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y out" sheetId="1" r:id="rId4"/>
    <sheet state="visible" name="Plantilla ubicaciones" sheetId="2" r:id="rId5"/>
    <sheet state="visible" name="Depuracion" sheetId="3" r:id="rId6"/>
    <sheet state="visible" name="db" sheetId="4" r:id="rId7"/>
    <sheet state="visible" name="Count" sheetId="5" r:id="rId8"/>
    <sheet state="visible" name="Insert" sheetId="6" r:id="rId9"/>
    <sheet state="hidden" name="Secuencia Plantilla ubicaciones" sheetId="7" r:id="rId10"/>
  </sheets>
  <definedNames/>
  <calcPr/>
  <extLst>
    <ext uri="GoogleSheetsCustomDataVersion1">
      <go:sheetsCustomData xmlns:go="http://customooxmlschemas.google.com/" r:id="rId11" roundtripDataSignature="AMtx7mg611wU0N99Sxda5QZwEUhgBr45kQ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P62">
      <text>
        <t xml:space="preserve">======
ID#AAAAQruWTSY
Eulogio Fuentes Castaneda    (2021-10-08 15:54:37)
6,128 UBIC. FASE 1, 1,956 UBIC. FASE 2</t>
      </text>
    </comment>
    <comment authorId="0" ref="BJ67">
      <text>
        <t xml:space="preserve">======
ID#AAAAQruWTSQ
Eulogio Fuentes Castaneda    (2021-10-08 15:54:37)
6,128 UBIC. FASE 1, 1,956 UBIC. FASE 2, se crearon 20 posiciones más</t>
      </text>
    </comment>
  </commentList>
  <extLst>
    <ext uri="GoogleSheetsCustomDataVersion1">
      <go:sheetsCustomData xmlns:go="http://customooxmlschemas.google.com/" r:id="rId1" roundtripDataSignature="AMtx7mgO2k2YcxMtGy9gKY4pkwguClt94A=="/>
    </ext>
  </extLst>
</comments>
</file>

<file path=xl/sharedStrings.xml><?xml version="1.0" encoding="utf-8"?>
<sst xmlns="http://schemas.openxmlformats.org/spreadsheetml/2006/main" count="34963" uniqueCount="8611">
  <si>
    <t>A</t>
  </si>
  <si>
    <t>B</t>
  </si>
  <si>
    <t>C</t>
  </si>
  <si>
    <t>D</t>
  </si>
  <si>
    <t>E</t>
  </si>
  <si>
    <t>F</t>
  </si>
  <si>
    <t>G</t>
  </si>
  <si>
    <t>H</t>
  </si>
  <si>
    <t>I</t>
  </si>
  <si>
    <t>CEDIS I RALOY</t>
  </si>
  <si>
    <t xml:space="preserve"> </t>
  </si>
  <si>
    <t>Rack J</t>
  </si>
  <si>
    <t>416 Esp.</t>
  </si>
  <si>
    <t>Pasillo 6</t>
  </si>
  <si>
    <t>Rack K</t>
  </si>
  <si>
    <t>320 ESP.</t>
  </si>
  <si>
    <t>IN</t>
  </si>
  <si>
    <t>Rack L</t>
  </si>
  <si>
    <t>296 ESP.</t>
  </si>
  <si>
    <t>OK</t>
  </si>
  <si>
    <t>Pasillo 7</t>
  </si>
  <si>
    <t>TUNEL 2</t>
  </si>
  <si>
    <t>Rack M</t>
  </si>
  <si>
    <t>Rack N</t>
  </si>
  <si>
    <t>PASILLO 8</t>
  </si>
  <si>
    <t>TUNEL 3</t>
  </si>
  <si>
    <t>PASILLO 5</t>
  </si>
  <si>
    <t>Rack O</t>
  </si>
  <si>
    <t>Tar.</t>
  </si>
  <si>
    <t>128 ESP.</t>
  </si>
  <si>
    <t>144 ESP.</t>
  </si>
  <si>
    <t>Rack P</t>
  </si>
  <si>
    <t>DINAMICOS</t>
  </si>
  <si>
    <t>Pasillo 9</t>
  </si>
  <si>
    <t>Rack Q</t>
  </si>
  <si>
    <t>72 ESP.</t>
  </si>
  <si>
    <t xml:space="preserve">   Rack S</t>
  </si>
  <si>
    <t>Rack R</t>
  </si>
  <si>
    <t>210 ESP.</t>
  </si>
  <si>
    <t>PASILLO 10</t>
  </si>
  <si>
    <t>PASILLO 1</t>
  </si>
  <si>
    <t>PASILLO 2</t>
  </si>
  <si>
    <t>PASILLO 3</t>
  </si>
  <si>
    <t>PASILLO 4</t>
  </si>
  <si>
    <t>JAULAS</t>
  </si>
  <si>
    <t>TUNEL 1</t>
  </si>
  <si>
    <t>480 ESP.</t>
  </si>
  <si>
    <t>O</t>
  </si>
  <si>
    <t>N</t>
  </si>
  <si>
    <t>S</t>
  </si>
  <si>
    <t>592 ESP.</t>
  </si>
  <si>
    <t>F9</t>
  </si>
  <si>
    <t>F8</t>
  </si>
  <si>
    <t>Cuarto de baterias</t>
  </si>
  <si>
    <t>Bolsas para playo</t>
  </si>
  <si>
    <t>Cuarto de aseo</t>
  </si>
  <si>
    <t>F1</t>
  </si>
  <si>
    <t>F2</t>
  </si>
  <si>
    <t>F3</t>
  </si>
  <si>
    <t>F4</t>
  </si>
  <si>
    <t>F5</t>
  </si>
  <si>
    <t>F6</t>
  </si>
  <si>
    <t>F7</t>
  </si>
  <si>
    <t>672 ESP.</t>
  </si>
  <si>
    <t>654 ESP.</t>
  </si>
  <si>
    <t>736 ESP.</t>
  </si>
  <si>
    <t>722 ESP.</t>
  </si>
  <si>
    <t>724 ESP.</t>
  </si>
  <si>
    <t>638 ESP.</t>
  </si>
  <si>
    <t>704 ESP.</t>
  </si>
  <si>
    <t>AREA DE CAJAS</t>
  </si>
  <si>
    <t>AREA DE TAMBOS</t>
  </si>
  <si>
    <t>AREA DE CUBETAS</t>
  </si>
  <si>
    <t>AREA DE TOTES</t>
  </si>
  <si>
    <t>AREA DE BIDONES</t>
  </si>
  <si>
    <t>RUTAS PARA EMBARQUES</t>
  </si>
  <si>
    <t>ESPACIOS</t>
  </si>
  <si>
    <t>2,933 UBICACIONES</t>
  </si>
  <si>
    <t>1,279 UBICACIONES</t>
  </si>
  <si>
    <t>994 UBICACIONES</t>
  </si>
  <si>
    <t>470 UBICACIONES</t>
  </si>
  <si>
    <t>32 UBICACIONES</t>
  </si>
  <si>
    <t>510 UBICACIONES</t>
  </si>
  <si>
    <t>UBICACIONES UTILIZADAS PARA ALMACENAMIENTO</t>
  </si>
  <si>
    <t>UBICACIONES DISPONIBLES EN RACKS DOUBLE DEEP SIN ASIGNACION DE FAMILIA</t>
  </si>
  <si>
    <t>TOTAL UBICACIONES RACK SELECTIVO</t>
  </si>
  <si>
    <t>TOTAL UBICACIONES</t>
  </si>
  <si>
    <t>ESPACIOS TOTAL UTILIZADOS</t>
  </si>
  <si>
    <t>FAMILIA LTH</t>
  </si>
  <si>
    <t>TOTAL UBICACIONES RACK DINAMICO</t>
  </si>
  <si>
    <t>ESPACIOS DISPONIBLES</t>
  </si>
  <si>
    <t>FAMILIA PUMA</t>
  </si>
  <si>
    <t>SON 4,630 MTS CUADRADOS DE SUPERFICIE</t>
  </si>
  <si>
    <t>RACK A</t>
  </si>
  <si>
    <t>RACK B</t>
  </si>
  <si>
    <t>RACK C</t>
  </si>
  <si>
    <t>RACK D</t>
  </si>
  <si>
    <t>RACK E</t>
  </si>
  <si>
    <t>RACK F</t>
  </si>
  <si>
    <t>RACK G</t>
  </si>
  <si>
    <t>RACK H</t>
  </si>
  <si>
    <t>RACK I</t>
  </si>
  <si>
    <t>RACK J</t>
  </si>
  <si>
    <t>RACK K</t>
  </si>
  <si>
    <t>RACK L</t>
  </si>
  <si>
    <t>RACK M</t>
  </si>
  <si>
    <t>RACK N</t>
  </si>
  <si>
    <t>RACK O</t>
  </si>
  <si>
    <t>RACK P</t>
  </si>
  <si>
    <t>RACK Q</t>
  </si>
  <si>
    <t>RACK R</t>
  </si>
  <si>
    <t>RACK S</t>
  </si>
  <si>
    <t>No. PASILLO</t>
  </si>
  <si>
    <t>COLUMNA</t>
  </si>
  <si>
    <t>Ubicación</t>
  </si>
  <si>
    <t>A0108R</t>
  </si>
  <si>
    <t>INHABILITADO</t>
  </si>
  <si>
    <t>C0108R</t>
  </si>
  <si>
    <t>E0108R</t>
  </si>
  <si>
    <t>F4808R</t>
  </si>
  <si>
    <t>G0108R</t>
  </si>
  <si>
    <t>H4407R</t>
  </si>
  <si>
    <t>I0108R</t>
  </si>
  <si>
    <t>J0108R</t>
  </si>
  <si>
    <t>K0107R</t>
  </si>
  <si>
    <t>L0107R</t>
  </si>
  <si>
    <t>M0107R</t>
  </si>
  <si>
    <t>N0107R</t>
  </si>
  <si>
    <t>O0107R</t>
  </si>
  <si>
    <t>P0108R</t>
  </si>
  <si>
    <t>Q0108F</t>
  </si>
  <si>
    <t>R0108F</t>
  </si>
  <si>
    <t>S010101</t>
  </si>
  <si>
    <t>A0108F</t>
  </si>
  <si>
    <t>B4807F</t>
  </si>
  <si>
    <t>C0108F</t>
  </si>
  <si>
    <t>D4808F</t>
  </si>
  <si>
    <t>E0108F</t>
  </si>
  <si>
    <t>F4807R</t>
  </si>
  <si>
    <t>G0107R</t>
  </si>
  <si>
    <t>H4407F</t>
  </si>
  <si>
    <t>I0108F</t>
  </si>
  <si>
    <t>J0108F</t>
  </si>
  <si>
    <t>K0107F</t>
  </si>
  <si>
    <t>L0107F</t>
  </si>
  <si>
    <t>M0107F</t>
  </si>
  <si>
    <t>N0107F</t>
  </si>
  <si>
    <t>O0107F</t>
  </si>
  <si>
    <t>P0108F</t>
  </si>
  <si>
    <t>Q0107F</t>
  </si>
  <si>
    <t>R0107F</t>
  </si>
  <si>
    <t>S010102</t>
  </si>
  <si>
    <t>A0107R</t>
  </si>
  <si>
    <t>C0107R</t>
  </si>
  <si>
    <t>E0107R</t>
  </si>
  <si>
    <t>F4806R</t>
  </si>
  <si>
    <t>G0106R</t>
  </si>
  <si>
    <t>H4406R</t>
  </si>
  <si>
    <t>I0107R</t>
  </si>
  <si>
    <t>J0107R</t>
  </si>
  <si>
    <t>K0106R</t>
  </si>
  <si>
    <t>L0106R</t>
  </si>
  <si>
    <t>M0106R</t>
  </si>
  <si>
    <t>N0106R</t>
  </si>
  <si>
    <t>O0106R</t>
  </si>
  <si>
    <t>P0107R</t>
  </si>
  <si>
    <t>Q0106F</t>
  </si>
  <si>
    <t>R0106F</t>
  </si>
  <si>
    <t>S010103</t>
  </si>
  <si>
    <t>A0107F</t>
  </si>
  <si>
    <t>B4806F</t>
  </si>
  <si>
    <t>C0107F</t>
  </si>
  <si>
    <t>D4807F</t>
  </si>
  <si>
    <t>E0107F</t>
  </si>
  <si>
    <t>F4805R</t>
  </si>
  <si>
    <t>G0105R</t>
  </si>
  <si>
    <t>H4406F</t>
  </si>
  <si>
    <t>I0107F</t>
  </si>
  <si>
    <t>J0107F</t>
  </si>
  <si>
    <t>K0106F</t>
  </si>
  <si>
    <t>L0106F</t>
  </si>
  <si>
    <t>M0106F</t>
  </si>
  <si>
    <t>N0106F</t>
  </si>
  <si>
    <t>O0106F</t>
  </si>
  <si>
    <t>P0107F</t>
  </si>
  <si>
    <t>Q0105F</t>
  </si>
  <si>
    <t>R0105F</t>
  </si>
  <si>
    <t>S010104</t>
  </si>
  <si>
    <t>A0106R</t>
  </si>
  <si>
    <t>C0106R</t>
  </si>
  <si>
    <t>E0106R</t>
  </si>
  <si>
    <t>F4804F</t>
  </si>
  <si>
    <t>G0104R</t>
  </si>
  <si>
    <t>H4405R</t>
  </si>
  <si>
    <t>I0106R</t>
  </si>
  <si>
    <t>J0106R</t>
  </si>
  <si>
    <t>K0105R</t>
  </si>
  <si>
    <t>L0105R</t>
  </si>
  <si>
    <t>M0105R</t>
  </si>
  <si>
    <t>N0105R</t>
  </si>
  <si>
    <t>O0105R</t>
  </si>
  <si>
    <t>P0106R</t>
  </si>
  <si>
    <t>Q0104F</t>
  </si>
  <si>
    <t>TUNEL</t>
  </si>
  <si>
    <t>S010105</t>
  </si>
  <si>
    <t>A0106F</t>
  </si>
  <si>
    <t>B4805F</t>
  </si>
  <si>
    <t>C0106F</t>
  </si>
  <si>
    <t>D4806F</t>
  </si>
  <si>
    <t>E0106F</t>
  </si>
  <si>
    <t>F4803R</t>
  </si>
  <si>
    <t>G0103R</t>
  </si>
  <si>
    <t>H4405F</t>
  </si>
  <si>
    <t>I0106F</t>
  </si>
  <si>
    <t>J0106F</t>
  </si>
  <si>
    <t>K0105F</t>
  </si>
  <si>
    <t>L0105F</t>
  </si>
  <si>
    <t>M0105F</t>
  </si>
  <si>
    <t>N0105F</t>
  </si>
  <si>
    <t>O0105F</t>
  </si>
  <si>
    <t>P0106F</t>
  </si>
  <si>
    <t>Q0103F</t>
  </si>
  <si>
    <t>S010106</t>
  </si>
  <si>
    <t>A0105R</t>
  </si>
  <si>
    <t>C0105R</t>
  </si>
  <si>
    <t>E0105R</t>
  </si>
  <si>
    <t>F4802R</t>
  </si>
  <si>
    <t>G0102R</t>
  </si>
  <si>
    <t>H4404R</t>
  </si>
  <si>
    <t>I0105R</t>
  </si>
  <si>
    <t>J0105R</t>
  </si>
  <si>
    <t>K0104R</t>
  </si>
  <si>
    <t>L0104R</t>
  </si>
  <si>
    <t>M0104R</t>
  </si>
  <si>
    <t>N0104R</t>
  </si>
  <si>
    <t>O0104R</t>
  </si>
  <si>
    <t>P0105R</t>
  </si>
  <si>
    <t>Q0102F</t>
  </si>
  <si>
    <t>S010107</t>
  </si>
  <si>
    <t>A0105F</t>
  </si>
  <si>
    <t>B4804F</t>
  </si>
  <si>
    <t>C0105F</t>
  </si>
  <si>
    <t>D4805F</t>
  </si>
  <si>
    <t>E0105F</t>
  </si>
  <si>
    <t>F4801R</t>
  </si>
  <si>
    <t>G0101R</t>
  </si>
  <si>
    <t>H4404F</t>
  </si>
  <si>
    <t>I0105F</t>
  </si>
  <si>
    <t>J0105F</t>
  </si>
  <si>
    <t>K0104F</t>
  </si>
  <si>
    <t>L0104F</t>
  </si>
  <si>
    <t>M0104F</t>
  </si>
  <si>
    <t>N0104F</t>
  </si>
  <si>
    <t>O0104F</t>
  </si>
  <si>
    <t>P0105F</t>
  </si>
  <si>
    <t>Q0101F</t>
  </si>
  <si>
    <t>S010201</t>
  </si>
  <si>
    <t>A0104R</t>
  </si>
  <si>
    <t>C0104R</t>
  </si>
  <si>
    <t>E0104R</t>
  </si>
  <si>
    <t>F4801F</t>
  </si>
  <si>
    <t>G0208R</t>
  </si>
  <si>
    <t>H4403R</t>
  </si>
  <si>
    <t>I0104R</t>
  </si>
  <si>
    <t>J0104R</t>
  </si>
  <si>
    <t>K0103R</t>
  </si>
  <si>
    <t>L0103R</t>
  </si>
  <si>
    <t>M0103R</t>
  </si>
  <si>
    <t>N0103R</t>
  </si>
  <si>
    <t>O0103R</t>
  </si>
  <si>
    <t>Q0208F</t>
  </si>
  <si>
    <t>R0208F</t>
  </si>
  <si>
    <t>S010202</t>
  </si>
  <si>
    <t>A0104F</t>
  </si>
  <si>
    <t>B4803F</t>
  </si>
  <si>
    <t>C0104F</t>
  </si>
  <si>
    <t>D4804F</t>
  </si>
  <si>
    <t>E0104F</t>
  </si>
  <si>
    <t>F4708R</t>
  </si>
  <si>
    <t>G0207R</t>
  </si>
  <si>
    <t>H4403F</t>
  </si>
  <si>
    <t>I0104F</t>
  </si>
  <si>
    <t>J0104F</t>
  </si>
  <si>
    <t>K0103F</t>
  </si>
  <si>
    <t>L0103F</t>
  </si>
  <si>
    <t>M0103F</t>
  </si>
  <si>
    <t>N0103F</t>
  </si>
  <si>
    <t>O0103F</t>
  </si>
  <si>
    <t>Q0207F</t>
  </si>
  <si>
    <t>R0207F</t>
  </si>
  <si>
    <t>S010203</t>
  </si>
  <si>
    <t>A0103R</t>
  </si>
  <si>
    <t>C0103R</t>
  </si>
  <si>
    <t>E0103R</t>
  </si>
  <si>
    <t>F4707R</t>
  </si>
  <si>
    <t>G0206R</t>
  </si>
  <si>
    <t>H4402R</t>
  </si>
  <si>
    <t>I0103R</t>
  </si>
  <si>
    <t>J0103R</t>
  </si>
  <si>
    <t>K0102R</t>
  </si>
  <si>
    <t>L0102R</t>
  </si>
  <si>
    <t>M0102R</t>
  </si>
  <si>
    <t>N0102R</t>
  </si>
  <si>
    <t>O0102R</t>
  </si>
  <si>
    <t>Q0206F</t>
  </si>
  <si>
    <t>R0206F</t>
  </si>
  <si>
    <t>S010204</t>
  </si>
  <si>
    <t>A0103F</t>
  </si>
  <si>
    <t>B4802F</t>
  </si>
  <si>
    <t>C0103F</t>
  </si>
  <si>
    <t>D4803F</t>
  </si>
  <si>
    <t>E0103F</t>
  </si>
  <si>
    <t>F4706R</t>
  </si>
  <si>
    <t>G0205R</t>
  </si>
  <si>
    <t>H4402F</t>
  </si>
  <si>
    <t>I0103F</t>
  </si>
  <si>
    <t>J0103F</t>
  </si>
  <si>
    <t>K0102F</t>
  </si>
  <si>
    <t>L0102F</t>
  </si>
  <si>
    <t>M0102F</t>
  </si>
  <si>
    <t>N0102F</t>
  </si>
  <si>
    <t>O0102F</t>
  </si>
  <si>
    <t>Q0205F</t>
  </si>
  <si>
    <t>R0205F</t>
  </si>
  <si>
    <t>S010205</t>
  </si>
  <si>
    <t>A0102R</t>
  </si>
  <si>
    <t>C0102R</t>
  </si>
  <si>
    <t>E0102R</t>
  </si>
  <si>
    <t>F4705R</t>
  </si>
  <si>
    <t>G0204R</t>
  </si>
  <si>
    <t>H4401R</t>
  </si>
  <si>
    <t>I0102R</t>
  </si>
  <si>
    <t>J0102R</t>
  </si>
  <si>
    <t>K0101R</t>
  </si>
  <si>
    <t>L0101R</t>
  </si>
  <si>
    <t>M0101R</t>
  </si>
  <si>
    <t>N0101R</t>
  </si>
  <si>
    <t>O0101R</t>
  </si>
  <si>
    <t>Q0204F</t>
  </si>
  <si>
    <t>S010206</t>
  </si>
  <si>
    <t>A0102F</t>
  </si>
  <si>
    <t>B4801F</t>
  </si>
  <si>
    <t>C0102F</t>
  </si>
  <si>
    <t>D4802F</t>
  </si>
  <si>
    <t>E0102F</t>
  </si>
  <si>
    <t>F4704F</t>
  </si>
  <si>
    <t>G0203R</t>
  </si>
  <si>
    <t>H4401F</t>
  </si>
  <si>
    <t>I0102F</t>
  </si>
  <si>
    <t>J0102F</t>
  </si>
  <si>
    <t>K0101F</t>
  </si>
  <si>
    <t>L0101F</t>
  </si>
  <si>
    <t>M0101F</t>
  </si>
  <si>
    <t>N0101F</t>
  </si>
  <si>
    <t>O0101F</t>
  </si>
  <si>
    <t>Q0203F</t>
  </si>
  <si>
    <t>S010207</t>
  </si>
  <si>
    <t>A0101R</t>
  </si>
  <si>
    <t>C0101R</t>
  </si>
  <si>
    <t>D4801R</t>
  </si>
  <si>
    <t>E0101R</t>
  </si>
  <si>
    <t>F4703R</t>
  </si>
  <si>
    <t>G0202R</t>
  </si>
  <si>
    <t>H4307R</t>
  </si>
  <si>
    <t>I0101R</t>
  </si>
  <si>
    <t>J0101R</t>
  </si>
  <si>
    <t>K0207R</t>
  </si>
  <si>
    <t>L0207R</t>
  </si>
  <si>
    <t>M0207R</t>
  </si>
  <si>
    <t>N0207R</t>
  </si>
  <si>
    <t>O0207R</t>
  </si>
  <si>
    <t>Q0202F</t>
  </si>
  <si>
    <t>S010301</t>
  </si>
  <si>
    <t>A0101F</t>
  </si>
  <si>
    <t>B4707F</t>
  </si>
  <si>
    <t>C0101F</t>
  </si>
  <si>
    <t>D4801F</t>
  </si>
  <si>
    <t>E0101F</t>
  </si>
  <si>
    <t>F4702R</t>
  </si>
  <si>
    <t>G0201R</t>
  </si>
  <si>
    <t>H4307F</t>
  </si>
  <si>
    <t>I0101F</t>
  </si>
  <si>
    <t>J0101F</t>
  </si>
  <si>
    <t>K0207F</t>
  </si>
  <si>
    <t>L0207F</t>
  </si>
  <si>
    <t>M0207F</t>
  </si>
  <si>
    <t>N0207F</t>
  </si>
  <si>
    <t>O0207F</t>
  </si>
  <si>
    <t>Q0201F</t>
  </si>
  <si>
    <t>S010302</t>
  </si>
  <si>
    <t>A0208R</t>
  </si>
  <si>
    <t>C0208R</t>
  </si>
  <si>
    <t>E0208R</t>
  </si>
  <si>
    <t>F4701R</t>
  </si>
  <si>
    <t>G0308R</t>
  </si>
  <si>
    <t>H4306R</t>
  </si>
  <si>
    <t>I0208R</t>
  </si>
  <si>
    <t>J0208R</t>
  </si>
  <si>
    <t>K0206R</t>
  </si>
  <si>
    <t>L0206R</t>
  </si>
  <si>
    <t>M0206R</t>
  </si>
  <si>
    <t>N0206R</t>
  </si>
  <si>
    <t>O0206R</t>
  </si>
  <si>
    <t>P0208R</t>
  </si>
  <si>
    <t>Q0308F</t>
  </si>
  <si>
    <t>R0308F</t>
  </si>
  <si>
    <t>S010303</t>
  </si>
  <si>
    <t>A0208F</t>
  </si>
  <si>
    <t>B4706F</t>
  </si>
  <si>
    <t>C0208F</t>
  </si>
  <si>
    <t>D4708F</t>
  </si>
  <si>
    <t>E0208F</t>
  </si>
  <si>
    <t>F4701F</t>
  </si>
  <si>
    <t>G0307R</t>
  </si>
  <si>
    <t>H4306F</t>
  </si>
  <si>
    <t>I0208F</t>
  </si>
  <si>
    <t>J0208F</t>
  </si>
  <si>
    <t>K0206F</t>
  </si>
  <si>
    <t>L0206F</t>
  </si>
  <si>
    <t>M0206F</t>
  </si>
  <si>
    <t>N0206F</t>
  </si>
  <si>
    <t>O0206F</t>
  </si>
  <si>
    <t>P0208F</t>
  </si>
  <si>
    <t>Q0307F</t>
  </si>
  <si>
    <t>R0307F</t>
  </si>
  <si>
    <t>S010304</t>
  </si>
  <si>
    <t>A0207R</t>
  </si>
  <si>
    <t>C0207R</t>
  </si>
  <si>
    <t>E0207R</t>
  </si>
  <si>
    <t>F4607R</t>
  </si>
  <si>
    <t>G0306R</t>
  </si>
  <si>
    <t>H4305R</t>
  </si>
  <si>
    <t>I0207R</t>
  </si>
  <si>
    <t>J0207R</t>
  </si>
  <si>
    <t>K0205R</t>
  </si>
  <si>
    <t>L0205R</t>
  </si>
  <si>
    <t>M0205R</t>
  </si>
  <si>
    <t>N0205R</t>
  </si>
  <si>
    <t>O0205R</t>
  </si>
  <si>
    <t>P0207R</t>
  </si>
  <si>
    <t>Q0306F</t>
  </si>
  <si>
    <t>R0306F</t>
  </si>
  <si>
    <t>S010305</t>
  </si>
  <si>
    <t>A0207F</t>
  </si>
  <si>
    <t>B4705F</t>
  </si>
  <si>
    <t>C0207F</t>
  </si>
  <si>
    <t>D4707F</t>
  </si>
  <si>
    <t>E0207F</t>
  </si>
  <si>
    <t>F4607F</t>
  </si>
  <si>
    <t>G0305R</t>
  </si>
  <si>
    <t>H4305F</t>
  </si>
  <si>
    <t>I0207F</t>
  </si>
  <si>
    <t>J0207F</t>
  </si>
  <si>
    <t>K0205F</t>
  </si>
  <si>
    <t>L0205F</t>
  </si>
  <si>
    <t>M0205F</t>
  </si>
  <si>
    <t>N0205F</t>
  </si>
  <si>
    <t>O0205F</t>
  </si>
  <si>
    <t>P0207F</t>
  </si>
  <si>
    <t>Q0305F</t>
  </si>
  <si>
    <t>R0305F</t>
  </si>
  <si>
    <t>S010306</t>
  </si>
  <si>
    <t>A0206R</t>
  </si>
  <si>
    <t>C0206R</t>
  </si>
  <si>
    <t>E0206R</t>
  </si>
  <si>
    <t>F4606R</t>
  </si>
  <si>
    <t>G0304R</t>
  </si>
  <si>
    <t>H4304R</t>
  </si>
  <si>
    <t>I0206R</t>
  </si>
  <si>
    <t>J0206R</t>
  </si>
  <si>
    <t>K0204R</t>
  </si>
  <si>
    <t>L0204R</t>
  </si>
  <si>
    <t>M0204R</t>
  </si>
  <si>
    <t>N0204R</t>
  </si>
  <si>
    <t>O0204R</t>
  </si>
  <si>
    <t>P0206R</t>
  </si>
  <si>
    <t>Q0304F</t>
  </si>
  <si>
    <t>R0304F</t>
  </si>
  <si>
    <t>S010307</t>
  </si>
  <si>
    <t>A0206F</t>
  </si>
  <si>
    <t>B4704F</t>
  </si>
  <si>
    <t>C0206F</t>
  </si>
  <si>
    <t>D4706F</t>
  </si>
  <si>
    <t>E0206F</t>
  </si>
  <si>
    <t>F4606F</t>
  </si>
  <si>
    <t>G0303R</t>
  </si>
  <si>
    <t>H4304F</t>
  </si>
  <si>
    <t>I0206F</t>
  </si>
  <si>
    <t>J0206F</t>
  </si>
  <si>
    <t>K0204F</t>
  </si>
  <si>
    <t>L0204F</t>
  </si>
  <si>
    <t>M0204F</t>
  </si>
  <si>
    <t>N0204F</t>
  </si>
  <si>
    <t>O0204F</t>
  </si>
  <si>
    <t>P0206F</t>
  </si>
  <si>
    <t>Q0303F</t>
  </si>
  <si>
    <t>R0303F</t>
  </si>
  <si>
    <t>S020101</t>
  </si>
  <si>
    <t>A0205R</t>
  </si>
  <si>
    <t>C0205R</t>
  </si>
  <si>
    <t>E0205R</t>
  </si>
  <si>
    <t>F4605R</t>
  </si>
  <si>
    <t>G0302R</t>
  </si>
  <si>
    <t>H4303R</t>
  </si>
  <si>
    <t>I0205R</t>
  </si>
  <si>
    <t>J0205R</t>
  </si>
  <si>
    <t>K0203R</t>
  </si>
  <si>
    <t>L0203R</t>
  </si>
  <si>
    <t>M0203R</t>
  </si>
  <si>
    <t>N0203R</t>
  </si>
  <si>
    <t>O0203R</t>
  </si>
  <si>
    <t>P0205R</t>
  </si>
  <si>
    <t>Q0302F</t>
  </si>
  <si>
    <t>R0302F</t>
  </si>
  <si>
    <t>S020102</t>
  </si>
  <si>
    <t>A0205F</t>
  </si>
  <si>
    <t>B4703F</t>
  </si>
  <si>
    <t>C0205F</t>
  </si>
  <si>
    <t>D4705F</t>
  </si>
  <si>
    <t>E0205F</t>
  </si>
  <si>
    <t>F4605F</t>
  </si>
  <si>
    <t>G0301R</t>
  </si>
  <si>
    <t>H4303F</t>
  </si>
  <si>
    <t>I0205F</t>
  </si>
  <si>
    <t>J0205F</t>
  </si>
  <si>
    <t>K0203F</t>
  </si>
  <si>
    <t>L0203F</t>
  </si>
  <si>
    <t>M0203F</t>
  </si>
  <si>
    <t>N0203F</t>
  </si>
  <si>
    <t>O0203F</t>
  </si>
  <si>
    <t>P0205F</t>
  </si>
  <si>
    <t>Q0301F</t>
  </si>
  <si>
    <t>R0301F</t>
  </si>
  <si>
    <t>S020103</t>
  </si>
  <si>
    <t>A0204R</t>
  </si>
  <si>
    <t>C0204R</t>
  </si>
  <si>
    <t>E0204R</t>
  </si>
  <si>
    <t>F4604R</t>
  </si>
  <si>
    <t>G0408R</t>
  </si>
  <si>
    <t>H4302R</t>
  </si>
  <si>
    <t>I0204R</t>
  </si>
  <si>
    <t>J0204R</t>
  </si>
  <si>
    <t>K0202R</t>
  </si>
  <si>
    <t>L0202R</t>
  </si>
  <si>
    <t>M0202R</t>
  </si>
  <si>
    <t>N0202R</t>
  </si>
  <si>
    <t>O0202R</t>
  </si>
  <si>
    <t>Q0408F</t>
  </si>
  <si>
    <t>R0408F</t>
  </si>
  <si>
    <t>S020104</t>
  </si>
  <si>
    <t>A0204F</t>
  </si>
  <si>
    <t>B4702F</t>
  </si>
  <si>
    <t>C0204F</t>
  </si>
  <si>
    <t>D4704F</t>
  </si>
  <si>
    <t>E0204F</t>
  </si>
  <si>
    <t>F4604F</t>
  </si>
  <si>
    <t>G0407R</t>
  </si>
  <si>
    <t>H4302F</t>
  </si>
  <si>
    <t>I0204F</t>
  </si>
  <si>
    <t>J0204F</t>
  </si>
  <si>
    <t>K0202F</t>
  </si>
  <si>
    <t>L0202F</t>
  </si>
  <si>
    <t>M0202F</t>
  </si>
  <si>
    <t>N0202F</t>
  </si>
  <si>
    <t>O0202F</t>
  </si>
  <si>
    <t>Q0407F</t>
  </si>
  <si>
    <t>R0407F</t>
  </si>
  <si>
    <t>S020105</t>
  </si>
  <si>
    <t>A0203R</t>
  </si>
  <si>
    <t>C0203R</t>
  </si>
  <si>
    <t>E0203R</t>
  </si>
  <si>
    <t>F4603R</t>
  </si>
  <si>
    <t>G0406R</t>
  </si>
  <si>
    <t>H4301R</t>
  </si>
  <si>
    <t>I0203R</t>
  </si>
  <si>
    <t>J0203R</t>
  </si>
  <si>
    <t>K0201R</t>
  </si>
  <si>
    <t>L0201R</t>
  </si>
  <si>
    <t>M0201R</t>
  </si>
  <si>
    <t>N0201R</t>
  </si>
  <si>
    <t>O0201R</t>
  </si>
  <si>
    <t>Q0406F</t>
  </si>
  <si>
    <t>R0406F</t>
  </si>
  <si>
    <t>S020106</t>
  </si>
  <si>
    <t>A0203F</t>
  </si>
  <si>
    <t>B4701F</t>
  </si>
  <si>
    <t>C0203F</t>
  </si>
  <si>
    <t>D4703F</t>
  </si>
  <si>
    <t>E0203F</t>
  </si>
  <si>
    <t>F4603F</t>
  </si>
  <si>
    <t>G0405R</t>
  </si>
  <si>
    <t>H4301F</t>
  </si>
  <si>
    <t>I0203F</t>
  </si>
  <si>
    <t>J0203F</t>
  </si>
  <si>
    <t>K0201F</t>
  </si>
  <si>
    <t>L0201F</t>
  </si>
  <si>
    <t>M0201F</t>
  </si>
  <si>
    <t>N0201F</t>
  </si>
  <si>
    <t>O0201F</t>
  </si>
  <si>
    <t>Q0405F</t>
  </si>
  <si>
    <t>R0405F</t>
  </si>
  <si>
    <t>S020107</t>
  </si>
  <si>
    <t>A0202R</t>
  </si>
  <si>
    <t>B4607R</t>
  </si>
  <si>
    <t>C0202R</t>
  </si>
  <si>
    <t>E0202R</t>
  </si>
  <si>
    <t>F4602R</t>
  </si>
  <si>
    <t>G0404R</t>
  </si>
  <si>
    <t>H4207R</t>
  </si>
  <si>
    <t>I0202R</t>
  </si>
  <si>
    <t>J0202R</t>
  </si>
  <si>
    <t>K0307R</t>
  </si>
  <si>
    <t>L0307R</t>
  </si>
  <si>
    <t>M0307R</t>
  </si>
  <si>
    <t>N0307R</t>
  </si>
  <si>
    <t>O0307R</t>
  </si>
  <si>
    <t>Q0404F</t>
  </si>
  <si>
    <t>R0404F</t>
  </si>
  <si>
    <t>S020201</t>
  </si>
  <si>
    <t>A0202F</t>
  </si>
  <si>
    <t>B4607F</t>
  </si>
  <si>
    <t>C0202F</t>
  </si>
  <si>
    <t>D4702F</t>
  </si>
  <si>
    <t>E0202F</t>
  </si>
  <si>
    <t>F4602F</t>
  </si>
  <si>
    <t>G0403R</t>
  </si>
  <si>
    <t>H4207F</t>
  </si>
  <si>
    <t>I0202F</t>
  </si>
  <si>
    <t>J0202F</t>
  </si>
  <si>
    <t>K0307F</t>
  </si>
  <si>
    <t>L0307F</t>
  </si>
  <si>
    <t>M0307F</t>
  </si>
  <si>
    <t>N0307F</t>
  </si>
  <si>
    <t>O0307F</t>
  </si>
  <si>
    <t>Q0403F</t>
  </si>
  <si>
    <t>R0403F</t>
  </si>
  <si>
    <t>S020202</t>
  </si>
  <si>
    <t>A0201R</t>
  </si>
  <si>
    <t>B4606R</t>
  </si>
  <si>
    <t>C0201R</t>
  </si>
  <si>
    <t>D4701R</t>
  </si>
  <si>
    <t>E0201R</t>
  </si>
  <si>
    <t>F4601R</t>
  </si>
  <si>
    <t>G0402R</t>
  </si>
  <si>
    <t>H4206R</t>
  </si>
  <si>
    <t>I0201R</t>
  </si>
  <si>
    <t>J0201R</t>
  </si>
  <si>
    <t>K0306R</t>
  </si>
  <si>
    <t>L0306R</t>
  </si>
  <si>
    <t>M0306R</t>
  </si>
  <si>
    <t>N0306R</t>
  </si>
  <si>
    <t>O0306R</t>
  </si>
  <si>
    <t>Q0402F</t>
  </si>
  <si>
    <t>R0402F</t>
  </si>
  <si>
    <t>S020203</t>
  </si>
  <si>
    <t>A0201F</t>
  </si>
  <si>
    <t>B4606F</t>
  </si>
  <si>
    <t>C0201F</t>
  </si>
  <si>
    <t>D4701F</t>
  </si>
  <si>
    <t>E0201F</t>
  </si>
  <si>
    <t>F4601F</t>
  </si>
  <si>
    <t>G0401R</t>
  </si>
  <si>
    <t>H4206F</t>
  </si>
  <si>
    <t>I0201F</t>
  </si>
  <si>
    <t>J0201F</t>
  </si>
  <si>
    <t>K0306F</t>
  </si>
  <si>
    <t>L0306F</t>
  </si>
  <si>
    <t>M0306F</t>
  </si>
  <si>
    <t>N0306F</t>
  </si>
  <si>
    <t>O0306F</t>
  </si>
  <si>
    <t>Q0401F</t>
  </si>
  <si>
    <t>R0401F</t>
  </si>
  <si>
    <t>S020204</t>
  </si>
  <si>
    <t>A0308R</t>
  </si>
  <si>
    <t>B4605R</t>
  </si>
  <si>
    <t>C0308R</t>
  </si>
  <si>
    <t>D4608R</t>
  </si>
  <si>
    <t>E0308R</t>
  </si>
  <si>
    <t>F4507R</t>
  </si>
  <si>
    <t>G0508R</t>
  </si>
  <si>
    <t>H4205R</t>
  </si>
  <si>
    <t>I0308R</t>
  </si>
  <si>
    <t>J0308R</t>
  </si>
  <si>
    <t>K0305R</t>
  </si>
  <si>
    <t>L0305R</t>
  </si>
  <si>
    <t>M0305R</t>
  </si>
  <si>
    <t>N0305R</t>
  </si>
  <si>
    <t>O0305R</t>
  </si>
  <si>
    <t>P0308R</t>
  </si>
  <si>
    <t>Q0508F</t>
  </si>
  <si>
    <t>R0508F</t>
  </si>
  <si>
    <t>S020205</t>
  </si>
  <si>
    <t>A0308F</t>
  </si>
  <si>
    <t>B4605F</t>
  </si>
  <si>
    <t>C0308F</t>
  </si>
  <si>
    <t>D4608F</t>
  </si>
  <si>
    <t>E0308F</t>
  </si>
  <si>
    <t>F4507F</t>
  </si>
  <si>
    <t>G0508F</t>
  </si>
  <si>
    <t>H4205F</t>
  </si>
  <si>
    <t>I0308F</t>
  </si>
  <si>
    <t>J0308F</t>
  </si>
  <si>
    <t>K0305F</t>
  </si>
  <si>
    <t>L0305F</t>
  </si>
  <si>
    <t>M0305F</t>
  </si>
  <si>
    <t>N0305F</t>
  </si>
  <si>
    <t>O0305F</t>
  </si>
  <si>
    <t>P0308F</t>
  </si>
  <si>
    <t>Q0507F</t>
  </si>
  <si>
    <t>R0507F</t>
  </si>
  <si>
    <t>S020206</t>
  </si>
  <si>
    <t>A0307R</t>
  </si>
  <si>
    <t>B4604R</t>
  </si>
  <si>
    <t>C0307R</t>
  </si>
  <si>
    <t>D4607R</t>
  </si>
  <si>
    <t>E0307R</t>
  </si>
  <si>
    <t>F4506R</t>
  </si>
  <si>
    <t>G0507R</t>
  </si>
  <si>
    <t>H4204R</t>
  </si>
  <si>
    <t>I0307R</t>
  </si>
  <si>
    <t>J0307R</t>
  </si>
  <si>
    <t>K0304R</t>
  </si>
  <si>
    <t>L0304R</t>
  </si>
  <si>
    <t>M0304R</t>
  </si>
  <si>
    <t>N0304R</t>
  </si>
  <si>
    <t>O0304R</t>
  </si>
  <si>
    <t>P0307R</t>
  </si>
  <si>
    <t>Q0506F</t>
  </si>
  <si>
    <t>R0506F</t>
  </si>
  <si>
    <t>S020207</t>
  </si>
  <si>
    <t>A0307F</t>
  </si>
  <si>
    <t>B4604F</t>
  </si>
  <si>
    <t>C0307F</t>
  </si>
  <si>
    <t>D4607F</t>
  </si>
  <si>
    <t>E0307F</t>
  </si>
  <si>
    <t>F4506F</t>
  </si>
  <si>
    <t>G0507F</t>
  </si>
  <si>
    <t>H4204F</t>
  </si>
  <si>
    <t>I0307F</t>
  </si>
  <si>
    <t>J0307F</t>
  </si>
  <si>
    <t>K0304F</t>
  </si>
  <si>
    <t>L0304F</t>
  </si>
  <si>
    <t>M0304F</t>
  </si>
  <si>
    <t>N0304F</t>
  </si>
  <si>
    <t>O0304F</t>
  </si>
  <si>
    <t>P0307F</t>
  </si>
  <si>
    <t>Q0505F</t>
  </si>
  <si>
    <t>R0505F</t>
  </si>
  <si>
    <t>S020301</t>
  </si>
  <si>
    <t>A0306R</t>
  </si>
  <si>
    <t>B4603R</t>
  </si>
  <si>
    <t>C0306R</t>
  </si>
  <si>
    <t>D4606R</t>
  </si>
  <si>
    <t>E0306R</t>
  </si>
  <si>
    <t>F4505R</t>
  </si>
  <si>
    <t>G0506R</t>
  </si>
  <si>
    <t>H4203R</t>
  </si>
  <si>
    <t>I0306R</t>
  </si>
  <si>
    <t>J0306R</t>
  </si>
  <si>
    <t>K0303R</t>
  </si>
  <si>
    <t>L0303R</t>
  </si>
  <si>
    <t>M0303R</t>
  </si>
  <si>
    <t>N0303R</t>
  </si>
  <si>
    <t>O0303R</t>
  </si>
  <si>
    <t>P0306R</t>
  </si>
  <si>
    <t>Q0504F</t>
  </si>
  <si>
    <t>R0504F</t>
  </si>
  <si>
    <t>S020302</t>
  </si>
  <si>
    <t>A0306F</t>
  </si>
  <si>
    <t>B4603F</t>
  </si>
  <si>
    <t>C0306F</t>
  </si>
  <si>
    <t>D4606F</t>
  </si>
  <si>
    <t>E0306F</t>
  </si>
  <si>
    <t>F4505F</t>
  </si>
  <si>
    <t>G0506F</t>
  </si>
  <si>
    <t>H4203F</t>
  </si>
  <si>
    <t>I0306F</t>
  </si>
  <si>
    <t>J0306F</t>
  </si>
  <si>
    <t>K0303F</t>
  </si>
  <si>
    <t>L0303F</t>
  </si>
  <si>
    <t>M0303F</t>
  </si>
  <si>
    <t>N0303F</t>
  </si>
  <si>
    <t>O0303F</t>
  </si>
  <si>
    <t>P0306F</t>
  </si>
  <si>
    <t>Q0503F</t>
  </si>
  <si>
    <t>R0503F</t>
  </si>
  <si>
    <t>S020303</t>
  </si>
  <si>
    <t>A0305R</t>
  </si>
  <si>
    <t>B4602R</t>
  </si>
  <si>
    <t>C0305R</t>
  </si>
  <si>
    <t>D4605R</t>
  </si>
  <si>
    <t>E0305R</t>
  </si>
  <si>
    <t>F4504R</t>
  </si>
  <si>
    <t>G0505R</t>
  </si>
  <si>
    <t>H4202R</t>
  </si>
  <si>
    <t>I0305R</t>
  </si>
  <si>
    <t>J0305R</t>
  </si>
  <si>
    <t>K0302R</t>
  </si>
  <si>
    <t>L0302R</t>
  </si>
  <si>
    <t>M0302R</t>
  </si>
  <si>
    <t>N0302R</t>
  </si>
  <si>
    <t>O0302R</t>
  </si>
  <si>
    <t>P0305R</t>
  </si>
  <si>
    <t>Q0502F</t>
  </si>
  <si>
    <t>R0502F</t>
  </si>
  <si>
    <t>S020304</t>
  </si>
  <si>
    <t>A0305F</t>
  </si>
  <si>
    <t>B4602F</t>
  </si>
  <si>
    <t>C0305F</t>
  </si>
  <si>
    <t>D4605F</t>
  </si>
  <si>
    <t>E0305F</t>
  </si>
  <si>
    <t>F4504F</t>
  </si>
  <si>
    <t>G0505F</t>
  </si>
  <si>
    <t>H4202F</t>
  </si>
  <si>
    <t>I0305F</t>
  </si>
  <si>
    <t>J0305F</t>
  </si>
  <si>
    <t>K0302F</t>
  </si>
  <si>
    <t>L0302F</t>
  </si>
  <si>
    <t>M0302F</t>
  </si>
  <si>
    <t>N0302F</t>
  </si>
  <si>
    <t>O0302F</t>
  </si>
  <si>
    <t>P0305F</t>
  </si>
  <si>
    <t>Q0501F</t>
  </si>
  <si>
    <t>R0501F</t>
  </si>
  <si>
    <t>S020305</t>
  </si>
  <si>
    <t>A0304R</t>
  </si>
  <si>
    <t>B4601R</t>
  </si>
  <si>
    <t>C0304R</t>
  </si>
  <si>
    <t>D4604R</t>
  </si>
  <si>
    <t>E0304R</t>
  </si>
  <si>
    <t>F4503R</t>
  </si>
  <si>
    <t>G0504R</t>
  </si>
  <si>
    <t>H4201R</t>
  </si>
  <si>
    <t>J0304R</t>
  </si>
  <si>
    <t>K0301R</t>
  </si>
  <si>
    <t>L0301R</t>
  </si>
  <si>
    <t>M0301R</t>
  </si>
  <si>
    <t>N0301R</t>
  </si>
  <si>
    <t>O0301R</t>
  </si>
  <si>
    <t>P0304R</t>
  </si>
  <si>
    <t>Q0608F</t>
  </si>
  <si>
    <t>R0608F</t>
  </si>
  <si>
    <t>S020306</t>
  </si>
  <si>
    <t>A0304F</t>
  </si>
  <si>
    <t>B4601F</t>
  </si>
  <si>
    <t>C0304F</t>
  </si>
  <si>
    <t>D4604F</t>
  </si>
  <si>
    <t>E0304F</t>
  </si>
  <si>
    <t>F4503F</t>
  </si>
  <si>
    <t>G0504F</t>
  </si>
  <si>
    <t>H4201F</t>
  </si>
  <si>
    <t>J0304F</t>
  </si>
  <si>
    <t>K0301F</t>
  </si>
  <si>
    <t>L0301F</t>
  </si>
  <si>
    <t>M0301F</t>
  </si>
  <si>
    <t>N0301F</t>
  </si>
  <si>
    <t>O0301F</t>
  </si>
  <si>
    <t>P0304F</t>
  </si>
  <si>
    <t>Q0607F</t>
  </si>
  <si>
    <t>R0607F</t>
  </si>
  <si>
    <t>S020307</t>
  </si>
  <si>
    <t>A0303R</t>
  </si>
  <si>
    <t>B4507R</t>
  </si>
  <si>
    <t>C0303R</t>
  </si>
  <si>
    <t>D4603R</t>
  </si>
  <si>
    <t>E0303R</t>
  </si>
  <si>
    <t>F4502R</t>
  </si>
  <si>
    <t>G0503R</t>
  </si>
  <si>
    <t>H4107R</t>
  </si>
  <si>
    <t>J0303R</t>
  </si>
  <si>
    <t>K0407R</t>
  </si>
  <si>
    <t>L0407R</t>
  </si>
  <si>
    <t>M0407R</t>
  </si>
  <si>
    <t>N0407R</t>
  </si>
  <si>
    <t>O0407R</t>
  </si>
  <si>
    <t>P0303R</t>
  </si>
  <si>
    <t>Q0606F</t>
  </si>
  <si>
    <t>R0606F</t>
  </si>
  <si>
    <t>S030101</t>
  </si>
  <si>
    <t>A0303F</t>
  </si>
  <si>
    <t>B4507F</t>
  </si>
  <si>
    <t>C0303F</t>
  </si>
  <si>
    <t>D4603F</t>
  </si>
  <si>
    <t>E0303F</t>
  </si>
  <si>
    <t>F4502F</t>
  </si>
  <si>
    <t>G0503F</t>
  </si>
  <si>
    <t>H4107F</t>
  </si>
  <si>
    <t>J0303F</t>
  </si>
  <si>
    <t>K0407F</t>
  </si>
  <si>
    <t>L0407F</t>
  </si>
  <si>
    <t>M0407F</t>
  </si>
  <si>
    <t>N0407F</t>
  </si>
  <si>
    <t>O0407F</t>
  </si>
  <si>
    <t>P0303F</t>
  </si>
  <si>
    <t>Q0605F</t>
  </si>
  <si>
    <t>R0605F</t>
  </si>
  <si>
    <t>S030102</t>
  </si>
  <si>
    <t>A0302R</t>
  </si>
  <si>
    <t>B4506R</t>
  </si>
  <si>
    <t>C0302R</t>
  </si>
  <si>
    <t>D4602R</t>
  </si>
  <si>
    <t>E0302R</t>
  </si>
  <si>
    <t>F4501R</t>
  </si>
  <si>
    <t>G0502R</t>
  </si>
  <si>
    <t>H4106R</t>
  </si>
  <si>
    <t>J0302R</t>
  </si>
  <si>
    <t>K0406R</t>
  </si>
  <si>
    <t>L0406R</t>
  </si>
  <si>
    <t>M0406R</t>
  </si>
  <si>
    <t>N0406R</t>
  </si>
  <si>
    <t>O0406R</t>
  </si>
  <si>
    <t>P0302R</t>
  </si>
  <si>
    <t>Q0604F</t>
  </si>
  <si>
    <t>R0604F</t>
  </si>
  <si>
    <t>S030103</t>
  </si>
  <si>
    <t>A0302F</t>
  </si>
  <si>
    <t>B4506F</t>
  </si>
  <si>
    <t>C0302F</t>
  </si>
  <si>
    <t>D4602F</t>
  </si>
  <si>
    <t>E0302F</t>
  </si>
  <si>
    <t>F4501F</t>
  </si>
  <si>
    <t>G0502F</t>
  </si>
  <si>
    <t>H4106F</t>
  </si>
  <si>
    <t>J0302F</t>
  </si>
  <si>
    <t>K0406F</t>
  </si>
  <si>
    <t>L0406F</t>
  </si>
  <si>
    <t>M0406F</t>
  </si>
  <si>
    <t>N0406F</t>
  </si>
  <si>
    <t>O0406F</t>
  </si>
  <si>
    <t>P0302F</t>
  </si>
  <si>
    <t>Q0603F</t>
  </si>
  <si>
    <t>R0603F</t>
  </si>
  <si>
    <t>S030104</t>
  </si>
  <si>
    <t>A0301R</t>
  </si>
  <si>
    <t>B4505R</t>
  </si>
  <si>
    <t>C0301R</t>
  </si>
  <si>
    <t>D4601R</t>
  </si>
  <si>
    <t>E0301R</t>
  </si>
  <si>
    <t>F4407R</t>
  </si>
  <si>
    <t>G0501R</t>
  </si>
  <si>
    <t>H4105R</t>
  </si>
  <si>
    <t>J0301R</t>
  </si>
  <si>
    <t>K0405R</t>
  </si>
  <si>
    <t>L0405R</t>
  </si>
  <si>
    <t>M0405R</t>
  </si>
  <si>
    <t>N0405R</t>
  </si>
  <si>
    <t>O0405R</t>
  </si>
  <si>
    <t>P0301R</t>
  </si>
  <si>
    <t>Q0602F</t>
  </si>
  <si>
    <t>R0602F</t>
  </si>
  <si>
    <t>S030105</t>
  </si>
  <si>
    <t>A0301F</t>
  </si>
  <si>
    <t>B4505F</t>
  </si>
  <si>
    <t>C0301F</t>
  </si>
  <si>
    <t>D4601F</t>
  </si>
  <si>
    <t>E0301F</t>
  </si>
  <si>
    <t>F4407F</t>
  </si>
  <si>
    <t>G0501F</t>
  </si>
  <si>
    <t>H4105F</t>
  </si>
  <si>
    <t>J0301F</t>
  </si>
  <si>
    <t>K0405F</t>
  </si>
  <si>
    <t>L0405F</t>
  </si>
  <si>
    <t>M0405F</t>
  </si>
  <si>
    <t>N0405F</t>
  </si>
  <si>
    <t>O0405F</t>
  </si>
  <si>
    <t>P0301F</t>
  </si>
  <si>
    <t>Q0601F</t>
  </si>
  <si>
    <t>R0601F</t>
  </si>
  <si>
    <t>S030106</t>
  </si>
  <si>
    <t>A0408R</t>
  </si>
  <si>
    <t>B4504R</t>
  </si>
  <si>
    <t>C0408R</t>
  </si>
  <si>
    <t>D4508R</t>
  </si>
  <si>
    <t>E0408R</t>
  </si>
  <si>
    <t>F4406R</t>
  </si>
  <si>
    <t>G0608R</t>
  </si>
  <si>
    <t>H4104R</t>
  </si>
  <si>
    <t>I0408R</t>
  </si>
  <si>
    <t>J0408R</t>
  </si>
  <si>
    <t>K0404R</t>
  </si>
  <si>
    <t>L0404R</t>
  </si>
  <si>
    <t>M0404R</t>
  </si>
  <si>
    <t>N0404R</t>
  </si>
  <si>
    <t>O0404R</t>
  </si>
  <si>
    <t>P0408R</t>
  </si>
  <si>
    <t>Q0708F</t>
  </si>
  <si>
    <t>R0708F</t>
  </si>
  <si>
    <t>S030107</t>
  </si>
  <si>
    <t>A0408F</t>
  </si>
  <si>
    <t>B4504F</t>
  </si>
  <si>
    <t>C0408F</t>
  </si>
  <si>
    <t>D4508F</t>
  </si>
  <si>
    <t>E0408F</t>
  </si>
  <si>
    <t>F4406F</t>
  </si>
  <si>
    <t>G0608F</t>
  </si>
  <si>
    <t>H4104F</t>
  </si>
  <si>
    <t>I0408F</t>
  </si>
  <si>
    <t>J0408F</t>
  </si>
  <si>
    <t>K0404F</t>
  </si>
  <si>
    <t>L0404F</t>
  </si>
  <si>
    <t>M0404F</t>
  </si>
  <si>
    <t>N0404F</t>
  </si>
  <si>
    <t>O0404F</t>
  </si>
  <si>
    <t>P0408F</t>
  </si>
  <si>
    <t>Q0707F</t>
  </si>
  <si>
    <t>R0707F</t>
  </si>
  <si>
    <t>S030201</t>
  </si>
  <si>
    <t>A0407R</t>
  </si>
  <si>
    <t>B4503R</t>
  </si>
  <si>
    <t>C0407R</t>
  </si>
  <si>
    <t>D4507R</t>
  </si>
  <si>
    <t>E0407R</t>
  </si>
  <si>
    <t>F4405R</t>
  </si>
  <si>
    <t>G0607R</t>
  </si>
  <si>
    <t>H4103R</t>
  </si>
  <si>
    <t>I0407R</t>
  </si>
  <si>
    <t>J0407R</t>
  </si>
  <si>
    <t>K0403R</t>
  </si>
  <si>
    <t>L0403R</t>
  </si>
  <si>
    <t>M0403R</t>
  </si>
  <si>
    <t>N0403R</t>
  </si>
  <si>
    <t>O0403R</t>
  </si>
  <si>
    <t>P0407R</t>
  </si>
  <si>
    <t>Q0706F</t>
  </si>
  <si>
    <t>R0706F</t>
  </si>
  <si>
    <t>S030202</t>
  </si>
  <si>
    <t>A0407F</t>
  </si>
  <si>
    <t>B4503F</t>
  </si>
  <si>
    <t>C0407F</t>
  </si>
  <si>
    <t>D4507F</t>
  </si>
  <si>
    <t>E0407F</t>
  </si>
  <si>
    <t>F4405F</t>
  </si>
  <si>
    <t>G0607F</t>
  </si>
  <si>
    <t>H4103F</t>
  </si>
  <si>
    <t>I0407F</t>
  </si>
  <si>
    <t>J0407F</t>
  </si>
  <si>
    <t>K0403F</t>
  </si>
  <si>
    <t>L0403F</t>
  </si>
  <si>
    <t>M0403F</t>
  </si>
  <si>
    <t>N0403F</t>
  </si>
  <si>
    <t>O0403F</t>
  </si>
  <si>
    <t>P0407F</t>
  </si>
  <si>
    <t>Q0705F</t>
  </si>
  <si>
    <t>R0705F</t>
  </si>
  <si>
    <t>S030203</t>
  </si>
  <si>
    <t>A0406R</t>
  </si>
  <si>
    <t>B4502R</t>
  </si>
  <si>
    <t>C0406R</t>
  </si>
  <si>
    <t>D4506R</t>
  </si>
  <si>
    <t>E0406R</t>
  </si>
  <si>
    <t>F4404R</t>
  </si>
  <si>
    <t>G0606R</t>
  </si>
  <si>
    <t>H4102R</t>
  </si>
  <si>
    <t>I0406R</t>
  </si>
  <si>
    <t>J0406R</t>
  </si>
  <si>
    <t>K0402R</t>
  </si>
  <si>
    <t>L0402R</t>
  </si>
  <si>
    <t>M0402R</t>
  </si>
  <si>
    <t>N0402R</t>
  </si>
  <si>
    <t>O0402R</t>
  </si>
  <si>
    <t>P0406R</t>
  </si>
  <si>
    <t>Q0704F</t>
  </si>
  <si>
    <t>R0704F</t>
  </si>
  <si>
    <t>S030204</t>
  </si>
  <si>
    <t>A0406F</t>
  </si>
  <si>
    <t>B4502F</t>
  </si>
  <si>
    <t>C0406F</t>
  </si>
  <si>
    <t>D4506F</t>
  </si>
  <si>
    <t>E0406F</t>
  </si>
  <si>
    <t>F4404F</t>
  </si>
  <si>
    <t>G0606F</t>
  </si>
  <si>
    <t>H4102F</t>
  </si>
  <si>
    <t>I0406F</t>
  </si>
  <si>
    <t>J0406F</t>
  </si>
  <si>
    <t>K0402F</t>
  </si>
  <si>
    <t>L0402F</t>
  </si>
  <si>
    <t>M0402F</t>
  </si>
  <si>
    <t>N0402F</t>
  </si>
  <si>
    <t>O0402F</t>
  </si>
  <si>
    <t>P0406F</t>
  </si>
  <si>
    <t>Q0703F</t>
  </si>
  <si>
    <t>R0703F</t>
  </si>
  <si>
    <t>S030205</t>
  </si>
  <si>
    <t>A0405R</t>
  </si>
  <si>
    <t>B4501R</t>
  </si>
  <si>
    <t>C0405R</t>
  </si>
  <si>
    <t>D4505R</t>
  </si>
  <si>
    <t>E0405R</t>
  </si>
  <si>
    <t>F4403R</t>
  </si>
  <si>
    <t>G0605R</t>
  </si>
  <si>
    <t>H4101R</t>
  </si>
  <si>
    <t>I0405R</t>
  </si>
  <si>
    <t>J0405R</t>
  </si>
  <si>
    <t>K0401R</t>
  </si>
  <si>
    <t>L0401R</t>
  </si>
  <si>
    <t>M0401R</t>
  </si>
  <si>
    <t>N0401R</t>
  </si>
  <si>
    <t>O0401R</t>
  </si>
  <si>
    <t>P0405R</t>
  </si>
  <si>
    <t>Q0702F</t>
  </si>
  <si>
    <t>R0702F</t>
  </si>
  <si>
    <t>S030206</t>
  </si>
  <si>
    <t>A0405F</t>
  </si>
  <si>
    <t>B4501F</t>
  </si>
  <si>
    <t>C0405F</t>
  </si>
  <si>
    <t>D4505F</t>
  </si>
  <si>
    <t>E0405F</t>
  </si>
  <si>
    <t>F4403F</t>
  </si>
  <si>
    <t>G0605F</t>
  </si>
  <si>
    <t>H4101F</t>
  </si>
  <si>
    <t>I0405F</t>
  </si>
  <si>
    <t>J0405F</t>
  </si>
  <si>
    <t>K0401F</t>
  </si>
  <si>
    <t>L0401F</t>
  </si>
  <si>
    <t>M0401F</t>
  </si>
  <si>
    <t>N0401F</t>
  </si>
  <si>
    <t>O0401F</t>
  </si>
  <si>
    <t>P0405F</t>
  </si>
  <si>
    <t>Q0701F</t>
  </si>
  <si>
    <t>R0701F</t>
  </si>
  <si>
    <t>S030207</t>
  </si>
  <si>
    <t>A0404R</t>
  </si>
  <si>
    <t>B4407R</t>
  </si>
  <si>
    <t>C0404R</t>
  </si>
  <si>
    <t>D4504R</t>
  </si>
  <si>
    <t>E0404R</t>
  </si>
  <si>
    <t>F4402R</t>
  </si>
  <si>
    <t>G0604R</t>
  </si>
  <si>
    <t>H4007R</t>
  </si>
  <si>
    <t>J0404R</t>
  </si>
  <si>
    <t>K0507R</t>
  </si>
  <si>
    <t>L0507R</t>
  </si>
  <si>
    <t>M0507R</t>
  </si>
  <si>
    <t>N0507R</t>
  </si>
  <si>
    <t>O0507R</t>
  </si>
  <si>
    <t>P0404R</t>
  </si>
  <si>
    <t>Q0808F</t>
  </si>
  <si>
    <t>R0808F</t>
  </si>
  <si>
    <t>S030301</t>
  </si>
  <si>
    <t>A0404F</t>
  </si>
  <si>
    <t>B4407F</t>
  </si>
  <si>
    <t>C0404F</t>
  </si>
  <si>
    <t>D4504F</t>
  </si>
  <si>
    <t>E0404F</t>
  </si>
  <si>
    <t>F4402F</t>
  </si>
  <si>
    <t>G0604F</t>
  </si>
  <si>
    <t>H4007F</t>
  </si>
  <si>
    <t>J0404F</t>
  </si>
  <si>
    <t>K0507F</t>
  </si>
  <si>
    <t>L0507F</t>
  </si>
  <si>
    <t>M0507F</t>
  </si>
  <si>
    <t>N0507F</t>
  </si>
  <si>
    <t>O0507F</t>
  </si>
  <si>
    <t>P0404F</t>
  </si>
  <si>
    <t>Q0807F</t>
  </si>
  <si>
    <t>R0807F</t>
  </si>
  <si>
    <t>S030302</t>
  </si>
  <si>
    <t>A0403R</t>
  </si>
  <si>
    <t>B4406R</t>
  </si>
  <si>
    <t>C0403R</t>
  </si>
  <si>
    <t>D4503R</t>
  </si>
  <si>
    <t>E0403R</t>
  </si>
  <si>
    <t>F4401R</t>
  </si>
  <si>
    <t>G0603R</t>
  </si>
  <si>
    <t>H4006R</t>
  </si>
  <si>
    <t>J0403R</t>
  </si>
  <si>
    <t>K0506R</t>
  </si>
  <si>
    <t>L0506R</t>
  </si>
  <si>
    <t>M0506R</t>
  </si>
  <si>
    <t>N0506R</t>
  </si>
  <si>
    <t>O0506R</t>
  </si>
  <si>
    <t>P0403R</t>
  </si>
  <si>
    <t>Q0806F</t>
  </si>
  <si>
    <t>R0806F</t>
  </si>
  <si>
    <t>S030303</t>
  </si>
  <si>
    <t>A0403F</t>
  </si>
  <si>
    <t>B4406F</t>
  </si>
  <si>
    <t>C0403F</t>
  </si>
  <si>
    <t>D4503F</t>
  </si>
  <si>
    <t>E0403F</t>
  </si>
  <si>
    <t>F4401F</t>
  </si>
  <si>
    <t>G0603F</t>
  </si>
  <si>
    <t>H4006F</t>
  </si>
  <si>
    <t>J0403F</t>
  </si>
  <si>
    <t>K0506F</t>
  </si>
  <si>
    <t>L0506F</t>
  </si>
  <si>
    <t>M0506F</t>
  </si>
  <si>
    <t>N0506F</t>
  </si>
  <si>
    <t>O0506F</t>
  </si>
  <si>
    <t>P0403F</t>
  </si>
  <si>
    <t>Q0805F</t>
  </si>
  <si>
    <t>R0805F</t>
  </si>
  <si>
    <t>S030304</t>
  </si>
  <si>
    <t>A0402R</t>
  </si>
  <si>
    <t>B4405R</t>
  </si>
  <si>
    <t>C0402R</t>
  </si>
  <si>
    <t>D4502R</t>
  </si>
  <si>
    <t>E0402R</t>
  </si>
  <si>
    <t>F4307R</t>
  </si>
  <si>
    <t>G0602R</t>
  </si>
  <si>
    <t>H4005R</t>
  </si>
  <si>
    <t>J0402R</t>
  </si>
  <si>
    <t>K0505R</t>
  </si>
  <si>
    <t>L0505R</t>
  </si>
  <si>
    <t>M0505R</t>
  </si>
  <si>
    <t>N0505R</t>
  </si>
  <si>
    <t>O0505R</t>
  </si>
  <si>
    <t>P0402R</t>
  </si>
  <si>
    <t>Q0804F</t>
  </si>
  <si>
    <t>R0804F</t>
  </si>
  <si>
    <t>S030305</t>
  </si>
  <si>
    <t>A0402F</t>
  </si>
  <si>
    <t>B4405F</t>
  </si>
  <si>
    <t>C0402F</t>
  </si>
  <si>
    <t>D4502F</t>
  </si>
  <si>
    <t>E0402F</t>
  </si>
  <si>
    <t>F4307F</t>
  </si>
  <si>
    <t>G0602F</t>
  </si>
  <si>
    <t>H4005F</t>
  </si>
  <si>
    <t>J0402F</t>
  </si>
  <si>
    <t>K0505F</t>
  </si>
  <si>
    <t>L0505F</t>
  </si>
  <si>
    <t>M0505F</t>
  </si>
  <si>
    <t>N0505F</t>
  </si>
  <si>
    <t>O0505F</t>
  </si>
  <si>
    <t>P0402F</t>
  </si>
  <si>
    <t>Q0803F</t>
  </si>
  <si>
    <t>R0803F</t>
  </si>
  <si>
    <t>S030306</t>
  </si>
  <si>
    <t>A0401R</t>
  </si>
  <si>
    <t>B4404R</t>
  </si>
  <si>
    <t>C0401R</t>
  </si>
  <si>
    <t>D4501R</t>
  </si>
  <si>
    <t>E0401R</t>
  </si>
  <si>
    <t>F4306R</t>
  </si>
  <si>
    <t>G0601R</t>
  </si>
  <si>
    <t>H4004R</t>
  </si>
  <si>
    <t>J0401R</t>
  </si>
  <si>
    <t>K0504R</t>
  </si>
  <si>
    <t>L0504R</t>
  </si>
  <si>
    <t>M0504R</t>
  </si>
  <si>
    <t>N0504R</t>
  </si>
  <si>
    <t>O0504R</t>
  </si>
  <si>
    <t>P0401R</t>
  </si>
  <si>
    <t>Q0802F</t>
  </si>
  <si>
    <t>R0802F</t>
  </si>
  <si>
    <t>S030307</t>
  </si>
  <si>
    <t>A0401F</t>
  </si>
  <si>
    <t>B4404F</t>
  </si>
  <si>
    <t>C0401F</t>
  </si>
  <si>
    <t>D4501F</t>
  </si>
  <si>
    <t>E0401F</t>
  </si>
  <si>
    <t>F4306F</t>
  </si>
  <si>
    <t>G0601F</t>
  </si>
  <si>
    <t>H4004F</t>
  </si>
  <si>
    <t>J0401F</t>
  </si>
  <si>
    <t>K0504F</t>
  </si>
  <si>
    <t>L0504F</t>
  </si>
  <si>
    <t>M0504F</t>
  </si>
  <si>
    <t>N0504F</t>
  </si>
  <si>
    <t>O0504F</t>
  </si>
  <si>
    <t>P0401F</t>
  </si>
  <si>
    <t>Q0801F</t>
  </si>
  <si>
    <t>R0801F</t>
  </si>
  <si>
    <t>S040101</t>
  </si>
  <si>
    <t>A0608R</t>
  </si>
  <si>
    <t>B4403R</t>
  </si>
  <si>
    <t>C0508R</t>
  </si>
  <si>
    <t>D4408R</t>
  </si>
  <si>
    <t>E0508R</t>
  </si>
  <si>
    <t>F4305R</t>
  </si>
  <si>
    <t>G0708R</t>
  </si>
  <si>
    <t>H4003R</t>
  </si>
  <si>
    <t>I0508R</t>
  </si>
  <si>
    <t>J0508R</t>
  </si>
  <si>
    <t>K0503R</t>
  </si>
  <si>
    <t>L0503R</t>
  </si>
  <si>
    <t>M0503R</t>
  </si>
  <si>
    <t>N0503R</t>
  </si>
  <si>
    <t>O0503R</t>
  </si>
  <si>
    <t>P0508R</t>
  </si>
  <si>
    <t>Q0908F</t>
  </si>
  <si>
    <t>R0908F</t>
  </si>
  <si>
    <t>S040102</t>
  </si>
  <si>
    <t>A0508F</t>
  </si>
  <si>
    <t>B4403F</t>
  </si>
  <si>
    <t>C0508F</t>
  </si>
  <si>
    <t>D4408F</t>
  </si>
  <si>
    <t>E0508F</t>
  </si>
  <si>
    <t>F4305F</t>
  </si>
  <si>
    <t>G0708F</t>
  </si>
  <si>
    <t>H4003F</t>
  </si>
  <si>
    <t>I0508F</t>
  </si>
  <si>
    <t>J0508F</t>
  </si>
  <si>
    <t>K0503F</t>
  </si>
  <si>
    <t>L0503F</t>
  </si>
  <si>
    <t>M0503F</t>
  </si>
  <si>
    <t>N0503F</t>
  </si>
  <si>
    <t>O0503F</t>
  </si>
  <si>
    <t>P0508F</t>
  </si>
  <si>
    <t>Q0907F</t>
  </si>
  <si>
    <t>R0907F</t>
  </si>
  <si>
    <t>S040103</t>
  </si>
  <si>
    <t>A0507R</t>
  </si>
  <si>
    <t>B4402R</t>
  </si>
  <si>
    <t>C0507R</t>
  </si>
  <si>
    <t>D4407R</t>
  </si>
  <si>
    <t>E0507R</t>
  </si>
  <si>
    <t>F4304R</t>
  </si>
  <si>
    <t>G0707R</t>
  </si>
  <si>
    <t>H4002R</t>
  </si>
  <si>
    <t>I0507R</t>
  </si>
  <si>
    <t>J0507R</t>
  </si>
  <si>
    <t>K0502R</t>
  </si>
  <si>
    <t>L0502R</t>
  </si>
  <si>
    <t>M0502R</t>
  </si>
  <si>
    <t>N0502R</t>
  </si>
  <si>
    <t>O0502R</t>
  </si>
  <si>
    <t>P0507R</t>
  </si>
  <si>
    <t>Q0906F</t>
  </si>
  <si>
    <t>R0906F</t>
  </si>
  <si>
    <t>S040104</t>
  </si>
  <si>
    <t>A0507F</t>
  </si>
  <si>
    <t>B4402F</t>
  </si>
  <si>
    <t>C0507F</t>
  </si>
  <si>
    <t>D4407F</t>
  </si>
  <si>
    <t>E0507F</t>
  </si>
  <si>
    <t>F4304F</t>
  </si>
  <si>
    <t>G0707F</t>
  </si>
  <si>
    <t>H4002F</t>
  </si>
  <si>
    <t>I0507F</t>
  </si>
  <si>
    <t>J0507F</t>
  </si>
  <si>
    <t>K0502F</t>
  </si>
  <si>
    <t>L0502F</t>
  </si>
  <si>
    <t>M0502F</t>
  </si>
  <si>
    <t>N0502F</t>
  </si>
  <si>
    <t>O0502F</t>
  </si>
  <si>
    <t>P0507F</t>
  </si>
  <si>
    <t>Q0905F</t>
  </si>
  <si>
    <t>R0905F</t>
  </si>
  <si>
    <t>S040105</t>
  </si>
  <si>
    <t>A0506R</t>
  </si>
  <si>
    <t>B4401R</t>
  </si>
  <si>
    <t>C0506R</t>
  </si>
  <si>
    <t>D4406R</t>
  </si>
  <si>
    <t>E0506R</t>
  </si>
  <si>
    <t>F4303R</t>
  </si>
  <si>
    <t>G0706R</t>
  </si>
  <si>
    <t>H4001R</t>
  </si>
  <si>
    <t>I0506R</t>
  </si>
  <si>
    <t>J0506R</t>
  </si>
  <si>
    <t>K0501R</t>
  </si>
  <si>
    <t>L0501R</t>
  </si>
  <si>
    <t>M0501R</t>
  </si>
  <si>
    <t>N0501R</t>
  </si>
  <si>
    <t>O0501R</t>
  </si>
  <si>
    <t>P0506R</t>
  </si>
  <si>
    <t>R0904F</t>
  </si>
  <si>
    <t>S040106</t>
  </si>
  <si>
    <t>A0506F</t>
  </si>
  <si>
    <t>B4401F</t>
  </si>
  <si>
    <t>C0506F</t>
  </si>
  <si>
    <t>D4406F</t>
  </si>
  <si>
    <t>E0506F</t>
  </si>
  <si>
    <t>F4303F</t>
  </si>
  <si>
    <t>G0706F</t>
  </si>
  <si>
    <t>H4001F</t>
  </si>
  <si>
    <t>I0506F</t>
  </si>
  <si>
    <t>J0506F</t>
  </si>
  <si>
    <t>K0501F</t>
  </si>
  <si>
    <t>L0501F</t>
  </si>
  <si>
    <t>M0501F</t>
  </si>
  <si>
    <t>N0501F</t>
  </si>
  <si>
    <t>O0501F</t>
  </si>
  <si>
    <t>P0506F</t>
  </si>
  <si>
    <t>R0903F</t>
  </si>
  <si>
    <t>S040107</t>
  </si>
  <si>
    <t>A0505R</t>
  </si>
  <si>
    <t>B4307R</t>
  </si>
  <si>
    <t>C0505R</t>
  </si>
  <si>
    <t>D4405R</t>
  </si>
  <si>
    <t>E0505R</t>
  </si>
  <si>
    <t>F4302R</t>
  </si>
  <si>
    <t>G0705R</t>
  </si>
  <si>
    <t>H3907R</t>
  </si>
  <si>
    <t>I0505R</t>
  </si>
  <si>
    <t>J0505R</t>
  </si>
  <si>
    <t>K0607R</t>
  </si>
  <si>
    <t>L0607R</t>
  </si>
  <si>
    <t>M0607R</t>
  </si>
  <si>
    <t>N0607R</t>
  </si>
  <si>
    <t>O0607R</t>
  </si>
  <si>
    <t>P0505R</t>
  </si>
  <si>
    <t>R0902F</t>
  </si>
  <si>
    <t>S040201</t>
  </si>
  <si>
    <t>A0505F</t>
  </si>
  <si>
    <t>B4307F</t>
  </si>
  <si>
    <t>C0505F</t>
  </si>
  <si>
    <t>D4405F</t>
  </si>
  <si>
    <t>E0505F</t>
  </si>
  <si>
    <t>F4302F</t>
  </si>
  <si>
    <t>G0705F</t>
  </si>
  <si>
    <t>H3907F</t>
  </si>
  <si>
    <t>I0505F</t>
  </si>
  <si>
    <t>J0505F</t>
  </si>
  <si>
    <t>K0607F</t>
  </si>
  <si>
    <t>L0607F</t>
  </si>
  <si>
    <t>M0607F</t>
  </si>
  <si>
    <t>N0607F</t>
  </si>
  <si>
    <t>O0607F</t>
  </si>
  <si>
    <t>P0505F</t>
  </si>
  <si>
    <t>R0901F</t>
  </si>
  <si>
    <t>S040202</t>
  </si>
  <si>
    <t>A0504R</t>
  </si>
  <si>
    <t>B4306R</t>
  </si>
  <si>
    <t>C0504R</t>
  </si>
  <si>
    <t>D4404R</t>
  </si>
  <si>
    <t>E0504R</t>
  </si>
  <si>
    <t>F4301R</t>
  </si>
  <si>
    <t>G0704R</t>
  </si>
  <si>
    <t>H3906R</t>
  </si>
  <si>
    <t>I0504R</t>
  </si>
  <si>
    <t>J0504R</t>
  </si>
  <si>
    <t>K0606R</t>
  </si>
  <si>
    <t>L0606R</t>
  </si>
  <si>
    <t>M0606R</t>
  </si>
  <si>
    <t>N0606R</t>
  </si>
  <si>
    <t>O0606R</t>
  </si>
  <si>
    <t>P0504R</t>
  </si>
  <si>
    <t>Q1008F</t>
  </si>
  <si>
    <t>R1008F</t>
  </si>
  <si>
    <t>S040203</t>
  </si>
  <si>
    <t>A0504F</t>
  </si>
  <si>
    <t>B4306F</t>
  </si>
  <si>
    <t>C0504F</t>
  </si>
  <si>
    <t>D4404F</t>
  </si>
  <si>
    <t>E0504F</t>
  </si>
  <si>
    <t>F4301F</t>
  </si>
  <si>
    <t>G0704F</t>
  </si>
  <si>
    <t>H3906F</t>
  </si>
  <si>
    <t>I0504F</t>
  </si>
  <si>
    <t>J0504F</t>
  </si>
  <si>
    <t>K0606F</t>
  </si>
  <si>
    <t>L0606F</t>
  </si>
  <si>
    <t>M0606F</t>
  </si>
  <si>
    <t>N0606F</t>
  </si>
  <si>
    <t>O0606F</t>
  </si>
  <si>
    <t>P0504F</t>
  </si>
  <si>
    <t>Q1007F</t>
  </si>
  <si>
    <t>R1007F</t>
  </si>
  <si>
    <t>S040204</t>
  </si>
  <si>
    <t>A0503R</t>
  </si>
  <si>
    <t>B4305R</t>
  </si>
  <si>
    <t>C0503R</t>
  </si>
  <si>
    <t>D4403R</t>
  </si>
  <si>
    <t>E0503R</t>
  </si>
  <si>
    <t>F4207R</t>
  </si>
  <si>
    <t>G0703R</t>
  </si>
  <si>
    <t>H3905R</t>
  </si>
  <si>
    <t>I0503R</t>
  </si>
  <si>
    <t>J0503R</t>
  </si>
  <si>
    <t>K0605R</t>
  </si>
  <si>
    <t>L0605R</t>
  </si>
  <si>
    <t>M0605R</t>
  </si>
  <si>
    <t>N0605R</t>
  </si>
  <si>
    <t>O0605R</t>
  </si>
  <si>
    <t>P0503R</t>
  </si>
  <si>
    <t>Q1006F</t>
  </si>
  <si>
    <t>R1006F</t>
  </si>
  <si>
    <t>S040205</t>
  </si>
  <si>
    <t>A0503F</t>
  </si>
  <si>
    <t>B4305F</t>
  </si>
  <si>
    <t>C0503F</t>
  </si>
  <si>
    <t>D4403F</t>
  </si>
  <si>
    <t>E0503F</t>
  </si>
  <si>
    <t>F4207F</t>
  </si>
  <si>
    <t>G0703F</t>
  </si>
  <si>
    <t>H3905F</t>
  </si>
  <si>
    <t>I0503F</t>
  </si>
  <si>
    <t>J0503F</t>
  </si>
  <si>
    <t>K0605F</t>
  </si>
  <si>
    <t>L0605F</t>
  </si>
  <si>
    <t>M0605F</t>
  </si>
  <si>
    <t>N0605F</t>
  </si>
  <si>
    <t>O0605F</t>
  </si>
  <si>
    <t>P0503F</t>
  </si>
  <si>
    <t>Q1005F</t>
  </si>
  <si>
    <t>R1005F</t>
  </si>
  <si>
    <t>S040206</t>
  </si>
  <si>
    <t>A0502R</t>
  </si>
  <si>
    <t>B4304R</t>
  </si>
  <si>
    <t>C0502R</t>
  </si>
  <si>
    <t>D4402R</t>
  </si>
  <si>
    <t>E0502R</t>
  </si>
  <si>
    <t>F4206R</t>
  </si>
  <si>
    <t>G0702R</t>
  </si>
  <si>
    <t>H3904R</t>
  </si>
  <si>
    <t>I0502R</t>
  </si>
  <si>
    <t>J0502R</t>
  </si>
  <si>
    <t>K0604R</t>
  </si>
  <si>
    <t>L0604R</t>
  </si>
  <si>
    <t>M0604R</t>
  </si>
  <si>
    <t>N0604R</t>
  </si>
  <si>
    <t>O0604R</t>
  </si>
  <si>
    <t>P0502R</t>
  </si>
  <si>
    <t>R1004F</t>
  </si>
  <si>
    <t>S040207</t>
  </si>
  <si>
    <t>A0502F</t>
  </si>
  <si>
    <t>B4304F</t>
  </si>
  <si>
    <t>C0502F</t>
  </si>
  <si>
    <t>D4402F</t>
  </si>
  <si>
    <t>E0502F</t>
  </si>
  <si>
    <t>F4206F</t>
  </si>
  <si>
    <t>G0702F</t>
  </si>
  <si>
    <t>H3904F</t>
  </si>
  <si>
    <t>I0502F</t>
  </si>
  <si>
    <t>J0502F</t>
  </si>
  <si>
    <t>K0604F</t>
  </si>
  <si>
    <t>L0604F</t>
  </si>
  <si>
    <t>M0604F</t>
  </si>
  <si>
    <t>N0604F</t>
  </si>
  <si>
    <t>O0604F</t>
  </si>
  <si>
    <t>P0502F</t>
  </si>
  <si>
    <t>R1003F</t>
  </si>
  <si>
    <t>S040301</t>
  </si>
  <si>
    <t>A0501R</t>
  </si>
  <si>
    <t>B4303R</t>
  </si>
  <si>
    <t>C0501R</t>
  </si>
  <si>
    <t>D4401R</t>
  </si>
  <si>
    <t>E0501R</t>
  </si>
  <si>
    <t>F4205R</t>
  </si>
  <si>
    <t>G0701R</t>
  </si>
  <si>
    <t>H3903R</t>
  </si>
  <si>
    <t>I0501R</t>
  </si>
  <si>
    <t>J0501R</t>
  </si>
  <si>
    <t>K0603R</t>
  </si>
  <si>
    <t>L0603R</t>
  </si>
  <si>
    <t>M0603R</t>
  </si>
  <si>
    <t>N0603R</t>
  </si>
  <si>
    <t>O0603R</t>
  </si>
  <si>
    <t>P0501R</t>
  </si>
  <si>
    <t>R1002F</t>
  </si>
  <si>
    <t>S040302</t>
  </si>
  <si>
    <t>A0501F</t>
  </si>
  <si>
    <t>B4303F</t>
  </si>
  <si>
    <t>C0501F</t>
  </si>
  <si>
    <t>D4401F</t>
  </si>
  <si>
    <t>E0501F</t>
  </si>
  <si>
    <t>F4205F</t>
  </si>
  <si>
    <t>G0701F</t>
  </si>
  <si>
    <t>H3903F</t>
  </si>
  <si>
    <t>I0501F</t>
  </si>
  <si>
    <t>J0501F</t>
  </si>
  <si>
    <t>K0603F</t>
  </si>
  <si>
    <t>L0603F</t>
  </si>
  <si>
    <t>M0603F</t>
  </si>
  <si>
    <t>N0603F</t>
  </si>
  <si>
    <t>O0603F</t>
  </si>
  <si>
    <t>P0501F</t>
  </si>
  <si>
    <t>R1001F</t>
  </si>
  <si>
    <t>S040303</t>
  </si>
  <si>
    <t>B4302R</t>
  </si>
  <si>
    <t>C0608R</t>
  </si>
  <si>
    <t>D4308R</t>
  </si>
  <si>
    <t>E0608R</t>
  </si>
  <si>
    <t>F4204R</t>
  </si>
  <si>
    <t>G0808R</t>
  </si>
  <si>
    <t>H3902R</t>
  </si>
  <si>
    <t>I0608R</t>
  </si>
  <si>
    <t>J0608R</t>
  </si>
  <si>
    <t>K0602R</t>
  </si>
  <si>
    <t>L0602R</t>
  </si>
  <si>
    <t>M0602R</t>
  </si>
  <si>
    <t>N0602R</t>
  </si>
  <si>
    <t>O0602R</t>
  </si>
  <si>
    <t>P0608R</t>
  </si>
  <si>
    <t>S040304</t>
  </si>
  <si>
    <t>A0608F</t>
  </si>
  <si>
    <t>B4302F</t>
  </si>
  <si>
    <t>C0608F</t>
  </si>
  <si>
    <t>D4308F</t>
  </si>
  <si>
    <t>E0608F</t>
  </si>
  <si>
    <t>F4204F</t>
  </si>
  <si>
    <t>G0808F</t>
  </si>
  <si>
    <t>H3902F</t>
  </si>
  <si>
    <t>I0608F</t>
  </si>
  <si>
    <t>J0608F</t>
  </si>
  <si>
    <t>K0602F</t>
  </si>
  <si>
    <t>L0602F</t>
  </si>
  <si>
    <t>M0602F</t>
  </si>
  <si>
    <t>N0602F</t>
  </si>
  <si>
    <t>O0602F</t>
  </si>
  <si>
    <t>P0608F</t>
  </si>
  <si>
    <t>72 ubicaciones</t>
  </si>
  <si>
    <t>S040305</t>
  </si>
  <si>
    <t>A0607R</t>
  </si>
  <si>
    <t>B4301R</t>
  </si>
  <si>
    <t>C0607R</t>
  </si>
  <si>
    <t>D4307R</t>
  </si>
  <si>
    <t>E0607R</t>
  </si>
  <si>
    <t>F4203R</t>
  </si>
  <si>
    <t>G0807R</t>
  </si>
  <si>
    <t>H3901R</t>
  </si>
  <si>
    <t>I0607R</t>
  </si>
  <si>
    <t>J0607R</t>
  </si>
  <si>
    <t>K0601R</t>
  </si>
  <si>
    <t>L0601R</t>
  </si>
  <si>
    <t>M0601R</t>
  </si>
  <si>
    <t>N0601R</t>
  </si>
  <si>
    <t>O0601R</t>
  </si>
  <si>
    <t>P0607R</t>
  </si>
  <si>
    <t>S040306</t>
  </si>
  <si>
    <t>A0607F</t>
  </si>
  <si>
    <t>B4301F</t>
  </si>
  <si>
    <t>C0607F</t>
  </si>
  <si>
    <t>D4307F</t>
  </si>
  <si>
    <t>E0607F</t>
  </si>
  <si>
    <t>F4203F</t>
  </si>
  <si>
    <t>G0807F</t>
  </si>
  <si>
    <t>H3901F</t>
  </si>
  <si>
    <t>I0607F</t>
  </si>
  <si>
    <t>J0607F</t>
  </si>
  <si>
    <t>K0601F</t>
  </si>
  <si>
    <t>L0601F</t>
  </si>
  <si>
    <t>M0601F</t>
  </si>
  <si>
    <t>N0601F</t>
  </si>
  <si>
    <t>O0601F</t>
  </si>
  <si>
    <t>P0607F</t>
  </si>
  <si>
    <t>S040307</t>
  </si>
  <si>
    <t>A0606R</t>
  </si>
  <si>
    <t>B4207R</t>
  </si>
  <si>
    <t>C0606R</t>
  </si>
  <si>
    <t>D4306R</t>
  </si>
  <si>
    <t>E0606R</t>
  </si>
  <si>
    <t>F4202R</t>
  </si>
  <si>
    <t>G0806R</t>
  </si>
  <si>
    <t>H3807R</t>
  </si>
  <si>
    <t>I0606R</t>
  </si>
  <si>
    <t>J0606R</t>
  </si>
  <si>
    <t>K0707R</t>
  </si>
  <si>
    <t>L0707R</t>
  </si>
  <si>
    <t>M0707R</t>
  </si>
  <si>
    <t>N0707R</t>
  </si>
  <si>
    <t>O0707R</t>
  </si>
  <si>
    <t>P0606R</t>
  </si>
  <si>
    <t>S050101</t>
  </si>
  <si>
    <t>A0606F</t>
  </si>
  <si>
    <t>B4207F</t>
  </si>
  <si>
    <t>C0606F</t>
  </si>
  <si>
    <t>D4306F</t>
  </si>
  <si>
    <t>E0606F</t>
  </si>
  <si>
    <t>F4202F</t>
  </si>
  <si>
    <t>G0806F</t>
  </si>
  <si>
    <t>H3807F</t>
  </si>
  <si>
    <t>I0606F</t>
  </si>
  <si>
    <t>J0606F</t>
  </si>
  <si>
    <t>K0707F</t>
  </si>
  <si>
    <t>L0707F</t>
  </si>
  <si>
    <t>M0707F</t>
  </si>
  <si>
    <t>N0707F</t>
  </si>
  <si>
    <t>O0707F</t>
  </si>
  <si>
    <t>P0606F</t>
  </si>
  <si>
    <t>S050102</t>
  </si>
  <si>
    <t>A0605R</t>
  </si>
  <si>
    <t>B4206R</t>
  </si>
  <si>
    <t>C0605R</t>
  </si>
  <si>
    <t>D4305R</t>
  </si>
  <si>
    <t>E0605R</t>
  </si>
  <si>
    <t>F4201R</t>
  </si>
  <si>
    <t>G0805R</t>
  </si>
  <si>
    <t>H3806R</t>
  </si>
  <si>
    <t>I0605R</t>
  </si>
  <si>
    <t>J0605R</t>
  </si>
  <si>
    <t>K0706R</t>
  </si>
  <si>
    <t>L0706R</t>
  </si>
  <si>
    <t>M0706R</t>
  </si>
  <si>
    <t>N0706R</t>
  </si>
  <si>
    <t>O0706R</t>
  </si>
  <si>
    <t>P0605R</t>
  </si>
  <si>
    <t>S050103</t>
  </si>
  <si>
    <t>A0605F</t>
  </si>
  <si>
    <t>B4206F</t>
  </si>
  <si>
    <t>C0605F</t>
  </si>
  <si>
    <t>D4305F</t>
  </si>
  <si>
    <t>E0605F</t>
  </si>
  <si>
    <t>F4201F</t>
  </si>
  <si>
    <t>G0805F</t>
  </si>
  <si>
    <t>H3806F</t>
  </si>
  <si>
    <t>I0605F</t>
  </si>
  <si>
    <t>J0605F</t>
  </si>
  <si>
    <t>K0706F</t>
  </si>
  <si>
    <t>L0706F</t>
  </si>
  <si>
    <t>M0706F</t>
  </si>
  <si>
    <t>N0706F</t>
  </si>
  <si>
    <t>O0706F</t>
  </si>
  <si>
    <t>P0605F</t>
  </si>
  <si>
    <t>S050104</t>
  </si>
  <si>
    <t>A0604R</t>
  </si>
  <si>
    <t>B4205R</t>
  </si>
  <si>
    <t>C0604R</t>
  </si>
  <si>
    <t>D4304R</t>
  </si>
  <si>
    <t>E0604R</t>
  </si>
  <si>
    <t>F4107R</t>
  </si>
  <si>
    <t>G0804R</t>
  </si>
  <si>
    <t>H3805R</t>
  </si>
  <si>
    <t>I0604R</t>
  </si>
  <si>
    <t>J0604R</t>
  </si>
  <si>
    <t>K0705R</t>
  </si>
  <si>
    <t>L0705R</t>
  </si>
  <si>
    <t>M0705R</t>
  </si>
  <si>
    <t>N0705R</t>
  </si>
  <si>
    <t>O0705R</t>
  </si>
  <si>
    <t>P0604R</t>
  </si>
  <si>
    <t>S050105</t>
  </si>
  <si>
    <t>A0604F</t>
  </si>
  <si>
    <t>B4205F</t>
  </si>
  <si>
    <t>C0604F</t>
  </si>
  <si>
    <t>D4304F</t>
  </si>
  <si>
    <t>E0604F</t>
  </si>
  <si>
    <t>F4107F</t>
  </si>
  <si>
    <t>G0804F</t>
  </si>
  <si>
    <t>H3805F</t>
  </si>
  <si>
    <t>I0604F</t>
  </si>
  <si>
    <t>J0604F</t>
  </si>
  <si>
    <t>K0705F</t>
  </si>
  <si>
    <t>L0705F</t>
  </si>
  <si>
    <t>M0705F</t>
  </si>
  <si>
    <t>N0705F</t>
  </si>
  <si>
    <t>O0705F</t>
  </si>
  <si>
    <t>P0604F</t>
  </si>
  <si>
    <t>S050106</t>
  </si>
  <si>
    <t>A0603R</t>
  </si>
  <si>
    <t>B4204R</t>
  </si>
  <si>
    <t>C0603R</t>
  </si>
  <si>
    <t>D4303R</t>
  </si>
  <si>
    <t>E0603R</t>
  </si>
  <si>
    <t>F4106R</t>
  </si>
  <si>
    <t>G0803R</t>
  </si>
  <si>
    <t>H3804R</t>
  </si>
  <si>
    <t>I0603R</t>
  </si>
  <si>
    <t>J0603R</t>
  </si>
  <si>
    <t>K0704R</t>
  </si>
  <si>
    <t>L0704R</t>
  </si>
  <si>
    <t>M0704R</t>
  </si>
  <si>
    <t>N0704R</t>
  </si>
  <si>
    <t>O0704R</t>
  </si>
  <si>
    <t>P0603R</t>
  </si>
  <si>
    <t>S050107</t>
  </si>
  <si>
    <t>A0603F</t>
  </si>
  <si>
    <t>B4204F</t>
  </si>
  <si>
    <t>C0603F</t>
  </si>
  <si>
    <t>D4303F</t>
  </si>
  <si>
    <t>E0603F</t>
  </si>
  <si>
    <t>F4106F</t>
  </si>
  <si>
    <t>G0803F</t>
  </si>
  <si>
    <t>H3804F</t>
  </si>
  <si>
    <t>I0603F</t>
  </si>
  <si>
    <t>J0603F</t>
  </si>
  <si>
    <t>K0704F</t>
  </si>
  <si>
    <t>L0704F</t>
  </si>
  <si>
    <t>M0704F</t>
  </si>
  <si>
    <t>N0704F</t>
  </si>
  <si>
    <t>O0704F</t>
  </si>
  <si>
    <t>P0603F</t>
  </si>
  <si>
    <t>S050201</t>
  </si>
  <si>
    <t>A0602R</t>
  </si>
  <si>
    <t>B4203R</t>
  </si>
  <si>
    <t>C0602R</t>
  </si>
  <si>
    <t>D4302R</t>
  </si>
  <si>
    <t>E0602R</t>
  </si>
  <si>
    <t>F4105R</t>
  </si>
  <si>
    <t>G0802R</t>
  </si>
  <si>
    <t>H3803R</t>
  </si>
  <si>
    <t>I0602R</t>
  </si>
  <si>
    <t>J0602R</t>
  </si>
  <si>
    <t>K0703R</t>
  </si>
  <si>
    <t>L0703R</t>
  </si>
  <si>
    <t>M0703R</t>
  </si>
  <si>
    <t>N0703R</t>
  </si>
  <si>
    <t>O0703R</t>
  </si>
  <si>
    <t>P0602R</t>
  </si>
  <si>
    <t>S050202</t>
  </si>
  <si>
    <t>A0602F</t>
  </si>
  <si>
    <t>B4203F</t>
  </si>
  <si>
    <t>C0602F</t>
  </si>
  <si>
    <t>D4302F</t>
  </si>
  <si>
    <t>E0602F</t>
  </si>
  <si>
    <t>F4105F</t>
  </si>
  <si>
    <t>G0802F</t>
  </si>
  <si>
    <t>H3803F</t>
  </si>
  <si>
    <t>I0602F</t>
  </si>
  <si>
    <t>J0602F</t>
  </si>
  <si>
    <t>K0703F</t>
  </si>
  <si>
    <t>L0703F</t>
  </si>
  <si>
    <t>M0703F</t>
  </si>
  <si>
    <t>N0703F</t>
  </si>
  <si>
    <t>O0703F</t>
  </si>
  <si>
    <t>P0602F</t>
  </si>
  <si>
    <t>S050203</t>
  </si>
  <si>
    <t>A0601R</t>
  </si>
  <si>
    <t>B4202R</t>
  </si>
  <si>
    <t>C0601R</t>
  </si>
  <si>
    <t>D4301R</t>
  </si>
  <si>
    <t>E0601R</t>
  </si>
  <si>
    <t>F4104R</t>
  </si>
  <si>
    <t>G0801R</t>
  </si>
  <si>
    <t>H3802R</t>
  </si>
  <si>
    <t>I0601R</t>
  </si>
  <si>
    <t>J0601R</t>
  </si>
  <si>
    <t>K0702R</t>
  </si>
  <si>
    <t>L0702R</t>
  </si>
  <si>
    <t>M0702R</t>
  </si>
  <si>
    <t>N0702R</t>
  </si>
  <si>
    <t>O0702R</t>
  </si>
  <si>
    <t>P0601R</t>
  </si>
  <si>
    <t>S050204</t>
  </si>
  <si>
    <t>A0601F</t>
  </si>
  <si>
    <t>B4202F</t>
  </si>
  <si>
    <t>C0601F</t>
  </si>
  <si>
    <t>D4301F</t>
  </si>
  <si>
    <t>E0601F</t>
  </si>
  <si>
    <t>F4104F</t>
  </si>
  <si>
    <t>G0801F</t>
  </si>
  <si>
    <t>H3802F</t>
  </si>
  <si>
    <t>I0601F</t>
  </si>
  <si>
    <t>J0601F</t>
  </si>
  <si>
    <t>K0702F</t>
  </si>
  <si>
    <t>L0702F</t>
  </si>
  <si>
    <t>M0702F</t>
  </si>
  <si>
    <t>N0702F</t>
  </si>
  <si>
    <t>O0702F</t>
  </si>
  <si>
    <t>P0601F</t>
  </si>
  <si>
    <t>S050205</t>
  </si>
  <si>
    <t>B4201R</t>
  </si>
  <si>
    <t>C0708R</t>
  </si>
  <si>
    <t>D4208R</t>
  </si>
  <si>
    <t>E0708R</t>
  </si>
  <si>
    <t>F4103R</t>
  </si>
  <si>
    <t>G0908R</t>
  </si>
  <si>
    <t>H3801R</t>
  </si>
  <si>
    <t>I0708R</t>
  </si>
  <si>
    <t>J0708R</t>
  </si>
  <si>
    <t>K0701R</t>
  </si>
  <si>
    <t>L0701R</t>
  </si>
  <si>
    <t>M0701R</t>
  </si>
  <si>
    <t>N0701R</t>
  </si>
  <si>
    <t>O0701R</t>
  </si>
  <si>
    <t>P0708R</t>
  </si>
  <si>
    <t>S050206</t>
  </si>
  <si>
    <t>A0708F</t>
  </si>
  <si>
    <t>B4201F</t>
  </si>
  <si>
    <t>C0708F</t>
  </si>
  <si>
    <t>D4208F</t>
  </si>
  <si>
    <t>E0708F</t>
  </si>
  <si>
    <t>F4103F</t>
  </si>
  <si>
    <t>G0908F</t>
  </si>
  <si>
    <t>H3801F</t>
  </si>
  <si>
    <t>I0708F</t>
  </si>
  <si>
    <t>J0708F</t>
  </si>
  <si>
    <t>K0701F</t>
  </si>
  <si>
    <t>L0701F</t>
  </si>
  <si>
    <t>M0701F</t>
  </si>
  <si>
    <t>N0701F</t>
  </si>
  <si>
    <t>O0701F</t>
  </si>
  <si>
    <t>P0708F</t>
  </si>
  <si>
    <t>S050207</t>
  </si>
  <si>
    <t>B4107R</t>
  </si>
  <si>
    <t>C0707R</t>
  </si>
  <si>
    <t>D4207R</t>
  </si>
  <si>
    <t>E0707R</t>
  </si>
  <si>
    <t>F4102R</t>
  </si>
  <si>
    <t>G0907R</t>
  </si>
  <si>
    <t>H3707R</t>
  </si>
  <si>
    <t>I0707R</t>
  </si>
  <si>
    <t>J0707R</t>
  </si>
  <si>
    <t>K0807R</t>
  </si>
  <si>
    <t>L0807R</t>
  </si>
  <si>
    <t>M0807R</t>
  </si>
  <si>
    <t>N0807R</t>
  </si>
  <si>
    <t>O0807R</t>
  </si>
  <si>
    <t>P0707R</t>
  </si>
  <si>
    <t>S050301</t>
  </si>
  <si>
    <t>A0707F</t>
  </si>
  <si>
    <t>B4107F</t>
  </si>
  <si>
    <t>C0707F</t>
  </si>
  <si>
    <t>D4207F</t>
  </si>
  <si>
    <t>E0707F</t>
  </si>
  <si>
    <t>F4102F</t>
  </si>
  <si>
    <t>G0907F</t>
  </si>
  <si>
    <t>H3707F</t>
  </si>
  <si>
    <t>I0707F</t>
  </si>
  <si>
    <t>J0707F</t>
  </si>
  <si>
    <t>K0807F</t>
  </si>
  <si>
    <t>L0807F</t>
  </si>
  <si>
    <t>M0807F</t>
  </si>
  <si>
    <t>N0807F</t>
  </si>
  <si>
    <t>O0807F</t>
  </si>
  <si>
    <t>P0707F</t>
  </si>
  <si>
    <t>S050302</t>
  </si>
  <si>
    <t>B4106R</t>
  </si>
  <si>
    <t>C0706R</t>
  </si>
  <si>
    <t>D4206R</t>
  </si>
  <si>
    <t>E0706R</t>
  </si>
  <si>
    <t>F4101R</t>
  </si>
  <si>
    <t>G0906R</t>
  </si>
  <si>
    <t>H3706R</t>
  </si>
  <si>
    <t>I0706R</t>
  </si>
  <si>
    <t>J0706R</t>
  </si>
  <si>
    <t>K0806R</t>
  </si>
  <si>
    <t>L0806R</t>
  </si>
  <si>
    <t>M0806R</t>
  </si>
  <si>
    <t>N0806R</t>
  </si>
  <si>
    <t>O0806R</t>
  </si>
  <si>
    <t>P0706R</t>
  </si>
  <si>
    <t>S050303</t>
  </si>
  <si>
    <t>A0706F</t>
  </si>
  <si>
    <t>B4106F</t>
  </si>
  <si>
    <t>C0706F</t>
  </si>
  <si>
    <t>D4206F</t>
  </si>
  <si>
    <t>E0706F</t>
  </si>
  <si>
    <t>F4101F</t>
  </si>
  <si>
    <t>G0906F</t>
  </si>
  <si>
    <t>H3706F</t>
  </si>
  <si>
    <t>I0706F</t>
  </si>
  <si>
    <t>J0706F</t>
  </si>
  <si>
    <t>K0806F</t>
  </si>
  <si>
    <t>L0806F</t>
  </si>
  <si>
    <t>M0806F</t>
  </si>
  <si>
    <t>N0806F</t>
  </si>
  <si>
    <t>O0806F</t>
  </si>
  <si>
    <t>P0706F</t>
  </si>
  <si>
    <t>S050304</t>
  </si>
  <si>
    <t>B4105R</t>
  </si>
  <si>
    <t>C0705R</t>
  </si>
  <si>
    <t>D4205R</t>
  </si>
  <si>
    <t>E0705R</t>
  </si>
  <si>
    <t>F4007R</t>
  </si>
  <si>
    <t>G0905R</t>
  </si>
  <si>
    <t>H3705R</t>
  </si>
  <si>
    <t>I0705R</t>
  </si>
  <si>
    <t>J0705R</t>
  </si>
  <si>
    <t>K0805R</t>
  </si>
  <si>
    <t>L0805R</t>
  </si>
  <si>
    <t>M0805R</t>
  </si>
  <si>
    <t>N0805R</t>
  </si>
  <si>
    <t>O0805R</t>
  </si>
  <si>
    <t>P0705R</t>
  </si>
  <si>
    <t>S050305</t>
  </si>
  <si>
    <t>A0705F</t>
  </si>
  <si>
    <t>B4105F</t>
  </si>
  <si>
    <t>C0705F</t>
  </si>
  <si>
    <t>D4205F</t>
  </si>
  <si>
    <t>E0705F</t>
  </si>
  <si>
    <t>F4007F</t>
  </si>
  <si>
    <t>G0905F</t>
  </si>
  <si>
    <t>H3705F</t>
  </si>
  <si>
    <t>I0705F</t>
  </si>
  <si>
    <t>J0705F</t>
  </si>
  <si>
    <t>K0805F</t>
  </si>
  <si>
    <t>L0805F</t>
  </si>
  <si>
    <t>M0805F</t>
  </si>
  <si>
    <t>N0805F</t>
  </si>
  <si>
    <t>O0805F</t>
  </si>
  <si>
    <t>P0705F</t>
  </si>
  <si>
    <t>S050306</t>
  </si>
  <si>
    <t>B4104R</t>
  </si>
  <si>
    <t>C0704R</t>
  </si>
  <si>
    <t>D4204R</t>
  </si>
  <si>
    <t>E0704R</t>
  </si>
  <si>
    <t>F4006R</t>
  </si>
  <si>
    <t>G0904R</t>
  </si>
  <si>
    <t>H3704R</t>
  </si>
  <si>
    <t>I0704R</t>
  </si>
  <si>
    <t>J0704R</t>
  </si>
  <si>
    <t>K0804R</t>
  </si>
  <si>
    <t>L0804R</t>
  </si>
  <si>
    <t>M0804R</t>
  </si>
  <si>
    <t>N0804R</t>
  </si>
  <si>
    <t>O0804R</t>
  </si>
  <si>
    <t>P0704R</t>
  </si>
  <si>
    <t>S050307</t>
  </si>
  <si>
    <t>A0704F</t>
  </si>
  <si>
    <t>B4104F</t>
  </si>
  <si>
    <t>C0704F</t>
  </si>
  <si>
    <t>D4204F</t>
  </si>
  <si>
    <t>E0704F</t>
  </si>
  <si>
    <t>F4006F</t>
  </si>
  <si>
    <t>G0904F</t>
  </si>
  <si>
    <t>H3704F</t>
  </si>
  <si>
    <t>I0704F</t>
  </si>
  <si>
    <t>J0704F</t>
  </si>
  <si>
    <t>K0804F</t>
  </si>
  <si>
    <t>L0804F</t>
  </si>
  <si>
    <t>M0804F</t>
  </si>
  <si>
    <t>N0804F</t>
  </si>
  <si>
    <t>O0804F</t>
  </si>
  <si>
    <t>P0704F</t>
  </si>
  <si>
    <t>S060101</t>
  </si>
  <si>
    <t>B4103R</t>
  </si>
  <si>
    <t>C0703R</t>
  </si>
  <si>
    <t>D4203R</t>
  </si>
  <si>
    <t>E0703R</t>
  </si>
  <si>
    <t>F4005R</t>
  </si>
  <si>
    <t>G0903R</t>
  </si>
  <si>
    <t>H3703R</t>
  </si>
  <si>
    <t>I0703R</t>
  </si>
  <si>
    <t>J0703R</t>
  </si>
  <si>
    <t>K0803R</t>
  </si>
  <si>
    <t>L0803R</t>
  </si>
  <si>
    <t>M0803R</t>
  </si>
  <si>
    <t>N0803R</t>
  </si>
  <si>
    <t>O0803R</t>
  </si>
  <si>
    <t>P0703R</t>
  </si>
  <si>
    <t>S060102</t>
  </si>
  <si>
    <t>A0703F</t>
  </si>
  <si>
    <t>B4103F</t>
  </si>
  <si>
    <t>C0703F</t>
  </si>
  <si>
    <t>D4203F</t>
  </si>
  <si>
    <t>E0703F</t>
  </si>
  <si>
    <t>F4005F</t>
  </si>
  <si>
    <t>G0903F</t>
  </si>
  <si>
    <t>H3703F</t>
  </si>
  <si>
    <t>I0703F</t>
  </si>
  <si>
    <t>J0703F</t>
  </si>
  <si>
    <t>K0803F</t>
  </si>
  <si>
    <t>L0803F</t>
  </si>
  <si>
    <t>M0803F</t>
  </si>
  <si>
    <t>N0803F</t>
  </si>
  <si>
    <t>O0803F</t>
  </si>
  <si>
    <t>P0703F</t>
  </si>
  <si>
    <t>S060103</t>
  </si>
  <si>
    <t>B4102R</t>
  </si>
  <si>
    <t>C0702R</t>
  </si>
  <si>
    <t>D4202R</t>
  </si>
  <si>
    <t>E0702R</t>
  </si>
  <si>
    <t>F4004R</t>
  </si>
  <si>
    <t>G0902R</t>
  </si>
  <si>
    <t>H3702R</t>
  </si>
  <si>
    <t>I0702R</t>
  </si>
  <si>
    <t>J0702R</t>
  </si>
  <si>
    <t>K0802R</t>
  </si>
  <si>
    <t>L0802R</t>
  </si>
  <si>
    <t>M0802R</t>
  </si>
  <si>
    <t>N0802R</t>
  </si>
  <si>
    <t>O0802R</t>
  </si>
  <si>
    <t>P0702R</t>
  </si>
  <si>
    <t>S060104</t>
  </si>
  <si>
    <t>A0702F</t>
  </si>
  <si>
    <t>B4102F</t>
  </si>
  <si>
    <t>C0702F</t>
  </si>
  <si>
    <t>D4202F</t>
  </si>
  <si>
    <t>E0702F</t>
  </si>
  <si>
    <t>F4004F</t>
  </si>
  <si>
    <t>G0902F</t>
  </si>
  <si>
    <t>H3702F</t>
  </si>
  <si>
    <t>I0702F</t>
  </si>
  <si>
    <t>J0702F</t>
  </si>
  <si>
    <t>K0802F</t>
  </si>
  <si>
    <t>L0802F</t>
  </si>
  <si>
    <t>M0802F</t>
  </si>
  <si>
    <t>N0802F</t>
  </si>
  <si>
    <t>O0802F</t>
  </si>
  <si>
    <t>P0702F</t>
  </si>
  <si>
    <t>S060105</t>
  </si>
  <si>
    <t>B4101R</t>
  </si>
  <si>
    <t>C0701R</t>
  </si>
  <si>
    <t>D4201R</t>
  </si>
  <si>
    <t>E0701R</t>
  </si>
  <si>
    <t>F4003R</t>
  </si>
  <si>
    <t>G0901R</t>
  </si>
  <si>
    <t>H3701R</t>
  </si>
  <si>
    <t>I0701R</t>
  </si>
  <si>
    <t>J0701R</t>
  </si>
  <si>
    <t>K0801R</t>
  </si>
  <si>
    <t>L0801R</t>
  </si>
  <si>
    <t>M0801R</t>
  </si>
  <si>
    <t>N0801R</t>
  </si>
  <si>
    <t>O0801R</t>
  </si>
  <si>
    <t>P0701R</t>
  </si>
  <si>
    <t>S060106</t>
  </si>
  <si>
    <t>A0701F</t>
  </si>
  <si>
    <t>B4101F</t>
  </si>
  <si>
    <t>C0701F</t>
  </si>
  <si>
    <t>D4201F</t>
  </si>
  <si>
    <t>E0701F</t>
  </si>
  <si>
    <t>F4003F</t>
  </si>
  <si>
    <t>G0901F</t>
  </si>
  <si>
    <t>H3701F</t>
  </si>
  <si>
    <t>I0701F</t>
  </si>
  <si>
    <t>J0701F</t>
  </si>
  <si>
    <t>K0801F</t>
  </si>
  <si>
    <t>L0801F</t>
  </si>
  <si>
    <t>M0801F</t>
  </si>
  <si>
    <t>N0801F</t>
  </si>
  <si>
    <t>O0801F</t>
  </si>
  <si>
    <t>P0701F</t>
  </si>
  <si>
    <t>S060107</t>
  </si>
  <si>
    <t>B4007R</t>
  </si>
  <si>
    <t>C0808R</t>
  </si>
  <si>
    <t>D4108R</t>
  </si>
  <si>
    <t>E0808R</t>
  </si>
  <si>
    <t>F4002R</t>
  </si>
  <si>
    <t>G1008R</t>
  </si>
  <si>
    <t>H3607R</t>
  </si>
  <si>
    <t>I0808R</t>
  </si>
  <si>
    <t>J0808R</t>
  </si>
  <si>
    <t>K0907R</t>
  </si>
  <si>
    <t>L0907R</t>
  </si>
  <si>
    <t>M0907R</t>
  </si>
  <si>
    <t>N0907R</t>
  </si>
  <si>
    <t>O0907R</t>
  </si>
  <si>
    <t>P0808R</t>
  </si>
  <si>
    <t>S060201</t>
  </si>
  <si>
    <t>A0808F</t>
  </si>
  <si>
    <t>B4007F</t>
  </si>
  <si>
    <t>C0808F</t>
  </si>
  <si>
    <t>D4108F</t>
  </si>
  <si>
    <t>E0808F</t>
  </si>
  <si>
    <t>F4002F</t>
  </si>
  <si>
    <t>G1008F</t>
  </si>
  <si>
    <t>H3607F</t>
  </si>
  <si>
    <t>I0808F</t>
  </si>
  <si>
    <t>J0808F</t>
  </si>
  <si>
    <t>K0907F</t>
  </si>
  <si>
    <t>L0907F</t>
  </si>
  <si>
    <t>M0907F</t>
  </si>
  <si>
    <t>N0907F</t>
  </si>
  <si>
    <t>O0907F</t>
  </si>
  <si>
    <t>P0808F</t>
  </si>
  <si>
    <t>S060202</t>
  </si>
  <si>
    <t>B4006R</t>
  </si>
  <si>
    <t>C0807R</t>
  </si>
  <si>
    <t>D4107R</t>
  </si>
  <si>
    <t>E0807R</t>
  </si>
  <si>
    <t>F4001R</t>
  </si>
  <si>
    <t>G1007R</t>
  </si>
  <si>
    <t>H3606R</t>
  </si>
  <si>
    <t>I0807R</t>
  </si>
  <si>
    <t>J0807R</t>
  </si>
  <si>
    <t>K0906R</t>
  </si>
  <si>
    <t>L0906R</t>
  </si>
  <si>
    <t>M0906R</t>
  </si>
  <si>
    <t>N0906R</t>
  </si>
  <si>
    <t>O0906R</t>
  </si>
  <si>
    <t>P0807R</t>
  </si>
  <si>
    <t>S060203</t>
  </si>
  <si>
    <t>A0807F</t>
  </si>
  <si>
    <t>B4006F</t>
  </si>
  <si>
    <t>C0807F</t>
  </si>
  <si>
    <t>D4107F</t>
  </si>
  <si>
    <t>E0807F</t>
  </si>
  <si>
    <t>F4001F</t>
  </si>
  <si>
    <t>G1007F</t>
  </si>
  <si>
    <t>H3606F</t>
  </si>
  <si>
    <t>I0807F</t>
  </si>
  <si>
    <t>J0807F</t>
  </si>
  <si>
    <t>K0906F</t>
  </si>
  <si>
    <t>L0906F</t>
  </si>
  <si>
    <t>M0906F</t>
  </si>
  <si>
    <t>N0906F</t>
  </si>
  <si>
    <t>O0906F</t>
  </si>
  <si>
    <t>P0807F</t>
  </si>
  <si>
    <t>S060204</t>
  </si>
  <si>
    <t>B4005R</t>
  </si>
  <si>
    <t>C0806R</t>
  </si>
  <si>
    <t>D4106R</t>
  </si>
  <si>
    <t>E0806R</t>
  </si>
  <si>
    <t>F3907R</t>
  </si>
  <si>
    <t>G1006R</t>
  </si>
  <si>
    <t>H3605R</t>
  </si>
  <si>
    <t>I0806R</t>
  </si>
  <si>
    <t>J0806R</t>
  </si>
  <si>
    <t>K0905R</t>
  </si>
  <si>
    <t>L0905R</t>
  </si>
  <si>
    <t>M0905R</t>
  </si>
  <si>
    <t>N0905R</t>
  </si>
  <si>
    <t>O0905R</t>
  </si>
  <si>
    <t>P0806R</t>
  </si>
  <si>
    <t>S060205</t>
  </si>
  <si>
    <t>A0806F</t>
  </si>
  <si>
    <t>B4005F</t>
  </si>
  <si>
    <t>C0806F</t>
  </si>
  <si>
    <t>D4106F</t>
  </si>
  <si>
    <t>E0806F</t>
  </si>
  <si>
    <t>F3907F</t>
  </si>
  <si>
    <t>G1006F</t>
  </si>
  <si>
    <t>H3605F</t>
  </si>
  <si>
    <t>I0806F</t>
  </si>
  <si>
    <t>J0806F</t>
  </si>
  <si>
    <t>K0905F</t>
  </si>
  <si>
    <t>L0905F</t>
  </si>
  <si>
    <t>M0905F</t>
  </si>
  <si>
    <t>N0905F</t>
  </si>
  <si>
    <t>O0905F</t>
  </si>
  <si>
    <t>P0806F</t>
  </si>
  <si>
    <t>S060206</t>
  </si>
  <si>
    <t>B4004R</t>
  </si>
  <si>
    <t>C0805R</t>
  </si>
  <si>
    <t>D4105R</t>
  </si>
  <si>
    <t>E0805R</t>
  </si>
  <si>
    <t>F3906R</t>
  </si>
  <si>
    <t>G1005R</t>
  </si>
  <si>
    <t>H3604R</t>
  </si>
  <si>
    <t>I0805R</t>
  </si>
  <si>
    <t>J0805R</t>
  </si>
  <si>
    <t>K0904R</t>
  </si>
  <si>
    <t>L0904R</t>
  </si>
  <si>
    <t>M0904R</t>
  </si>
  <si>
    <t>N0904R</t>
  </si>
  <si>
    <t>O0904R</t>
  </si>
  <si>
    <t>P0805R</t>
  </si>
  <si>
    <t>S060207</t>
  </si>
  <si>
    <t>A0805F</t>
  </si>
  <si>
    <t>B4004F</t>
  </si>
  <si>
    <t>C0805F</t>
  </si>
  <si>
    <t>D4105F</t>
  </si>
  <si>
    <t>E0805F</t>
  </si>
  <si>
    <t>F3906F</t>
  </si>
  <si>
    <t>G1005F</t>
  </si>
  <si>
    <t>H3604F</t>
  </si>
  <si>
    <t>I0805F</t>
  </si>
  <si>
    <t>J0805F</t>
  </si>
  <si>
    <t>K0904F</t>
  </si>
  <si>
    <t>L0904F</t>
  </si>
  <si>
    <t>M0904F</t>
  </si>
  <si>
    <t>N0904F</t>
  </si>
  <si>
    <t>O0904F</t>
  </si>
  <si>
    <t>P0805F</t>
  </si>
  <si>
    <t>S060301</t>
  </si>
  <si>
    <t>B4003R</t>
  </si>
  <si>
    <t>C0804R</t>
  </si>
  <si>
    <t>D4104R</t>
  </si>
  <si>
    <t>E0804R</t>
  </si>
  <si>
    <t>F3905R</t>
  </si>
  <si>
    <t>G1004R</t>
  </si>
  <si>
    <t>H3603R</t>
  </si>
  <si>
    <t>I0804R</t>
  </si>
  <si>
    <t>J0804R</t>
  </si>
  <si>
    <t>L0903R</t>
  </si>
  <si>
    <t>N0903R</t>
  </si>
  <si>
    <t>P0804R</t>
  </si>
  <si>
    <t>S060302</t>
  </si>
  <si>
    <t>A0804F</t>
  </si>
  <si>
    <t>B4003F</t>
  </si>
  <si>
    <t>C0804F</t>
  </si>
  <si>
    <t>D4104F</t>
  </si>
  <si>
    <t>E0804F</t>
  </si>
  <si>
    <t>F3905F</t>
  </si>
  <si>
    <t>G1004F</t>
  </si>
  <si>
    <t>H3603F</t>
  </si>
  <si>
    <t>I0804F</t>
  </si>
  <si>
    <t>J0804F</t>
  </si>
  <si>
    <t>L0903F</t>
  </si>
  <si>
    <t>N0903F</t>
  </si>
  <si>
    <t>P0804F</t>
  </si>
  <si>
    <t>S060303</t>
  </si>
  <si>
    <t>B4002R</t>
  </si>
  <si>
    <t>C0803R</t>
  </si>
  <si>
    <t>D4103R</t>
  </si>
  <si>
    <t>E0803R</t>
  </si>
  <si>
    <t>F3904R</t>
  </si>
  <si>
    <t>G1003R</t>
  </si>
  <si>
    <t>H3602R</t>
  </si>
  <si>
    <t>I0803R</t>
  </si>
  <si>
    <t>J0803R</t>
  </si>
  <si>
    <t>L0902R</t>
  </si>
  <si>
    <t>N0902R</t>
  </si>
  <si>
    <t>P0803R</t>
  </si>
  <si>
    <t>S060304</t>
  </si>
  <si>
    <t>A0803F</t>
  </si>
  <si>
    <t>B4002F</t>
  </si>
  <si>
    <t>C0803F</t>
  </si>
  <si>
    <t>D4103F</t>
  </si>
  <si>
    <t>E0803F</t>
  </si>
  <si>
    <t>F3904F</t>
  </si>
  <si>
    <t>G1003F</t>
  </si>
  <si>
    <t>H3602F</t>
  </si>
  <si>
    <t>I0803F</t>
  </si>
  <si>
    <t>J0803F</t>
  </si>
  <si>
    <t>L0902F</t>
  </si>
  <si>
    <t>N0902F</t>
  </si>
  <si>
    <t>P0803F</t>
  </si>
  <si>
    <t>S060305</t>
  </si>
  <si>
    <t>B4001R</t>
  </si>
  <si>
    <t>C0802R</t>
  </si>
  <si>
    <t>D4102R</t>
  </si>
  <si>
    <t>E0802R</t>
  </si>
  <si>
    <t>F3903R</t>
  </si>
  <si>
    <t>G1002R</t>
  </si>
  <si>
    <t>H3601R</t>
  </si>
  <si>
    <t>I0802R</t>
  </si>
  <si>
    <t>J0802R</t>
  </si>
  <si>
    <t>L0901R</t>
  </si>
  <si>
    <t>N0901R</t>
  </si>
  <si>
    <t>P0802R</t>
  </si>
  <si>
    <t>S060306</t>
  </si>
  <si>
    <t>A0802F</t>
  </si>
  <si>
    <t>B4001F</t>
  </si>
  <si>
    <t>C0802F</t>
  </si>
  <si>
    <t>D4102F</t>
  </si>
  <si>
    <t>E0802F</t>
  </si>
  <si>
    <t>F3903F</t>
  </si>
  <si>
    <t>G1002F</t>
  </si>
  <si>
    <t>H3601F</t>
  </si>
  <si>
    <t>I0802F</t>
  </si>
  <si>
    <t>J0802F</t>
  </si>
  <si>
    <t>L0901F</t>
  </si>
  <si>
    <t>N0901F</t>
  </si>
  <si>
    <t>P0802F</t>
  </si>
  <si>
    <t>S060307</t>
  </si>
  <si>
    <t>B3907R</t>
  </si>
  <si>
    <t>C0801R</t>
  </si>
  <si>
    <t>D4101R</t>
  </si>
  <si>
    <t>E0801R</t>
  </si>
  <si>
    <t>F3902R</t>
  </si>
  <si>
    <t>G1001R</t>
  </si>
  <si>
    <t>H3507R</t>
  </si>
  <si>
    <t>I0801R</t>
  </si>
  <si>
    <t>J0801R</t>
  </si>
  <si>
    <t>K1007R</t>
  </si>
  <si>
    <t>L1007R</t>
  </si>
  <si>
    <t>M1007R</t>
  </si>
  <si>
    <t>N1007R</t>
  </si>
  <si>
    <t>O1007R</t>
  </si>
  <si>
    <t>P0801R</t>
  </si>
  <si>
    <t>S070101</t>
  </si>
  <si>
    <t>A0801F</t>
  </si>
  <si>
    <t>B3907F</t>
  </si>
  <si>
    <t>C0801F</t>
  </si>
  <si>
    <t>D4101F</t>
  </si>
  <si>
    <t>E0801F</t>
  </si>
  <si>
    <t>F3902F</t>
  </si>
  <si>
    <t>G1001F</t>
  </si>
  <si>
    <t>H3507F</t>
  </si>
  <si>
    <t>I0801F</t>
  </si>
  <si>
    <t>J0801F</t>
  </si>
  <si>
    <t>K1007F</t>
  </si>
  <si>
    <t>L1007F</t>
  </si>
  <si>
    <t>M1007F</t>
  </si>
  <si>
    <t>N1007F</t>
  </si>
  <si>
    <t>O1007F</t>
  </si>
  <si>
    <t>P0801F</t>
  </si>
  <si>
    <t>S070102</t>
  </si>
  <si>
    <t>A0908R</t>
  </si>
  <si>
    <t>B3906R</t>
  </si>
  <si>
    <t>C0908R</t>
  </si>
  <si>
    <t>D4008R</t>
  </si>
  <si>
    <t>E0908R</t>
  </si>
  <si>
    <t>F3901R</t>
  </si>
  <si>
    <t>G1108R</t>
  </si>
  <si>
    <t>H3506R</t>
  </si>
  <si>
    <t>I0908R</t>
  </si>
  <si>
    <t>J0908R</t>
  </si>
  <si>
    <t>K1006R</t>
  </si>
  <si>
    <t>L1006R</t>
  </si>
  <si>
    <t>M1006R</t>
  </si>
  <si>
    <t>N1006R</t>
  </si>
  <si>
    <t>O1006R</t>
  </si>
  <si>
    <t>P0908R</t>
  </si>
  <si>
    <t>S070103</t>
  </si>
  <si>
    <t>A0908F</t>
  </si>
  <si>
    <t>B3906F</t>
  </si>
  <si>
    <t>C0908F</t>
  </si>
  <si>
    <t>D4008F</t>
  </si>
  <si>
    <t>E0908F</t>
  </si>
  <si>
    <t>F3901F</t>
  </si>
  <si>
    <t>G1108F</t>
  </si>
  <si>
    <t>H3506F</t>
  </si>
  <si>
    <t>I0908F</t>
  </si>
  <si>
    <t>J0908F</t>
  </si>
  <si>
    <t>K1006F</t>
  </si>
  <si>
    <t>L1006F</t>
  </si>
  <si>
    <t>M1006F</t>
  </si>
  <si>
    <t>N1006F</t>
  </si>
  <si>
    <t>O1006F</t>
  </si>
  <si>
    <t>P0908F</t>
  </si>
  <si>
    <t>S070104</t>
  </si>
  <si>
    <t>A0907R</t>
  </si>
  <si>
    <t>B3905R</t>
  </si>
  <si>
    <t>C0907R</t>
  </si>
  <si>
    <t>D4007R</t>
  </si>
  <si>
    <t>E0907R</t>
  </si>
  <si>
    <t>F3807R</t>
  </si>
  <si>
    <t>G1107R</t>
  </si>
  <si>
    <t>H3505R</t>
  </si>
  <si>
    <t>I0907R</t>
  </si>
  <si>
    <t>J0907R</t>
  </si>
  <si>
    <t>K1005R</t>
  </si>
  <si>
    <t>L1005R</t>
  </si>
  <si>
    <t>M1005R</t>
  </si>
  <si>
    <t>N1005R</t>
  </si>
  <si>
    <t>O1005R</t>
  </si>
  <si>
    <t>P0907R</t>
  </si>
  <si>
    <t>S070105</t>
  </si>
  <si>
    <t>A0907F</t>
  </si>
  <si>
    <t>B3905F</t>
  </si>
  <si>
    <t>C0907F</t>
  </si>
  <si>
    <t>D4007F</t>
  </si>
  <si>
    <t>E0907F</t>
  </si>
  <si>
    <t>F3807F</t>
  </si>
  <si>
    <t>G1107F</t>
  </si>
  <si>
    <t>H3505F</t>
  </si>
  <si>
    <t>I0907F</t>
  </si>
  <si>
    <t>J0907F</t>
  </si>
  <si>
    <t>K1005F</t>
  </si>
  <si>
    <t>L1005F</t>
  </si>
  <si>
    <t>M1005F</t>
  </si>
  <si>
    <t>N1005F</t>
  </si>
  <si>
    <t>O1005F</t>
  </si>
  <si>
    <t>P0907F</t>
  </si>
  <si>
    <t>S070106</t>
  </si>
  <si>
    <t>A0906R</t>
  </si>
  <si>
    <t>B3904R</t>
  </si>
  <si>
    <t>C0906R</t>
  </si>
  <si>
    <t>D4006R</t>
  </si>
  <si>
    <t>E0906R</t>
  </si>
  <si>
    <t>F3806R</t>
  </si>
  <si>
    <t>G1106R</t>
  </si>
  <si>
    <t>H3504R</t>
  </si>
  <si>
    <t>I0906R</t>
  </si>
  <si>
    <t>J0906R</t>
  </si>
  <si>
    <t>K1004R</t>
  </si>
  <si>
    <t>L1004R</t>
  </si>
  <si>
    <t>M1004R</t>
  </si>
  <si>
    <t>N1004R</t>
  </si>
  <si>
    <t>O1004R</t>
  </si>
  <si>
    <t>P0906R</t>
  </si>
  <si>
    <t>S070107</t>
  </si>
  <si>
    <t>A0906F</t>
  </si>
  <si>
    <t>B3904F</t>
  </si>
  <si>
    <t>C0906F</t>
  </si>
  <si>
    <t>D4006F</t>
  </si>
  <si>
    <t>E0906F</t>
  </si>
  <si>
    <t>F3806F</t>
  </si>
  <si>
    <t>G1106F</t>
  </si>
  <si>
    <t>H3504F</t>
  </si>
  <si>
    <t>I0906F</t>
  </si>
  <si>
    <t>J0906F</t>
  </si>
  <si>
    <t>K1004F</t>
  </si>
  <si>
    <t>L1004F</t>
  </si>
  <si>
    <t>M1004F</t>
  </si>
  <si>
    <t>N1004F</t>
  </si>
  <si>
    <t>O1004F</t>
  </si>
  <si>
    <t>P0906F</t>
  </si>
  <si>
    <t>S070201</t>
  </si>
  <si>
    <t>A0905R</t>
  </si>
  <si>
    <t>B3903R</t>
  </si>
  <si>
    <t>C0905R</t>
  </si>
  <si>
    <t>D4005R</t>
  </si>
  <si>
    <t>E0905R</t>
  </si>
  <si>
    <t>F3805R</t>
  </si>
  <si>
    <t>G1105R</t>
  </si>
  <si>
    <t>H3503R</t>
  </si>
  <si>
    <t>I0905R</t>
  </si>
  <si>
    <t>J0905R</t>
  </si>
  <si>
    <t>L1003R</t>
  </si>
  <si>
    <t>N1003R</t>
  </si>
  <si>
    <t>P0905R</t>
  </si>
  <si>
    <t>S070202</t>
  </si>
  <si>
    <t>A0905F</t>
  </si>
  <si>
    <t>B3903F</t>
  </si>
  <si>
    <t>C0905F</t>
  </si>
  <si>
    <t>D4005F</t>
  </si>
  <si>
    <t>E0905F</t>
  </si>
  <si>
    <t>F3805F</t>
  </si>
  <si>
    <t>G1105F</t>
  </si>
  <si>
    <t>H3503F</t>
  </si>
  <si>
    <t>I0905F</t>
  </si>
  <si>
    <t>J0905F</t>
  </si>
  <si>
    <t>L1003F</t>
  </si>
  <si>
    <t>N1003F</t>
  </si>
  <si>
    <t>P0905F</t>
  </si>
  <si>
    <t>S070203</t>
  </si>
  <si>
    <t>A0904R</t>
  </si>
  <si>
    <t>B3902R</t>
  </si>
  <si>
    <t>C0904R</t>
  </si>
  <si>
    <t>D4004R</t>
  </si>
  <si>
    <t>E0904R</t>
  </si>
  <si>
    <t>F3804R</t>
  </si>
  <si>
    <t>G1104R</t>
  </si>
  <si>
    <t>H3502R</t>
  </si>
  <si>
    <t>I0904R</t>
  </si>
  <si>
    <t>J0904R</t>
  </si>
  <si>
    <t>L1002R</t>
  </si>
  <si>
    <t>N1002R</t>
  </si>
  <si>
    <t>P0904R</t>
  </si>
  <si>
    <t>S070204</t>
  </si>
  <si>
    <t>A0904F</t>
  </si>
  <si>
    <t>B3902F</t>
  </si>
  <si>
    <t>C0904F</t>
  </si>
  <si>
    <t>D4004F</t>
  </si>
  <si>
    <t>E0904F</t>
  </si>
  <si>
    <t>F3804F</t>
  </si>
  <si>
    <t>G1104F</t>
  </si>
  <si>
    <t>H3502F</t>
  </si>
  <si>
    <t>I0904F</t>
  </si>
  <si>
    <t>J0904F</t>
  </si>
  <si>
    <t>L1002F</t>
  </si>
  <si>
    <t>N1002F</t>
  </si>
  <si>
    <t>P0904F</t>
  </si>
  <si>
    <t>S070205</t>
  </si>
  <si>
    <t>A0903R</t>
  </si>
  <si>
    <t>B3901R</t>
  </si>
  <si>
    <t>C0903R</t>
  </si>
  <si>
    <t>D4003R</t>
  </si>
  <si>
    <t>E0903R</t>
  </si>
  <si>
    <t>F3803R</t>
  </si>
  <si>
    <t>G1103R</t>
  </si>
  <si>
    <t>H3501R</t>
  </si>
  <si>
    <t>I0903R</t>
  </si>
  <si>
    <t>J0903R</t>
  </si>
  <si>
    <t>L1001R</t>
  </si>
  <si>
    <t>N1001R</t>
  </si>
  <si>
    <t>P0903R</t>
  </si>
  <si>
    <t>S070206</t>
  </si>
  <si>
    <t>A0903F</t>
  </si>
  <si>
    <t>B3901F</t>
  </si>
  <si>
    <t>C0903F</t>
  </si>
  <si>
    <t>D4003F</t>
  </si>
  <si>
    <t>E0903F</t>
  </si>
  <si>
    <t>F3803F</t>
  </si>
  <si>
    <t>G1103F</t>
  </si>
  <si>
    <t>H3501F</t>
  </si>
  <si>
    <t>I0903F</t>
  </si>
  <si>
    <t>J0903F</t>
  </si>
  <si>
    <t>L1001F</t>
  </si>
  <si>
    <t>N1001F</t>
  </si>
  <si>
    <t>P0903F</t>
  </si>
  <si>
    <t>S070207</t>
  </si>
  <si>
    <t>A0902R</t>
  </si>
  <si>
    <t>B3807R</t>
  </si>
  <si>
    <t>C0902R</t>
  </si>
  <si>
    <t>D4002R</t>
  </si>
  <si>
    <t>E0902R</t>
  </si>
  <si>
    <t>F3802R</t>
  </si>
  <si>
    <t>G1102R</t>
  </si>
  <si>
    <t>H3407R</t>
  </si>
  <si>
    <t>I0902R</t>
  </si>
  <si>
    <t>J0902R</t>
  </si>
  <si>
    <t>K1108R</t>
  </si>
  <si>
    <t>L1107R</t>
  </si>
  <si>
    <t>M1107R</t>
  </si>
  <si>
    <t>N1107R</t>
  </si>
  <si>
    <t>P0902R</t>
  </si>
  <si>
    <t>S070301</t>
  </si>
  <si>
    <t>A0902F</t>
  </si>
  <si>
    <t>B3807F</t>
  </si>
  <si>
    <t>C0902F</t>
  </si>
  <si>
    <t>D4002F</t>
  </si>
  <si>
    <t>E0902F</t>
  </si>
  <si>
    <t>F3802F</t>
  </si>
  <si>
    <t>G1102F</t>
  </si>
  <si>
    <t>H3407F</t>
  </si>
  <si>
    <t>I0902F</t>
  </si>
  <si>
    <t>J0902F</t>
  </si>
  <si>
    <t>K1108F</t>
  </si>
  <si>
    <t>L1107F</t>
  </si>
  <si>
    <t>M1107F</t>
  </si>
  <si>
    <t>N1107F</t>
  </si>
  <si>
    <t>128 ubicaciones</t>
  </si>
  <si>
    <t>P0902F</t>
  </si>
  <si>
    <t>S070302</t>
  </si>
  <si>
    <t>A0901R</t>
  </si>
  <si>
    <t>B3806R</t>
  </si>
  <si>
    <t>C0901R</t>
  </si>
  <si>
    <t>D4001R</t>
  </si>
  <si>
    <t>E0901R</t>
  </si>
  <si>
    <t>F3801R</t>
  </si>
  <si>
    <t>G1101R</t>
  </si>
  <si>
    <t>H3406R</t>
  </si>
  <si>
    <t>I0901R</t>
  </si>
  <si>
    <t>J0901R</t>
  </si>
  <si>
    <t>K1107R</t>
  </si>
  <si>
    <t>L1106R</t>
  </si>
  <si>
    <t>M1106R</t>
  </si>
  <si>
    <t>N1106R</t>
  </si>
  <si>
    <t>P0901R</t>
  </si>
  <si>
    <t>S070303</t>
  </si>
  <si>
    <t>A0901F</t>
  </si>
  <si>
    <t>B3806F</t>
  </si>
  <si>
    <t>C0901F</t>
  </si>
  <si>
    <t>D4001F</t>
  </si>
  <si>
    <t>E0901F</t>
  </si>
  <si>
    <t>F3801F</t>
  </si>
  <si>
    <t>G1101F</t>
  </si>
  <si>
    <t>H3406F</t>
  </si>
  <si>
    <t>I0901F</t>
  </si>
  <si>
    <t>J0901F</t>
  </si>
  <si>
    <t>K1107F</t>
  </si>
  <si>
    <t>L1106F</t>
  </si>
  <si>
    <t>M1106F</t>
  </si>
  <si>
    <t>N1106F</t>
  </si>
  <si>
    <t>P0901F</t>
  </si>
  <si>
    <t>S070304</t>
  </si>
  <si>
    <t>A1008R</t>
  </si>
  <si>
    <t>B3805R</t>
  </si>
  <si>
    <t>C1008R</t>
  </si>
  <si>
    <t>D3908R</t>
  </si>
  <si>
    <t>E1008R</t>
  </si>
  <si>
    <t>F3707R</t>
  </si>
  <si>
    <t>G1208R</t>
  </si>
  <si>
    <t>H3405R</t>
  </si>
  <si>
    <t>I1008R</t>
  </si>
  <si>
    <t>J1008R</t>
  </si>
  <si>
    <t>K1106R</t>
  </si>
  <si>
    <t>L1105R</t>
  </si>
  <si>
    <t>M1105R</t>
  </si>
  <si>
    <t>N1105R</t>
  </si>
  <si>
    <t>P1008R</t>
  </si>
  <si>
    <t>S070305</t>
  </si>
  <si>
    <t>A1008F</t>
  </si>
  <si>
    <t>B3805F</t>
  </si>
  <si>
    <t>C1008F</t>
  </si>
  <si>
    <t>D3908F</t>
  </si>
  <si>
    <t>E1008F</t>
  </si>
  <si>
    <t>F3707F</t>
  </si>
  <si>
    <t>G1208F</t>
  </si>
  <si>
    <t>H3405F</t>
  </si>
  <si>
    <t>I1008F</t>
  </si>
  <si>
    <t>J1008F</t>
  </si>
  <si>
    <t>K1106F</t>
  </si>
  <si>
    <t>L1105F</t>
  </si>
  <si>
    <t>M1105F</t>
  </si>
  <si>
    <t>N1105F</t>
  </si>
  <si>
    <t>P1008F</t>
  </si>
  <si>
    <t>S070306</t>
  </si>
  <si>
    <t>A1007R</t>
  </si>
  <si>
    <t>B3804R</t>
  </si>
  <si>
    <t>C1007R</t>
  </si>
  <si>
    <t>D3907R</t>
  </si>
  <si>
    <t>E1007R</t>
  </si>
  <si>
    <t>F3706R</t>
  </si>
  <si>
    <t>G1207R</t>
  </si>
  <si>
    <t>H3404R</t>
  </si>
  <si>
    <t>I1007R</t>
  </si>
  <si>
    <t>J1007R</t>
  </si>
  <si>
    <t>K1105R</t>
  </si>
  <si>
    <t>L1104R</t>
  </si>
  <si>
    <t>M1104R</t>
  </si>
  <si>
    <t>N1104R</t>
  </si>
  <si>
    <t>P1007R</t>
  </si>
  <si>
    <t>S070307</t>
  </si>
  <si>
    <t>A1007F</t>
  </si>
  <si>
    <t>B3804F</t>
  </si>
  <si>
    <t>C1007F</t>
  </si>
  <si>
    <t>D3907F</t>
  </si>
  <si>
    <t>E1007F</t>
  </si>
  <si>
    <t>F3706F</t>
  </si>
  <si>
    <t>G1207F</t>
  </si>
  <si>
    <t>H3404F</t>
  </si>
  <si>
    <t>I1007F</t>
  </si>
  <si>
    <t>J1007F</t>
  </si>
  <si>
    <t>K1105F</t>
  </si>
  <si>
    <t>L1104F</t>
  </si>
  <si>
    <t>M1104F</t>
  </si>
  <si>
    <t>N1104F</t>
  </si>
  <si>
    <t>P1007F</t>
  </si>
  <si>
    <t>S080101</t>
  </si>
  <si>
    <t>A1006R</t>
  </si>
  <si>
    <t>B3803R</t>
  </si>
  <si>
    <t>C1006R</t>
  </si>
  <si>
    <t>D3906R</t>
  </si>
  <si>
    <t>E1006R</t>
  </si>
  <si>
    <t>F3705R</t>
  </si>
  <si>
    <t>G1206R</t>
  </si>
  <si>
    <t>H3403R</t>
  </si>
  <si>
    <t>I1006R</t>
  </si>
  <si>
    <t>J1006R</t>
  </si>
  <si>
    <t>K1104R</t>
  </si>
  <si>
    <t>L1103R</t>
  </si>
  <si>
    <t>M1103R</t>
  </si>
  <si>
    <t>N1103R</t>
  </si>
  <si>
    <t>P1006R</t>
  </si>
  <si>
    <t>S080102</t>
  </si>
  <si>
    <t>A1006F</t>
  </si>
  <si>
    <t>B3803F</t>
  </si>
  <si>
    <t>C1006F</t>
  </si>
  <si>
    <t>D3906F</t>
  </si>
  <si>
    <t>E1006F</t>
  </si>
  <si>
    <t>F3705F</t>
  </si>
  <si>
    <t>G1206F</t>
  </si>
  <si>
    <t>H3403F</t>
  </si>
  <si>
    <t>I1006F</t>
  </si>
  <si>
    <t>J1006F</t>
  </si>
  <si>
    <t>K1104F</t>
  </si>
  <si>
    <t>L1103F</t>
  </si>
  <si>
    <t>M1103F</t>
  </si>
  <si>
    <t>N1103F</t>
  </si>
  <si>
    <t>P1006F</t>
  </si>
  <si>
    <t>S080103</t>
  </si>
  <si>
    <t>A1005R</t>
  </si>
  <si>
    <t>B3802R</t>
  </si>
  <si>
    <t>C1005R</t>
  </si>
  <si>
    <t>D3905R</t>
  </si>
  <si>
    <t>E1005R</t>
  </si>
  <si>
    <t>F3704R</t>
  </si>
  <si>
    <t>G1205R</t>
  </si>
  <si>
    <t>H3402R</t>
  </si>
  <si>
    <t>I1005R</t>
  </si>
  <si>
    <t>J1005R</t>
  </si>
  <si>
    <t>K1103R</t>
  </si>
  <si>
    <t>L1102R</t>
  </si>
  <si>
    <t>M1102R</t>
  </si>
  <si>
    <t>N1102R</t>
  </si>
  <si>
    <t>P1005R</t>
  </si>
  <si>
    <t>S080104</t>
  </si>
  <si>
    <t>A1005F</t>
  </si>
  <si>
    <t>B3802F</t>
  </si>
  <si>
    <t>C1005F</t>
  </si>
  <si>
    <t>D3905F</t>
  </si>
  <si>
    <t>E1005F</t>
  </si>
  <si>
    <t>F3704F</t>
  </si>
  <si>
    <t>G1205F</t>
  </si>
  <si>
    <t>H3402F</t>
  </si>
  <si>
    <t>I1005F</t>
  </si>
  <si>
    <t>J1005F</t>
  </si>
  <si>
    <t>K1103F</t>
  </si>
  <si>
    <t>L1102F</t>
  </si>
  <si>
    <t>M1102F</t>
  </si>
  <si>
    <t>N1102F</t>
  </si>
  <si>
    <t>P1005F</t>
  </si>
  <si>
    <t>S080105</t>
  </si>
  <si>
    <t>A1004R</t>
  </si>
  <si>
    <t>B3801R</t>
  </si>
  <si>
    <t>C1004R</t>
  </si>
  <si>
    <t>D3904R</t>
  </si>
  <si>
    <t>E1004R</t>
  </si>
  <si>
    <t>F3703R</t>
  </si>
  <si>
    <t>G1204R</t>
  </si>
  <si>
    <t>H3401R</t>
  </si>
  <si>
    <t>I1004R</t>
  </si>
  <si>
    <t>J1004R</t>
  </si>
  <si>
    <t>K1102R</t>
  </si>
  <si>
    <t>L1101R</t>
  </si>
  <si>
    <t>M1101R</t>
  </si>
  <si>
    <t>N1101R</t>
  </si>
  <si>
    <t>P1004R</t>
  </si>
  <si>
    <t>S080106</t>
  </si>
  <si>
    <t>A1004F</t>
  </si>
  <si>
    <t>B3801F</t>
  </si>
  <si>
    <t>C1004F</t>
  </si>
  <si>
    <t>D3904F</t>
  </si>
  <si>
    <t>E1004F</t>
  </si>
  <si>
    <t>F3703F</t>
  </si>
  <si>
    <t>G1204F</t>
  </si>
  <si>
    <t>H3401F</t>
  </si>
  <si>
    <t>I1004F</t>
  </si>
  <si>
    <t>J1004F</t>
  </si>
  <si>
    <t>K1102F</t>
  </si>
  <si>
    <t>L1101F</t>
  </si>
  <si>
    <t>M1101F</t>
  </si>
  <si>
    <t>N1101F</t>
  </si>
  <si>
    <t>P1004F</t>
  </si>
  <si>
    <t>S080107</t>
  </si>
  <si>
    <t>A1003R</t>
  </si>
  <si>
    <t>B3707R</t>
  </si>
  <si>
    <t>C1003R</t>
  </si>
  <si>
    <t>D3903R</t>
  </si>
  <si>
    <t>E1003R</t>
  </si>
  <si>
    <t>F3702R</t>
  </si>
  <si>
    <t>G1203R</t>
  </si>
  <si>
    <t>H3307R</t>
  </si>
  <si>
    <t>I1003R</t>
  </si>
  <si>
    <t>J1003R</t>
  </si>
  <si>
    <t>K1101R</t>
  </si>
  <si>
    <t>L1201F</t>
  </si>
  <si>
    <t>M1207R</t>
  </si>
  <si>
    <t>N1207R</t>
  </si>
  <si>
    <t>P1003R</t>
  </si>
  <si>
    <t>S080201</t>
  </si>
  <si>
    <t>A1003F</t>
  </si>
  <si>
    <t>B3707F</t>
  </si>
  <si>
    <t>C1003F</t>
  </si>
  <si>
    <t>D3903F</t>
  </si>
  <si>
    <t>E1003F</t>
  </si>
  <si>
    <t>F3702F</t>
  </si>
  <si>
    <t>G1203F</t>
  </si>
  <si>
    <t>H3307F</t>
  </si>
  <si>
    <t>I1003F</t>
  </si>
  <si>
    <t>J1003F</t>
  </si>
  <si>
    <t>K1101F</t>
  </si>
  <si>
    <t>L1201R</t>
  </si>
  <si>
    <t>M1207F</t>
  </si>
  <si>
    <t>N1207F</t>
  </si>
  <si>
    <t>P1003F</t>
  </si>
  <si>
    <t>S080202</t>
  </si>
  <si>
    <t>A1002R</t>
  </si>
  <si>
    <t>B3706R</t>
  </si>
  <si>
    <t>C1002R</t>
  </si>
  <si>
    <t>D3902R</t>
  </si>
  <si>
    <t>E1002R</t>
  </si>
  <si>
    <t>F3701R</t>
  </si>
  <si>
    <t>G1202R</t>
  </si>
  <si>
    <t>H3306R</t>
  </si>
  <si>
    <t>I1002R</t>
  </si>
  <si>
    <t>J1002R</t>
  </si>
  <si>
    <t>K1208R</t>
  </si>
  <si>
    <t>L1202F</t>
  </si>
  <si>
    <t>M1206R</t>
  </si>
  <si>
    <t>N1206R</t>
  </si>
  <si>
    <t>P1002R</t>
  </si>
  <si>
    <t>S080203</t>
  </si>
  <si>
    <t>A1002F</t>
  </si>
  <si>
    <t>B3706F</t>
  </si>
  <si>
    <t>C1002F</t>
  </si>
  <si>
    <t>D3902F</t>
  </si>
  <si>
    <t>E1002F</t>
  </si>
  <si>
    <t>F3701F</t>
  </si>
  <si>
    <t>G1202F</t>
  </si>
  <si>
    <t>H3306F</t>
  </si>
  <si>
    <t>I1002F</t>
  </si>
  <si>
    <t>J1002F</t>
  </si>
  <si>
    <t>K1208F</t>
  </si>
  <si>
    <t>L1202R</t>
  </si>
  <si>
    <t>M1206F</t>
  </si>
  <si>
    <t>N1206F</t>
  </si>
  <si>
    <t>P1002F</t>
  </si>
  <si>
    <t>S080204</t>
  </si>
  <si>
    <t>A1001R</t>
  </si>
  <si>
    <t>B3705R</t>
  </si>
  <si>
    <t>C1001R</t>
  </si>
  <si>
    <t>D3901R</t>
  </si>
  <si>
    <t>E1001R</t>
  </si>
  <si>
    <t>F3607R</t>
  </si>
  <si>
    <t>G1201R</t>
  </si>
  <si>
    <t>H3305R</t>
  </si>
  <si>
    <t>I1001R</t>
  </si>
  <si>
    <t>J1001R</t>
  </si>
  <si>
    <t>K1207R</t>
  </si>
  <si>
    <t>L1203F</t>
  </si>
  <si>
    <t>M1205R</t>
  </si>
  <si>
    <t>N1205R</t>
  </si>
  <si>
    <t>P1001R</t>
  </si>
  <si>
    <t>S080205</t>
  </si>
  <si>
    <t>A1001F</t>
  </si>
  <si>
    <t>B3705F</t>
  </si>
  <si>
    <t>C1001F</t>
  </si>
  <si>
    <t>D3901F</t>
  </si>
  <si>
    <t>E1001F</t>
  </si>
  <si>
    <t>F3607F</t>
  </si>
  <si>
    <t>G1201F</t>
  </si>
  <si>
    <t>H3305F</t>
  </si>
  <si>
    <t>I1001F</t>
  </si>
  <si>
    <t>J1001F</t>
  </si>
  <si>
    <t>K1207F</t>
  </si>
  <si>
    <t>L1203R</t>
  </si>
  <si>
    <t>M1205F</t>
  </si>
  <si>
    <t>N1205F</t>
  </si>
  <si>
    <t>P1001F</t>
  </si>
  <si>
    <t>S080206</t>
  </si>
  <si>
    <t>A1108R</t>
  </si>
  <si>
    <t>B3704R</t>
  </si>
  <si>
    <t>C1108R</t>
  </si>
  <si>
    <t>D3808R</t>
  </si>
  <si>
    <t>E1108R</t>
  </si>
  <si>
    <t>F3606R</t>
  </si>
  <si>
    <t>G1308R</t>
  </si>
  <si>
    <t>H3304R</t>
  </si>
  <si>
    <t>I1108R</t>
  </si>
  <si>
    <t>J1108R</t>
  </si>
  <si>
    <t>K1206R</t>
  </si>
  <si>
    <t>L1204F</t>
  </si>
  <si>
    <t>M1204R</t>
  </si>
  <si>
    <t>N1204R</t>
  </si>
  <si>
    <t>S080207</t>
  </si>
  <si>
    <t>A1108F</t>
  </si>
  <si>
    <t>B3704F</t>
  </si>
  <si>
    <t>C1108F</t>
  </si>
  <si>
    <t>D3808F</t>
  </si>
  <si>
    <t>E1108F</t>
  </si>
  <si>
    <t>F3606F</t>
  </si>
  <si>
    <t>G1308F</t>
  </si>
  <si>
    <t>H3304F</t>
  </si>
  <si>
    <t>I1108F</t>
  </si>
  <si>
    <t>J1108F</t>
  </si>
  <si>
    <t>K1206F</t>
  </si>
  <si>
    <t>L1204R</t>
  </si>
  <si>
    <t>M1204F</t>
  </si>
  <si>
    <t>N1204F</t>
  </si>
  <si>
    <t>144 ubicaciones</t>
  </si>
  <si>
    <t>S080301</t>
  </si>
  <si>
    <t>A1107R</t>
  </si>
  <si>
    <t>B3703R</t>
  </si>
  <si>
    <t>C1107R</t>
  </si>
  <si>
    <t>D3807R</t>
  </si>
  <si>
    <t>E1107R</t>
  </si>
  <si>
    <t>F3605R</t>
  </si>
  <si>
    <t>G1307R</t>
  </si>
  <si>
    <t>H3303R</t>
  </si>
  <si>
    <t>I1107R</t>
  </si>
  <si>
    <t>J1107R</t>
  </si>
  <si>
    <t>K1205R</t>
  </si>
  <si>
    <t>L1205F</t>
  </si>
  <si>
    <t>M1203R</t>
  </si>
  <si>
    <t>N1203R</t>
  </si>
  <si>
    <t>S080302</t>
  </si>
  <si>
    <t>A1107F</t>
  </si>
  <si>
    <t>B3703F</t>
  </si>
  <si>
    <t>C1107F</t>
  </si>
  <si>
    <t>D3807F</t>
  </si>
  <si>
    <t>E1107F</t>
  </si>
  <si>
    <t>F3605F</t>
  </si>
  <si>
    <t>G1307F</t>
  </si>
  <si>
    <t>H3303F</t>
  </si>
  <si>
    <t>I1107F</t>
  </si>
  <si>
    <t>J1107F</t>
  </si>
  <si>
    <t>K1205F</t>
  </si>
  <si>
    <t>L1205R</t>
  </si>
  <si>
    <t>M1203F</t>
  </si>
  <si>
    <t>N1203F</t>
  </si>
  <si>
    <t>S080303</t>
  </si>
  <si>
    <t>A1106R</t>
  </si>
  <si>
    <t>B3702R</t>
  </si>
  <si>
    <t>C1106R</t>
  </si>
  <si>
    <t>D3806R</t>
  </si>
  <si>
    <t>E1106R</t>
  </si>
  <si>
    <t>F3604R</t>
  </si>
  <si>
    <t>G1306R</t>
  </si>
  <si>
    <t>H3302R</t>
  </si>
  <si>
    <t>I1106R</t>
  </si>
  <si>
    <t>J1106R</t>
  </si>
  <si>
    <t>K1204R</t>
  </si>
  <si>
    <t>L1206F</t>
  </si>
  <si>
    <t>M1202R</t>
  </si>
  <si>
    <t>N1202R</t>
  </si>
  <si>
    <t>S080304</t>
  </si>
  <si>
    <t>A1106F</t>
  </si>
  <si>
    <t>B3702F</t>
  </si>
  <si>
    <t>C1106F</t>
  </si>
  <si>
    <t>D3806F</t>
  </si>
  <si>
    <t>E1106F</t>
  </si>
  <si>
    <t>F3604F</t>
  </si>
  <si>
    <t>G1306F</t>
  </si>
  <si>
    <t>H3302F</t>
  </si>
  <si>
    <t>I1106F</t>
  </si>
  <si>
    <t>J1106F</t>
  </si>
  <si>
    <t>K1204F</t>
  </si>
  <si>
    <t>L1206R</t>
  </si>
  <si>
    <t>M1202F</t>
  </si>
  <si>
    <t>N1202F</t>
  </si>
  <si>
    <t>S080305</t>
  </si>
  <si>
    <t>A1105R</t>
  </si>
  <si>
    <t>B3701R</t>
  </si>
  <si>
    <t>C1105R</t>
  </si>
  <si>
    <t>D3805R</t>
  </si>
  <si>
    <t>E1105R</t>
  </si>
  <si>
    <t>F3603R</t>
  </si>
  <si>
    <t>G1305R</t>
  </si>
  <si>
    <t>H3301R</t>
  </si>
  <si>
    <t>I1105R</t>
  </si>
  <si>
    <t>J1105R</t>
  </si>
  <si>
    <t>K1203R</t>
  </si>
  <si>
    <t>L1207F</t>
  </si>
  <si>
    <t>M1201R</t>
  </si>
  <si>
    <t>N1201R</t>
  </si>
  <si>
    <t>S080306</t>
  </si>
  <si>
    <t>A1105F</t>
  </si>
  <si>
    <t>B3701F</t>
  </si>
  <si>
    <t>C1105F</t>
  </si>
  <si>
    <t>D3805F</t>
  </si>
  <si>
    <t>E1105F</t>
  </si>
  <si>
    <t>F3603F</t>
  </si>
  <si>
    <t>G1305F</t>
  </si>
  <si>
    <t>H3301F</t>
  </si>
  <si>
    <t>I1105F</t>
  </si>
  <si>
    <t>J1105F</t>
  </si>
  <si>
    <t>K1203F</t>
  </si>
  <si>
    <t>L1207R</t>
  </si>
  <si>
    <t>M1201F</t>
  </si>
  <si>
    <t>N1201F</t>
  </si>
  <si>
    <t>S080307</t>
  </si>
  <si>
    <t>A1104R</t>
  </si>
  <si>
    <t>B3607R</t>
  </si>
  <si>
    <t>C1104R</t>
  </si>
  <si>
    <t>D3804R</t>
  </si>
  <si>
    <t>E1104R</t>
  </si>
  <si>
    <t>F3602R</t>
  </si>
  <si>
    <t>G1304R</t>
  </si>
  <si>
    <t>H3207R</t>
  </si>
  <si>
    <t>I1104R</t>
  </si>
  <si>
    <t>J1104R</t>
  </si>
  <si>
    <t>K1202R</t>
  </si>
  <si>
    <t>L1307R</t>
  </si>
  <si>
    <t>M1307R</t>
  </si>
  <si>
    <t>N1307R</t>
  </si>
  <si>
    <t>S090101</t>
  </si>
  <si>
    <t>A1104F</t>
  </si>
  <si>
    <t>B3607F</t>
  </si>
  <si>
    <t>C1104F</t>
  </si>
  <si>
    <t>D3804F</t>
  </si>
  <si>
    <t>E1104F</t>
  </si>
  <si>
    <t>F3602F</t>
  </si>
  <si>
    <t>G1304F</t>
  </si>
  <si>
    <t>H3207F</t>
  </si>
  <si>
    <t>I1104F</t>
  </si>
  <si>
    <t>J1104F</t>
  </si>
  <si>
    <t>K1202F</t>
  </si>
  <si>
    <t>L1307F</t>
  </si>
  <si>
    <t>M1307F</t>
  </si>
  <si>
    <t>N1307F</t>
  </si>
  <si>
    <t>S090102</t>
  </si>
  <si>
    <t>A1103R</t>
  </si>
  <si>
    <t>B3606R</t>
  </si>
  <si>
    <t>C1103R</t>
  </si>
  <si>
    <t>D3803R</t>
  </si>
  <si>
    <t>E1103R</t>
  </si>
  <si>
    <t>F3601R</t>
  </si>
  <si>
    <t>G1303R</t>
  </si>
  <si>
    <t>H3206R</t>
  </si>
  <si>
    <t>I1103R</t>
  </si>
  <si>
    <t>J1103R</t>
  </si>
  <si>
    <t>K1201R</t>
  </si>
  <si>
    <t>L1306R</t>
  </si>
  <si>
    <t>M1306R</t>
  </si>
  <si>
    <t>N1306R</t>
  </si>
  <si>
    <t>S090103</t>
  </si>
  <si>
    <t>A1103F</t>
  </si>
  <si>
    <t>B3606F</t>
  </si>
  <si>
    <t>C1103F</t>
  </si>
  <si>
    <t>D3803F</t>
  </si>
  <si>
    <t>E1103F</t>
  </si>
  <si>
    <t>F3601F</t>
  </si>
  <si>
    <t>G1303F</t>
  </si>
  <si>
    <t>H3206F</t>
  </si>
  <si>
    <t>I1103F</t>
  </si>
  <si>
    <t>J1103F</t>
  </si>
  <si>
    <t>K1201F</t>
  </si>
  <si>
    <t>L1306F</t>
  </si>
  <si>
    <t>M1306F</t>
  </si>
  <si>
    <t>N1306F</t>
  </si>
  <si>
    <t>S090104</t>
  </si>
  <si>
    <t>A1102R</t>
  </si>
  <si>
    <t>B3605R</t>
  </si>
  <si>
    <t>C1102R</t>
  </si>
  <si>
    <t>D3802R</t>
  </si>
  <si>
    <t>E1102R</t>
  </si>
  <si>
    <t>F3507R</t>
  </si>
  <si>
    <t>G1302R</t>
  </si>
  <si>
    <t>H3205R</t>
  </si>
  <si>
    <t>I1102R</t>
  </si>
  <si>
    <t>J1102R</t>
  </si>
  <si>
    <t>K1308R</t>
  </si>
  <si>
    <t>L1305R</t>
  </si>
  <si>
    <t>M1305R</t>
  </si>
  <si>
    <t>N1305R</t>
  </si>
  <si>
    <t>S090105</t>
  </si>
  <si>
    <t>A1102F</t>
  </si>
  <si>
    <t>B3605F</t>
  </si>
  <si>
    <t>C1102F</t>
  </si>
  <si>
    <t>D3802F</t>
  </si>
  <si>
    <t>E1102F</t>
  </si>
  <si>
    <t>F3507F</t>
  </si>
  <si>
    <t>G1302F</t>
  </si>
  <si>
    <t>H3205F</t>
  </si>
  <si>
    <t>I1102F</t>
  </si>
  <si>
    <t>J1102F</t>
  </si>
  <si>
    <t>K1308F</t>
  </si>
  <si>
    <t>L1305F</t>
  </si>
  <si>
    <t>M1305F</t>
  </si>
  <si>
    <t>N1305F</t>
  </si>
  <si>
    <t>S090106</t>
  </si>
  <si>
    <t>A1101R</t>
  </si>
  <si>
    <t>B3604R</t>
  </si>
  <si>
    <t>C1101R</t>
  </si>
  <si>
    <t>D3801R</t>
  </si>
  <si>
    <t>E1101R</t>
  </si>
  <si>
    <t>F3506R</t>
  </si>
  <si>
    <t>G1301R</t>
  </si>
  <si>
    <t>H3204R</t>
  </si>
  <si>
    <t>I1101R</t>
  </si>
  <si>
    <t>J1101R</t>
  </si>
  <si>
    <t>K1307R</t>
  </si>
  <si>
    <t>L1304R</t>
  </si>
  <si>
    <t>M1304R</t>
  </si>
  <si>
    <t>N1304R</t>
  </si>
  <si>
    <t>S090107</t>
  </si>
  <si>
    <t>A1101F</t>
  </si>
  <si>
    <t>B3604F</t>
  </si>
  <si>
    <t>C1101F</t>
  </si>
  <si>
    <t>D3801F</t>
  </si>
  <si>
    <t>E1101F</t>
  </si>
  <si>
    <t>F3506F</t>
  </si>
  <si>
    <t>G1301F</t>
  </si>
  <si>
    <t>H3204F</t>
  </si>
  <si>
    <t>I1101F</t>
  </si>
  <si>
    <t>J1101F</t>
  </si>
  <si>
    <t>K1307F</t>
  </si>
  <si>
    <t>L1304F</t>
  </si>
  <si>
    <t>M1304F</t>
  </si>
  <si>
    <t>N1304F</t>
  </si>
  <si>
    <t>S090201</t>
  </si>
  <si>
    <t>A1208R</t>
  </si>
  <si>
    <t>B3603R</t>
  </si>
  <si>
    <t>C1208R</t>
  </si>
  <si>
    <t>D3708R</t>
  </si>
  <si>
    <t>E1208R</t>
  </si>
  <si>
    <t>F3505R</t>
  </si>
  <si>
    <t>G1408R</t>
  </si>
  <si>
    <t>H3203R</t>
  </si>
  <si>
    <t>I1208R</t>
  </si>
  <si>
    <t>J1208R</t>
  </si>
  <si>
    <t>K1306R</t>
  </si>
  <si>
    <t>M1303R</t>
  </si>
  <si>
    <t>S090202</t>
  </si>
  <si>
    <t>A1208F</t>
  </si>
  <si>
    <t>B3603F</t>
  </si>
  <si>
    <t>C1208F</t>
  </si>
  <si>
    <t>D3708F</t>
  </si>
  <si>
    <t>E1208F</t>
  </si>
  <si>
    <t>F3505F</t>
  </si>
  <si>
    <t>G1408F</t>
  </si>
  <si>
    <t>H3203F</t>
  </si>
  <si>
    <t>I1208F</t>
  </si>
  <si>
    <t>J1208F</t>
  </si>
  <si>
    <t>K1306F</t>
  </si>
  <si>
    <t>M1303F</t>
  </si>
  <si>
    <t>S090203</t>
  </si>
  <si>
    <t>A1207R</t>
  </si>
  <si>
    <t>B3602R</t>
  </si>
  <si>
    <t>C1207R</t>
  </si>
  <si>
    <t>D3707R</t>
  </si>
  <si>
    <t>E1207R</t>
  </si>
  <si>
    <t>F3504R</t>
  </si>
  <si>
    <t>G1407R</t>
  </si>
  <si>
    <t>H3202R</t>
  </si>
  <si>
    <t>I1207R</t>
  </si>
  <si>
    <t>J1207R</t>
  </si>
  <si>
    <t>K1305R</t>
  </si>
  <si>
    <t>M1302R</t>
  </si>
  <si>
    <t>S090204</t>
  </si>
  <si>
    <t>A1207F</t>
  </si>
  <si>
    <t>B3602F</t>
  </si>
  <si>
    <t>C1207F</t>
  </si>
  <si>
    <t>D3707F</t>
  </si>
  <si>
    <t>E1207F</t>
  </si>
  <si>
    <t>F3504F</t>
  </si>
  <si>
    <t>G1407F</t>
  </si>
  <si>
    <t>H3202F</t>
  </si>
  <si>
    <t>I1207F</t>
  </si>
  <si>
    <t>J1207F</t>
  </si>
  <si>
    <t>K1305F</t>
  </si>
  <si>
    <t>M1302F</t>
  </si>
  <si>
    <t>S090205</t>
  </si>
  <si>
    <t>A1206R</t>
  </si>
  <si>
    <t>B3601R</t>
  </si>
  <si>
    <t>C1206R</t>
  </si>
  <si>
    <t>D3706R</t>
  </si>
  <si>
    <t>E1206R</t>
  </si>
  <si>
    <t>F3503R</t>
  </si>
  <si>
    <t>G1406R</t>
  </si>
  <si>
    <t>H3201R</t>
  </si>
  <si>
    <t>I1206R</t>
  </si>
  <si>
    <t>J1206R</t>
  </si>
  <si>
    <t>K1304R</t>
  </si>
  <si>
    <t>M1301R</t>
  </si>
  <si>
    <t>S090206</t>
  </si>
  <si>
    <t>A1206F</t>
  </si>
  <si>
    <t>B3601F</t>
  </si>
  <si>
    <t>C1206F</t>
  </si>
  <si>
    <t>D3706F</t>
  </si>
  <si>
    <t>E1206F</t>
  </si>
  <si>
    <t>F3503F</t>
  </si>
  <si>
    <t>G1406F</t>
  </si>
  <si>
    <t>H3201F</t>
  </si>
  <si>
    <t>I1206F</t>
  </si>
  <si>
    <t>J1206F</t>
  </si>
  <si>
    <t>K1304F</t>
  </si>
  <si>
    <t>M1301F</t>
  </si>
  <si>
    <t>S090207</t>
  </si>
  <si>
    <t>A1205R</t>
  </si>
  <si>
    <t>B3507R</t>
  </si>
  <si>
    <t>C1205R</t>
  </si>
  <si>
    <t>D3705R</t>
  </si>
  <si>
    <t>E1205R</t>
  </si>
  <si>
    <t>F3502R</t>
  </si>
  <si>
    <t>G1405R</t>
  </si>
  <si>
    <t>H3107R</t>
  </si>
  <si>
    <t>I1205R</t>
  </si>
  <si>
    <t>J1205R</t>
  </si>
  <si>
    <t>K1303R</t>
  </si>
  <si>
    <t>L1407R</t>
  </si>
  <si>
    <t>M1407R</t>
  </si>
  <si>
    <t>N1407R</t>
  </si>
  <si>
    <t>S090301</t>
  </si>
  <si>
    <t>A1205F</t>
  </si>
  <si>
    <t>B3507F</t>
  </si>
  <si>
    <t>C1205F</t>
  </si>
  <si>
    <t>D3705F</t>
  </si>
  <si>
    <t>E1205F</t>
  </si>
  <si>
    <t>F3502F</t>
  </si>
  <si>
    <t>G1405F</t>
  </si>
  <si>
    <t>H3107F</t>
  </si>
  <si>
    <t>I1205F</t>
  </si>
  <si>
    <t>J1205F</t>
  </si>
  <si>
    <t>K1303F</t>
  </si>
  <si>
    <t>L1407F</t>
  </si>
  <si>
    <t>M1407F</t>
  </si>
  <si>
    <t>N1407F</t>
  </si>
  <si>
    <t>S090302</t>
  </si>
  <si>
    <t>A1204R</t>
  </si>
  <si>
    <t>B3506R</t>
  </si>
  <si>
    <t>C1204R</t>
  </si>
  <si>
    <t>D3704R</t>
  </si>
  <si>
    <t>E1204R</t>
  </si>
  <si>
    <t>F3501R</t>
  </si>
  <si>
    <t>G1404R</t>
  </si>
  <si>
    <t>H3106R</t>
  </si>
  <si>
    <t>I1204R</t>
  </si>
  <si>
    <t>J1204R</t>
  </si>
  <si>
    <t>K1302R</t>
  </si>
  <si>
    <t>L1406R</t>
  </si>
  <si>
    <t>M1406R</t>
  </si>
  <si>
    <t>N1406R</t>
  </si>
  <si>
    <t>S090303</t>
  </si>
  <si>
    <t>A1204F</t>
  </si>
  <si>
    <t>B3506F</t>
  </si>
  <si>
    <t>C1204F</t>
  </si>
  <si>
    <t>D3704F</t>
  </si>
  <si>
    <t>E1204F</t>
  </si>
  <si>
    <t>F3501F</t>
  </si>
  <si>
    <t>G1404F</t>
  </si>
  <si>
    <t>H3106F</t>
  </si>
  <si>
    <t>I1204F</t>
  </si>
  <si>
    <t>J1204F</t>
  </si>
  <si>
    <t>K1302F</t>
  </si>
  <si>
    <t>L1406F</t>
  </si>
  <si>
    <t>M1406F</t>
  </si>
  <si>
    <t>N1406F</t>
  </si>
  <si>
    <t>S090304</t>
  </si>
  <si>
    <t>A1203R</t>
  </si>
  <si>
    <t>B3505R</t>
  </si>
  <si>
    <t>C1203R</t>
  </si>
  <si>
    <t>D3703R</t>
  </si>
  <si>
    <t>E1203R</t>
  </si>
  <si>
    <t>F3407R</t>
  </si>
  <si>
    <t>G1403R</t>
  </si>
  <si>
    <t>H3105R</t>
  </si>
  <si>
    <t>I1203R</t>
  </si>
  <si>
    <t>J1203R</t>
  </si>
  <si>
    <t>K1301R</t>
  </si>
  <si>
    <t>L1405R</t>
  </si>
  <si>
    <t>M1405R</t>
  </si>
  <si>
    <t>N1405R</t>
  </si>
  <si>
    <t>S090305</t>
  </si>
  <si>
    <t>A1203F</t>
  </si>
  <si>
    <t>B3505F</t>
  </si>
  <si>
    <t>C1203F</t>
  </si>
  <si>
    <t>D3703F</t>
  </si>
  <si>
    <t>E1203F</t>
  </si>
  <si>
    <t>F3407F</t>
  </si>
  <si>
    <t>G1403F</t>
  </si>
  <si>
    <t>H3105F</t>
  </si>
  <si>
    <t>I1203F</t>
  </si>
  <si>
    <t>J1203F</t>
  </si>
  <si>
    <t>K1301F</t>
  </si>
  <si>
    <t>L1405F</t>
  </si>
  <si>
    <t>M1405F</t>
  </si>
  <si>
    <t>N1405F</t>
  </si>
  <si>
    <t>S090306</t>
  </si>
  <si>
    <t>A1202R</t>
  </si>
  <si>
    <t>B3504R</t>
  </si>
  <si>
    <t>C1202R</t>
  </si>
  <si>
    <t>D3702R</t>
  </si>
  <si>
    <t>E1202R</t>
  </si>
  <si>
    <t>F3406R</t>
  </si>
  <si>
    <t>G1402R</t>
  </si>
  <si>
    <t>H3104R</t>
  </si>
  <si>
    <t>I1202R</t>
  </si>
  <si>
    <t>J1202R</t>
  </si>
  <si>
    <t>K1408R</t>
  </si>
  <si>
    <t>L1404R</t>
  </si>
  <si>
    <t>M1404R</t>
  </si>
  <si>
    <t>N1404R</t>
  </si>
  <si>
    <t>S090307</t>
  </si>
  <si>
    <t>A1202F</t>
  </si>
  <si>
    <t>B3504F</t>
  </si>
  <si>
    <t>C1202F</t>
  </si>
  <si>
    <t>D3702F</t>
  </si>
  <si>
    <t>E1202F</t>
  </si>
  <si>
    <t>F3406F</t>
  </si>
  <si>
    <t>G1402F</t>
  </si>
  <si>
    <t>H3104F</t>
  </si>
  <si>
    <t>I1202F</t>
  </si>
  <si>
    <t>J1202F</t>
  </si>
  <si>
    <t>K1407F</t>
  </si>
  <si>
    <t>L1404F</t>
  </si>
  <si>
    <t>M1404F</t>
  </si>
  <si>
    <t>N1404F</t>
  </si>
  <si>
    <t>S100101</t>
  </si>
  <si>
    <t>A1201R</t>
  </si>
  <si>
    <t>B3503R</t>
  </si>
  <si>
    <t>C1201R</t>
  </si>
  <si>
    <t>D3701R</t>
  </si>
  <si>
    <t>E1201R</t>
  </si>
  <si>
    <t>F3405R</t>
  </si>
  <si>
    <t>G1401R</t>
  </si>
  <si>
    <t>H3103R</t>
  </si>
  <si>
    <t>I1201R</t>
  </si>
  <si>
    <t>J1201R</t>
  </si>
  <si>
    <t>K1407R</t>
  </si>
  <si>
    <t>M1403R</t>
  </si>
  <si>
    <t>S100102</t>
  </si>
  <si>
    <t>A1201F</t>
  </si>
  <si>
    <t>B3503F</t>
  </si>
  <si>
    <t>C1201F</t>
  </si>
  <si>
    <t>D3701F</t>
  </si>
  <si>
    <t>E1201F</t>
  </si>
  <si>
    <t>F3405F</t>
  </si>
  <si>
    <t>G1401F</t>
  </si>
  <si>
    <t>H3103F</t>
  </si>
  <si>
    <t>I1201F</t>
  </si>
  <si>
    <t>J1201F</t>
  </si>
  <si>
    <t>M1403F</t>
  </si>
  <si>
    <t>S100103</t>
  </si>
  <si>
    <t>B3502R</t>
  </si>
  <si>
    <t>C1308R</t>
  </si>
  <si>
    <t>D3608R</t>
  </si>
  <si>
    <t>E1308R</t>
  </si>
  <si>
    <t>F3404R</t>
  </si>
  <si>
    <t>G1508R</t>
  </si>
  <si>
    <t>H3102R</t>
  </si>
  <si>
    <t>I1308R</t>
  </si>
  <si>
    <t>J1308R</t>
  </si>
  <si>
    <t>K1406R</t>
  </si>
  <si>
    <t>M1402R</t>
  </si>
  <si>
    <t>S100104</t>
  </si>
  <si>
    <t>A1308F</t>
  </si>
  <si>
    <t>B3502F</t>
  </si>
  <si>
    <t>C1308F</t>
  </si>
  <si>
    <t>D3608F</t>
  </si>
  <si>
    <t>E1308F</t>
  </si>
  <si>
    <t>F3404F</t>
  </si>
  <si>
    <t>G1508F</t>
  </si>
  <si>
    <t>H3102F</t>
  </si>
  <si>
    <t>I1308F</t>
  </si>
  <si>
    <t>J1308F</t>
  </si>
  <si>
    <t>K1406F</t>
  </si>
  <si>
    <t>M1402F</t>
  </si>
  <si>
    <t>S100105</t>
  </si>
  <si>
    <t>B3501R</t>
  </si>
  <si>
    <t>C1307R</t>
  </si>
  <si>
    <t>D3607R</t>
  </si>
  <si>
    <t>E1307R</t>
  </si>
  <si>
    <t>F3403R</t>
  </si>
  <si>
    <t>G1507R</t>
  </si>
  <si>
    <t>H3101R</t>
  </si>
  <si>
    <t>I1307R</t>
  </si>
  <si>
    <t>J1307R</t>
  </si>
  <si>
    <t>K1405R</t>
  </si>
  <si>
    <t>M1401R</t>
  </si>
  <si>
    <t>S100106</t>
  </si>
  <si>
    <t>A1307F</t>
  </si>
  <si>
    <t>B3501F</t>
  </si>
  <si>
    <t>C1307F</t>
  </si>
  <si>
    <t>D3607F</t>
  </si>
  <si>
    <t>E1307F</t>
  </si>
  <si>
    <t>F3403F</t>
  </si>
  <si>
    <t>G1507F</t>
  </si>
  <si>
    <t>H3101F</t>
  </si>
  <si>
    <t>I1307F</t>
  </si>
  <si>
    <t>J1307F</t>
  </si>
  <si>
    <t>K1405F</t>
  </si>
  <si>
    <t>M1401F</t>
  </si>
  <si>
    <t>S100107</t>
  </si>
  <si>
    <t>B3407R</t>
  </si>
  <si>
    <t>C1306R</t>
  </si>
  <si>
    <t>D3606R</t>
  </si>
  <si>
    <t>E1306R</t>
  </si>
  <si>
    <t>F3402R</t>
  </si>
  <si>
    <t>G1506R</t>
  </si>
  <si>
    <t>H3007R</t>
  </si>
  <si>
    <t>I1306R</t>
  </si>
  <si>
    <t>J1306R</t>
  </si>
  <si>
    <t>K1404R</t>
  </si>
  <si>
    <t>L1507R</t>
  </si>
  <si>
    <t>M1507R</t>
  </si>
  <si>
    <t>N1507R</t>
  </si>
  <si>
    <t>S100201</t>
  </si>
  <si>
    <t>A1306F</t>
  </si>
  <si>
    <t>B3407F</t>
  </si>
  <si>
    <t>C1306F</t>
  </si>
  <si>
    <t>D3606F</t>
  </si>
  <si>
    <t>E1306F</t>
  </si>
  <si>
    <t>F3402F</t>
  </si>
  <si>
    <t>G1506F</t>
  </si>
  <si>
    <t>H3007F</t>
  </si>
  <si>
    <t>I1306F</t>
  </si>
  <si>
    <t>J1306F</t>
  </si>
  <si>
    <t>K1404F</t>
  </si>
  <si>
    <t>L1507F</t>
  </si>
  <si>
    <t>M1507F</t>
  </si>
  <si>
    <t>N1507F</t>
  </si>
  <si>
    <t>S100202</t>
  </si>
  <si>
    <t>B3406R</t>
  </si>
  <si>
    <t>C1305R</t>
  </si>
  <si>
    <t>D3605R</t>
  </si>
  <si>
    <t>E1305R</t>
  </si>
  <si>
    <t>F3401R</t>
  </si>
  <si>
    <t>G1505R</t>
  </si>
  <si>
    <t>H3006R</t>
  </si>
  <si>
    <t>I1305R</t>
  </si>
  <si>
    <t>J1305R</t>
  </si>
  <si>
    <t>K1403R</t>
  </si>
  <si>
    <t>L1506R</t>
  </si>
  <si>
    <t>M1506R</t>
  </si>
  <si>
    <t>N1506R</t>
  </si>
  <si>
    <t>S100203</t>
  </si>
  <si>
    <t>A1305F</t>
  </si>
  <si>
    <t>B3406F</t>
  </si>
  <si>
    <t>C1305F</t>
  </si>
  <si>
    <t>D3605F</t>
  </si>
  <si>
    <t>E1305F</t>
  </si>
  <si>
    <t>F3401F</t>
  </si>
  <si>
    <t>G1505F</t>
  </si>
  <si>
    <t>H3006F</t>
  </si>
  <si>
    <t>I1305F</t>
  </si>
  <si>
    <t>J1305F</t>
  </si>
  <si>
    <t>K1403F</t>
  </si>
  <si>
    <t>L1506F</t>
  </si>
  <si>
    <t>M1506F</t>
  </si>
  <si>
    <t>N1506F</t>
  </si>
  <si>
    <t>S100204</t>
  </si>
  <si>
    <t>B3405R</t>
  </si>
  <si>
    <t>C1304R</t>
  </si>
  <si>
    <t>D3604R</t>
  </si>
  <si>
    <t>E1304R</t>
  </si>
  <si>
    <t>F3307R</t>
  </si>
  <si>
    <t>G1504R</t>
  </si>
  <si>
    <t>H3005R</t>
  </si>
  <si>
    <t>I1304R</t>
  </si>
  <si>
    <t>J1304R</t>
  </si>
  <si>
    <t>K1402R</t>
  </si>
  <si>
    <t>L1505R</t>
  </si>
  <si>
    <t>M1505R</t>
  </si>
  <si>
    <t>N1505R</t>
  </si>
  <si>
    <t>S100205</t>
  </si>
  <si>
    <t>A1304F</t>
  </si>
  <si>
    <t>B3405F</t>
  </si>
  <si>
    <t>C1304F</t>
  </si>
  <si>
    <t>D3604F</t>
  </si>
  <si>
    <t>E1304F</t>
  </si>
  <si>
    <t>F3307F</t>
  </si>
  <si>
    <t>G1504F</t>
  </si>
  <si>
    <t>H3005F</t>
  </si>
  <si>
    <t>I1304F</t>
  </si>
  <si>
    <t>J1304F</t>
  </si>
  <si>
    <t>K1402F</t>
  </si>
  <si>
    <t>L1505F</t>
  </si>
  <si>
    <t>M1505F</t>
  </si>
  <si>
    <t>N1505F</t>
  </si>
  <si>
    <t>S100206</t>
  </si>
  <si>
    <t>B3404R</t>
  </si>
  <si>
    <t>C1303R</t>
  </si>
  <si>
    <t>D3603R</t>
  </si>
  <si>
    <t>E1303R</t>
  </si>
  <si>
    <t>F3306R</t>
  </si>
  <si>
    <t>G1503R</t>
  </si>
  <si>
    <t>H3004R</t>
  </si>
  <si>
    <t>I1303R</t>
  </si>
  <si>
    <t>J1303R</t>
  </si>
  <si>
    <t>K1401R</t>
  </si>
  <si>
    <t>L1504R</t>
  </si>
  <si>
    <t>M1504R</t>
  </si>
  <si>
    <t>N1504R</t>
  </si>
  <si>
    <t>S100207</t>
  </si>
  <si>
    <t>A1303F</t>
  </si>
  <si>
    <t>B3404F</t>
  </si>
  <si>
    <t>C1303F</t>
  </si>
  <si>
    <t>D3603F</t>
  </si>
  <si>
    <t>E1303F</t>
  </si>
  <si>
    <t>F3306F</t>
  </si>
  <si>
    <t>G1503F</t>
  </si>
  <si>
    <t>H3004F</t>
  </si>
  <si>
    <t>I1303F</t>
  </si>
  <si>
    <t>J1303F</t>
  </si>
  <si>
    <t>K1401F</t>
  </si>
  <si>
    <t>L1504F</t>
  </si>
  <si>
    <t>M1504F</t>
  </si>
  <si>
    <t>N1504F</t>
  </si>
  <si>
    <t>S100301</t>
  </si>
  <si>
    <t>B3403R</t>
  </si>
  <si>
    <t>C1302R</t>
  </si>
  <si>
    <t>D3602R</t>
  </si>
  <si>
    <t>E1302R</t>
  </si>
  <si>
    <t>F3305R</t>
  </si>
  <si>
    <t>G1502R</t>
  </si>
  <si>
    <t>I1302R</t>
  </si>
  <si>
    <t>J1302R</t>
  </si>
  <si>
    <t>K1508R</t>
  </si>
  <si>
    <t>L1503R</t>
  </si>
  <si>
    <t>M1503R</t>
  </si>
  <si>
    <t>N1503R</t>
  </si>
  <si>
    <t>S100302</t>
  </si>
  <si>
    <t>A1302F</t>
  </si>
  <si>
    <t>B3403F</t>
  </si>
  <si>
    <t>C1302F</t>
  </si>
  <si>
    <t>D3602F</t>
  </si>
  <si>
    <t>E1302F</t>
  </si>
  <si>
    <t>F3305F</t>
  </si>
  <si>
    <t>G1502F</t>
  </si>
  <si>
    <t>I1302F</t>
  </si>
  <si>
    <t>J1302F</t>
  </si>
  <si>
    <t>K1508F</t>
  </si>
  <si>
    <t>L1503F</t>
  </si>
  <si>
    <t>M1503F</t>
  </si>
  <si>
    <t>N1503F</t>
  </si>
  <si>
    <t>S100303</t>
  </si>
  <si>
    <t>B3402R</t>
  </si>
  <si>
    <t>C1301R</t>
  </si>
  <si>
    <t>D3601R</t>
  </si>
  <si>
    <t>E1301R</t>
  </si>
  <si>
    <t>F3304R</t>
  </si>
  <si>
    <t>G1501R</t>
  </si>
  <si>
    <t>I1301R</t>
  </si>
  <si>
    <t>J1301R</t>
  </si>
  <si>
    <t>K1507R</t>
  </si>
  <si>
    <t>L1502R</t>
  </si>
  <si>
    <t>M1502R</t>
  </si>
  <si>
    <t>N1502R</t>
  </si>
  <si>
    <t>S100304</t>
  </si>
  <si>
    <t>A1301F</t>
  </si>
  <si>
    <t>B3402F</t>
  </si>
  <si>
    <t>C1301F</t>
  </si>
  <si>
    <t>D3601F</t>
  </si>
  <si>
    <t>E1301F</t>
  </si>
  <si>
    <t>F3304F</t>
  </si>
  <si>
    <t>G1501F</t>
  </si>
  <si>
    <t>I1301F</t>
  </si>
  <si>
    <t>J1301F</t>
  </si>
  <si>
    <t>K1507F</t>
  </si>
  <si>
    <t>L1502F</t>
  </si>
  <si>
    <t>M1502F</t>
  </si>
  <si>
    <t>N1502F</t>
  </si>
  <si>
    <t>S100305</t>
  </si>
  <si>
    <t>B3401R</t>
  </si>
  <si>
    <t>C1408R</t>
  </si>
  <si>
    <t>D3508R</t>
  </si>
  <si>
    <t>E1408R</t>
  </si>
  <si>
    <t>F3303R</t>
  </si>
  <si>
    <t>G1608R</t>
  </si>
  <si>
    <t>I1408R</t>
  </si>
  <si>
    <t>J1408R</t>
  </si>
  <si>
    <t>K1506R</t>
  </si>
  <si>
    <t>L1501R</t>
  </si>
  <si>
    <t>M1501R</t>
  </si>
  <si>
    <t>N1501R</t>
  </si>
  <si>
    <t>S100306</t>
  </si>
  <si>
    <t>A1408F</t>
  </si>
  <si>
    <t>B3401F</t>
  </si>
  <si>
    <t>C1408F</t>
  </si>
  <si>
    <t>D3508F</t>
  </si>
  <si>
    <t>E1408F</t>
  </si>
  <si>
    <t>F3303F</t>
  </si>
  <si>
    <t>G1608F</t>
  </si>
  <si>
    <t>I1408F</t>
  </si>
  <si>
    <t>J1408F</t>
  </si>
  <si>
    <t>K1506F</t>
  </si>
  <si>
    <t>L1501F</t>
  </si>
  <si>
    <t>M1501F</t>
  </si>
  <si>
    <t>N1501F</t>
  </si>
  <si>
    <t>S100307</t>
  </si>
  <si>
    <t>B3307R</t>
  </si>
  <si>
    <t>C1407R</t>
  </si>
  <si>
    <t>D3507R</t>
  </si>
  <si>
    <t>E1407R</t>
  </si>
  <si>
    <t>F3302R</t>
  </si>
  <si>
    <t>G1607R</t>
  </si>
  <si>
    <t>H2907R</t>
  </si>
  <si>
    <t>I1407R</t>
  </si>
  <si>
    <t>J1407R</t>
  </si>
  <si>
    <t>K1505R</t>
  </si>
  <si>
    <t>L1607R</t>
  </si>
  <si>
    <t>M1607R</t>
  </si>
  <si>
    <t>N1607R</t>
  </si>
  <si>
    <t>A1407F</t>
  </si>
  <si>
    <t>B3307F</t>
  </si>
  <si>
    <t>C1407F</t>
  </si>
  <si>
    <t>D3507F</t>
  </si>
  <si>
    <t>E1407F</t>
  </si>
  <si>
    <t>F3302F</t>
  </si>
  <si>
    <t>G1607F</t>
  </si>
  <si>
    <t>H2907F</t>
  </si>
  <si>
    <t>I1407F</t>
  </si>
  <si>
    <t>J1407F</t>
  </si>
  <si>
    <t>K1505F</t>
  </si>
  <si>
    <t>L1607F</t>
  </si>
  <si>
    <t>M1607F</t>
  </si>
  <si>
    <t>N1607F</t>
  </si>
  <si>
    <t>210 ubicaciones</t>
  </si>
  <si>
    <t>B3306R</t>
  </si>
  <si>
    <t>C1406R</t>
  </si>
  <si>
    <t>D3506R</t>
  </si>
  <si>
    <t>E1406R</t>
  </si>
  <si>
    <t>F3301R</t>
  </si>
  <si>
    <t>G1606R</t>
  </si>
  <si>
    <t>H2906R</t>
  </si>
  <si>
    <t>I1406R</t>
  </si>
  <si>
    <t>J1406R</t>
  </si>
  <si>
    <t>K1504R</t>
  </si>
  <si>
    <t>L1606R</t>
  </si>
  <si>
    <t>M1606R</t>
  </si>
  <si>
    <t>N1606R</t>
  </si>
  <si>
    <t>A1406F</t>
  </si>
  <si>
    <t>B3306F</t>
  </si>
  <si>
    <t>C1406F</t>
  </si>
  <si>
    <t>D3506F</t>
  </si>
  <si>
    <t>E1406F</t>
  </si>
  <si>
    <t>F3301F</t>
  </si>
  <si>
    <t>G1606F</t>
  </si>
  <si>
    <t>H2906F</t>
  </si>
  <si>
    <t>I1406F</t>
  </si>
  <si>
    <t>J1406F</t>
  </si>
  <si>
    <t>K1504F</t>
  </si>
  <si>
    <t>L1606F</t>
  </si>
  <si>
    <t>M1606F</t>
  </si>
  <si>
    <t>N1606F</t>
  </si>
  <si>
    <t>B3305R</t>
  </si>
  <si>
    <t>C1405R</t>
  </si>
  <si>
    <t>D3505R</t>
  </si>
  <si>
    <t>E1405R</t>
  </si>
  <si>
    <t>F3207R</t>
  </si>
  <si>
    <t>G1605R</t>
  </si>
  <si>
    <t>H2905R</t>
  </si>
  <si>
    <t>I1405R</t>
  </si>
  <si>
    <t>J1405R</t>
  </si>
  <si>
    <t>K1503R</t>
  </si>
  <si>
    <t>L1605R</t>
  </si>
  <si>
    <t>M1605R</t>
  </si>
  <si>
    <t>N1605R</t>
  </si>
  <si>
    <t>A1405F</t>
  </si>
  <si>
    <t>B3305F</t>
  </si>
  <si>
    <t>C1405F</t>
  </si>
  <si>
    <t>D3505F</t>
  </si>
  <si>
    <t>E1405F</t>
  </si>
  <si>
    <t>F3207F</t>
  </si>
  <si>
    <t>G1605F</t>
  </si>
  <si>
    <t>H2905F</t>
  </si>
  <si>
    <t>I1405F</t>
  </si>
  <si>
    <t>J1405F</t>
  </si>
  <si>
    <t>K1503F</t>
  </si>
  <si>
    <t>L1605F</t>
  </si>
  <si>
    <t>M1605F</t>
  </si>
  <si>
    <t>N1605F</t>
  </si>
  <si>
    <t>B3304R</t>
  </si>
  <si>
    <t>C1404R</t>
  </si>
  <si>
    <t>D3504R</t>
  </si>
  <si>
    <t>E1404R</t>
  </si>
  <si>
    <t>F3206R</t>
  </si>
  <si>
    <t>G1604R</t>
  </si>
  <si>
    <t>H2904R</t>
  </si>
  <si>
    <t>I1404R</t>
  </si>
  <si>
    <t>J1404R</t>
  </si>
  <si>
    <t>K1502R</t>
  </si>
  <si>
    <t>L1604R</t>
  </si>
  <si>
    <t>M1604R</t>
  </si>
  <si>
    <t>N1604R</t>
  </si>
  <si>
    <t>A1404F</t>
  </si>
  <si>
    <t>B3304F</t>
  </si>
  <si>
    <t>C1404F</t>
  </si>
  <si>
    <t>D3504F</t>
  </si>
  <si>
    <t>E1404F</t>
  </si>
  <si>
    <t>F3206F</t>
  </si>
  <si>
    <t>G1604F</t>
  </si>
  <si>
    <t>H2904F</t>
  </si>
  <si>
    <t>I1404F</t>
  </si>
  <si>
    <t>J1404F</t>
  </si>
  <si>
    <t>K1502F</t>
  </si>
  <si>
    <t>L1604F</t>
  </si>
  <si>
    <t>M1604F</t>
  </si>
  <si>
    <t>N1604F</t>
  </si>
  <si>
    <t>B3303R</t>
  </si>
  <si>
    <t>C1403R</t>
  </si>
  <si>
    <t>D3503R</t>
  </si>
  <si>
    <t>E1403R</t>
  </si>
  <si>
    <t>F3205R</t>
  </si>
  <si>
    <t>G1603R</t>
  </si>
  <si>
    <t>I1403R</t>
  </si>
  <si>
    <t>J1403R</t>
  </si>
  <si>
    <t>K1501R</t>
  </si>
  <si>
    <t>L1603R</t>
  </si>
  <si>
    <t>M1603R</t>
  </si>
  <si>
    <t>N1603R</t>
  </si>
  <si>
    <t>A1403F</t>
  </si>
  <si>
    <t>B3303F</t>
  </si>
  <si>
    <t>C1403F</t>
  </si>
  <si>
    <t>D3503F</t>
  </si>
  <si>
    <t>E1403F</t>
  </si>
  <si>
    <t>F3205F</t>
  </si>
  <si>
    <t>G1603F</t>
  </si>
  <si>
    <t>I1403F</t>
  </si>
  <si>
    <t>J1403F</t>
  </si>
  <si>
    <t>K1501F</t>
  </si>
  <si>
    <t>L1603F</t>
  </si>
  <si>
    <t>M1603F</t>
  </si>
  <si>
    <t>N1603F</t>
  </si>
  <si>
    <t>B3302R</t>
  </si>
  <si>
    <t>C1402R</t>
  </si>
  <si>
    <t>D3502R</t>
  </si>
  <si>
    <t>E1402R</t>
  </si>
  <si>
    <t>F3204R</t>
  </si>
  <si>
    <t>G1602R</t>
  </si>
  <si>
    <t>I1402R</t>
  </si>
  <si>
    <t>J1402R</t>
  </si>
  <si>
    <t>K1608R</t>
  </si>
  <si>
    <t>L1602R</t>
  </si>
  <si>
    <t>M1602R</t>
  </si>
  <si>
    <t>N1602R</t>
  </si>
  <si>
    <t>A1402F</t>
  </si>
  <si>
    <t>B3302F</t>
  </si>
  <si>
    <t>C1402F</t>
  </si>
  <si>
    <t>D3502F</t>
  </si>
  <si>
    <t>E1402F</t>
  </si>
  <si>
    <t>F3204F</t>
  </si>
  <si>
    <t>G1602F</t>
  </si>
  <si>
    <t>I1402F</t>
  </si>
  <si>
    <t>J1402F</t>
  </si>
  <si>
    <t>K1608F</t>
  </si>
  <si>
    <t>L1602F</t>
  </si>
  <si>
    <t>M1602F</t>
  </si>
  <si>
    <t>N1602F</t>
  </si>
  <si>
    <t>B3301R</t>
  </si>
  <si>
    <t>C1401R</t>
  </si>
  <si>
    <t>D3501R</t>
  </si>
  <si>
    <t>E1401R</t>
  </si>
  <si>
    <t>F3203R</t>
  </si>
  <si>
    <t>G1601R</t>
  </si>
  <si>
    <t>I1401R</t>
  </si>
  <si>
    <t>J1401R</t>
  </si>
  <si>
    <t>K1607R</t>
  </si>
  <si>
    <t>L1601R</t>
  </si>
  <si>
    <t>M1601R</t>
  </si>
  <si>
    <t>N1601R</t>
  </si>
  <si>
    <t>A1401F</t>
  </si>
  <si>
    <t>B3301F</t>
  </si>
  <si>
    <t>C1401F</t>
  </si>
  <si>
    <t>D3501F</t>
  </si>
  <si>
    <t>E1401F</t>
  </si>
  <si>
    <t>F3203F</t>
  </si>
  <si>
    <t>G1601F</t>
  </si>
  <si>
    <t>I1401F</t>
  </si>
  <si>
    <t>J1401F</t>
  </si>
  <si>
    <t>K1607F</t>
  </si>
  <si>
    <t>L1601F</t>
  </si>
  <si>
    <t>M1601F</t>
  </si>
  <si>
    <t>N1601F</t>
  </si>
  <si>
    <t>A1508R</t>
  </si>
  <si>
    <t>B3207R</t>
  </si>
  <si>
    <t>C1508R</t>
  </si>
  <si>
    <t>D3408R</t>
  </si>
  <si>
    <t>E1508R</t>
  </si>
  <si>
    <t>F3202R</t>
  </si>
  <si>
    <t>G1708R</t>
  </si>
  <si>
    <t>H2807R</t>
  </si>
  <si>
    <t>I1508R</t>
  </si>
  <si>
    <t>J1508R</t>
  </si>
  <si>
    <t>K1606R</t>
  </si>
  <si>
    <t>L1707R</t>
  </si>
  <si>
    <t>M1707R</t>
  </si>
  <si>
    <t>N1707R</t>
  </si>
  <si>
    <t>A1508F</t>
  </si>
  <si>
    <t>B3207F</t>
  </si>
  <si>
    <t>C1508F</t>
  </si>
  <si>
    <t>D3408F</t>
  </si>
  <si>
    <t>E1508F</t>
  </si>
  <si>
    <t>F3202F</t>
  </si>
  <si>
    <t>G1708F</t>
  </si>
  <si>
    <t>H2807F</t>
  </si>
  <si>
    <t>I1508F</t>
  </si>
  <si>
    <t>J1508F</t>
  </si>
  <si>
    <t>K1606F</t>
  </si>
  <si>
    <t>L1707F</t>
  </si>
  <si>
    <t>M1707F</t>
  </si>
  <si>
    <t>N1707F</t>
  </si>
  <si>
    <t>A1507R</t>
  </si>
  <si>
    <t>B3206R</t>
  </si>
  <si>
    <t>C1507R</t>
  </si>
  <si>
    <t>D3407R</t>
  </si>
  <si>
    <t>E1507R</t>
  </si>
  <si>
    <t>F3201R</t>
  </si>
  <si>
    <t>G1707R</t>
  </si>
  <si>
    <t>H2806R</t>
  </si>
  <si>
    <t>I1507R</t>
  </si>
  <si>
    <t>J1507R</t>
  </si>
  <si>
    <t>K1605R</t>
  </si>
  <si>
    <t>L1706R</t>
  </si>
  <si>
    <t>M1706R</t>
  </si>
  <si>
    <t>N1706R</t>
  </si>
  <si>
    <t>A1507F</t>
  </si>
  <si>
    <t>B3206F</t>
  </si>
  <si>
    <t>C1507F</t>
  </si>
  <si>
    <t>D3407F</t>
  </si>
  <si>
    <t>E1507F</t>
  </si>
  <si>
    <t>F3201F</t>
  </si>
  <si>
    <t>G1707F</t>
  </si>
  <si>
    <t>H2806F</t>
  </si>
  <si>
    <t>I1507F</t>
  </si>
  <si>
    <t>J1507F</t>
  </si>
  <si>
    <t>K1605F</t>
  </si>
  <si>
    <t>L1706F</t>
  </si>
  <si>
    <t>M1706F</t>
  </si>
  <si>
    <t>N1706F</t>
  </si>
  <si>
    <t>A1506R</t>
  </si>
  <si>
    <t>B3205R</t>
  </si>
  <si>
    <t>C1506R</t>
  </si>
  <si>
    <t>D3406R</t>
  </si>
  <si>
    <t>E1506R</t>
  </si>
  <si>
    <t>F3107R</t>
  </si>
  <si>
    <t>G1706R</t>
  </si>
  <si>
    <t>H2805R</t>
  </si>
  <si>
    <t>I1506R</t>
  </si>
  <si>
    <t>J1506R</t>
  </si>
  <si>
    <t>K1604R</t>
  </si>
  <si>
    <t>L1705R</t>
  </si>
  <si>
    <t>M1705R</t>
  </si>
  <si>
    <t>N1705R</t>
  </si>
  <si>
    <t>A1506F</t>
  </si>
  <si>
    <t>B3205F</t>
  </si>
  <si>
    <t>C1506F</t>
  </si>
  <si>
    <t>D3406F</t>
  </si>
  <si>
    <t>E1506F</t>
  </si>
  <si>
    <t>F3107F</t>
  </si>
  <si>
    <t>G1706F</t>
  </si>
  <si>
    <t>H2805F</t>
  </si>
  <si>
    <t>I1506F</t>
  </si>
  <si>
    <t>J1506F</t>
  </si>
  <si>
    <t>K1604F</t>
  </si>
  <si>
    <t>L1705F</t>
  </si>
  <si>
    <t>M1705F</t>
  </si>
  <si>
    <t>N1705F</t>
  </si>
  <si>
    <t>A1505R</t>
  </si>
  <si>
    <t>B3204R</t>
  </si>
  <si>
    <t>C1505R</t>
  </si>
  <si>
    <t>D3405R</t>
  </si>
  <si>
    <t>E1505R</t>
  </si>
  <si>
    <t>F3106R</t>
  </si>
  <si>
    <t>G1705R</t>
  </si>
  <si>
    <t>H2804R</t>
  </si>
  <si>
    <t>I1505R</t>
  </si>
  <si>
    <t>J1505R</t>
  </si>
  <si>
    <t>K1603R</t>
  </si>
  <si>
    <t>L1704R</t>
  </si>
  <si>
    <t>M1704R</t>
  </si>
  <si>
    <t>N1704R</t>
  </si>
  <si>
    <t>A1505F</t>
  </si>
  <si>
    <t>B3204F</t>
  </si>
  <si>
    <t>C1505F</t>
  </si>
  <si>
    <t>D3405F</t>
  </si>
  <si>
    <t>E1505F</t>
  </si>
  <si>
    <t>F3106F</t>
  </si>
  <si>
    <t>G1705F</t>
  </si>
  <si>
    <t>H2804F</t>
  </si>
  <si>
    <t>I1505F</t>
  </si>
  <si>
    <t>J1505F</t>
  </si>
  <si>
    <t>K1603F</t>
  </si>
  <si>
    <t>L1704F</t>
  </si>
  <si>
    <t>M1704F</t>
  </si>
  <si>
    <t>N1704F</t>
  </si>
  <si>
    <t>A1504R</t>
  </si>
  <si>
    <t>B3203R</t>
  </si>
  <si>
    <t>C1504R</t>
  </si>
  <si>
    <t>D3404R</t>
  </si>
  <si>
    <t>E1504R</t>
  </si>
  <si>
    <t>F3105R</t>
  </si>
  <si>
    <t>G1704R</t>
  </si>
  <si>
    <t>H2803R</t>
  </si>
  <si>
    <t>I1504R</t>
  </si>
  <si>
    <t>J1504R</t>
  </si>
  <si>
    <t>K1602R</t>
  </si>
  <si>
    <t>L1703R</t>
  </si>
  <si>
    <t>M1703R</t>
  </si>
  <si>
    <t>N1703R</t>
  </si>
  <si>
    <t>A1504F</t>
  </si>
  <si>
    <t>B3203F</t>
  </si>
  <si>
    <t>C1504F</t>
  </si>
  <si>
    <t>D3404F</t>
  </si>
  <si>
    <t>E1504F</t>
  </si>
  <si>
    <t>F3105F</t>
  </si>
  <si>
    <t>G1704F</t>
  </si>
  <si>
    <t>H2803F</t>
  </si>
  <si>
    <t>I1504F</t>
  </si>
  <si>
    <t>J1504F</t>
  </si>
  <si>
    <t>K1602F</t>
  </si>
  <si>
    <t>L1703F</t>
  </si>
  <si>
    <t>M1703F</t>
  </si>
  <si>
    <t>N1703F</t>
  </si>
  <si>
    <t>A1503R</t>
  </si>
  <si>
    <t>B3202R</t>
  </si>
  <si>
    <t>C1503R</t>
  </si>
  <si>
    <t>D3403R</t>
  </si>
  <si>
    <t>E1503R</t>
  </si>
  <si>
    <t>F3104R</t>
  </si>
  <si>
    <t>G1703R</t>
  </si>
  <si>
    <t>H2802R</t>
  </si>
  <si>
    <t>I1503R</t>
  </si>
  <si>
    <t>J1503R</t>
  </si>
  <si>
    <t>K1601R</t>
  </si>
  <si>
    <t>L1702R</t>
  </si>
  <si>
    <t>M1702R</t>
  </si>
  <si>
    <t>N1702R</t>
  </si>
  <si>
    <t>A1503F</t>
  </si>
  <si>
    <t>B3202F</t>
  </si>
  <si>
    <t>C1503F</t>
  </si>
  <si>
    <t>D3403F</t>
  </si>
  <si>
    <t>E1503F</t>
  </si>
  <si>
    <t>F3104F</t>
  </si>
  <si>
    <t>G1703F</t>
  </si>
  <si>
    <t>H2802F</t>
  </si>
  <si>
    <t>I1503F</t>
  </si>
  <si>
    <t>J1503F</t>
  </si>
  <si>
    <t>K1601F</t>
  </si>
  <si>
    <t>L1702F</t>
  </si>
  <si>
    <t>M1702F</t>
  </si>
  <si>
    <t>N1702F</t>
  </si>
  <si>
    <t>A1502R</t>
  </si>
  <si>
    <t>B3201R</t>
  </si>
  <si>
    <t>C1502R</t>
  </si>
  <si>
    <t>D3402R</t>
  </si>
  <si>
    <t>E1502R</t>
  </si>
  <si>
    <t>F3103R</t>
  </si>
  <si>
    <t>G1702R</t>
  </si>
  <si>
    <t>H2801R</t>
  </si>
  <si>
    <t>I1502R</t>
  </si>
  <si>
    <t>J1502R</t>
  </si>
  <si>
    <t>K1708R</t>
  </si>
  <si>
    <t>L1701R</t>
  </si>
  <si>
    <t>M1701R</t>
  </si>
  <si>
    <t>N1701R</t>
  </si>
  <si>
    <t>A1502F</t>
  </si>
  <si>
    <t>B3201F</t>
  </si>
  <si>
    <t>C1502F</t>
  </si>
  <si>
    <t>D3402F</t>
  </si>
  <si>
    <t>E1502F</t>
  </si>
  <si>
    <t>F3103F</t>
  </si>
  <si>
    <t>G1702F</t>
  </si>
  <si>
    <t>H2801F</t>
  </si>
  <si>
    <t>I1502F</t>
  </si>
  <si>
    <t>J1502F</t>
  </si>
  <si>
    <t>K1708F</t>
  </si>
  <si>
    <t>L1701F</t>
  </si>
  <si>
    <t>M1701F</t>
  </si>
  <si>
    <t>N1701F</t>
  </si>
  <si>
    <t>A1501R</t>
  </si>
  <si>
    <t>B3107R</t>
  </si>
  <si>
    <t>C1501R</t>
  </si>
  <si>
    <t>D3401R</t>
  </si>
  <si>
    <t>E1501R</t>
  </si>
  <si>
    <t>F3102R</t>
  </si>
  <si>
    <t>G1701R</t>
  </si>
  <si>
    <t>H2707R</t>
  </si>
  <si>
    <t>I1501R</t>
  </si>
  <si>
    <t>J1501R</t>
  </si>
  <si>
    <t>K1707R</t>
  </si>
  <si>
    <t>L1807R</t>
  </si>
  <si>
    <t>M1807R</t>
  </si>
  <si>
    <t>N1807R</t>
  </si>
  <si>
    <t>A1501F</t>
  </si>
  <si>
    <t>B3107F</t>
  </si>
  <si>
    <t>C1501F</t>
  </si>
  <si>
    <t>D3401F</t>
  </si>
  <si>
    <t>E1501F</t>
  </si>
  <si>
    <t>F3102F</t>
  </si>
  <si>
    <t>G1701F</t>
  </si>
  <si>
    <t>H2707F</t>
  </si>
  <si>
    <t>I1501F</t>
  </si>
  <si>
    <t>J1501F</t>
  </si>
  <si>
    <t>K1707F</t>
  </si>
  <si>
    <t>L1807F</t>
  </si>
  <si>
    <t>M1807F</t>
  </si>
  <si>
    <t>N1807F</t>
  </si>
  <si>
    <t>A1608R</t>
  </si>
  <si>
    <t>B3106R</t>
  </si>
  <si>
    <t>C1608R</t>
  </si>
  <si>
    <t>D3308R</t>
  </si>
  <si>
    <t>E1608R</t>
  </si>
  <si>
    <t>F3101R</t>
  </si>
  <si>
    <t>G1808R</t>
  </si>
  <si>
    <t>H2706R</t>
  </si>
  <si>
    <t>I1608R</t>
  </si>
  <si>
    <t>J1608R</t>
  </si>
  <si>
    <t>K1706R</t>
  </si>
  <si>
    <t>L1806R</t>
  </si>
  <si>
    <t>M1806R</t>
  </si>
  <si>
    <t>N1806R</t>
  </si>
  <si>
    <t>A1608F</t>
  </si>
  <si>
    <t>B3106F</t>
  </si>
  <si>
    <t>C1608F</t>
  </si>
  <si>
    <t>D3308F</t>
  </si>
  <si>
    <t>E1608F</t>
  </si>
  <si>
    <t>F3101F</t>
  </si>
  <si>
    <t>G1808F</t>
  </si>
  <si>
    <t>H2706F</t>
  </si>
  <si>
    <t>I1608F</t>
  </si>
  <si>
    <t>J1608F</t>
  </si>
  <si>
    <t>K1706F</t>
  </si>
  <si>
    <t>L1806F</t>
  </si>
  <si>
    <t>M1806F</t>
  </si>
  <si>
    <t>N1806F</t>
  </si>
  <si>
    <t>A1607R</t>
  </si>
  <si>
    <t>B3105R</t>
  </si>
  <si>
    <t>C1607R</t>
  </si>
  <si>
    <t>D3307R</t>
  </si>
  <si>
    <t>E1607R</t>
  </si>
  <si>
    <t>F3007R</t>
  </si>
  <si>
    <t>G1807R</t>
  </si>
  <si>
    <t>H2705R</t>
  </si>
  <si>
    <t>I1607R</t>
  </si>
  <si>
    <t>J1607R</t>
  </si>
  <si>
    <t>K1705R</t>
  </si>
  <si>
    <t>L1805R</t>
  </si>
  <si>
    <t>M1805R</t>
  </si>
  <si>
    <t>N1805R</t>
  </si>
  <si>
    <t>A1607F</t>
  </si>
  <si>
    <t>B3105F</t>
  </si>
  <si>
    <t>C1607F</t>
  </si>
  <si>
    <t>D3307F</t>
  </si>
  <si>
    <t>E1607F</t>
  </si>
  <si>
    <t>F3007F</t>
  </si>
  <si>
    <t>G1807F</t>
  </si>
  <si>
    <t>H2705F</t>
  </si>
  <si>
    <t>I1607F</t>
  </si>
  <si>
    <t>J1607F</t>
  </si>
  <si>
    <t>K1705F</t>
  </si>
  <si>
    <t>L1805F</t>
  </si>
  <si>
    <t>M1805F</t>
  </si>
  <si>
    <t>N1805F</t>
  </si>
  <si>
    <t>A1606R</t>
  </si>
  <si>
    <t>B3104R</t>
  </si>
  <si>
    <t>C1606R</t>
  </si>
  <si>
    <t>D3306R</t>
  </si>
  <si>
    <t>E1606R</t>
  </si>
  <si>
    <t>F3006R</t>
  </si>
  <si>
    <t>G1806R</t>
  </si>
  <si>
    <t>H2704R</t>
  </si>
  <si>
    <t>I1606R</t>
  </si>
  <si>
    <t>J1606R</t>
  </si>
  <si>
    <t>K1704R</t>
  </si>
  <si>
    <t>L1804R</t>
  </si>
  <si>
    <t>M1804R</t>
  </si>
  <si>
    <t>N1804R</t>
  </si>
  <si>
    <t>A1606F</t>
  </si>
  <si>
    <t>B3104F</t>
  </si>
  <si>
    <t>C1606F</t>
  </si>
  <si>
    <t>D3306F</t>
  </si>
  <si>
    <t>E1606F</t>
  </si>
  <si>
    <t>F3006F</t>
  </si>
  <si>
    <t>G1806F</t>
  </si>
  <si>
    <t>H2704F</t>
  </si>
  <si>
    <t>I1606F</t>
  </si>
  <si>
    <t>J1606F</t>
  </si>
  <si>
    <t>K1704F</t>
  </si>
  <si>
    <t>L1804F</t>
  </si>
  <si>
    <t>M1804F</t>
  </si>
  <si>
    <t>N1804F</t>
  </si>
  <si>
    <t>A1605R</t>
  </si>
  <si>
    <t>B3103R</t>
  </si>
  <si>
    <t>C1605R</t>
  </si>
  <si>
    <t>D3305R</t>
  </si>
  <si>
    <t>E1605R</t>
  </si>
  <si>
    <t>F3005R</t>
  </si>
  <si>
    <t>G1805R</t>
  </si>
  <si>
    <t>H2703R</t>
  </si>
  <si>
    <t>I1605R</t>
  </si>
  <si>
    <t>J1605R</t>
  </si>
  <si>
    <t>K1703R</t>
  </si>
  <si>
    <t>L1803R</t>
  </si>
  <si>
    <t>M1803R</t>
  </si>
  <si>
    <t>N1803R</t>
  </si>
  <si>
    <t>A1605F</t>
  </si>
  <si>
    <t>B3103F</t>
  </si>
  <si>
    <t>C1605F</t>
  </si>
  <si>
    <t>D3305F</t>
  </si>
  <si>
    <t>E1605F</t>
  </si>
  <si>
    <t>F3005F</t>
  </si>
  <si>
    <t>G1805F</t>
  </si>
  <si>
    <t>H2703F</t>
  </si>
  <si>
    <t>I1605F</t>
  </si>
  <si>
    <t>J1605F</t>
  </si>
  <si>
    <t>K1703F</t>
  </si>
  <si>
    <t>L1803F</t>
  </si>
  <si>
    <t>M1803F</t>
  </si>
  <si>
    <t>N1803F</t>
  </si>
  <si>
    <t>A1604R</t>
  </si>
  <si>
    <t>B3102R</t>
  </si>
  <si>
    <t>C1604R</t>
  </si>
  <si>
    <t>D3304R</t>
  </si>
  <si>
    <t>E1604R</t>
  </si>
  <si>
    <t>F3004R</t>
  </si>
  <si>
    <t>G1804R</t>
  </si>
  <si>
    <t>H2702R</t>
  </si>
  <si>
    <t>I1604R</t>
  </si>
  <si>
    <t>J1604R</t>
  </si>
  <si>
    <t>K1702R</t>
  </si>
  <si>
    <t>L1802R</t>
  </si>
  <si>
    <t>M1802R</t>
  </si>
  <si>
    <t>N1802R</t>
  </si>
  <si>
    <t>A1604F</t>
  </si>
  <si>
    <t>B3102F</t>
  </si>
  <si>
    <t>C1604F</t>
  </si>
  <si>
    <t>D3304F</t>
  </si>
  <si>
    <t>E1604F</t>
  </si>
  <si>
    <t>F3004F</t>
  </si>
  <si>
    <t>G1804F</t>
  </si>
  <si>
    <t>H2702F</t>
  </si>
  <si>
    <t>I1604F</t>
  </si>
  <si>
    <t>J1604F</t>
  </si>
  <si>
    <t>K1702F</t>
  </si>
  <si>
    <t>L1802F</t>
  </si>
  <si>
    <t>M1802F</t>
  </si>
  <si>
    <t>N1802F</t>
  </si>
  <si>
    <t>A1603R</t>
  </si>
  <si>
    <t>B3101R</t>
  </si>
  <si>
    <t>C1603R</t>
  </si>
  <si>
    <t>D3303R</t>
  </si>
  <si>
    <t>E1603R</t>
  </si>
  <si>
    <t>G1803R</t>
  </si>
  <si>
    <t>H2701R</t>
  </si>
  <si>
    <t>I1603R</t>
  </si>
  <si>
    <t>J1603R</t>
  </si>
  <si>
    <t>K1701R</t>
  </si>
  <si>
    <t>L1801R</t>
  </si>
  <si>
    <t>M1801R</t>
  </si>
  <si>
    <t>N1801R</t>
  </si>
  <si>
    <t>A1603F</t>
  </si>
  <si>
    <t>B3101F</t>
  </si>
  <si>
    <t>C1603F</t>
  </si>
  <si>
    <t>D3303F</t>
  </si>
  <si>
    <t>E1603F</t>
  </si>
  <si>
    <t>G1803F</t>
  </si>
  <si>
    <t>H2701F</t>
  </si>
  <si>
    <t>I1603F</t>
  </si>
  <si>
    <t>J1603F</t>
  </si>
  <si>
    <t>K1701F</t>
  </si>
  <si>
    <t>L1801F</t>
  </si>
  <si>
    <t>M1801F</t>
  </si>
  <si>
    <t>N1801F</t>
  </si>
  <si>
    <t>A1602R</t>
  </si>
  <si>
    <t>B3007R</t>
  </si>
  <si>
    <t>C1602R</t>
  </si>
  <si>
    <t>D3302R</t>
  </si>
  <si>
    <t>E1602R</t>
  </si>
  <si>
    <t>G1802R</t>
  </si>
  <si>
    <t>H2607R</t>
  </si>
  <si>
    <t>I1602R</t>
  </si>
  <si>
    <t>J1602R</t>
  </si>
  <si>
    <t>K1808R</t>
  </si>
  <si>
    <t>L1907R</t>
  </si>
  <si>
    <t>M1907R</t>
  </si>
  <si>
    <t>N1907R</t>
  </si>
  <si>
    <t>A1602F</t>
  </si>
  <si>
    <t>B3007F</t>
  </si>
  <si>
    <t>C1602F</t>
  </si>
  <si>
    <t>D3302F</t>
  </si>
  <si>
    <t>E1602F</t>
  </si>
  <si>
    <t>G1802F</t>
  </si>
  <si>
    <t>H2607F</t>
  </si>
  <si>
    <t>I1602F</t>
  </si>
  <si>
    <t>J1602F</t>
  </si>
  <si>
    <t>K1808F</t>
  </si>
  <si>
    <t>L1907F</t>
  </si>
  <si>
    <t>M1907F</t>
  </si>
  <si>
    <t>N1907F</t>
  </si>
  <si>
    <t>A1601R</t>
  </si>
  <si>
    <t>B3006R</t>
  </si>
  <si>
    <t>C1601R</t>
  </si>
  <si>
    <t>D3301R</t>
  </si>
  <si>
    <t>E1601R</t>
  </si>
  <si>
    <t>G1801R</t>
  </si>
  <si>
    <t>H2606R</t>
  </si>
  <si>
    <t>I1601R</t>
  </si>
  <si>
    <t>J1601R</t>
  </si>
  <si>
    <t>K1807R</t>
  </si>
  <si>
    <t>L1906R</t>
  </si>
  <si>
    <t>M1906R</t>
  </si>
  <si>
    <t>N1906R</t>
  </si>
  <si>
    <t>A1601F</t>
  </si>
  <si>
    <t>B3006F</t>
  </si>
  <si>
    <t>C1601F</t>
  </si>
  <si>
    <t>D3301F</t>
  </si>
  <si>
    <t>E1601F</t>
  </si>
  <si>
    <t>G1801F</t>
  </si>
  <si>
    <t>H2606F</t>
  </si>
  <si>
    <t>I1601F</t>
  </si>
  <si>
    <t>J1601F</t>
  </si>
  <si>
    <t>K1807F</t>
  </si>
  <si>
    <t>L1906F</t>
  </si>
  <si>
    <t>M1906F</t>
  </si>
  <si>
    <t>N1906F</t>
  </si>
  <si>
    <t>A1708R</t>
  </si>
  <si>
    <t>B3005R</t>
  </si>
  <si>
    <t>C1708R</t>
  </si>
  <si>
    <t>D3208R</t>
  </si>
  <si>
    <t>E1708R</t>
  </si>
  <si>
    <t>F2907R</t>
  </si>
  <si>
    <t>G1908R</t>
  </si>
  <si>
    <t>H2605R</t>
  </si>
  <si>
    <t>I1708R</t>
  </si>
  <si>
    <t>J1708R</t>
  </si>
  <si>
    <t>K1806R</t>
  </si>
  <si>
    <t>L1905R</t>
  </si>
  <si>
    <t>M1905R</t>
  </si>
  <si>
    <t>N1905R</t>
  </si>
  <si>
    <t>A1708F</t>
  </si>
  <si>
    <t>B3005F</t>
  </si>
  <si>
    <t>C1708F</t>
  </si>
  <si>
    <t>D3208F</t>
  </si>
  <si>
    <t>E1708F</t>
  </si>
  <si>
    <t>F2907F</t>
  </si>
  <si>
    <t>G1908F</t>
  </si>
  <si>
    <t>H2605F</t>
  </si>
  <si>
    <t>I1708F</t>
  </si>
  <si>
    <t>J1708F</t>
  </si>
  <si>
    <t>K1806F</t>
  </si>
  <si>
    <t>L1905F</t>
  </si>
  <si>
    <t>M1905F</t>
  </si>
  <si>
    <t>N1905F</t>
  </si>
  <si>
    <t>A1707R</t>
  </si>
  <si>
    <t>B3004R</t>
  </si>
  <si>
    <t>C1707R</t>
  </si>
  <si>
    <t>D3207R</t>
  </si>
  <si>
    <t>E1707R</t>
  </si>
  <si>
    <t>F2906R</t>
  </si>
  <si>
    <t>G1907R</t>
  </si>
  <si>
    <t>H2604R</t>
  </si>
  <si>
    <t>I1707R</t>
  </si>
  <si>
    <t>J1707R</t>
  </si>
  <si>
    <t>K1805R</t>
  </si>
  <si>
    <t>L1904R</t>
  </si>
  <si>
    <t>M1904R</t>
  </si>
  <si>
    <t>N1904R</t>
  </si>
  <si>
    <t>A1707F</t>
  </si>
  <si>
    <t>B3004F</t>
  </si>
  <si>
    <t>C1707F</t>
  </si>
  <si>
    <t>D3207F</t>
  </si>
  <si>
    <t>E1707F</t>
  </si>
  <si>
    <t>F2906F</t>
  </si>
  <si>
    <t>G1907F</t>
  </si>
  <si>
    <t>H2604F</t>
  </si>
  <si>
    <t>I1707F</t>
  </si>
  <si>
    <t>J1707F</t>
  </si>
  <si>
    <t>K1805F</t>
  </si>
  <si>
    <t>L1904F</t>
  </si>
  <si>
    <t>M1904F</t>
  </si>
  <si>
    <t>N1904F</t>
  </si>
  <si>
    <t>A1706R</t>
  </si>
  <si>
    <t>C1706R</t>
  </si>
  <si>
    <t>D3206R</t>
  </si>
  <si>
    <t>E1706R</t>
  </si>
  <si>
    <t>F2905R</t>
  </si>
  <si>
    <t>G1906R</t>
  </si>
  <si>
    <t>H2603R</t>
  </si>
  <si>
    <t>I1706R</t>
  </si>
  <si>
    <t>J1706R</t>
  </si>
  <si>
    <t>K1804R</t>
  </si>
  <si>
    <t>L1903R</t>
  </si>
  <si>
    <t>M1903R</t>
  </si>
  <si>
    <t>N1903R</t>
  </si>
  <si>
    <t>A1706F</t>
  </si>
  <si>
    <t>C1706F</t>
  </si>
  <si>
    <t>D3206F</t>
  </si>
  <si>
    <t>E1706F</t>
  </si>
  <si>
    <t>F2905F</t>
  </si>
  <si>
    <t>G1906F</t>
  </si>
  <si>
    <t>H2603F</t>
  </si>
  <si>
    <t>I1706F</t>
  </si>
  <si>
    <t>J1706F</t>
  </si>
  <si>
    <t>K1804F</t>
  </si>
  <si>
    <t>L1903F</t>
  </si>
  <si>
    <t>M1903F</t>
  </si>
  <si>
    <t>N1903F</t>
  </si>
  <si>
    <t>A1705R</t>
  </si>
  <si>
    <t>C1705R</t>
  </si>
  <si>
    <t>D3205R</t>
  </si>
  <si>
    <t>E1705R</t>
  </si>
  <si>
    <t>F2904R</t>
  </si>
  <si>
    <t>G1905R</t>
  </si>
  <si>
    <t>H2602R</t>
  </si>
  <si>
    <t>I1705R</t>
  </si>
  <si>
    <t>J1705R</t>
  </si>
  <si>
    <t>K1803R</t>
  </si>
  <si>
    <t>L1902R</t>
  </si>
  <si>
    <t>M1902R</t>
  </si>
  <si>
    <t>N1902R</t>
  </si>
  <si>
    <t>A1705F</t>
  </si>
  <si>
    <t>C1705F</t>
  </si>
  <si>
    <t>D3205F</t>
  </si>
  <si>
    <t>E1705F</t>
  </si>
  <si>
    <t>F2904F</t>
  </si>
  <si>
    <t>G1905F</t>
  </si>
  <si>
    <t>H2602F</t>
  </si>
  <si>
    <t>I1705F</t>
  </si>
  <si>
    <t>J1705F</t>
  </si>
  <si>
    <t>K1803F</t>
  </si>
  <si>
    <t>L1902F</t>
  </si>
  <si>
    <t>M1902F</t>
  </si>
  <si>
    <t>N1902F</t>
  </si>
  <si>
    <t>A1704R</t>
  </si>
  <si>
    <t>C1704R</t>
  </si>
  <si>
    <t>D3204R</t>
  </si>
  <si>
    <t>E1704R</t>
  </si>
  <si>
    <t>H2601R</t>
  </si>
  <si>
    <t>I1704R</t>
  </si>
  <si>
    <t>J1704R</t>
  </si>
  <si>
    <t>K1802R</t>
  </si>
  <si>
    <t>L1901R</t>
  </si>
  <si>
    <t>M1901R</t>
  </si>
  <si>
    <t>N1901R</t>
  </si>
  <si>
    <t>A1704F</t>
  </si>
  <si>
    <t>C1704F</t>
  </si>
  <si>
    <t>D3204F</t>
  </si>
  <si>
    <t>E1704F</t>
  </si>
  <si>
    <t>H2601F</t>
  </si>
  <si>
    <t>I1704F</t>
  </si>
  <si>
    <t>J1704F</t>
  </si>
  <si>
    <t>K1802F</t>
  </si>
  <si>
    <t>L1901F</t>
  </si>
  <si>
    <t>M1901F</t>
  </si>
  <si>
    <t>N1901F</t>
  </si>
  <si>
    <t>A1703R</t>
  </si>
  <si>
    <t>B2907R</t>
  </si>
  <si>
    <t>C1703R</t>
  </si>
  <si>
    <t>D3203R</t>
  </si>
  <si>
    <t>E1703R</t>
  </si>
  <si>
    <t>H2507R</t>
  </si>
  <si>
    <t>I1703R</t>
  </si>
  <si>
    <t>J1703R</t>
  </si>
  <si>
    <t>K1801R</t>
  </si>
  <si>
    <t>L2007R</t>
  </si>
  <si>
    <t>M2007R</t>
  </si>
  <si>
    <t>N2007R</t>
  </si>
  <si>
    <t>A1703F</t>
  </si>
  <si>
    <t>B2907F</t>
  </si>
  <si>
    <t>C1703F</t>
  </si>
  <si>
    <t>D3203F</t>
  </si>
  <si>
    <t>E1703F</t>
  </si>
  <si>
    <t>H2507F</t>
  </si>
  <si>
    <t>I1703F</t>
  </si>
  <si>
    <t>J1703F</t>
  </si>
  <si>
    <t>K1801F</t>
  </si>
  <si>
    <t>L2007F</t>
  </si>
  <si>
    <t>M2007F</t>
  </si>
  <si>
    <t>N2007F</t>
  </si>
  <si>
    <t>A1702R</t>
  </si>
  <si>
    <t>B2906R</t>
  </si>
  <si>
    <t>C1702R</t>
  </si>
  <si>
    <t>D3202R</t>
  </si>
  <si>
    <t>E1702R</t>
  </si>
  <si>
    <t>H2506R</t>
  </si>
  <si>
    <t>I1702R</t>
  </si>
  <si>
    <t>J1702R</t>
  </si>
  <si>
    <t>K1908R</t>
  </si>
  <si>
    <t>L2006R</t>
  </si>
  <si>
    <t>M2006R</t>
  </si>
  <si>
    <t>N2006R</t>
  </si>
  <si>
    <t>A1702F</t>
  </si>
  <si>
    <t>B2906F</t>
  </si>
  <si>
    <t>C1702F</t>
  </si>
  <si>
    <t>D3202F</t>
  </si>
  <si>
    <t>E1702F</t>
  </si>
  <si>
    <t>H2506F</t>
  </si>
  <si>
    <t>I1702F</t>
  </si>
  <si>
    <t>J1702F</t>
  </si>
  <si>
    <t>K1908F</t>
  </si>
  <si>
    <t>L2006F</t>
  </si>
  <si>
    <t>M2006F</t>
  </si>
  <si>
    <t>N2006F</t>
  </si>
  <si>
    <t>A1701R</t>
  </si>
  <si>
    <t>B2905R</t>
  </si>
  <si>
    <t>C1701R</t>
  </si>
  <si>
    <t>D3201R</t>
  </si>
  <si>
    <t>E1701R</t>
  </si>
  <si>
    <t>F2807R</t>
  </si>
  <si>
    <t>H2505R</t>
  </si>
  <si>
    <t>I1701R</t>
  </si>
  <si>
    <t>J1701R</t>
  </si>
  <si>
    <t>K1907R</t>
  </si>
  <si>
    <t>L2005R</t>
  </si>
  <si>
    <t>M2005R</t>
  </si>
  <si>
    <t>N2005R</t>
  </si>
  <si>
    <t>A1701F</t>
  </si>
  <si>
    <t>B2905F</t>
  </si>
  <si>
    <t>C1701F</t>
  </si>
  <si>
    <t>D3201F</t>
  </si>
  <si>
    <t>E1701F</t>
  </si>
  <si>
    <t>F2807F</t>
  </si>
  <si>
    <t>H2505F</t>
  </si>
  <si>
    <t>I1701F</t>
  </si>
  <si>
    <t>J1701F</t>
  </si>
  <si>
    <t>K1907F</t>
  </si>
  <si>
    <t>L2005F</t>
  </si>
  <si>
    <t>M2005F</t>
  </si>
  <si>
    <t>N2005F</t>
  </si>
  <si>
    <t>A1808R</t>
  </si>
  <si>
    <t>B2904R</t>
  </si>
  <si>
    <t>C1808R</t>
  </si>
  <si>
    <t>D3108R</t>
  </si>
  <si>
    <t>E1808R</t>
  </si>
  <si>
    <t>F2806R</t>
  </si>
  <si>
    <t>G2008R</t>
  </si>
  <si>
    <t>H2504R</t>
  </si>
  <si>
    <t>I1808R</t>
  </si>
  <si>
    <t>J1808R</t>
  </si>
  <si>
    <t>K1906R</t>
  </si>
  <si>
    <t>L2004R</t>
  </si>
  <si>
    <t>M2004R</t>
  </si>
  <si>
    <t>N2004R</t>
  </si>
  <si>
    <t>A1808F</t>
  </si>
  <si>
    <t>B2904F</t>
  </si>
  <si>
    <t>C1808F</t>
  </si>
  <si>
    <t>D3108F</t>
  </si>
  <si>
    <t>E1808F</t>
  </si>
  <si>
    <t>F2806F</t>
  </si>
  <si>
    <t>G2008F</t>
  </si>
  <si>
    <t>H2504F</t>
  </si>
  <si>
    <t>I1808F</t>
  </si>
  <si>
    <t>J1808F</t>
  </si>
  <si>
    <t>K1906F</t>
  </si>
  <si>
    <t>L2004F</t>
  </si>
  <si>
    <t>M2004F</t>
  </si>
  <si>
    <t>N2004F</t>
  </si>
  <si>
    <t>A1807R</t>
  </si>
  <si>
    <t>C1807R</t>
  </si>
  <si>
    <t>D3107R</t>
  </si>
  <si>
    <t>E1807R</t>
  </si>
  <si>
    <t>F2805R</t>
  </si>
  <si>
    <t>G2007R</t>
  </si>
  <si>
    <t>H2503R</t>
  </si>
  <si>
    <t>I1807R</t>
  </si>
  <si>
    <t>J1807R</t>
  </si>
  <si>
    <t>K1905R</t>
  </si>
  <si>
    <t>L2003R</t>
  </si>
  <si>
    <t>M2003R</t>
  </si>
  <si>
    <t>N2003R</t>
  </si>
  <si>
    <t>A1807F</t>
  </si>
  <si>
    <t>C1807F</t>
  </si>
  <si>
    <t>D3107F</t>
  </si>
  <si>
    <t>E1807F</t>
  </si>
  <si>
    <t>F2805F</t>
  </si>
  <si>
    <t>G2007F</t>
  </si>
  <si>
    <t>H2503F</t>
  </si>
  <si>
    <t>I1807F</t>
  </si>
  <si>
    <t>J1807F</t>
  </si>
  <si>
    <t>K1905F</t>
  </si>
  <si>
    <t>L2003F</t>
  </si>
  <si>
    <t>M2003F</t>
  </si>
  <si>
    <t>N2003F</t>
  </si>
  <si>
    <t>A1806R</t>
  </si>
  <si>
    <t>C1806R</t>
  </si>
  <si>
    <t>D3106R</t>
  </si>
  <si>
    <t>E1806R</t>
  </si>
  <si>
    <t>F2804R</t>
  </si>
  <si>
    <t>G2006R</t>
  </si>
  <si>
    <t>H2502R</t>
  </si>
  <si>
    <t>I1806R</t>
  </si>
  <si>
    <t>J1806R</t>
  </si>
  <si>
    <t>K1904R</t>
  </si>
  <si>
    <t>L2002R</t>
  </si>
  <si>
    <t>M2002R</t>
  </si>
  <si>
    <t>N2002R</t>
  </si>
  <si>
    <t>A1806F</t>
  </si>
  <si>
    <t>C1806F</t>
  </si>
  <si>
    <t>D3106F</t>
  </si>
  <si>
    <t>E1806F</t>
  </si>
  <si>
    <t>F2804F</t>
  </si>
  <si>
    <t>G2006F</t>
  </si>
  <si>
    <t>H2502F</t>
  </si>
  <si>
    <t>I1806F</t>
  </si>
  <si>
    <t>J1806F</t>
  </si>
  <si>
    <t>K1904F</t>
  </si>
  <si>
    <t>L2002F</t>
  </si>
  <si>
    <t>M2002F</t>
  </si>
  <si>
    <t>N2002F</t>
  </si>
  <si>
    <t>A1805R</t>
  </si>
  <si>
    <t>C1805R</t>
  </si>
  <si>
    <t>D3105R</t>
  </si>
  <si>
    <t>E1805R</t>
  </si>
  <si>
    <t>F2803R</t>
  </si>
  <si>
    <t>G2005R</t>
  </si>
  <si>
    <t>H2501R</t>
  </si>
  <si>
    <t>I1805R</t>
  </si>
  <si>
    <t>J1805R</t>
  </si>
  <si>
    <t>K1903R</t>
  </si>
  <si>
    <t>L2001R</t>
  </si>
  <si>
    <t>M2001R</t>
  </si>
  <si>
    <t>N2001R</t>
  </si>
  <si>
    <t>A1805F</t>
  </si>
  <si>
    <t>C1805F</t>
  </si>
  <si>
    <t>D3105F</t>
  </si>
  <si>
    <t>E1805F</t>
  </si>
  <si>
    <t>F2803F</t>
  </si>
  <si>
    <t>G2005F</t>
  </si>
  <si>
    <t>H2501F</t>
  </si>
  <si>
    <t>I1805F</t>
  </si>
  <si>
    <t>J1805F</t>
  </si>
  <si>
    <t>K1903F</t>
  </si>
  <si>
    <t>L2001F</t>
  </si>
  <si>
    <t>M2001F</t>
  </si>
  <si>
    <t>N2001F</t>
  </si>
  <si>
    <t>A1804R</t>
  </si>
  <si>
    <t>B2807R</t>
  </si>
  <si>
    <t>C1804R</t>
  </si>
  <si>
    <t>D3104R</t>
  </si>
  <si>
    <t>E1804R</t>
  </si>
  <si>
    <t>F2802R</t>
  </si>
  <si>
    <t>H2407R</t>
  </si>
  <si>
    <t>I1804R</t>
  </si>
  <si>
    <t>J1804R</t>
  </si>
  <si>
    <t>K1902R</t>
  </si>
  <si>
    <t>L2107R</t>
  </si>
  <si>
    <t>M2107R</t>
  </si>
  <si>
    <t>N2107R</t>
  </si>
  <si>
    <t>A1804F</t>
  </si>
  <si>
    <t>B2807F</t>
  </si>
  <si>
    <t>C1804F</t>
  </si>
  <si>
    <t>D3104F</t>
  </si>
  <si>
    <t>E1804F</t>
  </si>
  <si>
    <t>F2802F</t>
  </si>
  <si>
    <t>H2407F</t>
  </si>
  <si>
    <t>I1804F</t>
  </si>
  <si>
    <t>J1804F</t>
  </si>
  <si>
    <t>K1902F</t>
  </si>
  <si>
    <t>L2107F</t>
  </si>
  <si>
    <t>M2107F</t>
  </si>
  <si>
    <t>N2107F</t>
  </si>
  <si>
    <t>A1803R</t>
  </si>
  <si>
    <t>B2806R</t>
  </si>
  <si>
    <t>C1803R</t>
  </si>
  <si>
    <t>D3103R</t>
  </si>
  <si>
    <t>E1803R</t>
  </si>
  <si>
    <t>F2801R</t>
  </si>
  <si>
    <t>H2406R</t>
  </si>
  <si>
    <t>I1803R</t>
  </si>
  <si>
    <t>J1803R</t>
  </si>
  <si>
    <t>K1901R</t>
  </si>
  <si>
    <t>L2106R</t>
  </si>
  <si>
    <t>M2106R</t>
  </si>
  <si>
    <t>N2106R</t>
  </si>
  <si>
    <t>A1803F</t>
  </si>
  <si>
    <t>B2806F</t>
  </si>
  <si>
    <t>C1803F</t>
  </si>
  <si>
    <t>D3103F</t>
  </si>
  <si>
    <t>E1803F</t>
  </si>
  <si>
    <t>F2801F</t>
  </si>
  <si>
    <t>H2406F</t>
  </si>
  <si>
    <t>I1803F</t>
  </si>
  <si>
    <t>J1803F</t>
  </si>
  <si>
    <t>K1901F</t>
  </si>
  <si>
    <t>L2106F</t>
  </si>
  <si>
    <t>M2106F</t>
  </si>
  <si>
    <t>N2106F</t>
  </si>
  <si>
    <t>A1802R</t>
  </si>
  <si>
    <t>B2805R</t>
  </si>
  <si>
    <t>C1802R</t>
  </si>
  <si>
    <t>D3102R</t>
  </si>
  <si>
    <t>E1802R</t>
  </si>
  <si>
    <t>F2707R</t>
  </si>
  <si>
    <t>H2405R</t>
  </si>
  <si>
    <t>I1802R</t>
  </si>
  <si>
    <t>J1802R</t>
  </si>
  <si>
    <t>K2008R</t>
  </si>
  <si>
    <t>L2105R</t>
  </si>
  <si>
    <t>M2105R</t>
  </si>
  <si>
    <t>N2105R</t>
  </si>
  <si>
    <t>A1802F</t>
  </si>
  <si>
    <t>B2805F</t>
  </si>
  <si>
    <t>C1802F</t>
  </si>
  <si>
    <t>D3102F</t>
  </si>
  <si>
    <t>E1802F</t>
  </si>
  <si>
    <t>F2707F</t>
  </si>
  <si>
    <t>H2405F</t>
  </si>
  <si>
    <t>I1802F</t>
  </si>
  <si>
    <t>J1802F</t>
  </si>
  <si>
    <t>K2008F</t>
  </si>
  <si>
    <t>L2105F</t>
  </si>
  <si>
    <t>M2105F</t>
  </si>
  <si>
    <t>N2105F</t>
  </si>
  <si>
    <t>A1801R</t>
  </si>
  <si>
    <t>B2804R</t>
  </si>
  <si>
    <t>C1801R</t>
  </si>
  <si>
    <t>D3101R</t>
  </si>
  <si>
    <t>E1801R</t>
  </si>
  <si>
    <t>F2706R</t>
  </si>
  <si>
    <t>H2404R</t>
  </si>
  <si>
    <t>I1801R</t>
  </si>
  <si>
    <t>J1801R</t>
  </si>
  <si>
    <t>K2007R</t>
  </si>
  <si>
    <t>L2104R</t>
  </si>
  <si>
    <t>M2104R</t>
  </si>
  <si>
    <t>N2104R</t>
  </si>
  <si>
    <t>A1801F</t>
  </si>
  <si>
    <t>B2804F</t>
  </si>
  <si>
    <t>C1801F</t>
  </si>
  <si>
    <t>D3101F</t>
  </si>
  <si>
    <t>E1801F</t>
  </si>
  <si>
    <t>F2706F</t>
  </si>
  <si>
    <t>H2404F</t>
  </si>
  <si>
    <t>I1801F</t>
  </si>
  <si>
    <t>J1801F</t>
  </si>
  <si>
    <t>K2007F</t>
  </si>
  <si>
    <t>L2104F</t>
  </si>
  <si>
    <t>M2104F</t>
  </si>
  <si>
    <t>N2104F</t>
  </si>
  <si>
    <t>A1908R</t>
  </si>
  <si>
    <t>B2803R</t>
  </si>
  <si>
    <t>C1908R</t>
  </si>
  <si>
    <t>D3008R</t>
  </si>
  <si>
    <t>E1908R</t>
  </si>
  <si>
    <t>F2705R</t>
  </si>
  <si>
    <t>G2108R</t>
  </si>
  <si>
    <t>H2403R</t>
  </si>
  <si>
    <t>I1908R</t>
  </si>
  <si>
    <t>J1908R</t>
  </si>
  <si>
    <t>K2006R</t>
  </si>
  <si>
    <t>L2103R</t>
  </si>
  <si>
    <t>M2103R</t>
  </si>
  <si>
    <t>N2103R</t>
  </si>
  <si>
    <t>A1908F</t>
  </si>
  <si>
    <t>B2803F</t>
  </si>
  <si>
    <t>C1908F</t>
  </si>
  <si>
    <t>D3008F</t>
  </si>
  <si>
    <t>E1908F</t>
  </si>
  <si>
    <t>F2705F</t>
  </si>
  <si>
    <t>G2108F</t>
  </si>
  <si>
    <t>H2403F</t>
  </si>
  <si>
    <t>I1908F</t>
  </si>
  <si>
    <t>J1908F</t>
  </si>
  <si>
    <t>K2006F</t>
  </si>
  <si>
    <t>L2103F</t>
  </si>
  <si>
    <t>M2103F</t>
  </si>
  <si>
    <t>N2103F</t>
  </si>
  <si>
    <t>A1907R</t>
  </si>
  <si>
    <t>B2802R</t>
  </si>
  <si>
    <t>C1907R</t>
  </si>
  <si>
    <t>D3007R</t>
  </si>
  <si>
    <t>E1907R</t>
  </si>
  <si>
    <t>F2704R</t>
  </si>
  <si>
    <t>G2107R</t>
  </si>
  <si>
    <t>H2402R</t>
  </si>
  <si>
    <t>I1907R</t>
  </si>
  <si>
    <t>J1907R</t>
  </si>
  <si>
    <t>K2005R</t>
  </si>
  <si>
    <t>L2102R</t>
  </si>
  <si>
    <t>M2102R</t>
  </si>
  <si>
    <t>N2102R</t>
  </si>
  <si>
    <t>A1907F</t>
  </si>
  <si>
    <t>B2802F</t>
  </si>
  <si>
    <t>C1907F</t>
  </si>
  <si>
    <t>D3007F</t>
  </si>
  <si>
    <t>E1907F</t>
  </si>
  <si>
    <t>F2704F</t>
  </si>
  <si>
    <t>G2107F</t>
  </si>
  <si>
    <t>H2402F</t>
  </si>
  <si>
    <t>I1907F</t>
  </si>
  <si>
    <t>J1907F</t>
  </si>
  <si>
    <t>K2005F</t>
  </si>
  <si>
    <t>L2102F</t>
  </si>
  <si>
    <t>M2102F</t>
  </si>
  <si>
    <t>N2102F</t>
  </si>
  <si>
    <t>A1906R</t>
  </si>
  <si>
    <t>B2801R</t>
  </si>
  <si>
    <t>C1906R</t>
  </si>
  <si>
    <t>D3006R</t>
  </si>
  <si>
    <t>E1906R</t>
  </si>
  <si>
    <t>F2703R</t>
  </si>
  <si>
    <t>G2106R</t>
  </si>
  <si>
    <t>H2401R</t>
  </si>
  <si>
    <t>I1906R</t>
  </si>
  <si>
    <t>J1906R</t>
  </si>
  <si>
    <t>K2004R</t>
  </si>
  <si>
    <t>L2101R</t>
  </si>
  <si>
    <t>M2101R</t>
  </si>
  <si>
    <t>N2101R</t>
  </si>
  <si>
    <t>A1906F</t>
  </si>
  <si>
    <t>B2801F</t>
  </si>
  <si>
    <t>C1906F</t>
  </si>
  <si>
    <t>D3006F</t>
  </si>
  <si>
    <t>E1906F</t>
  </si>
  <si>
    <t>F2703F</t>
  </si>
  <si>
    <t>G2106F</t>
  </si>
  <si>
    <t>H2401F</t>
  </si>
  <si>
    <t>I1906F</t>
  </si>
  <si>
    <t>J1906F</t>
  </si>
  <si>
    <t>K2004F</t>
  </si>
  <si>
    <t>L2101F</t>
  </si>
  <si>
    <t>M2101F</t>
  </si>
  <si>
    <t>N2101F</t>
  </si>
  <si>
    <t>A1905R</t>
  </si>
  <si>
    <t>B2707R</t>
  </si>
  <si>
    <t>C1905R</t>
  </si>
  <si>
    <t>D3005R</t>
  </si>
  <si>
    <t>E1905R</t>
  </si>
  <si>
    <t>F2702R</t>
  </si>
  <si>
    <t>G2105R</t>
  </si>
  <si>
    <t>H2307R</t>
  </si>
  <si>
    <t>I1905R</t>
  </si>
  <si>
    <t>J1905R</t>
  </si>
  <si>
    <t>K2003R</t>
  </si>
  <si>
    <t>L2207R</t>
  </si>
  <si>
    <t>M2207R</t>
  </si>
  <si>
    <t>N2207R</t>
  </si>
  <si>
    <t>A1905F</t>
  </si>
  <si>
    <t>B2707F</t>
  </si>
  <si>
    <t>C1905F</t>
  </si>
  <si>
    <t>D3005F</t>
  </si>
  <si>
    <t>E1905F</t>
  </si>
  <si>
    <t>F2702F</t>
  </si>
  <si>
    <t>G2105F</t>
  </si>
  <si>
    <t>H2307F</t>
  </si>
  <si>
    <t>I1905F</t>
  </si>
  <si>
    <t>J1905F</t>
  </si>
  <si>
    <t>K2003F</t>
  </si>
  <si>
    <t>L2207F</t>
  </si>
  <si>
    <t>M2207F</t>
  </si>
  <si>
    <t>N2207F</t>
  </si>
  <si>
    <t>A1904R</t>
  </si>
  <si>
    <t>B2706R</t>
  </si>
  <si>
    <t>F2701R</t>
  </si>
  <si>
    <t>G2104R</t>
  </si>
  <si>
    <t>H2306R</t>
  </si>
  <si>
    <t>I1904R</t>
  </si>
  <si>
    <t>J1904R</t>
  </si>
  <si>
    <t>K2002R</t>
  </si>
  <si>
    <t>L2206R</t>
  </si>
  <si>
    <t>M2206R</t>
  </si>
  <si>
    <t>N2206R</t>
  </si>
  <si>
    <t>A1904F</t>
  </si>
  <si>
    <t>B2706F</t>
  </si>
  <si>
    <t>F2701F</t>
  </si>
  <si>
    <t>G2104F</t>
  </si>
  <si>
    <t>H2306F</t>
  </si>
  <si>
    <t>I1904F</t>
  </si>
  <si>
    <t>J1904F</t>
  </si>
  <si>
    <t>K2002F</t>
  </si>
  <si>
    <t>L2206F</t>
  </si>
  <si>
    <t>M2206F</t>
  </si>
  <si>
    <t>N2206F</t>
  </si>
  <si>
    <t>A1903R</t>
  </si>
  <si>
    <t>B2705R</t>
  </si>
  <si>
    <t>F2607R</t>
  </si>
  <si>
    <t>G2103R</t>
  </si>
  <si>
    <t>H2305R</t>
  </si>
  <si>
    <t>I1903R</t>
  </si>
  <si>
    <t>J1903R</t>
  </si>
  <si>
    <t>K2001R</t>
  </si>
  <si>
    <t>L2205R</t>
  </si>
  <si>
    <t>M2205R</t>
  </si>
  <si>
    <t>N2205R</t>
  </si>
  <si>
    <t>A1903F</t>
  </si>
  <si>
    <t>B2705F</t>
  </si>
  <si>
    <t>F2607F</t>
  </si>
  <si>
    <t>G2103F</t>
  </si>
  <si>
    <t>H2305F</t>
  </si>
  <si>
    <t>I1903F</t>
  </si>
  <si>
    <t>J1903F</t>
  </si>
  <si>
    <t>K2001F</t>
  </si>
  <si>
    <t>L2205F</t>
  </si>
  <si>
    <t>M2205F</t>
  </si>
  <si>
    <t>N2205F</t>
  </si>
  <si>
    <t>A1902R</t>
  </si>
  <si>
    <t>B2704R</t>
  </si>
  <si>
    <t>F2606R</t>
  </si>
  <si>
    <t>G2102R</t>
  </si>
  <si>
    <t>H2304R</t>
  </si>
  <si>
    <t>I1902R</t>
  </si>
  <si>
    <t>J1902R</t>
  </si>
  <si>
    <t>K2108R</t>
  </si>
  <si>
    <t>L2204R</t>
  </si>
  <si>
    <t>M2204R</t>
  </si>
  <si>
    <t>N2204R</t>
  </si>
  <si>
    <t>A1902F</t>
  </si>
  <si>
    <t>B2704F</t>
  </si>
  <si>
    <t>F2606F</t>
  </si>
  <si>
    <t>G2102F</t>
  </si>
  <si>
    <t>H2304F</t>
  </si>
  <si>
    <t>I1902F</t>
  </si>
  <si>
    <t>J1902F</t>
  </si>
  <si>
    <t>K2108F</t>
  </si>
  <si>
    <t>L2204F</t>
  </si>
  <si>
    <t>M2204F</t>
  </si>
  <si>
    <t>N2204F</t>
  </si>
  <si>
    <t>A1901R</t>
  </si>
  <si>
    <t>B2703R</t>
  </si>
  <si>
    <t>F2605R</t>
  </si>
  <si>
    <t>G2101R</t>
  </si>
  <si>
    <t>H2303R</t>
  </si>
  <si>
    <t>I1901R</t>
  </si>
  <si>
    <t>J1901R</t>
  </si>
  <si>
    <t>K2107R</t>
  </si>
  <si>
    <t>L2203R</t>
  </si>
  <si>
    <t>M2203R</t>
  </si>
  <si>
    <t>N2203R</t>
  </si>
  <si>
    <t>A1901F</t>
  </si>
  <si>
    <t>B2703F</t>
  </si>
  <si>
    <t>F2605F</t>
  </si>
  <si>
    <t>G2101F</t>
  </si>
  <si>
    <t>H2303F</t>
  </si>
  <si>
    <t>I1901F</t>
  </si>
  <si>
    <t>J1901F</t>
  </si>
  <si>
    <t>K2107F</t>
  </si>
  <si>
    <t>L2203F</t>
  </si>
  <si>
    <t>M2203F</t>
  </si>
  <si>
    <t>N2203F</t>
  </si>
  <si>
    <t>A2008R</t>
  </si>
  <si>
    <t>B2702R</t>
  </si>
  <si>
    <t>C2008R</t>
  </si>
  <si>
    <t>D2908R</t>
  </si>
  <si>
    <t>E2008R</t>
  </si>
  <si>
    <t>F2604R</t>
  </si>
  <si>
    <t>G2208R</t>
  </si>
  <si>
    <t>H2302R</t>
  </si>
  <si>
    <t>I2008R</t>
  </si>
  <si>
    <t>J2008R</t>
  </si>
  <si>
    <t>K2106R</t>
  </si>
  <si>
    <t>L2202R</t>
  </si>
  <si>
    <t>M2202R</t>
  </si>
  <si>
    <t>N2202R</t>
  </si>
  <si>
    <t>A2008F</t>
  </si>
  <si>
    <t>B2702F</t>
  </si>
  <si>
    <t>C2008F</t>
  </si>
  <si>
    <t>D2908F</t>
  </si>
  <si>
    <t>E2008F</t>
  </si>
  <si>
    <t>F2604F</t>
  </si>
  <si>
    <t>G2208F</t>
  </si>
  <si>
    <t>H2302F</t>
  </si>
  <si>
    <t>I2008F</t>
  </si>
  <si>
    <t>J2008F</t>
  </si>
  <si>
    <t>K2106F</t>
  </si>
  <si>
    <t>L2202F</t>
  </si>
  <si>
    <t>M2202F</t>
  </si>
  <si>
    <t>N2202F</t>
  </si>
  <si>
    <t>A2007R</t>
  </si>
  <si>
    <t>B2701R</t>
  </si>
  <si>
    <t>C2007R</t>
  </si>
  <si>
    <t>D2907R</t>
  </si>
  <si>
    <t>E2007R</t>
  </si>
  <si>
    <t>F2603R</t>
  </si>
  <si>
    <t>G2207R</t>
  </si>
  <si>
    <t>H2301R</t>
  </si>
  <si>
    <t>I2007R</t>
  </si>
  <si>
    <t>J2007R</t>
  </si>
  <si>
    <t>K2105R</t>
  </si>
  <si>
    <t>L2201R</t>
  </si>
  <si>
    <t>M2201R</t>
  </si>
  <si>
    <t>N2201R</t>
  </si>
  <si>
    <t>A2007F</t>
  </si>
  <si>
    <t>B2701F</t>
  </si>
  <si>
    <t>C2007F</t>
  </si>
  <si>
    <t>D2907F</t>
  </si>
  <si>
    <t>E2007F</t>
  </si>
  <si>
    <t>F2603F</t>
  </si>
  <si>
    <t>G2207F</t>
  </si>
  <si>
    <t>H2301F</t>
  </si>
  <si>
    <t>I2007F</t>
  </si>
  <si>
    <t>J2007F</t>
  </si>
  <si>
    <t>K2105F</t>
  </si>
  <si>
    <t>L2201F</t>
  </si>
  <si>
    <t>M2201F</t>
  </si>
  <si>
    <t>N2201F</t>
  </si>
  <si>
    <t>A2006R</t>
  </si>
  <si>
    <t>B2607R</t>
  </si>
  <si>
    <t>C2006R</t>
  </si>
  <si>
    <t>D2906R</t>
  </si>
  <si>
    <t>E2006R</t>
  </si>
  <si>
    <t>F2602R</t>
  </si>
  <si>
    <t>G2206R</t>
  </si>
  <si>
    <t>H2207R</t>
  </si>
  <si>
    <t>I2006R</t>
  </si>
  <si>
    <t>J2006R</t>
  </si>
  <si>
    <t>K2104R</t>
  </si>
  <si>
    <t>A2006F</t>
  </si>
  <si>
    <t>B2607F</t>
  </si>
  <si>
    <t>C2006F</t>
  </si>
  <si>
    <t>D2906F</t>
  </si>
  <si>
    <t>E2006F</t>
  </si>
  <si>
    <t>F2602F</t>
  </si>
  <si>
    <t>G2206F</t>
  </si>
  <si>
    <t>H2207F</t>
  </si>
  <si>
    <t>I2006F</t>
  </si>
  <si>
    <t>J2006F</t>
  </si>
  <si>
    <t>K2104F</t>
  </si>
  <si>
    <t>296 ubicaciones</t>
  </si>
  <si>
    <t>A2005R</t>
  </si>
  <si>
    <t>B2606R</t>
  </si>
  <si>
    <t>C2005R</t>
  </si>
  <si>
    <t>D2905R</t>
  </si>
  <si>
    <t>E2005R</t>
  </si>
  <si>
    <t>F2601R</t>
  </si>
  <si>
    <t>G2205R</t>
  </si>
  <si>
    <t>H2206R</t>
  </si>
  <si>
    <t>I2005R</t>
  </si>
  <si>
    <t>J2005R</t>
  </si>
  <si>
    <t>K2103R</t>
  </si>
  <si>
    <t>A2005F</t>
  </si>
  <si>
    <t>B2606F</t>
  </si>
  <si>
    <t>C2005F</t>
  </si>
  <si>
    <t>D2905F</t>
  </si>
  <si>
    <t>E2005F</t>
  </si>
  <si>
    <t>F2601F</t>
  </si>
  <si>
    <t>G2205F</t>
  </si>
  <si>
    <t>H2206F</t>
  </si>
  <si>
    <t>I2005F</t>
  </si>
  <si>
    <t>J2005F</t>
  </si>
  <si>
    <t>K2103F</t>
  </si>
  <si>
    <t>A2004R</t>
  </si>
  <si>
    <t>B2605R</t>
  </si>
  <si>
    <t>F2507R</t>
  </si>
  <si>
    <t>G2204R</t>
  </si>
  <si>
    <t>H2205R</t>
  </si>
  <si>
    <t>I2004R</t>
  </si>
  <si>
    <t>J2004R</t>
  </si>
  <si>
    <t>K2102R</t>
  </si>
  <si>
    <t>A2004F</t>
  </si>
  <si>
    <t>B2605F</t>
  </si>
  <si>
    <t>F2507F</t>
  </si>
  <si>
    <t>G2204F</t>
  </si>
  <si>
    <t>H2205F</t>
  </si>
  <si>
    <t>I2004F</t>
  </si>
  <si>
    <t>J2004F</t>
  </si>
  <si>
    <t>K2102F</t>
  </si>
  <si>
    <t>A2003R</t>
  </si>
  <si>
    <t>B2604R</t>
  </si>
  <si>
    <t>F2506R</t>
  </si>
  <si>
    <t>G2203R</t>
  </si>
  <si>
    <t>H2204R</t>
  </si>
  <si>
    <t>I2003R</t>
  </si>
  <si>
    <t>J2003R</t>
  </si>
  <si>
    <t>K2101R</t>
  </si>
  <si>
    <t>A2003F</t>
  </si>
  <si>
    <t>B2604F</t>
  </si>
  <si>
    <t>F2506F</t>
  </si>
  <si>
    <t>G2203F</t>
  </si>
  <si>
    <t>H2204F</t>
  </si>
  <si>
    <t>I2003F</t>
  </si>
  <si>
    <t>J2003F</t>
  </si>
  <si>
    <t>K2101F</t>
  </si>
  <si>
    <t>A2002R</t>
  </si>
  <si>
    <t>B2603R</t>
  </si>
  <si>
    <t>F2505R</t>
  </si>
  <si>
    <t>G2202R</t>
  </si>
  <si>
    <t>H2203R</t>
  </si>
  <si>
    <t>I2002R</t>
  </si>
  <si>
    <t>J2002R</t>
  </si>
  <si>
    <t>K2208R</t>
  </si>
  <si>
    <t>A2002F</t>
  </si>
  <si>
    <t>B2603F</t>
  </si>
  <si>
    <t>F2505F</t>
  </si>
  <si>
    <t>G2202F</t>
  </si>
  <si>
    <t>H2203F</t>
  </si>
  <si>
    <t>I2002F</t>
  </si>
  <si>
    <t>J2002F</t>
  </si>
  <si>
    <t>K2208F</t>
  </si>
  <si>
    <t>A2001R</t>
  </si>
  <si>
    <t>B2602R</t>
  </si>
  <si>
    <t>F2504R</t>
  </si>
  <si>
    <t>G2201R</t>
  </si>
  <si>
    <t>H2202R</t>
  </si>
  <si>
    <t>I2001R</t>
  </si>
  <si>
    <t>J2001R</t>
  </si>
  <si>
    <t>K2207R</t>
  </si>
  <si>
    <t>A2001F</t>
  </si>
  <si>
    <t>B2602F</t>
  </si>
  <si>
    <t>F2504F</t>
  </si>
  <si>
    <t>G2201F</t>
  </si>
  <si>
    <t>H2202F</t>
  </si>
  <si>
    <t>I2001F</t>
  </si>
  <si>
    <t>J2001F</t>
  </si>
  <si>
    <t>K2207F</t>
  </si>
  <si>
    <t>B2601R</t>
  </si>
  <si>
    <t>C2108R</t>
  </si>
  <si>
    <t>D2808R</t>
  </si>
  <si>
    <t>E2108R</t>
  </si>
  <si>
    <t>F2503R</t>
  </si>
  <si>
    <t>G2308R</t>
  </si>
  <si>
    <t>H2201R</t>
  </si>
  <si>
    <t>I2108R</t>
  </si>
  <si>
    <t>J2108R</t>
  </si>
  <si>
    <t>K2206R</t>
  </si>
  <si>
    <t>A2108F</t>
  </si>
  <si>
    <t>B2601F</t>
  </si>
  <si>
    <t>C2108F</t>
  </si>
  <si>
    <t>D2808F</t>
  </si>
  <si>
    <t>E2108F</t>
  </si>
  <si>
    <t>F2503F</t>
  </si>
  <si>
    <t>G2308F</t>
  </si>
  <si>
    <t>H2201F</t>
  </si>
  <si>
    <t>I2108F</t>
  </si>
  <si>
    <t>J2108F</t>
  </si>
  <si>
    <t>K2206F</t>
  </si>
  <si>
    <t>B2507R</t>
  </si>
  <si>
    <t>C2107R</t>
  </si>
  <si>
    <t>D2807R</t>
  </si>
  <si>
    <t>E2107R</t>
  </si>
  <si>
    <t>F2502R</t>
  </si>
  <si>
    <t>G2307R</t>
  </si>
  <si>
    <t>H2107R</t>
  </si>
  <si>
    <t>I2107R</t>
  </si>
  <si>
    <t>J2107R</t>
  </si>
  <si>
    <t>K2205R</t>
  </si>
  <si>
    <t>A2107F</t>
  </si>
  <si>
    <t>B2507F</t>
  </si>
  <si>
    <t>C2107F</t>
  </si>
  <si>
    <t>D2807F</t>
  </si>
  <si>
    <t>E2107F</t>
  </si>
  <si>
    <t>F2502F</t>
  </si>
  <si>
    <t>G2307F</t>
  </si>
  <si>
    <t>H2107F</t>
  </si>
  <si>
    <t>I2107F</t>
  </si>
  <si>
    <t>J2107F</t>
  </si>
  <si>
    <t>K2205F</t>
  </si>
  <si>
    <t>B2506R</t>
  </si>
  <si>
    <t>C2106R</t>
  </si>
  <si>
    <t>D2806R</t>
  </si>
  <si>
    <t>E2106R</t>
  </si>
  <si>
    <t>F2501R</t>
  </si>
  <si>
    <t>G2306R</t>
  </si>
  <si>
    <t>H2106R</t>
  </si>
  <si>
    <t>I2106R</t>
  </si>
  <si>
    <t>J2106R</t>
  </si>
  <si>
    <t>K2204R</t>
  </si>
  <si>
    <t>A2106F</t>
  </si>
  <si>
    <t>B2506F</t>
  </si>
  <si>
    <t>C2106F</t>
  </si>
  <si>
    <t>D2806F</t>
  </si>
  <si>
    <t>E2106F</t>
  </si>
  <si>
    <t>F2501F</t>
  </si>
  <si>
    <t>G2306F</t>
  </si>
  <si>
    <t>H2106F</t>
  </si>
  <si>
    <t>I2106F</t>
  </si>
  <si>
    <t>J2106F</t>
  </si>
  <si>
    <t>K2204F</t>
  </si>
  <si>
    <t>B2505R</t>
  </si>
  <si>
    <t>C2105R</t>
  </si>
  <si>
    <t>D2805R</t>
  </si>
  <si>
    <t>E2105R</t>
  </si>
  <si>
    <t>F2407R</t>
  </si>
  <si>
    <t>G2305R</t>
  </si>
  <si>
    <t>H2105R</t>
  </si>
  <si>
    <t>I2105R</t>
  </si>
  <si>
    <t>J2105R</t>
  </si>
  <si>
    <t>K2203R</t>
  </si>
  <si>
    <t>A2105F</t>
  </si>
  <si>
    <t>B2505F</t>
  </si>
  <si>
    <t>C2105F</t>
  </si>
  <si>
    <t>D2805F</t>
  </si>
  <si>
    <t>E2105F</t>
  </si>
  <si>
    <t>F2407F</t>
  </si>
  <si>
    <t>G2305F</t>
  </si>
  <si>
    <t>H2105F</t>
  </si>
  <si>
    <t>I2105F</t>
  </si>
  <si>
    <t>J2105F</t>
  </si>
  <si>
    <t>K2203F</t>
  </si>
  <si>
    <t>B2504R</t>
  </si>
  <si>
    <t>C2104R</t>
  </si>
  <si>
    <t>D2804R</t>
  </si>
  <si>
    <t>E2104R</t>
  </si>
  <si>
    <t>F2406R</t>
  </si>
  <si>
    <t>G2304R</t>
  </si>
  <si>
    <t>H2104R</t>
  </si>
  <si>
    <t>J2104R</t>
  </si>
  <si>
    <t>K2202R</t>
  </si>
  <si>
    <t>A2104F</t>
  </si>
  <si>
    <t>B2504F</t>
  </si>
  <si>
    <t>C2104F</t>
  </si>
  <si>
    <t>D2804F</t>
  </si>
  <si>
    <t>E2104F</t>
  </si>
  <si>
    <t>F2406F</t>
  </si>
  <si>
    <t>G2304F</t>
  </si>
  <si>
    <t>H2104F</t>
  </si>
  <si>
    <t>J2104F</t>
  </si>
  <si>
    <t>K2202F</t>
  </si>
  <si>
    <t>B2503R</t>
  </si>
  <si>
    <t>C2103R</t>
  </si>
  <si>
    <t>D2803R</t>
  </si>
  <si>
    <t>E2103R</t>
  </si>
  <si>
    <t>F2405R</t>
  </si>
  <si>
    <t>G2303R</t>
  </si>
  <si>
    <t>H2103R</t>
  </si>
  <si>
    <t>J2103R</t>
  </si>
  <si>
    <t>K2201R</t>
  </si>
  <si>
    <t>A2103F</t>
  </si>
  <si>
    <t>B2503F</t>
  </si>
  <si>
    <t>C2103F</t>
  </si>
  <si>
    <t>D2803F</t>
  </si>
  <si>
    <t>E2103F</t>
  </si>
  <si>
    <t>F2405F</t>
  </si>
  <si>
    <t>G2303F</t>
  </si>
  <si>
    <t>H2103F</t>
  </si>
  <si>
    <t>J2103F</t>
  </si>
  <si>
    <t>K2201F</t>
  </si>
  <si>
    <t>B2502R</t>
  </si>
  <si>
    <t>C2102R</t>
  </si>
  <si>
    <t>D2802R</t>
  </si>
  <si>
    <t>E2102R</t>
  </si>
  <si>
    <t>F2404R</t>
  </si>
  <si>
    <t>G2302R</t>
  </si>
  <si>
    <t>H2102R</t>
  </si>
  <si>
    <t>J2102R</t>
  </si>
  <si>
    <t>A2102F</t>
  </si>
  <si>
    <t>B2502F</t>
  </si>
  <si>
    <t>C2102F</t>
  </si>
  <si>
    <t>D2802F</t>
  </si>
  <si>
    <t>E2102F</t>
  </si>
  <si>
    <t>F2404F</t>
  </si>
  <si>
    <t>G2302F</t>
  </si>
  <si>
    <t>H2102F</t>
  </si>
  <si>
    <t>J2102F</t>
  </si>
  <si>
    <t>320 ubicaciones</t>
  </si>
  <si>
    <t>B2501R</t>
  </si>
  <si>
    <t>C2101R</t>
  </si>
  <si>
    <t>D2801R</t>
  </si>
  <si>
    <t>E2101R</t>
  </si>
  <si>
    <t>F2403R</t>
  </si>
  <si>
    <t>G2301R</t>
  </si>
  <si>
    <t>H2101R</t>
  </si>
  <si>
    <t>J2101R</t>
  </si>
  <si>
    <t>A2101F</t>
  </si>
  <si>
    <t>B2501F</t>
  </si>
  <si>
    <t>C2101F</t>
  </si>
  <si>
    <t>D2801F</t>
  </si>
  <si>
    <t>E2101F</t>
  </si>
  <si>
    <t>F2403F</t>
  </si>
  <si>
    <t>G2301F</t>
  </si>
  <si>
    <t>H2101F</t>
  </si>
  <si>
    <t>J2101F</t>
  </si>
  <si>
    <t>B2407R</t>
  </si>
  <si>
    <t>C2208R</t>
  </si>
  <si>
    <t>D2708R</t>
  </si>
  <si>
    <t>E2208R</t>
  </si>
  <si>
    <t>F2402R</t>
  </si>
  <si>
    <t>G2408R</t>
  </si>
  <si>
    <t>H2007R</t>
  </si>
  <si>
    <t>I2208R</t>
  </si>
  <si>
    <t>J2208R</t>
  </si>
  <si>
    <t>A2208F</t>
  </si>
  <si>
    <t>B2407F</t>
  </si>
  <si>
    <t>C2208F</t>
  </si>
  <si>
    <t>D2708F</t>
  </si>
  <si>
    <t>E2208F</t>
  </si>
  <si>
    <t>F2402F</t>
  </si>
  <si>
    <t>G2408F</t>
  </si>
  <si>
    <t>H2007F</t>
  </si>
  <si>
    <t>I2208F</t>
  </si>
  <si>
    <t>J2208F</t>
  </si>
  <si>
    <t>B2406R</t>
  </si>
  <si>
    <t>C2207R</t>
  </si>
  <si>
    <t>D2707R</t>
  </si>
  <si>
    <t>E2207R</t>
  </si>
  <si>
    <t>F2401R</t>
  </si>
  <si>
    <t>G2407R</t>
  </si>
  <si>
    <t>H2006R</t>
  </si>
  <si>
    <t>I2207R</t>
  </si>
  <si>
    <t>J2207R</t>
  </si>
  <si>
    <t>A2207F</t>
  </si>
  <si>
    <t>B2406F</t>
  </si>
  <si>
    <t>C2207F</t>
  </si>
  <si>
    <t>D2707F</t>
  </si>
  <si>
    <t>E2207F</t>
  </si>
  <si>
    <t>F2401F</t>
  </si>
  <si>
    <t>G2407F</t>
  </si>
  <si>
    <t>H2006F</t>
  </si>
  <si>
    <t>I2207F</t>
  </si>
  <si>
    <t>J2207F</t>
  </si>
  <si>
    <t>B2405R</t>
  </si>
  <si>
    <t>C2206R</t>
  </si>
  <si>
    <t>D2706R</t>
  </si>
  <si>
    <t>E2206R</t>
  </si>
  <si>
    <t>F2307R</t>
  </si>
  <si>
    <t>G2406R</t>
  </si>
  <si>
    <t>H2005R</t>
  </si>
  <si>
    <t>I2206R</t>
  </si>
  <si>
    <t>J2206R</t>
  </si>
  <si>
    <t>A2206F</t>
  </si>
  <si>
    <t>B2405F</t>
  </si>
  <si>
    <t>C2206F</t>
  </si>
  <si>
    <t>D2706F</t>
  </si>
  <si>
    <t>E2206F</t>
  </si>
  <si>
    <t>F2307F</t>
  </si>
  <si>
    <t>G2406F</t>
  </si>
  <si>
    <t>H2005F</t>
  </si>
  <si>
    <t>I2206F</t>
  </si>
  <si>
    <t>J2206F</t>
  </si>
  <si>
    <t>B2404R</t>
  </si>
  <si>
    <t>C2205R</t>
  </si>
  <si>
    <t>D2705R</t>
  </si>
  <si>
    <t>E2205R</t>
  </si>
  <si>
    <t>F2306R</t>
  </si>
  <si>
    <t>G2405R</t>
  </si>
  <si>
    <t>H2004R</t>
  </si>
  <si>
    <t>I2205R</t>
  </si>
  <si>
    <t>J2205R</t>
  </si>
  <si>
    <t>A2205F</t>
  </si>
  <si>
    <t>B2404F</t>
  </si>
  <si>
    <t>C2205F</t>
  </si>
  <si>
    <t>D2705F</t>
  </si>
  <si>
    <t>E2205F</t>
  </si>
  <si>
    <t>F2306F</t>
  </si>
  <si>
    <t>G2405F</t>
  </si>
  <si>
    <t>H2004F</t>
  </si>
  <si>
    <t>I2205F</t>
  </si>
  <si>
    <t>J2205F</t>
  </si>
  <si>
    <t>B2403R</t>
  </si>
  <si>
    <t>C2204R</t>
  </si>
  <si>
    <t>D2704R</t>
  </si>
  <si>
    <t>E2204R</t>
  </si>
  <si>
    <t>F2305R</t>
  </si>
  <si>
    <t>G2404R</t>
  </si>
  <si>
    <t>H2003R</t>
  </si>
  <si>
    <t>J2204R</t>
  </si>
  <si>
    <t>A2204F</t>
  </si>
  <si>
    <t>B2403F</t>
  </si>
  <si>
    <t>C2204F</t>
  </si>
  <si>
    <t>D2704F</t>
  </si>
  <si>
    <t>E2204F</t>
  </si>
  <si>
    <t>F2305F</t>
  </si>
  <si>
    <t>G2404F</t>
  </si>
  <si>
    <t>H2003F</t>
  </si>
  <si>
    <t>J2204F</t>
  </si>
  <si>
    <t>B2402R</t>
  </si>
  <si>
    <t>C2203R</t>
  </si>
  <si>
    <t>D2703R</t>
  </si>
  <si>
    <t>E2203R</t>
  </si>
  <si>
    <t>F2304R</t>
  </si>
  <si>
    <t>G2403R</t>
  </si>
  <si>
    <t>H2002R</t>
  </si>
  <si>
    <t>J2203R</t>
  </si>
  <si>
    <t>A2203F</t>
  </si>
  <si>
    <t>B2402F</t>
  </si>
  <si>
    <t>C2203F</t>
  </si>
  <si>
    <t>D2703F</t>
  </si>
  <si>
    <t>E2203F</t>
  </si>
  <si>
    <t>F2304F</t>
  </si>
  <si>
    <t>G2403F</t>
  </si>
  <si>
    <t>H2002F</t>
  </si>
  <si>
    <t>J2203F</t>
  </si>
  <si>
    <t>B2401R</t>
  </si>
  <si>
    <t>C2202R</t>
  </si>
  <si>
    <t>D2702R</t>
  </si>
  <si>
    <t>E2202R</t>
  </si>
  <si>
    <t>F2303R</t>
  </si>
  <si>
    <t>G2402R</t>
  </si>
  <si>
    <t>H2001R</t>
  </si>
  <si>
    <t>J2202R</t>
  </si>
  <si>
    <t>A2202F</t>
  </si>
  <si>
    <t>B2401F</t>
  </si>
  <si>
    <t>C2202F</t>
  </si>
  <si>
    <t>D2702F</t>
  </si>
  <si>
    <t>E2202F</t>
  </si>
  <si>
    <t>F2303F</t>
  </si>
  <si>
    <t>G2402F</t>
  </si>
  <si>
    <t>H2001F</t>
  </si>
  <si>
    <t>J2202F</t>
  </si>
  <si>
    <t>B2307R</t>
  </si>
  <si>
    <t>C2201R</t>
  </si>
  <si>
    <t>D2701R</t>
  </si>
  <si>
    <t>E2201R</t>
  </si>
  <si>
    <t>F2302R</t>
  </si>
  <si>
    <t>G2401R</t>
  </si>
  <si>
    <t>H1907R</t>
  </si>
  <si>
    <t>J2201R</t>
  </si>
  <si>
    <t>A2201F</t>
  </si>
  <si>
    <t>B2307F</t>
  </si>
  <si>
    <t>C2201F</t>
  </si>
  <si>
    <t>D2701F</t>
  </si>
  <si>
    <t>E2201F</t>
  </si>
  <si>
    <t>F2302F</t>
  </si>
  <si>
    <t>G2401F</t>
  </si>
  <si>
    <t>H1907F</t>
  </si>
  <si>
    <t>J2201F</t>
  </si>
  <si>
    <t>A2308R</t>
  </si>
  <si>
    <t>B2306R</t>
  </si>
  <si>
    <t>C2308R</t>
  </si>
  <si>
    <t>D2608R</t>
  </si>
  <si>
    <t>E2308R</t>
  </si>
  <si>
    <t>F2301R</t>
  </si>
  <si>
    <t>G2508R</t>
  </si>
  <si>
    <t>H1906R</t>
  </si>
  <si>
    <t>I2308R</t>
  </si>
  <si>
    <t>J2308R</t>
  </si>
  <si>
    <t>A2308F</t>
  </si>
  <si>
    <t>B2306F</t>
  </si>
  <si>
    <t>C2308F</t>
  </si>
  <si>
    <t>D2608F</t>
  </si>
  <si>
    <t>E2308F</t>
  </si>
  <si>
    <t>F2301F</t>
  </si>
  <si>
    <t>G2508F</t>
  </si>
  <si>
    <t>H1906F</t>
  </si>
  <si>
    <t>I2308F</t>
  </si>
  <si>
    <t>J2308F</t>
  </si>
  <si>
    <t>A2307R</t>
  </si>
  <si>
    <t>B2305R</t>
  </si>
  <si>
    <t>C2307R</t>
  </si>
  <si>
    <t>D2607R</t>
  </si>
  <si>
    <t>E2307R</t>
  </si>
  <si>
    <t>F2207R</t>
  </si>
  <si>
    <t>G2507R</t>
  </si>
  <si>
    <t>H1905R</t>
  </si>
  <si>
    <t>I2307R</t>
  </si>
  <si>
    <t>J2307R</t>
  </si>
  <si>
    <t>A2307F</t>
  </si>
  <si>
    <t>B2305F</t>
  </si>
  <si>
    <t>C2307F</t>
  </si>
  <si>
    <t>D2607F</t>
  </si>
  <si>
    <t>E2307F</t>
  </si>
  <si>
    <t>F2207F</t>
  </si>
  <si>
    <t>G2507F</t>
  </si>
  <si>
    <t>H1905F</t>
  </si>
  <si>
    <t>I2307F</t>
  </si>
  <si>
    <t>J2307F</t>
  </si>
  <si>
    <t>A2306R</t>
  </si>
  <si>
    <t>B2304R</t>
  </si>
  <si>
    <t>C2306R</t>
  </si>
  <si>
    <t>D2606R</t>
  </si>
  <si>
    <t>E2306R</t>
  </si>
  <si>
    <t>F2206R</t>
  </si>
  <si>
    <t>G2506R</t>
  </si>
  <si>
    <t>H1904R</t>
  </si>
  <si>
    <t>I2306R</t>
  </si>
  <si>
    <t>J2306R</t>
  </si>
  <si>
    <t>A2306F</t>
  </si>
  <si>
    <t>B2304F</t>
  </si>
  <si>
    <t>C2306F</t>
  </si>
  <si>
    <t>D2606F</t>
  </si>
  <si>
    <t>E2306F</t>
  </si>
  <si>
    <t>F2206F</t>
  </si>
  <si>
    <t>G2506F</t>
  </si>
  <si>
    <t>H1904F</t>
  </si>
  <si>
    <t>I2306F</t>
  </si>
  <si>
    <t>J2306F</t>
  </si>
  <si>
    <t>A2305R</t>
  </si>
  <si>
    <t>B2303R</t>
  </si>
  <si>
    <t>C2305R</t>
  </si>
  <si>
    <t>D2605R</t>
  </si>
  <si>
    <t>E2305R</t>
  </si>
  <si>
    <t>F2205R</t>
  </si>
  <si>
    <t>G2505R</t>
  </si>
  <si>
    <t>H1903R</t>
  </si>
  <si>
    <t>I2305R</t>
  </si>
  <si>
    <t>J2305R</t>
  </si>
  <si>
    <t>A2305F</t>
  </si>
  <si>
    <t>B2303F</t>
  </si>
  <si>
    <t>C2305F</t>
  </si>
  <si>
    <t>D2605F</t>
  </si>
  <si>
    <t>E2305F</t>
  </si>
  <si>
    <t>F2205F</t>
  </si>
  <si>
    <t>G2505F</t>
  </si>
  <si>
    <t>H1903F</t>
  </si>
  <si>
    <t>I2305F</t>
  </si>
  <si>
    <t>J2305F</t>
  </si>
  <si>
    <t>A2304R</t>
  </si>
  <si>
    <t>B2302R</t>
  </si>
  <si>
    <t>C2304R</t>
  </si>
  <si>
    <t>D2604R</t>
  </si>
  <si>
    <t>E2304R</t>
  </si>
  <si>
    <t>F2204R</t>
  </si>
  <si>
    <t>G2504R</t>
  </si>
  <si>
    <t>H1902R</t>
  </si>
  <si>
    <t>I2304R</t>
  </si>
  <si>
    <t>J2304R</t>
  </si>
  <si>
    <t>A2304F</t>
  </si>
  <si>
    <t>B2302F</t>
  </si>
  <si>
    <t>C2304F</t>
  </si>
  <si>
    <t>D2604F</t>
  </si>
  <si>
    <t>E2304F</t>
  </si>
  <si>
    <t>F2204F</t>
  </si>
  <si>
    <t>G2504F</t>
  </si>
  <si>
    <t>H1902F</t>
  </si>
  <si>
    <t>I2304F</t>
  </si>
  <si>
    <t>J2304F</t>
  </si>
  <si>
    <t>A2303R</t>
  </si>
  <si>
    <t>B2301R</t>
  </si>
  <si>
    <t>C2303R</t>
  </si>
  <si>
    <t>D2603R</t>
  </si>
  <si>
    <t>E2303R</t>
  </si>
  <si>
    <t>F2203R</t>
  </si>
  <si>
    <t>G2503R</t>
  </si>
  <si>
    <t>H1901R</t>
  </si>
  <si>
    <t>I2303R</t>
  </si>
  <si>
    <t>J2303R</t>
  </si>
  <si>
    <t>A2303F</t>
  </si>
  <si>
    <t>B2301F</t>
  </si>
  <si>
    <t>C2303F</t>
  </si>
  <si>
    <t>D2603F</t>
  </si>
  <si>
    <t>E2303F</t>
  </si>
  <si>
    <t>F2203F</t>
  </si>
  <si>
    <t>G2503F</t>
  </si>
  <si>
    <t>H1901F</t>
  </si>
  <si>
    <t>I2303F</t>
  </si>
  <si>
    <t>J2303F</t>
  </si>
  <si>
    <t>A2302R</t>
  </si>
  <si>
    <t>B2207R</t>
  </si>
  <si>
    <t>C2302R</t>
  </si>
  <si>
    <t>D2602R</t>
  </si>
  <si>
    <t>E2302R</t>
  </si>
  <si>
    <t>F2202R</t>
  </si>
  <si>
    <t>G2502R</t>
  </si>
  <si>
    <t>H1807R</t>
  </si>
  <si>
    <t>I2302R</t>
  </si>
  <si>
    <t>J2302R</t>
  </si>
  <si>
    <t>A2302F</t>
  </si>
  <si>
    <t>B2207F</t>
  </si>
  <si>
    <t>C2302F</t>
  </si>
  <si>
    <t>D2602F</t>
  </si>
  <si>
    <t>E2302F</t>
  </si>
  <si>
    <t>F2202F</t>
  </si>
  <si>
    <t>G2502F</t>
  </si>
  <si>
    <t>H1807F</t>
  </si>
  <si>
    <t>I2302F</t>
  </si>
  <si>
    <t>J2302F</t>
  </si>
  <si>
    <t>A2301R</t>
  </si>
  <si>
    <t>B2206R</t>
  </si>
  <si>
    <t>C2301R</t>
  </si>
  <si>
    <t>D2601R</t>
  </si>
  <si>
    <t>E2301R</t>
  </si>
  <si>
    <t>F2201R</t>
  </si>
  <si>
    <t>G2501R</t>
  </si>
  <si>
    <t>H1806R</t>
  </si>
  <si>
    <t>I2301R</t>
  </si>
  <si>
    <t>J2301R</t>
  </si>
  <si>
    <t>A2301F</t>
  </si>
  <si>
    <t>B2206F</t>
  </si>
  <si>
    <t>C2301F</t>
  </si>
  <si>
    <t>D2601F</t>
  </si>
  <si>
    <t>E2301F</t>
  </si>
  <si>
    <t>F2201F</t>
  </si>
  <si>
    <t>G2501F</t>
  </si>
  <si>
    <t>H1806F</t>
  </si>
  <si>
    <t>I2301F</t>
  </si>
  <si>
    <t>J2301F</t>
  </si>
  <si>
    <t>A2408R</t>
  </si>
  <si>
    <t>B2205R</t>
  </si>
  <si>
    <t>C2408R</t>
  </si>
  <si>
    <t>D2508R</t>
  </si>
  <si>
    <t>E2408R</t>
  </si>
  <si>
    <t>F2107R</t>
  </si>
  <si>
    <t>G2608R</t>
  </si>
  <si>
    <t>H1805R</t>
  </si>
  <si>
    <t>I2408R</t>
  </si>
  <si>
    <t>J2408R</t>
  </si>
  <si>
    <t>A2408F</t>
  </si>
  <si>
    <t>B2205F</t>
  </si>
  <si>
    <t>C2408F</t>
  </si>
  <si>
    <t>D2508F</t>
  </si>
  <si>
    <t>E2408F</t>
  </si>
  <si>
    <t>F2107F</t>
  </si>
  <si>
    <t>G2608F</t>
  </si>
  <si>
    <t>H1805F</t>
  </si>
  <si>
    <t>I2408F</t>
  </si>
  <si>
    <t>J2408F</t>
  </si>
  <si>
    <t>A2407R</t>
  </si>
  <si>
    <t>B2204R</t>
  </si>
  <si>
    <t>C2407R</t>
  </si>
  <si>
    <t>D2507R</t>
  </si>
  <si>
    <t>E2407R</t>
  </si>
  <si>
    <t>F2106R</t>
  </si>
  <si>
    <t>G2607R</t>
  </si>
  <si>
    <t>H1804R</t>
  </si>
  <si>
    <t>I2407R</t>
  </si>
  <si>
    <t>J2407R</t>
  </si>
  <si>
    <t>A2407F</t>
  </si>
  <si>
    <t>B2204F</t>
  </si>
  <si>
    <t>C2407F</t>
  </si>
  <si>
    <t>D2507F</t>
  </si>
  <si>
    <t>E2407F</t>
  </si>
  <si>
    <t>F2106F</t>
  </si>
  <si>
    <t>G2607F</t>
  </si>
  <si>
    <t>H1804F</t>
  </si>
  <si>
    <t>I2407F</t>
  </si>
  <si>
    <t>J2407F</t>
  </si>
  <si>
    <t>A2406R</t>
  </si>
  <si>
    <t>B2203R</t>
  </si>
  <si>
    <t>C2406R</t>
  </si>
  <si>
    <t>D2506R</t>
  </si>
  <si>
    <t>E2406R</t>
  </si>
  <si>
    <t>F2105R</t>
  </si>
  <si>
    <t>G2606R</t>
  </si>
  <si>
    <t>H1803R</t>
  </si>
  <si>
    <t>I2406R</t>
  </si>
  <si>
    <t>J2406R</t>
  </si>
  <si>
    <t>A2406F</t>
  </si>
  <si>
    <t>B2203F</t>
  </si>
  <si>
    <t>C2406F</t>
  </si>
  <si>
    <t>D2506F</t>
  </si>
  <si>
    <t>E2406F</t>
  </si>
  <si>
    <t>F2105F</t>
  </si>
  <si>
    <t>G2606F</t>
  </si>
  <si>
    <t>H1803F</t>
  </si>
  <si>
    <t>I2406F</t>
  </si>
  <si>
    <t>J2406F</t>
  </si>
  <si>
    <t>A2405R</t>
  </si>
  <si>
    <t>B2202R</t>
  </si>
  <si>
    <t>C2405R</t>
  </si>
  <si>
    <t>D2505R</t>
  </si>
  <si>
    <t>E2405R</t>
  </si>
  <si>
    <t>F2104R</t>
  </si>
  <si>
    <t>G2605R</t>
  </si>
  <si>
    <t>H1802R</t>
  </si>
  <si>
    <t>I2405R</t>
  </si>
  <si>
    <t>J2405R</t>
  </si>
  <si>
    <t>A2405F</t>
  </si>
  <si>
    <t>B2202F</t>
  </si>
  <si>
    <t>C2405F</t>
  </si>
  <si>
    <t>D2505F</t>
  </si>
  <si>
    <t>E2405F</t>
  </si>
  <si>
    <t>F2104F</t>
  </si>
  <si>
    <t>G2605F</t>
  </si>
  <si>
    <t>H1802F</t>
  </si>
  <si>
    <t>I2405F</t>
  </si>
  <si>
    <t>J2405F</t>
  </si>
  <si>
    <t>A2404R</t>
  </si>
  <si>
    <t>B2201R</t>
  </si>
  <si>
    <t>C2404R</t>
  </si>
  <si>
    <t>D2504R</t>
  </si>
  <si>
    <t>E2404R</t>
  </si>
  <si>
    <t>F2103R</t>
  </si>
  <si>
    <t>G2604R</t>
  </si>
  <si>
    <t>H1801R</t>
  </si>
  <si>
    <t>I2404R</t>
  </si>
  <si>
    <t>J2404R</t>
  </si>
  <si>
    <t>A2404F</t>
  </si>
  <si>
    <t>B2201F</t>
  </si>
  <si>
    <t>C2404F</t>
  </si>
  <si>
    <t>D2504F</t>
  </si>
  <si>
    <t>E2404F</t>
  </si>
  <si>
    <t>F2103F</t>
  </si>
  <si>
    <t>G2604F</t>
  </si>
  <si>
    <t>H1801F</t>
  </si>
  <si>
    <t>I2404F</t>
  </si>
  <si>
    <t>J2404F</t>
  </si>
  <si>
    <t>A2403R</t>
  </si>
  <si>
    <t>B2107R</t>
  </si>
  <si>
    <t>C2403R</t>
  </si>
  <si>
    <t>D2503R</t>
  </si>
  <si>
    <t>E2403R</t>
  </si>
  <si>
    <t>F2102R</t>
  </si>
  <si>
    <t>G2603R</t>
  </si>
  <si>
    <t>H1707R</t>
  </si>
  <si>
    <t>I2403R</t>
  </si>
  <si>
    <t>J2403R</t>
  </si>
  <si>
    <t>A2403F</t>
  </si>
  <si>
    <t>B2107F</t>
  </si>
  <si>
    <t>C2403F</t>
  </si>
  <si>
    <t>D2503F</t>
  </si>
  <si>
    <t>E2403F</t>
  </si>
  <si>
    <t>F2102F</t>
  </si>
  <si>
    <t>G2603F</t>
  </si>
  <si>
    <t>H1707F</t>
  </si>
  <si>
    <t>I2403F</t>
  </si>
  <si>
    <t>J2403F</t>
  </si>
  <si>
    <t>A2402R</t>
  </si>
  <si>
    <t>B2106R</t>
  </si>
  <si>
    <t>C2402R</t>
  </si>
  <si>
    <t>D2502R</t>
  </si>
  <si>
    <t>E2402R</t>
  </si>
  <si>
    <t>F2101R</t>
  </si>
  <si>
    <t>G2602R</t>
  </si>
  <si>
    <t>H1706R</t>
  </si>
  <si>
    <t>I2402R</t>
  </si>
  <si>
    <t>J2402R</t>
  </si>
  <si>
    <t>A2402F</t>
  </si>
  <si>
    <t>B2106F</t>
  </si>
  <si>
    <t>C2402F</t>
  </si>
  <si>
    <t>D2502F</t>
  </si>
  <si>
    <t>E2402F</t>
  </si>
  <si>
    <t>F2101F</t>
  </si>
  <si>
    <t>G2602F</t>
  </si>
  <si>
    <t>H1706F</t>
  </si>
  <si>
    <t>I2402F</t>
  </si>
  <si>
    <t>J2402F</t>
  </si>
  <si>
    <t>A2401R</t>
  </si>
  <si>
    <t>B2105R</t>
  </si>
  <si>
    <t>C2401R</t>
  </si>
  <si>
    <t>D2501R</t>
  </si>
  <si>
    <t>E2401R</t>
  </si>
  <si>
    <t>F2007R</t>
  </si>
  <si>
    <t>G2601R</t>
  </si>
  <si>
    <t>H1705R</t>
  </si>
  <si>
    <t>I2401R</t>
  </si>
  <si>
    <t>J2401R</t>
  </si>
  <si>
    <t>A2401F</t>
  </si>
  <si>
    <t>B2105F</t>
  </si>
  <si>
    <t>C2401F</t>
  </si>
  <si>
    <t>D2501F</t>
  </si>
  <si>
    <t>E2401F</t>
  </si>
  <si>
    <t>F2007F</t>
  </si>
  <si>
    <t>G2601F</t>
  </si>
  <si>
    <t>H1705F</t>
  </si>
  <si>
    <t>I2401F</t>
  </si>
  <si>
    <t>J2401F</t>
  </si>
  <si>
    <t>A2508R</t>
  </si>
  <si>
    <t>B2104R</t>
  </si>
  <si>
    <t>C2508R</t>
  </si>
  <si>
    <t>D2408R</t>
  </si>
  <si>
    <t>E2508R</t>
  </si>
  <si>
    <t>F2006R</t>
  </si>
  <si>
    <t>G2708R</t>
  </si>
  <si>
    <t>H1704R</t>
  </si>
  <si>
    <t>I2508R</t>
  </si>
  <si>
    <t>J2508R</t>
  </si>
  <si>
    <t>A2508F</t>
  </si>
  <si>
    <t>B2104F</t>
  </si>
  <si>
    <t>C2508F</t>
  </si>
  <si>
    <t>D2408F</t>
  </si>
  <si>
    <t>E2508F</t>
  </si>
  <si>
    <t>F2006F</t>
  </si>
  <si>
    <t>G2708F</t>
  </si>
  <si>
    <t>H1704F</t>
  </si>
  <si>
    <t>I2508F</t>
  </si>
  <si>
    <t>J2508F</t>
  </si>
  <si>
    <t>A2507R</t>
  </si>
  <si>
    <t>B2103R</t>
  </si>
  <si>
    <t>C2507R</t>
  </si>
  <si>
    <t>D2407R</t>
  </si>
  <si>
    <t>E2507R</t>
  </si>
  <si>
    <t>F2005R</t>
  </si>
  <si>
    <t>G2707R</t>
  </si>
  <si>
    <t>H1703R</t>
  </si>
  <si>
    <t>I2507R</t>
  </si>
  <si>
    <t>J2507R</t>
  </si>
  <si>
    <t>A2507F</t>
  </si>
  <si>
    <t>B2103F</t>
  </si>
  <si>
    <t>C2507F</t>
  </si>
  <si>
    <t>D2407F</t>
  </si>
  <si>
    <t>E2507F</t>
  </si>
  <si>
    <t>F2005F</t>
  </si>
  <si>
    <t>G2707F</t>
  </si>
  <si>
    <t>H1703F</t>
  </si>
  <si>
    <t>I2507F</t>
  </si>
  <si>
    <t>J2507F</t>
  </si>
  <si>
    <t>A2506R</t>
  </si>
  <si>
    <t>B2102R</t>
  </si>
  <si>
    <t>C2506R</t>
  </si>
  <si>
    <t>D2406R</t>
  </si>
  <si>
    <t>E2506R</t>
  </si>
  <si>
    <t>F2004R</t>
  </si>
  <si>
    <t>G2706R</t>
  </si>
  <si>
    <t>H1702R</t>
  </si>
  <si>
    <t>I2506R</t>
  </si>
  <si>
    <t>J2506R</t>
  </si>
  <si>
    <t>A2506F</t>
  </si>
  <si>
    <t>B2102F</t>
  </si>
  <si>
    <t>C2506F</t>
  </si>
  <si>
    <t>D2406F</t>
  </si>
  <si>
    <t>E2506F</t>
  </si>
  <si>
    <t>F2004F</t>
  </si>
  <si>
    <t>G2706F</t>
  </si>
  <si>
    <t>H1702F</t>
  </si>
  <si>
    <t>I2506F</t>
  </si>
  <si>
    <t>J2506F</t>
  </si>
  <si>
    <t>A2505R</t>
  </si>
  <si>
    <t>B2101R</t>
  </si>
  <si>
    <t>C2505R</t>
  </si>
  <si>
    <t>D2405R</t>
  </si>
  <si>
    <t>E2505R</t>
  </si>
  <si>
    <t>F2003R</t>
  </si>
  <si>
    <t>G2705R</t>
  </si>
  <si>
    <t>H1701R</t>
  </si>
  <si>
    <t>I2505R</t>
  </si>
  <si>
    <t>J2505R</t>
  </si>
  <si>
    <t>A2505F</t>
  </si>
  <si>
    <t>B2101F</t>
  </si>
  <si>
    <t>C2505F</t>
  </si>
  <si>
    <t>D2405F</t>
  </si>
  <si>
    <t>E2505F</t>
  </si>
  <si>
    <t>F2003F</t>
  </si>
  <si>
    <t>G2705F</t>
  </si>
  <si>
    <t>H1701F</t>
  </si>
  <si>
    <t>I2505F</t>
  </si>
  <si>
    <t>J2505F</t>
  </si>
  <si>
    <t>A2504R</t>
  </si>
  <si>
    <t>B2007R</t>
  </si>
  <si>
    <t>C2504R</t>
  </si>
  <si>
    <t>D2404R</t>
  </si>
  <si>
    <t>E2504R</t>
  </si>
  <si>
    <t>F2002R</t>
  </si>
  <si>
    <t>G2704R</t>
  </si>
  <si>
    <t>H1607R</t>
  </si>
  <si>
    <t>I2504R</t>
  </si>
  <si>
    <t>J2504R</t>
  </si>
  <si>
    <t>A2504F</t>
  </si>
  <si>
    <t>B2007F</t>
  </si>
  <si>
    <t>C2504F</t>
  </si>
  <si>
    <t>D2404F</t>
  </si>
  <si>
    <t>E2504F</t>
  </si>
  <si>
    <t>F2002F</t>
  </si>
  <si>
    <t>G2704F</t>
  </si>
  <si>
    <t>H1607F</t>
  </si>
  <si>
    <t>I2504F</t>
  </si>
  <si>
    <t>J2504F</t>
  </si>
  <si>
    <t>A2503R</t>
  </si>
  <si>
    <t>B2006R</t>
  </si>
  <si>
    <t>C2503R</t>
  </si>
  <si>
    <t>D2403R</t>
  </si>
  <si>
    <t>E2503R</t>
  </si>
  <si>
    <t>F2001R</t>
  </si>
  <si>
    <t>G2703R</t>
  </si>
  <si>
    <t>H1606R</t>
  </si>
  <si>
    <t>I2503R</t>
  </si>
  <si>
    <t>J2503R</t>
  </si>
  <si>
    <t>A2503F</t>
  </si>
  <si>
    <t>B2006F</t>
  </si>
  <si>
    <t>C2503F</t>
  </si>
  <si>
    <t>D2403F</t>
  </si>
  <si>
    <t>E2503F</t>
  </si>
  <si>
    <t>F2001F</t>
  </si>
  <si>
    <t>G2703F</t>
  </si>
  <si>
    <t>H1606F</t>
  </si>
  <si>
    <t>I2503F</t>
  </si>
  <si>
    <t>J2503F</t>
  </si>
  <si>
    <t>A2502R</t>
  </si>
  <si>
    <t>B2005R</t>
  </si>
  <si>
    <t>C2502R</t>
  </si>
  <si>
    <t>D2402R</t>
  </si>
  <si>
    <t>E2502R</t>
  </si>
  <si>
    <t>F1907R</t>
  </si>
  <si>
    <t>G2702R</t>
  </si>
  <si>
    <t>H1605R</t>
  </si>
  <si>
    <t>I2502R</t>
  </si>
  <si>
    <t>J2502R</t>
  </si>
  <si>
    <t>A2502F</t>
  </si>
  <si>
    <t>B2005F</t>
  </si>
  <si>
    <t>C2502F</t>
  </si>
  <si>
    <t>D2402F</t>
  </si>
  <si>
    <t>E2502F</t>
  </si>
  <si>
    <t>F1907F</t>
  </si>
  <si>
    <t>G2702F</t>
  </si>
  <si>
    <t>H1605F</t>
  </si>
  <si>
    <t>I2502F</t>
  </si>
  <si>
    <t>J2502F</t>
  </si>
  <si>
    <t>A2501R</t>
  </si>
  <si>
    <t>B2004R</t>
  </si>
  <si>
    <t>C2501R</t>
  </si>
  <si>
    <t>D2401R</t>
  </si>
  <si>
    <t>E2501R</t>
  </si>
  <si>
    <t>F1906R</t>
  </si>
  <si>
    <t>G2701R</t>
  </si>
  <si>
    <t>H1604R</t>
  </si>
  <si>
    <t>I2501R</t>
  </si>
  <si>
    <t>J2501R</t>
  </si>
  <si>
    <t>A2501F</t>
  </si>
  <si>
    <t>B2004F</t>
  </si>
  <si>
    <t>C2501F</t>
  </si>
  <si>
    <t>D2401F</t>
  </si>
  <si>
    <t>E2501F</t>
  </si>
  <si>
    <t>F1906F</t>
  </si>
  <si>
    <t>G2701F</t>
  </si>
  <si>
    <t>H1604F</t>
  </si>
  <si>
    <t>I2501F</t>
  </si>
  <si>
    <t>J2501F</t>
  </si>
  <si>
    <t>A2608R</t>
  </si>
  <si>
    <t>B2003R</t>
  </si>
  <si>
    <t>C2608R</t>
  </si>
  <si>
    <t>D2308R</t>
  </si>
  <si>
    <t>E2608R</t>
  </si>
  <si>
    <t>F1905R</t>
  </si>
  <si>
    <t>G2808R</t>
  </si>
  <si>
    <t>H1603R</t>
  </si>
  <si>
    <t>I2608R</t>
  </si>
  <si>
    <t>J2608R</t>
  </si>
  <si>
    <t>A2608F</t>
  </si>
  <si>
    <t>B2003F</t>
  </si>
  <si>
    <t>C2608F</t>
  </si>
  <si>
    <t>D2308F</t>
  </si>
  <si>
    <t>E2608F</t>
  </si>
  <si>
    <t>F1905F</t>
  </si>
  <si>
    <t>G2808F</t>
  </si>
  <si>
    <t>H1603F</t>
  </si>
  <si>
    <t>I2608F</t>
  </si>
  <si>
    <t>J2608F</t>
  </si>
  <si>
    <t>A2607R</t>
  </si>
  <si>
    <t>B2002R</t>
  </si>
  <si>
    <t>C2607R</t>
  </si>
  <si>
    <t>D2307R</t>
  </si>
  <si>
    <t>E2607R</t>
  </si>
  <si>
    <t>F1904R</t>
  </si>
  <si>
    <t>G2807R</t>
  </si>
  <si>
    <t>H1602R</t>
  </si>
  <si>
    <t>I2607R</t>
  </si>
  <si>
    <t>J2607R</t>
  </si>
  <si>
    <t>A2607F</t>
  </si>
  <si>
    <t>B2002F</t>
  </si>
  <si>
    <t>C2607F</t>
  </si>
  <si>
    <t>D2307F</t>
  </si>
  <si>
    <t>E2607F</t>
  </si>
  <si>
    <t>F1904F</t>
  </si>
  <si>
    <t>G2807F</t>
  </si>
  <si>
    <t>H1602F</t>
  </si>
  <si>
    <t>I2607F</t>
  </si>
  <si>
    <t>J2607F</t>
  </si>
  <si>
    <t>A2606R</t>
  </si>
  <si>
    <t>B2001R</t>
  </si>
  <si>
    <t>C2606R</t>
  </si>
  <si>
    <t>D2306R</t>
  </si>
  <si>
    <t>E2606R</t>
  </si>
  <si>
    <t>F1903R</t>
  </si>
  <si>
    <t>G2806R</t>
  </si>
  <si>
    <t>H1601R</t>
  </si>
  <si>
    <t>I2606R</t>
  </si>
  <si>
    <t>J2606R</t>
  </si>
  <si>
    <t>A2606F</t>
  </si>
  <si>
    <t>B2001F</t>
  </si>
  <si>
    <t>C2606F</t>
  </si>
  <si>
    <t>D2306F</t>
  </si>
  <si>
    <t>E2606F</t>
  </si>
  <si>
    <t>F1903F</t>
  </si>
  <si>
    <t>G2806F</t>
  </si>
  <si>
    <t>H1601F</t>
  </si>
  <si>
    <t>I2606F</t>
  </si>
  <si>
    <t>J2606F</t>
  </si>
  <si>
    <t>A2605R</t>
  </si>
  <si>
    <t>B1907R</t>
  </si>
  <si>
    <t>C2605R</t>
  </si>
  <si>
    <t>D2305R</t>
  </si>
  <si>
    <t>E2605R</t>
  </si>
  <si>
    <t>F1902R</t>
  </si>
  <si>
    <t>G2805R</t>
  </si>
  <si>
    <t>H1507R</t>
  </si>
  <si>
    <t>I2605R</t>
  </si>
  <si>
    <t>J2605R</t>
  </si>
  <si>
    <t>A2605F</t>
  </si>
  <si>
    <t>B1907F</t>
  </si>
  <si>
    <t>C2605F</t>
  </si>
  <si>
    <t>D2305F</t>
  </si>
  <si>
    <t>E2605F</t>
  </si>
  <si>
    <t>F1902F</t>
  </si>
  <si>
    <t>G2805F</t>
  </si>
  <si>
    <t>H1507F</t>
  </si>
  <si>
    <t>I2605F</t>
  </si>
  <si>
    <t>J2605F</t>
  </si>
  <si>
    <t>A2604R</t>
  </si>
  <si>
    <t>B1906R</t>
  </si>
  <si>
    <t>C2604R</t>
  </si>
  <si>
    <t>D2304R</t>
  </si>
  <si>
    <t>E2604R</t>
  </si>
  <si>
    <t>F1901R</t>
  </si>
  <si>
    <t>G2804R</t>
  </si>
  <si>
    <t>H1506R</t>
  </si>
  <si>
    <t>I2604R</t>
  </si>
  <si>
    <t>J2604R</t>
  </si>
  <si>
    <t>A2604F</t>
  </si>
  <si>
    <t>B1906F</t>
  </si>
  <si>
    <t>C2604F</t>
  </si>
  <si>
    <t>D2304F</t>
  </si>
  <si>
    <t>E2604F</t>
  </si>
  <si>
    <t>F1901F</t>
  </si>
  <si>
    <t>G2804F</t>
  </si>
  <si>
    <t>H1506F</t>
  </si>
  <si>
    <t>I2604F</t>
  </si>
  <si>
    <t>J2604F</t>
  </si>
  <si>
    <t>A2603R</t>
  </si>
  <si>
    <t>B1905R</t>
  </si>
  <si>
    <t>C2603R</t>
  </si>
  <si>
    <t>D2303R</t>
  </si>
  <si>
    <t>E2603R</t>
  </si>
  <si>
    <t>F1807R</t>
  </si>
  <si>
    <t>G2803R</t>
  </si>
  <si>
    <t>H1505R</t>
  </si>
  <si>
    <t>I2603R</t>
  </si>
  <si>
    <t>J2603R</t>
  </si>
  <si>
    <t>A2603F</t>
  </si>
  <si>
    <t>B1905F</t>
  </si>
  <si>
    <t>C2603F</t>
  </si>
  <si>
    <t>D2303F</t>
  </si>
  <si>
    <t>E2603F</t>
  </si>
  <si>
    <t>F1807F</t>
  </si>
  <si>
    <t>G2803F</t>
  </si>
  <si>
    <t>H1505F</t>
  </si>
  <si>
    <t>I2603F</t>
  </si>
  <si>
    <t>J2603F</t>
  </si>
  <si>
    <t>A2602R</t>
  </si>
  <si>
    <t>B1904R</t>
  </si>
  <si>
    <t>C2602R</t>
  </si>
  <si>
    <t>D2302R</t>
  </si>
  <si>
    <t>E2602R</t>
  </si>
  <si>
    <t>F1806R</t>
  </si>
  <si>
    <t>G2802R</t>
  </si>
  <si>
    <t>H1504R</t>
  </si>
  <si>
    <t>I2602R</t>
  </si>
  <si>
    <t>J2602R</t>
  </si>
  <si>
    <t>A2602F</t>
  </si>
  <si>
    <t>B1904F</t>
  </si>
  <si>
    <t>C2602F</t>
  </si>
  <si>
    <t>D2302F</t>
  </si>
  <si>
    <t>E2602F</t>
  </si>
  <si>
    <t>F1806F</t>
  </si>
  <si>
    <t>G2802F</t>
  </si>
  <si>
    <t>H1504F</t>
  </si>
  <si>
    <t>I2602F</t>
  </si>
  <si>
    <t>J2602F</t>
  </si>
  <si>
    <t>A2601R</t>
  </si>
  <si>
    <t>B1903R</t>
  </si>
  <si>
    <t>C2601R</t>
  </si>
  <si>
    <t>D2301R</t>
  </si>
  <si>
    <t>E2601R</t>
  </si>
  <si>
    <t>F1805R</t>
  </si>
  <si>
    <t>G2801R</t>
  </si>
  <si>
    <t>H1503R</t>
  </si>
  <si>
    <t>I2601R</t>
  </si>
  <si>
    <t>J2601R</t>
  </si>
  <si>
    <t>A2601F</t>
  </si>
  <si>
    <t>B1903F</t>
  </si>
  <si>
    <t>C2601F</t>
  </si>
  <si>
    <t>D2301F</t>
  </si>
  <si>
    <t>E2601F</t>
  </si>
  <si>
    <t>F1805F</t>
  </si>
  <si>
    <t>G2801F</t>
  </si>
  <si>
    <t>H1503F</t>
  </si>
  <si>
    <t>I2601F</t>
  </si>
  <si>
    <t>J2601F</t>
  </si>
  <si>
    <t>B1902R</t>
  </si>
  <si>
    <t>C2708R</t>
  </si>
  <si>
    <t>D2208R</t>
  </si>
  <si>
    <t>E2708R</t>
  </si>
  <si>
    <t>F1804R</t>
  </si>
  <si>
    <t>G2908R</t>
  </si>
  <si>
    <t>H1502R</t>
  </si>
  <si>
    <t>I2708R</t>
  </si>
  <si>
    <t>A2708F</t>
  </si>
  <si>
    <t>B1902F</t>
  </si>
  <si>
    <t>C2708F</t>
  </si>
  <si>
    <t>D2208F</t>
  </si>
  <si>
    <t>E2708F</t>
  </si>
  <si>
    <t>F1804F</t>
  </si>
  <si>
    <t>G2908F</t>
  </si>
  <si>
    <t>H1502F</t>
  </si>
  <si>
    <t>I2708F</t>
  </si>
  <si>
    <t>416 ubicaciones</t>
  </si>
  <si>
    <t>B1901R</t>
  </si>
  <si>
    <t>C2707R</t>
  </si>
  <si>
    <t>D2207R</t>
  </si>
  <si>
    <t>E2707R</t>
  </si>
  <si>
    <t>F1803R</t>
  </si>
  <si>
    <t>G2907R</t>
  </si>
  <si>
    <t>H1501R</t>
  </si>
  <si>
    <t>I2707R</t>
  </si>
  <si>
    <t>A2707F</t>
  </si>
  <si>
    <t>B1901F</t>
  </si>
  <si>
    <t>C2707F</t>
  </si>
  <si>
    <t>D2207F</t>
  </si>
  <si>
    <t>E2707F</t>
  </si>
  <si>
    <t>F1803F</t>
  </si>
  <si>
    <t>G2907F</t>
  </si>
  <si>
    <t>H1501F</t>
  </si>
  <si>
    <t>I2707F</t>
  </si>
  <si>
    <t>B1807R</t>
  </si>
  <si>
    <t>C2706R</t>
  </si>
  <si>
    <t>D2206R</t>
  </si>
  <si>
    <t>E2706R</t>
  </si>
  <si>
    <t>F1802R</t>
  </si>
  <si>
    <t>G2906R</t>
  </si>
  <si>
    <t>H1407R</t>
  </si>
  <si>
    <t>I2706R</t>
  </si>
  <si>
    <t>A2706F</t>
  </si>
  <si>
    <t>B1807F</t>
  </si>
  <si>
    <t>C2706F</t>
  </si>
  <si>
    <t>D2206F</t>
  </si>
  <si>
    <t>E2706F</t>
  </si>
  <si>
    <t>F1802F</t>
  </si>
  <si>
    <t>G2906F</t>
  </si>
  <si>
    <t>H1407F</t>
  </si>
  <si>
    <t>I2706F</t>
  </si>
  <si>
    <t>B1806R</t>
  </si>
  <si>
    <t>C2705R</t>
  </si>
  <si>
    <t>D2205R</t>
  </si>
  <si>
    <t>E2705R</t>
  </si>
  <si>
    <t>F1801R</t>
  </si>
  <si>
    <t>G2905R</t>
  </si>
  <si>
    <t>H1406R</t>
  </si>
  <si>
    <t>I2705R</t>
  </si>
  <si>
    <t>A2705F</t>
  </si>
  <si>
    <t>B1806F</t>
  </si>
  <si>
    <t>C2705F</t>
  </si>
  <si>
    <t>D2205F</t>
  </si>
  <si>
    <t>E2705F</t>
  </si>
  <si>
    <t>F1801F</t>
  </si>
  <si>
    <t>G2905F</t>
  </si>
  <si>
    <t>H1406F</t>
  </si>
  <si>
    <t>I2705F</t>
  </si>
  <si>
    <t>B1805R</t>
  </si>
  <si>
    <t>C2704R</t>
  </si>
  <si>
    <t>D2204R</t>
  </si>
  <si>
    <t>E2704R</t>
  </si>
  <si>
    <t>F1707R</t>
  </si>
  <si>
    <t>G2904R</t>
  </si>
  <si>
    <t>H1405R</t>
  </si>
  <si>
    <t>I2704R</t>
  </si>
  <si>
    <t>A2704F</t>
  </si>
  <si>
    <t>B1805F</t>
  </si>
  <si>
    <t>C2704F</t>
  </si>
  <si>
    <t>D2204F</t>
  </si>
  <si>
    <t>E2704F</t>
  </si>
  <si>
    <t>F1707F</t>
  </si>
  <si>
    <t>G2904F</t>
  </si>
  <si>
    <t>H1405F</t>
  </si>
  <si>
    <t>I2704F</t>
  </si>
  <si>
    <t>B1804R</t>
  </si>
  <si>
    <t>C2703R</t>
  </si>
  <si>
    <t>D2203R</t>
  </si>
  <si>
    <t>E2703R</t>
  </si>
  <si>
    <t>F1706R</t>
  </si>
  <si>
    <t>G2903R</t>
  </si>
  <si>
    <t>H1404R</t>
  </si>
  <si>
    <t>I2703R</t>
  </si>
  <si>
    <t>A2703F</t>
  </si>
  <si>
    <t>B1804F</t>
  </si>
  <si>
    <t>C2703F</t>
  </si>
  <si>
    <t>D2203F</t>
  </si>
  <si>
    <t>E2703F</t>
  </si>
  <si>
    <t>F1706F</t>
  </si>
  <si>
    <t>G2903F</t>
  </si>
  <si>
    <t>H1404F</t>
  </si>
  <si>
    <t>I2703F</t>
  </si>
  <si>
    <t>B1803R</t>
  </si>
  <si>
    <t>C2702R</t>
  </si>
  <si>
    <t>D2202R</t>
  </si>
  <si>
    <t>E2702R</t>
  </si>
  <si>
    <t>F1705R</t>
  </si>
  <si>
    <t>G2902R</t>
  </si>
  <si>
    <t>H1403R</t>
  </si>
  <si>
    <t>I2702R</t>
  </si>
  <si>
    <t>A2702F</t>
  </si>
  <si>
    <t>B1803F</t>
  </si>
  <si>
    <t>C2702F</t>
  </si>
  <si>
    <t>D2202F</t>
  </si>
  <si>
    <t>E2702F</t>
  </si>
  <si>
    <t>F1705F</t>
  </si>
  <si>
    <t>G2902F</t>
  </si>
  <si>
    <t>H1403F</t>
  </si>
  <si>
    <t>I2702F</t>
  </si>
  <si>
    <t>A2701R</t>
  </si>
  <si>
    <t>B1802R</t>
  </si>
  <si>
    <t>C2701R</t>
  </si>
  <si>
    <t>D2201R</t>
  </si>
  <si>
    <t>E2701R</t>
  </si>
  <si>
    <t>F1704R</t>
  </si>
  <si>
    <t>G2901R</t>
  </si>
  <si>
    <t>H1402R</t>
  </si>
  <si>
    <t>I2701R</t>
  </si>
  <si>
    <t>A2701F</t>
  </si>
  <si>
    <t>B1802F</t>
  </si>
  <si>
    <t>C2701F</t>
  </si>
  <si>
    <t>D2201F</t>
  </si>
  <si>
    <t>E2701F</t>
  </si>
  <si>
    <t>F1704F</t>
  </si>
  <si>
    <t>G2901F</t>
  </si>
  <si>
    <t>H1402F</t>
  </si>
  <si>
    <t>I2701F</t>
  </si>
  <si>
    <t>B1801R</t>
  </si>
  <si>
    <t>C2808R</t>
  </si>
  <si>
    <t>D2108R</t>
  </si>
  <si>
    <t>E2808R</t>
  </si>
  <si>
    <t>F1703R</t>
  </si>
  <si>
    <t>G3008R</t>
  </si>
  <si>
    <t>H1401R</t>
  </si>
  <si>
    <t>I2808R</t>
  </si>
  <si>
    <t>A2808F</t>
  </si>
  <si>
    <t>B1801F</t>
  </si>
  <si>
    <t>C2808F</t>
  </si>
  <si>
    <t>D2108F</t>
  </si>
  <si>
    <t>E2808F</t>
  </si>
  <si>
    <t>F1703F</t>
  </si>
  <si>
    <t>G3008F</t>
  </si>
  <si>
    <t>H1401F</t>
  </si>
  <si>
    <t>I2808F</t>
  </si>
  <si>
    <t>B1707R</t>
  </si>
  <si>
    <t>C2807R</t>
  </si>
  <si>
    <t>D2107R</t>
  </si>
  <si>
    <t>E2807R</t>
  </si>
  <si>
    <t>F1702R</t>
  </si>
  <si>
    <t>G3007R</t>
  </si>
  <si>
    <t>H1307R</t>
  </si>
  <si>
    <t>I2807R</t>
  </si>
  <si>
    <t>A2807F</t>
  </si>
  <si>
    <t>B1707F</t>
  </si>
  <si>
    <t>C2807F</t>
  </si>
  <si>
    <t>D2107F</t>
  </si>
  <si>
    <t>E2807F</t>
  </si>
  <si>
    <t>F1702F</t>
  </si>
  <si>
    <t>G3007F</t>
  </si>
  <si>
    <t>H1307F</t>
  </si>
  <si>
    <t>I2807F</t>
  </si>
  <si>
    <t>B1706R</t>
  </si>
  <si>
    <t>C2806R</t>
  </si>
  <si>
    <t>D2106R</t>
  </si>
  <si>
    <t>E2806R</t>
  </si>
  <si>
    <t>F1701R</t>
  </si>
  <si>
    <t>G3006R</t>
  </si>
  <si>
    <t>H1306R</t>
  </si>
  <si>
    <t>I2806R</t>
  </si>
  <si>
    <t>A2806F</t>
  </si>
  <si>
    <t>B1706F</t>
  </si>
  <si>
    <t>C2806F</t>
  </si>
  <si>
    <t>D2106F</t>
  </si>
  <si>
    <t>E2806F</t>
  </si>
  <si>
    <t>F1701F</t>
  </si>
  <si>
    <t>G3006F</t>
  </si>
  <si>
    <t>H1306F</t>
  </si>
  <si>
    <t>I2806F</t>
  </si>
  <si>
    <t>B1705R</t>
  </si>
  <si>
    <t>C2805R</t>
  </si>
  <si>
    <t>D2105R</t>
  </si>
  <si>
    <t>E2805R</t>
  </si>
  <si>
    <t>F1607R</t>
  </si>
  <si>
    <t>G3005R</t>
  </si>
  <si>
    <t>H1305R</t>
  </si>
  <si>
    <t>I2805R</t>
  </si>
  <si>
    <t>A2805F</t>
  </si>
  <si>
    <t>B1705F</t>
  </si>
  <si>
    <t>C2805F</t>
  </si>
  <si>
    <t>D2105F</t>
  </si>
  <si>
    <t>E2805F</t>
  </si>
  <si>
    <t>F1607F</t>
  </si>
  <si>
    <t>G3005F</t>
  </si>
  <si>
    <t>H1305F</t>
  </si>
  <si>
    <t>I2805F</t>
  </si>
  <si>
    <t>B1704R</t>
  </si>
  <si>
    <t>C2804R</t>
  </si>
  <si>
    <t>D2104R</t>
  </si>
  <si>
    <t>E2804R</t>
  </si>
  <si>
    <t>F1606R</t>
  </si>
  <si>
    <t>G3004R</t>
  </si>
  <si>
    <t>H1304R</t>
  </si>
  <si>
    <t>I2804R</t>
  </si>
  <si>
    <t>A2804F</t>
  </si>
  <si>
    <t>B1704F</t>
  </si>
  <si>
    <t>C2804F</t>
  </si>
  <si>
    <t>D2104F</t>
  </si>
  <si>
    <t>E2804F</t>
  </si>
  <si>
    <t>F1606F</t>
  </si>
  <si>
    <t>G3004F</t>
  </si>
  <si>
    <t>H1304F</t>
  </si>
  <si>
    <t>I2804F</t>
  </si>
  <si>
    <t>B1703R</t>
  </si>
  <si>
    <t>C2803R</t>
  </si>
  <si>
    <t>D2103R</t>
  </si>
  <si>
    <t>E2803R</t>
  </si>
  <si>
    <t>F1605R</t>
  </si>
  <si>
    <t>G3003R</t>
  </si>
  <si>
    <t>H1303R</t>
  </si>
  <si>
    <t>I2803R</t>
  </si>
  <si>
    <t>A2803F</t>
  </si>
  <si>
    <t>B1703F</t>
  </si>
  <si>
    <t>C2803F</t>
  </si>
  <si>
    <t>D2103F</t>
  </si>
  <si>
    <t>E2803F</t>
  </si>
  <si>
    <t>F1605F</t>
  </si>
  <si>
    <t>G3003F</t>
  </si>
  <si>
    <t>H1303F</t>
  </si>
  <si>
    <t>I2803F</t>
  </si>
  <si>
    <t>B1702R</t>
  </si>
  <si>
    <t>C2802R</t>
  </si>
  <si>
    <t>D2102R</t>
  </si>
  <si>
    <t>E2802R</t>
  </si>
  <si>
    <t>F1604R</t>
  </si>
  <si>
    <t>G3002R</t>
  </si>
  <si>
    <t>H1302R</t>
  </si>
  <si>
    <t>I2802R</t>
  </si>
  <si>
    <t>A2802F</t>
  </si>
  <si>
    <t>B1702F</t>
  </si>
  <si>
    <t>C2802F</t>
  </si>
  <si>
    <t>D2102F</t>
  </si>
  <si>
    <t>E2802F</t>
  </si>
  <si>
    <t>F1604F</t>
  </si>
  <si>
    <t>G3002F</t>
  </si>
  <si>
    <t>H1302F</t>
  </si>
  <si>
    <t>I2802F</t>
  </si>
  <si>
    <t>B1701R</t>
  </si>
  <si>
    <t>C2801R</t>
  </si>
  <si>
    <t>D2101R</t>
  </si>
  <si>
    <t>E2801R</t>
  </si>
  <si>
    <t>F1603R</t>
  </si>
  <si>
    <t>G3001R</t>
  </si>
  <si>
    <t>H1301R</t>
  </si>
  <si>
    <t>I2801R</t>
  </si>
  <si>
    <t>A2801F</t>
  </si>
  <si>
    <t>B1701F</t>
  </si>
  <si>
    <t>C2801F</t>
  </si>
  <si>
    <t>D2101F</t>
  </si>
  <si>
    <t>E2801F</t>
  </si>
  <si>
    <t>F1603F</t>
  </si>
  <si>
    <t>G3001F</t>
  </si>
  <si>
    <t>H1301F</t>
  </si>
  <si>
    <t>I2801F</t>
  </si>
  <si>
    <t>A2908R</t>
  </si>
  <si>
    <t>B1607R</t>
  </si>
  <si>
    <t>C2908R</t>
  </si>
  <si>
    <t>D2008R</t>
  </si>
  <si>
    <t>E2908R</t>
  </si>
  <si>
    <t>F1602R</t>
  </si>
  <si>
    <t>G3108R</t>
  </si>
  <si>
    <t>H1207R</t>
  </si>
  <si>
    <t>I2908R</t>
  </si>
  <si>
    <t>A2908F</t>
  </si>
  <si>
    <t>B1607F</t>
  </si>
  <si>
    <t>C2908F</t>
  </si>
  <si>
    <t>D2008F</t>
  </si>
  <si>
    <t>E2908F</t>
  </si>
  <si>
    <t>F1602F</t>
  </si>
  <si>
    <t>G3108F</t>
  </si>
  <si>
    <t>H1207F</t>
  </si>
  <si>
    <t>I2908F</t>
  </si>
  <si>
    <t>A2907R</t>
  </si>
  <si>
    <t>B1606R</t>
  </si>
  <si>
    <t>C2907R</t>
  </si>
  <si>
    <t>D2007R</t>
  </si>
  <si>
    <t>E2907R</t>
  </si>
  <si>
    <t>F1601R</t>
  </si>
  <si>
    <t>G3107R</t>
  </si>
  <si>
    <t>H1206R</t>
  </si>
  <si>
    <t>I2907R</t>
  </si>
  <si>
    <t>A2907F</t>
  </si>
  <si>
    <t>B1606F</t>
  </si>
  <si>
    <t>C2907F</t>
  </si>
  <si>
    <t>D2007F</t>
  </si>
  <si>
    <t>E2907F</t>
  </si>
  <si>
    <t>F1601F</t>
  </si>
  <si>
    <t>G3107F</t>
  </si>
  <si>
    <t>H1206F</t>
  </si>
  <si>
    <t>I2907F</t>
  </si>
  <si>
    <t>A2906R</t>
  </si>
  <si>
    <t>B1605R</t>
  </si>
  <si>
    <t>C2906R</t>
  </si>
  <si>
    <t>D2006R</t>
  </si>
  <si>
    <t>E2906R</t>
  </si>
  <si>
    <t>F1507R</t>
  </si>
  <si>
    <t>G3106R</t>
  </si>
  <si>
    <t>H1205R</t>
  </si>
  <si>
    <t>I2906R</t>
  </si>
  <si>
    <t>A2906F</t>
  </si>
  <si>
    <t>B1605F</t>
  </si>
  <si>
    <t>C2906F</t>
  </si>
  <si>
    <t>D2006F</t>
  </si>
  <si>
    <t>E2906F</t>
  </si>
  <si>
    <t>F1507F</t>
  </si>
  <si>
    <t>G3106F</t>
  </si>
  <si>
    <t>H1205F</t>
  </si>
  <si>
    <t>I2906F</t>
  </si>
  <si>
    <t>A2905R</t>
  </si>
  <si>
    <t>B1604R</t>
  </si>
  <si>
    <t>C2905R</t>
  </si>
  <si>
    <t>D2005R</t>
  </si>
  <si>
    <t>E2905R</t>
  </si>
  <si>
    <t>F1506R</t>
  </si>
  <si>
    <t>G3105R</t>
  </si>
  <si>
    <t>H1204R</t>
  </si>
  <si>
    <t>I2905R</t>
  </si>
  <si>
    <t>A2905F</t>
  </si>
  <si>
    <t>B1604F</t>
  </si>
  <si>
    <t>C2905F</t>
  </si>
  <si>
    <t>D2005F</t>
  </si>
  <si>
    <t>E2905F</t>
  </si>
  <si>
    <t>F1506F</t>
  </si>
  <si>
    <t>G3105F</t>
  </si>
  <si>
    <t>H1204F</t>
  </si>
  <si>
    <t>I2905F</t>
  </si>
  <si>
    <t>A2904R</t>
  </si>
  <si>
    <t>B1603R</t>
  </si>
  <si>
    <t>C2904R</t>
  </si>
  <si>
    <t>D2004R</t>
  </si>
  <si>
    <t>E2904R</t>
  </si>
  <si>
    <t>F1505R</t>
  </si>
  <si>
    <t>G3104R</t>
  </si>
  <si>
    <t>I2904R</t>
  </si>
  <si>
    <t>A2904F</t>
  </si>
  <si>
    <t>B1603F</t>
  </si>
  <si>
    <t>C2904F</t>
  </si>
  <si>
    <t>D2004F</t>
  </si>
  <si>
    <t>E2904F</t>
  </si>
  <si>
    <t>F1505F</t>
  </si>
  <si>
    <t>G3104F</t>
  </si>
  <si>
    <t>I2904F</t>
  </si>
  <si>
    <t>A2903R</t>
  </si>
  <si>
    <t>B1602R</t>
  </si>
  <si>
    <t>C2903R</t>
  </si>
  <si>
    <t>D2003R</t>
  </si>
  <si>
    <t>E2903R</t>
  </si>
  <si>
    <t>F1504R</t>
  </si>
  <si>
    <t>G3103R</t>
  </si>
  <si>
    <t>I2903R</t>
  </si>
  <si>
    <t>A2903F</t>
  </si>
  <si>
    <t>B1602F</t>
  </si>
  <si>
    <t>C2903F</t>
  </si>
  <si>
    <t>D2003F</t>
  </si>
  <si>
    <t>E2903F</t>
  </si>
  <si>
    <t>F1504F</t>
  </si>
  <si>
    <t>G3103F</t>
  </si>
  <si>
    <t>I2903F</t>
  </si>
  <si>
    <t>A2902R</t>
  </si>
  <si>
    <t>B1601R</t>
  </si>
  <si>
    <t>C2902R</t>
  </si>
  <si>
    <t>D2002R</t>
  </si>
  <si>
    <t>E2902R</t>
  </si>
  <si>
    <t>F1503R</t>
  </si>
  <si>
    <t>G3102R</t>
  </si>
  <si>
    <t>I2902R</t>
  </si>
  <si>
    <t>A2902F</t>
  </si>
  <si>
    <t>B1601F</t>
  </si>
  <si>
    <t>C2902F</t>
  </si>
  <si>
    <t>D2002F</t>
  </si>
  <si>
    <t>E2902F</t>
  </si>
  <si>
    <t>F1503F</t>
  </si>
  <si>
    <t>G3102F</t>
  </si>
  <si>
    <t>I2902F</t>
  </si>
  <si>
    <t>A2901R</t>
  </si>
  <si>
    <t>B1507R</t>
  </si>
  <si>
    <t>C2901R</t>
  </si>
  <si>
    <t>D2001R</t>
  </si>
  <si>
    <t>E2901R</t>
  </si>
  <si>
    <t>F1502R</t>
  </si>
  <si>
    <t>G3101R</t>
  </si>
  <si>
    <t>H1107R</t>
  </si>
  <si>
    <t>I2901R</t>
  </si>
  <si>
    <t>A2901F</t>
  </si>
  <si>
    <t>B1507F</t>
  </si>
  <si>
    <t>C2901F</t>
  </si>
  <si>
    <t>D2001F</t>
  </si>
  <si>
    <t>E2901F</t>
  </si>
  <si>
    <t>F1502F</t>
  </si>
  <si>
    <t>G3101F</t>
  </si>
  <si>
    <t>H1107F</t>
  </si>
  <si>
    <t>I2901F</t>
  </si>
  <si>
    <t>A3008R</t>
  </si>
  <si>
    <t>B1506R</t>
  </si>
  <si>
    <t>C3008R</t>
  </si>
  <si>
    <t>D1908R</t>
  </si>
  <si>
    <t>E3008R</t>
  </si>
  <si>
    <t>F1501R</t>
  </si>
  <si>
    <t>G3208R</t>
  </si>
  <si>
    <t>H1106R</t>
  </si>
  <si>
    <t>I3008R</t>
  </si>
  <si>
    <t>A3008F</t>
  </si>
  <si>
    <t>B1506F</t>
  </si>
  <si>
    <t>C3008F</t>
  </si>
  <si>
    <t>D1908F</t>
  </si>
  <si>
    <t>E3008F</t>
  </si>
  <si>
    <t>F1501F</t>
  </si>
  <si>
    <t>G3208F</t>
  </si>
  <si>
    <t>H1106F</t>
  </si>
  <si>
    <t>I3008F</t>
  </si>
  <si>
    <t>A3007R</t>
  </si>
  <si>
    <t>B1505R</t>
  </si>
  <si>
    <t>C3007R</t>
  </si>
  <si>
    <t>D1907R</t>
  </si>
  <si>
    <t>E3007R</t>
  </si>
  <si>
    <t>F1407R</t>
  </si>
  <si>
    <t>G3207R</t>
  </si>
  <si>
    <t>H1105R</t>
  </si>
  <si>
    <t>I3007R</t>
  </si>
  <si>
    <t>A3007F</t>
  </si>
  <si>
    <t>B1505F</t>
  </si>
  <si>
    <t>C3007F</t>
  </si>
  <si>
    <t>D1907F</t>
  </si>
  <si>
    <t>E3007F</t>
  </si>
  <si>
    <t>F1407F</t>
  </si>
  <si>
    <t>G3207F</t>
  </si>
  <si>
    <t>H1105F</t>
  </si>
  <si>
    <t>I3007F</t>
  </si>
  <si>
    <t>A3006R</t>
  </si>
  <si>
    <t>B1504R</t>
  </si>
  <si>
    <t>C3006R</t>
  </si>
  <si>
    <t>D1906R</t>
  </si>
  <si>
    <t>E3006R</t>
  </si>
  <si>
    <t>F1406R</t>
  </si>
  <si>
    <t>G3206R</t>
  </si>
  <si>
    <t>H1104R</t>
  </si>
  <si>
    <t>I3006R</t>
  </si>
  <si>
    <t>A3006F</t>
  </si>
  <si>
    <t>B1504F</t>
  </si>
  <si>
    <t>C3006F</t>
  </si>
  <si>
    <t>D1906F</t>
  </si>
  <si>
    <t>E3006F</t>
  </si>
  <si>
    <t>F1406F</t>
  </si>
  <si>
    <t>G3206F</t>
  </si>
  <si>
    <t>H1104F</t>
  </si>
  <si>
    <t>I3006F</t>
  </si>
  <si>
    <t>A3005R</t>
  </si>
  <si>
    <t>B1503R</t>
  </si>
  <si>
    <t>C3005R</t>
  </si>
  <si>
    <t>D1905R</t>
  </si>
  <si>
    <t>E3005R</t>
  </si>
  <si>
    <t>F1405R</t>
  </si>
  <si>
    <t>G3205R</t>
  </si>
  <si>
    <t>I3005R</t>
  </si>
  <si>
    <t>A3005F</t>
  </si>
  <si>
    <t>B1503F</t>
  </si>
  <si>
    <t>C3005F</t>
  </si>
  <si>
    <t>D1905F</t>
  </si>
  <si>
    <t>E3005F</t>
  </si>
  <si>
    <t>F1405F</t>
  </si>
  <si>
    <t>G3205F</t>
  </si>
  <si>
    <t>I3005F</t>
  </si>
  <si>
    <t>A3004R</t>
  </si>
  <si>
    <t>B1502R</t>
  </si>
  <si>
    <t>C3004R</t>
  </si>
  <si>
    <t>D1904R</t>
  </si>
  <si>
    <t>E3004R</t>
  </si>
  <si>
    <t>F1404R</t>
  </si>
  <si>
    <t>G3204R</t>
  </si>
  <si>
    <t>I3004R</t>
  </si>
  <si>
    <t>A3004F</t>
  </si>
  <si>
    <t>B1502F</t>
  </si>
  <si>
    <t>C3004F</t>
  </si>
  <si>
    <t>D1904F</t>
  </si>
  <si>
    <t>E3004F</t>
  </si>
  <si>
    <t>F1404F</t>
  </si>
  <si>
    <t>G3204F</t>
  </si>
  <si>
    <t>I3004F</t>
  </si>
  <si>
    <t>A3003R</t>
  </si>
  <si>
    <t>B1501R</t>
  </si>
  <si>
    <t>C3003R</t>
  </si>
  <si>
    <t>D1903R</t>
  </si>
  <si>
    <t>E3003R</t>
  </si>
  <si>
    <t>F1403R</t>
  </si>
  <si>
    <t>G3203R</t>
  </si>
  <si>
    <t>I3003R</t>
  </si>
  <si>
    <t>A3003F</t>
  </si>
  <si>
    <t>B1501F</t>
  </si>
  <si>
    <t>C3003F</t>
  </si>
  <si>
    <t>D1903F</t>
  </si>
  <si>
    <t>E3003F</t>
  </si>
  <si>
    <t>F1403F</t>
  </si>
  <si>
    <t>G3203F</t>
  </si>
  <si>
    <t>I3003F</t>
  </si>
  <si>
    <t>A3002R</t>
  </si>
  <si>
    <t>B1407R</t>
  </si>
  <si>
    <t>C3002R</t>
  </si>
  <si>
    <t>D1902R</t>
  </si>
  <si>
    <t>E3002R</t>
  </si>
  <si>
    <t>F1402R</t>
  </si>
  <si>
    <t>G3202R</t>
  </si>
  <si>
    <t>H1007R</t>
  </si>
  <si>
    <t>I3002R</t>
  </si>
  <si>
    <t>A3002F</t>
  </si>
  <si>
    <t>B1407F</t>
  </si>
  <si>
    <t>C3002F</t>
  </si>
  <si>
    <t>D1902F</t>
  </si>
  <si>
    <t>E3002F</t>
  </si>
  <si>
    <t>F1402F</t>
  </si>
  <si>
    <t>G3202F</t>
  </si>
  <si>
    <t>H1007F</t>
  </si>
  <si>
    <t>I3002F</t>
  </si>
  <si>
    <t>A3001R</t>
  </si>
  <si>
    <t>B1406R</t>
  </si>
  <si>
    <t>C3001R</t>
  </si>
  <si>
    <t>D1901R</t>
  </si>
  <si>
    <t>E3001R</t>
  </si>
  <si>
    <t>F1401R</t>
  </si>
  <si>
    <t>G3201R</t>
  </si>
  <si>
    <t>H1006R</t>
  </si>
  <si>
    <t>I3001R</t>
  </si>
  <si>
    <t>A3001F</t>
  </si>
  <si>
    <t>B1406F</t>
  </si>
  <si>
    <t>C3001F</t>
  </si>
  <si>
    <t>D1901F</t>
  </si>
  <si>
    <t>E3001F</t>
  </si>
  <si>
    <t>F1401F</t>
  </si>
  <si>
    <t>G3201F</t>
  </si>
  <si>
    <t>H1006F</t>
  </si>
  <si>
    <t>I3001F</t>
  </si>
  <si>
    <t>A3108R</t>
  </si>
  <si>
    <t>B1405R</t>
  </si>
  <si>
    <t>C3108R</t>
  </si>
  <si>
    <t>D1808R</t>
  </si>
  <si>
    <t>E3108R</t>
  </si>
  <si>
    <t>F1307R</t>
  </si>
  <si>
    <t>G3308R</t>
  </si>
  <si>
    <t>H1005R</t>
  </si>
  <si>
    <t>I3108R</t>
  </si>
  <si>
    <t>A3108F</t>
  </si>
  <si>
    <t>B1405F</t>
  </si>
  <si>
    <t>C3108F</t>
  </si>
  <si>
    <t>D1808F</t>
  </si>
  <si>
    <t>E3108F</t>
  </si>
  <si>
    <t>F1307F</t>
  </si>
  <si>
    <t>G3308F</t>
  </si>
  <si>
    <t>H1005F</t>
  </si>
  <si>
    <t>I3108F</t>
  </si>
  <si>
    <t>A3107R</t>
  </si>
  <si>
    <t>B1404R</t>
  </si>
  <si>
    <t>C3107R</t>
  </si>
  <si>
    <t>D1807R</t>
  </si>
  <si>
    <t>E3107R</t>
  </si>
  <si>
    <t>F1306R</t>
  </si>
  <si>
    <t>G3307R</t>
  </si>
  <si>
    <t>H1004R</t>
  </si>
  <si>
    <t>I3107R</t>
  </si>
  <si>
    <t>A3107F</t>
  </si>
  <si>
    <t>B1404F</t>
  </si>
  <si>
    <t>C3107F</t>
  </si>
  <si>
    <t>D1807F</t>
  </si>
  <si>
    <t>E3107F</t>
  </si>
  <si>
    <t>F1306F</t>
  </si>
  <si>
    <t>G3307F</t>
  </si>
  <si>
    <t>H1004F</t>
  </si>
  <si>
    <t>I3107F</t>
  </si>
  <si>
    <t>A3106R</t>
  </si>
  <si>
    <t>B1403R</t>
  </si>
  <si>
    <t>C3106R</t>
  </si>
  <si>
    <t>D1806R</t>
  </si>
  <si>
    <t>E3106R</t>
  </si>
  <si>
    <t>F1305R</t>
  </si>
  <si>
    <t>G3306R</t>
  </si>
  <si>
    <t>H1003R</t>
  </si>
  <si>
    <t>I3106R</t>
  </si>
  <si>
    <t>A3106F</t>
  </si>
  <si>
    <t>B1403F</t>
  </si>
  <si>
    <t>C3106F</t>
  </si>
  <si>
    <t>D1806F</t>
  </si>
  <si>
    <t>E3106F</t>
  </si>
  <si>
    <t>F1305F</t>
  </si>
  <si>
    <t>G3306F</t>
  </si>
  <si>
    <t>H1003F</t>
  </si>
  <si>
    <t>I3106F</t>
  </si>
  <si>
    <t>A3105R</t>
  </si>
  <si>
    <t>B1402R</t>
  </si>
  <si>
    <t>C3105R</t>
  </si>
  <si>
    <t>D1805R</t>
  </si>
  <si>
    <t>E3105R</t>
  </si>
  <si>
    <t>F1304R</t>
  </si>
  <si>
    <t>G3305R</t>
  </si>
  <si>
    <t>H1002R</t>
  </si>
  <si>
    <t>I3105R</t>
  </si>
  <si>
    <t>A3105F</t>
  </si>
  <si>
    <t>B1402F</t>
  </si>
  <si>
    <t>C3105F</t>
  </si>
  <si>
    <t>D1805F</t>
  </si>
  <si>
    <t>E3105F</t>
  </si>
  <si>
    <t>F1304F</t>
  </si>
  <si>
    <t>G3305F</t>
  </si>
  <si>
    <t>H1002F</t>
  </si>
  <si>
    <t>I3105F</t>
  </si>
  <si>
    <t>A3104R</t>
  </si>
  <si>
    <t>B1401R</t>
  </si>
  <si>
    <t>C3104R</t>
  </si>
  <si>
    <t>D1804R</t>
  </si>
  <si>
    <t>E3104R</t>
  </si>
  <si>
    <t>F1303R</t>
  </si>
  <si>
    <t>G3304R</t>
  </si>
  <si>
    <t>H1001R</t>
  </si>
  <si>
    <t>I3104R</t>
  </si>
  <si>
    <t>A3104F</t>
  </si>
  <si>
    <t>B1401F</t>
  </si>
  <si>
    <t>C3104F</t>
  </si>
  <si>
    <t>D1804F</t>
  </si>
  <si>
    <t>E3104F</t>
  </si>
  <si>
    <t>F1303F</t>
  </si>
  <si>
    <t>G3304F</t>
  </si>
  <si>
    <t>H1001F</t>
  </si>
  <si>
    <t>I3104F</t>
  </si>
  <si>
    <t>A3103R</t>
  </si>
  <si>
    <t>B1307R</t>
  </si>
  <si>
    <t>C3103R</t>
  </si>
  <si>
    <t>D1803R</t>
  </si>
  <si>
    <t>E3103R</t>
  </si>
  <si>
    <t>F1302R</t>
  </si>
  <si>
    <t>G3303R</t>
  </si>
  <si>
    <t>H0907R</t>
  </si>
  <si>
    <t>I3103R</t>
  </si>
  <si>
    <t>A3103F</t>
  </si>
  <si>
    <t>B1307F</t>
  </si>
  <si>
    <t>C3103F</t>
  </si>
  <si>
    <t>D1803F</t>
  </si>
  <si>
    <t>E3103F</t>
  </si>
  <si>
    <t>F1302F</t>
  </si>
  <si>
    <t>G3303F</t>
  </si>
  <si>
    <t>H0907F</t>
  </si>
  <si>
    <t>I3103F</t>
  </si>
  <si>
    <t>A3102R</t>
  </si>
  <si>
    <t>B1306R</t>
  </si>
  <si>
    <t>C3102R</t>
  </si>
  <si>
    <t>D1802R</t>
  </si>
  <si>
    <t>E3102R</t>
  </si>
  <si>
    <t>F1301R</t>
  </si>
  <si>
    <t>G3302R</t>
  </si>
  <si>
    <t>H0906R</t>
  </si>
  <si>
    <t>I3102R</t>
  </si>
  <si>
    <t>A3102F</t>
  </si>
  <si>
    <t>B1306F</t>
  </si>
  <si>
    <t>C3102F</t>
  </si>
  <si>
    <t>D1802F</t>
  </si>
  <si>
    <t>E3102F</t>
  </si>
  <si>
    <t>F1301F</t>
  </si>
  <si>
    <t>G3302F</t>
  </si>
  <si>
    <t>H0906F</t>
  </si>
  <si>
    <t>I3102F</t>
  </si>
  <si>
    <t>A3101R</t>
  </si>
  <si>
    <t>B1305R</t>
  </si>
  <si>
    <t>C3101R</t>
  </si>
  <si>
    <t>D1801R</t>
  </si>
  <si>
    <t>E3101R</t>
  </si>
  <si>
    <t>F1207R</t>
  </si>
  <si>
    <t>G3301R</t>
  </si>
  <si>
    <t>H0905R</t>
  </si>
  <si>
    <t>I3101R</t>
  </si>
  <si>
    <t>A3101F</t>
  </si>
  <si>
    <t>B1305F</t>
  </si>
  <si>
    <t>C3101F</t>
  </si>
  <si>
    <t>D1801F</t>
  </si>
  <si>
    <t>E3101F</t>
  </si>
  <si>
    <t>F1207F</t>
  </si>
  <si>
    <t>G3301F</t>
  </si>
  <si>
    <t>H0905F</t>
  </si>
  <si>
    <t>I3101F</t>
  </si>
  <si>
    <t>A3208R</t>
  </si>
  <si>
    <t>B1304R</t>
  </si>
  <si>
    <t>C3208R</t>
  </si>
  <si>
    <t>D1708R</t>
  </si>
  <si>
    <t>E3208R</t>
  </si>
  <si>
    <t>F1206R</t>
  </si>
  <si>
    <t>G3408R</t>
  </si>
  <si>
    <t>H0904R</t>
  </si>
  <si>
    <t>I3208R</t>
  </si>
  <si>
    <t>A3208F</t>
  </si>
  <si>
    <t>B1304F</t>
  </si>
  <si>
    <t>C3208F</t>
  </si>
  <si>
    <t>D1708F</t>
  </si>
  <si>
    <t>E3208F</t>
  </si>
  <si>
    <t>F1206F</t>
  </si>
  <si>
    <t>G3408F</t>
  </si>
  <si>
    <t>H0904F</t>
  </si>
  <si>
    <t>I3208F</t>
  </si>
  <si>
    <t>A3207R</t>
  </si>
  <si>
    <t>B1303R</t>
  </si>
  <si>
    <t>C3207R</t>
  </si>
  <si>
    <t>D1707R</t>
  </si>
  <si>
    <t>E3207R</t>
  </si>
  <si>
    <t>F1205R</t>
  </si>
  <si>
    <t>G3407R</t>
  </si>
  <si>
    <t>H0903R</t>
  </si>
  <si>
    <t>I3207R</t>
  </si>
  <si>
    <t>A3207F</t>
  </si>
  <si>
    <t>B1303F</t>
  </si>
  <si>
    <t>C3207F</t>
  </si>
  <si>
    <t>D1707F</t>
  </si>
  <si>
    <t>E3207F</t>
  </si>
  <si>
    <t>F1205F</t>
  </si>
  <si>
    <t>G3407F</t>
  </si>
  <si>
    <t>H0903F</t>
  </si>
  <si>
    <t>I3207F</t>
  </si>
  <si>
    <t>A3206R</t>
  </si>
  <si>
    <t>B1302R</t>
  </si>
  <si>
    <t>C3206R</t>
  </si>
  <si>
    <t>D1706R</t>
  </si>
  <si>
    <t>E3206R</t>
  </si>
  <si>
    <t>F1204R</t>
  </si>
  <si>
    <t>G3406R</t>
  </si>
  <si>
    <t>H0902R</t>
  </si>
  <si>
    <t>I3206R</t>
  </si>
  <si>
    <t>A3206F</t>
  </si>
  <si>
    <t>B1302F</t>
  </si>
  <si>
    <t>C3206F</t>
  </si>
  <si>
    <t>D1706F</t>
  </si>
  <si>
    <t>E3206F</t>
  </si>
  <si>
    <t>F1204F</t>
  </si>
  <si>
    <t>G3406F</t>
  </si>
  <si>
    <t>H0902F</t>
  </si>
  <si>
    <t>I3206F</t>
  </si>
  <si>
    <t>A3205R</t>
  </si>
  <si>
    <t>B1301R</t>
  </si>
  <si>
    <t>C3205R</t>
  </si>
  <si>
    <t>D1705R</t>
  </si>
  <si>
    <t>E3205R</t>
  </si>
  <si>
    <t>G3405R</t>
  </si>
  <si>
    <t>H0901R</t>
  </si>
  <si>
    <t>I3205R</t>
  </si>
  <si>
    <t>A3205F</t>
  </si>
  <si>
    <t>B1301F</t>
  </si>
  <si>
    <t>C3205F</t>
  </si>
  <si>
    <t>D1705F</t>
  </si>
  <si>
    <t>E3205F</t>
  </si>
  <si>
    <t>G3405F</t>
  </si>
  <si>
    <t>H0901F</t>
  </si>
  <si>
    <t>I3205F</t>
  </si>
  <si>
    <t>A3204R</t>
  </si>
  <si>
    <t>B1207R</t>
  </si>
  <si>
    <t>C3204R</t>
  </si>
  <si>
    <t>D1704R</t>
  </si>
  <si>
    <t>E3204R</t>
  </si>
  <si>
    <t>G3404R</t>
  </si>
  <si>
    <t>H0807R</t>
  </si>
  <si>
    <t>I3204R</t>
  </si>
  <si>
    <t>A3204F</t>
  </si>
  <si>
    <t>B1207F</t>
  </si>
  <si>
    <t>C3204F</t>
  </si>
  <si>
    <t>D1704F</t>
  </si>
  <si>
    <t>E3204F</t>
  </si>
  <si>
    <t>G3404F</t>
  </si>
  <si>
    <t>H0807F</t>
  </si>
  <si>
    <t>I3204F</t>
  </si>
  <si>
    <t>A3203R</t>
  </si>
  <si>
    <t>B1206R</t>
  </si>
  <si>
    <t>C3203R</t>
  </si>
  <si>
    <t>D1703R</t>
  </si>
  <si>
    <t>E3203R</t>
  </si>
  <si>
    <t>G3403R</t>
  </si>
  <si>
    <t>H0806R</t>
  </si>
  <si>
    <t>I3203R</t>
  </si>
  <si>
    <t>A3203F</t>
  </si>
  <si>
    <t>B1206F</t>
  </si>
  <si>
    <t>C3203F</t>
  </si>
  <si>
    <t>D1703F</t>
  </si>
  <si>
    <t>E3203F</t>
  </si>
  <si>
    <t>G3403F</t>
  </si>
  <si>
    <t>H0806F</t>
  </si>
  <si>
    <t>I3203F</t>
  </si>
  <si>
    <t>A3202R</t>
  </si>
  <si>
    <t>B1205R</t>
  </si>
  <si>
    <t>C3202R</t>
  </si>
  <si>
    <t>D1702R</t>
  </si>
  <si>
    <t>E3202R</t>
  </si>
  <si>
    <t>F1107R</t>
  </si>
  <si>
    <t>G3402R</t>
  </si>
  <si>
    <t>H0805R</t>
  </si>
  <si>
    <t>I3202R</t>
  </si>
  <si>
    <t>A3202F</t>
  </si>
  <si>
    <t>B1205F</t>
  </si>
  <si>
    <t>C3202F</t>
  </si>
  <si>
    <t>D1702F</t>
  </si>
  <si>
    <t>E3202F</t>
  </si>
  <si>
    <t>F1107F</t>
  </si>
  <si>
    <t>G3402F</t>
  </si>
  <si>
    <t>H0805F</t>
  </si>
  <si>
    <t>I3202F</t>
  </si>
  <si>
    <t>A3201R</t>
  </si>
  <si>
    <t>B1204R</t>
  </si>
  <si>
    <t>C3201R</t>
  </si>
  <si>
    <t>D1701R</t>
  </si>
  <si>
    <t>E3201R</t>
  </si>
  <si>
    <t>F1106R</t>
  </si>
  <si>
    <t>G3401R</t>
  </si>
  <si>
    <t>H0804R</t>
  </si>
  <si>
    <t>I3201R</t>
  </si>
  <si>
    <t>A3201F</t>
  </si>
  <si>
    <t>B1204F</t>
  </si>
  <si>
    <t>C3201F</t>
  </si>
  <si>
    <t>D1701F</t>
  </si>
  <si>
    <t>E3201F</t>
  </si>
  <si>
    <t>F1106F</t>
  </si>
  <si>
    <t>G3401F</t>
  </si>
  <si>
    <t>H0804F</t>
  </si>
  <si>
    <t>I3201F</t>
  </si>
  <si>
    <t>A3308R</t>
  </si>
  <si>
    <t>C3308R</t>
  </si>
  <si>
    <t>D1608R</t>
  </si>
  <si>
    <t>E3308R</t>
  </si>
  <si>
    <t>F1105R</t>
  </si>
  <si>
    <t>G3508R</t>
  </si>
  <si>
    <t>H0803R</t>
  </si>
  <si>
    <t>A3308F</t>
  </si>
  <si>
    <t>C3308F</t>
  </si>
  <si>
    <t>D1608F</t>
  </si>
  <si>
    <t>E3308F</t>
  </si>
  <si>
    <t>F1105F</t>
  </si>
  <si>
    <t>G3508F</t>
  </si>
  <si>
    <t>H0803F</t>
  </si>
  <si>
    <t>480 ubicaciones</t>
  </si>
  <si>
    <t>A3307R</t>
  </si>
  <si>
    <t>C3307R</t>
  </si>
  <si>
    <t>D1607R</t>
  </si>
  <si>
    <t>E3307R</t>
  </si>
  <si>
    <t>F1104R</t>
  </si>
  <si>
    <t>G3507R</t>
  </si>
  <si>
    <t>H0802R</t>
  </si>
  <si>
    <t>A3307F</t>
  </si>
  <si>
    <t>C3307F</t>
  </si>
  <si>
    <t>D1607F</t>
  </si>
  <si>
    <t>E3307F</t>
  </si>
  <si>
    <t>F1104F</t>
  </si>
  <si>
    <t>G3507F</t>
  </si>
  <si>
    <t>H0802F</t>
  </si>
  <si>
    <t>A3306R</t>
  </si>
  <si>
    <t>C3306R</t>
  </si>
  <si>
    <t>D1606R</t>
  </si>
  <si>
    <t>E3306R</t>
  </si>
  <si>
    <t>G3506R</t>
  </si>
  <si>
    <t>H0801R</t>
  </si>
  <si>
    <t>A3306F</t>
  </si>
  <si>
    <t>C3306F</t>
  </si>
  <si>
    <t>D1606F</t>
  </si>
  <si>
    <t>E3306F</t>
  </si>
  <si>
    <t>G3506F</t>
  </si>
  <si>
    <t>H0801F</t>
  </si>
  <si>
    <t>A3305R</t>
  </si>
  <si>
    <t>B1107R</t>
  </si>
  <si>
    <t>C3305R</t>
  </si>
  <si>
    <t>D1605R</t>
  </si>
  <si>
    <t>E3305R</t>
  </si>
  <si>
    <t>G3505R</t>
  </si>
  <si>
    <t>H0707R</t>
  </si>
  <si>
    <t>A3305F</t>
  </si>
  <si>
    <t>B1107F</t>
  </si>
  <si>
    <t>C3305F</t>
  </si>
  <si>
    <t>D1605F</t>
  </si>
  <si>
    <t>E3305F</t>
  </si>
  <si>
    <t>G3505F</t>
  </si>
  <si>
    <t>H0707F</t>
  </si>
  <si>
    <t>A3304R</t>
  </si>
  <si>
    <t>B1106R</t>
  </si>
  <si>
    <t>C3304R</t>
  </si>
  <si>
    <t>D1604R</t>
  </si>
  <si>
    <t>E3304R</t>
  </si>
  <si>
    <t>G3504R</t>
  </si>
  <si>
    <t>H0706R</t>
  </si>
  <si>
    <t>A3304F</t>
  </si>
  <si>
    <t>B1106F</t>
  </si>
  <si>
    <t>C3304F</t>
  </si>
  <si>
    <t>D1604F</t>
  </si>
  <si>
    <t>E3304F</t>
  </si>
  <si>
    <t>G3504F</t>
  </si>
  <si>
    <t>H0706F</t>
  </si>
  <si>
    <t>A3303R</t>
  </si>
  <si>
    <t>B1105R</t>
  </si>
  <si>
    <t>C3303R</t>
  </si>
  <si>
    <t>D1603R</t>
  </si>
  <si>
    <t>E3303R</t>
  </si>
  <si>
    <t>F1007R</t>
  </si>
  <si>
    <t>G3503R</t>
  </si>
  <si>
    <t>H0705R</t>
  </si>
  <si>
    <t>A3303F</t>
  </si>
  <si>
    <t>B1105F</t>
  </si>
  <si>
    <t>C3303F</t>
  </si>
  <si>
    <t>D1603F</t>
  </si>
  <si>
    <t>E3303F</t>
  </si>
  <si>
    <t>F1007F</t>
  </si>
  <si>
    <t>G3503F</t>
  </si>
  <si>
    <t>H0705F</t>
  </si>
  <si>
    <t>A3302R</t>
  </si>
  <si>
    <t>B1104R</t>
  </si>
  <si>
    <t>C3302R</t>
  </si>
  <si>
    <t>D1602R</t>
  </si>
  <si>
    <t>E3302R</t>
  </si>
  <si>
    <t>F1006R</t>
  </si>
  <si>
    <t>G3502R</t>
  </si>
  <si>
    <t>H0704R</t>
  </si>
  <si>
    <t>A3302F</t>
  </si>
  <si>
    <t>B1104F</t>
  </si>
  <si>
    <t>C3302F</t>
  </si>
  <si>
    <t>D1602F</t>
  </si>
  <si>
    <t>E3302F</t>
  </si>
  <si>
    <t>F1006F</t>
  </si>
  <si>
    <t>G3502F</t>
  </si>
  <si>
    <t>H0704F</t>
  </si>
  <si>
    <t>A3301R</t>
  </si>
  <si>
    <t>C3301R</t>
  </si>
  <si>
    <t>D1601R</t>
  </si>
  <si>
    <t>E3301R</t>
  </si>
  <si>
    <t>F1005R</t>
  </si>
  <si>
    <t>G3501R</t>
  </si>
  <si>
    <t>H0703R</t>
  </si>
  <si>
    <t>A3301F</t>
  </si>
  <si>
    <t>C3301F</t>
  </si>
  <si>
    <t>D1601F</t>
  </si>
  <si>
    <t>E3301F</t>
  </si>
  <si>
    <t>F1005F</t>
  </si>
  <si>
    <t>G3501F</t>
  </si>
  <si>
    <t>H0703F</t>
  </si>
  <si>
    <t>A3408R</t>
  </si>
  <si>
    <t>C3408R</t>
  </si>
  <si>
    <t>D1508R</t>
  </si>
  <si>
    <t>E3408R</t>
  </si>
  <si>
    <t>F1004R</t>
  </si>
  <si>
    <t>G3608R</t>
  </si>
  <si>
    <t>H0702R</t>
  </si>
  <si>
    <t>A3408F</t>
  </si>
  <si>
    <t>C3408F</t>
  </si>
  <si>
    <t>D1508F</t>
  </si>
  <si>
    <t>E3408F</t>
  </si>
  <si>
    <t>F1004F</t>
  </si>
  <si>
    <t>G3608F</t>
  </si>
  <si>
    <t>H0702F</t>
  </si>
  <si>
    <t>A3407R</t>
  </si>
  <si>
    <t>C3407R</t>
  </si>
  <si>
    <t>D1507R</t>
  </si>
  <si>
    <t>E3407R</t>
  </si>
  <si>
    <t>F1003R</t>
  </si>
  <si>
    <t>G3607R</t>
  </si>
  <si>
    <t>H0701R</t>
  </si>
  <si>
    <t>A3407F</t>
  </si>
  <si>
    <t>C3407F</t>
  </si>
  <si>
    <t>D1507F</t>
  </si>
  <si>
    <t>E3407F</t>
  </si>
  <si>
    <t>F1003F</t>
  </si>
  <si>
    <t>G3607F</t>
  </si>
  <si>
    <t>H0701F</t>
  </si>
  <si>
    <t>A3406R</t>
  </si>
  <si>
    <t>B1008R</t>
  </si>
  <si>
    <t>C3406R</t>
  </si>
  <si>
    <t>D1506R</t>
  </si>
  <si>
    <t>E3406R</t>
  </si>
  <si>
    <t>F1002R</t>
  </si>
  <si>
    <t>G3606R</t>
  </si>
  <si>
    <t>H0607R</t>
  </si>
  <si>
    <t>A3406F</t>
  </si>
  <si>
    <t>B1008F</t>
  </si>
  <si>
    <t>C3406F</t>
  </si>
  <si>
    <t>D1506F</t>
  </si>
  <si>
    <t>E3406F</t>
  </si>
  <si>
    <t>F1002F</t>
  </si>
  <si>
    <t>G3606F</t>
  </si>
  <si>
    <t>H0607F</t>
  </si>
  <si>
    <t>A3405R</t>
  </si>
  <si>
    <t>B1007R</t>
  </si>
  <si>
    <t>C3405R</t>
  </si>
  <si>
    <t>D1505R</t>
  </si>
  <si>
    <t>E3405R</t>
  </si>
  <si>
    <t>F1001R</t>
  </si>
  <si>
    <t>G3605R</t>
  </si>
  <si>
    <t>H0606R</t>
  </si>
  <si>
    <t>A3405F</t>
  </si>
  <si>
    <t>B1007F</t>
  </si>
  <si>
    <t>C3405F</t>
  </si>
  <si>
    <t>D1505F</t>
  </si>
  <si>
    <t>E3405F</t>
  </si>
  <si>
    <t>F1001F</t>
  </si>
  <si>
    <t>G3605F</t>
  </si>
  <si>
    <t>H0606F</t>
  </si>
  <si>
    <t>A3404R</t>
  </si>
  <si>
    <t>B1006R</t>
  </si>
  <si>
    <t>C3404R</t>
  </si>
  <si>
    <t>D1504R</t>
  </si>
  <si>
    <t>E3404R</t>
  </si>
  <si>
    <t>F0907R</t>
  </si>
  <si>
    <t>G3604R</t>
  </si>
  <si>
    <t>H0605R</t>
  </si>
  <si>
    <t>A3404F</t>
  </si>
  <si>
    <t>B1006F</t>
  </si>
  <si>
    <t>C3404F</t>
  </si>
  <si>
    <t>D1504F</t>
  </si>
  <si>
    <t>E3404F</t>
  </si>
  <si>
    <t>F0907F</t>
  </si>
  <si>
    <t>G3604F</t>
  </si>
  <si>
    <t>H0605F</t>
  </si>
  <si>
    <t>A3403R</t>
  </si>
  <si>
    <t>B1005R</t>
  </si>
  <si>
    <t>C3403R</t>
  </si>
  <si>
    <t>D1503R</t>
  </si>
  <si>
    <t>E3403R</t>
  </si>
  <si>
    <t>F0906R</t>
  </si>
  <si>
    <t>G3603R</t>
  </si>
  <si>
    <t>H0604R</t>
  </si>
  <si>
    <t>A3403F</t>
  </si>
  <si>
    <t>B1005F</t>
  </si>
  <si>
    <t>C3403F</t>
  </si>
  <si>
    <t>D1503F</t>
  </si>
  <si>
    <t>E3403F</t>
  </si>
  <si>
    <t>F0906F</t>
  </si>
  <si>
    <t>G3603F</t>
  </si>
  <si>
    <t>H0604F</t>
  </si>
  <si>
    <t>A3402R</t>
  </si>
  <si>
    <t>B1004R</t>
  </si>
  <si>
    <t>C3402R</t>
  </si>
  <si>
    <t>D1502R</t>
  </si>
  <si>
    <t>E3402R</t>
  </si>
  <si>
    <t>F0905R</t>
  </si>
  <si>
    <t>G3602R</t>
  </si>
  <si>
    <t>H0603R</t>
  </si>
  <si>
    <t>A3402F</t>
  </si>
  <si>
    <t>B1004F</t>
  </si>
  <si>
    <t>C3402F</t>
  </si>
  <si>
    <t>D1502F</t>
  </si>
  <si>
    <t>E3402F</t>
  </si>
  <si>
    <t>F0905F</t>
  </si>
  <si>
    <t>G3602F</t>
  </si>
  <si>
    <t>H0603F</t>
  </si>
  <si>
    <t>A3401R</t>
  </si>
  <si>
    <t>B1003R</t>
  </si>
  <si>
    <t>C3401R</t>
  </si>
  <si>
    <t>D1501R</t>
  </si>
  <si>
    <t>E3401R</t>
  </si>
  <si>
    <t>F0904R</t>
  </si>
  <si>
    <t>G3601R</t>
  </si>
  <si>
    <t>H0602R</t>
  </si>
  <si>
    <t>A3401F</t>
  </si>
  <si>
    <t>B1003F</t>
  </si>
  <si>
    <t>C3401F</t>
  </si>
  <si>
    <t>D1501F</t>
  </si>
  <si>
    <t>E3401F</t>
  </si>
  <si>
    <t>F0904F</t>
  </si>
  <si>
    <t>G3601F</t>
  </si>
  <si>
    <t>H0602F</t>
  </si>
  <si>
    <t>B1002R</t>
  </si>
  <si>
    <t>C3508R</t>
  </si>
  <si>
    <t>D1408R</t>
  </si>
  <si>
    <t>E3508R</t>
  </si>
  <si>
    <t>F0903R</t>
  </si>
  <si>
    <t>G3708R</t>
  </si>
  <si>
    <t>H0601R</t>
  </si>
  <si>
    <t>A3508F</t>
  </si>
  <si>
    <t>B1002F</t>
  </si>
  <si>
    <t>C3508F</t>
  </si>
  <si>
    <t>D1408F</t>
  </si>
  <si>
    <t>E3508F</t>
  </si>
  <si>
    <t>F0903F</t>
  </si>
  <si>
    <t>G3708F</t>
  </si>
  <si>
    <t>H0601F</t>
  </si>
  <si>
    <t>B1001R</t>
  </si>
  <si>
    <t>C3507R</t>
  </si>
  <si>
    <t>D1407R</t>
  </si>
  <si>
    <t>E3507R</t>
  </si>
  <si>
    <t>F0902R</t>
  </si>
  <si>
    <t>G3707R</t>
  </si>
  <si>
    <t>H0507R</t>
  </si>
  <si>
    <t>A3507F</t>
  </si>
  <si>
    <t>B1001F</t>
  </si>
  <si>
    <t>C3507F</t>
  </si>
  <si>
    <t>D1407F</t>
  </si>
  <si>
    <t>E3507F</t>
  </si>
  <si>
    <t>F0902F</t>
  </si>
  <si>
    <t>G3707F</t>
  </si>
  <si>
    <t>H0507F</t>
  </si>
  <si>
    <t>B0908R</t>
  </si>
  <si>
    <t>C3506R</t>
  </si>
  <si>
    <t>D1406R</t>
  </si>
  <si>
    <t>E3506R</t>
  </si>
  <si>
    <t>F0901R</t>
  </si>
  <si>
    <t>G3706R</t>
  </si>
  <si>
    <t>H0506R</t>
  </si>
  <si>
    <t>A3506F</t>
  </si>
  <si>
    <t>B0908F</t>
  </si>
  <si>
    <t>C3506F</t>
  </si>
  <si>
    <t>D1406F</t>
  </si>
  <si>
    <t>E3506F</t>
  </si>
  <si>
    <t>F0901F</t>
  </si>
  <si>
    <t>G3706F</t>
  </si>
  <si>
    <t>H0506F</t>
  </si>
  <si>
    <t>B0907R</t>
  </si>
  <si>
    <t>C3505R</t>
  </si>
  <si>
    <t>D1405R</t>
  </si>
  <si>
    <t>E3505R</t>
  </si>
  <si>
    <t>F0807R</t>
  </si>
  <si>
    <t>G3705R</t>
  </si>
  <si>
    <t>H0505R</t>
  </si>
  <si>
    <t>A3505F</t>
  </si>
  <si>
    <t>B0907F</t>
  </si>
  <si>
    <t>C3505F</t>
  </si>
  <si>
    <t>D1405F</t>
  </si>
  <si>
    <t>E3505F</t>
  </si>
  <si>
    <t>F0807F</t>
  </si>
  <si>
    <t>G3705F</t>
  </si>
  <si>
    <t>H0505F</t>
  </si>
  <si>
    <t>B0906R</t>
  </si>
  <si>
    <t>C3504R</t>
  </si>
  <si>
    <t>D1404R</t>
  </si>
  <si>
    <t>E3504R</t>
  </si>
  <si>
    <t>F0806R</t>
  </si>
  <si>
    <t>H0504R</t>
  </si>
  <si>
    <t>A3504F</t>
  </si>
  <si>
    <t>B0906F</t>
  </si>
  <si>
    <t>C3504F</t>
  </si>
  <si>
    <t>D1404F</t>
  </si>
  <si>
    <t>E3504F</t>
  </si>
  <si>
    <t>F0806F</t>
  </si>
  <si>
    <t>H0504F</t>
  </si>
  <si>
    <t>B0905R</t>
  </si>
  <si>
    <t>C3503R</t>
  </si>
  <si>
    <t>D1403R</t>
  </si>
  <si>
    <t>E3503R</t>
  </si>
  <si>
    <t>F0805R</t>
  </si>
  <si>
    <t>H0503R</t>
  </si>
  <si>
    <t>A3503F</t>
  </si>
  <si>
    <t>B0905F</t>
  </si>
  <si>
    <t>C3503F</t>
  </si>
  <si>
    <t>D1403F</t>
  </si>
  <si>
    <t>E3503F</t>
  </si>
  <si>
    <t>F0805F</t>
  </si>
  <si>
    <t>H0503F</t>
  </si>
  <si>
    <t>B0904R</t>
  </si>
  <si>
    <t>C3502R</t>
  </si>
  <si>
    <t>D1402R</t>
  </si>
  <si>
    <t>E3502R</t>
  </si>
  <si>
    <t>F0804R</t>
  </si>
  <si>
    <t>H0502R</t>
  </si>
  <si>
    <t>A3502F</t>
  </si>
  <si>
    <t>B0904F</t>
  </si>
  <si>
    <t>C3502F</t>
  </si>
  <si>
    <t>D1402F</t>
  </si>
  <si>
    <t>E3502F</t>
  </si>
  <si>
    <t>F0804F</t>
  </si>
  <si>
    <t>H0502F</t>
  </si>
  <si>
    <t>B0903R</t>
  </si>
  <si>
    <t>C3501R</t>
  </si>
  <si>
    <t>D1401R</t>
  </si>
  <si>
    <t>E3501R</t>
  </si>
  <si>
    <t>F0803R</t>
  </si>
  <si>
    <t>H0501R</t>
  </si>
  <si>
    <t>A3501F</t>
  </si>
  <si>
    <t>B0903F</t>
  </si>
  <si>
    <t>C3501F</t>
  </si>
  <si>
    <t>D1401F</t>
  </si>
  <si>
    <t>E3501F</t>
  </si>
  <si>
    <t>F0803F</t>
  </si>
  <si>
    <t>H0501F</t>
  </si>
  <si>
    <t>B0902R</t>
  </si>
  <si>
    <t>C3608R</t>
  </si>
  <si>
    <t>D1308R</t>
  </si>
  <si>
    <t>E3608R</t>
  </si>
  <si>
    <t>F0802R</t>
  </si>
  <si>
    <t>G3808R</t>
  </si>
  <si>
    <t>H0407R</t>
  </si>
  <si>
    <t>A3608F</t>
  </si>
  <si>
    <t>B0902F</t>
  </si>
  <si>
    <t>C3608F</t>
  </si>
  <si>
    <t>D1308F</t>
  </si>
  <si>
    <t>E3608F</t>
  </si>
  <si>
    <t>F0802F</t>
  </si>
  <si>
    <t>G3808F</t>
  </si>
  <si>
    <t>H0407F</t>
  </si>
  <si>
    <t>B0901R</t>
  </si>
  <si>
    <t>C3607R</t>
  </si>
  <si>
    <t>D1307R</t>
  </si>
  <si>
    <t>E3607R</t>
  </si>
  <si>
    <t>F0801R</t>
  </si>
  <si>
    <t>G3807R</t>
  </si>
  <si>
    <t>H0406R</t>
  </si>
  <si>
    <t>A3607F</t>
  </si>
  <si>
    <t>B0901F</t>
  </si>
  <si>
    <t>C3607F</t>
  </si>
  <si>
    <t>D1307F</t>
  </si>
  <si>
    <t>E3607F</t>
  </si>
  <si>
    <t>F0801F</t>
  </si>
  <si>
    <t>G3807F</t>
  </si>
  <si>
    <t>H0406F</t>
  </si>
  <si>
    <t>B0808R</t>
  </si>
  <si>
    <t>C3606R</t>
  </si>
  <si>
    <t>D1306R</t>
  </si>
  <si>
    <t>E3606R</t>
  </si>
  <si>
    <t>F0707R</t>
  </si>
  <si>
    <t>G3806R</t>
  </si>
  <si>
    <t>H0405R</t>
  </si>
  <si>
    <t>A3606F</t>
  </si>
  <si>
    <t>B0808F</t>
  </si>
  <si>
    <t>C3606F</t>
  </si>
  <si>
    <t>D1306F</t>
  </si>
  <si>
    <t>E3606F</t>
  </si>
  <si>
    <t>F0707F</t>
  </si>
  <si>
    <t>G3806F</t>
  </si>
  <si>
    <t>H0405F</t>
  </si>
  <si>
    <t>B0807R</t>
  </si>
  <si>
    <t>C3605R</t>
  </si>
  <si>
    <t>D1305R</t>
  </si>
  <si>
    <t>E3605R</t>
  </si>
  <si>
    <t>F0706R</t>
  </si>
  <si>
    <t>G3805R</t>
  </si>
  <si>
    <t>H0404R</t>
  </si>
  <si>
    <t>A3605F</t>
  </si>
  <si>
    <t>B0807F</t>
  </si>
  <si>
    <t>C3605F</t>
  </si>
  <si>
    <t>D1305F</t>
  </si>
  <si>
    <t>E3605F</t>
  </si>
  <si>
    <t>F0706F</t>
  </si>
  <si>
    <t>G3805F</t>
  </si>
  <si>
    <t>H0404F</t>
  </si>
  <si>
    <t>B0806R</t>
  </si>
  <si>
    <t>C3604R</t>
  </si>
  <si>
    <t>D1304R</t>
  </si>
  <si>
    <t>E3604R</t>
  </si>
  <si>
    <t>F0705R</t>
  </si>
  <si>
    <t>H0403R</t>
  </si>
  <si>
    <t>A3604F</t>
  </si>
  <si>
    <t>B0806F</t>
  </si>
  <si>
    <t>C3604F</t>
  </si>
  <si>
    <t>D1304F</t>
  </si>
  <si>
    <t>E3604F</t>
  </si>
  <si>
    <t>F0705F</t>
  </si>
  <si>
    <t>H0403F</t>
  </si>
  <si>
    <t>B0805R</t>
  </si>
  <si>
    <t>C3603R</t>
  </si>
  <si>
    <t>D1303R</t>
  </si>
  <si>
    <t>E3603R</t>
  </si>
  <si>
    <t>F0704R</t>
  </si>
  <si>
    <t>H0402R</t>
  </si>
  <si>
    <t>A3603F</t>
  </si>
  <si>
    <t>B0805F</t>
  </si>
  <si>
    <t>C3603F</t>
  </si>
  <si>
    <t>D1303F</t>
  </si>
  <si>
    <t>E3603F</t>
  </si>
  <si>
    <t>F0704F</t>
  </si>
  <si>
    <t>H0402F</t>
  </si>
  <si>
    <t>B0804R</t>
  </si>
  <si>
    <t>C3602R</t>
  </si>
  <si>
    <t>D1302R</t>
  </si>
  <si>
    <t>E3602R</t>
  </si>
  <si>
    <t>F0703R</t>
  </si>
  <si>
    <t>H0401R</t>
  </si>
  <si>
    <t>A3602F</t>
  </si>
  <si>
    <t>B0804F</t>
  </si>
  <si>
    <t>C3602F</t>
  </si>
  <si>
    <t>D1302F</t>
  </si>
  <si>
    <t>E3602F</t>
  </si>
  <si>
    <t>F0703F</t>
  </si>
  <si>
    <t>H0401F</t>
  </si>
  <si>
    <t>B0803R</t>
  </si>
  <si>
    <t>C3601R</t>
  </si>
  <si>
    <t>D1301R</t>
  </si>
  <si>
    <t>E3601R</t>
  </si>
  <si>
    <t>F0702R</t>
  </si>
  <si>
    <t>H0307R</t>
  </si>
  <si>
    <t>A3601F</t>
  </si>
  <si>
    <t>B0803F</t>
  </si>
  <si>
    <t>C3601F</t>
  </si>
  <si>
    <t>D1301F</t>
  </si>
  <si>
    <t>E3601F</t>
  </si>
  <si>
    <t>F0702F</t>
  </si>
  <si>
    <t>H0307F</t>
  </si>
  <si>
    <t>A3708R</t>
  </si>
  <si>
    <t>B0802R</t>
  </si>
  <si>
    <t>C3708R</t>
  </si>
  <si>
    <t>D1208R</t>
  </si>
  <si>
    <t>E3708R</t>
  </si>
  <si>
    <t>F0701R</t>
  </si>
  <si>
    <t>G3908R</t>
  </si>
  <si>
    <t>H0306R</t>
  </si>
  <si>
    <t>A3708F</t>
  </si>
  <si>
    <t>B0802F</t>
  </si>
  <si>
    <t>C3708F</t>
  </si>
  <si>
    <t>D1208F</t>
  </si>
  <si>
    <t>E3708F</t>
  </si>
  <si>
    <t>F0701F</t>
  </si>
  <si>
    <t>G3908F</t>
  </si>
  <si>
    <t>H0306F</t>
  </si>
  <si>
    <t>A3707R</t>
  </si>
  <si>
    <t>B0801R</t>
  </si>
  <si>
    <t>C3707R</t>
  </si>
  <si>
    <t>D1207R</t>
  </si>
  <si>
    <t>E3707R</t>
  </si>
  <si>
    <t>F0607R</t>
  </si>
  <si>
    <t>G3907R</t>
  </si>
  <si>
    <t>H0305R</t>
  </si>
  <si>
    <t>A3707F</t>
  </si>
  <si>
    <t>B0801F</t>
  </si>
  <si>
    <t>C3707F</t>
  </si>
  <si>
    <t>D1207F</t>
  </si>
  <si>
    <t>E3707F</t>
  </si>
  <si>
    <t>F0607F</t>
  </si>
  <si>
    <t>G3907F</t>
  </si>
  <si>
    <t>H0305F</t>
  </si>
  <si>
    <t>A3706R</t>
  </si>
  <si>
    <t>B0708R</t>
  </si>
  <si>
    <t>C3706R</t>
  </si>
  <si>
    <t>D1206R</t>
  </si>
  <si>
    <t>E3706R</t>
  </si>
  <si>
    <t>F0606R</t>
  </si>
  <si>
    <t>G3906R</t>
  </si>
  <si>
    <t>H0304R</t>
  </si>
  <si>
    <t>A3706F</t>
  </si>
  <si>
    <t>B0708F</t>
  </si>
  <si>
    <t>C3706F</t>
  </si>
  <si>
    <t>D1206F</t>
  </si>
  <si>
    <t>E3706F</t>
  </si>
  <si>
    <t>F0606F</t>
  </si>
  <si>
    <t>G3906F</t>
  </si>
  <si>
    <t>H0304F</t>
  </si>
  <si>
    <t>A3705R</t>
  </si>
  <si>
    <t>B0707R</t>
  </si>
  <si>
    <t>C3705R</t>
  </si>
  <si>
    <t>D1205R</t>
  </si>
  <si>
    <t>E3705R</t>
  </si>
  <si>
    <t>F0605R</t>
  </si>
  <si>
    <t>G3905R</t>
  </si>
  <si>
    <t>H0303R</t>
  </si>
  <si>
    <t>A3705F</t>
  </si>
  <si>
    <t>B0707F</t>
  </si>
  <si>
    <t>C3705F</t>
  </si>
  <si>
    <t>D1205F</t>
  </si>
  <si>
    <t>E3705F</t>
  </si>
  <si>
    <t>F0605F</t>
  </si>
  <si>
    <t>G3905F</t>
  </si>
  <si>
    <t>H0303F</t>
  </si>
  <si>
    <t>A3704R</t>
  </si>
  <si>
    <t>B0706R</t>
  </si>
  <si>
    <t>F0604R</t>
  </si>
  <si>
    <t>G3904R</t>
  </si>
  <si>
    <t>H0302R</t>
  </si>
  <si>
    <t>A3704F</t>
  </si>
  <si>
    <t>B0706F</t>
  </si>
  <si>
    <t>F0604F</t>
  </si>
  <si>
    <t>G3904F</t>
  </si>
  <si>
    <t>H0302F</t>
  </si>
  <si>
    <t>A3703R</t>
  </si>
  <si>
    <t>B0705R</t>
  </si>
  <si>
    <t>F0603R</t>
  </si>
  <si>
    <t>G3903R</t>
  </si>
  <si>
    <t>H0301R</t>
  </si>
  <si>
    <t>A3703F</t>
  </si>
  <si>
    <t>B0705F</t>
  </si>
  <si>
    <t>F0603F</t>
  </si>
  <si>
    <t>G3903F</t>
  </si>
  <si>
    <t>H0301F</t>
  </si>
  <si>
    <t>A3702R</t>
  </si>
  <si>
    <t>B0704R</t>
  </si>
  <si>
    <t>F0602R</t>
  </si>
  <si>
    <t>G3902R</t>
  </si>
  <si>
    <t>H0207R</t>
  </si>
  <si>
    <t>A3702F</t>
  </si>
  <si>
    <t>B0704F</t>
  </si>
  <si>
    <t>F0602F</t>
  </si>
  <si>
    <t>G3902F</t>
  </si>
  <si>
    <t>H0207F</t>
  </si>
  <si>
    <t>A3701R</t>
  </si>
  <si>
    <t>B0703R</t>
  </si>
  <si>
    <t>F0601R</t>
  </si>
  <si>
    <t>G3901R</t>
  </si>
  <si>
    <t>H0206R</t>
  </si>
  <si>
    <t>A3808R</t>
  </si>
  <si>
    <t>B0703F</t>
  </si>
  <si>
    <t>F0601F</t>
  </si>
  <si>
    <t>G3901F</t>
  </si>
  <si>
    <t>H0206F</t>
  </si>
  <si>
    <t>A3808F</t>
  </si>
  <si>
    <t>B0702R</t>
  </si>
  <si>
    <t>C3808R</t>
  </si>
  <si>
    <t>D1108R</t>
  </si>
  <si>
    <t>E3808R</t>
  </si>
  <si>
    <t>F0507R</t>
  </si>
  <si>
    <t>G4008R</t>
  </si>
  <si>
    <t>H0205R</t>
  </si>
  <si>
    <t>A3807R</t>
  </si>
  <si>
    <t>B0702F</t>
  </si>
  <si>
    <t>C3808F</t>
  </si>
  <si>
    <t>D1108F</t>
  </si>
  <si>
    <t>E3808F</t>
  </si>
  <si>
    <t>F0507F</t>
  </si>
  <si>
    <t>G4008F</t>
  </si>
  <si>
    <t>H0205F</t>
  </si>
  <si>
    <t>A3807F</t>
  </si>
  <si>
    <t>B0701R</t>
  </si>
  <si>
    <t>C3807R</t>
  </si>
  <si>
    <t>D1107R</t>
  </si>
  <si>
    <t>E3807R</t>
  </si>
  <si>
    <t>F0506R</t>
  </si>
  <si>
    <t>G4007R</t>
  </si>
  <si>
    <t>H0204R</t>
  </si>
  <si>
    <t>A3806R</t>
  </si>
  <si>
    <t>B0701F</t>
  </si>
  <si>
    <t>C3807F</t>
  </si>
  <si>
    <t>D1107F</t>
  </si>
  <si>
    <t>E3807F</t>
  </si>
  <si>
    <t>F0506F</t>
  </si>
  <si>
    <t>G4007F</t>
  </si>
  <si>
    <t>H0204F</t>
  </si>
  <si>
    <t>A3806F</t>
  </si>
  <si>
    <t>B0608R</t>
  </si>
  <si>
    <t>C3806R</t>
  </si>
  <si>
    <t>D1106R</t>
  </si>
  <si>
    <t>E3806R</t>
  </si>
  <si>
    <t>F0505R</t>
  </si>
  <si>
    <t>G4006R</t>
  </si>
  <si>
    <t>H0203R</t>
  </si>
  <si>
    <t>A3805R</t>
  </si>
  <si>
    <t>B0608F</t>
  </si>
  <si>
    <t>C3806F</t>
  </si>
  <si>
    <t>D1106F</t>
  </si>
  <si>
    <t>E3806F</t>
  </si>
  <si>
    <t>F0505F</t>
  </si>
  <si>
    <t>G4006F</t>
  </si>
  <si>
    <t>H0203F</t>
  </si>
  <si>
    <t>A3805F</t>
  </si>
  <si>
    <t>B0607R</t>
  </si>
  <si>
    <t>C3805R</t>
  </si>
  <si>
    <t>D1105R</t>
  </si>
  <si>
    <t>E3805R</t>
  </si>
  <si>
    <t>F0504R</t>
  </si>
  <si>
    <t>G4005R</t>
  </si>
  <si>
    <t>H0202R</t>
  </si>
  <si>
    <t>A3804R</t>
  </si>
  <si>
    <t>B0607F</t>
  </si>
  <si>
    <t>C3805F</t>
  </si>
  <si>
    <t>D1105F</t>
  </si>
  <si>
    <t>E3805F</t>
  </si>
  <si>
    <t>F0504F</t>
  </si>
  <si>
    <t>G4005F</t>
  </si>
  <si>
    <t>H0202F</t>
  </si>
  <si>
    <t>A3804F</t>
  </si>
  <si>
    <t>B0606R</t>
  </si>
  <si>
    <t>F0503R</t>
  </si>
  <si>
    <t>G4004R</t>
  </si>
  <si>
    <t>H0201R</t>
  </si>
  <si>
    <t>A3803R</t>
  </si>
  <si>
    <t>B0606F</t>
  </si>
  <si>
    <t>F0503F</t>
  </si>
  <si>
    <t>G4004F</t>
  </si>
  <si>
    <t>H0201F</t>
  </si>
  <si>
    <t>A3803F</t>
  </si>
  <si>
    <t>B0605R</t>
  </si>
  <si>
    <t>F0502R</t>
  </si>
  <si>
    <t>G4003R</t>
  </si>
  <si>
    <t>H0107R</t>
  </si>
  <si>
    <t>A3802R</t>
  </si>
  <si>
    <t>B0605F</t>
  </si>
  <si>
    <t>F0502F</t>
  </si>
  <si>
    <t>G4003F</t>
  </si>
  <si>
    <t>H0107F</t>
  </si>
  <si>
    <t>A3802F</t>
  </si>
  <si>
    <t>B0604R</t>
  </si>
  <si>
    <t>F0501R</t>
  </si>
  <si>
    <t>G4002R</t>
  </si>
  <si>
    <t>H0106R</t>
  </si>
  <si>
    <t>A3801R</t>
  </si>
  <si>
    <t>B0604F</t>
  </si>
  <si>
    <t>F0501F</t>
  </si>
  <si>
    <t>G4002F</t>
  </si>
  <si>
    <t>H0106F</t>
  </si>
  <si>
    <t>A3801F</t>
  </si>
  <si>
    <t>B0603R</t>
  </si>
  <si>
    <t>F0407R</t>
  </si>
  <si>
    <t>G4001R</t>
  </si>
  <si>
    <t>H0105R</t>
  </si>
  <si>
    <t>A3701F</t>
  </si>
  <si>
    <t>B0603F</t>
  </si>
  <si>
    <t>F0407F</t>
  </si>
  <si>
    <t>G4001F</t>
  </si>
  <si>
    <t>H0105F</t>
  </si>
  <si>
    <t>A3908R</t>
  </si>
  <si>
    <t>B0602R</t>
  </si>
  <si>
    <t>C3908R</t>
  </si>
  <si>
    <t>D1008R</t>
  </si>
  <si>
    <t>E3908R</t>
  </si>
  <si>
    <t>F0406R</t>
  </si>
  <si>
    <t>G4108R</t>
  </si>
  <si>
    <t>H0104R</t>
  </si>
  <si>
    <t>A3908F</t>
  </si>
  <si>
    <t>B0602F</t>
  </si>
  <si>
    <t>C3908F</t>
  </si>
  <si>
    <t>D1008F</t>
  </si>
  <si>
    <t>E3908F</t>
  </si>
  <si>
    <t>F0406F</t>
  </si>
  <si>
    <t>G4108F</t>
  </si>
  <si>
    <t>H0104F</t>
  </si>
  <si>
    <t>A3907R</t>
  </si>
  <si>
    <t>B0601R</t>
  </si>
  <si>
    <t>C3907R</t>
  </si>
  <si>
    <t>D1007R</t>
  </si>
  <si>
    <t>E3907R</t>
  </si>
  <si>
    <t>F0405R</t>
  </si>
  <si>
    <t>G4107R</t>
  </si>
  <si>
    <t>H0103R</t>
  </si>
  <si>
    <t>A3907F</t>
  </si>
  <si>
    <t>B0601F</t>
  </si>
  <si>
    <t>C3907F</t>
  </si>
  <si>
    <t>D1007F</t>
  </si>
  <si>
    <t>E3907F</t>
  </si>
  <si>
    <t>F0405F</t>
  </si>
  <si>
    <t>G4107F</t>
  </si>
  <si>
    <t>H0103F</t>
  </si>
  <si>
    <t>A3906R</t>
  </si>
  <si>
    <t>B0508R</t>
  </si>
  <si>
    <t>C3906R</t>
  </si>
  <si>
    <t>D1006R</t>
  </si>
  <si>
    <t>E3906R</t>
  </si>
  <si>
    <t>F0404R</t>
  </si>
  <si>
    <t>G4106R</t>
  </si>
  <si>
    <t>H0102R</t>
  </si>
  <si>
    <t>A3906F</t>
  </si>
  <si>
    <t>B0508F</t>
  </si>
  <si>
    <t>C3906F</t>
  </si>
  <si>
    <t>D1006F</t>
  </si>
  <si>
    <t>E3906F</t>
  </si>
  <si>
    <t>F0404F</t>
  </si>
  <si>
    <t>G4106F</t>
  </si>
  <si>
    <t>H0102F</t>
  </si>
  <si>
    <t>A3905R</t>
  </si>
  <si>
    <t>B0507R</t>
  </si>
  <si>
    <t>C3905R</t>
  </si>
  <si>
    <t>D1005R</t>
  </si>
  <si>
    <t>E3905R</t>
  </si>
  <si>
    <t>F0403R</t>
  </si>
  <si>
    <t>G4105R</t>
  </si>
  <si>
    <t>H0101R</t>
  </si>
  <si>
    <t>A3905F</t>
  </si>
  <si>
    <t>B0507F</t>
  </si>
  <si>
    <t>C3905F</t>
  </si>
  <si>
    <t>D1005F</t>
  </si>
  <si>
    <t>E3905F</t>
  </si>
  <si>
    <t>F0403F</t>
  </si>
  <si>
    <t>G4105F</t>
  </si>
  <si>
    <t>H0101F</t>
  </si>
  <si>
    <t>A3904R</t>
  </si>
  <si>
    <t>B0506R</t>
  </si>
  <si>
    <t>C3904R</t>
  </si>
  <si>
    <t>D1004R</t>
  </si>
  <si>
    <t>E3904R</t>
  </si>
  <si>
    <t>F0402R</t>
  </si>
  <si>
    <t>G4104R</t>
  </si>
  <si>
    <t>A3904F</t>
  </si>
  <si>
    <t>B0506F</t>
  </si>
  <si>
    <t>C3904F</t>
  </si>
  <si>
    <t>D1004F</t>
  </si>
  <si>
    <t>E3904F</t>
  </si>
  <si>
    <t>F0402F</t>
  </si>
  <si>
    <t>G4104F</t>
  </si>
  <si>
    <t>592 ubicaciones</t>
  </si>
  <si>
    <t>A3903R</t>
  </si>
  <si>
    <t>B0505R</t>
  </si>
  <si>
    <t>C3903R</t>
  </si>
  <si>
    <t>D1003R</t>
  </si>
  <si>
    <t>E3903R</t>
  </si>
  <si>
    <t>F0401R</t>
  </si>
  <si>
    <t>G4103R</t>
  </si>
  <si>
    <t>A3903F</t>
  </si>
  <si>
    <t>B0505F</t>
  </si>
  <si>
    <t>C3903F</t>
  </si>
  <si>
    <t>D1003F</t>
  </si>
  <si>
    <t>E3903F</t>
  </si>
  <si>
    <t>F0401F</t>
  </si>
  <si>
    <t>G4103F</t>
  </si>
  <si>
    <t>A3902R</t>
  </si>
  <si>
    <t>B0504R</t>
  </si>
  <si>
    <t>C3902R</t>
  </si>
  <si>
    <t>D1002R</t>
  </si>
  <si>
    <t>E3902R</t>
  </si>
  <si>
    <t>F0307R</t>
  </si>
  <si>
    <t>G4102R</t>
  </si>
  <si>
    <t>A3902F</t>
  </si>
  <si>
    <t>B0504F</t>
  </si>
  <si>
    <t>C3902F</t>
  </si>
  <si>
    <t>D1002F</t>
  </si>
  <si>
    <t>E3902F</t>
  </si>
  <si>
    <t>F0307F</t>
  </si>
  <si>
    <t>G4102F</t>
  </si>
  <si>
    <t>A3901R</t>
  </si>
  <si>
    <t>B0503R</t>
  </si>
  <si>
    <t>C3901R</t>
  </si>
  <si>
    <t>D1001R</t>
  </si>
  <si>
    <t>E3901R</t>
  </si>
  <si>
    <t>F0306R</t>
  </si>
  <si>
    <t>G4101R</t>
  </si>
  <si>
    <t>A3901F</t>
  </si>
  <si>
    <t>B0503F</t>
  </si>
  <si>
    <t>C3901F</t>
  </si>
  <si>
    <t>D1001F</t>
  </si>
  <si>
    <t>E3901F</t>
  </si>
  <si>
    <t>F0306F</t>
  </si>
  <si>
    <t>G4101F</t>
  </si>
  <si>
    <t>A4008R</t>
  </si>
  <si>
    <t>B0502R</t>
  </si>
  <si>
    <t>C4008R</t>
  </si>
  <si>
    <t>D0908R</t>
  </si>
  <si>
    <t>E4008R</t>
  </si>
  <si>
    <t>F0305R</t>
  </si>
  <si>
    <t>G4208R</t>
  </si>
  <si>
    <t>A4008F</t>
  </si>
  <si>
    <t>B0502F</t>
  </si>
  <si>
    <t>C4008F</t>
  </si>
  <si>
    <t>D0908F</t>
  </si>
  <si>
    <t>E4008F</t>
  </si>
  <si>
    <t>F0305F</t>
  </si>
  <si>
    <t>G4208F</t>
  </si>
  <si>
    <t>A4007R</t>
  </si>
  <si>
    <t>B0501R</t>
  </si>
  <si>
    <t>C4007R</t>
  </si>
  <si>
    <t>D0907R</t>
  </si>
  <si>
    <t>E4007R</t>
  </si>
  <si>
    <t>F0304R</t>
  </si>
  <si>
    <t>G4207R</t>
  </si>
  <si>
    <t>A4007F</t>
  </si>
  <si>
    <t>B0501F</t>
  </si>
  <si>
    <t>C4007F</t>
  </si>
  <si>
    <t>D0907F</t>
  </si>
  <si>
    <t>E4007F</t>
  </si>
  <si>
    <t>F0304F</t>
  </si>
  <si>
    <t>G4207F</t>
  </si>
  <si>
    <t>A4006R</t>
  </si>
  <si>
    <t>B0408R</t>
  </si>
  <si>
    <t>C4006R</t>
  </si>
  <si>
    <t>D0906R</t>
  </si>
  <si>
    <t>E4006R</t>
  </si>
  <si>
    <t>F0303R</t>
  </si>
  <si>
    <t>G4206R</t>
  </si>
  <si>
    <t>A4006F</t>
  </si>
  <si>
    <t>B0408F</t>
  </si>
  <si>
    <t>C4006F</t>
  </si>
  <si>
    <t>D0906F</t>
  </si>
  <si>
    <t>E4006F</t>
  </si>
  <si>
    <t>F0303F</t>
  </si>
  <si>
    <t>G4206F</t>
  </si>
  <si>
    <t>A4005R</t>
  </si>
  <si>
    <t>B0407R</t>
  </si>
  <si>
    <t>C4005R</t>
  </si>
  <si>
    <t>D0905R</t>
  </si>
  <si>
    <t>E4005R</t>
  </si>
  <si>
    <t>F0302R</t>
  </si>
  <si>
    <t>G4205R</t>
  </si>
  <si>
    <t>A4005F</t>
  </si>
  <si>
    <t>B0407F</t>
  </si>
  <si>
    <t>C4005F</t>
  </si>
  <si>
    <t>D0905F</t>
  </si>
  <si>
    <t>E4005F</t>
  </si>
  <si>
    <t>F0302F</t>
  </si>
  <si>
    <t>G4205F</t>
  </si>
  <si>
    <t>A4004R</t>
  </si>
  <si>
    <t>B0406R</t>
  </si>
  <si>
    <t>C4004R</t>
  </si>
  <si>
    <t>D0904R</t>
  </si>
  <si>
    <t>E4004R</t>
  </si>
  <si>
    <t>F0301R</t>
  </si>
  <si>
    <t>G4204R</t>
  </si>
  <si>
    <t>A4004F</t>
  </si>
  <si>
    <t>B0406F</t>
  </si>
  <si>
    <t>C4004F</t>
  </si>
  <si>
    <t>D0904F</t>
  </si>
  <si>
    <t>E4004F</t>
  </si>
  <si>
    <t>F0301F</t>
  </si>
  <si>
    <t>G4204F</t>
  </si>
  <si>
    <t>A4003R</t>
  </si>
  <si>
    <t>B0405R</t>
  </si>
  <si>
    <t>C4003R</t>
  </si>
  <si>
    <t>D0903R</t>
  </si>
  <si>
    <t>E4003R</t>
  </si>
  <si>
    <t>F0207R</t>
  </si>
  <si>
    <t>G4203R</t>
  </si>
  <si>
    <t>A4003F</t>
  </si>
  <si>
    <t>B0405F</t>
  </si>
  <si>
    <t>C4003F</t>
  </si>
  <si>
    <t>D0903F</t>
  </si>
  <si>
    <t>E4003F</t>
  </si>
  <si>
    <t>F0207F</t>
  </si>
  <si>
    <t>G4203F</t>
  </si>
  <si>
    <t>A4002R</t>
  </si>
  <si>
    <t>B0404R</t>
  </si>
  <si>
    <t>C4002R</t>
  </si>
  <si>
    <t>D0902R</t>
  </si>
  <si>
    <t>E4002R</t>
  </si>
  <si>
    <t>F0206R</t>
  </si>
  <si>
    <t>G4202R</t>
  </si>
  <si>
    <t>A4002F</t>
  </si>
  <si>
    <t>B0404F</t>
  </si>
  <si>
    <t>C4002F</t>
  </si>
  <si>
    <t>D0902F</t>
  </si>
  <si>
    <t>E4002F</t>
  </si>
  <si>
    <t>F0206F</t>
  </si>
  <si>
    <t>G4202F</t>
  </si>
  <si>
    <t>A4001R</t>
  </si>
  <si>
    <t>B0403R</t>
  </si>
  <si>
    <t>C4001R</t>
  </si>
  <si>
    <t>D0901R</t>
  </si>
  <si>
    <t>E4001R</t>
  </si>
  <si>
    <t>F0205R</t>
  </si>
  <si>
    <t>G4201R</t>
  </si>
  <si>
    <t>A4001F</t>
  </si>
  <si>
    <t>B0403F</t>
  </si>
  <si>
    <t>C4001F</t>
  </si>
  <si>
    <t>D0901F</t>
  </si>
  <si>
    <t>E4001F</t>
  </si>
  <si>
    <t>F0205F</t>
  </si>
  <si>
    <t>G4201F</t>
  </si>
  <si>
    <t>B0402R</t>
  </si>
  <si>
    <t>C4108R</t>
  </si>
  <si>
    <t>D0808R</t>
  </si>
  <si>
    <t>E4108R</t>
  </si>
  <si>
    <t>F0204R</t>
  </si>
  <si>
    <t>G4308R</t>
  </si>
  <si>
    <t>A4108F</t>
  </si>
  <si>
    <t>B0402F</t>
  </si>
  <si>
    <t>C4108F</t>
  </si>
  <si>
    <t>D0808F</t>
  </si>
  <si>
    <t>E4108F</t>
  </si>
  <si>
    <t>F0204F</t>
  </si>
  <si>
    <t>G4308F</t>
  </si>
  <si>
    <t>B0401R</t>
  </si>
  <si>
    <t>C4107R</t>
  </si>
  <si>
    <t>D0807R</t>
  </si>
  <si>
    <t>E4107R</t>
  </si>
  <si>
    <t>F0203R</t>
  </si>
  <si>
    <t>G4307R</t>
  </si>
  <si>
    <t>A4107F</t>
  </si>
  <si>
    <t>B0401F</t>
  </si>
  <si>
    <t>C4107F</t>
  </si>
  <si>
    <t>D0807F</t>
  </si>
  <si>
    <t>E4107F</t>
  </si>
  <si>
    <t>F0203F</t>
  </si>
  <si>
    <t>G4307F</t>
  </si>
  <si>
    <t>B0308R</t>
  </si>
  <si>
    <t>C4106R</t>
  </si>
  <si>
    <t>D0806R</t>
  </si>
  <si>
    <t>E4106R</t>
  </si>
  <si>
    <t>F0202R</t>
  </si>
  <si>
    <t>G4306R</t>
  </si>
  <si>
    <t>A4106F</t>
  </si>
  <si>
    <t>B0308F</t>
  </si>
  <si>
    <t>C4106F</t>
  </si>
  <si>
    <t>D0806F</t>
  </si>
  <si>
    <t>E4106F</t>
  </si>
  <si>
    <t>F0202F</t>
  </si>
  <si>
    <t>G4306F</t>
  </si>
  <si>
    <t>B0307R</t>
  </si>
  <si>
    <t>C4105R</t>
  </si>
  <si>
    <t>D0805R</t>
  </si>
  <si>
    <t>E4105R</t>
  </si>
  <si>
    <t>F0201R</t>
  </si>
  <si>
    <t>G4305R</t>
  </si>
  <si>
    <t>A4105F</t>
  </si>
  <si>
    <t>B0307F</t>
  </si>
  <si>
    <t>C4105F</t>
  </si>
  <si>
    <t>D0805F</t>
  </si>
  <si>
    <t>E4105F</t>
  </si>
  <si>
    <t>F0201F</t>
  </si>
  <si>
    <t>G4305F</t>
  </si>
  <si>
    <t>B0306R</t>
  </si>
  <si>
    <t>C4104R</t>
  </si>
  <si>
    <t>D0804R</t>
  </si>
  <si>
    <t>E4104R</t>
  </si>
  <si>
    <t>F0107R</t>
  </si>
  <si>
    <t>G4304R</t>
  </si>
  <si>
    <t>A4104F</t>
  </si>
  <si>
    <t>B0306F</t>
  </si>
  <si>
    <t>C4104F</t>
  </si>
  <si>
    <t>D0804F</t>
  </si>
  <si>
    <t>E4104F</t>
  </si>
  <si>
    <t>F0107F</t>
  </si>
  <si>
    <t>G4304F</t>
  </si>
  <si>
    <t>B0305R</t>
  </si>
  <si>
    <t>C4103R</t>
  </si>
  <si>
    <t>D0803R</t>
  </si>
  <si>
    <t>E4103R</t>
  </si>
  <si>
    <t>F0106R</t>
  </si>
  <si>
    <t>G4303R</t>
  </si>
  <si>
    <t>A4103F</t>
  </si>
  <si>
    <t>B0305F</t>
  </si>
  <si>
    <t>C4103F</t>
  </si>
  <si>
    <t>D0803F</t>
  </si>
  <si>
    <t>E4103F</t>
  </si>
  <si>
    <t>F0106F</t>
  </si>
  <si>
    <t>G4303F</t>
  </si>
  <si>
    <t>B0304R</t>
  </si>
  <si>
    <t>C4102R</t>
  </si>
  <si>
    <t>D0802R</t>
  </si>
  <si>
    <t>E4102R</t>
  </si>
  <si>
    <t>F0105R</t>
  </si>
  <si>
    <t>G4302R</t>
  </si>
  <si>
    <t>A4102F</t>
  </si>
  <si>
    <t>B0304F</t>
  </si>
  <si>
    <t>C4102F</t>
  </si>
  <si>
    <t>D0802F</t>
  </si>
  <si>
    <t>E4102F</t>
  </si>
  <si>
    <t>F0105F</t>
  </si>
  <si>
    <t>G4302F</t>
  </si>
  <si>
    <t>B0303R</t>
  </si>
  <si>
    <t>C4101R</t>
  </si>
  <si>
    <t>D0801R</t>
  </si>
  <si>
    <t>E4101R</t>
  </si>
  <si>
    <t>F0104R</t>
  </si>
  <si>
    <t>G4301R</t>
  </si>
  <si>
    <t>A4101F</t>
  </si>
  <si>
    <t>B0303F</t>
  </si>
  <si>
    <t>C4101F</t>
  </si>
  <si>
    <t>D0801F</t>
  </si>
  <si>
    <t>E4101F</t>
  </si>
  <si>
    <t>F0104F</t>
  </si>
  <si>
    <t>G4301F</t>
  </si>
  <si>
    <t>B0302R</t>
  </si>
  <si>
    <t>C4208R</t>
  </si>
  <si>
    <t>D0708R</t>
  </si>
  <si>
    <t>E4208R</t>
  </si>
  <si>
    <t>F0103R</t>
  </si>
  <si>
    <t>G4408R</t>
  </si>
  <si>
    <t>A4208F</t>
  </si>
  <si>
    <t>B0302F</t>
  </si>
  <si>
    <t>C4208F</t>
  </si>
  <si>
    <t>D0708F</t>
  </si>
  <si>
    <t>E4208F</t>
  </si>
  <si>
    <t>F0103F</t>
  </si>
  <si>
    <t>G4408F</t>
  </si>
  <si>
    <t>B0301R</t>
  </si>
  <si>
    <t>C4207R</t>
  </si>
  <si>
    <t>D0707R</t>
  </si>
  <si>
    <t>E4207R</t>
  </si>
  <si>
    <t>F0102R</t>
  </si>
  <si>
    <t>G4407R</t>
  </si>
  <si>
    <t>A4207F</t>
  </si>
  <si>
    <t>B0301F</t>
  </si>
  <si>
    <t>C4207F</t>
  </si>
  <si>
    <t>D0707F</t>
  </si>
  <si>
    <t>E4207F</t>
  </si>
  <si>
    <t>F0102F</t>
  </si>
  <si>
    <t>G4407F</t>
  </si>
  <si>
    <t>B0208R</t>
  </si>
  <si>
    <t>C4206R</t>
  </si>
  <si>
    <t>D0706R</t>
  </si>
  <si>
    <t>E4206R</t>
  </si>
  <si>
    <t>F0101R</t>
  </si>
  <si>
    <t>G4406R</t>
  </si>
  <si>
    <t>A4206F</t>
  </si>
  <si>
    <t>B0208F</t>
  </si>
  <si>
    <t>C4206F</t>
  </si>
  <si>
    <t>D0706F</t>
  </si>
  <si>
    <t>E4206F</t>
  </si>
  <si>
    <t>F0101F</t>
  </si>
  <si>
    <t>G4406F</t>
  </si>
  <si>
    <t>B0207R</t>
  </si>
  <si>
    <t>C4205R</t>
  </si>
  <si>
    <t>D0705R</t>
  </si>
  <si>
    <t>E4205R</t>
  </si>
  <si>
    <t>G4405R</t>
  </si>
  <si>
    <t>A4205F</t>
  </si>
  <si>
    <t>B0207F</t>
  </si>
  <si>
    <t>C4205F</t>
  </si>
  <si>
    <t>D0705F</t>
  </si>
  <si>
    <t>E4205F</t>
  </si>
  <si>
    <t>638 ubicaciones</t>
  </si>
  <si>
    <t>G4405F</t>
  </si>
  <si>
    <t>B0206R</t>
  </si>
  <si>
    <t>C4204R</t>
  </si>
  <si>
    <t>D0704R</t>
  </si>
  <si>
    <t>E4204R</t>
  </si>
  <si>
    <t>G4404R</t>
  </si>
  <si>
    <t>A4204F</t>
  </si>
  <si>
    <t>B0206F</t>
  </si>
  <si>
    <t>C4204F</t>
  </si>
  <si>
    <t>D0704F</t>
  </si>
  <si>
    <t>E4204F</t>
  </si>
  <si>
    <t>G4404F</t>
  </si>
  <si>
    <t>B0205R</t>
  </si>
  <si>
    <t>C4203R</t>
  </si>
  <si>
    <t>D0703R</t>
  </si>
  <si>
    <t>E4203R</t>
  </si>
  <si>
    <t>G4403R</t>
  </si>
  <si>
    <t>A4203F</t>
  </si>
  <si>
    <t>B0205F</t>
  </si>
  <si>
    <t>C4203F</t>
  </si>
  <si>
    <t>D0703F</t>
  </si>
  <si>
    <t>E4203F</t>
  </si>
  <si>
    <t>G4403F</t>
  </si>
  <si>
    <t>B0204R</t>
  </si>
  <si>
    <t>C4202R</t>
  </si>
  <si>
    <t>D0702R</t>
  </si>
  <si>
    <t>E4202R</t>
  </si>
  <si>
    <t>G4402R</t>
  </si>
  <si>
    <t>A4202F</t>
  </si>
  <si>
    <t>B0204F</t>
  </si>
  <si>
    <t>C4202F</t>
  </si>
  <si>
    <t>D0702F</t>
  </si>
  <si>
    <t>E4202F</t>
  </si>
  <si>
    <t>G4402F</t>
  </si>
  <si>
    <t>B0203R</t>
  </si>
  <si>
    <t>C4201R</t>
  </si>
  <si>
    <t>D0701R</t>
  </si>
  <si>
    <t>E4201R</t>
  </si>
  <si>
    <t>G4401R</t>
  </si>
  <si>
    <t>A4201F</t>
  </si>
  <si>
    <t>B0203F</t>
  </si>
  <si>
    <t>C4201F</t>
  </si>
  <si>
    <t>D0701F</t>
  </si>
  <si>
    <t>E4201F</t>
  </si>
  <si>
    <t>G4401F</t>
  </si>
  <si>
    <t>A4308R</t>
  </si>
  <si>
    <t>B0202R</t>
  </si>
  <si>
    <t>C4308R</t>
  </si>
  <si>
    <t>D0608R</t>
  </si>
  <si>
    <t>E4307R</t>
  </si>
  <si>
    <t>G4508R</t>
  </si>
  <si>
    <t>A4308F</t>
  </si>
  <si>
    <t>B0202F</t>
  </si>
  <si>
    <t>C4308F</t>
  </si>
  <si>
    <t>D0608F</t>
  </si>
  <si>
    <t>E4307F</t>
  </si>
  <si>
    <t>G4508F</t>
  </si>
  <si>
    <t>A4307R</t>
  </si>
  <si>
    <t>B0201R</t>
  </si>
  <si>
    <t>C4307R</t>
  </si>
  <si>
    <t>D0607R</t>
  </si>
  <si>
    <t>E4306R</t>
  </si>
  <si>
    <t>G4507R</t>
  </si>
  <si>
    <t>A4307F</t>
  </si>
  <si>
    <t>B0201F</t>
  </si>
  <si>
    <t>C4307F</t>
  </si>
  <si>
    <t>D0607F</t>
  </si>
  <si>
    <t>E4306F</t>
  </si>
  <si>
    <t>G4507F</t>
  </si>
  <si>
    <t>A4306R</t>
  </si>
  <si>
    <t>B0108R</t>
  </si>
  <si>
    <t>C4306R</t>
  </si>
  <si>
    <t>D0606R</t>
  </si>
  <si>
    <t>E4305R</t>
  </si>
  <si>
    <t>G4506R</t>
  </si>
  <si>
    <t>A4306F</t>
  </si>
  <si>
    <t>B0108F</t>
  </si>
  <si>
    <t>C4306F</t>
  </si>
  <si>
    <t>D0606F</t>
  </si>
  <si>
    <t>E4305F</t>
  </si>
  <si>
    <t>G4506F</t>
  </si>
  <si>
    <t>A4305R</t>
  </si>
  <si>
    <t>B0107R</t>
  </si>
  <si>
    <t>C4305R</t>
  </si>
  <si>
    <t>D0605R</t>
  </si>
  <si>
    <t>E4304R</t>
  </si>
  <si>
    <t>G4505R</t>
  </si>
  <si>
    <t>A4305F</t>
  </si>
  <si>
    <t>B0107F</t>
  </si>
  <si>
    <t>C4305F</t>
  </si>
  <si>
    <t>D0605F</t>
  </si>
  <si>
    <t>E4304F</t>
  </si>
  <si>
    <t>G4505F</t>
  </si>
  <si>
    <t>A4304R</t>
  </si>
  <si>
    <t>B0106R</t>
  </si>
  <si>
    <t>C4304R</t>
  </si>
  <si>
    <t>D0604R</t>
  </si>
  <si>
    <t>E4303R</t>
  </si>
  <si>
    <t>G4504R</t>
  </si>
  <si>
    <t>A4304F</t>
  </si>
  <si>
    <t>B0106F</t>
  </si>
  <si>
    <t>C4304F</t>
  </si>
  <si>
    <t>D0604F</t>
  </si>
  <si>
    <t>E4303F</t>
  </si>
  <si>
    <t>G4504F</t>
  </si>
  <si>
    <t>A4303R</t>
  </si>
  <si>
    <t>B0105R</t>
  </si>
  <si>
    <t>C4303R</t>
  </si>
  <si>
    <t>D0603R</t>
  </si>
  <si>
    <t>E4302R</t>
  </si>
  <si>
    <t>G4503R</t>
  </si>
  <si>
    <t>A4303F</t>
  </si>
  <si>
    <t>B0105F</t>
  </si>
  <si>
    <t>C4303F</t>
  </si>
  <si>
    <t>D0603F</t>
  </si>
  <si>
    <t>E4302F</t>
  </si>
  <si>
    <t>G4503F</t>
  </si>
  <si>
    <t>A4302R</t>
  </si>
  <si>
    <t>B0104R</t>
  </si>
  <si>
    <t>C4302R</t>
  </si>
  <si>
    <t>D0602R</t>
  </si>
  <si>
    <t>E4301R</t>
  </si>
  <si>
    <t>G4502R</t>
  </si>
  <si>
    <t>A4302F</t>
  </si>
  <si>
    <t>B0104F</t>
  </si>
  <si>
    <t>C4302F</t>
  </si>
  <si>
    <t>D0602F</t>
  </si>
  <si>
    <t>E4301F</t>
  </si>
  <si>
    <t>G4502F</t>
  </si>
  <si>
    <t>A4301R</t>
  </si>
  <si>
    <t>B0103R</t>
  </si>
  <si>
    <t>C4301R</t>
  </si>
  <si>
    <t>D0601R</t>
  </si>
  <si>
    <t>E4407R</t>
  </si>
  <si>
    <t>G4501R</t>
  </si>
  <si>
    <t>A4301F</t>
  </si>
  <si>
    <t>B0103F</t>
  </si>
  <si>
    <t>C4301F</t>
  </si>
  <si>
    <t>D0601F</t>
  </si>
  <si>
    <t>E4407F</t>
  </si>
  <si>
    <t>G4501F</t>
  </si>
  <si>
    <t>A4408R</t>
  </si>
  <si>
    <t>B0102R</t>
  </si>
  <si>
    <t>C4408R</t>
  </si>
  <si>
    <t>D0508R</t>
  </si>
  <si>
    <t>E4406R</t>
  </si>
  <si>
    <t>G4608R</t>
  </si>
  <si>
    <t>A4408F</t>
  </si>
  <si>
    <t>B0102F</t>
  </si>
  <si>
    <t>C4408F</t>
  </si>
  <si>
    <t>D0508F</t>
  </si>
  <si>
    <t>E4406F</t>
  </si>
  <si>
    <t>G4608F</t>
  </si>
  <si>
    <t>A4407R</t>
  </si>
  <si>
    <t>B0101R</t>
  </si>
  <si>
    <t>C4407R</t>
  </si>
  <si>
    <t>D0507R</t>
  </si>
  <si>
    <t>E4405R</t>
  </si>
  <si>
    <t>G4607R</t>
  </si>
  <si>
    <t>A4407F</t>
  </si>
  <si>
    <t>B0101F</t>
  </si>
  <si>
    <t>C4407F</t>
  </si>
  <si>
    <t>D0507F</t>
  </si>
  <si>
    <t>E4405F</t>
  </si>
  <si>
    <t>G4607F</t>
  </si>
  <si>
    <t>A4406R</t>
  </si>
  <si>
    <t>C4406R</t>
  </si>
  <si>
    <t>D0506R</t>
  </si>
  <si>
    <t>E4404R</t>
  </si>
  <si>
    <t>G4606R</t>
  </si>
  <si>
    <t>A4406F</t>
  </si>
  <si>
    <t>654 ubicaciones</t>
  </si>
  <si>
    <t>C4406F</t>
  </si>
  <si>
    <t>D0506F</t>
  </si>
  <si>
    <t>E4404F</t>
  </si>
  <si>
    <t>G4606F</t>
  </si>
  <si>
    <t>A4405R</t>
  </si>
  <si>
    <t>C4405R</t>
  </si>
  <si>
    <t>D0505R</t>
  </si>
  <si>
    <t>E4403R</t>
  </si>
  <si>
    <t>G4605R</t>
  </si>
  <si>
    <t>A4405F</t>
  </si>
  <si>
    <t>C4405F</t>
  </si>
  <si>
    <t>D0505F</t>
  </si>
  <si>
    <t>E4403F</t>
  </si>
  <si>
    <t>G4605F</t>
  </si>
  <si>
    <t>A4404R</t>
  </si>
  <si>
    <t>C4404R</t>
  </si>
  <si>
    <t>D0504R</t>
  </si>
  <si>
    <t>E4402R</t>
  </si>
  <si>
    <t>G4604R</t>
  </si>
  <si>
    <t>A4404F</t>
  </si>
  <si>
    <t>C4404F</t>
  </si>
  <si>
    <t>D0504F</t>
  </si>
  <si>
    <t>E4402F</t>
  </si>
  <si>
    <t>G4604F</t>
  </si>
  <si>
    <t>A4403R</t>
  </si>
  <si>
    <t>C4403R</t>
  </si>
  <si>
    <t>D0503R</t>
  </si>
  <si>
    <t>E4401R</t>
  </si>
  <si>
    <t>G4603R</t>
  </si>
  <si>
    <t>A4403F</t>
  </si>
  <si>
    <t>C4403F</t>
  </si>
  <si>
    <t>D0503F</t>
  </si>
  <si>
    <t>E4401F</t>
  </si>
  <si>
    <t>G4603F</t>
  </si>
  <si>
    <t>A4402R</t>
  </si>
  <si>
    <t>C4402R</t>
  </si>
  <si>
    <t>D0502R</t>
  </si>
  <si>
    <t>E4507R</t>
  </si>
  <si>
    <t>G4602R</t>
  </si>
  <si>
    <t>A4402F</t>
  </si>
  <si>
    <t>C4402F</t>
  </si>
  <si>
    <t>D0502F</t>
  </si>
  <si>
    <t>E4507F</t>
  </si>
  <si>
    <t>G4602F</t>
  </si>
  <si>
    <t>A4401R</t>
  </si>
  <si>
    <t>C4401R</t>
  </si>
  <si>
    <t>D0501R</t>
  </si>
  <si>
    <t>E4506R</t>
  </si>
  <si>
    <t>G4601R</t>
  </si>
  <si>
    <t>A4401F</t>
  </si>
  <si>
    <t>C4401F</t>
  </si>
  <si>
    <t>D0501F</t>
  </si>
  <si>
    <t>E4506F</t>
  </si>
  <si>
    <t>G4601F</t>
  </si>
  <si>
    <t>A4508R</t>
  </si>
  <si>
    <t>C4508R</t>
  </si>
  <si>
    <t>D0408R</t>
  </si>
  <si>
    <t>E4505R</t>
  </si>
  <si>
    <t>G4708R</t>
  </si>
  <si>
    <t>A4508F</t>
  </si>
  <si>
    <t>C4508F</t>
  </si>
  <si>
    <t>D0408F</t>
  </si>
  <si>
    <t>E4505F</t>
  </si>
  <si>
    <t>G4708F</t>
  </si>
  <si>
    <t>A4507R</t>
  </si>
  <si>
    <t>C4507R</t>
  </si>
  <si>
    <t>D0407R</t>
  </si>
  <si>
    <t>E4504R</t>
  </si>
  <si>
    <t>G4707R</t>
  </si>
  <si>
    <t>A4507F</t>
  </si>
  <si>
    <t>C4507F</t>
  </si>
  <si>
    <t>D0407F</t>
  </si>
  <si>
    <t>E4504F</t>
  </si>
  <si>
    <t>G4707F</t>
  </si>
  <si>
    <t>A4506R</t>
  </si>
  <si>
    <t>C4506R</t>
  </si>
  <si>
    <t>D0406R</t>
  </si>
  <si>
    <t>E4503R</t>
  </si>
  <si>
    <t>G4706R</t>
  </si>
  <si>
    <t>A4506F</t>
  </si>
  <si>
    <t>C4506F</t>
  </si>
  <si>
    <t>D0406F</t>
  </si>
  <si>
    <t>E4503F</t>
  </si>
  <si>
    <t>G4706F</t>
  </si>
  <si>
    <t>A4505R</t>
  </si>
  <si>
    <t>C4505R</t>
  </si>
  <si>
    <t>D0405R</t>
  </si>
  <si>
    <t>E4502R</t>
  </si>
  <si>
    <t>G4705R</t>
  </si>
  <si>
    <t>A4505F</t>
  </si>
  <si>
    <t>C4505F</t>
  </si>
  <si>
    <t>D0405F</t>
  </si>
  <si>
    <t>E4502F</t>
  </si>
  <si>
    <t>G4705F</t>
  </si>
  <si>
    <t>A4504R</t>
  </si>
  <si>
    <t>C4504R</t>
  </si>
  <si>
    <t>D0404R</t>
  </si>
  <si>
    <t>E4501R</t>
  </si>
  <si>
    <t>G4704R</t>
  </si>
  <si>
    <t>A4504F</t>
  </si>
  <si>
    <t>C4504F</t>
  </si>
  <si>
    <t>D0404F</t>
  </si>
  <si>
    <t>E4501F</t>
  </si>
  <si>
    <t>G4704F</t>
  </si>
  <si>
    <t>A4503R</t>
  </si>
  <si>
    <t>C4503R</t>
  </si>
  <si>
    <t>D0403R</t>
  </si>
  <si>
    <t>E4607R</t>
  </si>
  <si>
    <t>G4703R</t>
  </si>
  <si>
    <t>A4503F</t>
  </si>
  <si>
    <t>C4503F</t>
  </si>
  <si>
    <t>D0403F</t>
  </si>
  <si>
    <t>E4607F</t>
  </si>
  <si>
    <t>G4703F</t>
  </si>
  <si>
    <t>A4502R</t>
  </si>
  <si>
    <t>C4502R</t>
  </si>
  <si>
    <t>D0402R</t>
  </si>
  <si>
    <t>E4606R</t>
  </si>
  <si>
    <t>G4702R</t>
  </si>
  <si>
    <t>A4502F</t>
  </si>
  <si>
    <t>C4502F</t>
  </si>
  <si>
    <t>D0402F</t>
  </si>
  <si>
    <t>E4606F</t>
  </si>
  <si>
    <t>G4702F</t>
  </si>
  <si>
    <t>A4501R</t>
  </si>
  <si>
    <t>C4501R</t>
  </si>
  <si>
    <t>D0401R</t>
  </si>
  <si>
    <t>E4605R</t>
  </si>
  <si>
    <t>G4701R</t>
  </si>
  <si>
    <t>A4501F</t>
  </si>
  <si>
    <t>C4501F</t>
  </si>
  <si>
    <t>D0401F</t>
  </si>
  <si>
    <t>E4605F</t>
  </si>
  <si>
    <t>G4701F</t>
  </si>
  <si>
    <t>A4608R</t>
  </si>
  <si>
    <t>C4608R</t>
  </si>
  <si>
    <t>D0308R</t>
  </si>
  <si>
    <t>E4604R</t>
  </si>
  <si>
    <t>G4808R</t>
  </si>
  <si>
    <t>A4608F</t>
  </si>
  <si>
    <t>C4608F</t>
  </si>
  <si>
    <t>D0308F</t>
  </si>
  <si>
    <t>E4604F</t>
  </si>
  <si>
    <t>G4808F</t>
  </si>
  <si>
    <t>A4607R</t>
  </si>
  <si>
    <t>C4607R</t>
  </si>
  <si>
    <t>D0307R</t>
  </si>
  <si>
    <t>E4603R</t>
  </si>
  <si>
    <t>G4807R</t>
  </si>
  <si>
    <t>A4607F</t>
  </si>
  <si>
    <t>C4607F</t>
  </si>
  <si>
    <t>D0307F</t>
  </si>
  <si>
    <t>E4603F</t>
  </si>
  <si>
    <t>G4807F</t>
  </si>
  <si>
    <t>A4606R</t>
  </si>
  <si>
    <t>C4606R</t>
  </si>
  <si>
    <t>D0306R</t>
  </si>
  <si>
    <t>E4602R</t>
  </si>
  <si>
    <t>G4806R</t>
  </si>
  <si>
    <t>A4606F</t>
  </si>
  <si>
    <t>C4606F</t>
  </si>
  <si>
    <t>D0306F</t>
  </si>
  <si>
    <t>E4602F</t>
  </si>
  <si>
    <t>G4806F</t>
  </si>
  <si>
    <t>A4605R</t>
  </si>
  <si>
    <t>C4605R</t>
  </si>
  <si>
    <t>D0305R</t>
  </si>
  <si>
    <t>E4601R</t>
  </si>
  <si>
    <t>G4805R</t>
  </si>
  <si>
    <t>A4605F</t>
  </si>
  <si>
    <t>C4605F</t>
  </si>
  <si>
    <t>D0305F</t>
  </si>
  <si>
    <t>E4601F</t>
  </si>
  <si>
    <t>G4805F</t>
  </si>
  <si>
    <t>A4604R</t>
  </si>
  <si>
    <t>C4604R</t>
  </si>
  <si>
    <t>D0304R</t>
  </si>
  <si>
    <t>E4707R</t>
  </si>
  <si>
    <t>G4804R</t>
  </si>
  <si>
    <t>A4604F</t>
  </si>
  <si>
    <t>C4604F</t>
  </si>
  <si>
    <t>D0304F</t>
  </si>
  <si>
    <t>E4707F</t>
  </si>
  <si>
    <t>G4804F</t>
  </si>
  <si>
    <t>A4603R</t>
  </si>
  <si>
    <t>C4603R</t>
  </si>
  <si>
    <t>D0303R</t>
  </si>
  <si>
    <t>E4706R</t>
  </si>
  <si>
    <t>G4803R</t>
  </si>
  <si>
    <t>A4603F</t>
  </si>
  <si>
    <t>C4603F</t>
  </si>
  <si>
    <t>D0303F</t>
  </si>
  <si>
    <t>E4706F</t>
  </si>
  <si>
    <t>G4803F</t>
  </si>
  <si>
    <t>A4602R</t>
  </si>
  <si>
    <t>C4602R</t>
  </si>
  <si>
    <t>D0302R</t>
  </si>
  <si>
    <t>E4705R</t>
  </si>
  <si>
    <t>G4802R</t>
  </si>
  <si>
    <t>A4602F</t>
  </si>
  <si>
    <t>C4602F</t>
  </si>
  <si>
    <t>D0302F</t>
  </si>
  <si>
    <t>E4705F</t>
  </si>
  <si>
    <t>G4802F</t>
  </si>
  <si>
    <t>A4601R</t>
  </si>
  <si>
    <t>C4601R</t>
  </si>
  <si>
    <t>D0301R</t>
  </si>
  <si>
    <t>E4704R</t>
  </si>
  <si>
    <t>G4801R</t>
  </si>
  <si>
    <t>A4601F</t>
  </si>
  <si>
    <t>C4601F</t>
  </si>
  <si>
    <t>D0301F</t>
  </si>
  <si>
    <t>E4704F</t>
  </si>
  <si>
    <t>G4801F</t>
  </si>
  <si>
    <t>A4708R</t>
  </si>
  <si>
    <t>C4708R</t>
  </si>
  <si>
    <t>D0208R</t>
  </si>
  <si>
    <t>E4703R</t>
  </si>
  <si>
    <t>A4708F</t>
  </si>
  <si>
    <t>C4708F</t>
  </si>
  <si>
    <t>D0208F</t>
  </si>
  <si>
    <t>E4703F</t>
  </si>
  <si>
    <t>704 ubicaciones</t>
  </si>
  <si>
    <t>A4707R</t>
  </si>
  <si>
    <t>C4707R</t>
  </si>
  <si>
    <t>D0207R</t>
  </si>
  <si>
    <t>E4702R</t>
  </si>
  <si>
    <t>A4707F</t>
  </si>
  <si>
    <t>C4707F</t>
  </si>
  <si>
    <t>D0207F</t>
  </si>
  <si>
    <t>E4702F</t>
  </si>
  <si>
    <t>A4706R</t>
  </si>
  <si>
    <t>C4706R</t>
  </si>
  <si>
    <t>D0206R</t>
  </si>
  <si>
    <t>E4701R</t>
  </si>
  <si>
    <t>A4706F</t>
  </si>
  <si>
    <t>C4706F</t>
  </si>
  <si>
    <t>D0206F</t>
  </si>
  <si>
    <t>E4701F</t>
  </si>
  <si>
    <t>A4705R</t>
  </si>
  <si>
    <t>C4705R</t>
  </si>
  <si>
    <t>D0205R</t>
  </si>
  <si>
    <t>E4807R</t>
  </si>
  <si>
    <t>A4705F</t>
  </si>
  <si>
    <t>C4705F</t>
  </si>
  <si>
    <t>D0205F</t>
  </si>
  <si>
    <t>E4807F</t>
  </si>
  <si>
    <t>A4704R</t>
  </si>
  <si>
    <t>C4704R</t>
  </si>
  <si>
    <t>D0204R</t>
  </si>
  <si>
    <t>E4806R</t>
  </si>
  <si>
    <t>A4704F</t>
  </si>
  <si>
    <t>C4704F</t>
  </si>
  <si>
    <t>D0204F</t>
  </si>
  <si>
    <t>E4806F</t>
  </si>
  <si>
    <t>A4703R</t>
  </si>
  <si>
    <t>C4703R</t>
  </si>
  <si>
    <t>D0203R</t>
  </si>
  <si>
    <t>E4805R</t>
  </si>
  <si>
    <t>A4703F</t>
  </si>
  <si>
    <t>C4703F</t>
  </si>
  <si>
    <t>D0203F</t>
  </si>
  <si>
    <t>E4805F</t>
  </si>
  <si>
    <t>A4702R</t>
  </si>
  <si>
    <t>C4702R</t>
  </si>
  <si>
    <t>D0202R</t>
  </si>
  <si>
    <t>E4804R</t>
  </si>
  <si>
    <t>A4702F</t>
  </si>
  <si>
    <t>C4702F</t>
  </si>
  <si>
    <t>D0202F</t>
  </si>
  <si>
    <t>E4804F</t>
  </si>
  <si>
    <t>A4701R</t>
  </si>
  <si>
    <t>C4701R</t>
  </si>
  <si>
    <t>D0201R</t>
  </si>
  <si>
    <t>E4803R</t>
  </si>
  <si>
    <t>A4701F</t>
  </si>
  <si>
    <t>C4701F</t>
  </si>
  <si>
    <t>D0201F</t>
  </si>
  <si>
    <t>E4803F</t>
  </si>
  <si>
    <t>A4808R</t>
  </si>
  <si>
    <t>C4808R</t>
  </si>
  <si>
    <t>D0108R</t>
  </si>
  <si>
    <t>E4802R</t>
  </si>
  <si>
    <t>A4808F</t>
  </si>
  <si>
    <t>C4808F</t>
  </si>
  <si>
    <t>D0108F</t>
  </si>
  <si>
    <t>E4802F</t>
  </si>
  <si>
    <t>A4807R</t>
  </si>
  <si>
    <t>C4807R</t>
  </si>
  <si>
    <t>D0107R</t>
  </si>
  <si>
    <t>E4801R</t>
  </si>
  <si>
    <t>A4807F</t>
  </si>
  <si>
    <t>C4807F</t>
  </si>
  <si>
    <t>D0107F</t>
  </si>
  <si>
    <t>E4801F</t>
  </si>
  <si>
    <t>A4806R</t>
  </si>
  <si>
    <t>C4806R</t>
  </si>
  <si>
    <t>D0106R</t>
  </si>
  <si>
    <t>A4806F</t>
  </si>
  <si>
    <t>C4806F</t>
  </si>
  <si>
    <t>D0106F</t>
  </si>
  <si>
    <t>724 ubicaciones</t>
  </si>
  <si>
    <t>A4805R</t>
  </si>
  <si>
    <t>C4805R</t>
  </si>
  <si>
    <t>D0105R</t>
  </si>
  <si>
    <t>A4805F</t>
  </si>
  <si>
    <t>C4805F</t>
  </si>
  <si>
    <t>D0105F</t>
  </si>
  <si>
    <t>A4804R</t>
  </si>
  <si>
    <t>C4804R</t>
  </si>
  <si>
    <t>D0104R</t>
  </si>
  <si>
    <t>A4804F</t>
  </si>
  <si>
    <t>C4804F</t>
  </si>
  <si>
    <t>D0104F</t>
  </si>
  <si>
    <t>A4803R</t>
  </si>
  <si>
    <t>C4803R</t>
  </si>
  <si>
    <t>D0103R</t>
  </si>
  <si>
    <t>A4803F</t>
  </si>
  <si>
    <t>C4803F</t>
  </si>
  <si>
    <t>D0103F</t>
  </si>
  <si>
    <t>A4802R</t>
  </si>
  <si>
    <t>C4802R</t>
  </si>
  <si>
    <t>D0102R</t>
  </si>
  <si>
    <t>A4802F</t>
  </si>
  <si>
    <t>C4802F</t>
  </si>
  <si>
    <t>D0102F</t>
  </si>
  <si>
    <t>A4801R</t>
  </si>
  <si>
    <t>C4801R</t>
  </si>
  <si>
    <t>D0101R</t>
  </si>
  <si>
    <t>A4801F</t>
  </si>
  <si>
    <t>C4801F</t>
  </si>
  <si>
    <t>D0101F</t>
  </si>
  <si>
    <t>672 ubicaciones</t>
  </si>
  <si>
    <t>736 ubicaciones</t>
  </si>
  <si>
    <t>720 ubicaciones</t>
  </si>
  <si>
    <t>TOTAL</t>
  </si>
  <si>
    <t>J</t>
  </si>
  <si>
    <t>K</t>
  </si>
  <si>
    <t>L</t>
  </si>
  <si>
    <t>M</t>
  </si>
  <si>
    <t>P</t>
  </si>
  <si>
    <t>Q</t>
  </si>
  <si>
    <t>R</t>
  </si>
  <si>
    <t>ubicacion</t>
  </si>
  <si>
    <t>pasillo</t>
  </si>
  <si>
    <t>lado</t>
  </si>
  <si>
    <t>almacen</t>
  </si>
  <si>
    <t>columna</t>
  </si>
  <si>
    <t>Physical Locations/APT/Stock/Cedis I</t>
  </si>
  <si>
    <t>INSERT INTO public.rack (ubicacion, pasillo, lado, almacen) VALUES('', '', '', '');</t>
  </si>
  <si>
    <t>Secuencia</t>
  </si>
  <si>
    <t>Familia</t>
  </si>
  <si>
    <t>000016</t>
  </si>
  <si>
    <t>000015</t>
  </si>
  <si>
    <t>000014</t>
  </si>
  <si>
    <t>000013</t>
  </si>
  <si>
    <t>000012</t>
  </si>
  <si>
    <t>000011</t>
  </si>
  <si>
    <t>000010</t>
  </si>
  <si>
    <t>000009</t>
  </si>
  <si>
    <t>000008</t>
  </si>
  <si>
    <t>000007</t>
  </si>
  <si>
    <t>000006</t>
  </si>
  <si>
    <t>000005</t>
  </si>
  <si>
    <t>000004</t>
  </si>
  <si>
    <t>000003</t>
  </si>
  <si>
    <t>000002</t>
  </si>
  <si>
    <t>000001</t>
  </si>
  <si>
    <t>000032</t>
  </si>
  <si>
    <t>000031</t>
  </si>
  <si>
    <t>000030</t>
  </si>
  <si>
    <t>000029</t>
  </si>
  <si>
    <t>000028</t>
  </si>
  <si>
    <t>000027</t>
  </si>
  <si>
    <t>000026</t>
  </si>
  <si>
    <t>000025</t>
  </si>
  <si>
    <t>000024</t>
  </si>
  <si>
    <t>000023</t>
  </si>
  <si>
    <t>000022</t>
  </si>
  <si>
    <t>000021</t>
  </si>
  <si>
    <t>000020</t>
  </si>
  <si>
    <t>000019</t>
  </si>
  <si>
    <t>000018</t>
  </si>
  <si>
    <t>000017</t>
  </si>
  <si>
    <t>000048</t>
  </si>
  <si>
    <t>000047</t>
  </si>
  <si>
    <t>000046</t>
  </si>
  <si>
    <t>000045</t>
  </si>
  <si>
    <t>000044</t>
  </si>
  <si>
    <t>000043</t>
  </si>
  <si>
    <t>000042</t>
  </si>
  <si>
    <t>000041</t>
  </si>
  <si>
    <t>000040</t>
  </si>
  <si>
    <t>000039</t>
  </si>
  <si>
    <t>000038</t>
  </si>
  <si>
    <t>000037</t>
  </si>
  <si>
    <t>000036</t>
  </si>
  <si>
    <t>000035</t>
  </si>
  <si>
    <t>000034</t>
  </si>
  <si>
    <t>000033</t>
  </si>
  <si>
    <t>000064</t>
  </si>
  <si>
    <t>000063</t>
  </si>
  <si>
    <t>000062</t>
  </si>
  <si>
    <t>000061</t>
  </si>
  <si>
    <t>000060</t>
  </si>
  <si>
    <t>000059</t>
  </si>
  <si>
    <t>000058</t>
  </si>
  <si>
    <t>000057</t>
  </si>
  <si>
    <t>000056</t>
  </si>
  <si>
    <t>000055</t>
  </si>
  <si>
    <t>000054</t>
  </si>
  <si>
    <t>000053</t>
  </si>
  <si>
    <t>000052</t>
  </si>
  <si>
    <t>000051</t>
  </si>
  <si>
    <t>000050</t>
  </si>
  <si>
    <t>000049</t>
  </si>
  <si>
    <t>000080</t>
  </si>
  <si>
    <t>000079</t>
  </si>
  <si>
    <t>000078</t>
  </si>
  <si>
    <t>000077</t>
  </si>
  <si>
    <t>000076</t>
  </si>
  <si>
    <t>000075</t>
  </si>
  <si>
    <t>000074</t>
  </si>
  <si>
    <t>000073</t>
  </si>
  <si>
    <t>000072</t>
  </si>
  <si>
    <t>000071</t>
  </si>
  <si>
    <t>000070</t>
  </si>
  <si>
    <t>000069</t>
  </si>
  <si>
    <t>000068</t>
  </si>
  <si>
    <t>000067</t>
  </si>
  <si>
    <t>000066</t>
  </si>
  <si>
    <t>000065</t>
  </si>
  <si>
    <t>000096</t>
  </si>
  <si>
    <t>000095</t>
  </si>
  <si>
    <t>000094</t>
  </si>
  <si>
    <t>000093</t>
  </si>
  <si>
    <t>000092</t>
  </si>
  <si>
    <t>000091</t>
  </si>
  <si>
    <t>000090</t>
  </si>
  <si>
    <t>000089</t>
  </si>
  <si>
    <t>000088</t>
  </si>
  <si>
    <t>000087</t>
  </si>
  <si>
    <t>000086</t>
  </si>
  <si>
    <t>000085</t>
  </si>
  <si>
    <t>000084</t>
  </si>
  <si>
    <t>000083</t>
  </si>
  <si>
    <t>000082</t>
  </si>
  <si>
    <t>000081</t>
  </si>
  <si>
    <t>000104</t>
  </si>
  <si>
    <t>000103</t>
  </si>
  <si>
    <t>000102</t>
  </si>
  <si>
    <t>000101</t>
  </si>
  <si>
    <t>000100</t>
  </si>
  <si>
    <t>000099</t>
  </si>
  <si>
    <t>000098</t>
  </si>
  <si>
    <t>000097</t>
  </si>
  <si>
    <t>000112</t>
  </si>
  <si>
    <t>000111</t>
  </si>
  <si>
    <t>000110</t>
  </si>
  <si>
    <t>000109</t>
  </si>
  <si>
    <t>000108</t>
  </si>
  <si>
    <t>000107</t>
  </si>
  <si>
    <t>000106</t>
  </si>
  <si>
    <t>000105</t>
  </si>
  <si>
    <t>000128</t>
  </si>
  <si>
    <t>000127</t>
  </si>
  <si>
    <t>000126</t>
  </si>
  <si>
    <t>000125</t>
  </si>
  <si>
    <t>000124</t>
  </si>
  <si>
    <t>000123</t>
  </si>
  <si>
    <t>000122</t>
  </si>
  <si>
    <t>000121</t>
  </si>
  <si>
    <t>000120</t>
  </si>
  <si>
    <t>000119</t>
  </si>
  <si>
    <t>000118</t>
  </si>
  <si>
    <t>000117</t>
  </si>
  <si>
    <t>000116</t>
  </si>
  <si>
    <t>000115</t>
  </si>
  <si>
    <t>000114</t>
  </si>
  <si>
    <t>000113</t>
  </si>
  <si>
    <t>000144</t>
  </si>
  <si>
    <t>000143</t>
  </si>
  <si>
    <t>000142</t>
  </si>
  <si>
    <t>000141</t>
  </si>
  <si>
    <t>000140</t>
  </si>
  <si>
    <t>000139</t>
  </si>
  <si>
    <t>000138</t>
  </si>
  <si>
    <t>000137</t>
  </si>
  <si>
    <t>000136</t>
  </si>
  <si>
    <t>000135</t>
  </si>
  <si>
    <t>000134</t>
  </si>
  <si>
    <t>000133</t>
  </si>
  <si>
    <t>000132</t>
  </si>
  <si>
    <t>000131</t>
  </si>
  <si>
    <t>000130</t>
  </si>
  <si>
    <t>000129</t>
  </si>
  <si>
    <t>000160</t>
  </si>
  <si>
    <t>000159</t>
  </si>
  <si>
    <t>000158</t>
  </si>
  <si>
    <t>000157</t>
  </si>
  <si>
    <t>000156</t>
  </si>
  <si>
    <t>000155</t>
  </si>
  <si>
    <t>000154</t>
  </si>
  <si>
    <t>000153</t>
  </si>
  <si>
    <t>000152</t>
  </si>
  <si>
    <t>000151</t>
  </si>
  <si>
    <t>000150</t>
  </si>
  <si>
    <t>000149</t>
  </si>
  <si>
    <t>000148</t>
  </si>
  <si>
    <t>000147</t>
  </si>
  <si>
    <t>000146</t>
  </si>
  <si>
    <t>000145</t>
  </si>
  <si>
    <t>000176</t>
  </si>
  <si>
    <t>000175</t>
  </si>
  <si>
    <t>000174</t>
  </si>
  <si>
    <t>000173</t>
  </si>
  <si>
    <t>000172</t>
  </si>
  <si>
    <t>000171</t>
  </si>
  <si>
    <t>000170</t>
  </si>
  <si>
    <t>000169</t>
  </si>
  <si>
    <t>000168</t>
  </si>
  <si>
    <t>000167</t>
  </si>
  <si>
    <t>000166</t>
  </si>
  <si>
    <t>000165</t>
  </si>
  <si>
    <t>000164</t>
  </si>
  <si>
    <t>000163</t>
  </si>
  <si>
    <t>000162</t>
  </si>
  <si>
    <t>000161</t>
  </si>
  <si>
    <t>000184</t>
  </si>
  <si>
    <t>000183</t>
  </si>
  <si>
    <t>000182</t>
  </si>
  <si>
    <t>000181</t>
  </si>
  <si>
    <t>000180</t>
  </si>
  <si>
    <t>000179</t>
  </si>
  <si>
    <t>000178</t>
  </si>
  <si>
    <t>000177</t>
  </si>
  <si>
    <t>000192</t>
  </si>
  <si>
    <t>000191</t>
  </si>
  <si>
    <t>000190</t>
  </si>
  <si>
    <t>000189</t>
  </si>
  <si>
    <t>000188</t>
  </si>
  <si>
    <t>000187</t>
  </si>
  <si>
    <t>000186</t>
  </si>
  <si>
    <t>000185</t>
  </si>
  <si>
    <t>000208</t>
  </si>
  <si>
    <t>000207</t>
  </si>
  <si>
    <t>000206</t>
  </si>
  <si>
    <t>000205</t>
  </si>
  <si>
    <t>000204</t>
  </si>
  <si>
    <t>000203</t>
  </si>
  <si>
    <t>000202</t>
  </si>
  <si>
    <t>000201</t>
  </si>
  <si>
    <t>000200</t>
  </si>
  <si>
    <t>000199</t>
  </si>
  <si>
    <t>000198</t>
  </si>
  <si>
    <t>000197</t>
  </si>
  <si>
    <t>000196</t>
  </si>
  <si>
    <t>000195</t>
  </si>
  <si>
    <t>000194</t>
  </si>
  <si>
    <t>000193</t>
  </si>
  <si>
    <t>000224</t>
  </si>
  <si>
    <t>000223</t>
  </si>
  <si>
    <t>000222</t>
  </si>
  <si>
    <t>000221</t>
  </si>
  <si>
    <t>000220</t>
  </si>
  <si>
    <t>000219</t>
  </si>
  <si>
    <t>000218</t>
  </si>
  <si>
    <t>000217</t>
  </si>
  <si>
    <t>000216</t>
  </si>
  <si>
    <t>000215</t>
  </si>
  <si>
    <t>000214</t>
  </si>
  <si>
    <t>000213</t>
  </si>
  <si>
    <t>000212</t>
  </si>
  <si>
    <t>000211</t>
  </si>
  <si>
    <t>000210</t>
  </si>
  <si>
    <t>000209</t>
  </si>
  <si>
    <t>000240</t>
  </si>
  <si>
    <t>000239</t>
  </si>
  <si>
    <t>000238</t>
  </si>
  <si>
    <t>000237</t>
  </si>
  <si>
    <t>000236</t>
  </si>
  <si>
    <t>000235</t>
  </si>
  <si>
    <t>000234</t>
  </si>
  <si>
    <t>000233</t>
  </si>
  <si>
    <t>000232</t>
  </si>
  <si>
    <t>000231</t>
  </si>
  <si>
    <t>000230</t>
  </si>
  <si>
    <t>000229</t>
  </si>
  <si>
    <t>000228</t>
  </si>
  <si>
    <t>000227</t>
  </si>
  <si>
    <t>000226</t>
  </si>
  <si>
    <t>000225</t>
  </si>
  <si>
    <t>000256</t>
  </si>
  <si>
    <t>000255</t>
  </si>
  <si>
    <t>000254</t>
  </si>
  <si>
    <t>000253</t>
  </si>
  <si>
    <t>000252</t>
  </si>
  <si>
    <t>000251</t>
  </si>
  <si>
    <t>000250</t>
  </si>
  <si>
    <t>000249</t>
  </si>
  <si>
    <t>000248</t>
  </si>
  <si>
    <t>000247</t>
  </si>
  <si>
    <t>000246</t>
  </si>
  <si>
    <t>000245</t>
  </si>
  <si>
    <t>000244</t>
  </si>
  <si>
    <t>000243</t>
  </si>
  <si>
    <t>000242</t>
  </si>
  <si>
    <t>000241</t>
  </si>
  <si>
    <t>000272</t>
  </si>
  <si>
    <t>000271</t>
  </si>
  <si>
    <t>000270</t>
  </si>
  <si>
    <t>000269</t>
  </si>
  <si>
    <t>000268</t>
  </si>
  <si>
    <t>000267</t>
  </si>
  <si>
    <t>000266</t>
  </si>
  <si>
    <t>000265</t>
  </si>
  <si>
    <t>000264</t>
  </si>
  <si>
    <t>000263</t>
  </si>
  <si>
    <t>000262</t>
  </si>
  <si>
    <t>000261</t>
  </si>
  <si>
    <t>000260</t>
  </si>
  <si>
    <t>000259</t>
  </si>
  <si>
    <t>000258</t>
  </si>
  <si>
    <t>000257</t>
  </si>
  <si>
    <t>000288</t>
  </si>
  <si>
    <t>000287</t>
  </si>
  <si>
    <t>000286</t>
  </si>
  <si>
    <t>000285</t>
  </si>
  <si>
    <t>000284</t>
  </si>
  <si>
    <t>000283</t>
  </si>
  <si>
    <t>000282</t>
  </si>
  <si>
    <t>000281</t>
  </si>
  <si>
    <t>000280</t>
  </si>
  <si>
    <t>000279</t>
  </si>
  <si>
    <t>000278</t>
  </si>
  <si>
    <t>000277</t>
  </si>
  <si>
    <t>000276</t>
  </si>
  <si>
    <t>000275</t>
  </si>
  <si>
    <t>000274</t>
  </si>
  <si>
    <t>000273</t>
  </si>
  <si>
    <t>000290</t>
  </si>
  <si>
    <t>000289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</si>
</sst>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2">
    <font>
      <sz val="11.0"/>
      <color theme="1"/>
      <name val="Calibri"/>
      <scheme val="minor"/>
    </font>
    <font>
      <sz val="11.0"/>
      <color theme="1"/>
      <name val="Calibri"/>
    </font>
    <font>
      <sz val="8.0"/>
      <color theme="1"/>
      <name val="Arial"/>
    </font>
    <font>
      <b/>
      <sz val="9.0"/>
      <color theme="1"/>
      <name val="Arial"/>
    </font>
    <font>
      <sz val="9.0"/>
      <color theme="1"/>
      <name val="Bahnschrift light condensed"/>
    </font>
    <font>
      <b/>
      <sz val="9.0"/>
      <color theme="1"/>
      <name val="Calibri"/>
    </font>
    <font>
      <b/>
      <sz val="9.0"/>
      <color theme="1"/>
      <name val="Bahnschrift light condensed"/>
    </font>
    <font>
      <b/>
      <i/>
      <sz val="9.0"/>
      <color theme="1"/>
      <name val="Arial"/>
    </font>
    <font>
      <b/>
      <sz val="16.0"/>
      <color theme="1"/>
      <name val="Bahnschrift light condensed"/>
    </font>
    <font>
      <b/>
      <sz val="12.0"/>
      <color theme="1"/>
      <name val="Calibri"/>
    </font>
    <font>
      <b/>
      <sz val="16.0"/>
      <color theme="1"/>
      <name val="Calibri"/>
    </font>
    <font>
      <sz val="10.0"/>
      <color rgb="FFC0C0C0"/>
      <name val="Arial"/>
    </font>
    <font>
      <sz val="8.0"/>
      <color theme="1"/>
      <name val="Bahnschrift light condensed"/>
    </font>
    <font>
      <sz val="8.0"/>
      <color theme="1"/>
      <name val="Calibri"/>
    </font>
    <font>
      <b/>
      <sz val="12.0"/>
      <color theme="1"/>
      <name val="Bahnschrift light condensed"/>
    </font>
    <font>
      <b/>
      <i/>
      <sz val="16.0"/>
      <color theme="1"/>
      <name val="Arial"/>
    </font>
    <font>
      <b/>
      <sz val="8.0"/>
      <color theme="1"/>
      <name val="Calibri"/>
    </font>
    <font>
      <b/>
      <sz val="8.0"/>
      <color theme="0"/>
      <name val="Calibri"/>
    </font>
    <font>
      <b/>
      <sz val="10.0"/>
      <color theme="1"/>
      <name val="Arial"/>
    </font>
    <font/>
    <font>
      <b/>
      <sz val="9.0"/>
      <color theme="0"/>
      <name val="Calibri"/>
    </font>
    <font>
      <b/>
      <sz val="10.0"/>
      <color theme="1"/>
      <name val="Calibri"/>
    </font>
    <font>
      <b/>
      <sz val="9.0"/>
      <color rgb="FFFFFFFF"/>
      <name val="Calibri"/>
    </font>
    <font>
      <color theme="1"/>
      <name val="Calibri"/>
    </font>
    <font>
      <sz val="9.0"/>
      <color theme="1"/>
      <name val="Arial"/>
    </font>
    <font>
      <b/>
      <sz val="8.0"/>
      <color rgb="FFFFFFFF"/>
      <name val="Calibri"/>
    </font>
    <font>
      <b/>
      <sz val="11.0"/>
      <color theme="1"/>
      <name val="Calibri"/>
    </font>
    <font>
      <b/>
      <sz val="8.0"/>
      <color theme="1"/>
      <name val="Bahnschrift light condensed"/>
    </font>
    <font>
      <sz val="10.0"/>
      <color theme="1"/>
      <name val="Bahnschrift light condensed"/>
    </font>
    <font>
      <b/>
      <sz val="7.0"/>
      <color theme="1"/>
      <name val="Calibri"/>
    </font>
    <font>
      <b/>
      <sz val="7.0"/>
      <color theme="1"/>
      <name val="Arial"/>
    </font>
    <font>
      <b/>
      <sz val="8.0"/>
      <color theme="1"/>
      <name val="Arial"/>
    </font>
    <font>
      <sz val="10.0"/>
      <color theme="1"/>
      <name val="Arial"/>
    </font>
    <font>
      <b/>
      <i/>
      <sz val="8.0"/>
      <color theme="1"/>
      <name val="Calibri"/>
    </font>
    <font>
      <b/>
      <sz val="11.0"/>
      <color theme="1"/>
      <name val="Arial"/>
    </font>
    <font>
      <sz val="10.0"/>
      <color theme="1"/>
      <name val="Calibri"/>
    </font>
    <font>
      <sz val="12.0"/>
      <color theme="1"/>
      <name val="Arial"/>
    </font>
    <font>
      <b/>
      <i/>
      <sz val="12.0"/>
      <color theme="0"/>
      <name val="Arial"/>
    </font>
    <font>
      <b/>
      <sz val="12.0"/>
      <color theme="1"/>
      <name val="Arial"/>
    </font>
    <font>
      <sz val="11.0"/>
      <color rgb="FF000000"/>
      <name val="Calibri"/>
    </font>
    <font>
      <b/>
      <i/>
      <sz val="12.0"/>
      <color rgb="FFFFFFFF"/>
      <name val="Arial"/>
    </font>
    <font>
      <b/>
      <sz val="11.0"/>
      <color rgb="FF000000"/>
      <name val="Arial"/>
    </font>
    <font>
      <b/>
      <sz val="8.0"/>
      <color theme="0"/>
      <name val="Arial"/>
    </font>
    <font>
      <b/>
      <sz val="11.0"/>
      <color theme="0"/>
      <name val="Arial"/>
    </font>
    <font>
      <b/>
      <sz val="8.0"/>
      <color rgb="FFFFFFFF"/>
      <name val="Arial"/>
    </font>
    <font>
      <b/>
      <sz val="11.0"/>
      <color rgb="FFFFFFFF"/>
      <name val="Arial"/>
    </font>
    <font>
      <b/>
      <sz val="12.0"/>
      <color rgb="FF000000"/>
      <name val="Calibri"/>
    </font>
    <font>
      <b/>
      <sz val="11.0"/>
      <color theme="0"/>
      <name val="Calibri"/>
    </font>
    <font>
      <b/>
      <sz val="13.0"/>
      <color theme="1"/>
      <name val="Calibri"/>
    </font>
    <font>
      <sz val="8.0"/>
      <color rgb="FF000000"/>
      <name val="Arial"/>
    </font>
    <font>
      <b/>
      <color rgb="FF000000"/>
      <name val="Arial"/>
    </font>
    <font>
      <b/>
      <sz val="13.0"/>
      <color rgb="FF000000"/>
      <name val="Calibri"/>
    </font>
    <font>
      <b/>
      <sz val="20.0"/>
      <color theme="0"/>
      <name val="Calibri"/>
    </font>
    <font>
      <b/>
      <sz val="8.0"/>
      <color rgb="FF000000"/>
      <name val="Arial"/>
    </font>
    <font>
      <sz val="13.0"/>
      <color theme="1"/>
      <name val="Arial"/>
    </font>
    <font>
      <sz val="10.0"/>
      <color theme="0"/>
      <name val="Arial"/>
    </font>
    <font>
      <b/>
      <sz val="12.0"/>
      <color rgb="FF000000"/>
      <name val="Arial"/>
    </font>
    <font>
      <b/>
      <sz val="13.0"/>
      <color theme="1"/>
      <name val="Arial"/>
    </font>
    <font>
      <color theme="1"/>
      <name val="Calibri"/>
      <scheme val="minor"/>
    </font>
    <font>
      <sz val="11.0"/>
      <color rgb="FF000000"/>
      <name val="Inconsolata"/>
    </font>
    <font>
      <sz val="8.0"/>
      <color theme="1"/>
      <name val="&quot;Liberation Sans&quot;"/>
    </font>
    <font>
      <sz val="11.0"/>
      <color rgb="FFFFFFFF"/>
      <name val="Arial"/>
    </font>
  </fonts>
  <fills count="50">
    <fill>
      <patternFill patternType="none"/>
    </fill>
    <fill>
      <patternFill patternType="lightGray"/>
    </fill>
    <fill>
      <patternFill patternType="solid">
        <fgColor rgb="FF5F497A"/>
        <bgColor rgb="FF5F497A"/>
      </patternFill>
    </fill>
    <fill>
      <patternFill patternType="solid">
        <fgColor rgb="FF800080"/>
        <bgColor rgb="FF800080"/>
      </patternFill>
    </fill>
    <fill>
      <patternFill patternType="solid">
        <fgColor theme="0"/>
        <bgColor theme="0"/>
      </patternFill>
    </fill>
    <fill>
      <patternFill patternType="solid">
        <fgColor rgb="FFB2A1C7"/>
        <bgColor rgb="FFB2A1C7"/>
      </patternFill>
    </fill>
    <fill>
      <patternFill patternType="solid">
        <fgColor rgb="FFFF00FF"/>
        <bgColor rgb="FFFF00FF"/>
      </patternFill>
    </fill>
    <fill>
      <patternFill patternType="solid">
        <fgColor rgb="FF953734"/>
        <bgColor rgb="FF953734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CC00"/>
        <bgColor rgb="FFFFCC00"/>
      </patternFill>
    </fill>
    <fill>
      <patternFill patternType="solid">
        <fgColor rgb="FF808000"/>
        <bgColor rgb="FF808000"/>
      </patternFill>
    </fill>
    <fill>
      <patternFill patternType="solid">
        <fgColor rgb="FFFFFF00"/>
        <bgColor rgb="FFFFFF00"/>
      </patternFill>
    </fill>
    <fill>
      <patternFill patternType="solid">
        <fgColor rgb="FF00CCFF"/>
        <bgColor rgb="FF00CCFF"/>
      </patternFill>
    </fill>
    <fill>
      <patternFill patternType="solid">
        <fgColor rgb="FF00FFFF"/>
        <bgColor rgb="FF00FFFF"/>
      </patternFill>
    </fill>
    <fill>
      <patternFill patternType="solid">
        <fgColor rgb="FF938953"/>
        <bgColor rgb="FF938953"/>
      </patternFill>
    </fill>
    <fill>
      <patternFill patternType="solid">
        <fgColor rgb="FF00FF00"/>
        <bgColor rgb="FF00FF00"/>
      </patternFill>
    </fill>
    <fill>
      <patternFill patternType="solid">
        <fgColor rgb="FFFFFF99"/>
        <bgColor rgb="FFFFFF99"/>
      </patternFill>
    </fill>
    <fill>
      <patternFill patternType="solid">
        <fgColor rgb="FF7F7F7F"/>
        <bgColor rgb="FF7F7F7F"/>
      </patternFill>
    </fill>
    <fill>
      <patternFill patternType="solid">
        <fgColor theme="5"/>
        <bgColor theme="5"/>
      </patternFill>
    </fill>
    <fill>
      <patternFill patternType="solid">
        <fgColor rgb="FFCCFFFF"/>
        <bgColor rgb="FFCCFFFF"/>
      </patternFill>
    </fill>
    <fill>
      <patternFill patternType="solid">
        <fgColor rgb="FF008080"/>
        <bgColor rgb="FF008080"/>
      </patternFill>
    </fill>
    <fill>
      <patternFill patternType="solid">
        <fgColor rgb="FFFABF8F"/>
        <bgColor rgb="FFFABF8F"/>
      </patternFill>
    </fill>
    <fill>
      <patternFill patternType="solid">
        <fgColor rgb="FFFF8080"/>
        <bgColor rgb="FFFF8080"/>
      </patternFill>
    </fill>
    <fill>
      <patternFill patternType="solid">
        <fgColor rgb="FFC4BD97"/>
        <bgColor rgb="FFC4BD97"/>
      </patternFill>
    </fill>
    <fill>
      <patternFill patternType="solid">
        <fgColor rgb="FF974806"/>
        <bgColor rgb="FF974806"/>
      </patternFill>
    </fill>
    <fill>
      <patternFill patternType="solid">
        <fgColor rgb="FF008000"/>
        <bgColor rgb="FF008000"/>
      </patternFill>
    </fill>
    <fill>
      <patternFill patternType="solid">
        <fgColor rgb="FF99CCFF"/>
        <bgColor rgb="FF99CCFF"/>
      </patternFill>
    </fill>
    <fill>
      <patternFill patternType="solid">
        <fgColor rgb="FFFFCC99"/>
        <bgColor rgb="FFFFCC99"/>
      </patternFill>
    </fill>
    <fill>
      <patternFill patternType="solid">
        <fgColor rgb="FF244061"/>
        <bgColor rgb="FF244061"/>
      </patternFill>
    </fill>
    <fill>
      <patternFill patternType="solid">
        <fgColor rgb="FFE36C09"/>
        <bgColor rgb="FFE36C09"/>
      </patternFill>
    </fill>
    <fill>
      <patternFill patternType="solid">
        <fgColor rgb="FF76923C"/>
        <bgColor rgb="FF76923C"/>
      </patternFill>
    </fill>
    <fill>
      <patternFill patternType="solid">
        <fgColor rgb="FFF1C232"/>
        <bgColor rgb="FFF1C232"/>
      </patternFill>
    </fill>
    <fill>
      <patternFill patternType="solid">
        <fgColor rgb="FFB6DDE8"/>
        <bgColor rgb="FFB6DDE8"/>
      </patternFill>
    </fill>
    <fill>
      <patternFill patternType="solid">
        <fgColor rgb="FF0000FF"/>
        <bgColor rgb="FF0000FF"/>
      </patternFill>
    </fill>
    <fill>
      <patternFill patternType="solid">
        <fgColor rgb="FFC2D69B"/>
        <bgColor rgb="FFC2D69B"/>
      </patternFill>
    </fill>
    <fill>
      <patternFill patternType="solid">
        <fgColor rgb="FFFFFFFF"/>
        <bgColor rgb="FFFFFFFF"/>
      </patternFill>
    </fill>
    <fill>
      <patternFill patternType="solid">
        <fgColor rgb="FFFF6600"/>
        <bgColor rgb="FFFF6600"/>
      </patternFill>
    </fill>
    <fill>
      <patternFill patternType="solid">
        <fgColor rgb="FFBF9000"/>
        <bgColor rgb="FFBF9000"/>
      </patternFill>
    </fill>
    <fill>
      <patternFill patternType="solid">
        <fgColor rgb="FF17365D"/>
        <bgColor rgb="FF17365D"/>
      </patternFill>
    </fill>
    <fill>
      <patternFill patternType="solid">
        <fgColor rgb="FF99CC00"/>
        <bgColor rgb="FF99CC00"/>
      </patternFill>
    </fill>
    <fill>
      <patternFill patternType="solid">
        <fgColor rgb="FFFF99CC"/>
        <bgColor rgb="FFFF99CC"/>
      </patternFill>
    </fill>
    <fill>
      <patternFill patternType="solid">
        <fgColor rgb="FF366092"/>
        <bgColor rgb="FF366092"/>
      </patternFill>
    </fill>
    <fill>
      <patternFill patternType="solid">
        <fgColor rgb="FF0F243E"/>
        <bgColor rgb="FF0F243E"/>
      </patternFill>
    </fill>
    <fill>
      <patternFill patternType="solid">
        <fgColor rgb="FFB4C6E7"/>
        <bgColor rgb="FFB4C6E7"/>
      </patternFill>
    </fill>
    <fill>
      <patternFill patternType="solid">
        <fgColor rgb="FF595959"/>
        <bgColor rgb="FF595959"/>
      </patternFill>
    </fill>
    <fill>
      <patternFill patternType="solid">
        <fgColor rgb="FF95B3D7"/>
        <bgColor rgb="FF95B3D7"/>
      </patternFill>
    </fill>
    <fill>
      <patternFill patternType="solid">
        <fgColor rgb="FFFFD966"/>
        <bgColor rgb="FFFFD966"/>
      </patternFill>
    </fill>
    <fill>
      <patternFill patternType="solid">
        <fgColor rgb="FF8DB3E2"/>
        <bgColor rgb="FF8DB3E2"/>
      </patternFill>
    </fill>
    <fill>
      <patternFill patternType="solid">
        <fgColor theme="9"/>
        <bgColor theme="9"/>
      </patternFill>
    </fill>
  </fills>
  <borders count="83">
    <border/>
    <border>
      <left style="thin">
        <color rgb="FF000000"/>
      </left>
      <right/>
      <top/>
      <bottom/>
    </border>
    <border>
      <left/>
      <right/>
      <top/>
      <bottom/>
    </border>
    <border>
      <left style="thin">
        <color rgb="FF000000"/>
      </left>
      <right/>
      <top style="medium">
        <color rgb="FF000000"/>
      </top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double">
        <color rgb="FF000000"/>
      </right>
      <top style="medium">
        <color rgb="FF000000"/>
      </top>
      <bottom style="double">
        <color rgb="FF000000"/>
      </bottom>
    </border>
    <border>
      <left style="double">
        <color rgb="FF000000"/>
      </left>
      <right style="medium">
        <color rgb="FF000000"/>
      </right>
      <top style="medium">
        <color rgb="FF000000"/>
      </top>
      <bottom style="double">
        <color rgb="FF000000"/>
      </bottom>
    </border>
    <border>
      <left style="medium">
        <color rgb="FF000000"/>
      </left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double">
        <color rgb="FF000000"/>
      </right>
      <top style="double">
        <color rgb="FF000000"/>
      </top>
      <bottom style="medium">
        <color rgb="FF000000"/>
      </bottom>
    </border>
    <border>
      <left style="double">
        <color rgb="FF000000"/>
      </left>
      <right style="medium">
        <color rgb="FF000000"/>
      </right>
      <top style="double">
        <color rgb="FF000000"/>
      </top>
      <bottom style="medium">
        <color rgb="FF000000"/>
      </bottom>
    </border>
    <border>
      <left/>
      <top/>
      <bottom/>
    </border>
    <border>
      <top/>
      <bottom/>
    </border>
    <border>
      <right style="medium">
        <color rgb="FF000000"/>
      </right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medium">
        <color rgb="FF000000"/>
      </left>
      <right style="double">
        <color rgb="FF000000"/>
      </right>
      <top style="double">
        <color rgb="FF000000"/>
      </top>
    </border>
    <border>
      <left style="double">
        <color rgb="FF000000"/>
      </left>
      <right style="medium">
        <color rgb="FF000000"/>
      </right>
      <top style="double">
        <color rgb="FF000000"/>
      </top>
    </border>
    <border>
      <left/>
      <right/>
      <top/>
    </border>
    <border>
      <left style="medium">
        <color rgb="FF000000"/>
      </left>
      <right/>
      <top/>
    </border>
    <border>
      <left/>
      <right style="double">
        <color rgb="FF000000"/>
      </right>
      <top style="double">
        <color rgb="FF000000"/>
      </top>
      <bottom/>
    </border>
    <border>
      <left style="double">
        <color rgb="FF000000"/>
      </left>
      <right style="double">
        <color rgb="FF000000"/>
      </right>
      <top style="double">
        <color rgb="FF000000"/>
      </top>
      <bottom/>
    </border>
    <border>
      <left style="medium">
        <color rgb="FF000000"/>
      </left>
      <right style="double">
        <color rgb="FF000000"/>
      </right>
      <bottom style="medium">
        <color rgb="FF000000"/>
      </bottom>
    </border>
    <border>
      <left style="double">
        <color rgb="FF000000"/>
      </left>
      <right style="medium">
        <color rgb="FF000000"/>
      </right>
      <bottom style="medium">
        <color rgb="FF000000"/>
      </bottom>
    </border>
    <border>
      <left/>
      <right/>
    </border>
    <border>
      <left style="medium">
        <color rgb="FF000000"/>
      </left>
      <right/>
    </border>
    <border>
      <left/>
      <right/>
      <top style="medium">
        <color rgb="FF000000"/>
      </top>
      <bottom style="medium">
        <color rgb="FF000000"/>
      </bottom>
    </border>
    <border>
      <left style="double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double">
        <color rgb="FF000000"/>
      </right>
      <top style="medium">
        <color rgb="FF000000"/>
      </top>
      <bottom/>
    </border>
    <border>
      <left style="medium">
        <color rgb="FF000000"/>
      </left>
      <right style="double">
        <color rgb="FF000000"/>
      </right>
      <top style="double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/>
      <right style="double">
        <color rgb="FF000000"/>
      </right>
      <top/>
      <bottom/>
    </border>
    <border>
      <left style="double">
        <color rgb="FF000000"/>
      </left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double">
        <color rgb="FF000000"/>
      </left>
      <right style="medium">
        <color rgb="FF000000"/>
      </right>
      <top style="double">
        <color rgb="FF000000"/>
      </top>
      <bottom/>
    </border>
    <border>
      <left style="double">
        <color rgb="FF000000"/>
      </left>
      <right style="double">
        <color rgb="FF000000"/>
      </right>
      <top style="double">
        <color rgb="FF000000"/>
      </top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left style="double">
        <color rgb="FF000000"/>
      </left>
      <right style="medium">
        <color rgb="FF000000"/>
      </right>
      <top/>
      <bottom style="double">
        <color rgb="FF000000"/>
      </bottom>
    </border>
    <border>
      <right style="double">
        <color rgb="FF000000"/>
      </right>
    </border>
    <border>
      <left style="double">
        <color rgb="FF000000"/>
      </left>
      <right/>
      <top style="double">
        <color rgb="FF000000"/>
      </top>
      <bottom style="double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double">
        <color rgb="FF000000"/>
      </bottom>
    </border>
    <border>
      <left/>
      <right style="medium">
        <color rgb="FF000000"/>
      </right>
      <top style="medium">
        <color rgb="FF000000"/>
      </top>
      <bottom style="double">
        <color rgb="FF000000"/>
      </bottom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</border>
    <border>
      <left/>
      <right style="medium">
        <color rgb="FF000000"/>
      </right>
      <top style="double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medium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58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shrinkToFit="0" vertical="center" wrapText="0"/>
    </xf>
    <xf borderId="0" fillId="0" fontId="3" numFmtId="0" xfId="0" applyAlignment="1" applyFont="1">
      <alignment horizontal="center" shrinkToFit="0" vertical="center" wrapText="0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shrinkToFit="0" vertical="center" wrapText="0"/>
    </xf>
    <xf borderId="0" fillId="0" fontId="6" numFmtId="0" xfId="0" applyAlignment="1" applyFont="1">
      <alignment shrinkToFit="0" vertical="center" wrapText="0"/>
    </xf>
    <xf borderId="0" fillId="0" fontId="3" numFmtId="0" xfId="0" applyAlignment="1" applyFont="1">
      <alignment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shrinkToFit="0" vertical="center" wrapText="0"/>
    </xf>
    <xf borderId="0" fillId="0" fontId="9" numFmtId="0" xfId="0" applyAlignment="1" applyFont="1">
      <alignment horizontal="center" shrinkToFit="0" vertical="center" wrapText="0"/>
    </xf>
    <xf borderId="0" fillId="0" fontId="10" numFmtId="0" xfId="0" applyAlignment="1" applyFont="1">
      <alignment shrinkToFit="0" vertical="center" wrapText="0"/>
    </xf>
    <xf borderId="0" fillId="0" fontId="11" numFmtId="0" xfId="0" applyAlignment="1" applyFont="1">
      <alignment shrinkToFit="0" vertical="center" wrapText="0"/>
    </xf>
    <xf borderId="1" fillId="2" fontId="2" numFmtId="0" xfId="0" applyAlignment="1" applyBorder="1" applyFill="1" applyFont="1">
      <alignment shrinkToFit="0" vertical="bottom" wrapText="0"/>
    </xf>
    <xf borderId="2" fillId="2" fontId="2" numFmtId="0" xfId="0" applyAlignment="1" applyBorder="1" applyFont="1">
      <alignment shrinkToFit="0" vertical="bottom" wrapText="0"/>
    </xf>
    <xf borderId="2" fillId="2" fontId="1" numFmtId="0" xfId="0" applyAlignment="1" applyBorder="1" applyFont="1">
      <alignment horizontal="center" shrinkToFit="0" vertical="bottom" wrapText="0"/>
    </xf>
    <xf borderId="2" fillId="2" fontId="12" numFmtId="0" xfId="0" applyAlignment="1" applyBorder="1" applyFont="1">
      <alignment shrinkToFit="0" vertical="bottom" wrapText="0"/>
    </xf>
    <xf borderId="2" fillId="2" fontId="13" numFmtId="0" xfId="0" applyAlignment="1" applyBorder="1" applyFont="1">
      <alignment shrinkToFit="0" vertical="bottom" wrapText="0"/>
    </xf>
    <xf borderId="2" fillId="2" fontId="1" numFmtId="0" xfId="0" applyAlignment="1" applyBorder="1" applyFont="1">
      <alignment shrinkToFit="0" vertical="bottom" wrapText="0"/>
    </xf>
    <xf borderId="2" fillId="2" fontId="9" numFmtId="0" xfId="0" applyAlignment="1" applyBorder="1" applyFont="1">
      <alignment horizontal="center" shrinkToFit="0" vertical="bottom" wrapText="0"/>
    </xf>
    <xf borderId="2" fillId="2" fontId="14" numFmtId="0" xfId="0" applyAlignment="1" applyBorder="1" applyFont="1">
      <alignment horizontal="center" shrinkToFit="0" vertical="bottom" wrapText="0"/>
    </xf>
    <xf borderId="2" fillId="2" fontId="15" numFmtId="0" xfId="0" applyAlignment="1" applyBorder="1" applyFont="1">
      <alignment shrinkToFit="0" vertical="center" wrapText="0"/>
    </xf>
    <xf borderId="2" fillId="2" fontId="11" numFmtId="0" xfId="0" applyAlignment="1" applyBorder="1" applyFont="1">
      <alignment shrinkToFit="0" vertical="bottom" wrapText="0"/>
    </xf>
    <xf borderId="3" fillId="3" fontId="1" numFmtId="0" xfId="0" applyAlignment="1" applyBorder="1" applyFill="1" applyFont="1">
      <alignment shrinkToFit="0" vertical="bottom" wrapText="0"/>
    </xf>
    <xf borderId="0" fillId="0" fontId="13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bottom" wrapText="0"/>
    </xf>
    <xf borderId="0" fillId="0" fontId="12" numFmtId="0" xfId="0" applyAlignment="1" applyFont="1">
      <alignment shrinkToFit="0" vertical="bottom" wrapText="0"/>
    </xf>
    <xf borderId="0" fillId="0" fontId="13" numFmtId="0" xfId="0" applyAlignment="1" applyFont="1">
      <alignment shrinkToFit="0" vertical="bottom" wrapText="0"/>
    </xf>
    <xf borderId="4" fillId="3" fontId="1" numFmtId="0" xfId="0" applyAlignment="1" applyBorder="1" applyFont="1">
      <alignment shrinkToFit="0" vertical="bottom" wrapText="0"/>
    </xf>
    <xf borderId="1" fillId="3" fontId="1" numFmtId="0" xfId="0" applyAlignment="1" applyBorder="1" applyFont="1">
      <alignment shrinkToFit="0" vertical="bottom" wrapText="0"/>
    </xf>
    <xf borderId="5" fillId="4" fontId="16" numFmtId="0" xfId="0" applyAlignment="1" applyBorder="1" applyFill="1" applyFont="1">
      <alignment horizontal="center" shrinkToFit="0" vertical="center" wrapText="0"/>
    </xf>
    <xf borderId="6" fillId="4" fontId="16" numFmtId="0" xfId="0" applyAlignment="1" applyBorder="1" applyFont="1">
      <alignment horizontal="center" shrinkToFit="0" vertical="center" wrapText="0"/>
    </xf>
    <xf borderId="7" fillId="0" fontId="12" numFmtId="0" xfId="0" applyAlignment="1" applyBorder="1" applyFont="1">
      <alignment horizontal="center" shrinkToFit="0" vertical="center" wrapText="0"/>
    </xf>
    <xf borderId="2" fillId="5" fontId="12" numFmtId="0" xfId="0" applyAlignment="1" applyBorder="1" applyFill="1" applyFont="1">
      <alignment horizontal="center" shrinkToFit="0" vertical="center" wrapText="0"/>
    </xf>
    <xf borderId="5" fillId="6" fontId="16" numFmtId="0" xfId="0" applyAlignment="1" applyBorder="1" applyFill="1" applyFont="1">
      <alignment horizontal="center" shrinkToFit="0" vertical="center" wrapText="0"/>
    </xf>
    <xf borderId="6" fillId="6" fontId="16" numFmtId="0" xfId="0" applyAlignment="1" applyBorder="1" applyFont="1">
      <alignment horizontal="center" shrinkToFit="0" vertical="center" wrapText="0"/>
    </xf>
    <xf borderId="2" fillId="7" fontId="1" numFmtId="0" xfId="0" applyAlignment="1" applyBorder="1" applyFill="1" applyFont="1">
      <alignment shrinkToFit="0" vertical="bottom" wrapText="0"/>
    </xf>
    <xf borderId="5" fillId="8" fontId="16" numFmtId="0" xfId="0" applyAlignment="1" applyBorder="1" applyFill="1" applyFont="1">
      <alignment horizontal="center" shrinkToFit="0" vertical="center" wrapText="0"/>
    </xf>
    <xf borderId="6" fillId="8" fontId="16" numFmtId="0" xfId="0" applyAlignment="1" applyBorder="1" applyFont="1">
      <alignment horizontal="center" shrinkToFit="0" vertical="center" wrapText="0"/>
    </xf>
    <xf borderId="8" fillId="5" fontId="12" numFmtId="0" xfId="0" applyAlignment="1" applyBorder="1" applyFont="1">
      <alignment horizontal="center" shrinkToFit="0" vertical="center" wrapText="0"/>
    </xf>
    <xf borderId="2" fillId="9" fontId="12" numFmtId="0" xfId="0" applyAlignment="1" applyBorder="1" applyFill="1" applyFont="1">
      <alignment horizontal="center" shrinkToFit="0" vertical="center" wrapText="0"/>
    </xf>
    <xf borderId="5" fillId="10" fontId="17" numFmtId="0" xfId="0" applyAlignment="1" applyBorder="1" applyFill="1" applyFont="1">
      <alignment horizontal="center" shrinkToFit="0" vertical="center" wrapText="0"/>
    </xf>
    <xf borderId="6" fillId="10" fontId="17" numFmtId="0" xfId="0" applyAlignment="1" applyBorder="1" applyFont="1">
      <alignment horizontal="center" shrinkToFit="0" vertical="center" wrapText="0"/>
    </xf>
    <xf borderId="5" fillId="11" fontId="17" numFmtId="0" xfId="0" applyAlignment="1" applyBorder="1" applyFill="1" applyFont="1">
      <alignment horizontal="center" shrinkToFit="0" vertical="center" wrapText="0"/>
    </xf>
    <xf borderId="6" fillId="11" fontId="17" numFmtId="0" xfId="0" applyAlignment="1" applyBorder="1" applyFont="1">
      <alignment horizontal="center" shrinkToFit="0" vertical="center" wrapText="0"/>
    </xf>
    <xf borderId="8" fillId="9" fontId="12" numFmtId="0" xfId="0" applyAlignment="1" applyBorder="1" applyFont="1">
      <alignment horizontal="center" shrinkToFit="0" vertical="center" wrapText="0"/>
    </xf>
    <xf borderId="2" fillId="12" fontId="12" numFmtId="0" xfId="0" applyAlignment="1" applyBorder="1" applyFill="1" applyFont="1">
      <alignment horizontal="center" shrinkToFit="0" vertical="center" wrapText="0"/>
    </xf>
    <xf borderId="5" fillId="13" fontId="16" numFmtId="0" xfId="0" applyAlignment="1" applyBorder="1" applyFill="1" applyFont="1">
      <alignment horizontal="center" shrinkToFit="0" vertical="center" wrapText="0"/>
    </xf>
    <xf borderId="6" fillId="13" fontId="16" numFmtId="0" xfId="0" applyAlignment="1" applyBorder="1" applyFont="1">
      <alignment horizontal="center" shrinkToFit="0" vertical="center" wrapText="0"/>
    </xf>
    <xf borderId="8" fillId="12" fontId="12" numFmtId="0" xfId="0" applyAlignment="1" applyBorder="1" applyFont="1">
      <alignment horizontal="center" shrinkToFit="0" vertical="center" wrapText="0"/>
    </xf>
    <xf borderId="5" fillId="14" fontId="16" numFmtId="0" xfId="0" applyAlignment="1" applyBorder="1" applyFill="1" applyFont="1">
      <alignment horizontal="center" shrinkToFit="0" vertical="center" wrapText="0"/>
    </xf>
    <xf borderId="6" fillId="14" fontId="16" numFmtId="0" xfId="0" applyAlignment="1" applyBorder="1" applyFont="1">
      <alignment horizontal="center" shrinkToFit="0" vertical="center" wrapText="0"/>
    </xf>
    <xf borderId="9" fillId="15" fontId="13" numFmtId="0" xfId="0" applyAlignment="1" applyBorder="1" applyFill="1" applyFont="1">
      <alignment horizontal="center" shrinkToFit="0" vertical="center" wrapText="0"/>
    </xf>
    <xf borderId="5" fillId="13" fontId="5" numFmtId="0" xfId="0" applyAlignment="1" applyBorder="1" applyFont="1">
      <alignment horizontal="center" shrinkToFit="0" vertical="center" wrapText="0"/>
    </xf>
    <xf borderId="6" fillId="13" fontId="5" numFmtId="0" xfId="0" applyAlignment="1" applyBorder="1" applyFont="1">
      <alignment horizontal="center" shrinkToFit="0" vertical="center" wrapText="0"/>
    </xf>
    <xf borderId="5" fillId="16" fontId="5" numFmtId="0" xfId="0" applyAlignment="1" applyBorder="1" applyFill="1" applyFont="1">
      <alignment horizontal="center" shrinkToFit="0" vertical="center" wrapText="0"/>
    </xf>
    <xf borderId="6" fillId="16" fontId="5" numFmtId="0" xfId="0" applyAlignment="1" applyBorder="1" applyFont="1">
      <alignment horizontal="center" shrinkToFit="0" vertical="center" wrapText="0"/>
    </xf>
    <xf borderId="10" fillId="4" fontId="16" numFmtId="0" xfId="0" applyAlignment="1" applyBorder="1" applyFont="1">
      <alignment horizontal="center" shrinkToFit="0" vertical="center" wrapText="0"/>
    </xf>
    <xf borderId="11" fillId="4" fontId="16" numFmtId="0" xfId="0" applyAlignment="1" applyBorder="1" applyFont="1">
      <alignment horizontal="center" shrinkToFit="0" vertical="center" wrapText="0"/>
    </xf>
    <xf borderId="10" fillId="17" fontId="16" numFmtId="0" xfId="0" applyAlignment="1" applyBorder="1" applyFill="1" applyFont="1">
      <alignment horizontal="center" shrinkToFit="0" vertical="center" wrapText="0"/>
    </xf>
    <xf borderId="11" fillId="17" fontId="16" numFmtId="0" xfId="0" applyAlignment="1" applyBorder="1" applyFont="1">
      <alignment horizontal="center" shrinkToFit="0" vertical="center" wrapText="0"/>
    </xf>
    <xf borderId="10" fillId="6" fontId="16" numFmtId="0" xfId="0" applyAlignment="1" applyBorder="1" applyFont="1">
      <alignment horizontal="center" shrinkToFit="0" vertical="center" wrapText="0"/>
    </xf>
    <xf borderId="11" fillId="6" fontId="16" numFmtId="0" xfId="0" applyAlignment="1" applyBorder="1" applyFont="1">
      <alignment horizontal="center" shrinkToFit="0" vertical="center" wrapText="0"/>
    </xf>
    <xf borderId="10" fillId="10" fontId="17" numFmtId="0" xfId="0" applyAlignment="1" applyBorder="1" applyFont="1">
      <alignment horizontal="center" shrinkToFit="0" vertical="center" wrapText="0"/>
    </xf>
    <xf borderId="11" fillId="10" fontId="17" numFmtId="0" xfId="0" applyAlignment="1" applyBorder="1" applyFont="1">
      <alignment horizontal="center" shrinkToFit="0" vertical="center" wrapText="0"/>
    </xf>
    <xf borderId="10" fillId="11" fontId="17" numFmtId="0" xfId="0" applyAlignment="1" applyBorder="1" applyFont="1">
      <alignment horizontal="center" shrinkToFit="0" vertical="center" wrapText="0"/>
    </xf>
    <xf borderId="11" fillId="11" fontId="17" numFmtId="0" xfId="0" applyAlignment="1" applyBorder="1" applyFont="1">
      <alignment horizontal="center" shrinkToFit="0" vertical="center" wrapText="0"/>
    </xf>
    <xf borderId="10" fillId="13" fontId="16" numFmtId="0" xfId="0" applyAlignment="1" applyBorder="1" applyFont="1">
      <alignment horizontal="center" shrinkToFit="0" vertical="center" wrapText="0"/>
    </xf>
    <xf borderId="11" fillId="13" fontId="16" numFmtId="0" xfId="0" applyAlignment="1" applyBorder="1" applyFont="1">
      <alignment horizontal="center" shrinkToFit="0" vertical="center" wrapText="0"/>
    </xf>
    <xf borderId="10" fillId="8" fontId="16" numFmtId="0" xfId="0" applyAlignment="1" applyBorder="1" applyFont="1">
      <alignment horizontal="center" shrinkToFit="0" vertical="center" wrapText="0"/>
    </xf>
    <xf borderId="11" fillId="8" fontId="16" numFmtId="0" xfId="0" applyAlignment="1" applyBorder="1" applyFont="1">
      <alignment horizontal="center" shrinkToFit="0" vertical="center" wrapText="0"/>
    </xf>
    <xf borderId="10" fillId="14" fontId="16" numFmtId="0" xfId="0" applyAlignment="1" applyBorder="1" applyFont="1">
      <alignment horizontal="center" shrinkToFit="0" vertical="center" wrapText="0"/>
    </xf>
    <xf borderId="11" fillId="14" fontId="16" numFmtId="0" xfId="0" applyAlignment="1" applyBorder="1" applyFont="1">
      <alignment horizontal="center" shrinkToFit="0" vertical="center" wrapText="0"/>
    </xf>
    <xf borderId="12" fillId="4" fontId="18" numFmtId="0" xfId="0" applyAlignment="1" applyBorder="1" applyFont="1">
      <alignment horizontal="center" shrinkToFit="0" vertical="center" wrapText="0"/>
    </xf>
    <xf borderId="13" fillId="0" fontId="19" numFmtId="0" xfId="0" applyBorder="1" applyFont="1"/>
    <xf borderId="14" fillId="0" fontId="19" numFmtId="0" xfId="0" applyBorder="1" applyFont="1"/>
    <xf borderId="10" fillId="13" fontId="5" numFmtId="0" xfId="0" applyAlignment="1" applyBorder="1" applyFont="1">
      <alignment horizontal="center" shrinkToFit="0" vertical="center" wrapText="0"/>
    </xf>
    <xf borderId="11" fillId="13" fontId="5" numFmtId="0" xfId="0" applyAlignment="1" applyBorder="1" applyFont="1">
      <alignment horizontal="center" shrinkToFit="0" vertical="center" wrapText="0"/>
    </xf>
    <xf borderId="10" fillId="16" fontId="5" numFmtId="0" xfId="0" applyAlignment="1" applyBorder="1" applyFont="1">
      <alignment horizontal="center" shrinkToFit="0" vertical="center" wrapText="0"/>
    </xf>
    <xf borderId="11" fillId="16" fontId="5" numFmtId="0" xfId="0" applyAlignment="1" applyBorder="1" applyFont="1">
      <alignment horizontal="center" shrinkToFit="0" vertical="center" wrapText="0"/>
    </xf>
    <xf borderId="5" fillId="17" fontId="16" numFmtId="0" xfId="0" applyAlignment="1" applyBorder="1" applyFont="1">
      <alignment horizontal="center" shrinkToFit="0" vertical="center" wrapText="0"/>
    </xf>
    <xf borderId="6" fillId="17" fontId="16" numFmtId="0" xfId="0" applyAlignment="1" applyBorder="1" applyFont="1">
      <alignment horizontal="center" shrinkToFit="0" vertical="center" wrapText="0"/>
    </xf>
    <xf borderId="5" fillId="12" fontId="16" numFmtId="0" xfId="0" applyAlignment="1" applyBorder="1" applyFont="1">
      <alignment horizontal="center" shrinkToFit="0" vertical="center" wrapText="0"/>
    </xf>
    <xf borderId="6" fillId="12" fontId="16" numFmtId="0" xfId="0" applyAlignment="1" applyBorder="1" applyFont="1">
      <alignment horizontal="center" shrinkToFit="0" vertical="center" wrapText="0"/>
    </xf>
    <xf borderId="5" fillId="5" fontId="17" numFmtId="0" xfId="0" applyAlignment="1" applyBorder="1" applyFont="1">
      <alignment horizontal="center" shrinkToFit="0" vertical="center" wrapText="0"/>
    </xf>
    <xf borderId="6" fillId="5" fontId="17" numFmtId="0" xfId="0" applyAlignment="1" applyBorder="1" applyFont="1">
      <alignment horizontal="center" shrinkToFit="0" vertical="center" wrapText="0"/>
    </xf>
    <xf borderId="5" fillId="18" fontId="17" numFmtId="0" xfId="0" applyAlignment="1" applyBorder="1" applyFill="1" applyFont="1">
      <alignment horizontal="center" shrinkToFit="0" vertical="center" wrapText="0"/>
    </xf>
    <xf borderId="6" fillId="18" fontId="17" numFmtId="0" xfId="0" applyAlignment="1" applyBorder="1" applyFont="1">
      <alignment horizontal="center" shrinkToFit="0" vertical="center" wrapText="0"/>
    </xf>
    <xf borderId="5" fillId="19" fontId="16" numFmtId="0" xfId="0" applyAlignment="1" applyBorder="1" applyFill="1" applyFont="1">
      <alignment horizontal="center" shrinkToFit="0" vertical="center" wrapText="0"/>
    </xf>
    <xf borderId="6" fillId="19" fontId="16" numFmtId="0" xfId="0" applyAlignment="1" applyBorder="1" applyFont="1">
      <alignment horizontal="center" shrinkToFit="0" vertical="center" wrapText="0"/>
    </xf>
    <xf borderId="12" fillId="16" fontId="16" numFmtId="0" xfId="0" applyAlignment="1" applyBorder="1" applyFont="1">
      <alignment horizontal="center" shrinkToFit="0" vertical="center" wrapText="0"/>
    </xf>
    <xf borderId="0" fillId="0" fontId="12" numFmtId="0" xfId="0" applyAlignment="1" applyFont="1">
      <alignment horizontal="center" shrinkToFit="0" vertical="center" wrapText="0"/>
    </xf>
    <xf borderId="10" fillId="12" fontId="16" numFmtId="0" xfId="0" applyAlignment="1" applyBorder="1" applyFont="1">
      <alignment horizontal="center" shrinkToFit="0" vertical="center" wrapText="0"/>
    </xf>
    <xf borderId="11" fillId="12" fontId="16" numFmtId="0" xfId="0" applyAlignment="1" applyBorder="1" applyFont="1">
      <alignment horizontal="center" shrinkToFit="0" vertical="center" wrapText="0"/>
    </xf>
    <xf borderId="10" fillId="20" fontId="16" numFmtId="0" xfId="0" applyAlignment="1" applyBorder="1" applyFill="1" applyFont="1">
      <alignment horizontal="center" shrinkToFit="0" vertical="center" wrapText="0"/>
    </xf>
    <xf borderId="11" fillId="20" fontId="16" numFmtId="0" xfId="0" applyAlignment="1" applyBorder="1" applyFont="1">
      <alignment horizontal="center" shrinkToFit="0" vertical="center" wrapText="0"/>
    </xf>
    <xf borderId="10" fillId="21" fontId="17" numFmtId="0" xfId="0" applyAlignment="1" applyBorder="1" applyFill="1" applyFont="1">
      <alignment horizontal="center" shrinkToFit="0" vertical="center" wrapText="0"/>
    </xf>
    <xf borderId="11" fillId="21" fontId="17" numFmtId="0" xfId="0" applyAlignment="1" applyBorder="1" applyFont="1">
      <alignment horizontal="center" shrinkToFit="0" vertical="center" wrapText="0"/>
    </xf>
    <xf borderId="10" fillId="19" fontId="16" numFmtId="0" xfId="0" applyAlignment="1" applyBorder="1" applyFont="1">
      <alignment horizontal="center" shrinkToFit="0" vertical="center" wrapText="0"/>
    </xf>
    <xf borderId="11" fillId="19" fontId="16" numFmtId="0" xfId="0" applyAlignment="1" applyBorder="1" applyFont="1">
      <alignment horizontal="center" shrinkToFit="0" vertical="center" wrapText="0"/>
    </xf>
    <xf borderId="15" fillId="22" fontId="5" numFmtId="0" xfId="0" applyAlignment="1" applyBorder="1" applyFill="1" applyFont="1">
      <alignment horizontal="center" shrinkToFit="0" vertical="center" wrapText="0"/>
    </xf>
    <xf borderId="16" fillId="0" fontId="19" numFmtId="0" xfId="0" applyBorder="1" applyFont="1"/>
    <xf borderId="17" fillId="0" fontId="19" numFmtId="0" xfId="0" applyBorder="1" applyFont="1"/>
    <xf borderId="5" fillId="23" fontId="16" numFmtId="0" xfId="0" applyAlignment="1" applyBorder="1" applyFill="1" applyFont="1">
      <alignment horizontal="center" shrinkToFit="0" vertical="center" wrapText="0"/>
    </xf>
    <xf borderId="6" fillId="23" fontId="16" numFmtId="0" xfId="0" applyAlignment="1" applyBorder="1" applyFont="1">
      <alignment horizontal="center" shrinkToFit="0" vertical="center" wrapText="0"/>
    </xf>
    <xf borderId="5" fillId="21" fontId="17" numFmtId="0" xfId="0" applyAlignment="1" applyBorder="1" applyFont="1">
      <alignment horizontal="center" shrinkToFit="0" vertical="center" wrapText="0"/>
    </xf>
    <xf borderId="6" fillId="21" fontId="17" numFmtId="0" xfId="0" applyAlignment="1" applyBorder="1" applyFont="1">
      <alignment horizontal="center" shrinkToFit="0" vertical="center" wrapText="0"/>
    </xf>
    <xf borderId="18" fillId="13" fontId="5" numFmtId="0" xfId="0" applyAlignment="1" applyBorder="1" applyFont="1">
      <alignment horizontal="center" shrinkToFit="0" vertical="center" wrapText="0"/>
    </xf>
    <xf borderId="19" fillId="13" fontId="5" numFmtId="0" xfId="0" applyAlignment="1" applyBorder="1" applyFont="1">
      <alignment horizontal="center" shrinkToFit="0" vertical="center" wrapText="0"/>
    </xf>
    <xf borderId="0" fillId="0" fontId="18" numFmtId="0" xfId="0" applyAlignment="1" applyFont="1">
      <alignment horizontal="center" shrinkToFit="0" vertical="center" wrapText="0"/>
    </xf>
    <xf borderId="20" fillId="4" fontId="16" numFmtId="0" xfId="0" applyAlignment="1" applyBorder="1" applyFont="1">
      <alignment horizontal="center" shrinkToFit="0" vertical="center" wrapText="0"/>
    </xf>
    <xf borderId="21" fillId="4" fontId="16" numFmtId="0" xfId="0" applyAlignment="1" applyBorder="1" applyFont="1">
      <alignment horizontal="center" shrinkToFit="0" vertical="center" wrapText="0"/>
    </xf>
    <xf borderId="22" fillId="5" fontId="12" numFmtId="0" xfId="0" applyAlignment="1" applyBorder="1" applyFont="1">
      <alignment horizontal="center" shrinkToFit="0" vertical="center" wrapText="0"/>
    </xf>
    <xf borderId="20" fillId="17" fontId="16" numFmtId="0" xfId="0" applyAlignment="1" applyBorder="1" applyFont="1">
      <alignment horizontal="center" shrinkToFit="0" vertical="center" wrapText="0"/>
    </xf>
    <xf borderId="21" fillId="17" fontId="16" numFmtId="0" xfId="0" applyAlignment="1" applyBorder="1" applyFont="1">
      <alignment horizontal="center" shrinkToFit="0" vertical="center" wrapText="0"/>
    </xf>
    <xf borderId="20" fillId="12" fontId="16" numFmtId="0" xfId="0" applyAlignment="1" applyBorder="1" applyFont="1">
      <alignment horizontal="center" shrinkToFit="0" vertical="center" wrapText="0"/>
    </xf>
    <xf borderId="21" fillId="12" fontId="16" numFmtId="0" xfId="0" applyAlignment="1" applyBorder="1" applyFont="1">
      <alignment horizontal="center" shrinkToFit="0" vertical="center" wrapText="0"/>
    </xf>
    <xf borderId="23" fillId="5" fontId="12" numFmtId="0" xfId="0" applyAlignment="1" applyBorder="1" applyFont="1">
      <alignment horizontal="center" shrinkToFit="0" vertical="center" wrapText="0"/>
    </xf>
    <xf borderId="22" fillId="9" fontId="12" numFmtId="0" xfId="0" applyAlignment="1" applyBorder="1" applyFont="1">
      <alignment horizontal="center" shrinkToFit="0" vertical="center" wrapText="0"/>
    </xf>
    <xf borderId="20" fillId="24" fontId="16" numFmtId="0" xfId="0" applyAlignment="1" applyBorder="1" applyFill="1" applyFont="1">
      <alignment horizontal="center" shrinkToFit="0" vertical="center" wrapText="0"/>
    </xf>
    <xf borderId="21" fillId="24" fontId="16" numFmtId="0" xfId="0" applyAlignment="1" applyBorder="1" applyFont="1">
      <alignment horizontal="center" shrinkToFit="0" vertical="center" wrapText="0"/>
    </xf>
    <xf borderId="20" fillId="21" fontId="17" numFmtId="0" xfId="0" applyAlignment="1" applyBorder="1" applyFont="1">
      <alignment horizontal="center" shrinkToFit="0" vertical="center" wrapText="0"/>
    </xf>
    <xf borderId="21" fillId="21" fontId="17" numFmtId="0" xfId="0" applyAlignment="1" applyBorder="1" applyFont="1">
      <alignment horizontal="center" shrinkToFit="0" vertical="center" wrapText="0"/>
    </xf>
    <xf borderId="23" fillId="9" fontId="12" numFmtId="0" xfId="0" applyAlignment="1" applyBorder="1" applyFont="1">
      <alignment horizontal="center" shrinkToFit="0" vertical="center" wrapText="0"/>
    </xf>
    <xf borderId="22" fillId="12" fontId="12" numFmtId="0" xfId="0" applyAlignment="1" applyBorder="1" applyFont="1">
      <alignment horizontal="center" shrinkToFit="0" vertical="center" wrapText="0"/>
    </xf>
    <xf borderId="20" fillId="13" fontId="16" numFmtId="0" xfId="0" applyAlignment="1" applyBorder="1" applyFont="1">
      <alignment horizontal="center" shrinkToFit="0" vertical="center" wrapText="0"/>
    </xf>
    <xf borderId="21" fillId="13" fontId="16" numFmtId="0" xfId="0" applyAlignment="1" applyBorder="1" applyFont="1">
      <alignment horizontal="center" shrinkToFit="0" vertical="center" wrapText="0"/>
    </xf>
    <xf borderId="20" fillId="19" fontId="16" numFmtId="0" xfId="0" applyAlignment="1" applyBorder="1" applyFont="1">
      <alignment horizontal="center" shrinkToFit="0" vertical="center" wrapText="0"/>
    </xf>
    <xf borderId="21" fillId="19" fontId="16" numFmtId="0" xfId="0" applyAlignment="1" applyBorder="1" applyFont="1">
      <alignment horizontal="center" shrinkToFit="0" vertical="center" wrapText="0"/>
    </xf>
    <xf borderId="23" fillId="12" fontId="12" numFmtId="0" xfId="0" applyAlignment="1" applyBorder="1" applyFont="1">
      <alignment horizontal="center" shrinkToFit="0" vertical="center" wrapText="0"/>
    </xf>
    <xf borderId="20" fillId="14" fontId="16" numFmtId="0" xfId="0" applyAlignment="1" applyBorder="1" applyFont="1">
      <alignment horizontal="center" shrinkToFit="0" vertical="center" wrapText="0"/>
    </xf>
    <xf borderId="21" fillId="14" fontId="16" numFmtId="0" xfId="0" applyAlignment="1" applyBorder="1" applyFont="1">
      <alignment horizontal="center" shrinkToFit="0" vertical="center" wrapText="0"/>
    </xf>
    <xf borderId="2" fillId="16" fontId="16" numFmtId="0" xfId="0" applyAlignment="1" applyBorder="1" applyFont="1">
      <alignment shrinkToFit="0" vertical="center" wrapText="0"/>
    </xf>
    <xf borderId="4" fillId="16" fontId="16" numFmtId="0" xfId="0" applyAlignment="1" applyBorder="1" applyFont="1">
      <alignment shrinkToFit="0" vertical="center" wrapText="0"/>
    </xf>
    <xf borderId="24" fillId="13" fontId="5" numFmtId="0" xfId="0" applyAlignment="1" applyBorder="1" applyFont="1">
      <alignment horizontal="center" shrinkToFit="0" vertical="center" wrapText="0"/>
    </xf>
    <xf borderId="25" fillId="13" fontId="5" numFmtId="0" xfId="0" applyAlignment="1" applyBorder="1" applyFont="1">
      <alignment horizontal="center" shrinkToFit="0" vertical="center" wrapText="0"/>
    </xf>
    <xf borderId="7" fillId="0" fontId="16" numFmtId="0" xfId="0" applyAlignment="1" applyBorder="1" applyFont="1">
      <alignment shrinkToFit="0" vertical="center" wrapText="0"/>
    </xf>
    <xf borderId="0" fillId="0" fontId="16" numFmtId="0" xfId="0" applyAlignment="1" applyFont="1">
      <alignment shrinkToFit="0" vertical="center" wrapText="0"/>
    </xf>
    <xf borderId="26" fillId="0" fontId="19" numFmtId="0" xfId="0" applyBorder="1" applyFont="1"/>
    <xf borderId="27" fillId="0" fontId="19" numFmtId="0" xfId="0" applyBorder="1" applyFont="1"/>
    <xf borderId="7" fillId="0" fontId="19" numFmtId="0" xfId="0" applyBorder="1" applyFont="1"/>
    <xf borderId="28" fillId="0" fontId="19" numFmtId="0" xfId="0" applyBorder="1" applyFont="1"/>
    <xf borderId="29" fillId="0" fontId="19" numFmtId="0" xfId="0" applyBorder="1" applyFont="1"/>
    <xf borderId="30" fillId="25" fontId="5" numFmtId="0" xfId="0" applyAlignment="1" applyBorder="1" applyFill="1" applyFont="1">
      <alignment horizontal="center" shrinkToFit="0" vertical="center" wrapText="0"/>
    </xf>
    <xf borderId="31" fillId="4" fontId="16" numFmtId="0" xfId="0" applyAlignment="1" applyBorder="1" applyFont="1">
      <alignment horizontal="center" shrinkToFit="0" vertical="center" wrapText="0"/>
    </xf>
    <xf borderId="32" fillId="17" fontId="16" numFmtId="0" xfId="0" applyAlignment="1" applyBorder="1" applyFont="1">
      <alignment horizontal="center" shrinkToFit="0" vertical="center" wrapText="0"/>
    </xf>
    <xf borderId="31" fillId="17" fontId="16" numFmtId="0" xfId="0" applyAlignment="1" applyBorder="1" applyFont="1">
      <alignment horizontal="center" shrinkToFit="0" vertical="center" wrapText="0"/>
    </xf>
    <xf borderId="32" fillId="12" fontId="16" numFmtId="0" xfId="0" applyAlignment="1" applyBorder="1" applyFont="1">
      <alignment horizontal="center" shrinkToFit="0" vertical="center" wrapText="0"/>
    </xf>
    <xf borderId="31" fillId="12" fontId="16" numFmtId="0" xfId="0" applyAlignment="1" applyBorder="1" applyFont="1">
      <alignment horizontal="center" shrinkToFit="0" vertical="center" wrapText="0"/>
    </xf>
    <xf borderId="32" fillId="23" fontId="16" numFmtId="0" xfId="0" applyAlignment="1" applyBorder="1" applyFont="1">
      <alignment horizontal="center" shrinkToFit="0" vertical="center" wrapText="0"/>
    </xf>
    <xf borderId="31" fillId="23" fontId="16" numFmtId="0" xfId="0" applyAlignment="1" applyBorder="1" applyFont="1">
      <alignment horizontal="center" shrinkToFit="0" vertical="center" wrapText="0"/>
    </xf>
    <xf borderId="32" fillId="25" fontId="17" numFmtId="0" xfId="0" applyAlignment="1" applyBorder="1" applyFont="1">
      <alignment horizontal="center" shrinkToFit="0" vertical="center" wrapText="0"/>
    </xf>
    <xf borderId="31" fillId="25" fontId="17" numFmtId="0" xfId="0" applyAlignment="1" applyBorder="1" applyFont="1">
      <alignment horizontal="center" shrinkToFit="0" vertical="center" wrapText="0"/>
    </xf>
    <xf borderId="32" fillId="13" fontId="16" numFmtId="0" xfId="0" applyAlignment="1" applyBorder="1" applyFont="1">
      <alignment horizontal="center" shrinkToFit="0" vertical="center" wrapText="0"/>
    </xf>
    <xf borderId="31" fillId="13" fontId="16" numFmtId="0" xfId="0" applyAlignment="1" applyBorder="1" applyFont="1">
      <alignment horizontal="center" shrinkToFit="0" vertical="center" wrapText="0"/>
    </xf>
    <xf borderId="32" fillId="19" fontId="16" numFmtId="0" xfId="0" applyAlignment="1" applyBorder="1" applyFont="1">
      <alignment horizontal="center" shrinkToFit="0" vertical="center" wrapText="0"/>
    </xf>
    <xf borderId="31" fillId="19" fontId="16" numFmtId="0" xfId="0" applyAlignment="1" applyBorder="1" applyFont="1">
      <alignment horizontal="center" shrinkToFit="0" vertical="center" wrapText="0"/>
    </xf>
    <xf borderId="32" fillId="14" fontId="16" numFmtId="0" xfId="0" applyAlignment="1" applyBorder="1" applyFont="1">
      <alignment horizontal="center" shrinkToFit="0" vertical="center" wrapText="0"/>
    </xf>
    <xf borderId="31" fillId="14" fontId="16" numFmtId="0" xfId="0" applyAlignment="1" applyBorder="1" applyFont="1">
      <alignment horizontal="center" shrinkToFit="0" vertical="center" wrapText="0"/>
    </xf>
    <xf borderId="10" fillId="26" fontId="16" numFmtId="0" xfId="0" applyAlignment="1" applyBorder="1" applyFill="1" applyFont="1">
      <alignment horizontal="center" shrinkToFit="0" vertical="center" wrapText="0"/>
    </xf>
    <xf borderId="10" fillId="16" fontId="16" numFmtId="0" xfId="0" applyAlignment="1" applyBorder="1" applyFont="1">
      <alignment horizontal="center" shrinkToFit="0" vertical="center" wrapText="0"/>
    </xf>
    <xf borderId="11" fillId="16" fontId="16" numFmtId="0" xfId="0" applyAlignment="1" applyBorder="1" applyFont="1">
      <alignment horizontal="center" shrinkToFit="0" vertical="center" wrapText="0"/>
    </xf>
    <xf borderId="10" fillId="25" fontId="17" numFmtId="0" xfId="0" applyAlignment="1" applyBorder="1" applyFont="1">
      <alignment horizontal="center" shrinkToFit="0" vertical="center" wrapText="0"/>
    </xf>
    <xf borderId="11" fillId="25" fontId="17" numFmtId="0" xfId="0" applyAlignment="1" applyBorder="1" applyFont="1">
      <alignment horizontal="center" shrinkToFit="0" vertical="center" wrapText="0"/>
    </xf>
    <xf borderId="8" fillId="16" fontId="16" numFmtId="0" xfId="0" applyAlignment="1" applyBorder="1" applyFont="1">
      <alignment shrinkToFit="0" vertical="center" wrapText="0"/>
    </xf>
    <xf borderId="5" fillId="27" fontId="16" numFmtId="0" xfId="0" applyAlignment="1" applyBorder="1" applyFill="1" applyFont="1">
      <alignment horizontal="center" shrinkToFit="0" vertical="center" wrapText="0"/>
    </xf>
    <xf borderId="6" fillId="27" fontId="16" numFmtId="0" xfId="0" applyAlignment="1" applyBorder="1" applyFont="1">
      <alignment horizontal="center" shrinkToFit="0" vertical="center" wrapText="0"/>
    </xf>
    <xf borderId="2" fillId="16" fontId="12" numFmtId="0" xfId="0" applyAlignment="1" applyBorder="1" applyFont="1">
      <alignment horizontal="center" shrinkToFit="0" vertical="center" wrapText="0"/>
    </xf>
    <xf borderId="5" fillId="28" fontId="16" numFmtId="0" xfId="0" applyAlignment="1" applyBorder="1" applyFill="1" applyFont="1">
      <alignment horizontal="center" shrinkToFit="0" vertical="center" wrapText="0"/>
    </xf>
    <xf borderId="6" fillId="28" fontId="16" numFmtId="0" xfId="0" applyAlignment="1" applyBorder="1" applyFont="1">
      <alignment horizontal="center" shrinkToFit="0" vertical="center" wrapText="0"/>
    </xf>
    <xf borderId="5" fillId="25" fontId="17" numFmtId="0" xfId="0" applyAlignment="1" applyBorder="1" applyFont="1">
      <alignment horizontal="center" shrinkToFit="0" vertical="center" wrapText="0"/>
    </xf>
    <xf borderId="6" fillId="25" fontId="17" numFmtId="0" xfId="0" applyAlignment="1" applyBorder="1" applyFont="1">
      <alignment horizontal="center" shrinkToFit="0" vertical="center" wrapText="0"/>
    </xf>
    <xf borderId="10" fillId="27" fontId="16" numFmtId="0" xfId="0" applyAlignment="1" applyBorder="1" applyFont="1">
      <alignment horizontal="center" shrinkToFit="0" vertical="center" wrapText="0"/>
    </xf>
    <xf borderId="11" fillId="27" fontId="16" numFmtId="0" xfId="0" applyAlignment="1" applyBorder="1" applyFont="1">
      <alignment horizontal="center" shrinkToFit="0" vertical="center" wrapText="0"/>
    </xf>
    <xf borderId="10" fillId="28" fontId="16" numFmtId="0" xfId="0" applyAlignment="1" applyBorder="1" applyFont="1">
      <alignment horizontal="center" shrinkToFit="0" vertical="center" wrapText="0"/>
    </xf>
    <xf borderId="11" fillId="28" fontId="16" numFmtId="0" xfId="0" applyAlignment="1" applyBorder="1" applyFont="1">
      <alignment horizontal="center" shrinkToFit="0" vertical="center" wrapText="0"/>
    </xf>
    <xf borderId="33" fillId="14" fontId="16" numFmtId="0" xfId="0" applyAlignment="1" applyBorder="1" applyFont="1">
      <alignment horizontal="center" shrinkToFit="0" vertical="center" wrapText="0"/>
    </xf>
    <xf borderId="15" fillId="22" fontId="16" numFmtId="0" xfId="0" applyAlignment="1" applyBorder="1" applyFont="1">
      <alignment horizontal="center" shrinkToFit="0" vertical="center" wrapText="0"/>
    </xf>
    <xf borderId="19" fillId="27" fontId="5" numFmtId="0" xfId="0" applyAlignment="1" applyBorder="1" applyFont="1">
      <alignment horizontal="center" shrinkToFit="0" vertical="center" wrapText="0"/>
    </xf>
    <xf borderId="19" fillId="12" fontId="5" numFmtId="0" xfId="0" applyAlignment="1" applyBorder="1" applyFont="1">
      <alignment horizontal="center" shrinkToFit="0" vertical="center" wrapText="0"/>
    </xf>
    <xf borderId="19" fillId="28" fontId="5" numFmtId="0" xfId="0" applyAlignment="1" applyBorder="1" applyFont="1">
      <alignment horizontal="center" shrinkToFit="0" vertical="center" wrapText="0"/>
    </xf>
    <xf borderId="19" fillId="25" fontId="20" numFmtId="0" xfId="0" applyAlignment="1" applyBorder="1" applyFont="1">
      <alignment horizontal="center" shrinkToFit="0" vertical="center" wrapText="0"/>
    </xf>
    <xf borderId="19" fillId="17" fontId="5" numFmtId="0" xfId="0" applyAlignment="1" applyBorder="1" applyFont="1">
      <alignment horizontal="center" shrinkToFit="0" vertical="center" wrapText="0"/>
    </xf>
    <xf borderId="19" fillId="19" fontId="5" numFmtId="0" xfId="0" applyAlignment="1" applyBorder="1" applyFont="1">
      <alignment horizontal="center" shrinkToFit="0" vertical="center" wrapText="0"/>
    </xf>
    <xf borderId="19" fillId="14" fontId="5" numFmtId="0" xfId="0" applyAlignment="1" applyBorder="1" applyFont="1">
      <alignment horizontal="center" shrinkToFit="0" vertical="center" wrapText="0"/>
    </xf>
    <xf borderId="34" fillId="29" fontId="20" numFmtId="0" xfId="0" applyAlignment="1" applyBorder="1" applyFill="1" applyFont="1">
      <alignment horizontal="center" shrinkToFit="0" textRotation="90" vertical="center" wrapText="0"/>
    </xf>
    <xf borderId="25" fillId="27" fontId="5" numFmtId="0" xfId="0" applyAlignment="1" applyBorder="1" applyFont="1">
      <alignment horizontal="center" shrinkToFit="0" vertical="center" wrapText="0"/>
    </xf>
    <xf borderId="25" fillId="12" fontId="5" numFmtId="0" xfId="0" applyAlignment="1" applyBorder="1" applyFont="1">
      <alignment horizontal="center" shrinkToFit="0" vertical="center" wrapText="0"/>
    </xf>
    <xf borderId="22" fillId="16" fontId="12" numFmtId="0" xfId="0" applyAlignment="1" applyBorder="1" applyFont="1">
      <alignment horizontal="center" shrinkToFit="0" vertical="center" wrapText="0"/>
    </xf>
    <xf borderId="25" fillId="28" fontId="5" numFmtId="0" xfId="0" applyAlignment="1" applyBorder="1" applyFont="1">
      <alignment horizontal="center" shrinkToFit="0" vertical="center" wrapText="0"/>
    </xf>
    <xf borderId="25" fillId="25" fontId="20" numFmtId="0" xfId="0" applyAlignment="1" applyBorder="1" applyFont="1">
      <alignment horizontal="center" shrinkToFit="0" vertical="center" wrapText="0"/>
    </xf>
    <xf borderId="25" fillId="17" fontId="5" numFmtId="0" xfId="0" applyAlignment="1" applyBorder="1" applyFont="1">
      <alignment horizontal="center" shrinkToFit="0" vertical="center" wrapText="0"/>
    </xf>
    <xf borderId="25" fillId="19" fontId="5" numFmtId="0" xfId="0" applyAlignment="1" applyBorder="1" applyFont="1">
      <alignment horizontal="center" shrinkToFit="0" vertical="center" wrapText="0"/>
    </xf>
    <xf borderId="25" fillId="14" fontId="5" numFmtId="0" xfId="0" applyAlignment="1" applyBorder="1" applyFont="1">
      <alignment horizontal="center" shrinkToFit="0" vertical="center" wrapText="0"/>
    </xf>
    <xf borderId="35" fillId="0" fontId="19" numFmtId="0" xfId="0" applyBorder="1" applyFont="1"/>
    <xf borderId="36" fillId="27" fontId="5" numFmtId="0" xfId="0" applyAlignment="1" applyBorder="1" applyFont="1">
      <alignment horizontal="center" shrinkToFit="0" vertical="center" wrapText="0"/>
    </xf>
    <xf borderId="37" fillId="27" fontId="5" numFmtId="0" xfId="0" applyAlignment="1" applyBorder="1" applyFont="1">
      <alignment horizontal="center" shrinkToFit="0" vertical="center" wrapText="0"/>
    </xf>
    <xf borderId="36" fillId="12" fontId="5" numFmtId="0" xfId="0" applyAlignment="1" applyBorder="1" applyFont="1">
      <alignment horizontal="center" shrinkToFit="0" vertical="center" wrapText="0"/>
    </xf>
    <xf borderId="37" fillId="12" fontId="5" numFmtId="0" xfId="0" applyAlignment="1" applyBorder="1" applyFont="1">
      <alignment horizontal="center" shrinkToFit="0" vertical="center" wrapText="0"/>
    </xf>
    <xf borderId="36" fillId="28" fontId="5" numFmtId="0" xfId="0" applyAlignment="1" applyBorder="1" applyFont="1">
      <alignment horizontal="center" shrinkToFit="0" vertical="center" wrapText="0"/>
    </xf>
    <xf borderId="37" fillId="28" fontId="5" numFmtId="0" xfId="0" applyAlignment="1" applyBorder="1" applyFont="1">
      <alignment horizontal="center" shrinkToFit="0" vertical="center" wrapText="0"/>
    </xf>
    <xf borderId="36" fillId="25" fontId="20" numFmtId="0" xfId="0" applyAlignment="1" applyBorder="1" applyFont="1">
      <alignment horizontal="center" shrinkToFit="0" vertical="center" wrapText="0"/>
    </xf>
    <xf borderId="37" fillId="25" fontId="20" numFmtId="0" xfId="0" applyAlignment="1" applyBorder="1" applyFont="1">
      <alignment horizontal="center" shrinkToFit="0" vertical="center" wrapText="0"/>
    </xf>
    <xf borderId="36" fillId="17" fontId="5" numFmtId="0" xfId="0" applyAlignment="1" applyBorder="1" applyFont="1">
      <alignment horizontal="center" shrinkToFit="0" vertical="center" wrapText="0"/>
    </xf>
    <xf borderId="37" fillId="17" fontId="5" numFmtId="0" xfId="0" applyAlignment="1" applyBorder="1" applyFont="1">
      <alignment horizontal="center" shrinkToFit="0" vertical="center" wrapText="0"/>
    </xf>
    <xf borderId="36" fillId="19" fontId="5" numFmtId="0" xfId="0" applyAlignment="1" applyBorder="1" applyFont="1">
      <alignment horizontal="center" shrinkToFit="0" vertical="center" wrapText="0"/>
    </xf>
    <xf borderId="37" fillId="19" fontId="5" numFmtId="0" xfId="0" applyAlignment="1" applyBorder="1" applyFont="1">
      <alignment horizontal="center" shrinkToFit="0" vertical="center" wrapText="0"/>
    </xf>
    <xf borderId="36" fillId="14" fontId="5" numFmtId="0" xfId="0" applyAlignment="1" applyBorder="1" applyFont="1">
      <alignment horizontal="center" shrinkToFit="0" vertical="center" wrapText="0"/>
    </xf>
    <xf borderId="37" fillId="14" fontId="5" numFmtId="0" xfId="0" applyAlignment="1" applyBorder="1" applyFont="1">
      <alignment horizontal="center" shrinkToFit="0" vertical="center" wrapText="0"/>
    </xf>
    <xf borderId="32" fillId="26" fontId="16" numFmtId="0" xfId="0" applyAlignment="1" applyBorder="1" applyFont="1">
      <alignment horizontal="center" shrinkToFit="0" vertical="center" wrapText="0"/>
    </xf>
    <xf borderId="32" fillId="27" fontId="16" numFmtId="0" xfId="0" applyAlignment="1" applyBorder="1" applyFont="1">
      <alignment horizontal="center" shrinkToFit="0" vertical="center" wrapText="0"/>
    </xf>
    <xf borderId="31" fillId="27" fontId="16" numFmtId="0" xfId="0" applyAlignment="1" applyBorder="1" applyFont="1">
      <alignment horizontal="center" shrinkToFit="0" vertical="center" wrapText="0"/>
    </xf>
    <xf borderId="32" fillId="28" fontId="16" numFmtId="0" xfId="0" applyAlignment="1" applyBorder="1" applyFont="1">
      <alignment horizontal="center" shrinkToFit="0" vertical="center" wrapText="0"/>
    </xf>
    <xf borderId="31" fillId="28" fontId="16" numFmtId="0" xfId="0" applyAlignment="1" applyBorder="1" applyFont="1">
      <alignment horizontal="center" shrinkToFit="0" vertical="center" wrapText="0"/>
    </xf>
    <xf borderId="38" fillId="0" fontId="19" numFmtId="0" xfId="0" applyBorder="1" applyFont="1"/>
    <xf borderId="39" fillId="4" fontId="16" numFmtId="0" xfId="0" applyAlignment="1" applyBorder="1" applyFont="1">
      <alignment horizontal="center" shrinkToFit="0" vertical="center" wrapText="0"/>
    </xf>
    <xf borderId="33" fillId="27" fontId="16" numFmtId="0" xfId="0" applyAlignment="1" applyBorder="1" applyFont="1">
      <alignment horizontal="center" shrinkToFit="0" vertical="center" wrapText="0"/>
    </xf>
    <xf borderId="39" fillId="27" fontId="16" numFmtId="0" xfId="0" applyAlignment="1" applyBorder="1" applyFont="1">
      <alignment horizontal="center" shrinkToFit="0" vertical="center" wrapText="0"/>
    </xf>
    <xf borderId="33" fillId="12" fontId="16" numFmtId="0" xfId="0" applyAlignment="1" applyBorder="1" applyFont="1">
      <alignment horizontal="center" shrinkToFit="0" vertical="center" wrapText="0"/>
    </xf>
    <xf borderId="39" fillId="12" fontId="16" numFmtId="0" xfId="0" applyAlignment="1" applyBorder="1" applyFont="1">
      <alignment horizontal="center" shrinkToFit="0" vertical="center" wrapText="0"/>
    </xf>
    <xf borderId="33" fillId="28" fontId="16" numFmtId="0" xfId="0" applyAlignment="1" applyBorder="1" applyFont="1">
      <alignment horizontal="center" shrinkToFit="0" vertical="center" wrapText="0"/>
    </xf>
    <xf borderId="39" fillId="28" fontId="16" numFmtId="0" xfId="0" applyAlignment="1" applyBorder="1" applyFont="1">
      <alignment horizontal="center" shrinkToFit="0" vertical="center" wrapText="0"/>
    </xf>
    <xf borderId="33" fillId="6" fontId="17" numFmtId="0" xfId="0" applyAlignment="1" applyBorder="1" applyFont="1">
      <alignment horizontal="center" shrinkToFit="0" vertical="center" wrapText="0"/>
    </xf>
    <xf borderId="39" fillId="6" fontId="17" numFmtId="0" xfId="0" applyAlignment="1" applyBorder="1" applyFont="1">
      <alignment horizontal="center" shrinkToFit="0" vertical="center" wrapText="0"/>
    </xf>
    <xf borderId="33" fillId="17" fontId="16" numFmtId="0" xfId="0" applyAlignment="1" applyBorder="1" applyFont="1">
      <alignment horizontal="center" shrinkToFit="0" vertical="center" wrapText="0"/>
    </xf>
    <xf borderId="39" fillId="17" fontId="16" numFmtId="0" xfId="0" applyAlignment="1" applyBorder="1" applyFont="1">
      <alignment horizontal="center" shrinkToFit="0" vertical="center" wrapText="0"/>
    </xf>
    <xf borderId="33" fillId="19" fontId="16" numFmtId="0" xfId="0" applyAlignment="1" applyBorder="1" applyFont="1">
      <alignment horizontal="center" shrinkToFit="0" vertical="center" wrapText="0"/>
    </xf>
    <xf borderId="39" fillId="19" fontId="16" numFmtId="0" xfId="0" applyAlignment="1" applyBorder="1" applyFont="1">
      <alignment horizontal="center" shrinkToFit="0" vertical="center" wrapText="0"/>
    </xf>
    <xf borderId="39" fillId="14" fontId="16" numFmtId="0" xfId="0" applyAlignment="1" applyBorder="1" applyFont="1">
      <alignment horizontal="center" shrinkToFit="0" vertical="center" wrapText="0"/>
    </xf>
    <xf borderId="5" fillId="30" fontId="16" numFmtId="0" xfId="0" applyAlignment="1" applyBorder="1" applyFill="1" applyFont="1">
      <alignment horizontal="center" shrinkToFit="0" vertical="center" wrapText="0"/>
    </xf>
    <xf borderId="6" fillId="30" fontId="16" numFmtId="0" xfId="0" applyAlignment="1" applyBorder="1" applyFont="1">
      <alignment horizontal="center" shrinkToFit="0" vertical="center" wrapText="0"/>
    </xf>
    <xf borderId="5" fillId="6" fontId="17" numFmtId="0" xfId="0" applyAlignment="1" applyBorder="1" applyFont="1">
      <alignment horizontal="center" shrinkToFit="0" vertical="center" wrapText="0"/>
    </xf>
    <xf borderId="6" fillId="6" fontId="17" numFmtId="0" xfId="0" applyAlignment="1" applyBorder="1" applyFont="1">
      <alignment horizontal="center" shrinkToFit="0" vertical="center" wrapText="0"/>
    </xf>
    <xf borderId="5" fillId="31" fontId="16" numFmtId="0" xfId="0" applyAlignment="1" applyBorder="1" applyFill="1" applyFont="1">
      <alignment horizontal="center" shrinkToFit="0" vertical="center" wrapText="0"/>
    </xf>
    <xf borderId="6" fillId="31" fontId="16" numFmtId="0" xfId="0" applyAlignment="1" applyBorder="1" applyFont="1">
      <alignment horizontal="center" shrinkToFit="0" vertical="center" wrapText="0"/>
    </xf>
    <xf borderId="10" fillId="30" fontId="16" numFmtId="0" xfId="0" applyAlignment="1" applyBorder="1" applyFont="1">
      <alignment horizontal="center" shrinkToFit="0" vertical="center" wrapText="0"/>
    </xf>
    <xf borderId="11" fillId="30" fontId="16" numFmtId="0" xfId="0" applyAlignment="1" applyBorder="1" applyFont="1">
      <alignment horizontal="center" shrinkToFit="0" vertical="center" wrapText="0"/>
    </xf>
    <xf borderId="10" fillId="6" fontId="17" numFmtId="0" xfId="0" applyAlignment="1" applyBorder="1" applyFont="1">
      <alignment horizontal="center" shrinkToFit="0" vertical="center" wrapText="0"/>
    </xf>
    <xf borderId="11" fillId="6" fontId="17" numFmtId="0" xfId="0" applyAlignment="1" applyBorder="1" applyFont="1">
      <alignment horizontal="center" shrinkToFit="0" vertical="center" wrapText="0"/>
    </xf>
    <xf borderId="10" fillId="31" fontId="16" numFmtId="0" xfId="0" applyAlignment="1" applyBorder="1" applyFont="1">
      <alignment horizontal="center" shrinkToFit="0" vertical="center" wrapText="0"/>
    </xf>
    <xf borderId="11" fillId="31" fontId="16" numFmtId="0" xfId="0" applyAlignment="1" applyBorder="1" applyFont="1">
      <alignment horizontal="center" shrinkToFit="0" vertical="center" wrapText="0"/>
    </xf>
    <xf borderId="15" fillId="29" fontId="17" numFmtId="0" xfId="0" applyAlignment="1" applyBorder="1" applyFont="1">
      <alignment horizontal="center" shrinkToFit="0" vertical="center" wrapText="0"/>
    </xf>
    <xf borderId="34" fillId="22" fontId="21" numFmtId="0" xfId="0" applyAlignment="1" applyBorder="1" applyFont="1">
      <alignment horizontal="center" shrinkToFit="0" textRotation="90" vertical="center" wrapText="0"/>
    </xf>
    <xf borderId="19" fillId="32" fontId="5" numFmtId="0" xfId="0" applyAlignment="1" applyBorder="1" applyFill="1" applyFont="1">
      <alignment horizontal="center" shrinkToFit="0" vertical="center" wrapText="0"/>
    </xf>
    <xf borderId="5" fillId="32" fontId="5" numFmtId="0" xfId="0" applyAlignment="1" applyBorder="1" applyFont="1">
      <alignment horizontal="center" shrinkToFit="0" vertical="center" wrapText="0"/>
    </xf>
    <xf borderId="6" fillId="32" fontId="5" numFmtId="0" xfId="0" applyAlignment="1" applyBorder="1" applyFont="1">
      <alignment horizontal="center" shrinkToFit="0" vertical="center" wrapText="0"/>
    </xf>
    <xf borderId="2" fillId="4" fontId="18" numFmtId="0" xfId="0" applyAlignment="1" applyBorder="1" applyFont="1">
      <alignment shrinkToFit="0" vertical="center" wrapText="0"/>
    </xf>
    <xf borderId="2" fillId="4" fontId="13" numFmtId="0" xfId="0" applyAlignment="1" applyBorder="1" applyFont="1">
      <alignment horizontal="center" shrinkToFit="0" vertical="center" wrapText="0"/>
    </xf>
    <xf borderId="22" fillId="14" fontId="12" numFmtId="0" xfId="0" applyAlignment="1" applyBorder="1" applyFont="1">
      <alignment horizontal="center" shrinkToFit="0" vertical="center" wrapText="0"/>
    </xf>
    <xf borderId="20" fillId="6" fontId="16" numFmtId="0" xfId="0" applyAlignment="1" applyBorder="1" applyFont="1">
      <alignment horizontal="center" shrinkToFit="0" vertical="center" wrapText="0"/>
    </xf>
    <xf borderId="21" fillId="6" fontId="16" numFmtId="0" xfId="0" applyAlignment="1" applyBorder="1" applyFont="1">
      <alignment horizontal="center" shrinkToFit="0" vertical="center" wrapText="0"/>
    </xf>
    <xf borderId="20" fillId="28" fontId="16" numFmtId="0" xfId="0" applyAlignment="1" applyBorder="1" applyFont="1">
      <alignment horizontal="center" shrinkToFit="0" vertical="center" wrapText="0"/>
    </xf>
    <xf borderId="21" fillId="28" fontId="16" numFmtId="0" xfId="0" applyAlignment="1" applyBorder="1" applyFont="1">
      <alignment horizontal="center" shrinkToFit="0" vertical="center" wrapText="0"/>
    </xf>
    <xf borderId="20" fillId="6" fontId="17" numFmtId="0" xfId="0" applyAlignment="1" applyBorder="1" applyFont="1">
      <alignment horizontal="center" shrinkToFit="0" vertical="center" wrapText="0"/>
    </xf>
    <xf borderId="21" fillId="6" fontId="17" numFmtId="0" xfId="0" applyAlignment="1" applyBorder="1" applyFont="1">
      <alignment horizontal="center" shrinkToFit="0" vertical="center" wrapText="0"/>
    </xf>
    <xf borderId="20" fillId="16" fontId="16" numFmtId="0" xfId="0" applyAlignment="1" applyBorder="1" applyFont="1">
      <alignment horizontal="center" shrinkToFit="0" vertical="center" wrapText="0"/>
    </xf>
    <xf borderId="21" fillId="16" fontId="16" numFmtId="0" xfId="0" applyAlignment="1" applyBorder="1" applyFont="1">
      <alignment horizontal="center" shrinkToFit="0" vertical="center" wrapText="0"/>
    </xf>
    <xf borderId="20" fillId="31" fontId="16" numFmtId="0" xfId="0" applyAlignment="1" applyBorder="1" applyFont="1">
      <alignment horizontal="center" shrinkToFit="0" vertical="center" wrapText="0"/>
    </xf>
    <xf borderId="21" fillId="31" fontId="16" numFmtId="0" xfId="0" applyAlignment="1" applyBorder="1" applyFont="1">
      <alignment horizontal="center" shrinkToFit="0" vertical="center" wrapText="0"/>
    </xf>
    <xf borderId="40" fillId="30" fontId="5" numFmtId="0" xfId="0" applyAlignment="1" applyBorder="1" applyFont="1">
      <alignment horizontal="center" shrinkToFit="0" vertical="center" wrapText="0"/>
    </xf>
    <xf borderId="21" fillId="23" fontId="5" numFmtId="0" xfId="0" applyAlignment="1" applyBorder="1" applyFont="1">
      <alignment horizontal="center" shrinkToFit="0" vertical="center" wrapText="0"/>
    </xf>
    <xf borderId="25" fillId="32" fontId="5" numFmtId="0" xfId="0" applyAlignment="1" applyBorder="1" applyFont="1">
      <alignment horizontal="center" shrinkToFit="0" vertical="center" wrapText="0"/>
    </xf>
    <xf borderId="10" fillId="32" fontId="5" numFmtId="0" xfId="0" applyAlignment="1" applyBorder="1" applyFont="1">
      <alignment horizontal="center" shrinkToFit="0" vertical="center" wrapText="0"/>
    </xf>
    <xf borderId="11" fillId="32" fontId="5" numFmtId="0" xfId="0" applyAlignment="1" applyBorder="1" applyFont="1">
      <alignment horizontal="center" shrinkToFit="0" vertical="center" wrapText="0"/>
    </xf>
    <xf borderId="41" fillId="0" fontId="19" numFmtId="0" xfId="0" applyBorder="1" applyFont="1"/>
    <xf borderId="2" fillId="14" fontId="12" numFmtId="0" xfId="0" applyAlignment="1" applyBorder="1" applyFont="1">
      <alignment horizontal="center" shrinkToFit="0" vertical="center" wrapText="0"/>
    </xf>
    <xf borderId="5" fillId="16" fontId="16" numFmtId="0" xfId="0" applyAlignment="1" applyBorder="1" applyFont="1">
      <alignment horizontal="center" shrinkToFit="0" vertical="center" wrapText="0"/>
    </xf>
    <xf borderId="6" fillId="16" fontId="16" numFmtId="0" xfId="0" applyAlignment="1" applyBorder="1" applyFont="1">
      <alignment horizontal="center" shrinkToFit="0" vertical="center" wrapText="0"/>
    </xf>
    <xf borderId="6" fillId="30" fontId="5" numFmtId="0" xfId="0" applyAlignment="1" applyBorder="1" applyFont="1">
      <alignment horizontal="center" shrinkToFit="0" vertical="center" wrapText="0"/>
    </xf>
    <xf borderId="5" fillId="30" fontId="5" numFmtId="0" xfId="0" applyAlignment="1" applyBorder="1" applyFont="1">
      <alignment horizontal="center" shrinkToFit="0" vertical="center" wrapText="0"/>
    </xf>
    <xf borderId="42" fillId="30" fontId="5" numFmtId="0" xfId="0" applyAlignment="1" applyBorder="1" applyFont="1">
      <alignment horizontal="center" shrinkToFit="0" vertical="center" wrapText="0"/>
    </xf>
    <xf borderId="11" fillId="23" fontId="5" numFmtId="0" xfId="0" applyAlignment="1" applyBorder="1" applyFont="1">
      <alignment horizontal="center" shrinkToFit="0" vertical="center" wrapText="0"/>
    </xf>
    <xf borderId="19" fillId="3" fontId="22" numFmtId="0" xfId="0" applyAlignment="1" applyBorder="1" applyFont="1">
      <alignment horizontal="center" shrinkToFit="0" vertical="center" wrapText="0"/>
    </xf>
    <xf borderId="5" fillId="3" fontId="22" numFmtId="0" xfId="0" applyAlignment="1" applyBorder="1" applyFont="1">
      <alignment horizontal="center" shrinkToFit="0" vertical="center" wrapText="0"/>
    </xf>
    <xf borderId="6" fillId="3" fontId="22" numFmtId="0" xfId="0" applyAlignment="1" applyBorder="1" applyFont="1">
      <alignment horizontal="center" shrinkToFit="0" vertical="center" wrapText="0"/>
    </xf>
    <xf borderId="2" fillId="16" fontId="13" numFmtId="0" xfId="0" applyAlignment="1" applyBorder="1" applyFont="1">
      <alignment horizontal="center" shrinkToFit="0" vertical="center" wrapText="0"/>
    </xf>
    <xf borderId="0" fillId="0" fontId="23" numFmtId="0" xfId="0" applyFont="1"/>
    <xf borderId="0" fillId="0" fontId="23" numFmtId="0" xfId="0" applyAlignment="1" applyFont="1">
      <alignment horizontal="left"/>
    </xf>
    <xf borderId="33" fillId="4" fontId="16" numFmtId="0" xfId="0" applyAlignment="1" applyBorder="1" applyFont="1">
      <alignment horizontal="center" shrinkToFit="0" vertical="center" wrapText="0"/>
    </xf>
    <xf borderId="33" fillId="6" fontId="16" numFmtId="0" xfId="0" applyAlignment="1" applyBorder="1" applyFont="1">
      <alignment horizontal="center" shrinkToFit="0" vertical="center" wrapText="0"/>
    </xf>
    <xf borderId="39" fillId="6" fontId="16" numFmtId="0" xfId="0" applyAlignment="1" applyBorder="1" applyFont="1">
      <alignment horizontal="center" shrinkToFit="0" vertical="center" wrapText="0"/>
    </xf>
    <xf borderId="33" fillId="3" fontId="16" numFmtId="0" xfId="0" applyAlignment="1" applyBorder="1" applyFont="1">
      <alignment horizontal="center" shrinkToFit="0" vertical="center" wrapText="0"/>
    </xf>
    <xf borderId="39" fillId="3" fontId="16" numFmtId="0" xfId="0" applyAlignment="1" applyBorder="1" applyFont="1">
      <alignment horizontal="center" shrinkToFit="0" vertical="center" wrapText="0"/>
    </xf>
    <xf borderId="33" fillId="31" fontId="16" numFmtId="0" xfId="0" applyAlignment="1" applyBorder="1" applyFont="1">
      <alignment horizontal="center" shrinkToFit="0" vertical="center" wrapText="0"/>
    </xf>
    <xf borderId="39" fillId="31" fontId="16" numFmtId="0" xfId="0" applyAlignment="1" applyBorder="1" applyFont="1">
      <alignment horizontal="center" shrinkToFit="0" vertical="center" wrapText="0"/>
    </xf>
    <xf borderId="0" fillId="0" fontId="13" numFmtId="0" xfId="0" applyAlignment="1" applyFont="1">
      <alignment horizontal="left" shrinkToFit="0" vertical="center" wrapText="0"/>
    </xf>
    <xf borderId="10" fillId="3" fontId="22" numFmtId="0" xfId="0" applyAlignment="1" applyBorder="1" applyFont="1">
      <alignment horizontal="center" shrinkToFit="0" vertical="center" wrapText="0"/>
    </xf>
    <xf borderId="11" fillId="3" fontId="22" numFmtId="0" xfId="0" applyAlignment="1" applyBorder="1" applyFont="1">
      <alignment horizontal="center" shrinkToFit="0" vertical="center" wrapText="0"/>
    </xf>
    <xf borderId="2" fillId="4" fontId="16" numFmtId="0" xfId="0" applyAlignment="1" applyBorder="1" applyFont="1">
      <alignment shrinkToFit="0" vertical="center" wrapText="0"/>
    </xf>
    <xf borderId="0" fillId="0" fontId="24" numFmtId="0" xfId="0" applyAlignment="1" applyFont="1">
      <alignment horizontal="left" shrinkToFit="0" vertical="bottom" wrapText="0"/>
    </xf>
    <xf borderId="32" fillId="4" fontId="16" numFmtId="0" xfId="0" applyAlignment="1" applyBorder="1" applyFont="1">
      <alignment horizontal="center" shrinkToFit="0" vertical="center" wrapText="0"/>
    </xf>
    <xf borderId="32" fillId="26" fontId="17" numFmtId="0" xfId="0" applyAlignment="1" applyBorder="1" applyFont="1">
      <alignment horizontal="center" shrinkToFit="0" vertical="center" wrapText="0"/>
    </xf>
    <xf borderId="31" fillId="26" fontId="17" numFmtId="0" xfId="0" applyAlignment="1" applyBorder="1" applyFont="1">
      <alignment horizontal="center" shrinkToFit="0" vertical="center" wrapText="0"/>
    </xf>
    <xf borderId="32" fillId="3" fontId="16" numFmtId="0" xfId="0" applyAlignment="1" applyBorder="1" applyFont="1">
      <alignment horizontal="center" shrinkToFit="0" vertical="center" wrapText="0"/>
    </xf>
    <xf borderId="31" fillId="3" fontId="16" numFmtId="0" xfId="0" applyAlignment="1" applyBorder="1" applyFont="1">
      <alignment horizontal="center" shrinkToFit="0" vertical="center" wrapText="0"/>
    </xf>
    <xf borderId="32" fillId="31" fontId="16" numFmtId="0" xfId="0" applyAlignment="1" applyBorder="1" applyFont="1">
      <alignment horizontal="center" shrinkToFit="0" vertical="center" wrapText="0"/>
    </xf>
    <xf borderId="31" fillId="31" fontId="16" numFmtId="0" xfId="0" applyAlignment="1" applyBorder="1" applyFont="1">
      <alignment horizontal="center" shrinkToFit="0" vertical="center" wrapText="0"/>
    </xf>
    <xf borderId="32" fillId="30" fontId="16" numFmtId="0" xfId="0" applyAlignment="1" applyBorder="1" applyFont="1">
      <alignment horizontal="center" shrinkToFit="0" vertical="center" wrapText="0"/>
    </xf>
    <xf borderId="31" fillId="30" fontId="16" numFmtId="0" xfId="0" applyAlignment="1" applyBorder="1" applyFont="1">
      <alignment horizontal="center" shrinkToFit="0" vertical="center" wrapText="0"/>
    </xf>
    <xf borderId="0" fillId="0" fontId="16" numFmtId="0" xfId="0" applyAlignment="1" applyFont="1">
      <alignment horizontal="center" shrinkToFit="0" vertical="center" wrapText="0"/>
    </xf>
    <xf borderId="43" fillId="0" fontId="19" numFmtId="0" xfId="0" applyBorder="1" applyFont="1"/>
    <xf borderId="10" fillId="26" fontId="17" numFmtId="0" xfId="0" applyAlignment="1" applyBorder="1" applyFont="1">
      <alignment horizontal="center" shrinkToFit="0" vertical="center" wrapText="0"/>
    </xf>
    <xf borderId="11" fillId="26" fontId="17" numFmtId="0" xfId="0" applyAlignment="1" applyBorder="1" applyFont="1">
      <alignment horizontal="center" shrinkToFit="0" vertical="center" wrapText="0"/>
    </xf>
    <xf borderId="10" fillId="33" fontId="16" numFmtId="0" xfId="0" applyAlignment="1" applyBorder="1" applyFill="1" applyFont="1">
      <alignment horizontal="center" shrinkToFit="0" vertical="center" wrapText="0"/>
    </xf>
    <xf borderId="11" fillId="33" fontId="16" numFmtId="0" xfId="0" applyAlignment="1" applyBorder="1" applyFont="1">
      <alignment horizontal="center" shrinkToFit="0" vertical="center" wrapText="0"/>
    </xf>
    <xf borderId="5" fillId="26" fontId="17" numFmtId="0" xfId="0" applyAlignment="1" applyBorder="1" applyFont="1">
      <alignment horizontal="center" shrinkToFit="0" vertical="center" wrapText="0"/>
    </xf>
    <xf borderId="6" fillId="26" fontId="17" numFmtId="0" xfId="0" applyAlignment="1" applyBorder="1" applyFont="1">
      <alignment horizontal="center" shrinkToFit="0" vertical="center" wrapText="0"/>
    </xf>
    <xf borderId="5" fillId="33" fontId="16" numFmtId="0" xfId="0" applyAlignment="1" applyBorder="1" applyFont="1">
      <alignment horizontal="center" shrinkToFit="0" vertical="center" wrapText="0"/>
    </xf>
    <xf borderId="6" fillId="33" fontId="16" numFmtId="0" xfId="0" applyAlignment="1" applyBorder="1" applyFont="1">
      <alignment horizontal="center" shrinkToFit="0" vertical="center" wrapText="0"/>
    </xf>
    <xf borderId="19" fillId="30" fontId="5" numFmtId="0" xfId="0" applyAlignment="1" applyBorder="1" applyFont="1">
      <alignment horizontal="center" shrinkToFit="0" vertical="center" wrapText="0"/>
    </xf>
    <xf borderId="44" fillId="30" fontId="5" numFmtId="0" xfId="0" applyAlignment="1" applyBorder="1" applyFont="1">
      <alignment horizontal="center" shrinkToFit="0" vertical="center" wrapText="0"/>
    </xf>
    <xf borderId="45" fillId="30" fontId="5" numFmtId="0" xfId="0" applyAlignment="1" applyBorder="1" applyFont="1">
      <alignment horizontal="center" shrinkToFit="0" vertical="center" wrapText="0"/>
    </xf>
    <xf borderId="46" fillId="30" fontId="5" numFmtId="0" xfId="0" applyAlignment="1" applyBorder="1" applyFont="1">
      <alignment horizontal="center" shrinkToFit="0" vertical="center" wrapText="0"/>
    </xf>
    <xf borderId="10" fillId="34" fontId="16" numFmtId="0" xfId="0" applyAlignment="1" applyBorder="1" applyFill="1" applyFont="1">
      <alignment horizontal="center" shrinkToFit="0" vertical="center" wrapText="0"/>
    </xf>
    <xf borderId="11" fillId="34" fontId="16" numFmtId="0" xfId="0" applyAlignment="1" applyBorder="1" applyFont="1">
      <alignment horizontal="center" shrinkToFit="0" vertical="center" wrapText="0"/>
    </xf>
    <xf borderId="10" fillId="30" fontId="5" numFmtId="0" xfId="0" applyAlignment="1" applyBorder="1" applyFont="1">
      <alignment horizontal="center" shrinkToFit="0" vertical="center" wrapText="0"/>
    </xf>
    <xf borderId="11" fillId="30" fontId="5" numFmtId="0" xfId="0" applyAlignment="1" applyBorder="1" applyFont="1">
      <alignment horizontal="center" shrinkToFit="0" vertical="center" wrapText="0"/>
    </xf>
    <xf borderId="47" fillId="30" fontId="5" numFmtId="0" xfId="0" applyAlignment="1" applyBorder="1" applyFont="1">
      <alignment horizontal="center" shrinkToFit="0" vertical="center" wrapText="0"/>
    </xf>
    <xf borderId="48" fillId="30" fontId="5" numFmtId="0" xfId="0" applyAlignment="1" applyBorder="1" applyFont="1">
      <alignment horizontal="center" shrinkToFit="0" vertical="center" wrapText="0"/>
    </xf>
    <xf borderId="8" fillId="16" fontId="12" numFmtId="0" xfId="0" applyAlignment="1" applyBorder="1" applyFont="1">
      <alignment horizontal="center" shrinkToFit="0" vertical="center" wrapText="0"/>
    </xf>
    <xf borderId="5" fillId="3" fontId="17" numFmtId="0" xfId="0" applyAlignment="1" applyBorder="1" applyFont="1">
      <alignment horizontal="center" shrinkToFit="0" vertical="center" wrapText="0"/>
    </xf>
    <xf borderId="6" fillId="3" fontId="17" numFmtId="0" xfId="0" applyAlignment="1" applyBorder="1" applyFont="1">
      <alignment horizontal="center" shrinkToFit="0" vertical="center" wrapText="0"/>
    </xf>
    <xf borderId="2" fillId="16" fontId="16" numFmtId="0" xfId="0" applyAlignment="1" applyBorder="1" applyFont="1">
      <alignment horizontal="left" shrinkToFit="0" vertical="center" wrapText="0"/>
    </xf>
    <xf borderId="0" fillId="0" fontId="23" numFmtId="0" xfId="0" applyAlignment="1" applyFont="1">
      <alignment horizontal="center"/>
    </xf>
    <xf borderId="10" fillId="3" fontId="17" numFmtId="0" xfId="0" applyAlignment="1" applyBorder="1" applyFont="1">
      <alignment horizontal="center" shrinkToFit="0" vertical="center" wrapText="0"/>
    </xf>
    <xf borderId="11" fillId="3" fontId="17" numFmtId="0" xfId="0" applyAlignment="1" applyBorder="1" applyFont="1">
      <alignment horizontal="center" shrinkToFit="0" vertical="center" wrapText="0"/>
    </xf>
    <xf borderId="5" fillId="26" fontId="16" numFmtId="0" xfId="0" applyAlignment="1" applyBorder="1" applyFont="1">
      <alignment horizontal="center" shrinkToFit="0" vertical="center" wrapText="0"/>
    </xf>
    <xf borderId="5" fillId="15" fontId="17" numFmtId="0" xfId="0" applyAlignment="1" applyBorder="1" applyFont="1">
      <alignment horizontal="center" shrinkToFit="0" vertical="center" wrapText="0"/>
    </xf>
    <xf borderId="6" fillId="15" fontId="17" numFmtId="0" xfId="0" applyAlignment="1" applyBorder="1" applyFont="1">
      <alignment horizontal="center" shrinkToFit="0" vertical="center" wrapText="0"/>
    </xf>
    <xf borderId="10" fillId="15" fontId="17" numFmtId="0" xfId="0" applyAlignment="1" applyBorder="1" applyFont="1">
      <alignment horizontal="center" shrinkToFit="0" vertical="center" wrapText="0"/>
    </xf>
    <xf borderId="11" fillId="15" fontId="17" numFmtId="0" xfId="0" applyAlignment="1" applyBorder="1" applyFont="1">
      <alignment horizontal="center" shrinkToFit="0" vertical="center" wrapText="0"/>
    </xf>
    <xf borderId="19" fillId="35" fontId="5" numFmtId="0" xfId="0" applyAlignment="1" applyBorder="1" applyFill="1" applyFont="1">
      <alignment horizontal="center" shrinkToFit="0" vertical="center" wrapText="0"/>
    </xf>
    <xf borderId="2" fillId="35" fontId="1" numFmtId="0" xfId="0" applyAlignment="1" applyBorder="1" applyFont="1">
      <alignment shrinkToFit="0" vertical="bottom" wrapText="0"/>
    </xf>
    <xf borderId="19" fillId="3" fontId="20" numFmtId="0" xfId="0" applyAlignment="1" applyBorder="1" applyFont="1">
      <alignment horizontal="center" shrinkToFit="0" vertical="center" wrapText="0"/>
    </xf>
    <xf borderId="19" fillId="6" fontId="5" numFmtId="0" xfId="0" applyAlignment="1" applyBorder="1" applyFont="1">
      <alignment horizontal="center" shrinkToFit="0" vertical="center" wrapText="0"/>
    </xf>
    <xf borderId="0" fillId="36" fontId="13" numFmtId="0" xfId="0" applyAlignment="1" applyFill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25" fillId="35" fontId="5" numFmtId="0" xfId="0" applyAlignment="1" applyBorder="1" applyFont="1">
      <alignment horizontal="center" shrinkToFit="0" vertical="center" wrapText="0"/>
    </xf>
    <xf borderId="25" fillId="3" fontId="20" numFmtId="0" xfId="0" applyAlignment="1" applyBorder="1" applyFont="1">
      <alignment horizontal="center" shrinkToFit="0" vertical="center" wrapText="0"/>
    </xf>
    <xf borderId="25" fillId="6" fontId="5" numFmtId="0" xfId="0" applyAlignment="1" applyBorder="1" applyFont="1">
      <alignment horizontal="center" shrinkToFit="0" vertical="center" wrapText="0"/>
    </xf>
    <xf borderId="25" fillId="30" fontId="5" numFmtId="0" xfId="0" applyAlignment="1" applyBorder="1" applyFont="1">
      <alignment horizontal="center" shrinkToFit="0" vertical="center" wrapText="0"/>
    </xf>
    <xf borderId="0" fillId="0" fontId="13" numFmtId="0" xfId="0" applyAlignment="1" applyFont="1">
      <alignment shrinkToFit="0" vertical="center" wrapText="0"/>
    </xf>
    <xf borderId="5" fillId="10" fontId="16" numFmtId="0" xfId="0" applyAlignment="1" applyBorder="1" applyFont="1">
      <alignment horizontal="center" shrinkToFit="0" vertical="center" wrapText="0"/>
    </xf>
    <xf borderId="6" fillId="10" fontId="16" numFmtId="0" xfId="0" applyAlignment="1" applyBorder="1" applyFont="1">
      <alignment horizontal="center" shrinkToFit="0" vertical="center" wrapText="0"/>
    </xf>
    <xf borderId="2" fillId="16" fontId="16" numFmtId="0" xfId="0" applyAlignment="1" applyBorder="1" applyFont="1">
      <alignment shrinkToFit="0" vertical="bottom" wrapText="0"/>
    </xf>
    <xf borderId="2" fillId="16" fontId="13" numFmtId="0" xfId="0" applyAlignment="1" applyBorder="1" applyFont="1">
      <alignment shrinkToFit="0" vertical="bottom" wrapText="0"/>
    </xf>
    <xf borderId="10" fillId="10" fontId="16" numFmtId="0" xfId="0" applyAlignment="1" applyBorder="1" applyFont="1">
      <alignment horizontal="center" shrinkToFit="0" vertical="center" wrapText="0"/>
    </xf>
    <xf borderId="11" fillId="10" fontId="16" numFmtId="0" xfId="0" applyAlignment="1" applyBorder="1" applyFont="1">
      <alignment horizontal="center" shrinkToFit="0" vertical="center" wrapText="0"/>
    </xf>
    <xf borderId="5" fillId="37" fontId="16" numFmtId="0" xfId="0" applyAlignment="1" applyBorder="1" applyFill="1" applyFont="1">
      <alignment horizontal="center" shrinkToFit="0" vertical="center" wrapText="0"/>
    </xf>
    <xf borderId="6" fillId="37" fontId="16" numFmtId="0" xfId="0" applyAlignment="1" applyBorder="1" applyFont="1">
      <alignment horizontal="center" shrinkToFit="0" vertical="center" wrapText="0"/>
    </xf>
    <xf borderId="2" fillId="4" fontId="2" numFmtId="0" xfId="0" applyAlignment="1" applyBorder="1" applyFont="1">
      <alignment horizontal="center" shrinkToFit="0" vertical="center" wrapText="0"/>
    </xf>
    <xf borderId="2" fillId="4" fontId="13" numFmtId="0" xfId="0" applyAlignment="1" applyBorder="1" applyFont="1">
      <alignment shrinkToFit="0" vertical="bottom" wrapText="0"/>
    </xf>
    <xf borderId="0" fillId="0" fontId="2" numFmtId="0" xfId="0" applyAlignment="1" applyFont="1">
      <alignment horizontal="center" shrinkToFit="0" vertical="center" wrapText="0"/>
    </xf>
    <xf borderId="10" fillId="37" fontId="16" numFmtId="0" xfId="0" applyAlignment="1" applyBorder="1" applyFont="1">
      <alignment horizontal="center" shrinkToFit="0" vertical="center" wrapText="0"/>
    </xf>
    <xf borderId="11" fillId="37" fontId="16" numFmtId="0" xfId="0" applyAlignment="1" applyBorder="1" applyFont="1">
      <alignment horizontal="center" shrinkToFit="0" vertical="center" wrapText="0"/>
    </xf>
    <xf borderId="49" fillId="38" fontId="12" numFmtId="0" xfId="0" applyAlignment="1" applyBorder="1" applyFill="1" applyFont="1">
      <alignment shrinkToFit="0" vertical="bottom" wrapText="0"/>
    </xf>
    <xf borderId="49" fillId="38" fontId="13" numFmtId="0" xfId="0" applyAlignment="1" applyBorder="1" applyFont="1">
      <alignment shrinkToFit="0" vertical="bottom" wrapText="0"/>
    </xf>
    <xf borderId="50" fillId="38" fontId="13" numFmtId="0" xfId="0" applyAlignment="1" applyBorder="1" applyFont="1">
      <alignment shrinkToFit="0" vertical="bottom" wrapText="0"/>
    </xf>
    <xf borderId="5" fillId="39" fontId="17" numFmtId="0" xfId="0" applyAlignment="1" applyBorder="1" applyFill="1" applyFont="1">
      <alignment horizontal="center" shrinkToFit="0" vertical="center" wrapText="0"/>
    </xf>
    <xf borderId="51" fillId="38" fontId="12" numFmtId="0" xfId="0" applyAlignment="1" applyBorder="1" applyFont="1">
      <alignment shrinkToFit="0" vertical="bottom" wrapText="0"/>
    </xf>
    <xf borderId="49" fillId="38" fontId="5" numFmtId="0" xfId="0" applyAlignment="1" applyBorder="1" applyFont="1">
      <alignment horizontal="center" shrinkToFit="0" vertical="bottom" wrapText="0"/>
    </xf>
    <xf borderId="52" fillId="38" fontId="13" numFmtId="0" xfId="0" applyAlignment="1" applyBorder="1" applyFont="1">
      <alignment shrinkToFit="0" vertical="bottom" wrapText="0"/>
    </xf>
    <xf borderId="53" fillId="38" fontId="5" numFmtId="0" xfId="0" applyAlignment="1" applyBorder="1" applyFont="1">
      <alignment horizontal="center" shrinkToFit="0" vertical="bottom" wrapText="0"/>
    </xf>
    <xf borderId="6" fillId="39" fontId="17" numFmtId="0" xfId="0" applyAlignment="1" applyBorder="1" applyFont="1">
      <alignment horizontal="center" shrinkToFit="0" vertical="center" wrapText="0"/>
    </xf>
    <xf borderId="10" fillId="40" fontId="16" numFmtId="0" xfId="0" applyAlignment="1" applyBorder="1" applyFill="1" applyFont="1">
      <alignment horizontal="center" shrinkToFit="0" vertical="center" wrapText="0"/>
    </xf>
    <xf borderId="11" fillId="40" fontId="16" numFmtId="0" xfId="0" applyAlignment="1" applyBorder="1" applyFont="1">
      <alignment horizontal="center" shrinkToFit="0" vertical="center" wrapText="0"/>
    </xf>
    <xf borderId="10" fillId="39" fontId="17" numFmtId="0" xfId="0" applyAlignment="1" applyBorder="1" applyFont="1">
      <alignment horizontal="center" shrinkToFit="0" vertical="center" wrapText="0"/>
    </xf>
    <xf borderId="11" fillId="39" fontId="17" numFmtId="0" xfId="0" applyAlignment="1" applyBorder="1" applyFont="1">
      <alignment horizontal="center" shrinkToFit="0" vertical="center" wrapText="0"/>
    </xf>
    <xf borderId="54" fillId="38" fontId="5" numFmtId="0" xfId="0" applyAlignment="1" applyBorder="1" applyFont="1">
      <alignment horizontal="center" shrinkToFit="0" vertical="bottom" wrapText="0"/>
    </xf>
    <xf borderId="0" fillId="0" fontId="16" numFmtId="0" xfId="0" applyAlignment="1" applyFont="1">
      <alignment shrinkToFit="0" textRotation="90" vertical="bottom" wrapText="1"/>
    </xf>
    <xf borderId="5" fillId="8" fontId="17" numFmtId="0" xfId="0" applyAlignment="1" applyBorder="1" applyFont="1">
      <alignment horizontal="center" shrinkToFit="0" vertical="center" wrapText="0"/>
    </xf>
    <xf borderId="2" fillId="16" fontId="1" numFmtId="0" xfId="0" applyAlignment="1" applyBorder="1" applyFont="1">
      <alignment shrinkToFit="0" vertical="bottom" wrapText="0"/>
    </xf>
    <xf borderId="0" fillId="0" fontId="16" numFmtId="0" xfId="0" applyAlignment="1" applyFont="1">
      <alignment shrinkToFit="0" vertical="bottom" wrapText="0"/>
    </xf>
    <xf borderId="54" fillId="38" fontId="12" numFmtId="0" xfId="0" applyAlignment="1" applyBorder="1" applyFont="1">
      <alignment shrinkToFit="0" vertical="bottom" wrapText="0"/>
    </xf>
    <xf borderId="54" fillId="38" fontId="13" numFmtId="0" xfId="0" applyAlignment="1" applyBorder="1" applyFont="1">
      <alignment shrinkToFit="0" vertical="bottom" wrapText="0"/>
    </xf>
    <xf borderId="22" fillId="4" fontId="16" numFmtId="0" xfId="0" applyAlignment="1" applyBorder="1" applyFont="1">
      <alignment horizontal="center" shrinkToFit="0" textRotation="90" vertical="bottom" wrapText="1"/>
    </xf>
    <xf borderId="2" fillId="4" fontId="16" numFmtId="0" xfId="0" applyAlignment="1" applyBorder="1" applyFont="1">
      <alignment horizontal="center" shrinkToFit="0" textRotation="90" vertical="bottom" wrapText="1"/>
    </xf>
    <xf borderId="0" fillId="0" fontId="13" numFmtId="0" xfId="0" applyAlignment="1" applyFont="1">
      <alignment shrinkToFit="0" vertical="bottom" wrapText="1"/>
    </xf>
    <xf borderId="10" fillId="8" fontId="17" numFmtId="0" xfId="0" applyAlignment="1" applyBorder="1" applyFont="1">
      <alignment horizontal="center" shrinkToFit="0" vertical="center" wrapText="0"/>
    </xf>
    <xf borderId="2" fillId="4" fontId="16" numFmtId="0" xfId="0" applyAlignment="1" applyBorder="1" applyFont="1">
      <alignment horizontal="center" shrinkToFit="0" vertical="center" wrapText="0"/>
    </xf>
    <xf borderId="0" fillId="0" fontId="18" numFmtId="0" xfId="0" applyAlignment="1" applyFont="1">
      <alignment shrinkToFit="0" vertical="bottom" wrapText="0"/>
    </xf>
    <xf borderId="55" fillId="38" fontId="12" numFmtId="0" xfId="0" applyAlignment="1" applyBorder="1" applyFont="1">
      <alignment shrinkToFit="0" vertical="bottom" wrapText="0"/>
    </xf>
    <xf borderId="55" fillId="38" fontId="13" numFmtId="0" xfId="0" applyAlignment="1" applyBorder="1" applyFont="1">
      <alignment shrinkToFit="0" vertical="bottom" wrapText="0"/>
    </xf>
    <xf borderId="34" fillId="38" fontId="13" numFmtId="0" xfId="0" applyAlignment="1" applyBorder="1" applyFont="1">
      <alignment shrinkToFit="0" vertical="bottom" wrapText="0"/>
    </xf>
    <xf borderId="2" fillId="4" fontId="13" numFmtId="0" xfId="0" applyAlignment="1" applyBorder="1" applyFont="1">
      <alignment shrinkToFit="0" vertical="bottom" wrapText="1"/>
    </xf>
    <xf borderId="6" fillId="26" fontId="16" numFmtId="0" xfId="0" applyAlignment="1" applyBorder="1" applyFont="1">
      <alignment horizontal="center" shrinkToFit="0" vertical="bottom" wrapText="0"/>
    </xf>
    <xf borderId="11" fillId="39" fontId="25" numFmtId="0" xfId="0" applyAlignment="1" applyBorder="1" applyFont="1">
      <alignment horizontal="center" shrinkToFit="0" vertical="center" wrapText="0"/>
    </xf>
    <xf borderId="5" fillId="3" fontId="25" numFmtId="0" xfId="0" applyAlignment="1" applyBorder="1" applyFont="1">
      <alignment horizontal="center" shrinkToFit="0" vertical="center" wrapText="0"/>
    </xf>
    <xf borderId="56" fillId="4" fontId="26" numFmtId="0" xfId="0" applyAlignment="1" applyBorder="1" applyFont="1">
      <alignment horizontal="center" shrinkToFit="0" vertical="center" wrapText="1"/>
    </xf>
    <xf borderId="57" fillId="0" fontId="19" numFmtId="0" xfId="0" applyBorder="1" applyFont="1"/>
    <xf borderId="58" fillId="0" fontId="19" numFmtId="0" xfId="0" applyBorder="1" applyFont="1"/>
    <xf borderId="56" fillId="0" fontId="13" numFmtId="0" xfId="0" applyAlignment="1" applyBorder="1" applyFont="1">
      <alignment horizontal="center" shrinkToFit="0" vertical="center" wrapText="1"/>
    </xf>
    <xf borderId="59" fillId="41" fontId="5" numFmtId="0" xfId="0" applyAlignment="1" applyBorder="1" applyFill="1" applyFont="1">
      <alignment horizontal="center" shrinkToFit="0" vertical="center" wrapText="1"/>
    </xf>
    <xf borderId="60" fillId="0" fontId="19" numFmtId="0" xfId="0" applyBorder="1" applyFont="1"/>
    <xf borderId="61" fillId="0" fontId="19" numFmtId="0" xfId="0" applyBorder="1" applyFont="1"/>
    <xf borderId="10" fillId="3" fontId="25" numFmtId="0" xfId="0" applyAlignment="1" applyBorder="1" applyFont="1">
      <alignment horizontal="center" shrinkToFit="0" vertical="center" wrapText="0"/>
    </xf>
    <xf borderId="62" fillId="0" fontId="19" numFmtId="0" xfId="0" applyBorder="1" applyFont="1"/>
    <xf borderId="63" fillId="0" fontId="19" numFmtId="0" xfId="0" applyBorder="1" applyFont="1"/>
    <xf borderId="64" fillId="0" fontId="19" numFmtId="0" xfId="0" applyBorder="1" applyFont="1"/>
    <xf borderId="0" fillId="0" fontId="12" numFmtId="0" xfId="0" applyAlignment="1" applyFont="1">
      <alignment shrinkToFit="0" vertical="center" wrapText="0"/>
    </xf>
    <xf borderId="0" fillId="0" fontId="27" numFmtId="0" xfId="0" applyAlignment="1" applyFont="1">
      <alignment shrinkToFit="0" vertical="center" wrapText="0"/>
    </xf>
    <xf borderId="65" fillId="0" fontId="19" numFmtId="0" xfId="0" applyBorder="1" applyFont="1"/>
    <xf borderId="66" fillId="0" fontId="19" numFmtId="0" xfId="0" applyBorder="1" applyFont="1"/>
    <xf borderId="67" fillId="0" fontId="19" numFmtId="0" xfId="0" applyBorder="1" applyFont="1"/>
    <xf borderId="68" fillId="0" fontId="19" numFmtId="0" xfId="0" applyBorder="1" applyFont="1"/>
    <xf borderId="69" fillId="0" fontId="19" numFmtId="0" xfId="0" applyBorder="1" applyFont="1"/>
    <xf borderId="70" fillId="0" fontId="19" numFmtId="0" xfId="0" applyBorder="1" applyFont="1"/>
    <xf borderId="0" fillId="0" fontId="11" numFmtId="0" xfId="0" applyAlignment="1" applyFont="1">
      <alignment shrinkToFit="0" vertical="bottom" wrapText="0"/>
    </xf>
    <xf borderId="2" fillId="3" fontId="1" numFmtId="0" xfId="0" applyAlignment="1" applyBorder="1" applyFont="1">
      <alignment shrinkToFit="0" vertical="bottom" wrapText="0"/>
    </xf>
    <xf borderId="71" fillId="2" fontId="28" numFmtId="0" xfId="0" applyAlignment="1" applyBorder="1" applyFont="1">
      <alignment horizontal="center" shrinkToFit="0" vertical="bottom" wrapText="0"/>
    </xf>
    <xf borderId="71" fillId="2" fontId="1" numFmtId="0" xfId="0" applyAlignment="1" applyBorder="1" applyFont="1">
      <alignment horizontal="center" shrinkToFit="0" vertical="bottom" wrapText="0"/>
    </xf>
    <xf borderId="64" fillId="0" fontId="1" numFmtId="0" xfId="0" applyAlignment="1" applyBorder="1" applyFont="1">
      <alignment shrinkToFit="0" vertical="bottom" wrapText="0"/>
    </xf>
    <xf borderId="63" fillId="0" fontId="1" numFmtId="0" xfId="0" applyAlignment="1" applyBorder="1" applyFont="1">
      <alignment shrinkToFit="0" vertical="bottom" wrapText="0"/>
    </xf>
    <xf borderId="2" fillId="16" fontId="12" numFmtId="0" xfId="0" applyAlignment="1" applyBorder="1" applyFont="1">
      <alignment shrinkToFit="0" vertical="bottom" wrapText="0"/>
    </xf>
    <xf borderId="2" fillId="16" fontId="29" numFmtId="0" xfId="0" applyAlignment="1" applyBorder="1" applyFont="1">
      <alignment shrinkToFit="0" textRotation="90" vertical="bottom" wrapText="0"/>
    </xf>
    <xf borderId="0" fillId="0" fontId="21" numFmtId="0" xfId="0" applyAlignment="1" applyFont="1">
      <alignment shrinkToFit="0" vertical="bottom" wrapText="0"/>
    </xf>
    <xf borderId="2" fillId="16" fontId="21" numFmtId="0" xfId="0" applyAlignment="1" applyBorder="1" applyFont="1">
      <alignment shrinkToFit="0" vertical="bottom" wrapText="0"/>
    </xf>
    <xf borderId="0" fillId="0" fontId="29" numFmtId="0" xfId="0" applyAlignment="1" applyFont="1">
      <alignment shrinkToFit="0" textRotation="90" vertical="bottom" wrapText="0"/>
    </xf>
    <xf borderId="0" fillId="0" fontId="27" numFmtId="0" xfId="0" applyAlignment="1" applyFont="1">
      <alignment shrinkToFit="0" vertical="bottom" wrapText="0"/>
    </xf>
    <xf borderId="0" fillId="0" fontId="30" numFmtId="0" xfId="0" applyAlignment="1" applyFont="1">
      <alignment shrinkToFit="0" textRotation="90" vertical="bottom" wrapText="0"/>
    </xf>
    <xf borderId="0" fillId="0" fontId="3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2" numFmtId="0" xfId="0" applyAlignment="1" applyFont="1">
      <alignment shrinkToFit="0" vertical="bottom" wrapText="0"/>
    </xf>
    <xf borderId="2" fillId="12" fontId="3" numFmtId="0" xfId="0" applyAlignment="1" applyBorder="1" applyFont="1">
      <alignment shrinkToFit="0" vertical="center" wrapText="0"/>
    </xf>
    <xf borderId="2" fillId="12" fontId="32" numFmtId="0" xfId="0" applyAlignment="1" applyBorder="1" applyFont="1">
      <alignment horizontal="center" shrinkToFit="0" vertical="center" wrapText="0"/>
    </xf>
    <xf borderId="2" fillId="12" fontId="12" numFmtId="0" xfId="0" applyAlignment="1" applyBorder="1" applyFont="1">
      <alignment shrinkToFit="0" vertical="center" wrapText="0"/>
    </xf>
    <xf borderId="2" fillId="12" fontId="13" numFmtId="0" xfId="0" applyAlignment="1" applyBorder="1" applyFont="1">
      <alignment shrinkToFit="0" vertical="center" wrapText="0"/>
    </xf>
    <xf borderId="2" fillId="10" fontId="3" numFmtId="0" xfId="0" applyAlignment="1" applyBorder="1" applyFont="1">
      <alignment shrinkToFit="0" vertical="center" wrapText="0"/>
    </xf>
    <xf borderId="2" fillId="10" fontId="32" numFmtId="0" xfId="0" applyAlignment="1" applyBorder="1" applyFont="1">
      <alignment horizontal="center" shrinkToFit="0" vertical="center" wrapText="0"/>
    </xf>
    <xf borderId="2" fillId="10" fontId="12" numFmtId="0" xfId="0" applyAlignment="1" applyBorder="1" applyFont="1">
      <alignment shrinkToFit="0" vertical="center" wrapText="0"/>
    </xf>
    <xf borderId="2" fillId="10" fontId="13" numFmtId="0" xfId="0" applyAlignment="1" applyBorder="1" applyFont="1">
      <alignment shrinkToFit="0" vertical="center" wrapText="0"/>
    </xf>
    <xf borderId="2" fillId="16" fontId="3" numFmtId="0" xfId="0" applyAlignment="1" applyBorder="1" applyFont="1">
      <alignment shrinkToFit="0" vertical="center" wrapText="0"/>
    </xf>
    <xf borderId="2" fillId="16" fontId="32" numFmtId="0" xfId="0" applyAlignment="1" applyBorder="1" applyFont="1">
      <alignment horizontal="center" shrinkToFit="0" vertical="center" wrapText="0"/>
    </xf>
    <xf borderId="2" fillId="16" fontId="12" numFmtId="0" xfId="0" applyAlignment="1" applyBorder="1" applyFont="1">
      <alignment shrinkToFit="0" vertical="center" wrapText="0"/>
    </xf>
    <xf borderId="2" fillId="16" fontId="13" numFmtId="0" xfId="0" applyAlignment="1" applyBorder="1" applyFont="1">
      <alignment shrinkToFit="0" vertical="center" wrapText="0"/>
    </xf>
    <xf borderId="2" fillId="5" fontId="3" numFmtId="0" xfId="0" applyAlignment="1" applyBorder="1" applyFont="1">
      <alignment shrinkToFit="0" vertical="center" wrapText="0"/>
    </xf>
    <xf borderId="2" fillId="5" fontId="32" numFmtId="0" xfId="0" applyAlignment="1" applyBorder="1" applyFont="1">
      <alignment horizontal="center" shrinkToFit="0" vertical="center" wrapText="0"/>
    </xf>
    <xf borderId="2" fillId="5" fontId="12" numFmtId="0" xfId="0" applyAlignment="1" applyBorder="1" applyFont="1">
      <alignment shrinkToFit="0" vertical="center" wrapText="0"/>
    </xf>
    <xf borderId="2" fillId="5" fontId="13" numFmtId="0" xfId="0" applyAlignment="1" applyBorder="1" applyFont="1">
      <alignment shrinkToFit="0" vertical="center" wrapText="0"/>
    </xf>
    <xf borderId="2" fillId="14" fontId="3" numFmtId="0" xfId="0" applyAlignment="1" applyBorder="1" applyFont="1">
      <alignment shrinkToFit="0" vertical="center" wrapText="0"/>
    </xf>
    <xf borderId="2" fillId="14" fontId="32" numFmtId="0" xfId="0" applyAlignment="1" applyBorder="1" applyFont="1">
      <alignment horizontal="center" shrinkToFit="0" vertical="center" wrapText="0"/>
    </xf>
    <xf borderId="2" fillId="14" fontId="12" numFmtId="0" xfId="0" applyAlignment="1" applyBorder="1" applyFont="1">
      <alignment shrinkToFit="0" vertical="center" wrapText="0"/>
    </xf>
    <xf borderId="2" fillId="14" fontId="13" numFmtId="0" xfId="0" applyAlignment="1" applyBorder="1" applyFont="1">
      <alignment shrinkToFit="0" vertical="center" wrapText="0"/>
    </xf>
    <xf borderId="2" fillId="30" fontId="3" numFmtId="0" xfId="0" applyAlignment="1" applyBorder="1" applyFont="1">
      <alignment shrinkToFit="0" vertical="center" wrapText="0"/>
    </xf>
    <xf borderId="2" fillId="30" fontId="32" numFmtId="0" xfId="0" applyAlignment="1" applyBorder="1" applyFont="1">
      <alignment horizontal="center" shrinkToFit="0" vertical="center" wrapText="0"/>
    </xf>
    <xf borderId="2" fillId="30" fontId="12" numFmtId="0" xfId="0" applyAlignment="1" applyBorder="1" applyFont="1">
      <alignment shrinkToFit="0" vertical="center" wrapText="0"/>
    </xf>
    <xf borderId="2" fillId="30" fontId="13" numFmtId="0" xfId="0" applyAlignment="1" applyBorder="1" applyFont="1">
      <alignment shrinkToFit="0" vertical="center" wrapText="0"/>
    </xf>
    <xf borderId="2" fillId="30" fontId="18" numFmtId="0" xfId="0" applyAlignment="1" applyBorder="1" applyFont="1">
      <alignment shrinkToFit="0" vertical="bottom" wrapText="0"/>
    </xf>
    <xf borderId="12" fillId="30" fontId="3" numFmtId="0" xfId="0" applyAlignment="1" applyBorder="1" applyFont="1">
      <alignment horizontal="center" shrinkToFit="0" vertical="center" wrapText="0"/>
    </xf>
    <xf borderId="2" fillId="12" fontId="31" numFmtId="0" xfId="0" applyAlignment="1" applyBorder="1" applyFont="1">
      <alignment shrinkToFit="0" vertical="center" wrapText="0"/>
    </xf>
    <xf borderId="2" fillId="12" fontId="2" numFmtId="0" xfId="0" applyAlignment="1" applyBorder="1" applyFont="1">
      <alignment shrinkToFit="0" vertical="center" wrapText="0"/>
    </xf>
    <xf borderId="2" fillId="10" fontId="31" numFmtId="0" xfId="0" applyAlignment="1" applyBorder="1" applyFont="1">
      <alignment shrinkToFit="0" vertical="center" wrapText="0"/>
    </xf>
    <xf borderId="2" fillId="16" fontId="31" numFmtId="0" xfId="0" applyAlignment="1" applyBorder="1" applyFont="1">
      <alignment shrinkToFit="0" vertical="center" wrapText="0"/>
    </xf>
    <xf borderId="2" fillId="5" fontId="31" numFmtId="0" xfId="0" applyAlignment="1" applyBorder="1" applyFont="1">
      <alignment shrinkToFit="0" vertical="center" wrapText="0"/>
    </xf>
    <xf borderId="2" fillId="14" fontId="31" numFmtId="0" xfId="0" applyAlignment="1" applyBorder="1" applyFont="1">
      <alignment shrinkToFit="0" vertical="center" wrapText="0"/>
    </xf>
    <xf borderId="2" fillId="30" fontId="31" numFmtId="0" xfId="0" applyAlignment="1" applyBorder="1" applyFont="1">
      <alignment shrinkToFit="0" vertical="center" wrapText="0"/>
    </xf>
    <xf borderId="2" fillId="30" fontId="1" numFmtId="0" xfId="0" applyAlignment="1" applyBorder="1" applyFont="1">
      <alignment shrinkToFit="0" vertical="bottom" wrapText="0"/>
    </xf>
    <xf borderId="59" fillId="0" fontId="16" numFmtId="0" xfId="0" applyAlignment="1" applyBorder="1" applyFont="1">
      <alignment horizontal="center" shrinkToFit="0" vertical="center" wrapText="1"/>
    </xf>
    <xf borderId="0" fillId="0" fontId="16" numFmtId="0" xfId="0" applyAlignment="1" applyFont="1">
      <alignment horizontal="center" shrinkToFit="0" vertical="center" wrapText="1"/>
    </xf>
    <xf borderId="59" fillId="16" fontId="33" numFmtId="0" xfId="0" applyAlignment="1" applyBorder="1" applyFont="1">
      <alignment horizontal="center" shrinkToFit="0" vertical="center" wrapText="1"/>
    </xf>
    <xf borderId="59" fillId="16" fontId="21" numFmtId="3" xfId="0" applyAlignment="1" applyBorder="1" applyFont="1" applyNumberFormat="1">
      <alignment horizontal="center" shrinkToFit="0" vertical="center" wrapText="0"/>
    </xf>
    <xf borderId="15" fillId="0" fontId="5" numFmtId="0" xfId="0" applyAlignment="1" applyBorder="1" applyFont="1">
      <alignment shrinkToFit="0" vertical="bottom" wrapText="0"/>
    </xf>
    <xf borderId="15" fillId="0" fontId="21" numFmtId="0" xfId="0" applyAlignment="1" applyBorder="1" applyFont="1">
      <alignment shrinkToFit="0" vertical="bottom" wrapText="0"/>
    </xf>
    <xf borderId="16" fillId="0" fontId="16" numFmtId="0" xfId="0" applyAlignment="1" applyBorder="1" applyFont="1">
      <alignment shrinkToFit="0" vertical="bottom" wrapText="0"/>
    </xf>
    <xf borderId="16" fillId="0" fontId="31" numFmtId="0" xfId="0" applyAlignment="1" applyBorder="1" applyFont="1">
      <alignment shrinkToFit="0" vertical="bottom" wrapText="0"/>
    </xf>
    <xf borderId="16" fillId="0" fontId="2" numFmtId="0" xfId="0" applyAlignment="1" applyBorder="1" applyFont="1">
      <alignment shrinkToFit="0" vertical="bottom" wrapText="0"/>
    </xf>
    <xf borderId="16" fillId="0" fontId="30" numFmtId="0" xfId="0" applyAlignment="1" applyBorder="1" applyFont="1">
      <alignment shrinkToFit="0" textRotation="90" vertical="bottom" wrapText="0"/>
    </xf>
    <xf borderId="16" fillId="0" fontId="32" numFmtId="0" xfId="0" applyAlignment="1" applyBorder="1" applyFont="1">
      <alignment shrinkToFit="0" vertical="bottom" wrapText="0"/>
    </xf>
    <xf borderId="17" fillId="0" fontId="30" numFmtId="0" xfId="0" applyAlignment="1" applyBorder="1" applyFont="1">
      <alignment shrinkToFit="0" textRotation="90" vertical="bottom" wrapText="0"/>
    </xf>
    <xf borderId="15" fillId="0" fontId="18" numFmtId="3" xfId="0" applyAlignment="1" applyBorder="1" applyFont="1" applyNumberFormat="1">
      <alignment horizontal="center" shrinkToFit="0" vertical="bottom" wrapText="0"/>
    </xf>
    <xf borderId="15" fillId="0" fontId="31" numFmtId="0" xfId="0" applyAlignment="1" applyBorder="1" applyFont="1">
      <alignment shrinkToFit="0" vertical="bottom" wrapText="0"/>
    </xf>
    <xf borderId="16" fillId="0" fontId="3" numFmtId="0" xfId="0" applyAlignment="1" applyBorder="1" applyFont="1">
      <alignment shrinkToFit="0" vertical="bottom" wrapText="0"/>
    </xf>
    <xf borderId="16" fillId="0" fontId="18" numFmtId="0" xfId="0" applyAlignment="1" applyBorder="1" applyFont="1">
      <alignment shrinkToFit="0" vertical="bottom" wrapText="0"/>
    </xf>
    <xf borderId="16" fillId="0" fontId="13" numFmtId="0" xfId="0" applyAlignment="1" applyBorder="1" applyFont="1">
      <alignment horizontal="center" shrinkToFit="0" vertical="center" wrapText="0"/>
    </xf>
    <xf borderId="17" fillId="0" fontId="13" numFmtId="0" xfId="0" applyAlignment="1" applyBorder="1" applyFont="1">
      <alignment horizontal="center" shrinkToFit="0" vertical="center" wrapText="0"/>
    </xf>
    <xf borderId="15" fillId="0" fontId="21" numFmtId="3" xfId="0" applyAlignment="1" applyBorder="1" applyFont="1" applyNumberFormat="1">
      <alignment horizontal="center" shrinkToFit="0" vertical="center" wrapText="0"/>
    </xf>
    <xf borderId="2" fillId="13" fontId="3" numFmtId="0" xfId="0" applyAlignment="1" applyBorder="1" applyFont="1">
      <alignment shrinkToFit="0" vertical="bottom" wrapText="0"/>
    </xf>
    <xf borderId="2" fillId="13" fontId="1" numFmtId="0" xfId="0" applyAlignment="1" applyBorder="1" applyFont="1">
      <alignment horizontal="center" shrinkToFit="0" vertical="bottom" wrapText="0"/>
    </xf>
    <xf borderId="2" fillId="13" fontId="12" numFmtId="0" xfId="0" applyAlignment="1" applyBorder="1" applyFont="1">
      <alignment shrinkToFit="0" vertical="bottom" wrapText="0"/>
    </xf>
    <xf borderId="2" fillId="13" fontId="13" numFmtId="0" xfId="0" applyAlignment="1" applyBorder="1" applyFont="1">
      <alignment shrinkToFit="0" vertical="bottom" wrapText="0"/>
    </xf>
    <xf borderId="0" fillId="0" fontId="32" numFmtId="3" xfId="0" applyAlignment="1" applyFont="1" applyNumberFormat="1">
      <alignment horizontal="center" shrinkToFit="0" vertical="bottom" wrapText="0"/>
    </xf>
    <xf borderId="59" fillId="0" fontId="34" numFmtId="3" xfId="0" applyAlignment="1" applyBorder="1" applyFont="1" applyNumberFormat="1">
      <alignment horizontal="center" shrinkToFit="0" vertical="center" wrapText="0"/>
    </xf>
    <xf borderId="0" fillId="0" fontId="18" numFmtId="0" xfId="0" applyAlignment="1" applyFont="1">
      <alignment horizontal="center" shrinkToFit="0" vertical="bottom" wrapText="0"/>
    </xf>
    <xf borderId="72" fillId="16" fontId="3" numFmtId="0" xfId="0" applyAlignment="1" applyBorder="1" applyFont="1">
      <alignment shrinkToFit="0" vertical="bottom" wrapText="0"/>
    </xf>
    <xf borderId="73" fillId="16" fontId="3" numFmtId="0" xfId="0" applyAlignment="1" applyBorder="1" applyFont="1">
      <alignment shrinkToFit="0" vertical="bottom" wrapText="0"/>
    </xf>
    <xf borderId="73" fillId="16" fontId="18" numFmtId="0" xfId="0" applyAlignment="1" applyBorder="1" applyFont="1">
      <alignment shrinkToFit="0" vertical="bottom" wrapText="0"/>
    </xf>
    <xf borderId="73" fillId="16" fontId="13" numFmtId="0" xfId="0" applyAlignment="1" applyBorder="1" applyFont="1">
      <alignment horizontal="center" shrinkToFit="0" vertical="center" wrapText="0"/>
    </xf>
    <xf borderId="52" fillId="16" fontId="13" numFmtId="0" xfId="0" applyAlignment="1" applyBorder="1" applyFont="1">
      <alignment horizontal="center" shrinkToFit="0" vertical="center" wrapText="0"/>
    </xf>
    <xf borderId="15" fillId="16" fontId="21" numFmtId="3" xfId="0" applyAlignment="1" applyBorder="1" applyFont="1" applyNumberFormat="1">
      <alignment horizontal="center" shrinkToFit="0" vertical="center" wrapText="0"/>
    </xf>
    <xf borderId="2" fillId="16" fontId="3" numFmtId="0" xfId="0" applyAlignment="1" applyBorder="1" applyFont="1">
      <alignment shrinkToFit="0" vertical="bottom" wrapText="0"/>
    </xf>
    <xf borderId="2" fillId="16" fontId="1" numFmtId="0" xfId="0" applyAlignment="1" applyBorder="1" applyFont="1">
      <alignment horizontal="center" shrinkToFit="0" vertical="bottom" wrapText="0"/>
    </xf>
    <xf borderId="0" fillId="0" fontId="34" numFmtId="0" xfId="0" applyAlignment="1" applyFont="1">
      <alignment horizontal="center" shrinkToFit="0" vertical="center" wrapText="0"/>
    </xf>
    <xf borderId="0" fillId="0" fontId="21" numFmtId="0" xfId="0" applyAlignment="1" applyFont="1">
      <alignment shrinkToFit="0" vertical="center" wrapText="0"/>
    </xf>
    <xf borderId="0" fillId="0" fontId="32" numFmtId="0" xfId="0" applyAlignment="1" applyFont="1">
      <alignment horizontal="center" shrinkToFit="0" vertical="bottom" wrapText="0"/>
    </xf>
    <xf borderId="0" fillId="0" fontId="35" numFmtId="0" xfId="0" applyFont="1"/>
    <xf borderId="74" fillId="0" fontId="16" numFmtId="0" xfId="0" applyAlignment="1" applyBorder="1" applyFont="1">
      <alignment horizontal="center" shrinkToFit="0" vertical="center" wrapText="0"/>
    </xf>
    <xf borderId="75" fillId="0" fontId="19" numFmtId="0" xfId="0" applyBorder="1" applyFont="1"/>
    <xf borderId="76" fillId="0" fontId="19" numFmtId="0" xfId="0" applyBorder="1" applyFont="1"/>
    <xf borderId="0" fillId="0" fontId="32" numFmtId="0" xfId="0" applyAlignment="1" applyFont="1">
      <alignment shrinkToFit="0" vertical="center" wrapText="0"/>
    </xf>
    <xf borderId="64" fillId="0" fontId="1" numFmtId="0" xfId="0" applyAlignment="1" applyBorder="1" applyFont="1">
      <alignment shrinkToFit="0" vertical="center" wrapText="0"/>
    </xf>
    <xf borderId="0" fillId="0" fontId="13" numFmtId="0" xfId="0" applyAlignment="1" applyFont="1">
      <alignment horizontal="right" shrinkToFit="0" vertical="center" wrapText="0"/>
    </xf>
    <xf borderId="0" fillId="0" fontId="36" numFmtId="3" xfId="0" applyAlignment="1" applyFont="1" applyNumberFormat="1">
      <alignment shrinkToFit="0" vertical="bottom" wrapText="0"/>
    </xf>
    <xf borderId="12" fillId="39" fontId="37" numFmtId="3" xfId="0" applyAlignment="1" applyBorder="1" applyFont="1" applyNumberFormat="1">
      <alignment horizontal="center" shrinkToFit="0" vertical="center" wrapText="0"/>
    </xf>
    <xf borderId="0" fillId="0" fontId="36" numFmtId="0" xfId="0" applyAlignment="1" applyFont="1">
      <alignment shrinkToFit="0" vertical="bottom" wrapText="0"/>
    </xf>
    <xf borderId="2" fillId="4" fontId="36" numFmtId="0" xfId="0" applyAlignment="1" applyBorder="1" applyFont="1">
      <alignment shrinkToFit="0" vertical="bottom" wrapText="0"/>
    </xf>
    <xf borderId="0" fillId="0" fontId="38" numFmtId="3" xfId="0" applyAlignment="1" applyFont="1" applyNumberFormat="1">
      <alignment shrinkToFit="0" vertical="bottom" wrapText="0"/>
    </xf>
    <xf borderId="0" fillId="0" fontId="39" numFmtId="3" xfId="0" applyAlignment="1" applyFont="1" applyNumberFormat="1">
      <alignment vertical="bottom"/>
    </xf>
    <xf borderId="0" fillId="39" fontId="40" numFmtId="0" xfId="0" applyAlignment="1" applyFont="1">
      <alignment horizontal="center"/>
    </xf>
    <xf borderId="0" fillId="0" fontId="2" numFmtId="3" xfId="0" applyAlignment="1" applyFont="1" applyNumberFormat="1">
      <alignment shrinkToFit="0" vertical="bottom" wrapText="0"/>
    </xf>
    <xf borderId="77" fillId="16" fontId="34" numFmtId="0" xfId="0" applyAlignment="1" applyBorder="1" applyFont="1">
      <alignment horizontal="center" shrinkToFit="0" vertical="bottom" wrapText="0"/>
    </xf>
    <xf borderId="78" fillId="0" fontId="19" numFmtId="0" xfId="0" applyBorder="1" applyFont="1"/>
    <xf borderId="2" fillId="4" fontId="1" numFmtId="0" xfId="0" applyAlignment="1" applyBorder="1" applyFont="1">
      <alignment shrinkToFit="0" vertical="bottom" wrapText="0"/>
    </xf>
    <xf borderId="0" fillId="0" fontId="31" numFmtId="3" xfId="0" applyAlignment="1" applyFont="1" applyNumberFormat="1">
      <alignment shrinkToFit="0" vertical="bottom" wrapText="0"/>
    </xf>
    <xf borderId="0" fillId="16" fontId="41" numFmtId="0" xfId="0" applyAlignment="1" applyFont="1">
      <alignment horizontal="center" vertical="bottom"/>
    </xf>
    <xf borderId="0" fillId="0" fontId="2" numFmtId="3" xfId="0" applyAlignment="1" applyFont="1" applyNumberFormat="1">
      <alignment shrinkToFit="0" vertical="center" wrapText="0"/>
    </xf>
    <xf borderId="50" fillId="42" fontId="42" numFmtId="0" xfId="0" applyAlignment="1" applyBorder="1" applyFill="1" applyFont="1">
      <alignment horizontal="center" shrinkToFit="0" vertical="center" wrapText="1"/>
    </xf>
    <xf borderId="49" fillId="42" fontId="43" numFmtId="0" xfId="0" applyAlignment="1" applyBorder="1" applyFont="1">
      <alignment horizontal="center" shrinkToFit="0" vertical="center" wrapText="1"/>
    </xf>
    <xf borderId="49" fillId="42" fontId="42" numFmtId="0" xfId="0" applyAlignment="1" applyBorder="1" applyFont="1">
      <alignment horizontal="center" shrinkToFit="0" vertical="center" wrapText="1"/>
    </xf>
    <xf borderId="2" fillId="4" fontId="1" numFmtId="0" xfId="0" applyAlignment="1" applyBorder="1" applyFont="1">
      <alignment shrinkToFit="0" vertical="center" wrapText="0"/>
    </xf>
    <xf borderId="0" fillId="0" fontId="31" numFmtId="3" xfId="0" applyAlignment="1" applyFont="1" applyNumberFormat="1">
      <alignment shrinkToFit="0" vertical="center" wrapText="0"/>
    </xf>
    <xf borderId="0" fillId="0" fontId="39" numFmtId="3" xfId="0" applyFont="1" applyNumberFormat="1"/>
    <xf borderId="50" fillId="42" fontId="44" numFmtId="0" xfId="0" applyAlignment="1" applyBorder="1" applyFont="1">
      <alignment horizontal="center" shrinkToFit="0" vertical="center" wrapText="1"/>
    </xf>
    <xf borderId="50" fillId="42" fontId="44" numFmtId="0" xfId="0" applyAlignment="1" applyBorder="1" applyFont="1">
      <alignment horizontal="center" vertical="center"/>
    </xf>
    <xf borderId="61" fillId="42" fontId="45" numFmtId="0" xfId="0" applyAlignment="1" applyBorder="1" applyFont="1">
      <alignment horizontal="center" vertical="center"/>
    </xf>
    <xf borderId="2" fillId="4" fontId="2" numFmtId="3" xfId="0" applyAlignment="1" applyBorder="1" applyFont="1" applyNumberFormat="1">
      <alignment shrinkToFit="0" vertical="center" wrapText="0"/>
    </xf>
    <xf borderId="72" fillId="4" fontId="18" numFmtId="0" xfId="0" applyAlignment="1" applyBorder="1" applyFont="1">
      <alignment horizontal="center" shrinkToFit="0" vertical="center" wrapText="0"/>
    </xf>
    <xf borderId="50" fillId="4" fontId="46" numFmtId="0" xfId="0" applyAlignment="1" applyBorder="1" applyFont="1">
      <alignment horizontal="center" shrinkToFit="0" vertical="center" wrapText="1"/>
    </xf>
    <xf borderId="50" fillId="43" fontId="47" numFmtId="0" xfId="0" applyAlignment="1" applyBorder="1" applyFill="1" applyFont="1">
      <alignment horizontal="center" shrinkToFit="0" vertical="center" wrapText="1"/>
    </xf>
    <xf borderId="49" fillId="4" fontId="9" numFmtId="0" xfId="0" applyAlignment="1" applyBorder="1" applyFont="1">
      <alignment horizontal="center" shrinkToFit="0" vertical="center" wrapText="1"/>
    </xf>
    <xf borderId="50" fillId="4" fontId="9" numFmtId="0" xfId="0" applyAlignment="1" applyBorder="1" applyFont="1">
      <alignment horizontal="center" shrinkToFit="0" vertical="center" wrapText="1"/>
    </xf>
    <xf borderId="50" fillId="4" fontId="48" numFmtId="0" xfId="0" applyAlignment="1" applyBorder="1" applyFont="1">
      <alignment horizontal="center" shrinkToFit="0" vertical="center" wrapText="1"/>
    </xf>
    <xf borderId="50" fillId="0" fontId="48" numFmtId="0" xfId="0" applyAlignment="1" applyBorder="1" applyFont="1">
      <alignment horizontal="center" shrinkToFit="0" vertical="center" wrapText="1"/>
    </xf>
    <xf borderId="50" fillId="4" fontId="18" numFmtId="0" xfId="0" applyAlignment="1" applyBorder="1" applyFont="1">
      <alignment horizontal="center" shrinkToFit="0" vertical="center" wrapText="0"/>
    </xf>
    <xf borderId="0" fillId="0" fontId="49" numFmtId="3" xfId="0" applyAlignment="1" applyFont="1" applyNumberFormat="1">
      <alignment horizontal="right"/>
    </xf>
    <xf borderId="50" fillId="36" fontId="50" numFmtId="0" xfId="0" applyAlignment="1" applyBorder="1" applyFont="1">
      <alignment horizontal="center"/>
    </xf>
    <xf borderId="69" fillId="36" fontId="50" numFmtId="0" xfId="0" applyAlignment="1" applyBorder="1" applyFont="1">
      <alignment horizontal="center"/>
    </xf>
    <xf borderId="50" fillId="44" fontId="51" numFmtId="0" xfId="0" applyAlignment="1" applyBorder="1" applyFill="1" applyFont="1">
      <alignment horizontal="center" shrinkToFit="0" vertical="bottom" wrapText="0"/>
    </xf>
    <xf borderId="50" fillId="0" fontId="9" numFmtId="0" xfId="0" applyAlignment="1" applyBorder="1" applyFont="1">
      <alignment horizontal="center" shrinkToFit="0" vertical="center" wrapText="1"/>
    </xf>
    <xf borderId="38" fillId="44" fontId="51" numFmtId="0" xfId="0" applyAlignment="1" applyBorder="1" applyFont="1">
      <alignment horizontal="center" shrinkToFit="0" vertical="bottom" wrapText="0"/>
    </xf>
    <xf borderId="79" fillId="45" fontId="52" numFmtId="0" xfId="0" applyAlignment="1" applyBorder="1" applyFill="1" applyFont="1">
      <alignment horizontal="center" shrinkToFit="0" vertical="center" wrapText="1"/>
    </xf>
    <xf borderId="80" fillId="0" fontId="19" numFmtId="0" xfId="0" applyBorder="1" applyFont="1"/>
    <xf borderId="0" fillId="46" fontId="53" numFmtId="3" xfId="0" applyAlignment="1" applyFill="1" applyFont="1" applyNumberFormat="1">
      <alignment horizontal="right"/>
    </xf>
    <xf borderId="2" fillId="46" fontId="2" numFmtId="3" xfId="0" applyAlignment="1" applyBorder="1" applyFont="1" applyNumberFormat="1">
      <alignment shrinkToFit="0" vertical="center" wrapText="0"/>
    </xf>
    <xf borderId="34" fillId="0" fontId="48" numFmtId="0" xfId="0" applyAlignment="1" applyBorder="1" applyFont="1">
      <alignment horizontal="center" shrinkToFit="0" vertical="center" wrapText="1"/>
    </xf>
    <xf borderId="2" fillId="46" fontId="31" numFmtId="3" xfId="0" applyAlignment="1" applyBorder="1" applyFont="1" applyNumberFormat="1">
      <alignment shrinkToFit="0" vertical="center" wrapText="0"/>
    </xf>
    <xf borderId="81" fillId="0" fontId="19" numFmtId="0" xfId="0" applyBorder="1" applyFont="1"/>
    <xf borderId="38" fillId="47" fontId="51" numFmtId="0" xfId="0" applyAlignment="1" applyBorder="1" applyFill="1" applyFont="1">
      <alignment horizontal="center" shrinkToFit="0" vertical="bottom" wrapText="0"/>
    </xf>
    <xf borderId="72" fillId="5" fontId="18" numFmtId="0" xfId="0" applyAlignment="1" applyBorder="1" applyFont="1">
      <alignment horizontal="center" shrinkToFit="0" vertical="center" wrapText="0"/>
    </xf>
    <xf borderId="50" fillId="5" fontId="9" numFmtId="0" xfId="0" applyAlignment="1" applyBorder="1" applyFont="1">
      <alignment horizontal="center" shrinkToFit="0" vertical="center" wrapText="1"/>
    </xf>
    <xf borderId="51" fillId="4" fontId="18" numFmtId="0" xfId="0" applyAlignment="1" applyBorder="1" applyFont="1">
      <alignment horizontal="center" shrinkToFit="0" vertical="center" wrapText="0"/>
    </xf>
    <xf borderId="2" fillId="48" fontId="31" numFmtId="3" xfId="0" applyAlignment="1" applyBorder="1" applyFill="1" applyFont="1" applyNumberFormat="1">
      <alignment shrinkToFit="0" vertical="center" wrapText="0"/>
    </xf>
    <xf borderId="50" fillId="49" fontId="9" numFmtId="0" xfId="0" applyAlignment="1" applyBorder="1" applyFill="1" applyFont="1">
      <alignment horizontal="center" shrinkToFit="0" vertical="center" wrapText="1"/>
    </xf>
    <xf borderId="38" fillId="6" fontId="51" numFmtId="0" xfId="0" applyAlignment="1" applyBorder="1" applyFont="1">
      <alignment horizontal="center" shrinkToFit="0" vertical="bottom" wrapText="0"/>
    </xf>
    <xf borderId="38" fillId="0" fontId="48" numFmtId="0" xfId="0" applyAlignment="1" applyBorder="1" applyFont="1">
      <alignment horizontal="center" shrinkToFit="0" vertical="center" wrapText="1"/>
    </xf>
    <xf borderId="72" fillId="4" fontId="18" numFmtId="0" xfId="0" applyAlignment="1" applyBorder="1" applyFont="1">
      <alignment horizontal="center" readingOrder="0" shrinkToFit="0" vertical="center" wrapText="0"/>
    </xf>
    <xf borderId="0" fillId="0" fontId="49" numFmtId="0" xfId="0" applyAlignment="1" applyFont="1">
      <alignment horizontal="right"/>
    </xf>
    <xf borderId="0" fillId="46" fontId="53" numFmtId="0" xfId="0" applyAlignment="1" applyFont="1">
      <alignment horizontal="right"/>
    </xf>
    <xf borderId="82" fillId="4" fontId="18" numFmtId="0" xfId="0" applyAlignment="1" applyBorder="1" applyFont="1">
      <alignment horizontal="center" shrinkToFit="0" vertical="center" wrapText="0"/>
    </xf>
    <xf borderId="0" fillId="0" fontId="54" numFmtId="3" xfId="0" applyAlignment="1" applyFont="1" applyNumberFormat="1">
      <alignment shrinkToFit="0" vertical="center" wrapText="0"/>
    </xf>
    <xf borderId="0" fillId="0" fontId="38" numFmtId="0" xfId="0" applyAlignment="1" applyFont="1">
      <alignment horizontal="center" shrinkToFit="0" vertical="bottom" wrapText="0"/>
    </xf>
    <xf borderId="0" fillId="0" fontId="54" numFmtId="0" xfId="0" applyAlignment="1" applyFont="1">
      <alignment shrinkToFit="0" vertical="center" wrapText="0"/>
    </xf>
    <xf borderId="2" fillId="4" fontId="55" numFmtId="0" xfId="0" applyAlignment="1" applyBorder="1" applyFont="1">
      <alignment shrinkToFit="0" vertical="center" wrapText="0"/>
    </xf>
    <xf borderId="34" fillId="0" fontId="9" numFmtId="0" xfId="0" applyAlignment="1" applyBorder="1" applyFont="1">
      <alignment horizontal="center" shrinkToFit="0" vertical="center" wrapText="1"/>
    </xf>
    <xf borderId="15" fillId="4" fontId="18" numFmtId="0" xfId="0" applyAlignment="1" applyBorder="1" applyFont="1">
      <alignment horizontal="center" shrinkToFit="0" vertical="center" wrapText="0"/>
    </xf>
    <xf borderId="34" fillId="4" fontId="48" numFmtId="0" xfId="0" applyAlignment="1" applyBorder="1" applyFont="1">
      <alignment horizontal="center" shrinkToFit="0" vertical="center" wrapText="1"/>
    </xf>
    <xf borderId="38" fillId="4" fontId="48" numFmtId="0" xfId="0" applyAlignment="1" applyBorder="1" applyFont="1">
      <alignment horizontal="center" shrinkToFit="0" vertical="center" wrapText="1"/>
    </xf>
    <xf borderId="0" fillId="0" fontId="39" numFmtId="0" xfId="0" applyFont="1"/>
    <xf borderId="0" fillId="0" fontId="56" numFmtId="0" xfId="0" applyAlignment="1" applyFont="1">
      <alignment horizontal="center" vertical="bottom"/>
    </xf>
    <xf borderId="34" fillId="4" fontId="9" numFmtId="0" xfId="0" applyAlignment="1" applyBorder="1" applyFont="1">
      <alignment horizontal="center" shrinkToFit="0" vertical="center" wrapText="1"/>
    </xf>
    <xf borderId="54" fillId="4" fontId="9" numFmtId="0" xfId="0" applyAlignment="1" applyBorder="1" applyFont="1">
      <alignment horizontal="center" shrinkToFit="0" vertical="center" wrapText="1"/>
    </xf>
    <xf borderId="38" fillId="4" fontId="9" numFmtId="0" xfId="0" applyAlignment="1" applyBorder="1" applyFont="1">
      <alignment horizontal="center" shrinkToFit="0" vertical="center" wrapText="1"/>
    </xf>
    <xf borderId="54" fillId="4" fontId="48" numFmtId="0" xfId="0" applyAlignment="1" applyBorder="1" applyFont="1">
      <alignment horizontal="center" shrinkToFit="0" vertical="center" wrapText="1"/>
    </xf>
    <xf borderId="50" fillId="49" fontId="46" numFmtId="0" xfId="0" applyAlignment="1" applyBorder="1" applyFont="1">
      <alignment horizontal="center" shrinkToFit="0" vertical="center" wrapText="1"/>
    </xf>
    <xf borderId="0" fillId="0" fontId="57" numFmtId="0" xfId="0" applyAlignment="1" applyFont="1">
      <alignment shrinkToFit="0" vertical="bottom" wrapText="0"/>
    </xf>
    <xf borderId="0" fillId="0" fontId="54" numFmtId="0" xfId="0" applyAlignment="1" applyFont="1">
      <alignment shrinkToFit="0" vertical="bottom" wrapText="0"/>
    </xf>
    <xf borderId="0" fillId="0" fontId="38" numFmtId="0" xfId="0" applyAlignment="1" applyFont="1">
      <alignment shrinkToFit="0" vertical="bottom" wrapText="0"/>
    </xf>
    <xf borderId="0" fillId="0" fontId="58" numFmtId="49" xfId="0" applyFont="1" applyNumberFormat="1"/>
    <xf borderId="0" fillId="36" fontId="59" numFmtId="49" xfId="0" applyFont="1" applyNumberFormat="1"/>
    <xf borderId="0" fillId="42" fontId="44" numFmtId="0" xfId="0" applyAlignment="1" applyFont="1">
      <alignment horizontal="center" readingOrder="0" shrinkToFit="0" vertical="center" wrapText="1"/>
    </xf>
    <xf borderId="0" fillId="42" fontId="45" numFmtId="0" xfId="0" applyAlignment="1" applyFont="1">
      <alignment horizontal="center" readingOrder="0" shrinkToFit="0" vertical="center" wrapText="1"/>
    </xf>
    <xf borderId="0" fillId="0" fontId="58" numFmtId="0" xfId="0" applyFont="1"/>
    <xf borderId="0" fillId="36" fontId="59" numFmtId="0" xfId="0" applyFont="1"/>
    <xf borderId="0" fillId="4" fontId="58" numFmtId="0" xfId="0" applyFont="1"/>
    <xf borderId="0" fillId="0" fontId="58" numFmtId="0" xfId="0" applyAlignment="1" applyFont="1">
      <alignment readingOrder="0"/>
    </xf>
    <xf borderId="0" fillId="0" fontId="60" numFmtId="0" xfId="0" applyAlignment="1" applyFont="1">
      <alignment horizontal="left" readingOrder="0"/>
    </xf>
    <xf borderId="0" fillId="0" fontId="60" numFmtId="0" xfId="0" applyAlignment="1" applyFont="1">
      <alignment horizontal="right" readingOrder="0"/>
    </xf>
    <xf borderId="49" fillId="42" fontId="61" numFmtId="0" xfId="0" applyAlignment="1" applyBorder="1" applyFont="1">
      <alignment horizontal="center" shrinkToFit="0" vertical="center" wrapText="1"/>
    </xf>
    <xf borderId="50" fillId="12" fontId="39" numFmtId="49" xfId="0" applyAlignment="1" applyBorder="1" applyFont="1" applyNumberFormat="1">
      <alignment horizontal="center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jp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59</xdr:col>
      <xdr:colOff>57150</xdr:colOff>
      <xdr:row>31</xdr:row>
      <xdr:rowOff>0</xdr:rowOff>
    </xdr:from>
    <xdr:ext cx="180975" cy="323850"/>
    <xdr:sp>
      <xdr:nvSpPr>
        <xdr:cNvPr id="3" name="Shape 3"/>
        <xdr:cNvSpPr/>
      </xdr:nvSpPr>
      <xdr:spPr>
        <a:xfrm rot="5400000">
          <a:off x="5188838" y="3694275"/>
          <a:ext cx="314325" cy="171450"/>
        </a:xfrm>
        <a:custGeom>
          <a:rect b="b" l="l" r="r" t="t"/>
          <a:pathLst>
            <a:path extrusionOk="0" h="152398" w="304803">
              <a:moveTo>
                <a:pt x="0" y="38100"/>
              </a:moveTo>
              <a:lnTo>
                <a:pt x="4762" y="38100"/>
              </a:lnTo>
              <a:lnTo>
                <a:pt x="4762" y="114299"/>
              </a:lnTo>
              <a:lnTo>
                <a:pt x="0" y="114299"/>
              </a:lnTo>
              <a:lnTo>
                <a:pt x="0" y="38100"/>
              </a:lnTo>
              <a:close/>
              <a:moveTo>
                <a:pt x="9525" y="38100"/>
              </a:moveTo>
              <a:lnTo>
                <a:pt x="19050" y="38100"/>
              </a:lnTo>
              <a:lnTo>
                <a:pt x="19050" y="114299"/>
              </a:lnTo>
              <a:lnTo>
                <a:pt x="9525" y="114299"/>
              </a:lnTo>
              <a:lnTo>
                <a:pt x="9525" y="38100"/>
              </a:lnTo>
              <a:close/>
              <a:moveTo>
                <a:pt x="23812" y="38100"/>
              </a:moveTo>
              <a:lnTo>
                <a:pt x="228604" y="38100"/>
              </a:lnTo>
              <a:lnTo>
                <a:pt x="228604" y="0"/>
              </a:lnTo>
              <a:lnTo>
                <a:pt x="304803" y="76199"/>
              </a:lnTo>
              <a:lnTo>
                <a:pt x="228604" y="152398"/>
              </a:lnTo>
              <a:lnTo>
                <a:pt x="228604" y="114299"/>
              </a:lnTo>
              <a:lnTo>
                <a:pt x="23812" y="114299"/>
              </a:lnTo>
              <a:lnTo>
                <a:pt x="23812" y="38100"/>
              </a:lnTo>
              <a:close/>
            </a:path>
          </a:pathLst>
        </a:custGeom>
        <a:noFill/>
        <a:ln cap="flat" cmpd="sng" w="12700">
          <a:solidFill>
            <a:srgbClr val="FF0000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45</xdr:col>
      <xdr:colOff>123825</xdr:colOff>
      <xdr:row>31</xdr:row>
      <xdr:rowOff>0</xdr:rowOff>
    </xdr:from>
    <xdr:ext cx="190500" cy="333375"/>
    <xdr:sp>
      <xdr:nvSpPr>
        <xdr:cNvPr id="4" name="Shape 4"/>
        <xdr:cNvSpPr/>
      </xdr:nvSpPr>
      <xdr:spPr>
        <a:xfrm rot="5400000">
          <a:off x="5184075" y="3689513"/>
          <a:ext cx="323850" cy="180975"/>
        </a:xfrm>
        <a:custGeom>
          <a:rect b="b" l="l" r="r" t="t"/>
          <a:pathLst>
            <a:path extrusionOk="0" h="164287" w="314062">
              <a:moveTo>
                <a:pt x="0" y="41072"/>
              </a:moveTo>
              <a:lnTo>
                <a:pt x="5134" y="41072"/>
              </a:lnTo>
              <a:lnTo>
                <a:pt x="5134" y="123215"/>
              </a:lnTo>
              <a:lnTo>
                <a:pt x="0" y="123215"/>
              </a:lnTo>
              <a:lnTo>
                <a:pt x="0" y="41072"/>
              </a:lnTo>
              <a:close/>
              <a:moveTo>
                <a:pt x="10268" y="41072"/>
              </a:moveTo>
              <a:lnTo>
                <a:pt x="20536" y="41072"/>
              </a:lnTo>
              <a:lnTo>
                <a:pt x="20536" y="123215"/>
              </a:lnTo>
              <a:lnTo>
                <a:pt x="10268" y="123215"/>
              </a:lnTo>
              <a:lnTo>
                <a:pt x="10268" y="41072"/>
              </a:lnTo>
              <a:close/>
              <a:moveTo>
                <a:pt x="25670" y="41072"/>
              </a:moveTo>
              <a:lnTo>
                <a:pt x="231919" y="41072"/>
              </a:lnTo>
              <a:lnTo>
                <a:pt x="231919" y="0"/>
              </a:lnTo>
              <a:lnTo>
                <a:pt x="314062" y="82144"/>
              </a:lnTo>
              <a:lnTo>
                <a:pt x="231919" y="164287"/>
              </a:lnTo>
              <a:lnTo>
                <a:pt x="231919" y="123215"/>
              </a:lnTo>
              <a:lnTo>
                <a:pt x="25670" y="123215"/>
              </a:lnTo>
              <a:lnTo>
                <a:pt x="25670" y="41072"/>
              </a:lnTo>
              <a:close/>
            </a:path>
          </a:pathLst>
        </a:custGeom>
        <a:noFill/>
        <a:ln cap="flat" cmpd="sng" w="12700">
          <a:solidFill>
            <a:srgbClr val="FF0000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44</xdr:col>
      <xdr:colOff>190500</xdr:colOff>
      <xdr:row>33</xdr:row>
      <xdr:rowOff>9525</xdr:rowOff>
    </xdr:from>
    <xdr:ext cx="466725" cy="1343025"/>
    <xdr:sp>
      <xdr:nvSpPr>
        <xdr:cNvPr id="5" name="Shape 5"/>
        <xdr:cNvSpPr/>
      </xdr:nvSpPr>
      <xdr:spPr>
        <a:xfrm>
          <a:off x="5117400" y="3113250"/>
          <a:ext cx="457200" cy="1333500"/>
        </a:xfrm>
        <a:prstGeom prst="rect">
          <a:avLst/>
        </a:prstGeom>
        <a:solidFill>
          <a:srgbClr val="767171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41</xdr:col>
      <xdr:colOff>114300</xdr:colOff>
      <xdr:row>41</xdr:row>
      <xdr:rowOff>19050</xdr:rowOff>
    </xdr:from>
    <xdr:ext cx="542925" cy="180975"/>
    <xdr:sp>
      <xdr:nvSpPr>
        <xdr:cNvPr id="6" name="Shape 6"/>
        <xdr:cNvSpPr/>
      </xdr:nvSpPr>
      <xdr:spPr>
        <a:xfrm>
          <a:off x="5079300" y="3694275"/>
          <a:ext cx="533400" cy="171450"/>
        </a:xfrm>
        <a:prstGeom prst="rect">
          <a:avLst/>
        </a:prstGeom>
        <a:solidFill>
          <a:srgbClr val="4472C4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800"/>
            <a:buFont typeface="Calibri"/>
            <a:buNone/>
          </a:pPr>
          <a:r>
            <a:rPr i="0" lang="en-US" sz="8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RAM 1</a:t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41</xdr:row>
      <xdr:rowOff>19050</xdr:rowOff>
    </xdr:from>
    <xdr:ext cx="533400" cy="180975"/>
    <xdr:sp>
      <xdr:nvSpPr>
        <xdr:cNvPr id="7" name="Shape 7"/>
        <xdr:cNvSpPr/>
      </xdr:nvSpPr>
      <xdr:spPr>
        <a:xfrm>
          <a:off x="5084063" y="3694275"/>
          <a:ext cx="523875" cy="171450"/>
        </a:xfrm>
        <a:prstGeom prst="rect">
          <a:avLst/>
        </a:prstGeom>
        <a:solidFill>
          <a:srgbClr val="4472C4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800"/>
            <a:buFont typeface="Calibri"/>
            <a:buNone/>
          </a:pPr>
          <a:r>
            <a:rPr i="0" lang="en-US" sz="8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RAM 2</a:t>
          </a:r>
          <a:endParaRPr sz="1400"/>
        </a:p>
      </xdr:txBody>
    </xdr:sp>
    <xdr:clientData fLocksWithSheet="0"/>
  </xdr:oneCellAnchor>
  <xdr:oneCellAnchor>
    <xdr:from>
      <xdr:col>48</xdr:col>
      <xdr:colOff>47625</xdr:colOff>
      <xdr:row>41</xdr:row>
      <xdr:rowOff>0</xdr:rowOff>
    </xdr:from>
    <xdr:ext cx="533400" cy="180975"/>
    <xdr:sp>
      <xdr:nvSpPr>
        <xdr:cNvPr id="8" name="Shape 8"/>
        <xdr:cNvSpPr/>
      </xdr:nvSpPr>
      <xdr:spPr>
        <a:xfrm>
          <a:off x="5084063" y="3694275"/>
          <a:ext cx="523875" cy="171450"/>
        </a:xfrm>
        <a:prstGeom prst="rect">
          <a:avLst/>
        </a:prstGeom>
        <a:solidFill>
          <a:srgbClr val="4472C4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800"/>
            <a:buFont typeface="Calibri"/>
            <a:buNone/>
          </a:pPr>
          <a:r>
            <a:rPr i="0" lang="en-US" sz="8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RAM 3</a:t>
          </a:r>
          <a:endParaRPr sz="1400"/>
        </a:p>
      </xdr:txBody>
    </xdr:sp>
    <xdr:clientData fLocksWithSheet="0"/>
  </xdr:oneCellAnchor>
  <xdr:oneCellAnchor>
    <xdr:from>
      <xdr:col>58</xdr:col>
      <xdr:colOff>85725</xdr:colOff>
      <xdr:row>41</xdr:row>
      <xdr:rowOff>9525</xdr:rowOff>
    </xdr:from>
    <xdr:ext cx="542925" cy="180975"/>
    <xdr:sp>
      <xdr:nvSpPr>
        <xdr:cNvPr id="9" name="Shape 9"/>
        <xdr:cNvSpPr/>
      </xdr:nvSpPr>
      <xdr:spPr>
        <a:xfrm>
          <a:off x="5079300" y="3694275"/>
          <a:ext cx="533400" cy="171450"/>
        </a:xfrm>
        <a:prstGeom prst="rect">
          <a:avLst/>
        </a:prstGeom>
        <a:solidFill>
          <a:srgbClr val="4472C4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800"/>
            <a:buFont typeface="Calibri"/>
            <a:buNone/>
          </a:pPr>
          <a:r>
            <a:rPr i="0" lang="en-US" sz="8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RAM 6</a:t>
          </a:r>
          <a:endParaRPr sz="1400"/>
        </a:p>
      </xdr:txBody>
    </xdr:sp>
    <xdr:clientData fLocksWithSheet="0"/>
  </xdr:oneCellAnchor>
  <xdr:oneCellAnchor>
    <xdr:from>
      <xdr:col>51</xdr:col>
      <xdr:colOff>114300</xdr:colOff>
      <xdr:row>41</xdr:row>
      <xdr:rowOff>0</xdr:rowOff>
    </xdr:from>
    <xdr:ext cx="561975" cy="180975"/>
    <xdr:sp>
      <xdr:nvSpPr>
        <xdr:cNvPr id="10" name="Shape 10"/>
        <xdr:cNvSpPr/>
      </xdr:nvSpPr>
      <xdr:spPr>
        <a:xfrm>
          <a:off x="5069775" y="3694275"/>
          <a:ext cx="552450" cy="171450"/>
        </a:xfrm>
        <a:prstGeom prst="rect">
          <a:avLst/>
        </a:prstGeom>
        <a:solidFill>
          <a:srgbClr val="4472C4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800"/>
            <a:buFont typeface="Calibri"/>
            <a:buNone/>
          </a:pPr>
          <a:r>
            <a:rPr i="0" lang="en-US" sz="8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RAM 4</a:t>
          </a:r>
          <a:endParaRPr sz="1400"/>
        </a:p>
      </xdr:txBody>
    </xdr:sp>
    <xdr:clientData fLocksWithSheet="0"/>
  </xdr:oneCellAnchor>
  <xdr:oneCellAnchor>
    <xdr:from>
      <xdr:col>55</xdr:col>
      <xdr:colOff>9525</xdr:colOff>
      <xdr:row>41</xdr:row>
      <xdr:rowOff>0</xdr:rowOff>
    </xdr:from>
    <xdr:ext cx="552450" cy="180975"/>
    <xdr:sp>
      <xdr:nvSpPr>
        <xdr:cNvPr id="11" name="Shape 11"/>
        <xdr:cNvSpPr/>
      </xdr:nvSpPr>
      <xdr:spPr>
        <a:xfrm>
          <a:off x="5074538" y="3694275"/>
          <a:ext cx="542925" cy="171450"/>
        </a:xfrm>
        <a:prstGeom prst="rect">
          <a:avLst/>
        </a:prstGeom>
        <a:solidFill>
          <a:srgbClr val="4472C4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800"/>
            <a:buFont typeface="Calibri"/>
            <a:buNone/>
          </a:pPr>
          <a:r>
            <a:rPr i="0" lang="en-US" sz="8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RAM 5</a:t>
          </a:r>
          <a:endParaRPr sz="1400"/>
        </a:p>
      </xdr:txBody>
    </xdr:sp>
    <xdr:clientData fLocksWithSheet="0"/>
  </xdr:oneCellAnchor>
  <xdr:oneCellAnchor>
    <xdr:from>
      <xdr:col>61</xdr:col>
      <xdr:colOff>133350</xdr:colOff>
      <xdr:row>41</xdr:row>
      <xdr:rowOff>0</xdr:rowOff>
    </xdr:from>
    <xdr:ext cx="561975" cy="180975"/>
    <xdr:sp>
      <xdr:nvSpPr>
        <xdr:cNvPr id="12" name="Shape 12"/>
        <xdr:cNvSpPr/>
      </xdr:nvSpPr>
      <xdr:spPr>
        <a:xfrm>
          <a:off x="5069775" y="3694275"/>
          <a:ext cx="552450" cy="171450"/>
        </a:xfrm>
        <a:prstGeom prst="rect">
          <a:avLst/>
        </a:prstGeom>
        <a:solidFill>
          <a:srgbClr val="4472C4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800"/>
            <a:buFont typeface="Calibri"/>
            <a:buNone/>
          </a:pPr>
          <a:r>
            <a:rPr i="0" lang="en-US" sz="8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RAM 7</a:t>
          </a:r>
          <a:endParaRPr sz="1400"/>
        </a:p>
      </xdr:txBody>
    </xdr:sp>
    <xdr:clientData fLocksWithSheet="0"/>
  </xdr:oneCellAnchor>
  <xdr:oneCellAnchor>
    <xdr:from>
      <xdr:col>65</xdr:col>
      <xdr:colOff>19050</xdr:colOff>
      <xdr:row>41</xdr:row>
      <xdr:rowOff>0</xdr:rowOff>
    </xdr:from>
    <xdr:ext cx="552450" cy="171450"/>
    <xdr:sp>
      <xdr:nvSpPr>
        <xdr:cNvPr id="13" name="Shape 13"/>
        <xdr:cNvSpPr/>
      </xdr:nvSpPr>
      <xdr:spPr>
        <a:xfrm>
          <a:off x="5074538" y="3699038"/>
          <a:ext cx="542925" cy="161925"/>
        </a:xfrm>
        <a:prstGeom prst="rect">
          <a:avLst/>
        </a:prstGeom>
        <a:solidFill>
          <a:srgbClr val="4472C4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800"/>
            <a:buFont typeface="Calibri"/>
            <a:buNone/>
          </a:pPr>
          <a:r>
            <a:rPr i="0" lang="en-US" sz="8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RAM 8</a:t>
          </a:r>
          <a:endParaRPr sz="1400"/>
        </a:p>
      </xdr:txBody>
    </xdr:sp>
    <xdr:clientData fLocksWithSheet="0"/>
  </xdr:oneCellAnchor>
  <xdr:oneCellAnchor>
    <xdr:from>
      <xdr:col>48</xdr:col>
      <xdr:colOff>76200</xdr:colOff>
      <xdr:row>33</xdr:row>
      <xdr:rowOff>9525</xdr:rowOff>
    </xdr:from>
    <xdr:ext cx="466725" cy="1343025"/>
    <xdr:sp>
      <xdr:nvSpPr>
        <xdr:cNvPr id="5" name="Shape 5"/>
        <xdr:cNvSpPr/>
      </xdr:nvSpPr>
      <xdr:spPr>
        <a:xfrm>
          <a:off x="5117400" y="3113250"/>
          <a:ext cx="457200" cy="1333500"/>
        </a:xfrm>
        <a:prstGeom prst="rect">
          <a:avLst/>
        </a:prstGeom>
        <a:solidFill>
          <a:srgbClr val="767171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51</xdr:col>
      <xdr:colOff>161925</xdr:colOff>
      <xdr:row>33</xdr:row>
      <xdr:rowOff>9525</xdr:rowOff>
    </xdr:from>
    <xdr:ext cx="476250" cy="1343025"/>
    <xdr:sp>
      <xdr:nvSpPr>
        <xdr:cNvPr id="14" name="Shape 14"/>
        <xdr:cNvSpPr/>
      </xdr:nvSpPr>
      <xdr:spPr>
        <a:xfrm>
          <a:off x="5112638" y="3113250"/>
          <a:ext cx="466725" cy="1333500"/>
        </a:xfrm>
        <a:prstGeom prst="rect">
          <a:avLst/>
        </a:prstGeom>
        <a:solidFill>
          <a:srgbClr val="767171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55</xdr:col>
      <xdr:colOff>47625</xdr:colOff>
      <xdr:row>33</xdr:row>
      <xdr:rowOff>9525</xdr:rowOff>
    </xdr:from>
    <xdr:ext cx="466725" cy="1343025"/>
    <xdr:sp>
      <xdr:nvSpPr>
        <xdr:cNvPr id="5" name="Shape 5"/>
        <xdr:cNvSpPr/>
      </xdr:nvSpPr>
      <xdr:spPr>
        <a:xfrm>
          <a:off x="5117400" y="3113250"/>
          <a:ext cx="457200" cy="1333500"/>
        </a:xfrm>
        <a:prstGeom prst="rect">
          <a:avLst/>
        </a:prstGeom>
        <a:solidFill>
          <a:srgbClr val="767171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58</xdr:col>
      <xdr:colOff>76200</xdr:colOff>
      <xdr:row>33</xdr:row>
      <xdr:rowOff>9525</xdr:rowOff>
    </xdr:from>
    <xdr:ext cx="466725" cy="1343025"/>
    <xdr:sp>
      <xdr:nvSpPr>
        <xdr:cNvPr id="15" name="Shape 15"/>
        <xdr:cNvSpPr/>
      </xdr:nvSpPr>
      <xdr:spPr>
        <a:xfrm>
          <a:off x="5117400" y="3113250"/>
          <a:ext cx="457200" cy="1333500"/>
        </a:xfrm>
        <a:prstGeom prst="rect">
          <a:avLst/>
        </a:prstGeom>
        <a:solidFill>
          <a:srgbClr val="E06666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800"/>
            <a:buFont typeface="Calibri"/>
            <a:buNone/>
          </a:pPr>
          <a:r>
            <a:rPr lang="en-US" sz="800">
              <a:latin typeface="Calibri"/>
              <a:ea typeface="Calibri"/>
              <a:cs typeface="Calibri"/>
              <a:sym typeface="Calibri"/>
            </a:rPr>
            <a:t>AREA DE PICKEO</a:t>
          </a:r>
          <a:endParaRPr sz="8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61</xdr:col>
      <xdr:colOff>152400</xdr:colOff>
      <xdr:row>33</xdr:row>
      <xdr:rowOff>9525</xdr:rowOff>
    </xdr:from>
    <xdr:ext cx="466725" cy="1343025"/>
    <xdr:sp>
      <xdr:nvSpPr>
        <xdr:cNvPr id="5" name="Shape 5"/>
        <xdr:cNvSpPr/>
      </xdr:nvSpPr>
      <xdr:spPr>
        <a:xfrm>
          <a:off x="5117400" y="3113250"/>
          <a:ext cx="457200" cy="1333500"/>
        </a:xfrm>
        <a:prstGeom prst="rect">
          <a:avLst/>
        </a:prstGeom>
        <a:solidFill>
          <a:srgbClr val="767171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65</xdr:col>
      <xdr:colOff>28575</xdr:colOff>
      <xdr:row>32</xdr:row>
      <xdr:rowOff>152400</xdr:rowOff>
    </xdr:from>
    <xdr:ext cx="476250" cy="1343025"/>
    <xdr:sp>
      <xdr:nvSpPr>
        <xdr:cNvPr id="14" name="Shape 14"/>
        <xdr:cNvSpPr/>
      </xdr:nvSpPr>
      <xdr:spPr>
        <a:xfrm>
          <a:off x="5112638" y="3113250"/>
          <a:ext cx="466725" cy="1333500"/>
        </a:xfrm>
        <a:prstGeom prst="rect">
          <a:avLst/>
        </a:prstGeom>
        <a:solidFill>
          <a:srgbClr val="767171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40</xdr:col>
      <xdr:colOff>57150</xdr:colOff>
      <xdr:row>33</xdr:row>
      <xdr:rowOff>9525</xdr:rowOff>
    </xdr:from>
    <xdr:ext cx="809625" cy="1343025"/>
    <xdr:sp>
      <xdr:nvSpPr>
        <xdr:cNvPr id="16" name="Shape 16"/>
        <xdr:cNvSpPr/>
      </xdr:nvSpPr>
      <xdr:spPr>
        <a:xfrm>
          <a:off x="4945950" y="3113250"/>
          <a:ext cx="800100" cy="1333500"/>
        </a:xfrm>
        <a:prstGeom prst="rect">
          <a:avLst/>
        </a:prstGeom>
        <a:solidFill>
          <a:srgbClr val="E06666"/>
        </a:solidFill>
        <a:ln cap="flat" cmpd="sng" w="12700">
          <a:solidFill>
            <a:srgbClr val="2F528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800"/>
            <a:buFont typeface="Calibri"/>
            <a:buNone/>
          </a:pPr>
          <a:r>
            <a:rPr lang="en-US" sz="800">
              <a:latin typeface="Calibri"/>
              <a:ea typeface="Calibri"/>
              <a:cs typeface="Calibri"/>
              <a:sym typeface="Calibri"/>
            </a:rPr>
            <a:t>AREA DE PICKEO</a:t>
          </a:r>
          <a:endParaRPr sz="8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19050</xdr:colOff>
      <xdr:row>53</xdr:row>
      <xdr:rowOff>38100</xdr:rowOff>
    </xdr:from>
    <xdr:ext cx="123825" cy="114300"/>
    <xdr:sp>
      <xdr:nvSpPr>
        <xdr:cNvPr id="17" name="Shape 17"/>
        <xdr:cNvSpPr/>
      </xdr:nvSpPr>
      <xdr:spPr>
        <a:xfrm>
          <a:off x="5288850" y="3727613"/>
          <a:ext cx="114300" cy="104775"/>
        </a:xfrm>
        <a:custGeom>
          <a:rect b="b" l="l" r="r" t="t"/>
          <a:pathLst>
            <a:path extrusionOk="0" h="95249" w="104775">
              <a:moveTo>
                <a:pt x="0" y="95249"/>
              </a:moveTo>
              <a:lnTo>
                <a:pt x="23812" y="0"/>
              </a:lnTo>
              <a:lnTo>
                <a:pt x="80963" y="0"/>
              </a:lnTo>
              <a:lnTo>
                <a:pt x="104775" y="95249"/>
              </a:lnTo>
              <a:lnTo>
                <a:pt x="0" y="95249"/>
              </a:lnTo>
              <a:close/>
            </a:path>
          </a:pathLst>
        </a:custGeom>
        <a:solidFill>
          <a:srgbClr val="548235"/>
        </a:solidFill>
        <a:ln cap="flat" cmpd="sng" w="12700">
          <a:solidFill>
            <a:srgbClr val="2F528F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17</xdr:col>
      <xdr:colOff>19050</xdr:colOff>
      <xdr:row>70</xdr:row>
      <xdr:rowOff>9525</xdr:rowOff>
    </xdr:from>
    <xdr:ext cx="123825" cy="114300"/>
    <xdr:sp>
      <xdr:nvSpPr>
        <xdr:cNvPr id="17" name="Shape 17"/>
        <xdr:cNvSpPr/>
      </xdr:nvSpPr>
      <xdr:spPr>
        <a:xfrm>
          <a:off x="5288850" y="3727613"/>
          <a:ext cx="114300" cy="104775"/>
        </a:xfrm>
        <a:custGeom>
          <a:rect b="b" l="l" r="r" t="t"/>
          <a:pathLst>
            <a:path extrusionOk="0" h="95249" w="104775">
              <a:moveTo>
                <a:pt x="0" y="95249"/>
              </a:moveTo>
              <a:lnTo>
                <a:pt x="23812" y="0"/>
              </a:lnTo>
              <a:lnTo>
                <a:pt x="80963" y="0"/>
              </a:lnTo>
              <a:lnTo>
                <a:pt x="104775" y="95249"/>
              </a:lnTo>
              <a:lnTo>
                <a:pt x="0" y="95249"/>
              </a:lnTo>
              <a:close/>
            </a:path>
          </a:pathLst>
        </a:custGeom>
        <a:solidFill>
          <a:srgbClr val="548235"/>
        </a:solidFill>
        <a:ln cap="flat" cmpd="sng" w="12700">
          <a:solidFill>
            <a:srgbClr val="2F528F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3</xdr:col>
      <xdr:colOff>9525</xdr:colOff>
      <xdr:row>47</xdr:row>
      <xdr:rowOff>19050</xdr:rowOff>
    </xdr:from>
    <xdr:ext cx="123825" cy="114300"/>
    <xdr:sp>
      <xdr:nvSpPr>
        <xdr:cNvPr id="17" name="Shape 17"/>
        <xdr:cNvSpPr/>
      </xdr:nvSpPr>
      <xdr:spPr>
        <a:xfrm>
          <a:off x="5288850" y="3727613"/>
          <a:ext cx="114300" cy="104775"/>
        </a:xfrm>
        <a:custGeom>
          <a:rect b="b" l="l" r="r" t="t"/>
          <a:pathLst>
            <a:path extrusionOk="0" h="95249" w="104775">
              <a:moveTo>
                <a:pt x="0" y="95249"/>
              </a:moveTo>
              <a:lnTo>
                <a:pt x="23812" y="0"/>
              </a:lnTo>
              <a:lnTo>
                <a:pt x="80963" y="0"/>
              </a:lnTo>
              <a:lnTo>
                <a:pt x="104775" y="95249"/>
              </a:lnTo>
              <a:lnTo>
                <a:pt x="0" y="95249"/>
              </a:lnTo>
              <a:close/>
            </a:path>
          </a:pathLst>
        </a:custGeom>
        <a:solidFill>
          <a:srgbClr val="548235"/>
        </a:solidFill>
        <a:ln cap="flat" cmpd="sng" w="12700">
          <a:solidFill>
            <a:srgbClr val="2F528F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3</xdr:col>
      <xdr:colOff>9525</xdr:colOff>
      <xdr:row>40</xdr:row>
      <xdr:rowOff>9525</xdr:rowOff>
    </xdr:from>
    <xdr:ext cx="123825" cy="114300"/>
    <xdr:sp>
      <xdr:nvSpPr>
        <xdr:cNvPr id="17" name="Shape 17"/>
        <xdr:cNvSpPr/>
      </xdr:nvSpPr>
      <xdr:spPr>
        <a:xfrm>
          <a:off x="5288850" y="3727613"/>
          <a:ext cx="114300" cy="104775"/>
        </a:xfrm>
        <a:custGeom>
          <a:rect b="b" l="l" r="r" t="t"/>
          <a:pathLst>
            <a:path extrusionOk="0" h="95249" w="104775">
              <a:moveTo>
                <a:pt x="0" y="95249"/>
              </a:moveTo>
              <a:lnTo>
                <a:pt x="23812" y="0"/>
              </a:lnTo>
              <a:lnTo>
                <a:pt x="80963" y="0"/>
              </a:lnTo>
              <a:lnTo>
                <a:pt x="104775" y="95249"/>
              </a:lnTo>
              <a:lnTo>
                <a:pt x="0" y="95249"/>
              </a:lnTo>
              <a:close/>
            </a:path>
          </a:pathLst>
        </a:custGeom>
        <a:solidFill>
          <a:srgbClr val="548235"/>
        </a:solidFill>
        <a:ln cap="flat" cmpd="sng" w="12700">
          <a:solidFill>
            <a:srgbClr val="2F528F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3</xdr:col>
      <xdr:colOff>9525</xdr:colOff>
      <xdr:row>33</xdr:row>
      <xdr:rowOff>19050</xdr:rowOff>
    </xdr:from>
    <xdr:ext cx="123825" cy="114300"/>
    <xdr:sp>
      <xdr:nvSpPr>
        <xdr:cNvPr id="17" name="Shape 17"/>
        <xdr:cNvSpPr/>
      </xdr:nvSpPr>
      <xdr:spPr>
        <a:xfrm>
          <a:off x="5288850" y="3727613"/>
          <a:ext cx="114300" cy="104775"/>
        </a:xfrm>
        <a:custGeom>
          <a:rect b="b" l="l" r="r" t="t"/>
          <a:pathLst>
            <a:path extrusionOk="0" h="95249" w="104775">
              <a:moveTo>
                <a:pt x="0" y="95249"/>
              </a:moveTo>
              <a:lnTo>
                <a:pt x="23812" y="0"/>
              </a:lnTo>
              <a:lnTo>
                <a:pt x="80963" y="0"/>
              </a:lnTo>
              <a:lnTo>
                <a:pt x="104775" y="95249"/>
              </a:lnTo>
              <a:lnTo>
                <a:pt x="0" y="95249"/>
              </a:lnTo>
              <a:close/>
            </a:path>
          </a:pathLst>
        </a:custGeom>
        <a:solidFill>
          <a:srgbClr val="548235"/>
        </a:solidFill>
        <a:ln cap="flat" cmpd="sng" w="12700">
          <a:solidFill>
            <a:srgbClr val="2F528F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3</xdr:col>
      <xdr:colOff>9525</xdr:colOff>
      <xdr:row>26</xdr:row>
      <xdr:rowOff>19050</xdr:rowOff>
    </xdr:from>
    <xdr:ext cx="123825" cy="114300"/>
    <xdr:sp>
      <xdr:nvSpPr>
        <xdr:cNvPr id="17" name="Shape 17"/>
        <xdr:cNvSpPr/>
      </xdr:nvSpPr>
      <xdr:spPr>
        <a:xfrm>
          <a:off x="5288850" y="3727613"/>
          <a:ext cx="114300" cy="104775"/>
        </a:xfrm>
        <a:custGeom>
          <a:rect b="b" l="l" r="r" t="t"/>
          <a:pathLst>
            <a:path extrusionOk="0" h="95249" w="104775">
              <a:moveTo>
                <a:pt x="0" y="95249"/>
              </a:moveTo>
              <a:lnTo>
                <a:pt x="23812" y="0"/>
              </a:lnTo>
              <a:lnTo>
                <a:pt x="80963" y="0"/>
              </a:lnTo>
              <a:lnTo>
                <a:pt x="104775" y="95249"/>
              </a:lnTo>
              <a:lnTo>
                <a:pt x="0" y="95249"/>
              </a:lnTo>
              <a:close/>
            </a:path>
          </a:pathLst>
        </a:custGeom>
        <a:solidFill>
          <a:srgbClr val="548235"/>
        </a:solidFill>
        <a:ln cap="flat" cmpd="sng" w="12700">
          <a:solidFill>
            <a:srgbClr val="2F528F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3</xdr:col>
      <xdr:colOff>19050</xdr:colOff>
      <xdr:row>18</xdr:row>
      <xdr:rowOff>9525</xdr:rowOff>
    </xdr:from>
    <xdr:ext cx="123825" cy="114300"/>
    <xdr:sp>
      <xdr:nvSpPr>
        <xdr:cNvPr id="17" name="Shape 17"/>
        <xdr:cNvSpPr/>
      </xdr:nvSpPr>
      <xdr:spPr>
        <a:xfrm>
          <a:off x="5288850" y="3727613"/>
          <a:ext cx="114300" cy="104775"/>
        </a:xfrm>
        <a:custGeom>
          <a:rect b="b" l="l" r="r" t="t"/>
          <a:pathLst>
            <a:path extrusionOk="0" h="95249" w="104775">
              <a:moveTo>
                <a:pt x="0" y="95249"/>
              </a:moveTo>
              <a:lnTo>
                <a:pt x="23812" y="0"/>
              </a:lnTo>
              <a:lnTo>
                <a:pt x="80963" y="0"/>
              </a:lnTo>
              <a:lnTo>
                <a:pt x="104775" y="95249"/>
              </a:lnTo>
              <a:lnTo>
                <a:pt x="0" y="95249"/>
              </a:lnTo>
              <a:close/>
            </a:path>
          </a:pathLst>
        </a:custGeom>
        <a:solidFill>
          <a:srgbClr val="548235"/>
        </a:solidFill>
        <a:ln cap="flat" cmpd="sng" w="12700">
          <a:solidFill>
            <a:srgbClr val="2F528F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3</xdr:col>
      <xdr:colOff>19050</xdr:colOff>
      <xdr:row>10</xdr:row>
      <xdr:rowOff>9525</xdr:rowOff>
    </xdr:from>
    <xdr:ext cx="123825" cy="114300"/>
    <xdr:sp>
      <xdr:nvSpPr>
        <xdr:cNvPr id="17" name="Shape 17"/>
        <xdr:cNvSpPr/>
      </xdr:nvSpPr>
      <xdr:spPr>
        <a:xfrm>
          <a:off x="5288850" y="3727613"/>
          <a:ext cx="114300" cy="104775"/>
        </a:xfrm>
        <a:custGeom>
          <a:rect b="b" l="l" r="r" t="t"/>
          <a:pathLst>
            <a:path extrusionOk="0" h="95249" w="104775">
              <a:moveTo>
                <a:pt x="0" y="95249"/>
              </a:moveTo>
              <a:lnTo>
                <a:pt x="23812" y="0"/>
              </a:lnTo>
              <a:lnTo>
                <a:pt x="80963" y="0"/>
              </a:lnTo>
              <a:lnTo>
                <a:pt x="104775" y="95249"/>
              </a:lnTo>
              <a:lnTo>
                <a:pt x="0" y="95249"/>
              </a:lnTo>
              <a:close/>
            </a:path>
          </a:pathLst>
        </a:custGeom>
        <a:solidFill>
          <a:srgbClr val="548235"/>
        </a:solidFill>
        <a:ln cap="flat" cmpd="sng" w="12700">
          <a:solidFill>
            <a:srgbClr val="2F528F"/>
          </a:solidFill>
          <a:prstDash val="solid"/>
          <a:miter lim="524288"/>
          <a:headEnd len="sm" w="sm" type="none"/>
          <a:tailEnd len="sm" w="sm" type="none"/>
        </a:ln>
      </xdr:spPr>
    </xdr:sp>
    <xdr:clientData fLocksWithSheet="0"/>
  </xdr:oneCellAnchor>
  <xdr:oneCellAnchor>
    <xdr:from>
      <xdr:col>41</xdr:col>
      <xdr:colOff>171450</xdr:colOff>
      <xdr:row>42</xdr:row>
      <xdr:rowOff>28575</xdr:rowOff>
    </xdr:from>
    <xdr:ext cx="457200" cy="19145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47625</xdr:colOff>
      <xdr:row>42</xdr:row>
      <xdr:rowOff>57150</xdr:rowOff>
    </xdr:from>
    <xdr:ext cx="409575" cy="188595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95250</xdr:colOff>
      <xdr:row>42</xdr:row>
      <xdr:rowOff>38100</xdr:rowOff>
    </xdr:from>
    <xdr:ext cx="428625" cy="189547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133350</xdr:colOff>
      <xdr:row>42</xdr:row>
      <xdr:rowOff>38100</xdr:rowOff>
    </xdr:from>
    <xdr:ext cx="495300" cy="189547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55</xdr:col>
      <xdr:colOff>47625</xdr:colOff>
      <xdr:row>42</xdr:row>
      <xdr:rowOff>38100</xdr:rowOff>
    </xdr:from>
    <xdr:ext cx="523875" cy="189547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58</xdr:col>
      <xdr:colOff>104775</xdr:colOff>
      <xdr:row>42</xdr:row>
      <xdr:rowOff>57150</xdr:rowOff>
    </xdr:from>
    <xdr:ext cx="495300" cy="188595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62</xdr:col>
      <xdr:colOff>9525</xdr:colOff>
      <xdr:row>42</xdr:row>
      <xdr:rowOff>57150</xdr:rowOff>
    </xdr:from>
    <xdr:ext cx="428625" cy="189547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65</xdr:col>
      <xdr:colOff>57150</xdr:colOff>
      <xdr:row>42</xdr:row>
      <xdr:rowOff>38100</xdr:rowOff>
    </xdr:from>
    <xdr:ext cx="457200" cy="189547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200025</xdr:colOff>
      <xdr:row>31</xdr:row>
      <xdr:rowOff>19050</xdr:rowOff>
    </xdr:from>
    <xdr:ext cx="304800" cy="314325"/>
    <xdr:pic>
      <xdr:nvPicPr>
        <xdr:cNvPr id="0" name="image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57150</xdr:colOff>
      <xdr:row>8</xdr:row>
      <xdr:rowOff>114300</xdr:rowOff>
    </xdr:from>
    <xdr:ext cx="304800" cy="352425"/>
    <xdr:pic>
      <xdr:nvPicPr>
        <xdr:cNvPr id="0" name="image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.43"/>
    <col customWidth="1" min="2" max="3" width="0.86"/>
    <col customWidth="1" min="4" max="10" width="2.57"/>
    <col customWidth="1" min="11" max="11" width="0.86"/>
    <col customWidth="1" min="12" max="18" width="2.57"/>
    <col customWidth="1" min="19" max="19" width="0.86"/>
    <col customWidth="1" min="20" max="26" width="2.57"/>
    <col customWidth="1" min="27" max="27" width="0.86"/>
    <col customWidth="1" min="28" max="34" width="2.57"/>
    <col customWidth="1" min="35" max="35" width="0.71"/>
    <col customWidth="1" min="36" max="39" width="2.57"/>
    <col customWidth="1" min="40" max="40" width="2.0"/>
    <col customWidth="1" min="41" max="41" width="1.86"/>
    <col customWidth="1" min="42" max="67" width="3.0"/>
    <col customWidth="1" min="68" max="68" width="1.29"/>
    <col customWidth="1" min="69" max="69" width="2.0"/>
    <col customWidth="1" min="70" max="70" width="1.14"/>
    <col customWidth="1" min="71" max="71" width="2.29"/>
    <col customWidth="1" min="72" max="72" width="10.0"/>
  </cols>
  <sheetData>
    <row r="1" ht="14.25" customHeight="1">
      <c r="A1" s="1"/>
      <c r="B1" s="2"/>
      <c r="C1" s="2"/>
      <c r="D1" s="3" t="s">
        <v>0</v>
      </c>
      <c r="F1" s="4"/>
      <c r="G1" s="5"/>
      <c r="H1" s="6"/>
      <c r="I1" s="3" t="s">
        <v>1</v>
      </c>
      <c r="K1" s="7"/>
      <c r="L1" s="3" t="s">
        <v>2</v>
      </c>
      <c r="N1" s="6"/>
      <c r="O1" s="5"/>
      <c r="P1" s="6"/>
      <c r="Q1" s="3" t="s">
        <v>3</v>
      </c>
      <c r="S1" s="7"/>
      <c r="T1" s="3" t="s">
        <v>4</v>
      </c>
      <c r="V1" s="5"/>
      <c r="W1" s="5"/>
      <c r="X1" s="6"/>
      <c r="Y1" s="3" t="s">
        <v>5</v>
      </c>
      <c r="AA1" s="7"/>
      <c r="AB1" s="3" t="s">
        <v>6</v>
      </c>
      <c r="AD1" s="6"/>
      <c r="AE1" s="5"/>
      <c r="AF1" s="6"/>
      <c r="AG1" s="3" t="s">
        <v>7</v>
      </c>
      <c r="AI1" s="8"/>
      <c r="AJ1" s="3" t="s">
        <v>8</v>
      </c>
      <c r="AL1" s="9"/>
      <c r="AM1" s="10" t="s">
        <v>9</v>
      </c>
      <c r="AS1" s="1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2"/>
      <c r="BJ1" s="12"/>
      <c r="BK1" s="12"/>
      <c r="BL1" s="12"/>
      <c r="BM1" s="1"/>
      <c r="BN1" s="1"/>
      <c r="BO1" s="1"/>
      <c r="BP1" s="1"/>
      <c r="BQ1" s="1"/>
      <c r="BR1" s="1"/>
      <c r="BS1" s="1"/>
      <c r="BT1" s="1"/>
    </row>
    <row r="2" ht="5.25" customHeight="1">
      <c r="B2" s="13"/>
      <c r="C2" s="14"/>
      <c r="D2" s="15"/>
      <c r="E2" s="15"/>
      <c r="F2" s="16"/>
      <c r="G2" s="17"/>
      <c r="H2" s="16"/>
      <c r="I2" s="15"/>
      <c r="J2" s="15"/>
      <c r="K2" s="18"/>
      <c r="L2" s="15"/>
      <c r="M2" s="15"/>
      <c r="N2" s="16"/>
      <c r="O2" s="17"/>
      <c r="P2" s="16"/>
      <c r="Q2" s="15"/>
      <c r="R2" s="15"/>
      <c r="S2" s="18"/>
      <c r="T2" s="19"/>
      <c r="U2" s="19"/>
      <c r="V2" s="17"/>
      <c r="W2" s="19"/>
      <c r="X2" s="20"/>
      <c r="Y2" s="19"/>
      <c r="Z2" s="19"/>
      <c r="AA2" s="18"/>
      <c r="AB2" s="15"/>
      <c r="AC2" s="15"/>
      <c r="AD2" s="16"/>
      <c r="AE2" s="17"/>
      <c r="AF2" s="16"/>
      <c r="AG2" s="15"/>
      <c r="AH2" s="15"/>
      <c r="AI2" s="21"/>
      <c r="AJ2" s="15"/>
      <c r="AK2" s="15"/>
      <c r="AL2" s="16"/>
      <c r="AM2" s="17"/>
      <c r="AN2" s="17"/>
      <c r="AO2" s="17"/>
      <c r="AP2" s="17"/>
      <c r="AQ2" s="17"/>
      <c r="AR2" s="17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22"/>
      <c r="BJ2" s="22"/>
      <c r="BK2" s="22"/>
      <c r="BL2" s="22"/>
      <c r="BM2" s="18"/>
      <c r="BN2" s="18"/>
      <c r="BO2" s="18"/>
      <c r="BP2" s="18"/>
      <c r="BQ2" s="18"/>
      <c r="BR2" s="18"/>
    </row>
    <row r="3" ht="3.75" customHeight="1">
      <c r="B3" s="23"/>
      <c r="C3" s="24"/>
      <c r="D3" s="25"/>
      <c r="E3" s="25"/>
      <c r="F3" s="26"/>
      <c r="G3" s="27"/>
      <c r="H3" s="26"/>
      <c r="I3" s="25"/>
      <c r="J3" s="25"/>
      <c r="L3" s="25"/>
      <c r="M3" s="25"/>
      <c r="N3" s="26"/>
      <c r="O3" s="27"/>
      <c r="P3" s="26"/>
      <c r="Q3" s="25"/>
      <c r="R3" s="25"/>
      <c r="T3" s="25"/>
      <c r="U3" s="25"/>
      <c r="V3" s="27"/>
      <c r="W3" s="27"/>
      <c r="X3" s="26"/>
      <c r="Y3" s="25"/>
      <c r="Z3" s="25"/>
      <c r="AB3" s="25"/>
      <c r="AC3" s="25"/>
      <c r="AD3" s="26"/>
      <c r="AE3" s="27"/>
      <c r="AF3" s="26"/>
      <c r="AG3" s="25"/>
      <c r="AH3" s="25"/>
      <c r="AJ3" s="25"/>
      <c r="AK3" s="25"/>
      <c r="AL3" s="26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8" t="s">
        <v>10</v>
      </c>
    </row>
    <row r="4" ht="13.5" customHeight="1">
      <c r="B4" s="29"/>
      <c r="C4" s="24"/>
      <c r="D4" s="30">
        <v>8.0</v>
      </c>
      <c r="E4" s="31">
        <v>8.0</v>
      </c>
      <c r="F4" s="32">
        <v>48.0</v>
      </c>
      <c r="G4" s="24"/>
      <c r="H4" s="33">
        <v>1.0</v>
      </c>
      <c r="I4" s="34">
        <v>8.0</v>
      </c>
      <c r="J4" s="35">
        <v>8.0</v>
      </c>
      <c r="K4" s="36"/>
      <c r="L4" s="37">
        <v>8.0</v>
      </c>
      <c r="M4" s="38">
        <v>8.0</v>
      </c>
      <c r="N4" s="39">
        <v>48.0</v>
      </c>
      <c r="O4" s="27"/>
      <c r="P4" s="40">
        <v>1.0</v>
      </c>
      <c r="Q4" s="41">
        <v>8.0</v>
      </c>
      <c r="R4" s="42">
        <v>8.0</v>
      </c>
      <c r="S4" s="36"/>
      <c r="T4" s="43">
        <v>7.0</v>
      </c>
      <c r="U4" s="44">
        <v>7.0</v>
      </c>
      <c r="V4" s="45">
        <v>48.0</v>
      </c>
      <c r="W4" s="24"/>
      <c r="X4" s="46">
        <v>1.0</v>
      </c>
      <c r="Y4" s="47">
        <v>7.0</v>
      </c>
      <c r="Z4" s="48">
        <v>7.0</v>
      </c>
      <c r="AA4" s="36"/>
      <c r="AB4" s="37">
        <v>8.0</v>
      </c>
      <c r="AC4" s="38">
        <v>8.0</v>
      </c>
      <c r="AD4" s="49">
        <f t="shared" ref="AD4:AD8" si="1">AD5+1</f>
        <v>48</v>
      </c>
      <c r="AE4" s="27"/>
      <c r="AF4" s="46">
        <v>1.0</v>
      </c>
      <c r="AG4" s="50">
        <v>7.0</v>
      </c>
      <c r="AH4" s="51">
        <v>7.0</v>
      </c>
      <c r="AI4" s="36"/>
      <c r="AJ4" s="50">
        <v>8.0</v>
      </c>
      <c r="AK4" s="51">
        <v>8.0</v>
      </c>
      <c r="AL4" s="49">
        <v>32.0</v>
      </c>
      <c r="AM4" s="24"/>
      <c r="AN4" s="52"/>
      <c r="AO4" s="24"/>
      <c r="AP4" s="53">
        <v>8.0</v>
      </c>
      <c r="AQ4" s="54">
        <v>8.0</v>
      </c>
      <c r="AR4" s="53">
        <v>8.0</v>
      </c>
      <c r="AS4" s="54">
        <v>8.0</v>
      </c>
      <c r="AT4" s="53">
        <v>8.0</v>
      </c>
      <c r="AU4" s="54">
        <v>8.0</v>
      </c>
      <c r="AV4" s="53">
        <v>8.0</v>
      </c>
      <c r="AW4" s="54">
        <v>8.0</v>
      </c>
      <c r="AX4" s="53">
        <v>8.0</v>
      </c>
      <c r="AY4" s="54">
        <v>8.0</v>
      </c>
      <c r="AZ4" s="53">
        <v>8.0</v>
      </c>
      <c r="BA4" s="54">
        <v>8.0</v>
      </c>
      <c r="BB4" s="53">
        <v>8.0</v>
      </c>
      <c r="BC4" s="54">
        <v>8.0</v>
      </c>
      <c r="BD4" s="53">
        <v>8.0</v>
      </c>
      <c r="BE4" s="54">
        <v>8.0</v>
      </c>
      <c r="BF4" s="53">
        <v>8.0</v>
      </c>
      <c r="BG4" s="54">
        <v>8.0</v>
      </c>
      <c r="BH4" s="55">
        <v>8.0</v>
      </c>
      <c r="BI4" s="56">
        <v>8.0</v>
      </c>
      <c r="BJ4" s="55">
        <v>8.0</v>
      </c>
      <c r="BK4" s="56">
        <v>8.0</v>
      </c>
      <c r="BL4" s="55">
        <v>8.0</v>
      </c>
      <c r="BM4" s="56">
        <v>8.0</v>
      </c>
      <c r="BN4" s="55">
        <v>8.0</v>
      </c>
      <c r="BO4" s="56">
        <v>8.0</v>
      </c>
      <c r="BP4" s="24"/>
      <c r="BQ4" s="52"/>
      <c r="BR4" s="28" t="s">
        <v>10</v>
      </c>
    </row>
    <row r="5" ht="13.5" customHeight="1">
      <c r="B5" s="29"/>
      <c r="C5" s="24"/>
      <c r="D5" s="57">
        <v>8.0</v>
      </c>
      <c r="E5" s="58">
        <v>8.0</v>
      </c>
      <c r="F5" s="32">
        <v>47.0</v>
      </c>
      <c r="G5" s="24"/>
      <c r="H5" s="33">
        <v>2.0</v>
      </c>
      <c r="I5" s="59">
        <v>8.0</v>
      </c>
      <c r="J5" s="60">
        <v>8.0</v>
      </c>
      <c r="K5" s="36"/>
      <c r="L5" s="61">
        <v>8.0</v>
      </c>
      <c r="M5" s="62">
        <v>8.0</v>
      </c>
      <c r="N5" s="39">
        <v>47.0</v>
      </c>
      <c r="O5" s="27"/>
      <c r="P5" s="40">
        <v>2.0</v>
      </c>
      <c r="Q5" s="63">
        <v>8.0</v>
      </c>
      <c r="R5" s="64">
        <v>8.0</v>
      </c>
      <c r="S5" s="36"/>
      <c r="T5" s="65">
        <v>7.0</v>
      </c>
      <c r="U5" s="66">
        <v>7.0</v>
      </c>
      <c r="V5" s="45">
        <v>47.0</v>
      </c>
      <c r="W5" s="24"/>
      <c r="X5" s="46">
        <v>2.0</v>
      </c>
      <c r="Y5" s="67">
        <v>7.0</v>
      </c>
      <c r="Z5" s="68">
        <v>7.0</v>
      </c>
      <c r="AA5" s="36"/>
      <c r="AB5" s="69">
        <v>8.0</v>
      </c>
      <c r="AC5" s="70">
        <v>8.0</v>
      </c>
      <c r="AD5" s="49">
        <f t="shared" si="1"/>
        <v>47</v>
      </c>
      <c r="AE5" s="27"/>
      <c r="AF5" s="46">
        <v>2.0</v>
      </c>
      <c r="AG5" s="71">
        <v>7.0</v>
      </c>
      <c r="AH5" s="72">
        <v>7.0</v>
      </c>
      <c r="AI5" s="36"/>
      <c r="AJ5" s="71">
        <v>8.0</v>
      </c>
      <c r="AK5" s="72">
        <v>8.0</v>
      </c>
      <c r="AL5" s="49">
        <v>31.0</v>
      </c>
      <c r="AM5" s="73" t="s">
        <v>11</v>
      </c>
      <c r="AN5" s="74"/>
      <c r="AO5" s="75"/>
      <c r="AP5" s="76">
        <v>8.0</v>
      </c>
      <c r="AQ5" s="77">
        <v>8.0</v>
      </c>
      <c r="AR5" s="76">
        <v>8.0</v>
      </c>
      <c r="AS5" s="77">
        <v>8.0</v>
      </c>
      <c r="AT5" s="76">
        <v>8.0</v>
      </c>
      <c r="AU5" s="77">
        <v>8.0</v>
      </c>
      <c r="AV5" s="76">
        <v>8.0</v>
      </c>
      <c r="AW5" s="77">
        <v>8.0</v>
      </c>
      <c r="AX5" s="76">
        <v>8.0</v>
      </c>
      <c r="AY5" s="77">
        <v>8.0</v>
      </c>
      <c r="AZ5" s="76">
        <v>8.0</v>
      </c>
      <c r="BA5" s="77">
        <v>8.0</v>
      </c>
      <c r="BB5" s="76">
        <v>8.0</v>
      </c>
      <c r="BC5" s="77">
        <v>8.0</v>
      </c>
      <c r="BD5" s="76">
        <v>8.0</v>
      </c>
      <c r="BE5" s="77">
        <v>8.0</v>
      </c>
      <c r="BF5" s="76">
        <v>8.0</v>
      </c>
      <c r="BG5" s="77">
        <v>8.0</v>
      </c>
      <c r="BH5" s="78">
        <v>8.0</v>
      </c>
      <c r="BI5" s="79">
        <v>8.0</v>
      </c>
      <c r="BJ5" s="78">
        <v>8.0</v>
      </c>
      <c r="BK5" s="79">
        <v>8.0</v>
      </c>
      <c r="BL5" s="78">
        <v>8.0</v>
      </c>
      <c r="BM5" s="79">
        <v>8.0</v>
      </c>
      <c r="BN5" s="78">
        <v>8.0</v>
      </c>
      <c r="BO5" s="79">
        <v>8.0</v>
      </c>
      <c r="BP5" s="24"/>
      <c r="BQ5" s="24"/>
      <c r="BR5" s="28" t="s">
        <v>10</v>
      </c>
    </row>
    <row r="6" ht="13.5" customHeight="1">
      <c r="B6" s="29"/>
      <c r="C6" s="24"/>
      <c r="D6" s="30">
        <v>8.0</v>
      </c>
      <c r="E6" s="31">
        <v>8.0</v>
      </c>
      <c r="F6" s="32">
        <v>46.0</v>
      </c>
      <c r="G6" s="24"/>
      <c r="H6" s="33">
        <v>3.0</v>
      </c>
      <c r="I6" s="80">
        <v>8.0</v>
      </c>
      <c r="J6" s="81">
        <v>8.0</v>
      </c>
      <c r="K6" s="36"/>
      <c r="L6" s="82">
        <v>8.0</v>
      </c>
      <c r="M6" s="83">
        <v>8.0</v>
      </c>
      <c r="N6" s="39">
        <v>46.0</v>
      </c>
      <c r="O6" s="27"/>
      <c r="P6" s="40">
        <v>3.0</v>
      </c>
      <c r="Q6" s="84">
        <v>8.0</v>
      </c>
      <c r="R6" s="85">
        <v>8.0</v>
      </c>
      <c r="S6" s="36"/>
      <c r="T6" s="86">
        <v>7.0</v>
      </c>
      <c r="U6" s="87">
        <v>7.0</v>
      </c>
      <c r="V6" s="45">
        <v>46.0</v>
      </c>
      <c r="W6" s="24"/>
      <c r="X6" s="46">
        <v>3.0</v>
      </c>
      <c r="Y6" s="47">
        <v>7.0</v>
      </c>
      <c r="Z6" s="48">
        <v>7.0</v>
      </c>
      <c r="AA6" s="36"/>
      <c r="AB6" s="88">
        <v>8.0</v>
      </c>
      <c r="AC6" s="89">
        <v>8.0</v>
      </c>
      <c r="AD6" s="49">
        <f t="shared" si="1"/>
        <v>46</v>
      </c>
      <c r="AE6" s="27"/>
      <c r="AF6" s="46">
        <v>3.0</v>
      </c>
      <c r="AG6" s="50">
        <v>7.0</v>
      </c>
      <c r="AH6" s="51">
        <v>7.0</v>
      </c>
      <c r="AI6" s="36"/>
      <c r="AJ6" s="50">
        <v>8.0</v>
      </c>
      <c r="AK6" s="51">
        <v>8.0</v>
      </c>
      <c r="AL6" s="49">
        <v>30.0</v>
      </c>
      <c r="AM6" s="90" t="s">
        <v>12</v>
      </c>
      <c r="AN6" s="74"/>
      <c r="AO6" s="74"/>
      <c r="AP6" s="91">
        <v>1.0</v>
      </c>
      <c r="AQ6" s="91">
        <v>2.0</v>
      </c>
      <c r="AR6" s="91">
        <v>3.0</v>
      </c>
      <c r="AS6" s="91">
        <v>4.0</v>
      </c>
      <c r="AT6" s="91">
        <v>5.0</v>
      </c>
      <c r="AU6" s="91">
        <v>6.0</v>
      </c>
      <c r="AV6" s="91">
        <v>7.0</v>
      </c>
      <c r="AW6" s="91">
        <v>8.0</v>
      </c>
      <c r="AX6" s="91">
        <v>9.0</v>
      </c>
      <c r="AY6" s="91">
        <v>10.0</v>
      </c>
      <c r="AZ6" s="91">
        <v>11.0</v>
      </c>
      <c r="BA6" s="91">
        <v>12.0</v>
      </c>
      <c r="BB6" s="91">
        <v>13.0</v>
      </c>
      <c r="BC6" s="91">
        <v>14.0</v>
      </c>
      <c r="BD6" s="91">
        <v>15.0</v>
      </c>
      <c r="BE6" s="91">
        <v>16.0</v>
      </c>
      <c r="BF6" s="91">
        <v>17.0</v>
      </c>
      <c r="BG6" s="91">
        <v>18.0</v>
      </c>
      <c r="BH6" s="91">
        <v>19.0</v>
      </c>
      <c r="BI6" s="91">
        <v>20.0</v>
      </c>
      <c r="BJ6" s="91">
        <v>21.0</v>
      </c>
      <c r="BK6" s="91">
        <v>22.0</v>
      </c>
      <c r="BL6" s="91">
        <v>23.0</v>
      </c>
      <c r="BM6" s="91">
        <v>24.0</v>
      </c>
      <c r="BN6" s="91">
        <v>25.0</v>
      </c>
      <c r="BO6" s="91">
        <v>26.0</v>
      </c>
      <c r="BP6" s="24"/>
      <c r="BQ6" s="24"/>
      <c r="BR6" s="28" t="s">
        <v>10</v>
      </c>
    </row>
    <row r="7" ht="13.5" customHeight="1">
      <c r="B7" s="29"/>
      <c r="C7" s="24"/>
      <c r="D7" s="57">
        <v>8.0</v>
      </c>
      <c r="E7" s="58">
        <v>8.0</v>
      </c>
      <c r="F7" s="32">
        <v>45.0</v>
      </c>
      <c r="G7" s="24"/>
      <c r="H7" s="33">
        <v>4.0</v>
      </c>
      <c r="I7" s="59">
        <v>8.0</v>
      </c>
      <c r="J7" s="60">
        <v>8.0</v>
      </c>
      <c r="K7" s="36"/>
      <c r="L7" s="92">
        <v>8.0</v>
      </c>
      <c r="M7" s="93">
        <v>8.0</v>
      </c>
      <c r="N7" s="39">
        <v>45.0</v>
      </c>
      <c r="O7" s="27"/>
      <c r="P7" s="40">
        <v>4.0</v>
      </c>
      <c r="Q7" s="94">
        <v>8.0</v>
      </c>
      <c r="R7" s="95">
        <v>8.0</v>
      </c>
      <c r="S7" s="36"/>
      <c r="T7" s="96">
        <v>7.0</v>
      </c>
      <c r="U7" s="97">
        <v>7.0</v>
      </c>
      <c r="V7" s="45">
        <v>45.0</v>
      </c>
      <c r="W7" s="24"/>
      <c r="X7" s="46">
        <v>4.0</v>
      </c>
      <c r="Y7" s="67">
        <v>7.0</v>
      </c>
      <c r="Z7" s="68">
        <v>7.0</v>
      </c>
      <c r="AA7" s="36"/>
      <c r="AB7" s="98">
        <v>8.0</v>
      </c>
      <c r="AC7" s="99">
        <v>8.0</v>
      </c>
      <c r="AD7" s="49">
        <f t="shared" si="1"/>
        <v>45</v>
      </c>
      <c r="AE7" s="27"/>
      <c r="AF7" s="46">
        <v>4.0</v>
      </c>
      <c r="AG7" s="71">
        <v>7.0</v>
      </c>
      <c r="AH7" s="72">
        <v>7.0</v>
      </c>
      <c r="AI7" s="36"/>
      <c r="AJ7" s="71">
        <v>8.0</v>
      </c>
      <c r="AK7" s="72">
        <v>8.0</v>
      </c>
      <c r="AL7" s="49">
        <v>29.0</v>
      </c>
      <c r="AM7" s="24"/>
      <c r="AN7" s="100" t="s">
        <v>13</v>
      </c>
      <c r="AO7" s="101"/>
      <c r="AP7" s="102"/>
      <c r="AQ7" s="24"/>
      <c r="AR7" s="91">
        <v>22.0</v>
      </c>
      <c r="AS7" s="91">
        <v>21.0</v>
      </c>
      <c r="AT7" s="91">
        <v>20.0</v>
      </c>
      <c r="AU7" s="91">
        <v>19.0</v>
      </c>
      <c r="AV7" s="91">
        <v>18.0</v>
      </c>
      <c r="AW7" s="91">
        <v>17.0</v>
      </c>
      <c r="AX7" s="91">
        <v>16.0</v>
      </c>
      <c r="AY7" s="91">
        <v>15.0</v>
      </c>
      <c r="AZ7" s="91">
        <v>14.0</v>
      </c>
      <c r="BA7" s="91">
        <v>13.0</v>
      </c>
      <c r="BB7" s="91">
        <v>12.0</v>
      </c>
      <c r="BC7" s="91">
        <v>11.0</v>
      </c>
      <c r="BD7" s="91">
        <v>10.0</v>
      </c>
      <c r="BE7" s="91">
        <v>9.0</v>
      </c>
      <c r="BF7" s="91">
        <v>8.0</v>
      </c>
      <c r="BG7" s="91">
        <v>7.0</v>
      </c>
      <c r="BH7" s="91">
        <v>6.0</v>
      </c>
      <c r="BI7" s="91">
        <v>5.0</v>
      </c>
      <c r="BJ7" s="91">
        <v>4.0</v>
      </c>
      <c r="BK7" s="91">
        <v>3.0</v>
      </c>
      <c r="BL7" s="91">
        <v>2.0</v>
      </c>
      <c r="BM7" s="91">
        <v>1.0</v>
      </c>
      <c r="BN7" s="24"/>
      <c r="BO7" s="24"/>
      <c r="BP7" s="24"/>
      <c r="BQ7" s="24"/>
      <c r="BR7" s="28" t="s">
        <v>10</v>
      </c>
    </row>
    <row r="8" ht="13.5" customHeight="1">
      <c r="B8" s="29"/>
      <c r="C8" s="24"/>
      <c r="D8" s="30">
        <v>8.0</v>
      </c>
      <c r="E8" s="31">
        <v>8.0</v>
      </c>
      <c r="F8" s="32">
        <v>44.0</v>
      </c>
      <c r="G8" s="24"/>
      <c r="H8" s="33">
        <v>5.0</v>
      </c>
      <c r="I8" s="80">
        <v>8.0</v>
      </c>
      <c r="J8" s="81">
        <v>8.0</v>
      </c>
      <c r="K8" s="36"/>
      <c r="L8" s="82">
        <v>8.0</v>
      </c>
      <c r="M8" s="83">
        <v>8.0</v>
      </c>
      <c r="N8" s="39">
        <v>44.0</v>
      </c>
      <c r="O8" s="27"/>
      <c r="P8" s="40">
        <v>5.0</v>
      </c>
      <c r="Q8" s="103">
        <v>8.0</v>
      </c>
      <c r="R8" s="104">
        <v>8.0</v>
      </c>
      <c r="S8" s="36"/>
      <c r="T8" s="105">
        <v>7.0</v>
      </c>
      <c r="U8" s="106">
        <v>7.0</v>
      </c>
      <c r="V8" s="45">
        <v>44.0</v>
      </c>
      <c r="W8" s="24"/>
      <c r="X8" s="46">
        <v>5.0</v>
      </c>
      <c r="Y8" s="47">
        <v>7.0</v>
      </c>
      <c r="Z8" s="48">
        <v>7.0</v>
      </c>
      <c r="AA8" s="36"/>
      <c r="AB8" s="88">
        <v>8.0</v>
      </c>
      <c r="AC8" s="89">
        <v>8.0</v>
      </c>
      <c r="AD8" s="49">
        <f t="shared" si="1"/>
        <v>44</v>
      </c>
      <c r="AE8" s="27"/>
      <c r="AF8" s="46">
        <v>5.0</v>
      </c>
      <c r="AG8" s="50">
        <v>7.0</v>
      </c>
      <c r="AH8" s="51">
        <v>7.0</v>
      </c>
      <c r="AI8" s="36"/>
      <c r="AJ8" s="50">
        <v>8.0</v>
      </c>
      <c r="AK8" s="51">
        <v>8.0</v>
      </c>
      <c r="AL8" s="49">
        <v>28.0</v>
      </c>
      <c r="AM8" s="24"/>
      <c r="AN8" s="24"/>
      <c r="AO8" s="73" t="s">
        <v>14</v>
      </c>
      <c r="AP8" s="74"/>
      <c r="AQ8" s="75"/>
      <c r="AR8" s="53">
        <v>8.0</v>
      </c>
      <c r="AS8" s="54">
        <v>8.0</v>
      </c>
      <c r="AT8" s="53">
        <v>8.0</v>
      </c>
      <c r="AU8" s="54">
        <v>8.0</v>
      </c>
      <c r="AV8" s="53">
        <v>8.0</v>
      </c>
      <c r="AW8" s="54">
        <v>8.0</v>
      </c>
      <c r="AX8" s="53">
        <v>8.0</v>
      </c>
      <c r="AY8" s="54">
        <v>8.0</v>
      </c>
      <c r="AZ8" s="53">
        <v>8.0</v>
      </c>
      <c r="BA8" s="54">
        <v>8.0</v>
      </c>
      <c r="BB8" s="53">
        <v>8.0</v>
      </c>
      <c r="BC8" s="54">
        <v>8.0</v>
      </c>
      <c r="BD8" s="107">
        <v>4.0</v>
      </c>
      <c r="BE8" s="108">
        <v>4.0</v>
      </c>
      <c r="BF8" s="55">
        <v>7.0</v>
      </c>
      <c r="BG8" s="56">
        <v>7.0</v>
      </c>
      <c r="BH8" s="55">
        <v>7.0</v>
      </c>
      <c r="BI8" s="56">
        <v>7.0</v>
      </c>
      <c r="BJ8" s="55">
        <v>7.0</v>
      </c>
      <c r="BK8" s="56">
        <v>7.0</v>
      </c>
      <c r="BL8" s="55">
        <v>7.0</v>
      </c>
      <c r="BM8" s="56">
        <v>7.0</v>
      </c>
      <c r="BN8" s="109"/>
      <c r="BO8" s="24"/>
      <c r="BP8" s="24"/>
      <c r="BQ8" s="24"/>
      <c r="BR8" s="28" t="s">
        <v>10</v>
      </c>
    </row>
    <row r="9" ht="13.5" customHeight="1">
      <c r="B9" s="29"/>
      <c r="C9" s="24"/>
      <c r="D9" s="110">
        <v>8.0</v>
      </c>
      <c r="E9" s="111">
        <v>8.0</v>
      </c>
      <c r="F9" s="32">
        <v>43.0</v>
      </c>
      <c r="G9" s="24"/>
      <c r="H9" s="112">
        <v>6.0</v>
      </c>
      <c r="I9" s="113">
        <v>8.0</v>
      </c>
      <c r="J9" s="114">
        <v>8.0</v>
      </c>
      <c r="K9" s="36"/>
      <c r="L9" s="115">
        <v>8.0</v>
      </c>
      <c r="M9" s="116">
        <v>8.0</v>
      </c>
      <c r="N9" s="117">
        <v>43.0</v>
      </c>
      <c r="O9" s="27"/>
      <c r="P9" s="118">
        <v>6.0</v>
      </c>
      <c r="Q9" s="119">
        <v>8.0</v>
      </c>
      <c r="R9" s="120">
        <v>8.0</v>
      </c>
      <c r="S9" s="36"/>
      <c r="T9" s="121">
        <v>7.0</v>
      </c>
      <c r="U9" s="122">
        <v>7.0</v>
      </c>
      <c r="V9" s="123">
        <v>43.0</v>
      </c>
      <c r="W9" s="24"/>
      <c r="X9" s="124">
        <v>6.0</v>
      </c>
      <c r="Y9" s="125">
        <v>7.0</v>
      </c>
      <c r="Z9" s="126">
        <v>7.0</v>
      </c>
      <c r="AA9" s="36"/>
      <c r="AB9" s="127">
        <v>8.0</v>
      </c>
      <c r="AC9" s="128">
        <v>8.0</v>
      </c>
      <c r="AD9" s="129">
        <v>43.0</v>
      </c>
      <c r="AE9" s="27"/>
      <c r="AF9" s="124">
        <v>6.0</v>
      </c>
      <c r="AG9" s="130">
        <v>7.0</v>
      </c>
      <c r="AH9" s="131">
        <v>7.0</v>
      </c>
      <c r="AI9" s="36"/>
      <c r="AJ9" s="130">
        <v>8.0</v>
      </c>
      <c r="AK9" s="131">
        <v>8.0</v>
      </c>
      <c r="AL9" s="129">
        <v>27.0</v>
      </c>
      <c r="AM9" s="24"/>
      <c r="AN9" s="24"/>
      <c r="AO9" s="132" t="s">
        <v>15</v>
      </c>
      <c r="AP9" s="132"/>
      <c r="AQ9" s="133"/>
      <c r="AR9" s="76">
        <v>8.0</v>
      </c>
      <c r="AS9" s="77">
        <v>8.0</v>
      </c>
      <c r="AT9" s="76">
        <v>8.0</v>
      </c>
      <c r="AU9" s="77">
        <v>8.0</v>
      </c>
      <c r="AV9" s="76">
        <v>8.0</v>
      </c>
      <c r="AW9" s="77">
        <v>8.0</v>
      </c>
      <c r="AX9" s="76">
        <v>8.0</v>
      </c>
      <c r="AY9" s="77">
        <v>8.0</v>
      </c>
      <c r="AZ9" s="76">
        <v>8.0</v>
      </c>
      <c r="BA9" s="77">
        <v>8.0</v>
      </c>
      <c r="BB9" s="76">
        <v>8.0</v>
      </c>
      <c r="BC9" s="77">
        <v>8.0</v>
      </c>
      <c r="BD9" s="134">
        <v>4.0</v>
      </c>
      <c r="BE9" s="135">
        <v>4.0</v>
      </c>
      <c r="BF9" s="78">
        <v>7.0</v>
      </c>
      <c r="BG9" s="79">
        <v>7.0</v>
      </c>
      <c r="BH9" s="78">
        <v>7.0</v>
      </c>
      <c r="BI9" s="79">
        <v>7.0</v>
      </c>
      <c r="BJ9" s="78">
        <v>7.0</v>
      </c>
      <c r="BK9" s="79">
        <v>7.0</v>
      </c>
      <c r="BL9" s="78">
        <v>7.0</v>
      </c>
      <c r="BM9" s="79">
        <v>7.0</v>
      </c>
      <c r="BN9" s="136"/>
      <c r="BO9" s="137"/>
      <c r="BP9" s="137"/>
      <c r="BQ9" s="137"/>
      <c r="BR9" s="28" t="s">
        <v>10</v>
      </c>
    </row>
    <row r="10" ht="4.5" customHeight="1">
      <c r="B10" s="29"/>
      <c r="C10" s="24"/>
      <c r="D10" s="138"/>
      <c r="E10" s="139"/>
      <c r="F10" s="140"/>
      <c r="G10" s="24"/>
      <c r="H10" s="141"/>
      <c r="I10" s="138"/>
      <c r="J10" s="139"/>
      <c r="K10" s="36"/>
      <c r="L10" s="138"/>
      <c r="M10" s="139"/>
      <c r="N10" s="142"/>
      <c r="O10" s="27"/>
      <c r="P10" s="141"/>
      <c r="Q10" s="138"/>
      <c r="R10" s="139"/>
      <c r="S10" s="36"/>
      <c r="T10" s="138"/>
      <c r="U10" s="139"/>
      <c r="V10" s="142"/>
      <c r="W10" s="24"/>
      <c r="X10" s="141"/>
      <c r="Y10" s="138"/>
      <c r="Z10" s="139"/>
      <c r="AA10" s="36"/>
      <c r="AB10" s="138"/>
      <c r="AC10" s="139"/>
      <c r="AD10" s="142"/>
      <c r="AE10" s="27"/>
      <c r="AF10" s="141"/>
      <c r="AG10" s="138"/>
      <c r="AH10" s="139"/>
      <c r="AI10" s="36"/>
      <c r="AJ10" s="138"/>
      <c r="AK10" s="139"/>
      <c r="AL10" s="142"/>
      <c r="AM10" s="24"/>
      <c r="AN10" s="24"/>
      <c r="AO10" s="24"/>
      <c r="AP10" s="24"/>
      <c r="AQ10" s="24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24"/>
      <c r="BO10" s="24"/>
      <c r="BP10" s="24"/>
      <c r="BQ10" s="24"/>
      <c r="BR10" s="28"/>
    </row>
    <row r="11" ht="13.5" customHeight="1">
      <c r="B11" s="29"/>
      <c r="C11" s="24"/>
      <c r="D11" s="37"/>
      <c r="E11" s="144">
        <v>8.0</v>
      </c>
      <c r="F11" s="32">
        <v>42.0</v>
      </c>
      <c r="G11" s="24"/>
      <c r="H11" s="33">
        <v>7.0</v>
      </c>
      <c r="I11" s="145">
        <v>8.0</v>
      </c>
      <c r="J11" s="146">
        <v>8.0</v>
      </c>
      <c r="K11" s="36"/>
      <c r="L11" s="147">
        <v>8.0</v>
      </c>
      <c r="M11" s="148">
        <v>8.0</v>
      </c>
      <c r="N11" s="39">
        <v>42.0</v>
      </c>
      <c r="O11" s="27"/>
      <c r="P11" s="40">
        <v>7.0</v>
      </c>
      <c r="Q11" s="149">
        <v>8.0</v>
      </c>
      <c r="R11" s="150">
        <v>8.0</v>
      </c>
      <c r="S11" s="36"/>
      <c r="T11" s="151">
        <v>8.0</v>
      </c>
      <c r="U11" s="152">
        <v>8.0</v>
      </c>
      <c r="V11" s="45">
        <v>42.0</v>
      </c>
      <c r="W11" s="24"/>
      <c r="X11" s="46">
        <v>7.0</v>
      </c>
      <c r="Y11" s="153">
        <v>7.0</v>
      </c>
      <c r="Z11" s="154">
        <v>7.0</v>
      </c>
      <c r="AA11" s="36"/>
      <c r="AB11" s="155">
        <v>8.0</v>
      </c>
      <c r="AC11" s="156">
        <v>8.0</v>
      </c>
      <c r="AD11" s="49">
        <f t="shared" ref="AD11:AD15" si="2">AD12+1</f>
        <v>42</v>
      </c>
      <c r="AE11" s="27"/>
      <c r="AF11" s="46">
        <v>7.0</v>
      </c>
      <c r="AG11" s="50">
        <v>7.0</v>
      </c>
      <c r="AH11" s="51">
        <v>7.0</v>
      </c>
      <c r="AI11" s="36"/>
      <c r="AJ11" s="157">
        <v>8.0</v>
      </c>
      <c r="AK11" s="158">
        <v>8.0</v>
      </c>
      <c r="AL11" s="49">
        <v>26.0</v>
      </c>
      <c r="AM11" s="24"/>
      <c r="AN11" s="24"/>
      <c r="AO11" s="24"/>
      <c r="AP11" s="24"/>
      <c r="AQ11" s="24"/>
      <c r="AR11" s="53">
        <v>7.0</v>
      </c>
      <c r="AS11" s="54">
        <v>7.0</v>
      </c>
      <c r="AT11" s="53">
        <v>7.0</v>
      </c>
      <c r="AU11" s="54">
        <v>7.0</v>
      </c>
      <c r="AV11" s="53">
        <v>7.0</v>
      </c>
      <c r="AW11" s="54">
        <v>7.0</v>
      </c>
      <c r="AX11" s="53">
        <v>7.0</v>
      </c>
      <c r="AY11" s="54">
        <v>7.0</v>
      </c>
      <c r="AZ11" s="53">
        <v>7.0</v>
      </c>
      <c r="BA11" s="54">
        <v>7.0</v>
      </c>
      <c r="BB11" s="53">
        <v>7.0</v>
      </c>
      <c r="BC11" s="54">
        <v>7.0</v>
      </c>
      <c r="BD11" s="108">
        <v>4.0</v>
      </c>
      <c r="BE11" s="108">
        <v>4.0</v>
      </c>
      <c r="BF11" s="55">
        <v>7.0</v>
      </c>
      <c r="BG11" s="56">
        <v>7.0</v>
      </c>
      <c r="BH11" s="55">
        <v>7.0</v>
      </c>
      <c r="BI11" s="56">
        <v>7.0</v>
      </c>
      <c r="BJ11" s="55">
        <v>7.0</v>
      </c>
      <c r="BK11" s="56">
        <v>7.0</v>
      </c>
      <c r="BL11" s="55">
        <v>7.0</v>
      </c>
      <c r="BM11" s="56">
        <v>7.0</v>
      </c>
      <c r="BN11" s="24"/>
      <c r="BO11" s="24"/>
      <c r="BP11" s="24"/>
      <c r="BQ11" s="24"/>
      <c r="BR11" s="28" t="s">
        <v>10</v>
      </c>
    </row>
    <row r="12" ht="13.5" customHeight="1">
      <c r="B12" s="29"/>
      <c r="C12" s="24"/>
      <c r="D12" s="159" t="s">
        <v>16</v>
      </c>
      <c r="E12" s="58">
        <v>8.0</v>
      </c>
      <c r="F12" s="32">
        <v>41.0</v>
      </c>
      <c r="G12" s="24"/>
      <c r="H12" s="33">
        <v>8.0</v>
      </c>
      <c r="I12" s="59">
        <v>8.0</v>
      </c>
      <c r="J12" s="60">
        <v>8.0</v>
      </c>
      <c r="K12" s="36"/>
      <c r="L12" s="92">
        <v>8.0</v>
      </c>
      <c r="M12" s="93">
        <v>8.0</v>
      </c>
      <c r="N12" s="39">
        <v>41.0</v>
      </c>
      <c r="O12" s="27"/>
      <c r="P12" s="40">
        <v>8.0</v>
      </c>
      <c r="Q12" s="160">
        <v>8.0</v>
      </c>
      <c r="R12" s="161">
        <v>8.0</v>
      </c>
      <c r="S12" s="36"/>
      <c r="T12" s="162">
        <v>8.0</v>
      </c>
      <c r="U12" s="163">
        <v>8.0</v>
      </c>
      <c r="V12" s="45">
        <v>41.0</v>
      </c>
      <c r="W12" s="24"/>
      <c r="X12" s="46">
        <v>8.0</v>
      </c>
      <c r="Y12" s="67">
        <v>7.0</v>
      </c>
      <c r="Z12" s="68">
        <v>7.0</v>
      </c>
      <c r="AA12" s="36"/>
      <c r="AB12" s="98">
        <v>8.0</v>
      </c>
      <c r="AC12" s="99">
        <v>8.0</v>
      </c>
      <c r="AD12" s="49">
        <f t="shared" si="2"/>
        <v>41</v>
      </c>
      <c r="AE12" s="27"/>
      <c r="AF12" s="46">
        <v>8.0</v>
      </c>
      <c r="AG12" s="71">
        <v>7.0</v>
      </c>
      <c r="AH12" s="72">
        <v>7.0</v>
      </c>
      <c r="AI12" s="36"/>
      <c r="AJ12" s="71">
        <v>8.0</v>
      </c>
      <c r="AK12" s="72">
        <v>8.0</v>
      </c>
      <c r="AL12" s="49">
        <v>25.0</v>
      </c>
      <c r="AM12" s="24"/>
      <c r="AN12" s="24"/>
      <c r="AO12" s="73" t="s">
        <v>17</v>
      </c>
      <c r="AP12" s="74"/>
      <c r="AQ12" s="75"/>
      <c r="AR12" s="76">
        <v>7.0</v>
      </c>
      <c r="AS12" s="77">
        <v>7.0</v>
      </c>
      <c r="AT12" s="76">
        <v>7.0</v>
      </c>
      <c r="AU12" s="77">
        <v>7.0</v>
      </c>
      <c r="AV12" s="76">
        <v>7.0</v>
      </c>
      <c r="AW12" s="77">
        <v>7.0</v>
      </c>
      <c r="AX12" s="76">
        <v>7.0</v>
      </c>
      <c r="AY12" s="77">
        <v>7.0</v>
      </c>
      <c r="AZ12" s="76">
        <v>7.0</v>
      </c>
      <c r="BA12" s="77">
        <v>7.0</v>
      </c>
      <c r="BB12" s="76">
        <v>7.0</v>
      </c>
      <c r="BC12" s="77">
        <v>7.0</v>
      </c>
      <c r="BD12" s="108">
        <v>4.0</v>
      </c>
      <c r="BE12" s="108">
        <v>4.0</v>
      </c>
      <c r="BF12" s="78">
        <v>7.0</v>
      </c>
      <c r="BG12" s="79">
        <v>7.0</v>
      </c>
      <c r="BH12" s="78">
        <v>7.0</v>
      </c>
      <c r="BI12" s="79">
        <v>7.0</v>
      </c>
      <c r="BJ12" s="78">
        <v>7.0</v>
      </c>
      <c r="BK12" s="79">
        <v>7.0</v>
      </c>
      <c r="BL12" s="78">
        <v>7.0</v>
      </c>
      <c r="BM12" s="79">
        <v>7.0</v>
      </c>
      <c r="BN12" s="164" t="s">
        <v>18</v>
      </c>
      <c r="BO12" s="132"/>
      <c r="BP12" s="132"/>
      <c r="BQ12" s="24" t="s">
        <v>19</v>
      </c>
      <c r="BR12" s="28" t="s">
        <v>10</v>
      </c>
    </row>
    <row r="13" ht="13.5" customHeight="1">
      <c r="B13" s="29"/>
      <c r="C13" s="24"/>
      <c r="D13" s="30">
        <v>8.0</v>
      </c>
      <c r="E13" s="31">
        <v>8.0</v>
      </c>
      <c r="F13" s="32">
        <v>40.0</v>
      </c>
      <c r="G13" s="24"/>
      <c r="H13" s="33">
        <v>9.0</v>
      </c>
      <c r="I13" s="165">
        <v>8.0</v>
      </c>
      <c r="J13" s="166">
        <v>8.0</v>
      </c>
      <c r="K13" s="36"/>
      <c r="L13" s="82">
        <v>8.0</v>
      </c>
      <c r="M13" s="83">
        <v>8.0</v>
      </c>
      <c r="N13" s="39">
        <v>40.0</v>
      </c>
      <c r="O13" s="27"/>
      <c r="P13" s="167">
        <v>9.0</v>
      </c>
      <c r="Q13" s="168">
        <v>8.0</v>
      </c>
      <c r="R13" s="169">
        <v>8.0</v>
      </c>
      <c r="S13" s="36"/>
      <c r="T13" s="170">
        <v>8.0</v>
      </c>
      <c r="U13" s="171">
        <v>8.0</v>
      </c>
      <c r="V13" s="45">
        <v>40.0</v>
      </c>
      <c r="W13" s="24"/>
      <c r="X13" s="46">
        <v>9.0</v>
      </c>
      <c r="Y13" s="47">
        <v>7.0</v>
      </c>
      <c r="Z13" s="48">
        <v>7.0</v>
      </c>
      <c r="AA13" s="36"/>
      <c r="AB13" s="88">
        <v>8.0</v>
      </c>
      <c r="AC13" s="89">
        <v>8.0</v>
      </c>
      <c r="AD13" s="49">
        <f t="shared" si="2"/>
        <v>40</v>
      </c>
      <c r="AE13" s="27"/>
      <c r="AF13" s="46">
        <v>9.0</v>
      </c>
      <c r="AG13" s="50">
        <v>7.0</v>
      </c>
      <c r="AH13" s="51">
        <v>7.0</v>
      </c>
      <c r="AI13" s="36"/>
      <c r="AJ13" s="50">
        <v>8.0</v>
      </c>
      <c r="AK13" s="51">
        <v>8.0</v>
      </c>
      <c r="AL13" s="49">
        <v>24.0</v>
      </c>
      <c r="AM13" s="24"/>
      <c r="AN13" s="24"/>
      <c r="AO13" s="24"/>
      <c r="AP13" s="24"/>
      <c r="AQ13" s="24"/>
      <c r="AR13" s="91">
        <v>1.0</v>
      </c>
      <c r="AS13" s="91">
        <v>2.0</v>
      </c>
      <c r="AT13" s="91">
        <v>3.0</v>
      </c>
      <c r="AU13" s="91">
        <v>4.0</v>
      </c>
      <c r="AV13" s="91">
        <v>5.0</v>
      </c>
      <c r="AW13" s="91">
        <v>6.0</v>
      </c>
      <c r="AX13" s="91">
        <v>7.0</v>
      </c>
      <c r="AY13" s="91">
        <v>8.0</v>
      </c>
      <c r="AZ13" s="91">
        <v>9.0</v>
      </c>
      <c r="BA13" s="91">
        <v>10.0</v>
      </c>
      <c r="BB13" s="91">
        <v>11.0</v>
      </c>
      <c r="BC13" s="91">
        <v>12.0</v>
      </c>
      <c r="BD13" s="91">
        <v>13.0</v>
      </c>
      <c r="BE13" s="91">
        <v>14.0</v>
      </c>
      <c r="BF13" s="91">
        <v>15.0</v>
      </c>
      <c r="BG13" s="91">
        <v>16.0</v>
      </c>
      <c r="BH13" s="91">
        <v>17.0</v>
      </c>
      <c r="BI13" s="91">
        <v>18.0</v>
      </c>
      <c r="BJ13" s="91">
        <v>19.0</v>
      </c>
      <c r="BK13" s="91">
        <v>20.0</v>
      </c>
      <c r="BL13" s="91">
        <v>21.0</v>
      </c>
      <c r="BM13" s="91">
        <v>22.0</v>
      </c>
      <c r="BN13" s="24"/>
      <c r="BO13" s="24"/>
      <c r="BP13" s="24"/>
      <c r="BQ13" s="24"/>
      <c r="BR13" s="28" t="s">
        <v>10</v>
      </c>
    </row>
    <row r="14" ht="13.5" customHeight="1">
      <c r="B14" s="29"/>
      <c r="C14" s="24"/>
      <c r="D14" s="57">
        <v>8.0</v>
      </c>
      <c r="E14" s="58">
        <v>8.0</v>
      </c>
      <c r="F14" s="32">
        <v>39.0</v>
      </c>
      <c r="G14" s="24"/>
      <c r="H14" s="33">
        <v>10.0</v>
      </c>
      <c r="I14" s="172">
        <v>8.0</v>
      </c>
      <c r="J14" s="173">
        <v>8.0</v>
      </c>
      <c r="K14" s="36"/>
      <c r="L14" s="92">
        <v>8.0</v>
      </c>
      <c r="M14" s="93">
        <v>8.0</v>
      </c>
      <c r="N14" s="39">
        <v>39.0</v>
      </c>
      <c r="O14" s="27"/>
      <c r="P14" s="167">
        <v>10.0</v>
      </c>
      <c r="Q14" s="174">
        <v>8.0</v>
      </c>
      <c r="R14" s="175">
        <v>8.0</v>
      </c>
      <c r="S14" s="36"/>
      <c r="T14" s="162">
        <v>8.0</v>
      </c>
      <c r="U14" s="163">
        <v>8.0</v>
      </c>
      <c r="V14" s="45">
        <v>39.0</v>
      </c>
      <c r="W14" s="24"/>
      <c r="X14" s="46">
        <v>10.0</v>
      </c>
      <c r="Y14" s="59">
        <v>7.0</v>
      </c>
      <c r="Z14" s="60">
        <v>7.0</v>
      </c>
      <c r="AA14" s="36"/>
      <c r="AB14" s="98">
        <v>8.0</v>
      </c>
      <c r="AC14" s="99">
        <v>8.0</v>
      </c>
      <c r="AD14" s="49">
        <f t="shared" si="2"/>
        <v>39</v>
      </c>
      <c r="AE14" s="27"/>
      <c r="AF14" s="46">
        <v>10.0</v>
      </c>
      <c r="AG14" s="71">
        <v>7.0</v>
      </c>
      <c r="AH14" s="72">
        <v>7.0</v>
      </c>
      <c r="AI14" s="36"/>
      <c r="AJ14" s="176">
        <v>8.0</v>
      </c>
      <c r="AK14" s="72">
        <v>8.0</v>
      </c>
      <c r="AL14" s="49">
        <v>23.0</v>
      </c>
      <c r="AM14" s="24"/>
      <c r="AN14" s="52"/>
      <c r="AO14" s="24"/>
      <c r="AP14" s="177" t="s">
        <v>20</v>
      </c>
      <c r="AQ14" s="102"/>
      <c r="AR14" s="91">
        <v>22.0</v>
      </c>
      <c r="AS14" s="91">
        <v>21.0</v>
      </c>
      <c r="AT14" s="91">
        <v>20.0</v>
      </c>
      <c r="AU14" s="91">
        <v>19.0</v>
      </c>
      <c r="AV14" s="91">
        <v>18.0</v>
      </c>
      <c r="AW14" s="91">
        <v>17.0</v>
      </c>
      <c r="AX14" s="91">
        <v>16.0</v>
      </c>
      <c r="AY14" s="91">
        <v>15.0</v>
      </c>
      <c r="AZ14" s="91">
        <v>14.0</v>
      </c>
      <c r="BA14" s="91">
        <v>13.0</v>
      </c>
      <c r="BB14" s="91">
        <v>12.0</v>
      </c>
      <c r="BC14" s="91">
        <v>11.0</v>
      </c>
      <c r="BD14" s="91">
        <v>10.0</v>
      </c>
      <c r="BE14" s="91">
        <v>9.0</v>
      </c>
      <c r="BF14" s="91">
        <v>8.0</v>
      </c>
      <c r="BG14" s="91">
        <v>7.0</v>
      </c>
      <c r="BH14" s="91">
        <v>6.0</v>
      </c>
      <c r="BI14" s="91">
        <v>5.0</v>
      </c>
      <c r="BJ14" s="91">
        <v>4.0</v>
      </c>
      <c r="BK14" s="91">
        <v>3.0</v>
      </c>
      <c r="BL14" s="91">
        <v>2.0</v>
      </c>
      <c r="BM14" s="91">
        <v>1.0</v>
      </c>
      <c r="BN14" s="24"/>
      <c r="BO14" s="24"/>
      <c r="BP14" s="24"/>
      <c r="BQ14" s="52"/>
      <c r="BR14" s="28" t="s">
        <v>10</v>
      </c>
    </row>
    <row r="15" ht="13.5" customHeight="1">
      <c r="B15" s="29"/>
      <c r="C15" s="24"/>
      <c r="D15" s="30">
        <v>8.0</v>
      </c>
      <c r="E15" s="31">
        <v>8.0</v>
      </c>
      <c r="F15" s="32">
        <v>38.0</v>
      </c>
      <c r="G15" s="24"/>
      <c r="H15" s="33">
        <v>11.0</v>
      </c>
      <c r="I15" s="178">
        <v>4.0</v>
      </c>
      <c r="J15" s="178">
        <v>4.0</v>
      </c>
      <c r="K15" s="36"/>
      <c r="L15" s="179">
        <v>4.0</v>
      </c>
      <c r="M15" s="179">
        <v>4.0</v>
      </c>
      <c r="N15" s="39">
        <v>38.0</v>
      </c>
      <c r="O15" s="27"/>
      <c r="P15" s="167">
        <v>11.0</v>
      </c>
      <c r="Q15" s="180">
        <v>4.0</v>
      </c>
      <c r="R15" s="180">
        <v>4.0</v>
      </c>
      <c r="S15" s="36"/>
      <c r="T15" s="181">
        <v>4.0</v>
      </c>
      <c r="U15" s="181">
        <v>4.0</v>
      </c>
      <c r="V15" s="45">
        <v>38.0</v>
      </c>
      <c r="W15" s="24"/>
      <c r="X15" s="46">
        <v>11.0</v>
      </c>
      <c r="Y15" s="182">
        <v>4.0</v>
      </c>
      <c r="Z15" s="182">
        <v>4.0</v>
      </c>
      <c r="AA15" s="36"/>
      <c r="AB15" s="183">
        <v>4.0</v>
      </c>
      <c r="AC15" s="183">
        <v>4.0</v>
      </c>
      <c r="AD15" s="49">
        <f t="shared" si="2"/>
        <v>38</v>
      </c>
      <c r="AE15" s="27"/>
      <c r="AF15" s="46">
        <v>11.0</v>
      </c>
      <c r="AG15" s="184">
        <v>4.0</v>
      </c>
      <c r="AH15" s="184">
        <v>4.0</v>
      </c>
      <c r="AI15" s="36"/>
      <c r="AJ15" s="184">
        <v>4.0</v>
      </c>
      <c r="AK15" s="184">
        <v>4.0</v>
      </c>
      <c r="AL15" s="49">
        <v>22.0</v>
      </c>
      <c r="AM15" s="185" t="s">
        <v>21</v>
      </c>
      <c r="AN15" s="24"/>
      <c r="AO15" s="73" t="s">
        <v>22</v>
      </c>
      <c r="AP15" s="74"/>
      <c r="AQ15" s="75"/>
      <c r="AR15" s="53">
        <v>7.0</v>
      </c>
      <c r="AS15" s="54">
        <v>7.0</v>
      </c>
      <c r="AT15" s="53">
        <v>7.0</v>
      </c>
      <c r="AU15" s="54">
        <v>7.0</v>
      </c>
      <c r="AV15" s="53">
        <v>7.0</v>
      </c>
      <c r="AW15" s="54">
        <v>7.0</v>
      </c>
      <c r="AX15" s="53">
        <v>7.0</v>
      </c>
      <c r="AY15" s="54">
        <v>7.0</v>
      </c>
      <c r="AZ15" s="53">
        <v>7.0</v>
      </c>
      <c r="BA15" s="54">
        <v>7.0</v>
      </c>
      <c r="BB15" s="53">
        <v>7.0</v>
      </c>
      <c r="BC15" s="54">
        <v>7.0</v>
      </c>
      <c r="BD15" s="107">
        <v>4.0</v>
      </c>
      <c r="BE15" s="108">
        <v>4.0</v>
      </c>
      <c r="BF15" s="55">
        <v>7.0</v>
      </c>
      <c r="BG15" s="56">
        <v>7.0</v>
      </c>
      <c r="BH15" s="55">
        <v>7.0</v>
      </c>
      <c r="BI15" s="56">
        <v>7.0</v>
      </c>
      <c r="BJ15" s="55">
        <v>7.0</v>
      </c>
      <c r="BK15" s="56">
        <v>7.0</v>
      </c>
      <c r="BL15" s="55">
        <v>7.0</v>
      </c>
      <c r="BM15" s="56">
        <v>7.0</v>
      </c>
      <c r="BN15" s="109"/>
      <c r="BO15" s="24"/>
      <c r="BP15" s="24"/>
      <c r="BQ15" s="24"/>
      <c r="BR15" s="28" t="s">
        <v>10</v>
      </c>
    </row>
    <row r="16" ht="13.5" customHeight="1">
      <c r="B16" s="29"/>
      <c r="C16" s="24"/>
      <c r="D16" s="110">
        <v>8.0</v>
      </c>
      <c r="E16" s="111">
        <v>8.0</v>
      </c>
      <c r="F16" s="32">
        <v>37.0</v>
      </c>
      <c r="G16" s="24"/>
      <c r="H16" s="112">
        <v>12.0</v>
      </c>
      <c r="I16" s="186">
        <v>4.0</v>
      </c>
      <c r="J16" s="186">
        <v>4.0</v>
      </c>
      <c r="K16" s="36"/>
      <c r="L16" s="187">
        <v>4.0</v>
      </c>
      <c r="M16" s="187">
        <v>4.0</v>
      </c>
      <c r="N16" s="117">
        <v>37.0</v>
      </c>
      <c r="O16" s="27"/>
      <c r="P16" s="188">
        <v>12.0</v>
      </c>
      <c r="Q16" s="189">
        <v>4.0</v>
      </c>
      <c r="R16" s="189">
        <v>4.0</v>
      </c>
      <c r="S16" s="36"/>
      <c r="T16" s="190">
        <v>4.0</v>
      </c>
      <c r="U16" s="190">
        <v>4.0</v>
      </c>
      <c r="V16" s="123">
        <v>37.0</v>
      </c>
      <c r="W16" s="24"/>
      <c r="X16" s="124">
        <v>12.0</v>
      </c>
      <c r="Y16" s="191">
        <v>4.0</v>
      </c>
      <c r="Z16" s="191">
        <v>4.0</v>
      </c>
      <c r="AA16" s="36"/>
      <c r="AB16" s="192">
        <v>4.0</v>
      </c>
      <c r="AC16" s="192">
        <v>4.0</v>
      </c>
      <c r="AD16" s="124">
        <v>37.0</v>
      </c>
      <c r="AE16" s="27"/>
      <c r="AF16" s="124">
        <v>12.0</v>
      </c>
      <c r="AG16" s="193">
        <v>4.0</v>
      </c>
      <c r="AH16" s="193">
        <v>4.0</v>
      </c>
      <c r="AI16" s="36"/>
      <c r="AJ16" s="193">
        <v>4.0</v>
      </c>
      <c r="AK16" s="193">
        <v>4.0</v>
      </c>
      <c r="AL16" s="129">
        <v>21.0</v>
      </c>
      <c r="AM16" s="194"/>
      <c r="AN16" s="24"/>
      <c r="AO16" s="24"/>
      <c r="AP16" s="24"/>
      <c r="AQ16" s="24"/>
      <c r="AR16" s="76">
        <v>7.0</v>
      </c>
      <c r="AS16" s="77">
        <v>7.0</v>
      </c>
      <c r="AT16" s="76">
        <v>7.0</v>
      </c>
      <c r="AU16" s="77">
        <v>7.0</v>
      </c>
      <c r="AV16" s="76">
        <v>7.0</v>
      </c>
      <c r="AW16" s="77">
        <v>7.0</v>
      </c>
      <c r="AX16" s="76">
        <v>7.0</v>
      </c>
      <c r="AY16" s="77">
        <v>7.0</v>
      </c>
      <c r="AZ16" s="76">
        <v>7.0</v>
      </c>
      <c r="BA16" s="77">
        <v>7.0</v>
      </c>
      <c r="BB16" s="76">
        <v>7.0</v>
      </c>
      <c r="BC16" s="77">
        <v>7.0</v>
      </c>
      <c r="BD16" s="134">
        <v>4.0</v>
      </c>
      <c r="BE16" s="135">
        <v>4.0</v>
      </c>
      <c r="BF16" s="78">
        <v>7.0</v>
      </c>
      <c r="BG16" s="79">
        <v>7.0</v>
      </c>
      <c r="BH16" s="78">
        <v>7.0</v>
      </c>
      <c r="BI16" s="79">
        <v>7.0</v>
      </c>
      <c r="BJ16" s="78">
        <v>7.0</v>
      </c>
      <c r="BK16" s="79">
        <v>7.0</v>
      </c>
      <c r="BL16" s="78">
        <v>7.0</v>
      </c>
      <c r="BM16" s="79">
        <v>7.0</v>
      </c>
      <c r="BN16" s="164" t="s">
        <v>18</v>
      </c>
      <c r="BO16" s="132"/>
      <c r="BP16" s="132"/>
      <c r="BQ16" s="24" t="s">
        <v>19</v>
      </c>
      <c r="BR16" s="28" t="s">
        <v>10</v>
      </c>
    </row>
    <row r="17" ht="3.75" customHeight="1">
      <c r="B17" s="29"/>
      <c r="C17" s="24"/>
      <c r="D17" s="138"/>
      <c r="E17" s="139"/>
      <c r="F17" s="140"/>
      <c r="G17" s="24"/>
      <c r="H17" s="141"/>
      <c r="I17" s="195"/>
      <c r="J17" s="196"/>
      <c r="K17" s="36"/>
      <c r="L17" s="197"/>
      <c r="M17" s="198"/>
      <c r="N17" s="142"/>
      <c r="O17" s="27"/>
      <c r="P17" s="141"/>
      <c r="Q17" s="199"/>
      <c r="R17" s="200"/>
      <c r="S17" s="36"/>
      <c r="T17" s="201"/>
      <c r="U17" s="202"/>
      <c r="V17" s="142"/>
      <c r="W17" s="24"/>
      <c r="X17" s="141"/>
      <c r="Y17" s="203"/>
      <c r="Z17" s="204"/>
      <c r="AA17" s="36"/>
      <c r="AB17" s="205"/>
      <c r="AC17" s="206"/>
      <c r="AD17" s="141"/>
      <c r="AE17" s="27"/>
      <c r="AF17" s="141"/>
      <c r="AG17" s="207"/>
      <c r="AH17" s="208"/>
      <c r="AI17" s="36"/>
      <c r="AJ17" s="207"/>
      <c r="AK17" s="208"/>
      <c r="AL17" s="142"/>
      <c r="AM17" s="194"/>
      <c r="AN17" s="24"/>
      <c r="AO17" s="24"/>
      <c r="AP17" s="24"/>
      <c r="AQ17" s="24"/>
      <c r="AR17" s="143"/>
      <c r="AS17" s="143"/>
      <c r="AT17" s="143"/>
      <c r="AU17" s="143"/>
      <c r="AV17" s="143"/>
      <c r="AW17" s="143"/>
      <c r="AX17" s="143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24"/>
      <c r="BO17" s="24"/>
      <c r="BP17" s="24"/>
      <c r="BQ17" s="24"/>
      <c r="BR17" s="28"/>
    </row>
    <row r="18" ht="13.5" customHeight="1">
      <c r="B18" s="29"/>
      <c r="C18" s="24"/>
      <c r="D18" s="209" t="s">
        <v>16</v>
      </c>
      <c r="E18" s="144">
        <v>8.0</v>
      </c>
      <c r="F18" s="32">
        <v>36.0</v>
      </c>
      <c r="G18" s="24"/>
      <c r="H18" s="33">
        <v>13.0</v>
      </c>
      <c r="I18" s="210">
        <v>7.0</v>
      </c>
      <c r="J18" s="211">
        <v>7.0</v>
      </c>
      <c r="K18" s="36"/>
      <c r="L18" s="147">
        <v>8.0</v>
      </c>
      <c r="M18" s="148">
        <v>8.0</v>
      </c>
      <c r="N18" s="39">
        <v>36.0</v>
      </c>
      <c r="O18" s="27"/>
      <c r="P18" s="167">
        <v>13.0</v>
      </c>
      <c r="Q18" s="212">
        <v>8.0</v>
      </c>
      <c r="R18" s="213">
        <v>8.0</v>
      </c>
      <c r="S18" s="36"/>
      <c r="T18" s="151">
        <v>8.0</v>
      </c>
      <c r="U18" s="152">
        <v>8.0</v>
      </c>
      <c r="V18" s="45">
        <v>36.0</v>
      </c>
      <c r="W18" s="24"/>
      <c r="X18" s="46">
        <v>13.0</v>
      </c>
      <c r="Y18" s="145">
        <v>7.0</v>
      </c>
      <c r="Z18" s="146">
        <v>7.0</v>
      </c>
      <c r="AA18" s="36"/>
      <c r="AB18" s="155">
        <v>8.0</v>
      </c>
      <c r="AC18" s="156">
        <v>8.0</v>
      </c>
      <c r="AD18" s="49">
        <f t="shared" ref="AD18:AD22" si="3">AD19+1</f>
        <v>36</v>
      </c>
      <c r="AE18" s="27"/>
      <c r="AF18" s="46">
        <v>13.0</v>
      </c>
      <c r="AG18" s="50">
        <v>7.0</v>
      </c>
      <c r="AH18" s="51">
        <v>7.0</v>
      </c>
      <c r="AI18" s="36"/>
      <c r="AJ18" s="157">
        <v>8.0</v>
      </c>
      <c r="AK18" s="158">
        <v>8.0</v>
      </c>
      <c r="AL18" s="49">
        <v>20.0</v>
      </c>
      <c r="AM18" s="214"/>
      <c r="AN18" s="24"/>
      <c r="AO18" s="24"/>
      <c r="AP18" s="24"/>
      <c r="AQ18" s="24"/>
      <c r="AR18" s="53">
        <v>7.0</v>
      </c>
      <c r="AS18" s="54">
        <v>7.0</v>
      </c>
      <c r="AT18" s="53">
        <v>7.0</v>
      </c>
      <c r="AU18" s="54">
        <v>7.0</v>
      </c>
      <c r="AV18" s="53">
        <v>7.0</v>
      </c>
      <c r="AW18" s="54">
        <v>7.0</v>
      </c>
      <c r="AX18" s="53">
        <v>7.0</v>
      </c>
      <c r="AY18" s="54">
        <v>7.0</v>
      </c>
      <c r="AZ18" s="53">
        <v>7.0</v>
      </c>
      <c r="BA18" s="54">
        <v>7.0</v>
      </c>
      <c r="BB18" s="53">
        <v>7.0</v>
      </c>
      <c r="BC18" s="54">
        <v>7.0</v>
      </c>
      <c r="BD18" s="108">
        <v>4.0</v>
      </c>
      <c r="BE18" s="108">
        <v>4.0</v>
      </c>
      <c r="BF18" s="55">
        <v>7.0</v>
      </c>
      <c r="BG18" s="56">
        <v>7.0</v>
      </c>
      <c r="BH18" s="55">
        <v>7.0</v>
      </c>
      <c r="BI18" s="56">
        <v>7.0</v>
      </c>
      <c r="BJ18" s="55">
        <v>7.0</v>
      </c>
      <c r="BK18" s="56">
        <v>7.0</v>
      </c>
      <c r="BL18" s="55">
        <v>7.0</v>
      </c>
      <c r="BM18" s="56">
        <v>7.0</v>
      </c>
      <c r="BN18" s="24"/>
      <c r="BO18" s="24"/>
      <c r="BP18" s="24"/>
      <c r="BQ18" s="24"/>
      <c r="BR18" s="28" t="s">
        <v>10</v>
      </c>
    </row>
    <row r="19" ht="13.5" customHeight="1">
      <c r="B19" s="29"/>
      <c r="C19" s="24"/>
      <c r="D19" s="37"/>
      <c r="E19" s="215">
        <v>8.0</v>
      </c>
      <c r="F19" s="32">
        <v>35.0</v>
      </c>
      <c r="G19" s="24"/>
      <c r="H19" s="33">
        <v>14.0</v>
      </c>
      <c r="I19" s="216">
        <v>7.0</v>
      </c>
      <c r="J19" s="217">
        <v>7.0</v>
      </c>
      <c r="K19" s="36"/>
      <c r="L19" s="218">
        <v>8.0</v>
      </c>
      <c r="M19" s="219">
        <v>8.0</v>
      </c>
      <c r="N19" s="39">
        <v>35.0</v>
      </c>
      <c r="O19" s="27"/>
      <c r="P19" s="167">
        <v>14.0</v>
      </c>
      <c r="Q19" s="220">
        <v>8.0</v>
      </c>
      <c r="R19" s="221">
        <v>8.0</v>
      </c>
      <c r="S19" s="36"/>
      <c r="T19" s="222">
        <v>8.0</v>
      </c>
      <c r="U19" s="223">
        <v>8.0</v>
      </c>
      <c r="V19" s="45">
        <v>35.0</v>
      </c>
      <c r="W19" s="24"/>
      <c r="X19" s="46">
        <v>14.0</v>
      </c>
      <c r="Y19" s="224">
        <v>7.0</v>
      </c>
      <c r="Z19" s="225">
        <v>7.0</v>
      </c>
      <c r="AA19" s="36"/>
      <c r="AB19" s="226">
        <v>8.0</v>
      </c>
      <c r="AC19" s="227">
        <v>8.0</v>
      </c>
      <c r="AD19" s="49">
        <f t="shared" si="3"/>
        <v>35</v>
      </c>
      <c r="AE19" s="27"/>
      <c r="AF19" s="46">
        <v>14.0</v>
      </c>
      <c r="AG19" s="71">
        <v>7.0</v>
      </c>
      <c r="AH19" s="72">
        <v>7.0</v>
      </c>
      <c r="AI19" s="36"/>
      <c r="AJ19" s="176">
        <v>8.0</v>
      </c>
      <c r="AK19" s="228">
        <v>8.0</v>
      </c>
      <c r="AL19" s="49">
        <v>19.0</v>
      </c>
      <c r="AM19" s="24"/>
      <c r="AN19" s="24"/>
      <c r="AO19" s="73" t="s">
        <v>23</v>
      </c>
      <c r="AP19" s="74"/>
      <c r="AQ19" s="75"/>
      <c r="AR19" s="76">
        <v>7.0</v>
      </c>
      <c r="AS19" s="77">
        <v>7.0</v>
      </c>
      <c r="AT19" s="76">
        <v>7.0</v>
      </c>
      <c r="AU19" s="77">
        <v>7.0</v>
      </c>
      <c r="AV19" s="76">
        <v>7.0</v>
      </c>
      <c r="AW19" s="77">
        <v>7.0</v>
      </c>
      <c r="AX19" s="76">
        <v>7.0</v>
      </c>
      <c r="AY19" s="77">
        <v>7.0</v>
      </c>
      <c r="AZ19" s="76">
        <v>7.0</v>
      </c>
      <c r="BA19" s="77">
        <v>7.0</v>
      </c>
      <c r="BB19" s="76">
        <v>7.0</v>
      </c>
      <c r="BC19" s="77">
        <v>7.0</v>
      </c>
      <c r="BD19" s="108">
        <v>4.0</v>
      </c>
      <c r="BE19" s="108">
        <v>4.0</v>
      </c>
      <c r="BF19" s="78">
        <v>7.0</v>
      </c>
      <c r="BG19" s="79">
        <v>7.0</v>
      </c>
      <c r="BH19" s="78">
        <v>7.0</v>
      </c>
      <c r="BI19" s="79">
        <v>7.0</v>
      </c>
      <c r="BJ19" s="78">
        <v>7.0</v>
      </c>
      <c r="BK19" s="79">
        <v>7.0</v>
      </c>
      <c r="BL19" s="78">
        <v>7.0</v>
      </c>
      <c r="BM19" s="79">
        <v>7.0</v>
      </c>
      <c r="BN19" s="164" t="s">
        <v>18</v>
      </c>
      <c r="BO19" s="132"/>
      <c r="BP19" s="132"/>
      <c r="BQ19" s="24" t="s">
        <v>19</v>
      </c>
      <c r="BR19" s="28" t="s">
        <v>10</v>
      </c>
    </row>
    <row r="20" ht="13.5" customHeight="1">
      <c r="B20" s="29"/>
      <c r="C20" s="24"/>
      <c r="D20" s="30">
        <v>8.0</v>
      </c>
      <c r="E20" s="31">
        <v>8.0</v>
      </c>
      <c r="F20" s="32">
        <v>34.0</v>
      </c>
      <c r="G20" s="24"/>
      <c r="H20" s="33">
        <v>15.0</v>
      </c>
      <c r="I20" s="229">
        <v>7.0</v>
      </c>
      <c r="J20" s="230">
        <v>7.0</v>
      </c>
      <c r="K20" s="36"/>
      <c r="L20" s="82">
        <v>8.0</v>
      </c>
      <c r="M20" s="83">
        <v>8.0</v>
      </c>
      <c r="N20" s="39">
        <v>34.0</v>
      </c>
      <c r="O20" s="27"/>
      <c r="P20" s="167">
        <v>15.0</v>
      </c>
      <c r="Q20" s="168">
        <v>8.0</v>
      </c>
      <c r="R20" s="169">
        <v>8.0</v>
      </c>
      <c r="S20" s="36"/>
      <c r="T20" s="231">
        <v>8.0</v>
      </c>
      <c r="U20" s="232">
        <v>8.0</v>
      </c>
      <c r="V20" s="45">
        <v>34.0</v>
      </c>
      <c r="W20" s="24"/>
      <c r="X20" s="46">
        <v>15.0</v>
      </c>
      <c r="Y20" s="34">
        <v>7.0</v>
      </c>
      <c r="Z20" s="35">
        <v>7.0</v>
      </c>
      <c r="AA20" s="36"/>
      <c r="AB20" s="233">
        <v>8.0</v>
      </c>
      <c r="AC20" s="234">
        <v>8.0</v>
      </c>
      <c r="AD20" s="49">
        <f t="shared" si="3"/>
        <v>34</v>
      </c>
      <c r="AE20" s="27"/>
      <c r="AF20" s="46">
        <v>15.0</v>
      </c>
      <c r="AG20" s="50">
        <v>7.0</v>
      </c>
      <c r="AH20" s="51">
        <v>7.0</v>
      </c>
      <c r="AI20" s="36"/>
      <c r="AJ20" s="50">
        <v>8.0</v>
      </c>
      <c r="AK20" s="51">
        <v>8.0</v>
      </c>
      <c r="AL20" s="49">
        <v>18.0</v>
      </c>
      <c r="AM20" s="24"/>
      <c r="AN20" s="24"/>
      <c r="AO20" s="24"/>
      <c r="AP20" s="24"/>
      <c r="AQ20" s="24"/>
      <c r="AR20" s="91">
        <v>1.0</v>
      </c>
      <c r="AS20" s="91">
        <v>2.0</v>
      </c>
      <c r="AT20" s="91">
        <v>3.0</v>
      </c>
      <c r="AU20" s="91">
        <v>4.0</v>
      </c>
      <c r="AV20" s="91">
        <v>5.0</v>
      </c>
      <c r="AW20" s="91">
        <v>6.0</v>
      </c>
      <c r="AX20" s="91">
        <v>7.0</v>
      </c>
      <c r="AY20" s="91">
        <v>8.0</v>
      </c>
      <c r="AZ20" s="91">
        <v>9.0</v>
      </c>
      <c r="BA20" s="91">
        <v>10.0</v>
      </c>
      <c r="BB20" s="91">
        <v>11.0</v>
      </c>
      <c r="BC20" s="91">
        <v>12.0</v>
      </c>
      <c r="BD20" s="91">
        <v>13.0</v>
      </c>
      <c r="BE20" s="91">
        <v>14.0</v>
      </c>
      <c r="BF20" s="91">
        <v>15.0</v>
      </c>
      <c r="BG20" s="91">
        <v>16.0</v>
      </c>
      <c r="BH20" s="91">
        <v>17.0</v>
      </c>
      <c r="BI20" s="91">
        <v>18.0</v>
      </c>
      <c r="BJ20" s="91">
        <v>19.0</v>
      </c>
      <c r="BK20" s="91">
        <v>20.0</v>
      </c>
      <c r="BL20" s="91">
        <v>21.0</v>
      </c>
      <c r="BM20" s="91">
        <v>22.0</v>
      </c>
      <c r="BN20" s="24"/>
      <c r="BO20" s="24"/>
      <c r="BP20" s="24"/>
      <c r="BQ20" s="24"/>
      <c r="BR20" s="28" t="s">
        <v>10</v>
      </c>
    </row>
    <row r="21" ht="13.5" customHeight="1">
      <c r="B21" s="29"/>
      <c r="C21" s="24"/>
      <c r="D21" s="57">
        <v>8.0</v>
      </c>
      <c r="E21" s="58">
        <v>8.0</v>
      </c>
      <c r="F21" s="32">
        <v>33.0</v>
      </c>
      <c r="G21" s="24"/>
      <c r="H21" s="33">
        <v>16.0</v>
      </c>
      <c r="I21" s="235">
        <v>7.0</v>
      </c>
      <c r="J21" s="236">
        <v>7.0</v>
      </c>
      <c r="K21" s="36"/>
      <c r="L21" s="92">
        <v>8.0</v>
      </c>
      <c r="M21" s="93">
        <v>8.0</v>
      </c>
      <c r="N21" s="39">
        <v>33.0</v>
      </c>
      <c r="O21" s="27"/>
      <c r="P21" s="167">
        <v>16.0</v>
      </c>
      <c r="Q21" s="174">
        <v>8.0</v>
      </c>
      <c r="R21" s="175">
        <v>8.0</v>
      </c>
      <c r="S21" s="36"/>
      <c r="T21" s="237">
        <v>8.0</v>
      </c>
      <c r="U21" s="238">
        <v>8.0</v>
      </c>
      <c r="V21" s="45">
        <v>33.0</v>
      </c>
      <c r="W21" s="24"/>
      <c r="X21" s="46">
        <v>16.0</v>
      </c>
      <c r="Y21" s="61">
        <v>7.0</v>
      </c>
      <c r="Z21" s="62">
        <v>7.0</v>
      </c>
      <c r="AA21" s="36"/>
      <c r="AB21" s="239">
        <v>8.0</v>
      </c>
      <c r="AC21" s="240">
        <v>8.0</v>
      </c>
      <c r="AD21" s="49">
        <f t="shared" si="3"/>
        <v>33</v>
      </c>
      <c r="AE21" s="27"/>
      <c r="AF21" s="46">
        <v>16.0</v>
      </c>
      <c r="AG21" s="71">
        <v>7.0</v>
      </c>
      <c r="AH21" s="72">
        <v>7.0</v>
      </c>
      <c r="AI21" s="36"/>
      <c r="AJ21" s="71">
        <v>8.0</v>
      </c>
      <c r="AK21" s="72">
        <v>8.0</v>
      </c>
      <c r="AL21" s="49">
        <v>17.0</v>
      </c>
      <c r="AM21" s="24"/>
      <c r="AN21" s="24"/>
      <c r="AO21" s="24"/>
      <c r="AP21" s="24"/>
      <c r="AQ21" s="24"/>
      <c r="AR21" s="100" t="s">
        <v>24</v>
      </c>
      <c r="AS21" s="101"/>
      <c r="AT21" s="102"/>
      <c r="AU21" s="24"/>
      <c r="AV21" s="24"/>
      <c r="AW21" s="24"/>
      <c r="AX21" s="24"/>
      <c r="AY21" s="24"/>
      <c r="AZ21" s="24"/>
      <c r="BA21" s="24"/>
      <c r="BB21" s="241" t="s">
        <v>25</v>
      </c>
      <c r="BC21" s="102"/>
      <c r="BD21" s="91">
        <v>10.0</v>
      </c>
      <c r="BE21" s="91">
        <v>9.0</v>
      </c>
      <c r="BF21" s="91">
        <v>8.0</v>
      </c>
      <c r="BG21" s="91">
        <v>7.0</v>
      </c>
      <c r="BH21" s="91">
        <v>6.0</v>
      </c>
      <c r="BI21" s="91">
        <v>5.0</v>
      </c>
      <c r="BJ21" s="91">
        <v>4.0</v>
      </c>
      <c r="BK21" s="91">
        <v>3.0</v>
      </c>
      <c r="BL21" s="91">
        <v>2.0</v>
      </c>
      <c r="BM21" s="91">
        <v>1.0</v>
      </c>
      <c r="BN21" s="24"/>
      <c r="BO21" s="24"/>
      <c r="BP21" s="24"/>
      <c r="BQ21" s="24"/>
      <c r="BR21" s="28" t="s">
        <v>10</v>
      </c>
    </row>
    <row r="22" ht="13.5" customHeight="1">
      <c r="B22" s="29"/>
      <c r="C22" s="24"/>
      <c r="D22" s="30">
        <v>8.0</v>
      </c>
      <c r="E22" s="31">
        <v>8.0</v>
      </c>
      <c r="F22" s="32">
        <v>32.0</v>
      </c>
      <c r="G22" s="24"/>
      <c r="H22" s="33">
        <v>17.0</v>
      </c>
      <c r="I22" s="229">
        <v>7.0</v>
      </c>
      <c r="J22" s="230">
        <v>7.0</v>
      </c>
      <c r="K22" s="36"/>
      <c r="L22" s="82">
        <v>8.0</v>
      </c>
      <c r="M22" s="83">
        <v>8.0</v>
      </c>
      <c r="N22" s="39">
        <v>32.0</v>
      </c>
      <c r="O22" s="27"/>
      <c r="P22" s="167">
        <v>17.0</v>
      </c>
      <c r="Q22" s="168">
        <v>8.0</v>
      </c>
      <c r="R22" s="169">
        <v>8.0</v>
      </c>
      <c r="S22" s="36"/>
      <c r="T22" s="231">
        <v>8.0</v>
      </c>
      <c r="U22" s="232">
        <v>8.0</v>
      </c>
      <c r="V22" s="45">
        <v>32.0</v>
      </c>
      <c r="W22" s="24"/>
      <c r="X22" s="46">
        <v>17.0</v>
      </c>
      <c r="Y22" s="34">
        <v>7.0</v>
      </c>
      <c r="Z22" s="35">
        <v>7.0</v>
      </c>
      <c r="AA22" s="36"/>
      <c r="AB22" s="233">
        <v>8.0</v>
      </c>
      <c r="AC22" s="234">
        <v>8.0</v>
      </c>
      <c r="AD22" s="49">
        <f t="shared" si="3"/>
        <v>32</v>
      </c>
      <c r="AE22" s="27"/>
      <c r="AF22" s="46">
        <v>17.0</v>
      </c>
      <c r="AG22" s="50">
        <v>7.0</v>
      </c>
      <c r="AH22" s="51">
        <v>7.0</v>
      </c>
      <c r="AI22" s="36"/>
      <c r="AJ22" s="50">
        <v>8.0</v>
      </c>
      <c r="AK22" s="51">
        <v>8.0</v>
      </c>
      <c r="AL22" s="49">
        <v>16.0</v>
      </c>
      <c r="AM22" s="242" t="s">
        <v>26</v>
      </c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3">
        <v>4.0</v>
      </c>
      <c r="BE22" s="243">
        <v>4.0</v>
      </c>
      <c r="BF22" s="244">
        <v>7.0</v>
      </c>
      <c r="BG22" s="245">
        <v>7.0</v>
      </c>
      <c r="BH22" s="244">
        <v>7.0</v>
      </c>
      <c r="BI22" s="245">
        <v>7.0</v>
      </c>
      <c r="BJ22" s="244">
        <v>7.0</v>
      </c>
      <c r="BK22" s="245">
        <v>7.0</v>
      </c>
      <c r="BL22" s="244">
        <v>7.0</v>
      </c>
      <c r="BM22" s="245">
        <v>7.0</v>
      </c>
      <c r="BN22" s="246" t="s">
        <v>27</v>
      </c>
      <c r="BO22" s="247"/>
      <c r="BP22" s="247"/>
      <c r="BQ22" s="24"/>
      <c r="BR22" s="28" t="s">
        <v>10</v>
      </c>
    </row>
    <row r="23" ht="13.5" customHeight="1">
      <c r="B23" s="29"/>
      <c r="C23" s="24"/>
      <c r="D23" s="110">
        <v>8.0</v>
      </c>
      <c r="E23" s="111">
        <v>8.0</v>
      </c>
      <c r="F23" s="32">
        <v>31.0</v>
      </c>
      <c r="G23" s="24"/>
      <c r="H23" s="248">
        <v>18.0</v>
      </c>
      <c r="I23" s="249">
        <v>7.0</v>
      </c>
      <c r="J23" s="250">
        <v>7.0</v>
      </c>
      <c r="K23" s="36"/>
      <c r="L23" s="115">
        <v>8.0</v>
      </c>
      <c r="M23" s="116">
        <v>8.0</v>
      </c>
      <c r="N23" s="117">
        <v>31.0</v>
      </c>
      <c r="O23" s="27"/>
      <c r="P23" s="188">
        <v>18.0</v>
      </c>
      <c r="Q23" s="251">
        <v>8.0</v>
      </c>
      <c r="R23" s="252">
        <v>8.0</v>
      </c>
      <c r="S23" s="36"/>
      <c r="T23" s="253">
        <v>8.0</v>
      </c>
      <c r="U23" s="254">
        <v>8.0</v>
      </c>
      <c r="V23" s="123">
        <v>31.0</v>
      </c>
      <c r="W23" s="24"/>
      <c r="X23" s="124">
        <v>18.0</v>
      </c>
      <c r="Y23" s="255">
        <v>7.0</v>
      </c>
      <c r="Z23" s="256">
        <v>7.0</v>
      </c>
      <c r="AA23" s="36"/>
      <c r="AB23" s="257">
        <v>8.0</v>
      </c>
      <c r="AC23" s="258">
        <v>8.0</v>
      </c>
      <c r="AD23" s="129">
        <v>31.0</v>
      </c>
      <c r="AE23" s="27"/>
      <c r="AF23" s="124">
        <v>18.0</v>
      </c>
      <c r="AG23" s="130">
        <v>7.0</v>
      </c>
      <c r="AH23" s="131">
        <v>7.0</v>
      </c>
      <c r="AI23" s="36"/>
      <c r="AJ23" s="130">
        <v>8.0</v>
      </c>
      <c r="AK23" s="131">
        <v>8.0</v>
      </c>
      <c r="AL23" s="129">
        <v>15.0</v>
      </c>
      <c r="AM23" s="194"/>
      <c r="AN23" s="24"/>
      <c r="AO23" s="24"/>
      <c r="AP23" s="24"/>
      <c r="AQ23" s="24"/>
      <c r="AR23" s="24"/>
      <c r="AS23" s="259">
        <v>3.0</v>
      </c>
      <c r="AT23" s="259">
        <v>3.0</v>
      </c>
      <c r="AU23" s="259">
        <v>3.0</v>
      </c>
      <c r="AV23" s="259">
        <v>3.0</v>
      </c>
      <c r="AW23" s="259">
        <v>3.0</v>
      </c>
      <c r="AX23" s="259">
        <v>3.0</v>
      </c>
      <c r="AY23" s="259">
        <v>3.0</v>
      </c>
      <c r="AZ23" s="259">
        <v>3.0</v>
      </c>
      <c r="BA23" s="259">
        <v>3.0</v>
      </c>
      <c r="BB23" s="259">
        <v>3.0</v>
      </c>
      <c r="BC23" s="260" t="s">
        <v>28</v>
      </c>
      <c r="BD23" s="261">
        <v>4.0</v>
      </c>
      <c r="BE23" s="261">
        <v>4.0</v>
      </c>
      <c r="BF23" s="262">
        <v>7.0</v>
      </c>
      <c r="BG23" s="263">
        <v>7.0</v>
      </c>
      <c r="BH23" s="262">
        <v>7.0</v>
      </c>
      <c r="BI23" s="263">
        <v>7.0</v>
      </c>
      <c r="BJ23" s="262">
        <v>7.0</v>
      </c>
      <c r="BK23" s="263">
        <v>7.0</v>
      </c>
      <c r="BL23" s="262">
        <v>7.0</v>
      </c>
      <c r="BM23" s="263">
        <v>7.0</v>
      </c>
      <c r="BN23" s="164" t="s">
        <v>29</v>
      </c>
      <c r="BO23" s="132"/>
      <c r="BP23" s="132"/>
      <c r="BQ23" s="24" t="s">
        <v>19</v>
      </c>
      <c r="BR23" s="28" t="s">
        <v>10</v>
      </c>
    </row>
    <row r="24" ht="4.5" customHeight="1">
      <c r="B24" s="29"/>
      <c r="C24" s="24"/>
      <c r="D24" s="138"/>
      <c r="E24" s="139"/>
      <c r="F24" s="140"/>
      <c r="G24" s="24"/>
      <c r="H24" s="141"/>
      <c r="I24" s="138"/>
      <c r="J24" s="139"/>
      <c r="K24" s="36"/>
      <c r="L24" s="138"/>
      <c r="M24" s="139"/>
      <c r="N24" s="142"/>
      <c r="O24" s="27"/>
      <c r="P24" s="141"/>
      <c r="Q24" s="138"/>
      <c r="R24" s="139"/>
      <c r="S24" s="36"/>
      <c r="T24" s="138"/>
      <c r="U24" s="139"/>
      <c r="V24" s="142"/>
      <c r="W24" s="24"/>
      <c r="X24" s="141"/>
      <c r="Y24" s="138"/>
      <c r="Z24" s="139"/>
      <c r="AA24" s="36"/>
      <c r="AB24" s="138"/>
      <c r="AC24" s="139"/>
      <c r="AD24" s="142"/>
      <c r="AE24" s="27"/>
      <c r="AF24" s="141"/>
      <c r="AG24" s="138"/>
      <c r="AH24" s="139"/>
      <c r="AI24" s="36"/>
      <c r="AJ24" s="138"/>
      <c r="AK24" s="139"/>
      <c r="AL24" s="142"/>
      <c r="AM24" s="194"/>
      <c r="AN24" s="24"/>
      <c r="AO24" s="24"/>
      <c r="AP24" s="24"/>
      <c r="AQ24" s="24"/>
      <c r="AR24" s="24"/>
      <c r="AS24" s="264"/>
      <c r="AT24" s="264"/>
      <c r="AU24" s="264"/>
      <c r="AV24" s="264"/>
      <c r="AW24" s="264"/>
      <c r="AX24" s="264"/>
      <c r="AY24" s="264"/>
      <c r="AZ24" s="264"/>
      <c r="BA24" s="264"/>
      <c r="BB24" s="264"/>
      <c r="BC24" s="139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24"/>
      <c r="BO24" s="24"/>
      <c r="BP24" s="24"/>
      <c r="BQ24" s="24"/>
      <c r="BR24" s="28"/>
    </row>
    <row r="25" ht="13.5" customHeight="1">
      <c r="B25" s="29"/>
      <c r="C25" s="24"/>
      <c r="D25" s="30">
        <v>8.0</v>
      </c>
      <c r="E25" s="31">
        <v>8.0</v>
      </c>
      <c r="F25" s="32">
        <v>30.0</v>
      </c>
      <c r="G25" s="24"/>
      <c r="H25" s="265">
        <v>19.0</v>
      </c>
      <c r="I25" s="34">
        <v>7.0</v>
      </c>
      <c r="J25" s="35">
        <v>7.0</v>
      </c>
      <c r="K25" s="36"/>
      <c r="L25" s="82">
        <v>8.0</v>
      </c>
      <c r="M25" s="83">
        <v>8.0</v>
      </c>
      <c r="N25" s="39">
        <v>30.0</v>
      </c>
      <c r="O25" s="27"/>
      <c r="P25" s="167">
        <v>19.0</v>
      </c>
      <c r="Q25" s="168">
        <v>8.0</v>
      </c>
      <c r="R25" s="169">
        <v>8.0</v>
      </c>
      <c r="S25" s="36"/>
      <c r="T25" s="231">
        <v>8.0</v>
      </c>
      <c r="U25" s="232">
        <v>8.0</v>
      </c>
      <c r="V25" s="45">
        <v>30.0</v>
      </c>
      <c r="W25" s="24"/>
      <c r="X25" s="46">
        <v>19.0</v>
      </c>
      <c r="Y25" s="266">
        <v>7.0</v>
      </c>
      <c r="Z25" s="267">
        <v>7.0</v>
      </c>
      <c r="AA25" s="36"/>
      <c r="AB25" s="233">
        <v>8.0</v>
      </c>
      <c r="AC25" s="234">
        <v>8.0</v>
      </c>
      <c r="AD25" s="49">
        <f t="shared" ref="AD25:AD49" si="4">AD26+1</f>
        <v>30</v>
      </c>
      <c r="AE25" s="27"/>
      <c r="AF25" s="46">
        <v>19.0</v>
      </c>
      <c r="AG25" s="50">
        <v>7.0</v>
      </c>
      <c r="AH25" s="51">
        <v>7.0</v>
      </c>
      <c r="AI25" s="36"/>
      <c r="AJ25" s="50">
        <v>8.0</v>
      </c>
      <c r="AK25" s="51">
        <v>8.0</v>
      </c>
      <c r="AL25" s="49">
        <v>14.0</v>
      </c>
      <c r="AM25" s="194"/>
      <c r="AN25" s="52"/>
      <c r="AO25" s="24"/>
      <c r="AP25" s="24"/>
      <c r="AQ25" s="24"/>
      <c r="AR25" s="24"/>
      <c r="AS25" s="268">
        <v>3.0</v>
      </c>
      <c r="AT25" s="269">
        <v>3.0</v>
      </c>
      <c r="AU25" s="268">
        <v>3.0</v>
      </c>
      <c r="AV25" s="269">
        <v>3.0</v>
      </c>
      <c r="AW25" s="268">
        <v>3.0</v>
      </c>
      <c r="AX25" s="269">
        <v>3.0</v>
      </c>
      <c r="AY25" s="268">
        <v>3.0</v>
      </c>
      <c r="AZ25" s="269">
        <v>3.0</v>
      </c>
      <c r="BA25" s="270">
        <v>3.0</v>
      </c>
      <c r="BB25" s="269">
        <v>3.0</v>
      </c>
      <c r="BC25" s="271" t="s">
        <v>28</v>
      </c>
      <c r="BD25" s="272">
        <v>4.0</v>
      </c>
      <c r="BE25" s="272">
        <v>4.0</v>
      </c>
      <c r="BF25" s="273">
        <v>8.0</v>
      </c>
      <c r="BG25" s="274">
        <v>8.0</v>
      </c>
      <c r="BH25" s="273">
        <v>8.0</v>
      </c>
      <c r="BI25" s="274">
        <v>8.0</v>
      </c>
      <c r="BJ25" s="273">
        <v>8.0</v>
      </c>
      <c r="BK25" s="274">
        <v>8.0</v>
      </c>
      <c r="BL25" s="273">
        <v>8.0</v>
      </c>
      <c r="BM25" s="274">
        <v>8.0</v>
      </c>
      <c r="BN25" s="164" t="s">
        <v>30</v>
      </c>
      <c r="BO25" s="132"/>
      <c r="BP25" s="275"/>
      <c r="BQ25" s="52"/>
      <c r="BR25" s="28" t="s">
        <v>10</v>
      </c>
      <c r="BS25" s="276" t="s">
        <v>19</v>
      </c>
      <c r="BT25" s="277"/>
    </row>
    <row r="26" ht="13.5" customHeight="1">
      <c r="B26" s="29"/>
      <c r="C26" s="24"/>
      <c r="D26" s="278">
        <v>8.0</v>
      </c>
      <c r="E26" s="215">
        <v>8.0</v>
      </c>
      <c r="F26" s="32">
        <v>29.0</v>
      </c>
      <c r="G26" s="24"/>
      <c r="H26" s="265">
        <v>20.0</v>
      </c>
      <c r="I26" s="279">
        <v>7.0</v>
      </c>
      <c r="J26" s="280">
        <v>7.0</v>
      </c>
      <c r="K26" s="36"/>
      <c r="L26" s="218">
        <v>8.0</v>
      </c>
      <c r="M26" s="219">
        <v>8.0</v>
      </c>
      <c r="N26" s="39">
        <v>29.0</v>
      </c>
      <c r="O26" s="27"/>
      <c r="P26" s="167">
        <v>20.0</v>
      </c>
      <c r="Q26" s="220">
        <v>8.0</v>
      </c>
      <c r="R26" s="221">
        <v>8.0</v>
      </c>
      <c r="S26" s="36"/>
      <c r="T26" s="222">
        <v>8.0</v>
      </c>
      <c r="U26" s="223">
        <v>8.0</v>
      </c>
      <c r="V26" s="45">
        <v>29.0</v>
      </c>
      <c r="W26" s="24"/>
      <c r="X26" s="46">
        <v>20.0</v>
      </c>
      <c r="Y26" s="281">
        <v>7.0</v>
      </c>
      <c r="Z26" s="282">
        <v>7.0</v>
      </c>
      <c r="AA26" s="36"/>
      <c r="AB26" s="283">
        <v>8.0</v>
      </c>
      <c r="AC26" s="284">
        <v>8.0</v>
      </c>
      <c r="AD26" s="49">
        <f t="shared" si="4"/>
        <v>29</v>
      </c>
      <c r="AE26" s="27"/>
      <c r="AF26" s="46">
        <v>20.0</v>
      </c>
      <c r="AG26" s="176">
        <v>7.0</v>
      </c>
      <c r="AH26" s="228">
        <v>7.0</v>
      </c>
      <c r="AI26" s="36"/>
      <c r="AJ26" s="176">
        <v>8.0</v>
      </c>
      <c r="AK26" s="228">
        <v>8.0</v>
      </c>
      <c r="AL26" s="49">
        <v>13.0</v>
      </c>
      <c r="AM26" s="214"/>
      <c r="AN26" s="24"/>
      <c r="AO26" s="24"/>
      <c r="AP26" s="24"/>
      <c r="AQ26" s="285"/>
      <c r="AR26" s="24"/>
      <c r="AS26" s="268">
        <v>3.0</v>
      </c>
      <c r="AT26" s="269">
        <v>3.0</v>
      </c>
      <c r="AU26" s="268">
        <v>3.0</v>
      </c>
      <c r="AV26" s="269">
        <v>3.0</v>
      </c>
      <c r="AW26" s="268">
        <v>3.0</v>
      </c>
      <c r="AX26" s="269">
        <v>3.0</v>
      </c>
      <c r="AY26" s="268">
        <v>3.0</v>
      </c>
      <c r="AZ26" s="269">
        <v>3.0</v>
      </c>
      <c r="BA26" s="270">
        <v>3.0</v>
      </c>
      <c r="BB26" s="269">
        <v>3.0</v>
      </c>
      <c r="BC26" s="271" t="s">
        <v>28</v>
      </c>
      <c r="BD26" s="272">
        <v>4.0</v>
      </c>
      <c r="BE26" s="272">
        <v>4.0</v>
      </c>
      <c r="BF26" s="286">
        <v>8.0</v>
      </c>
      <c r="BG26" s="287">
        <v>8.0</v>
      </c>
      <c r="BH26" s="286">
        <v>8.0</v>
      </c>
      <c r="BI26" s="287">
        <v>8.0</v>
      </c>
      <c r="BJ26" s="286">
        <v>8.0</v>
      </c>
      <c r="BK26" s="287">
        <v>8.0</v>
      </c>
      <c r="BL26" s="286">
        <v>8.0</v>
      </c>
      <c r="BM26" s="287">
        <v>8.0</v>
      </c>
      <c r="BN26" s="246" t="s">
        <v>31</v>
      </c>
      <c r="BO26" s="288"/>
      <c r="BP26" s="288"/>
      <c r="BQ26" s="137"/>
      <c r="BR26" s="28" t="s">
        <v>10</v>
      </c>
      <c r="BT26" s="289"/>
    </row>
    <row r="27" ht="13.5" customHeight="1">
      <c r="B27" s="29"/>
      <c r="C27" s="24"/>
      <c r="D27" s="37"/>
      <c r="E27" s="144">
        <v>8.0</v>
      </c>
      <c r="F27" s="32">
        <v>28.0</v>
      </c>
      <c r="G27" s="24"/>
      <c r="H27" s="91">
        <v>21.0</v>
      </c>
      <c r="I27" s="290">
        <v>7.0</v>
      </c>
      <c r="J27" s="144">
        <v>7.0</v>
      </c>
      <c r="K27" s="36"/>
      <c r="L27" s="147">
        <v>8.0</v>
      </c>
      <c r="M27" s="148">
        <v>8.0</v>
      </c>
      <c r="N27" s="39">
        <v>28.0</v>
      </c>
      <c r="O27" s="27"/>
      <c r="P27" s="167">
        <v>21.0</v>
      </c>
      <c r="Q27" s="212">
        <v>8.0</v>
      </c>
      <c r="R27" s="213">
        <v>8.0</v>
      </c>
      <c r="S27" s="36"/>
      <c r="T27" s="291">
        <v>8.0</v>
      </c>
      <c r="U27" s="292">
        <v>8.0</v>
      </c>
      <c r="V27" s="45">
        <v>28.0</v>
      </c>
      <c r="W27" s="24"/>
      <c r="X27" s="46">
        <v>21.0</v>
      </c>
      <c r="Y27" s="293">
        <v>7.0</v>
      </c>
      <c r="Z27" s="294">
        <v>7.0</v>
      </c>
      <c r="AA27" s="36"/>
      <c r="AB27" s="295">
        <v>8.0</v>
      </c>
      <c r="AC27" s="296">
        <v>8.0</v>
      </c>
      <c r="AD27" s="49">
        <f t="shared" si="4"/>
        <v>28</v>
      </c>
      <c r="AE27" s="27"/>
      <c r="AF27" s="46">
        <v>21.0</v>
      </c>
      <c r="AG27" s="157">
        <v>7.0</v>
      </c>
      <c r="AH27" s="158">
        <v>7.0</v>
      </c>
      <c r="AI27" s="36"/>
      <c r="AJ27" s="297">
        <v>8.0</v>
      </c>
      <c r="AK27" s="298">
        <v>8.0</v>
      </c>
      <c r="AL27" s="32">
        <v>12.0</v>
      </c>
      <c r="AM27" s="24"/>
      <c r="AN27" s="24"/>
      <c r="AO27" s="24"/>
      <c r="AP27" s="299" t="s">
        <v>32</v>
      </c>
      <c r="AR27" s="300"/>
      <c r="AS27" s="268">
        <v>3.0</v>
      </c>
      <c r="AT27" s="269">
        <v>3.0</v>
      </c>
      <c r="AU27" s="268">
        <v>3.0</v>
      </c>
      <c r="AV27" s="269">
        <v>3.0</v>
      </c>
      <c r="AW27" s="268">
        <v>3.0</v>
      </c>
      <c r="AX27" s="269">
        <v>3.0</v>
      </c>
      <c r="AY27" s="268">
        <v>3.0</v>
      </c>
      <c r="AZ27" s="269">
        <v>3.0</v>
      </c>
      <c r="BA27" s="270">
        <v>3.0</v>
      </c>
      <c r="BB27" s="269">
        <v>3.0</v>
      </c>
      <c r="BC27" s="271" t="s">
        <v>28</v>
      </c>
      <c r="BD27" s="91">
        <v>1.0</v>
      </c>
      <c r="BE27" s="91">
        <v>2.0</v>
      </c>
      <c r="BF27" s="91">
        <v>3.0</v>
      </c>
      <c r="BG27" s="91">
        <v>4.0</v>
      </c>
      <c r="BH27" s="91">
        <v>5.0</v>
      </c>
      <c r="BI27" s="91">
        <v>6.0</v>
      </c>
      <c r="BJ27" s="91">
        <v>7.0</v>
      </c>
      <c r="BK27" s="91">
        <v>8.0</v>
      </c>
      <c r="BL27" s="91">
        <v>9.0</v>
      </c>
      <c r="BM27" s="91">
        <v>10.0</v>
      </c>
      <c r="BN27" s="100" t="s">
        <v>33</v>
      </c>
      <c r="BO27" s="101"/>
      <c r="BP27" s="102"/>
      <c r="BQ27" s="24"/>
      <c r="BR27" s="28" t="s">
        <v>10</v>
      </c>
    </row>
    <row r="28" ht="13.5" customHeight="1">
      <c r="B28" s="29"/>
      <c r="C28" s="24"/>
      <c r="D28" s="30">
        <v>1.0</v>
      </c>
      <c r="E28" s="58">
        <v>8.0</v>
      </c>
      <c r="F28" s="32">
        <v>27.0</v>
      </c>
      <c r="G28" s="24"/>
      <c r="H28" s="91">
        <v>22.0</v>
      </c>
      <c r="I28" s="57">
        <v>7.0</v>
      </c>
      <c r="J28" s="58">
        <v>7.0</v>
      </c>
      <c r="K28" s="36"/>
      <c r="L28" s="92">
        <v>8.0</v>
      </c>
      <c r="M28" s="93">
        <v>8.0</v>
      </c>
      <c r="N28" s="39">
        <v>27.0</v>
      </c>
      <c r="O28" s="27"/>
      <c r="P28" s="167">
        <v>22.0</v>
      </c>
      <c r="Q28" s="174">
        <v>8.0</v>
      </c>
      <c r="R28" s="175">
        <v>8.0</v>
      </c>
      <c r="S28" s="36"/>
      <c r="T28" s="301">
        <v>8.0</v>
      </c>
      <c r="U28" s="302">
        <v>8.0</v>
      </c>
      <c r="V28" s="45">
        <v>27.0</v>
      </c>
      <c r="W28" s="24"/>
      <c r="X28" s="46">
        <v>22.0</v>
      </c>
      <c r="Y28" s="303">
        <v>7.0</v>
      </c>
      <c r="Z28" s="304">
        <v>7.0</v>
      </c>
      <c r="AA28" s="36"/>
      <c r="AB28" s="239">
        <v>8.0</v>
      </c>
      <c r="AC28" s="240">
        <v>8.0</v>
      </c>
      <c r="AD28" s="49">
        <f t="shared" si="4"/>
        <v>27</v>
      </c>
      <c r="AE28" s="27"/>
      <c r="AF28" s="46">
        <v>22.0</v>
      </c>
      <c r="AG28" s="71">
        <v>7.0</v>
      </c>
      <c r="AH28" s="72">
        <v>7.0</v>
      </c>
      <c r="AI28" s="36"/>
      <c r="AJ28" s="235">
        <v>8.0</v>
      </c>
      <c r="AK28" s="236">
        <v>8.0</v>
      </c>
      <c r="AL28" s="32">
        <v>11.0</v>
      </c>
      <c r="AM28" s="24"/>
      <c r="AN28" s="24"/>
      <c r="AO28" s="24"/>
      <c r="AP28" s="24"/>
      <c r="AQ28" s="24"/>
      <c r="AR28" s="24"/>
      <c r="AS28" s="268">
        <v>3.0</v>
      </c>
      <c r="AT28" s="269">
        <v>3.0</v>
      </c>
      <c r="AU28" s="268">
        <v>3.0</v>
      </c>
      <c r="AV28" s="269">
        <v>3.0</v>
      </c>
      <c r="AW28" s="268">
        <v>3.0</v>
      </c>
      <c r="AX28" s="269">
        <v>3.0</v>
      </c>
      <c r="AY28" s="268">
        <v>3.0</v>
      </c>
      <c r="AZ28" s="269">
        <v>3.0</v>
      </c>
      <c r="BA28" s="270">
        <v>3.0</v>
      </c>
      <c r="BB28" s="269">
        <v>3.0</v>
      </c>
      <c r="BC28" s="271" t="s">
        <v>28</v>
      </c>
      <c r="BD28" s="91">
        <v>10.0</v>
      </c>
      <c r="BE28" s="91">
        <v>9.0</v>
      </c>
      <c r="BF28" s="91">
        <v>8.0</v>
      </c>
      <c r="BG28" s="91">
        <v>7.0</v>
      </c>
      <c r="BH28" s="91">
        <v>6.0</v>
      </c>
      <c r="BI28" s="91">
        <v>5.0</v>
      </c>
      <c r="BJ28" s="91">
        <v>4.0</v>
      </c>
      <c r="BK28" s="91">
        <v>3.0</v>
      </c>
      <c r="BL28" s="91">
        <v>2.0</v>
      </c>
      <c r="BM28" s="91">
        <v>1.0</v>
      </c>
      <c r="BN28" s="246" t="s">
        <v>34</v>
      </c>
      <c r="BO28" s="247"/>
      <c r="BP28" s="247"/>
      <c r="BQ28" s="24"/>
      <c r="BR28" s="28" t="s">
        <v>10</v>
      </c>
    </row>
    <row r="29" ht="13.5" customHeight="1">
      <c r="B29" s="29"/>
      <c r="C29" s="24"/>
      <c r="D29" s="30">
        <v>8.0</v>
      </c>
      <c r="E29" s="31">
        <v>8.0</v>
      </c>
      <c r="F29" s="32">
        <v>26.0</v>
      </c>
      <c r="G29" s="24"/>
      <c r="H29" s="91">
        <v>23.0</v>
      </c>
      <c r="I29" s="30">
        <v>7.0</v>
      </c>
      <c r="J29" s="31">
        <v>7.0</v>
      </c>
      <c r="K29" s="36"/>
      <c r="L29" s="82">
        <v>8.0</v>
      </c>
      <c r="M29" s="83">
        <v>8.0</v>
      </c>
      <c r="N29" s="39">
        <v>26.0</v>
      </c>
      <c r="O29" s="27"/>
      <c r="P29" s="167">
        <v>23.0</v>
      </c>
      <c r="Q29" s="168">
        <v>8.0</v>
      </c>
      <c r="R29" s="169">
        <v>8.0</v>
      </c>
      <c r="S29" s="36"/>
      <c r="T29" s="305">
        <v>8.0</v>
      </c>
      <c r="U29" s="306">
        <v>8.0</v>
      </c>
      <c r="V29" s="45">
        <v>26.0</v>
      </c>
      <c r="W29" s="24"/>
      <c r="X29" s="46">
        <v>23.0</v>
      </c>
      <c r="Y29" s="307">
        <v>7.0</v>
      </c>
      <c r="Z29" s="308">
        <v>7.0</v>
      </c>
      <c r="AA29" s="36"/>
      <c r="AB29" s="233">
        <v>8.0</v>
      </c>
      <c r="AC29" s="234">
        <v>8.0</v>
      </c>
      <c r="AD29" s="49">
        <f t="shared" si="4"/>
        <v>26</v>
      </c>
      <c r="AE29" s="27"/>
      <c r="AF29" s="46">
        <v>23.0</v>
      </c>
      <c r="AG29" s="50">
        <v>7.0</v>
      </c>
      <c r="AH29" s="51">
        <v>7.0</v>
      </c>
      <c r="AI29" s="36"/>
      <c r="AJ29" s="229">
        <v>8.0</v>
      </c>
      <c r="AK29" s="230">
        <v>8.0</v>
      </c>
      <c r="AL29" s="32">
        <v>10.0</v>
      </c>
      <c r="AM29" s="24"/>
      <c r="AN29" s="24"/>
      <c r="AO29" s="24"/>
      <c r="AP29" s="24"/>
      <c r="AQ29" s="24"/>
      <c r="AR29" s="24"/>
      <c r="AS29" s="268">
        <v>3.0</v>
      </c>
      <c r="AT29" s="269">
        <v>3.0</v>
      </c>
      <c r="AU29" s="268">
        <v>3.0</v>
      </c>
      <c r="AV29" s="269">
        <v>3.0</v>
      </c>
      <c r="AW29" s="268">
        <v>3.0</v>
      </c>
      <c r="AX29" s="269">
        <v>3.0</v>
      </c>
      <c r="AY29" s="268">
        <v>3.0</v>
      </c>
      <c r="AZ29" s="269">
        <v>3.0</v>
      </c>
      <c r="BA29" s="270">
        <v>3.0</v>
      </c>
      <c r="BB29" s="269">
        <v>3.0</v>
      </c>
      <c r="BC29" s="271" t="s">
        <v>28</v>
      </c>
      <c r="BD29" s="309">
        <v>4.0</v>
      </c>
      <c r="BE29" s="310">
        <v>4.0</v>
      </c>
      <c r="BF29" s="269">
        <v>8.0</v>
      </c>
      <c r="BG29" s="268">
        <v>8.0</v>
      </c>
      <c r="BH29" s="269">
        <v>8.0</v>
      </c>
      <c r="BI29" s="268">
        <v>8.0</v>
      </c>
      <c r="BJ29" s="269">
        <v>8.0</v>
      </c>
      <c r="BK29" s="268">
        <v>8.0</v>
      </c>
      <c r="BL29" s="311">
        <v>8.0</v>
      </c>
      <c r="BM29" s="312">
        <v>8.0</v>
      </c>
      <c r="BN29" s="164" t="s">
        <v>35</v>
      </c>
      <c r="BO29" s="132"/>
      <c r="BP29" s="132"/>
      <c r="BQ29" s="24"/>
      <c r="BR29" s="28" t="s">
        <v>10</v>
      </c>
      <c r="BS29" s="276" t="s">
        <v>19</v>
      </c>
    </row>
    <row r="30" ht="13.5" customHeight="1">
      <c r="B30" s="29"/>
      <c r="C30" s="24"/>
      <c r="D30" s="57">
        <v>8.0</v>
      </c>
      <c r="E30" s="58">
        <v>8.0</v>
      </c>
      <c r="F30" s="32">
        <v>25.0</v>
      </c>
      <c r="G30" s="24"/>
      <c r="H30" s="91">
        <v>24.0</v>
      </c>
      <c r="I30" s="57">
        <v>7.0</v>
      </c>
      <c r="J30" s="58">
        <v>7.0</v>
      </c>
      <c r="K30" s="36"/>
      <c r="L30" s="92">
        <v>8.0</v>
      </c>
      <c r="M30" s="93">
        <v>8.0</v>
      </c>
      <c r="N30" s="39">
        <v>25.0</v>
      </c>
      <c r="O30" s="27"/>
      <c r="P30" s="167">
        <v>24.0</v>
      </c>
      <c r="Q30" s="174">
        <v>8.0</v>
      </c>
      <c r="R30" s="175">
        <v>8.0</v>
      </c>
      <c r="S30" s="36"/>
      <c r="T30" s="301">
        <v>8.0</v>
      </c>
      <c r="U30" s="302">
        <v>8.0</v>
      </c>
      <c r="V30" s="45">
        <v>25.0</v>
      </c>
      <c r="W30" s="24"/>
      <c r="X30" s="46">
        <v>24.0</v>
      </c>
      <c r="Y30" s="313">
        <v>7.0</v>
      </c>
      <c r="Z30" s="314">
        <v>7.0</v>
      </c>
      <c r="AA30" s="36"/>
      <c r="AB30" s="239">
        <v>8.0</v>
      </c>
      <c r="AC30" s="240">
        <v>8.0</v>
      </c>
      <c r="AD30" s="49">
        <f t="shared" si="4"/>
        <v>25</v>
      </c>
      <c r="AE30" s="27"/>
      <c r="AF30" s="46">
        <v>24.0</v>
      </c>
      <c r="AG30" s="71">
        <v>7.0</v>
      </c>
      <c r="AH30" s="72">
        <v>7.0</v>
      </c>
      <c r="AI30" s="36"/>
      <c r="AJ30" s="235">
        <v>8.0</v>
      </c>
      <c r="AK30" s="236">
        <v>8.0</v>
      </c>
      <c r="AL30" s="32">
        <v>9.0</v>
      </c>
      <c r="AM30" s="24"/>
      <c r="AN30" s="24"/>
      <c r="AO30" s="24"/>
      <c r="AP30" s="246" t="s">
        <v>36</v>
      </c>
      <c r="AQ30" s="24"/>
      <c r="AR30" s="24"/>
      <c r="AS30" s="268">
        <v>3.0</v>
      </c>
      <c r="AT30" s="269">
        <v>3.0</v>
      </c>
      <c r="AU30" s="268">
        <v>3.0</v>
      </c>
      <c r="AV30" s="269">
        <v>3.0</v>
      </c>
      <c r="AW30" s="268">
        <v>3.0</v>
      </c>
      <c r="AX30" s="269">
        <v>3.0</v>
      </c>
      <c r="AY30" s="268">
        <v>3.0</v>
      </c>
      <c r="AZ30" s="269">
        <v>3.0</v>
      </c>
      <c r="BA30" s="270">
        <v>3.0</v>
      </c>
      <c r="BB30" s="269">
        <v>3.0</v>
      </c>
      <c r="BC30" s="271" t="s">
        <v>28</v>
      </c>
      <c r="BD30" s="309">
        <v>4.0</v>
      </c>
      <c r="BE30" s="310">
        <v>4.0</v>
      </c>
      <c r="BF30" s="315">
        <v>8.0</v>
      </c>
      <c r="BG30" s="316">
        <v>8.0</v>
      </c>
      <c r="BH30" s="315">
        <v>8.0</v>
      </c>
      <c r="BI30" s="316">
        <v>8.0</v>
      </c>
      <c r="BJ30" s="315">
        <v>8.0</v>
      </c>
      <c r="BK30" s="316">
        <v>8.0</v>
      </c>
      <c r="BL30" s="317">
        <v>8.0</v>
      </c>
      <c r="BM30" s="318">
        <v>8.0</v>
      </c>
      <c r="BN30" s="246" t="s">
        <v>37</v>
      </c>
      <c r="BO30" s="137"/>
      <c r="BP30" s="137"/>
      <c r="BQ30" s="137"/>
      <c r="BR30" s="28" t="s">
        <v>10</v>
      </c>
    </row>
    <row r="31" ht="13.5" customHeight="1">
      <c r="B31" s="29"/>
      <c r="C31" s="24"/>
      <c r="D31" s="30">
        <v>8.0</v>
      </c>
      <c r="E31" s="31">
        <v>8.0</v>
      </c>
      <c r="F31" s="32">
        <v>24.0</v>
      </c>
      <c r="G31" s="24"/>
      <c r="H31" s="91">
        <v>25.0</v>
      </c>
      <c r="I31" s="30">
        <v>7.0</v>
      </c>
      <c r="J31" s="31">
        <v>7.0</v>
      </c>
      <c r="K31" s="36"/>
      <c r="L31" s="105">
        <v>8.0</v>
      </c>
      <c r="M31" s="106">
        <v>8.0</v>
      </c>
      <c r="N31" s="319">
        <v>24.0</v>
      </c>
      <c r="O31" s="27"/>
      <c r="P31" s="167">
        <v>25.0</v>
      </c>
      <c r="Q31" s="168">
        <v>8.0</v>
      </c>
      <c r="R31" s="169">
        <v>8.0</v>
      </c>
      <c r="S31" s="36"/>
      <c r="T31" s="305">
        <v>8.0</v>
      </c>
      <c r="U31" s="306">
        <v>8.0</v>
      </c>
      <c r="V31" s="45">
        <v>24.0</v>
      </c>
      <c r="W31" s="24"/>
      <c r="X31" s="40">
        <v>25.0</v>
      </c>
      <c r="Y31" s="320">
        <v>7.0</v>
      </c>
      <c r="Z31" s="321">
        <v>7.0</v>
      </c>
      <c r="AA31" s="36"/>
      <c r="AB31" s="233">
        <v>8.0</v>
      </c>
      <c r="AC31" s="234">
        <v>8.0</v>
      </c>
      <c r="AD31" s="49">
        <f t="shared" si="4"/>
        <v>24</v>
      </c>
      <c r="AE31" s="27"/>
      <c r="AF31" s="46">
        <v>25.0</v>
      </c>
      <c r="AG31" s="50">
        <v>7.0</v>
      </c>
      <c r="AH31" s="51">
        <v>7.0</v>
      </c>
      <c r="AI31" s="36"/>
      <c r="AJ31" s="229">
        <v>8.0</v>
      </c>
      <c r="AK31" s="230">
        <v>8.0</v>
      </c>
      <c r="AL31" s="32">
        <v>8.0</v>
      </c>
      <c r="AM31" s="24"/>
      <c r="AN31" s="24"/>
      <c r="AO31" s="24"/>
      <c r="AP31" s="322" t="s">
        <v>38</v>
      </c>
      <c r="AQ31" s="322"/>
      <c r="AR31" s="275"/>
      <c r="AS31" s="91">
        <v>1.0</v>
      </c>
      <c r="AT31" s="91">
        <v>2.0</v>
      </c>
      <c r="AU31" s="91">
        <v>3.0</v>
      </c>
      <c r="AV31" s="91">
        <v>4.0</v>
      </c>
      <c r="AW31" s="91">
        <v>5.0</v>
      </c>
      <c r="AX31" s="91">
        <v>6.0</v>
      </c>
      <c r="AY31" s="91">
        <v>7.0</v>
      </c>
      <c r="AZ31" s="91">
        <v>8.0</v>
      </c>
      <c r="BA31" s="91">
        <v>9.0</v>
      </c>
      <c r="BB31" s="91">
        <v>10.0</v>
      </c>
      <c r="BC31" s="91"/>
      <c r="BD31" s="91">
        <v>1.0</v>
      </c>
      <c r="BE31" s="91">
        <v>2.0</v>
      </c>
      <c r="BF31" s="91">
        <v>3.0</v>
      </c>
      <c r="BG31" s="91">
        <v>4.0</v>
      </c>
      <c r="BH31" s="91">
        <v>5.0</v>
      </c>
      <c r="BI31" s="91">
        <v>6.0</v>
      </c>
      <c r="BJ31" s="91">
        <v>7.0</v>
      </c>
      <c r="BK31" s="91">
        <v>8.0</v>
      </c>
      <c r="BL31" s="91">
        <v>9.0</v>
      </c>
      <c r="BM31" s="91">
        <v>10.0</v>
      </c>
      <c r="BN31" s="164" t="s">
        <v>35</v>
      </c>
      <c r="BO31" s="132"/>
      <c r="BP31" s="132"/>
      <c r="BQ31" s="24"/>
      <c r="BR31" s="28" t="s">
        <v>10</v>
      </c>
      <c r="BT31" s="323"/>
    </row>
    <row r="32" ht="13.5" customHeight="1">
      <c r="B32" s="29"/>
      <c r="C32" s="24"/>
      <c r="D32" s="57">
        <v>8.0</v>
      </c>
      <c r="E32" s="58">
        <v>8.0</v>
      </c>
      <c r="F32" s="32">
        <v>23.0</v>
      </c>
      <c r="G32" s="24"/>
      <c r="H32" s="91">
        <v>26.0</v>
      </c>
      <c r="I32" s="57">
        <v>7.0</v>
      </c>
      <c r="J32" s="58">
        <v>7.0</v>
      </c>
      <c r="K32" s="36"/>
      <c r="L32" s="96">
        <v>8.0</v>
      </c>
      <c r="M32" s="97">
        <v>8.0</v>
      </c>
      <c r="N32" s="319">
        <v>23.0</v>
      </c>
      <c r="O32" s="27"/>
      <c r="P32" s="167">
        <v>26.0</v>
      </c>
      <c r="Q32" s="174">
        <v>8.0</v>
      </c>
      <c r="R32" s="175">
        <v>8.0</v>
      </c>
      <c r="S32" s="36"/>
      <c r="T32" s="301">
        <v>8.0</v>
      </c>
      <c r="U32" s="302">
        <v>8.0</v>
      </c>
      <c r="V32" s="45">
        <v>23.0</v>
      </c>
      <c r="W32" s="24"/>
      <c r="X32" s="40">
        <v>26.0</v>
      </c>
      <c r="Y32" s="324">
        <v>7.0</v>
      </c>
      <c r="Z32" s="325">
        <v>7.0</v>
      </c>
      <c r="AA32" s="36"/>
      <c r="AB32" s="61">
        <v>8.0</v>
      </c>
      <c r="AC32" s="62">
        <v>8.0</v>
      </c>
      <c r="AD32" s="49">
        <f t="shared" si="4"/>
        <v>23</v>
      </c>
      <c r="AE32" s="27"/>
      <c r="AF32" s="46">
        <v>26.0</v>
      </c>
      <c r="AG32" s="71">
        <v>7.0</v>
      </c>
      <c r="AH32" s="72">
        <v>7.0</v>
      </c>
      <c r="AI32" s="36"/>
      <c r="AJ32" s="235">
        <v>8.0</v>
      </c>
      <c r="AK32" s="236">
        <v>8.0</v>
      </c>
      <c r="AL32" s="32">
        <v>7.0</v>
      </c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100" t="s">
        <v>39</v>
      </c>
      <c r="BK32" s="101"/>
      <c r="BL32" s="102"/>
      <c r="BM32" s="24"/>
      <c r="BN32" s="24"/>
      <c r="BO32" s="24"/>
      <c r="BP32" s="24"/>
      <c r="BQ32" s="24"/>
      <c r="BR32" s="28" t="s">
        <v>10</v>
      </c>
      <c r="BT32" s="276">
        <v>896.0</v>
      </c>
    </row>
    <row r="33" ht="13.5" customHeight="1">
      <c r="B33" s="29"/>
      <c r="C33" s="24"/>
      <c r="D33" s="326" t="s">
        <v>16</v>
      </c>
      <c r="E33" s="31">
        <v>8.0</v>
      </c>
      <c r="F33" s="32">
        <v>22.0</v>
      </c>
      <c r="G33" s="242" t="s">
        <v>40</v>
      </c>
      <c r="H33" s="91">
        <v>27.0</v>
      </c>
      <c r="I33" s="30">
        <v>7.0</v>
      </c>
      <c r="J33" s="31">
        <v>7.0</v>
      </c>
      <c r="K33" s="36"/>
      <c r="L33" s="327">
        <v>8.0</v>
      </c>
      <c r="M33" s="328">
        <v>8.0</v>
      </c>
      <c r="N33" s="319">
        <v>22.0</v>
      </c>
      <c r="O33" s="242" t="s">
        <v>41</v>
      </c>
      <c r="P33" s="167">
        <v>27.0</v>
      </c>
      <c r="Q33" s="168">
        <v>8.0</v>
      </c>
      <c r="R33" s="169">
        <v>8.0</v>
      </c>
      <c r="S33" s="36"/>
      <c r="T33" s="305">
        <v>8.0</v>
      </c>
      <c r="U33" s="306">
        <v>8.0</v>
      </c>
      <c r="V33" s="45">
        <v>22.0</v>
      </c>
      <c r="W33" s="242" t="s">
        <v>42</v>
      </c>
      <c r="X33" s="40">
        <v>27.0</v>
      </c>
      <c r="Y33" s="320">
        <v>7.0</v>
      </c>
      <c r="Z33" s="321">
        <v>7.0</v>
      </c>
      <c r="AA33" s="36"/>
      <c r="AB33" s="34">
        <v>8.0</v>
      </c>
      <c r="AC33" s="35">
        <v>8.0</v>
      </c>
      <c r="AD33" s="49">
        <f t="shared" si="4"/>
        <v>22</v>
      </c>
      <c r="AE33" s="242" t="s">
        <v>43</v>
      </c>
      <c r="AF33" s="46">
        <v>27.0</v>
      </c>
      <c r="AG33" s="50">
        <v>7.0</v>
      </c>
      <c r="AH33" s="51">
        <v>7.0</v>
      </c>
      <c r="AI33" s="36"/>
      <c r="AJ33" s="229">
        <v>8.0</v>
      </c>
      <c r="AK33" s="230">
        <v>8.0</v>
      </c>
      <c r="AL33" s="32">
        <v>6.0</v>
      </c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 t="s">
        <v>44</v>
      </c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8" t="s">
        <v>10</v>
      </c>
      <c r="BT33" s="276">
        <v>4.0</v>
      </c>
    </row>
    <row r="34" ht="13.5" customHeight="1">
      <c r="B34" s="29"/>
      <c r="C34" s="24"/>
      <c r="D34" s="69"/>
      <c r="E34" s="58">
        <v>8.0</v>
      </c>
      <c r="F34" s="32">
        <v>21.0</v>
      </c>
      <c r="G34" s="194"/>
      <c r="H34" s="91">
        <v>28.0</v>
      </c>
      <c r="I34" s="57">
        <v>7.0</v>
      </c>
      <c r="J34" s="58">
        <v>7.0</v>
      </c>
      <c r="K34" s="36"/>
      <c r="L34" s="329">
        <v>8.0</v>
      </c>
      <c r="M34" s="330">
        <v>8.0</v>
      </c>
      <c r="N34" s="319">
        <v>21.0</v>
      </c>
      <c r="O34" s="194"/>
      <c r="P34" s="167">
        <v>28.0</v>
      </c>
      <c r="Q34" s="174">
        <v>8.0</v>
      </c>
      <c r="R34" s="175">
        <v>8.0</v>
      </c>
      <c r="S34" s="36"/>
      <c r="T34" s="301">
        <v>8.0</v>
      </c>
      <c r="U34" s="302">
        <v>8.0</v>
      </c>
      <c r="V34" s="45">
        <v>21.0</v>
      </c>
      <c r="W34" s="194"/>
      <c r="X34" s="40">
        <v>28.0</v>
      </c>
      <c r="Y34" s="324">
        <v>7.0</v>
      </c>
      <c r="Z34" s="325">
        <v>7.0</v>
      </c>
      <c r="AA34" s="36"/>
      <c r="AB34" s="61">
        <v>8.0</v>
      </c>
      <c r="AC34" s="62">
        <v>8.0</v>
      </c>
      <c r="AD34" s="49">
        <f t="shared" si="4"/>
        <v>21</v>
      </c>
      <c r="AE34" s="194"/>
      <c r="AF34" s="46">
        <v>28.0</v>
      </c>
      <c r="AG34" s="71">
        <v>7.0</v>
      </c>
      <c r="AH34" s="72">
        <v>7.0</v>
      </c>
      <c r="AI34" s="36"/>
      <c r="AJ34" s="235">
        <v>8.0</v>
      </c>
      <c r="AK34" s="236">
        <v>8.0</v>
      </c>
      <c r="AL34" s="32">
        <v>5.0</v>
      </c>
      <c r="AM34" s="24"/>
      <c r="AN34" s="52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52"/>
      <c r="BR34" s="28" t="s">
        <v>10</v>
      </c>
      <c r="BT34" s="276">
        <f>BT32*BT33</f>
        <v>3584</v>
      </c>
    </row>
    <row r="35" ht="13.5" customHeight="1">
      <c r="B35" s="29"/>
      <c r="C35" s="24"/>
      <c r="D35" s="30">
        <v>8.0</v>
      </c>
      <c r="E35" s="31">
        <v>8.0</v>
      </c>
      <c r="F35" s="32">
        <v>20.0</v>
      </c>
      <c r="G35" s="194"/>
      <c r="H35" s="91">
        <v>29.0</v>
      </c>
      <c r="I35" s="331">
        <v>4.0</v>
      </c>
      <c r="J35" s="331">
        <v>4.0</v>
      </c>
      <c r="K35" s="332"/>
      <c r="L35" s="182">
        <v>4.0</v>
      </c>
      <c r="M35" s="182">
        <v>4.0</v>
      </c>
      <c r="N35" s="319">
        <v>20.0</v>
      </c>
      <c r="O35" s="194"/>
      <c r="P35" s="167">
        <v>29.0</v>
      </c>
      <c r="Q35" s="180">
        <v>4.0</v>
      </c>
      <c r="R35" s="180">
        <v>4.0</v>
      </c>
      <c r="S35" s="332"/>
      <c r="T35" s="333">
        <v>4.0</v>
      </c>
      <c r="U35" s="333">
        <v>4.0</v>
      </c>
      <c r="V35" s="45">
        <v>20.0</v>
      </c>
      <c r="W35" s="194"/>
      <c r="X35" s="40">
        <v>29.0</v>
      </c>
      <c r="Y35" s="333">
        <v>4.0</v>
      </c>
      <c r="Z35" s="333">
        <v>4.0</v>
      </c>
      <c r="AA35" s="332"/>
      <c r="AB35" s="334">
        <v>4.0</v>
      </c>
      <c r="AC35" s="334">
        <v>4.0</v>
      </c>
      <c r="AD35" s="49">
        <f t="shared" si="4"/>
        <v>20</v>
      </c>
      <c r="AE35" s="194"/>
      <c r="AF35" s="46">
        <v>29.0</v>
      </c>
      <c r="AG35" s="184">
        <v>4.0</v>
      </c>
      <c r="AH35" s="184">
        <v>4.0</v>
      </c>
      <c r="AI35" s="332"/>
      <c r="AJ35" s="309">
        <v>4.0</v>
      </c>
      <c r="AK35" s="309">
        <v>4.0</v>
      </c>
      <c r="AL35" s="32">
        <v>4.0</v>
      </c>
      <c r="AM35" s="185" t="s">
        <v>45</v>
      </c>
      <c r="AN35" s="335"/>
      <c r="AO35" s="335"/>
      <c r="AP35" s="335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336"/>
      <c r="BR35" s="28" t="s">
        <v>10</v>
      </c>
    </row>
    <row r="36" ht="13.5" customHeight="1">
      <c r="B36" s="29"/>
      <c r="C36" s="24"/>
      <c r="D36" s="57">
        <v>8.0</v>
      </c>
      <c r="E36" s="58">
        <v>8.0</v>
      </c>
      <c r="F36" s="32">
        <v>19.0</v>
      </c>
      <c r="G36" s="194"/>
      <c r="H36" s="91">
        <v>30.0</v>
      </c>
      <c r="I36" s="337">
        <v>4.0</v>
      </c>
      <c r="J36" s="337">
        <v>4.0</v>
      </c>
      <c r="K36" s="332"/>
      <c r="L36" s="191">
        <v>4.0</v>
      </c>
      <c r="M36" s="191">
        <v>4.0</v>
      </c>
      <c r="N36" s="319">
        <v>19.0</v>
      </c>
      <c r="O36" s="194"/>
      <c r="P36" s="167">
        <v>30.0</v>
      </c>
      <c r="Q36" s="189">
        <v>4.0</v>
      </c>
      <c r="R36" s="189">
        <v>4.0</v>
      </c>
      <c r="S36" s="332"/>
      <c r="T36" s="338">
        <v>4.0</v>
      </c>
      <c r="U36" s="338">
        <v>4.0</v>
      </c>
      <c r="V36" s="45">
        <v>19.0</v>
      </c>
      <c r="W36" s="194"/>
      <c r="X36" s="40">
        <v>30.0</v>
      </c>
      <c r="Y36" s="338">
        <v>4.0</v>
      </c>
      <c r="Z36" s="338">
        <v>4.0</v>
      </c>
      <c r="AA36" s="332"/>
      <c r="AB36" s="339">
        <v>4.0</v>
      </c>
      <c r="AC36" s="339">
        <v>4.0</v>
      </c>
      <c r="AD36" s="49">
        <f t="shared" si="4"/>
        <v>19</v>
      </c>
      <c r="AE36" s="194"/>
      <c r="AF36" s="46">
        <v>30.0</v>
      </c>
      <c r="AG36" s="193">
        <v>4.0</v>
      </c>
      <c r="AH36" s="193">
        <v>4.0</v>
      </c>
      <c r="AI36" s="332"/>
      <c r="AJ36" s="340">
        <v>4.0</v>
      </c>
      <c r="AK36" s="340">
        <v>4.0</v>
      </c>
      <c r="AL36" s="32">
        <v>3.0</v>
      </c>
      <c r="AM36" s="194"/>
      <c r="AN36" s="335"/>
      <c r="AO36" s="335"/>
      <c r="AP36" s="335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336"/>
      <c r="BR36" s="28" t="s">
        <v>10</v>
      </c>
    </row>
    <row r="37" ht="13.5" customHeight="1">
      <c r="B37" s="29"/>
      <c r="C37" s="24"/>
      <c r="D37" s="30">
        <v>8.0</v>
      </c>
      <c r="E37" s="31">
        <v>8.0</v>
      </c>
      <c r="F37" s="32">
        <v>18.0</v>
      </c>
      <c r="G37" s="214"/>
      <c r="H37" s="91">
        <v>31.0</v>
      </c>
      <c r="I37" s="30">
        <v>7.0</v>
      </c>
      <c r="J37" s="31">
        <v>7.0</v>
      </c>
      <c r="K37" s="36"/>
      <c r="L37" s="80">
        <v>8.0</v>
      </c>
      <c r="M37" s="81">
        <v>8.0</v>
      </c>
      <c r="N37" s="319">
        <v>18.0</v>
      </c>
      <c r="O37" s="214"/>
      <c r="P37" s="167">
        <v>31.0</v>
      </c>
      <c r="Q37" s="168">
        <v>8.0</v>
      </c>
      <c r="R37" s="168">
        <v>8.0</v>
      </c>
      <c r="S37" s="36"/>
      <c r="T37" s="320">
        <v>8.0</v>
      </c>
      <c r="U37" s="321">
        <v>8.0</v>
      </c>
      <c r="V37" s="45">
        <v>18.0</v>
      </c>
      <c r="W37" s="214"/>
      <c r="X37" s="40">
        <v>31.0</v>
      </c>
      <c r="Y37" s="320">
        <v>7.0</v>
      </c>
      <c r="Z37" s="321">
        <v>7.0</v>
      </c>
      <c r="AA37" s="36"/>
      <c r="AB37" s="34">
        <v>8.0</v>
      </c>
      <c r="AC37" s="35">
        <v>8.0</v>
      </c>
      <c r="AD37" s="49">
        <f t="shared" si="4"/>
        <v>18</v>
      </c>
      <c r="AE37" s="214"/>
      <c r="AF37" s="46">
        <v>31.0</v>
      </c>
      <c r="AG37" s="50">
        <v>7.0</v>
      </c>
      <c r="AH37" s="51">
        <v>7.0</v>
      </c>
      <c r="AI37" s="36"/>
      <c r="AJ37" s="229">
        <v>8.0</v>
      </c>
      <c r="AK37" s="230">
        <v>8.0</v>
      </c>
      <c r="AL37" s="32">
        <v>2.0</v>
      </c>
      <c r="AM37" s="214"/>
      <c r="AN37" s="335"/>
      <c r="AO37" s="335"/>
      <c r="AP37" s="335"/>
      <c r="AQ37" s="24"/>
      <c r="AR37" s="24"/>
      <c r="AS37" s="24"/>
      <c r="AT37" s="24"/>
      <c r="AU37" s="24"/>
      <c r="AV37" s="341"/>
      <c r="AW37" s="341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8" t="s">
        <v>10</v>
      </c>
    </row>
    <row r="38" ht="13.5" customHeight="1">
      <c r="B38" s="29"/>
      <c r="C38" s="24"/>
      <c r="D38" s="57">
        <v>8.0</v>
      </c>
      <c r="E38" s="58">
        <v>8.0</v>
      </c>
      <c r="F38" s="32">
        <v>17.0</v>
      </c>
      <c r="G38" s="24"/>
      <c r="H38" s="91">
        <v>32.0</v>
      </c>
      <c r="I38" s="57">
        <v>7.0</v>
      </c>
      <c r="J38" s="58">
        <v>7.0</v>
      </c>
      <c r="K38" s="36"/>
      <c r="L38" s="237">
        <v>8.0</v>
      </c>
      <c r="M38" s="238">
        <v>8.0</v>
      </c>
      <c r="N38" s="319">
        <v>17.0</v>
      </c>
      <c r="O38" s="27"/>
      <c r="P38" s="167">
        <v>32.0</v>
      </c>
      <c r="Q38" s="168">
        <v>8.0</v>
      </c>
      <c r="R38" s="168">
        <v>8.0</v>
      </c>
      <c r="S38" s="36"/>
      <c r="T38" s="324">
        <v>8.0</v>
      </c>
      <c r="U38" s="325">
        <v>8.0</v>
      </c>
      <c r="V38" s="45">
        <v>17.0</v>
      </c>
      <c r="W38" s="24"/>
      <c r="X38" s="40">
        <v>32.0</v>
      </c>
      <c r="Y38" s="324">
        <v>7.0</v>
      </c>
      <c r="Z38" s="325">
        <v>7.0</v>
      </c>
      <c r="AA38" s="36"/>
      <c r="AB38" s="61">
        <v>8.0</v>
      </c>
      <c r="AC38" s="62">
        <v>8.0</v>
      </c>
      <c r="AD38" s="49">
        <f t="shared" si="4"/>
        <v>17</v>
      </c>
      <c r="AE38" s="27"/>
      <c r="AF38" s="46">
        <v>32.0</v>
      </c>
      <c r="AG38" s="71">
        <v>7.0</v>
      </c>
      <c r="AH38" s="72">
        <v>7.0</v>
      </c>
      <c r="AI38" s="36"/>
      <c r="AJ38" s="235">
        <v>8.0</v>
      </c>
      <c r="AK38" s="236">
        <v>8.0</v>
      </c>
      <c r="AL38" s="32">
        <v>1.0</v>
      </c>
      <c r="AM38" s="24"/>
      <c r="AN38" s="335"/>
      <c r="AO38" s="335"/>
      <c r="AP38" s="335"/>
      <c r="AQ38" s="24"/>
      <c r="AR38" s="24"/>
      <c r="AS38" s="24"/>
      <c r="AT38" s="24"/>
      <c r="AU38" s="24"/>
      <c r="AV38" s="341"/>
      <c r="AW38" s="341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8" t="s">
        <v>10</v>
      </c>
    </row>
    <row r="39" ht="13.5" customHeight="1">
      <c r="B39" s="29"/>
      <c r="C39" s="24"/>
      <c r="D39" s="30">
        <v>8.0</v>
      </c>
      <c r="E39" s="31">
        <v>8.0</v>
      </c>
      <c r="F39" s="32">
        <v>16.0</v>
      </c>
      <c r="G39" s="24"/>
      <c r="H39" s="91">
        <v>33.0</v>
      </c>
      <c r="I39" s="30">
        <v>7.0</v>
      </c>
      <c r="J39" s="31">
        <v>7.0</v>
      </c>
      <c r="K39" s="36"/>
      <c r="L39" s="47">
        <v>8.0</v>
      </c>
      <c r="M39" s="48">
        <v>8.0</v>
      </c>
      <c r="N39" s="319">
        <v>16.0</v>
      </c>
      <c r="O39" s="27"/>
      <c r="P39" s="167">
        <v>33.0</v>
      </c>
      <c r="Q39" s="168">
        <v>8.0</v>
      </c>
      <c r="R39" s="168">
        <v>8.0</v>
      </c>
      <c r="S39" s="36"/>
      <c r="T39" s="320">
        <v>8.0</v>
      </c>
      <c r="U39" s="321">
        <v>8.0</v>
      </c>
      <c r="V39" s="45">
        <v>16.0</v>
      </c>
      <c r="W39" s="24"/>
      <c r="X39" s="40">
        <v>33.0</v>
      </c>
      <c r="Y39" s="320">
        <v>7.0</v>
      </c>
      <c r="Z39" s="321">
        <v>7.0</v>
      </c>
      <c r="AA39" s="36"/>
      <c r="AB39" s="34">
        <v>8.0</v>
      </c>
      <c r="AC39" s="35">
        <v>8.0</v>
      </c>
      <c r="AD39" s="49">
        <f t="shared" si="4"/>
        <v>16</v>
      </c>
      <c r="AE39" s="27"/>
      <c r="AF39" s="46">
        <v>33.0</v>
      </c>
      <c r="AG39" s="342">
        <v>7.0</v>
      </c>
      <c r="AH39" s="343">
        <v>7.0</v>
      </c>
      <c r="AI39" s="36"/>
      <c r="AJ39" s="344" t="s">
        <v>46</v>
      </c>
      <c r="AK39" s="345"/>
      <c r="AL39" s="167"/>
      <c r="AM39" s="24"/>
      <c r="AN39" s="335"/>
      <c r="AO39" s="335"/>
      <c r="AP39" s="335"/>
      <c r="AQ39" s="24"/>
      <c r="AR39" s="24"/>
      <c r="AS39" s="24"/>
      <c r="AT39" s="24"/>
      <c r="AU39" s="24"/>
      <c r="AV39" s="336"/>
      <c r="AW39" s="24"/>
      <c r="AX39" s="24"/>
      <c r="AY39" s="24"/>
      <c r="AZ39" s="336"/>
      <c r="BA39" s="24"/>
      <c r="BB39" s="24"/>
      <c r="BC39" s="24"/>
      <c r="BD39" s="336"/>
      <c r="BE39" s="24"/>
      <c r="BF39" s="24"/>
      <c r="BG39" s="24"/>
      <c r="BH39" s="336"/>
      <c r="BI39" s="24"/>
      <c r="BJ39" s="24"/>
      <c r="BK39" s="24"/>
      <c r="BL39" s="336"/>
      <c r="BM39" s="24"/>
      <c r="BN39" s="24"/>
      <c r="BO39" s="24"/>
      <c r="BP39" s="24"/>
      <c r="BQ39" s="336"/>
      <c r="BR39" s="28" t="s">
        <v>10</v>
      </c>
    </row>
    <row r="40" ht="13.5" customHeight="1">
      <c r="B40" s="29"/>
      <c r="C40" s="24"/>
      <c r="D40" s="57">
        <v>8.0</v>
      </c>
      <c r="E40" s="58">
        <v>8.0</v>
      </c>
      <c r="F40" s="32">
        <v>15.0</v>
      </c>
      <c r="G40" s="24"/>
      <c r="H40" s="91">
        <v>34.0</v>
      </c>
      <c r="I40" s="57">
        <v>7.0</v>
      </c>
      <c r="J40" s="58">
        <v>7.0</v>
      </c>
      <c r="K40" s="36"/>
      <c r="L40" s="67">
        <v>8.0</v>
      </c>
      <c r="M40" s="68">
        <v>8.0</v>
      </c>
      <c r="N40" s="319">
        <v>15.0</v>
      </c>
      <c r="O40" s="27"/>
      <c r="P40" s="167">
        <v>34.0</v>
      </c>
      <c r="Q40" s="168">
        <v>8.0</v>
      </c>
      <c r="R40" s="168">
        <v>8.0</v>
      </c>
      <c r="S40" s="36"/>
      <c r="T40" s="324">
        <v>8.0</v>
      </c>
      <c r="U40" s="325">
        <v>8.0</v>
      </c>
      <c r="V40" s="45">
        <v>15.0</v>
      </c>
      <c r="W40" s="24"/>
      <c r="X40" s="40">
        <v>34.0</v>
      </c>
      <c r="Y40" s="324">
        <v>7.0</v>
      </c>
      <c r="Z40" s="325">
        <v>7.0</v>
      </c>
      <c r="AA40" s="36"/>
      <c r="AB40" s="61">
        <v>8.0</v>
      </c>
      <c r="AC40" s="62">
        <v>8.0</v>
      </c>
      <c r="AD40" s="49">
        <f t="shared" si="4"/>
        <v>15</v>
      </c>
      <c r="AE40" s="27"/>
      <c r="AF40" s="46">
        <v>34.0</v>
      </c>
      <c r="AG40" s="346">
        <v>7.0</v>
      </c>
      <c r="AH40" s="347">
        <v>7.0</v>
      </c>
      <c r="AI40" s="36"/>
      <c r="AJ40" s="27"/>
      <c r="AK40" s="27" t="s">
        <v>19</v>
      </c>
      <c r="AL40" s="91"/>
      <c r="AM40" s="24"/>
      <c r="AN40" s="335"/>
      <c r="AO40" s="335"/>
      <c r="AP40" s="335"/>
      <c r="AQ40" s="24"/>
      <c r="AR40" s="24"/>
      <c r="AS40" s="24"/>
      <c r="AT40" s="24"/>
      <c r="AU40" s="24"/>
      <c r="AV40" s="336"/>
      <c r="AW40" s="24"/>
      <c r="AX40" s="24"/>
      <c r="AY40" s="24"/>
      <c r="AZ40" s="336"/>
      <c r="BA40" s="24"/>
      <c r="BB40" s="24"/>
      <c r="BC40" s="24"/>
      <c r="BD40" s="336"/>
      <c r="BE40" s="24"/>
      <c r="BF40" s="24"/>
      <c r="BG40" s="336"/>
      <c r="BH40" s="24"/>
      <c r="BI40" s="24"/>
      <c r="BJ40" s="24"/>
      <c r="BK40" s="336"/>
      <c r="BL40" s="24"/>
      <c r="BM40" s="24"/>
      <c r="BN40" s="24"/>
      <c r="BO40" s="336"/>
      <c r="BP40" s="24"/>
      <c r="BQ40" s="24"/>
      <c r="BR40" s="28" t="s">
        <v>10</v>
      </c>
    </row>
    <row r="41" ht="13.5" customHeight="1">
      <c r="B41" s="29"/>
      <c r="C41" s="24"/>
      <c r="D41" s="37"/>
      <c r="E41" s="31">
        <v>8.0</v>
      </c>
      <c r="F41" s="32">
        <v>14.0</v>
      </c>
      <c r="G41" s="24"/>
      <c r="H41" s="91">
        <v>35.0</v>
      </c>
      <c r="I41" s="30">
        <v>7.0</v>
      </c>
      <c r="J41" s="31">
        <v>7.0</v>
      </c>
      <c r="K41" s="36"/>
      <c r="L41" s="348">
        <v>8.0</v>
      </c>
      <c r="M41" s="349">
        <v>8.0</v>
      </c>
      <c r="N41" s="319">
        <v>14.0</v>
      </c>
      <c r="O41" s="27"/>
      <c r="P41" s="167">
        <v>35.0</v>
      </c>
      <c r="Q41" s="168">
        <v>8.0</v>
      </c>
      <c r="R41" s="168">
        <v>8.0</v>
      </c>
      <c r="S41" s="36"/>
      <c r="T41" s="320">
        <v>8.0</v>
      </c>
      <c r="U41" s="321">
        <v>8.0</v>
      </c>
      <c r="V41" s="45">
        <v>14.0</v>
      </c>
      <c r="W41" s="24"/>
      <c r="X41" s="40">
        <v>35.0</v>
      </c>
      <c r="Y41" s="320">
        <v>7.0</v>
      </c>
      <c r="Z41" s="321">
        <v>7.0</v>
      </c>
      <c r="AA41" s="36"/>
      <c r="AB41" s="34">
        <v>8.0</v>
      </c>
      <c r="AC41" s="35">
        <v>8.0</v>
      </c>
      <c r="AD41" s="49">
        <f t="shared" si="4"/>
        <v>14</v>
      </c>
      <c r="AE41" s="27"/>
      <c r="AF41" s="46">
        <v>35.0</v>
      </c>
      <c r="AG41" s="342">
        <v>7.0</v>
      </c>
      <c r="AH41" s="343">
        <v>7.0</v>
      </c>
      <c r="AI41" s="36"/>
      <c r="AJ41" s="27"/>
      <c r="AK41" s="27"/>
      <c r="AL41" s="27"/>
      <c r="AM41" s="27"/>
      <c r="AN41" s="24"/>
      <c r="AO41" s="24"/>
      <c r="AP41" s="24"/>
      <c r="AQ41" s="24"/>
      <c r="AR41" s="24"/>
      <c r="AS41" s="350"/>
      <c r="AT41" s="24"/>
      <c r="AU41" s="351"/>
      <c r="AV41" s="351"/>
      <c r="AW41" s="350"/>
      <c r="AX41" s="24"/>
      <c r="AY41" s="351"/>
      <c r="AZ41" s="351"/>
      <c r="BA41" s="350"/>
      <c r="BB41" s="352"/>
      <c r="BC41" s="351"/>
      <c r="BD41" s="351"/>
      <c r="BE41" s="350"/>
      <c r="BF41" s="24"/>
      <c r="BG41" s="351"/>
      <c r="BH41" s="351"/>
      <c r="BI41" s="350"/>
      <c r="BJ41" s="24"/>
      <c r="BK41" s="351"/>
      <c r="BL41" s="351"/>
      <c r="BM41" s="350"/>
      <c r="BN41" s="24"/>
      <c r="BO41" s="351"/>
      <c r="BP41" s="351"/>
      <c r="BQ41" s="351"/>
      <c r="BR41" s="28" t="s">
        <v>10</v>
      </c>
    </row>
    <row r="42" ht="13.5" customHeight="1">
      <c r="B42" s="29"/>
      <c r="C42" s="24"/>
      <c r="D42" s="159" t="s">
        <v>16</v>
      </c>
      <c r="E42" s="58">
        <v>8.0</v>
      </c>
      <c r="F42" s="32">
        <v>13.0</v>
      </c>
      <c r="G42" s="24"/>
      <c r="H42" s="91">
        <v>36.0</v>
      </c>
      <c r="I42" s="57">
        <v>7.0</v>
      </c>
      <c r="J42" s="58">
        <v>7.0</v>
      </c>
      <c r="K42" s="36"/>
      <c r="L42" s="353">
        <v>8.0</v>
      </c>
      <c r="M42" s="354">
        <v>8.0</v>
      </c>
      <c r="N42" s="319">
        <v>13.0</v>
      </c>
      <c r="O42" s="27"/>
      <c r="P42" s="167">
        <v>36.0</v>
      </c>
      <c r="Q42" s="168">
        <v>8.0</v>
      </c>
      <c r="R42" s="168">
        <v>8.0</v>
      </c>
      <c r="S42" s="36"/>
      <c r="T42" s="324">
        <v>8.0</v>
      </c>
      <c r="U42" s="325">
        <v>8.0</v>
      </c>
      <c r="V42" s="45">
        <v>13.0</v>
      </c>
      <c r="W42" s="24"/>
      <c r="X42" s="40">
        <v>36.0</v>
      </c>
      <c r="Y42" s="324">
        <v>7.0</v>
      </c>
      <c r="Z42" s="325">
        <v>7.0</v>
      </c>
      <c r="AA42" s="36"/>
      <c r="AB42" s="61">
        <v>8.0</v>
      </c>
      <c r="AC42" s="62">
        <v>8.0</v>
      </c>
      <c r="AD42" s="49">
        <f t="shared" si="4"/>
        <v>13</v>
      </c>
      <c r="AE42" s="27"/>
      <c r="AF42" s="46">
        <v>36.0</v>
      </c>
      <c r="AG42" s="346">
        <v>7.0</v>
      </c>
      <c r="AH42" s="347">
        <v>7.0</v>
      </c>
      <c r="AI42" s="36"/>
      <c r="AJ42" s="27"/>
      <c r="AK42" s="27"/>
      <c r="AL42" s="355"/>
      <c r="AM42" s="356"/>
      <c r="AN42" s="357"/>
      <c r="AO42" s="357"/>
      <c r="AP42" s="24"/>
      <c r="AQ42" s="351"/>
      <c r="AR42" s="351"/>
      <c r="AS42" s="350"/>
      <c r="AT42" s="24"/>
      <c r="AU42" s="351"/>
      <c r="AV42" s="351"/>
      <c r="AW42" s="350"/>
      <c r="AX42" s="24"/>
      <c r="AY42" s="351"/>
      <c r="AZ42" s="351"/>
      <c r="BA42" s="350"/>
      <c r="BB42" s="352"/>
      <c r="BC42" s="351"/>
      <c r="BD42" s="351"/>
      <c r="BE42" s="350"/>
      <c r="BF42" s="24"/>
      <c r="BG42" s="351"/>
      <c r="BH42" s="351"/>
      <c r="BI42" s="350"/>
      <c r="BJ42" s="24"/>
      <c r="BK42" s="351"/>
      <c r="BL42" s="351"/>
      <c r="BM42" s="350"/>
      <c r="BN42" s="24"/>
      <c r="BO42" s="351"/>
      <c r="BP42" s="351"/>
      <c r="BQ42" s="351"/>
      <c r="BR42" s="28" t="s">
        <v>10</v>
      </c>
    </row>
    <row r="43" ht="13.5" customHeight="1">
      <c r="B43" s="29"/>
      <c r="C43" s="24"/>
      <c r="D43" s="30">
        <v>8.0</v>
      </c>
      <c r="E43" s="31">
        <v>8.0</v>
      </c>
      <c r="F43" s="32">
        <v>12.0</v>
      </c>
      <c r="G43" s="24"/>
      <c r="H43" s="91">
        <v>37.0</v>
      </c>
      <c r="I43" s="30">
        <v>7.0</v>
      </c>
      <c r="J43" s="31">
        <v>7.0</v>
      </c>
      <c r="K43" s="36"/>
      <c r="L43" s="348">
        <v>8.0</v>
      </c>
      <c r="M43" s="349">
        <v>8.0</v>
      </c>
      <c r="N43" s="319">
        <v>12.0</v>
      </c>
      <c r="O43" s="27"/>
      <c r="P43" s="167">
        <v>37.0</v>
      </c>
      <c r="Q43" s="358">
        <v>8.0</v>
      </c>
      <c r="R43" s="358">
        <v>8.0</v>
      </c>
      <c r="S43" s="36"/>
      <c r="T43" s="320">
        <v>8.0</v>
      </c>
      <c r="U43" s="321">
        <v>8.0</v>
      </c>
      <c r="V43" s="45">
        <v>12.0</v>
      </c>
      <c r="W43" s="24"/>
      <c r="X43" s="40">
        <v>37.0</v>
      </c>
      <c r="Y43" s="320">
        <v>7.0</v>
      </c>
      <c r="Z43" s="321">
        <v>7.0</v>
      </c>
      <c r="AA43" s="36"/>
      <c r="AB43" s="34">
        <v>8.0</v>
      </c>
      <c r="AC43" s="35">
        <v>8.0</v>
      </c>
      <c r="AD43" s="49">
        <f t="shared" si="4"/>
        <v>12</v>
      </c>
      <c r="AE43" s="27"/>
      <c r="AF43" s="46">
        <v>37.0</v>
      </c>
      <c r="AG43" s="342">
        <v>7.0</v>
      </c>
      <c r="AH43" s="343">
        <v>7.0</v>
      </c>
      <c r="AI43" s="36"/>
      <c r="AJ43" s="27"/>
      <c r="AK43" s="27"/>
      <c r="AL43" s="359"/>
      <c r="AM43" s="360" t="s">
        <v>47</v>
      </c>
      <c r="AN43" s="361"/>
      <c r="AO43" s="361"/>
      <c r="AP43" s="24"/>
      <c r="AQ43" s="351"/>
      <c r="AR43" s="351"/>
      <c r="AS43" s="350"/>
      <c r="AT43" s="24"/>
      <c r="AU43" s="351"/>
      <c r="AV43" s="351"/>
      <c r="AW43" s="350"/>
      <c r="AX43" s="24"/>
      <c r="AY43" s="351"/>
      <c r="AZ43" s="351"/>
      <c r="BA43" s="350"/>
      <c r="BB43" s="352"/>
      <c r="BC43" s="351"/>
      <c r="BD43" s="351"/>
      <c r="BE43" s="350"/>
      <c r="BF43" s="24"/>
      <c r="BG43" s="351"/>
      <c r="BH43" s="351"/>
      <c r="BI43" s="350"/>
      <c r="BJ43" s="24"/>
      <c r="BK43" s="351"/>
      <c r="BL43" s="351"/>
      <c r="BM43" s="350"/>
      <c r="BN43" s="24"/>
      <c r="BO43" s="351"/>
      <c r="BP43" s="351"/>
      <c r="BQ43" s="351"/>
      <c r="BR43" s="28" t="s">
        <v>10</v>
      </c>
    </row>
    <row r="44" ht="13.5" customHeight="1">
      <c r="B44" s="29"/>
      <c r="C44" s="24"/>
      <c r="D44" s="57">
        <v>8.0</v>
      </c>
      <c r="E44" s="58">
        <v>8.0</v>
      </c>
      <c r="F44" s="32">
        <v>11.0</v>
      </c>
      <c r="G44" s="24"/>
      <c r="H44" s="91">
        <v>38.0</v>
      </c>
      <c r="I44" s="57">
        <v>7.0</v>
      </c>
      <c r="J44" s="58">
        <v>7.0</v>
      </c>
      <c r="K44" s="36"/>
      <c r="L44" s="353">
        <v>8.0</v>
      </c>
      <c r="M44" s="354">
        <v>8.0</v>
      </c>
      <c r="N44" s="319">
        <v>11.0</v>
      </c>
      <c r="O44" s="27"/>
      <c r="P44" s="167">
        <v>38.0</v>
      </c>
      <c r="Q44" s="358">
        <v>8.0</v>
      </c>
      <c r="R44" s="358">
        <v>8.0</v>
      </c>
      <c r="S44" s="36"/>
      <c r="T44" s="324">
        <v>8.0</v>
      </c>
      <c r="U44" s="325">
        <v>8.0</v>
      </c>
      <c r="V44" s="45">
        <v>11.0</v>
      </c>
      <c r="W44" s="24"/>
      <c r="X44" s="40">
        <v>38.0</v>
      </c>
      <c r="Y44" s="324">
        <v>7.0</v>
      </c>
      <c r="Z44" s="325">
        <v>7.0</v>
      </c>
      <c r="AA44" s="36"/>
      <c r="AB44" s="61">
        <v>8.0</v>
      </c>
      <c r="AC44" s="62">
        <v>8.0</v>
      </c>
      <c r="AD44" s="49">
        <f t="shared" si="4"/>
        <v>11</v>
      </c>
      <c r="AE44" s="27"/>
      <c r="AF44" s="46">
        <v>38.0</v>
      </c>
      <c r="AG44" s="346">
        <v>7.0</v>
      </c>
      <c r="AH44" s="347">
        <v>7.0</v>
      </c>
      <c r="AI44" s="36"/>
      <c r="AJ44" s="27"/>
      <c r="AK44" s="27"/>
      <c r="AL44" s="359"/>
      <c r="AM44" s="362" t="s">
        <v>5</v>
      </c>
      <c r="AN44" s="361"/>
      <c r="AO44" s="361"/>
      <c r="AP44" s="24"/>
      <c r="AQ44" s="351"/>
      <c r="AR44" s="351"/>
      <c r="AS44" s="350"/>
      <c r="AT44" s="24"/>
      <c r="AU44" s="351"/>
      <c r="AV44" s="351"/>
      <c r="AW44" s="350"/>
      <c r="AX44" s="24"/>
      <c r="AY44" s="351"/>
      <c r="AZ44" s="351"/>
      <c r="BA44" s="350"/>
      <c r="BB44" s="352"/>
      <c r="BC44" s="351"/>
      <c r="BD44" s="351"/>
      <c r="BE44" s="350"/>
      <c r="BF44" s="24"/>
      <c r="BG44" s="351"/>
      <c r="BH44" s="351"/>
      <c r="BI44" s="350"/>
      <c r="BJ44" s="24"/>
      <c r="BK44" s="351"/>
      <c r="BL44" s="351"/>
      <c r="BM44" s="350"/>
      <c r="BN44" s="24"/>
      <c r="BO44" s="351"/>
      <c r="BP44" s="351"/>
      <c r="BQ44" s="351"/>
      <c r="BR44" s="28" t="s">
        <v>10</v>
      </c>
    </row>
    <row r="45" ht="13.5" customHeight="1">
      <c r="B45" s="29"/>
      <c r="C45" s="24"/>
      <c r="D45" s="30">
        <v>8.0</v>
      </c>
      <c r="E45" s="31">
        <v>8.0</v>
      </c>
      <c r="F45" s="32">
        <v>10.0</v>
      </c>
      <c r="G45" s="24"/>
      <c r="H45" s="91">
        <v>39.0</v>
      </c>
      <c r="I45" s="30">
        <v>7.0</v>
      </c>
      <c r="J45" s="31">
        <v>7.0</v>
      </c>
      <c r="K45" s="36"/>
      <c r="L45" s="320">
        <v>8.0</v>
      </c>
      <c r="M45" s="321">
        <v>8.0</v>
      </c>
      <c r="N45" s="319">
        <v>10.0</v>
      </c>
      <c r="O45" s="27"/>
      <c r="P45" s="167">
        <v>39.0</v>
      </c>
      <c r="Q45" s="358">
        <v>8.0</v>
      </c>
      <c r="R45" s="358">
        <v>8.0</v>
      </c>
      <c r="S45" s="36"/>
      <c r="T45" s="320">
        <v>8.0</v>
      </c>
      <c r="U45" s="321">
        <v>8.0</v>
      </c>
      <c r="V45" s="45">
        <v>10.0</v>
      </c>
      <c r="W45" s="24"/>
      <c r="X45" s="40">
        <v>39.0</v>
      </c>
      <c r="Y45" s="320">
        <v>7.0</v>
      </c>
      <c r="Z45" s="321">
        <v>7.0</v>
      </c>
      <c r="AA45" s="36"/>
      <c r="AB45" s="34">
        <v>8.0</v>
      </c>
      <c r="AC45" s="35">
        <v>8.0</v>
      </c>
      <c r="AD45" s="49">
        <f t="shared" si="4"/>
        <v>10</v>
      </c>
      <c r="AE45" s="27"/>
      <c r="AF45" s="46">
        <v>39.0</v>
      </c>
      <c r="AG45" s="342">
        <v>7.0</v>
      </c>
      <c r="AH45" s="343">
        <v>7.0</v>
      </c>
      <c r="AI45" s="36"/>
      <c r="AJ45" s="27"/>
      <c r="AK45" s="27"/>
      <c r="AL45" s="359"/>
      <c r="AM45" s="362" t="s">
        <v>8</v>
      </c>
      <c r="AN45" s="361"/>
      <c r="AO45" s="361"/>
      <c r="AP45" s="24"/>
      <c r="AQ45" s="351"/>
      <c r="AR45" s="351"/>
      <c r="AS45" s="350"/>
      <c r="AT45" s="24"/>
      <c r="AU45" s="351"/>
      <c r="AV45" s="351"/>
      <c r="AW45" s="350"/>
      <c r="AX45" s="24"/>
      <c r="AY45" s="351"/>
      <c r="AZ45" s="351"/>
      <c r="BA45" s="350"/>
      <c r="BB45" s="352"/>
      <c r="BC45" s="351"/>
      <c r="BD45" s="351"/>
      <c r="BE45" s="350"/>
      <c r="BF45" s="24"/>
      <c r="BG45" s="351"/>
      <c r="BH45" s="351"/>
      <c r="BI45" s="350"/>
      <c r="BJ45" s="24"/>
      <c r="BK45" s="351"/>
      <c r="BL45" s="351"/>
      <c r="BM45" s="350"/>
      <c r="BN45" s="24"/>
      <c r="BO45" s="351"/>
      <c r="BP45" s="351"/>
      <c r="BQ45" s="351"/>
      <c r="BR45" s="28" t="s">
        <v>10</v>
      </c>
    </row>
    <row r="46" ht="13.5" customHeight="1">
      <c r="B46" s="29"/>
      <c r="C46" s="24"/>
      <c r="D46" s="57">
        <v>8.0</v>
      </c>
      <c r="E46" s="58">
        <v>8.0</v>
      </c>
      <c r="F46" s="32">
        <v>9.0</v>
      </c>
      <c r="G46" s="24"/>
      <c r="H46" s="91">
        <v>40.0</v>
      </c>
      <c r="I46" s="57">
        <v>7.0</v>
      </c>
      <c r="J46" s="58">
        <v>7.0</v>
      </c>
      <c r="K46" s="36"/>
      <c r="L46" s="324">
        <v>8.0</v>
      </c>
      <c r="M46" s="325">
        <v>8.0</v>
      </c>
      <c r="N46" s="319">
        <v>9.0</v>
      </c>
      <c r="O46" s="27"/>
      <c r="P46" s="167">
        <v>40.0</v>
      </c>
      <c r="Q46" s="358">
        <v>8.0</v>
      </c>
      <c r="R46" s="358">
        <v>8.0</v>
      </c>
      <c r="S46" s="36"/>
      <c r="T46" s="324">
        <v>8.0</v>
      </c>
      <c r="U46" s="325">
        <v>8.0</v>
      </c>
      <c r="V46" s="45">
        <v>9.0</v>
      </c>
      <c r="W46" s="24"/>
      <c r="X46" s="40">
        <v>40.0</v>
      </c>
      <c r="Y46" s="324">
        <v>7.0</v>
      </c>
      <c r="Z46" s="325">
        <v>7.0</v>
      </c>
      <c r="AA46" s="36"/>
      <c r="AB46" s="346">
        <v>8.0</v>
      </c>
      <c r="AC46" s="347">
        <v>8.0</v>
      </c>
      <c r="AD46" s="49">
        <f t="shared" si="4"/>
        <v>9</v>
      </c>
      <c r="AE46" s="27"/>
      <c r="AF46" s="46">
        <v>40.0</v>
      </c>
      <c r="AG46" s="346">
        <v>7.0</v>
      </c>
      <c r="AH46" s="347">
        <v>7.0</v>
      </c>
      <c r="AI46" s="36"/>
      <c r="AJ46" s="27"/>
      <c r="AK46" s="27"/>
      <c r="AL46" s="359"/>
      <c r="AM46" s="362" t="s">
        <v>2</v>
      </c>
      <c r="AN46" s="361"/>
      <c r="AO46" s="361"/>
      <c r="AP46" s="24"/>
      <c r="AQ46" s="351"/>
      <c r="AR46" s="351"/>
      <c r="AS46" s="350"/>
      <c r="AT46" s="24"/>
      <c r="AU46" s="351"/>
      <c r="AV46" s="351"/>
      <c r="AW46" s="350"/>
      <c r="AX46" s="24"/>
      <c r="AY46" s="351"/>
      <c r="AZ46" s="351"/>
      <c r="BA46" s="350"/>
      <c r="BB46" s="352"/>
      <c r="BC46" s="351"/>
      <c r="BD46" s="351"/>
      <c r="BE46" s="350"/>
      <c r="BF46" s="24"/>
      <c r="BG46" s="351"/>
      <c r="BH46" s="351"/>
      <c r="BI46" s="350"/>
      <c r="BJ46" s="24"/>
      <c r="BK46" s="351"/>
      <c r="BL46" s="351"/>
      <c r="BM46" s="350"/>
      <c r="BN46" s="24"/>
      <c r="BO46" s="351"/>
      <c r="BP46" s="351"/>
      <c r="BQ46" s="351"/>
      <c r="BR46" s="28" t="s">
        <v>10</v>
      </c>
    </row>
    <row r="47" ht="13.5" customHeight="1">
      <c r="B47" s="29"/>
      <c r="C47" s="24"/>
      <c r="D47" s="326" t="s">
        <v>16</v>
      </c>
      <c r="E47" s="31">
        <v>8.0</v>
      </c>
      <c r="F47" s="32">
        <v>8.0</v>
      </c>
      <c r="G47" s="24"/>
      <c r="H47" s="91">
        <v>41.0</v>
      </c>
      <c r="I47" s="30">
        <v>7.0</v>
      </c>
      <c r="J47" s="31">
        <v>7.0</v>
      </c>
      <c r="K47" s="36"/>
      <c r="L47" s="320">
        <v>8.0</v>
      </c>
      <c r="M47" s="321">
        <v>8.0</v>
      </c>
      <c r="N47" s="319">
        <v>8.0</v>
      </c>
      <c r="O47" s="27"/>
      <c r="P47" s="167">
        <v>41.0</v>
      </c>
      <c r="Q47" s="358">
        <v>8.0</v>
      </c>
      <c r="R47" s="358">
        <v>8.0</v>
      </c>
      <c r="S47" s="36"/>
      <c r="T47" s="320">
        <v>8.0</v>
      </c>
      <c r="U47" s="321">
        <v>8.0</v>
      </c>
      <c r="V47" s="45">
        <v>8.0</v>
      </c>
      <c r="W47" s="24"/>
      <c r="X47" s="40">
        <v>41.0</v>
      </c>
      <c r="Y47" s="320">
        <v>7.0</v>
      </c>
      <c r="Z47" s="321">
        <v>7.0</v>
      </c>
      <c r="AA47" s="36"/>
      <c r="AB47" s="342">
        <v>8.0</v>
      </c>
      <c r="AC47" s="343">
        <v>8.0</v>
      </c>
      <c r="AD47" s="49">
        <f t="shared" si="4"/>
        <v>8</v>
      </c>
      <c r="AE47" s="27"/>
      <c r="AF47" s="46">
        <v>41.0</v>
      </c>
      <c r="AG47" s="342">
        <v>7.0</v>
      </c>
      <c r="AH47" s="343">
        <v>7.0</v>
      </c>
      <c r="AI47" s="36"/>
      <c r="AJ47" s="27"/>
      <c r="AK47" s="27"/>
      <c r="AL47" s="359"/>
      <c r="AM47" s="362" t="s">
        <v>8</v>
      </c>
      <c r="AN47" s="361"/>
      <c r="AO47" s="361"/>
      <c r="AP47" s="24"/>
      <c r="AQ47" s="351"/>
      <c r="AR47" s="351"/>
      <c r="AS47" s="350"/>
      <c r="AT47" s="24"/>
      <c r="AU47" s="351"/>
      <c r="AV47" s="351"/>
      <c r="AW47" s="350"/>
      <c r="AX47" s="24"/>
      <c r="AY47" s="351"/>
      <c r="AZ47" s="351"/>
      <c r="BA47" s="350"/>
      <c r="BB47" s="352"/>
      <c r="BC47" s="351"/>
      <c r="BD47" s="351"/>
      <c r="BE47" s="350"/>
      <c r="BF47" s="24"/>
      <c r="BG47" s="351"/>
      <c r="BH47" s="351"/>
      <c r="BI47" s="350"/>
      <c r="BJ47" s="24"/>
      <c r="BK47" s="351"/>
      <c r="BL47" s="351"/>
      <c r="BM47" s="350"/>
      <c r="BN47" s="24"/>
      <c r="BO47" s="351"/>
      <c r="BP47" s="351"/>
      <c r="BQ47" s="351"/>
      <c r="BR47" s="28" t="s">
        <v>10</v>
      </c>
    </row>
    <row r="48" ht="13.5" customHeight="1">
      <c r="B48" s="29"/>
      <c r="C48" s="24"/>
      <c r="D48" s="69"/>
      <c r="E48" s="58">
        <v>8.0</v>
      </c>
      <c r="F48" s="32">
        <v>7.0</v>
      </c>
      <c r="G48" s="24"/>
      <c r="H48" s="91">
        <v>42.0</v>
      </c>
      <c r="I48" s="57">
        <v>7.0</v>
      </c>
      <c r="J48" s="58">
        <v>7.0</v>
      </c>
      <c r="K48" s="36"/>
      <c r="L48" s="324">
        <v>8.0</v>
      </c>
      <c r="M48" s="325">
        <v>8.0</v>
      </c>
      <c r="N48" s="319">
        <v>7.0</v>
      </c>
      <c r="O48" s="27"/>
      <c r="P48" s="167">
        <v>42.0</v>
      </c>
      <c r="Q48" s="358">
        <v>8.0</v>
      </c>
      <c r="R48" s="358">
        <v>8.0</v>
      </c>
      <c r="S48" s="36"/>
      <c r="T48" s="324">
        <v>8.0</v>
      </c>
      <c r="U48" s="325">
        <v>8.0</v>
      </c>
      <c r="V48" s="45">
        <v>7.0</v>
      </c>
      <c r="W48" s="24"/>
      <c r="X48" s="40">
        <v>42.0</v>
      </c>
      <c r="Y48" s="324">
        <v>7.0</v>
      </c>
      <c r="Z48" s="325">
        <v>7.0</v>
      </c>
      <c r="AA48" s="36"/>
      <c r="AB48" s="346">
        <v>8.0</v>
      </c>
      <c r="AC48" s="347">
        <v>8.0</v>
      </c>
      <c r="AD48" s="49">
        <f t="shared" si="4"/>
        <v>7</v>
      </c>
      <c r="AE48" s="27"/>
      <c r="AF48" s="46">
        <v>42.0</v>
      </c>
      <c r="AG48" s="346">
        <v>7.0</v>
      </c>
      <c r="AH48" s="347">
        <v>7.0</v>
      </c>
      <c r="AI48" s="36"/>
      <c r="AJ48" s="27"/>
      <c r="AK48" s="27"/>
      <c r="AL48" s="359"/>
      <c r="AM48" s="362" t="s">
        <v>48</v>
      </c>
      <c r="AN48" s="361"/>
      <c r="AO48" s="361"/>
      <c r="AP48" s="24"/>
      <c r="AQ48" s="351"/>
      <c r="AR48" s="351"/>
      <c r="AS48" s="350"/>
      <c r="AT48" s="24"/>
      <c r="AU48" s="351"/>
      <c r="AV48" s="351"/>
      <c r="AW48" s="350"/>
      <c r="AX48" s="24"/>
      <c r="AY48" s="351"/>
      <c r="AZ48" s="351"/>
      <c r="BA48" s="350"/>
      <c r="BB48" s="352"/>
      <c r="BC48" s="351"/>
      <c r="BD48" s="351"/>
      <c r="BE48" s="350"/>
      <c r="BF48" s="24"/>
      <c r="BG48" s="351"/>
      <c r="BH48" s="351"/>
      <c r="BI48" s="350"/>
      <c r="BJ48" s="24"/>
      <c r="BK48" s="351"/>
      <c r="BL48" s="351"/>
      <c r="BM48" s="350"/>
      <c r="BN48" s="24"/>
      <c r="BO48" s="351"/>
      <c r="BP48" s="351"/>
      <c r="BQ48" s="351"/>
      <c r="BR48" s="28" t="s">
        <v>10</v>
      </c>
    </row>
    <row r="49" ht="13.5" customHeight="1">
      <c r="B49" s="29"/>
      <c r="C49" s="24"/>
      <c r="D49" s="57">
        <v>8.0</v>
      </c>
      <c r="E49" s="31">
        <v>8.0</v>
      </c>
      <c r="F49" s="32">
        <v>6.0</v>
      </c>
      <c r="G49" s="24"/>
      <c r="H49" s="91">
        <v>43.0</v>
      </c>
      <c r="I49" s="30">
        <v>7.0</v>
      </c>
      <c r="J49" s="31">
        <v>7.0</v>
      </c>
      <c r="K49" s="36"/>
      <c r="L49" s="320">
        <v>8.0</v>
      </c>
      <c r="M49" s="321">
        <v>8.0</v>
      </c>
      <c r="N49" s="319">
        <v>6.0</v>
      </c>
      <c r="O49" s="27"/>
      <c r="P49" s="167">
        <v>43.0</v>
      </c>
      <c r="Q49" s="358">
        <v>8.0</v>
      </c>
      <c r="R49" s="363">
        <v>8.0</v>
      </c>
      <c r="S49" s="36"/>
      <c r="T49" s="320">
        <v>8.0</v>
      </c>
      <c r="U49" s="321">
        <v>8.0</v>
      </c>
      <c r="V49" s="45">
        <v>6.0</v>
      </c>
      <c r="W49" s="24"/>
      <c r="X49" s="40">
        <v>43.0</v>
      </c>
      <c r="Y49" s="320">
        <v>7.0</v>
      </c>
      <c r="Z49" s="321">
        <v>7.0</v>
      </c>
      <c r="AA49" s="36"/>
      <c r="AB49" s="342">
        <v>8.0</v>
      </c>
      <c r="AC49" s="343">
        <v>8.0</v>
      </c>
      <c r="AD49" s="49">
        <f t="shared" si="4"/>
        <v>6</v>
      </c>
      <c r="AE49" s="27"/>
      <c r="AF49" s="46">
        <v>43.0</v>
      </c>
      <c r="AG49" s="342">
        <v>7.0</v>
      </c>
      <c r="AH49" s="343">
        <v>7.0</v>
      </c>
      <c r="AI49" s="36"/>
      <c r="AJ49" s="27"/>
      <c r="AK49" s="27"/>
      <c r="AL49" s="359"/>
      <c r="AM49" s="362" t="s">
        <v>0</v>
      </c>
      <c r="AN49" s="361"/>
      <c r="AO49" s="361"/>
      <c r="AP49" s="24"/>
      <c r="AQ49" s="351"/>
      <c r="AR49" s="351"/>
      <c r="AS49" s="350"/>
      <c r="AT49" s="24"/>
      <c r="AU49" s="351"/>
      <c r="AV49" s="351"/>
      <c r="AW49" s="350"/>
      <c r="AX49" s="24"/>
      <c r="AY49" s="351"/>
      <c r="AZ49" s="351"/>
      <c r="BA49" s="350"/>
      <c r="BB49" s="352"/>
      <c r="BC49" s="351"/>
      <c r="BD49" s="351"/>
      <c r="BE49" s="350"/>
      <c r="BF49" s="24"/>
      <c r="BG49" s="351"/>
      <c r="BH49" s="351"/>
      <c r="BI49" s="350"/>
      <c r="BJ49" s="24"/>
      <c r="BK49" s="351"/>
      <c r="BL49" s="351"/>
      <c r="BM49" s="350"/>
      <c r="BN49" s="24"/>
      <c r="BO49" s="351"/>
      <c r="BP49" s="351"/>
      <c r="BQ49" s="351"/>
      <c r="BR49" s="28" t="s">
        <v>10</v>
      </c>
    </row>
    <row r="50" ht="13.5" customHeight="1">
      <c r="B50" s="29"/>
      <c r="C50" s="24"/>
      <c r="D50" s="57">
        <v>8.0</v>
      </c>
      <c r="E50" s="58">
        <v>8.0</v>
      </c>
      <c r="F50" s="32">
        <v>5.0</v>
      </c>
      <c r="G50" s="24"/>
      <c r="H50" s="91">
        <v>44.0</v>
      </c>
      <c r="I50" s="57">
        <v>7.0</v>
      </c>
      <c r="J50" s="58">
        <v>7.0</v>
      </c>
      <c r="K50" s="36"/>
      <c r="L50" s="364">
        <v>8.0</v>
      </c>
      <c r="M50" s="365">
        <v>8.0</v>
      </c>
      <c r="N50" s="319">
        <v>5.0</v>
      </c>
      <c r="O50" s="27"/>
      <c r="P50" s="167">
        <v>44.0</v>
      </c>
      <c r="Q50" s="366">
        <v>8.0</v>
      </c>
      <c r="R50" s="367">
        <v>8.0</v>
      </c>
      <c r="S50" s="36"/>
      <c r="T50" s="324">
        <v>8.0</v>
      </c>
      <c r="U50" s="325">
        <v>8.0</v>
      </c>
      <c r="V50" s="45">
        <v>5.0</v>
      </c>
      <c r="W50" s="24"/>
      <c r="X50" s="40">
        <v>44.0</v>
      </c>
      <c r="Y50" s="324">
        <v>7.0</v>
      </c>
      <c r="Z50" s="325">
        <v>7.0</v>
      </c>
      <c r="AA50" s="36"/>
      <c r="AB50" s="346">
        <v>8.0</v>
      </c>
      <c r="AC50" s="347">
        <v>8.0</v>
      </c>
      <c r="AD50" s="49">
        <v>5.0</v>
      </c>
      <c r="AE50" s="27"/>
      <c r="AF50" s="46">
        <v>44.0</v>
      </c>
      <c r="AG50" s="346">
        <v>7.0</v>
      </c>
      <c r="AH50" s="347">
        <v>7.0</v>
      </c>
      <c r="AI50" s="36"/>
      <c r="AJ50" s="27"/>
      <c r="AK50" s="27"/>
      <c r="AL50" s="359"/>
      <c r="AM50" s="368" t="s">
        <v>49</v>
      </c>
      <c r="AN50" s="361"/>
      <c r="AO50" s="361"/>
      <c r="AP50" s="24"/>
      <c r="AQ50" s="351"/>
      <c r="AR50" s="351"/>
      <c r="AS50" s="350"/>
      <c r="AT50" s="24"/>
      <c r="AU50" s="351"/>
      <c r="AV50" s="351"/>
      <c r="AW50" s="350"/>
      <c r="AX50" s="24"/>
      <c r="AY50" s="351"/>
      <c r="AZ50" s="351"/>
      <c r="BA50" s="350"/>
      <c r="BB50" s="352"/>
      <c r="BC50" s="351"/>
      <c r="BD50" s="351"/>
      <c r="BE50" s="350"/>
      <c r="BF50" s="24"/>
      <c r="BG50" s="351"/>
      <c r="BH50" s="351"/>
      <c r="BI50" s="350"/>
      <c r="BJ50" s="24"/>
      <c r="BK50" s="351"/>
      <c r="BL50" s="351"/>
      <c r="BM50" s="350"/>
      <c r="BN50" s="24"/>
      <c r="BO50" s="351"/>
      <c r="BP50" s="351"/>
      <c r="BQ50" s="351"/>
      <c r="BR50" s="28" t="s">
        <v>10</v>
      </c>
    </row>
    <row r="51" ht="13.5" customHeight="1">
      <c r="B51" s="29"/>
      <c r="C51" s="24"/>
      <c r="D51" s="30">
        <v>8.0</v>
      </c>
      <c r="E51" s="31">
        <v>8.0</v>
      </c>
      <c r="F51" s="32">
        <v>4.0</v>
      </c>
      <c r="G51" s="24"/>
      <c r="H51" s="91">
        <v>45.0</v>
      </c>
      <c r="I51" s="30">
        <v>7.0</v>
      </c>
      <c r="J51" s="31">
        <v>7.0</v>
      </c>
      <c r="K51" s="36"/>
      <c r="L51" s="358">
        <v>8.0</v>
      </c>
      <c r="M51" s="363">
        <v>8.0</v>
      </c>
      <c r="N51" s="319">
        <v>4.0</v>
      </c>
      <c r="O51" s="369"/>
      <c r="P51" s="167">
        <v>45.0</v>
      </c>
      <c r="Q51" s="358">
        <v>8.0</v>
      </c>
      <c r="R51" s="363">
        <v>8.0</v>
      </c>
      <c r="S51" s="36"/>
      <c r="T51" s="320">
        <v>8.0</v>
      </c>
      <c r="U51" s="321">
        <v>8.0</v>
      </c>
      <c r="V51" s="45">
        <v>4.0</v>
      </c>
      <c r="W51" s="24"/>
      <c r="X51" s="40">
        <v>45.0</v>
      </c>
      <c r="Y51" s="320">
        <v>7.0</v>
      </c>
      <c r="Z51" s="321">
        <v>7.0</v>
      </c>
      <c r="AA51" s="36"/>
      <c r="AB51" s="370">
        <v>8.0</v>
      </c>
      <c r="AC51" s="49">
        <v>4.0</v>
      </c>
      <c r="AD51" s="91"/>
      <c r="AE51" s="369"/>
      <c r="AF51" s="344" t="s">
        <v>50</v>
      </c>
      <c r="AG51" s="371"/>
      <c r="AH51" s="371"/>
      <c r="AI51" s="27"/>
      <c r="AJ51" s="27" t="s">
        <v>19</v>
      </c>
      <c r="AK51" s="372" t="s">
        <v>51</v>
      </c>
      <c r="AL51" s="373"/>
      <c r="AM51" s="374"/>
      <c r="AN51" s="361"/>
      <c r="AO51" s="361"/>
      <c r="AP51" s="24"/>
      <c r="AQ51" s="375"/>
      <c r="AR51" s="375"/>
      <c r="AS51" s="350"/>
      <c r="AT51" s="24"/>
      <c r="AU51" s="375"/>
      <c r="AV51" s="375"/>
      <c r="AW51" s="350"/>
      <c r="AX51" s="24"/>
      <c r="AY51" s="375"/>
      <c r="AZ51" s="375"/>
      <c r="BA51" s="350"/>
      <c r="BB51" s="352"/>
      <c r="BC51" s="375"/>
      <c r="BD51" s="375"/>
      <c r="BE51" s="350"/>
      <c r="BF51" s="24"/>
      <c r="BG51" s="375"/>
      <c r="BH51" s="375"/>
      <c r="BI51" s="350"/>
      <c r="BJ51" s="24"/>
      <c r="BK51" s="375"/>
      <c r="BL51" s="375"/>
      <c r="BM51" s="350"/>
      <c r="BN51" s="24"/>
      <c r="BO51" s="375"/>
      <c r="BP51" s="376"/>
      <c r="BQ51" s="375"/>
      <c r="BR51" s="28" t="s">
        <v>10</v>
      </c>
    </row>
    <row r="52" ht="13.5" customHeight="1">
      <c r="B52" s="29"/>
      <c r="C52" s="24"/>
      <c r="D52" s="57">
        <v>8.0</v>
      </c>
      <c r="E52" s="58">
        <v>8.0</v>
      </c>
      <c r="F52" s="32">
        <v>3.0</v>
      </c>
      <c r="G52" s="24"/>
      <c r="H52" s="91">
        <v>46.0</v>
      </c>
      <c r="I52" s="57">
        <v>7.0</v>
      </c>
      <c r="J52" s="58">
        <v>7.0</v>
      </c>
      <c r="K52" s="36"/>
      <c r="L52" s="366">
        <v>8.0</v>
      </c>
      <c r="M52" s="367">
        <v>8.0</v>
      </c>
      <c r="N52" s="319">
        <v>3.0</v>
      </c>
      <c r="O52" s="377"/>
      <c r="P52" s="167">
        <v>46.0</v>
      </c>
      <c r="Q52" s="366">
        <v>8.0</v>
      </c>
      <c r="R52" s="367">
        <v>8.0</v>
      </c>
      <c r="S52" s="36"/>
      <c r="T52" s="324">
        <v>8.0</v>
      </c>
      <c r="U52" s="325">
        <v>8.0</v>
      </c>
      <c r="V52" s="45">
        <v>3.0</v>
      </c>
      <c r="W52" s="24"/>
      <c r="X52" s="40">
        <v>46.0</v>
      </c>
      <c r="Y52" s="324">
        <v>7.0</v>
      </c>
      <c r="Z52" s="325">
        <v>7.0</v>
      </c>
      <c r="AA52" s="36"/>
      <c r="AB52" s="378">
        <v>8.0</v>
      </c>
      <c r="AC52" s="49">
        <v>3.0</v>
      </c>
      <c r="AE52" s="377"/>
      <c r="AF52" s="91"/>
      <c r="AG52" s="379" t="s">
        <v>52</v>
      </c>
      <c r="AH52" s="380"/>
      <c r="AI52" s="380"/>
      <c r="AJ52" s="372"/>
      <c r="AK52" s="372"/>
      <c r="AL52" s="381"/>
      <c r="AM52" s="382"/>
      <c r="AN52" s="383"/>
      <c r="AO52" s="383"/>
      <c r="AP52" s="24"/>
      <c r="AQ52" s="141"/>
      <c r="AR52" s="141"/>
      <c r="AS52" s="350"/>
      <c r="AT52" s="24"/>
      <c r="AU52" s="141"/>
      <c r="AV52" s="141"/>
      <c r="AW52" s="350"/>
      <c r="AX52" s="24"/>
      <c r="AY52" s="141"/>
      <c r="AZ52" s="141"/>
      <c r="BA52" s="350"/>
      <c r="BB52" s="352"/>
      <c r="BC52" s="141"/>
      <c r="BD52" s="141"/>
      <c r="BE52" s="350"/>
      <c r="BF52" s="24"/>
      <c r="BG52" s="141"/>
      <c r="BH52" s="141"/>
      <c r="BI52" s="350"/>
      <c r="BJ52" s="24"/>
      <c r="BK52" s="141"/>
      <c r="BL52" s="141"/>
      <c r="BM52" s="350"/>
      <c r="BN52" s="24"/>
      <c r="BO52" s="141"/>
      <c r="BP52" s="384"/>
      <c r="BQ52" s="141"/>
      <c r="BR52" s="28" t="s">
        <v>10</v>
      </c>
    </row>
    <row r="53" ht="13.5" customHeight="1">
      <c r="B53" s="29"/>
      <c r="C53" s="24"/>
      <c r="D53" s="30">
        <v>8.0</v>
      </c>
      <c r="E53" s="31">
        <v>8.0</v>
      </c>
      <c r="F53" s="32">
        <v>2.0</v>
      </c>
      <c r="G53" s="24"/>
      <c r="H53" s="91">
        <v>47.0</v>
      </c>
      <c r="I53" s="30">
        <v>7.0</v>
      </c>
      <c r="J53" s="385" t="s">
        <v>16</v>
      </c>
      <c r="K53" s="36"/>
      <c r="L53" s="358">
        <v>8.0</v>
      </c>
      <c r="M53" s="363">
        <v>8.0</v>
      </c>
      <c r="N53" s="319">
        <v>2.0</v>
      </c>
      <c r="O53" s="377"/>
      <c r="P53" s="167">
        <v>47.0</v>
      </c>
      <c r="Q53" s="358">
        <v>8.0</v>
      </c>
      <c r="R53" s="386">
        <v>1.0</v>
      </c>
      <c r="S53" s="36"/>
      <c r="T53" s="320">
        <v>8.0</v>
      </c>
      <c r="U53" s="321">
        <v>8.0</v>
      </c>
      <c r="V53" s="45">
        <v>2.0</v>
      </c>
      <c r="W53" s="24"/>
      <c r="X53" s="40">
        <v>47.0</v>
      </c>
      <c r="Y53" s="320">
        <v>1.0</v>
      </c>
      <c r="Z53" s="387">
        <v>8.0</v>
      </c>
      <c r="AA53" s="36"/>
      <c r="AB53" s="370">
        <v>8.0</v>
      </c>
      <c r="AC53" s="49">
        <v>2.0</v>
      </c>
      <c r="AD53" s="91"/>
      <c r="AE53" s="388" t="s">
        <v>53</v>
      </c>
      <c r="AF53" s="389"/>
      <c r="AG53" s="389"/>
      <c r="AH53" s="389"/>
      <c r="AI53" s="390"/>
      <c r="AJ53" s="391" t="s">
        <v>54</v>
      </c>
      <c r="AK53" s="390"/>
      <c r="AL53" s="392" t="s">
        <v>55</v>
      </c>
      <c r="AM53" s="393"/>
      <c r="AN53" s="393"/>
      <c r="AO53" s="394"/>
      <c r="AP53" s="24"/>
      <c r="AQ53" s="141"/>
      <c r="AR53" s="141"/>
      <c r="AS53" s="350"/>
      <c r="AT53" s="24"/>
      <c r="AU53" s="141"/>
      <c r="AV53" s="141"/>
      <c r="AW53" s="350"/>
      <c r="AX53" s="24"/>
      <c r="AY53" s="141"/>
      <c r="AZ53" s="141"/>
      <c r="BA53" s="350"/>
      <c r="BB53" s="352"/>
      <c r="BC53" s="141"/>
      <c r="BD53" s="141"/>
      <c r="BE53" s="350"/>
      <c r="BF53" s="24"/>
      <c r="BG53" s="141"/>
      <c r="BH53" s="141"/>
      <c r="BI53" s="350"/>
      <c r="BJ53" s="24"/>
      <c r="BK53" s="141"/>
      <c r="BL53" s="141"/>
      <c r="BM53" s="350"/>
      <c r="BN53" s="24"/>
      <c r="BO53" s="141"/>
      <c r="BP53" s="384"/>
      <c r="BQ53" s="141"/>
      <c r="BR53" s="28" t="s">
        <v>10</v>
      </c>
    </row>
    <row r="54" ht="13.5" customHeight="1">
      <c r="B54" s="29"/>
      <c r="C54" s="24"/>
      <c r="D54" s="57">
        <v>8.0</v>
      </c>
      <c r="E54" s="58">
        <v>8.0</v>
      </c>
      <c r="F54" s="32">
        <v>1.0</v>
      </c>
      <c r="G54" s="24"/>
      <c r="H54" s="91">
        <v>48.0</v>
      </c>
      <c r="I54" s="57">
        <v>7.0</v>
      </c>
      <c r="J54" s="70"/>
      <c r="K54" s="36"/>
      <c r="L54" s="366">
        <v>8.0</v>
      </c>
      <c r="M54" s="367">
        <v>8.0</v>
      </c>
      <c r="N54" s="319">
        <v>1.0</v>
      </c>
      <c r="O54" s="377"/>
      <c r="P54" s="167">
        <v>48.0</v>
      </c>
      <c r="Q54" s="366">
        <v>8.0</v>
      </c>
      <c r="R54" s="386">
        <v>1.0</v>
      </c>
      <c r="S54" s="36"/>
      <c r="T54" s="324">
        <v>8.0</v>
      </c>
      <c r="U54" s="325">
        <v>8.0</v>
      </c>
      <c r="V54" s="45">
        <v>1.0</v>
      </c>
      <c r="W54" s="24"/>
      <c r="X54" s="40">
        <v>48.0</v>
      </c>
      <c r="Y54" s="324">
        <v>1.0</v>
      </c>
      <c r="Z54" s="395">
        <v>8.0</v>
      </c>
      <c r="AA54" s="36"/>
      <c r="AB54" s="378">
        <v>8.0</v>
      </c>
      <c r="AC54" s="49">
        <v>1.0</v>
      </c>
      <c r="AE54" s="140"/>
      <c r="AI54" s="396"/>
      <c r="AJ54" s="140"/>
      <c r="AK54" s="396"/>
      <c r="AL54" s="397"/>
      <c r="AO54" s="398"/>
      <c r="AP54" s="24"/>
      <c r="AQ54" s="141"/>
      <c r="AR54" s="141"/>
      <c r="AS54" s="350"/>
      <c r="AT54" s="24"/>
      <c r="AU54" s="141"/>
      <c r="AV54" s="141"/>
      <c r="AW54" s="350"/>
      <c r="AX54" s="24"/>
      <c r="AY54" s="141"/>
      <c r="AZ54" s="141"/>
      <c r="BA54" s="350"/>
      <c r="BB54" s="352"/>
      <c r="BC54" s="141"/>
      <c r="BD54" s="141"/>
      <c r="BE54" s="350"/>
      <c r="BF54" s="24"/>
      <c r="BG54" s="141"/>
      <c r="BH54" s="141"/>
      <c r="BI54" s="350"/>
      <c r="BJ54" s="24"/>
      <c r="BK54" s="141"/>
      <c r="BL54" s="141"/>
      <c r="BM54" s="350"/>
      <c r="BN54" s="24"/>
      <c r="BO54" s="141"/>
      <c r="BP54" s="384"/>
      <c r="BQ54" s="141"/>
      <c r="BR54" s="28" t="s">
        <v>10</v>
      </c>
    </row>
    <row r="55" ht="7.5" customHeight="1">
      <c r="B55" s="29"/>
      <c r="C55" s="24"/>
      <c r="D55" s="24"/>
      <c r="E55" s="299" t="s">
        <v>56</v>
      </c>
      <c r="F55" s="399"/>
      <c r="G55" s="137"/>
      <c r="H55" s="400"/>
      <c r="I55" s="299" t="s">
        <v>57</v>
      </c>
      <c r="J55" s="299"/>
      <c r="K55" s="137"/>
      <c r="L55" s="299"/>
      <c r="M55" s="299" t="s">
        <v>58</v>
      </c>
      <c r="N55" s="400"/>
      <c r="O55" s="137"/>
      <c r="P55" s="400"/>
      <c r="Q55" s="299" t="s">
        <v>59</v>
      </c>
      <c r="R55" s="299"/>
      <c r="S55" s="137"/>
      <c r="T55" s="299"/>
      <c r="U55" s="299" t="s">
        <v>60</v>
      </c>
      <c r="V55" s="137"/>
      <c r="W55" s="137"/>
      <c r="X55" s="400"/>
      <c r="Y55" s="299" t="s">
        <v>61</v>
      </c>
      <c r="Z55" s="299"/>
      <c r="AA55" s="137"/>
      <c r="AB55" s="299"/>
      <c r="AC55" s="299" t="s">
        <v>62</v>
      </c>
      <c r="AD55" s="26"/>
      <c r="AE55" s="401"/>
      <c r="AF55" s="402"/>
      <c r="AG55" s="402"/>
      <c r="AH55" s="402"/>
      <c r="AI55" s="403"/>
      <c r="AJ55" s="401"/>
      <c r="AK55" s="403"/>
      <c r="AL55" s="404"/>
      <c r="AM55" s="405"/>
      <c r="AN55" s="405"/>
      <c r="AO55" s="406"/>
      <c r="AP55" s="27"/>
      <c r="AQ55" s="27"/>
      <c r="AR55" s="27"/>
      <c r="BI55" s="407"/>
      <c r="BJ55" s="407"/>
      <c r="BK55" s="407"/>
      <c r="BL55" s="407"/>
      <c r="BR55" s="28" t="s">
        <v>10</v>
      </c>
    </row>
    <row r="56" ht="3.0" customHeight="1">
      <c r="B56" s="29"/>
      <c r="C56" s="408"/>
      <c r="D56" s="15"/>
      <c r="E56" s="15"/>
      <c r="F56" s="16"/>
      <c r="G56" s="17"/>
      <c r="H56" s="16"/>
      <c r="I56" s="15"/>
      <c r="J56" s="15"/>
      <c r="K56" s="18"/>
      <c r="L56" s="15"/>
      <c r="M56" s="15"/>
      <c r="N56" s="16"/>
      <c r="O56" s="17"/>
      <c r="P56" s="16"/>
      <c r="Q56" s="15"/>
      <c r="R56" s="15"/>
      <c r="S56" s="18"/>
      <c r="T56" s="15"/>
      <c r="U56" s="15"/>
      <c r="V56" s="17"/>
      <c r="W56" s="17"/>
      <c r="X56" s="16"/>
      <c r="Y56" s="15"/>
      <c r="Z56" s="15"/>
      <c r="AA56" s="18"/>
      <c r="AB56" s="15"/>
      <c r="AC56" s="15"/>
      <c r="AD56" s="16"/>
      <c r="AE56" s="17"/>
      <c r="AF56" s="16"/>
      <c r="AG56" s="15"/>
      <c r="AH56" s="15"/>
      <c r="AI56" s="18"/>
      <c r="AJ56" s="15"/>
      <c r="AK56" s="15"/>
      <c r="AL56" s="409"/>
      <c r="AM56" s="410"/>
      <c r="AN56" s="24"/>
      <c r="AO56" s="24"/>
      <c r="AP56" s="27"/>
      <c r="AQ56" s="27"/>
      <c r="AR56" s="27"/>
      <c r="BI56" s="407"/>
      <c r="BJ56" s="407"/>
      <c r="BK56" s="407"/>
      <c r="BL56" s="407"/>
      <c r="BR56" s="411"/>
    </row>
    <row r="57" ht="10.5" customHeight="1">
      <c r="B57" s="412"/>
      <c r="D57" s="344" t="s">
        <v>63</v>
      </c>
      <c r="E57" s="344"/>
      <c r="F57" s="413"/>
      <c r="G57" s="372"/>
      <c r="H57" s="344" t="s">
        <v>64</v>
      </c>
      <c r="I57" s="414"/>
      <c r="J57" s="414"/>
      <c r="K57" s="415"/>
      <c r="L57" s="344" t="s">
        <v>65</v>
      </c>
      <c r="M57" s="416"/>
      <c r="N57" s="372"/>
      <c r="O57" s="372"/>
      <c r="P57" s="344" t="s">
        <v>66</v>
      </c>
      <c r="Q57" s="414"/>
      <c r="R57" s="417"/>
      <c r="S57" s="415"/>
      <c r="T57" s="344" t="s">
        <v>67</v>
      </c>
      <c r="U57" s="416"/>
      <c r="V57" s="344"/>
      <c r="W57" s="372"/>
      <c r="X57" s="344" t="s">
        <v>68</v>
      </c>
      <c r="Y57" s="414"/>
      <c r="Z57" s="414"/>
      <c r="AA57" s="415"/>
      <c r="AB57" s="344" t="s">
        <v>69</v>
      </c>
      <c r="AC57" s="416"/>
      <c r="AD57" s="344"/>
      <c r="AE57" s="372"/>
      <c r="AF57" s="418"/>
      <c r="AG57" s="419"/>
      <c r="AH57" s="419"/>
      <c r="AI57" s="380"/>
      <c r="AJ57" s="419"/>
      <c r="AK57" s="380"/>
      <c r="AL57" s="418"/>
      <c r="AM57" s="372"/>
      <c r="AN57" s="372"/>
      <c r="AO57" s="372"/>
      <c r="AP57" s="372"/>
      <c r="AQ57" s="372"/>
      <c r="AR57" s="372"/>
      <c r="AS57" s="420"/>
      <c r="AT57" s="421"/>
      <c r="AU57" s="419"/>
      <c r="AV57" s="422"/>
      <c r="AW57" s="420"/>
      <c r="AX57" s="420"/>
      <c r="AY57" s="420"/>
      <c r="AZ57" s="419"/>
      <c r="BA57" s="422"/>
      <c r="BB57" s="380"/>
      <c r="BC57" s="380"/>
      <c r="BD57" s="380"/>
      <c r="BE57" s="380"/>
      <c r="BF57" s="380"/>
      <c r="BG57" s="380"/>
      <c r="BH57" s="380"/>
      <c r="BI57" s="380"/>
      <c r="BJ57" s="380"/>
      <c r="BK57" s="380"/>
      <c r="BL57" s="380"/>
      <c r="BM57" s="380"/>
      <c r="BN57" s="24"/>
      <c r="BO57" s="24"/>
      <c r="BP57" s="24"/>
      <c r="BQ57" s="24"/>
      <c r="BR57" s="411"/>
    </row>
    <row r="58" ht="5.25" customHeight="1">
      <c r="B58" s="412"/>
      <c r="D58" s="372"/>
      <c r="E58" s="372"/>
      <c r="F58" s="26"/>
      <c r="G58" s="372"/>
      <c r="H58" s="372"/>
      <c r="I58" s="417"/>
      <c r="J58" s="417"/>
      <c r="K58" s="415"/>
      <c r="L58" s="372"/>
      <c r="M58" s="415"/>
      <c r="N58" s="372"/>
      <c r="O58" s="372"/>
      <c r="P58" s="372"/>
      <c r="Q58" s="417"/>
      <c r="R58" s="417"/>
      <c r="S58" s="415"/>
      <c r="T58" s="372"/>
      <c r="U58" s="415"/>
      <c r="V58" s="372"/>
      <c r="W58" s="372"/>
      <c r="X58" s="372"/>
      <c r="Y58" s="417"/>
      <c r="Z58" s="417"/>
      <c r="AA58" s="415"/>
      <c r="AB58" s="372"/>
      <c r="AC58" s="415"/>
      <c r="AD58" s="372"/>
      <c r="AE58" s="372"/>
      <c r="AF58" s="418"/>
      <c r="AG58" s="419"/>
      <c r="AH58" s="419"/>
      <c r="AI58" s="380"/>
      <c r="AJ58" s="419"/>
      <c r="AK58" s="380"/>
      <c r="AL58" s="418"/>
      <c r="AM58" s="372"/>
      <c r="AN58" s="372"/>
      <c r="AO58" s="372"/>
      <c r="AP58" s="372"/>
      <c r="AQ58" s="372"/>
      <c r="AR58" s="372"/>
      <c r="AS58" s="420"/>
      <c r="AT58" s="421"/>
      <c r="AU58" s="419"/>
      <c r="AV58" s="422"/>
      <c r="AW58" s="420"/>
      <c r="AX58" s="420"/>
      <c r="AY58" s="420"/>
      <c r="AZ58" s="419"/>
      <c r="BA58" s="422"/>
      <c r="BB58" s="380"/>
      <c r="BC58" s="380"/>
      <c r="BD58" s="380"/>
      <c r="BE58" s="380"/>
      <c r="BF58" s="380"/>
      <c r="BG58" s="380"/>
      <c r="BH58" s="380"/>
      <c r="BI58" s="380"/>
      <c r="BJ58" s="380"/>
      <c r="BK58" s="380"/>
      <c r="BL58" s="380"/>
      <c r="BM58" s="380"/>
      <c r="BN58" s="24"/>
      <c r="BO58" s="24"/>
      <c r="BP58" s="24"/>
      <c r="BQ58" s="24"/>
      <c r="BR58" s="411"/>
    </row>
    <row r="59" ht="10.5" hidden="1" customHeight="1">
      <c r="B59" s="412"/>
      <c r="D59" s="372"/>
      <c r="E59" s="372"/>
      <c r="F59" s="26"/>
      <c r="G59" s="423" t="s">
        <v>70</v>
      </c>
      <c r="H59" s="424"/>
      <c r="I59" s="425"/>
      <c r="J59" s="426"/>
      <c r="K59" s="426"/>
      <c r="L59" s="426"/>
      <c r="M59" s="426"/>
      <c r="N59" s="372"/>
      <c r="O59" s="372"/>
      <c r="P59" s="427" t="s">
        <v>71</v>
      </c>
      <c r="Q59" s="428"/>
      <c r="R59" s="429"/>
      <c r="S59" s="430"/>
      <c r="T59" s="430"/>
      <c r="U59" s="430"/>
      <c r="V59" s="430"/>
      <c r="W59" s="372"/>
      <c r="X59" s="372"/>
      <c r="Y59" s="431" t="s">
        <v>72</v>
      </c>
      <c r="Z59" s="432"/>
      <c r="AA59" s="433"/>
      <c r="AB59" s="434"/>
      <c r="AC59" s="434"/>
      <c r="AD59" s="434"/>
      <c r="AE59" s="434"/>
      <c r="AF59" s="418"/>
      <c r="AG59" s="419"/>
      <c r="AH59" s="435" t="s">
        <v>73</v>
      </c>
      <c r="AI59" s="436"/>
      <c r="AJ59" s="437"/>
      <c r="AK59" s="438"/>
      <c r="AL59" s="438"/>
      <c r="AM59" s="438"/>
      <c r="AN59" s="372"/>
      <c r="AO59" s="372"/>
      <c r="AP59" s="439" t="s">
        <v>74</v>
      </c>
      <c r="AQ59" s="440"/>
      <c r="AR59" s="441"/>
      <c r="AS59" s="442"/>
      <c r="AT59" s="442"/>
      <c r="AU59" s="442"/>
      <c r="AV59" s="422"/>
      <c r="AW59" s="420"/>
      <c r="AX59" s="443" t="s">
        <v>75</v>
      </c>
      <c r="AY59" s="444"/>
      <c r="AZ59" s="445"/>
      <c r="BA59" s="446"/>
      <c r="BB59" s="446"/>
      <c r="BC59" s="446"/>
      <c r="BD59" s="446"/>
      <c r="BE59" s="447"/>
      <c r="BF59" s="448">
        <v>650.0</v>
      </c>
      <c r="BG59" s="74"/>
      <c r="BH59" s="443" t="s">
        <v>76</v>
      </c>
      <c r="BI59" s="443"/>
      <c r="BJ59" s="447"/>
      <c r="BK59" s="380"/>
      <c r="BL59" s="380"/>
      <c r="BM59" s="380"/>
      <c r="BN59" s="24"/>
      <c r="BO59" s="24"/>
      <c r="BP59" s="24"/>
      <c r="BQ59" s="24"/>
      <c r="BR59" s="411"/>
    </row>
    <row r="60" ht="10.5" hidden="1" customHeight="1">
      <c r="B60" s="412"/>
      <c r="D60" s="372"/>
      <c r="E60" s="372"/>
      <c r="F60" s="26"/>
      <c r="G60" s="449" t="s">
        <v>77</v>
      </c>
      <c r="H60" s="450"/>
      <c r="I60" s="425"/>
      <c r="J60" s="426"/>
      <c r="K60" s="426"/>
      <c r="L60" s="426"/>
      <c r="M60" s="426"/>
      <c r="N60" s="372"/>
      <c r="O60" s="372"/>
      <c r="P60" s="451" t="s">
        <v>78</v>
      </c>
      <c r="Q60" s="428"/>
      <c r="R60" s="429"/>
      <c r="S60" s="430"/>
      <c r="T60" s="430"/>
      <c r="U60" s="430"/>
      <c r="V60" s="430"/>
      <c r="W60" s="372"/>
      <c r="X60" s="372"/>
      <c r="Y60" s="452" t="s">
        <v>79</v>
      </c>
      <c r="Z60" s="432"/>
      <c r="AA60" s="433"/>
      <c r="AB60" s="434"/>
      <c r="AC60" s="434"/>
      <c r="AD60" s="434"/>
      <c r="AE60" s="434"/>
      <c r="AF60" s="418"/>
      <c r="AG60" s="419"/>
      <c r="AH60" s="453" t="s">
        <v>80</v>
      </c>
      <c r="AI60" s="436"/>
      <c r="AJ60" s="437"/>
      <c r="AK60" s="438"/>
      <c r="AL60" s="438"/>
      <c r="AM60" s="438"/>
      <c r="AN60" s="372"/>
      <c r="AO60" s="372"/>
      <c r="AP60" s="454" t="s">
        <v>81</v>
      </c>
      <c r="AQ60" s="440"/>
      <c r="AR60" s="441"/>
      <c r="AS60" s="442"/>
      <c r="AT60" s="442"/>
      <c r="AU60" s="442"/>
      <c r="AV60" s="422"/>
      <c r="AX60" s="455" t="s">
        <v>82</v>
      </c>
      <c r="AY60" s="444"/>
      <c r="AZ60" s="445"/>
      <c r="BA60" s="446"/>
      <c r="BB60" s="446"/>
      <c r="BC60" s="446"/>
      <c r="BD60" s="446"/>
      <c r="BE60" s="456"/>
      <c r="BF60" s="380"/>
      <c r="BG60" s="380"/>
      <c r="BH60" s="380"/>
      <c r="BI60" s="380"/>
      <c r="BJ60" s="380"/>
      <c r="BK60" s="380"/>
      <c r="BL60" s="380"/>
      <c r="BM60" s="380"/>
      <c r="BN60" s="24"/>
      <c r="BO60" s="24"/>
      <c r="BP60" s="24"/>
      <c r="BQ60" s="24"/>
      <c r="BR60" s="411"/>
    </row>
    <row r="61" ht="6.0" hidden="1" customHeight="1">
      <c r="B61" s="412"/>
      <c r="D61" s="372"/>
      <c r="E61" s="372"/>
      <c r="F61" s="26"/>
      <c r="G61" s="372"/>
      <c r="H61" s="372"/>
      <c r="I61" s="417"/>
      <c r="J61" s="417"/>
      <c r="K61" s="415"/>
      <c r="L61" s="372"/>
      <c r="M61" s="415"/>
      <c r="N61" s="372"/>
      <c r="O61" s="372"/>
      <c r="P61" s="372"/>
      <c r="Q61" s="417"/>
      <c r="R61" s="417"/>
      <c r="S61" s="415"/>
      <c r="T61" s="372"/>
      <c r="U61" s="415"/>
      <c r="V61" s="372"/>
      <c r="W61" s="372"/>
      <c r="X61" s="372"/>
      <c r="Y61" s="417"/>
      <c r="Z61" s="417"/>
      <c r="AA61" s="415"/>
      <c r="AB61" s="372"/>
      <c r="AC61" s="415"/>
      <c r="AD61" s="372"/>
      <c r="AE61" s="372"/>
      <c r="AF61" s="418"/>
      <c r="AG61" s="419"/>
      <c r="AH61" s="419"/>
      <c r="AI61" s="380"/>
      <c r="AJ61" s="419"/>
      <c r="AK61" s="380"/>
      <c r="AL61" s="418"/>
      <c r="AM61" s="372"/>
      <c r="AN61" s="372"/>
      <c r="AO61" s="372"/>
      <c r="AP61" s="372"/>
      <c r="AQ61" s="372"/>
      <c r="AR61" s="372"/>
      <c r="AS61" s="420"/>
      <c r="AT61" s="421"/>
      <c r="AU61" s="419"/>
      <c r="AV61" s="422"/>
      <c r="AW61" s="420"/>
      <c r="AX61" s="420"/>
      <c r="AY61" s="420"/>
      <c r="AZ61" s="419"/>
      <c r="BA61" s="422"/>
      <c r="BB61" s="380"/>
      <c r="BC61" s="380"/>
      <c r="BD61" s="380"/>
      <c r="BE61" s="380"/>
      <c r="BF61" s="380"/>
      <c r="BG61" s="380"/>
      <c r="BH61" s="380"/>
      <c r="BI61" s="380"/>
      <c r="BJ61" s="380"/>
      <c r="BK61" s="380"/>
      <c r="BL61" s="380"/>
      <c r="BM61" s="380"/>
      <c r="BN61" s="24"/>
      <c r="BO61" s="24"/>
      <c r="BP61" s="24"/>
      <c r="BQ61" s="24"/>
      <c r="BR61" s="411"/>
    </row>
    <row r="62" ht="14.25" hidden="1" customHeight="1">
      <c r="E62" s="372"/>
      <c r="F62" s="457" t="s">
        <v>83</v>
      </c>
      <c r="G62" s="393"/>
      <c r="H62" s="393"/>
      <c r="I62" s="393"/>
      <c r="J62" s="393"/>
      <c r="K62" s="393"/>
      <c r="L62" s="393"/>
      <c r="M62" s="393"/>
      <c r="N62" s="394"/>
      <c r="O62" s="458"/>
      <c r="P62" s="459" t="s">
        <v>84</v>
      </c>
      <c r="Q62" s="393"/>
      <c r="R62" s="393"/>
      <c r="S62" s="393"/>
      <c r="T62" s="393"/>
      <c r="U62" s="393"/>
      <c r="V62" s="393"/>
      <c r="W62" s="393"/>
      <c r="X62" s="393"/>
      <c r="Y62" s="393"/>
      <c r="Z62" s="394"/>
      <c r="AA62" s="460">
        <v>1890.0</v>
      </c>
      <c r="AB62" s="393"/>
      <c r="AC62" s="394"/>
      <c r="AD62" s="418"/>
      <c r="AE62" s="461" t="s">
        <v>85</v>
      </c>
      <c r="AF62" s="462"/>
      <c r="AG62" s="463"/>
      <c r="AH62" s="463"/>
      <c r="AI62" s="464"/>
      <c r="AJ62" s="465"/>
      <c r="AK62" s="466"/>
      <c r="AL62" s="467"/>
      <c r="AM62" s="464"/>
      <c r="AN62" s="464"/>
      <c r="AO62" s="468"/>
      <c r="AP62" s="469">
        <v>8084.0</v>
      </c>
      <c r="AQ62" s="102"/>
      <c r="AR62" s="420"/>
      <c r="AS62" s="457" t="s">
        <v>86</v>
      </c>
      <c r="AT62" s="393"/>
      <c r="AU62" s="393"/>
      <c r="AV62" s="394"/>
      <c r="AW62" s="380"/>
      <c r="AX62" s="470" t="s">
        <v>87</v>
      </c>
      <c r="AY62" s="471"/>
      <c r="AZ62" s="472"/>
      <c r="BA62" s="472"/>
      <c r="BB62" s="472"/>
      <c r="BC62" s="472"/>
      <c r="BD62" s="473"/>
      <c r="BE62" s="474"/>
      <c r="BF62" s="475">
        <v>6404.0</v>
      </c>
      <c r="BG62" s="102"/>
      <c r="BH62" s="341"/>
      <c r="BI62" s="24"/>
      <c r="BJ62" s="476" t="s">
        <v>88</v>
      </c>
      <c r="BK62" s="477"/>
      <c r="BL62" s="478"/>
      <c r="BM62" s="479"/>
      <c r="BN62" s="479"/>
      <c r="BO62" s="479"/>
    </row>
    <row r="63" ht="6.0" hidden="1" customHeight="1">
      <c r="E63" s="372"/>
      <c r="F63" s="404"/>
      <c r="G63" s="405"/>
      <c r="H63" s="405"/>
      <c r="I63" s="405"/>
      <c r="J63" s="405"/>
      <c r="K63" s="405"/>
      <c r="L63" s="405"/>
      <c r="M63" s="405"/>
      <c r="N63" s="406"/>
      <c r="O63" s="458"/>
      <c r="P63" s="397"/>
      <c r="Z63" s="398"/>
      <c r="AA63" s="397"/>
      <c r="AC63" s="398"/>
      <c r="AD63" s="418"/>
      <c r="AE63" s="372"/>
      <c r="AF63" s="372"/>
      <c r="AG63" s="372"/>
      <c r="AH63" s="372"/>
      <c r="AI63" s="420"/>
      <c r="AJ63" s="421"/>
      <c r="AK63" s="419"/>
      <c r="AL63" s="422"/>
      <c r="AM63" s="420"/>
      <c r="AN63" s="420"/>
      <c r="AO63" s="419"/>
      <c r="AP63" s="480"/>
      <c r="AR63" s="420"/>
      <c r="AS63" s="404"/>
      <c r="AT63" s="405"/>
      <c r="AU63" s="405"/>
      <c r="AV63" s="406"/>
      <c r="AW63" s="380"/>
      <c r="AX63" s="380"/>
      <c r="AY63" s="380"/>
      <c r="AZ63" s="380"/>
      <c r="BA63" s="380"/>
      <c r="BB63" s="380"/>
      <c r="BC63" s="380"/>
      <c r="BD63" s="24"/>
      <c r="BE63" s="24"/>
      <c r="BF63" s="24"/>
      <c r="BG63" s="24"/>
      <c r="BH63" s="24"/>
      <c r="BI63" s="24"/>
      <c r="BL63" s="24"/>
    </row>
    <row r="64" ht="14.25" hidden="1" customHeight="1">
      <c r="E64" s="372"/>
      <c r="F64" s="481">
        <v>5754.0</v>
      </c>
      <c r="G64" s="393"/>
      <c r="H64" s="393"/>
      <c r="I64" s="393"/>
      <c r="J64" s="393"/>
      <c r="K64" s="393"/>
      <c r="L64" s="393"/>
      <c r="M64" s="393"/>
      <c r="N64" s="394"/>
      <c r="O64" s="482"/>
      <c r="P64" s="397"/>
      <c r="Z64" s="398"/>
      <c r="AA64" s="397"/>
      <c r="AC64" s="398"/>
      <c r="AD64" s="418"/>
      <c r="AE64" s="461" t="s">
        <v>89</v>
      </c>
      <c r="AF64" s="462"/>
      <c r="AG64" s="463"/>
      <c r="AH64" s="463"/>
      <c r="AI64" s="464"/>
      <c r="AJ64" s="465"/>
      <c r="AK64" s="466"/>
      <c r="AL64" s="467"/>
      <c r="AM64" s="464"/>
      <c r="AN64" s="464"/>
      <c r="AO64" s="468"/>
      <c r="AP64" s="469">
        <v>210.0</v>
      </c>
      <c r="AQ64" s="102"/>
      <c r="AR64" s="420"/>
      <c r="AS64" s="469">
        <v>8294.0</v>
      </c>
      <c r="AT64" s="101"/>
      <c r="AU64" s="101"/>
      <c r="AV64" s="102"/>
      <c r="AW64" s="380"/>
      <c r="AX64" s="483" t="s">
        <v>90</v>
      </c>
      <c r="AY64" s="484"/>
      <c r="AZ64" s="485"/>
      <c r="BA64" s="485"/>
      <c r="BB64" s="485"/>
      <c r="BC64" s="485"/>
      <c r="BD64" s="486"/>
      <c r="BE64" s="487"/>
      <c r="BF64" s="488">
        <v>1890.0</v>
      </c>
      <c r="BG64" s="102"/>
      <c r="BH64" s="24"/>
      <c r="BI64" s="24"/>
      <c r="BJ64" s="489" t="s">
        <v>91</v>
      </c>
      <c r="BK64" s="490"/>
      <c r="BL64" s="413"/>
      <c r="BM64" s="345"/>
      <c r="BN64" s="345"/>
      <c r="BO64" s="345"/>
    </row>
    <row r="65" ht="6.75" hidden="1" customHeight="1">
      <c r="E65" s="372"/>
      <c r="F65" s="404"/>
      <c r="G65" s="405"/>
      <c r="H65" s="405"/>
      <c r="I65" s="405"/>
      <c r="J65" s="405"/>
      <c r="K65" s="405"/>
      <c r="L65" s="405"/>
      <c r="M65" s="405"/>
      <c r="N65" s="406"/>
      <c r="O65" s="415"/>
      <c r="P65" s="404"/>
      <c r="Q65" s="405"/>
      <c r="R65" s="405"/>
      <c r="S65" s="405"/>
      <c r="T65" s="405"/>
      <c r="U65" s="405"/>
      <c r="V65" s="405"/>
      <c r="W65" s="405"/>
      <c r="X65" s="405"/>
      <c r="Y65" s="405"/>
      <c r="Z65" s="406"/>
      <c r="AA65" s="404"/>
      <c r="AB65" s="405"/>
      <c r="AC65" s="406"/>
      <c r="AD65" s="418"/>
      <c r="AE65" s="419"/>
      <c r="AF65" s="419"/>
      <c r="AG65" s="380"/>
      <c r="AH65" s="419"/>
      <c r="AI65" s="380"/>
      <c r="AJ65" s="418"/>
      <c r="AK65" s="372"/>
      <c r="AL65" s="372"/>
      <c r="AM65" s="372"/>
      <c r="AN65" s="372"/>
      <c r="AO65" s="372"/>
      <c r="AP65" s="372"/>
      <c r="AQ65" s="420"/>
      <c r="AR65" s="421"/>
      <c r="AS65" s="419"/>
      <c r="AT65" s="422"/>
      <c r="AU65" s="420"/>
      <c r="AV65" s="420"/>
      <c r="AW65" s="420"/>
      <c r="AX65" s="419"/>
      <c r="AY65" s="419"/>
      <c r="AZ65" s="422"/>
      <c r="BA65" s="380"/>
      <c r="BB65" s="380"/>
      <c r="BC65" s="380"/>
      <c r="BD65" s="380"/>
      <c r="BE65" s="380"/>
      <c r="BF65" s="380"/>
      <c r="BG65" s="380"/>
      <c r="BH65" s="380"/>
      <c r="BI65" s="380"/>
      <c r="BJ65" s="380"/>
      <c r="BK65" s="380"/>
      <c r="BL65" s="24"/>
      <c r="BM65" s="24"/>
      <c r="BN65" s="24"/>
      <c r="BO65" s="24"/>
      <c r="BP65" s="24"/>
      <c r="BQ65" s="411"/>
    </row>
    <row r="66" ht="15.75" hidden="1" customHeight="1">
      <c r="E66" s="372"/>
      <c r="F66" s="491"/>
      <c r="G66" s="491"/>
      <c r="H66" s="491"/>
      <c r="I66" s="491"/>
      <c r="J66" s="491"/>
      <c r="K66" s="491"/>
      <c r="L66" s="491"/>
      <c r="M66" s="491"/>
      <c r="N66" s="491"/>
      <c r="O66" s="491"/>
      <c r="P66" s="491"/>
      <c r="Q66" s="491"/>
      <c r="R66" s="491"/>
      <c r="S66" s="491"/>
      <c r="T66" s="491"/>
      <c r="U66" s="491"/>
      <c r="V66" s="491"/>
      <c r="W66" s="491"/>
      <c r="X66" s="491"/>
      <c r="Y66" s="491"/>
      <c r="Z66" s="491"/>
      <c r="AA66" s="491"/>
      <c r="AB66" s="491"/>
      <c r="AC66" s="491"/>
      <c r="AD66" s="418"/>
      <c r="AE66" s="419"/>
      <c r="AF66" s="419"/>
      <c r="AG66" s="380"/>
      <c r="AH66" s="419"/>
      <c r="AI66" s="380"/>
      <c r="AJ66" s="418"/>
      <c r="AK66" s="372"/>
      <c r="AL66" s="372"/>
      <c r="AM66" s="372"/>
      <c r="AN66" s="372"/>
      <c r="AO66" s="372"/>
      <c r="AP66" s="372"/>
      <c r="AQ66" s="420"/>
      <c r="AR66" s="421"/>
      <c r="AS66" s="419"/>
      <c r="AT66" s="422"/>
      <c r="AU66" s="420"/>
      <c r="AV66" s="420"/>
      <c r="AW66" s="492"/>
      <c r="AX66" s="492"/>
      <c r="AY66" s="492"/>
      <c r="AZ66" s="492"/>
      <c r="BA66" s="492"/>
      <c r="BB66" s="492"/>
      <c r="BC66" s="492"/>
      <c r="BD66" s="492"/>
      <c r="BE66" s="492"/>
      <c r="BF66" s="492"/>
      <c r="BG66" s="492"/>
      <c r="BH66" s="492"/>
      <c r="BI66" s="422"/>
      <c r="BJ66" s="493"/>
      <c r="BL66" s="422"/>
      <c r="BM66" s="422"/>
      <c r="BN66" s="422"/>
      <c r="BO66" s="422"/>
      <c r="BP66" s="422"/>
      <c r="BQ66" s="24"/>
      <c r="BR66" s="411"/>
    </row>
    <row r="67" ht="15.75" customHeight="1">
      <c r="E67" s="276" t="s">
        <v>19</v>
      </c>
      <c r="F67" s="491"/>
      <c r="G67" s="491"/>
      <c r="H67" s="491"/>
      <c r="I67" s="3" t="s">
        <v>19</v>
      </c>
      <c r="J67" s="3"/>
      <c r="K67" s="3"/>
      <c r="L67" s="3"/>
      <c r="M67" s="3" t="s">
        <v>19</v>
      </c>
      <c r="N67" s="3"/>
      <c r="O67" s="491"/>
      <c r="P67" s="494" t="s">
        <v>19</v>
      </c>
      <c r="R67" s="491"/>
      <c r="S67" s="491"/>
      <c r="T67" s="494" t="s">
        <v>19</v>
      </c>
      <c r="V67" s="491"/>
      <c r="W67" s="491"/>
      <c r="X67" s="494" t="s">
        <v>19</v>
      </c>
      <c r="Z67" s="491"/>
      <c r="AA67" s="491"/>
      <c r="AB67" s="494" t="s">
        <v>19</v>
      </c>
      <c r="AD67" s="418"/>
      <c r="AE67" s="419"/>
      <c r="AF67" s="495" t="s">
        <v>92</v>
      </c>
      <c r="AG67" s="496"/>
      <c r="AH67" s="496"/>
      <c r="AI67" s="496"/>
      <c r="AJ67" s="496"/>
      <c r="AK67" s="496"/>
      <c r="AL67" s="496"/>
      <c r="AM67" s="496"/>
      <c r="AN67" s="496"/>
      <c r="AO67" s="496"/>
      <c r="AP67" s="496"/>
      <c r="AQ67" s="496"/>
      <c r="AR67" s="497"/>
      <c r="AS67" s="419"/>
      <c r="AT67" s="422"/>
      <c r="AU67" s="420"/>
      <c r="AV67" s="420"/>
      <c r="AW67" s="492"/>
      <c r="AX67" s="461" t="s">
        <v>85</v>
      </c>
      <c r="AY67" s="462"/>
      <c r="AZ67" s="463"/>
      <c r="BA67" s="463"/>
      <c r="BB67" s="464"/>
      <c r="BC67" s="465"/>
      <c r="BD67" s="466"/>
      <c r="BE67" s="467"/>
      <c r="BF67" s="464"/>
      <c r="BG67" s="464"/>
      <c r="BH67" s="464"/>
      <c r="BI67" s="468"/>
      <c r="BJ67" s="469">
        <v>7963.0</v>
      </c>
      <c r="BK67" s="102"/>
      <c r="BL67" s="498"/>
      <c r="BM67" s="457" t="s">
        <v>86</v>
      </c>
      <c r="BN67" s="393"/>
      <c r="BO67" s="393"/>
      <c r="BP67" s="394"/>
      <c r="BQ67" s="1"/>
      <c r="BR67" s="499"/>
      <c r="BS67" s="1"/>
      <c r="BT67" s="1"/>
    </row>
    <row r="68" ht="5.25" customHeight="1">
      <c r="E68" s="372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491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18"/>
      <c r="AE68" s="419"/>
      <c r="AF68" s="419"/>
      <c r="AG68" s="380"/>
      <c r="AH68" s="419"/>
      <c r="AI68" s="380"/>
      <c r="AJ68" s="418"/>
      <c r="AK68" s="372"/>
      <c r="AL68" s="372"/>
      <c r="AM68" s="372"/>
      <c r="AN68" s="372"/>
      <c r="AO68" s="372"/>
      <c r="AP68" s="372"/>
      <c r="AQ68" s="420"/>
      <c r="AR68" s="421"/>
      <c r="AS68" s="419"/>
      <c r="AT68" s="422"/>
      <c r="AU68" s="420"/>
      <c r="AV68" s="420"/>
      <c r="AW68" s="1"/>
      <c r="AX68" s="372"/>
      <c r="AY68" s="372"/>
      <c r="AZ68" s="372"/>
      <c r="BA68" s="372"/>
      <c r="BB68" s="420"/>
      <c r="BC68" s="421"/>
      <c r="BD68" s="419"/>
      <c r="BE68" s="422"/>
      <c r="BF68" s="420"/>
      <c r="BG68" s="420"/>
      <c r="BH68" s="420"/>
      <c r="BI68" s="419"/>
      <c r="BJ68" s="480"/>
      <c r="BL68" s="12"/>
      <c r="BM68" s="404"/>
      <c r="BN68" s="405"/>
      <c r="BO68" s="405"/>
      <c r="BP68" s="406"/>
      <c r="BQ68" s="1"/>
      <c r="BR68" s="1"/>
      <c r="BS68" s="1"/>
      <c r="BT68" s="1"/>
    </row>
    <row r="69" ht="15.75" customHeight="1">
      <c r="E69" s="372"/>
      <c r="F69" s="491"/>
      <c r="G69" s="491"/>
      <c r="H69" s="491"/>
      <c r="I69" s="491"/>
      <c r="J69" s="491"/>
      <c r="K69" s="491"/>
      <c r="L69" s="491"/>
      <c r="M69" s="491"/>
      <c r="N69" s="491"/>
      <c r="Q69" s="491"/>
      <c r="R69" s="491"/>
      <c r="S69" s="491"/>
      <c r="T69" s="491"/>
      <c r="U69" s="491"/>
      <c r="V69" s="491"/>
      <c r="Y69" s="491"/>
      <c r="Z69" s="491"/>
      <c r="AA69" s="491"/>
      <c r="AB69" s="491"/>
      <c r="AC69" s="491"/>
      <c r="AD69" s="418"/>
      <c r="AE69" s="419"/>
      <c r="AF69" s="419"/>
      <c r="AG69" s="380"/>
      <c r="AH69" s="419"/>
      <c r="AI69" s="380"/>
      <c r="AJ69" s="418"/>
      <c r="AK69" s="372"/>
      <c r="AL69" s="372"/>
      <c r="AM69" s="372"/>
      <c r="AN69" s="372"/>
      <c r="AO69" s="372"/>
      <c r="AP69" s="372"/>
      <c r="AQ69" s="420"/>
      <c r="AR69" s="421"/>
      <c r="AS69" s="419"/>
      <c r="AT69" s="422"/>
      <c r="AU69" s="420"/>
      <c r="AV69" s="420"/>
      <c r="AW69" s="1"/>
      <c r="AX69" s="461" t="s">
        <v>89</v>
      </c>
      <c r="AY69" s="462"/>
      <c r="AZ69" s="463"/>
      <c r="BA69" s="463"/>
      <c r="BB69" s="464"/>
      <c r="BC69" s="465"/>
      <c r="BD69" s="466"/>
      <c r="BE69" s="467"/>
      <c r="BF69" s="464"/>
      <c r="BG69" s="464"/>
      <c r="BH69" s="464"/>
      <c r="BI69" s="468"/>
      <c r="BJ69" s="469">
        <v>210.0</v>
      </c>
      <c r="BK69" s="102"/>
      <c r="BL69" s="12"/>
      <c r="BM69" s="469">
        <f>BJ67+BJ69</f>
        <v>8173</v>
      </c>
      <c r="BN69" s="101"/>
      <c r="BO69" s="101"/>
      <c r="BP69" s="102"/>
      <c r="BQ69" s="1"/>
      <c r="BR69" s="1"/>
      <c r="BS69" s="1"/>
      <c r="BT69" s="1"/>
    </row>
    <row r="70" ht="7.5" customHeight="1">
      <c r="E70" s="372"/>
      <c r="F70" s="491"/>
      <c r="G70" s="491"/>
      <c r="H70" s="491"/>
      <c r="I70" s="491"/>
      <c r="J70" s="491"/>
      <c r="K70" s="491"/>
      <c r="L70" s="491"/>
      <c r="M70" s="491"/>
      <c r="N70" s="491"/>
      <c r="Q70" s="491"/>
      <c r="R70" s="491"/>
      <c r="S70" s="491"/>
      <c r="T70" s="491"/>
      <c r="U70" s="491"/>
      <c r="V70" s="491"/>
      <c r="W70" s="491"/>
      <c r="X70" s="491"/>
      <c r="Y70" s="491"/>
      <c r="Z70" s="491"/>
      <c r="AA70" s="491"/>
      <c r="AB70" s="491"/>
      <c r="AC70" s="491"/>
      <c r="AD70" s="418"/>
      <c r="AE70" s="419"/>
      <c r="AF70" s="419"/>
      <c r="AG70" s="380"/>
      <c r="AH70" s="419"/>
      <c r="AI70" s="380"/>
      <c r="AJ70" s="418"/>
      <c r="AK70" s="372"/>
      <c r="AL70" s="372"/>
      <c r="AM70" s="372"/>
      <c r="AN70" s="372"/>
      <c r="AO70" s="372"/>
      <c r="AP70" s="372"/>
      <c r="AQ70" s="420"/>
      <c r="AR70" s="421"/>
      <c r="AS70" s="419"/>
      <c r="AT70" s="422"/>
      <c r="AU70" s="420"/>
      <c r="AV70" s="420"/>
      <c r="AW70" s="1"/>
      <c r="AX70" s="500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2"/>
      <c r="BJ70" s="12"/>
      <c r="BK70" s="12"/>
      <c r="BL70" s="12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D71" s="25"/>
      <c r="E71" s="25"/>
      <c r="F71" s="26"/>
      <c r="G71" s="27"/>
      <c r="H71" s="26"/>
      <c r="I71" s="25"/>
      <c r="J71" s="25"/>
      <c r="L71" s="25"/>
      <c r="M71" s="25"/>
      <c r="N71" s="26"/>
      <c r="O71" s="27"/>
      <c r="P71" s="26"/>
      <c r="Q71" s="25"/>
      <c r="R71" s="25"/>
      <c r="T71" s="25"/>
      <c r="U71" s="25"/>
      <c r="V71" s="27"/>
      <c r="W71" s="27"/>
      <c r="X71" s="26"/>
      <c r="Y71" s="25"/>
      <c r="Z71" s="25"/>
      <c r="AB71" s="25"/>
      <c r="AC71" s="25"/>
      <c r="AD71" s="26"/>
      <c r="AE71" s="27"/>
      <c r="AF71" s="26"/>
      <c r="AG71" s="25"/>
      <c r="AH71" s="25"/>
      <c r="AJ71" s="25"/>
      <c r="AK71" s="25"/>
      <c r="AL71" s="26"/>
      <c r="AM71" s="27"/>
      <c r="AN71" s="27"/>
      <c r="AO71" s="27"/>
      <c r="AP71" s="27"/>
      <c r="AQ71" s="27"/>
      <c r="AR71" s="27"/>
      <c r="BI71" s="407"/>
      <c r="BJ71" s="407"/>
      <c r="BK71" s="407"/>
      <c r="BL71" s="407"/>
      <c r="BN71" s="25"/>
      <c r="BT71" s="276">
        <v>7994.0</v>
      </c>
    </row>
    <row r="72" ht="15.75" customHeight="1">
      <c r="D72" s="25"/>
      <c r="E72" s="25"/>
      <c r="F72" s="26"/>
      <c r="G72" s="27"/>
      <c r="H72" s="26"/>
      <c r="I72" s="25"/>
      <c r="J72" s="25"/>
      <c r="L72" s="25"/>
      <c r="M72" s="25"/>
      <c r="N72" s="26"/>
      <c r="O72" s="27"/>
      <c r="P72" s="26"/>
      <c r="Q72" s="25"/>
      <c r="R72" s="25"/>
      <c r="T72" s="25"/>
      <c r="U72" s="25"/>
      <c r="V72" s="27"/>
      <c r="W72" s="27"/>
      <c r="X72" s="26"/>
      <c r="Y72" s="25"/>
      <c r="Z72" s="25"/>
      <c r="AB72" s="25"/>
      <c r="AC72" s="25"/>
      <c r="AD72" s="26"/>
      <c r="AE72" s="27"/>
      <c r="AF72" s="26"/>
      <c r="AG72" s="25"/>
      <c r="AH72" s="25"/>
      <c r="AJ72" s="25"/>
      <c r="AK72" s="25"/>
      <c r="AL72" s="26"/>
      <c r="AM72" s="27"/>
      <c r="AN72" s="27"/>
      <c r="AO72" s="27"/>
      <c r="AP72" s="27"/>
      <c r="AQ72" s="27"/>
      <c r="AR72" s="27"/>
      <c r="BI72" s="407"/>
      <c r="BJ72" s="407"/>
      <c r="BK72" s="407"/>
      <c r="BL72" s="407"/>
    </row>
    <row r="73" ht="15.75" customHeight="1">
      <c r="D73" s="25"/>
      <c r="E73" s="25"/>
      <c r="F73" s="26"/>
      <c r="G73" s="27"/>
      <c r="H73" s="26"/>
      <c r="I73" s="25"/>
      <c r="J73" s="25"/>
      <c r="L73" s="25"/>
      <c r="M73" s="25"/>
      <c r="N73" s="26"/>
      <c r="O73" s="27"/>
      <c r="P73" s="26"/>
      <c r="Q73" s="25"/>
      <c r="R73" s="25"/>
      <c r="T73" s="25"/>
      <c r="U73" s="25"/>
      <c r="V73" s="27"/>
      <c r="W73" s="27"/>
      <c r="X73" s="26"/>
      <c r="Y73" s="25"/>
      <c r="Z73" s="25"/>
      <c r="AB73" s="25"/>
      <c r="AC73" s="25"/>
      <c r="AD73" s="26"/>
      <c r="AE73" s="27"/>
      <c r="AF73" s="26"/>
      <c r="AG73" s="25"/>
      <c r="AH73" s="25"/>
      <c r="AJ73" s="25"/>
      <c r="AK73" s="25"/>
      <c r="AL73" s="26"/>
      <c r="AM73" s="27"/>
      <c r="AN73" s="27"/>
      <c r="AO73" s="27"/>
      <c r="AP73" s="27"/>
      <c r="AQ73" s="27"/>
      <c r="AR73" s="27"/>
      <c r="BI73" s="407"/>
      <c r="BJ73" s="407"/>
      <c r="BK73" s="407"/>
      <c r="BL73" s="407"/>
    </row>
    <row r="74" ht="15.75" customHeight="1">
      <c r="D74" s="25"/>
      <c r="E74" s="25"/>
      <c r="F74" s="26"/>
      <c r="G74" s="27"/>
      <c r="H74" s="26"/>
      <c r="I74" s="25"/>
      <c r="J74" s="25"/>
      <c r="L74" s="25"/>
      <c r="M74" s="25"/>
      <c r="N74" s="26"/>
      <c r="O74" s="27"/>
      <c r="P74" s="26"/>
      <c r="Q74" s="25"/>
      <c r="R74" s="25"/>
      <c r="T74" s="25"/>
      <c r="U74" s="25"/>
      <c r="V74" s="27"/>
      <c r="W74" s="27"/>
      <c r="X74" s="26"/>
      <c r="Y74" s="25"/>
      <c r="Z74" s="25"/>
      <c r="AB74" s="25"/>
      <c r="AC74" s="25"/>
      <c r="AD74" s="26"/>
      <c r="AE74" s="27"/>
      <c r="AF74" s="26"/>
      <c r="AG74" s="25"/>
      <c r="AH74" s="25"/>
      <c r="AJ74" s="25"/>
      <c r="AK74" s="25"/>
      <c r="AL74" s="26"/>
      <c r="AM74" s="27"/>
      <c r="AN74" s="27"/>
      <c r="AO74" s="27"/>
      <c r="AP74" s="27"/>
      <c r="AQ74" s="27"/>
      <c r="AR74" s="27"/>
      <c r="BI74" s="407"/>
      <c r="BJ74" s="407"/>
      <c r="BK74" s="407"/>
      <c r="BL74" s="407"/>
    </row>
    <row r="75" ht="15.75" customHeight="1">
      <c r="D75" s="25"/>
      <c r="E75" s="25"/>
      <c r="F75" s="26"/>
      <c r="G75" s="27"/>
      <c r="H75" s="26"/>
      <c r="I75" s="25"/>
      <c r="J75" s="25"/>
      <c r="L75" s="25"/>
      <c r="M75" s="25"/>
      <c r="N75" s="26"/>
      <c r="O75" s="27"/>
      <c r="P75" s="26"/>
      <c r="Q75" s="25"/>
      <c r="R75" s="25"/>
      <c r="T75" s="25"/>
      <c r="U75" s="25"/>
      <c r="V75" s="27"/>
      <c r="W75" s="27"/>
      <c r="X75" s="26"/>
      <c r="Y75" s="25"/>
      <c r="Z75" s="25"/>
      <c r="AB75" s="25"/>
      <c r="AC75" s="25"/>
      <c r="AD75" s="26"/>
      <c r="AE75" s="27"/>
      <c r="AF75" s="26"/>
      <c r="AG75" s="25"/>
      <c r="AH75" s="25"/>
      <c r="AJ75" s="25"/>
      <c r="AK75" s="25"/>
      <c r="AL75" s="26"/>
      <c r="AM75" s="27"/>
      <c r="AN75" s="27"/>
      <c r="AO75" s="27"/>
      <c r="AP75" s="27"/>
      <c r="AQ75" s="27"/>
      <c r="AR75" s="27"/>
      <c r="BI75" s="407"/>
      <c r="BJ75" s="407"/>
      <c r="BK75" s="407"/>
      <c r="BL75" s="407"/>
    </row>
    <row r="76" ht="15.75" customHeight="1">
      <c r="D76" s="25"/>
      <c r="E76" s="25"/>
      <c r="F76" s="26"/>
      <c r="G76" s="27"/>
      <c r="H76" s="26"/>
      <c r="I76" s="25"/>
      <c r="J76" s="25"/>
      <c r="L76" s="25"/>
      <c r="M76" s="25"/>
      <c r="N76" s="26"/>
      <c r="O76" s="27"/>
      <c r="P76" s="26"/>
      <c r="Q76" s="25"/>
      <c r="R76" s="25"/>
      <c r="T76" s="25"/>
      <c r="U76" s="25"/>
      <c r="V76" s="27"/>
      <c r="W76" s="27"/>
      <c r="X76" s="26"/>
      <c r="Y76" s="25"/>
      <c r="Z76" s="25"/>
      <c r="AB76" s="25"/>
      <c r="AC76" s="25"/>
      <c r="AD76" s="26"/>
      <c r="AE76" s="27"/>
      <c r="AF76" s="26"/>
      <c r="AG76" s="25"/>
      <c r="AH76" s="25"/>
      <c r="AJ76" s="25"/>
      <c r="AK76" s="25"/>
      <c r="AL76" s="26"/>
      <c r="AM76" s="27"/>
      <c r="AN76" s="27"/>
      <c r="AO76" s="27"/>
      <c r="AP76" s="27"/>
      <c r="AQ76" s="27"/>
      <c r="AR76" s="27"/>
      <c r="BI76" s="407"/>
      <c r="BJ76" s="407"/>
      <c r="BK76" s="407"/>
      <c r="BL76" s="407"/>
    </row>
    <row r="77" ht="15.75" customHeight="1">
      <c r="D77" s="25"/>
      <c r="E77" s="25"/>
      <c r="F77" s="26"/>
      <c r="G77" s="27"/>
      <c r="H77" s="26"/>
      <c r="I77" s="25"/>
      <c r="J77" s="25"/>
      <c r="L77" s="25"/>
      <c r="M77" s="25"/>
      <c r="N77" s="26"/>
      <c r="O77" s="27"/>
      <c r="P77" s="26"/>
      <c r="Q77" s="25"/>
      <c r="R77" s="25"/>
      <c r="T77" s="25"/>
      <c r="U77" s="25"/>
      <c r="V77" s="27"/>
      <c r="W77" s="27"/>
      <c r="X77" s="26"/>
      <c r="Y77" s="25"/>
      <c r="Z77" s="25"/>
      <c r="AB77" s="25"/>
      <c r="AC77" s="25"/>
      <c r="AD77" s="26"/>
      <c r="AE77" s="27"/>
      <c r="AF77" s="26"/>
      <c r="AG77" s="25"/>
      <c r="AH77" s="25"/>
      <c r="AJ77" s="25"/>
      <c r="AK77" s="25"/>
      <c r="AL77" s="26"/>
      <c r="AM77" s="27"/>
      <c r="AN77" s="27"/>
      <c r="AO77" s="27"/>
      <c r="AP77" s="27"/>
      <c r="AQ77" s="27"/>
      <c r="AR77" s="27"/>
      <c r="BI77" s="407"/>
      <c r="BJ77" s="407"/>
      <c r="BK77" s="407"/>
      <c r="BL77" s="407"/>
    </row>
    <row r="78" ht="15.75" customHeight="1">
      <c r="D78" s="25"/>
      <c r="E78" s="25"/>
      <c r="F78" s="26"/>
      <c r="G78" s="27"/>
      <c r="H78" s="26"/>
      <c r="I78" s="25"/>
      <c r="J78" s="25"/>
      <c r="L78" s="25"/>
      <c r="M78" s="25"/>
      <c r="N78" s="26"/>
      <c r="O78" s="27"/>
      <c r="P78" s="26"/>
      <c r="Q78" s="25"/>
      <c r="R78" s="25"/>
      <c r="T78" s="25"/>
      <c r="U78" s="25"/>
      <c r="V78" s="27"/>
      <c r="W78" s="27"/>
      <c r="X78" s="26"/>
      <c r="Y78" s="25"/>
      <c r="Z78" s="25"/>
      <c r="AB78" s="25"/>
      <c r="AC78" s="25"/>
      <c r="AD78" s="26"/>
      <c r="AE78" s="27"/>
      <c r="AF78" s="26"/>
      <c r="AG78" s="25"/>
      <c r="AH78" s="25"/>
      <c r="AJ78" s="25"/>
      <c r="AK78" s="25"/>
      <c r="AL78" s="26"/>
      <c r="AM78" s="27"/>
      <c r="AN78" s="27"/>
      <c r="AO78" s="27"/>
      <c r="AP78" s="27"/>
      <c r="AQ78" s="27"/>
      <c r="AR78" s="27"/>
      <c r="BI78" s="407"/>
      <c r="BJ78" s="407"/>
      <c r="BK78" s="407"/>
      <c r="BL78" s="407"/>
    </row>
    <row r="79" ht="15.75" customHeight="1">
      <c r="D79" s="25"/>
      <c r="E79" s="25"/>
      <c r="F79" s="26"/>
      <c r="G79" s="27"/>
      <c r="H79" s="26"/>
      <c r="I79" s="25"/>
      <c r="J79" s="25"/>
      <c r="L79" s="25"/>
      <c r="M79" s="25"/>
      <c r="N79" s="26"/>
      <c r="O79" s="27"/>
      <c r="P79" s="26"/>
      <c r="Q79" s="25"/>
      <c r="R79" s="25"/>
      <c r="T79" s="25"/>
      <c r="U79" s="25"/>
      <c r="V79" s="27"/>
      <c r="W79" s="27"/>
      <c r="X79" s="26"/>
      <c r="Y79" s="25"/>
      <c r="Z79" s="25"/>
      <c r="AB79" s="25"/>
      <c r="AC79" s="25"/>
      <c r="AD79" s="26"/>
      <c r="AE79" s="27"/>
      <c r="AF79" s="26"/>
      <c r="AG79" s="25"/>
      <c r="AH79" s="25"/>
      <c r="AJ79" s="25"/>
      <c r="AK79" s="25"/>
      <c r="AL79" s="26"/>
      <c r="AM79" s="27"/>
      <c r="AN79" s="27"/>
      <c r="AO79" s="27"/>
      <c r="AP79" s="27"/>
      <c r="AQ79" s="27"/>
      <c r="AR79" s="27"/>
      <c r="BI79" s="407"/>
      <c r="BJ79" s="407"/>
      <c r="BK79" s="407"/>
      <c r="BL79" s="407"/>
    </row>
    <row r="80" ht="15.75" customHeight="1">
      <c r="D80" s="25"/>
      <c r="E80" s="25"/>
      <c r="F80" s="26"/>
      <c r="G80" s="27"/>
      <c r="H80" s="26"/>
      <c r="I80" s="25"/>
      <c r="J80" s="25"/>
      <c r="L80" s="25"/>
      <c r="M80" s="25"/>
      <c r="N80" s="26"/>
      <c r="O80" s="27"/>
      <c r="P80" s="26"/>
      <c r="Q80" s="25"/>
      <c r="R80" s="25"/>
      <c r="T80" s="25"/>
      <c r="U80" s="25"/>
      <c r="V80" s="27"/>
      <c r="W80" s="27"/>
      <c r="X80" s="26"/>
      <c r="Y80" s="25"/>
      <c r="Z80" s="25"/>
      <c r="AB80" s="25"/>
      <c r="AC80" s="25"/>
      <c r="AD80" s="26"/>
      <c r="AE80" s="27"/>
      <c r="AF80" s="26"/>
      <c r="AG80" s="25"/>
      <c r="AH80" s="25"/>
      <c r="AJ80" s="25"/>
      <c r="AK80" s="25"/>
      <c r="AL80" s="26"/>
      <c r="AM80" s="27"/>
      <c r="AN80" s="27"/>
      <c r="AO80" s="27"/>
      <c r="AP80" s="27"/>
      <c r="AQ80" s="27"/>
      <c r="AR80" s="27"/>
      <c r="BI80" s="407"/>
      <c r="BJ80" s="407"/>
      <c r="BK80" s="407"/>
      <c r="BL80" s="407"/>
    </row>
    <row r="81" ht="15.75" customHeight="1">
      <c r="D81" s="25"/>
      <c r="E81" s="25"/>
      <c r="F81" s="26"/>
      <c r="G81" s="27"/>
      <c r="H81" s="26"/>
      <c r="I81" s="25"/>
      <c r="J81" s="25"/>
      <c r="L81" s="25"/>
      <c r="M81" s="25"/>
      <c r="N81" s="26"/>
      <c r="O81" s="27"/>
      <c r="P81" s="26"/>
      <c r="Q81" s="25"/>
      <c r="R81" s="25"/>
      <c r="T81" s="25"/>
      <c r="U81" s="25"/>
      <c r="V81" s="27"/>
      <c r="W81" s="27"/>
      <c r="X81" s="26"/>
      <c r="Y81" s="25"/>
      <c r="Z81" s="25"/>
      <c r="AB81" s="25"/>
      <c r="AC81" s="25"/>
      <c r="AD81" s="26"/>
      <c r="AE81" s="27"/>
      <c r="AF81" s="26"/>
      <c r="AG81" s="25"/>
      <c r="AH81" s="25"/>
      <c r="AJ81" s="25"/>
      <c r="AK81" s="25"/>
      <c r="AL81" s="26"/>
      <c r="AM81" s="27"/>
      <c r="AN81" s="27"/>
      <c r="AO81" s="27"/>
      <c r="AP81" s="27"/>
      <c r="AQ81" s="27"/>
      <c r="AR81" s="27"/>
      <c r="BI81" s="407"/>
      <c r="BJ81" s="407"/>
      <c r="BK81" s="407"/>
      <c r="BL81" s="407"/>
    </row>
    <row r="82" ht="15.75" customHeight="1">
      <c r="D82" s="25"/>
      <c r="E82" s="25"/>
      <c r="F82" s="26"/>
      <c r="G82" s="27"/>
      <c r="H82" s="26"/>
      <c r="I82" s="25"/>
      <c r="J82" s="25"/>
      <c r="L82" s="25"/>
      <c r="M82" s="25"/>
      <c r="N82" s="26"/>
      <c r="O82" s="27"/>
      <c r="P82" s="26"/>
      <c r="Q82" s="25"/>
      <c r="R82" s="25"/>
      <c r="T82" s="25"/>
      <c r="U82" s="25"/>
      <c r="V82" s="27"/>
      <c r="W82" s="27"/>
      <c r="X82" s="26"/>
      <c r="Y82" s="25"/>
      <c r="Z82" s="25"/>
      <c r="AB82" s="25"/>
      <c r="AC82" s="25"/>
      <c r="AD82" s="26"/>
      <c r="AE82" s="27"/>
      <c r="AF82" s="26"/>
      <c r="AG82" s="25"/>
      <c r="AH82" s="25"/>
      <c r="AJ82" s="25"/>
      <c r="AK82" s="25"/>
      <c r="AL82" s="26"/>
      <c r="AM82" s="27"/>
      <c r="AN82" s="27"/>
      <c r="AO82" s="27"/>
      <c r="AP82" s="27"/>
      <c r="AQ82" s="27"/>
      <c r="AR82" s="27"/>
      <c r="BI82" s="407"/>
      <c r="BJ82" s="407"/>
      <c r="BK82" s="407"/>
      <c r="BL82" s="407"/>
    </row>
    <row r="83" ht="15.75" customHeight="1">
      <c r="D83" s="25"/>
      <c r="E83" s="25"/>
      <c r="F83" s="26"/>
      <c r="G83" s="27"/>
      <c r="H83" s="26"/>
      <c r="I83" s="25"/>
      <c r="J83" s="25"/>
      <c r="L83" s="25"/>
      <c r="M83" s="25"/>
      <c r="N83" s="26"/>
      <c r="O83" s="27"/>
      <c r="P83" s="26"/>
      <c r="Q83" s="25"/>
      <c r="R83" s="25"/>
      <c r="T83" s="25"/>
      <c r="U83" s="25"/>
      <c r="V83" s="27"/>
      <c r="W83" s="27"/>
      <c r="X83" s="26"/>
      <c r="Y83" s="25"/>
      <c r="Z83" s="25"/>
      <c r="AB83" s="25"/>
      <c r="AC83" s="25"/>
      <c r="AD83" s="26"/>
      <c r="AE83" s="27"/>
      <c r="AF83" s="26"/>
      <c r="AG83" s="25"/>
      <c r="AH83" s="25"/>
      <c r="AJ83" s="25"/>
      <c r="AK83" s="25"/>
      <c r="AL83" s="26"/>
      <c r="AM83" s="27"/>
      <c r="AN83" s="27"/>
      <c r="AO83" s="27"/>
      <c r="AP83" s="27"/>
      <c r="AQ83" s="27"/>
      <c r="AR83" s="27"/>
      <c r="BI83" s="407"/>
      <c r="BJ83" s="407"/>
      <c r="BK83" s="407"/>
      <c r="BL83" s="407"/>
    </row>
    <row r="84" ht="15.75" customHeight="1">
      <c r="D84" s="25"/>
      <c r="E84" s="25"/>
      <c r="F84" s="26"/>
      <c r="G84" s="27"/>
      <c r="H84" s="26"/>
      <c r="I84" s="25"/>
      <c r="J84" s="25"/>
      <c r="L84" s="25"/>
      <c r="M84" s="25"/>
      <c r="N84" s="26"/>
      <c r="O84" s="27"/>
      <c r="P84" s="26"/>
      <c r="Q84" s="25"/>
      <c r="R84" s="25"/>
      <c r="T84" s="25"/>
      <c r="U84" s="25"/>
      <c r="V84" s="27"/>
      <c r="W84" s="27"/>
      <c r="X84" s="26"/>
      <c r="Y84" s="25"/>
      <c r="Z84" s="25"/>
      <c r="AB84" s="25"/>
      <c r="AC84" s="25"/>
      <c r="AD84" s="26"/>
      <c r="AE84" s="27"/>
      <c r="AF84" s="26"/>
      <c r="AG84" s="25"/>
      <c r="AH84" s="25"/>
      <c r="AJ84" s="25"/>
      <c r="AK84" s="25"/>
      <c r="AL84" s="26"/>
      <c r="AM84" s="27"/>
      <c r="AN84" s="27"/>
      <c r="AO84" s="27"/>
      <c r="AP84" s="27"/>
      <c r="AQ84" s="27"/>
      <c r="AR84" s="27"/>
      <c r="BI84" s="407"/>
      <c r="BJ84" s="407"/>
      <c r="BK84" s="407"/>
      <c r="BL84" s="407"/>
    </row>
    <row r="85" ht="15.75" customHeight="1">
      <c r="D85" s="25"/>
      <c r="E85" s="25"/>
      <c r="F85" s="26"/>
      <c r="G85" s="27"/>
      <c r="H85" s="26"/>
      <c r="I85" s="25"/>
      <c r="J85" s="25"/>
      <c r="L85" s="25"/>
      <c r="M85" s="25"/>
      <c r="N85" s="26"/>
      <c r="O85" s="27"/>
      <c r="P85" s="26"/>
      <c r="Q85" s="25"/>
      <c r="R85" s="25"/>
      <c r="T85" s="25"/>
      <c r="U85" s="25"/>
      <c r="V85" s="27"/>
      <c r="W85" s="27"/>
      <c r="X85" s="26"/>
      <c r="Y85" s="25"/>
      <c r="Z85" s="25"/>
      <c r="AB85" s="25"/>
      <c r="AC85" s="25"/>
      <c r="AD85" s="26"/>
      <c r="AE85" s="27"/>
      <c r="AF85" s="26"/>
      <c r="AG85" s="25"/>
      <c r="AH85" s="25"/>
      <c r="AJ85" s="25"/>
      <c r="AK85" s="25"/>
      <c r="AL85" s="26"/>
      <c r="AM85" s="27"/>
      <c r="AN85" s="27"/>
      <c r="AO85" s="27"/>
      <c r="AP85" s="27"/>
      <c r="AQ85" s="27"/>
      <c r="AR85" s="27"/>
      <c r="BI85" s="407"/>
      <c r="BJ85" s="407"/>
      <c r="BK85" s="407"/>
      <c r="BL85" s="407"/>
    </row>
    <row r="86" ht="15.75" customHeight="1">
      <c r="D86" s="25"/>
      <c r="E86" s="25"/>
      <c r="F86" s="26"/>
      <c r="G86" s="27"/>
      <c r="H86" s="26"/>
      <c r="I86" s="25"/>
      <c r="J86" s="25"/>
      <c r="L86" s="25"/>
      <c r="M86" s="25"/>
      <c r="N86" s="26"/>
      <c r="O86" s="27"/>
      <c r="P86" s="26"/>
      <c r="Q86" s="25"/>
      <c r="R86" s="25"/>
      <c r="T86" s="25"/>
      <c r="U86" s="25"/>
      <c r="V86" s="27"/>
      <c r="W86" s="27"/>
      <c r="X86" s="26"/>
      <c r="Y86" s="25"/>
      <c r="Z86" s="25"/>
      <c r="AB86" s="25"/>
      <c r="AC86" s="25"/>
      <c r="AD86" s="26"/>
      <c r="AE86" s="27"/>
      <c r="AF86" s="26"/>
      <c r="AG86" s="25"/>
      <c r="AH86" s="25"/>
      <c r="AJ86" s="25"/>
      <c r="AK86" s="25"/>
      <c r="AL86" s="26"/>
      <c r="AM86" s="27"/>
      <c r="AN86" s="27"/>
      <c r="AO86" s="27"/>
      <c r="AP86" s="27"/>
      <c r="AQ86" s="27"/>
      <c r="AR86" s="27"/>
      <c r="BI86" s="407"/>
      <c r="BJ86" s="407"/>
      <c r="BK86" s="407"/>
      <c r="BL86" s="407"/>
    </row>
    <row r="87" ht="15.75" customHeight="1">
      <c r="D87" s="25"/>
      <c r="E87" s="25"/>
      <c r="F87" s="26"/>
      <c r="G87" s="27"/>
      <c r="H87" s="26"/>
      <c r="I87" s="25"/>
      <c r="J87" s="25"/>
      <c r="L87" s="25"/>
      <c r="M87" s="25"/>
      <c r="N87" s="26"/>
      <c r="O87" s="27"/>
      <c r="P87" s="26"/>
      <c r="Q87" s="25"/>
      <c r="R87" s="25"/>
      <c r="T87" s="25"/>
      <c r="U87" s="25"/>
      <c r="V87" s="27"/>
      <c r="W87" s="27"/>
      <c r="X87" s="26"/>
      <c r="Y87" s="25"/>
      <c r="Z87" s="25"/>
      <c r="AB87" s="25"/>
      <c r="AC87" s="25"/>
      <c r="AD87" s="26"/>
      <c r="AE87" s="27"/>
      <c r="AF87" s="26"/>
      <c r="AG87" s="25"/>
      <c r="AH87" s="25"/>
      <c r="AJ87" s="25"/>
      <c r="AK87" s="25"/>
      <c r="AL87" s="26"/>
      <c r="AM87" s="27"/>
      <c r="AN87" s="27"/>
      <c r="AO87" s="27"/>
      <c r="AP87" s="27"/>
      <c r="AQ87" s="27"/>
      <c r="AR87" s="27"/>
      <c r="BI87" s="407"/>
      <c r="BJ87" s="407"/>
      <c r="BK87" s="407"/>
      <c r="BL87" s="407"/>
    </row>
    <row r="88" ht="15.75" customHeight="1">
      <c r="D88" s="25"/>
      <c r="E88" s="25"/>
      <c r="F88" s="26"/>
      <c r="G88" s="27"/>
      <c r="H88" s="26"/>
      <c r="I88" s="25"/>
      <c r="J88" s="25"/>
      <c r="L88" s="25"/>
      <c r="M88" s="25"/>
      <c r="N88" s="26"/>
      <c r="O88" s="27"/>
      <c r="P88" s="26"/>
      <c r="Q88" s="25"/>
      <c r="R88" s="25"/>
      <c r="T88" s="25"/>
      <c r="U88" s="25"/>
      <c r="V88" s="27"/>
      <c r="W88" s="27"/>
      <c r="X88" s="26"/>
      <c r="Y88" s="25"/>
      <c r="Z88" s="25"/>
      <c r="AB88" s="25"/>
      <c r="AC88" s="25"/>
      <c r="AD88" s="26"/>
      <c r="AE88" s="27"/>
      <c r="AF88" s="26"/>
      <c r="AG88" s="25"/>
      <c r="AH88" s="25"/>
      <c r="AJ88" s="25"/>
      <c r="AK88" s="25"/>
      <c r="AL88" s="26"/>
      <c r="AM88" s="27"/>
      <c r="AN88" s="27"/>
      <c r="AO88" s="27"/>
      <c r="AP88" s="27"/>
      <c r="AQ88" s="27"/>
      <c r="AR88" s="27"/>
      <c r="BI88" s="407"/>
      <c r="BJ88" s="407"/>
      <c r="BK88" s="407"/>
      <c r="BL88" s="407"/>
    </row>
    <row r="89" ht="15.75" customHeight="1">
      <c r="D89" s="25"/>
      <c r="E89" s="25"/>
      <c r="F89" s="26"/>
      <c r="G89" s="27"/>
      <c r="H89" s="26"/>
      <c r="I89" s="25"/>
      <c r="J89" s="25"/>
      <c r="L89" s="25"/>
      <c r="M89" s="25"/>
      <c r="N89" s="26"/>
      <c r="O89" s="27"/>
      <c r="P89" s="26"/>
      <c r="Q89" s="25"/>
      <c r="R89" s="25"/>
      <c r="T89" s="25"/>
      <c r="U89" s="25"/>
      <c r="V89" s="27"/>
      <c r="W89" s="27"/>
      <c r="X89" s="26"/>
      <c r="Y89" s="25"/>
      <c r="Z89" s="25"/>
      <c r="AB89" s="25"/>
      <c r="AC89" s="25"/>
      <c r="AD89" s="26"/>
      <c r="AE89" s="27"/>
      <c r="AF89" s="26"/>
      <c r="AG89" s="25"/>
      <c r="AH89" s="25"/>
      <c r="AJ89" s="25"/>
      <c r="AK89" s="25"/>
      <c r="AL89" s="26"/>
      <c r="AM89" s="27"/>
      <c r="AN89" s="27"/>
      <c r="AO89" s="27"/>
      <c r="AP89" s="27"/>
      <c r="AQ89" s="27"/>
      <c r="AR89" s="27"/>
      <c r="BI89" s="407"/>
      <c r="BJ89" s="407"/>
      <c r="BK89" s="407"/>
      <c r="BL89" s="407"/>
    </row>
    <row r="90" ht="15.75" customHeight="1">
      <c r="D90" s="25"/>
      <c r="E90" s="25"/>
      <c r="F90" s="26"/>
      <c r="G90" s="27"/>
      <c r="H90" s="26"/>
      <c r="I90" s="25"/>
      <c r="J90" s="25"/>
      <c r="L90" s="25"/>
      <c r="M90" s="25"/>
      <c r="N90" s="26"/>
      <c r="O90" s="27"/>
      <c r="P90" s="26"/>
      <c r="Q90" s="25"/>
      <c r="R90" s="25"/>
      <c r="T90" s="25"/>
      <c r="U90" s="25"/>
      <c r="V90" s="27"/>
      <c r="W90" s="27"/>
      <c r="X90" s="26"/>
      <c r="Y90" s="25"/>
      <c r="Z90" s="25"/>
      <c r="AB90" s="25"/>
      <c r="AC90" s="25"/>
      <c r="AD90" s="26"/>
      <c r="AE90" s="27"/>
      <c r="AF90" s="26"/>
      <c r="AG90" s="25"/>
      <c r="AH90" s="25"/>
      <c r="AJ90" s="25"/>
      <c r="AK90" s="25"/>
      <c r="AL90" s="26"/>
      <c r="AM90" s="27"/>
      <c r="AN90" s="27"/>
      <c r="AO90" s="27"/>
      <c r="AP90" s="27"/>
      <c r="AQ90" s="27"/>
      <c r="AR90" s="27"/>
      <c r="BI90" s="407"/>
      <c r="BJ90" s="407"/>
      <c r="BK90" s="407"/>
      <c r="BL90" s="407"/>
    </row>
    <row r="91" ht="15.75" customHeight="1">
      <c r="D91" s="25"/>
      <c r="E91" s="25"/>
      <c r="F91" s="26"/>
      <c r="G91" s="27"/>
      <c r="H91" s="26"/>
      <c r="I91" s="25"/>
      <c r="J91" s="25"/>
      <c r="L91" s="25"/>
      <c r="M91" s="25"/>
      <c r="N91" s="26"/>
      <c r="O91" s="27"/>
      <c r="P91" s="26"/>
      <c r="Q91" s="25"/>
      <c r="R91" s="25"/>
      <c r="T91" s="25"/>
      <c r="U91" s="25"/>
      <c r="V91" s="27"/>
      <c r="W91" s="27"/>
      <c r="X91" s="26"/>
      <c r="Y91" s="25"/>
      <c r="Z91" s="25"/>
      <c r="AB91" s="25"/>
      <c r="AC91" s="25"/>
      <c r="AD91" s="26"/>
      <c r="AE91" s="27"/>
      <c r="AF91" s="26"/>
      <c r="AG91" s="25"/>
      <c r="AH91" s="25"/>
      <c r="AJ91" s="25"/>
      <c r="AK91" s="25"/>
      <c r="AL91" s="26"/>
      <c r="AM91" s="27"/>
      <c r="AN91" s="27"/>
      <c r="AO91" s="27"/>
      <c r="AP91" s="27"/>
      <c r="AQ91" s="27"/>
      <c r="AR91" s="27"/>
      <c r="BI91" s="407"/>
      <c r="BJ91" s="407"/>
      <c r="BK91" s="407"/>
      <c r="BL91" s="407"/>
    </row>
    <row r="92" ht="15.75" customHeight="1">
      <c r="D92" s="25"/>
      <c r="E92" s="25"/>
      <c r="F92" s="26"/>
      <c r="G92" s="27"/>
      <c r="H92" s="26"/>
      <c r="I92" s="25"/>
      <c r="J92" s="25"/>
      <c r="L92" s="25"/>
      <c r="M92" s="25"/>
      <c r="N92" s="26"/>
      <c r="O92" s="27"/>
      <c r="P92" s="26"/>
      <c r="Q92" s="25"/>
      <c r="R92" s="25"/>
      <c r="T92" s="25"/>
      <c r="U92" s="25"/>
      <c r="V92" s="27"/>
      <c r="W92" s="27"/>
      <c r="X92" s="26"/>
      <c r="Y92" s="25"/>
      <c r="Z92" s="25"/>
      <c r="AB92" s="25"/>
      <c r="AC92" s="25"/>
      <c r="AD92" s="26"/>
      <c r="AE92" s="27"/>
      <c r="AF92" s="26"/>
      <c r="AG92" s="25"/>
      <c r="AH92" s="25"/>
      <c r="AJ92" s="25"/>
      <c r="AK92" s="25"/>
      <c r="AL92" s="26"/>
      <c r="AM92" s="27"/>
      <c r="AN92" s="27"/>
      <c r="AO92" s="27"/>
      <c r="AP92" s="27"/>
      <c r="AQ92" s="27"/>
      <c r="AR92" s="27"/>
      <c r="BI92" s="407"/>
      <c r="BJ92" s="407"/>
      <c r="BK92" s="407"/>
      <c r="BL92" s="407"/>
    </row>
    <row r="93" ht="15.75" customHeight="1">
      <c r="D93" s="25"/>
      <c r="E93" s="25"/>
      <c r="F93" s="26"/>
      <c r="G93" s="27"/>
      <c r="H93" s="26"/>
      <c r="I93" s="25"/>
      <c r="J93" s="25"/>
      <c r="L93" s="25"/>
      <c r="M93" s="25"/>
      <c r="N93" s="26"/>
      <c r="O93" s="27"/>
      <c r="P93" s="26"/>
      <c r="Q93" s="25"/>
      <c r="R93" s="25"/>
      <c r="T93" s="25"/>
      <c r="U93" s="25"/>
      <c r="V93" s="27"/>
      <c r="W93" s="27"/>
      <c r="X93" s="26"/>
      <c r="Y93" s="25"/>
      <c r="Z93" s="25"/>
      <c r="AB93" s="25"/>
      <c r="AC93" s="25"/>
      <c r="AD93" s="26"/>
      <c r="AE93" s="27"/>
      <c r="AF93" s="26"/>
      <c r="AG93" s="25"/>
      <c r="AH93" s="25"/>
      <c r="AJ93" s="25"/>
      <c r="AK93" s="25"/>
      <c r="AL93" s="26"/>
      <c r="AM93" s="27"/>
      <c r="AN93" s="27"/>
      <c r="AO93" s="27"/>
      <c r="AP93" s="27"/>
      <c r="AQ93" s="27"/>
      <c r="AR93" s="27"/>
      <c r="BI93" s="407"/>
      <c r="BJ93" s="407"/>
      <c r="BK93" s="407"/>
      <c r="BL93" s="407"/>
    </row>
    <row r="94" ht="15.75" customHeight="1">
      <c r="D94" s="25"/>
      <c r="E94" s="25"/>
      <c r="F94" s="26"/>
      <c r="G94" s="27"/>
      <c r="H94" s="26"/>
      <c r="I94" s="25"/>
      <c r="J94" s="25"/>
      <c r="L94" s="25"/>
      <c r="M94" s="25"/>
      <c r="N94" s="26"/>
      <c r="O94" s="27"/>
      <c r="P94" s="26"/>
      <c r="Q94" s="25"/>
      <c r="R94" s="25"/>
      <c r="T94" s="25"/>
      <c r="U94" s="25"/>
      <c r="V94" s="27"/>
      <c r="W94" s="27"/>
      <c r="X94" s="26"/>
      <c r="Y94" s="25"/>
      <c r="Z94" s="25"/>
      <c r="AB94" s="25"/>
      <c r="AC94" s="25"/>
      <c r="AD94" s="26"/>
      <c r="AE94" s="27"/>
      <c r="AF94" s="26"/>
      <c r="AG94" s="25"/>
      <c r="AH94" s="25"/>
      <c r="AJ94" s="25"/>
      <c r="AK94" s="25"/>
      <c r="AL94" s="26"/>
      <c r="AM94" s="27"/>
      <c r="AN94" s="27"/>
      <c r="AO94" s="27"/>
      <c r="AP94" s="27"/>
      <c r="AQ94" s="27"/>
      <c r="AR94" s="27"/>
      <c r="BI94" s="407"/>
      <c r="BJ94" s="407"/>
      <c r="BK94" s="407"/>
      <c r="BL94" s="407"/>
    </row>
    <row r="95" ht="15.75" customHeight="1">
      <c r="D95" s="25"/>
      <c r="E95" s="25"/>
      <c r="F95" s="26"/>
      <c r="G95" s="27"/>
      <c r="H95" s="26"/>
      <c r="I95" s="25"/>
      <c r="J95" s="25"/>
      <c r="L95" s="25"/>
      <c r="M95" s="25"/>
      <c r="N95" s="26"/>
      <c r="O95" s="27"/>
      <c r="P95" s="26"/>
      <c r="Q95" s="25"/>
      <c r="R95" s="25"/>
      <c r="T95" s="25"/>
      <c r="U95" s="25"/>
      <c r="V95" s="27"/>
      <c r="W95" s="27"/>
      <c r="X95" s="26"/>
      <c r="Y95" s="25"/>
      <c r="Z95" s="25"/>
      <c r="AB95" s="25"/>
      <c r="AC95" s="25"/>
      <c r="AD95" s="26"/>
      <c r="AE95" s="27"/>
      <c r="AF95" s="26"/>
      <c r="AG95" s="25"/>
      <c r="AH95" s="25"/>
      <c r="AJ95" s="25"/>
      <c r="AK95" s="25"/>
      <c r="AL95" s="26"/>
      <c r="AM95" s="27"/>
      <c r="AN95" s="27"/>
      <c r="AO95" s="27"/>
      <c r="AP95" s="27"/>
      <c r="AQ95" s="27"/>
      <c r="AR95" s="27"/>
      <c r="BI95" s="407"/>
      <c r="BJ95" s="407"/>
      <c r="BK95" s="407"/>
      <c r="BL95" s="407"/>
    </row>
    <row r="96" ht="15.75" customHeight="1">
      <c r="D96" s="25"/>
      <c r="E96" s="25"/>
      <c r="F96" s="26"/>
      <c r="G96" s="27"/>
      <c r="H96" s="26"/>
      <c r="I96" s="25"/>
      <c r="J96" s="25"/>
      <c r="L96" s="25"/>
      <c r="M96" s="25"/>
      <c r="N96" s="26"/>
      <c r="O96" s="27"/>
      <c r="P96" s="26"/>
      <c r="Q96" s="25"/>
      <c r="R96" s="25"/>
      <c r="T96" s="25"/>
      <c r="U96" s="25"/>
      <c r="V96" s="27"/>
      <c r="W96" s="27"/>
      <c r="X96" s="26"/>
      <c r="Y96" s="25"/>
      <c r="Z96" s="25"/>
      <c r="AB96" s="25"/>
      <c r="AC96" s="25"/>
      <c r="AD96" s="26"/>
      <c r="AE96" s="27"/>
      <c r="AF96" s="26"/>
      <c r="AG96" s="25"/>
      <c r="AH96" s="25"/>
      <c r="AJ96" s="25"/>
      <c r="AK96" s="25"/>
      <c r="AL96" s="26"/>
      <c r="AM96" s="27"/>
      <c r="AN96" s="27"/>
      <c r="AO96" s="27"/>
      <c r="AP96" s="27"/>
      <c r="AQ96" s="27"/>
      <c r="AR96" s="27"/>
      <c r="BI96" s="407"/>
      <c r="BJ96" s="407"/>
      <c r="BK96" s="407"/>
      <c r="BL96" s="407"/>
    </row>
    <row r="97" ht="15.75" customHeight="1">
      <c r="D97" s="25"/>
      <c r="E97" s="25"/>
      <c r="F97" s="26"/>
      <c r="G97" s="27"/>
      <c r="H97" s="26"/>
      <c r="I97" s="25"/>
      <c r="J97" s="25"/>
      <c r="L97" s="25"/>
      <c r="M97" s="25"/>
      <c r="N97" s="26"/>
      <c r="O97" s="27"/>
      <c r="P97" s="26"/>
      <c r="Q97" s="25"/>
      <c r="R97" s="25"/>
      <c r="T97" s="25"/>
      <c r="U97" s="25"/>
      <c r="V97" s="27"/>
      <c r="W97" s="27"/>
      <c r="X97" s="26"/>
      <c r="Y97" s="25"/>
      <c r="Z97" s="25"/>
      <c r="AB97" s="25"/>
      <c r="AC97" s="25"/>
      <c r="AD97" s="26"/>
      <c r="AE97" s="27"/>
      <c r="AF97" s="26"/>
      <c r="AG97" s="25"/>
      <c r="AH97" s="25"/>
      <c r="AJ97" s="25"/>
      <c r="AK97" s="25"/>
      <c r="AL97" s="26"/>
      <c r="AM97" s="27"/>
      <c r="AN97" s="27"/>
      <c r="AO97" s="27"/>
      <c r="AP97" s="27"/>
      <c r="AQ97" s="27"/>
      <c r="AR97" s="27"/>
      <c r="BI97" s="407"/>
      <c r="BJ97" s="407"/>
      <c r="BK97" s="407"/>
      <c r="BL97" s="407"/>
    </row>
    <row r="98" ht="15.75" customHeight="1">
      <c r="D98" s="25"/>
      <c r="E98" s="25"/>
      <c r="F98" s="26"/>
      <c r="G98" s="27"/>
      <c r="H98" s="26"/>
      <c r="I98" s="25"/>
      <c r="J98" s="25"/>
      <c r="L98" s="25"/>
      <c r="M98" s="25"/>
      <c r="N98" s="26"/>
      <c r="O98" s="27"/>
      <c r="P98" s="26"/>
      <c r="Q98" s="25"/>
      <c r="R98" s="25"/>
      <c r="T98" s="25"/>
      <c r="U98" s="25"/>
      <c r="V98" s="27"/>
      <c r="W98" s="27"/>
      <c r="X98" s="26"/>
      <c r="Y98" s="25"/>
      <c r="Z98" s="25"/>
      <c r="AB98" s="25"/>
      <c r="AC98" s="25"/>
      <c r="AD98" s="26"/>
      <c r="AE98" s="27"/>
      <c r="AF98" s="26"/>
      <c r="AG98" s="25"/>
      <c r="AH98" s="25"/>
      <c r="AJ98" s="25"/>
      <c r="AK98" s="25"/>
      <c r="AL98" s="26"/>
      <c r="AM98" s="27"/>
      <c r="AN98" s="27"/>
      <c r="AO98" s="27"/>
      <c r="AP98" s="27"/>
      <c r="AQ98" s="27"/>
      <c r="AR98" s="27"/>
      <c r="BI98" s="407"/>
      <c r="BJ98" s="407"/>
      <c r="BK98" s="407"/>
      <c r="BL98" s="407"/>
    </row>
    <row r="99" ht="15.75" customHeight="1">
      <c r="D99" s="25"/>
      <c r="E99" s="25"/>
      <c r="F99" s="26"/>
      <c r="G99" s="27"/>
      <c r="H99" s="26"/>
      <c r="I99" s="25"/>
      <c r="J99" s="25"/>
      <c r="L99" s="25"/>
      <c r="M99" s="25"/>
      <c r="N99" s="26"/>
      <c r="O99" s="27"/>
      <c r="P99" s="26"/>
      <c r="Q99" s="25"/>
      <c r="R99" s="25"/>
      <c r="T99" s="25"/>
      <c r="U99" s="25"/>
      <c r="V99" s="27"/>
      <c r="W99" s="27"/>
      <c r="X99" s="26"/>
      <c r="Y99" s="25"/>
      <c r="Z99" s="25"/>
      <c r="AB99" s="25"/>
      <c r="AC99" s="25"/>
      <c r="AD99" s="26"/>
      <c r="AE99" s="27"/>
      <c r="AF99" s="26"/>
      <c r="AG99" s="25"/>
      <c r="AH99" s="25"/>
      <c r="AJ99" s="25"/>
      <c r="AK99" s="25"/>
      <c r="AL99" s="26"/>
      <c r="AM99" s="27"/>
      <c r="AN99" s="27"/>
      <c r="AO99" s="27"/>
      <c r="AP99" s="27"/>
      <c r="AQ99" s="27"/>
      <c r="AR99" s="27"/>
      <c r="BI99" s="407"/>
      <c r="BJ99" s="407"/>
      <c r="BK99" s="407"/>
      <c r="BL99" s="407"/>
    </row>
    <row r="100" ht="15.75" customHeight="1">
      <c r="D100" s="25"/>
      <c r="E100" s="25"/>
      <c r="F100" s="26"/>
      <c r="G100" s="27"/>
      <c r="H100" s="26"/>
      <c r="I100" s="25"/>
      <c r="J100" s="25"/>
      <c r="L100" s="25"/>
      <c r="M100" s="25"/>
      <c r="N100" s="26"/>
      <c r="O100" s="27"/>
      <c r="P100" s="26"/>
      <c r="Q100" s="25"/>
      <c r="R100" s="25"/>
      <c r="T100" s="25"/>
      <c r="U100" s="25"/>
      <c r="V100" s="27"/>
      <c r="W100" s="27"/>
      <c r="X100" s="26"/>
      <c r="Y100" s="25"/>
      <c r="Z100" s="25"/>
      <c r="AB100" s="25"/>
      <c r="AC100" s="25"/>
      <c r="AD100" s="26"/>
      <c r="AE100" s="27"/>
      <c r="AF100" s="26"/>
      <c r="AG100" s="25"/>
      <c r="AH100" s="25"/>
      <c r="AJ100" s="25"/>
      <c r="AK100" s="25"/>
      <c r="AL100" s="26"/>
      <c r="AM100" s="27"/>
      <c r="AN100" s="27"/>
      <c r="AO100" s="27"/>
      <c r="AP100" s="27"/>
      <c r="AQ100" s="27"/>
      <c r="AR100" s="27"/>
      <c r="BI100" s="407"/>
      <c r="BJ100" s="407"/>
      <c r="BK100" s="407"/>
      <c r="BL100" s="407"/>
    </row>
    <row r="101" ht="15.75" customHeight="1">
      <c r="D101" s="25"/>
      <c r="E101" s="25"/>
      <c r="F101" s="26"/>
      <c r="G101" s="27"/>
      <c r="H101" s="26"/>
      <c r="I101" s="25"/>
      <c r="J101" s="25"/>
      <c r="L101" s="25"/>
      <c r="M101" s="25"/>
      <c r="N101" s="26"/>
      <c r="O101" s="27"/>
      <c r="P101" s="26"/>
      <c r="Q101" s="25"/>
      <c r="R101" s="25"/>
      <c r="T101" s="25"/>
      <c r="U101" s="25"/>
      <c r="V101" s="27"/>
      <c r="W101" s="27"/>
      <c r="X101" s="26"/>
      <c r="Y101" s="25"/>
      <c r="Z101" s="25"/>
      <c r="AB101" s="25"/>
      <c r="AC101" s="25"/>
      <c r="AD101" s="26"/>
      <c r="AE101" s="27"/>
      <c r="AF101" s="26"/>
      <c r="AG101" s="25"/>
      <c r="AH101" s="25"/>
      <c r="AJ101" s="25"/>
      <c r="AK101" s="25"/>
      <c r="AL101" s="26"/>
      <c r="AM101" s="27"/>
      <c r="AN101" s="27"/>
      <c r="AO101" s="27"/>
      <c r="AP101" s="27"/>
      <c r="AQ101" s="27"/>
      <c r="AR101" s="27"/>
      <c r="BI101" s="407"/>
      <c r="BJ101" s="407"/>
      <c r="BK101" s="407"/>
      <c r="BL101" s="407"/>
    </row>
    <row r="102" ht="15.75" customHeight="1">
      <c r="D102" s="25"/>
      <c r="E102" s="25"/>
      <c r="F102" s="26"/>
      <c r="G102" s="27"/>
      <c r="H102" s="26"/>
      <c r="I102" s="25"/>
      <c r="J102" s="25"/>
      <c r="L102" s="25"/>
      <c r="M102" s="25"/>
      <c r="N102" s="26"/>
      <c r="O102" s="27"/>
      <c r="P102" s="26"/>
      <c r="Q102" s="25"/>
      <c r="R102" s="25"/>
      <c r="T102" s="25"/>
      <c r="U102" s="25"/>
      <c r="V102" s="27"/>
      <c r="W102" s="27"/>
      <c r="X102" s="26"/>
      <c r="Y102" s="25"/>
      <c r="Z102" s="25"/>
      <c r="AB102" s="25"/>
      <c r="AC102" s="25"/>
      <c r="AD102" s="26"/>
      <c r="AE102" s="27"/>
      <c r="AF102" s="26"/>
      <c r="AG102" s="25"/>
      <c r="AH102" s="25"/>
      <c r="AJ102" s="25"/>
      <c r="AK102" s="25"/>
      <c r="AL102" s="26"/>
      <c r="AM102" s="27"/>
      <c r="AN102" s="27"/>
      <c r="AO102" s="27"/>
      <c r="AP102" s="27"/>
      <c r="AQ102" s="27"/>
      <c r="AR102" s="27"/>
      <c r="BI102" s="407"/>
      <c r="BJ102" s="407"/>
      <c r="BK102" s="407"/>
      <c r="BL102" s="407"/>
    </row>
    <row r="103" ht="15.75" customHeight="1">
      <c r="D103" s="25"/>
      <c r="E103" s="25"/>
      <c r="F103" s="26"/>
      <c r="G103" s="27"/>
      <c r="H103" s="26"/>
      <c r="I103" s="25"/>
      <c r="J103" s="25"/>
      <c r="L103" s="25"/>
      <c r="M103" s="25"/>
      <c r="N103" s="26"/>
      <c r="O103" s="27"/>
      <c r="P103" s="26"/>
      <c r="Q103" s="25"/>
      <c r="R103" s="25"/>
      <c r="T103" s="25"/>
      <c r="U103" s="25"/>
      <c r="V103" s="27"/>
      <c r="W103" s="27"/>
      <c r="X103" s="26"/>
      <c r="Y103" s="25"/>
      <c r="Z103" s="25"/>
      <c r="AB103" s="25"/>
      <c r="AC103" s="25"/>
      <c r="AD103" s="26"/>
      <c r="AE103" s="27"/>
      <c r="AF103" s="26"/>
      <c r="AG103" s="25"/>
      <c r="AH103" s="25"/>
      <c r="AJ103" s="25"/>
      <c r="AK103" s="25"/>
      <c r="AL103" s="26"/>
      <c r="AM103" s="27"/>
      <c r="AN103" s="27"/>
      <c r="AO103" s="27"/>
      <c r="AP103" s="27"/>
      <c r="AQ103" s="27"/>
      <c r="AR103" s="27"/>
      <c r="BI103" s="407"/>
      <c r="BJ103" s="407"/>
      <c r="BK103" s="407"/>
      <c r="BL103" s="407"/>
    </row>
    <row r="104" ht="15.75" customHeight="1">
      <c r="D104" s="25"/>
      <c r="E104" s="25"/>
      <c r="F104" s="26"/>
      <c r="G104" s="27"/>
      <c r="H104" s="26"/>
      <c r="I104" s="25"/>
      <c r="J104" s="25"/>
      <c r="L104" s="25"/>
      <c r="M104" s="25"/>
      <c r="N104" s="26"/>
      <c r="O104" s="27"/>
      <c r="P104" s="26"/>
      <c r="Q104" s="25"/>
      <c r="R104" s="25"/>
      <c r="T104" s="25"/>
      <c r="U104" s="25"/>
      <c r="V104" s="27"/>
      <c r="W104" s="27"/>
      <c r="X104" s="26"/>
      <c r="Y104" s="25"/>
      <c r="Z104" s="25"/>
      <c r="AB104" s="25"/>
      <c r="AC104" s="25"/>
      <c r="AD104" s="26"/>
      <c r="AE104" s="27"/>
      <c r="AF104" s="26"/>
      <c r="AG104" s="25"/>
      <c r="AH104" s="25"/>
      <c r="AJ104" s="25"/>
      <c r="AK104" s="25"/>
      <c r="AL104" s="26"/>
      <c r="AM104" s="27"/>
      <c r="AN104" s="27"/>
      <c r="AO104" s="27"/>
      <c r="AP104" s="27"/>
      <c r="AQ104" s="27"/>
      <c r="AR104" s="27"/>
      <c r="BI104" s="407"/>
      <c r="BJ104" s="407"/>
      <c r="BK104" s="407"/>
      <c r="BL104" s="407"/>
    </row>
    <row r="105" ht="15.75" customHeight="1">
      <c r="D105" s="25"/>
      <c r="E105" s="25"/>
      <c r="F105" s="26"/>
      <c r="G105" s="27"/>
      <c r="H105" s="26"/>
      <c r="I105" s="25"/>
      <c r="J105" s="25"/>
      <c r="L105" s="25"/>
      <c r="M105" s="25"/>
      <c r="N105" s="26"/>
      <c r="O105" s="27"/>
      <c r="P105" s="26"/>
      <c r="Q105" s="25"/>
      <c r="R105" s="25"/>
      <c r="T105" s="25"/>
      <c r="U105" s="25"/>
      <c r="V105" s="27"/>
      <c r="W105" s="27"/>
      <c r="X105" s="26"/>
      <c r="Y105" s="25"/>
      <c r="Z105" s="25"/>
      <c r="AB105" s="25"/>
      <c r="AC105" s="25"/>
      <c r="AD105" s="26"/>
      <c r="AE105" s="27"/>
      <c r="AF105" s="26"/>
      <c r="AG105" s="25"/>
      <c r="AH105" s="25"/>
      <c r="AJ105" s="25"/>
      <c r="AK105" s="25"/>
      <c r="AL105" s="26"/>
      <c r="AM105" s="27"/>
      <c r="AN105" s="27"/>
      <c r="AO105" s="27"/>
      <c r="AP105" s="27"/>
      <c r="AQ105" s="27"/>
      <c r="AR105" s="27"/>
      <c r="BI105" s="407"/>
      <c r="BJ105" s="407"/>
      <c r="BK105" s="407"/>
      <c r="BL105" s="407"/>
    </row>
    <row r="106" ht="15.75" customHeight="1">
      <c r="D106" s="25"/>
      <c r="E106" s="25"/>
      <c r="F106" s="26"/>
      <c r="G106" s="27"/>
      <c r="H106" s="26"/>
      <c r="I106" s="25"/>
      <c r="J106" s="25"/>
      <c r="L106" s="25"/>
      <c r="M106" s="25"/>
      <c r="N106" s="26"/>
      <c r="O106" s="27"/>
      <c r="P106" s="26"/>
      <c r="Q106" s="25"/>
      <c r="R106" s="25"/>
      <c r="T106" s="25"/>
      <c r="U106" s="25"/>
      <c r="V106" s="27"/>
      <c r="W106" s="27"/>
      <c r="X106" s="26"/>
      <c r="Y106" s="25"/>
      <c r="Z106" s="25"/>
      <c r="AB106" s="25"/>
      <c r="AC106" s="25"/>
      <c r="AD106" s="26"/>
      <c r="AE106" s="27"/>
      <c r="AF106" s="26"/>
      <c r="AG106" s="25"/>
      <c r="AH106" s="25"/>
      <c r="AJ106" s="25"/>
      <c r="AK106" s="25"/>
      <c r="AL106" s="26"/>
      <c r="AM106" s="27"/>
      <c r="AN106" s="27"/>
      <c r="AO106" s="27"/>
      <c r="AP106" s="27"/>
      <c r="AQ106" s="27"/>
      <c r="AR106" s="27"/>
      <c r="BI106" s="407"/>
      <c r="BJ106" s="407"/>
      <c r="BK106" s="407"/>
      <c r="BL106" s="407"/>
    </row>
    <row r="107" ht="15.75" customHeight="1">
      <c r="D107" s="25"/>
      <c r="E107" s="25"/>
      <c r="F107" s="26"/>
      <c r="G107" s="27"/>
      <c r="H107" s="26"/>
      <c r="I107" s="25"/>
      <c r="J107" s="25"/>
      <c r="L107" s="25"/>
      <c r="M107" s="25"/>
      <c r="N107" s="26"/>
      <c r="O107" s="27"/>
      <c r="P107" s="26"/>
      <c r="Q107" s="25"/>
      <c r="R107" s="25"/>
      <c r="T107" s="25"/>
      <c r="U107" s="25"/>
      <c r="V107" s="27"/>
      <c r="W107" s="27"/>
      <c r="X107" s="26"/>
      <c r="Y107" s="25"/>
      <c r="Z107" s="25"/>
      <c r="AB107" s="25"/>
      <c r="AC107" s="25"/>
      <c r="AD107" s="26"/>
      <c r="AE107" s="27"/>
      <c r="AF107" s="26"/>
      <c r="AG107" s="25"/>
      <c r="AH107" s="25"/>
      <c r="AJ107" s="25"/>
      <c r="AK107" s="25"/>
      <c r="AL107" s="26"/>
      <c r="AM107" s="27"/>
      <c r="AN107" s="27"/>
      <c r="AO107" s="27"/>
      <c r="AP107" s="27"/>
      <c r="AQ107" s="27"/>
      <c r="AR107" s="27"/>
      <c r="BI107" s="407"/>
      <c r="BJ107" s="407"/>
      <c r="BK107" s="407"/>
      <c r="BL107" s="407"/>
    </row>
    <row r="108" ht="15.75" customHeight="1">
      <c r="D108" s="25"/>
      <c r="E108" s="25"/>
      <c r="F108" s="26"/>
      <c r="G108" s="27"/>
      <c r="H108" s="26"/>
      <c r="I108" s="25"/>
      <c r="J108" s="25"/>
      <c r="L108" s="25"/>
      <c r="M108" s="25"/>
      <c r="N108" s="26"/>
      <c r="O108" s="27"/>
      <c r="P108" s="26"/>
      <c r="Q108" s="25"/>
      <c r="R108" s="25"/>
      <c r="T108" s="25"/>
      <c r="U108" s="25"/>
      <c r="V108" s="27"/>
      <c r="W108" s="27"/>
      <c r="X108" s="26"/>
      <c r="Y108" s="25"/>
      <c r="Z108" s="25"/>
      <c r="AB108" s="25"/>
      <c r="AC108" s="25"/>
      <c r="AD108" s="26"/>
      <c r="AE108" s="27"/>
      <c r="AF108" s="26"/>
      <c r="AG108" s="25"/>
      <c r="AH108" s="25"/>
      <c r="AJ108" s="25"/>
      <c r="AK108" s="25"/>
      <c r="AL108" s="26"/>
      <c r="AM108" s="27"/>
      <c r="AN108" s="27"/>
      <c r="AO108" s="27"/>
      <c r="AP108" s="27"/>
      <c r="AQ108" s="27"/>
      <c r="AR108" s="27"/>
      <c r="BI108" s="407"/>
      <c r="BJ108" s="407"/>
      <c r="BK108" s="407"/>
      <c r="BL108" s="407"/>
    </row>
    <row r="109" ht="15.75" customHeight="1">
      <c r="D109" s="25"/>
      <c r="E109" s="25"/>
      <c r="F109" s="26"/>
      <c r="G109" s="27"/>
      <c r="H109" s="26"/>
      <c r="I109" s="25"/>
      <c r="J109" s="25"/>
      <c r="L109" s="25"/>
      <c r="M109" s="25"/>
      <c r="N109" s="26"/>
      <c r="O109" s="27"/>
      <c r="P109" s="26"/>
      <c r="Q109" s="25"/>
      <c r="R109" s="25"/>
      <c r="T109" s="25"/>
      <c r="U109" s="25"/>
      <c r="V109" s="27"/>
      <c r="W109" s="27"/>
      <c r="X109" s="26"/>
      <c r="Y109" s="25"/>
      <c r="Z109" s="25"/>
      <c r="AB109" s="25"/>
      <c r="AC109" s="25"/>
      <c r="AD109" s="26"/>
      <c r="AE109" s="27"/>
      <c r="AF109" s="26"/>
      <c r="AG109" s="25"/>
      <c r="AH109" s="25"/>
      <c r="AJ109" s="25"/>
      <c r="AK109" s="25"/>
      <c r="AL109" s="26"/>
      <c r="AM109" s="27"/>
      <c r="AN109" s="27"/>
      <c r="AO109" s="27"/>
      <c r="AP109" s="27"/>
      <c r="AQ109" s="27"/>
      <c r="AR109" s="27"/>
      <c r="BI109" s="407"/>
      <c r="BJ109" s="407"/>
      <c r="BK109" s="407"/>
      <c r="BL109" s="407"/>
    </row>
    <row r="110" ht="15.75" customHeight="1">
      <c r="D110" s="25"/>
      <c r="E110" s="25"/>
      <c r="F110" s="26"/>
      <c r="G110" s="27"/>
      <c r="H110" s="26"/>
      <c r="I110" s="25"/>
      <c r="J110" s="25"/>
      <c r="L110" s="25"/>
      <c r="M110" s="25"/>
      <c r="N110" s="26"/>
      <c r="O110" s="27"/>
      <c r="P110" s="26"/>
      <c r="Q110" s="25"/>
      <c r="R110" s="25"/>
      <c r="T110" s="25"/>
      <c r="U110" s="25"/>
      <c r="V110" s="27"/>
      <c r="W110" s="27"/>
      <c r="X110" s="26"/>
      <c r="Y110" s="25"/>
      <c r="Z110" s="25"/>
      <c r="AB110" s="25"/>
      <c r="AC110" s="25"/>
      <c r="AD110" s="26"/>
      <c r="AE110" s="27"/>
      <c r="AF110" s="26"/>
      <c r="AG110" s="25"/>
      <c r="AH110" s="25"/>
      <c r="AJ110" s="25"/>
      <c r="AK110" s="25"/>
      <c r="AL110" s="26"/>
      <c r="AM110" s="27"/>
      <c r="AN110" s="27"/>
      <c r="AO110" s="27"/>
      <c r="AP110" s="27"/>
      <c r="AQ110" s="27"/>
      <c r="AR110" s="27"/>
      <c r="BI110" s="407"/>
      <c r="BJ110" s="407"/>
      <c r="BK110" s="407"/>
      <c r="BL110" s="407"/>
    </row>
    <row r="111" ht="15.75" customHeight="1">
      <c r="D111" s="25"/>
      <c r="E111" s="25"/>
      <c r="F111" s="26"/>
      <c r="G111" s="27"/>
      <c r="H111" s="26"/>
      <c r="I111" s="25"/>
      <c r="J111" s="25"/>
      <c r="L111" s="25"/>
      <c r="M111" s="25"/>
      <c r="N111" s="26"/>
      <c r="O111" s="27"/>
      <c r="P111" s="26"/>
      <c r="Q111" s="25"/>
      <c r="R111" s="25"/>
      <c r="T111" s="25"/>
      <c r="U111" s="25"/>
      <c r="V111" s="27"/>
      <c r="W111" s="27"/>
      <c r="X111" s="26"/>
      <c r="Y111" s="25"/>
      <c r="Z111" s="25"/>
      <c r="AB111" s="25"/>
      <c r="AC111" s="25"/>
      <c r="AD111" s="26"/>
      <c r="AE111" s="27"/>
      <c r="AF111" s="26"/>
      <c r="AG111" s="25"/>
      <c r="AH111" s="25"/>
      <c r="AJ111" s="25"/>
      <c r="AK111" s="25"/>
      <c r="AL111" s="26"/>
      <c r="AM111" s="27"/>
      <c r="AN111" s="27"/>
      <c r="AO111" s="27"/>
      <c r="AP111" s="27"/>
      <c r="AQ111" s="27"/>
      <c r="AR111" s="27"/>
      <c r="BI111" s="407"/>
      <c r="BJ111" s="407"/>
      <c r="BK111" s="407"/>
      <c r="BL111" s="407"/>
    </row>
    <row r="112" ht="15.75" customHeight="1">
      <c r="D112" s="25"/>
      <c r="E112" s="25"/>
      <c r="F112" s="26"/>
      <c r="G112" s="27"/>
      <c r="H112" s="26"/>
      <c r="I112" s="25"/>
      <c r="J112" s="25"/>
      <c r="L112" s="25"/>
      <c r="M112" s="25"/>
      <c r="N112" s="26"/>
      <c r="O112" s="27"/>
      <c r="P112" s="26"/>
      <c r="Q112" s="25"/>
      <c r="R112" s="25"/>
      <c r="T112" s="25"/>
      <c r="U112" s="25"/>
      <c r="V112" s="27"/>
      <c r="W112" s="27"/>
      <c r="X112" s="26"/>
      <c r="Y112" s="25"/>
      <c r="Z112" s="25"/>
      <c r="AB112" s="25"/>
      <c r="AC112" s="25"/>
      <c r="AD112" s="26"/>
      <c r="AE112" s="27"/>
      <c r="AF112" s="26"/>
      <c r="AG112" s="25"/>
      <c r="AH112" s="25"/>
      <c r="AJ112" s="25"/>
      <c r="AK112" s="25"/>
      <c r="AL112" s="26"/>
      <c r="AM112" s="27"/>
      <c r="AN112" s="27"/>
      <c r="AO112" s="27"/>
      <c r="AP112" s="27"/>
      <c r="AQ112" s="27"/>
      <c r="AR112" s="27"/>
      <c r="BI112" s="407"/>
      <c r="BJ112" s="407"/>
      <c r="BK112" s="407"/>
      <c r="BL112" s="407"/>
    </row>
    <row r="113" ht="15.75" customHeight="1">
      <c r="D113" s="25"/>
      <c r="E113" s="25"/>
      <c r="F113" s="26"/>
      <c r="G113" s="27"/>
      <c r="H113" s="26"/>
      <c r="I113" s="25"/>
      <c r="J113" s="25"/>
      <c r="L113" s="25"/>
      <c r="M113" s="25"/>
      <c r="N113" s="26"/>
      <c r="O113" s="27"/>
      <c r="P113" s="26"/>
      <c r="Q113" s="25"/>
      <c r="R113" s="25"/>
      <c r="T113" s="25"/>
      <c r="U113" s="25"/>
      <c r="V113" s="27"/>
      <c r="W113" s="27"/>
      <c r="X113" s="26"/>
      <c r="Y113" s="25"/>
      <c r="Z113" s="25"/>
      <c r="AB113" s="25"/>
      <c r="AC113" s="25"/>
      <c r="AD113" s="26"/>
      <c r="AE113" s="27"/>
      <c r="AF113" s="26"/>
      <c r="AG113" s="25"/>
      <c r="AH113" s="25"/>
      <c r="AJ113" s="25"/>
      <c r="AK113" s="25"/>
      <c r="AL113" s="26"/>
      <c r="AM113" s="27"/>
      <c r="AN113" s="27"/>
      <c r="AO113" s="27"/>
      <c r="AP113" s="27"/>
      <c r="AQ113" s="27"/>
      <c r="AR113" s="27"/>
      <c r="BI113" s="407"/>
      <c r="BJ113" s="407"/>
      <c r="BK113" s="407"/>
      <c r="BL113" s="407"/>
    </row>
    <row r="114" ht="15.75" customHeight="1">
      <c r="D114" s="25"/>
      <c r="E114" s="25"/>
      <c r="F114" s="26"/>
      <c r="G114" s="27"/>
      <c r="H114" s="26"/>
      <c r="I114" s="25"/>
      <c r="J114" s="25"/>
      <c r="L114" s="25"/>
      <c r="M114" s="25"/>
      <c r="N114" s="26"/>
      <c r="O114" s="27"/>
      <c r="P114" s="26"/>
      <c r="Q114" s="25"/>
      <c r="R114" s="25"/>
      <c r="T114" s="25"/>
      <c r="U114" s="25"/>
      <c r="V114" s="27"/>
      <c r="W114" s="27"/>
      <c r="X114" s="26"/>
      <c r="Y114" s="25"/>
      <c r="Z114" s="25"/>
      <c r="AB114" s="25"/>
      <c r="AC114" s="25"/>
      <c r="AD114" s="26"/>
      <c r="AE114" s="27"/>
      <c r="AF114" s="26"/>
      <c r="AG114" s="25"/>
      <c r="AH114" s="25"/>
      <c r="AJ114" s="25"/>
      <c r="AK114" s="25"/>
      <c r="AL114" s="26"/>
      <c r="AM114" s="27"/>
      <c r="AN114" s="27"/>
      <c r="AO114" s="27"/>
      <c r="AP114" s="27"/>
      <c r="AQ114" s="27"/>
      <c r="AR114" s="27"/>
      <c r="BI114" s="407"/>
      <c r="BJ114" s="407"/>
      <c r="BK114" s="407"/>
      <c r="BL114" s="407"/>
    </row>
    <row r="115" ht="15.75" customHeight="1">
      <c r="D115" s="25"/>
      <c r="E115" s="25"/>
      <c r="F115" s="26"/>
      <c r="G115" s="27"/>
      <c r="H115" s="26"/>
      <c r="I115" s="25"/>
      <c r="J115" s="25"/>
      <c r="L115" s="25"/>
      <c r="M115" s="25"/>
      <c r="N115" s="26"/>
      <c r="O115" s="27"/>
      <c r="P115" s="26"/>
      <c r="Q115" s="25"/>
      <c r="R115" s="25"/>
      <c r="T115" s="25"/>
      <c r="U115" s="25"/>
      <c r="V115" s="27"/>
      <c r="W115" s="27"/>
      <c r="X115" s="26"/>
      <c r="Y115" s="25"/>
      <c r="Z115" s="25"/>
      <c r="AB115" s="25"/>
      <c r="AC115" s="25"/>
      <c r="AD115" s="26"/>
      <c r="AE115" s="27"/>
      <c r="AF115" s="26"/>
      <c r="AG115" s="25"/>
      <c r="AH115" s="25"/>
      <c r="AJ115" s="25"/>
      <c r="AK115" s="25"/>
      <c r="AL115" s="26"/>
      <c r="AM115" s="27"/>
      <c r="AN115" s="27"/>
      <c r="AO115" s="27"/>
      <c r="AP115" s="27"/>
      <c r="AQ115" s="27"/>
      <c r="AR115" s="27"/>
      <c r="BI115" s="407"/>
      <c r="BJ115" s="407"/>
      <c r="BK115" s="407"/>
      <c r="BL115" s="407"/>
    </row>
    <row r="116" ht="15.75" customHeight="1">
      <c r="D116" s="25"/>
      <c r="E116" s="25"/>
      <c r="F116" s="26"/>
      <c r="G116" s="27"/>
      <c r="H116" s="26"/>
      <c r="I116" s="25"/>
      <c r="J116" s="25"/>
      <c r="L116" s="25"/>
      <c r="M116" s="25"/>
      <c r="N116" s="26"/>
      <c r="O116" s="27"/>
      <c r="P116" s="26"/>
      <c r="Q116" s="25"/>
      <c r="R116" s="25"/>
      <c r="T116" s="25"/>
      <c r="U116" s="25"/>
      <c r="V116" s="27"/>
      <c r="W116" s="27"/>
      <c r="X116" s="26"/>
      <c r="Y116" s="25"/>
      <c r="Z116" s="25"/>
      <c r="AB116" s="25"/>
      <c r="AC116" s="25"/>
      <c r="AD116" s="26"/>
      <c r="AE116" s="27"/>
      <c r="AF116" s="26"/>
      <c r="AG116" s="25"/>
      <c r="AH116" s="25"/>
      <c r="AJ116" s="25"/>
      <c r="AK116" s="25"/>
      <c r="AL116" s="26"/>
      <c r="AM116" s="27"/>
      <c r="AN116" s="27"/>
      <c r="AO116" s="27"/>
      <c r="AP116" s="27"/>
      <c r="AQ116" s="27"/>
      <c r="AR116" s="27"/>
      <c r="BI116" s="407"/>
      <c r="BJ116" s="407"/>
      <c r="BK116" s="407"/>
      <c r="BL116" s="407"/>
    </row>
    <row r="117" ht="15.75" customHeight="1">
      <c r="D117" s="25"/>
      <c r="E117" s="25"/>
      <c r="F117" s="26"/>
      <c r="G117" s="27"/>
      <c r="H117" s="26"/>
      <c r="I117" s="25"/>
      <c r="J117" s="25"/>
      <c r="L117" s="25"/>
      <c r="M117" s="25"/>
      <c r="N117" s="26"/>
      <c r="O117" s="27"/>
      <c r="P117" s="26"/>
      <c r="Q117" s="25"/>
      <c r="R117" s="25"/>
      <c r="T117" s="25"/>
      <c r="U117" s="25"/>
      <c r="V117" s="27"/>
      <c r="W117" s="27"/>
      <c r="X117" s="26"/>
      <c r="Y117" s="25"/>
      <c r="Z117" s="25"/>
      <c r="AB117" s="25"/>
      <c r="AC117" s="25"/>
      <c r="AD117" s="26"/>
      <c r="AE117" s="27"/>
      <c r="AF117" s="26"/>
      <c r="AG117" s="25"/>
      <c r="AH117" s="25"/>
      <c r="AJ117" s="25"/>
      <c r="AK117" s="25"/>
      <c r="AL117" s="26"/>
      <c r="AM117" s="27"/>
      <c r="AN117" s="27"/>
      <c r="AO117" s="27"/>
      <c r="AP117" s="27"/>
      <c r="AQ117" s="27"/>
      <c r="AR117" s="27"/>
      <c r="BI117" s="407"/>
      <c r="BJ117" s="407"/>
      <c r="BK117" s="407"/>
      <c r="BL117" s="407"/>
    </row>
    <row r="118" ht="15.75" customHeight="1">
      <c r="D118" s="25"/>
      <c r="E118" s="25"/>
      <c r="F118" s="26"/>
      <c r="G118" s="27"/>
      <c r="H118" s="26"/>
      <c r="I118" s="25"/>
      <c r="J118" s="25"/>
      <c r="L118" s="25"/>
      <c r="M118" s="25"/>
      <c r="N118" s="26"/>
      <c r="O118" s="27"/>
      <c r="P118" s="26"/>
      <c r="Q118" s="25"/>
      <c r="R118" s="25"/>
      <c r="T118" s="25"/>
      <c r="U118" s="25"/>
      <c r="V118" s="27"/>
      <c r="W118" s="27"/>
      <c r="X118" s="26"/>
      <c r="Y118" s="25"/>
      <c r="Z118" s="25"/>
      <c r="AB118" s="25"/>
      <c r="AC118" s="25"/>
      <c r="AD118" s="26"/>
      <c r="AE118" s="27"/>
      <c r="AF118" s="26"/>
      <c r="AG118" s="25"/>
      <c r="AH118" s="25"/>
      <c r="AJ118" s="25"/>
      <c r="AK118" s="25"/>
      <c r="AL118" s="26"/>
      <c r="AM118" s="27"/>
      <c r="AN118" s="27"/>
      <c r="AO118" s="27"/>
      <c r="AP118" s="27"/>
      <c r="AQ118" s="27"/>
      <c r="AR118" s="27"/>
      <c r="BI118" s="407"/>
      <c r="BJ118" s="407"/>
      <c r="BK118" s="407"/>
      <c r="BL118" s="407"/>
    </row>
    <row r="119" ht="15.75" customHeight="1">
      <c r="D119" s="25"/>
      <c r="E119" s="25"/>
      <c r="F119" s="26"/>
      <c r="G119" s="27"/>
      <c r="H119" s="26"/>
      <c r="I119" s="25"/>
      <c r="J119" s="25"/>
      <c r="L119" s="25"/>
      <c r="M119" s="25"/>
      <c r="N119" s="26"/>
      <c r="O119" s="27"/>
      <c r="P119" s="26"/>
      <c r="Q119" s="25"/>
      <c r="R119" s="25"/>
      <c r="T119" s="25"/>
      <c r="U119" s="25"/>
      <c r="V119" s="27"/>
      <c r="W119" s="27"/>
      <c r="X119" s="26"/>
      <c r="Y119" s="25"/>
      <c r="Z119" s="25"/>
      <c r="AB119" s="25"/>
      <c r="AC119" s="25"/>
      <c r="AD119" s="26"/>
      <c r="AE119" s="27"/>
      <c r="AF119" s="26"/>
      <c r="AG119" s="25"/>
      <c r="AH119" s="25"/>
      <c r="AJ119" s="25"/>
      <c r="AK119" s="25"/>
      <c r="AL119" s="26"/>
      <c r="AM119" s="27"/>
      <c r="AN119" s="27"/>
      <c r="AO119" s="27"/>
      <c r="AP119" s="27"/>
      <c r="AQ119" s="27"/>
      <c r="AR119" s="27"/>
      <c r="BI119" s="407"/>
      <c r="BJ119" s="407"/>
      <c r="BK119" s="407"/>
      <c r="BL119" s="407"/>
    </row>
    <row r="120" ht="15.75" customHeight="1">
      <c r="D120" s="25"/>
      <c r="E120" s="25"/>
      <c r="F120" s="26"/>
      <c r="G120" s="27"/>
      <c r="H120" s="26"/>
      <c r="I120" s="25"/>
      <c r="J120" s="25"/>
      <c r="L120" s="25"/>
      <c r="M120" s="25"/>
      <c r="N120" s="26"/>
      <c r="O120" s="27"/>
      <c r="P120" s="26"/>
      <c r="Q120" s="25"/>
      <c r="R120" s="25"/>
      <c r="T120" s="25"/>
      <c r="U120" s="25"/>
      <c r="V120" s="27"/>
      <c r="W120" s="27"/>
      <c r="X120" s="26"/>
      <c r="Y120" s="25"/>
      <c r="Z120" s="25"/>
      <c r="AB120" s="25"/>
      <c r="AC120" s="25"/>
      <c r="AD120" s="26"/>
      <c r="AE120" s="27"/>
      <c r="AF120" s="26"/>
      <c r="AG120" s="25"/>
      <c r="AH120" s="25"/>
      <c r="AJ120" s="25"/>
      <c r="AK120" s="25"/>
      <c r="AL120" s="26"/>
      <c r="AM120" s="27"/>
      <c r="AN120" s="27"/>
      <c r="AO120" s="27"/>
      <c r="AP120" s="27"/>
      <c r="AQ120" s="27"/>
      <c r="AR120" s="27"/>
      <c r="BI120" s="407"/>
      <c r="BJ120" s="407"/>
      <c r="BK120" s="407"/>
      <c r="BL120" s="407"/>
    </row>
    <row r="121" ht="15.75" customHeight="1">
      <c r="D121" s="25"/>
      <c r="E121" s="25"/>
      <c r="F121" s="26"/>
      <c r="G121" s="27"/>
      <c r="H121" s="26"/>
      <c r="I121" s="25"/>
      <c r="J121" s="25"/>
      <c r="L121" s="25"/>
      <c r="M121" s="25"/>
      <c r="N121" s="26"/>
      <c r="O121" s="27"/>
      <c r="P121" s="26"/>
      <c r="Q121" s="25"/>
      <c r="R121" s="25"/>
      <c r="T121" s="25"/>
      <c r="U121" s="25"/>
      <c r="V121" s="27"/>
      <c r="W121" s="27"/>
      <c r="X121" s="26"/>
      <c r="Y121" s="25"/>
      <c r="Z121" s="25"/>
      <c r="AB121" s="25"/>
      <c r="AC121" s="25"/>
      <c r="AD121" s="26"/>
      <c r="AE121" s="27"/>
      <c r="AF121" s="26"/>
      <c r="AG121" s="25"/>
      <c r="AH121" s="25"/>
      <c r="AJ121" s="25"/>
      <c r="AK121" s="25"/>
      <c r="AL121" s="26"/>
      <c r="AM121" s="27"/>
      <c r="AN121" s="27"/>
      <c r="AO121" s="27"/>
      <c r="AP121" s="27"/>
      <c r="AQ121" s="27"/>
      <c r="AR121" s="27"/>
      <c r="BI121" s="407"/>
      <c r="BJ121" s="407"/>
      <c r="BK121" s="407"/>
      <c r="BL121" s="407"/>
    </row>
    <row r="122" ht="15.75" customHeight="1">
      <c r="D122" s="25"/>
      <c r="E122" s="25"/>
      <c r="F122" s="26"/>
      <c r="G122" s="27"/>
      <c r="H122" s="26"/>
      <c r="I122" s="25"/>
      <c r="J122" s="25"/>
      <c r="L122" s="25"/>
      <c r="M122" s="25"/>
      <c r="N122" s="26"/>
      <c r="O122" s="27"/>
      <c r="P122" s="26"/>
      <c r="Q122" s="25"/>
      <c r="R122" s="25"/>
      <c r="T122" s="25"/>
      <c r="U122" s="25"/>
      <c r="V122" s="27"/>
      <c r="W122" s="27"/>
      <c r="X122" s="26"/>
      <c r="Y122" s="25"/>
      <c r="Z122" s="25"/>
      <c r="AB122" s="25"/>
      <c r="AC122" s="25"/>
      <c r="AD122" s="26"/>
      <c r="AE122" s="27"/>
      <c r="AF122" s="26"/>
      <c r="AG122" s="25"/>
      <c r="AH122" s="25"/>
      <c r="AJ122" s="25"/>
      <c r="AK122" s="25"/>
      <c r="AL122" s="26"/>
      <c r="AM122" s="27"/>
      <c r="AN122" s="27"/>
      <c r="AO122" s="27"/>
      <c r="AP122" s="27"/>
      <c r="AQ122" s="27"/>
      <c r="AR122" s="27"/>
      <c r="BI122" s="407"/>
      <c r="BJ122" s="407"/>
      <c r="BK122" s="407"/>
      <c r="BL122" s="407"/>
    </row>
    <row r="123" ht="15.75" customHeight="1">
      <c r="D123" s="25"/>
      <c r="E123" s="25"/>
      <c r="F123" s="26"/>
      <c r="G123" s="27"/>
      <c r="H123" s="26"/>
      <c r="I123" s="25"/>
      <c r="J123" s="25"/>
      <c r="L123" s="25"/>
      <c r="M123" s="25"/>
      <c r="N123" s="26"/>
      <c r="O123" s="27"/>
      <c r="P123" s="26"/>
      <c r="Q123" s="25"/>
      <c r="R123" s="25"/>
      <c r="T123" s="25"/>
      <c r="U123" s="25"/>
      <c r="V123" s="27"/>
      <c r="W123" s="27"/>
      <c r="X123" s="26"/>
      <c r="Y123" s="25"/>
      <c r="Z123" s="25"/>
      <c r="AB123" s="25"/>
      <c r="AC123" s="25"/>
      <c r="AD123" s="26"/>
      <c r="AE123" s="27"/>
      <c r="AF123" s="26"/>
      <c r="AG123" s="25"/>
      <c r="AH123" s="25"/>
      <c r="AJ123" s="25"/>
      <c r="AK123" s="25"/>
      <c r="AL123" s="26"/>
      <c r="AM123" s="27"/>
      <c r="AN123" s="27"/>
      <c r="AO123" s="27"/>
      <c r="AP123" s="27"/>
      <c r="AQ123" s="27"/>
      <c r="AR123" s="27"/>
      <c r="BI123" s="407"/>
      <c r="BJ123" s="407"/>
      <c r="BK123" s="407"/>
      <c r="BL123" s="407"/>
    </row>
    <row r="124" ht="15.75" customHeight="1">
      <c r="D124" s="25"/>
      <c r="E124" s="25"/>
      <c r="F124" s="26"/>
      <c r="G124" s="27"/>
      <c r="H124" s="26"/>
      <c r="I124" s="25"/>
      <c r="J124" s="25"/>
      <c r="L124" s="25"/>
      <c r="M124" s="25"/>
      <c r="N124" s="26"/>
      <c r="O124" s="27"/>
      <c r="P124" s="26"/>
      <c r="Q124" s="25"/>
      <c r="R124" s="25"/>
      <c r="T124" s="25"/>
      <c r="U124" s="25"/>
      <c r="V124" s="27"/>
      <c r="W124" s="27"/>
      <c r="X124" s="26"/>
      <c r="Y124" s="25"/>
      <c r="Z124" s="25"/>
      <c r="AB124" s="25"/>
      <c r="AC124" s="25"/>
      <c r="AD124" s="26"/>
      <c r="AE124" s="27"/>
      <c r="AF124" s="26"/>
      <c r="AG124" s="25"/>
      <c r="AH124" s="25"/>
      <c r="AJ124" s="25"/>
      <c r="AK124" s="25"/>
      <c r="AL124" s="26"/>
      <c r="AM124" s="27"/>
      <c r="AN124" s="27"/>
      <c r="AO124" s="27"/>
      <c r="AP124" s="27"/>
      <c r="AQ124" s="27"/>
      <c r="AR124" s="27"/>
      <c r="BI124" s="407"/>
      <c r="BJ124" s="407"/>
      <c r="BK124" s="407"/>
      <c r="BL124" s="407"/>
    </row>
    <row r="125" ht="15.75" customHeight="1">
      <c r="D125" s="25"/>
      <c r="E125" s="25"/>
      <c r="F125" s="26"/>
      <c r="G125" s="27"/>
      <c r="H125" s="26"/>
      <c r="I125" s="25"/>
      <c r="J125" s="25"/>
      <c r="L125" s="25"/>
      <c r="M125" s="25"/>
      <c r="N125" s="26"/>
      <c r="O125" s="27"/>
      <c r="P125" s="26"/>
      <c r="Q125" s="25"/>
      <c r="R125" s="25"/>
      <c r="T125" s="25"/>
      <c r="U125" s="25"/>
      <c r="V125" s="27"/>
      <c r="W125" s="27"/>
      <c r="X125" s="26"/>
      <c r="Y125" s="25"/>
      <c r="Z125" s="25"/>
      <c r="AB125" s="25"/>
      <c r="AC125" s="25"/>
      <c r="AD125" s="26"/>
      <c r="AE125" s="27"/>
      <c r="AF125" s="26"/>
      <c r="AG125" s="25"/>
      <c r="AH125" s="25"/>
      <c r="AJ125" s="25"/>
      <c r="AK125" s="25"/>
      <c r="AL125" s="26"/>
      <c r="AM125" s="27"/>
      <c r="AN125" s="27"/>
      <c r="AO125" s="27"/>
      <c r="AP125" s="27"/>
      <c r="AQ125" s="27"/>
      <c r="AR125" s="27"/>
      <c r="BI125" s="407"/>
      <c r="BJ125" s="407"/>
      <c r="BK125" s="407"/>
      <c r="BL125" s="407"/>
    </row>
    <row r="126" ht="15.75" customHeight="1">
      <c r="D126" s="25"/>
      <c r="E126" s="25"/>
      <c r="F126" s="26"/>
      <c r="G126" s="27"/>
      <c r="H126" s="26"/>
      <c r="I126" s="25"/>
      <c r="J126" s="25"/>
      <c r="L126" s="25"/>
      <c r="M126" s="25"/>
      <c r="N126" s="26"/>
      <c r="O126" s="27"/>
      <c r="P126" s="26"/>
      <c r="Q126" s="25"/>
      <c r="R126" s="25"/>
      <c r="T126" s="25"/>
      <c r="U126" s="25"/>
      <c r="V126" s="27"/>
      <c r="W126" s="27"/>
      <c r="X126" s="26"/>
      <c r="Y126" s="25"/>
      <c r="Z126" s="25"/>
      <c r="AB126" s="25"/>
      <c r="AC126" s="25"/>
      <c r="AD126" s="26"/>
      <c r="AE126" s="27"/>
      <c r="AF126" s="26"/>
      <c r="AG126" s="25"/>
      <c r="AH126" s="25"/>
      <c r="AJ126" s="25"/>
      <c r="AK126" s="25"/>
      <c r="AL126" s="26"/>
      <c r="AM126" s="27"/>
      <c r="AN126" s="27"/>
      <c r="AO126" s="27"/>
      <c r="AP126" s="27"/>
      <c r="AQ126" s="27"/>
      <c r="AR126" s="27"/>
      <c r="BI126" s="407"/>
      <c r="BJ126" s="407"/>
      <c r="BK126" s="407"/>
      <c r="BL126" s="407"/>
    </row>
    <row r="127" ht="15.75" customHeight="1">
      <c r="D127" s="25"/>
      <c r="E127" s="25"/>
      <c r="F127" s="26"/>
      <c r="G127" s="27"/>
      <c r="H127" s="26"/>
      <c r="I127" s="25"/>
      <c r="J127" s="25"/>
      <c r="L127" s="25"/>
      <c r="M127" s="25"/>
      <c r="N127" s="26"/>
      <c r="O127" s="27"/>
      <c r="P127" s="26"/>
      <c r="Q127" s="25"/>
      <c r="R127" s="25"/>
      <c r="T127" s="25"/>
      <c r="U127" s="25"/>
      <c r="V127" s="27"/>
      <c r="W127" s="27"/>
      <c r="X127" s="26"/>
      <c r="Y127" s="25"/>
      <c r="Z127" s="25"/>
      <c r="AB127" s="25"/>
      <c r="AC127" s="25"/>
      <c r="AD127" s="26"/>
      <c r="AE127" s="27"/>
      <c r="AF127" s="26"/>
      <c r="AG127" s="25"/>
      <c r="AH127" s="25"/>
      <c r="AJ127" s="25"/>
      <c r="AK127" s="25"/>
      <c r="AL127" s="26"/>
      <c r="AM127" s="27"/>
      <c r="AN127" s="27"/>
      <c r="AO127" s="27"/>
      <c r="AP127" s="27"/>
      <c r="AQ127" s="27"/>
      <c r="AR127" s="27"/>
      <c r="BI127" s="407"/>
      <c r="BJ127" s="407"/>
      <c r="BK127" s="407"/>
      <c r="BL127" s="407"/>
    </row>
    <row r="128" ht="15.75" customHeight="1">
      <c r="D128" s="25"/>
      <c r="E128" s="25"/>
      <c r="F128" s="26"/>
      <c r="G128" s="27"/>
      <c r="H128" s="26"/>
      <c r="I128" s="25"/>
      <c r="J128" s="25"/>
      <c r="L128" s="25"/>
      <c r="M128" s="25"/>
      <c r="N128" s="26"/>
      <c r="O128" s="27"/>
      <c r="P128" s="26"/>
      <c r="Q128" s="25"/>
      <c r="R128" s="25"/>
      <c r="T128" s="25"/>
      <c r="U128" s="25"/>
      <c r="V128" s="27"/>
      <c r="W128" s="27"/>
      <c r="X128" s="26"/>
      <c r="Y128" s="25"/>
      <c r="Z128" s="25"/>
      <c r="AB128" s="25"/>
      <c r="AC128" s="25"/>
      <c r="AD128" s="26"/>
      <c r="AE128" s="27"/>
      <c r="AF128" s="26"/>
      <c r="AG128" s="25"/>
      <c r="AH128" s="25"/>
      <c r="AJ128" s="25"/>
      <c r="AK128" s="25"/>
      <c r="AL128" s="26"/>
      <c r="AM128" s="27"/>
      <c r="AN128" s="27"/>
      <c r="AO128" s="27"/>
      <c r="AP128" s="27"/>
      <c r="AQ128" s="27"/>
      <c r="AR128" s="27"/>
      <c r="BI128" s="407"/>
      <c r="BJ128" s="407"/>
      <c r="BK128" s="407"/>
      <c r="BL128" s="407"/>
    </row>
    <row r="129" ht="15.75" customHeight="1">
      <c r="D129" s="25"/>
      <c r="E129" s="25"/>
      <c r="F129" s="26"/>
      <c r="G129" s="27"/>
      <c r="H129" s="26"/>
      <c r="I129" s="25"/>
      <c r="J129" s="25"/>
      <c r="L129" s="25"/>
      <c r="M129" s="25"/>
      <c r="N129" s="26"/>
      <c r="O129" s="27"/>
      <c r="P129" s="26"/>
      <c r="Q129" s="25"/>
      <c r="R129" s="25"/>
      <c r="T129" s="25"/>
      <c r="U129" s="25"/>
      <c r="V129" s="27"/>
      <c r="W129" s="27"/>
      <c r="X129" s="26"/>
      <c r="Y129" s="25"/>
      <c r="Z129" s="25"/>
      <c r="AB129" s="25"/>
      <c r="AC129" s="25"/>
      <c r="AD129" s="26"/>
      <c r="AE129" s="27"/>
      <c r="AF129" s="26"/>
      <c r="AG129" s="25"/>
      <c r="AH129" s="25"/>
      <c r="AJ129" s="25"/>
      <c r="AK129" s="25"/>
      <c r="AL129" s="26"/>
      <c r="AM129" s="27"/>
      <c r="AN129" s="27"/>
      <c r="AO129" s="27"/>
      <c r="AP129" s="27"/>
      <c r="AQ129" s="27"/>
      <c r="AR129" s="27"/>
      <c r="BI129" s="407"/>
      <c r="BJ129" s="407"/>
      <c r="BK129" s="407"/>
      <c r="BL129" s="407"/>
    </row>
    <row r="130" ht="15.75" customHeight="1">
      <c r="D130" s="25"/>
      <c r="E130" s="25"/>
      <c r="F130" s="26"/>
      <c r="G130" s="27"/>
      <c r="H130" s="26"/>
      <c r="I130" s="25"/>
      <c r="J130" s="25"/>
      <c r="L130" s="25"/>
      <c r="M130" s="25"/>
      <c r="N130" s="26"/>
      <c r="O130" s="27"/>
      <c r="P130" s="26"/>
      <c r="Q130" s="25"/>
      <c r="R130" s="25"/>
      <c r="T130" s="25"/>
      <c r="U130" s="25"/>
      <c r="V130" s="27"/>
      <c r="W130" s="27"/>
      <c r="X130" s="26"/>
      <c r="Y130" s="25"/>
      <c r="Z130" s="25"/>
      <c r="AB130" s="25"/>
      <c r="AC130" s="25"/>
      <c r="AD130" s="26"/>
      <c r="AE130" s="27"/>
      <c r="AF130" s="26"/>
      <c r="AG130" s="25"/>
      <c r="AH130" s="25"/>
      <c r="AJ130" s="25"/>
      <c r="AK130" s="25"/>
      <c r="AL130" s="26"/>
      <c r="AM130" s="27"/>
      <c r="AN130" s="27"/>
      <c r="AO130" s="27"/>
      <c r="AP130" s="27"/>
      <c r="AQ130" s="27"/>
      <c r="AR130" s="27"/>
      <c r="BI130" s="407"/>
      <c r="BJ130" s="407"/>
      <c r="BK130" s="407"/>
      <c r="BL130" s="407"/>
    </row>
    <row r="131" ht="15.75" customHeight="1">
      <c r="D131" s="25"/>
      <c r="E131" s="25"/>
      <c r="F131" s="26"/>
      <c r="G131" s="27"/>
      <c r="H131" s="26"/>
      <c r="I131" s="25"/>
      <c r="J131" s="25"/>
      <c r="L131" s="25"/>
      <c r="M131" s="25"/>
      <c r="N131" s="26"/>
      <c r="O131" s="27"/>
      <c r="P131" s="26"/>
      <c r="Q131" s="25"/>
      <c r="R131" s="25"/>
      <c r="T131" s="25"/>
      <c r="U131" s="25"/>
      <c r="V131" s="27"/>
      <c r="W131" s="27"/>
      <c r="X131" s="26"/>
      <c r="Y131" s="25"/>
      <c r="Z131" s="25"/>
      <c r="AB131" s="25"/>
      <c r="AC131" s="25"/>
      <c r="AD131" s="26"/>
      <c r="AE131" s="27"/>
      <c r="AF131" s="26"/>
      <c r="AG131" s="25"/>
      <c r="AH131" s="25"/>
      <c r="AJ131" s="25"/>
      <c r="AK131" s="25"/>
      <c r="AL131" s="26"/>
      <c r="AM131" s="27"/>
      <c r="AN131" s="27"/>
      <c r="AO131" s="27"/>
      <c r="AP131" s="27"/>
      <c r="AQ131" s="27"/>
      <c r="AR131" s="27"/>
      <c r="BI131" s="407"/>
      <c r="BJ131" s="407"/>
      <c r="BK131" s="407"/>
      <c r="BL131" s="407"/>
    </row>
    <row r="132" ht="15.75" customHeight="1">
      <c r="D132" s="25"/>
      <c r="E132" s="25"/>
      <c r="F132" s="26"/>
      <c r="G132" s="27"/>
      <c r="H132" s="26"/>
      <c r="I132" s="25"/>
      <c r="J132" s="25"/>
      <c r="L132" s="25"/>
      <c r="M132" s="25"/>
      <c r="N132" s="26"/>
      <c r="O132" s="27"/>
      <c r="P132" s="26"/>
      <c r="Q132" s="25"/>
      <c r="R132" s="25"/>
      <c r="T132" s="25"/>
      <c r="U132" s="25"/>
      <c r="V132" s="27"/>
      <c r="W132" s="27"/>
      <c r="X132" s="26"/>
      <c r="Y132" s="25"/>
      <c r="Z132" s="25"/>
      <c r="AB132" s="25"/>
      <c r="AC132" s="25"/>
      <c r="AD132" s="26"/>
      <c r="AE132" s="27"/>
      <c r="AF132" s="26"/>
      <c r="AG132" s="25"/>
      <c r="AH132" s="25"/>
      <c r="AJ132" s="25"/>
      <c r="AK132" s="25"/>
      <c r="AL132" s="26"/>
      <c r="AM132" s="27"/>
      <c r="AN132" s="27"/>
      <c r="AO132" s="27"/>
      <c r="AP132" s="27"/>
      <c r="AQ132" s="27"/>
      <c r="AR132" s="27"/>
      <c r="BI132" s="407"/>
      <c r="BJ132" s="407"/>
      <c r="BK132" s="407"/>
      <c r="BL132" s="407"/>
    </row>
    <row r="133" ht="15.75" customHeight="1">
      <c r="D133" s="25"/>
      <c r="E133" s="25"/>
      <c r="F133" s="26"/>
      <c r="G133" s="27"/>
      <c r="H133" s="26"/>
      <c r="I133" s="25"/>
      <c r="J133" s="25"/>
      <c r="L133" s="25"/>
      <c r="M133" s="25"/>
      <c r="N133" s="26"/>
      <c r="O133" s="27"/>
      <c r="P133" s="26"/>
      <c r="Q133" s="25"/>
      <c r="R133" s="25"/>
      <c r="T133" s="25"/>
      <c r="U133" s="25"/>
      <c r="V133" s="27"/>
      <c r="W133" s="27"/>
      <c r="X133" s="26"/>
      <c r="Y133" s="25"/>
      <c r="Z133" s="25"/>
      <c r="AB133" s="25"/>
      <c r="AC133" s="25"/>
      <c r="AD133" s="26"/>
      <c r="AE133" s="27"/>
      <c r="AF133" s="26"/>
      <c r="AG133" s="25"/>
      <c r="AH133" s="25"/>
      <c r="AJ133" s="25"/>
      <c r="AK133" s="25"/>
      <c r="AL133" s="26"/>
      <c r="AM133" s="27"/>
      <c r="AN133" s="27"/>
      <c r="AO133" s="27"/>
      <c r="AP133" s="27"/>
      <c r="AQ133" s="27"/>
      <c r="AR133" s="27"/>
      <c r="BI133" s="407"/>
      <c r="BJ133" s="407"/>
      <c r="BK133" s="407"/>
      <c r="BL133" s="407"/>
    </row>
    <row r="134" ht="15.75" customHeight="1">
      <c r="D134" s="25"/>
      <c r="E134" s="25"/>
      <c r="F134" s="26"/>
      <c r="G134" s="27"/>
      <c r="H134" s="26"/>
      <c r="I134" s="25"/>
      <c r="J134" s="25"/>
      <c r="L134" s="25"/>
      <c r="M134" s="25"/>
      <c r="N134" s="26"/>
      <c r="O134" s="27"/>
      <c r="P134" s="26"/>
      <c r="Q134" s="25"/>
      <c r="R134" s="25"/>
      <c r="T134" s="25"/>
      <c r="U134" s="25"/>
      <c r="V134" s="27"/>
      <c r="W134" s="27"/>
      <c r="X134" s="26"/>
      <c r="Y134" s="25"/>
      <c r="Z134" s="25"/>
      <c r="AB134" s="25"/>
      <c r="AC134" s="25"/>
      <c r="AD134" s="26"/>
      <c r="AE134" s="27"/>
      <c r="AF134" s="26"/>
      <c r="AG134" s="25"/>
      <c r="AH134" s="25"/>
      <c r="AJ134" s="25"/>
      <c r="AK134" s="25"/>
      <c r="AL134" s="26"/>
      <c r="AM134" s="27"/>
      <c r="AN134" s="27"/>
      <c r="AO134" s="27"/>
      <c r="AP134" s="27"/>
      <c r="AQ134" s="27"/>
      <c r="AR134" s="27"/>
      <c r="BI134" s="407"/>
      <c r="BJ134" s="407"/>
      <c r="BK134" s="407"/>
      <c r="BL134" s="407"/>
    </row>
    <row r="135" ht="15.75" customHeight="1">
      <c r="D135" s="25"/>
      <c r="E135" s="25"/>
      <c r="F135" s="26"/>
      <c r="G135" s="27"/>
      <c r="H135" s="26"/>
      <c r="I135" s="25"/>
      <c r="J135" s="25"/>
      <c r="L135" s="25"/>
      <c r="M135" s="25"/>
      <c r="N135" s="26"/>
      <c r="O135" s="27"/>
      <c r="P135" s="26"/>
      <c r="Q135" s="25"/>
      <c r="R135" s="25"/>
      <c r="T135" s="25"/>
      <c r="U135" s="25"/>
      <c r="V135" s="27"/>
      <c r="W135" s="27"/>
      <c r="X135" s="26"/>
      <c r="Y135" s="25"/>
      <c r="Z135" s="25"/>
      <c r="AB135" s="25"/>
      <c r="AC135" s="25"/>
      <c r="AD135" s="26"/>
      <c r="AE135" s="27"/>
      <c r="AF135" s="26"/>
      <c r="AG135" s="25"/>
      <c r="AH135" s="25"/>
      <c r="AJ135" s="25"/>
      <c r="AK135" s="25"/>
      <c r="AL135" s="26"/>
      <c r="AM135" s="27"/>
      <c r="AN135" s="27"/>
      <c r="AO135" s="27"/>
      <c r="AP135" s="27"/>
      <c r="AQ135" s="27"/>
      <c r="AR135" s="27"/>
      <c r="BI135" s="407"/>
      <c r="BJ135" s="407"/>
      <c r="BK135" s="407"/>
      <c r="BL135" s="407"/>
    </row>
    <row r="136" ht="15.75" customHeight="1">
      <c r="D136" s="25"/>
      <c r="E136" s="25"/>
      <c r="F136" s="26"/>
      <c r="G136" s="27"/>
      <c r="H136" s="26"/>
      <c r="I136" s="25"/>
      <c r="J136" s="25"/>
      <c r="L136" s="25"/>
      <c r="M136" s="25"/>
      <c r="N136" s="26"/>
      <c r="O136" s="27"/>
      <c r="P136" s="26"/>
      <c r="Q136" s="25"/>
      <c r="R136" s="25"/>
      <c r="T136" s="25"/>
      <c r="U136" s="25"/>
      <c r="V136" s="27"/>
      <c r="W136" s="27"/>
      <c r="X136" s="26"/>
      <c r="Y136" s="25"/>
      <c r="Z136" s="25"/>
      <c r="AB136" s="25"/>
      <c r="AC136" s="25"/>
      <c r="AD136" s="26"/>
      <c r="AE136" s="27"/>
      <c r="AF136" s="26"/>
      <c r="AG136" s="25"/>
      <c r="AH136" s="25"/>
      <c r="AJ136" s="25"/>
      <c r="AK136" s="25"/>
      <c r="AL136" s="26"/>
      <c r="AM136" s="27"/>
      <c r="AN136" s="27"/>
      <c r="AO136" s="27"/>
      <c r="AP136" s="27"/>
      <c r="AQ136" s="27"/>
      <c r="AR136" s="27"/>
      <c r="BI136" s="407"/>
      <c r="BJ136" s="407"/>
      <c r="BK136" s="407"/>
      <c r="BL136" s="407"/>
    </row>
    <row r="137" ht="15.75" customHeight="1">
      <c r="D137" s="25"/>
      <c r="E137" s="25"/>
      <c r="F137" s="26"/>
      <c r="G137" s="27"/>
      <c r="H137" s="26"/>
      <c r="I137" s="25"/>
      <c r="J137" s="25"/>
      <c r="L137" s="25"/>
      <c r="M137" s="25"/>
      <c r="N137" s="26"/>
      <c r="O137" s="27"/>
      <c r="P137" s="26"/>
      <c r="Q137" s="25"/>
      <c r="R137" s="25"/>
      <c r="T137" s="25"/>
      <c r="U137" s="25"/>
      <c r="V137" s="27"/>
      <c r="W137" s="27"/>
      <c r="X137" s="26"/>
      <c r="Y137" s="25"/>
      <c r="Z137" s="25"/>
      <c r="AB137" s="25"/>
      <c r="AC137" s="25"/>
      <c r="AD137" s="26"/>
      <c r="AE137" s="27"/>
      <c r="AF137" s="26"/>
      <c r="AG137" s="25"/>
      <c r="AH137" s="25"/>
      <c r="AJ137" s="25"/>
      <c r="AK137" s="25"/>
      <c r="AL137" s="26"/>
      <c r="AM137" s="27"/>
      <c r="AN137" s="27"/>
      <c r="AO137" s="27"/>
      <c r="AP137" s="27"/>
      <c r="AQ137" s="27"/>
      <c r="AR137" s="27"/>
      <c r="BI137" s="407"/>
      <c r="BJ137" s="407"/>
      <c r="BK137" s="407"/>
      <c r="BL137" s="407"/>
    </row>
    <row r="138" ht="15.75" customHeight="1">
      <c r="D138" s="25"/>
      <c r="E138" s="25"/>
      <c r="F138" s="26"/>
      <c r="G138" s="27"/>
      <c r="H138" s="26"/>
      <c r="I138" s="25"/>
      <c r="J138" s="25"/>
      <c r="L138" s="25"/>
      <c r="M138" s="25"/>
      <c r="N138" s="26"/>
      <c r="O138" s="27"/>
      <c r="P138" s="26"/>
      <c r="Q138" s="25"/>
      <c r="R138" s="25"/>
      <c r="T138" s="25"/>
      <c r="U138" s="25"/>
      <c r="V138" s="27"/>
      <c r="W138" s="27"/>
      <c r="X138" s="26"/>
      <c r="Y138" s="25"/>
      <c r="Z138" s="25"/>
      <c r="AB138" s="25"/>
      <c r="AC138" s="25"/>
      <c r="AD138" s="26"/>
      <c r="AE138" s="27"/>
      <c r="AF138" s="26"/>
      <c r="AG138" s="25"/>
      <c r="AH138" s="25"/>
      <c r="AJ138" s="25"/>
      <c r="AK138" s="25"/>
      <c r="AL138" s="26"/>
      <c r="AM138" s="27"/>
      <c r="AN138" s="27"/>
      <c r="AO138" s="27"/>
      <c r="AP138" s="27"/>
      <c r="AQ138" s="27"/>
      <c r="AR138" s="27"/>
      <c r="BI138" s="407"/>
      <c r="BJ138" s="407"/>
      <c r="BK138" s="407"/>
      <c r="BL138" s="407"/>
    </row>
    <row r="139" ht="15.75" customHeight="1">
      <c r="D139" s="25"/>
      <c r="E139" s="25"/>
      <c r="F139" s="26"/>
      <c r="G139" s="27"/>
      <c r="H139" s="26"/>
      <c r="I139" s="25"/>
      <c r="J139" s="25"/>
      <c r="L139" s="25"/>
      <c r="M139" s="25"/>
      <c r="N139" s="26"/>
      <c r="O139" s="27"/>
      <c r="P139" s="26"/>
      <c r="Q139" s="25"/>
      <c r="R139" s="25"/>
      <c r="T139" s="25"/>
      <c r="U139" s="25"/>
      <c r="V139" s="27"/>
      <c r="W139" s="27"/>
      <c r="X139" s="26"/>
      <c r="Y139" s="25"/>
      <c r="Z139" s="25"/>
      <c r="AB139" s="25"/>
      <c r="AC139" s="25"/>
      <c r="AD139" s="26"/>
      <c r="AE139" s="27"/>
      <c r="AF139" s="26"/>
      <c r="AG139" s="25"/>
      <c r="AH139" s="25"/>
      <c r="AJ139" s="25"/>
      <c r="AK139" s="25"/>
      <c r="AL139" s="26"/>
      <c r="AM139" s="27"/>
      <c r="AN139" s="27"/>
      <c r="AO139" s="27"/>
      <c r="AP139" s="27"/>
      <c r="AQ139" s="27"/>
      <c r="AR139" s="27"/>
      <c r="BI139" s="407"/>
      <c r="BJ139" s="407"/>
      <c r="BK139" s="407"/>
      <c r="BL139" s="407"/>
    </row>
    <row r="140" ht="15.75" customHeight="1">
      <c r="D140" s="25"/>
      <c r="E140" s="25"/>
      <c r="F140" s="26"/>
      <c r="G140" s="27"/>
      <c r="H140" s="26"/>
      <c r="I140" s="25"/>
      <c r="J140" s="25"/>
      <c r="L140" s="25"/>
      <c r="M140" s="25"/>
      <c r="N140" s="26"/>
      <c r="O140" s="27"/>
      <c r="P140" s="26"/>
      <c r="Q140" s="25"/>
      <c r="R140" s="25"/>
      <c r="T140" s="25"/>
      <c r="U140" s="25"/>
      <c r="V140" s="27"/>
      <c r="W140" s="27"/>
      <c r="X140" s="26"/>
      <c r="Y140" s="25"/>
      <c r="Z140" s="25"/>
      <c r="AB140" s="25"/>
      <c r="AC140" s="25"/>
      <c r="AD140" s="26"/>
      <c r="AE140" s="27"/>
      <c r="AF140" s="26"/>
      <c r="AG140" s="25"/>
      <c r="AH140" s="25"/>
      <c r="AJ140" s="25"/>
      <c r="AK140" s="25"/>
      <c r="AL140" s="26"/>
      <c r="AM140" s="27"/>
      <c r="AN140" s="27"/>
      <c r="AO140" s="27"/>
      <c r="AP140" s="27"/>
      <c r="AQ140" s="27"/>
      <c r="AR140" s="27"/>
      <c r="BI140" s="407"/>
      <c r="BJ140" s="407"/>
      <c r="BK140" s="407"/>
      <c r="BL140" s="407"/>
    </row>
    <row r="141" ht="15.75" customHeight="1">
      <c r="D141" s="25"/>
      <c r="E141" s="25"/>
      <c r="F141" s="26"/>
      <c r="G141" s="27"/>
      <c r="H141" s="26"/>
      <c r="I141" s="25"/>
      <c r="J141" s="25"/>
      <c r="L141" s="25"/>
      <c r="M141" s="25"/>
      <c r="N141" s="26"/>
      <c r="O141" s="27"/>
      <c r="P141" s="26"/>
      <c r="Q141" s="25"/>
      <c r="R141" s="25"/>
      <c r="T141" s="25"/>
      <c r="U141" s="25"/>
      <c r="V141" s="27"/>
      <c r="W141" s="27"/>
      <c r="X141" s="26"/>
      <c r="Y141" s="25"/>
      <c r="Z141" s="25"/>
      <c r="AB141" s="25"/>
      <c r="AC141" s="25"/>
      <c r="AD141" s="26"/>
      <c r="AE141" s="27"/>
      <c r="AF141" s="26"/>
      <c r="AG141" s="25"/>
      <c r="AH141" s="25"/>
      <c r="AJ141" s="25"/>
      <c r="AK141" s="25"/>
      <c r="AL141" s="26"/>
      <c r="AM141" s="27"/>
      <c r="AN141" s="27"/>
      <c r="AO141" s="27"/>
      <c r="AP141" s="27"/>
      <c r="AQ141" s="27"/>
      <c r="AR141" s="27"/>
      <c r="BI141" s="407"/>
      <c r="BJ141" s="407"/>
      <c r="BK141" s="407"/>
      <c r="BL141" s="407"/>
    </row>
    <row r="142" ht="15.75" customHeight="1">
      <c r="D142" s="25"/>
      <c r="E142" s="25"/>
      <c r="F142" s="26"/>
      <c r="G142" s="27"/>
      <c r="H142" s="26"/>
      <c r="I142" s="25"/>
      <c r="J142" s="25"/>
      <c r="L142" s="25"/>
      <c r="M142" s="25"/>
      <c r="N142" s="26"/>
      <c r="O142" s="27"/>
      <c r="P142" s="26"/>
      <c r="Q142" s="25"/>
      <c r="R142" s="25"/>
      <c r="T142" s="25"/>
      <c r="U142" s="25"/>
      <c r="V142" s="27"/>
      <c r="W142" s="27"/>
      <c r="X142" s="26"/>
      <c r="Y142" s="25"/>
      <c r="Z142" s="25"/>
      <c r="AB142" s="25"/>
      <c r="AC142" s="25"/>
      <c r="AD142" s="26"/>
      <c r="AE142" s="27"/>
      <c r="AF142" s="26"/>
      <c r="AG142" s="25"/>
      <c r="AH142" s="25"/>
      <c r="AJ142" s="25"/>
      <c r="AK142" s="25"/>
      <c r="AL142" s="26"/>
      <c r="AM142" s="27"/>
      <c r="AN142" s="27"/>
      <c r="AO142" s="27"/>
      <c r="AP142" s="27"/>
      <c r="AQ142" s="27"/>
      <c r="AR142" s="27"/>
      <c r="BI142" s="407"/>
      <c r="BJ142" s="407"/>
      <c r="BK142" s="407"/>
      <c r="BL142" s="407"/>
    </row>
    <row r="143" ht="15.75" customHeight="1">
      <c r="D143" s="25"/>
      <c r="E143" s="25"/>
      <c r="F143" s="26"/>
      <c r="G143" s="27"/>
      <c r="H143" s="26"/>
      <c r="I143" s="25"/>
      <c r="J143" s="25"/>
      <c r="L143" s="25"/>
      <c r="M143" s="25"/>
      <c r="N143" s="26"/>
      <c r="O143" s="27"/>
      <c r="P143" s="26"/>
      <c r="Q143" s="25"/>
      <c r="R143" s="25"/>
      <c r="T143" s="25"/>
      <c r="U143" s="25"/>
      <c r="V143" s="27"/>
      <c r="W143" s="27"/>
      <c r="X143" s="26"/>
      <c r="Y143" s="25"/>
      <c r="Z143" s="25"/>
      <c r="AB143" s="25"/>
      <c r="AC143" s="25"/>
      <c r="AD143" s="26"/>
      <c r="AE143" s="27"/>
      <c r="AF143" s="26"/>
      <c r="AG143" s="25"/>
      <c r="AH143" s="25"/>
      <c r="AJ143" s="25"/>
      <c r="AK143" s="25"/>
      <c r="AL143" s="26"/>
      <c r="AM143" s="27"/>
      <c r="AN143" s="27"/>
      <c r="AO143" s="27"/>
      <c r="AP143" s="27"/>
      <c r="AQ143" s="27"/>
      <c r="AR143" s="27"/>
      <c r="BI143" s="407"/>
      <c r="BJ143" s="407"/>
      <c r="BK143" s="407"/>
      <c r="BL143" s="407"/>
    </row>
    <row r="144" ht="15.75" customHeight="1">
      <c r="D144" s="25"/>
      <c r="E144" s="25"/>
      <c r="F144" s="26"/>
      <c r="G144" s="27"/>
      <c r="H144" s="26"/>
      <c r="I144" s="25"/>
      <c r="J144" s="25"/>
      <c r="L144" s="25"/>
      <c r="M144" s="25"/>
      <c r="N144" s="26"/>
      <c r="O144" s="27"/>
      <c r="P144" s="26"/>
      <c r="Q144" s="25"/>
      <c r="R144" s="25"/>
      <c r="T144" s="25"/>
      <c r="U144" s="25"/>
      <c r="V144" s="27"/>
      <c r="W144" s="27"/>
      <c r="X144" s="26"/>
      <c r="Y144" s="25"/>
      <c r="Z144" s="25"/>
      <c r="AB144" s="25"/>
      <c r="AC144" s="25"/>
      <c r="AD144" s="26"/>
      <c r="AE144" s="27"/>
      <c r="AF144" s="26"/>
      <c r="AG144" s="25"/>
      <c r="AH144" s="25"/>
      <c r="AJ144" s="25"/>
      <c r="AK144" s="25"/>
      <c r="AL144" s="26"/>
      <c r="AM144" s="27"/>
      <c r="AN144" s="27"/>
      <c r="AO144" s="27"/>
      <c r="AP144" s="27"/>
      <c r="AQ144" s="27"/>
      <c r="AR144" s="27"/>
      <c r="BI144" s="407"/>
      <c r="BJ144" s="407"/>
      <c r="BK144" s="407"/>
      <c r="BL144" s="407"/>
    </row>
    <row r="145" ht="15.75" customHeight="1">
      <c r="D145" s="25"/>
      <c r="E145" s="25"/>
      <c r="F145" s="26"/>
      <c r="G145" s="27"/>
      <c r="H145" s="26"/>
      <c r="I145" s="25"/>
      <c r="J145" s="25"/>
      <c r="L145" s="25"/>
      <c r="M145" s="25"/>
      <c r="N145" s="26"/>
      <c r="O145" s="27"/>
      <c r="P145" s="26"/>
      <c r="Q145" s="25"/>
      <c r="R145" s="25"/>
      <c r="T145" s="25"/>
      <c r="U145" s="25"/>
      <c r="V145" s="27"/>
      <c r="W145" s="27"/>
      <c r="X145" s="26"/>
      <c r="Y145" s="25"/>
      <c r="Z145" s="25"/>
      <c r="AB145" s="25"/>
      <c r="AC145" s="25"/>
      <c r="AD145" s="26"/>
      <c r="AE145" s="27"/>
      <c r="AF145" s="26"/>
      <c r="AG145" s="25"/>
      <c r="AH145" s="25"/>
      <c r="AJ145" s="25"/>
      <c r="AK145" s="25"/>
      <c r="AL145" s="26"/>
      <c r="AM145" s="27"/>
      <c r="AN145" s="27"/>
      <c r="AO145" s="27"/>
      <c r="AP145" s="27"/>
      <c r="AQ145" s="27"/>
      <c r="AR145" s="27"/>
      <c r="BI145" s="407"/>
      <c r="BJ145" s="407"/>
      <c r="BK145" s="407"/>
      <c r="BL145" s="407"/>
    </row>
    <row r="146" ht="15.75" customHeight="1">
      <c r="D146" s="25"/>
      <c r="E146" s="25"/>
      <c r="F146" s="26"/>
      <c r="G146" s="27"/>
      <c r="H146" s="26"/>
      <c r="I146" s="25"/>
      <c r="J146" s="25"/>
      <c r="L146" s="25"/>
      <c r="M146" s="25"/>
      <c r="N146" s="26"/>
      <c r="O146" s="27"/>
      <c r="P146" s="26"/>
      <c r="Q146" s="25"/>
      <c r="R146" s="25"/>
      <c r="T146" s="25"/>
      <c r="U146" s="25"/>
      <c r="V146" s="27"/>
      <c r="W146" s="27"/>
      <c r="X146" s="26"/>
      <c r="Y146" s="25"/>
      <c r="Z146" s="25"/>
      <c r="AB146" s="25"/>
      <c r="AC146" s="25"/>
      <c r="AD146" s="26"/>
      <c r="AE146" s="27"/>
      <c r="AF146" s="26"/>
      <c r="AG146" s="25"/>
      <c r="AH146" s="25"/>
      <c r="AJ146" s="25"/>
      <c r="AK146" s="25"/>
      <c r="AL146" s="26"/>
      <c r="AM146" s="27"/>
      <c r="AN146" s="27"/>
      <c r="AO146" s="27"/>
      <c r="AP146" s="27"/>
      <c r="AQ146" s="27"/>
      <c r="AR146" s="27"/>
      <c r="BI146" s="407"/>
      <c r="BJ146" s="407"/>
      <c r="BK146" s="407"/>
      <c r="BL146" s="407"/>
    </row>
    <row r="147" ht="15.75" customHeight="1">
      <c r="D147" s="25"/>
      <c r="E147" s="25"/>
      <c r="F147" s="26"/>
      <c r="G147" s="27"/>
      <c r="H147" s="26"/>
      <c r="I147" s="25"/>
      <c r="J147" s="25"/>
      <c r="L147" s="25"/>
      <c r="M147" s="25"/>
      <c r="N147" s="26"/>
      <c r="O147" s="27"/>
      <c r="P147" s="26"/>
      <c r="Q147" s="25"/>
      <c r="R147" s="25"/>
      <c r="T147" s="25"/>
      <c r="U147" s="25"/>
      <c r="V147" s="27"/>
      <c r="W147" s="27"/>
      <c r="X147" s="26"/>
      <c r="Y147" s="25"/>
      <c r="Z147" s="25"/>
      <c r="AB147" s="25"/>
      <c r="AC147" s="25"/>
      <c r="AD147" s="26"/>
      <c r="AE147" s="27"/>
      <c r="AF147" s="26"/>
      <c r="AG147" s="25"/>
      <c r="AH147" s="25"/>
      <c r="AJ147" s="25"/>
      <c r="AK147" s="25"/>
      <c r="AL147" s="26"/>
      <c r="AM147" s="27"/>
      <c r="AN147" s="27"/>
      <c r="AO147" s="27"/>
      <c r="AP147" s="27"/>
      <c r="AQ147" s="27"/>
      <c r="AR147" s="27"/>
      <c r="BI147" s="407"/>
      <c r="BJ147" s="407"/>
      <c r="BK147" s="407"/>
      <c r="BL147" s="407"/>
    </row>
    <row r="148" ht="15.75" customHeight="1">
      <c r="D148" s="25"/>
      <c r="E148" s="25"/>
      <c r="F148" s="26"/>
      <c r="G148" s="27"/>
      <c r="H148" s="26"/>
      <c r="I148" s="25"/>
      <c r="J148" s="25"/>
      <c r="L148" s="25"/>
      <c r="M148" s="25"/>
      <c r="N148" s="26"/>
      <c r="O148" s="27"/>
      <c r="P148" s="26"/>
      <c r="Q148" s="25"/>
      <c r="R148" s="25"/>
      <c r="T148" s="25"/>
      <c r="U148" s="25"/>
      <c r="V148" s="27"/>
      <c r="W148" s="27"/>
      <c r="X148" s="26"/>
      <c r="Y148" s="25"/>
      <c r="Z148" s="25"/>
      <c r="AB148" s="25"/>
      <c r="AC148" s="25"/>
      <c r="AD148" s="26"/>
      <c r="AE148" s="27"/>
      <c r="AF148" s="26"/>
      <c r="AG148" s="25"/>
      <c r="AH148" s="25"/>
      <c r="AJ148" s="25"/>
      <c r="AK148" s="25"/>
      <c r="AL148" s="26"/>
      <c r="AM148" s="27"/>
      <c r="AN148" s="27"/>
      <c r="AO148" s="27"/>
      <c r="AP148" s="27"/>
      <c r="AQ148" s="27"/>
      <c r="AR148" s="27"/>
      <c r="BI148" s="407"/>
      <c r="BJ148" s="407"/>
      <c r="BK148" s="407"/>
      <c r="BL148" s="407"/>
    </row>
    <row r="149" ht="15.75" customHeight="1">
      <c r="D149" s="25"/>
      <c r="E149" s="25"/>
      <c r="F149" s="26"/>
      <c r="G149" s="27"/>
      <c r="H149" s="26"/>
      <c r="I149" s="25"/>
      <c r="J149" s="25"/>
      <c r="L149" s="25"/>
      <c r="M149" s="25"/>
      <c r="N149" s="26"/>
      <c r="O149" s="27"/>
      <c r="P149" s="26"/>
      <c r="Q149" s="25"/>
      <c r="R149" s="25"/>
      <c r="T149" s="25"/>
      <c r="U149" s="25"/>
      <c r="V149" s="27"/>
      <c r="W149" s="27"/>
      <c r="X149" s="26"/>
      <c r="Y149" s="25"/>
      <c r="Z149" s="25"/>
      <c r="AB149" s="25"/>
      <c r="AC149" s="25"/>
      <c r="AD149" s="26"/>
      <c r="AE149" s="27"/>
      <c r="AF149" s="26"/>
      <c r="AG149" s="25"/>
      <c r="AH149" s="25"/>
      <c r="AJ149" s="25"/>
      <c r="AK149" s="25"/>
      <c r="AL149" s="26"/>
      <c r="AM149" s="27"/>
      <c r="AN149" s="27"/>
      <c r="AO149" s="27"/>
      <c r="AP149" s="27"/>
      <c r="AQ149" s="27"/>
      <c r="AR149" s="27"/>
      <c r="BI149" s="407"/>
      <c r="BJ149" s="407"/>
      <c r="BK149" s="407"/>
      <c r="BL149" s="407"/>
    </row>
    <row r="150" ht="15.75" customHeight="1">
      <c r="D150" s="25"/>
      <c r="E150" s="25"/>
      <c r="F150" s="26"/>
      <c r="G150" s="27"/>
      <c r="H150" s="26"/>
      <c r="I150" s="25"/>
      <c r="J150" s="25"/>
      <c r="L150" s="25"/>
      <c r="M150" s="25"/>
      <c r="N150" s="26"/>
      <c r="O150" s="27"/>
      <c r="P150" s="26"/>
      <c r="Q150" s="25"/>
      <c r="R150" s="25"/>
      <c r="T150" s="25"/>
      <c r="U150" s="25"/>
      <c r="V150" s="27"/>
      <c r="W150" s="27"/>
      <c r="X150" s="26"/>
      <c r="Y150" s="25"/>
      <c r="Z150" s="25"/>
      <c r="AB150" s="25"/>
      <c r="AC150" s="25"/>
      <c r="AD150" s="26"/>
      <c r="AE150" s="27"/>
      <c r="AF150" s="26"/>
      <c r="AG150" s="25"/>
      <c r="AH150" s="25"/>
      <c r="AJ150" s="25"/>
      <c r="AK150" s="25"/>
      <c r="AL150" s="26"/>
      <c r="AM150" s="27"/>
      <c r="AN150" s="27"/>
      <c r="AO150" s="27"/>
      <c r="AP150" s="27"/>
      <c r="AQ150" s="27"/>
      <c r="AR150" s="27"/>
      <c r="BI150" s="407"/>
      <c r="BJ150" s="407"/>
      <c r="BK150" s="407"/>
      <c r="BL150" s="407"/>
    </row>
    <row r="151" ht="15.75" customHeight="1">
      <c r="D151" s="25"/>
      <c r="E151" s="25"/>
      <c r="F151" s="26"/>
      <c r="G151" s="27"/>
      <c r="H151" s="26"/>
      <c r="I151" s="25"/>
      <c r="J151" s="25"/>
      <c r="L151" s="25"/>
      <c r="M151" s="25"/>
      <c r="N151" s="26"/>
      <c r="O151" s="27"/>
      <c r="P151" s="26"/>
      <c r="Q151" s="25"/>
      <c r="R151" s="25"/>
      <c r="T151" s="25"/>
      <c r="U151" s="25"/>
      <c r="V151" s="27"/>
      <c r="W151" s="27"/>
      <c r="X151" s="26"/>
      <c r="Y151" s="25"/>
      <c r="Z151" s="25"/>
      <c r="AB151" s="25"/>
      <c r="AC151" s="25"/>
      <c r="AD151" s="26"/>
      <c r="AE151" s="27"/>
      <c r="AF151" s="26"/>
      <c r="AG151" s="25"/>
      <c r="AH151" s="25"/>
      <c r="AJ151" s="25"/>
      <c r="AK151" s="25"/>
      <c r="AL151" s="26"/>
      <c r="AM151" s="27"/>
      <c r="AN151" s="27"/>
      <c r="AO151" s="27"/>
      <c r="AP151" s="27"/>
      <c r="AQ151" s="27"/>
      <c r="AR151" s="27"/>
      <c r="BI151" s="407"/>
      <c r="BJ151" s="407"/>
      <c r="BK151" s="407"/>
      <c r="BL151" s="407"/>
    </row>
    <row r="152" ht="15.75" customHeight="1">
      <c r="D152" s="25"/>
      <c r="E152" s="25"/>
      <c r="F152" s="26"/>
      <c r="G152" s="27"/>
      <c r="H152" s="26"/>
      <c r="I152" s="25"/>
      <c r="J152" s="25"/>
      <c r="L152" s="25"/>
      <c r="M152" s="25"/>
      <c r="N152" s="26"/>
      <c r="O152" s="27"/>
      <c r="P152" s="26"/>
      <c r="Q152" s="25"/>
      <c r="R152" s="25"/>
      <c r="T152" s="25"/>
      <c r="U152" s="25"/>
      <c r="V152" s="27"/>
      <c r="W152" s="27"/>
      <c r="X152" s="26"/>
      <c r="Y152" s="25"/>
      <c r="Z152" s="25"/>
      <c r="AB152" s="25"/>
      <c r="AC152" s="25"/>
      <c r="AD152" s="26"/>
      <c r="AE152" s="27"/>
      <c r="AF152" s="26"/>
      <c r="AG152" s="25"/>
      <c r="AH152" s="25"/>
      <c r="AJ152" s="25"/>
      <c r="AK152" s="25"/>
      <c r="AL152" s="26"/>
      <c r="AM152" s="27"/>
      <c r="AN152" s="27"/>
      <c r="AO152" s="27"/>
      <c r="AP152" s="27"/>
      <c r="AQ152" s="27"/>
      <c r="AR152" s="27"/>
      <c r="BI152" s="407"/>
      <c r="BJ152" s="407"/>
      <c r="BK152" s="407"/>
      <c r="BL152" s="407"/>
    </row>
    <row r="153" ht="15.75" customHeight="1">
      <c r="D153" s="25"/>
      <c r="E153" s="25"/>
      <c r="F153" s="26"/>
      <c r="G153" s="27"/>
      <c r="H153" s="26"/>
      <c r="I153" s="25"/>
      <c r="J153" s="25"/>
      <c r="L153" s="25"/>
      <c r="M153" s="25"/>
      <c r="N153" s="26"/>
      <c r="O153" s="27"/>
      <c r="P153" s="26"/>
      <c r="Q153" s="25"/>
      <c r="R153" s="25"/>
      <c r="T153" s="25"/>
      <c r="U153" s="25"/>
      <c r="V153" s="27"/>
      <c r="W153" s="27"/>
      <c r="X153" s="26"/>
      <c r="Y153" s="25"/>
      <c r="Z153" s="25"/>
      <c r="AB153" s="25"/>
      <c r="AC153" s="25"/>
      <c r="AD153" s="26"/>
      <c r="AE153" s="27"/>
      <c r="AF153" s="26"/>
      <c r="AG153" s="25"/>
      <c r="AH153" s="25"/>
      <c r="AJ153" s="25"/>
      <c r="AK153" s="25"/>
      <c r="AL153" s="26"/>
      <c r="AM153" s="27"/>
      <c r="AN153" s="27"/>
      <c r="AO153" s="27"/>
      <c r="AP153" s="27"/>
      <c r="AQ153" s="27"/>
      <c r="AR153" s="27"/>
      <c r="BI153" s="407"/>
      <c r="BJ153" s="407"/>
      <c r="BK153" s="407"/>
      <c r="BL153" s="407"/>
    </row>
    <row r="154" ht="15.75" customHeight="1">
      <c r="D154" s="25"/>
      <c r="E154" s="25"/>
      <c r="F154" s="26"/>
      <c r="G154" s="27"/>
      <c r="H154" s="26"/>
      <c r="I154" s="25"/>
      <c r="J154" s="25"/>
      <c r="L154" s="25"/>
      <c r="M154" s="25"/>
      <c r="N154" s="26"/>
      <c r="O154" s="27"/>
      <c r="P154" s="26"/>
      <c r="Q154" s="25"/>
      <c r="R154" s="25"/>
      <c r="T154" s="25"/>
      <c r="U154" s="25"/>
      <c r="V154" s="27"/>
      <c r="W154" s="27"/>
      <c r="X154" s="26"/>
      <c r="Y154" s="25"/>
      <c r="Z154" s="25"/>
      <c r="AB154" s="25"/>
      <c r="AC154" s="25"/>
      <c r="AD154" s="26"/>
      <c r="AE154" s="27"/>
      <c r="AF154" s="26"/>
      <c r="AG154" s="25"/>
      <c r="AH154" s="25"/>
      <c r="AJ154" s="25"/>
      <c r="AK154" s="25"/>
      <c r="AL154" s="26"/>
      <c r="AM154" s="27"/>
      <c r="AN154" s="27"/>
      <c r="AO154" s="27"/>
      <c r="AP154" s="27"/>
      <c r="AQ154" s="27"/>
      <c r="AR154" s="27"/>
      <c r="BI154" s="407"/>
      <c r="BJ154" s="407"/>
      <c r="BK154" s="407"/>
      <c r="BL154" s="407"/>
    </row>
    <row r="155" ht="15.75" customHeight="1">
      <c r="D155" s="25"/>
      <c r="E155" s="25"/>
      <c r="F155" s="26"/>
      <c r="G155" s="27"/>
      <c r="H155" s="26"/>
      <c r="I155" s="25"/>
      <c r="J155" s="25"/>
      <c r="L155" s="25"/>
      <c r="M155" s="25"/>
      <c r="N155" s="26"/>
      <c r="O155" s="27"/>
      <c r="P155" s="26"/>
      <c r="Q155" s="25"/>
      <c r="R155" s="25"/>
      <c r="T155" s="25"/>
      <c r="U155" s="25"/>
      <c r="V155" s="27"/>
      <c r="W155" s="27"/>
      <c r="X155" s="26"/>
      <c r="Y155" s="25"/>
      <c r="Z155" s="25"/>
      <c r="AB155" s="25"/>
      <c r="AC155" s="25"/>
      <c r="AD155" s="26"/>
      <c r="AE155" s="27"/>
      <c r="AF155" s="26"/>
      <c r="AG155" s="25"/>
      <c r="AH155" s="25"/>
      <c r="AJ155" s="25"/>
      <c r="AK155" s="25"/>
      <c r="AL155" s="26"/>
      <c r="AM155" s="27"/>
      <c r="AN155" s="27"/>
      <c r="AO155" s="27"/>
      <c r="AP155" s="27"/>
      <c r="AQ155" s="27"/>
      <c r="AR155" s="27"/>
      <c r="BI155" s="407"/>
      <c r="BJ155" s="407"/>
      <c r="BK155" s="407"/>
      <c r="BL155" s="407"/>
    </row>
    <row r="156" ht="15.75" customHeight="1">
      <c r="D156" s="25"/>
      <c r="E156" s="25"/>
      <c r="F156" s="26"/>
      <c r="G156" s="27"/>
      <c r="H156" s="26"/>
      <c r="I156" s="25"/>
      <c r="J156" s="25"/>
      <c r="L156" s="25"/>
      <c r="M156" s="25"/>
      <c r="N156" s="26"/>
      <c r="O156" s="27"/>
      <c r="P156" s="26"/>
      <c r="Q156" s="25"/>
      <c r="R156" s="25"/>
      <c r="T156" s="25"/>
      <c r="U156" s="25"/>
      <c r="V156" s="27"/>
      <c r="W156" s="27"/>
      <c r="X156" s="26"/>
      <c r="Y156" s="25"/>
      <c r="Z156" s="25"/>
      <c r="AB156" s="25"/>
      <c r="AC156" s="25"/>
      <c r="AD156" s="26"/>
      <c r="AE156" s="27"/>
      <c r="AF156" s="26"/>
      <c r="AG156" s="25"/>
      <c r="AH156" s="25"/>
      <c r="AJ156" s="25"/>
      <c r="AK156" s="25"/>
      <c r="AL156" s="26"/>
      <c r="AM156" s="27"/>
      <c r="AN156" s="27"/>
      <c r="AO156" s="27"/>
      <c r="AP156" s="27"/>
      <c r="AQ156" s="27"/>
      <c r="AR156" s="27"/>
      <c r="BI156" s="407"/>
      <c r="BJ156" s="407"/>
      <c r="BK156" s="407"/>
      <c r="BL156" s="407"/>
    </row>
    <row r="157" ht="15.75" customHeight="1">
      <c r="D157" s="25"/>
      <c r="E157" s="25"/>
      <c r="F157" s="26"/>
      <c r="G157" s="27"/>
      <c r="H157" s="26"/>
      <c r="I157" s="25"/>
      <c r="J157" s="25"/>
      <c r="L157" s="25"/>
      <c r="M157" s="25"/>
      <c r="N157" s="26"/>
      <c r="O157" s="27"/>
      <c r="P157" s="26"/>
      <c r="Q157" s="25"/>
      <c r="R157" s="25"/>
      <c r="T157" s="25"/>
      <c r="U157" s="25"/>
      <c r="V157" s="27"/>
      <c r="W157" s="27"/>
      <c r="X157" s="26"/>
      <c r="Y157" s="25"/>
      <c r="Z157" s="25"/>
      <c r="AB157" s="25"/>
      <c r="AC157" s="25"/>
      <c r="AD157" s="26"/>
      <c r="AE157" s="27"/>
      <c r="AF157" s="26"/>
      <c r="AG157" s="25"/>
      <c r="AH157" s="25"/>
      <c r="AJ157" s="25"/>
      <c r="AK157" s="25"/>
      <c r="AL157" s="26"/>
      <c r="AM157" s="27"/>
      <c r="AN157" s="27"/>
      <c r="AO157" s="27"/>
      <c r="AP157" s="27"/>
      <c r="AQ157" s="27"/>
      <c r="AR157" s="27"/>
      <c r="BI157" s="407"/>
      <c r="BJ157" s="407"/>
      <c r="BK157" s="407"/>
      <c r="BL157" s="407"/>
    </row>
    <row r="158" ht="15.75" customHeight="1">
      <c r="D158" s="25"/>
      <c r="E158" s="25"/>
      <c r="F158" s="26"/>
      <c r="G158" s="27"/>
      <c r="H158" s="26"/>
      <c r="I158" s="25"/>
      <c r="J158" s="25"/>
      <c r="L158" s="25"/>
      <c r="M158" s="25"/>
      <c r="N158" s="26"/>
      <c r="O158" s="27"/>
      <c r="P158" s="26"/>
      <c r="Q158" s="25"/>
      <c r="R158" s="25"/>
      <c r="T158" s="25"/>
      <c r="U158" s="25"/>
      <c r="V158" s="27"/>
      <c r="W158" s="27"/>
      <c r="X158" s="26"/>
      <c r="Y158" s="25"/>
      <c r="Z158" s="25"/>
      <c r="AB158" s="25"/>
      <c r="AC158" s="25"/>
      <c r="AD158" s="26"/>
      <c r="AE158" s="27"/>
      <c r="AF158" s="26"/>
      <c r="AG158" s="25"/>
      <c r="AH158" s="25"/>
      <c r="AJ158" s="25"/>
      <c r="AK158" s="25"/>
      <c r="AL158" s="26"/>
      <c r="AM158" s="27"/>
      <c r="AN158" s="27"/>
      <c r="AO158" s="27"/>
      <c r="AP158" s="27"/>
      <c r="AQ158" s="27"/>
      <c r="AR158" s="27"/>
      <c r="BI158" s="407"/>
      <c r="BJ158" s="407"/>
      <c r="BK158" s="407"/>
      <c r="BL158" s="407"/>
    </row>
    <row r="159" ht="15.75" customHeight="1">
      <c r="D159" s="25"/>
      <c r="E159" s="25"/>
      <c r="F159" s="26"/>
      <c r="G159" s="27"/>
      <c r="H159" s="26"/>
      <c r="I159" s="25"/>
      <c r="J159" s="25"/>
      <c r="L159" s="25"/>
      <c r="M159" s="25"/>
      <c r="N159" s="26"/>
      <c r="O159" s="27"/>
      <c r="P159" s="26"/>
      <c r="Q159" s="25"/>
      <c r="R159" s="25"/>
      <c r="T159" s="25"/>
      <c r="U159" s="25"/>
      <c r="V159" s="27"/>
      <c r="W159" s="27"/>
      <c r="X159" s="26"/>
      <c r="Y159" s="25"/>
      <c r="Z159" s="25"/>
      <c r="AB159" s="25"/>
      <c r="AC159" s="25"/>
      <c r="AD159" s="26"/>
      <c r="AE159" s="27"/>
      <c r="AF159" s="26"/>
      <c r="AG159" s="25"/>
      <c r="AH159" s="25"/>
      <c r="AJ159" s="25"/>
      <c r="AK159" s="25"/>
      <c r="AL159" s="26"/>
      <c r="AM159" s="27"/>
      <c r="AN159" s="27"/>
      <c r="AO159" s="27"/>
      <c r="AP159" s="27"/>
      <c r="AQ159" s="27"/>
      <c r="AR159" s="27"/>
      <c r="BI159" s="407"/>
      <c r="BJ159" s="407"/>
      <c r="BK159" s="407"/>
      <c r="BL159" s="407"/>
    </row>
    <row r="160" ht="15.75" customHeight="1">
      <c r="D160" s="25"/>
      <c r="E160" s="25"/>
      <c r="F160" s="26"/>
      <c r="G160" s="27"/>
      <c r="H160" s="26"/>
      <c r="I160" s="25"/>
      <c r="J160" s="25"/>
      <c r="L160" s="25"/>
      <c r="M160" s="25"/>
      <c r="N160" s="26"/>
      <c r="O160" s="27"/>
      <c r="P160" s="26"/>
      <c r="Q160" s="25"/>
      <c r="R160" s="25"/>
      <c r="T160" s="25"/>
      <c r="U160" s="25"/>
      <c r="V160" s="27"/>
      <c r="W160" s="27"/>
      <c r="X160" s="26"/>
      <c r="Y160" s="25"/>
      <c r="Z160" s="25"/>
      <c r="AB160" s="25"/>
      <c r="AC160" s="25"/>
      <c r="AD160" s="26"/>
      <c r="AE160" s="27"/>
      <c r="AF160" s="26"/>
      <c r="AG160" s="25"/>
      <c r="AH160" s="25"/>
      <c r="AJ160" s="25"/>
      <c r="AK160" s="25"/>
      <c r="AL160" s="26"/>
      <c r="AM160" s="27"/>
      <c r="AN160" s="27"/>
      <c r="AO160" s="27"/>
      <c r="AP160" s="27"/>
      <c r="AQ160" s="27"/>
      <c r="AR160" s="27"/>
      <c r="BI160" s="407"/>
      <c r="BJ160" s="407"/>
      <c r="BK160" s="407"/>
      <c r="BL160" s="407"/>
    </row>
    <row r="161" ht="15.75" customHeight="1">
      <c r="D161" s="25"/>
      <c r="E161" s="25"/>
      <c r="F161" s="26"/>
      <c r="G161" s="27"/>
      <c r="H161" s="26"/>
      <c r="I161" s="25"/>
      <c r="J161" s="25"/>
      <c r="L161" s="25"/>
      <c r="M161" s="25"/>
      <c r="N161" s="26"/>
      <c r="O161" s="27"/>
      <c r="P161" s="26"/>
      <c r="Q161" s="25"/>
      <c r="R161" s="25"/>
      <c r="T161" s="25"/>
      <c r="U161" s="25"/>
      <c r="V161" s="27"/>
      <c r="W161" s="27"/>
      <c r="X161" s="26"/>
      <c r="Y161" s="25"/>
      <c r="Z161" s="25"/>
      <c r="AB161" s="25"/>
      <c r="AC161" s="25"/>
      <c r="AD161" s="26"/>
      <c r="AE161" s="27"/>
      <c r="AF161" s="26"/>
      <c r="AG161" s="25"/>
      <c r="AH161" s="25"/>
      <c r="AJ161" s="25"/>
      <c r="AK161" s="25"/>
      <c r="AL161" s="26"/>
      <c r="AM161" s="27"/>
      <c r="AN161" s="27"/>
      <c r="AO161" s="27"/>
      <c r="AP161" s="27"/>
      <c r="AQ161" s="27"/>
      <c r="AR161" s="27"/>
      <c r="BI161" s="407"/>
      <c r="BJ161" s="407"/>
      <c r="BK161" s="407"/>
      <c r="BL161" s="407"/>
    </row>
    <row r="162" ht="15.75" customHeight="1">
      <c r="D162" s="25"/>
      <c r="E162" s="25"/>
      <c r="F162" s="26"/>
      <c r="G162" s="27"/>
      <c r="H162" s="26"/>
      <c r="I162" s="25"/>
      <c r="J162" s="25"/>
      <c r="L162" s="25"/>
      <c r="M162" s="25"/>
      <c r="N162" s="26"/>
      <c r="O162" s="27"/>
      <c r="P162" s="26"/>
      <c r="Q162" s="25"/>
      <c r="R162" s="25"/>
      <c r="T162" s="25"/>
      <c r="U162" s="25"/>
      <c r="V162" s="27"/>
      <c r="W162" s="27"/>
      <c r="X162" s="26"/>
      <c r="Y162" s="25"/>
      <c r="Z162" s="25"/>
      <c r="AB162" s="25"/>
      <c r="AC162" s="25"/>
      <c r="AD162" s="26"/>
      <c r="AE162" s="27"/>
      <c r="AF162" s="26"/>
      <c r="AG162" s="25"/>
      <c r="AH162" s="25"/>
      <c r="AJ162" s="25"/>
      <c r="AK162" s="25"/>
      <c r="AL162" s="26"/>
      <c r="AM162" s="27"/>
      <c r="AN162" s="27"/>
      <c r="AO162" s="27"/>
      <c r="AP162" s="27"/>
      <c r="AQ162" s="27"/>
      <c r="AR162" s="27"/>
      <c r="BI162" s="407"/>
      <c r="BJ162" s="407"/>
      <c r="BK162" s="407"/>
      <c r="BL162" s="407"/>
    </row>
    <row r="163" ht="15.75" customHeight="1">
      <c r="D163" s="25"/>
      <c r="E163" s="25"/>
      <c r="F163" s="26"/>
      <c r="G163" s="27"/>
      <c r="H163" s="26"/>
      <c r="I163" s="25"/>
      <c r="J163" s="25"/>
      <c r="L163" s="25"/>
      <c r="M163" s="25"/>
      <c r="N163" s="26"/>
      <c r="O163" s="27"/>
      <c r="P163" s="26"/>
      <c r="Q163" s="25"/>
      <c r="R163" s="25"/>
      <c r="T163" s="25"/>
      <c r="U163" s="25"/>
      <c r="V163" s="27"/>
      <c r="W163" s="27"/>
      <c r="X163" s="26"/>
      <c r="Y163" s="25"/>
      <c r="Z163" s="25"/>
      <c r="AB163" s="25"/>
      <c r="AC163" s="25"/>
      <c r="AD163" s="26"/>
      <c r="AE163" s="27"/>
      <c r="AF163" s="26"/>
      <c r="AG163" s="25"/>
      <c r="AH163" s="25"/>
      <c r="AJ163" s="25"/>
      <c r="AK163" s="25"/>
      <c r="AL163" s="26"/>
      <c r="AM163" s="27"/>
      <c r="AN163" s="27"/>
      <c r="AO163" s="27"/>
      <c r="AP163" s="27"/>
      <c r="AQ163" s="27"/>
      <c r="AR163" s="27"/>
      <c r="BI163" s="407"/>
      <c r="BJ163" s="407"/>
      <c r="BK163" s="407"/>
      <c r="BL163" s="407"/>
    </row>
    <row r="164" ht="15.75" customHeight="1">
      <c r="D164" s="25"/>
      <c r="E164" s="25"/>
      <c r="F164" s="26"/>
      <c r="G164" s="27"/>
      <c r="H164" s="26"/>
      <c r="I164" s="25"/>
      <c r="J164" s="25"/>
      <c r="L164" s="25"/>
      <c r="M164" s="25"/>
      <c r="N164" s="26"/>
      <c r="O164" s="27"/>
      <c r="P164" s="26"/>
      <c r="Q164" s="25"/>
      <c r="R164" s="25"/>
      <c r="T164" s="25"/>
      <c r="U164" s="25"/>
      <c r="V164" s="27"/>
      <c r="W164" s="27"/>
      <c r="X164" s="26"/>
      <c r="Y164" s="25"/>
      <c r="Z164" s="25"/>
      <c r="AB164" s="25"/>
      <c r="AC164" s="25"/>
      <c r="AD164" s="26"/>
      <c r="AE164" s="27"/>
      <c r="AF164" s="26"/>
      <c r="AG164" s="25"/>
      <c r="AH164" s="25"/>
      <c r="AJ164" s="25"/>
      <c r="AK164" s="25"/>
      <c r="AL164" s="26"/>
      <c r="AM164" s="27"/>
      <c r="AN164" s="27"/>
      <c r="AO164" s="27"/>
      <c r="AP164" s="27"/>
      <c r="AQ164" s="27"/>
      <c r="AR164" s="27"/>
      <c r="BI164" s="407"/>
      <c r="BJ164" s="407"/>
      <c r="BK164" s="407"/>
      <c r="BL164" s="407"/>
    </row>
    <row r="165" ht="15.75" customHeight="1">
      <c r="D165" s="25"/>
      <c r="E165" s="25"/>
      <c r="F165" s="26"/>
      <c r="G165" s="27"/>
      <c r="H165" s="26"/>
      <c r="I165" s="25"/>
      <c r="J165" s="25"/>
      <c r="L165" s="25"/>
      <c r="M165" s="25"/>
      <c r="N165" s="26"/>
      <c r="O165" s="27"/>
      <c r="P165" s="26"/>
      <c r="Q165" s="25"/>
      <c r="R165" s="25"/>
      <c r="T165" s="25"/>
      <c r="U165" s="25"/>
      <c r="V165" s="27"/>
      <c r="W165" s="27"/>
      <c r="X165" s="26"/>
      <c r="Y165" s="25"/>
      <c r="Z165" s="25"/>
      <c r="AB165" s="25"/>
      <c r="AC165" s="25"/>
      <c r="AD165" s="26"/>
      <c r="AE165" s="27"/>
      <c r="AF165" s="26"/>
      <c r="AG165" s="25"/>
      <c r="AH165" s="25"/>
      <c r="AJ165" s="25"/>
      <c r="AK165" s="25"/>
      <c r="AL165" s="26"/>
      <c r="AM165" s="27"/>
      <c r="AN165" s="27"/>
      <c r="AO165" s="27"/>
      <c r="AP165" s="27"/>
      <c r="AQ165" s="27"/>
      <c r="AR165" s="27"/>
      <c r="BI165" s="407"/>
      <c r="BJ165" s="407"/>
      <c r="BK165" s="407"/>
      <c r="BL165" s="407"/>
    </row>
    <row r="166" ht="15.75" customHeight="1">
      <c r="D166" s="25"/>
      <c r="E166" s="25"/>
      <c r="F166" s="26"/>
      <c r="G166" s="27"/>
      <c r="H166" s="26"/>
      <c r="I166" s="25"/>
      <c r="J166" s="25"/>
      <c r="L166" s="25"/>
      <c r="M166" s="25"/>
      <c r="N166" s="26"/>
      <c r="O166" s="27"/>
      <c r="P166" s="26"/>
      <c r="Q166" s="25"/>
      <c r="R166" s="25"/>
      <c r="T166" s="25"/>
      <c r="U166" s="25"/>
      <c r="V166" s="27"/>
      <c r="W166" s="27"/>
      <c r="X166" s="26"/>
      <c r="Y166" s="25"/>
      <c r="Z166" s="25"/>
      <c r="AB166" s="25"/>
      <c r="AC166" s="25"/>
      <c r="AD166" s="26"/>
      <c r="AE166" s="27"/>
      <c r="AF166" s="26"/>
      <c r="AG166" s="25"/>
      <c r="AH166" s="25"/>
      <c r="AJ166" s="25"/>
      <c r="AK166" s="25"/>
      <c r="AL166" s="26"/>
      <c r="AM166" s="27"/>
      <c r="AN166" s="27"/>
      <c r="AO166" s="27"/>
      <c r="AP166" s="27"/>
      <c r="AQ166" s="27"/>
      <c r="AR166" s="27"/>
      <c r="BI166" s="407"/>
      <c r="BJ166" s="407"/>
      <c r="BK166" s="407"/>
      <c r="BL166" s="407"/>
    </row>
    <row r="167" ht="15.75" customHeight="1">
      <c r="D167" s="25"/>
      <c r="E167" s="25"/>
      <c r="F167" s="26"/>
      <c r="G167" s="27"/>
      <c r="H167" s="26"/>
      <c r="I167" s="25"/>
      <c r="J167" s="25"/>
      <c r="L167" s="25"/>
      <c r="M167" s="25"/>
      <c r="N167" s="26"/>
      <c r="O167" s="27"/>
      <c r="P167" s="26"/>
      <c r="Q167" s="25"/>
      <c r="R167" s="25"/>
      <c r="T167" s="25"/>
      <c r="U167" s="25"/>
      <c r="V167" s="27"/>
      <c r="W167" s="27"/>
      <c r="X167" s="26"/>
      <c r="Y167" s="25"/>
      <c r="Z167" s="25"/>
      <c r="AB167" s="25"/>
      <c r="AC167" s="25"/>
      <c r="AD167" s="26"/>
      <c r="AE167" s="27"/>
      <c r="AF167" s="26"/>
      <c r="AG167" s="25"/>
      <c r="AH167" s="25"/>
      <c r="AJ167" s="25"/>
      <c r="AK167" s="25"/>
      <c r="AL167" s="26"/>
      <c r="AM167" s="27"/>
      <c r="AN167" s="27"/>
      <c r="AO167" s="27"/>
      <c r="AP167" s="27"/>
      <c r="AQ167" s="27"/>
      <c r="AR167" s="27"/>
      <c r="BI167" s="407"/>
      <c r="BJ167" s="407"/>
      <c r="BK167" s="407"/>
      <c r="BL167" s="407"/>
    </row>
    <row r="168" ht="15.75" customHeight="1">
      <c r="D168" s="25"/>
      <c r="E168" s="25"/>
      <c r="F168" s="26"/>
      <c r="G168" s="27"/>
      <c r="H168" s="26"/>
      <c r="I168" s="25"/>
      <c r="J168" s="25"/>
      <c r="L168" s="25"/>
      <c r="M168" s="25"/>
      <c r="N168" s="26"/>
      <c r="O168" s="27"/>
      <c r="P168" s="26"/>
      <c r="Q168" s="25"/>
      <c r="R168" s="25"/>
      <c r="T168" s="25"/>
      <c r="U168" s="25"/>
      <c r="V168" s="27"/>
      <c r="W168" s="27"/>
      <c r="X168" s="26"/>
      <c r="Y168" s="25"/>
      <c r="Z168" s="25"/>
      <c r="AB168" s="25"/>
      <c r="AC168" s="25"/>
      <c r="AD168" s="26"/>
      <c r="AE168" s="27"/>
      <c r="AF168" s="26"/>
      <c r="AG168" s="25"/>
      <c r="AH168" s="25"/>
      <c r="AJ168" s="25"/>
      <c r="AK168" s="25"/>
      <c r="AL168" s="26"/>
      <c r="AM168" s="27"/>
      <c r="AN168" s="27"/>
      <c r="AO168" s="27"/>
      <c r="AP168" s="27"/>
      <c r="AQ168" s="27"/>
      <c r="AR168" s="27"/>
      <c r="BI168" s="407"/>
      <c r="BJ168" s="407"/>
      <c r="BK168" s="407"/>
      <c r="BL168" s="407"/>
    </row>
    <row r="169" ht="15.75" customHeight="1">
      <c r="D169" s="25"/>
      <c r="E169" s="25"/>
      <c r="F169" s="26"/>
      <c r="G169" s="27"/>
      <c r="H169" s="26"/>
      <c r="I169" s="25"/>
      <c r="J169" s="25"/>
      <c r="L169" s="25"/>
      <c r="M169" s="25"/>
      <c r="N169" s="26"/>
      <c r="O169" s="27"/>
      <c r="P169" s="26"/>
      <c r="Q169" s="25"/>
      <c r="R169" s="25"/>
      <c r="T169" s="25"/>
      <c r="U169" s="25"/>
      <c r="V169" s="27"/>
      <c r="W169" s="27"/>
      <c r="X169" s="26"/>
      <c r="Y169" s="25"/>
      <c r="Z169" s="25"/>
      <c r="AB169" s="25"/>
      <c r="AC169" s="25"/>
      <c r="AD169" s="26"/>
      <c r="AE169" s="27"/>
      <c r="AF169" s="26"/>
      <c r="AG169" s="25"/>
      <c r="AH169" s="25"/>
      <c r="AJ169" s="25"/>
      <c r="AK169" s="25"/>
      <c r="AL169" s="26"/>
      <c r="AM169" s="27"/>
      <c r="AN169" s="27"/>
      <c r="AO169" s="27"/>
      <c r="AP169" s="27"/>
      <c r="AQ169" s="27"/>
      <c r="AR169" s="27"/>
      <c r="BI169" s="407"/>
      <c r="BJ169" s="407"/>
      <c r="BK169" s="407"/>
      <c r="BL169" s="407"/>
    </row>
    <row r="170" ht="15.75" customHeight="1">
      <c r="D170" s="25"/>
      <c r="E170" s="25"/>
      <c r="F170" s="26"/>
      <c r="G170" s="27"/>
      <c r="H170" s="26"/>
      <c r="I170" s="25"/>
      <c r="J170" s="25"/>
      <c r="L170" s="25"/>
      <c r="M170" s="25"/>
      <c r="N170" s="26"/>
      <c r="O170" s="27"/>
      <c r="P170" s="26"/>
      <c r="Q170" s="25"/>
      <c r="R170" s="25"/>
      <c r="T170" s="25"/>
      <c r="U170" s="25"/>
      <c r="V170" s="27"/>
      <c r="W170" s="27"/>
      <c r="X170" s="26"/>
      <c r="Y170" s="25"/>
      <c r="Z170" s="25"/>
      <c r="AB170" s="25"/>
      <c r="AC170" s="25"/>
      <c r="AD170" s="26"/>
      <c r="AE170" s="27"/>
      <c r="AF170" s="26"/>
      <c r="AG170" s="25"/>
      <c r="AH170" s="25"/>
      <c r="AJ170" s="25"/>
      <c r="AK170" s="25"/>
      <c r="AL170" s="26"/>
      <c r="AM170" s="27"/>
      <c r="AN170" s="27"/>
      <c r="AO170" s="27"/>
      <c r="AP170" s="27"/>
      <c r="AQ170" s="27"/>
      <c r="AR170" s="27"/>
      <c r="BI170" s="407"/>
      <c r="BJ170" s="407"/>
      <c r="BK170" s="407"/>
      <c r="BL170" s="407"/>
    </row>
    <row r="171" ht="15.75" customHeight="1">
      <c r="D171" s="25"/>
      <c r="E171" s="25"/>
      <c r="F171" s="26"/>
      <c r="G171" s="27"/>
      <c r="H171" s="26"/>
      <c r="I171" s="25"/>
      <c r="J171" s="25"/>
      <c r="L171" s="25"/>
      <c r="M171" s="25"/>
      <c r="N171" s="26"/>
      <c r="O171" s="27"/>
      <c r="P171" s="26"/>
      <c r="Q171" s="25"/>
      <c r="R171" s="25"/>
      <c r="T171" s="25"/>
      <c r="U171" s="25"/>
      <c r="V171" s="27"/>
      <c r="W171" s="27"/>
      <c r="X171" s="26"/>
      <c r="Y171" s="25"/>
      <c r="Z171" s="25"/>
      <c r="AB171" s="25"/>
      <c r="AC171" s="25"/>
      <c r="AD171" s="26"/>
      <c r="AE171" s="27"/>
      <c r="AF171" s="26"/>
      <c r="AG171" s="25"/>
      <c r="AH171" s="25"/>
      <c r="AJ171" s="25"/>
      <c r="AK171" s="25"/>
      <c r="AL171" s="26"/>
      <c r="AM171" s="27"/>
      <c r="AN171" s="27"/>
      <c r="AO171" s="27"/>
      <c r="AP171" s="27"/>
      <c r="AQ171" s="27"/>
      <c r="AR171" s="27"/>
      <c r="BI171" s="407"/>
      <c r="BJ171" s="407"/>
      <c r="BK171" s="407"/>
      <c r="BL171" s="407"/>
    </row>
    <row r="172" ht="15.75" customHeight="1">
      <c r="D172" s="25"/>
      <c r="E172" s="25"/>
      <c r="F172" s="26"/>
      <c r="G172" s="27"/>
      <c r="H172" s="26"/>
      <c r="I172" s="25"/>
      <c r="J172" s="25"/>
      <c r="L172" s="25"/>
      <c r="M172" s="25"/>
      <c r="N172" s="26"/>
      <c r="O172" s="27"/>
      <c r="P172" s="26"/>
      <c r="Q172" s="25"/>
      <c r="R172" s="25"/>
      <c r="T172" s="25"/>
      <c r="U172" s="25"/>
      <c r="V172" s="27"/>
      <c r="W172" s="27"/>
      <c r="X172" s="26"/>
      <c r="Y172" s="25"/>
      <c r="Z172" s="25"/>
      <c r="AB172" s="25"/>
      <c r="AC172" s="25"/>
      <c r="AD172" s="26"/>
      <c r="AE172" s="27"/>
      <c r="AF172" s="26"/>
      <c r="AG172" s="25"/>
      <c r="AH172" s="25"/>
      <c r="AJ172" s="25"/>
      <c r="AK172" s="25"/>
      <c r="AL172" s="26"/>
      <c r="AM172" s="27"/>
      <c r="AN172" s="27"/>
      <c r="AO172" s="27"/>
      <c r="AP172" s="27"/>
      <c r="AQ172" s="27"/>
      <c r="AR172" s="27"/>
      <c r="BI172" s="407"/>
      <c r="BJ172" s="407"/>
      <c r="BK172" s="407"/>
      <c r="BL172" s="407"/>
    </row>
    <row r="173" ht="15.75" customHeight="1">
      <c r="D173" s="25"/>
      <c r="E173" s="25"/>
      <c r="F173" s="26"/>
      <c r="G173" s="27"/>
      <c r="H173" s="26"/>
      <c r="I173" s="25"/>
      <c r="J173" s="25"/>
      <c r="L173" s="25"/>
      <c r="M173" s="25"/>
      <c r="N173" s="26"/>
      <c r="O173" s="27"/>
      <c r="P173" s="26"/>
      <c r="Q173" s="25"/>
      <c r="R173" s="25"/>
      <c r="T173" s="25"/>
      <c r="U173" s="25"/>
      <c r="V173" s="27"/>
      <c r="W173" s="27"/>
      <c r="X173" s="26"/>
      <c r="Y173" s="25"/>
      <c r="Z173" s="25"/>
      <c r="AB173" s="25"/>
      <c r="AC173" s="25"/>
      <c r="AD173" s="26"/>
      <c r="AE173" s="27"/>
      <c r="AF173" s="26"/>
      <c r="AG173" s="25"/>
      <c r="AH173" s="25"/>
      <c r="AJ173" s="25"/>
      <c r="AK173" s="25"/>
      <c r="AL173" s="26"/>
      <c r="AM173" s="27"/>
      <c r="AN173" s="27"/>
      <c r="AO173" s="27"/>
      <c r="AP173" s="27"/>
      <c r="AQ173" s="27"/>
      <c r="AR173" s="27"/>
      <c r="BI173" s="407"/>
      <c r="BJ173" s="407"/>
      <c r="BK173" s="407"/>
      <c r="BL173" s="407"/>
    </row>
    <row r="174" ht="15.75" customHeight="1">
      <c r="D174" s="25"/>
      <c r="E174" s="25"/>
      <c r="F174" s="26"/>
      <c r="G174" s="27"/>
      <c r="H174" s="26"/>
      <c r="I174" s="25"/>
      <c r="J174" s="25"/>
      <c r="L174" s="25"/>
      <c r="M174" s="25"/>
      <c r="N174" s="26"/>
      <c r="O174" s="27"/>
      <c r="P174" s="26"/>
      <c r="Q174" s="25"/>
      <c r="R174" s="25"/>
      <c r="T174" s="25"/>
      <c r="U174" s="25"/>
      <c r="V174" s="27"/>
      <c r="W174" s="27"/>
      <c r="X174" s="26"/>
      <c r="Y174" s="25"/>
      <c r="Z174" s="25"/>
      <c r="AB174" s="25"/>
      <c r="AC174" s="25"/>
      <c r="AD174" s="26"/>
      <c r="AE174" s="27"/>
      <c r="AF174" s="26"/>
      <c r="AG174" s="25"/>
      <c r="AH174" s="25"/>
      <c r="AJ174" s="25"/>
      <c r="AK174" s="25"/>
      <c r="AL174" s="26"/>
      <c r="AM174" s="27"/>
      <c r="AN174" s="27"/>
      <c r="AO174" s="27"/>
      <c r="AP174" s="27"/>
      <c r="AQ174" s="27"/>
      <c r="AR174" s="27"/>
      <c r="BI174" s="407"/>
      <c r="BJ174" s="407"/>
      <c r="BK174" s="407"/>
      <c r="BL174" s="407"/>
    </row>
    <row r="175" ht="15.75" customHeight="1">
      <c r="D175" s="25"/>
      <c r="E175" s="25"/>
      <c r="F175" s="26"/>
      <c r="G175" s="27"/>
      <c r="H175" s="26"/>
      <c r="I175" s="25"/>
      <c r="J175" s="25"/>
      <c r="L175" s="25"/>
      <c r="M175" s="25"/>
      <c r="N175" s="26"/>
      <c r="O175" s="27"/>
      <c r="P175" s="26"/>
      <c r="Q175" s="25"/>
      <c r="R175" s="25"/>
      <c r="T175" s="25"/>
      <c r="U175" s="25"/>
      <c r="V175" s="27"/>
      <c r="W175" s="27"/>
      <c r="X175" s="26"/>
      <c r="Y175" s="25"/>
      <c r="Z175" s="25"/>
      <c r="AB175" s="25"/>
      <c r="AC175" s="25"/>
      <c r="AD175" s="26"/>
      <c r="AE175" s="27"/>
      <c r="AF175" s="26"/>
      <c r="AG175" s="25"/>
      <c r="AH175" s="25"/>
      <c r="AJ175" s="25"/>
      <c r="AK175" s="25"/>
      <c r="AL175" s="26"/>
      <c r="AM175" s="27"/>
      <c r="AN175" s="27"/>
      <c r="AO175" s="27"/>
      <c r="AP175" s="27"/>
      <c r="AQ175" s="27"/>
      <c r="AR175" s="27"/>
      <c r="BI175" s="407"/>
      <c r="BJ175" s="407"/>
      <c r="BK175" s="407"/>
      <c r="BL175" s="407"/>
    </row>
    <row r="176" ht="15.75" customHeight="1">
      <c r="D176" s="25"/>
      <c r="E176" s="25"/>
      <c r="F176" s="26"/>
      <c r="G176" s="27"/>
      <c r="H176" s="26"/>
      <c r="I176" s="25"/>
      <c r="J176" s="25"/>
      <c r="L176" s="25"/>
      <c r="M176" s="25"/>
      <c r="N176" s="26"/>
      <c r="O176" s="27"/>
      <c r="P176" s="26"/>
      <c r="Q176" s="25"/>
      <c r="R176" s="25"/>
      <c r="T176" s="25"/>
      <c r="U176" s="25"/>
      <c r="V176" s="27"/>
      <c r="W176" s="27"/>
      <c r="X176" s="26"/>
      <c r="Y176" s="25"/>
      <c r="Z176" s="25"/>
      <c r="AB176" s="25"/>
      <c r="AC176" s="25"/>
      <c r="AD176" s="26"/>
      <c r="AE176" s="27"/>
      <c r="AF176" s="26"/>
      <c r="AG176" s="25"/>
      <c r="AH176" s="25"/>
      <c r="AJ176" s="25"/>
      <c r="AK176" s="25"/>
      <c r="AL176" s="26"/>
      <c r="AM176" s="27"/>
      <c r="AN176" s="27"/>
      <c r="AO176" s="27"/>
      <c r="AP176" s="27"/>
      <c r="AQ176" s="27"/>
      <c r="AR176" s="27"/>
      <c r="BI176" s="407"/>
      <c r="BJ176" s="407"/>
      <c r="BK176" s="407"/>
      <c r="BL176" s="407"/>
    </row>
    <row r="177" ht="15.75" customHeight="1">
      <c r="D177" s="25"/>
      <c r="E177" s="25"/>
      <c r="F177" s="26"/>
      <c r="G177" s="27"/>
      <c r="H177" s="26"/>
      <c r="I177" s="25"/>
      <c r="J177" s="25"/>
      <c r="L177" s="25"/>
      <c r="M177" s="25"/>
      <c r="N177" s="26"/>
      <c r="O177" s="27"/>
      <c r="P177" s="26"/>
      <c r="Q177" s="25"/>
      <c r="R177" s="25"/>
      <c r="T177" s="25"/>
      <c r="U177" s="25"/>
      <c r="V177" s="27"/>
      <c r="W177" s="27"/>
      <c r="X177" s="26"/>
      <c r="Y177" s="25"/>
      <c r="Z177" s="25"/>
      <c r="AB177" s="25"/>
      <c r="AC177" s="25"/>
      <c r="AD177" s="26"/>
      <c r="AE177" s="27"/>
      <c r="AF177" s="26"/>
      <c r="AG177" s="25"/>
      <c r="AH177" s="25"/>
      <c r="AJ177" s="25"/>
      <c r="AK177" s="25"/>
      <c r="AL177" s="26"/>
      <c r="AM177" s="27"/>
      <c r="AN177" s="27"/>
      <c r="AO177" s="27"/>
      <c r="AP177" s="27"/>
      <c r="AQ177" s="27"/>
      <c r="AR177" s="27"/>
      <c r="BI177" s="407"/>
      <c r="BJ177" s="407"/>
      <c r="BK177" s="407"/>
      <c r="BL177" s="407"/>
    </row>
    <row r="178" ht="15.75" customHeight="1">
      <c r="D178" s="25"/>
      <c r="E178" s="25"/>
      <c r="F178" s="26"/>
      <c r="G178" s="27"/>
      <c r="H178" s="26"/>
      <c r="I178" s="25"/>
      <c r="J178" s="25"/>
      <c r="L178" s="25"/>
      <c r="M178" s="25"/>
      <c r="N178" s="26"/>
      <c r="O178" s="27"/>
      <c r="P178" s="26"/>
      <c r="Q178" s="25"/>
      <c r="R178" s="25"/>
      <c r="T178" s="25"/>
      <c r="U178" s="25"/>
      <c r="V178" s="27"/>
      <c r="W178" s="27"/>
      <c r="X178" s="26"/>
      <c r="Y178" s="25"/>
      <c r="Z178" s="25"/>
      <c r="AB178" s="25"/>
      <c r="AC178" s="25"/>
      <c r="AD178" s="26"/>
      <c r="AE178" s="27"/>
      <c r="AF178" s="26"/>
      <c r="AG178" s="25"/>
      <c r="AH178" s="25"/>
      <c r="AJ178" s="25"/>
      <c r="AK178" s="25"/>
      <c r="AL178" s="26"/>
      <c r="AM178" s="27"/>
      <c r="AN178" s="27"/>
      <c r="AO178" s="27"/>
      <c r="AP178" s="27"/>
      <c r="AQ178" s="27"/>
      <c r="AR178" s="27"/>
      <c r="BI178" s="407"/>
      <c r="BJ178" s="407"/>
      <c r="BK178" s="407"/>
      <c r="BL178" s="407"/>
    </row>
    <row r="179" ht="15.75" customHeight="1">
      <c r="D179" s="25"/>
      <c r="E179" s="25"/>
      <c r="F179" s="26"/>
      <c r="G179" s="27"/>
      <c r="H179" s="26"/>
      <c r="I179" s="25"/>
      <c r="J179" s="25"/>
      <c r="L179" s="25"/>
      <c r="M179" s="25"/>
      <c r="N179" s="26"/>
      <c r="O179" s="27"/>
      <c r="P179" s="26"/>
      <c r="Q179" s="25"/>
      <c r="R179" s="25"/>
      <c r="T179" s="25"/>
      <c r="U179" s="25"/>
      <c r="V179" s="27"/>
      <c r="W179" s="27"/>
      <c r="X179" s="26"/>
      <c r="Y179" s="25"/>
      <c r="Z179" s="25"/>
      <c r="AB179" s="25"/>
      <c r="AC179" s="25"/>
      <c r="AD179" s="26"/>
      <c r="AE179" s="27"/>
      <c r="AF179" s="26"/>
      <c r="AG179" s="25"/>
      <c r="AH179" s="25"/>
      <c r="AJ179" s="25"/>
      <c r="AK179" s="25"/>
      <c r="AL179" s="26"/>
      <c r="AM179" s="27"/>
      <c r="AN179" s="27"/>
      <c r="AO179" s="27"/>
      <c r="AP179" s="27"/>
      <c r="AQ179" s="27"/>
      <c r="AR179" s="27"/>
      <c r="BI179" s="407"/>
      <c r="BJ179" s="407"/>
      <c r="BK179" s="407"/>
      <c r="BL179" s="407"/>
    </row>
    <row r="180" ht="15.75" customHeight="1">
      <c r="D180" s="25"/>
      <c r="E180" s="25"/>
      <c r="F180" s="26"/>
      <c r="G180" s="27"/>
      <c r="H180" s="26"/>
      <c r="I180" s="25"/>
      <c r="J180" s="25"/>
      <c r="L180" s="25"/>
      <c r="M180" s="25"/>
      <c r="N180" s="26"/>
      <c r="O180" s="27"/>
      <c r="P180" s="26"/>
      <c r="Q180" s="25"/>
      <c r="R180" s="25"/>
      <c r="T180" s="25"/>
      <c r="U180" s="25"/>
      <c r="V180" s="27"/>
      <c r="W180" s="27"/>
      <c r="X180" s="26"/>
      <c r="Y180" s="25"/>
      <c r="Z180" s="25"/>
      <c r="AB180" s="25"/>
      <c r="AC180" s="25"/>
      <c r="AD180" s="26"/>
      <c r="AE180" s="27"/>
      <c r="AF180" s="26"/>
      <c r="AG180" s="25"/>
      <c r="AH180" s="25"/>
      <c r="AJ180" s="25"/>
      <c r="AK180" s="25"/>
      <c r="AL180" s="26"/>
      <c r="AM180" s="27"/>
      <c r="AN180" s="27"/>
      <c r="AO180" s="27"/>
      <c r="AP180" s="27"/>
      <c r="AQ180" s="27"/>
      <c r="AR180" s="27"/>
      <c r="BI180" s="407"/>
      <c r="BJ180" s="407"/>
      <c r="BK180" s="407"/>
      <c r="BL180" s="407"/>
    </row>
    <row r="181" ht="15.75" customHeight="1">
      <c r="D181" s="25"/>
      <c r="E181" s="25"/>
      <c r="F181" s="26"/>
      <c r="G181" s="27"/>
      <c r="H181" s="26"/>
      <c r="I181" s="25"/>
      <c r="J181" s="25"/>
      <c r="L181" s="25"/>
      <c r="M181" s="25"/>
      <c r="N181" s="26"/>
      <c r="O181" s="27"/>
      <c r="P181" s="26"/>
      <c r="Q181" s="25"/>
      <c r="R181" s="25"/>
      <c r="T181" s="25"/>
      <c r="U181" s="25"/>
      <c r="V181" s="27"/>
      <c r="W181" s="27"/>
      <c r="X181" s="26"/>
      <c r="Y181" s="25"/>
      <c r="Z181" s="25"/>
      <c r="AB181" s="25"/>
      <c r="AC181" s="25"/>
      <c r="AD181" s="26"/>
      <c r="AE181" s="27"/>
      <c r="AF181" s="26"/>
      <c r="AG181" s="25"/>
      <c r="AH181" s="25"/>
      <c r="AJ181" s="25"/>
      <c r="AK181" s="25"/>
      <c r="AL181" s="26"/>
      <c r="AM181" s="27"/>
      <c r="AN181" s="27"/>
      <c r="AO181" s="27"/>
      <c r="AP181" s="27"/>
      <c r="AQ181" s="27"/>
      <c r="AR181" s="27"/>
      <c r="BI181" s="407"/>
      <c r="BJ181" s="407"/>
      <c r="BK181" s="407"/>
      <c r="BL181" s="407"/>
    </row>
    <row r="182" ht="15.75" customHeight="1">
      <c r="D182" s="25"/>
      <c r="E182" s="25"/>
      <c r="F182" s="26"/>
      <c r="G182" s="27"/>
      <c r="H182" s="26"/>
      <c r="I182" s="25"/>
      <c r="J182" s="25"/>
      <c r="L182" s="25"/>
      <c r="M182" s="25"/>
      <c r="N182" s="26"/>
      <c r="O182" s="27"/>
      <c r="P182" s="26"/>
      <c r="Q182" s="25"/>
      <c r="R182" s="25"/>
      <c r="T182" s="25"/>
      <c r="U182" s="25"/>
      <c r="V182" s="27"/>
      <c r="W182" s="27"/>
      <c r="X182" s="26"/>
      <c r="Y182" s="25"/>
      <c r="Z182" s="25"/>
      <c r="AB182" s="25"/>
      <c r="AC182" s="25"/>
      <c r="AD182" s="26"/>
      <c r="AE182" s="27"/>
      <c r="AF182" s="26"/>
      <c r="AG182" s="25"/>
      <c r="AH182" s="25"/>
      <c r="AJ182" s="25"/>
      <c r="AK182" s="25"/>
      <c r="AL182" s="26"/>
      <c r="AM182" s="27"/>
      <c r="AN182" s="27"/>
      <c r="AO182" s="27"/>
      <c r="AP182" s="27"/>
      <c r="AQ182" s="27"/>
      <c r="AR182" s="27"/>
      <c r="BI182" s="407"/>
      <c r="BJ182" s="407"/>
      <c r="BK182" s="407"/>
      <c r="BL182" s="407"/>
    </row>
    <row r="183" ht="15.75" customHeight="1">
      <c r="D183" s="25"/>
      <c r="E183" s="25"/>
      <c r="F183" s="26"/>
      <c r="G183" s="27"/>
      <c r="H183" s="26"/>
      <c r="I183" s="25"/>
      <c r="J183" s="25"/>
      <c r="L183" s="25"/>
      <c r="M183" s="25"/>
      <c r="N183" s="26"/>
      <c r="O183" s="27"/>
      <c r="P183" s="26"/>
      <c r="Q183" s="25"/>
      <c r="R183" s="25"/>
      <c r="T183" s="25"/>
      <c r="U183" s="25"/>
      <c r="V183" s="27"/>
      <c r="W183" s="27"/>
      <c r="X183" s="26"/>
      <c r="Y183" s="25"/>
      <c r="Z183" s="25"/>
      <c r="AB183" s="25"/>
      <c r="AC183" s="25"/>
      <c r="AD183" s="26"/>
      <c r="AE183" s="27"/>
      <c r="AF183" s="26"/>
      <c r="AG183" s="25"/>
      <c r="AH183" s="25"/>
      <c r="AJ183" s="25"/>
      <c r="AK183" s="25"/>
      <c r="AL183" s="26"/>
      <c r="AM183" s="27"/>
      <c r="AN183" s="27"/>
      <c r="AO183" s="27"/>
      <c r="AP183" s="27"/>
      <c r="AQ183" s="27"/>
      <c r="AR183" s="27"/>
      <c r="BI183" s="407"/>
      <c r="BJ183" s="407"/>
      <c r="BK183" s="407"/>
      <c r="BL183" s="407"/>
    </row>
    <row r="184" ht="15.75" customHeight="1">
      <c r="D184" s="25"/>
      <c r="E184" s="25"/>
      <c r="F184" s="26"/>
      <c r="G184" s="27"/>
      <c r="H184" s="26"/>
      <c r="I184" s="25"/>
      <c r="J184" s="25"/>
      <c r="L184" s="25"/>
      <c r="M184" s="25"/>
      <c r="N184" s="26"/>
      <c r="O184" s="27"/>
      <c r="P184" s="26"/>
      <c r="Q184" s="25"/>
      <c r="R184" s="25"/>
      <c r="T184" s="25"/>
      <c r="U184" s="25"/>
      <c r="V184" s="27"/>
      <c r="W184" s="27"/>
      <c r="X184" s="26"/>
      <c r="Y184" s="25"/>
      <c r="Z184" s="25"/>
      <c r="AB184" s="25"/>
      <c r="AC184" s="25"/>
      <c r="AD184" s="26"/>
      <c r="AE184" s="27"/>
      <c r="AF184" s="26"/>
      <c r="AG184" s="25"/>
      <c r="AH184" s="25"/>
      <c r="AJ184" s="25"/>
      <c r="AK184" s="25"/>
      <c r="AL184" s="26"/>
      <c r="AM184" s="27"/>
      <c r="AN184" s="27"/>
      <c r="AO184" s="27"/>
      <c r="AP184" s="27"/>
      <c r="AQ184" s="27"/>
      <c r="AR184" s="27"/>
      <c r="BI184" s="407"/>
      <c r="BJ184" s="407"/>
      <c r="BK184" s="407"/>
      <c r="BL184" s="407"/>
    </row>
    <row r="185" ht="15.75" customHeight="1">
      <c r="D185" s="25"/>
      <c r="E185" s="25"/>
      <c r="F185" s="26"/>
      <c r="G185" s="27"/>
      <c r="H185" s="26"/>
      <c r="I185" s="25"/>
      <c r="J185" s="25"/>
      <c r="L185" s="25"/>
      <c r="M185" s="25"/>
      <c r="N185" s="26"/>
      <c r="O185" s="27"/>
      <c r="P185" s="26"/>
      <c r="Q185" s="25"/>
      <c r="R185" s="25"/>
      <c r="T185" s="25"/>
      <c r="U185" s="25"/>
      <c r="V185" s="27"/>
      <c r="W185" s="27"/>
      <c r="X185" s="26"/>
      <c r="Y185" s="25"/>
      <c r="Z185" s="25"/>
      <c r="AB185" s="25"/>
      <c r="AC185" s="25"/>
      <c r="AD185" s="26"/>
      <c r="AE185" s="27"/>
      <c r="AF185" s="26"/>
      <c r="AG185" s="25"/>
      <c r="AH185" s="25"/>
      <c r="AJ185" s="25"/>
      <c r="AK185" s="25"/>
      <c r="AL185" s="26"/>
      <c r="AM185" s="27"/>
      <c r="AN185" s="27"/>
      <c r="AO185" s="27"/>
      <c r="AP185" s="27"/>
      <c r="AQ185" s="27"/>
      <c r="AR185" s="27"/>
      <c r="BI185" s="407"/>
      <c r="BJ185" s="407"/>
      <c r="BK185" s="407"/>
      <c r="BL185" s="407"/>
    </row>
    <row r="186" ht="15.75" customHeight="1">
      <c r="D186" s="25"/>
      <c r="E186" s="25"/>
      <c r="F186" s="26"/>
      <c r="G186" s="27"/>
      <c r="H186" s="26"/>
      <c r="I186" s="25"/>
      <c r="J186" s="25"/>
      <c r="L186" s="25"/>
      <c r="M186" s="25"/>
      <c r="N186" s="26"/>
      <c r="O186" s="27"/>
      <c r="P186" s="26"/>
      <c r="Q186" s="25"/>
      <c r="R186" s="25"/>
      <c r="T186" s="25"/>
      <c r="U186" s="25"/>
      <c r="V186" s="27"/>
      <c r="W186" s="27"/>
      <c r="X186" s="26"/>
      <c r="Y186" s="25"/>
      <c r="Z186" s="25"/>
      <c r="AB186" s="25"/>
      <c r="AC186" s="25"/>
      <c r="AD186" s="26"/>
      <c r="AE186" s="27"/>
      <c r="AF186" s="26"/>
      <c r="AG186" s="25"/>
      <c r="AH186" s="25"/>
      <c r="AJ186" s="25"/>
      <c r="AK186" s="25"/>
      <c r="AL186" s="26"/>
      <c r="AM186" s="27"/>
      <c r="AN186" s="27"/>
      <c r="AO186" s="27"/>
      <c r="AP186" s="27"/>
      <c r="AQ186" s="27"/>
      <c r="AR186" s="27"/>
      <c r="BI186" s="407"/>
      <c r="BJ186" s="407"/>
      <c r="BK186" s="407"/>
      <c r="BL186" s="407"/>
    </row>
    <row r="187" ht="15.75" customHeight="1">
      <c r="D187" s="25"/>
      <c r="E187" s="25"/>
      <c r="F187" s="26"/>
      <c r="G187" s="27"/>
      <c r="H187" s="26"/>
      <c r="I187" s="25"/>
      <c r="J187" s="25"/>
      <c r="L187" s="25"/>
      <c r="M187" s="25"/>
      <c r="N187" s="26"/>
      <c r="O187" s="27"/>
      <c r="P187" s="26"/>
      <c r="Q187" s="25"/>
      <c r="R187" s="25"/>
      <c r="T187" s="25"/>
      <c r="U187" s="25"/>
      <c r="V187" s="27"/>
      <c r="W187" s="27"/>
      <c r="X187" s="26"/>
      <c r="Y187" s="25"/>
      <c r="Z187" s="25"/>
      <c r="AB187" s="25"/>
      <c r="AC187" s="25"/>
      <c r="AD187" s="26"/>
      <c r="AE187" s="27"/>
      <c r="AF187" s="26"/>
      <c r="AG187" s="25"/>
      <c r="AH187" s="25"/>
      <c r="AJ187" s="25"/>
      <c r="AK187" s="25"/>
      <c r="AL187" s="26"/>
      <c r="AM187" s="27"/>
      <c r="AN187" s="27"/>
      <c r="AO187" s="27"/>
      <c r="AP187" s="27"/>
      <c r="AQ187" s="27"/>
      <c r="AR187" s="27"/>
      <c r="BI187" s="407"/>
      <c r="BJ187" s="407"/>
      <c r="BK187" s="407"/>
      <c r="BL187" s="407"/>
    </row>
    <row r="188" ht="15.75" customHeight="1">
      <c r="D188" s="25"/>
      <c r="E188" s="25"/>
      <c r="F188" s="26"/>
      <c r="G188" s="27"/>
      <c r="H188" s="26"/>
      <c r="I188" s="25"/>
      <c r="J188" s="25"/>
      <c r="L188" s="25"/>
      <c r="M188" s="25"/>
      <c r="N188" s="26"/>
      <c r="O188" s="27"/>
      <c r="P188" s="26"/>
      <c r="Q188" s="25"/>
      <c r="R188" s="25"/>
      <c r="T188" s="25"/>
      <c r="U188" s="25"/>
      <c r="V188" s="27"/>
      <c r="W188" s="27"/>
      <c r="X188" s="26"/>
      <c r="Y188" s="25"/>
      <c r="Z188" s="25"/>
      <c r="AB188" s="25"/>
      <c r="AC188" s="25"/>
      <c r="AD188" s="26"/>
      <c r="AE188" s="27"/>
      <c r="AF188" s="26"/>
      <c r="AG188" s="25"/>
      <c r="AH188" s="25"/>
      <c r="AJ188" s="25"/>
      <c r="AK188" s="25"/>
      <c r="AL188" s="26"/>
      <c r="AM188" s="27"/>
      <c r="AN188" s="27"/>
      <c r="AO188" s="27"/>
      <c r="AP188" s="27"/>
      <c r="AQ188" s="27"/>
      <c r="AR188" s="27"/>
      <c r="BI188" s="407"/>
      <c r="BJ188" s="407"/>
      <c r="BK188" s="407"/>
      <c r="BL188" s="407"/>
    </row>
    <row r="189" ht="15.75" customHeight="1">
      <c r="D189" s="25"/>
      <c r="E189" s="25"/>
      <c r="F189" s="26"/>
      <c r="G189" s="27"/>
      <c r="H189" s="26"/>
      <c r="I189" s="25"/>
      <c r="J189" s="25"/>
      <c r="L189" s="25"/>
      <c r="M189" s="25"/>
      <c r="N189" s="26"/>
      <c r="O189" s="27"/>
      <c r="P189" s="26"/>
      <c r="Q189" s="25"/>
      <c r="R189" s="25"/>
      <c r="T189" s="25"/>
      <c r="U189" s="25"/>
      <c r="V189" s="27"/>
      <c r="W189" s="27"/>
      <c r="X189" s="26"/>
      <c r="Y189" s="25"/>
      <c r="Z189" s="25"/>
      <c r="AB189" s="25"/>
      <c r="AC189" s="25"/>
      <c r="AD189" s="26"/>
      <c r="AE189" s="27"/>
      <c r="AF189" s="26"/>
      <c r="AG189" s="25"/>
      <c r="AH189" s="25"/>
      <c r="AJ189" s="25"/>
      <c r="AK189" s="25"/>
      <c r="AL189" s="26"/>
      <c r="AM189" s="27"/>
      <c r="AN189" s="27"/>
      <c r="AO189" s="27"/>
      <c r="AP189" s="27"/>
      <c r="AQ189" s="27"/>
      <c r="AR189" s="27"/>
      <c r="BI189" s="407"/>
      <c r="BJ189" s="407"/>
      <c r="BK189" s="407"/>
      <c r="BL189" s="407"/>
    </row>
    <row r="190" ht="15.75" customHeight="1">
      <c r="D190" s="25"/>
      <c r="E190" s="25"/>
      <c r="F190" s="26"/>
      <c r="G190" s="27"/>
      <c r="H190" s="26"/>
      <c r="I190" s="25"/>
      <c r="J190" s="25"/>
      <c r="L190" s="25"/>
      <c r="M190" s="25"/>
      <c r="N190" s="26"/>
      <c r="O190" s="27"/>
      <c r="P190" s="26"/>
      <c r="Q190" s="25"/>
      <c r="R190" s="25"/>
      <c r="T190" s="25"/>
      <c r="U190" s="25"/>
      <c r="V190" s="27"/>
      <c r="W190" s="27"/>
      <c r="X190" s="26"/>
      <c r="Y190" s="25"/>
      <c r="Z190" s="25"/>
      <c r="AB190" s="25"/>
      <c r="AC190" s="25"/>
      <c r="AD190" s="26"/>
      <c r="AE190" s="27"/>
      <c r="AF190" s="26"/>
      <c r="AG190" s="25"/>
      <c r="AH190" s="25"/>
      <c r="AJ190" s="25"/>
      <c r="AK190" s="25"/>
      <c r="AL190" s="26"/>
      <c r="AM190" s="27"/>
      <c r="AN190" s="27"/>
      <c r="AO190" s="27"/>
      <c r="AP190" s="27"/>
      <c r="AQ190" s="27"/>
      <c r="AR190" s="27"/>
      <c r="BI190" s="407"/>
      <c r="BJ190" s="407"/>
      <c r="BK190" s="407"/>
      <c r="BL190" s="407"/>
    </row>
    <row r="191" ht="15.75" customHeight="1">
      <c r="D191" s="25"/>
      <c r="E191" s="25"/>
      <c r="F191" s="26"/>
      <c r="G191" s="27"/>
      <c r="H191" s="26"/>
      <c r="I191" s="25"/>
      <c r="J191" s="25"/>
      <c r="L191" s="25"/>
      <c r="M191" s="25"/>
      <c r="N191" s="26"/>
      <c r="O191" s="27"/>
      <c r="P191" s="26"/>
      <c r="Q191" s="25"/>
      <c r="R191" s="25"/>
      <c r="T191" s="25"/>
      <c r="U191" s="25"/>
      <c r="V191" s="27"/>
      <c r="W191" s="27"/>
      <c r="X191" s="26"/>
      <c r="Y191" s="25"/>
      <c r="Z191" s="25"/>
      <c r="AB191" s="25"/>
      <c r="AC191" s="25"/>
      <c r="AD191" s="26"/>
      <c r="AE191" s="27"/>
      <c r="AF191" s="26"/>
      <c r="AG191" s="25"/>
      <c r="AH191" s="25"/>
      <c r="AJ191" s="25"/>
      <c r="AK191" s="25"/>
      <c r="AL191" s="26"/>
      <c r="AM191" s="27"/>
      <c r="AN191" s="27"/>
      <c r="AO191" s="27"/>
      <c r="AP191" s="27"/>
      <c r="AQ191" s="27"/>
      <c r="AR191" s="27"/>
      <c r="BI191" s="407"/>
      <c r="BJ191" s="407"/>
      <c r="BK191" s="407"/>
      <c r="BL191" s="407"/>
    </row>
    <row r="192" ht="15.75" customHeight="1">
      <c r="D192" s="25"/>
      <c r="E192" s="25"/>
      <c r="F192" s="26"/>
      <c r="G192" s="27"/>
      <c r="H192" s="26"/>
      <c r="I192" s="25"/>
      <c r="J192" s="25"/>
      <c r="L192" s="25"/>
      <c r="M192" s="25"/>
      <c r="N192" s="26"/>
      <c r="O192" s="27"/>
      <c r="P192" s="26"/>
      <c r="Q192" s="25"/>
      <c r="R192" s="25"/>
      <c r="T192" s="25"/>
      <c r="U192" s="25"/>
      <c r="V192" s="27"/>
      <c r="W192" s="27"/>
      <c r="X192" s="26"/>
      <c r="Y192" s="25"/>
      <c r="Z192" s="25"/>
      <c r="AB192" s="25"/>
      <c r="AC192" s="25"/>
      <c r="AD192" s="26"/>
      <c r="AE192" s="27"/>
      <c r="AF192" s="26"/>
      <c r="AG192" s="25"/>
      <c r="AH192" s="25"/>
      <c r="AJ192" s="25"/>
      <c r="AK192" s="25"/>
      <c r="AL192" s="26"/>
      <c r="AM192" s="27"/>
      <c r="AN192" s="27"/>
      <c r="AO192" s="27"/>
      <c r="AP192" s="27"/>
      <c r="AQ192" s="27"/>
      <c r="AR192" s="27"/>
      <c r="BI192" s="407"/>
      <c r="BJ192" s="407"/>
      <c r="BK192" s="407"/>
      <c r="BL192" s="407"/>
    </row>
    <row r="193" ht="15.75" customHeight="1">
      <c r="D193" s="25"/>
      <c r="E193" s="25"/>
      <c r="F193" s="26"/>
      <c r="G193" s="27"/>
      <c r="H193" s="26"/>
      <c r="I193" s="25"/>
      <c r="J193" s="25"/>
      <c r="L193" s="25"/>
      <c r="M193" s="25"/>
      <c r="N193" s="26"/>
      <c r="O193" s="27"/>
      <c r="P193" s="26"/>
      <c r="Q193" s="25"/>
      <c r="R193" s="25"/>
      <c r="T193" s="25"/>
      <c r="U193" s="25"/>
      <c r="V193" s="27"/>
      <c r="W193" s="27"/>
      <c r="X193" s="26"/>
      <c r="Y193" s="25"/>
      <c r="Z193" s="25"/>
      <c r="AB193" s="25"/>
      <c r="AC193" s="25"/>
      <c r="AD193" s="26"/>
      <c r="AE193" s="27"/>
      <c r="AF193" s="26"/>
      <c r="AG193" s="25"/>
      <c r="AH193" s="25"/>
      <c r="AJ193" s="25"/>
      <c r="AK193" s="25"/>
      <c r="AL193" s="26"/>
      <c r="AM193" s="27"/>
      <c r="AN193" s="27"/>
      <c r="AO193" s="27"/>
      <c r="AP193" s="27"/>
      <c r="AQ193" s="27"/>
      <c r="AR193" s="27"/>
      <c r="BI193" s="407"/>
      <c r="BJ193" s="407"/>
      <c r="BK193" s="407"/>
      <c r="BL193" s="407"/>
    </row>
    <row r="194" ht="15.75" customHeight="1">
      <c r="D194" s="25"/>
      <c r="E194" s="25"/>
      <c r="F194" s="26"/>
      <c r="G194" s="27"/>
      <c r="H194" s="26"/>
      <c r="I194" s="25"/>
      <c r="J194" s="25"/>
      <c r="L194" s="25"/>
      <c r="M194" s="25"/>
      <c r="N194" s="26"/>
      <c r="O194" s="27"/>
      <c r="P194" s="26"/>
      <c r="Q194" s="25"/>
      <c r="R194" s="25"/>
      <c r="T194" s="25"/>
      <c r="U194" s="25"/>
      <c r="V194" s="27"/>
      <c r="W194" s="27"/>
      <c r="X194" s="26"/>
      <c r="Y194" s="25"/>
      <c r="Z194" s="25"/>
      <c r="AB194" s="25"/>
      <c r="AC194" s="25"/>
      <c r="AD194" s="26"/>
      <c r="AE194" s="27"/>
      <c r="AF194" s="26"/>
      <c r="AG194" s="25"/>
      <c r="AH194" s="25"/>
      <c r="AJ194" s="25"/>
      <c r="AK194" s="25"/>
      <c r="AL194" s="26"/>
      <c r="AM194" s="27"/>
      <c r="AN194" s="27"/>
      <c r="AO194" s="27"/>
      <c r="AP194" s="27"/>
      <c r="AQ194" s="27"/>
      <c r="AR194" s="27"/>
      <c r="BI194" s="407"/>
      <c r="BJ194" s="407"/>
      <c r="BK194" s="407"/>
      <c r="BL194" s="407"/>
    </row>
    <row r="195" ht="15.75" customHeight="1">
      <c r="D195" s="25"/>
      <c r="E195" s="25"/>
      <c r="F195" s="26"/>
      <c r="G195" s="27"/>
      <c r="H195" s="26"/>
      <c r="I195" s="25"/>
      <c r="J195" s="25"/>
      <c r="L195" s="25"/>
      <c r="M195" s="25"/>
      <c r="N195" s="26"/>
      <c r="O195" s="27"/>
      <c r="P195" s="26"/>
      <c r="Q195" s="25"/>
      <c r="R195" s="25"/>
      <c r="T195" s="25"/>
      <c r="U195" s="25"/>
      <c r="V195" s="27"/>
      <c r="W195" s="27"/>
      <c r="X195" s="26"/>
      <c r="Y195" s="25"/>
      <c r="Z195" s="25"/>
      <c r="AB195" s="25"/>
      <c r="AC195" s="25"/>
      <c r="AD195" s="26"/>
      <c r="AE195" s="27"/>
      <c r="AF195" s="26"/>
      <c r="AG195" s="25"/>
      <c r="AH195" s="25"/>
      <c r="AJ195" s="25"/>
      <c r="AK195" s="25"/>
      <c r="AL195" s="26"/>
      <c r="AM195" s="27"/>
      <c r="AN195" s="27"/>
      <c r="AO195" s="27"/>
      <c r="AP195" s="27"/>
      <c r="AQ195" s="27"/>
      <c r="AR195" s="27"/>
      <c r="BI195" s="407"/>
      <c r="BJ195" s="407"/>
      <c r="BK195" s="407"/>
      <c r="BL195" s="407"/>
    </row>
    <row r="196" ht="15.75" customHeight="1">
      <c r="D196" s="25"/>
      <c r="E196" s="25"/>
      <c r="F196" s="26"/>
      <c r="G196" s="27"/>
      <c r="H196" s="26"/>
      <c r="I196" s="25"/>
      <c r="J196" s="25"/>
      <c r="L196" s="25"/>
      <c r="M196" s="25"/>
      <c r="N196" s="26"/>
      <c r="O196" s="27"/>
      <c r="P196" s="26"/>
      <c r="Q196" s="25"/>
      <c r="R196" s="25"/>
      <c r="T196" s="25"/>
      <c r="U196" s="25"/>
      <c r="V196" s="27"/>
      <c r="W196" s="27"/>
      <c r="X196" s="26"/>
      <c r="Y196" s="25"/>
      <c r="Z196" s="25"/>
      <c r="AB196" s="25"/>
      <c r="AC196" s="25"/>
      <c r="AD196" s="26"/>
      <c r="AE196" s="27"/>
      <c r="AF196" s="26"/>
      <c r="AG196" s="25"/>
      <c r="AH196" s="25"/>
      <c r="AJ196" s="25"/>
      <c r="AK196" s="25"/>
      <c r="AL196" s="26"/>
      <c r="AM196" s="27"/>
      <c r="AN196" s="27"/>
      <c r="AO196" s="27"/>
      <c r="AP196" s="27"/>
      <c r="AQ196" s="27"/>
      <c r="AR196" s="27"/>
      <c r="BI196" s="407"/>
      <c r="BJ196" s="407"/>
      <c r="BK196" s="407"/>
      <c r="BL196" s="407"/>
    </row>
    <row r="197" ht="15.75" customHeight="1">
      <c r="D197" s="25"/>
      <c r="E197" s="25"/>
      <c r="F197" s="26"/>
      <c r="G197" s="27"/>
      <c r="H197" s="26"/>
      <c r="I197" s="25"/>
      <c r="J197" s="25"/>
      <c r="L197" s="25"/>
      <c r="M197" s="25"/>
      <c r="N197" s="26"/>
      <c r="O197" s="27"/>
      <c r="P197" s="26"/>
      <c r="Q197" s="25"/>
      <c r="R197" s="25"/>
      <c r="T197" s="25"/>
      <c r="U197" s="25"/>
      <c r="V197" s="27"/>
      <c r="W197" s="27"/>
      <c r="X197" s="26"/>
      <c r="Y197" s="25"/>
      <c r="Z197" s="25"/>
      <c r="AB197" s="25"/>
      <c r="AC197" s="25"/>
      <c r="AD197" s="26"/>
      <c r="AE197" s="27"/>
      <c r="AF197" s="26"/>
      <c r="AG197" s="25"/>
      <c r="AH197" s="25"/>
      <c r="AJ197" s="25"/>
      <c r="AK197" s="25"/>
      <c r="AL197" s="26"/>
      <c r="AM197" s="27"/>
      <c r="AN197" s="27"/>
      <c r="AO197" s="27"/>
      <c r="AP197" s="27"/>
      <c r="AQ197" s="27"/>
      <c r="AR197" s="27"/>
      <c r="BI197" s="407"/>
      <c r="BJ197" s="407"/>
      <c r="BK197" s="407"/>
      <c r="BL197" s="407"/>
    </row>
    <row r="198" ht="15.75" customHeight="1">
      <c r="D198" s="25"/>
      <c r="E198" s="25"/>
      <c r="F198" s="26"/>
      <c r="G198" s="27"/>
      <c r="H198" s="26"/>
      <c r="I198" s="25"/>
      <c r="J198" s="25"/>
      <c r="L198" s="25"/>
      <c r="M198" s="25"/>
      <c r="N198" s="26"/>
      <c r="O198" s="27"/>
      <c r="P198" s="26"/>
      <c r="Q198" s="25"/>
      <c r="R198" s="25"/>
      <c r="T198" s="25"/>
      <c r="U198" s="25"/>
      <c r="V198" s="27"/>
      <c r="W198" s="27"/>
      <c r="X198" s="26"/>
      <c r="Y198" s="25"/>
      <c r="Z198" s="25"/>
      <c r="AB198" s="25"/>
      <c r="AC198" s="25"/>
      <c r="AD198" s="26"/>
      <c r="AE198" s="27"/>
      <c r="AF198" s="26"/>
      <c r="AG198" s="25"/>
      <c r="AH198" s="25"/>
      <c r="AJ198" s="25"/>
      <c r="AK198" s="25"/>
      <c r="AL198" s="26"/>
      <c r="AM198" s="27"/>
      <c r="AN198" s="27"/>
      <c r="AO198" s="27"/>
      <c r="AP198" s="27"/>
      <c r="AQ198" s="27"/>
      <c r="AR198" s="27"/>
      <c r="BI198" s="407"/>
      <c r="BJ198" s="407"/>
      <c r="BK198" s="407"/>
      <c r="BL198" s="407"/>
    </row>
    <row r="199" ht="15.75" customHeight="1">
      <c r="D199" s="25"/>
      <c r="E199" s="25"/>
      <c r="F199" s="26"/>
      <c r="G199" s="27"/>
      <c r="H199" s="26"/>
      <c r="I199" s="25"/>
      <c r="J199" s="25"/>
      <c r="L199" s="25"/>
      <c r="M199" s="25"/>
      <c r="N199" s="26"/>
      <c r="O199" s="27"/>
      <c r="P199" s="26"/>
      <c r="Q199" s="25"/>
      <c r="R199" s="25"/>
      <c r="T199" s="25"/>
      <c r="U199" s="25"/>
      <c r="V199" s="27"/>
      <c r="W199" s="27"/>
      <c r="X199" s="26"/>
      <c r="Y199" s="25"/>
      <c r="Z199" s="25"/>
      <c r="AB199" s="25"/>
      <c r="AC199" s="25"/>
      <c r="AD199" s="26"/>
      <c r="AE199" s="27"/>
      <c r="AF199" s="26"/>
      <c r="AG199" s="25"/>
      <c r="AH199" s="25"/>
      <c r="AJ199" s="25"/>
      <c r="AK199" s="25"/>
      <c r="AL199" s="26"/>
      <c r="AM199" s="27"/>
      <c r="AN199" s="27"/>
      <c r="AO199" s="27"/>
      <c r="AP199" s="27"/>
      <c r="AQ199" s="27"/>
      <c r="AR199" s="27"/>
      <c r="BI199" s="407"/>
      <c r="BJ199" s="407"/>
      <c r="BK199" s="407"/>
      <c r="BL199" s="407"/>
    </row>
    <row r="200" ht="15.75" customHeight="1">
      <c r="D200" s="25"/>
      <c r="E200" s="25"/>
      <c r="F200" s="26"/>
      <c r="G200" s="27"/>
      <c r="H200" s="26"/>
      <c r="I200" s="25"/>
      <c r="J200" s="25"/>
      <c r="L200" s="25"/>
      <c r="M200" s="25"/>
      <c r="N200" s="26"/>
      <c r="O200" s="27"/>
      <c r="P200" s="26"/>
      <c r="Q200" s="25"/>
      <c r="R200" s="25"/>
      <c r="T200" s="25"/>
      <c r="U200" s="25"/>
      <c r="V200" s="27"/>
      <c r="W200" s="27"/>
      <c r="X200" s="26"/>
      <c r="Y200" s="25"/>
      <c r="Z200" s="25"/>
      <c r="AB200" s="25"/>
      <c r="AC200" s="25"/>
      <c r="AD200" s="26"/>
      <c r="AE200" s="27"/>
      <c r="AF200" s="26"/>
      <c r="AG200" s="25"/>
      <c r="AH200" s="25"/>
      <c r="AJ200" s="25"/>
      <c r="AK200" s="25"/>
      <c r="AL200" s="26"/>
      <c r="AM200" s="27"/>
      <c r="AN200" s="27"/>
      <c r="AO200" s="27"/>
      <c r="AP200" s="27"/>
      <c r="AQ200" s="27"/>
      <c r="AR200" s="27"/>
      <c r="BI200" s="407"/>
      <c r="BJ200" s="407"/>
      <c r="BK200" s="407"/>
      <c r="BL200" s="407"/>
    </row>
    <row r="201" ht="15.75" customHeight="1">
      <c r="D201" s="25"/>
      <c r="E201" s="25"/>
      <c r="F201" s="26"/>
      <c r="G201" s="27"/>
      <c r="H201" s="26"/>
      <c r="I201" s="25"/>
      <c r="J201" s="25"/>
      <c r="L201" s="25"/>
      <c r="M201" s="25"/>
      <c r="N201" s="26"/>
      <c r="O201" s="27"/>
      <c r="P201" s="26"/>
      <c r="Q201" s="25"/>
      <c r="R201" s="25"/>
      <c r="T201" s="25"/>
      <c r="U201" s="25"/>
      <c r="V201" s="27"/>
      <c r="W201" s="27"/>
      <c r="X201" s="26"/>
      <c r="Y201" s="25"/>
      <c r="Z201" s="25"/>
      <c r="AB201" s="25"/>
      <c r="AC201" s="25"/>
      <c r="AD201" s="26"/>
      <c r="AE201" s="27"/>
      <c r="AF201" s="26"/>
      <c r="AG201" s="25"/>
      <c r="AH201" s="25"/>
      <c r="AJ201" s="25"/>
      <c r="AK201" s="25"/>
      <c r="AL201" s="26"/>
      <c r="AM201" s="27"/>
      <c r="AN201" s="27"/>
      <c r="AO201" s="27"/>
      <c r="AP201" s="27"/>
      <c r="AQ201" s="27"/>
      <c r="AR201" s="27"/>
      <c r="BI201" s="407"/>
      <c r="BJ201" s="407"/>
      <c r="BK201" s="407"/>
      <c r="BL201" s="407"/>
    </row>
    <row r="202" ht="15.75" customHeight="1">
      <c r="D202" s="25"/>
      <c r="E202" s="25"/>
      <c r="F202" s="26"/>
      <c r="G202" s="27"/>
      <c r="H202" s="26"/>
      <c r="I202" s="25"/>
      <c r="J202" s="25"/>
      <c r="L202" s="25"/>
      <c r="M202" s="25"/>
      <c r="N202" s="26"/>
      <c r="O202" s="27"/>
      <c r="P202" s="26"/>
      <c r="Q202" s="25"/>
      <c r="R202" s="25"/>
      <c r="T202" s="25"/>
      <c r="U202" s="25"/>
      <c r="V202" s="27"/>
      <c r="W202" s="27"/>
      <c r="X202" s="26"/>
      <c r="Y202" s="25"/>
      <c r="Z202" s="25"/>
      <c r="AB202" s="25"/>
      <c r="AC202" s="25"/>
      <c r="AD202" s="26"/>
      <c r="AE202" s="27"/>
      <c r="AF202" s="26"/>
      <c r="AG202" s="25"/>
      <c r="AH202" s="25"/>
      <c r="AJ202" s="25"/>
      <c r="AK202" s="25"/>
      <c r="AL202" s="26"/>
      <c r="AM202" s="27"/>
      <c r="AN202" s="27"/>
      <c r="AO202" s="27"/>
      <c r="AP202" s="27"/>
      <c r="AQ202" s="27"/>
      <c r="AR202" s="27"/>
      <c r="BI202" s="407"/>
      <c r="BJ202" s="407"/>
      <c r="BK202" s="407"/>
      <c r="BL202" s="407"/>
    </row>
    <row r="203" ht="15.75" customHeight="1">
      <c r="D203" s="25"/>
      <c r="E203" s="25"/>
      <c r="F203" s="26"/>
      <c r="G203" s="27"/>
      <c r="H203" s="26"/>
      <c r="I203" s="25"/>
      <c r="J203" s="25"/>
      <c r="L203" s="25"/>
      <c r="M203" s="25"/>
      <c r="N203" s="26"/>
      <c r="O203" s="27"/>
      <c r="P203" s="26"/>
      <c r="Q203" s="25"/>
      <c r="R203" s="25"/>
      <c r="T203" s="25"/>
      <c r="U203" s="25"/>
      <c r="V203" s="27"/>
      <c r="W203" s="27"/>
      <c r="X203" s="26"/>
      <c r="Y203" s="25"/>
      <c r="Z203" s="25"/>
      <c r="AB203" s="25"/>
      <c r="AC203" s="25"/>
      <c r="AD203" s="26"/>
      <c r="AE203" s="27"/>
      <c r="AF203" s="26"/>
      <c r="AG203" s="25"/>
      <c r="AH203" s="25"/>
      <c r="AJ203" s="25"/>
      <c r="AK203" s="25"/>
      <c r="AL203" s="26"/>
      <c r="AM203" s="27"/>
      <c r="AN203" s="27"/>
      <c r="AO203" s="27"/>
      <c r="AP203" s="27"/>
      <c r="AQ203" s="27"/>
      <c r="AR203" s="27"/>
      <c r="BI203" s="407"/>
      <c r="BJ203" s="407"/>
      <c r="BK203" s="407"/>
      <c r="BL203" s="407"/>
    </row>
    <row r="204" ht="15.75" customHeight="1">
      <c r="D204" s="25"/>
      <c r="E204" s="25"/>
      <c r="F204" s="26"/>
      <c r="G204" s="27"/>
      <c r="H204" s="26"/>
      <c r="I204" s="25"/>
      <c r="J204" s="25"/>
      <c r="L204" s="25"/>
      <c r="M204" s="25"/>
      <c r="N204" s="26"/>
      <c r="O204" s="27"/>
      <c r="P204" s="26"/>
      <c r="Q204" s="25"/>
      <c r="R204" s="25"/>
      <c r="T204" s="25"/>
      <c r="U204" s="25"/>
      <c r="V204" s="27"/>
      <c r="W204" s="27"/>
      <c r="X204" s="26"/>
      <c r="Y204" s="25"/>
      <c r="Z204" s="25"/>
      <c r="AB204" s="25"/>
      <c r="AC204" s="25"/>
      <c r="AD204" s="26"/>
      <c r="AE204" s="27"/>
      <c r="AF204" s="26"/>
      <c r="AG204" s="25"/>
      <c r="AH204" s="25"/>
      <c r="AJ204" s="25"/>
      <c r="AK204" s="25"/>
      <c r="AL204" s="26"/>
      <c r="AM204" s="27"/>
      <c r="AN204" s="27"/>
      <c r="AO204" s="27"/>
      <c r="AP204" s="27"/>
      <c r="AQ204" s="27"/>
      <c r="AR204" s="27"/>
      <c r="BI204" s="407"/>
      <c r="BJ204" s="407"/>
      <c r="BK204" s="407"/>
      <c r="BL204" s="407"/>
    </row>
    <row r="205" ht="15.75" customHeight="1">
      <c r="D205" s="25"/>
      <c r="E205" s="25"/>
      <c r="F205" s="26"/>
      <c r="G205" s="27"/>
      <c r="H205" s="26"/>
      <c r="I205" s="25"/>
      <c r="J205" s="25"/>
      <c r="L205" s="25"/>
      <c r="M205" s="25"/>
      <c r="N205" s="26"/>
      <c r="O205" s="27"/>
      <c r="P205" s="26"/>
      <c r="Q205" s="25"/>
      <c r="R205" s="25"/>
      <c r="T205" s="25"/>
      <c r="U205" s="25"/>
      <c r="V205" s="27"/>
      <c r="W205" s="27"/>
      <c r="X205" s="26"/>
      <c r="Y205" s="25"/>
      <c r="Z205" s="25"/>
      <c r="AB205" s="25"/>
      <c r="AC205" s="25"/>
      <c r="AD205" s="26"/>
      <c r="AE205" s="27"/>
      <c r="AF205" s="26"/>
      <c r="AG205" s="25"/>
      <c r="AH205" s="25"/>
      <c r="AJ205" s="25"/>
      <c r="AK205" s="25"/>
      <c r="AL205" s="26"/>
      <c r="AM205" s="27"/>
      <c r="AN205" s="27"/>
      <c r="AO205" s="27"/>
      <c r="AP205" s="27"/>
      <c r="AQ205" s="27"/>
      <c r="AR205" s="27"/>
      <c r="BI205" s="407"/>
      <c r="BJ205" s="407"/>
      <c r="BK205" s="407"/>
      <c r="BL205" s="407"/>
    </row>
    <row r="206" ht="15.75" customHeight="1">
      <c r="D206" s="25"/>
      <c r="E206" s="25"/>
      <c r="F206" s="26"/>
      <c r="G206" s="27"/>
      <c r="H206" s="26"/>
      <c r="I206" s="25"/>
      <c r="J206" s="25"/>
      <c r="L206" s="25"/>
      <c r="M206" s="25"/>
      <c r="N206" s="26"/>
      <c r="O206" s="27"/>
      <c r="P206" s="26"/>
      <c r="Q206" s="25"/>
      <c r="R206" s="25"/>
      <c r="T206" s="25"/>
      <c r="U206" s="25"/>
      <c r="V206" s="27"/>
      <c r="W206" s="27"/>
      <c r="X206" s="26"/>
      <c r="Y206" s="25"/>
      <c r="Z206" s="25"/>
      <c r="AB206" s="25"/>
      <c r="AC206" s="25"/>
      <c r="AD206" s="26"/>
      <c r="AE206" s="27"/>
      <c r="AF206" s="26"/>
      <c r="AG206" s="25"/>
      <c r="AH206" s="25"/>
      <c r="AJ206" s="25"/>
      <c r="AK206" s="25"/>
      <c r="AL206" s="26"/>
      <c r="AM206" s="27"/>
      <c r="AN206" s="27"/>
      <c r="AO206" s="27"/>
      <c r="AP206" s="27"/>
      <c r="AQ206" s="27"/>
      <c r="AR206" s="27"/>
      <c r="BI206" s="407"/>
      <c r="BJ206" s="407"/>
      <c r="BK206" s="407"/>
      <c r="BL206" s="407"/>
    </row>
    <row r="207" ht="15.75" customHeight="1">
      <c r="D207" s="25"/>
      <c r="E207" s="25"/>
      <c r="F207" s="26"/>
      <c r="G207" s="27"/>
      <c r="H207" s="26"/>
      <c r="I207" s="25"/>
      <c r="J207" s="25"/>
      <c r="L207" s="25"/>
      <c r="M207" s="25"/>
      <c r="N207" s="26"/>
      <c r="O207" s="27"/>
      <c r="P207" s="26"/>
      <c r="Q207" s="25"/>
      <c r="R207" s="25"/>
      <c r="T207" s="25"/>
      <c r="U207" s="25"/>
      <c r="V207" s="27"/>
      <c r="W207" s="27"/>
      <c r="X207" s="26"/>
      <c r="Y207" s="25"/>
      <c r="Z207" s="25"/>
      <c r="AB207" s="25"/>
      <c r="AC207" s="25"/>
      <c r="AD207" s="26"/>
      <c r="AE207" s="27"/>
      <c r="AF207" s="26"/>
      <c r="AG207" s="25"/>
      <c r="AH207" s="25"/>
      <c r="AJ207" s="25"/>
      <c r="AK207" s="25"/>
      <c r="AL207" s="26"/>
      <c r="AM207" s="27"/>
      <c r="AN207" s="27"/>
      <c r="AO207" s="27"/>
      <c r="AP207" s="27"/>
      <c r="AQ207" s="27"/>
      <c r="AR207" s="27"/>
      <c r="BI207" s="407"/>
      <c r="BJ207" s="407"/>
      <c r="BK207" s="407"/>
      <c r="BL207" s="407"/>
    </row>
    <row r="208" ht="15.75" customHeight="1">
      <c r="D208" s="25"/>
      <c r="E208" s="25"/>
      <c r="F208" s="26"/>
      <c r="G208" s="27"/>
      <c r="H208" s="26"/>
      <c r="I208" s="25"/>
      <c r="J208" s="25"/>
      <c r="L208" s="25"/>
      <c r="M208" s="25"/>
      <c r="N208" s="26"/>
      <c r="O208" s="27"/>
      <c r="P208" s="26"/>
      <c r="Q208" s="25"/>
      <c r="R208" s="25"/>
      <c r="T208" s="25"/>
      <c r="U208" s="25"/>
      <c r="V208" s="27"/>
      <c r="W208" s="27"/>
      <c r="X208" s="26"/>
      <c r="Y208" s="25"/>
      <c r="Z208" s="25"/>
      <c r="AB208" s="25"/>
      <c r="AC208" s="25"/>
      <c r="AD208" s="26"/>
      <c r="AE208" s="27"/>
      <c r="AF208" s="26"/>
      <c r="AG208" s="25"/>
      <c r="AH208" s="25"/>
      <c r="AJ208" s="25"/>
      <c r="AK208" s="25"/>
      <c r="AL208" s="26"/>
      <c r="AM208" s="27"/>
      <c r="AN208" s="27"/>
      <c r="AO208" s="27"/>
      <c r="AP208" s="27"/>
      <c r="AQ208" s="27"/>
      <c r="AR208" s="27"/>
      <c r="BI208" s="407"/>
      <c r="BJ208" s="407"/>
      <c r="BK208" s="407"/>
      <c r="BL208" s="407"/>
    </row>
    <row r="209" ht="15.75" customHeight="1">
      <c r="D209" s="25"/>
      <c r="E209" s="25"/>
      <c r="F209" s="26"/>
      <c r="G209" s="27"/>
      <c r="H209" s="26"/>
      <c r="I209" s="25"/>
      <c r="J209" s="25"/>
      <c r="L209" s="25"/>
      <c r="M209" s="25"/>
      <c r="N209" s="26"/>
      <c r="O209" s="27"/>
      <c r="P209" s="26"/>
      <c r="Q209" s="25"/>
      <c r="R209" s="25"/>
      <c r="T209" s="25"/>
      <c r="U209" s="25"/>
      <c r="V209" s="27"/>
      <c r="W209" s="27"/>
      <c r="X209" s="26"/>
      <c r="Y209" s="25"/>
      <c r="Z209" s="25"/>
      <c r="AB209" s="25"/>
      <c r="AC209" s="25"/>
      <c r="AD209" s="26"/>
      <c r="AE209" s="27"/>
      <c r="AF209" s="26"/>
      <c r="AG209" s="25"/>
      <c r="AH209" s="25"/>
      <c r="AJ209" s="25"/>
      <c r="AK209" s="25"/>
      <c r="AL209" s="26"/>
      <c r="AM209" s="27"/>
      <c r="AN209" s="27"/>
      <c r="AO209" s="27"/>
      <c r="AP209" s="27"/>
      <c r="AQ209" s="27"/>
      <c r="AR209" s="27"/>
      <c r="BI209" s="407"/>
      <c r="BJ209" s="407"/>
      <c r="BK209" s="407"/>
      <c r="BL209" s="407"/>
    </row>
    <row r="210" ht="15.75" customHeight="1">
      <c r="D210" s="25"/>
      <c r="E210" s="25"/>
      <c r="F210" s="26"/>
      <c r="G210" s="27"/>
      <c r="H210" s="26"/>
      <c r="I210" s="25"/>
      <c r="J210" s="25"/>
      <c r="L210" s="25"/>
      <c r="M210" s="25"/>
      <c r="N210" s="26"/>
      <c r="O210" s="27"/>
      <c r="P210" s="26"/>
      <c r="Q210" s="25"/>
      <c r="R210" s="25"/>
      <c r="T210" s="25"/>
      <c r="U210" s="25"/>
      <c r="V210" s="27"/>
      <c r="W210" s="27"/>
      <c r="X210" s="26"/>
      <c r="Y210" s="25"/>
      <c r="Z210" s="25"/>
      <c r="AB210" s="25"/>
      <c r="AC210" s="25"/>
      <c r="AD210" s="26"/>
      <c r="AE210" s="27"/>
      <c r="AF210" s="26"/>
      <c r="AG210" s="25"/>
      <c r="AH210" s="25"/>
      <c r="AJ210" s="25"/>
      <c r="AK210" s="25"/>
      <c r="AL210" s="26"/>
      <c r="AM210" s="27"/>
      <c r="AN210" s="27"/>
      <c r="AO210" s="27"/>
      <c r="AP210" s="27"/>
      <c r="AQ210" s="27"/>
      <c r="AR210" s="27"/>
      <c r="BI210" s="407"/>
      <c r="BJ210" s="407"/>
      <c r="BK210" s="407"/>
      <c r="BL210" s="407"/>
    </row>
    <row r="211" ht="15.75" customHeight="1">
      <c r="D211" s="25"/>
      <c r="E211" s="25"/>
      <c r="F211" s="26"/>
      <c r="G211" s="27"/>
      <c r="H211" s="26"/>
      <c r="I211" s="25"/>
      <c r="J211" s="25"/>
      <c r="L211" s="25"/>
      <c r="M211" s="25"/>
      <c r="N211" s="26"/>
      <c r="O211" s="27"/>
      <c r="P211" s="26"/>
      <c r="Q211" s="25"/>
      <c r="R211" s="25"/>
      <c r="T211" s="25"/>
      <c r="U211" s="25"/>
      <c r="V211" s="27"/>
      <c r="W211" s="27"/>
      <c r="X211" s="26"/>
      <c r="Y211" s="25"/>
      <c r="Z211" s="25"/>
      <c r="AB211" s="25"/>
      <c r="AC211" s="25"/>
      <c r="AD211" s="26"/>
      <c r="AE211" s="27"/>
      <c r="AF211" s="26"/>
      <c r="AG211" s="25"/>
      <c r="AH211" s="25"/>
      <c r="AJ211" s="25"/>
      <c r="AK211" s="25"/>
      <c r="AL211" s="26"/>
      <c r="AM211" s="27"/>
      <c r="AN211" s="27"/>
      <c r="AO211" s="27"/>
      <c r="AP211" s="27"/>
      <c r="AQ211" s="27"/>
      <c r="AR211" s="27"/>
      <c r="BI211" s="407"/>
      <c r="BJ211" s="407"/>
      <c r="BK211" s="407"/>
      <c r="BL211" s="407"/>
    </row>
    <row r="212" ht="15.75" customHeight="1">
      <c r="D212" s="25"/>
      <c r="E212" s="25"/>
      <c r="F212" s="26"/>
      <c r="G212" s="27"/>
      <c r="H212" s="26"/>
      <c r="I212" s="25"/>
      <c r="J212" s="25"/>
      <c r="L212" s="25"/>
      <c r="M212" s="25"/>
      <c r="N212" s="26"/>
      <c r="O212" s="27"/>
      <c r="P212" s="26"/>
      <c r="Q212" s="25"/>
      <c r="R212" s="25"/>
      <c r="T212" s="25"/>
      <c r="U212" s="25"/>
      <c r="V212" s="27"/>
      <c r="W212" s="27"/>
      <c r="X212" s="26"/>
      <c r="Y212" s="25"/>
      <c r="Z212" s="25"/>
      <c r="AB212" s="25"/>
      <c r="AC212" s="25"/>
      <c r="AD212" s="26"/>
      <c r="AE212" s="27"/>
      <c r="AF212" s="26"/>
      <c r="AG212" s="25"/>
      <c r="AH212" s="25"/>
      <c r="AJ212" s="25"/>
      <c r="AK212" s="25"/>
      <c r="AL212" s="26"/>
      <c r="AM212" s="27"/>
      <c r="AN212" s="27"/>
      <c r="AO212" s="27"/>
      <c r="AP212" s="27"/>
      <c r="AQ212" s="27"/>
      <c r="AR212" s="27"/>
      <c r="BI212" s="407"/>
      <c r="BJ212" s="407"/>
      <c r="BK212" s="407"/>
      <c r="BL212" s="407"/>
    </row>
    <row r="213" ht="15.75" customHeight="1">
      <c r="D213" s="25"/>
      <c r="E213" s="25"/>
      <c r="F213" s="26"/>
      <c r="G213" s="27"/>
      <c r="H213" s="26"/>
      <c r="I213" s="25"/>
      <c r="J213" s="25"/>
      <c r="L213" s="25"/>
      <c r="M213" s="25"/>
      <c r="N213" s="26"/>
      <c r="O213" s="27"/>
      <c r="P213" s="26"/>
      <c r="Q213" s="25"/>
      <c r="R213" s="25"/>
      <c r="T213" s="25"/>
      <c r="U213" s="25"/>
      <c r="V213" s="27"/>
      <c r="W213" s="27"/>
      <c r="X213" s="26"/>
      <c r="Y213" s="25"/>
      <c r="Z213" s="25"/>
      <c r="AB213" s="25"/>
      <c r="AC213" s="25"/>
      <c r="AD213" s="26"/>
      <c r="AE213" s="27"/>
      <c r="AF213" s="26"/>
      <c r="AG213" s="25"/>
      <c r="AH213" s="25"/>
      <c r="AJ213" s="25"/>
      <c r="AK213" s="25"/>
      <c r="AL213" s="26"/>
      <c r="AM213" s="27"/>
      <c r="AN213" s="27"/>
      <c r="AO213" s="27"/>
      <c r="AP213" s="27"/>
      <c r="AQ213" s="27"/>
      <c r="AR213" s="27"/>
      <c r="BI213" s="407"/>
      <c r="BJ213" s="407"/>
      <c r="BK213" s="407"/>
      <c r="BL213" s="407"/>
    </row>
    <row r="214" ht="15.75" customHeight="1">
      <c r="D214" s="25"/>
      <c r="E214" s="25"/>
      <c r="F214" s="26"/>
      <c r="G214" s="27"/>
      <c r="H214" s="26"/>
      <c r="I214" s="25"/>
      <c r="J214" s="25"/>
      <c r="L214" s="25"/>
      <c r="M214" s="25"/>
      <c r="N214" s="26"/>
      <c r="O214" s="27"/>
      <c r="P214" s="26"/>
      <c r="Q214" s="25"/>
      <c r="R214" s="25"/>
      <c r="T214" s="25"/>
      <c r="U214" s="25"/>
      <c r="V214" s="27"/>
      <c r="W214" s="27"/>
      <c r="X214" s="26"/>
      <c r="Y214" s="25"/>
      <c r="Z214" s="25"/>
      <c r="AB214" s="25"/>
      <c r="AC214" s="25"/>
      <c r="AD214" s="26"/>
      <c r="AE214" s="27"/>
      <c r="AF214" s="26"/>
      <c r="AG214" s="25"/>
      <c r="AH214" s="25"/>
      <c r="AJ214" s="25"/>
      <c r="AK214" s="25"/>
      <c r="AL214" s="26"/>
      <c r="AM214" s="27"/>
      <c r="AN214" s="27"/>
      <c r="AO214" s="27"/>
      <c r="AP214" s="27"/>
      <c r="AQ214" s="27"/>
      <c r="AR214" s="27"/>
      <c r="BI214" s="407"/>
      <c r="BJ214" s="407"/>
      <c r="BK214" s="407"/>
      <c r="BL214" s="407"/>
    </row>
    <row r="215" ht="15.75" customHeight="1">
      <c r="D215" s="25"/>
      <c r="E215" s="25"/>
      <c r="F215" s="26"/>
      <c r="G215" s="27"/>
      <c r="H215" s="26"/>
      <c r="I215" s="25"/>
      <c r="J215" s="25"/>
      <c r="L215" s="25"/>
      <c r="M215" s="25"/>
      <c r="N215" s="26"/>
      <c r="O215" s="27"/>
      <c r="P215" s="26"/>
      <c r="Q215" s="25"/>
      <c r="R215" s="25"/>
      <c r="T215" s="25"/>
      <c r="U215" s="25"/>
      <c r="V215" s="27"/>
      <c r="W215" s="27"/>
      <c r="X215" s="26"/>
      <c r="Y215" s="25"/>
      <c r="Z215" s="25"/>
      <c r="AB215" s="25"/>
      <c r="AC215" s="25"/>
      <c r="AD215" s="26"/>
      <c r="AE215" s="27"/>
      <c r="AF215" s="26"/>
      <c r="AG215" s="25"/>
      <c r="AH215" s="25"/>
      <c r="AJ215" s="25"/>
      <c r="AK215" s="25"/>
      <c r="AL215" s="26"/>
      <c r="AM215" s="27"/>
      <c r="AN215" s="27"/>
      <c r="AO215" s="27"/>
      <c r="AP215" s="27"/>
      <c r="AQ215" s="27"/>
      <c r="AR215" s="27"/>
      <c r="BI215" s="407"/>
      <c r="BJ215" s="407"/>
      <c r="BK215" s="407"/>
      <c r="BL215" s="407"/>
    </row>
    <row r="216" ht="15.75" customHeight="1">
      <c r="D216" s="25"/>
      <c r="E216" s="25"/>
      <c r="F216" s="26"/>
      <c r="G216" s="27"/>
      <c r="H216" s="26"/>
      <c r="I216" s="25"/>
      <c r="J216" s="25"/>
      <c r="L216" s="25"/>
      <c r="M216" s="25"/>
      <c r="N216" s="26"/>
      <c r="O216" s="27"/>
      <c r="P216" s="26"/>
      <c r="Q216" s="25"/>
      <c r="R216" s="25"/>
      <c r="T216" s="25"/>
      <c r="U216" s="25"/>
      <c r="V216" s="27"/>
      <c r="W216" s="27"/>
      <c r="X216" s="26"/>
      <c r="Y216" s="25"/>
      <c r="Z216" s="25"/>
      <c r="AB216" s="25"/>
      <c r="AC216" s="25"/>
      <c r="AD216" s="26"/>
      <c r="AE216" s="27"/>
      <c r="AF216" s="26"/>
      <c r="AG216" s="25"/>
      <c r="AH216" s="25"/>
      <c r="AJ216" s="25"/>
      <c r="AK216" s="25"/>
      <c r="AL216" s="26"/>
      <c r="AM216" s="27"/>
      <c r="AN216" s="27"/>
      <c r="AO216" s="27"/>
      <c r="AP216" s="27"/>
      <c r="AQ216" s="27"/>
      <c r="AR216" s="27"/>
      <c r="BI216" s="407"/>
      <c r="BJ216" s="407"/>
      <c r="BK216" s="407"/>
      <c r="BL216" s="407"/>
    </row>
    <row r="217" ht="15.75" customHeight="1">
      <c r="D217" s="25"/>
      <c r="E217" s="25"/>
      <c r="F217" s="26"/>
      <c r="G217" s="27"/>
      <c r="H217" s="26"/>
      <c r="I217" s="25"/>
      <c r="J217" s="25"/>
      <c r="L217" s="25"/>
      <c r="M217" s="25"/>
      <c r="N217" s="26"/>
      <c r="O217" s="27"/>
      <c r="P217" s="26"/>
      <c r="Q217" s="25"/>
      <c r="R217" s="25"/>
      <c r="T217" s="25"/>
      <c r="U217" s="25"/>
      <c r="V217" s="27"/>
      <c r="W217" s="27"/>
      <c r="X217" s="26"/>
      <c r="Y217" s="25"/>
      <c r="Z217" s="25"/>
      <c r="AB217" s="25"/>
      <c r="AC217" s="25"/>
      <c r="AD217" s="26"/>
      <c r="AE217" s="27"/>
      <c r="AF217" s="26"/>
      <c r="AG217" s="25"/>
      <c r="AH217" s="25"/>
      <c r="AJ217" s="25"/>
      <c r="AK217" s="25"/>
      <c r="AL217" s="26"/>
      <c r="AM217" s="27"/>
      <c r="AN217" s="27"/>
      <c r="AO217" s="27"/>
      <c r="AP217" s="27"/>
      <c r="AQ217" s="27"/>
      <c r="AR217" s="27"/>
      <c r="BI217" s="407"/>
      <c r="BJ217" s="407"/>
      <c r="BK217" s="407"/>
      <c r="BL217" s="407"/>
    </row>
    <row r="218" ht="15.75" customHeight="1">
      <c r="D218" s="25"/>
      <c r="E218" s="25"/>
      <c r="F218" s="26"/>
      <c r="G218" s="27"/>
      <c r="H218" s="26"/>
      <c r="I218" s="25"/>
      <c r="J218" s="25"/>
      <c r="L218" s="25"/>
      <c r="M218" s="25"/>
      <c r="N218" s="26"/>
      <c r="O218" s="27"/>
      <c r="P218" s="26"/>
      <c r="Q218" s="25"/>
      <c r="R218" s="25"/>
      <c r="T218" s="25"/>
      <c r="U218" s="25"/>
      <c r="V218" s="27"/>
      <c r="W218" s="27"/>
      <c r="X218" s="26"/>
      <c r="Y218" s="25"/>
      <c r="Z218" s="25"/>
      <c r="AB218" s="25"/>
      <c r="AC218" s="25"/>
      <c r="AD218" s="26"/>
      <c r="AE218" s="27"/>
      <c r="AF218" s="26"/>
      <c r="AG218" s="25"/>
      <c r="AH218" s="25"/>
      <c r="AJ218" s="25"/>
      <c r="AK218" s="25"/>
      <c r="AL218" s="26"/>
      <c r="AM218" s="27"/>
      <c r="AN218" s="27"/>
      <c r="AO218" s="27"/>
      <c r="AP218" s="27"/>
      <c r="AQ218" s="27"/>
      <c r="AR218" s="27"/>
      <c r="BI218" s="407"/>
      <c r="BJ218" s="407"/>
      <c r="BK218" s="407"/>
      <c r="BL218" s="407"/>
    </row>
    <row r="219" ht="15.75" customHeight="1">
      <c r="D219" s="25"/>
      <c r="E219" s="25"/>
      <c r="F219" s="26"/>
      <c r="G219" s="27"/>
      <c r="H219" s="26"/>
      <c r="I219" s="25"/>
      <c r="J219" s="25"/>
      <c r="L219" s="25"/>
      <c r="M219" s="25"/>
      <c r="N219" s="26"/>
      <c r="O219" s="27"/>
      <c r="P219" s="26"/>
      <c r="Q219" s="25"/>
      <c r="R219" s="25"/>
      <c r="T219" s="25"/>
      <c r="U219" s="25"/>
      <c r="V219" s="27"/>
      <c r="W219" s="27"/>
      <c r="X219" s="26"/>
      <c r="Y219" s="25"/>
      <c r="Z219" s="25"/>
      <c r="AB219" s="25"/>
      <c r="AC219" s="25"/>
      <c r="AD219" s="26"/>
      <c r="AE219" s="27"/>
      <c r="AF219" s="26"/>
      <c r="AG219" s="25"/>
      <c r="AH219" s="25"/>
      <c r="AJ219" s="25"/>
      <c r="AK219" s="25"/>
      <c r="AL219" s="26"/>
      <c r="AM219" s="27"/>
      <c r="AN219" s="27"/>
      <c r="AO219" s="27"/>
      <c r="AP219" s="27"/>
      <c r="AQ219" s="27"/>
      <c r="AR219" s="27"/>
      <c r="BI219" s="407"/>
      <c r="BJ219" s="407"/>
      <c r="BK219" s="407"/>
      <c r="BL219" s="407"/>
    </row>
    <row r="220" ht="15.75" customHeight="1">
      <c r="D220" s="25"/>
      <c r="E220" s="25"/>
      <c r="F220" s="26"/>
      <c r="G220" s="27"/>
      <c r="H220" s="26"/>
      <c r="I220" s="25"/>
      <c r="J220" s="25"/>
      <c r="L220" s="25"/>
      <c r="M220" s="25"/>
      <c r="N220" s="26"/>
      <c r="O220" s="27"/>
      <c r="P220" s="26"/>
      <c r="Q220" s="25"/>
      <c r="R220" s="25"/>
      <c r="T220" s="25"/>
      <c r="U220" s="25"/>
      <c r="V220" s="27"/>
      <c r="W220" s="27"/>
      <c r="X220" s="26"/>
      <c r="Y220" s="25"/>
      <c r="Z220" s="25"/>
      <c r="AB220" s="25"/>
      <c r="AC220" s="25"/>
      <c r="AD220" s="26"/>
      <c r="AE220" s="27"/>
      <c r="AF220" s="26"/>
      <c r="AG220" s="25"/>
      <c r="AH220" s="25"/>
      <c r="AJ220" s="25"/>
      <c r="AK220" s="25"/>
      <c r="AL220" s="26"/>
      <c r="AM220" s="27"/>
      <c r="AN220" s="27"/>
      <c r="AO220" s="27"/>
      <c r="AP220" s="27"/>
      <c r="AQ220" s="27"/>
      <c r="AR220" s="27"/>
      <c r="BI220" s="407"/>
      <c r="BJ220" s="407"/>
      <c r="BK220" s="407"/>
      <c r="BL220" s="407"/>
    </row>
    <row r="221" ht="15.75" customHeight="1">
      <c r="D221" s="25"/>
      <c r="E221" s="25"/>
      <c r="F221" s="26"/>
      <c r="G221" s="27"/>
      <c r="H221" s="26"/>
      <c r="I221" s="25"/>
      <c r="J221" s="25"/>
      <c r="L221" s="25"/>
      <c r="M221" s="25"/>
      <c r="N221" s="26"/>
      <c r="O221" s="27"/>
      <c r="P221" s="26"/>
      <c r="Q221" s="25"/>
      <c r="R221" s="25"/>
      <c r="T221" s="25"/>
      <c r="U221" s="25"/>
      <c r="V221" s="27"/>
      <c r="W221" s="27"/>
      <c r="X221" s="26"/>
      <c r="Y221" s="25"/>
      <c r="Z221" s="25"/>
      <c r="AB221" s="25"/>
      <c r="AC221" s="25"/>
      <c r="AD221" s="26"/>
      <c r="AE221" s="27"/>
      <c r="AF221" s="26"/>
      <c r="AG221" s="25"/>
      <c r="AH221" s="25"/>
      <c r="AJ221" s="25"/>
      <c r="AK221" s="25"/>
      <c r="AL221" s="26"/>
      <c r="AM221" s="27"/>
      <c r="AN221" s="27"/>
      <c r="AO221" s="27"/>
      <c r="AP221" s="27"/>
      <c r="AQ221" s="27"/>
      <c r="AR221" s="27"/>
      <c r="BI221" s="407"/>
      <c r="BJ221" s="407"/>
      <c r="BK221" s="407"/>
      <c r="BL221" s="407"/>
    </row>
    <row r="222" ht="15.75" customHeight="1">
      <c r="D222" s="25"/>
      <c r="E222" s="25"/>
      <c r="F222" s="26"/>
      <c r="G222" s="27"/>
      <c r="H222" s="26"/>
      <c r="I222" s="25"/>
      <c r="J222" s="25"/>
      <c r="L222" s="25"/>
      <c r="M222" s="25"/>
      <c r="N222" s="26"/>
      <c r="O222" s="27"/>
      <c r="P222" s="26"/>
      <c r="Q222" s="25"/>
      <c r="R222" s="25"/>
      <c r="T222" s="25"/>
      <c r="U222" s="25"/>
      <c r="V222" s="27"/>
      <c r="W222" s="27"/>
      <c r="X222" s="26"/>
      <c r="Y222" s="25"/>
      <c r="Z222" s="25"/>
      <c r="AB222" s="25"/>
      <c r="AC222" s="25"/>
      <c r="AD222" s="26"/>
      <c r="AE222" s="27"/>
      <c r="AF222" s="26"/>
      <c r="AG222" s="25"/>
      <c r="AH222" s="25"/>
      <c r="AJ222" s="25"/>
      <c r="AK222" s="25"/>
      <c r="AL222" s="26"/>
      <c r="AM222" s="27"/>
      <c r="AN222" s="27"/>
      <c r="AO222" s="27"/>
      <c r="AP222" s="27"/>
      <c r="AQ222" s="27"/>
      <c r="AR222" s="27"/>
      <c r="BI222" s="407"/>
      <c r="BJ222" s="407"/>
      <c r="BK222" s="407"/>
      <c r="BL222" s="407"/>
    </row>
    <row r="223" ht="15.75" customHeight="1">
      <c r="D223" s="25"/>
      <c r="E223" s="25"/>
      <c r="F223" s="26"/>
      <c r="G223" s="27"/>
      <c r="H223" s="26"/>
      <c r="I223" s="25"/>
      <c r="J223" s="25"/>
      <c r="L223" s="25"/>
      <c r="M223" s="25"/>
      <c r="N223" s="26"/>
      <c r="O223" s="27"/>
      <c r="P223" s="26"/>
      <c r="Q223" s="25"/>
      <c r="R223" s="25"/>
      <c r="T223" s="25"/>
      <c r="U223" s="25"/>
      <c r="V223" s="27"/>
      <c r="W223" s="27"/>
      <c r="X223" s="26"/>
      <c r="Y223" s="25"/>
      <c r="Z223" s="25"/>
      <c r="AB223" s="25"/>
      <c r="AC223" s="25"/>
      <c r="AD223" s="26"/>
      <c r="AE223" s="27"/>
      <c r="AF223" s="26"/>
      <c r="AG223" s="25"/>
      <c r="AH223" s="25"/>
      <c r="AJ223" s="25"/>
      <c r="AK223" s="25"/>
      <c r="AL223" s="26"/>
      <c r="AM223" s="27"/>
      <c r="AN223" s="27"/>
      <c r="AO223" s="27"/>
      <c r="AP223" s="27"/>
      <c r="AQ223" s="27"/>
      <c r="AR223" s="27"/>
      <c r="BI223" s="407"/>
      <c r="BJ223" s="407"/>
      <c r="BK223" s="407"/>
      <c r="BL223" s="407"/>
    </row>
    <row r="224" ht="15.75" customHeight="1">
      <c r="D224" s="25"/>
      <c r="E224" s="25"/>
      <c r="F224" s="26"/>
      <c r="G224" s="27"/>
      <c r="H224" s="26"/>
      <c r="I224" s="25"/>
      <c r="J224" s="25"/>
      <c r="L224" s="25"/>
      <c r="M224" s="25"/>
      <c r="N224" s="26"/>
      <c r="O224" s="27"/>
      <c r="P224" s="26"/>
      <c r="Q224" s="25"/>
      <c r="R224" s="25"/>
      <c r="T224" s="25"/>
      <c r="U224" s="25"/>
      <c r="V224" s="27"/>
      <c r="W224" s="27"/>
      <c r="X224" s="26"/>
      <c r="Y224" s="25"/>
      <c r="Z224" s="25"/>
      <c r="AB224" s="25"/>
      <c r="AC224" s="25"/>
      <c r="AD224" s="26"/>
      <c r="AE224" s="27"/>
      <c r="AF224" s="26"/>
      <c r="AG224" s="25"/>
      <c r="AH224" s="25"/>
      <c r="AJ224" s="25"/>
      <c r="AK224" s="25"/>
      <c r="AL224" s="26"/>
      <c r="AM224" s="27"/>
      <c r="AN224" s="27"/>
      <c r="AO224" s="27"/>
      <c r="AP224" s="27"/>
      <c r="AQ224" s="27"/>
      <c r="AR224" s="27"/>
      <c r="BI224" s="407"/>
      <c r="BJ224" s="407"/>
      <c r="BK224" s="407"/>
      <c r="BL224" s="407"/>
    </row>
    <row r="225" ht="15.75" customHeight="1">
      <c r="D225" s="25"/>
      <c r="E225" s="25"/>
      <c r="F225" s="26"/>
      <c r="G225" s="27"/>
      <c r="H225" s="26"/>
      <c r="I225" s="25"/>
      <c r="J225" s="25"/>
      <c r="L225" s="25"/>
      <c r="M225" s="25"/>
      <c r="N225" s="26"/>
      <c r="O225" s="27"/>
      <c r="P225" s="26"/>
      <c r="Q225" s="25"/>
      <c r="R225" s="25"/>
      <c r="T225" s="25"/>
      <c r="U225" s="25"/>
      <c r="V225" s="27"/>
      <c r="W225" s="27"/>
      <c r="X225" s="26"/>
      <c r="Y225" s="25"/>
      <c r="Z225" s="25"/>
      <c r="AB225" s="25"/>
      <c r="AC225" s="25"/>
      <c r="AD225" s="26"/>
      <c r="AE225" s="27"/>
      <c r="AF225" s="26"/>
      <c r="AG225" s="25"/>
      <c r="AH225" s="25"/>
      <c r="AJ225" s="25"/>
      <c r="AK225" s="25"/>
      <c r="AL225" s="26"/>
      <c r="AM225" s="27"/>
      <c r="AN225" s="27"/>
      <c r="AO225" s="27"/>
      <c r="AP225" s="27"/>
      <c r="AQ225" s="27"/>
      <c r="AR225" s="27"/>
      <c r="BI225" s="407"/>
      <c r="BJ225" s="407"/>
      <c r="BK225" s="407"/>
      <c r="BL225" s="407"/>
    </row>
    <row r="226" ht="15.75" customHeight="1">
      <c r="D226" s="25"/>
      <c r="E226" s="25"/>
      <c r="F226" s="26"/>
      <c r="G226" s="27"/>
      <c r="H226" s="26"/>
      <c r="I226" s="25"/>
      <c r="J226" s="25"/>
      <c r="L226" s="25"/>
      <c r="M226" s="25"/>
      <c r="N226" s="26"/>
      <c r="O226" s="27"/>
      <c r="P226" s="26"/>
      <c r="Q226" s="25"/>
      <c r="R226" s="25"/>
      <c r="T226" s="25"/>
      <c r="U226" s="25"/>
      <c r="V226" s="27"/>
      <c r="W226" s="27"/>
      <c r="X226" s="26"/>
      <c r="Y226" s="25"/>
      <c r="Z226" s="25"/>
      <c r="AB226" s="25"/>
      <c r="AC226" s="25"/>
      <c r="AD226" s="26"/>
      <c r="AE226" s="27"/>
      <c r="AF226" s="26"/>
      <c r="AG226" s="25"/>
      <c r="AH226" s="25"/>
      <c r="AJ226" s="25"/>
      <c r="AK226" s="25"/>
      <c r="AL226" s="26"/>
      <c r="AM226" s="27"/>
      <c r="AN226" s="27"/>
      <c r="AO226" s="27"/>
      <c r="AP226" s="27"/>
      <c r="AQ226" s="27"/>
      <c r="AR226" s="27"/>
      <c r="BI226" s="407"/>
      <c r="BJ226" s="407"/>
      <c r="BK226" s="407"/>
      <c r="BL226" s="407"/>
    </row>
    <row r="227" ht="15.75" customHeight="1">
      <c r="D227" s="25"/>
      <c r="E227" s="25"/>
      <c r="F227" s="26"/>
      <c r="G227" s="27"/>
      <c r="H227" s="26"/>
      <c r="I227" s="25"/>
      <c r="J227" s="25"/>
      <c r="L227" s="25"/>
      <c r="M227" s="25"/>
      <c r="N227" s="26"/>
      <c r="O227" s="27"/>
      <c r="P227" s="26"/>
      <c r="Q227" s="25"/>
      <c r="R227" s="25"/>
      <c r="T227" s="25"/>
      <c r="U227" s="25"/>
      <c r="V227" s="27"/>
      <c r="W227" s="27"/>
      <c r="X227" s="26"/>
      <c r="Y227" s="25"/>
      <c r="Z227" s="25"/>
      <c r="AB227" s="25"/>
      <c r="AC227" s="25"/>
      <c r="AD227" s="26"/>
      <c r="AE227" s="27"/>
      <c r="AF227" s="26"/>
      <c r="AG227" s="25"/>
      <c r="AH227" s="25"/>
      <c r="AJ227" s="25"/>
      <c r="AK227" s="25"/>
      <c r="AL227" s="26"/>
      <c r="AM227" s="27"/>
      <c r="AN227" s="27"/>
      <c r="AO227" s="27"/>
      <c r="AP227" s="27"/>
      <c r="AQ227" s="27"/>
      <c r="AR227" s="27"/>
      <c r="BI227" s="407"/>
      <c r="BJ227" s="407"/>
      <c r="BK227" s="407"/>
      <c r="BL227" s="407"/>
    </row>
    <row r="228" ht="15.75" customHeight="1">
      <c r="D228" s="25"/>
      <c r="E228" s="25"/>
      <c r="F228" s="26"/>
      <c r="G228" s="27"/>
      <c r="H228" s="26"/>
      <c r="I228" s="25"/>
      <c r="J228" s="25"/>
      <c r="L228" s="25"/>
      <c r="M228" s="25"/>
      <c r="N228" s="26"/>
      <c r="O228" s="27"/>
      <c r="P228" s="26"/>
      <c r="Q228" s="25"/>
      <c r="R228" s="25"/>
      <c r="T228" s="25"/>
      <c r="U228" s="25"/>
      <c r="V228" s="27"/>
      <c r="W228" s="27"/>
      <c r="X228" s="26"/>
      <c r="Y228" s="25"/>
      <c r="Z228" s="25"/>
      <c r="AB228" s="25"/>
      <c r="AC228" s="25"/>
      <c r="AD228" s="26"/>
      <c r="AE228" s="27"/>
      <c r="AF228" s="26"/>
      <c r="AG228" s="25"/>
      <c r="AH228" s="25"/>
      <c r="AJ228" s="25"/>
      <c r="AK228" s="25"/>
      <c r="AL228" s="26"/>
      <c r="AM228" s="27"/>
      <c r="AN228" s="27"/>
      <c r="AO228" s="27"/>
      <c r="AP228" s="27"/>
      <c r="AQ228" s="27"/>
      <c r="AR228" s="27"/>
      <c r="BI228" s="407"/>
      <c r="BJ228" s="407"/>
      <c r="BK228" s="407"/>
      <c r="BL228" s="407"/>
    </row>
    <row r="229" ht="15.75" customHeight="1">
      <c r="D229" s="25"/>
      <c r="E229" s="25"/>
      <c r="F229" s="26"/>
      <c r="G229" s="27"/>
      <c r="H229" s="26"/>
      <c r="I229" s="25"/>
      <c r="J229" s="25"/>
      <c r="L229" s="25"/>
      <c r="M229" s="25"/>
      <c r="N229" s="26"/>
      <c r="O229" s="27"/>
      <c r="P229" s="26"/>
      <c r="Q229" s="25"/>
      <c r="R229" s="25"/>
      <c r="T229" s="25"/>
      <c r="U229" s="25"/>
      <c r="V229" s="27"/>
      <c r="W229" s="27"/>
      <c r="X229" s="26"/>
      <c r="Y229" s="25"/>
      <c r="Z229" s="25"/>
      <c r="AB229" s="25"/>
      <c r="AC229" s="25"/>
      <c r="AD229" s="26"/>
      <c r="AE229" s="27"/>
      <c r="AF229" s="26"/>
      <c r="AG229" s="25"/>
      <c r="AH229" s="25"/>
      <c r="AJ229" s="25"/>
      <c r="AK229" s="25"/>
      <c r="AL229" s="26"/>
      <c r="AM229" s="27"/>
      <c r="AN229" s="27"/>
      <c r="AO229" s="27"/>
      <c r="AP229" s="27"/>
      <c r="AQ229" s="27"/>
      <c r="AR229" s="27"/>
      <c r="BI229" s="407"/>
      <c r="BJ229" s="407"/>
      <c r="BK229" s="407"/>
      <c r="BL229" s="407"/>
    </row>
    <row r="230" ht="15.75" customHeight="1">
      <c r="D230" s="25"/>
      <c r="E230" s="25"/>
      <c r="F230" s="26"/>
      <c r="G230" s="27"/>
      <c r="H230" s="26"/>
      <c r="I230" s="25"/>
      <c r="J230" s="25"/>
      <c r="L230" s="25"/>
      <c r="M230" s="25"/>
      <c r="N230" s="26"/>
      <c r="O230" s="27"/>
      <c r="P230" s="26"/>
      <c r="Q230" s="25"/>
      <c r="R230" s="25"/>
      <c r="T230" s="25"/>
      <c r="U230" s="25"/>
      <c r="V230" s="27"/>
      <c r="W230" s="27"/>
      <c r="X230" s="26"/>
      <c r="Y230" s="25"/>
      <c r="Z230" s="25"/>
      <c r="AB230" s="25"/>
      <c r="AC230" s="25"/>
      <c r="AD230" s="26"/>
      <c r="AE230" s="27"/>
      <c r="AF230" s="26"/>
      <c r="AG230" s="25"/>
      <c r="AH230" s="25"/>
      <c r="AJ230" s="25"/>
      <c r="AK230" s="25"/>
      <c r="AL230" s="26"/>
      <c r="AM230" s="27"/>
      <c r="AN230" s="27"/>
      <c r="AO230" s="27"/>
      <c r="AP230" s="27"/>
      <c r="AQ230" s="27"/>
      <c r="AR230" s="27"/>
      <c r="BI230" s="407"/>
      <c r="BJ230" s="407"/>
      <c r="BK230" s="407"/>
      <c r="BL230" s="407"/>
    </row>
    <row r="231" ht="15.75" customHeight="1">
      <c r="D231" s="25"/>
      <c r="E231" s="25"/>
      <c r="F231" s="26"/>
      <c r="G231" s="27"/>
      <c r="H231" s="26"/>
      <c r="I231" s="25"/>
      <c r="J231" s="25"/>
      <c r="L231" s="25"/>
      <c r="M231" s="25"/>
      <c r="N231" s="26"/>
      <c r="O231" s="27"/>
      <c r="P231" s="26"/>
      <c r="Q231" s="25"/>
      <c r="R231" s="25"/>
      <c r="T231" s="25"/>
      <c r="U231" s="25"/>
      <c r="V231" s="27"/>
      <c r="W231" s="27"/>
      <c r="X231" s="26"/>
      <c r="Y231" s="25"/>
      <c r="Z231" s="25"/>
      <c r="AB231" s="25"/>
      <c r="AC231" s="25"/>
      <c r="AD231" s="26"/>
      <c r="AE231" s="27"/>
      <c r="AF231" s="26"/>
      <c r="AG231" s="25"/>
      <c r="AH231" s="25"/>
      <c r="AJ231" s="25"/>
      <c r="AK231" s="25"/>
      <c r="AL231" s="26"/>
      <c r="AM231" s="27"/>
      <c r="AN231" s="27"/>
      <c r="AO231" s="27"/>
      <c r="AP231" s="27"/>
      <c r="AQ231" s="27"/>
      <c r="AR231" s="27"/>
      <c r="BI231" s="407"/>
      <c r="BJ231" s="407"/>
      <c r="BK231" s="407"/>
      <c r="BL231" s="407"/>
    </row>
    <row r="232" ht="15.75" customHeight="1">
      <c r="D232" s="25"/>
      <c r="E232" s="25"/>
      <c r="F232" s="26"/>
      <c r="G232" s="27"/>
      <c r="H232" s="26"/>
      <c r="I232" s="25"/>
      <c r="J232" s="25"/>
      <c r="L232" s="25"/>
      <c r="M232" s="25"/>
      <c r="N232" s="26"/>
      <c r="O232" s="27"/>
      <c r="P232" s="26"/>
      <c r="Q232" s="25"/>
      <c r="R232" s="25"/>
      <c r="T232" s="25"/>
      <c r="U232" s="25"/>
      <c r="V232" s="27"/>
      <c r="W232" s="27"/>
      <c r="X232" s="26"/>
      <c r="Y232" s="25"/>
      <c r="Z232" s="25"/>
      <c r="AB232" s="25"/>
      <c r="AC232" s="25"/>
      <c r="AD232" s="26"/>
      <c r="AE232" s="27"/>
      <c r="AF232" s="26"/>
      <c r="AG232" s="25"/>
      <c r="AH232" s="25"/>
      <c r="AJ232" s="25"/>
      <c r="AK232" s="25"/>
      <c r="AL232" s="26"/>
      <c r="AM232" s="27"/>
      <c r="AN232" s="27"/>
      <c r="AO232" s="27"/>
      <c r="AP232" s="27"/>
      <c r="AQ232" s="27"/>
      <c r="AR232" s="27"/>
      <c r="BI232" s="407"/>
      <c r="BJ232" s="407"/>
      <c r="BK232" s="407"/>
      <c r="BL232" s="407"/>
    </row>
    <row r="233" ht="15.75" customHeight="1">
      <c r="D233" s="25"/>
      <c r="E233" s="25"/>
      <c r="F233" s="26"/>
      <c r="G233" s="27"/>
      <c r="H233" s="26"/>
      <c r="I233" s="25"/>
      <c r="J233" s="25"/>
      <c r="L233" s="25"/>
      <c r="M233" s="25"/>
      <c r="N233" s="26"/>
      <c r="O233" s="27"/>
      <c r="P233" s="26"/>
      <c r="Q233" s="25"/>
      <c r="R233" s="25"/>
      <c r="T233" s="25"/>
      <c r="U233" s="25"/>
      <c r="V233" s="27"/>
      <c r="W233" s="27"/>
      <c r="X233" s="26"/>
      <c r="Y233" s="25"/>
      <c r="Z233" s="25"/>
      <c r="AB233" s="25"/>
      <c r="AC233" s="25"/>
      <c r="AD233" s="26"/>
      <c r="AE233" s="27"/>
      <c r="AF233" s="26"/>
      <c r="AG233" s="25"/>
      <c r="AH233" s="25"/>
      <c r="AJ233" s="25"/>
      <c r="AK233" s="25"/>
      <c r="AL233" s="26"/>
      <c r="AM233" s="27"/>
      <c r="AN233" s="27"/>
      <c r="AO233" s="27"/>
      <c r="AP233" s="27"/>
      <c r="AQ233" s="27"/>
      <c r="AR233" s="27"/>
      <c r="BI233" s="407"/>
      <c r="BJ233" s="407"/>
      <c r="BK233" s="407"/>
      <c r="BL233" s="407"/>
    </row>
    <row r="234" ht="15.75" customHeight="1">
      <c r="D234" s="25"/>
      <c r="E234" s="25"/>
      <c r="F234" s="26"/>
      <c r="G234" s="27"/>
      <c r="H234" s="26"/>
      <c r="I234" s="25"/>
      <c r="J234" s="25"/>
      <c r="L234" s="25"/>
      <c r="M234" s="25"/>
      <c r="N234" s="26"/>
      <c r="O234" s="27"/>
      <c r="P234" s="26"/>
      <c r="Q234" s="25"/>
      <c r="R234" s="25"/>
      <c r="T234" s="25"/>
      <c r="U234" s="25"/>
      <c r="V234" s="27"/>
      <c r="W234" s="27"/>
      <c r="X234" s="26"/>
      <c r="Y234" s="25"/>
      <c r="Z234" s="25"/>
      <c r="AB234" s="25"/>
      <c r="AC234" s="25"/>
      <c r="AD234" s="26"/>
      <c r="AE234" s="27"/>
      <c r="AF234" s="26"/>
      <c r="AG234" s="25"/>
      <c r="AH234" s="25"/>
      <c r="AJ234" s="25"/>
      <c r="AK234" s="25"/>
      <c r="AL234" s="26"/>
      <c r="AM234" s="27"/>
      <c r="AN234" s="27"/>
      <c r="AO234" s="27"/>
      <c r="AP234" s="27"/>
      <c r="AQ234" s="27"/>
      <c r="AR234" s="27"/>
      <c r="BI234" s="407"/>
      <c r="BJ234" s="407"/>
      <c r="BK234" s="407"/>
      <c r="BL234" s="407"/>
    </row>
    <row r="235" ht="15.75" customHeight="1">
      <c r="D235" s="25"/>
      <c r="E235" s="25"/>
      <c r="F235" s="26"/>
      <c r="G235" s="27"/>
      <c r="H235" s="26"/>
      <c r="I235" s="25"/>
      <c r="J235" s="25"/>
      <c r="L235" s="25"/>
      <c r="M235" s="25"/>
      <c r="N235" s="26"/>
      <c r="O235" s="27"/>
      <c r="P235" s="26"/>
      <c r="Q235" s="25"/>
      <c r="R235" s="25"/>
      <c r="T235" s="25"/>
      <c r="U235" s="25"/>
      <c r="V235" s="27"/>
      <c r="W235" s="27"/>
      <c r="X235" s="26"/>
      <c r="Y235" s="25"/>
      <c r="Z235" s="25"/>
      <c r="AB235" s="25"/>
      <c r="AC235" s="25"/>
      <c r="AD235" s="26"/>
      <c r="AE235" s="27"/>
      <c r="AF235" s="26"/>
      <c r="AG235" s="25"/>
      <c r="AH235" s="25"/>
      <c r="AJ235" s="25"/>
      <c r="AK235" s="25"/>
      <c r="AL235" s="26"/>
      <c r="AM235" s="27"/>
      <c r="AN235" s="27"/>
      <c r="AO235" s="27"/>
      <c r="AP235" s="27"/>
      <c r="AQ235" s="27"/>
      <c r="AR235" s="27"/>
      <c r="BI235" s="407"/>
      <c r="BJ235" s="407"/>
      <c r="BK235" s="407"/>
      <c r="BL235" s="407"/>
    </row>
    <row r="236" ht="15.75" customHeight="1">
      <c r="D236" s="25"/>
      <c r="E236" s="25"/>
      <c r="F236" s="26"/>
      <c r="G236" s="27"/>
      <c r="H236" s="26"/>
      <c r="I236" s="25"/>
      <c r="J236" s="25"/>
      <c r="L236" s="25"/>
      <c r="M236" s="25"/>
      <c r="N236" s="26"/>
      <c r="O236" s="27"/>
      <c r="P236" s="26"/>
      <c r="Q236" s="25"/>
      <c r="R236" s="25"/>
      <c r="T236" s="25"/>
      <c r="U236" s="25"/>
      <c r="V236" s="27"/>
      <c r="W236" s="27"/>
      <c r="X236" s="26"/>
      <c r="Y236" s="25"/>
      <c r="Z236" s="25"/>
      <c r="AB236" s="25"/>
      <c r="AC236" s="25"/>
      <c r="AD236" s="26"/>
      <c r="AE236" s="27"/>
      <c r="AF236" s="26"/>
      <c r="AG236" s="25"/>
      <c r="AH236" s="25"/>
      <c r="AJ236" s="25"/>
      <c r="AK236" s="25"/>
      <c r="AL236" s="26"/>
      <c r="AM236" s="27"/>
      <c r="AN236" s="27"/>
      <c r="AO236" s="27"/>
      <c r="AP236" s="27"/>
      <c r="AQ236" s="27"/>
      <c r="AR236" s="27"/>
      <c r="BI236" s="407"/>
      <c r="BJ236" s="407"/>
      <c r="BK236" s="407"/>
      <c r="BL236" s="407"/>
    </row>
    <row r="237" ht="15.75" customHeight="1">
      <c r="D237" s="25"/>
      <c r="E237" s="25"/>
      <c r="F237" s="26"/>
      <c r="G237" s="27"/>
      <c r="H237" s="26"/>
      <c r="I237" s="25"/>
      <c r="J237" s="25"/>
      <c r="L237" s="25"/>
      <c r="M237" s="25"/>
      <c r="N237" s="26"/>
      <c r="O237" s="27"/>
      <c r="P237" s="26"/>
      <c r="Q237" s="25"/>
      <c r="R237" s="25"/>
      <c r="T237" s="25"/>
      <c r="U237" s="25"/>
      <c r="V237" s="27"/>
      <c r="W237" s="27"/>
      <c r="X237" s="26"/>
      <c r="Y237" s="25"/>
      <c r="Z237" s="25"/>
      <c r="AB237" s="25"/>
      <c r="AC237" s="25"/>
      <c r="AD237" s="26"/>
      <c r="AE237" s="27"/>
      <c r="AF237" s="26"/>
      <c r="AG237" s="25"/>
      <c r="AH237" s="25"/>
      <c r="AJ237" s="25"/>
      <c r="AK237" s="25"/>
      <c r="AL237" s="26"/>
      <c r="AM237" s="27"/>
      <c r="AN237" s="27"/>
      <c r="AO237" s="27"/>
      <c r="AP237" s="27"/>
      <c r="AQ237" s="27"/>
      <c r="AR237" s="27"/>
      <c r="BI237" s="407"/>
      <c r="BJ237" s="407"/>
      <c r="BK237" s="407"/>
      <c r="BL237" s="407"/>
    </row>
    <row r="238" ht="15.75" customHeight="1">
      <c r="D238" s="25"/>
      <c r="E238" s="25"/>
      <c r="F238" s="26"/>
      <c r="G238" s="27"/>
      <c r="H238" s="26"/>
      <c r="I238" s="25"/>
      <c r="J238" s="25"/>
      <c r="L238" s="25"/>
      <c r="M238" s="25"/>
      <c r="N238" s="26"/>
      <c r="O238" s="27"/>
      <c r="P238" s="26"/>
      <c r="Q238" s="25"/>
      <c r="R238" s="25"/>
      <c r="T238" s="25"/>
      <c r="U238" s="25"/>
      <c r="V238" s="27"/>
      <c r="W238" s="27"/>
      <c r="X238" s="26"/>
      <c r="Y238" s="25"/>
      <c r="Z238" s="25"/>
      <c r="AB238" s="25"/>
      <c r="AC238" s="25"/>
      <c r="AD238" s="26"/>
      <c r="AE238" s="27"/>
      <c r="AF238" s="26"/>
      <c r="AG238" s="25"/>
      <c r="AH238" s="25"/>
      <c r="AJ238" s="25"/>
      <c r="AK238" s="25"/>
      <c r="AL238" s="26"/>
      <c r="AM238" s="27"/>
      <c r="AN238" s="27"/>
      <c r="AO238" s="27"/>
      <c r="AP238" s="27"/>
      <c r="AQ238" s="27"/>
      <c r="AR238" s="27"/>
      <c r="BI238" s="407"/>
      <c r="BJ238" s="407"/>
      <c r="BK238" s="407"/>
      <c r="BL238" s="407"/>
    </row>
    <row r="239" ht="15.75" customHeight="1">
      <c r="D239" s="25"/>
      <c r="E239" s="25"/>
      <c r="F239" s="26"/>
      <c r="G239" s="27"/>
      <c r="H239" s="26"/>
      <c r="I239" s="25"/>
      <c r="J239" s="25"/>
      <c r="L239" s="25"/>
      <c r="M239" s="25"/>
      <c r="N239" s="26"/>
      <c r="O239" s="27"/>
      <c r="P239" s="26"/>
      <c r="Q239" s="25"/>
      <c r="R239" s="25"/>
      <c r="T239" s="25"/>
      <c r="U239" s="25"/>
      <c r="V239" s="27"/>
      <c r="W239" s="27"/>
      <c r="X239" s="26"/>
      <c r="Y239" s="25"/>
      <c r="Z239" s="25"/>
      <c r="AB239" s="25"/>
      <c r="AC239" s="25"/>
      <c r="AD239" s="26"/>
      <c r="AE239" s="27"/>
      <c r="AF239" s="26"/>
      <c r="AG239" s="25"/>
      <c r="AH239" s="25"/>
      <c r="AJ239" s="25"/>
      <c r="AK239" s="25"/>
      <c r="AL239" s="26"/>
      <c r="AM239" s="27"/>
      <c r="AN239" s="27"/>
      <c r="AO239" s="27"/>
      <c r="AP239" s="27"/>
      <c r="AQ239" s="27"/>
      <c r="AR239" s="27"/>
      <c r="BI239" s="407"/>
      <c r="BJ239" s="407"/>
      <c r="BK239" s="407"/>
      <c r="BL239" s="407"/>
    </row>
    <row r="240" ht="15.75" customHeight="1">
      <c r="D240" s="25"/>
      <c r="E240" s="25"/>
      <c r="F240" s="26"/>
      <c r="G240" s="27"/>
      <c r="H240" s="26"/>
      <c r="I240" s="25"/>
      <c r="J240" s="25"/>
      <c r="L240" s="25"/>
      <c r="M240" s="25"/>
      <c r="N240" s="26"/>
      <c r="O240" s="27"/>
      <c r="P240" s="26"/>
      <c r="Q240" s="25"/>
      <c r="R240" s="25"/>
      <c r="T240" s="25"/>
      <c r="U240" s="25"/>
      <c r="V240" s="27"/>
      <c r="W240" s="27"/>
      <c r="X240" s="26"/>
      <c r="Y240" s="25"/>
      <c r="Z240" s="25"/>
      <c r="AB240" s="25"/>
      <c r="AC240" s="25"/>
      <c r="AD240" s="26"/>
      <c r="AE240" s="27"/>
      <c r="AF240" s="26"/>
      <c r="AG240" s="25"/>
      <c r="AH240" s="25"/>
      <c r="AJ240" s="25"/>
      <c r="AK240" s="25"/>
      <c r="AL240" s="26"/>
      <c r="AM240" s="27"/>
      <c r="AN240" s="27"/>
      <c r="AO240" s="27"/>
      <c r="AP240" s="27"/>
      <c r="AQ240" s="27"/>
      <c r="AR240" s="27"/>
      <c r="BI240" s="407"/>
      <c r="BJ240" s="407"/>
      <c r="BK240" s="407"/>
      <c r="BL240" s="407"/>
    </row>
    <row r="241" ht="15.75" customHeight="1">
      <c r="D241" s="25"/>
      <c r="E241" s="25"/>
      <c r="F241" s="26"/>
      <c r="G241" s="27"/>
      <c r="H241" s="26"/>
      <c r="I241" s="25"/>
      <c r="J241" s="25"/>
      <c r="L241" s="25"/>
      <c r="M241" s="25"/>
      <c r="N241" s="26"/>
      <c r="O241" s="27"/>
      <c r="P241" s="26"/>
      <c r="Q241" s="25"/>
      <c r="R241" s="25"/>
      <c r="T241" s="25"/>
      <c r="U241" s="25"/>
      <c r="V241" s="27"/>
      <c r="W241" s="27"/>
      <c r="X241" s="26"/>
      <c r="Y241" s="25"/>
      <c r="Z241" s="25"/>
      <c r="AB241" s="25"/>
      <c r="AC241" s="25"/>
      <c r="AD241" s="26"/>
      <c r="AE241" s="27"/>
      <c r="AF241" s="26"/>
      <c r="AG241" s="25"/>
      <c r="AH241" s="25"/>
      <c r="AJ241" s="25"/>
      <c r="AK241" s="25"/>
      <c r="AL241" s="26"/>
      <c r="AM241" s="27"/>
      <c r="AN241" s="27"/>
      <c r="AO241" s="27"/>
      <c r="AP241" s="27"/>
      <c r="AQ241" s="27"/>
      <c r="AR241" s="27"/>
      <c r="BI241" s="407"/>
      <c r="BJ241" s="407"/>
      <c r="BK241" s="407"/>
      <c r="BL241" s="407"/>
    </row>
    <row r="242" ht="15.75" customHeight="1">
      <c r="D242" s="25"/>
      <c r="E242" s="25"/>
      <c r="F242" s="26"/>
      <c r="G242" s="27"/>
      <c r="H242" s="26"/>
      <c r="I242" s="25"/>
      <c r="J242" s="25"/>
      <c r="L242" s="25"/>
      <c r="M242" s="25"/>
      <c r="N242" s="26"/>
      <c r="O242" s="27"/>
      <c r="P242" s="26"/>
      <c r="Q242" s="25"/>
      <c r="R242" s="25"/>
      <c r="T242" s="25"/>
      <c r="U242" s="25"/>
      <c r="V242" s="27"/>
      <c r="W242" s="27"/>
      <c r="X242" s="26"/>
      <c r="Y242" s="25"/>
      <c r="Z242" s="25"/>
      <c r="AB242" s="25"/>
      <c r="AC242" s="25"/>
      <c r="AD242" s="26"/>
      <c r="AE242" s="27"/>
      <c r="AF242" s="26"/>
      <c r="AG242" s="25"/>
      <c r="AH242" s="25"/>
      <c r="AJ242" s="25"/>
      <c r="AK242" s="25"/>
      <c r="AL242" s="26"/>
      <c r="AM242" s="27"/>
      <c r="AN242" s="27"/>
      <c r="AO242" s="27"/>
      <c r="AP242" s="27"/>
      <c r="AQ242" s="27"/>
      <c r="AR242" s="27"/>
      <c r="BI242" s="407"/>
      <c r="BJ242" s="407"/>
      <c r="BK242" s="407"/>
      <c r="BL242" s="407"/>
    </row>
    <row r="243" ht="15.75" customHeight="1">
      <c r="D243" s="25"/>
      <c r="E243" s="25"/>
      <c r="F243" s="26"/>
      <c r="G243" s="27"/>
      <c r="H243" s="26"/>
      <c r="I243" s="25"/>
      <c r="J243" s="25"/>
      <c r="L243" s="25"/>
      <c r="M243" s="25"/>
      <c r="N243" s="26"/>
      <c r="O243" s="27"/>
      <c r="P243" s="26"/>
      <c r="Q243" s="25"/>
      <c r="R243" s="25"/>
      <c r="T243" s="25"/>
      <c r="U243" s="25"/>
      <c r="V243" s="27"/>
      <c r="W243" s="27"/>
      <c r="X243" s="26"/>
      <c r="Y243" s="25"/>
      <c r="Z243" s="25"/>
      <c r="AB243" s="25"/>
      <c r="AC243" s="25"/>
      <c r="AD243" s="26"/>
      <c r="AE243" s="27"/>
      <c r="AF243" s="26"/>
      <c r="AG243" s="25"/>
      <c r="AH243" s="25"/>
      <c r="AJ243" s="25"/>
      <c r="AK243" s="25"/>
      <c r="AL243" s="26"/>
      <c r="AM243" s="27"/>
      <c r="AN243" s="27"/>
      <c r="AO243" s="27"/>
      <c r="AP243" s="27"/>
      <c r="AQ243" s="27"/>
      <c r="AR243" s="27"/>
      <c r="BI243" s="407"/>
      <c r="BJ243" s="407"/>
      <c r="BK243" s="407"/>
      <c r="BL243" s="407"/>
    </row>
    <row r="244" ht="15.75" customHeight="1">
      <c r="D244" s="25"/>
      <c r="E244" s="25"/>
      <c r="F244" s="26"/>
      <c r="G244" s="27"/>
      <c r="H244" s="26"/>
      <c r="I244" s="25"/>
      <c r="J244" s="25"/>
      <c r="L244" s="25"/>
      <c r="M244" s="25"/>
      <c r="N244" s="26"/>
      <c r="O244" s="27"/>
      <c r="P244" s="26"/>
      <c r="Q244" s="25"/>
      <c r="R244" s="25"/>
      <c r="T244" s="25"/>
      <c r="U244" s="25"/>
      <c r="V244" s="27"/>
      <c r="W244" s="27"/>
      <c r="X244" s="26"/>
      <c r="Y244" s="25"/>
      <c r="Z244" s="25"/>
      <c r="AB244" s="25"/>
      <c r="AC244" s="25"/>
      <c r="AD244" s="26"/>
      <c r="AE244" s="27"/>
      <c r="AF244" s="26"/>
      <c r="AG244" s="25"/>
      <c r="AH244" s="25"/>
      <c r="AJ244" s="25"/>
      <c r="AK244" s="25"/>
      <c r="AL244" s="26"/>
      <c r="AM244" s="27"/>
      <c r="AN244" s="27"/>
      <c r="AO244" s="27"/>
      <c r="AP244" s="27"/>
      <c r="AQ244" s="27"/>
      <c r="AR244" s="27"/>
      <c r="BI244" s="407"/>
      <c r="BJ244" s="407"/>
      <c r="BK244" s="407"/>
      <c r="BL244" s="407"/>
    </row>
    <row r="245" ht="15.75" customHeight="1">
      <c r="D245" s="25"/>
      <c r="E245" s="25"/>
      <c r="F245" s="26"/>
      <c r="G245" s="27"/>
      <c r="H245" s="26"/>
      <c r="I245" s="25"/>
      <c r="J245" s="25"/>
      <c r="L245" s="25"/>
      <c r="M245" s="25"/>
      <c r="N245" s="26"/>
      <c r="O245" s="27"/>
      <c r="P245" s="26"/>
      <c r="Q245" s="25"/>
      <c r="R245" s="25"/>
      <c r="T245" s="25"/>
      <c r="U245" s="25"/>
      <c r="V245" s="27"/>
      <c r="W245" s="27"/>
      <c r="X245" s="26"/>
      <c r="Y245" s="25"/>
      <c r="Z245" s="25"/>
      <c r="AB245" s="25"/>
      <c r="AC245" s="25"/>
      <c r="AD245" s="26"/>
      <c r="AE245" s="27"/>
      <c r="AF245" s="26"/>
      <c r="AG245" s="25"/>
      <c r="AH245" s="25"/>
      <c r="AJ245" s="25"/>
      <c r="AK245" s="25"/>
      <c r="AL245" s="26"/>
      <c r="AM245" s="27"/>
      <c r="AN245" s="27"/>
      <c r="AO245" s="27"/>
      <c r="AP245" s="27"/>
      <c r="AQ245" s="27"/>
      <c r="AR245" s="27"/>
      <c r="BI245" s="407"/>
      <c r="BJ245" s="407"/>
      <c r="BK245" s="407"/>
      <c r="BL245" s="407"/>
    </row>
    <row r="246" ht="15.75" customHeight="1">
      <c r="D246" s="25"/>
      <c r="E246" s="25"/>
      <c r="F246" s="26"/>
      <c r="G246" s="27"/>
      <c r="H246" s="26"/>
      <c r="I246" s="25"/>
      <c r="J246" s="25"/>
      <c r="L246" s="25"/>
      <c r="M246" s="25"/>
      <c r="N246" s="26"/>
      <c r="O246" s="27"/>
      <c r="P246" s="26"/>
      <c r="Q246" s="25"/>
      <c r="R246" s="25"/>
      <c r="T246" s="25"/>
      <c r="U246" s="25"/>
      <c r="V246" s="27"/>
      <c r="W246" s="27"/>
      <c r="X246" s="26"/>
      <c r="Y246" s="25"/>
      <c r="Z246" s="25"/>
      <c r="AB246" s="25"/>
      <c r="AC246" s="25"/>
      <c r="AD246" s="26"/>
      <c r="AE246" s="27"/>
      <c r="AF246" s="26"/>
      <c r="AG246" s="25"/>
      <c r="AH246" s="25"/>
      <c r="AJ246" s="25"/>
      <c r="AK246" s="25"/>
      <c r="AL246" s="26"/>
      <c r="AM246" s="27"/>
      <c r="AN246" s="27"/>
      <c r="AO246" s="27"/>
      <c r="AP246" s="27"/>
      <c r="AQ246" s="27"/>
      <c r="AR246" s="27"/>
      <c r="BI246" s="407"/>
      <c r="BJ246" s="407"/>
      <c r="BK246" s="407"/>
      <c r="BL246" s="407"/>
    </row>
    <row r="247" ht="15.75" customHeight="1">
      <c r="D247" s="25"/>
      <c r="E247" s="25"/>
      <c r="F247" s="26"/>
      <c r="G247" s="27"/>
      <c r="H247" s="26"/>
      <c r="I247" s="25"/>
      <c r="J247" s="25"/>
      <c r="L247" s="25"/>
      <c r="M247" s="25"/>
      <c r="N247" s="26"/>
      <c r="O247" s="27"/>
      <c r="P247" s="26"/>
      <c r="Q247" s="25"/>
      <c r="R247" s="25"/>
      <c r="T247" s="25"/>
      <c r="U247" s="25"/>
      <c r="V247" s="27"/>
      <c r="W247" s="27"/>
      <c r="X247" s="26"/>
      <c r="Y247" s="25"/>
      <c r="Z247" s="25"/>
      <c r="AB247" s="25"/>
      <c r="AC247" s="25"/>
      <c r="AD247" s="26"/>
      <c r="AE247" s="27"/>
      <c r="AF247" s="26"/>
      <c r="AG247" s="25"/>
      <c r="AH247" s="25"/>
      <c r="AJ247" s="25"/>
      <c r="AK247" s="25"/>
      <c r="AL247" s="26"/>
      <c r="AM247" s="27"/>
      <c r="AN247" s="27"/>
      <c r="AO247" s="27"/>
      <c r="AP247" s="27"/>
      <c r="AQ247" s="27"/>
      <c r="AR247" s="27"/>
      <c r="BI247" s="407"/>
      <c r="BJ247" s="407"/>
      <c r="BK247" s="407"/>
      <c r="BL247" s="407"/>
    </row>
    <row r="248" ht="15.75" customHeight="1">
      <c r="D248" s="25"/>
      <c r="E248" s="25"/>
      <c r="F248" s="26"/>
      <c r="G248" s="27"/>
      <c r="H248" s="26"/>
      <c r="I248" s="25"/>
      <c r="J248" s="25"/>
      <c r="L248" s="25"/>
      <c r="M248" s="25"/>
      <c r="N248" s="26"/>
      <c r="O248" s="27"/>
      <c r="P248" s="26"/>
      <c r="Q248" s="25"/>
      <c r="R248" s="25"/>
      <c r="T248" s="25"/>
      <c r="U248" s="25"/>
      <c r="V248" s="27"/>
      <c r="W248" s="27"/>
      <c r="X248" s="26"/>
      <c r="Y248" s="25"/>
      <c r="Z248" s="25"/>
      <c r="AB248" s="25"/>
      <c r="AC248" s="25"/>
      <c r="AD248" s="26"/>
      <c r="AE248" s="27"/>
      <c r="AF248" s="26"/>
      <c r="AG248" s="25"/>
      <c r="AH248" s="25"/>
      <c r="AJ248" s="25"/>
      <c r="AK248" s="25"/>
      <c r="AL248" s="26"/>
      <c r="AM248" s="27"/>
      <c r="AN248" s="27"/>
      <c r="AO248" s="27"/>
      <c r="AP248" s="27"/>
      <c r="AQ248" s="27"/>
      <c r="AR248" s="27"/>
      <c r="BI248" s="407"/>
      <c r="BJ248" s="407"/>
      <c r="BK248" s="407"/>
      <c r="BL248" s="407"/>
    </row>
    <row r="249" ht="15.75" customHeight="1">
      <c r="D249" s="25"/>
      <c r="E249" s="25"/>
      <c r="F249" s="26"/>
      <c r="G249" s="27"/>
      <c r="H249" s="26"/>
      <c r="I249" s="25"/>
      <c r="J249" s="25"/>
      <c r="L249" s="25"/>
      <c r="M249" s="25"/>
      <c r="N249" s="26"/>
      <c r="O249" s="27"/>
      <c r="P249" s="26"/>
      <c r="Q249" s="25"/>
      <c r="R249" s="25"/>
      <c r="T249" s="25"/>
      <c r="U249" s="25"/>
      <c r="V249" s="27"/>
      <c r="W249" s="27"/>
      <c r="X249" s="26"/>
      <c r="Y249" s="25"/>
      <c r="Z249" s="25"/>
      <c r="AB249" s="25"/>
      <c r="AC249" s="25"/>
      <c r="AD249" s="26"/>
      <c r="AE249" s="27"/>
      <c r="AF249" s="26"/>
      <c r="AG249" s="25"/>
      <c r="AH249" s="25"/>
      <c r="AJ249" s="25"/>
      <c r="AK249" s="25"/>
      <c r="AL249" s="26"/>
      <c r="AM249" s="27"/>
      <c r="AN249" s="27"/>
      <c r="AO249" s="27"/>
      <c r="AP249" s="27"/>
      <c r="AQ249" s="27"/>
      <c r="AR249" s="27"/>
      <c r="BI249" s="407"/>
      <c r="BJ249" s="407"/>
      <c r="BK249" s="407"/>
      <c r="BL249" s="407"/>
    </row>
    <row r="250" ht="15.75" customHeight="1">
      <c r="D250" s="25"/>
      <c r="E250" s="25"/>
      <c r="F250" s="26"/>
      <c r="G250" s="27"/>
      <c r="H250" s="26"/>
      <c r="I250" s="25"/>
      <c r="J250" s="25"/>
      <c r="L250" s="25"/>
      <c r="M250" s="25"/>
      <c r="N250" s="26"/>
      <c r="O250" s="27"/>
      <c r="P250" s="26"/>
      <c r="Q250" s="25"/>
      <c r="R250" s="25"/>
      <c r="T250" s="25"/>
      <c r="U250" s="25"/>
      <c r="V250" s="27"/>
      <c r="W250" s="27"/>
      <c r="X250" s="26"/>
      <c r="Y250" s="25"/>
      <c r="Z250" s="25"/>
      <c r="AB250" s="25"/>
      <c r="AC250" s="25"/>
      <c r="AD250" s="26"/>
      <c r="AE250" s="27"/>
      <c r="AF250" s="26"/>
      <c r="AG250" s="25"/>
      <c r="AH250" s="25"/>
      <c r="AJ250" s="25"/>
      <c r="AK250" s="25"/>
      <c r="AL250" s="26"/>
      <c r="AM250" s="27"/>
      <c r="AN250" s="27"/>
      <c r="AO250" s="27"/>
      <c r="AP250" s="27"/>
      <c r="AQ250" s="27"/>
      <c r="AR250" s="27"/>
      <c r="BI250" s="407"/>
      <c r="BJ250" s="407"/>
      <c r="BK250" s="407"/>
      <c r="BL250" s="407"/>
    </row>
    <row r="251" ht="15.75" customHeight="1">
      <c r="D251" s="25"/>
      <c r="E251" s="25"/>
      <c r="F251" s="26"/>
      <c r="G251" s="27"/>
      <c r="H251" s="26"/>
      <c r="I251" s="25"/>
      <c r="J251" s="25"/>
      <c r="L251" s="25"/>
      <c r="M251" s="25"/>
      <c r="N251" s="26"/>
      <c r="O251" s="27"/>
      <c r="P251" s="26"/>
      <c r="Q251" s="25"/>
      <c r="R251" s="25"/>
      <c r="T251" s="25"/>
      <c r="U251" s="25"/>
      <c r="V251" s="27"/>
      <c r="W251" s="27"/>
      <c r="X251" s="26"/>
      <c r="Y251" s="25"/>
      <c r="Z251" s="25"/>
      <c r="AB251" s="25"/>
      <c r="AC251" s="25"/>
      <c r="AD251" s="26"/>
      <c r="AE251" s="27"/>
      <c r="AF251" s="26"/>
      <c r="AG251" s="25"/>
      <c r="AH251" s="25"/>
      <c r="AJ251" s="25"/>
      <c r="AK251" s="25"/>
      <c r="AL251" s="26"/>
      <c r="AM251" s="27"/>
      <c r="AN251" s="27"/>
      <c r="AO251" s="27"/>
      <c r="AP251" s="27"/>
      <c r="AQ251" s="27"/>
      <c r="AR251" s="27"/>
      <c r="BI251" s="407"/>
      <c r="BJ251" s="407"/>
      <c r="BK251" s="407"/>
      <c r="BL251" s="407"/>
    </row>
    <row r="252" ht="15.75" customHeight="1">
      <c r="D252" s="25"/>
      <c r="E252" s="25"/>
      <c r="F252" s="26"/>
      <c r="G252" s="27"/>
      <c r="H252" s="26"/>
      <c r="I252" s="25"/>
      <c r="J252" s="25"/>
      <c r="L252" s="25"/>
      <c r="M252" s="25"/>
      <c r="N252" s="26"/>
      <c r="O252" s="27"/>
      <c r="P252" s="26"/>
      <c r="Q252" s="25"/>
      <c r="R252" s="25"/>
      <c r="T252" s="25"/>
      <c r="U252" s="25"/>
      <c r="V252" s="27"/>
      <c r="W252" s="27"/>
      <c r="X252" s="26"/>
      <c r="Y252" s="25"/>
      <c r="Z252" s="25"/>
      <c r="AB252" s="25"/>
      <c r="AC252" s="25"/>
      <c r="AD252" s="26"/>
      <c r="AE252" s="27"/>
      <c r="AF252" s="26"/>
      <c r="AG252" s="25"/>
      <c r="AH252" s="25"/>
      <c r="AJ252" s="25"/>
      <c r="AK252" s="25"/>
      <c r="AL252" s="26"/>
      <c r="AM252" s="27"/>
      <c r="AN252" s="27"/>
      <c r="AO252" s="27"/>
      <c r="AP252" s="27"/>
      <c r="AQ252" s="27"/>
      <c r="AR252" s="27"/>
      <c r="BI252" s="407"/>
      <c r="BJ252" s="407"/>
      <c r="BK252" s="407"/>
      <c r="BL252" s="407"/>
    </row>
    <row r="253" ht="15.75" customHeight="1">
      <c r="D253" s="25"/>
      <c r="E253" s="25"/>
      <c r="F253" s="26"/>
      <c r="G253" s="27"/>
      <c r="H253" s="26"/>
      <c r="I253" s="25"/>
      <c r="J253" s="25"/>
      <c r="L253" s="25"/>
      <c r="M253" s="25"/>
      <c r="N253" s="26"/>
      <c r="O253" s="27"/>
      <c r="P253" s="26"/>
      <c r="Q253" s="25"/>
      <c r="R253" s="25"/>
      <c r="T253" s="25"/>
      <c r="U253" s="25"/>
      <c r="V253" s="27"/>
      <c r="W253" s="27"/>
      <c r="X253" s="26"/>
      <c r="Y253" s="25"/>
      <c r="Z253" s="25"/>
      <c r="AB253" s="25"/>
      <c r="AC253" s="25"/>
      <c r="AD253" s="26"/>
      <c r="AE253" s="27"/>
      <c r="AF253" s="26"/>
      <c r="AG253" s="25"/>
      <c r="AH253" s="25"/>
      <c r="AJ253" s="25"/>
      <c r="AK253" s="25"/>
      <c r="AL253" s="26"/>
      <c r="AM253" s="27"/>
      <c r="AN253" s="27"/>
      <c r="AO253" s="27"/>
      <c r="AP253" s="27"/>
      <c r="AQ253" s="27"/>
      <c r="AR253" s="27"/>
      <c r="BI253" s="407"/>
      <c r="BJ253" s="407"/>
      <c r="BK253" s="407"/>
      <c r="BL253" s="407"/>
    </row>
    <row r="254" ht="15.75" customHeight="1">
      <c r="D254" s="25"/>
      <c r="E254" s="25"/>
      <c r="F254" s="26"/>
      <c r="G254" s="27"/>
      <c r="H254" s="26"/>
      <c r="I254" s="25"/>
      <c r="J254" s="25"/>
      <c r="L254" s="25"/>
      <c r="M254" s="25"/>
      <c r="N254" s="26"/>
      <c r="O254" s="27"/>
      <c r="P254" s="26"/>
      <c r="Q254" s="25"/>
      <c r="R254" s="25"/>
      <c r="T254" s="25"/>
      <c r="U254" s="25"/>
      <c r="V254" s="27"/>
      <c r="W254" s="27"/>
      <c r="X254" s="26"/>
      <c r="Y254" s="25"/>
      <c r="Z254" s="25"/>
      <c r="AB254" s="25"/>
      <c r="AC254" s="25"/>
      <c r="AD254" s="26"/>
      <c r="AE254" s="27"/>
      <c r="AF254" s="26"/>
      <c r="AG254" s="25"/>
      <c r="AH254" s="25"/>
      <c r="AJ254" s="25"/>
      <c r="AK254" s="25"/>
      <c r="AL254" s="26"/>
      <c r="AM254" s="27"/>
      <c r="AN254" s="27"/>
      <c r="AO254" s="27"/>
      <c r="AP254" s="27"/>
      <c r="AQ254" s="27"/>
      <c r="AR254" s="27"/>
      <c r="BI254" s="407"/>
      <c r="BJ254" s="407"/>
      <c r="BK254" s="407"/>
      <c r="BL254" s="407"/>
    </row>
    <row r="255" ht="15.75" customHeight="1">
      <c r="D255" s="25"/>
      <c r="E255" s="25"/>
      <c r="F255" s="26"/>
      <c r="G255" s="27"/>
      <c r="H255" s="26"/>
      <c r="I255" s="25"/>
      <c r="J255" s="25"/>
      <c r="L255" s="25"/>
      <c r="M255" s="25"/>
      <c r="N255" s="26"/>
      <c r="O255" s="27"/>
      <c r="P255" s="26"/>
      <c r="Q255" s="25"/>
      <c r="R255" s="25"/>
      <c r="T255" s="25"/>
      <c r="U255" s="25"/>
      <c r="V255" s="27"/>
      <c r="W255" s="27"/>
      <c r="X255" s="26"/>
      <c r="Y255" s="25"/>
      <c r="Z255" s="25"/>
      <c r="AB255" s="25"/>
      <c r="AC255" s="25"/>
      <c r="AD255" s="26"/>
      <c r="AE255" s="27"/>
      <c r="AF255" s="26"/>
      <c r="AG255" s="25"/>
      <c r="AH255" s="25"/>
      <c r="AJ255" s="25"/>
      <c r="AK255" s="25"/>
      <c r="AL255" s="26"/>
      <c r="AM255" s="27"/>
      <c r="AN255" s="27"/>
      <c r="AO255" s="27"/>
      <c r="AP255" s="27"/>
      <c r="AQ255" s="27"/>
      <c r="AR255" s="27"/>
      <c r="BI255" s="407"/>
      <c r="BJ255" s="407"/>
      <c r="BK255" s="407"/>
      <c r="BL255" s="407"/>
    </row>
    <row r="256" ht="15.75" customHeight="1">
      <c r="D256" s="25"/>
      <c r="E256" s="25"/>
      <c r="F256" s="26"/>
      <c r="G256" s="27"/>
      <c r="H256" s="26"/>
      <c r="I256" s="25"/>
      <c r="J256" s="25"/>
      <c r="L256" s="25"/>
      <c r="M256" s="25"/>
      <c r="N256" s="26"/>
      <c r="O256" s="27"/>
      <c r="P256" s="26"/>
      <c r="Q256" s="25"/>
      <c r="R256" s="25"/>
      <c r="T256" s="25"/>
      <c r="U256" s="25"/>
      <c r="V256" s="27"/>
      <c r="W256" s="27"/>
      <c r="X256" s="26"/>
      <c r="Y256" s="25"/>
      <c r="Z256" s="25"/>
      <c r="AB256" s="25"/>
      <c r="AC256" s="25"/>
      <c r="AD256" s="26"/>
      <c r="AE256" s="27"/>
      <c r="AF256" s="26"/>
      <c r="AG256" s="25"/>
      <c r="AH256" s="25"/>
      <c r="AJ256" s="25"/>
      <c r="AK256" s="25"/>
      <c r="AL256" s="26"/>
      <c r="AM256" s="27"/>
      <c r="AN256" s="27"/>
      <c r="AO256" s="27"/>
      <c r="AP256" s="27"/>
      <c r="AQ256" s="27"/>
      <c r="AR256" s="27"/>
      <c r="BI256" s="407"/>
      <c r="BJ256" s="407"/>
      <c r="BK256" s="407"/>
      <c r="BL256" s="407"/>
    </row>
    <row r="257" ht="15.75" customHeight="1">
      <c r="D257" s="25"/>
      <c r="E257" s="25"/>
      <c r="F257" s="26"/>
      <c r="G257" s="27"/>
      <c r="H257" s="26"/>
      <c r="I257" s="25"/>
      <c r="J257" s="25"/>
      <c r="L257" s="25"/>
      <c r="M257" s="25"/>
      <c r="N257" s="26"/>
      <c r="O257" s="27"/>
      <c r="P257" s="26"/>
      <c r="Q257" s="25"/>
      <c r="R257" s="25"/>
      <c r="T257" s="25"/>
      <c r="U257" s="25"/>
      <c r="V257" s="27"/>
      <c r="W257" s="27"/>
      <c r="X257" s="26"/>
      <c r="Y257" s="25"/>
      <c r="Z257" s="25"/>
      <c r="AB257" s="25"/>
      <c r="AC257" s="25"/>
      <c r="AD257" s="26"/>
      <c r="AE257" s="27"/>
      <c r="AF257" s="26"/>
      <c r="AG257" s="25"/>
      <c r="AH257" s="25"/>
      <c r="AJ257" s="25"/>
      <c r="AK257" s="25"/>
      <c r="AL257" s="26"/>
      <c r="AM257" s="27"/>
      <c r="AN257" s="27"/>
      <c r="AO257" s="27"/>
      <c r="AP257" s="27"/>
      <c r="AQ257" s="27"/>
      <c r="AR257" s="27"/>
      <c r="BI257" s="407"/>
      <c r="BJ257" s="407"/>
      <c r="BK257" s="407"/>
      <c r="BL257" s="407"/>
    </row>
    <row r="258" ht="15.75" customHeight="1">
      <c r="D258" s="25"/>
      <c r="E258" s="25"/>
      <c r="F258" s="26"/>
      <c r="G258" s="27"/>
      <c r="H258" s="26"/>
      <c r="I258" s="25"/>
      <c r="J258" s="25"/>
      <c r="L258" s="25"/>
      <c r="M258" s="25"/>
      <c r="N258" s="26"/>
      <c r="O258" s="27"/>
      <c r="P258" s="26"/>
      <c r="Q258" s="25"/>
      <c r="R258" s="25"/>
      <c r="T258" s="25"/>
      <c r="U258" s="25"/>
      <c r="V258" s="27"/>
      <c r="W258" s="27"/>
      <c r="X258" s="26"/>
      <c r="Y258" s="25"/>
      <c r="Z258" s="25"/>
      <c r="AB258" s="25"/>
      <c r="AC258" s="25"/>
      <c r="AD258" s="26"/>
      <c r="AE258" s="27"/>
      <c r="AF258" s="26"/>
      <c r="AG258" s="25"/>
      <c r="AH258" s="25"/>
      <c r="AJ258" s="25"/>
      <c r="AK258" s="25"/>
      <c r="AL258" s="26"/>
      <c r="AM258" s="27"/>
      <c r="AN258" s="27"/>
      <c r="AO258" s="27"/>
      <c r="AP258" s="27"/>
      <c r="AQ258" s="27"/>
      <c r="AR258" s="27"/>
      <c r="BI258" s="407"/>
      <c r="BJ258" s="407"/>
      <c r="BK258" s="407"/>
      <c r="BL258" s="407"/>
    </row>
    <row r="259" ht="15.75" customHeight="1">
      <c r="D259" s="25"/>
      <c r="E259" s="25"/>
      <c r="F259" s="26"/>
      <c r="G259" s="27"/>
      <c r="H259" s="26"/>
      <c r="I259" s="25"/>
      <c r="J259" s="25"/>
      <c r="L259" s="25"/>
      <c r="M259" s="25"/>
      <c r="N259" s="26"/>
      <c r="O259" s="27"/>
      <c r="P259" s="26"/>
      <c r="Q259" s="25"/>
      <c r="R259" s="25"/>
      <c r="T259" s="25"/>
      <c r="U259" s="25"/>
      <c r="V259" s="27"/>
      <c r="W259" s="27"/>
      <c r="X259" s="26"/>
      <c r="Y259" s="25"/>
      <c r="Z259" s="25"/>
      <c r="AB259" s="25"/>
      <c r="AC259" s="25"/>
      <c r="AD259" s="26"/>
      <c r="AE259" s="27"/>
      <c r="AF259" s="26"/>
      <c r="AG259" s="25"/>
      <c r="AH259" s="25"/>
      <c r="AJ259" s="25"/>
      <c r="AK259" s="25"/>
      <c r="AL259" s="26"/>
      <c r="AM259" s="27"/>
      <c r="AN259" s="27"/>
      <c r="AO259" s="27"/>
      <c r="AP259" s="27"/>
      <c r="AQ259" s="27"/>
      <c r="AR259" s="27"/>
      <c r="BI259" s="407"/>
      <c r="BJ259" s="407"/>
      <c r="BK259" s="407"/>
      <c r="BL259" s="407"/>
    </row>
    <row r="260" ht="15.75" customHeight="1">
      <c r="D260" s="25"/>
      <c r="E260" s="25"/>
      <c r="F260" s="26"/>
      <c r="G260" s="27"/>
      <c r="H260" s="26"/>
      <c r="I260" s="25"/>
      <c r="J260" s="25"/>
      <c r="L260" s="25"/>
      <c r="M260" s="25"/>
      <c r="N260" s="26"/>
      <c r="O260" s="27"/>
      <c r="P260" s="26"/>
      <c r="Q260" s="25"/>
      <c r="R260" s="25"/>
      <c r="T260" s="25"/>
      <c r="U260" s="25"/>
      <c r="V260" s="27"/>
      <c r="W260" s="27"/>
      <c r="X260" s="26"/>
      <c r="Y260" s="25"/>
      <c r="Z260" s="25"/>
      <c r="AB260" s="25"/>
      <c r="AC260" s="25"/>
      <c r="AD260" s="26"/>
      <c r="AE260" s="27"/>
      <c r="AF260" s="26"/>
      <c r="AG260" s="25"/>
      <c r="AH260" s="25"/>
      <c r="AJ260" s="25"/>
      <c r="AK260" s="25"/>
      <c r="AL260" s="26"/>
      <c r="AM260" s="27"/>
      <c r="AN260" s="27"/>
      <c r="AO260" s="27"/>
      <c r="AP260" s="27"/>
      <c r="AQ260" s="27"/>
      <c r="AR260" s="27"/>
      <c r="BI260" s="407"/>
      <c r="BJ260" s="407"/>
      <c r="BK260" s="407"/>
      <c r="BL260" s="407"/>
    </row>
    <row r="261" ht="15.75" customHeight="1">
      <c r="D261" s="25"/>
      <c r="E261" s="25"/>
      <c r="F261" s="26"/>
      <c r="G261" s="27"/>
      <c r="H261" s="26"/>
      <c r="I261" s="25"/>
      <c r="J261" s="25"/>
      <c r="L261" s="25"/>
      <c r="M261" s="25"/>
      <c r="N261" s="26"/>
      <c r="O261" s="27"/>
      <c r="P261" s="26"/>
      <c r="Q261" s="25"/>
      <c r="R261" s="25"/>
      <c r="T261" s="25"/>
      <c r="U261" s="25"/>
      <c r="V261" s="27"/>
      <c r="W261" s="27"/>
      <c r="X261" s="26"/>
      <c r="Y261" s="25"/>
      <c r="Z261" s="25"/>
      <c r="AB261" s="25"/>
      <c r="AC261" s="25"/>
      <c r="AD261" s="26"/>
      <c r="AE261" s="27"/>
      <c r="AF261" s="26"/>
      <c r="AG261" s="25"/>
      <c r="AH261" s="25"/>
      <c r="AJ261" s="25"/>
      <c r="AK261" s="25"/>
      <c r="AL261" s="26"/>
      <c r="AM261" s="27"/>
      <c r="AN261" s="27"/>
      <c r="AO261" s="27"/>
      <c r="AP261" s="27"/>
      <c r="AQ261" s="27"/>
      <c r="AR261" s="27"/>
      <c r="BI261" s="407"/>
      <c r="BJ261" s="407"/>
      <c r="BK261" s="407"/>
      <c r="BL261" s="407"/>
    </row>
    <row r="262" ht="15.75" customHeight="1">
      <c r="D262" s="25"/>
      <c r="E262" s="25"/>
      <c r="F262" s="26"/>
      <c r="G262" s="27"/>
      <c r="H262" s="26"/>
      <c r="I262" s="25"/>
      <c r="J262" s="25"/>
      <c r="L262" s="25"/>
      <c r="M262" s="25"/>
      <c r="N262" s="26"/>
      <c r="O262" s="27"/>
      <c r="P262" s="26"/>
      <c r="Q262" s="25"/>
      <c r="R262" s="25"/>
      <c r="T262" s="25"/>
      <c r="U262" s="25"/>
      <c r="V262" s="27"/>
      <c r="W262" s="27"/>
      <c r="X262" s="26"/>
      <c r="Y262" s="25"/>
      <c r="Z262" s="25"/>
      <c r="AB262" s="25"/>
      <c r="AC262" s="25"/>
      <c r="AD262" s="26"/>
      <c r="AE262" s="27"/>
      <c r="AF262" s="26"/>
      <c r="AG262" s="25"/>
      <c r="AH262" s="25"/>
      <c r="AJ262" s="25"/>
      <c r="AK262" s="25"/>
      <c r="AL262" s="26"/>
      <c r="AM262" s="27"/>
      <c r="AN262" s="27"/>
      <c r="AO262" s="27"/>
      <c r="AP262" s="27"/>
      <c r="AQ262" s="27"/>
      <c r="AR262" s="27"/>
      <c r="BI262" s="407"/>
      <c r="BJ262" s="407"/>
      <c r="BK262" s="407"/>
      <c r="BL262" s="407"/>
    </row>
    <row r="263" ht="15.75" customHeight="1">
      <c r="D263" s="25"/>
      <c r="E263" s="25"/>
      <c r="F263" s="26"/>
      <c r="G263" s="27"/>
      <c r="H263" s="26"/>
      <c r="I263" s="25"/>
      <c r="J263" s="25"/>
      <c r="L263" s="25"/>
      <c r="M263" s="25"/>
      <c r="N263" s="26"/>
      <c r="O263" s="27"/>
      <c r="P263" s="26"/>
      <c r="Q263" s="25"/>
      <c r="R263" s="25"/>
      <c r="T263" s="25"/>
      <c r="U263" s="25"/>
      <c r="V263" s="27"/>
      <c r="W263" s="27"/>
      <c r="X263" s="26"/>
      <c r="Y263" s="25"/>
      <c r="Z263" s="25"/>
      <c r="AB263" s="25"/>
      <c r="AC263" s="25"/>
      <c r="AD263" s="26"/>
      <c r="AE263" s="27"/>
      <c r="AF263" s="26"/>
      <c r="AG263" s="25"/>
      <c r="AH263" s="25"/>
      <c r="AJ263" s="25"/>
      <c r="AK263" s="25"/>
      <c r="AL263" s="26"/>
      <c r="AM263" s="27"/>
      <c r="AN263" s="27"/>
      <c r="AO263" s="27"/>
      <c r="AP263" s="27"/>
      <c r="AQ263" s="27"/>
      <c r="AR263" s="27"/>
      <c r="BI263" s="407"/>
      <c r="BJ263" s="407"/>
      <c r="BK263" s="407"/>
      <c r="BL263" s="407"/>
    </row>
    <row r="264" ht="15.75" customHeight="1">
      <c r="D264" s="25"/>
      <c r="E264" s="25"/>
      <c r="F264" s="26"/>
      <c r="G264" s="27"/>
      <c r="H264" s="26"/>
      <c r="I264" s="25"/>
      <c r="J264" s="25"/>
      <c r="L264" s="25"/>
      <c r="M264" s="25"/>
      <c r="N264" s="26"/>
      <c r="O264" s="27"/>
      <c r="P264" s="26"/>
      <c r="Q264" s="25"/>
      <c r="R264" s="25"/>
      <c r="T264" s="25"/>
      <c r="U264" s="25"/>
      <c r="V264" s="27"/>
      <c r="W264" s="27"/>
      <c r="X264" s="26"/>
      <c r="Y264" s="25"/>
      <c r="Z264" s="25"/>
      <c r="AB264" s="25"/>
      <c r="AC264" s="25"/>
      <c r="AD264" s="26"/>
      <c r="AE264" s="27"/>
      <c r="AF264" s="26"/>
      <c r="AG264" s="25"/>
      <c r="AH264" s="25"/>
      <c r="AJ264" s="25"/>
      <c r="AK264" s="25"/>
      <c r="AL264" s="26"/>
      <c r="AM264" s="27"/>
      <c r="AN264" s="27"/>
      <c r="AO264" s="27"/>
      <c r="AP264" s="27"/>
      <c r="AQ264" s="27"/>
      <c r="AR264" s="27"/>
      <c r="BI264" s="407"/>
      <c r="BJ264" s="407"/>
      <c r="BK264" s="407"/>
      <c r="BL264" s="407"/>
    </row>
    <row r="265" ht="15.75" customHeight="1">
      <c r="D265" s="25"/>
      <c r="E265" s="25"/>
      <c r="F265" s="26"/>
      <c r="G265" s="27"/>
      <c r="H265" s="26"/>
      <c r="I265" s="25"/>
      <c r="J265" s="25"/>
      <c r="L265" s="25"/>
      <c r="M265" s="25"/>
      <c r="N265" s="26"/>
      <c r="O265" s="27"/>
      <c r="P265" s="26"/>
      <c r="Q265" s="25"/>
      <c r="R265" s="25"/>
      <c r="T265" s="25"/>
      <c r="U265" s="25"/>
      <c r="V265" s="27"/>
      <c r="W265" s="27"/>
      <c r="X265" s="26"/>
      <c r="Y265" s="25"/>
      <c r="Z265" s="25"/>
      <c r="AB265" s="25"/>
      <c r="AC265" s="25"/>
      <c r="AD265" s="26"/>
      <c r="AE265" s="27"/>
      <c r="AF265" s="26"/>
      <c r="AG265" s="25"/>
      <c r="AH265" s="25"/>
      <c r="AJ265" s="25"/>
      <c r="AK265" s="25"/>
      <c r="AL265" s="26"/>
      <c r="AM265" s="27"/>
      <c r="AN265" s="27"/>
      <c r="AO265" s="27"/>
      <c r="AP265" s="27"/>
      <c r="AQ265" s="27"/>
      <c r="AR265" s="27"/>
      <c r="BI265" s="407"/>
      <c r="BJ265" s="407"/>
      <c r="BK265" s="407"/>
      <c r="BL265" s="407"/>
    </row>
    <row r="266" ht="15.75" customHeight="1">
      <c r="D266" s="25"/>
      <c r="E266" s="25"/>
      <c r="F266" s="26"/>
      <c r="G266" s="27"/>
      <c r="H266" s="26"/>
      <c r="I266" s="25"/>
      <c r="J266" s="25"/>
      <c r="L266" s="25"/>
      <c r="M266" s="25"/>
      <c r="N266" s="26"/>
      <c r="O266" s="27"/>
      <c r="P266" s="26"/>
      <c r="Q266" s="25"/>
      <c r="R266" s="25"/>
      <c r="T266" s="25"/>
      <c r="U266" s="25"/>
      <c r="V266" s="27"/>
      <c r="W266" s="27"/>
      <c r="X266" s="26"/>
      <c r="Y266" s="25"/>
      <c r="Z266" s="25"/>
      <c r="AB266" s="25"/>
      <c r="AC266" s="25"/>
      <c r="AD266" s="26"/>
      <c r="AE266" s="27"/>
      <c r="AF266" s="26"/>
      <c r="AG266" s="25"/>
      <c r="AH266" s="25"/>
      <c r="AJ266" s="25"/>
      <c r="AK266" s="25"/>
      <c r="AL266" s="26"/>
      <c r="AM266" s="27"/>
      <c r="AN266" s="27"/>
      <c r="AO266" s="27"/>
      <c r="AP266" s="27"/>
      <c r="AQ266" s="27"/>
      <c r="AR266" s="27"/>
      <c r="BI266" s="407"/>
      <c r="BJ266" s="407"/>
      <c r="BK266" s="407"/>
      <c r="BL266" s="407"/>
    </row>
    <row r="267" ht="15.75" customHeight="1">
      <c r="D267" s="25"/>
      <c r="E267" s="25"/>
      <c r="F267" s="26"/>
      <c r="G267" s="27"/>
      <c r="H267" s="26"/>
      <c r="I267" s="25"/>
      <c r="J267" s="25"/>
      <c r="L267" s="25"/>
      <c r="M267" s="25"/>
      <c r="N267" s="26"/>
      <c r="O267" s="27"/>
      <c r="P267" s="26"/>
      <c r="Q267" s="25"/>
      <c r="R267" s="25"/>
      <c r="T267" s="25"/>
      <c r="U267" s="25"/>
      <c r="V267" s="27"/>
      <c r="W267" s="27"/>
      <c r="X267" s="26"/>
      <c r="Y267" s="25"/>
      <c r="Z267" s="25"/>
      <c r="AB267" s="25"/>
      <c r="AC267" s="25"/>
      <c r="AD267" s="26"/>
      <c r="AE267" s="27"/>
      <c r="AF267" s="26"/>
      <c r="AG267" s="25"/>
      <c r="AH267" s="25"/>
      <c r="AJ267" s="25"/>
      <c r="AK267" s="25"/>
      <c r="AL267" s="26"/>
      <c r="AM267" s="27"/>
      <c r="AN267" s="27"/>
      <c r="AO267" s="27"/>
      <c r="AP267" s="27"/>
      <c r="AQ267" s="27"/>
      <c r="AR267" s="27"/>
      <c r="BI267" s="407"/>
      <c r="BJ267" s="407"/>
      <c r="BK267" s="407"/>
      <c r="BL267" s="407"/>
    </row>
    <row r="268" ht="15.75" customHeight="1">
      <c r="D268" s="25"/>
      <c r="E268" s="25"/>
      <c r="F268" s="26"/>
      <c r="G268" s="27"/>
      <c r="H268" s="26"/>
      <c r="I268" s="25"/>
      <c r="J268" s="25"/>
      <c r="L268" s="25"/>
      <c r="M268" s="25"/>
      <c r="N268" s="26"/>
      <c r="O268" s="27"/>
      <c r="P268" s="26"/>
      <c r="Q268" s="25"/>
      <c r="R268" s="25"/>
      <c r="T268" s="25"/>
      <c r="U268" s="25"/>
      <c r="V268" s="27"/>
      <c r="W268" s="27"/>
      <c r="X268" s="26"/>
      <c r="Y268" s="25"/>
      <c r="Z268" s="25"/>
      <c r="AB268" s="25"/>
      <c r="AC268" s="25"/>
      <c r="AD268" s="26"/>
      <c r="AE268" s="27"/>
      <c r="AF268" s="26"/>
      <c r="AG268" s="25"/>
      <c r="AH268" s="25"/>
      <c r="AJ268" s="25"/>
      <c r="AK268" s="25"/>
      <c r="AL268" s="26"/>
      <c r="AM268" s="27"/>
      <c r="AN268" s="27"/>
      <c r="AO268" s="27"/>
      <c r="AP268" s="27"/>
      <c r="AQ268" s="27"/>
      <c r="AR268" s="27"/>
      <c r="BI268" s="407"/>
      <c r="BJ268" s="407"/>
      <c r="BK268" s="407"/>
      <c r="BL268" s="407"/>
    </row>
    <row r="269" ht="15.75" customHeight="1">
      <c r="D269" s="25"/>
      <c r="E269" s="25"/>
      <c r="F269" s="26"/>
      <c r="G269" s="27"/>
      <c r="H269" s="26"/>
      <c r="I269" s="25"/>
      <c r="J269" s="25"/>
      <c r="L269" s="25"/>
      <c r="M269" s="25"/>
      <c r="N269" s="26"/>
      <c r="O269" s="27"/>
      <c r="P269" s="26"/>
      <c r="Q269" s="25"/>
      <c r="R269" s="25"/>
      <c r="T269" s="25"/>
      <c r="U269" s="25"/>
      <c r="V269" s="27"/>
      <c r="W269" s="27"/>
      <c r="X269" s="26"/>
      <c r="Y269" s="25"/>
      <c r="Z269" s="25"/>
      <c r="AB269" s="25"/>
      <c r="AC269" s="25"/>
      <c r="AD269" s="26"/>
      <c r="AE269" s="27"/>
      <c r="AF269" s="26"/>
      <c r="AG269" s="25"/>
      <c r="AH269" s="25"/>
      <c r="AJ269" s="25"/>
      <c r="AK269" s="25"/>
      <c r="AL269" s="26"/>
      <c r="AM269" s="27"/>
      <c r="AN269" s="27"/>
      <c r="AO269" s="27"/>
      <c r="AP269" s="27"/>
      <c r="AQ269" s="27"/>
      <c r="AR269" s="27"/>
      <c r="BI269" s="407"/>
      <c r="BJ269" s="407"/>
      <c r="BK269" s="407"/>
      <c r="BL269" s="407"/>
    </row>
    <row r="270" ht="15.75" customHeight="1">
      <c r="D270" s="25"/>
      <c r="E270" s="25"/>
      <c r="F270" s="26"/>
      <c r="G270" s="27"/>
      <c r="H270" s="26"/>
      <c r="I270" s="25"/>
      <c r="J270" s="25"/>
      <c r="L270" s="25"/>
      <c r="M270" s="25"/>
      <c r="N270" s="26"/>
      <c r="O270" s="27"/>
      <c r="P270" s="26"/>
      <c r="Q270" s="25"/>
      <c r="R270" s="25"/>
      <c r="T270" s="25"/>
      <c r="U270" s="25"/>
      <c r="V270" s="27"/>
      <c r="W270" s="27"/>
      <c r="X270" s="26"/>
      <c r="Y270" s="25"/>
      <c r="Z270" s="25"/>
      <c r="AB270" s="25"/>
      <c r="AC270" s="25"/>
      <c r="AD270" s="26"/>
      <c r="AE270" s="27"/>
      <c r="AF270" s="26"/>
      <c r="AG270" s="25"/>
      <c r="AH270" s="25"/>
      <c r="AJ270" s="25"/>
      <c r="AK270" s="25"/>
      <c r="AL270" s="26"/>
      <c r="AM270" s="27"/>
      <c r="AN270" s="27"/>
      <c r="AO270" s="27"/>
      <c r="AP270" s="27"/>
      <c r="AQ270" s="27"/>
      <c r="AR270" s="27"/>
      <c r="BI270" s="407"/>
      <c r="BJ270" s="407"/>
      <c r="BK270" s="407"/>
      <c r="BL270" s="407"/>
    </row>
    <row r="271" ht="15.75" customHeight="1">
      <c r="D271" s="25"/>
      <c r="E271" s="25"/>
      <c r="F271" s="26"/>
      <c r="G271" s="27"/>
      <c r="H271" s="26"/>
      <c r="I271" s="25"/>
      <c r="J271" s="25"/>
      <c r="L271" s="25"/>
      <c r="M271" s="25"/>
      <c r="N271" s="26"/>
      <c r="O271" s="27"/>
      <c r="P271" s="26"/>
      <c r="Q271" s="25"/>
      <c r="R271" s="25"/>
      <c r="T271" s="25"/>
      <c r="U271" s="25"/>
      <c r="V271" s="27"/>
      <c r="W271" s="27"/>
      <c r="X271" s="26"/>
      <c r="Y271" s="25"/>
      <c r="Z271" s="25"/>
      <c r="AB271" s="25"/>
      <c r="AC271" s="25"/>
      <c r="AD271" s="26"/>
      <c r="AE271" s="27"/>
      <c r="AF271" s="26"/>
      <c r="AG271" s="25"/>
      <c r="AH271" s="25"/>
      <c r="AJ271" s="25"/>
      <c r="AK271" s="25"/>
      <c r="AL271" s="26"/>
      <c r="AM271" s="27"/>
      <c r="AN271" s="27"/>
      <c r="AO271" s="27"/>
      <c r="AP271" s="27"/>
      <c r="AQ271" s="27"/>
      <c r="AR271" s="27"/>
      <c r="BI271" s="407"/>
      <c r="BJ271" s="407"/>
      <c r="BK271" s="407"/>
      <c r="BL271" s="407"/>
    </row>
    <row r="272" ht="15.75" customHeight="1">
      <c r="D272" s="25"/>
      <c r="E272" s="25"/>
      <c r="F272" s="26"/>
      <c r="G272" s="27"/>
      <c r="H272" s="26"/>
      <c r="I272" s="25"/>
      <c r="J272" s="25"/>
      <c r="L272" s="25"/>
      <c r="M272" s="25"/>
      <c r="N272" s="26"/>
      <c r="O272" s="27"/>
      <c r="P272" s="26"/>
      <c r="Q272" s="25"/>
      <c r="R272" s="25"/>
      <c r="T272" s="25"/>
      <c r="U272" s="25"/>
      <c r="V272" s="27"/>
      <c r="W272" s="27"/>
      <c r="X272" s="26"/>
      <c r="Y272" s="25"/>
      <c r="Z272" s="25"/>
      <c r="AB272" s="25"/>
      <c r="AC272" s="25"/>
      <c r="AD272" s="26"/>
      <c r="AE272" s="27"/>
      <c r="AF272" s="26"/>
      <c r="AG272" s="25"/>
      <c r="AH272" s="25"/>
      <c r="AJ272" s="25"/>
      <c r="AK272" s="25"/>
      <c r="AL272" s="26"/>
      <c r="AM272" s="27"/>
      <c r="AN272" s="27"/>
      <c r="AO272" s="27"/>
      <c r="AP272" s="27"/>
      <c r="AQ272" s="27"/>
      <c r="AR272" s="27"/>
      <c r="BI272" s="407"/>
      <c r="BJ272" s="407"/>
      <c r="BK272" s="407"/>
      <c r="BL272" s="407"/>
    </row>
    <row r="273" ht="15.75" customHeight="1">
      <c r="D273" s="25"/>
      <c r="E273" s="25"/>
      <c r="F273" s="26"/>
      <c r="G273" s="27"/>
      <c r="H273" s="26"/>
      <c r="I273" s="25"/>
      <c r="J273" s="25"/>
      <c r="L273" s="25"/>
      <c r="M273" s="25"/>
      <c r="N273" s="26"/>
      <c r="O273" s="27"/>
      <c r="P273" s="26"/>
      <c r="Q273" s="25"/>
      <c r="R273" s="25"/>
      <c r="T273" s="25"/>
      <c r="U273" s="25"/>
      <c r="V273" s="27"/>
      <c r="W273" s="27"/>
      <c r="X273" s="26"/>
      <c r="Y273" s="25"/>
      <c r="Z273" s="25"/>
      <c r="AB273" s="25"/>
      <c r="AC273" s="25"/>
      <c r="AD273" s="26"/>
      <c r="AE273" s="27"/>
      <c r="AF273" s="26"/>
      <c r="AG273" s="25"/>
      <c r="AH273" s="25"/>
      <c r="AJ273" s="25"/>
      <c r="AK273" s="25"/>
      <c r="AL273" s="26"/>
      <c r="AM273" s="27"/>
      <c r="AN273" s="27"/>
      <c r="AO273" s="27"/>
      <c r="AP273" s="27"/>
      <c r="AQ273" s="27"/>
      <c r="AR273" s="27"/>
      <c r="BI273" s="407"/>
      <c r="BJ273" s="407"/>
      <c r="BK273" s="407"/>
      <c r="BL273" s="407"/>
    </row>
    <row r="274" ht="15.75" customHeight="1">
      <c r="D274" s="25"/>
      <c r="E274" s="25"/>
      <c r="F274" s="26"/>
      <c r="G274" s="27"/>
      <c r="H274" s="26"/>
      <c r="I274" s="25"/>
      <c r="J274" s="25"/>
      <c r="L274" s="25"/>
      <c r="M274" s="25"/>
      <c r="N274" s="26"/>
      <c r="O274" s="27"/>
      <c r="P274" s="26"/>
      <c r="Q274" s="25"/>
      <c r="R274" s="25"/>
      <c r="T274" s="25"/>
      <c r="U274" s="25"/>
      <c r="V274" s="27"/>
      <c r="W274" s="27"/>
      <c r="X274" s="26"/>
      <c r="Y274" s="25"/>
      <c r="Z274" s="25"/>
      <c r="AB274" s="25"/>
      <c r="AC274" s="25"/>
      <c r="AD274" s="26"/>
      <c r="AE274" s="27"/>
      <c r="AF274" s="26"/>
      <c r="AG274" s="25"/>
      <c r="AH274" s="25"/>
      <c r="AJ274" s="25"/>
      <c r="AK274" s="25"/>
      <c r="AL274" s="26"/>
      <c r="AM274" s="27"/>
      <c r="AN274" s="27"/>
      <c r="AO274" s="27"/>
      <c r="AP274" s="27"/>
      <c r="AQ274" s="27"/>
      <c r="AR274" s="27"/>
      <c r="BI274" s="407"/>
      <c r="BJ274" s="407"/>
      <c r="BK274" s="407"/>
      <c r="BL274" s="407"/>
    </row>
    <row r="275" ht="15.75" customHeight="1">
      <c r="D275" s="25"/>
      <c r="E275" s="25"/>
      <c r="F275" s="26"/>
      <c r="G275" s="27"/>
      <c r="H275" s="26"/>
      <c r="I275" s="25"/>
      <c r="J275" s="25"/>
      <c r="L275" s="25"/>
      <c r="M275" s="25"/>
      <c r="N275" s="26"/>
      <c r="O275" s="27"/>
      <c r="P275" s="26"/>
      <c r="Q275" s="25"/>
      <c r="R275" s="25"/>
      <c r="T275" s="25"/>
      <c r="U275" s="25"/>
      <c r="V275" s="27"/>
      <c r="W275" s="27"/>
      <c r="X275" s="26"/>
      <c r="Y275" s="25"/>
      <c r="Z275" s="25"/>
      <c r="AB275" s="25"/>
      <c r="AC275" s="25"/>
      <c r="AD275" s="26"/>
      <c r="AE275" s="27"/>
      <c r="AF275" s="26"/>
      <c r="AG275" s="25"/>
      <c r="AH275" s="25"/>
      <c r="AJ275" s="25"/>
      <c r="AK275" s="25"/>
      <c r="AL275" s="26"/>
      <c r="AM275" s="27"/>
      <c r="AN275" s="27"/>
      <c r="AO275" s="27"/>
      <c r="AP275" s="27"/>
      <c r="AQ275" s="27"/>
      <c r="AR275" s="27"/>
      <c r="BI275" s="407"/>
      <c r="BJ275" s="407"/>
      <c r="BK275" s="407"/>
      <c r="BL275" s="407"/>
    </row>
    <row r="276" ht="15.75" customHeight="1">
      <c r="D276" s="25"/>
      <c r="E276" s="25"/>
      <c r="F276" s="26"/>
      <c r="G276" s="27"/>
      <c r="H276" s="26"/>
      <c r="I276" s="25"/>
      <c r="J276" s="25"/>
      <c r="L276" s="25"/>
      <c r="M276" s="25"/>
      <c r="N276" s="26"/>
      <c r="O276" s="27"/>
      <c r="P276" s="26"/>
      <c r="Q276" s="25"/>
      <c r="R276" s="25"/>
      <c r="T276" s="25"/>
      <c r="U276" s="25"/>
      <c r="V276" s="27"/>
      <c r="W276" s="27"/>
      <c r="X276" s="26"/>
      <c r="Y276" s="25"/>
      <c r="Z276" s="25"/>
      <c r="AB276" s="25"/>
      <c r="AC276" s="25"/>
      <c r="AD276" s="26"/>
      <c r="AE276" s="27"/>
      <c r="AF276" s="26"/>
      <c r="AG276" s="25"/>
      <c r="AH276" s="25"/>
      <c r="AJ276" s="25"/>
      <c r="AK276" s="25"/>
      <c r="AL276" s="26"/>
      <c r="AM276" s="27"/>
      <c r="AN276" s="27"/>
      <c r="AO276" s="27"/>
      <c r="AP276" s="27"/>
      <c r="AQ276" s="27"/>
      <c r="AR276" s="27"/>
      <c r="BI276" s="407"/>
      <c r="BJ276" s="407"/>
      <c r="BK276" s="407"/>
      <c r="BL276" s="407"/>
    </row>
    <row r="277" ht="15.75" customHeight="1">
      <c r="D277" s="25"/>
      <c r="E277" s="25"/>
      <c r="F277" s="26"/>
      <c r="G277" s="27"/>
      <c r="H277" s="26"/>
      <c r="I277" s="25"/>
      <c r="J277" s="25"/>
      <c r="L277" s="25"/>
      <c r="M277" s="25"/>
      <c r="N277" s="26"/>
      <c r="O277" s="27"/>
      <c r="P277" s="26"/>
      <c r="Q277" s="25"/>
      <c r="R277" s="25"/>
      <c r="T277" s="25"/>
      <c r="U277" s="25"/>
      <c r="V277" s="27"/>
      <c r="W277" s="27"/>
      <c r="X277" s="26"/>
      <c r="Y277" s="25"/>
      <c r="Z277" s="25"/>
      <c r="AB277" s="25"/>
      <c r="AC277" s="25"/>
      <c r="AD277" s="26"/>
      <c r="AE277" s="27"/>
      <c r="AF277" s="26"/>
      <c r="AG277" s="25"/>
      <c r="AH277" s="25"/>
      <c r="AJ277" s="25"/>
      <c r="AK277" s="25"/>
      <c r="AL277" s="26"/>
      <c r="AM277" s="27"/>
      <c r="AN277" s="27"/>
      <c r="AO277" s="27"/>
      <c r="AP277" s="27"/>
      <c r="AQ277" s="27"/>
      <c r="AR277" s="27"/>
      <c r="BI277" s="407"/>
      <c r="BJ277" s="407"/>
      <c r="BK277" s="407"/>
      <c r="BL277" s="407"/>
    </row>
    <row r="278" ht="15.75" customHeight="1">
      <c r="D278" s="25"/>
      <c r="E278" s="25"/>
      <c r="F278" s="26"/>
      <c r="G278" s="27"/>
      <c r="H278" s="26"/>
      <c r="I278" s="25"/>
      <c r="J278" s="25"/>
      <c r="L278" s="25"/>
      <c r="M278" s="25"/>
      <c r="N278" s="26"/>
      <c r="O278" s="27"/>
      <c r="P278" s="26"/>
      <c r="Q278" s="25"/>
      <c r="R278" s="25"/>
      <c r="T278" s="25"/>
      <c r="U278" s="25"/>
      <c r="V278" s="27"/>
      <c r="W278" s="27"/>
      <c r="X278" s="26"/>
      <c r="Y278" s="25"/>
      <c r="Z278" s="25"/>
      <c r="AB278" s="25"/>
      <c r="AC278" s="25"/>
      <c r="AD278" s="26"/>
      <c r="AE278" s="27"/>
      <c r="AF278" s="26"/>
      <c r="AG278" s="25"/>
      <c r="AH278" s="25"/>
      <c r="AJ278" s="25"/>
      <c r="AK278" s="25"/>
      <c r="AL278" s="26"/>
      <c r="AM278" s="27"/>
      <c r="AN278" s="27"/>
      <c r="AO278" s="27"/>
      <c r="AP278" s="27"/>
      <c r="AQ278" s="27"/>
      <c r="AR278" s="27"/>
      <c r="BI278" s="407"/>
      <c r="BJ278" s="407"/>
      <c r="BK278" s="407"/>
      <c r="BL278" s="407"/>
    </row>
    <row r="279" ht="15.75" customHeight="1">
      <c r="D279" s="25"/>
      <c r="E279" s="25"/>
      <c r="F279" s="26"/>
      <c r="G279" s="27"/>
      <c r="H279" s="26"/>
      <c r="I279" s="25"/>
      <c r="J279" s="25"/>
      <c r="L279" s="25"/>
      <c r="M279" s="25"/>
      <c r="N279" s="26"/>
      <c r="O279" s="27"/>
      <c r="P279" s="26"/>
      <c r="Q279" s="25"/>
      <c r="R279" s="25"/>
      <c r="T279" s="25"/>
      <c r="U279" s="25"/>
      <c r="V279" s="27"/>
      <c r="W279" s="27"/>
      <c r="X279" s="26"/>
      <c r="Y279" s="25"/>
      <c r="Z279" s="25"/>
      <c r="AB279" s="25"/>
      <c r="AC279" s="25"/>
      <c r="AD279" s="26"/>
      <c r="AE279" s="27"/>
      <c r="AF279" s="26"/>
      <c r="AG279" s="25"/>
      <c r="AH279" s="25"/>
      <c r="AJ279" s="25"/>
      <c r="AK279" s="25"/>
      <c r="AL279" s="26"/>
      <c r="AM279" s="27"/>
      <c r="AN279" s="27"/>
      <c r="AO279" s="27"/>
      <c r="AP279" s="27"/>
      <c r="AQ279" s="27"/>
      <c r="AR279" s="27"/>
      <c r="BI279" s="407"/>
      <c r="BJ279" s="407"/>
      <c r="BK279" s="407"/>
      <c r="BL279" s="407"/>
    </row>
    <row r="280" ht="15.75" customHeight="1">
      <c r="D280" s="25"/>
      <c r="E280" s="25"/>
      <c r="F280" s="26"/>
      <c r="G280" s="27"/>
      <c r="H280" s="26"/>
      <c r="I280" s="25"/>
      <c r="J280" s="25"/>
      <c r="L280" s="25"/>
      <c r="M280" s="25"/>
      <c r="N280" s="26"/>
      <c r="O280" s="27"/>
      <c r="P280" s="26"/>
      <c r="Q280" s="25"/>
      <c r="R280" s="25"/>
      <c r="T280" s="25"/>
      <c r="U280" s="25"/>
      <c r="V280" s="27"/>
      <c r="W280" s="27"/>
      <c r="X280" s="26"/>
      <c r="Y280" s="25"/>
      <c r="Z280" s="25"/>
      <c r="AB280" s="25"/>
      <c r="AC280" s="25"/>
      <c r="AD280" s="26"/>
      <c r="AE280" s="27"/>
      <c r="AF280" s="26"/>
      <c r="AG280" s="25"/>
      <c r="AH280" s="25"/>
      <c r="AJ280" s="25"/>
      <c r="AK280" s="25"/>
      <c r="AL280" s="26"/>
      <c r="AM280" s="27"/>
      <c r="AN280" s="27"/>
      <c r="AO280" s="27"/>
      <c r="AP280" s="27"/>
      <c r="AQ280" s="27"/>
      <c r="AR280" s="27"/>
      <c r="BI280" s="407"/>
      <c r="BJ280" s="407"/>
      <c r="BK280" s="407"/>
      <c r="BL280" s="407"/>
    </row>
    <row r="281" ht="15.75" customHeight="1">
      <c r="D281" s="25"/>
      <c r="E281" s="25"/>
      <c r="F281" s="26"/>
      <c r="G281" s="27"/>
      <c r="H281" s="26"/>
      <c r="I281" s="25"/>
      <c r="J281" s="25"/>
      <c r="L281" s="25"/>
      <c r="M281" s="25"/>
      <c r="N281" s="26"/>
      <c r="O281" s="27"/>
      <c r="P281" s="26"/>
      <c r="Q281" s="25"/>
      <c r="R281" s="25"/>
      <c r="T281" s="25"/>
      <c r="U281" s="25"/>
      <c r="V281" s="27"/>
      <c r="W281" s="27"/>
      <c r="X281" s="26"/>
      <c r="Y281" s="25"/>
      <c r="Z281" s="25"/>
      <c r="AB281" s="25"/>
      <c r="AC281" s="25"/>
      <c r="AD281" s="26"/>
      <c r="AE281" s="27"/>
      <c r="AF281" s="26"/>
      <c r="AG281" s="25"/>
      <c r="AH281" s="25"/>
      <c r="AJ281" s="25"/>
      <c r="AK281" s="25"/>
      <c r="AL281" s="26"/>
      <c r="AM281" s="27"/>
      <c r="AN281" s="27"/>
      <c r="AO281" s="27"/>
      <c r="AP281" s="27"/>
      <c r="AQ281" s="27"/>
      <c r="AR281" s="27"/>
      <c r="BI281" s="407"/>
      <c r="BJ281" s="407"/>
      <c r="BK281" s="407"/>
      <c r="BL281" s="407"/>
    </row>
    <row r="282" ht="15.75" customHeight="1">
      <c r="D282" s="25"/>
      <c r="E282" s="25"/>
      <c r="F282" s="26"/>
      <c r="G282" s="27"/>
      <c r="H282" s="26"/>
      <c r="I282" s="25"/>
      <c r="J282" s="25"/>
      <c r="L282" s="25"/>
      <c r="M282" s="25"/>
      <c r="N282" s="26"/>
      <c r="O282" s="27"/>
      <c r="P282" s="26"/>
      <c r="Q282" s="25"/>
      <c r="R282" s="25"/>
      <c r="T282" s="25"/>
      <c r="U282" s="25"/>
      <c r="V282" s="27"/>
      <c r="W282" s="27"/>
      <c r="X282" s="26"/>
      <c r="Y282" s="25"/>
      <c r="Z282" s="25"/>
      <c r="AB282" s="25"/>
      <c r="AC282" s="25"/>
      <c r="AD282" s="26"/>
      <c r="AE282" s="27"/>
      <c r="AF282" s="26"/>
      <c r="AG282" s="25"/>
      <c r="AH282" s="25"/>
      <c r="AJ282" s="25"/>
      <c r="AK282" s="25"/>
      <c r="AL282" s="26"/>
      <c r="AM282" s="27"/>
      <c r="AN282" s="27"/>
      <c r="AO282" s="27"/>
      <c r="AP282" s="27"/>
      <c r="AQ282" s="27"/>
      <c r="AR282" s="27"/>
      <c r="BI282" s="407"/>
      <c r="BJ282" s="407"/>
      <c r="BK282" s="407"/>
      <c r="BL282" s="407"/>
    </row>
    <row r="283" ht="15.75" customHeight="1">
      <c r="D283" s="25"/>
      <c r="E283" s="25"/>
      <c r="F283" s="26"/>
      <c r="G283" s="27"/>
      <c r="H283" s="26"/>
      <c r="I283" s="25"/>
      <c r="J283" s="25"/>
      <c r="L283" s="25"/>
      <c r="M283" s="25"/>
      <c r="N283" s="26"/>
      <c r="O283" s="27"/>
      <c r="P283" s="26"/>
      <c r="Q283" s="25"/>
      <c r="R283" s="25"/>
      <c r="T283" s="25"/>
      <c r="U283" s="25"/>
      <c r="V283" s="27"/>
      <c r="W283" s="27"/>
      <c r="X283" s="26"/>
      <c r="Y283" s="25"/>
      <c r="Z283" s="25"/>
      <c r="AB283" s="25"/>
      <c r="AC283" s="25"/>
      <c r="AD283" s="26"/>
      <c r="AE283" s="27"/>
      <c r="AF283" s="26"/>
      <c r="AG283" s="25"/>
      <c r="AH283" s="25"/>
      <c r="AJ283" s="25"/>
      <c r="AK283" s="25"/>
      <c r="AL283" s="26"/>
      <c r="AM283" s="27"/>
      <c r="AN283" s="27"/>
      <c r="AO283" s="27"/>
      <c r="AP283" s="27"/>
      <c r="AQ283" s="27"/>
      <c r="AR283" s="27"/>
      <c r="BI283" s="407"/>
      <c r="BJ283" s="407"/>
      <c r="BK283" s="407"/>
      <c r="BL283" s="407"/>
    </row>
    <row r="284" ht="15.75" customHeight="1">
      <c r="D284" s="25"/>
      <c r="E284" s="25"/>
      <c r="F284" s="26"/>
      <c r="G284" s="27"/>
      <c r="H284" s="26"/>
      <c r="I284" s="25"/>
      <c r="J284" s="25"/>
      <c r="L284" s="25"/>
      <c r="M284" s="25"/>
      <c r="N284" s="26"/>
      <c r="O284" s="27"/>
      <c r="P284" s="26"/>
      <c r="Q284" s="25"/>
      <c r="R284" s="25"/>
      <c r="T284" s="25"/>
      <c r="U284" s="25"/>
      <c r="V284" s="27"/>
      <c r="W284" s="27"/>
      <c r="X284" s="26"/>
      <c r="Y284" s="25"/>
      <c r="Z284" s="25"/>
      <c r="AB284" s="25"/>
      <c r="AC284" s="25"/>
      <c r="AD284" s="26"/>
      <c r="AE284" s="27"/>
      <c r="AF284" s="26"/>
      <c r="AG284" s="25"/>
      <c r="AH284" s="25"/>
      <c r="AJ284" s="25"/>
      <c r="AK284" s="25"/>
      <c r="AL284" s="26"/>
      <c r="AM284" s="27"/>
      <c r="AN284" s="27"/>
      <c r="AO284" s="27"/>
      <c r="AP284" s="27"/>
      <c r="AQ284" s="27"/>
      <c r="AR284" s="27"/>
      <c r="BI284" s="407"/>
      <c r="BJ284" s="407"/>
      <c r="BK284" s="407"/>
      <c r="BL284" s="407"/>
    </row>
    <row r="285" ht="15.75" customHeight="1">
      <c r="D285" s="25"/>
      <c r="E285" s="25"/>
      <c r="F285" s="26"/>
      <c r="G285" s="27"/>
      <c r="H285" s="26"/>
      <c r="I285" s="25"/>
      <c r="J285" s="25"/>
      <c r="L285" s="25"/>
      <c r="M285" s="25"/>
      <c r="N285" s="26"/>
      <c r="O285" s="27"/>
      <c r="P285" s="26"/>
      <c r="Q285" s="25"/>
      <c r="R285" s="25"/>
      <c r="T285" s="25"/>
      <c r="U285" s="25"/>
      <c r="V285" s="27"/>
      <c r="W285" s="27"/>
      <c r="X285" s="26"/>
      <c r="Y285" s="25"/>
      <c r="Z285" s="25"/>
      <c r="AB285" s="25"/>
      <c r="AC285" s="25"/>
      <c r="AD285" s="26"/>
      <c r="AE285" s="27"/>
      <c r="AF285" s="26"/>
      <c r="AG285" s="25"/>
      <c r="AH285" s="25"/>
      <c r="AJ285" s="25"/>
      <c r="AK285" s="25"/>
      <c r="AL285" s="26"/>
      <c r="AM285" s="27"/>
      <c r="AN285" s="27"/>
      <c r="AO285" s="27"/>
      <c r="AP285" s="27"/>
      <c r="AQ285" s="27"/>
      <c r="AR285" s="27"/>
      <c r="BI285" s="407"/>
      <c r="BJ285" s="407"/>
      <c r="BK285" s="407"/>
      <c r="BL285" s="407"/>
    </row>
    <row r="286" ht="15.75" customHeight="1">
      <c r="D286" s="25"/>
      <c r="E286" s="25"/>
      <c r="F286" s="26"/>
      <c r="G286" s="27"/>
      <c r="H286" s="26"/>
      <c r="I286" s="25"/>
      <c r="J286" s="25"/>
      <c r="L286" s="25"/>
      <c r="M286" s="25"/>
      <c r="N286" s="26"/>
      <c r="O286" s="27"/>
      <c r="P286" s="26"/>
      <c r="Q286" s="25"/>
      <c r="R286" s="25"/>
      <c r="T286" s="25"/>
      <c r="U286" s="25"/>
      <c r="V286" s="27"/>
      <c r="W286" s="27"/>
      <c r="X286" s="26"/>
      <c r="Y286" s="25"/>
      <c r="Z286" s="25"/>
      <c r="AB286" s="25"/>
      <c r="AC286" s="25"/>
      <c r="AD286" s="26"/>
      <c r="AE286" s="27"/>
      <c r="AF286" s="26"/>
      <c r="AG286" s="25"/>
      <c r="AH286" s="25"/>
      <c r="AJ286" s="25"/>
      <c r="AK286" s="25"/>
      <c r="AL286" s="26"/>
      <c r="AM286" s="27"/>
      <c r="AN286" s="27"/>
      <c r="AO286" s="27"/>
      <c r="AP286" s="27"/>
      <c r="AQ286" s="27"/>
      <c r="AR286" s="27"/>
      <c r="BI286" s="407"/>
      <c r="BJ286" s="407"/>
      <c r="BK286" s="407"/>
      <c r="BL286" s="407"/>
    </row>
    <row r="287" ht="15.75" customHeight="1">
      <c r="D287" s="25"/>
      <c r="E287" s="25"/>
      <c r="F287" s="26"/>
      <c r="G287" s="27"/>
      <c r="H287" s="26"/>
      <c r="I287" s="25"/>
      <c r="J287" s="25"/>
      <c r="L287" s="25"/>
      <c r="M287" s="25"/>
      <c r="N287" s="26"/>
      <c r="O287" s="27"/>
      <c r="P287" s="26"/>
      <c r="Q287" s="25"/>
      <c r="R287" s="25"/>
      <c r="T287" s="25"/>
      <c r="U287" s="25"/>
      <c r="V287" s="27"/>
      <c r="W287" s="27"/>
      <c r="X287" s="26"/>
      <c r="Y287" s="25"/>
      <c r="Z287" s="25"/>
      <c r="AB287" s="25"/>
      <c r="AC287" s="25"/>
      <c r="AD287" s="26"/>
      <c r="AE287" s="27"/>
      <c r="AF287" s="26"/>
      <c r="AG287" s="25"/>
      <c r="AH287" s="25"/>
      <c r="AJ287" s="25"/>
      <c r="AK287" s="25"/>
      <c r="AL287" s="26"/>
      <c r="AM287" s="27"/>
      <c r="AN287" s="27"/>
      <c r="AO287" s="27"/>
      <c r="AP287" s="27"/>
      <c r="AQ287" s="27"/>
      <c r="AR287" s="27"/>
      <c r="BI287" s="407"/>
      <c r="BJ287" s="407"/>
      <c r="BK287" s="407"/>
      <c r="BL287" s="407"/>
    </row>
    <row r="288" ht="15.75" customHeight="1">
      <c r="D288" s="25"/>
      <c r="E288" s="25"/>
      <c r="F288" s="26"/>
      <c r="G288" s="27"/>
      <c r="H288" s="26"/>
      <c r="I288" s="25"/>
      <c r="J288" s="25"/>
      <c r="L288" s="25"/>
      <c r="M288" s="25"/>
      <c r="N288" s="26"/>
      <c r="O288" s="27"/>
      <c r="P288" s="26"/>
      <c r="Q288" s="25"/>
      <c r="R288" s="25"/>
      <c r="T288" s="25"/>
      <c r="U288" s="25"/>
      <c r="V288" s="27"/>
      <c r="W288" s="27"/>
      <c r="X288" s="26"/>
      <c r="Y288" s="25"/>
      <c r="Z288" s="25"/>
      <c r="AB288" s="25"/>
      <c r="AC288" s="25"/>
      <c r="AD288" s="26"/>
      <c r="AE288" s="27"/>
      <c r="AF288" s="26"/>
      <c r="AG288" s="25"/>
      <c r="AH288" s="25"/>
      <c r="AJ288" s="25"/>
      <c r="AK288" s="25"/>
      <c r="AL288" s="26"/>
      <c r="AM288" s="27"/>
      <c r="AN288" s="27"/>
      <c r="AO288" s="27"/>
      <c r="AP288" s="27"/>
      <c r="AQ288" s="27"/>
      <c r="AR288" s="27"/>
      <c r="BI288" s="407"/>
      <c r="BJ288" s="407"/>
      <c r="BK288" s="407"/>
      <c r="BL288" s="407"/>
    </row>
    <row r="289" ht="15.75" customHeight="1">
      <c r="D289" s="25"/>
      <c r="E289" s="25"/>
      <c r="F289" s="26"/>
      <c r="G289" s="27"/>
      <c r="H289" s="26"/>
      <c r="I289" s="25"/>
      <c r="J289" s="25"/>
      <c r="L289" s="25"/>
      <c r="M289" s="25"/>
      <c r="N289" s="26"/>
      <c r="O289" s="27"/>
      <c r="P289" s="26"/>
      <c r="Q289" s="25"/>
      <c r="R289" s="25"/>
      <c r="T289" s="25"/>
      <c r="U289" s="25"/>
      <c r="V289" s="27"/>
      <c r="W289" s="27"/>
      <c r="X289" s="26"/>
      <c r="Y289" s="25"/>
      <c r="Z289" s="25"/>
      <c r="AB289" s="25"/>
      <c r="AC289" s="25"/>
      <c r="AD289" s="26"/>
      <c r="AE289" s="27"/>
      <c r="AF289" s="26"/>
      <c r="AG289" s="25"/>
      <c r="AH289" s="25"/>
      <c r="AJ289" s="25"/>
      <c r="AK289" s="25"/>
      <c r="AL289" s="26"/>
      <c r="AM289" s="27"/>
      <c r="AN289" s="27"/>
      <c r="AO289" s="27"/>
      <c r="AP289" s="27"/>
      <c r="AQ289" s="27"/>
      <c r="AR289" s="27"/>
      <c r="BI289" s="407"/>
      <c r="BJ289" s="407"/>
      <c r="BK289" s="407"/>
      <c r="BL289" s="407"/>
    </row>
    <row r="290" ht="15.75" customHeight="1">
      <c r="D290" s="25"/>
      <c r="E290" s="25"/>
      <c r="F290" s="26"/>
      <c r="G290" s="27"/>
      <c r="H290" s="26"/>
      <c r="I290" s="25"/>
      <c r="J290" s="25"/>
      <c r="L290" s="25"/>
      <c r="M290" s="25"/>
      <c r="N290" s="26"/>
      <c r="O290" s="27"/>
      <c r="P290" s="26"/>
      <c r="Q290" s="25"/>
      <c r="R290" s="25"/>
      <c r="T290" s="25"/>
      <c r="U290" s="25"/>
      <c r="V290" s="27"/>
      <c r="W290" s="27"/>
      <c r="X290" s="26"/>
      <c r="Y290" s="25"/>
      <c r="Z290" s="25"/>
      <c r="AB290" s="25"/>
      <c r="AC290" s="25"/>
      <c r="AD290" s="26"/>
      <c r="AE290" s="27"/>
      <c r="AF290" s="26"/>
      <c r="AG290" s="25"/>
      <c r="AH290" s="25"/>
      <c r="AJ290" s="25"/>
      <c r="AK290" s="25"/>
      <c r="AL290" s="26"/>
      <c r="AM290" s="27"/>
      <c r="AN290" s="27"/>
      <c r="AO290" s="27"/>
      <c r="AP290" s="27"/>
      <c r="AQ290" s="27"/>
      <c r="AR290" s="27"/>
      <c r="BI290" s="407"/>
      <c r="BJ290" s="407"/>
      <c r="BK290" s="407"/>
      <c r="BL290" s="407"/>
    </row>
    <row r="291" ht="15.75" customHeight="1">
      <c r="D291" s="25"/>
      <c r="E291" s="25"/>
      <c r="F291" s="26"/>
      <c r="G291" s="27"/>
      <c r="H291" s="26"/>
      <c r="I291" s="25"/>
      <c r="J291" s="25"/>
      <c r="L291" s="25"/>
      <c r="M291" s="25"/>
      <c r="N291" s="26"/>
      <c r="O291" s="27"/>
      <c r="P291" s="26"/>
      <c r="Q291" s="25"/>
      <c r="R291" s="25"/>
      <c r="T291" s="25"/>
      <c r="U291" s="25"/>
      <c r="V291" s="27"/>
      <c r="W291" s="27"/>
      <c r="X291" s="26"/>
      <c r="Y291" s="25"/>
      <c r="Z291" s="25"/>
      <c r="AB291" s="25"/>
      <c r="AC291" s="25"/>
      <c r="AD291" s="26"/>
      <c r="AE291" s="27"/>
      <c r="AF291" s="26"/>
      <c r="AG291" s="25"/>
      <c r="AH291" s="25"/>
      <c r="AJ291" s="25"/>
      <c r="AK291" s="25"/>
      <c r="AL291" s="26"/>
      <c r="AM291" s="27"/>
      <c r="AN291" s="27"/>
      <c r="AO291" s="27"/>
      <c r="AP291" s="27"/>
      <c r="AQ291" s="27"/>
      <c r="AR291" s="27"/>
      <c r="BI291" s="407"/>
      <c r="BJ291" s="407"/>
      <c r="BK291" s="407"/>
      <c r="BL291" s="407"/>
    </row>
    <row r="292" ht="15.75" customHeight="1">
      <c r="D292" s="25"/>
      <c r="E292" s="25"/>
      <c r="F292" s="26"/>
      <c r="G292" s="27"/>
      <c r="H292" s="26"/>
      <c r="I292" s="25"/>
      <c r="J292" s="25"/>
      <c r="L292" s="25"/>
      <c r="M292" s="25"/>
      <c r="N292" s="26"/>
      <c r="O292" s="27"/>
      <c r="P292" s="26"/>
      <c r="Q292" s="25"/>
      <c r="R292" s="25"/>
      <c r="T292" s="25"/>
      <c r="U292" s="25"/>
      <c r="V292" s="27"/>
      <c r="W292" s="27"/>
      <c r="X292" s="26"/>
      <c r="Y292" s="25"/>
      <c r="Z292" s="25"/>
      <c r="AB292" s="25"/>
      <c r="AC292" s="25"/>
      <c r="AD292" s="26"/>
      <c r="AE292" s="27"/>
      <c r="AF292" s="26"/>
      <c r="AG292" s="25"/>
      <c r="AH292" s="25"/>
      <c r="AJ292" s="25"/>
      <c r="AK292" s="25"/>
      <c r="AL292" s="26"/>
      <c r="AM292" s="27"/>
      <c r="AN292" s="27"/>
      <c r="AO292" s="27"/>
      <c r="AP292" s="27"/>
      <c r="AQ292" s="27"/>
      <c r="AR292" s="27"/>
      <c r="BI292" s="407"/>
      <c r="BJ292" s="407"/>
      <c r="BK292" s="407"/>
      <c r="BL292" s="407"/>
    </row>
    <row r="293" ht="15.75" customHeight="1">
      <c r="D293" s="25"/>
      <c r="E293" s="25"/>
      <c r="F293" s="26"/>
      <c r="G293" s="27"/>
      <c r="H293" s="26"/>
      <c r="I293" s="25"/>
      <c r="J293" s="25"/>
      <c r="L293" s="25"/>
      <c r="M293" s="25"/>
      <c r="N293" s="26"/>
      <c r="O293" s="27"/>
      <c r="P293" s="26"/>
      <c r="Q293" s="25"/>
      <c r="R293" s="25"/>
      <c r="T293" s="25"/>
      <c r="U293" s="25"/>
      <c r="V293" s="27"/>
      <c r="W293" s="27"/>
      <c r="X293" s="26"/>
      <c r="Y293" s="25"/>
      <c r="Z293" s="25"/>
      <c r="AB293" s="25"/>
      <c r="AC293" s="25"/>
      <c r="AD293" s="26"/>
      <c r="AE293" s="27"/>
      <c r="AF293" s="26"/>
      <c r="AG293" s="25"/>
      <c r="AH293" s="25"/>
      <c r="AJ293" s="25"/>
      <c r="AK293" s="25"/>
      <c r="AL293" s="26"/>
      <c r="AM293" s="27"/>
      <c r="AN293" s="27"/>
      <c r="AO293" s="27"/>
      <c r="AP293" s="27"/>
      <c r="AQ293" s="27"/>
      <c r="AR293" s="27"/>
      <c r="BI293" s="407"/>
      <c r="BJ293" s="407"/>
      <c r="BK293" s="407"/>
      <c r="BL293" s="407"/>
    </row>
    <row r="294" ht="15.75" customHeight="1">
      <c r="D294" s="25"/>
      <c r="E294" s="25"/>
      <c r="F294" s="26"/>
      <c r="G294" s="27"/>
      <c r="H294" s="26"/>
      <c r="I294" s="25"/>
      <c r="J294" s="25"/>
      <c r="L294" s="25"/>
      <c r="M294" s="25"/>
      <c r="N294" s="26"/>
      <c r="O294" s="27"/>
      <c r="P294" s="26"/>
      <c r="Q294" s="25"/>
      <c r="R294" s="25"/>
      <c r="T294" s="25"/>
      <c r="U294" s="25"/>
      <c r="V294" s="27"/>
      <c r="W294" s="27"/>
      <c r="X294" s="26"/>
      <c r="Y294" s="25"/>
      <c r="Z294" s="25"/>
      <c r="AB294" s="25"/>
      <c r="AC294" s="25"/>
      <c r="AD294" s="26"/>
      <c r="AE294" s="27"/>
      <c r="AF294" s="26"/>
      <c r="AG294" s="25"/>
      <c r="AH294" s="25"/>
      <c r="AJ294" s="25"/>
      <c r="AK294" s="25"/>
      <c r="AL294" s="26"/>
      <c r="AM294" s="27"/>
      <c r="AN294" s="27"/>
      <c r="AO294" s="27"/>
      <c r="AP294" s="27"/>
      <c r="AQ294" s="27"/>
      <c r="AR294" s="27"/>
      <c r="BI294" s="407"/>
      <c r="BJ294" s="407"/>
      <c r="BK294" s="407"/>
      <c r="BL294" s="407"/>
    </row>
    <row r="295" ht="15.75" customHeight="1">
      <c r="D295" s="25"/>
      <c r="E295" s="25"/>
      <c r="F295" s="26"/>
      <c r="G295" s="27"/>
      <c r="H295" s="26"/>
      <c r="I295" s="25"/>
      <c r="J295" s="25"/>
      <c r="L295" s="25"/>
      <c r="M295" s="25"/>
      <c r="N295" s="26"/>
      <c r="O295" s="27"/>
      <c r="P295" s="26"/>
      <c r="Q295" s="25"/>
      <c r="R295" s="25"/>
      <c r="T295" s="25"/>
      <c r="U295" s="25"/>
      <c r="V295" s="27"/>
      <c r="W295" s="27"/>
      <c r="X295" s="26"/>
      <c r="Y295" s="25"/>
      <c r="Z295" s="25"/>
      <c r="AB295" s="25"/>
      <c r="AC295" s="25"/>
      <c r="AD295" s="26"/>
      <c r="AE295" s="27"/>
      <c r="AF295" s="26"/>
      <c r="AG295" s="25"/>
      <c r="AH295" s="25"/>
      <c r="AJ295" s="25"/>
      <c r="AK295" s="25"/>
      <c r="AL295" s="26"/>
      <c r="AM295" s="27"/>
      <c r="AN295" s="27"/>
      <c r="AO295" s="27"/>
      <c r="AP295" s="27"/>
      <c r="AQ295" s="27"/>
      <c r="AR295" s="27"/>
      <c r="BI295" s="407"/>
      <c r="BJ295" s="407"/>
      <c r="BK295" s="407"/>
      <c r="BL295" s="407"/>
    </row>
    <row r="296" ht="15.75" customHeight="1">
      <c r="D296" s="25"/>
      <c r="E296" s="25"/>
      <c r="F296" s="26"/>
      <c r="G296" s="27"/>
      <c r="H296" s="26"/>
      <c r="I296" s="25"/>
      <c r="J296" s="25"/>
      <c r="L296" s="25"/>
      <c r="M296" s="25"/>
      <c r="N296" s="26"/>
      <c r="O296" s="27"/>
      <c r="P296" s="26"/>
      <c r="Q296" s="25"/>
      <c r="R296" s="25"/>
      <c r="T296" s="25"/>
      <c r="U296" s="25"/>
      <c r="V296" s="27"/>
      <c r="W296" s="27"/>
      <c r="X296" s="26"/>
      <c r="Y296" s="25"/>
      <c r="Z296" s="25"/>
      <c r="AB296" s="25"/>
      <c r="AC296" s="25"/>
      <c r="AD296" s="26"/>
      <c r="AE296" s="27"/>
      <c r="AF296" s="26"/>
      <c r="AG296" s="25"/>
      <c r="AH296" s="25"/>
      <c r="AJ296" s="25"/>
      <c r="AK296" s="25"/>
      <c r="AL296" s="26"/>
      <c r="AM296" s="27"/>
      <c r="AN296" s="27"/>
      <c r="AO296" s="27"/>
      <c r="AP296" s="27"/>
      <c r="AQ296" s="27"/>
      <c r="AR296" s="27"/>
      <c r="BI296" s="407"/>
      <c r="BJ296" s="407"/>
      <c r="BK296" s="407"/>
      <c r="BL296" s="407"/>
    </row>
    <row r="297" ht="15.75" customHeight="1">
      <c r="D297" s="25"/>
      <c r="E297" s="25"/>
      <c r="F297" s="26"/>
      <c r="G297" s="27"/>
      <c r="H297" s="26"/>
      <c r="I297" s="25"/>
      <c r="J297" s="25"/>
      <c r="L297" s="25"/>
      <c r="M297" s="25"/>
      <c r="N297" s="26"/>
      <c r="O297" s="27"/>
      <c r="P297" s="26"/>
      <c r="Q297" s="25"/>
      <c r="R297" s="25"/>
      <c r="T297" s="25"/>
      <c r="U297" s="25"/>
      <c r="V297" s="27"/>
      <c r="W297" s="27"/>
      <c r="X297" s="26"/>
      <c r="Y297" s="25"/>
      <c r="Z297" s="25"/>
      <c r="AB297" s="25"/>
      <c r="AC297" s="25"/>
      <c r="AD297" s="26"/>
      <c r="AE297" s="27"/>
      <c r="AF297" s="26"/>
      <c r="AG297" s="25"/>
      <c r="AH297" s="25"/>
      <c r="AJ297" s="25"/>
      <c r="AK297" s="25"/>
      <c r="AL297" s="26"/>
      <c r="AM297" s="27"/>
      <c r="AN297" s="27"/>
      <c r="AO297" s="27"/>
      <c r="AP297" s="27"/>
      <c r="AQ297" s="27"/>
      <c r="AR297" s="27"/>
      <c r="BI297" s="407"/>
      <c r="BJ297" s="407"/>
      <c r="BK297" s="407"/>
      <c r="BL297" s="407"/>
    </row>
    <row r="298" ht="15.75" customHeight="1">
      <c r="D298" s="25"/>
      <c r="E298" s="25"/>
      <c r="F298" s="26"/>
      <c r="G298" s="27"/>
      <c r="H298" s="26"/>
      <c r="I298" s="25"/>
      <c r="J298" s="25"/>
      <c r="L298" s="25"/>
      <c r="M298" s="25"/>
      <c r="N298" s="26"/>
      <c r="O298" s="27"/>
      <c r="P298" s="26"/>
      <c r="Q298" s="25"/>
      <c r="R298" s="25"/>
      <c r="T298" s="25"/>
      <c r="U298" s="25"/>
      <c r="V298" s="27"/>
      <c r="W298" s="27"/>
      <c r="X298" s="26"/>
      <c r="Y298" s="25"/>
      <c r="Z298" s="25"/>
      <c r="AB298" s="25"/>
      <c r="AC298" s="25"/>
      <c r="AD298" s="26"/>
      <c r="AE298" s="27"/>
      <c r="AF298" s="26"/>
      <c r="AG298" s="25"/>
      <c r="AH298" s="25"/>
      <c r="AJ298" s="25"/>
      <c r="AK298" s="25"/>
      <c r="AL298" s="26"/>
      <c r="AM298" s="27"/>
      <c r="AN298" s="27"/>
      <c r="AO298" s="27"/>
      <c r="AP298" s="27"/>
      <c r="AQ298" s="27"/>
      <c r="AR298" s="27"/>
      <c r="BI298" s="407"/>
      <c r="BJ298" s="407"/>
      <c r="BK298" s="407"/>
      <c r="BL298" s="407"/>
    </row>
    <row r="299" ht="15.75" customHeight="1">
      <c r="D299" s="25"/>
      <c r="E299" s="25"/>
      <c r="F299" s="26"/>
      <c r="G299" s="27"/>
      <c r="H299" s="26"/>
      <c r="I299" s="25"/>
      <c r="J299" s="25"/>
      <c r="L299" s="25"/>
      <c r="M299" s="25"/>
      <c r="N299" s="26"/>
      <c r="O299" s="27"/>
      <c r="P299" s="26"/>
      <c r="Q299" s="25"/>
      <c r="R299" s="25"/>
      <c r="T299" s="25"/>
      <c r="U299" s="25"/>
      <c r="V299" s="27"/>
      <c r="W299" s="27"/>
      <c r="X299" s="26"/>
      <c r="Y299" s="25"/>
      <c r="Z299" s="25"/>
      <c r="AB299" s="25"/>
      <c r="AC299" s="25"/>
      <c r="AD299" s="26"/>
      <c r="AE299" s="27"/>
      <c r="AF299" s="26"/>
      <c r="AG299" s="25"/>
      <c r="AH299" s="25"/>
      <c r="AJ299" s="25"/>
      <c r="AK299" s="25"/>
      <c r="AL299" s="26"/>
      <c r="AM299" s="27"/>
      <c r="AN299" s="27"/>
      <c r="AO299" s="27"/>
      <c r="AP299" s="27"/>
      <c r="AQ299" s="27"/>
      <c r="AR299" s="27"/>
      <c r="BI299" s="407"/>
      <c r="BJ299" s="407"/>
      <c r="BK299" s="407"/>
      <c r="BL299" s="407"/>
    </row>
    <row r="300" ht="15.75" customHeight="1">
      <c r="D300" s="25"/>
      <c r="E300" s="25"/>
      <c r="F300" s="26"/>
      <c r="G300" s="27"/>
      <c r="H300" s="26"/>
      <c r="I300" s="25"/>
      <c r="J300" s="25"/>
      <c r="L300" s="25"/>
      <c r="M300" s="25"/>
      <c r="N300" s="26"/>
      <c r="O300" s="27"/>
      <c r="P300" s="26"/>
      <c r="Q300" s="25"/>
      <c r="R300" s="25"/>
      <c r="T300" s="25"/>
      <c r="U300" s="25"/>
      <c r="V300" s="27"/>
      <c r="W300" s="27"/>
      <c r="X300" s="26"/>
      <c r="Y300" s="25"/>
      <c r="Z300" s="25"/>
      <c r="AB300" s="25"/>
      <c r="AC300" s="25"/>
      <c r="AD300" s="26"/>
      <c r="AE300" s="27"/>
      <c r="AF300" s="26"/>
      <c r="AG300" s="25"/>
      <c r="AH300" s="25"/>
      <c r="AJ300" s="25"/>
      <c r="AK300" s="25"/>
      <c r="AL300" s="26"/>
      <c r="AM300" s="27"/>
      <c r="AN300" s="27"/>
      <c r="AO300" s="27"/>
      <c r="AP300" s="27"/>
      <c r="AQ300" s="27"/>
      <c r="AR300" s="27"/>
      <c r="BI300" s="407"/>
      <c r="BJ300" s="407"/>
      <c r="BK300" s="407"/>
      <c r="BL300" s="407"/>
    </row>
    <row r="301" ht="15.75" customHeight="1">
      <c r="D301" s="25"/>
      <c r="E301" s="25"/>
      <c r="F301" s="26"/>
      <c r="G301" s="27"/>
      <c r="H301" s="26"/>
      <c r="I301" s="25"/>
      <c r="J301" s="25"/>
      <c r="L301" s="25"/>
      <c r="M301" s="25"/>
      <c r="N301" s="26"/>
      <c r="O301" s="27"/>
      <c r="P301" s="26"/>
      <c r="Q301" s="25"/>
      <c r="R301" s="25"/>
      <c r="T301" s="25"/>
      <c r="U301" s="25"/>
      <c r="V301" s="27"/>
      <c r="W301" s="27"/>
      <c r="X301" s="26"/>
      <c r="Y301" s="25"/>
      <c r="Z301" s="25"/>
      <c r="AB301" s="25"/>
      <c r="AC301" s="25"/>
      <c r="AD301" s="26"/>
      <c r="AE301" s="27"/>
      <c r="AF301" s="26"/>
      <c r="AG301" s="25"/>
      <c r="AH301" s="25"/>
      <c r="AJ301" s="25"/>
      <c r="AK301" s="25"/>
      <c r="AL301" s="26"/>
      <c r="AM301" s="27"/>
      <c r="AN301" s="27"/>
      <c r="AO301" s="27"/>
      <c r="AP301" s="27"/>
      <c r="AQ301" s="27"/>
      <c r="AR301" s="27"/>
      <c r="BI301" s="407"/>
      <c r="BJ301" s="407"/>
      <c r="BK301" s="407"/>
      <c r="BL301" s="407"/>
    </row>
    <row r="302" ht="15.75" customHeight="1">
      <c r="D302" s="25"/>
      <c r="E302" s="25"/>
      <c r="F302" s="26"/>
      <c r="G302" s="27"/>
      <c r="H302" s="26"/>
      <c r="I302" s="25"/>
      <c r="J302" s="25"/>
      <c r="L302" s="25"/>
      <c r="M302" s="25"/>
      <c r="N302" s="26"/>
      <c r="O302" s="27"/>
      <c r="P302" s="26"/>
      <c r="Q302" s="25"/>
      <c r="R302" s="25"/>
      <c r="T302" s="25"/>
      <c r="U302" s="25"/>
      <c r="V302" s="27"/>
      <c r="W302" s="27"/>
      <c r="X302" s="26"/>
      <c r="Y302" s="25"/>
      <c r="Z302" s="25"/>
      <c r="AB302" s="25"/>
      <c r="AC302" s="25"/>
      <c r="AD302" s="26"/>
      <c r="AE302" s="27"/>
      <c r="AF302" s="26"/>
      <c r="AG302" s="25"/>
      <c r="AH302" s="25"/>
      <c r="AJ302" s="25"/>
      <c r="AK302" s="25"/>
      <c r="AL302" s="26"/>
      <c r="AM302" s="27"/>
      <c r="AN302" s="27"/>
      <c r="AO302" s="27"/>
      <c r="AP302" s="27"/>
      <c r="AQ302" s="27"/>
      <c r="AR302" s="27"/>
      <c r="BI302" s="407"/>
      <c r="BJ302" s="407"/>
      <c r="BK302" s="407"/>
      <c r="BL302" s="407"/>
    </row>
    <row r="303" ht="15.75" customHeight="1">
      <c r="D303" s="25"/>
      <c r="E303" s="25"/>
      <c r="F303" s="26"/>
      <c r="G303" s="27"/>
      <c r="H303" s="26"/>
      <c r="I303" s="25"/>
      <c r="J303" s="25"/>
      <c r="L303" s="25"/>
      <c r="M303" s="25"/>
      <c r="N303" s="26"/>
      <c r="O303" s="27"/>
      <c r="P303" s="26"/>
      <c r="Q303" s="25"/>
      <c r="R303" s="25"/>
      <c r="T303" s="25"/>
      <c r="U303" s="25"/>
      <c r="V303" s="27"/>
      <c r="W303" s="27"/>
      <c r="X303" s="26"/>
      <c r="Y303" s="25"/>
      <c r="Z303" s="25"/>
      <c r="AB303" s="25"/>
      <c r="AC303" s="25"/>
      <c r="AD303" s="26"/>
      <c r="AE303" s="27"/>
      <c r="AF303" s="26"/>
      <c r="AG303" s="25"/>
      <c r="AH303" s="25"/>
      <c r="AJ303" s="25"/>
      <c r="AK303" s="25"/>
      <c r="AL303" s="26"/>
      <c r="AM303" s="27"/>
      <c r="AN303" s="27"/>
      <c r="AO303" s="27"/>
      <c r="AP303" s="27"/>
      <c r="AQ303" s="27"/>
      <c r="AR303" s="27"/>
      <c r="BI303" s="407"/>
      <c r="BJ303" s="407"/>
      <c r="BK303" s="407"/>
      <c r="BL303" s="407"/>
    </row>
    <row r="304" ht="15.75" customHeight="1">
      <c r="D304" s="25"/>
      <c r="E304" s="25"/>
      <c r="F304" s="26"/>
      <c r="G304" s="27"/>
      <c r="H304" s="26"/>
      <c r="I304" s="25"/>
      <c r="J304" s="25"/>
      <c r="L304" s="25"/>
      <c r="M304" s="25"/>
      <c r="N304" s="26"/>
      <c r="O304" s="27"/>
      <c r="P304" s="26"/>
      <c r="Q304" s="25"/>
      <c r="R304" s="25"/>
      <c r="T304" s="25"/>
      <c r="U304" s="25"/>
      <c r="V304" s="27"/>
      <c r="W304" s="27"/>
      <c r="X304" s="26"/>
      <c r="Y304" s="25"/>
      <c r="Z304" s="25"/>
      <c r="AB304" s="25"/>
      <c r="AC304" s="25"/>
      <c r="AD304" s="26"/>
      <c r="AE304" s="27"/>
      <c r="AF304" s="26"/>
      <c r="AG304" s="25"/>
      <c r="AH304" s="25"/>
      <c r="AJ304" s="25"/>
      <c r="AK304" s="25"/>
      <c r="AL304" s="26"/>
      <c r="AM304" s="27"/>
      <c r="AN304" s="27"/>
      <c r="AO304" s="27"/>
      <c r="AP304" s="27"/>
      <c r="AQ304" s="27"/>
      <c r="AR304" s="27"/>
      <c r="BI304" s="407"/>
      <c r="BJ304" s="407"/>
      <c r="BK304" s="407"/>
      <c r="BL304" s="407"/>
    </row>
    <row r="305" ht="15.75" customHeight="1">
      <c r="D305" s="25"/>
      <c r="E305" s="25"/>
      <c r="F305" s="26"/>
      <c r="G305" s="27"/>
      <c r="H305" s="26"/>
      <c r="I305" s="25"/>
      <c r="J305" s="25"/>
      <c r="L305" s="25"/>
      <c r="M305" s="25"/>
      <c r="N305" s="26"/>
      <c r="O305" s="27"/>
      <c r="P305" s="26"/>
      <c r="Q305" s="25"/>
      <c r="R305" s="25"/>
      <c r="T305" s="25"/>
      <c r="U305" s="25"/>
      <c r="V305" s="27"/>
      <c r="W305" s="27"/>
      <c r="X305" s="26"/>
      <c r="Y305" s="25"/>
      <c r="Z305" s="25"/>
      <c r="AB305" s="25"/>
      <c r="AC305" s="25"/>
      <c r="AD305" s="26"/>
      <c r="AE305" s="27"/>
      <c r="AF305" s="26"/>
      <c r="AG305" s="25"/>
      <c r="AH305" s="25"/>
      <c r="AJ305" s="25"/>
      <c r="AK305" s="25"/>
      <c r="AL305" s="26"/>
      <c r="AM305" s="27"/>
      <c r="AN305" s="27"/>
      <c r="AO305" s="27"/>
      <c r="AP305" s="27"/>
      <c r="AQ305" s="27"/>
      <c r="AR305" s="27"/>
      <c r="BI305" s="407"/>
      <c r="BJ305" s="407"/>
      <c r="BK305" s="407"/>
      <c r="BL305" s="407"/>
    </row>
    <row r="306" ht="15.75" customHeight="1">
      <c r="D306" s="25"/>
      <c r="E306" s="25"/>
      <c r="F306" s="26"/>
      <c r="G306" s="27"/>
      <c r="H306" s="26"/>
      <c r="I306" s="25"/>
      <c r="J306" s="25"/>
      <c r="L306" s="25"/>
      <c r="M306" s="25"/>
      <c r="N306" s="26"/>
      <c r="O306" s="27"/>
      <c r="P306" s="26"/>
      <c r="Q306" s="25"/>
      <c r="R306" s="25"/>
      <c r="T306" s="25"/>
      <c r="U306" s="25"/>
      <c r="V306" s="27"/>
      <c r="W306" s="27"/>
      <c r="X306" s="26"/>
      <c r="Y306" s="25"/>
      <c r="Z306" s="25"/>
      <c r="AB306" s="25"/>
      <c r="AC306" s="25"/>
      <c r="AD306" s="26"/>
      <c r="AE306" s="27"/>
      <c r="AF306" s="26"/>
      <c r="AG306" s="25"/>
      <c r="AH306" s="25"/>
      <c r="AJ306" s="25"/>
      <c r="AK306" s="25"/>
      <c r="AL306" s="26"/>
      <c r="AM306" s="27"/>
      <c r="AN306" s="27"/>
      <c r="AO306" s="27"/>
      <c r="AP306" s="27"/>
      <c r="AQ306" s="27"/>
      <c r="AR306" s="27"/>
      <c r="BI306" s="407"/>
      <c r="BJ306" s="407"/>
      <c r="BK306" s="407"/>
      <c r="BL306" s="407"/>
    </row>
    <row r="307" ht="15.75" customHeight="1">
      <c r="D307" s="25"/>
      <c r="E307" s="25"/>
      <c r="F307" s="26"/>
      <c r="G307" s="27"/>
      <c r="H307" s="26"/>
      <c r="I307" s="25"/>
      <c r="J307" s="25"/>
      <c r="L307" s="25"/>
      <c r="M307" s="25"/>
      <c r="N307" s="26"/>
      <c r="O307" s="27"/>
      <c r="P307" s="26"/>
      <c r="Q307" s="25"/>
      <c r="R307" s="25"/>
      <c r="T307" s="25"/>
      <c r="U307" s="25"/>
      <c r="V307" s="27"/>
      <c r="W307" s="27"/>
      <c r="X307" s="26"/>
      <c r="Y307" s="25"/>
      <c r="Z307" s="25"/>
      <c r="AB307" s="25"/>
      <c r="AC307" s="25"/>
      <c r="AD307" s="26"/>
      <c r="AE307" s="27"/>
      <c r="AF307" s="26"/>
      <c r="AG307" s="25"/>
      <c r="AH307" s="25"/>
      <c r="AJ307" s="25"/>
      <c r="AK307" s="25"/>
      <c r="AL307" s="26"/>
      <c r="AM307" s="27"/>
      <c r="AN307" s="27"/>
      <c r="AO307" s="27"/>
      <c r="AP307" s="27"/>
      <c r="AQ307" s="27"/>
      <c r="AR307" s="27"/>
      <c r="BI307" s="407"/>
      <c r="BJ307" s="407"/>
      <c r="BK307" s="407"/>
      <c r="BL307" s="407"/>
    </row>
    <row r="308" ht="15.75" customHeight="1">
      <c r="D308" s="25"/>
      <c r="E308" s="25"/>
      <c r="F308" s="26"/>
      <c r="G308" s="27"/>
      <c r="H308" s="26"/>
      <c r="I308" s="25"/>
      <c r="J308" s="25"/>
      <c r="L308" s="25"/>
      <c r="M308" s="25"/>
      <c r="N308" s="26"/>
      <c r="O308" s="27"/>
      <c r="P308" s="26"/>
      <c r="Q308" s="25"/>
      <c r="R308" s="25"/>
      <c r="T308" s="25"/>
      <c r="U308" s="25"/>
      <c r="V308" s="27"/>
      <c r="W308" s="27"/>
      <c r="X308" s="26"/>
      <c r="Y308" s="25"/>
      <c r="Z308" s="25"/>
      <c r="AB308" s="25"/>
      <c r="AC308" s="25"/>
      <c r="AD308" s="26"/>
      <c r="AE308" s="27"/>
      <c r="AF308" s="26"/>
      <c r="AG308" s="25"/>
      <c r="AH308" s="25"/>
      <c r="AJ308" s="25"/>
      <c r="AK308" s="25"/>
      <c r="AL308" s="26"/>
      <c r="AM308" s="27"/>
      <c r="AN308" s="27"/>
      <c r="AO308" s="27"/>
      <c r="AP308" s="27"/>
      <c r="AQ308" s="27"/>
      <c r="AR308" s="27"/>
      <c r="BI308" s="407"/>
      <c r="BJ308" s="407"/>
      <c r="BK308" s="407"/>
      <c r="BL308" s="407"/>
    </row>
    <row r="309" ht="15.75" customHeight="1">
      <c r="D309" s="25"/>
      <c r="E309" s="25"/>
      <c r="F309" s="26"/>
      <c r="G309" s="27"/>
      <c r="H309" s="26"/>
      <c r="I309" s="25"/>
      <c r="J309" s="25"/>
      <c r="L309" s="25"/>
      <c r="M309" s="25"/>
      <c r="N309" s="26"/>
      <c r="O309" s="27"/>
      <c r="P309" s="26"/>
      <c r="Q309" s="25"/>
      <c r="R309" s="25"/>
      <c r="T309" s="25"/>
      <c r="U309" s="25"/>
      <c r="V309" s="27"/>
      <c r="W309" s="27"/>
      <c r="X309" s="26"/>
      <c r="Y309" s="25"/>
      <c r="Z309" s="25"/>
      <c r="AB309" s="25"/>
      <c r="AC309" s="25"/>
      <c r="AD309" s="26"/>
      <c r="AE309" s="27"/>
      <c r="AF309" s="26"/>
      <c r="AG309" s="25"/>
      <c r="AH309" s="25"/>
      <c r="AJ309" s="25"/>
      <c r="AK309" s="25"/>
      <c r="AL309" s="26"/>
      <c r="AM309" s="27"/>
      <c r="AN309" s="27"/>
      <c r="AO309" s="27"/>
      <c r="AP309" s="27"/>
      <c r="AQ309" s="27"/>
      <c r="AR309" s="27"/>
      <c r="BI309" s="407"/>
      <c r="BJ309" s="407"/>
      <c r="BK309" s="407"/>
      <c r="BL309" s="407"/>
    </row>
    <row r="310" ht="15.75" customHeight="1">
      <c r="D310" s="25"/>
      <c r="E310" s="25"/>
      <c r="F310" s="26"/>
      <c r="G310" s="27"/>
      <c r="H310" s="26"/>
      <c r="I310" s="25"/>
      <c r="J310" s="25"/>
      <c r="L310" s="25"/>
      <c r="M310" s="25"/>
      <c r="N310" s="26"/>
      <c r="O310" s="27"/>
      <c r="P310" s="26"/>
      <c r="Q310" s="25"/>
      <c r="R310" s="25"/>
      <c r="T310" s="25"/>
      <c r="U310" s="25"/>
      <c r="V310" s="27"/>
      <c r="W310" s="27"/>
      <c r="X310" s="26"/>
      <c r="Y310" s="25"/>
      <c r="Z310" s="25"/>
      <c r="AB310" s="25"/>
      <c r="AC310" s="25"/>
      <c r="AD310" s="26"/>
      <c r="AE310" s="27"/>
      <c r="AF310" s="26"/>
      <c r="AG310" s="25"/>
      <c r="AH310" s="25"/>
      <c r="AJ310" s="25"/>
      <c r="AK310" s="25"/>
      <c r="AL310" s="26"/>
      <c r="AM310" s="27"/>
      <c r="AN310" s="27"/>
      <c r="AO310" s="27"/>
      <c r="AP310" s="27"/>
      <c r="AQ310" s="27"/>
      <c r="AR310" s="27"/>
      <c r="BI310" s="407"/>
      <c r="BJ310" s="407"/>
      <c r="BK310" s="407"/>
      <c r="BL310" s="407"/>
    </row>
    <row r="311" ht="15.75" customHeight="1">
      <c r="D311" s="25"/>
      <c r="E311" s="25"/>
      <c r="F311" s="26"/>
      <c r="G311" s="27"/>
      <c r="H311" s="26"/>
      <c r="I311" s="25"/>
      <c r="J311" s="25"/>
      <c r="L311" s="25"/>
      <c r="M311" s="25"/>
      <c r="N311" s="26"/>
      <c r="O311" s="27"/>
      <c r="P311" s="26"/>
      <c r="Q311" s="25"/>
      <c r="R311" s="25"/>
      <c r="T311" s="25"/>
      <c r="U311" s="25"/>
      <c r="V311" s="27"/>
      <c r="W311" s="27"/>
      <c r="X311" s="26"/>
      <c r="Y311" s="25"/>
      <c r="Z311" s="25"/>
      <c r="AB311" s="25"/>
      <c r="AC311" s="25"/>
      <c r="AD311" s="26"/>
      <c r="AE311" s="27"/>
      <c r="AF311" s="26"/>
      <c r="AG311" s="25"/>
      <c r="AH311" s="25"/>
      <c r="AJ311" s="25"/>
      <c r="AK311" s="25"/>
      <c r="AL311" s="26"/>
      <c r="AM311" s="27"/>
      <c r="AN311" s="27"/>
      <c r="AO311" s="27"/>
      <c r="AP311" s="27"/>
      <c r="AQ311" s="27"/>
      <c r="AR311" s="27"/>
      <c r="BI311" s="407"/>
      <c r="BJ311" s="407"/>
      <c r="BK311" s="407"/>
      <c r="BL311" s="407"/>
    </row>
    <row r="312" ht="15.75" customHeight="1">
      <c r="D312" s="25"/>
      <c r="E312" s="25"/>
      <c r="F312" s="26"/>
      <c r="G312" s="27"/>
      <c r="H312" s="26"/>
      <c r="I312" s="25"/>
      <c r="J312" s="25"/>
      <c r="L312" s="25"/>
      <c r="M312" s="25"/>
      <c r="N312" s="26"/>
      <c r="O312" s="27"/>
      <c r="P312" s="26"/>
      <c r="Q312" s="25"/>
      <c r="R312" s="25"/>
      <c r="T312" s="25"/>
      <c r="U312" s="25"/>
      <c r="V312" s="27"/>
      <c r="W312" s="27"/>
      <c r="X312" s="26"/>
      <c r="Y312" s="25"/>
      <c r="Z312" s="25"/>
      <c r="AB312" s="25"/>
      <c r="AC312" s="25"/>
      <c r="AD312" s="26"/>
      <c r="AE312" s="27"/>
      <c r="AF312" s="26"/>
      <c r="AG312" s="25"/>
      <c r="AH312" s="25"/>
      <c r="AJ312" s="25"/>
      <c r="AK312" s="25"/>
      <c r="AL312" s="26"/>
      <c r="AM312" s="27"/>
      <c r="AN312" s="27"/>
      <c r="AO312" s="27"/>
      <c r="AP312" s="27"/>
      <c r="AQ312" s="27"/>
      <c r="AR312" s="27"/>
      <c r="BI312" s="407"/>
      <c r="BJ312" s="407"/>
      <c r="BK312" s="407"/>
      <c r="BL312" s="407"/>
    </row>
    <row r="313" ht="15.75" customHeight="1">
      <c r="D313" s="25"/>
      <c r="E313" s="25"/>
      <c r="F313" s="26"/>
      <c r="G313" s="27"/>
      <c r="H313" s="26"/>
      <c r="I313" s="25"/>
      <c r="J313" s="25"/>
      <c r="L313" s="25"/>
      <c r="M313" s="25"/>
      <c r="N313" s="26"/>
      <c r="O313" s="27"/>
      <c r="P313" s="26"/>
      <c r="Q313" s="25"/>
      <c r="R313" s="25"/>
      <c r="T313" s="25"/>
      <c r="U313" s="25"/>
      <c r="V313" s="27"/>
      <c r="W313" s="27"/>
      <c r="X313" s="26"/>
      <c r="Y313" s="25"/>
      <c r="Z313" s="25"/>
      <c r="AB313" s="25"/>
      <c r="AC313" s="25"/>
      <c r="AD313" s="26"/>
      <c r="AE313" s="27"/>
      <c r="AF313" s="26"/>
      <c r="AG313" s="25"/>
      <c r="AH313" s="25"/>
      <c r="AJ313" s="25"/>
      <c r="AK313" s="25"/>
      <c r="AL313" s="26"/>
      <c r="AM313" s="27"/>
      <c r="AN313" s="27"/>
      <c r="AO313" s="27"/>
      <c r="AP313" s="27"/>
      <c r="AQ313" s="27"/>
      <c r="AR313" s="27"/>
      <c r="BI313" s="407"/>
      <c r="BJ313" s="407"/>
      <c r="BK313" s="407"/>
      <c r="BL313" s="407"/>
    </row>
    <row r="314" ht="15.75" customHeight="1">
      <c r="D314" s="25"/>
      <c r="E314" s="25"/>
      <c r="F314" s="26"/>
      <c r="G314" s="27"/>
      <c r="H314" s="26"/>
      <c r="I314" s="25"/>
      <c r="J314" s="25"/>
      <c r="L314" s="25"/>
      <c r="M314" s="25"/>
      <c r="N314" s="26"/>
      <c r="O314" s="27"/>
      <c r="P314" s="26"/>
      <c r="Q314" s="25"/>
      <c r="R314" s="25"/>
      <c r="T314" s="25"/>
      <c r="U314" s="25"/>
      <c r="V314" s="27"/>
      <c r="W314" s="27"/>
      <c r="X314" s="26"/>
      <c r="Y314" s="25"/>
      <c r="Z314" s="25"/>
      <c r="AB314" s="25"/>
      <c r="AC314" s="25"/>
      <c r="AD314" s="26"/>
      <c r="AE314" s="27"/>
      <c r="AF314" s="26"/>
      <c r="AG314" s="25"/>
      <c r="AH314" s="25"/>
      <c r="AJ314" s="25"/>
      <c r="AK314" s="25"/>
      <c r="AL314" s="26"/>
      <c r="AM314" s="27"/>
      <c r="AN314" s="27"/>
      <c r="AO314" s="27"/>
      <c r="AP314" s="27"/>
      <c r="AQ314" s="27"/>
      <c r="AR314" s="27"/>
      <c r="BI314" s="407"/>
      <c r="BJ314" s="407"/>
      <c r="BK314" s="407"/>
      <c r="BL314" s="407"/>
    </row>
    <row r="315" ht="15.75" customHeight="1">
      <c r="D315" s="25"/>
      <c r="E315" s="25"/>
      <c r="F315" s="26"/>
      <c r="G315" s="27"/>
      <c r="H315" s="26"/>
      <c r="I315" s="25"/>
      <c r="J315" s="25"/>
      <c r="L315" s="25"/>
      <c r="M315" s="25"/>
      <c r="N315" s="26"/>
      <c r="O315" s="27"/>
      <c r="P315" s="26"/>
      <c r="Q315" s="25"/>
      <c r="R315" s="25"/>
      <c r="T315" s="25"/>
      <c r="U315" s="25"/>
      <c r="V315" s="27"/>
      <c r="W315" s="27"/>
      <c r="X315" s="26"/>
      <c r="Y315" s="25"/>
      <c r="Z315" s="25"/>
      <c r="AB315" s="25"/>
      <c r="AC315" s="25"/>
      <c r="AD315" s="26"/>
      <c r="AE315" s="27"/>
      <c r="AF315" s="26"/>
      <c r="AG315" s="25"/>
      <c r="AH315" s="25"/>
      <c r="AJ315" s="25"/>
      <c r="AK315" s="25"/>
      <c r="AL315" s="26"/>
      <c r="AM315" s="27"/>
      <c r="AN315" s="27"/>
      <c r="AO315" s="27"/>
      <c r="AP315" s="27"/>
      <c r="AQ315" s="27"/>
      <c r="AR315" s="27"/>
      <c r="BI315" s="407"/>
      <c r="BJ315" s="407"/>
      <c r="BK315" s="407"/>
      <c r="BL315" s="407"/>
    </row>
    <row r="316" ht="15.75" customHeight="1">
      <c r="D316" s="25"/>
      <c r="E316" s="25"/>
      <c r="F316" s="26"/>
      <c r="G316" s="27"/>
      <c r="H316" s="26"/>
      <c r="I316" s="25"/>
      <c r="J316" s="25"/>
      <c r="L316" s="25"/>
      <c r="M316" s="25"/>
      <c r="N316" s="26"/>
      <c r="O316" s="27"/>
      <c r="P316" s="26"/>
      <c r="Q316" s="25"/>
      <c r="R316" s="25"/>
      <c r="T316" s="25"/>
      <c r="U316" s="25"/>
      <c r="V316" s="27"/>
      <c r="W316" s="27"/>
      <c r="X316" s="26"/>
      <c r="Y316" s="25"/>
      <c r="Z316" s="25"/>
      <c r="AB316" s="25"/>
      <c r="AC316" s="25"/>
      <c r="AD316" s="26"/>
      <c r="AE316" s="27"/>
      <c r="AF316" s="26"/>
      <c r="AG316" s="25"/>
      <c r="AH316" s="25"/>
      <c r="AJ316" s="25"/>
      <c r="AK316" s="25"/>
      <c r="AL316" s="26"/>
      <c r="AM316" s="27"/>
      <c r="AN316" s="27"/>
      <c r="AO316" s="27"/>
      <c r="AP316" s="27"/>
      <c r="AQ316" s="27"/>
      <c r="AR316" s="27"/>
      <c r="BI316" s="407"/>
      <c r="BJ316" s="407"/>
      <c r="BK316" s="407"/>
      <c r="BL316" s="407"/>
    </row>
    <row r="317" ht="15.75" customHeight="1">
      <c r="D317" s="25"/>
      <c r="E317" s="25"/>
      <c r="F317" s="26"/>
      <c r="G317" s="27"/>
      <c r="H317" s="26"/>
      <c r="I317" s="25"/>
      <c r="J317" s="25"/>
      <c r="L317" s="25"/>
      <c r="M317" s="25"/>
      <c r="N317" s="26"/>
      <c r="O317" s="27"/>
      <c r="P317" s="26"/>
      <c r="Q317" s="25"/>
      <c r="R317" s="25"/>
      <c r="T317" s="25"/>
      <c r="U317" s="25"/>
      <c r="V317" s="27"/>
      <c r="W317" s="27"/>
      <c r="X317" s="26"/>
      <c r="Y317" s="25"/>
      <c r="Z317" s="25"/>
      <c r="AB317" s="25"/>
      <c r="AC317" s="25"/>
      <c r="AD317" s="26"/>
      <c r="AE317" s="27"/>
      <c r="AF317" s="26"/>
      <c r="AG317" s="25"/>
      <c r="AH317" s="25"/>
      <c r="AJ317" s="25"/>
      <c r="AK317" s="25"/>
      <c r="AL317" s="26"/>
      <c r="AM317" s="27"/>
      <c r="AN317" s="27"/>
      <c r="AO317" s="27"/>
      <c r="AP317" s="27"/>
      <c r="AQ317" s="27"/>
      <c r="AR317" s="27"/>
      <c r="BI317" s="407"/>
      <c r="BJ317" s="407"/>
      <c r="BK317" s="407"/>
      <c r="BL317" s="407"/>
    </row>
    <row r="318" ht="15.75" customHeight="1">
      <c r="D318" s="25"/>
      <c r="E318" s="25"/>
      <c r="F318" s="26"/>
      <c r="G318" s="27"/>
      <c r="H318" s="26"/>
      <c r="I318" s="25"/>
      <c r="J318" s="25"/>
      <c r="L318" s="25"/>
      <c r="M318" s="25"/>
      <c r="N318" s="26"/>
      <c r="O318" s="27"/>
      <c r="P318" s="26"/>
      <c r="Q318" s="25"/>
      <c r="R318" s="25"/>
      <c r="T318" s="25"/>
      <c r="U318" s="25"/>
      <c r="V318" s="27"/>
      <c r="W318" s="27"/>
      <c r="X318" s="26"/>
      <c r="Y318" s="25"/>
      <c r="Z318" s="25"/>
      <c r="AB318" s="25"/>
      <c r="AC318" s="25"/>
      <c r="AD318" s="26"/>
      <c r="AE318" s="27"/>
      <c r="AF318" s="26"/>
      <c r="AG318" s="25"/>
      <c r="AH318" s="25"/>
      <c r="AJ318" s="25"/>
      <c r="AK318" s="25"/>
      <c r="AL318" s="26"/>
      <c r="AM318" s="27"/>
      <c r="AN318" s="27"/>
      <c r="AO318" s="27"/>
      <c r="AP318" s="27"/>
      <c r="AQ318" s="27"/>
      <c r="AR318" s="27"/>
      <c r="BI318" s="407"/>
      <c r="BJ318" s="407"/>
      <c r="BK318" s="407"/>
      <c r="BL318" s="407"/>
    </row>
    <row r="319" ht="15.75" customHeight="1">
      <c r="D319" s="25"/>
      <c r="E319" s="25"/>
      <c r="F319" s="26"/>
      <c r="G319" s="27"/>
      <c r="H319" s="26"/>
      <c r="I319" s="25"/>
      <c r="J319" s="25"/>
      <c r="L319" s="25"/>
      <c r="M319" s="25"/>
      <c r="N319" s="26"/>
      <c r="O319" s="27"/>
      <c r="P319" s="26"/>
      <c r="Q319" s="25"/>
      <c r="R319" s="25"/>
      <c r="T319" s="25"/>
      <c r="U319" s="25"/>
      <c r="V319" s="27"/>
      <c r="W319" s="27"/>
      <c r="X319" s="26"/>
      <c r="Y319" s="25"/>
      <c r="Z319" s="25"/>
      <c r="AB319" s="25"/>
      <c r="AC319" s="25"/>
      <c r="AD319" s="26"/>
      <c r="AE319" s="27"/>
      <c r="AF319" s="26"/>
      <c r="AG319" s="25"/>
      <c r="AH319" s="25"/>
      <c r="AJ319" s="25"/>
      <c r="AK319" s="25"/>
      <c r="AL319" s="26"/>
      <c r="AM319" s="27"/>
      <c r="AN319" s="27"/>
      <c r="AO319" s="27"/>
      <c r="AP319" s="27"/>
      <c r="AQ319" s="27"/>
      <c r="AR319" s="27"/>
      <c r="BI319" s="407"/>
      <c r="BJ319" s="407"/>
      <c r="BK319" s="407"/>
      <c r="BL319" s="407"/>
    </row>
    <row r="320" ht="15.75" customHeight="1">
      <c r="D320" s="25"/>
      <c r="E320" s="25"/>
      <c r="F320" s="26"/>
      <c r="G320" s="27"/>
      <c r="H320" s="26"/>
      <c r="I320" s="25"/>
      <c r="J320" s="25"/>
      <c r="L320" s="25"/>
      <c r="M320" s="25"/>
      <c r="N320" s="26"/>
      <c r="O320" s="27"/>
      <c r="P320" s="26"/>
      <c r="Q320" s="25"/>
      <c r="R320" s="25"/>
      <c r="T320" s="25"/>
      <c r="U320" s="25"/>
      <c r="V320" s="27"/>
      <c r="W320" s="27"/>
      <c r="X320" s="26"/>
      <c r="Y320" s="25"/>
      <c r="Z320" s="25"/>
      <c r="AB320" s="25"/>
      <c r="AC320" s="25"/>
      <c r="AD320" s="26"/>
      <c r="AE320" s="27"/>
      <c r="AF320" s="26"/>
      <c r="AG320" s="25"/>
      <c r="AH320" s="25"/>
      <c r="AJ320" s="25"/>
      <c r="AK320" s="25"/>
      <c r="AL320" s="26"/>
      <c r="AM320" s="27"/>
      <c r="AN320" s="27"/>
      <c r="AO320" s="27"/>
      <c r="AP320" s="27"/>
      <c r="AQ320" s="27"/>
      <c r="AR320" s="27"/>
      <c r="BI320" s="407"/>
      <c r="BJ320" s="407"/>
      <c r="BK320" s="407"/>
      <c r="BL320" s="407"/>
    </row>
    <row r="321" ht="15.75" customHeight="1">
      <c r="D321" s="25"/>
      <c r="E321" s="25"/>
      <c r="F321" s="26"/>
      <c r="G321" s="27"/>
      <c r="H321" s="26"/>
      <c r="I321" s="25"/>
      <c r="J321" s="25"/>
      <c r="L321" s="25"/>
      <c r="M321" s="25"/>
      <c r="N321" s="26"/>
      <c r="O321" s="27"/>
      <c r="P321" s="26"/>
      <c r="Q321" s="25"/>
      <c r="R321" s="25"/>
      <c r="T321" s="25"/>
      <c r="U321" s="25"/>
      <c r="V321" s="27"/>
      <c r="W321" s="27"/>
      <c r="X321" s="26"/>
      <c r="Y321" s="25"/>
      <c r="Z321" s="25"/>
      <c r="AB321" s="25"/>
      <c r="AC321" s="25"/>
      <c r="AD321" s="26"/>
      <c r="AE321" s="27"/>
      <c r="AF321" s="26"/>
      <c r="AG321" s="25"/>
      <c r="AH321" s="25"/>
      <c r="AJ321" s="25"/>
      <c r="AK321" s="25"/>
      <c r="AL321" s="26"/>
      <c r="AM321" s="27"/>
      <c r="AN321" s="27"/>
      <c r="AO321" s="27"/>
      <c r="AP321" s="27"/>
      <c r="AQ321" s="27"/>
      <c r="AR321" s="27"/>
      <c r="BI321" s="407"/>
      <c r="BJ321" s="407"/>
      <c r="BK321" s="407"/>
      <c r="BL321" s="407"/>
    </row>
    <row r="322" ht="15.75" customHeight="1">
      <c r="D322" s="25"/>
      <c r="E322" s="25"/>
      <c r="F322" s="26"/>
      <c r="G322" s="27"/>
      <c r="H322" s="26"/>
      <c r="I322" s="25"/>
      <c r="J322" s="25"/>
      <c r="L322" s="25"/>
      <c r="M322" s="25"/>
      <c r="N322" s="26"/>
      <c r="O322" s="27"/>
      <c r="P322" s="26"/>
      <c r="Q322" s="25"/>
      <c r="R322" s="25"/>
      <c r="T322" s="25"/>
      <c r="U322" s="25"/>
      <c r="V322" s="27"/>
      <c r="W322" s="27"/>
      <c r="X322" s="26"/>
      <c r="Y322" s="25"/>
      <c r="Z322" s="25"/>
      <c r="AB322" s="25"/>
      <c r="AC322" s="25"/>
      <c r="AD322" s="26"/>
      <c r="AE322" s="27"/>
      <c r="AF322" s="26"/>
      <c r="AG322" s="25"/>
      <c r="AH322" s="25"/>
      <c r="AJ322" s="25"/>
      <c r="AK322" s="25"/>
      <c r="AL322" s="26"/>
      <c r="AM322" s="27"/>
      <c r="AN322" s="27"/>
      <c r="AO322" s="27"/>
      <c r="AP322" s="27"/>
      <c r="AQ322" s="27"/>
      <c r="AR322" s="27"/>
      <c r="BI322" s="407"/>
      <c r="BJ322" s="407"/>
      <c r="BK322" s="407"/>
      <c r="BL322" s="407"/>
    </row>
    <row r="323" ht="15.75" customHeight="1">
      <c r="D323" s="25"/>
      <c r="E323" s="25"/>
      <c r="F323" s="26"/>
      <c r="G323" s="27"/>
      <c r="H323" s="26"/>
      <c r="I323" s="25"/>
      <c r="J323" s="25"/>
      <c r="L323" s="25"/>
      <c r="M323" s="25"/>
      <c r="N323" s="26"/>
      <c r="O323" s="27"/>
      <c r="P323" s="26"/>
      <c r="Q323" s="25"/>
      <c r="R323" s="25"/>
      <c r="T323" s="25"/>
      <c r="U323" s="25"/>
      <c r="V323" s="27"/>
      <c r="W323" s="27"/>
      <c r="X323" s="26"/>
      <c r="Y323" s="25"/>
      <c r="Z323" s="25"/>
      <c r="AB323" s="25"/>
      <c r="AC323" s="25"/>
      <c r="AD323" s="26"/>
      <c r="AE323" s="27"/>
      <c r="AF323" s="26"/>
      <c r="AG323" s="25"/>
      <c r="AH323" s="25"/>
      <c r="AJ323" s="25"/>
      <c r="AK323" s="25"/>
      <c r="AL323" s="26"/>
      <c r="AM323" s="27"/>
      <c r="AN323" s="27"/>
      <c r="AO323" s="27"/>
      <c r="AP323" s="27"/>
      <c r="AQ323" s="27"/>
      <c r="AR323" s="27"/>
      <c r="BI323" s="407"/>
      <c r="BJ323" s="407"/>
      <c r="BK323" s="407"/>
      <c r="BL323" s="407"/>
    </row>
    <row r="324" ht="15.75" customHeight="1">
      <c r="D324" s="25"/>
      <c r="E324" s="25"/>
      <c r="F324" s="26"/>
      <c r="G324" s="27"/>
      <c r="H324" s="26"/>
      <c r="I324" s="25"/>
      <c r="J324" s="25"/>
      <c r="L324" s="25"/>
      <c r="M324" s="25"/>
      <c r="N324" s="26"/>
      <c r="O324" s="27"/>
      <c r="P324" s="26"/>
      <c r="Q324" s="25"/>
      <c r="R324" s="25"/>
      <c r="T324" s="25"/>
      <c r="U324" s="25"/>
      <c r="V324" s="27"/>
      <c r="W324" s="27"/>
      <c r="X324" s="26"/>
      <c r="Y324" s="25"/>
      <c r="Z324" s="25"/>
      <c r="AB324" s="25"/>
      <c r="AC324" s="25"/>
      <c r="AD324" s="26"/>
      <c r="AE324" s="27"/>
      <c r="AF324" s="26"/>
      <c r="AG324" s="25"/>
      <c r="AH324" s="25"/>
      <c r="AJ324" s="25"/>
      <c r="AK324" s="25"/>
      <c r="AL324" s="26"/>
      <c r="AM324" s="27"/>
      <c r="AN324" s="27"/>
      <c r="AO324" s="27"/>
      <c r="AP324" s="27"/>
      <c r="AQ324" s="27"/>
      <c r="AR324" s="27"/>
      <c r="BI324" s="407"/>
      <c r="BJ324" s="407"/>
      <c r="BK324" s="407"/>
      <c r="BL324" s="407"/>
    </row>
    <row r="325" ht="15.75" customHeight="1">
      <c r="D325" s="25"/>
      <c r="E325" s="25"/>
      <c r="F325" s="26"/>
      <c r="G325" s="27"/>
      <c r="H325" s="26"/>
      <c r="I325" s="25"/>
      <c r="J325" s="25"/>
      <c r="L325" s="25"/>
      <c r="M325" s="25"/>
      <c r="N325" s="26"/>
      <c r="O325" s="27"/>
      <c r="P325" s="26"/>
      <c r="Q325" s="25"/>
      <c r="R325" s="25"/>
      <c r="T325" s="25"/>
      <c r="U325" s="25"/>
      <c r="V325" s="27"/>
      <c r="W325" s="27"/>
      <c r="X325" s="26"/>
      <c r="Y325" s="25"/>
      <c r="Z325" s="25"/>
      <c r="AB325" s="25"/>
      <c r="AC325" s="25"/>
      <c r="AD325" s="26"/>
      <c r="AE325" s="27"/>
      <c r="AF325" s="26"/>
      <c r="AG325" s="25"/>
      <c r="AH325" s="25"/>
      <c r="AJ325" s="25"/>
      <c r="AK325" s="25"/>
      <c r="AL325" s="26"/>
      <c r="AM325" s="27"/>
      <c r="AN325" s="27"/>
      <c r="AO325" s="27"/>
      <c r="AP325" s="27"/>
      <c r="AQ325" s="27"/>
      <c r="AR325" s="27"/>
      <c r="BI325" s="407"/>
      <c r="BJ325" s="407"/>
      <c r="BK325" s="407"/>
      <c r="BL325" s="407"/>
    </row>
    <row r="326" ht="15.75" customHeight="1">
      <c r="D326" s="25"/>
      <c r="E326" s="25"/>
      <c r="F326" s="26"/>
      <c r="G326" s="27"/>
      <c r="H326" s="26"/>
      <c r="I326" s="25"/>
      <c r="J326" s="25"/>
      <c r="L326" s="25"/>
      <c r="M326" s="25"/>
      <c r="N326" s="26"/>
      <c r="O326" s="27"/>
      <c r="P326" s="26"/>
      <c r="Q326" s="25"/>
      <c r="R326" s="25"/>
      <c r="T326" s="25"/>
      <c r="U326" s="25"/>
      <c r="V326" s="27"/>
      <c r="W326" s="27"/>
      <c r="X326" s="26"/>
      <c r="Y326" s="25"/>
      <c r="Z326" s="25"/>
      <c r="AB326" s="25"/>
      <c r="AC326" s="25"/>
      <c r="AD326" s="26"/>
      <c r="AE326" s="27"/>
      <c r="AF326" s="26"/>
      <c r="AG326" s="25"/>
      <c r="AH326" s="25"/>
      <c r="AJ326" s="25"/>
      <c r="AK326" s="25"/>
      <c r="AL326" s="26"/>
      <c r="AM326" s="27"/>
      <c r="AN326" s="27"/>
      <c r="AO326" s="27"/>
      <c r="AP326" s="27"/>
      <c r="AQ326" s="27"/>
      <c r="AR326" s="27"/>
      <c r="BI326" s="407"/>
      <c r="BJ326" s="407"/>
      <c r="BK326" s="407"/>
      <c r="BL326" s="407"/>
    </row>
    <row r="327" ht="15.75" customHeight="1">
      <c r="D327" s="25"/>
      <c r="E327" s="25"/>
      <c r="F327" s="26"/>
      <c r="G327" s="27"/>
      <c r="H327" s="26"/>
      <c r="I327" s="25"/>
      <c r="J327" s="25"/>
      <c r="L327" s="25"/>
      <c r="M327" s="25"/>
      <c r="N327" s="26"/>
      <c r="O327" s="27"/>
      <c r="P327" s="26"/>
      <c r="Q327" s="25"/>
      <c r="R327" s="25"/>
      <c r="T327" s="25"/>
      <c r="U327" s="25"/>
      <c r="V327" s="27"/>
      <c r="W327" s="27"/>
      <c r="X327" s="26"/>
      <c r="Y327" s="25"/>
      <c r="Z327" s="25"/>
      <c r="AB327" s="25"/>
      <c r="AC327" s="25"/>
      <c r="AD327" s="26"/>
      <c r="AE327" s="27"/>
      <c r="AF327" s="26"/>
      <c r="AG327" s="25"/>
      <c r="AH327" s="25"/>
      <c r="AJ327" s="25"/>
      <c r="AK327" s="25"/>
      <c r="AL327" s="26"/>
      <c r="AM327" s="27"/>
      <c r="AN327" s="27"/>
      <c r="AO327" s="27"/>
      <c r="AP327" s="27"/>
      <c r="AQ327" s="27"/>
      <c r="AR327" s="27"/>
      <c r="BI327" s="407"/>
      <c r="BJ327" s="407"/>
      <c r="BK327" s="407"/>
      <c r="BL327" s="407"/>
    </row>
    <row r="328" ht="15.75" customHeight="1">
      <c r="D328" s="25"/>
      <c r="E328" s="25"/>
      <c r="F328" s="26"/>
      <c r="G328" s="27"/>
      <c r="H328" s="26"/>
      <c r="I328" s="25"/>
      <c r="J328" s="25"/>
      <c r="L328" s="25"/>
      <c r="M328" s="25"/>
      <c r="N328" s="26"/>
      <c r="O328" s="27"/>
      <c r="P328" s="26"/>
      <c r="Q328" s="25"/>
      <c r="R328" s="25"/>
      <c r="T328" s="25"/>
      <c r="U328" s="25"/>
      <c r="V328" s="27"/>
      <c r="W328" s="27"/>
      <c r="X328" s="26"/>
      <c r="Y328" s="25"/>
      <c r="Z328" s="25"/>
      <c r="AB328" s="25"/>
      <c r="AC328" s="25"/>
      <c r="AD328" s="26"/>
      <c r="AE328" s="27"/>
      <c r="AF328" s="26"/>
      <c r="AG328" s="25"/>
      <c r="AH328" s="25"/>
      <c r="AJ328" s="25"/>
      <c r="AK328" s="25"/>
      <c r="AL328" s="26"/>
      <c r="AM328" s="27"/>
      <c r="AN328" s="27"/>
      <c r="AO328" s="27"/>
      <c r="AP328" s="27"/>
      <c r="AQ328" s="27"/>
      <c r="AR328" s="27"/>
      <c r="BI328" s="407"/>
      <c r="BJ328" s="407"/>
      <c r="BK328" s="407"/>
      <c r="BL328" s="407"/>
    </row>
    <row r="329" ht="15.75" customHeight="1">
      <c r="D329" s="25"/>
      <c r="E329" s="25"/>
      <c r="F329" s="26"/>
      <c r="G329" s="27"/>
      <c r="H329" s="26"/>
      <c r="I329" s="25"/>
      <c r="J329" s="25"/>
      <c r="L329" s="25"/>
      <c r="M329" s="25"/>
      <c r="N329" s="26"/>
      <c r="O329" s="27"/>
      <c r="P329" s="26"/>
      <c r="Q329" s="25"/>
      <c r="R329" s="25"/>
      <c r="T329" s="25"/>
      <c r="U329" s="25"/>
      <c r="V329" s="27"/>
      <c r="W329" s="27"/>
      <c r="X329" s="26"/>
      <c r="Y329" s="25"/>
      <c r="Z329" s="25"/>
      <c r="AB329" s="25"/>
      <c r="AC329" s="25"/>
      <c r="AD329" s="26"/>
      <c r="AE329" s="27"/>
      <c r="AF329" s="26"/>
      <c r="AG329" s="25"/>
      <c r="AH329" s="25"/>
      <c r="AJ329" s="25"/>
      <c r="AK329" s="25"/>
      <c r="AL329" s="26"/>
      <c r="AM329" s="27"/>
      <c r="AN329" s="27"/>
      <c r="AO329" s="27"/>
      <c r="AP329" s="27"/>
      <c r="AQ329" s="27"/>
      <c r="AR329" s="27"/>
      <c r="BI329" s="407"/>
      <c r="BJ329" s="407"/>
      <c r="BK329" s="407"/>
      <c r="BL329" s="407"/>
    </row>
    <row r="330" ht="15.75" customHeight="1">
      <c r="D330" s="25"/>
      <c r="E330" s="25"/>
      <c r="F330" s="26"/>
      <c r="G330" s="27"/>
      <c r="H330" s="26"/>
      <c r="I330" s="25"/>
      <c r="J330" s="25"/>
      <c r="L330" s="25"/>
      <c r="M330" s="25"/>
      <c r="N330" s="26"/>
      <c r="O330" s="27"/>
      <c r="P330" s="26"/>
      <c r="Q330" s="25"/>
      <c r="R330" s="25"/>
      <c r="T330" s="25"/>
      <c r="U330" s="25"/>
      <c r="V330" s="27"/>
      <c r="W330" s="27"/>
      <c r="X330" s="26"/>
      <c r="Y330" s="25"/>
      <c r="Z330" s="25"/>
      <c r="AB330" s="25"/>
      <c r="AC330" s="25"/>
      <c r="AD330" s="26"/>
      <c r="AE330" s="27"/>
      <c r="AF330" s="26"/>
      <c r="AG330" s="25"/>
      <c r="AH330" s="25"/>
      <c r="AJ330" s="25"/>
      <c r="AK330" s="25"/>
      <c r="AL330" s="26"/>
      <c r="AM330" s="27"/>
      <c r="AN330" s="27"/>
      <c r="AO330" s="27"/>
      <c r="AP330" s="27"/>
      <c r="AQ330" s="27"/>
      <c r="AR330" s="27"/>
      <c r="BI330" s="407"/>
      <c r="BJ330" s="407"/>
      <c r="BK330" s="407"/>
      <c r="BL330" s="407"/>
    </row>
    <row r="331" ht="15.75" customHeight="1">
      <c r="D331" s="25"/>
      <c r="E331" s="25"/>
      <c r="F331" s="26"/>
      <c r="G331" s="27"/>
      <c r="H331" s="26"/>
      <c r="I331" s="25"/>
      <c r="J331" s="25"/>
      <c r="L331" s="25"/>
      <c r="M331" s="25"/>
      <c r="N331" s="26"/>
      <c r="O331" s="27"/>
      <c r="P331" s="26"/>
      <c r="Q331" s="25"/>
      <c r="R331" s="25"/>
      <c r="T331" s="25"/>
      <c r="U331" s="25"/>
      <c r="V331" s="27"/>
      <c r="W331" s="27"/>
      <c r="X331" s="26"/>
      <c r="Y331" s="25"/>
      <c r="Z331" s="25"/>
      <c r="AB331" s="25"/>
      <c r="AC331" s="25"/>
      <c r="AD331" s="26"/>
      <c r="AE331" s="27"/>
      <c r="AF331" s="26"/>
      <c r="AG331" s="25"/>
      <c r="AH331" s="25"/>
      <c r="AJ331" s="25"/>
      <c r="AK331" s="25"/>
      <c r="AL331" s="26"/>
      <c r="AM331" s="27"/>
      <c r="AN331" s="27"/>
      <c r="AO331" s="27"/>
      <c r="AP331" s="27"/>
      <c r="AQ331" s="27"/>
      <c r="AR331" s="27"/>
      <c r="BI331" s="407"/>
      <c r="BJ331" s="407"/>
      <c r="BK331" s="407"/>
      <c r="BL331" s="407"/>
    </row>
    <row r="332" ht="15.75" customHeight="1">
      <c r="D332" s="25"/>
      <c r="E332" s="25"/>
      <c r="F332" s="26"/>
      <c r="G332" s="27"/>
      <c r="H332" s="26"/>
      <c r="I332" s="25"/>
      <c r="J332" s="25"/>
      <c r="L332" s="25"/>
      <c r="M332" s="25"/>
      <c r="N332" s="26"/>
      <c r="O332" s="27"/>
      <c r="P332" s="26"/>
      <c r="Q332" s="25"/>
      <c r="R332" s="25"/>
      <c r="T332" s="25"/>
      <c r="U332" s="25"/>
      <c r="V332" s="27"/>
      <c r="W332" s="27"/>
      <c r="X332" s="26"/>
      <c r="Y332" s="25"/>
      <c r="Z332" s="25"/>
      <c r="AB332" s="25"/>
      <c r="AC332" s="25"/>
      <c r="AD332" s="26"/>
      <c r="AE332" s="27"/>
      <c r="AF332" s="26"/>
      <c r="AG332" s="25"/>
      <c r="AH332" s="25"/>
      <c r="AJ332" s="25"/>
      <c r="AK332" s="25"/>
      <c r="AL332" s="26"/>
      <c r="AM332" s="27"/>
      <c r="AN332" s="27"/>
      <c r="AO332" s="27"/>
      <c r="AP332" s="27"/>
      <c r="AQ332" s="27"/>
      <c r="AR332" s="27"/>
      <c r="BI332" s="407"/>
      <c r="BJ332" s="407"/>
      <c r="BK332" s="407"/>
      <c r="BL332" s="407"/>
    </row>
    <row r="333" ht="15.75" customHeight="1">
      <c r="D333" s="25"/>
      <c r="E333" s="25"/>
      <c r="F333" s="26"/>
      <c r="G333" s="27"/>
      <c r="H333" s="26"/>
      <c r="I333" s="25"/>
      <c r="J333" s="25"/>
      <c r="L333" s="25"/>
      <c r="M333" s="25"/>
      <c r="N333" s="26"/>
      <c r="O333" s="27"/>
      <c r="P333" s="26"/>
      <c r="Q333" s="25"/>
      <c r="R333" s="25"/>
      <c r="T333" s="25"/>
      <c r="U333" s="25"/>
      <c r="V333" s="27"/>
      <c r="W333" s="27"/>
      <c r="X333" s="26"/>
      <c r="Y333" s="25"/>
      <c r="Z333" s="25"/>
      <c r="AB333" s="25"/>
      <c r="AC333" s="25"/>
      <c r="AD333" s="26"/>
      <c r="AE333" s="27"/>
      <c r="AF333" s="26"/>
      <c r="AG333" s="25"/>
      <c r="AH333" s="25"/>
      <c r="AJ333" s="25"/>
      <c r="AK333" s="25"/>
      <c r="AL333" s="26"/>
      <c r="AM333" s="27"/>
      <c r="AN333" s="27"/>
      <c r="AO333" s="27"/>
      <c r="AP333" s="27"/>
      <c r="AQ333" s="27"/>
      <c r="AR333" s="27"/>
      <c r="BI333" s="407"/>
      <c r="BJ333" s="407"/>
      <c r="BK333" s="407"/>
      <c r="BL333" s="407"/>
    </row>
    <row r="334" ht="15.75" customHeight="1">
      <c r="D334" s="25"/>
      <c r="E334" s="25"/>
      <c r="F334" s="26"/>
      <c r="G334" s="27"/>
      <c r="H334" s="26"/>
      <c r="I334" s="25"/>
      <c r="J334" s="25"/>
      <c r="L334" s="25"/>
      <c r="M334" s="25"/>
      <c r="N334" s="26"/>
      <c r="O334" s="27"/>
      <c r="P334" s="26"/>
      <c r="Q334" s="25"/>
      <c r="R334" s="25"/>
      <c r="T334" s="25"/>
      <c r="U334" s="25"/>
      <c r="V334" s="27"/>
      <c r="W334" s="27"/>
      <c r="X334" s="26"/>
      <c r="Y334" s="25"/>
      <c r="Z334" s="25"/>
      <c r="AB334" s="25"/>
      <c r="AC334" s="25"/>
      <c r="AD334" s="26"/>
      <c r="AE334" s="27"/>
      <c r="AF334" s="26"/>
      <c r="AG334" s="25"/>
      <c r="AH334" s="25"/>
      <c r="AJ334" s="25"/>
      <c r="AK334" s="25"/>
      <c r="AL334" s="26"/>
      <c r="AM334" s="27"/>
      <c r="AN334" s="27"/>
      <c r="AO334" s="27"/>
      <c r="AP334" s="27"/>
      <c r="AQ334" s="27"/>
      <c r="AR334" s="27"/>
      <c r="BI334" s="407"/>
      <c r="BJ334" s="407"/>
      <c r="BK334" s="407"/>
      <c r="BL334" s="407"/>
    </row>
    <row r="335" ht="15.75" customHeight="1">
      <c r="D335" s="25"/>
      <c r="E335" s="25"/>
      <c r="F335" s="26"/>
      <c r="G335" s="27"/>
      <c r="H335" s="26"/>
      <c r="I335" s="25"/>
      <c r="J335" s="25"/>
      <c r="L335" s="25"/>
      <c r="M335" s="25"/>
      <c r="N335" s="26"/>
      <c r="O335" s="27"/>
      <c r="P335" s="26"/>
      <c r="Q335" s="25"/>
      <c r="R335" s="25"/>
      <c r="T335" s="25"/>
      <c r="U335" s="25"/>
      <c r="V335" s="27"/>
      <c r="W335" s="27"/>
      <c r="X335" s="26"/>
      <c r="Y335" s="25"/>
      <c r="Z335" s="25"/>
      <c r="AB335" s="25"/>
      <c r="AC335" s="25"/>
      <c r="AD335" s="26"/>
      <c r="AE335" s="27"/>
      <c r="AF335" s="26"/>
      <c r="AG335" s="25"/>
      <c r="AH335" s="25"/>
      <c r="AJ335" s="25"/>
      <c r="AK335" s="25"/>
      <c r="AL335" s="26"/>
      <c r="AM335" s="27"/>
      <c r="AN335" s="27"/>
      <c r="AO335" s="27"/>
      <c r="AP335" s="27"/>
      <c r="AQ335" s="27"/>
      <c r="AR335" s="27"/>
      <c r="BI335" s="407"/>
      <c r="BJ335" s="407"/>
      <c r="BK335" s="407"/>
      <c r="BL335" s="407"/>
    </row>
    <row r="336" ht="15.75" customHeight="1">
      <c r="D336" s="25"/>
      <c r="E336" s="25"/>
      <c r="F336" s="26"/>
      <c r="G336" s="27"/>
      <c r="H336" s="26"/>
      <c r="I336" s="25"/>
      <c r="J336" s="25"/>
      <c r="L336" s="25"/>
      <c r="M336" s="25"/>
      <c r="N336" s="26"/>
      <c r="O336" s="27"/>
      <c r="P336" s="26"/>
      <c r="Q336" s="25"/>
      <c r="R336" s="25"/>
      <c r="T336" s="25"/>
      <c r="U336" s="25"/>
      <c r="V336" s="27"/>
      <c r="W336" s="27"/>
      <c r="X336" s="26"/>
      <c r="Y336" s="25"/>
      <c r="Z336" s="25"/>
      <c r="AB336" s="25"/>
      <c r="AC336" s="25"/>
      <c r="AD336" s="26"/>
      <c r="AE336" s="27"/>
      <c r="AF336" s="26"/>
      <c r="AG336" s="25"/>
      <c r="AH336" s="25"/>
      <c r="AJ336" s="25"/>
      <c r="AK336" s="25"/>
      <c r="AL336" s="26"/>
      <c r="AM336" s="27"/>
      <c r="AN336" s="27"/>
      <c r="AO336" s="27"/>
      <c r="AP336" s="27"/>
      <c r="AQ336" s="27"/>
      <c r="AR336" s="27"/>
      <c r="BI336" s="407"/>
      <c r="BJ336" s="407"/>
      <c r="BK336" s="407"/>
      <c r="BL336" s="407"/>
    </row>
    <row r="337" ht="15.75" customHeight="1">
      <c r="D337" s="25"/>
      <c r="E337" s="25"/>
      <c r="F337" s="26"/>
      <c r="G337" s="27"/>
      <c r="H337" s="26"/>
      <c r="I337" s="25"/>
      <c r="J337" s="25"/>
      <c r="L337" s="25"/>
      <c r="M337" s="25"/>
      <c r="N337" s="26"/>
      <c r="O337" s="27"/>
      <c r="P337" s="26"/>
      <c r="Q337" s="25"/>
      <c r="R337" s="25"/>
      <c r="T337" s="25"/>
      <c r="U337" s="25"/>
      <c r="V337" s="27"/>
      <c r="W337" s="27"/>
      <c r="X337" s="26"/>
      <c r="Y337" s="25"/>
      <c r="Z337" s="25"/>
      <c r="AB337" s="25"/>
      <c r="AC337" s="25"/>
      <c r="AD337" s="26"/>
      <c r="AE337" s="27"/>
      <c r="AF337" s="26"/>
      <c r="AG337" s="25"/>
      <c r="AH337" s="25"/>
      <c r="AJ337" s="25"/>
      <c r="AK337" s="25"/>
      <c r="AL337" s="26"/>
      <c r="AM337" s="27"/>
      <c r="AN337" s="27"/>
      <c r="AO337" s="27"/>
      <c r="AP337" s="27"/>
      <c r="AQ337" s="27"/>
      <c r="AR337" s="27"/>
      <c r="BI337" s="407"/>
      <c r="BJ337" s="407"/>
      <c r="BK337" s="407"/>
      <c r="BL337" s="407"/>
    </row>
    <row r="338" ht="15.75" customHeight="1">
      <c r="D338" s="25"/>
      <c r="E338" s="25"/>
      <c r="F338" s="26"/>
      <c r="G338" s="27"/>
      <c r="H338" s="26"/>
      <c r="I338" s="25"/>
      <c r="J338" s="25"/>
      <c r="L338" s="25"/>
      <c r="M338" s="25"/>
      <c r="N338" s="26"/>
      <c r="O338" s="27"/>
      <c r="P338" s="26"/>
      <c r="Q338" s="25"/>
      <c r="R338" s="25"/>
      <c r="T338" s="25"/>
      <c r="U338" s="25"/>
      <c r="V338" s="27"/>
      <c r="W338" s="27"/>
      <c r="X338" s="26"/>
      <c r="Y338" s="25"/>
      <c r="Z338" s="25"/>
      <c r="AB338" s="25"/>
      <c r="AC338" s="25"/>
      <c r="AD338" s="26"/>
      <c r="AE338" s="27"/>
      <c r="AF338" s="26"/>
      <c r="AG338" s="25"/>
      <c r="AH338" s="25"/>
      <c r="AJ338" s="25"/>
      <c r="AK338" s="25"/>
      <c r="AL338" s="26"/>
      <c r="AM338" s="27"/>
      <c r="AN338" s="27"/>
      <c r="AO338" s="27"/>
      <c r="AP338" s="27"/>
      <c r="AQ338" s="27"/>
      <c r="AR338" s="27"/>
      <c r="BI338" s="407"/>
      <c r="BJ338" s="407"/>
      <c r="BK338" s="407"/>
      <c r="BL338" s="407"/>
    </row>
    <row r="339" ht="15.75" customHeight="1">
      <c r="D339" s="25"/>
      <c r="E339" s="25"/>
      <c r="F339" s="26"/>
      <c r="G339" s="27"/>
      <c r="H339" s="26"/>
      <c r="I339" s="25"/>
      <c r="J339" s="25"/>
      <c r="L339" s="25"/>
      <c r="M339" s="25"/>
      <c r="N339" s="26"/>
      <c r="O339" s="27"/>
      <c r="P339" s="26"/>
      <c r="Q339" s="25"/>
      <c r="R339" s="25"/>
      <c r="T339" s="25"/>
      <c r="U339" s="25"/>
      <c r="V339" s="27"/>
      <c r="W339" s="27"/>
      <c r="X339" s="26"/>
      <c r="Y339" s="25"/>
      <c r="Z339" s="25"/>
      <c r="AB339" s="25"/>
      <c r="AC339" s="25"/>
      <c r="AD339" s="26"/>
      <c r="AE339" s="27"/>
      <c r="AF339" s="26"/>
      <c r="AG339" s="25"/>
      <c r="AH339" s="25"/>
      <c r="AJ339" s="25"/>
      <c r="AK339" s="25"/>
      <c r="AL339" s="26"/>
      <c r="AM339" s="27"/>
      <c r="AN339" s="27"/>
      <c r="AO339" s="27"/>
      <c r="AP339" s="27"/>
      <c r="AQ339" s="27"/>
      <c r="AR339" s="27"/>
      <c r="BI339" s="407"/>
      <c r="BJ339" s="407"/>
      <c r="BK339" s="407"/>
      <c r="BL339" s="407"/>
    </row>
    <row r="340" ht="15.75" customHeight="1">
      <c r="D340" s="25"/>
      <c r="E340" s="25"/>
      <c r="F340" s="26"/>
      <c r="G340" s="27"/>
      <c r="H340" s="26"/>
      <c r="I340" s="25"/>
      <c r="J340" s="25"/>
      <c r="L340" s="25"/>
      <c r="M340" s="25"/>
      <c r="N340" s="26"/>
      <c r="O340" s="27"/>
      <c r="P340" s="26"/>
      <c r="Q340" s="25"/>
      <c r="R340" s="25"/>
      <c r="T340" s="25"/>
      <c r="U340" s="25"/>
      <c r="V340" s="27"/>
      <c r="W340" s="27"/>
      <c r="X340" s="26"/>
      <c r="Y340" s="25"/>
      <c r="Z340" s="25"/>
      <c r="AB340" s="25"/>
      <c r="AC340" s="25"/>
      <c r="AD340" s="26"/>
      <c r="AE340" s="27"/>
      <c r="AF340" s="26"/>
      <c r="AG340" s="25"/>
      <c r="AH340" s="25"/>
      <c r="AJ340" s="25"/>
      <c r="AK340" s="25"/>
      <c r="AL340" s="26"/>
      <c r="AM340" s="27"/>
      <c r="AN340" s="27"/>
      <c r="AO340" s="27"/>
      <c r="AP340" s="27"/>
      <c r="AQ340" s="27"/>
      <c r="AR340" s="27"/>
      <c r="BI340" s="407"/>
      <c r="BJ340" s="407"/>
      <c r="BK340" s="407"/>
      <c r="BL340" s="407"/>
    </row>
    <row r="341" ht="15.75" customHeight="1">
      <c r="D341" s="25"/>
      <c r="E341" s="25"/>
      <c r="F341" s="26"/>
      <c r="G341" s="27"/>
      <c r="H341" s="26"/>
      <c r="I341" s="25"/>
      <c r="J341" s="25"/>
      <c r="L341" s="25"/>
      <c r="M341" s="25"/>
      <c r="N341" s="26"/>
      <c r="O341" s="27"/>
      <c r="P341" s="26"/>
      <c r="Q341" s="25"/>
      <c r="R341" s="25"/>
      <c r="T341" s="25"/>
      <c r="U341" s="25"/>
      <c r="V341" s="27"/>
      <c r="W341" s="27"/>
      <c r="X341" s="26"/>
      <c r="Y341" s="25"/>
      <c r="Z341" s="25"/>
      <c r="AB341" s="25"/>
      <c r="AC341" s="25"/>
      <c r="AD341" s="26"/>
      <c r="AE341" s="27"/>
      <c r="AF341" s="26"/>
      <c r="AG341" s="25"/>
      <c r="AH341" s="25"/>
      <c r="AJ341" s="25"/>
      <c r="AK341" s="25"/>
      <c r="AL341" s="26"/>
      <c r="AM341" s="27"/>
      <c r="AN341" s="27"/>
      <c r="AO341" s="27"/>
      <c r="AP341" s="27"/>
      <c r="AQ341" s="27"/>
      <c r="AR341" s="27"/>
      <c r="BI341" s="407"/>
      <c r="BJ341" s="407"/>
      <c r="BK341" s="407"/>
      <c r="BL341" s="407"/>
    </row>
    <row r="342" ht="15.75" customHeight="1">
      <c r="D342" s="25"/>
      <c r="E342" s="25"/>
      <c r="F342" s="26"/>
      <c r="G342" s="27"/>
      <c r="H342" s="26"/>
      <c r="I342" s="25"/>
      <c r="J342" s="25"/>
      <c r="L342" s="25"/>
      <c r="M342" s="25"/>
      <c r="N342" s="26"/>
      <c r="O342" s="27"/>
      <c r="P342" s="26"/>
      <c r="Q342" s="25"/>
      <c r="R342" s="25"/>
      <c r="T342" s="25"/>
      <c r="U342" s="25"/>
      <c r="V342" s="27"/>
      <c r="W342" s="27"/>
      <c r="X342" s="26"/>
      <c r="Y342" s="25"/>
      <c r="Z342" s="25"/>
      <c r="AB342" s="25"/>
      <c r="AC342" s="25"/>
      <c r="AD342" s="26"/>
      <c r="AE342" s="27"/>
      <c r="AF342" s="26"/>
      <c r="AG342" s="25"/>
      <c r="AH342" s="25"/>
      <c r="AJ342" s="25"/>
      <c r="AK342" s="25"/>
      <c r="AL342" s="26"/>
      <c r="AM342" s="27"/>
      <c r="AN342" s="27"/>
      <c r="AO342" s="27"/>
      <c r="AP342" s="27"/>
      <c r="AQ342" s="27"/>
      <c r="AR342" s="27"/>
      <c r="BI342" s="407"/>
      <c r="BJ342" s="407"/>
      <c r="BK342" s="407"/>
      <c r="BL342" s="407"/>
    </row>
    <row r="343" ht="15.75" customHeight="1">
      <c r="D343" s="25"/>
      <c r="E343" s="25"/>
      <c r="F343" s="26"/>
      <c r="G343" s="27"/>
      <c r="H343" s="26"/>
      <c r="I343" s="25"/>
      <c r="J343" s="25"/>
      <c r="L343" s="25"/>
      <c r="M343" s="25"/>
      <c r="N343" s="26"/>
      <c r="O343" s="27"/>
      <c r="P343" s="26"/>
      <c r="Q343" s="25"/>
      <c r="R343" s="25"/>
      <c r="T343" s="25"/>
      <c r="U343" s="25"/>
      <c r="V343" s="27"/>
      <c r="W343" s="27"/>
      <c r="X343" s="26"/>
      <c r="Y343" s="25"/>
      <c r="Z343" s="25"/>
      <c r="AB343" s="25"/>
      <c r="AC343" s="25"/>
      <c r="AD343" s="26"/>
      <c r="AE343" s="27"/>
      <c r="AF343" s="26"/>
      <c r="AG343" s="25"/>
      <c r="AH343" s="25"/>
      <c r="AJ343" s="25"/>
      <c r="AK343" s="25"/>
      <c r="AL343" s="26"/>
      <c r="AM343" s="27"/>
      <c r="AN343" s="27"/>
      <c r="AO343" s="27"/>
      <c r="AP343" s="27"/>
      <c r="AQ343" s="27"/>
      <c r="AR343" s="27"/>
      <c r="BI343" s="407"/>
      <c r="BJ343" s="407"/>
      <c r="BK343" s="407"/>
      <c r="BL343" s="407"/>
    </row>
    <row r="344" ht="15.75" customHeight="1">
      <c r="D344" s="25"/>
      <c r="E344" s="25"/>
      <c r="F344" s="26"/>
      <c r="G344" s="27"/>
      <c r="H344" s="26"/>
      <c r="I344" s="25"/>
      <c r="J344" s="25"/>
      <c r="L344" s="25"/>
      <c r="M344" s="25"/>
      <c r="N344" s="26"/>
      <c r="O344" s="27"/>
      <c r="P344" s="26"/>
      <c r="Q344" s="25"/>
      <c r="R344" s="25"/>
      <c r="T344" s="25"/>
      <c r="U344" s="25"/>
      <c r="V344" s="27"/>
      <c r="W344" s="27"/>
      <c r="X344" s="26"/>
      <c r="Y344" s="25"/>
      <c r="Z344" s="25"/>
      <c r="AB344" s="25"/>
      <c r="AC344" s="25"/>
      <c r="AD344" s="26"/>
      <c r="AE344" s="27"/>
      <c r="AF344" s="26"/>
      <c r="AG344" s="25"/>
      <c r="AH344" s="25"/>
      <c r="AJ344" s="25"/>
      <c r="AK344" s="25"/>
      <c r="AL344" s="26"/>
      <c r="AM344" s="27"/>
      <c r="AN344" s="27"/>
      <c r="AO344" s="27"/>
      <c r="AP344" s="27"/>
      <c r="AQ344" s="27"/>
      <c r="AR344" s="27"/>
      <c r="BI344" s="407"/>
      <c r="BJ344" s="407"/>
      <c r="BK344" s="407"/>
      <c r="BL344" s="407"/>
    </row>
    <row r="345" ht="15.75" customHeight="1">
      <c r="D345" s="25"/>
      <c r="E345" s="25"/>
      <c r="F345" s="26"/>
      <c r="G345" s="27"/>
      <c r="H345" s="26"/>
      <c r="I345" s="25"/>
      <c r="J345" s="25"/>
      <c r="L345" s="25"/>
      <c r="M345" s="25"/>
      <c r="N345" s="26"/>
      <c r="O345" s="27"/>
      <c r="P345" s="26"/>
      <c r="Q345" s="25"/>
      <c r="R345" s="25"/>
      <c r="T345" s="25"/>
      <c r="U345" s="25"/>
      <c r="V345" s="27"/>
      <c r="W345" s="27"/>
      <c r="X345" s="26"/>
      <c r="Y345" s="25"/>
      <c r="Z345" s="25"/>
      <c r="AB345" s="25"/>
      <c r="AC345" s="25"/>
      <c r="AD345" s="26"/>
      <c r="AE345" s="27"/>
      <c r="AF345" s="26"/>
      <c r="AG345" s="25"/>
      <c r="AH345" s="25"/>
      <c r="AJ345" s="25"/>
      <c r="AK345" s="25"/>
      <c r="AL345" s="26"/>
      <c r="AM345" s="27"/>
      <c r="AN345" s="27"/>
      <c r="AO345" s="27"/>
      <c r="AP345" s="27"/>
      <c r="AQ345" s="27"/>
      <c r="AR345" s="27"/>
      <c r="BI345" s="407"/>
      <c r="BJ345" s="407"/>
      <c r="BK345" s="407"/>
      <c r="BL345" s="407"/>
    </row>
    <row r="346" ht="15.75" customHeight="1">
      <c r="D346" s="25"/>
      <c r="E346" s="25"/>
      <c r="F346" s="26"/>
      <c r="G346" s="27"/>
      <c r="H346" s="26"/>
      <c r="I346" s="25"/>
      <c r="J346" s="25"/>
      <c r="L346" s="25"/>
      <c r="M346" s="25"/>
      <c r="N346" s="26"/>
      <c r="O346" s="27"/>
      <c r="P346" s="26"/>
      <c r="Q346" s="25"/>
      <c r="R346" s="25"/>
      <c r="T346" s="25"/>
      <c r="U346" s="25"/>
      <c r="V346" s="27"/>
      <c r="W346" s="27"/>
      <c r="X346" s="26"/>
      <c r="Y346" s="25"/>
      <c r="Z346" s="25"/>
      <c r="AB346" s="25"/>
      <c r="AC346" s="25"/>
      <c r="AD346" s="26"/>
      <c r="AE346" s="27"/>
      <c r="AF346" s="26"/>
      <c r="AG346" s="25"/>
      <c r="AH346" s="25"/>
      <c r="AJ346" s="25"/>
      <c r="AK346" s="25"/>
      <c r="AL346" s="26"/>
      <c r="AM346" s="27"/>
      <c r="AN346" s="27"/>
      <c r="AO346" s="27"/>
      <c r="AP346" s="27"/>
      <c r="AQ346" s="27"/>
      <c r="AR346" s="27"/>
      <c r="BI346" s="407"/>
      <c r="BJ346" s="407"/>
      <c r="BK346" s="407"/>
      <c r="BL346" s="407"/>
    </row>
    <row r="347" ht="15.75" customHeight="1">
      <c r="D347" s="25"/>
      <c r="E347" s="25"/>
      <c r="F347" s="26"/>
      <c r="G347" s="27"/>
      <c r="H347" s="26"/>
      <c r="I347" s="25"/>
      <c r="J347" s="25"/>
      <c r="L347" s="25"/>
      <c r="M347" s="25"/>
      <c r="N347" s="26"/>
      <c r="O347" s="27"/>
      <c r="P347" s="26"/>
      <c r="Q347" s="25"/>
      <c r="R347" s="25"/>
      <c r="T347" s="25"/>
      <c r="U347" s="25"/>
      <c r="V347" s="27"/>
      <c r="W347" s="27"/>
      <c r="X347" s="26"/>
      <c r="Y347" s="25"/>
      <c r="Z347" s="25"/>
      <c r="AB347" s="25"/>
      <c r="AC347" s="25"/>
      <c r="AD347" s="26"/>
      <c r="AE347" s="27"/>
      <c r="AF347" s="26"/>
      <c r="AG347" s="25"/>
      <c r="AH347" s="25"/>
      <c r="AJ347" s="25"/>
      <c r="AK347" s="25"/>
      <c r="AL347" s="26"/>
      <c r="AM347" s="27"/>
      <c r="AN347" s="27"/>
      <c r="AO347" s="27"/>
      <c r="AP347" s="27"/>
      <c r="AQ347" s="27"/>
      <c r="AR347" s="27"/>
      <c r="BI347" s="407"/>
      <c r="BJ347" s="407"/>
      <c r="BK347" s="407"/>
      <c r="BL347" s="407"/>
    </row>
    <row r="348" ht="15.75" customHeight="1">
      <c r="D348" s="25"/>
      <c r="E348" s="25"/>
      <c r="F348" s="26"/>
      <c r="G348" s="27"/>
      <c r="H348" s="26"/>
      <c r="I348" s="25"/>
      <c r="J348" s="25"/>
      <c r="L348" s="25"/>
      <c r="M348" s="25"/>
      <c r="N348" s="26"/>
      <c r="O348" s="27"/>
      <c r="P348" s="26"/>
      <c r="Q348" s="25"/>
      <c r="R348" s="25"/>
      <c r="T348" s="25"/>
      <c r="U348" s="25"/>
      <c r="V348" s="27"/>
      <c r="W348" s="27"/>
      <c r="X348" s="26"/>
      <c r="Y348" s="25"/>
      <c r="Z348" s="25"/>
      <c r="AB348" s="25"/>
      <c r="AC348" s="25"/>
      <c r="AD348" s="26"/>
      <c r="AE348" s="27"/>
      <c r="AF348" s="26"/>
      <c r="AG348" s="25"/>
      <c r="AH348" s="25"/>
      <c r="AJ348" s="25"/>
      <c r="AK348" s="25"/>
      <c r="AL348" s="26"/>
      <c r="AM348" s="27"/>
      <c r="AN348" s="27"/>
      <c r="AO348" s="27"/>
      <c r="AP348" s="27"/>
      <c r="AQ348" s="27"/>
      <c r="AR348" s="27"/>
      <c r="BI348" s="407"/>
      <c r="BJ348" s="407"/>
      <c r="BK348" s="407"/>
      <c r="BL348" s="407"/>
    </row>
    <row r="349" ht="15.75" customHeight="1">
      <c r="D349" s="25"/>
      <c r="E349" s="25"/>
      <c r="F349" s="26"/>
      <c r="G349" s="27"/>
      <c r="H349" s="26"/>
      <c r="I349" s="25"/>
      <c r="J349" s="25"/>
      <c r="L349" s="25"/>
      <c r="M349" s="25"/>
      <c r="N349" s="26"/>
      <c r="O349" s="27"/>
      <c r="P349" s="26"/>
      <c r="Q349" s="25"/>
      <c r="R349" s="25"/>
      <c r="T349" s="25"/>
      <c r="U349" s="25"/>
      <c r="V349" s="27"/>
      <c r="W349" s="27"/>
      <c r="X349" s="26"/>
      <c r="Y349" s="25"/>
      <c r="Z349" s="25"/>
      <c r="AB349" s="25"/>
      <c r="AC349" s="25"/>
      <c r="AD349" s="26"/>
      <c r="AE349" s="27"/>
      <c r="AF349" s="26"/>
      <c r="AG349" s="25"/>
      <c r="AH349" s="25"/>
      <c r="AJ349" s="25"/>
      <c r="AK349" s="25"/>
      <c r="AL349" s="26"/>
      <c r="AM349" s="27"/>
      <c r="AN349" s="27"/>
      <c r="AO349" s="27"/>
      <c r="AP349" s="27"/>
      <c r="AQ349" s="27"/>
      <c r="AR349" s="27"/>
      <c r="BI349" s="407"/>
      <c r="BJ349" s="407"/>
      <c r="BK349" s="407"/>
      <c r="BL349" s="407"/>
    </row>
    <row r="350" ht="15.75" customHeight="1">
      <c r="D350" s="25"/>
      <c r="E350" s="25"/>
      <c r="F350" s="26"/>
      <c r="G350" s="27"/>
      <c r="H350" s="26"/>
      <c r="I350" s="25"/>
      <c r="J350" s="25"/>
      <c r="L350" s="25"/>
      <c r="M350" s="25"/>
      <c r="N350" s="26"/>
      <c r="O350" s="27"/>
      <c r="P350" s="26"/>
      <c r="Q350" s="25"/>
      <c r="R350" s="25"/>
      <c r="T350" s="25"/>
      <c r="U350" s="25"/>
      <c r="V350" s="27"/>
      <c r="W350" s="27"/>
      <c r="X350" s="26"/>
      <c r="Y350" s="25"/>
      <c r="Z350" s="25"/>
      <c r="AB350" s="25"/>
      <c r="AC350" s="25"/>
      <c r="AD350" s="26"/>
      <c r="AE350" s="27"/>
      <c r="AF350" s="26"/>
      <c r="AG350" s="25"/>
      <c r="AH350" s="25"/>
      <c r="AJ350" s="25"/>
      <c r="AK350" s="25"/>
      <c r="AL350" s="26"/>
      <c r="AM350" s="27"/>
      <c r="AN350" s="27"/>
      <c r="AO350" s="27"/>
      <c r="AP350" s="27"/>
      <c r="AQ350" s="27"/>
      <c r="AR350" s="27"/>
      <c r="BI350" s="407"/>
      <c r="BJ350" s="407"/>
      <c r="BK350" s="407"/>
      <c r="BL350" s="407"/>
    </row>
    <row r="351" ht="15.75" customHeight="1">
      <c r="D351" s="25"/>
      <c r="E351" s="25"/>
      <c r="F351" s="26"/>
      <c r="G351" s="27"/>
      <c r="H351" s="26"/>
      <c r="I351" s="25"/>
      <c r="J351" s="25"/>
      <c r="L351" s="25"/>
      <c r="M351" s="25"/>
      <c r="N351" s="26"/>
      <c r="O351" s="27"/>
      <c r="P351" s="26"/>
      <c r="Q351" s="25"/>
      <c r="R351" s="25"/>
      <c r="T351" s="25"/>
      <c r="U351" s="25"/>
      <c r="V351" s="27"/>
      <c r="W351" s="27"/>
      <c r="X351" s="26"/>
      <c r="Y351" s="25"/>
      <c r="Z351" s="25"/>
      <c r="AB351" s="25"/>
      <c r="AC351" s="25"/>
      <c r="AD351" s="26"/>
      <c r="AE351" s="27"/>
      <c r="AF351" s="26"/>
      <c r="AG351" s="25"/>
      <c r="AH351" s="25"/>
      <c r="AJ351" s="25"/>
      <c r="AK351" s="25"/>
      <c r="AL351" s="26"/>
      <c r="AM351" s="27"/>
      <c r="AN351" s="27"/>
      <c r="AO351" s="27"/>
      <c r="AP351" s="27"/>
      <c r="AQ351" s="27"/>
      <c r="AR351" s="27"/>
      <c r="BI351" s="407"/>
      <c r="BJ351" s="407"/>
      <c r="BK351" s="407"/>
      <c r="BL351" s="407"/>
    </row>
    <row r="352" ht="15.75" customHeight="1">
      <c r="D352" s="25"/>
      <c r="E352" s="25"/>
      <c r="F352" s="26"/>
      <c r="G352" s="27"/>
      <c r="H352" s="26"/>
      <c r="I352" s="25"/>
      <c r="J352" s="25"/>
      <c r="L352" s="25"/>
      <c r="M352" s="25"/>
      <c r="N352" s="26"/>
      <c r="O352" s="27"/>
      <c r="P352" s="26"/>
      <c r="Q352" s="25"/>
      <c r="R352" s="25"/>
      <c r="T352" s="25"/>
      <c r="U352" s="25"/>
      <c r="V352" s="27"/>
      <c r="W352" s="27"/>
      <c r="X352" s="26"/>
      <c r="Y352" s="25"/>
      <c r="Z352" s="25"/>
      <c r="AB352" s="25"/>
      <c r="AC352" s="25"/>
      <c r="AD352" s="26"/>
      <c r="AE352" s="27"/>
      <c r="AF352" s="26"/>
      <c r="AG352" s="25"/>
      <c r="AH352" s="25"/>
      <c r="AJ352" s="25"/>
      <c r="AK352" s="25"/>
      <c r="AL352" s="26"/>
      <c r="AM352" s="27"/>
      <c r="AN352" s="27"/>
      <c r="AO352" s="27"/>
      <c r="AP352" s="27"/>
      <c r="AQ352" s="27"/>
      <c r="AR352" s="27"/>
      <c r="BI352" s="407"/>
      <c r="BJ352" s="407"/>
      <c r="BK352" s="407"/>
      <c r="BL352" s="407"/>
    </row>
    <row r="353" ht="15.75" customHeight="1">
      <c r="D353" s="25"/>
      <c r="E353" s="25"/>
      <c r="F353" s="26"/>
      <c r="G353" s="27"/>
      <c r="H353" s="26"/>
      <c r="I353" s="25"/>
      <c r="J353" s="25"/>
      <c r="L353" s="25"/>
      <c r="M353" s="25"/>
      <c r="N353" s="26"/>
      <c r="O353" s="27"/>
      <c r="P353" s="26"/>
      <c r="Q353" s="25"/>
      <c r="R353" s="25"/>
      <c r="T353" s="25"/>
      <c r="U353" s="25"/>
      <c r="V353" s="27"/>
      <c r="W353" s="27"/>
      <c r="X353" s="26"/>
      <c r="Y353" s="25"/>
      <c r="Z353" s="25"/>
      <c r="AB353" s="25"/>
      <c r="AC353" s="25"/>
      <c r="AD353" s="26"/>
      <c r="AE353" s="27"/>
      <c r="AF353" s="26"/>
      <c r="AG353" s="25"/>
      <c r="AH353" s="25"/>
      <c r="AJ353" s="25"/>
      <c r="AK353" s="25"/>
      <c r="AL353" s="26"/>
      <c r="AM353" s="27"/>
      <c r="AN353" s="27"/>
      <c r="AO353" s="27"/>
      <c r="AP353" s="27"/>
      <c r="AQ353" s="27"/>
      <c r="AR353" s="27"/>
      <c r="BI353" s="407"/>
      <c r="BJ353" s="407"/>
      <c r="BK353" s="407"/>
      <c r="BL353" s="407"/>
    </row>
    <row r="354" ht="15.75" customHeight="1">
      <c r="D354" s="25"/>
      <c r="E354" s="25"/>
      <c r="F354" s="26"/>
      <c r="G354" s="27"/>
      <c r="H354" s="26"/>
      <c r="I354" s="25"/>
      <c r="J354" s="25"/>
      <c r="L354" s="25"/>
      <c r="M354" s="25"/>
      <c r="N354" s="26"/>
      <c r="O354" s="27"/>
      <c r="P354" s="26"/>
      <c r="Q354" s="25"/>
      <c r="R354" s="25"/>
      <c r="T354" s="25"/>
      <c r="U354" s="25"/>
      <c r="V354" s="27"/>
      <c r="W354" s="27"/>
      <c r="X354" s="26"/>
      <c r="Y354" s="25"/>
      <c r="Z354" s="25"/>
      <c r="AB354" s="25"/>
      <c r="AC354" s="25"/>
      <c r="AD354" s="26"/>
      <c r="AE354" s="27"/>
      <c r="AF354" s="26"/>
      <c r="AG354" s="25"/>
      <c r="AH354" s="25"/>
      <c r="AJ354" s="25"/>
      <c r="AK354" s="25"/>
      <c r="AL354" s="26"/>
      <c r="AM354" s="27"/>
      <c r="AN354" s="27"/>
      <c r="AO354" s="27"/>
      <c r="AP354" s="27"/>
      <c r="AQ354" s="27"/>
      <c r="AR354" s="27"/>
      <c r="BI354" s="407"/>
      <c r="BJ354" s="407"/>
      <c r="BK354" s="407"/>
      <c r="BL354" s="407"/>
    </row>
    <row r="355" ht="15.75" customHeight="1">
      <c r="D355" s="25"/>
      <c r="E355" s="25"/>
      <c r="F355" s="26"/>
      <c r="G355" s="27"/>
      <c r="H355" s="26"/>
      <c r="I355" s="25"/>
      <c r="J355" s="25"/>
      <c r="L355" s="25"/>
      <c r="M355" s="25"/>
      <c r="N355" s="26"/>
      <c r="O355" s="27"/>
      <c r="P355" s="26"/>
      <c r="Q355" s="25"/>
      <c r="R355" s="25"/>
      <c r="T355" s="25"/>
      <c r="U355" s="25"/>
      <c r="V355" s="27"/>
      <c r="W355" s="27"/>
      <c r="X355" s="26"/>
      <c r="Y355" s="25"/>
      <c r="Z355" s="25"/>
      <c r="AB355" s="25"/>
      <c r="AC355" s="25"/>
      <c r="AD355" s="26"/>
      <c r="AE355" s="27"/>
      <c r="AF355" s="26"/>
      <c r="AG355" s="25"/>
      <c r="AH355" s="25"/>
      <c r="AJ355" s="25"/>
      <c r="AK355" s="25"/>
      <c r="AL355" s="26"/>
      <c r="AM355" s="27"/>
      <c r="AN355" s="27"/>
      <c r="AO355" s="27"/>
      <c r="AP355" s="27"/>
      <c r="AQ355" s="27"/>
      <c r="AR355" s="27"/>
      <c r="BI355" s="407"/>
      <c r="BJ355" s="407"/>
      <c r="BK355" s="407"/>
      <c r="BL355" s="407"/>
    </row>
    <row r="356" ht="15.75" customHeight="1">
      <c r="D356" s="25"/>
      <c r="E356" s="25"/>
      <c r="F356" s="26"/>
      <c r="G356" s="27"/>
      <c r="H356" s="26"/>
      <c r="I356" s="25"/>
      <c r="J356" s="25"/>
      <c r="L356" s="25"/>
      <c r="M356" s="25"/>
      <c r="N356" s="26"/>
      <c r="O356" s="27"/>
      <c r="P356" s="26"/>
      <c r="Q356" s="25"/>
      <c r="R356" s="25"/>
      <c r="T356" s="25"/>
      <c r="U356" s="25"/>
      <c r="V356" s="27"/>
      <c r="W356" s="27"/>
      <c r="X356" s="26"/>
      <c r="Y356" s="25"/>
      <c r="Z356" s="25"/>
      <c r="AB356" s="25"/>
      <c r="AC356" s="25"/>
      <c r="AD356" s="26"/>
      <c r="AE356" s="27"/>
      <c r="AF356" s="26"/>
      <c r="AG356" s="25"/>
      <c r="AH356" s="25"/>
      <c r="AJ356" s="25"/>
      <c r="AK356" s="25"/>
      <c r="AL356" s="26"/>
      <c r="AM356" s="27"/>
      <c r="AN356" s="27"/>
      <c r="AO356" s="27"/>
      <c r="AP356" s="27"/>
      <c r="AQ356" s="27"/>
      <c r="AR356" s="27"/>
      <c r="BI356" s="407"/>
      <c r="BJ356" s="407"/>
      <c r="BK356" s="407"/>
      <c r="BL356" s="407"/>
    </row>
    <row r="357" ht="15.75" customHeight="1">
      <c r="D357" s="25"/>
      <c r="E357" s="25"/>
      <c r="F357" s="26"/>
      <c r="G357" s="27"/>
      <c r="H357" s="26"/>
      <c r="I357" s="25"/>
      <c r="J357" s="25"/>
      <c r="L357" s="25"/>
      <c r="M357" s="25"/>
      <c r="N357" s="26"/>
      <c r="O357" s="27"/>
      <c r="P357" s="26"/>
      <c r="Q357" s="25"/>
      <c r="R357" s="25"/>
      <c r="T357" s="25"/>
      <c r="U357" s="25"/>
      <c r="V357" s="27"/>
      <c r="W357" s="27"/>
      <c r="X357" s="26"/>
      <c r="Y357" s="25"/>
      <c r="Z357" s="25"/>
      <c r="AB357" s="25"/>
      <c r="AC357" s="25"/>
      <c r="AD357" s="26"/>
      <c r="AE357" s="27"/>
      <c r="AF357" s="26"/>
      <c r="AG357" s="25"/>
      <c r="AH357" s="25"/>
      <c r="AJ357" s="25"/>
      <c r="AK357" s="25"/>
      <c r="AL357" s="26"/>
      <c r="AM357" s="27"/>
      <c r="AN357" s="27"/>
      <c r="AO357" s="27"/>
      <c r="AP357" s="27"/>
      <c r="AQ357" s="27"/>
      <c r="AR357" s="27"/>
      <c r="BI357" s="407"/>
      <c r="BJ357" s="407"/>
      <c r="BK357" s="407"/>
      <c r="BL357" s="407"/>
    </row>
    <row r="358" ht="15.75" customHeight="1">
      <c r="D358" s="25"/>
      <c r="E358" s="25"/>
      <c r="F358" s="26"/>
      <c r="G358" s="27"/>
      <c r="H358" s="26"/>
      <c r="I358" s="25"/>
      <c r="J358" s="25"/>
      <c r="L358" s="25"/>
      <c r="M358" s="25"/>
      <c r="N358" s="26"/>
      <c r="O358" s="27"/>
      <c r="P358" s="26"/>
      <c r="Q358" s="25"/>
      <c r="R358" s="25"/>
      <c r="T358" s="25"/>
      <c r="U358" s="25"/>
      <c r="V358" s="27"/>
      <c r="W358" s="27"/>
      <c r="X358" s="26"/>
      <c r="Y358" s="25"/>
      <c r="Z358" s="25"/>
      <c r="AB358" s="25"/>
      <c r="AC358" s="25"/>
      <c r="AD358" s="26"/>
      <c r="AE358" s="27"/>
      <c r="AF358" s="26"/>
      <c r="AG358" s="25"/>
      <c r="AH358" s="25"/>
      <c r="AJ358" s="25"/>
      <c r="AK358" s="25"/>
      <c r="AL358" s="26"/>
      <c r="AM358" s="27"/>
      <c r="AN358" s="27"/>
      <c r="AO358" s="27"/>
      <c r="AP358" s="27"/>
      <c r="AQ358" s="27"/>
      <c r="AR358" s="27"/>
      <c r="BI358" s="407"/>
      <c r="BJ358" s="407"/>
      <c r="BK358" s="407"/>
      <c r="BL358" s="407"/>
    </row>
    <row r="359" ht="15.75" customHeight="1">
      <c r="D359" s="25"/>
      <c r="E359" s="25"/>
      <c r="F359" s="26"/>
      <c r="G359" s="27"/>
      <c r="H359" s="26"/>
      <c r="I359" s="25"/>
      <c r="J359" s="25"/>
      <c r="L359" s="25"/>
      <c r="M359" s="25"/>
      <c r="N359" s="26"/>
      <c r="O359" s="27"/>
      <c r="P359" s="26"/>
      <c r="Q359" s="25"/>
      <c r="R359" s="25"/>
      <c r="T359" s="25"/>
      <c r="U359" s="25"/>
      <c r="V359" s="27"/>
      <c r="W359" s="27"/>
      <c r="X359" s="26"/>
      <c r="Y359" s="25"/>
      <c r="Z359" s="25"/>
      <c r="AB359" s="25"/>
      <c r="AC359" s="25"/>
      <c r="AD359" s="26"/>
      <c r="AE359" s="27"/>
      <c r="AF359" s="26"/>
      <c r="AG359" s="25"/>
      <c r="AH359" s="25"/>
      <c r="AJ359" s="25"/>
      <c r="AK359" s="25"/>
      <c r="AL359" s="26"/>
      <c r="AM359" s="27"/>
      <c r="AN359" s="27"/>
      <c r="AO359" s="27"/>
      <c r="AP359" s="27"/>
      <c r="AQ359" s="27"/>
      <c r="AR359" s="27"/>
      <c r="BI359" s="407"/>
      <c r="BJ359" s="407"/>
      <c r="BK359" s="407"/>
      <c r="BL359" s="407"/>
    </row>
    <row r="360" ht="15.75" customHeight="1">
      <c r="D360" s="25"/>
      <c r="E360" s="25"/>
      <c r="F360" s="26"/>
      <c r="G360" s="27"/>
      <c r="H360" s="26"/>
      <c r="I360" s="25"/>
      <c r="J360" s="25"/>
      <c r="L360" s="25"/>
      <c r="M360" s="25"/>
      <c r="N360" s="26"/>
      <c r="O360" s="27"/>
      <c r="P360" s="26"/>
      <c r="Q360" s="25"/>
      <c r="R360" s="25"/>
      <c r="T360" s="25"/>
      <c r="U360" s="25"/>
      <c r="V360" s="27"/>
      <c r="W360" s="27"/>
      <c r="X360" s="26"/>
      <c r="Y360" s="25"/>
      <c r="Z360" s="25"/>
      <c r="AB360" s="25"/>
      <c r="AC360" s="25"/>
      <c r="AD360" s="26"/>
      <c r="AE360" s="27"/>
      <c r="AF360" s="26"/>
      <c r="AG360" s="25"/>
      <c r="AH360" s="25"/>
      <c r="AJ360" s="25"/>
      <c r="AK360" s="25"/>
      <c r="AL360" s="26"/>
      <c r="AM360" s="27"/>
      <c r="AN360" s="27"/>
      <c r="AO360" s="27"/>
      <c r="AP360" s="27"/>
      <c r="AQ360" s="27"/>
      <c r="AR360" s="27"/>
      <c r="BI360" s="407"/>
      <c r="BJ360" s="407"/>
      <c r="BK360" s="407"/>
      <c r="BL360" s="407"/>
    </row>
    <row r="361" ht="15.75" customHeight="1">
      <c r="D361" s="25"/>
      <c r="E361" s="25"/>
      <c r="F361" s="26"/>
      <c r="G361" s="27"/>
      <c r="H361" s="26"/>
      <c r="I361" s="25"/>
      <c r="J361" s="25"/>
      <c r="L361" s="25"/>
      <c r="M361" s="25"/>
      <c r="N361" s="26"/>
      <c r="O361" s="27"/>
      <c r="P361" s="26"/>
      <c r="Q361" s="25"/>
      <c r="R361" s="25"/>
      <c r="T361" s="25"/>
      <c r="U361" s="25"/>
      <c r="V361" s="27"/>
      <c r="W361" s="27"/>
      <c r="X361" s="26"/>
      <c r="Y361" s="25"/>
      <c r="Z361" s="25"/>
      <c r="AB361" s="25"/>
      <c r="AC361" s="25"/>
      <c r="AD361" s="26"/>
      <c r="AE361" s="27"/>
      <c r="AF361" s="26"/>
      <c r="AG361" s="25"/>
      <c r="AH361" s="25"/>
      <c r="AJ361" s="25"/>
      <c r="AK361" s="25"/>
      <c r="AL361" s="26"/>
      <c r="AM361" s="27"/>
      <c r="AN361" s="27"/>
      <c r="AO361" s="27"/>
      <c r="AP361" s="27"/>
      <c r="AQ361" s="27"/>
      <c r="AR361" s="27"/>
      <c r="BI361" s="407"/>
      <c r="BJ361" s="407"/>
      <c r="BK361" s="407"/>
      <c r="BL361" s="407"/>
    </row>
    <row r="362" ht="15.75" customHeight="1">
      <c r="D362" s="25"/>
      <c r="E362" s="25"/>
      <c r="F362" s="26"/>
      <c r="G362" s="27"/>
      <c r="H362" s="26"/>
      <c r="I362" s="25"/>
      <c r="J362" s="25"/>
      <c r="L362" s="25"/>
      <c r="M362" s="25"/>
      <c r="N362" s="26"/>
      <c r="O362" s="27"/>
      <c r="P362" s="26"/>
      <c r="Q362" s="25"/>
      <c r="R362" s="25"/>
      <c r="T362" s="25"/>
      <c r="U362" s="25"/>
      <c r="V362" s="27"/>
      <c r="W362" s="27"/>
      <c r="X362" s="26"/>
      <c r="Y362" s="25"/>
      <c r="Z362" s="25"/>
      <c r="AB362" s="25"/>
      <c r="AC362" s="25"/>
      <c r="AD362" s="26"/>
      <c r="AE362" s="27"/>
      <c r="AF362" s="26"/>
      <c r="AG362" s="25"/>
      <c r="AH362" s="25"/>
      <c r="AJ362" s="25"/>
      <c r="AK362" s="25"/>
      <c r="AL362" s="26"/>
      <c r="AM362" s="27"/>
      <c r="AN362" s="27"/>
      <c r="AO362" s="27"/>
      <c r="AP362" s="27"/>
      <c r="AQ362" s="27"/>
      <c r="AR362" s="27"/>
      <c r="BI362" s="407"/>
      <c r="BJ362" s="407"/>
      <c r="BK362" s="407"/>
      <c r="BL362" s="407"/>
    </row>
    <row r="363" ht="15.75" customHeight="1">
      <c r="D363" s="25"/>
      <c r="E363" s="25"/>
      <c r="F363" s="26"/>
      <c r="G363" s="27"/>
      <c r="H363" s="26"/>
      <c r="I363" s="25"/>
      <c r="J363" s="25"/>
      <c r="L363" s="25"/>
      <c r="M363" s="25"/>
      <c r="N363" s="26"/>
      <c r="O363" s="27"/>
      <c r="P363" s="26"/>
      <c r="Q363" s="25"/>
      <c r="R363" s="25"/>
      <c r="T363" s="25"/>
      <c r="U363" s="25"/>
      <c r="V363" s="27"/>
      <c r="W363" s="27"/>
      <c r="X363" s="26"/>
      <c r="Y363" s="25"/>
      <c r="Z363" s="25"/>
      <c r="AB363" s="25"/>
      <c r="AC363" s="25"/>
      <c r="AD363" s="26"/>
      <c r="AE363" s="27"/>
      <c r="AF363" s="26"/>
      <c r="AG363" s="25"/>
      <c r="AH363" s="25"/>
      <c r="AJ363" s="25"/>
      <c r="AK363" s="25"/>
      <c r="AL363" s="26"/>
      <c r="AM363" s="27"/>
      <c r="AN363" s="27"/>
      <c r="AO363" s="27"/>
      <c r="AP363" s="27"/>
      <c r="AQ363" s="27"/>
      <c r="AR363" s="27"/>
      <c r="BI363" s="407"/>
      <c r="BJ363" s="407"/>
      <c r="BK363" s="407"/>
      <c r="BL363" s="407"/>
    </row>
    <row r="364" ht="15.75" customHeight="1">
      <c r="D364" s="25"/>
      <c r="E364" s="25"/>
      <c r="F364" s="26"/>
      <c r="G364" s="27"/>
      <c r="H364" s="26"/>
      <c r="I364" s="25"/>
      <c r="J364" s="25"/>
      <c r="L364" s="25"/>
      <c r="M364" s="25"/>
      <c r="N364" s="26"/>
      <c r="O364" s="27"/>
      <c r="P364" s="26"/>
      <c r="Q364" s="25"/>
      <c r="R364" s="25"/>
      <c r="T364" s="25"/>
      <c r="U364" s="25"/>
      <c r="V364" s="27"/>
      <c r="W364" s="27"/>
      <c r="X364" s="26"/>
      <c r="Y364" s="25"/>
      <c r="Z364" s="25"/>
      <c r="AB364" s="25"/>
      <c r="AC364" s="25"/>
      <c r="AD364" s="26"/>
      <c r="AE364" s="27"/>
      <c r="AF364" s="26"/>
      <c r="AG364" s="25"/>
      <c r="AH364" s="25"/>
      <c r="AJ364" s="25"/>
      <c r="AK364" s="25"/>
      <c r="AL364" s="26"/>
      <c r="AM364" s="27"/>
      <c r="AN364" s="27"/>
      <c r="AO364" s="27"/>
      <c r="AP364" s="27"/>
      <c r="AQ364" s="27"/>
      <c r="AR364" s="27"/>
      <c r="BI364" s="407"/>
      <c r="BJ364" s="407"/>
      <c r="BK364" s="407"/>
      <c r="BL364" s="407"/>
    </row>
    <row r="365" ht="15.75" customHeight="1">
      <c r="D365" s="25"/>
      <c r="E365" s="25"/>
      <c r="F365" s="26"/>
      <c r="G365" s="27"/>
      <c r="H365" s="26"/>
      <c r="I365" s="25"/>
      <c r="J365" s="25"/>
      <c r="L365" s="25"/>
      <c r="M365" s="25"/>
      <c r="N365" s="26"/>
      <c r="O365" s="27"/>
      <c r="P365" s="26"/>
      <c r="Q365" s="25"/>
      <c r="R365" s="25"/>
      <c r="T365" s="25"/>
      <c r="U365" s="25"/>
      <c r="V365" s="27"/>
      <c r="W365" s="27"/>
      <c r="X365" s="26"/>
      <c r="Y365" s="25"/>
      <c r="Z365" s="25"/>
      <c r="AB365" s="25"/>
      <c r="AC365" s="25"/>
      <c r="AD365" s="26"/>
      <c r="AE365" s="27"/>
      <c r="AF365" s="26"/>
      <c r="AG365" s="25"/>
      <c r="AH365" s="25"/>
      <c r="AJ365" s="25"/>
      <c r="AK365" s="25"/>
      <c r="AL365" s="26"/>
      <c r="AM365" s="27"/>
      <c r="AN365" s="27"/>
      <c r="AO365" s="27"/>
      <c r="AP365" s="27"/>
      <c r="AQ365" s="27"/>
      <c r="AR365" s="27"/>
      <c r="BI365" s="407"/>
      <c r="BJ365" s="407"/>
      <c r="BK365" s="407"/>
      <c r="BL365" s="407"/>
    </row>
    <row r="366" ht="15.75" customHeight="1">
      <c r="D366" s="25"/>
      <c r="E366" s="25"/>
      <c r="F366" s="26"/>
      <c r="G366" s="27"/>
      <c r="H366" s="26"/>
      <c r="I366" s="25"/>
      <c r="J366" s="25"/>
      <c r="L366" s="25"/>
      <c r="M366" s="25"/>
      <c r="N366" s="26"/>
      <c r="O366" s="27"/>
      <c r="P366" s="26"/>
      <c r="Q366" s="25"/>
      <c r="R366" s="25"/>
      <c r="T366" s="25"/>
      <c r="U366" s="25"/>
      <c r="V366" s="27"/>
      <c r="W366" s="27"/>
      <c r="X366" s="26"/>
      <c r="Y366" s="25"/>
      <c r="Z366" s="25"/>
      <c r="AB366" s="25"/>
      <c r="AC366" s="25"/>
      <c r="AD366" s="26"/>
      <c r="AE366" s="27"/>
      <c r="AF366" s="26"/>
      <c r="AG366" s="25"/>
      <c r="AH366" s="25"/>
      <c r="AJ366" s="25"/>
      <c r="AK366" s="25"/>
      <c r="AL366" s="26"/>
      <c r="AM366" s="27"/>
      <c r="AN366" s="27"/>
      <c r="AO366" s="27"/>
      <c r="AP366" s="27"/>
      <c r="AQ366" s="27"/>
      <c r="AR366" s="27"/>
      <c r="BI366" s="407"/>
      <c r="BJ366" s="407"/>
      <c r="BK366" s="407"/>
      <c r="BL366" s="407"/>
    </row>
    <row r="367" ht="15.75" customHeight="1">
      <c r="D367" s="25"/>
      <c r="E367" s="25"/>
      <c r="F367" s="26"/>
      <c r="G367" s="27"/>
      <c r="H367" s="26"/>
      <c r="I367" s="25"/>
      <c r="J367" s="25"/>
      <c r="L367" s="25"/>
      <c r="M367" s="25"/>
      <c r="N367" s="26"/>
      <c r="O367" s="27"/>
      <c r="P367" s="26"/>
      <c r="Q367" s="25"/>
      <c r="R367" s="25"/>
      <c r="T367" s="25"/>
      <c r="U367" s="25"/>
      <c r="V367" s="27"/>
      <c r="W367" s="27"/>
      <c r="X367" s="26"/>
      <c r="Y367" s="25"/>
      <c r="Z367" s="25"/>
      <c r="AB367" s="25"/>
      <c r="AC367" s="25"/>
      <c r="AD367" s="26"/>
      <c r="AE367" s="27"/>
      <c r="AF367" s="26"/>
      <c r="AG367" s="25"/>
      <c r="AH367" s="25"/>
      <c r="AJ367" s="25"/>
      <c r="AK367" s="25"/>
      <c r="AL367" s="26"/>
      <c r="AM367" s="27"/>
      <c r="AN367" s="27"/>
      <c r="AO367" s="27"/>
      <c r="AP367" s="27"/>
      <c r="AQ367" s="27"/>
      <c r="AR367" s="27"/>
      <c r="BI367" s="407"/>
      <c r="BJ367" s="407"/>
      <c r="BK367" s="407"/>
      <c r="BL367" s="407"/>
    </row>
    <row r="368" ht="15.75" customHeight="1">
      <c r="D368" s="25"/>
      <c r="E368" s="25"/>
      <c r="F368" s="26"/>
      <c r="G368" s="27"/>
      <c r="H368" s="26"/>
      <c r="I368" s="25"/>
      <c r="J368" s="25"/>
      <c r="L368" s="25"/>
      <c r="M368" s="25"/>
      <c r="N368" s="26"/>
      <c r="O368" s="27"/>
      <c r="P368" s="26"/>
      <c r="Q368" s="25"/>
      <c r="R368" s="25"/>
      <c r="T368" s="25"/>
      <c r="U368" s="25"/>
      <c r="V368" s="27"/>
      <c r="W368" s="27"/>
      <c r="X368" s="26"/>
      <c r="Y368" s="25"/>
      <c r="Z368" s="25"/>
      <c r="AB368" s="25"/>
      <c r="AC368" s="25"/>
      <c r="AD368" s="26"/>
      <c r="AE368" s="27"/>
      <c r="AF368" s="26"/>
      <c r="AG368" s="25"/>
      <c r="AH368" s="25"/>
      <c r="AJ368" s="25"/>
      <c r="AK368" s="25"/>
      <c r="AL368" s="26"/>
      <c r="AM368" s="27"/>
      <c r="AN368" s="27"/>
      <c r="AO368" s="27"/>
      <c r="AP368" s="27"/>
      <c r="AQ368" s="27"/>
      <c r="AR368" s="27"/>
      <c r="BI368" s="407"/>
      <c r="BJ368" s="407"/>
      <c r="BK368" s="407"/>
      <c r="BL368" s="407"/>
    </row>
    <row r="369" ht="15.75" customHeight="1">
      <c r="D369" s="25"/>
      <c r="E369" s="25"/>
      <c r="F369" s="26"/>
      <c r="G369" s="27"/>
      <c r="H369" s="26"/>
      <c r="I369" s="25"/>
      <c r="J369" s="25"/>
      <c r="L369" s="25"/>
      <c r="M369" s="25"/>
      <c r="N369" s="26"/>
      <c r="O369" s="27"/>
      <c r="P369" s="26"/>
      <c r="Q369" s="25"/>
      <c r="R369" s="25"/>
      <c r="T369" s="25"/>
      <c r="U369" s="25"/>
      <c r="V369" s="27"/>
      <c r="W369" s="27"/>
      <c r="X369" s="26"/>
      <c r="Y369" s="25"/>
      <c r="Z369" s="25"/>
      <c r="AB369" s="25"/>
      <c r="AC369" s="25"/>
      <c r="AD369" s="26"/>
      <c r="AE369" s="27"/>
      <c r="AF369" s="26"/>
      <c r="AG369" s="25"/>
      <c r="AH369" s="25"/>
      <c r="AJ369" s="25"/>
      <c r="AK369" s="25"/>
      <c r="AL369" s="26"/>
      <c r="AM369" s="27"/>
      <c r="AN369" s="27"/>
      <c r="AO369" s="27"/>
      <c r="AP369" s="27"/>
      <c r="AQ369" s="27"/>
      <c r="AR369" s="27"/>
      <c r="BI369" s="407"/>
      <c r="BJ369" s="407"/>
      <c r="BK369" s="407"/>
      <c r="BL369" s="407"/>
    </row>
    <row r="370" ht="15.75" customHeight="1">
      <c r="D370" s="25"/>
      <c r="E370" s="25"/>
      <c r="F370" s="26"/>
      <c r="G370" s="27"/>
      <c r="H370" s="26"/>
      <c r="I370" s="25"/>
      <c r="J370" s="25"/>
      <c r="L370" s="25"/>
      <c r="M370" s="25"/>
      <c r="N370" s="26"/>
      <c r="O370" s="27"/>
      <c r="P370" s="26"/>
      <c r="Q370" s="25"/>
      <c r="R370" s="25"/>
      <c r="T370" s="25"/>
      <c r="U370" s="25"/>
      <c r="V370" s="27"/>
      <c r="W370" s="27"/>
      <c r="X370" s="26"/>
      <c r="Y370" s="25"/>
      <c r="Z370" s="25"/>
      <c r="AB370" s="25"/>
      <c r="AC370" s="25"/>
      <c r="AD370" s="26"/>
      <c r="AE370" s="27"/>
      <c r="AF370" s="26"/>
      <c r="AG370" s="25"/>
      <c r="AH370" s="25"/>
      <c r="AJ370" s="25"/>
      <c r="AK370" s="25"/>
      <c r="AL370" s="26"/>
      <c r="AM370" s="27"/>
      <c r="AN370" s="27"/>
      <c r="AO370" s="27"/>
      <c r="AP370" s="27"/>
      <c r="AQ370" s="27"/>
      <c r="AR370" s="27"/>
      <c r="BI370" s="407"/>
      <c r="BJ370" s="407"/>
      <c r="BK370" s="407"/>
      <c r="BL370" s="407"/>
    </row>
    <row r="371" ht="15.75" customHeight="1">
      <c r="D371" s="25"/>
      <c r="E371" s="25"/>
      <c r="F371" s="26"/>
      <c r="G371" s="27"/>
      <c r="H371" s="26"/>
      <c r="I371" s="25"/>
      <c r="J371" s="25"/>
      <c r="L371" s="25"/>
      <c r="M371" s="25"/>
      <c r="N371" s="26"/>
      <c r="O371" s="27"/>
      <c r="P371" s="26"/>
      <c r="Q371" s="25"/>
      <c r="R371" s="25"/>
      <c r="T371" s="25"/>
      <c r="U371" s="25"/>
      <c r="V371" s="27"/>
      <c r="W371" s="27"/>
      <c r="X371" s="26"/>
      <c r="Y371" s="25"/>
      <c r="Z371" s="25"/>
      <c r="AB371" s="25"/>
      <c r="AC371" s="25"/>
      <c r="AD371" s="26"/>
      <c r="AE371" s="27"/>
      <c r="AF371" s="26"/>
      <c r="AG371" s="25"/>
      <c r="AH371" s="25"/>
      <c r="AJ371" s="25"/>
      <c r="AK371" s="25"/>
      <c r="AL371" s="26"/>
      <c r="AM371" s="27"/>
      <c r="AN371" s="27"/>
      <c r="AO371" s="27"/>
      <c r="AP371" s="27"/>
      <c r="AQ371" s="27"/>
      <c r="AR371" s="27"/>
      <c r="BI371" s="407"/>
      <c r="BJ371" s="407"/>
      <c r="BK371" s="407"/>
      <c r="BL371" s="407"/>
    </row>
    <row r="372" ht="15.75" customHeight="1">
      <c r="D372" s="25"/>
      <c r="E372" s="25"/>
      <c r="F372" s="26"/>
      <c r="G372" s="27"/>
      <c r="H372" s="26"/>
      <c r="I372" s="25"/>
      <c r="J372" s="25"/>
      <c r="L372" s="25"/>
      <c r="M372" s="25"/>
      <c r="N372" s="26"/>
      <c r="O372" s="27"/>
      <c r="P372" s="26"/>
      <c r="Q372" s="25"/>
      <c r="R372" s="25"/>
      <c r="T372" s="25"/>
      <c r="U372" s="25"/>
      <c r="V372" s="27"/>
      <c r="W372" s="27"/>
      <c r="X372" s="26"/>
      <c r="Y372" s="25"/>
      <c r="Z372" s="25"/>
      <c r="AB372" s="25"/>
      <c r="AC372" s="25"/>
      <c r="AD372" s="26"/>
      <c r="AE372" s="27"/>
      <c r="AF372" s="26"/>
      <c r="AG372" s="25"/>
      <c r="AH372" s="25"/>
      <c r="AJ372" s="25"/>
      <c r="AK372" s="25"/>
      <c r="AL372" s="26"/>
      <c r="AM372" s="27"/>
      <c r="AN372" s="27"/>
      <c r="AO372" s="27"/>
      <c r="AP372" s="27"/>
      <c r="AQ372" s="27"/>
      <c r="AR372" s="27"/>
      <c r="BI372" s="407"/>
      <c r="BJ372" s="407"/>
      <c r="BK372" s="407"/>
      <c r="BL372" s="407"/>
    </row>
    <row r="373" ht="15.75" customHeight="1">
      <c r="D373" s="25"/>
      <c r="E373" s="25"/>
      <c r="F373" s="26"/>
      <c r="G373" s="27"/>
      <c r="H373" s="26"/>
      <c r="I373" s="25"/>
      <c r="J373" s="25"/>
      <c r="L373" s="25"/>
      <c r="M373" s="25"/>
      <c r="N373" s="26"/>
      <c r="O373" s="27"/>
      <c r="P373" s="26"/>
      <c r="Q373" s="25"/>
      <c r="R373" s="25"/>
      <c r="T373" s="25"/>
      <c r="U373" s="25"/>
      <c r="V373" s="27"/>
      <c r="W373" s="27"/>
      <c r="X373" s="26"/>
      <c r="Y373" s="25"/>
      <c r="Z373" s="25"/>
      <c r="AB373" s="25"/>
      <c r="AC373" s="25"/>
      <c r="AD373" s="26"/>
      <c r="AE373" s="27"/>
      <c r="AF373" s="26"/>
      <c r="AG373" s="25"/>
      <c r="AH373" s="25"/>
      <c r="AJ373" s="25"/>
      <c r="AK373" s="25"/>
      <c r="AL373" s="26"/>
      <c r="AM373" s="27"/>
      <c r="AN373" s="27"/>
      <c r="AO373" s="27"/>
      <c r="AP373" s="27"/>
      <c r="AQ373" s="27"/>
      <c r="AR373" s="27"/>
      <c r="BI373" s="407"/>
      <c r="BJ373" s="407"/>
      <c r="BK373" s="407"/>
      <c r="BL373" s="407"/>
    </row>
    <row r="374" ht="15.75" customHeight="1">
      <c r="D374" s="25"/>
      <c r="E374" s="25"/>
      <c r="F374" s="26"/>
      <c r="G374" s="27"/>
      <c r="H374" s="26"/>
      <c r="I374" s="25"/>
      <c r="J374" s="25"/>
      <c r="L374" s="25"/>
      <c r="M374" s="25"/>
      <c r="N374" s="26"/>
      <c r="O374" s="27"/>
      <c r="P374" s="26"/>
      <c r="Q374" s="25"/>
      <c r="R374" s="25"/>
      <c r="T374" s="25"/>
      <c r="U374" s="25"/>
      <c r="V374" s="27"/>
      <c r="W374" s="27"/>
      <c r="X374" s="26"/>
      <c r="Y374" s="25"/>
      <c r="Z374" s="25"/>
      <c r="AB374" s="25"/>
      <c r="AC374" s="25"/>
      <c r="AD374" s="26"/>
      <c r="AE374" s="27"/>
      <c r="AF374" s="26"/>
      <c r="AG374" s="25"/>
      <c r="AH374" s="25"/>
      <c r="AJ374" s="25"/>
      <c r="AK374" s="25"/>
      <c r="AL374" s="26"/>
      <c r="AM374" s="27"/>
      <c r="AN374" s="27"/>
      <c r="AO374" s="27"/>
      <c r="AP374" s="27"/>
      <c r="AQ374" s="27"/>
      <c r="AR374" s="27"/>
      <c r="BI374" s="407"/>
      <c r="BJ374" s="407"/>
      <c r="BK374" s="407"/>
      <c r="BL374" s="407"/>
    </row>
    <row r="375" ht="15.75" customHeight="1">
      <c r="D375" s="25"/>
      <c r="E375" s="25"/>
      <c r="F375" s="26"/>
      <c r="G375" s="27"/>
      <c r="H375" s="26"/>
      <c r="I375" s="25"/>
      <c r="J375" s="25"/>
      <c r="L375" s="25"/>
      <c r="M375" s="25"/>
      <c r="N375" s="26"/>
      <c r="O375" s="27"/>
      <c r="P375" s="26"/>
      <c r="Q375" s="25"/>
      <c r="R375" s="25"/>
      <c r="T375" s="25"/>
      <c r="U375" s="25"/>
      <c r="V375" s="27"/>
      <c r="W375" s="27"/>
      <c r="X375" s="26"/>
      <c r="Y375" s="25"/>
      <c r="Z375" s="25"/>
      <c r="AB375" s="25"/>
      <c r="AC375" s="25"/>
      <c r="AD375" s="26"/>
      <c r="AE375" s="27"/>
      <c r="AF375" s="26"/>
      <c r="AG375" s="25"/>
      <c r="AH375" s="25"/>
      <c r="AJ375" s="25"/>
      <c r="AK375" s="25"/>
      <c r="AL375" s="26"/>
      <c r="AM375" s="27"/>
      <c r="AN375" s="27"/>
      <c r="AO375" s="27"/>
      <c r="AP375" s="27"/>
      <c r="AQ375" s="27"/>
      <c r="AR375" s="27"/>
      <c r="BI375" s="407"/>
      <c r="BJ375" s="407"/>
      <c r="BK375" s="407"/>
      <c r="BL375" s="407"/>
    </row>
    <row r="376" ht="15.75" customHeight="1">
      <c r="D376" s="25"/>
      <c r="E376" s="25"/>
      <c r="F376" s="26"/>
      <c r="G376" s="27"/>
      <c r="H376" s="26"/>
      <c r="I376" s="25"/>
      <c r="J376" s="25"/>
      <c r="L376" s="25"/>
      <c r="M376" s="25"/>
      <c r="N376" s="26"/>
      <c r="O376" s="27"/>
      <c r="P376" s="26"/>
      <c r="Q376" s="25"/>
      <c r="R376" s="25"/>
      <c r="T376" s="25"/>
      <c r="U376" s="25"/>
      <c r="V376" s="27"/>
      <c r="W376" s="27"/>
      <c r="X376" s="26"/>
      <c r="Y376" s="25"/>
      <c r="Z376" s="25"/>
      <c r="AB376" s="25"/>
      <c r="AC376" s="25"/>
      <c r="AD376" s="26"/>
      <c r="AE376" s="27"/>
      <c r="AF376" s="26"/>
      <c r="AG376" s="25"/>
      <c r="AH376" s="25"/>
      <c r="AJ376" s="25"/>
      <c r="AK376" s="25"/>
      <c r="AL376" s="26"/>
      <c r="AM376" s="27"/>
      <c r="AN376" s="27"/>
      <c r="AO376" s="27"/>
      <c r="AP376" s="27"/>
      <c r="AQ376" s="27"/>
      <c r="AR376" s="27"/>
      <c r="BI376" s="407"/>
      <c r="BJ376" s="407"/>
      <c r="BK376" s="407"/>
      <c r="BL376" s="407"/>
    </row>
    <row r="377" ht="15.75" customHeight="1">
      <c r="D377" s="25"/>
      <c r="E377" s="25"/>
      <c r="F377" s="26"/>
      <c r="G377" s="27"/>
      <c r="H377" s="26"/>
      <c r="I377" s="25"/>
      <c r="J377" s="25"/>
      <c r="L377" s="25"/>
      <c r="M377" s="25"/>
      <c r="N377" s="26"/>
      <c r="O377" s="27"/>
      <c r="P377" s="26"/>
      <c r="Q377" s="25"/>
      <c r="R377" s="25"/>
      <c r="T377" s="25"/>
      <c r="U377" s="25"/>
      <c r="V377" s="27"/>
      <c r="W377" s="27"/>
      <c r="X377" s="26"/>
      <c r="Y377" s="25"/>
      <c r="Z377" s="25"/>
      <c r="AB377" s="25"/>
      <c r="AC377" s="25"/>
      <c r="AD377" s="26"/>
      <c r="AE377" s="27"/>
      <c r="AF377" s="26"/>
      <c r="AG377" s="25"/>
      <c r="AH377" s="25"/>
      <c r="AJ377" s="25"/>
      <c r="AK377" s="25"/>
      <c r="AL377" s="26"/>
      <c r="AM377" s="27"/>
      <c r="AN377" s="27"/>
      <c r="AO377" s="27"/>
      <c r="AP377" s="27"/>
      <c r="AQ377" s="27"/>
      <c r="AR377" s="27"/>
      <c r="BI377" s="407"/>
      <c r="BJ377" s="407"/>
      <c r="BK377" s="407"/>
      <c r="BL377" s="407"/>
    </row>
    <row r="378" ht="15.75" customHeight="1">
      <c r="D378" s="25"/>
      <c r="E378" s="25"/>
      <c r="F378" s="26"/>
      <c r="G378" s="27"/>
      <c r="H378" s="26"/>
      <c r="I378" s="25"/>
      <c r="J378" s="25"/>
      <c r="L378" s="25"/>
      <c r="M378" s="25"/>
      <c r="N378" s="26"/>
      <c r="O378" s="27"/>
      <c r="P378" s="26"/>
      <c r="Q378" s="25"/>
      <c r="R378" s="25"/>
      <c r="T378" s="25"/>
      <c r="U378" s="25"/>
      <c r="V378" s="27"/>
      <c r="W378" s="27"/>
      <c r="X378" s="26"/>
      <c r="Y378" s="25"/>
      <c r="Z378" s="25"/>
      <c r="AB378" s="25"/>
      <c r="AC378" s="25"/>
      <c r="AD378" s="26"/>
      <c r="AE378" s="27"/>
      <c r="AF378" s="26"/>
      <c r="AG378" s="25"/>
      <c r="AH378" s="25"/>
      <c r="AJ378" s="25"/>
      <c r="AK378" s="25"/>
      <c r="AL378" s="26"/>
      <c r="AM378" s="27"/>
      <c r="AN378" s="27"/>
      <c r="AO378" s="27"/>
      <c r="AP378" s="27"/>
      <c r="AQ378" s="27"/>
      <c r="AR378" s="27"/>
      <c r="BI378" s="407"/>
      <c r="BJ378" s="407"/>
      <c r="BK378" s="407"/>
      <c r="BL378" s="407"/>
    </row>
    <row r="379" ht="15.75" customHeight="1">
      <c r="D379" s="25"/>
      <c r="E379" s="25"/>
      <c r="F379" s="26"/>
      <c r="G379" s="27"/>
      <c r="H379" s="26"/>
      <c r="I379" s="25"/>
      <c r="J379" s="25"/>
      <c r="L379" s="25"/>
      <c r="M379" s="25"/>
      <c r="N379" s="26"/>
      <c r="O379" s="27"/>
      <c r="P379" s="26"/>
      <c r="Q379" s="25"/>
      <c r="R379" s="25"/>
      <c r="T379" s="25"/>
      <c r="U379" s="25"/>
      <c r="V379" s="27"/>
      <c r="W379" s="27"/>
      <c r="X379" s="26"/>
      <c r="Y379" s="25"/>
      <c r="Z379" s="25"/>
      <c r="AB379" s="25"/>
      <c r="AC379" s="25"/>
      <c r="AD379" s="26"/>
      <c r="AE379" s="27"/>
      <c r="AF379" s="26"/>
      <c r="AG379" s="25"/>
      <c r="AH379" s="25"/>
      <c r="AJ379" s="25"/>
      <c r="AK379" s="25"/>
      <c r="AL379" s="26"/>
      <c r="AM379" s="27"/>
      <c r="AN379" s="27"/>
      <c r="AO379" s="27"/>
      <c r="AP379" s="27"/>
      <c r="AQ379" s="27"/>
      <c r="AR379" s="27"/>
      <c r="BI379" s="407"/>
      <c r="BJ379" s="407"/>
      <c r="BK379" s="407"/>
      <c r="BL379" s="407"/>
    </row>
    <row r="380" ht="15.75" customHeight="1">
      <c r="D380" s="25"/>
      <c r="E380" s="25"/>
      <c r="F380" s="26"/>
      <c r="G380" s="27"/>
      <c r="H380" s="26"/>
      <c r="I380" s="25"/>
      <c r="J380" s="25"/>
      <c r="L380" s="25"/>
      <c r="M380" s="25"/>
      <c r="N380" s="26"/>
      <c r="O380" s="27"/>
      <c r="P380" s="26"/>
      <c r="Q380" s="25"/>
      <c r="R380" s="25"/>
      <c r="T380" s="25"/>
      <c r="U380" s="25"/>
      <c r="V380" s="27"/>
      <c r="W380" s="27"/>
      <c r="X380" s="26"/>
      <c r="Y380" s="25"/>
      <c r="Z380" s="25"/>
      <c r="AB380" s="25"/>
      <c r="AC380" s="25"/>
      <c r="AD380" s="26"/>
      <c r="AE380" s="27"/>
      <c r="AF380" s="26"/>
      <c r="AG380" s="25"/>
      <c r="AH380" s="25"/>
      <c r="AJ380" s="25"/>
      <c r="AK380" s="25"/>
      <c r="AL380" s="26"/>
      <c r="AM380" s="27"/>
      <c r="AN380" s="27"/>
      <c r="AO380" s="27"/>
      <c r="AP380" s="27"/>
      <c r="AQ380" s="27"/>
      <c r="AR380" s="27"/>
      <c r="BI380" s="407"/>
      <c r="BJ380" s="407"/>
      <c r="BK380" s="407"/>
      <c r="BL380" s="407"/>
    </row>
    <row r="381" ht="15.75" customHeight="1">
      <c r="D381" s="25"/>
      <c r="E381" s="25"/>
      <c r="F381" s="26"/>
      <c r="G381" s="27"/>
      <c r="H381" s="26"/>
      <c r="I381" s="25"/>
      <c r="J381" s="25"/>
      <c r="L381" s="25"/>
      <c r="M381" s="25"/>
      <c r="N381" s="26"/>
      <c r="O381" s="27"/>
      <c r="P381" s="26"/>
      <c r="Q381" s="25"/>
      <c r="R381" s="25"/>
      <c r="T381" s="25"/>
      <c r="U381" s="25"/>
      <c r="V381" s="27"/>
      <c r="W381" s="27"/>
      <c r="X381" s="26"/>
      <c r="Y381" s="25"/>
      <c r="Z381" s="25"/>
      <c r="AB381" s="25"/>
      <c r="AC381" s="25"/>
      <c r="AD381" s="26"/>
      <c r="AE381" s="27"/>
      <c r="AF381" s="26"/>
      <c r="AG381" s="25"/>
      <c r="AH381" s="25"/>
      <c r="AJ381" s="25"/>
      <c r="AK381" s="25"/>
      <c r="AL381" s="26"/>
      <c r="AM381" s="27"/>
      <c r="AN381" s="27"/>
      <c r="AO381" s="27"/>
      <c r="AP381" s="27"/>
      <c r="AQ381" s="27"/>
      <c r="AR381" s="27"/>
      <c r="BI381" s="407"/>
      <c r="BJ381" s="407"/>
      <c r="BK381" s="407"/>
      <c r="BL381" s="407"/>
    </row>
    <row r="382" ht="15.75" customHeight="1">
      <c r="D382" s="25"/>
      <c r="E382" s="25"/>
      <c r="F382" s="26"/>
      <c r="G382" s="27"/>
      <c r="H382" s="26"/>
      <c r="I382" s="25"/>
      <c r="J382" s="25"/>
      <c r="L382" s="25"/>
      <c r="M382" s="25"/>
      <c r="N382" s="26"/>
      <c r="O382" s="27"/>
      <c r="P382" s="26"/>
      <c r="Q382" s="25"/>
      <c r="R382" s="25"/>
      <c r="T382" s="25"/>
      <c r="U382" s="25"/>
      <c r="V382" s="27"/>
      <c r="W382" s="27"/>
      <c r="X382" s="26"/>
      <c r="Y382" s="25"/>
      <c r="Z382" s="25"/>
      <c r="AB382" s="25"/>
      <c r="AC382" s="25"/>
      <c r="AD382" s="26"/>
      <c r="AE382" s="27"/>
      <c r="AF382" s="26"/>
      <c r="AG382" s="25"/>
      <c r="AH382" s="25"/>
      <c r="AJ382" s="25"/>
      <c r="AK382" s="25"/>
      <c r="AL382" s="26"/>
      <c r="AM382" s="27"/>
      <c r="AN382" s="27"/>
      <c r="AO382" s="27"/>
      <c r="AP382" s="27"/>
      <c r="AQ382" s="27"/>
      <c r="AR382" s="27"/>
      <c r="BI382" s="407"/>
      <c r="BJ382" s="407"/>
      <c r="BK382" s="407"/>
      <c r="BL382" s="407"/>
    </row>
    <row r="383" ht="15.75" customHeight="1">
      <c r="D383" s="25"/>
      <c r="E383" s="25"/>
      <c r="F383" s="26"/>
      <c r="G383" s="27"/>
      <c r="H383" s="26"/>
      <c r="I383" s="25"/>
      <c r="J383" s="25"/>
      <c r="L383" s="25"/>
      <c r="M383" s="25"/>
      <c r="N383" s="26"/>
      <c r="O383" s="27"/>
      <c r="P383" s="26"/>
      <c r="Q383" s="25"/>
      <c r="R383" s="25"/>
      <c r="T383" s="25"/>
      <c r="U383" s="25"/>
      <c r="V383" s="27"/>
      <c r="W383" s="27"/>
      <c r="X383" s="26"/>
      <c r="Y383" s="25"/>
      <c r="Z383" s="25"/>
      <c r="AB383" s="25"/>
      <c r="AC383" s="25"/>
      <c r="AD383" s="26"/>
      <c r="AE383" s="27"/>
      <c r="AF383" s="26"/>
      <c r="AG383" s="25"/>
      <c r="AH383" s="25"/>
      <c r="AJ383" s="25"/>
      <c r="AK383" s="25"/>
      <c r="AL383" s="26"/>
      <c r="AM383" s="27"/>
      <c r="AN383" s="27"/>
      <c r="AO383" s="27"/>
      <c r="AP383" s="27"/>
      <c r="AQ383" s="27"/>
      <c r="AR383" s="27"/>
      <c r="BI383" s="407"/>
      <c r="BJ383" s="407"/>
      <c r="BK383" s="407"/>
      <c r="BL383" s="407"/>
    </row>
    <row r="384" ht="15.75" customHeight="1">
      <c r="D384" s="25"/>
      <c r="E384" s="25"/>
      <c r="F384" s="26"/>
      <c r="G384" s="27"/>
      <c r="H384" s="26"/>
      <c r="I384" s="25"/>
      <c r="J384" s="25"/>
      <c r="L384" s="25"/>
      <c r="M384" s="25"/>
      <c r="N384" s="26"/>
      <c r="O384" s="27"/>
      <c r="P384" s="26"/>
      <c r="Q384" s="25"/>
      <c r="R384" s="25"/>
      <c r="T384" s="25"/>
      <c r="U384" s="25"/>
      <c r="V384" s="27"/>
      <c r="W384" s="27"/>
      <c r="X384" s="26"/>
      <c r="Y384" s="25"/>
      <c r="Z384" s="25"/>
      <c r="AB384" s="25"/>
      <c r="AC384" s="25"/>
      <c r="AD384" s="26"/>
      <c r="AE384" s="27"/>
      <c r="AF384" s="26"/>
      <c r="AG384" s="25"/>
      <c r="AH384" s="25"/>
      <c r="AJ384" s="25"/>
      <c r="AK384" s="25"/>
      <c r="AL384" s="26"/>
      <c r="AM384" s="27"/>
      <c r="AN384" s="27"/>
      <c r="AO384" s="27"/>
      <c r="AP384" s="27"/>
      <c r="AQ384" s="27"/>
      <c r="AR384" s="27"/>
      <c r="BI384" s="407"/>
      <c r="BJ384" s="407"/>
      <c r="BK384" s="407"/>
      <c r="BL384" s="407"/>
    </row>
    <row r="385" ht="15.75" customHeight="1">
      <c r="D385" s="25"/>
      <c r="E385" s="25"/>
      <c r="F385" s="26"/>
      <c r="G385" s="27"/>
      <c r="H385" s="26"/>
      <c r="I385" s="25"/>
      <c r="J385" s="25"/>
      <c r="L385" s="25"/>
      <c r="M385" s="25"/>
      <c r="N385" s="26"/>
      <c r="O385" s="27"/>
      <c r="P385" s="26"/>
      <c r="Q385" s="25"/>
      <c r="R385" s="25"/>
      <c r="T385" s="25"/>
      <c r="U385" s="25"/>
      <c r="V385" s="27"/>
      <c r="W385" s="27"/>
      <c r="X385" s="26"/>
      <c r="Y385" s="25"/>
      <c r="Z385" s="25"/>
      <c r="AB385" s="25"/>
      <c r="AC385" s="25"/>
      <c r="AD385" s="26"/>
      <c r="AE385" s="27"/>
      <c r="AF385" s="26"/>
      <c r="AG385" s="25"/>
      <c r="AH385" s="25"/>
      <c r="AJ385" s="25"/>
      <c r="AK385" s="25"/>
      <c r="AL385" s="26"/>
      <c r="AM385" s="27"/>
      <c r="AN385" s="27"/>
      <c r="AO385" s="27"/>
      <c r="AP385" s="27"/>
      <c r="AQ385" s="27"/>
      <c r="AR385" s="27"/>
      <c r="BI385" s="407"/>
      <c r="BJ385" s="407"/>
      <c r="BK385" s="407"/>
      <c r="BL385" s="407"/>
    </row>
    <row r="386" ht="15.75" customHeight="1">
      <c r="D386" s="25"/>
      <c r="E386" s="25"/>
      <c r="F386" s="26"/>
      <c r="G386" s="27"/>
      <c r="H386" s="26"/>
      <c r="I386" s="25"/>
      <c r="J386" s="25"/>
      <c r="L386" s="25"/>
      <c r="M386" s="25"/>
      <c r="N386" s="26"/>
      <c r="O386" s="27"/>
      <c r="P386" s="26"/>
      <c r="Q386" s="25"/>
      <c r="R386" s="25"/>
      <c r="T386" s="25"/>
      <c r="U386" s="25"/>
      <c r="V386" s="27"/>
      <c r="W386" s="27"/>
      <c r="X386" s="26"/>
      <c r="Y386" s="25"/>
      <c r="Z386" s="25"/>
      <c r="AB386" s="25"/>
      <c r="AC386" s="25"/>
      <c r="AD386" s="26"/>
      <c r="AE386" s="27"/>
      <c r="AF386" s="26"/>
      <c r="AG386" s="25"/>
      <c r="AH386" s="25"/>
      <c r="AJ386" s="25"/>
      <c r="AK386" s="25"/>
      <c r="AL386" s="26"/>
      <c r="AM386" s="27"/>
      <c r="AN386" s="27"/>
      <c r="AO386" s="27"/>
      <c r="AP386" s="27"/>
      <c r="AQ386" s="27"/>
      <c r="AR386" s="27"/>
      <c r="BI386" s="407"/>
      <c r="BJ386" s="407"/>
      <c r="BK386" s="407"/>
      <c r="BL386" s="407"/>
    </row>
    <row r="387" ht="15.75" customHeight="1">
      <c r="D387" s="25"/>
      <c r="E387" s="25"/>
      <c r="F387" s="26"/>
      <c r="G387" s="27"/>
      <c r="H387" s="26"/>
      <c r="I387" s="25"/>
      <c r="J387" s="25"/>
      <c r="L387" s="25"/>
      <c r="M387" s="25"/>
      <c r="N387" s="26"/>
      <c r="O387" s="27"/>
      <c r="P387" s="26"/>
      <c r="Q387" s="25"/>
      <c r="R387" s="25"/>
      <c r="T387" s="25"/>
      <c r="U387" s="25"/>
      <c r="V387" s="27"/>
      <c r="W387" s="27"/>
      <c r="X387" s="26"/>
      <c r="Y387" s="25"/>
      <c r="Z387" s="25"/>
      <c r="AB387" s="25"/>
      <c r="AC387" s="25"/>
      <c r="AD387" s="26"/>
      <c r="AE387" s="27"/>
      <c r="AF387" s="26"/>
      <c r="AG387" s="25"/>
      <c r="AH387" s="25"/>
      <c r="AJ387" s="25"/>
      <c r="AK387" s="25"/>
      <c r="AL387" s="26"/>
      <c r="AM387" s="27"/>
      <c r="AN387" s="27"/>
      <c r="AO387" s="27"/>
      <c r="AP387" s="27"/>
      <c r="AQ387" s="27"/>
      <c r="AR387" s="27"/>
      <c r="BI387" s="407"/>
      <c r="BJ387" s="407"/>
      <c r="BK387" s="407"/>
      <c r="BL387" s="407"/>
    </row>
    <row r="388" ht="15.75" customHeight="1">
      <c r="D388" s="25"/>
      <c r="E388" s="25"/>
      <c r="F388" s="26"/>
      <c r="G388" s="27"/>
      <c r="H388" s="26"/>
      <c r="I388" s="25"/>
      <c r="J388" s="25"/>
      <c r="L388" s="25"/>
      <c r="M388" s="25"/>
      <c r="N388" s="26"/>
      <c r="O388" s="27"/>
      <c r="P388" s="26"/>
      <c r="Q388" s="25"/>
      <c r="R388" s="25"/>
      <c r="T388" s="25"/>
      <c r="U388" s="25"/>
      <c r="V388" s="27"/>
      <c r="W388" s="27"/>
      <c r="X388" s="26"/>
      <c r="Y388" s="25"/>
      <c r="Z388" s="25"/>
      <c r="AB388" s="25"/>
      <c r="AC388" s="25"/>
      <c r="AD388" s="26"/>
      <c r="AE388" s="27"/>
      <c r="AF388" s="26"/>
      <c r="AG388" s="25"/>
      <c r="AH388" s="25"/>
      <c r="AJ388" s="25"/>
      <c r="AK388" s="25"/>
      <c r="AL388" s="26"/>
      <c r="AM388" s="27"/>
      <c r="AN388" s="27"/>
      <c r="AO388" s="27"/>
      <c r="AP388" s="27"/>
      <c r="AQ388" s="27"/>
      <c r="AR388" s="27"/>
      <c r="BI388" s="407"/>
      <c r="BJ388" s="407"/>
      <c r="BK388" s="407"/>
      <c r="BL388" s="407"/>
    </row>
    <row r="389" ht="15.75" customHeight="1">
      <c r="D389" s="25"/>
      <c r="E389" s="25"/>
      <c r="F389" s="26"/>
      <c r="G389" s="27"/>
      <c r="H389" s="26"/>
      <c r="I389" s="25"/>
      <c r="J389" s="25"/>
      <c r="L389" s="25"/>
      <c r="M389" s="25"/>
      <c r="N389" s="26"/>
      <c r="O389" s="27"/>
      <c r="P389" s="26"/>
      <c r="Q389" s="25"/>
      <c r="R389" s="25"/>
      <c r="T389" s="25"/>
      <c r="U389" s="25"/>
      <c r="V389" s="27"/>
      <c r="W389" s="27"/>
      <c r="X389" s="26"/>
      <c r="Y389" s="25"/>
      <c r="Z389" s="25"/>
      <c r="AB389" s="25"/>
      <c r="AC389" s="25"/>
      <c r="AD389" s="26"/>
      <c r="AE389" s="27"/>
      <c r="AF389" s="26"/>
      <c r="AG389" s="25"/>
      <c r="AH389" s="25"/>
      <c r="AJ389" s="25"/>
      <c r="AK389" s="25"/>
      <c r="AL389" s="26"/>
      <c r="AM389" s="27"/>
      <c r="AN389" s="27"/>
      <c r="AO389" s="27"/>
      <c r="AP389" s="27"/>
      <c r="AQ389" s="27"/>
      <c r="AR389" s="27"/>
      <c r="BI389" s="407"/>
      <c r="BJ389" s="407"/>
      <c r="BK389" s="407"/>
      <c r="BL389" s="407"/>
    </row>
    <row r="390" ht="15.75" customHeight="1">
      <c r="D390" s="25"/>
      <c r="E390" s="25"/>
      <c r="F390" s="26"/>
      <c r="G390" s="27"/>
      <c r="H390" s="26"/>
      <c r="I390" s="25"/>
      <c r="J390" s="25"/>
      <c r="L390" s="25"/>
      <c r="M390" s="25"/>
      <c r="N390" s="26"/>
      <c r="O390" s="27"/>
      <c r="P390" s="26"/>
      <c r="Q390" s="25"/>
      <c r="R390" s="25"/>
      <c r="T390" s="25"/>
      <c r="U390" s="25"/>
      <c r="V390" s="27"/>
      <c r="W390" s="27"/>
      <c r="X390" s="26"/>
      <c r="Y390" s="25"/>
      <c r="Z390" s="25"/>
      <c r="AB390" s="25"/>
      <c r="AC390" s="25"/>
      <c r="AD390" s="26"/>
      <c r="AE390" s="27"/>
      <c r="AF390" s="26"/>
      <c r="AG390" s="25"/>
      <c r="AH390" s="25"/>
      <c r="AJ390" s="25"/>
      <c r="AK390" s="25"/>
      <c r="AL390" s="26"/>
      <c r="AM390" s="27"/>
      <c r="AN390" s="27"/>
      <c r="AO390" s="27"/>
      <c r="AP390" s="27"/>
      <c r="AQ390" s="27"/>
      <c r="AR390" s="27"/>
      <c r="BI390" s="407"/>
      <c r="BJ390" s="407"/>
      <c r="BK390" s="407"/>
      <c r="BL390" s="407"/>
    </row>
    <row r="391" ht="15.75" customHeight="1">
      <c r="D391" s="25"/>
      <c r="E391" s="25"/>
      <c r="F391" s="26"/>
      <c r="G391" s="27"/>
      <c r="H391" s="26"/>
      <c r="I391" s="25"/>
      <c r="J391" s="25"/>
      <c r="L391" s="25"/>
      <c r="M391" s="25"/>
      <c r="N391" s="26"/>
      <c r="O391" s="27"/>
      <c r="P391" s="26"/>
      <c r="Q391" s="25"/>
      <c r="R391" s="25"/>
      <c r="T391" s="25"/>
      <c r="U391" s="25"/>
      <c r="V391" s="27"/>
      <c r="W391" s="27"/>
      <c r="X391" s="26"/>
      <c r="Y391" s="25"/>
      <c r="Z391" s="25"/>
      <c r="AB391" s="25"/>
      <c r="AC391" s="25"/>
      <c r="AD391" s="26"/>
      <c r="AE391" s="27"/>
      <c r="AF391" s="26"/>
      <c r="AG391" s="25"/>
      <c r="AH391" s="25"/>
      <c r="AJ391" s="25"/>
      <c r="AK391" s="25"/>
      <c r="AL391" s="26"/>
      <c r="AM391" s="27"/>
      <c r="AN391" s="27"/>
      <c r="AO391" s="27"/>
      <c r="AP391" s="27"/>
      <c r="AQ391" s="27"/>
      <c r="AR391" s="27"/>
      <c r="BI391" s="407"/>
      <c r="BJ391" s="407"/>
      <c r="BK391" s="407"/>
      <c r="BL391" s="407"/>
    </row>
    <row r="392" ht="15.75" customHeight="1">
      <c r="D392" s="25"/>
      <c r="E392" s="25"/>
      <c r="F392" s="26"/>
      <c r="G392" s="27"/>
      <c r="H392" s="26"/>
      <c r="I392" s="25"/>
      <c r="J392" s="25"/>
      <c r="L392" s="25"/>
      <c r="M392" s="25"/>
      <c r="N392" s="26"/>
      <c r="O392" s="27"/>
      <c r="P392" s="26"/>
      <c r="Q392" s="25"/>
      <c r="R392" s="25"/>
      <c r="T392" s="25"/>
      <c r="U392" s="25"/>
      <c r="V392" s="27"/>
      <c r="W392" s="27"/>
      <c r="X392" s="26"/>
      <c r="Y392" s="25"/>
      <c r="Z392" s="25"/>
      <c r="AB392" s="25"/>
      <c r="AC392" s="25"/>
      <c r="AD392" s="26"/>
      <c r="AE392" s="27"/>
      <c r="AF392" s="26"/>
      <c r="AG392" s="25"/>
      <c r="AH392" s="25"/>
      <c r="AJ392" s="25"/>
      <c r="AK392" s="25"/>
      <c r="AL392" s="26"/>
      <c r="AM392" s="27"/>
      <c r="AN392" s="27"/>
      <c r="AO392" s="27"/>
      <c r="AP392" s="27"/>
      <c r="AQ392" s="27"/>
      <c r="AR392" s="27"/>
      <c r="BI392" s="407"/>
      <c r="BJ392" s="407"/>
      <c r="BK392" s="407"/>
      <c r="BL392" s="407"/>
    </row>
    <row r="393" ht="15.75" customHeight="1">
      <c r="D393" s="25"/>
      <c r="E393" s="25"/>
      <c r="F393" s="26"/>
      <c r="G393" s="27"/>
      <c r="H393" s="26"/>
      <c r="I393" s="25"/>
      <c r="J393" s="25"/>
      <c r="L393" s="25"/>
      <c r="M393" s="25"/>
      <c r="N393" s="26"/>
      <c r="O393" s="27"/>
      <c r="P393" s="26"/>
      <c r="Q393" s="25"/>
      <c r="R393" s="25"/>
      <c r="T393" s="25"/>
      <c r="U393" s="25"/>
      <c r="V393" s="27"/>
      <c r="W393" s="27"/>
      <c r="X393" s="26"/>
      <c r="Y393" s="25"/>
      <c r="Z393" s="25"/>
      <c r="AB393" s="25"/>
      <c r="AC393" s="25"/>
      <c r="AD393" s="26"/>
      <c r="AE393" s="27"/>
      <c r="AF393" s="26"/>
      <c r="AG393" s="25"/>
      <c r="AH393" s="25"/>
      <c r="AJ393" s="25"/>
      <c r="AK393" s="25"/>
      <c r="AL393" s="26"/>
      <c r="AM393" s="27"/>
      <c r="AN393" s="27"/>
      <c r="AO393" s="27"/>
      <c r="AP393" s="27"/>
      <c r="AQ393" s="27"/>
      <c r="AR393" s="27"/>
      <c r="BI393" s="407"/>
      <c r="BJ393" s="407"/>
      <c r="BK393" s="407"/>
      <c r="BL393" s="407"/>
    </row>
    <row r="394" ht="15.75" customHeight="1">
      <c r="D394" s="25"/>
      <c r="E394" s="25"/>
      <c r="F394" s="26"/>
      <c r="G394" s="27"/>
      <c r="H394" s="26"/>
      <c r="I394" s="25"/>
      <c r="J394" s="25"/>
      <c r="L394" s="25"/>
      <c r="M394" s="25"/>
      <c r="N394" s="26"/>
      <c r="O394" s="27"/>
      <c r="P394" s="26"/>
      <c r="Q394" s="25"/>
      <c r="R394" s="25"/>
      <c r="T394" s="25"/>
      <c r="U394" s="25"/>
      <c r="V394" s="27"/>
      <c r="W394" s="27"/>
      <c r="X394" s="26"/>
      <c r="Y394" s="25"/>
      <c r="Z394" s="25"/>
      <c r="AB394" s="25"/>
      <c r="AC394" s="25"/>
      <c r="AD394" s="26"/>
      <c r="AE394" s="27"/>
      <c r="AF394" s="26"/>
      <c r="AG394" s="25"/>
      <c r="AH394" s="25"/>
      <c r="AJ394" s="25"/>
      <c r="AK394" s="25"/>
      <c r="AL394" s="26"/>
      <c r="AM394" s="27"/>
      <c r="AN394" s="27"/>
      <c r="AO394" s="27"/>
      <c r="AP394" s="27"/>
      <c r="AQ394" s="27"/>
      <c r="AR394" s="27"/>
      <c r="BI394" s="407"/>
      <c r="BJ394" s="407"/>
      <c r="BK394" s="407"/>
      <c r="BL394" s="407"/>
    </row>
    <row r="395" ht="15.75" customHeight="1">
      <c r="D395" s="25"/>
      <c r="E395" s="25"/>
      <c r="F395" s="26"/>
      <c r="G395" s="27"/>
      <c r="H395" s="26"/>
      <c r="I395" s="25"/>
      <c r="J395" s="25"/>
      <c r="L395" s="25"/>
      <c r="M395" s="25"/>
      <c r="N395" s="26"/>
      <c r="O395" s="27"/>
      <c r="P395" s="26"/>
      <c r="Q395" s="25"/>
      <c r="R395" s="25"/>
      <c r="T395" s="25"/>
      <c r="U395" s="25"/>
      <c r="V395" s="27"/>
      <c r="W395" s="27"/>
      <c r="X395" s="26"/>
      <c r="Y395" s="25"/>
      <c r="Z395" s="25"/>
      <c r="AB395" s="25"/>
      <c r="AC395" s="25"/>
      <c r="AD395" s="26"/>
      <c r="AE395" s="27"/>
      <c r="AF395" s="26"/>
      <c r="AG395" s="25"/>
      <c r="AH395" s="25"/>
      <c r="AJ395" s="25"/>
      <c r="AK395" s="25"/>
      <c r="AL395" s="26"/>
      <c r="AM395" s="27"/>
      <c r="AN395" s="27"/>
      <c r="AO395" s="27"/>
      <c r="AP395" s="27"/>
      <c r="AQ395" s="27"/>
      <c r="AR395" s="27"/>
      <c r="BI395" s="407"/>
      <c r="BJ395" s="407"/>
      <c r="BK395" s="407"/>
      <c r="BL395" s="407"/>
    </row>
    <row r="396" ht="15.75" customHeight="1">
      <c r="D396" s="25"/>
      <c r="E396" s="25"/>
      <c r="F396" s="26"/>
      <c r="G396" s="27"/>
      <c r="H396" s="26"/>
      <c r="I396" s="25"/>
      <c r="J396" s="25"/>
      <c r="L396" s="25"/>
      <c r="M396" s="25"/>
      <c r="N396" s="26"/>
      <c r="O396" s="27"/>
      <c r="P396" s="26"/>
      <c r="Q396" s="25"/>
      <c r="R396" s="25"/>
      <c r="T396" s="25"/>
      <c r="U396" s="25"/>
      <c r="V396" s="27"/>
      <c r="W396" s="27"/>
      <c r="X396" s="26"/>
      <c r="Y396" s="25"/>
      <c r="Z396" s="25"/>
      <c r="AB396" s="25"/>
      <c r="AC396" s="25"/>
      <c r="AD396" s="26"/>
      <c r="AE396" s="27"/>
      <c r="AF396" s="26"/>
      <c r="AG396" s="25"/>
      <c r="AH396" s="25"/>
      <c r="AJ396" s="25"/>
      <c r="AK396" s="25"/>
      <c r="AL396" s="26"/>
      <c r="AM396" s="27"/>
      <c r="AN396" s="27"/>
      <c r="AO396" s="27"/>
      <c r="AP396" s="27"/>
      <c r="AQ396" s="27"/>
      <c r="AR396" s="27"/>
      <c r="BI396" s="407"/>
      <c r="BJ396" s="407"/>
      <c r="BK396" s="407"/>
      <c r="BL396" s="407"/>
    </row>
    <row r="397" ht="15.75" customHeight="1">
      <c r="D397" s="25"/>
      <c r="E397" s="25"/>
      <c r="F397" s="26"/>
      <c r="G397" s="27"/>
      <c r="H397" s="26"/>
      <c r="I397" s="25"/>
      <c r="J397" s="25"/>
      <c r="L397" s="25"/>
      <c r="M397" s="25"/>
      <c r="N397" s="26"/>
      <c r="O397" s="27"/>
      <c r="P397" s="26"/>
      <c r="Q397" s="25"/>
      <c r="R397" s="25"/>
      <c r="T397" s="25"/>
      <c r="U397" s="25"/>
      <c r="V397" s="27"/>
      <c r="W397" s="27"/>
      <c r="X397" s="26"/>
      <c r="Y397" s="25"/>
      <c r="Z397" s="25"/>
      <c r="AB397" s="25"/>
      <c r="AC397" s="25"/>
      <c r="AD397" s="26"/>
      <c r="AE397" s="27"/>
      <c r="AF397" s="26"/>
      <c r="AG397" s="25"/>
      <c r="AH397" s="25"/>
      <c r="AJ397" s="25"/>
      <c r="AK397" s="25"/>
      <c r="AL397" s="26"/>
      <c r="AM397" s="27"/>
      <c r="AN397" s="27"/>
      <c r="AO397" s="27"/>
      <c r="AP397" s="27"/>
      <c r="AQ397" s="27"/>
      <c r="AR397" s="27"/>
      <c r="BI397" s="407"/>
      <c r="BJ397" s="407"/>
      <c r="BK397" s="407"/>
      <c r="BL397" s="407"/>
    </row>
    <row r="398" ht="15.75" customHeight="1">
      <c r="D398" s="25"/>
      <c r="E398" s="25"/>
      <c r="F398" s="26"/>
      <c r="G398" s="27"/>
      <c r="H398" s="26"/>
      <c r="I398" s="25"/>
      <c r="J398" s="25"/>
      <c r="L398" s="25"/>
      <c r="M398" s="25"/>
      <c r="N398" s="26"/>
      <c r="O398" s="27"/>
      <c r="P398" s="26"/>
      <c r="Q398" s="25"/>
      <c r="R398" s="25"/>
      <c r="T398" s="25"/>
      <c r="U398" s="25"/>
      <c r="V398" s="27"/>
      <c r="W398" s="27"/>
      <c r="X398" s="26"/>
      <c r="Y398" s="25"/>
      <c r="Z398" s="25"/>
      <c r="AB398" s="25"/>
      <c r="AC398" s="25"/>
      <c r="AD398" s="26"/>
      <c r="AE398" s="27"/>
      <c r="AF398" s="26"/>
      <c r="AG398" s="25"/>
      <c r="AH398" s="25"/>
      <c r="AJ398" s="25"/>
      <c r="AK398" s="25"/>
      <c r="AL398" s="26"/>
      <c r="AM398" s="27"/>
      <c r="AN398" s="27"/>
      <c r="AO398" s="27"/>
      <c r="AP398" s="27"/>
      <c r="AQ398" s="27"/>
      <c r="AR398" s="27"/>
      <c r="BI398" s="407"/>
      <c r="BJ398" s="407"/>
      <c r="BK398" s="407"/>
      <c r="BL398" s="407"/>
    </row>
    <row r="399" ht="15.75" customHeight="1">
      <c r="D399" s="25"/>
      <c r="E399" s="25"/>
      <c r="F399" s="26"/>
      <c r="G399" s="27"/>
      <c r="H399" s="26"/>
      <c r="I399" s="25"/>
      <c r="J399" s="25"/>
      <c r="L399" s="25"/>
      <c r="M399" s="25"/>
      <c r="N399" s="26"/>
      <c r="O399" s="27"/>
      <c r="P399" s="26"/>
      <c r="Q399" s="25"/>
      <c r="R399" s="25"/>
      <c r="T399" s="25"/>
      <c r="U399" s="25"/>
      <c r="V399" s="27"/>
      <c r="W399" s="27"/>
      <c r="X399" s="26"/>
      <c r="Y399" s="25"/>
      <c r="Z399" s="25"/>
      <c r="AB399" s="25"/>
      <c r="AC399" s="25"/>
      <c r="AD399" s="26"/>
      <c r="AE399" s="27"/>
      <c r="AF399" s="26"/>
      <c r="AG399" s="25"/>
      <c r="AH399" s="25"/>
      <c r="AJ399" s="25"/>
      <c r="AK399" s="25"/>
      <c r="AL399" s="26"/>
      <c r="AM399" s="27"/>
      <c r="AN399" s="27"/>
      <c r="AO399" s="27"/>
      <c r="AP399" s="27"/>
      <c r="AQ399" s="27"/>
      <c r="AR399" s="27"/>
      <c r="BI399" s="407"/>
      <c r="BJ399" s="407"/>
      <c r="BK399" s="407"/>
      <c r="BL399" s="407"/>
    </row>
    <row r="400" ht="15.75" customHeight="1">
      <c r="D400" s="25"/>
      <c r="E400" s="25"/>
      <c r="F400" s="26"/>
      <c r="G400" s="27"/>
      <c r="H400" s="26"/>
      <c r="I400" s="25"/>
      <c r="J400" s="25"/>
      <c r="L400" s="25"/>
      <c r="M400" s="25"/>
      <c r="N400" s="26"/>
      <c r="O400" s="27"/>
      <c r="P400" s="26"/>
      <c r="Q400" s="25"/>
      <c r="R400" s="25"/>
      <c r="T400" s="25"/>
      <c r="U400" s="25"/>
      <c r="V400" s="27"/>
      <c r="W400" s="27"/>
      <c r="X400" s="26"/>
      <c r="Y400" s="25"/>
      <c r="Z400" s="25"/>
      <c r="AB400" s="25"/>
      <c r="AC400" s="25"/>
      <c r="AD400" s="26"/>
      <c r="AE400" s="27"/>
      <c r="AF400" s="26"/>
      <c r="AG400" s="25"/>
      <c r="AH400" s="25"/>
      <c r="AJ400" s="25"/>
      <c r="AK400" s="25"/>
      <c r="AL400" s="26"/>
      <c r="AM400" s="27"/>
      <c r="AN400" s="27"/>
      <c r="AO400" s="27"/>
      <c r="AP400" s="27"/>
      <c r="AQ400" s="27"/>
      <c r="AR400" s="27"/>
      <c r="BI400" s="407"/>
      <c r="BJ400" s="407"/>
      <c r="BK400" s="407"/>
      <c r="BL400" s="407"/>
    </row>
    <row r="401" ht="15.75" customHeight="1">
      <c r="D401" s="25"/>
      <c r="E401" s="25"/>
      <c r="F401" s="26"/>
      <c r="G401" s="27"/>
      <c r="H401" s="26"/>
      <c r="I401" s="25"/>
      <c r="J401" s="25"/>
      <c r="L401" s="25"/>
      <c r="M401" s="25"/>
      <c r="N401" s="26"/>
      <c r="O401" s="27"/>
      <c r="P401" s="26"/>
      <c r="Q401" s="25"/>
      <c r="R401" s="25"/>
      <c r="T401" s="25"/>
      <c r="U401" s="25"/>
      <c r="V401" s="27"/>
      <c r="W401" s="27"/>
      <c r="X401" s="26"/>
      <c r="Y401" s="25"/>
      <c r="Z401" s="25"/>
      <c r="AB401" s="25"/>
      <c r="AC401" s="25"/>
      <c r="AD401" s="26"/>
      <c r="AE401" s="27"/>
      <c r="AF401" s="26"/>
      <c r="AG401" s="25"/>
      <c r="AH401" s="25"/>
      <c r="AJ401" s="25"/>
      <c r="AK401" s="25"/>
      <c r="AL401" s="26"/>
      <c r="AM401" s="27"/>
      <c r="AN401" s="27"/>
      <c r="AO401" s="27"/>
      <c r="AP401" s="27"/>
      <c r="AQ401" s="27"/>
      <c r="AR401" s="27"/>
      <c r="BI401" s="407"/>
      <c r="BJ401" s="407"/>
      <c r="BK401" s="407"/>
      <c r="BL401" s="407"/>
    </row>
    <row r="402" ht="15.75" customHeight="1">
      <c r="D402" s="25"/>
      <c r="E402" s="25"/>
      <c r="F402" s="26"/>
      <c r="G402" s="27"/>
      <c r="H402" s="26"/>
      <c r="I402" s="25"/>
      <c r="J402" s="25"/>
      <c r="L402" s="25"/>
      <c r="M402" s="25"/>
      <c r="N402" s="26"/>
      <c r="O402" s="27"/>
      <c r="P402" s="26"/>
      <c r="Q402" s="25"/>
      <c r="R402" s="25"/>
      <c r="T402" s="25"/>
      <c r="U402" s="25"/>
      <c r="V402" s="27"/>
      <c r="W402" s="27"/>
      <c r="X402" s="26"/>
      <c r="Y402" s="25"/>
      <c r="Z402" s="25"/>
      <c r="AB402" s="25"/>
      <c r="AC402" s="25"/>
      <c r="AD402" s="26"/>
      <c r="AE402" s="27"/>
      <c r="AF402" s="26"/>
      <c r="AG402" s="25"/>
      <c r="AH402" s="25"/>
      <c r="AJ402" s="25"/>
      <c r="AK402" s="25"/>
      <c r="AL402" s="26"/>
      <c r="AM402" s="27"/>
      <c r="AN402" s="27"/>
      <c r="AO402" s="27"/>
      <c r="AP402" s="27"/>
      <c r="AQ402" s="27"/>
      <c r="AR402" s="27"/>
      <c r="BI402" s="407"/>
      <c r="BJ402" s="407"/>
      <c r="BK402" s="407"/>
      <c r="BL402" s="407"/>
    </row>
    <row r="403" ht="15.75" customHeight="1">
      <c r="D403" s="25"/>
      <c r="E403" s="25"/>
      <c r="F403" s="26"/>
      <c r="G403" s="27"/>
      <c r="H403" s="26"/>
      <c r="I403" s="25"/>
      <c r="J403" s="25"/>
      <c r="L403" s="25"/>
      <c r="M403" s="25"/>
      <c r="N403" s="26"/>
      <c r="O403" s="27"/>
      <c r="P403" s="26"/>
      <c r="Q403" s="25"/>
      <c r="R403" s="25"/>
      <c r="T403" s="25"/>
      <c r="U403" s="25"/>
      <c r="V403" s="27"/>
      <c r="W403" s="27"/>
      <c r="X403" s="26"/>
      <c r="Y403" s="25"/>
      <c r="Z403" s="25"/>
      <c r="AB403" s="25"/>
      <c r="AC403" s="25"/>
      <c r="AD403" s="26"/>
      <c r="AE403" s="27"/>
      <c r="AF403" s="26"/>
      <c r="AG403" s="25"/>
      <c r="AH403" s="25"/>
      <c r="AJ403" s="25"/>
      <c r="AK403" s="25"/>
      <c r="AL403" s="26"/>
      <c r="AM403" s="27"/>
      <c r="AN403" s="27"/>
      <c r="AO403" s="27"/>
      <c r="AP403" s="27"/>
      <c r="AQ403" s="27"/>
      <c r="AR403" s="27"/>
      <c r="BI403" s="407"/>
      <c r="BJ403" s="407"/>
      <c r="BK403" s="407"/>
      <c r="BL403" s="407"/>
    </row>
    <row r="404" ht="15.75" customHeight="1">
      <c r="D404" s="25"/>
      <c r="E404" s="25"/>
      <c r="F404" s="26"/>
      <c r="G404" s="27"/>
      <c r="H404" s="26"/>
      <c r="I404" s="25"/>
      <c r="J404" s="25"/>
      <c r="L404" s="25"/>
      <c r="M404" s="25"/>
      <c r="N404" s="26"/>
      <c r="O404" s="27"/>
      <c r="P404" s="26"/>
      <c r="Q404" s="25"/>
      <c r="R404" s="25"/>
      <c r="T404" s="25"/>
      <c r="U404" s="25"/>
      <c r="V404" s="27"/>
      <c r="W404" s="27"/>
      <c r="X404" s="26"/>
      <c r="Y404" s="25"/>
      <c r="Z404" s="25"/>
      <c r="AB404" s="25"/>
      <c r="AC404" s="25"/>
      <c r="AD404" s="26"/>
      <c r="AE404" s="27"/>
      <c r="AF404" s="26"/>
      <c r="AG404" s="25"/>
      <c r="AH404" s="25"/>
      <c r="AJ404" s="25"/>
      <c r="AK404" s="25"/>
      <c r="AL404" s="26"/>
      <c r="AM404" s="27"/>
      <c r="AN404" s="27"/>
      <c r="AO404" s="27"/>
      <c r="AP404" s="27"/>
      <c r="AQ404" s="27"/>
      <c r="AR404" s="27"/>
      <c r="BI404" s="407"/>
      <c r="BJ404" s="407"/>
      <c r="BK404" s="407"/>
      <c r="BL404" s="407"/>
    </row>
    <row r="405" ht="15.75" customHeight="1">
      <c r="D405" s="25"/>
      <c r="E405" s="25"/>
      <c r="F405" s="26"/>
      <c r="G405" s="27"/>
      <c r="H405" s="26"/>
      <c r="I405" s="25"/>
      <c r="J405" s="25"/>
      <c r="L405" s="25"/>
      <c r="M405" s="25"/>
      <c r="N405" s="26"/>
      <c r="O405" s="27"/>
      <c r="P405" s="26"/>
      <c r="Q405" s="25"/>
      <c r="R405" s="25"/>
      <c r="T405" s="25"/>
      <c r="U405" s="25"/>
      <c r="V405" s="27"/>
      <c r="W405" s="27"/>
      <c r="X405" s="26"/>
      <c r="Y405" s="25"/>
      <c r="Z405" s="25"/>
      <c r="AB405" s="25"/>
      <c r="AC405" s="25"/>
      <c r="AD405" s="26"/>
      <c r="AE405" s="27"/>
      <c r="AF405" s="26"/>
      <c r="AG405" s="25"/>
      <c r="AH405" s="25"/>
      <c r="AJ405" s="25"/>
      <c r="AK405" s="25"/>
      <c r="AL405" s="26"/>
      <c r="AM405" s="27"/>
      <c r="AN405" s="27"/>
      <c r="AO405" s="27"/>
      <c r="AP405" s="27"/>
      <c r="AQ405" s="27"/>
      <c r="AR405" s="27"/>
      <c r="BI405" s="407"/>
      <c r="BJ405" s="407"/>
      <c r="BK405" s="407"/>
      <c r="BL405" s="407"/>
    </row>
    <row r="406" ht="15.75" customHeight="1">
      <c r="D406" s="25"/>
      <c r="E406" s="25"/>
      <c r="F406" s="26"/>
      <c r="G406" s="27"/>
      <c r="H406" s="26"/>
      <c r="I406" s="25"/>
      <c r="J406" s="25"/>
      <c r="L406" s="25"/>
      <c r="M406" s="25"/>
      <c r="N406" s="26"/>
      <c r="O406" s="27"/>
      <c r="P406" s="26"/>
      <c r="Q406" s="25"/>
      <c r="R406" s="25"/>
      <c r="T406" s="25"/>
      <c r="U406" s="25"/>
      <c r="V406" s="27"/>
      <c r="W406" s="27"/>
      <c r="X406" s="26"/>
      <c r="Y406" s="25"/>
      <c r="Z406" s="25"/>
      <c r="AB406" s="25"/>
      <c r="AC406" s="25"/>
      <c r="AD406" s="26"/>
      <c r="AE406" s="27"/>
      <c r="AF406" s="26"/>
      <c r="AG406" s="25"/>
      <c r="AH406" s="25"/>
      <c r="AJ406" s="25"/>
      <c r="AK406" s="25"/>
      <c r="AL406" s="26"/>
      <c r="AM406" s="27"/>
      <c r="AN406" s="27"/>
      <c r="AO406" s="27"/>
      <c r="AP406" s="27"/>
      <c r="AQ406" s="27"/>
      <c r="AR406" s="27"/>
      <c r="BI406" s="407"/>
      <c r="BJ406" s="407"/>
      <c r="BK406" s="407"/>
      <c r="BL406" s="407"/>
    </row>
    <row r="407" ht="15.75" customHeight="1">
      <c r="D407" s="25"/>
      <c r="E407" s="25"/>
      <c r="F407" s="26"/>
      <c r="G407" s="27"/>
      <c r="H407" s="26"/>
      <c r="I407" s="25"/>
      <c r="J407" s="25"/>
      <c r="L407" s="25"/>
      <c r="M407" s="25"/>
      <c r="N407" s="26"/>
      <c r="O407" s="27"/>
      <c r="P407" s="26"/>
      <c r="Q407" s="25"/>
      <c r="R407" s="25"/>
      <c r="T407" s="25"/>
      <c r="U407" s="25"/>
      <c r="V407" s="27"/>
      <c r="W407" s="27"/>
      <c r="X407" s="26"/>
      <c r="Y407" s="25"/>
      <c r="Z407" s="25"/>
      <c r="AB407" s="25"/>
      <c r="AC407" s="25"/>
      <c r="AD407" s="26"/>
      <c r="AE407" s="27"/>
      <c r="AF407" s="26"/>
      <c r="AG407" s="25"/>
      <c r="AH407" s="25"/>
      <c r="AJ407" s="25"/>
      <c r="AK407" s="25"/>
      <c r="AL407" s="26"/>
      <c r="AM407" s="27"/>
      <c r="AN407" s="27"/>
      <c r="AO407" s="27"/>
      <c r="AP407" s="27"/>
      <c r="AQ407" s="27"/>
      <c r="AR407" s="27"/>
      <c r="BI407" s="407"/>
      <c r="BJ407" s="407"/>
      <c r="BK407" s="407"/>
      <c r="BL407" s="407"/>
    </row>
    <row r="408" ht="15.75" customHeight="1">
      <c r="D408" s="25"/>
      <c r="E408" s="25"/>
      <c r="F408" s="26"/>
      <c r="G408" s="27"/>
      <c r="H408" s="26"/>
      <c r="I408" s="25"/>
      <c r="J408" s="25"/>
      <c r="L408" s="25"/>
      <c r="M408" s="25"/>
      <c r="N408" s="26"/>
      <c r="O408" s="27"/>
      <c r="P408" s="26"/>
      <c r="Q408" s="25"/>
      <c r="R408" s="25"/>
      <c r="T408" s="25"/>
      <c r="U408" s="25"/>
      <c r="V408" s="27"/>
      <c r="W408" s="27"/>
      <c r="X408" s="26"/>
      <c r="Y408" s="25"/>
      <c r="Z408" s="25"/>
      <c r="AB408" s="25"/>
      <c r="AC408" s="25"/>
      <c r="AD408" s="26"/>
      <c r="AE408" s="27"/>
      <c r="AF408" s="26"/>
      <c r="AG408" s="25"/>
      <c r="AH408" s="25"/>
      <c r="AJ408" s="25"/>
      <c r="AK408" s="25"/>
      <c r="AL408" s="26"/>
      <c r="AM408" s="27"/>
      <c r="AN408" s="27"/>
      <c r="AO408" s="27"/>
      <c r="AP408" s="27"/>
      <c r="AQ408" s="27"/>
      <c r="AR408" s="27"/>
      <c r="BI408" s="407"/>
      <c r="BJ408" s="407"/>
      <c r="BK408" s="407"/>
      <c r="BL408" s="407"/>
    </row>
    <row r="409" ht="15.75" customHeight="1">
      <c r="D409" s="25"/>
      <c r="E409" s="25"/>
      <c r="F409" s="26"/>
      <c r="G409" s="27"/>
      <c r="H409" s="26"/>
      <c r="I409" s="25"/>
      <c r="J409" s="25"/>
      <c r="L409" s="25"/>
      <c r="M409" s="25"/>
      <c r="N409" s="26"/>
      <c r="O409" s="27"/>
      <c r="P409" s="26"/>
      <c r="Q409" s="25"/>
      <c r="R409" s="25"/>
      <c r="T409" s="25"/>
      <c r="U409" s="25"/>
      <c r="V409" s="27"/>
      <c r="W409" s="27"/>
      <c r="X409" s="26"/>
      <c r="Y409" s="25"/>
      <c r="Z409" s="25"/>
      <c r="AB409" s="25"/>
      <c r="AC409" s="25"/>
      <c r="AD409" s="26"/>
      <c r="AE409" s="27"/>
      <c r="AF409" s="26"/>
      <c r="AG409" s="25"/>
      <c r="AH409" s="25"/>
      <c r="AJ409" s="25"/>
      <c r="AK409" s="25"/>
      <c r="AL409" s="26"/>
      <c r="AM409" s="27"/>
      <c r="AN409" s="27"/>
      <c r="AO409" s="27"/>
      <c r="AP409" s="27"/>
      <c r="AQ409" s="27"/>
      <c r="AR409" s="27"/>
      <c r="BI409" s="407"/>
      <c r="BJ409" s="407"/>
      <c r="BK409" s="407"/>
      <c r="BL409" s="407"/>
    </row>
    <row r="410" ht="15.75" customHeight="1">
      <c r="D410" s="25"/>
      <c r="E410" s="25"/>
      <c r="F410" s="26"/>
      <c r="G410" s="27"/>
      <c r="H410" s="26"/>
      <c r="I410" s="25"/>
      <c r="J410" s="25"/>
      <c r="L410" s="25"/>
      <c r="M410" s="25"/>
      <c r="N410" s="26"/>
      <c r="O410" s="27"/>
      <c r="P410" s="26"/>
      <c r="Q410" s="25"/>
      <c r="R410" s="25"/>
      <c r="T410" s="25"/>
      <c r="U410" s="25"/>
      <c r="V410" s="27"/>
      <c r="W410" s="27"/>
      <c r="X410" s="26"/>
      <c r="Y410" s="25"/>
      <c r="Z410" s="25"/>
      <c r="AB410" s="25"/>
      <c r="AC410" s="25"/>
      <c r="AD410" s="26"/>
      <c r="AE410" s="27"/>
      <c r="AF410" s="26"/>
      <c r="AG410" s="25"/>
      <c r="AH410" s="25"/>
      <c r="AJ410" s="25"/>
      <c r="AK410" s="25"/>
      <c r="AL410" s="26"/>
      <c r="AM410" s="27"/>
      <c r="AN410" s="27"/>
      <c r="AO410" s="27"/>
      <c r="AP410" s="27"/>
      <c r="AQ410" s="27"/>
      <c r="AR410" s="27"/>
      <c r="BI410" s="407"/>
      <c r="BJ410" s="407"/>
      <c r="BK410" s="407"/>
      <c r="BL410" s="407"/>
    </row>
    <row r="411" ht="15.75" customHeight="1">
      <c r="D411" s="25"/>
      <c r="E411" s="25"/>
      <c r="F411" s="26"/>
      <c r="G411" s="27"/>
      <c r="H411" s="26"/>
      <c r="I411" s="25"/>
      <c r="J411" s="25"/>
      <c r="L411" s="25"/>
      <c r="M411" s="25"/>
      <c r="N411" s="26"/>
      <c r="O411" s="27"/>
      <c r="P411" s="26"/>
      <c r="Q411" s="25"/>
      <c r="R411" s="25"/>
      <c r="T411" s="25"/>
      <c r="U411" s="25"/>
      <c r="V411" s="27"/>
      <c r="W411" s="27"/>
      <c r="X411" s="26"/>
      <c r="Y411" s="25"/>
      <c r="Z411" s="25"/>
      <c r="AB411" s="25"/>
      <c r="AC411" s="25"/>
      <c r="AD411" s="26"/>
      <c r="AE411" s="27"/>
      <c r="AF411" s="26"/>
      <c r="AG411" s="25"/>
      <c r="AH411" s="25"/>
      <c r="AJ411" s="25"/>
      <c r="AK411" s="25"/>
      <c r="AL411" s="26"/>
      <c r="AM411" s="27"/>
      <c r="AN411" s="27"/>
      <c r="AO411" s="27"/>
      <c r="AP411" s="27"/>
      <c r="AQ411" s="27"/>
      <c r="AR411" s="27"/>
      <c r="BI411" s="407"/>
      <c r="BJ411" s="407"/>
      <c r="BK411" s="407"/>
      <c r="BL411" s="407"/>
    </row>
    <row r="412" ht="15.75" customHeight="1">
      <c r="D412" s="25"/>
      <c r="E412" s="25"/>
      <c r="F412" s="26"/>
      <c r="G412" s="27"/>
      <c r="H412" s="26"/>
      <c r="I412" s="25"/>
      <c r="J412" s="25"/>
      <c r="L412" s="25"/>
      <c r="M412" s="25"/>
      <c r="N412" s="26"/>
      <c r="O412" s="27"/>
      <c r="P412" s="26"/>
      <c r="Q412" s="25"/>
      <c r="R412" s="25"/>
      <c r="T412" s="25"/>
      <c r="U412" s="25"/>
      <c r="V412" s="27"/>
      <c r="W412" s="27"/>
      <c r="X412" s="26"/>
      <c r="Y412" s="25"/>
      <c r="Z412" s="25"/>
      <c r="AB412" s="25"/>
      <c r="AC412" s="25"/>
      <c r="AD412" s="26"/>
      <c r="AE412" s="27"/>
      <c r="AF412" s="26"/>
      <c r="AG412" s="25"/>
      <c r="AH412" s="25"/>
      <c r="AJ412" s="25"/>
      <c r="AK412" s="25"/>
      <c r="AL412" s="26"/>
      <c r="AM412" s="27"/>
      <c r="AN412" s="27"/>
      <c r="AO412" s="27"/>
      <c r="AP412" s="27"/>
      <c r="AQ412" s="27"/>
      <c r="AR412" s="27"/>
      <c r="BI412" s="407"/>
      <c r="BJ412" s="407"/>
      <c r="BK412" s="407"/>
      <c r="BL412" s="407"/>
    </row>
    <row r="413" ht="15.75" customHeight="1">
      <c r="D413" s="25"/>
      <c r="E413" s="25"/>
      <c r="F413" s="26"/>
      <c r="G413" s="27"/>
      <c r="H413" s="26"/>
      <c r="I413" s="25"/>
      <c r="J413" s="25"/>
      <c r="L413" s="25"/>
      <c r="M413" s="25"/>
      <c r="N413" s="26"/>
      <c r="O413" s="27"/>
      <c r="P413" s="26"/>
      <c r="Q413" s="25"/>
      <c r="R413" s="25"/>
      <c r="T413" s="25"/>
      <c r="U413" s="25"/>
      <c r="V413" s="27"/>
      <c r="W413" s="27"/>
      <c r="X413" s="26"/>
      <c r="Y413" s="25"/>
      <c r="Z413" s="25"/>
      <c r="AB413" s="25"/>
      <c r="AC413" s="25"/>
      <c r="AD413" s="26"/>
      <c r="AE413" s="27"/>
      <c r="AF413" s="26"/>
      <c r="AG413" s="25"/>
      <c r="AH413" s="25"/>
      <c r="AJ413" s="25"/>
      <c r="AK413" s="25"/>
      <c r="AL413" s="26"/>
      <c r="AM413" s="27"/>
      <c r="AN413" s="27"/>
      <c r="AO413" s="27"/>
      <c r="AP413" s="27"/>
      <c r="AQ413" s="27"/>
      <c r="AR413" s="27"/>
      <c r="BI413" s="407"/>
      <c r="BJ413" s="407"/>
      <c r="BK413" s="407"/>
      <c r="BL413" s="407"/>
    </row>
    <row r="414" ht="15.75" customHeight="1">
      <c r="D414" s="25"/>
      <c r="E414" s="25"/>
      <c r="F414" s="26"/>
      <c r="G414" s="27"/>
      <c r="H414" s="26"/>
      <c r="I414" s="25"/>
      <c r="J414" s="25"/>
      <c r="L414" s="25"/>
      <c r="M414" s="25"/>
      <c r="N414" s="26"/>
      <c r="O414" s="27"/>
      <c r="P414" s="26"/>
      <c r="Q414" s="25"/>
      <c r="R414" s="25"/>
      <c r="T414" s="25"/>
      <c r="U414" s="25"/>
      <c r="V414" s="27"/>
      <c r="W414" s="27"/>
      <c r="X414" s="26"/>
      <c r="Y414" s="25"/>
      <c r="Z414" s="25"/>
      <c r="AB414" s="25"/>
      <c r="AC414" s="25"/>
      <c r="AD414" s="26"/>
      <c r="AE414" s="27"/>
      <c r="AF414" s="26"/>
      <c r="AG414" s="25"/>
      <c r="AH414" s="25"/>
      <c r="AJ414" s="25"/>
      <c r="AK414" s="25"/>
      <c r="AL414" s="26"/>
      <c r="AM414" s="27"/>
      <c r="AN414" s="27"/>
      <c r="AO414" s="27"/>
      <c r="AP414" s="27"/>
      <c r="AQ414" s="27"/>
      <c r="AR414" s="27"/>
      <c r="BI414" s="407"/>
      <c r="BJ414" s="407"/>
      <c r="BK414" s="407"/>
      <c r="BL414" s="407"/>
    </row>
    <row r="415" ht="15.75" customHeight="1">
      <c r="D415" s="25"/>
      <c r="E415" s="25"/>
      <c r="F415" s="26"/>
      <c r="G415" s="27"/>
      <c r="H415" s="26"/>
      <c r="I415" s="25"/>
      <c r="J415" s="25"/>
      <c r="L415" s="25"/>
      <c r="M415" s="25"/>
      <c r="N415" s="26"/>
      <c r="O415" s="27"/>
      <c r="P415" s="26"/>
      <c r="Q415" s="25"/>
      <c r="R415" s="25"/>
      <c r="T415" s="25"/>
      <c r="U415" s="25"/>
      <c r="V415" s="27"/>
      <c r="W415" s="27"/>
      <c r="X415" s="26"/>
      <c r="Y415" s="25"/>
      <c r="Z415" s="25"/>
      <c r="AB415" s="25"/>
      <c r="AC415" s="25"/>
      <c r="AD415" s="26"/>
      <c r="AE415" s="27"/>
      <c r="AF415" s="26"/>
      <c r="AG415" s="25"/>
      <c r="AH415" s="25"/>
      <c r="AJ415" s="25"/>
      <c r="AK415" s="25"/>
      <c r="AL415" s="26"/>
      <c r="AM415" s="27"/>
      <c r="AN415" s="27"/>
      <c r="AO415" s="27"/>
      <c r="AP415" s="27"/>
      <c r="AQ415" s="27"/>
      <c r="AR415" s="27"/>
      <c r="BI415" s="407"/>
      <c r="BJ415" s="407"/>
      <c r="BK415" s="407"/>
      <c r="BL415" s="407"/>
    </row>
    <row r="416" ht="15.75" customHeight="1">
      <c r="D416" s="25"/>
      <c r="E416" s="25"/>
      <c r="F416" s="26"/>
      <c r="G416" s="27"/>
      <c r="H416" s="26"/>
      <c r="I416" s="25"/>
      <c r="J416" s="25"/>
      <c r="L416" s="25"/>
      <c r="M416" s="25"/>
      <c r="N416" s="26"/>
      <c r="O416" s="27"/>
      <c r="P416" s="26"/>
      <c r="Q416" s="25"/>
      <c r="R416" s="25"/>
      <c r="T416" s="25"/>
      <c r="U416" s="25"/>
      <c r="V416" s="27"/>
      <c r="W416" s="27"/>
      <c r="X416" s="26"/>
      <c r="Y416" s="25"/>
      <c r="Z416" s="25"/>
      <c r="AB416" s="25"/>
      <c r="AC416" s="25"/>
      <c r="AD416" s="26"/>
      <c r="AE416" s="27"/>
      <c r="AF416" s="26"/>
      <c r="AG416" s="25"/>
      <c r="AH416" s="25"/>
      <c r="AJ416" s="25"/>
      <c r="AK416" s="25"/>
      <c r="AL416" s="26"/>
      <c r="AM416" s="27"/>
      <c r="AN416" s="27"/>
      <c r="AO416" s="27"/>
      <c r="AP416" s="27"/>
      <c r="AQ416" s="27"/>
      <c r="AR416" s="27"/>
      <c r="BI416" s="407"/>
      <c r="BJ416" s="407"/>
      <c r="BK416" s="407"/>
      <c r="BL416" s="407"/>
    </row>
    <row r="417" ht="15.75" customHeight="1">
      <c r="D417" s="25"/>
      <c r="E417" s="25"/>
      <c r="F417" s="26"/>
      <c r="G417" s="27"/>
      <c r="H417" s="26"/>
      <c r="I417" s="25"/>
      <c r="J417" s="25"/>
      <c r="L417" s="25"/>
      <c r="M417" s="25"/>
      <c r="N417" s="26"/>
      <c r="O417" s="27"/>
      <c r="P417" s="26"/>
      <c r="Q417" s="25"/>
      <c r="R417" s="25"/>
      <c r="T417" s="25"/>
      <c r="U417" s="25"/>
      <c r="V417" s="27"/>
      <c r="W417" s="27"/>
      <c r="X417" s="26"/>
      <c r="Y417" s="25"/>
      <c r="Z417" s="25"/>
      <c r="AB417" s="25"/>
      <c r="AC417" s="25"/>
      <c r="AD417" s="26"/>
      <c r="AE417" s="27"/>
      <c r="AF417" s="26"/>
      <c r="AG417" s="25"/>
      <c r="AH417" s="25"/>
      <c r="AJ417" s="25"/>
      <c r="AK417" s="25"/>
      <c r="AL417" s="26"/>
      <c r="AM417" s="27"/>
      <c r="AN417" s="27"/>
      <c r="AO417" s="27"/>
      <c r="AP417" s="27"/>
      <c r="AQ417" s="27"/>
      <c r="AR417" s="27"/>
      <c r="BI417" s="407"/>
      <c r="BJ417" s="407"/>
      <c r="BK417" s="407"/>
      <c r="BL417" s="407"/>
    </row>
    <row r="418" ht="15.75" customHeight="1">
      <c r="D418" s="25"/>
      <c r="E418" s="25"/>
      <c r="F418" s="26"/>
      <c r="G418" s="27"/>
      <c r="H418" s="26"/>
      <c r="I418" s="25"/>
      <c r="J418" s="25"/>
      <c r="L418" s="25"/>
      <c r="M418" s="25"/>
      <c r="N418" s="26"/>
      <c r="O418" s="27"/>
      <c r="P418" s="26"/>
      <c r="Q418" s="25"/>
      <c r="R418" s="25"/>
      <c r="T418" s="25"/>
      <c r="U418" s="25"/>
      <c r="V418" s="27"/>
      <c r="W418" s="27"/>
      <c r="X418" s="26"/>
      <c r="Y418" s="25"/>
      <c r="Z418" s="25"/>
      <c r="AB418" s="25"/>
      <c r="AC418" s="25"/>
      <c r="AD418" s="26"/>
      <c r="AE418" s="27"/>
      <c r="AF418" s="26"/>
      <c r="AG418" s="25"/>
      <c r="AH418" s="25"/>
      <c r="AJ418" s="25"/>
      <c r="AK418" s="25"/>
      <c r="AL418" s="26"/>
      <c r="AM418" s="27"/>
      <c r="AN418" s="27"/>
      <c r="AO418" s="27"/>
      <c r="AP418" s="27"/>
      <c r="AQ418" s="27"/>
      <c r="AR418" s="27"/>
      <c r="BI418" s="407"/>
      <c r="BJ418" s="407"/>
      <c r="BK418" s="407"/>
      <c r="BL418" s="407"/>
    </row>
    <row r="419" ht="15.75" customHeight="1">
      <c r="D419" s="25"/>
      <c r="E419" s="25"/>
      <c r="F419" s="26"/>
      <c r="G419" s="27"/>
      <c r="H419" s="26"/>
      <c r="I419" s="25"/>
      <c r="J419" s="25"/>
      <c r="L419" s="25"/>
      <c r="M419" s="25"/>
      <c r="N419" s="26"/>
      <c r="O419" s="27"/>
      <c r="P419" s="26"/>
      <c r="Q419" s="25"/>
      <c r="R419" s="25"/>
      <c r="T419" s="25"/>
      <c r="U419" s="25"/>
      <c r="V419" s="27"/>
      <c r="W419" s="27"/>
      <c r="X419" s="26"/>
      <c r="Y419" s="25"/>
      <c r="Z419" s="25"/>
      <c r="AB419" s="25"/>
      <c r="AC419" s="25"/>
      <c r="AD419" s="26"/>
      <c r="AE419" s="27"/>
      <c r="AF419" s="26"/>
      <c r="AG419" s="25"/>
      <c r="AH419" s="25"/>
      <c r="AJ419" s="25"/>
      <c r="AK419" s="25"/>
      <c r="AL419" s="26"/>
      <c r="AM419" s="27"/>
      <c r="AN419" s="27"/>
      <c r="AO419" s="27"/>
      <c r="AP419" s="27"/>
      <c r="AQ419" s="27"/>
      <c r="AR419" s="27"/>
      <c r="BI419" s="407"/>
      <c r="BJ419" s="407"/>
      <c r="BK419" s="407"/>
      <c r="BL419" s="407"/>
    </row>
    <row r="420" ht="15.75" customHeight="1">
      <c r="D420" s="25"/>
      <c r="E420" s="25"/>
      <c r="F420" s="26"/>
      <c r="G420" s="27"/>
      <c r="H420" s="26"/>
      <c r="I420" s="25"/>
      <c r="J420" s="25"/>
      <c r="L420" s="25"/>
      <c r="M420" s="25"/>
      <c r="N420" s="26"/>
      <c r="O420" s="27"/>
      <c r="P420" s="26"/>
      <c r="Q420" s="25"/>
      <c r="R420" s="25"/>
      <c r="T420" s="25"/>
      <c r="U420" s="25"/>
      <c r="V420" s="27"/>
      <c r="W420" s="27"/>
      <c r="X420" s="26"/>
      <c r="Y420" s="25"/>
      <c r="Z420" s="25"/>
      <c r="AB420" s="25"/>
      <c r="AC420" s="25"/>
      <c r="AD420" s="26"/>
      <c r="AE420" s="27"/>
      <c r="AF420" s="26"/>
      <c r="AG420" s="25"/>
      <c r="AH420" s="25"/>
      <c r="AJ420" s="25"/>
      <c r="AK420" s="25"/>
      <c r="AL420" s="26"/>
      <c r="AM420" s="27"/>
      <c r="AN420" s="27"/>
      <c r="AO420" s="27"/>
      <c r="AP420" s="27"/>
      <c r="AQ420" s="27"/>
      <c r="AR420" s="27"/>
      <c r="BI420" s="407"/>
      <c r="BJ420" s="407"/>
      <c r="BK420" s="407"/>
      <c r="BL420" s="407"/>
    </row>
    <row r="421" ht="15.75" customHeight="1">
      <c r="D421" s="25"/>
      <c r="E421" s="25"/>
      <c r="F421" s="26"/>
      <c r="G421" s="27"/>
      <c r="H421" s="26"/>
      <c r="I421" s="25"/>
      <c r="J421" s="25"/>
      <c r="L421" s="25"/>
      <c r="M421" s="25"/>
      <c r="N421" s="26"/>
      <c r="O421" s="27"/>
      <c r="P421" s="26"/>
      <c r="Q421" s="25"/>
      <c r="R421" s="25"/>
      <c r="T421" s="25"/>
      <c r="U421" s="25"/>
      <c r="V421" s="27"/>
      <c r="W421" s="27"/>
      <c r="X421" s="26"/>
      <c r="Y421" s="25"/>
      <c r="Z421" s="25"/>
      <c r="AB421" s="25"/>
      <c r="AC421" s="25"/>
      <c r="AD421" s="26"/>
      <c r="AE421" s="27"/>
      <c r="AF421" s="26"/>
      <c r="AG421" s="25"/>
      <c r="AH421" s="25"/>
      <c r="AJ421" s="25"/>
      <c r="AK421" s="25"/>
      <c r="AL421" s="26"/>
      <c r="AM421" s="27"/>
      <c r="AN421" s="27"/>
      <c r="AO421" s="27"/>
      <c r="AP421" s="27"/>
      <c r="AQ421" s="27"/>
      <c r="AR421" s="27"/>
      <c r="BI421" s="407"/>
      <c r="BJ421" s="407"/>
      <c r="BK421" s="407"/>
      <c r="BL421" s="407"/>
    </row>
    <row r="422" ht="15.75" customHeight="1">
      <c r="D422" s="25"/>
      <c r="E422" s="25"/>
      <c r="F422" s="26"/>
      <c r="G422" s="27"/>
      <c r="H422" s="26"/>
      <c r="I422" s="25"/>
      <c r="J422" s="25"/>
      <c r="L422" s="25"/>
      <c r="M422" s="25"/>
      <c r="N422" s="26"/>
      <c r="O422" s="27"/>
      <c r="P422" s="26"/>
      <c r="Q422" s="25"/>
      <c r="R422" s="25"/>
      <c r="T422" s="25"/>
      <c r="U422" s="25"/>
      <c r="V422" s="27"/>
      <c r="W422" s="27"/>
      <c r="X422" s="26"/>
      <c r="Y422" s="25"/>
      <c r="Z422" s="25"/>
      <c r="AB422" s="25"/>
      <c r="AC422" s="25"/>
      <c r="AD422" s="26"/>
      <c r="AE422" s="27"/>
      <c r="AF422" s="26"/>
      <c r="AG422" s="25"/>
      <c r="AH422" s="25"/>
      <c r="AJ422" s="25"/>
      <c r="AK422" s="25"/>
      <c r="AL422" s="26"/>
      <c r="AM422" s="27"/>
      <c r="AN422" s="27"/>
      <c r="AO422" s="27"/>
      <c r="AP422" s="27"/>
      <c r="AQ422" s="27"/>
      <c r="AR422" s="27"/>
      <c r="BI422" s="407"/>
      <c r="BJ422" s="407"/>
      <c r="BK422" s="407"/>
      <c r="BL422" s="407"/>
    </row>
    <row r="423" ht="15.75" customHeight="1">
      <c r="D423" s="25"/>
      <c r="E423" s="25"/>
      <c r="F423" s="26"/>
      <c r="G423" s="27"/>
      <c r="H423" s="26"/>
      <c r="I423" s="25"/>
      <c r="J423" s="25"/>
      <c r="L423" s="25"/>
      <c r="M423" s="25"/>
      <c r="N423" s="26"/>
      <c r="O423" s="27"/>
      <c r="P423" s="26"/>
      <c r="Q423" s="25"/>
      <c r="R423" s="25"/>
      <c r="T423" s="25"/>
      <c r="U423" s="25"/>
      <c r="V423" s="27"/>
      <c r="W423" s="27"/>
      <c r="X423" s="26"/>
      <c r="Y423" s="25"/>
      <c r="Z423" s="25"/>
      <c r="AB423" s="25"/>
      <c r="AC423" s="25"/>
      <c r="AD423" s="26"/>
      <c r="AE423" s="27"/>
      <c r="AF423" s="26"/>
      <c r="AG423" s="25"/>
      <c r="AH423" s="25"/>
      <c r="AJ423" s="25"/>
      <c r="AK423" s="25"/>
      <c r="AL423" s="26"/>
      <c r="AM423" s="27"/>
      <c r="AN423" s="27"/>
      <c r="AO423" s="27"/>
      <c r="AP423" s="27"/>
      <c r="AQ423" s="27"/>
      <c r="AR423" s="27"/>
      <c r="BI423" s="407"/>
      <c r="BJ423" s="407"/>
      <c r="BK423" s="407"/>
      <c r="BL423" s="407"/>
    </row>
    <row r="424" ht="15.75" customHeight="1">
      <c r="D424" s="25"/>
      <c r="E424" s="25"/>
      <c r="F424" s="26"/>
      <c r="G424" s="27"/>
      <c r="H424" s="26"/>
      <c r="I424" s="25"/>
      <c r="J424" s="25"/>
      <c r="L424" s="25"/>
      <c r="M424" s="25"/>
      <c r="N424" s="26"/>
      <c r="O424" s="27"/>
      <c r="P424" s="26"/>
      <c r="Q424" s="25"/>
      <c r="R424" s="25"/>
      <c r="T424" s="25"/>
      <c r="U424" s="25"/>
      <c r="V424" s="27"/>
      <c r="W424" s="27"/>
      <c r="X424" s="26"/>
      <c r="Y424" s="25"/>
      <c r="Z424" s="25"/>
      <c r="AB424" s="25"/>
      <c r="AC424" s="25"/>
      <c r="AD424" s="26"/>
      <c r="AE424" s="27"/>
      <c r="AF424" s="26"/>
      <c r="AG424" s="25"/>
      <c r="AH424" s="25"/>
      <c r="AJ424" s="25"/>
      <c r="AK424" s="25"/>
      <c r="AL424" s="26"/>
      <c r="AM424" s="27"/>
      <c r="AN424" s="27"/>
      <c r="AO424" s="27"/>
      <c r="AP424" s="27"/>
      <c r="AQ424" s="27"/>
      <c r="AR424" s="27"/>
      <c r="BI424" s="407"/>
      <c r="BJ424" s="407"/>
      <c r="BK424" s="407"/>
      <c r="BL424" s="407"/>
    </row>
    <row r="425" ht="15.75" customHeight="1">
      <c r="D425" s="25"/>
      <c r="E425" s="25"/>
      <c r="F425" s="26"/>
      <c r="G425" s="27"/>
      <c r="H425" s="26"/>
      <c r="I425" s="25"/>
      <c r="J425" s="25"/>
      <c r="L425" s="25"/>
      <c r="M425" s="25"/>
      <c r="N425" s="26"/>
      <c r="O425" s="27"/>
      <c r="P425" s="26"/>
      <c r="Q425" s="25"/>
      <c r="R425" s="25"/>
      <c r="T425" s="25"/>
      <c r="U425" s="25"/>
      <c r="V425" s="27"/>
      <c r="W425" s="27"/>
      <c r="X425" s="26"/>
      <c r="Y425" s="25"/>
      <c r="Z425" s="25"/>
      <c r="AB425" s="25"/>
      <c r="AC425" s="25"/>
      <c r="AD425" s="26"/>
      <c r="AE425" s="27"/>
      <c r="AF425" s="26"/>
      <c r="AG425" s="25"/>
      <c r="AH425" s="25"/>
      <c r="AJ425" s="25"/>
      <c r="AK425" s="25"/>
      <c r="AL425" s="26"/>
      <c r="AM425" s="27"/>
      <c r="AN425" s="27"/>
      <c r="AO425" s="27"/>
      <c r="AP425" s="27"/>
      <c r="AQ425" s="27"/>
      <c r="AR425" s="27"/>
      <c r="BI425" s="407"/>
      <c r="BJ425" s="407"/>
      <c r="BK425" s="407"/>
      <c r="BL425" s="407"/>
    </row>
    <row r="426" ht="15.75" customHeight="1">
      <c r="D426" s="25"/>
      <c r="E426" s="25"/>
      <c r="F426" s="26"/>
      <c r="G426" s="27"/>
      <c r="H426" s="26"/>
      <c r="I426" s="25"/>
      <c r="J426" s="25"/>
      <c r="L426" s="25"/>
      <c r="M426" s="25"/>
      <c r="N426" s="26"/>
      <c r="O426" s="27"/>
      <c r="P426" s="26"/>
      <c r="Q426" s="25"/>
      <c r="R426" s="25"/>
      <c r="T426" s="25"/>
      <c r="U426" s="25"/>
      <c r="V426" s="27"/>
      <c r="W426" s="27"/>
      <c r="X426" s="26"/>
      <c r="Y426" s="25"/>
      <c r="Z426" s="25"/>
      <c r="AB426" s="25"/>
      <c r="AC426" s="25"/>
      <c r="AD426" s="26"/>
      <c r="AE426" s="27"/>
      <c r="AF426" s="26"/>
      <c r="AG426" s="25"/>
      <c r="AH426" s="25"/>
      <c r="AJ426" s="25"/>
      <c r="AK426" s="25"/>
      <c r="AL426" s="26"/>
      <c r="AM426" s="27"/>
      <c r="AN426" s="27"/>
      <c r="AO426" s="27"/>
      <c r="AP426" s="27"/>
      <c r="AQ426" s="27"/>
      <c r="AR426" s="27"/>
      <c r="BI426" s="407"/>
      <c r="BJ426" s="407"/>
      <c r="BK426" s="407"/>
      <c r="BL426" s="407"/>
    </row>
    <row r="427" ht="15.75" customHeight="1">
      <c r="D427" s="25"/>
      <c r="E427" s="25"/>
      <c r="F427" s="26"/>
      <c r="G427" s="27"/>
      <c r="H427" s="26"/>
      <c r="I427" s="25"/>
      <c r="J427" s="25"/>
      <c r="L427" s="25"/>
      <c r="M427" s="25"/>
      <c r="N427" s="26"/>
      <c r="O427" s="27"/>
      <c r="P427" s="26"/>
      <c r="Q427" s="25"/>
      <c r="R427" s="25"/>
      <c r="T427" s="25"/>
      <c r="U427" s="25"/>
      <c r="V427" s="27"/>
      <c r="W427" s="27"/>
      <c r="X427" s="26"/>
      <c r="Y427" s="25"/>
      <c r="Z427" s="25"/>
      <c r="AB427" s="25"/>
      <c r="AC427" s="25"/>
      <c r="AD427" s="26"/>
      <c r="AE427" s="27"/>
      <c r="AF427" s="26"/>
      <c r="AG427" s="25"/>
      <c r="AH427" s="25"/>
      <c r="AJ427" s="25"/>
      <c r="AK427" s="25"/>
      <c r="AL427" s="26"/>
      <c r="AM427" s="27"/>
      <c r="AN427" s="27"/>
      <c r="AO427" s="27"/>
      <c r="AP427" s="27"/>
      <c r="AQ427" s="27"/>
      <c r="AR427" s="27"/>
      <c r="BI427" s="407"/>
      <c r="BJ427" s="407"/>
      <c r="BK427" s="407"/>
      <c r="BL427" s="407"/>
    </row>
    <row r="428" ht="15.75" customHeight="1">
      <c r="D428" s="25"/>
      <c r="E428" s="25"/>
      <c r="F428" s="26"/>
      <c r="G428" s="27"/>
      <c r="H428" s="26"/>
      <c r="I428" s="25"/>
      <c r="J428" s="25"/>
      <c r="L428" s="25"/>
      <c r="M428" s="25"/>
      <c r="N428" s="26"/>
      <c r="O428" s="27"/>
      <c r="P428" s="26"/>
      <c r="Q428" s="25"/>
      <c r="R428" s="25"/>
      <c r="T428" s="25"/>
      <c r="U428" s="25"/>
      <c r="V428" s="27"/>
      <c r="W428" s="27"/>
      <c r="X428" s="26"/>
      <c r="Y428" s="25"/>
      <c r="Z428" s="25"/>
      <c r="AB428" s="25"/>
      <c r="AC428" s="25"/>
      <c r="AD428" s="26"/>
      <c r="AE428" s="27"/>
      <c r="AF428" s="26"/>
      <c r="AG428" s="25"/>
      <c r="AH428" s="25"/>
      <c r="AJ428" s="25"/>
      <c r="AK428" s="25"/>
      <c r="AL428" s="26"/>
      <c r="AM428" s="27"/>
      <c r="AN428" s="27"/>
      <c r="AO428" s="27"/>
      <c r="AP428" s="27"/>
      <c r="AQ428" s="27"/>
      <c r="AR428" s="27"/>
      <c r="BI428" s="407"/>
      <c r="BJ428" s="407"/>
      <c r="BK428" s="407"/>
      <c r="BL428" s="407"/>
    </row>
    <row r="429" ht="15.75" customHeight="1">
      <c r="D429" s="25"/>
      <c r="E429" s="25"/>
      <c r="F429" s="26"/>
      <c r="G429" s="27"/>
      <c r="H429" s="26"/>
      <c r="I429" s="25"/>
      <c r="J429" s="25"/>
      <c r="L429" s="25"/>
      <c r="M429" s="25"/>
      <c r="N429" s="26"/>
      <c r="O429" s="27"/>
      <c r="P429" s="26"/>
      <c r="Q429" s="25"/>
      <c r="R429" s="25"/>
      <c r="T429" s="25"/>
      <c r="U429" s="25"/>
      <c r="V429" s="27"/>
      <c r="W429" s="27"/>
      <c r="X429" s="26"/>
      <c r="Y429" s="25"/>
      <c r="Z429" s="25"/>
      <c r="AB429" s="25"/>
      <c r="AC429" s="25"/>
      <c r="AD429" s="26"/>
      <c r="AE429" s="27"/>
      <c r="AF429" s="26"/>
      <c r="AG429" s="25"/>
      <c r="AH429" s="25"/>
      <c r="AJ429" s="25"/>
      <c r="AK429" s="25"/>
      <c r="AL429" s="26"/>
      <c r="AM429" s="27"/>
      <c r="AN429" s="27"/>
      <c r="AO429" s="27"/>
      <c r="AP429" s="27"/>
      <c r="AQ429" s="27"/>
      <c r="AR429" s="27"/>
      <c r="BI429" s="407"/>
      <c r="BJ429" s="407"/>
      <c r="BK429" s="407"/>
      <c r="BL429" s="407"/>
    </row>
    <row r="430" ht="15.75" customHeight="1">
      <c r="D430" s="25"/>
      <c r="E430" s="25"/>
      <c r="F430" s="26"/>
      <c r="G430" s="27"/>
      <c r="H430" s="26"/>
      <c r="I430" s="25"/>
      <c r="J430" s="25"/>
      <c r="L430" s="25"/>
      <c r="M430" s="25"/>
      <c r="N430" s="26"/>
      <c r="O430" s="27"/>
      <c r="P430" s="26"/>
      <c r="Q430" s="25"/>
      <c r="R430" s="25"/>
      <c r="T430" s="25"/>
      <c r="U430" s="25"/>
      <c r="V430" s="27"/>
      <c r="W430" s="27"/>
      <c r="X430" s="26"/>
      <c r="Y430" s="25"/>
      <c r="Z430" s="25"/>
      <c r="AB430" s="25"/>
      <c r="AC430" s="25"/>
      <c r="AD430" s="26"/>
      <c r="AE430" s="27"/>
      <c r="AF430" s="26"/>
      <c r="AG430" s="25"/>
      <c r="AH430" s="25"/>
      <c r="AJ430" s="25"/>
      <c r="AK430" s="25"/>
      <c r="AL430" s="26"/>
      <c r="AM430" s="27"/>
      <c r="AN430" s="27"/>
      <c r="AO430" s="27"/>
      <c r="AP430" s="27"/>
      <c r="AQ430" s="27"/>
      <c r="AR430" s="27"/>
      <c r="BI430" s="407"/>
      <c r="BJ430" s="407"/>
      <c r="BK430" s="407"/>
      <c r="BL430" s="407"/>
    </row>
    <row r="431" ht="15.75" customHeight="1">
      <c r="D431" s="25"/>
      <c r="E431" s="25"/>
      <c r="F431" s="26"/>
      <c r="G431" s="27"/>
      <c r="H431" s="26"/>
      <c r="I431" s="25"/>
      <c r="J431" s="25"/>
      <c r="L431" s="25"/>
      <c r="M431" s="25"/>
      <c r="N431" s="26"/>
      <c r="O431" s="27"/>
      <c r="P431" s="26"/>
      <c r="Q431" s="25"/>
      <c r="R431" s="25"/>
      <c r="T431" s="25"/>
      <c r="U431" s="25"/>
      <c r="V431" s="27"/>
      <c r="W431" s="27"/>
      <c r="X431" s="26"/>
      <c r="Y431" s="25"/>
      <c r="Z431" s="25"/>
      <c r="AB431" s="25"/>
      <c r="AC431" s="25"/>
      <c r="AD431" s="26"/>
      <c r="AE431" s="27"/>
      <c r="AF431" s="26"/>
      <c r="AG431" s="25"/>
      <c r="AH431" s="25"/>
      <c r="AJ431" s="25"/>
      <c r="AK431" s="25"/>
      <c r="AL431" s="26"/>
      <c r="AM431" s="27"/>
      <c r="AN431" s="27"/>
      <c r="AO431" s="27"/>
      <c r="AP431" s="27"/>
      <c r="AQ431" s="27"/>
      <c r="AR431" s="27"/>
      <c r="BI431" s="407"/>
      <c r="BJ431" s="407"/>
      <c r="BK431" s="407"/>
      <c r="BL431" s="407"/>
    </row>
    <row r="432" ht="15.75" customHeight="1">
      <c r="D432" s="25"/>
      <c r="E432" s="25"/>
      <c r="F432" s="26"/>
      <c r="G432" s="27"/>
      <c r="H432" s="26"/>
      <c r="I432" s="25"/>
      <c r="J432" s="25"/>
      <c r="L432" s="25"/>
      <c r="M432" s="25"/>
      <c r="N432" s="26"/>
      <c r="O432" s="27"/>
      <c r="P432" s="26"/>
      <c r="Q432" s="25"/>
      <c r="R432" s="25"/>
      <c r="T432" s="25"/>
      <c r="U432" s="25"/>
      <c r="V432" s="27"/>
      <c r="W432" s="27"/>
      <c r="X432" s="26"/>
      <c r="Y432" s="25"/>
      <c r="Z432" s="25"/>
      <c r="AB432" s="25"/>
      <c r="AC432" s="25"/>
      <c r="AD432" s="26"/>
      <c r="AE432" s="27"/>
      <c r="AF432" s="26"/>
      <c r="AG432" s="25"/>
      <c r="AH432" s="25"/>
      <c r="AJ432" s="25"/>
      <c r="AK432" s="25"/>
      <c r="AL432" s="26"/>
      <c r="AM432" s="27"/>
      <c r="AN432" s="27"/>
      <c r="AO432" s="27"/>
      <c r="AP432" s="27"/>
      <c r="AQ432" s="27"/>
      <c r="AR432" s="27"/>
      <c r="BI432" s="407"/>
      <c r="BJ432" s="407"/>
      <c r="BK432" s="407"/>
      <c r="BL432" s="407"/>
    </row>
    <row r="433" ht="15.75" customHeight="1">
      <c r="D433" s="25"/>
      <c r="E433" s="25"/>
      <c r="F433" s="26"/>
      <c r="G433" s="27"/>
      <c r="H433" s="26"/>
      <c r="I433" s="25"/>
      <c r="J433" s="25"/>
      <c r="L433" s="25"/>
      <c r="M433" s="25"/>
      <c r="N433" s="26"/>
      <c r="O433" s="27"/>
      <c r="P433" s="26"/>
      <c r="Q433" s="25"/>
      <c r="R433" s="25"/>
      <c r="T433" s="25"/>
      <c r="U433" s="25"/>
      <c r="V433" s="27"/>
      <c r="W433" s="27"/>
      <c r="X433" s="26"/>
      <c r="Y433" s="25"/>
      <c r="Z433" s="25"/>
      <c r="AB433" s="25"/>
      <c r="AC433" s="25"/>
      <c r="AD433" s="26"/>
      <c r="AE433" s="27"/>
      <c r="AF433" s="26"/>
      <c r="AG433" s="25"/>
      <c r="AH433" s="25"/>
      <c r="AJ433" s="25"/>
      <c r="AK433" s="25"/>
      <c r="AL433" s="26"/>
      <c r="AM433" s="27"/>
      <c r="AN433" s="27"/>
      <c r="AO433" s="27"/>
      <c r="AP433" s="27"/>
      <c r="AQ433" s="27"/>
      <c r="AR433" s="27"/>
      <c r="BI433" s="407"/>
      <c r="BJ433" s="407"/>
      <c r="BK433" s="407"/>
      <c r="BL433" s="407"/>
    </row>
    <row r="434" ht="15.75" customHeight="1">
      <c r="D434" s="25"/>
      <c r="E434" s="25"/>
      <c r="F434" s="26"/>
      <c r="G434" s="27"/>
      <c r="H434" s="26"/>
      <c r="I434" s="25"/>
      <c r="J434" s="25"/>
      <c r="L434" s="25"/>
      <c r="M434" s="25"/>
      <c r="N434" s="26"/>
      <c r="O434" s="27"/>
      <c r="P434" s="26"/>
      <c r="Q434" s="25"/>
      <c r="R434" s="25"/>
      <c r="T434" s="25"/>
      <c r="U434" s="25"/>
      <c r="V434" s="27"/>
      <c r="W434" s="27"/>
      <c r="X434" s="26"/>
      <c r="Y434" s="25"/>
      <c r="Z434" s="25"/>
      <c r="AB434" s="25"/>
      <c r="AC434" s="25"/>
      <c r="AD434" s="26"/>
      <c r="AE434" s="27"/>
      <c r="AF434" s="26"/>
      <c r="AG434" s="25"/>
      <c r="AH434" s="25"/>
      <c r="AJ434" s="25"/>
      <c r="AK434" s="25"/>
      <c r="AL434" s="26"/>
      <c r="AM434" s="27"/>
      <c r="AN434" s="27"/>
      <c r="AO434" s="27"/>
      <c r="AP434" s="27"/>
      <c r="AQ434" s="27"/>
      <c r="AR434" s="27"/>
      <c r="BI434" s="407"/>
      <c r="BJ434" s="407"/>
      <c r="BK434" s="407"/>
      <c r="BL434" s="407"/>
    </row>
    <row r="435" ht="15.75" customHeight="1">
      <c r="D435" s="25"/>
      <c r="E435" s="25"/>
      <c r="F435" s="26"/>
      <c r="G435" s="27"/>
      <c r="H435" s="26"/>
      <c r="I435" s="25"/>
      <c r="J435" s="25"/>
      <c r="L435" s="25"/>
      <c r="M435" s="25"/>
      <c r="N435" s="26"/>
      <c r="O435" s="27"/>
      <c r="P435" s="26"/>
      <c r="Q435" s="25"/>
      <c r="R435" s="25"/>
      <c r="T435" s="25"/>
      <c r="U435" s="25"/>
      <c r="V435" s="27"/>
      <c r="W435" s="27"/>
      <c r="X435" s="26"/>
      <c r="Y435" s="25"/>
      <c r="Z435" s="25"/>
      <c r="AB435" s="25"/>
      <c r="AC435" s="25"/>
      <c r="AD435" s="26"/>
      <c r="AE435" s="27"/>
      <c r="AF435" s="26"/>
      <c r="AG435" s="25"/>
      <c r="AH435" s="25"/>
      <c r="AJ435" s="25"/>
      <c r="AK435" s="25"/>
      <c r="AL435" s="26"/>
      <c r="AM435" s="27"/>
      <c r="AN435" s="27"/>
      <c r="AO435" s="27"/>
      <c r="AP435" s="27"/>
      <c r="AQ435" s="27"/>
      <c r="AR435" s="27"/>
      <c r="BI435" s="407"/>
      <c r="BJ435" s="407"/>
      <c r="BK435" s="407"/>
      <c r="BL435" s="407"/>
    </row>
    <row r="436" ht="15.75" customHeight="1">
      <c r="D436" s="25"/>
      <c r="E436" s="25"/>
      <c r="F436" s="26"/>
      <c r="G436" s="27"/>
      <c r="H436" s="26"/>
      <c r="I436" s="25"/>
      <c r="J436" s="25"/>
      <c r="L436" s="25"/>
      <c r="M436" s="25"/>
      <c r="N436" s="26"/>
      <c r="O436" s="27"/>
      <c r="P436" s="26"/>
      <c r="Q436" s="25"/>
      <c r="R436" s="25"/>
      <c r="T436" s="25"/>
      <c r="U436" s="25"/>
      <c r="V436" s="27"/>
      <c r="W436" s="27"/>
      <c r="X436" s="26"/>
      <c r="Y436" s="25"/>
      <c r="Z436" s="25"/>
      <c r="AB436" s="25"/>
      <c r="AC436" s="25"/>
      <c r="AD436" s="26"/>
      <c r="AE436" s="27"/>
      <c r="AF436" s="26"/>
      <c r="AG436" s="25"/>
      <c r="AH436" s="25"/>
      <c r="AJ436" s="25"/>
      <c r="AK436" s="25"/>
      <c r="AL436" s="26"/>
      <c r="AM436" s="27"/>
      <c r="AN436" s="27"/>
      <c r="AO436" s="27"/>
      <c r="AP436" s="27"/>
      <c r="AQ436" s="27"/>
      <c r="AR436" s="27"/>
      <c r="BI436" s="407"/>
      <c r="BJ436" s="407"/>
      <c r="BK436" s="407"/>
      <c r="BL436" s="407"/>
    </row>
    <row r="437" ht="15.75" customHeight="1">
      <c r="D437" s="25"/>
      <c r="E437" s="25"/>
      <c r="F437" s="26"/>
      <c r="G437" s="27"/>
      <c r="H437" s="26"/>
      <c r="I437" s="25"/>
      <c r="J437" s="25"/>
      <c r="L437" s="25"/>
      <c r="M437" s="25"/>
      <c r="N437" s="26"/>
      <c r="O437" s="27"/>
      <c r="P437" s="26"/>
      <c r="Q437" s="25"/>
      <c r="R437" s="25"/>
      <c r="T437" s="25"/>
      <c r="U437" s="25"/>
      <c r="V437" s="27"/>
      <c r="W437" s="27"/>
      <c r="X437" s="26"/>
      <c r="Y437" s="25"/>
      <c r="Z437" s="25"/>
      <c r="AB437" s="25"/>
      <c r="AC437" s="25"/>
      <c r="AD437" s="26"/>
      <c r="AE437" s="27"/>
      <c r="AF437" s="26"/>
      <c r="AG437" s="25"/>
      <c r="AH437" s="25"/>
      <c r="AJ437" s="25"/>
      <c r="AK437" s="25"/>
      <c r="AL437" s="26"/>
      <c r="AM437" s="27"/>
      <c r="AN437" s="27"/>
      <c r="AO437" s="27"/>
      <c r="AP437" s="27"/>
      <c r="AQ437" s="27"/>
      <c r="AR437" s="27"/>
      <c r="BI437" s="407"/>
      <c r="BJ437" s="407"/>
      <c r="BK437" s="407"/>
      <c r="BL437" s="407"/>
    </row>
    <row r="438" ht="15.75" customHeight="1">
      <c r="D438" s="25"/>
      <c r="E438" s="25"/>
      <c r="F438" s="26"/>
      <c r="G438" s="27"/>
      <c r="H438" s="26"/>
      <c r="I438" s="25"/>
      <c r="J438" s="25"/>
      <c r="L438" s="25"/>
      <c r="M438" s="25"/>
      <c r="N438" s="26"/>
      <c r="O438" s="27"/>
      <c r="P438" s="26"/>
      <c r="Q438" s="25"/>
      <c r="R438" s="25"/>
      <c r="T438" s="25"/>
      <c r="U438" s="25"/>
      <c r="V438" s="27"/>
      <c r="W438" s="27"/>
      <c r="X438" s="26"/>
      <c r="Y438" s="25"/>
      <c r="Z438" s="25"/>
      <c r="AB438" s="25"/>
      <c r="AC438" s="25"/>
      <c r="AD438" s="26"/>
      <c r="AE438" s="27"/>
      <c r="AF438" s="26"/>
      <c r="AG438" s="25"/>
      <c r="AH438" s="25"/>
      <c r="AJ438" s="25"/>
      <c r="AK438" s="25"/>
      <c r="AL438" s="26"/>
      <c r="AM438" s="27"/>
      <c r="AN438" s="27"/>
      <c r="AO438" s="27"/>
      <c r="AP438" s="27"/>
      <c r="AQ438" s="27"/>
      <c r="AR438" s="27"/>
      <c r="BI438" s="407"/>
      <c r="BJ438" s="407"/>
      <c r="BK438" s="407"/>
      <c r="BL438" s="407"/>
    </row>
    <row r="439" ht="15.75" customHeight="1">
      <c r="D439" s="25"/>
      <c r="E439" s="25"/>
      <c r="F439" s="26"/>
      <c r="G439" s="27"/>
      <c r="H439" s="26"/>
      <c r="I439" s="25"/>
      <c r="J439" s="25"/>
      <c r="L439" s="25"/>
      <c r="M439" s="25"/>
      <c r="N439" s="26"/>
      <c r="O439" s="27"/>
      <c r="P439" s="26"/>
      <c r="Q439" s="25"/>
      <c r="R439" s="25"/>
      <c r="T439" s="25"/>
      <c r="U439" s="25"/>
      <c r="V439" s="27"/>
      <c r="W439" s="27"/>
      <c r="X439" s="26"/>
      <c r="Y439" s="25"/>
      <c r="Z439" s="25"/>
      <c r="AB439" s="25"/>
      <c r="AC439" s="25"/>
      <c r="AD439" s="26"/>
      <c r="AE439" s="27"/>
      <c r="AF439" s="26"/>
      <c r="AG439" s="25"/>
      <c r="AH439" s="25"/>
      <c r="AJ439" s="25"/>
      <c r="AK439" s="25"/>
      <c r="AL439" s="26"/>
      <c r="AM439" s="27"/>
      <c r="AN439" s="27"/>
      <c r="AO439" s="27"/>
      <c r="AP439" s="27"/>
      <c r="AQ439" s="27"/>
      <c r="AR439" s="27"/>
      <c r="BI439" s="407"/>
      <c r="BJ439" s="407"/>
      <c r="BK439" s="407"/>
      <c r="BL439" s="407"/>
    </row>
    <row r="440" ht="15.75" customHeight="1">
      <c r="D440" s="25"/>
      <c r="E440" s="25"/>
      <c r="F440" s="26"/>
      <c r="G440" s="27"/>
      <c r="H440" s="26"/>
      <c r="I440" s="25"/>
      <c r="J440" s="25"/>
      <c r="L440" s="25"/>
      <c r="M440" s="25"/>
      <c r="N440" s="26"/>
      <c r="O440" s="27"/>
      <c r="P440" s="26"/>
      <c r="Q440" s="25"/>
      <c r="R440" s="25"/>
      <c r="T440" s="25"/>
      <c r="U440" s="25"/>
      <c r="V440" s="27"/>
      <c r="W440" s="27"/>
      <c r="X440" s="26"/>
      <c r="Y440" s="25"/>
      <c r="Z440" s="25"/>
      <c r="AB440" s="25"/>
      <c r="AC440" s="25"/>
      <c r="AD440" s="26"/>
      <c r="AE440" s="27"/>
      <c r="AF440" s="26"/>
      <c r="AG440" s="25"/>
      <c r="AH440" s="25"/>
      <c r="AJ440" s="25"/>
      <c r="AK440" s="25"/>
      <c r="AL440" s="26"/>
      <c r="AM440" s="27"/>
      <c r="AN440" s="27"/>
      <c r="AO440" s="27"/>
      <c r="AP440" s="27"/>
      <c r="AQ440" s="27"/>
      <c r="AR440" s="27"/>
      <c r="BI440" s="407"/>
      <c r="BJ440" s="407"/>
      <c r="BK440" s="407"/>
      <c r="BL440" s="407"/>
    </row>
    <row r="441" ht="15.75" customHeight="1">
      <c r="D441" s="25"/>
      <c r="E441" s="25"/>
      <c r="F441" s="26"/>
      <c r="G441" s="27"/>
      <c r="H441" s="26"/>
      <c r="I441" s="25"/>
      <c r="J441" s="25"/>
      <c r="L441" s="25"/>
      <c r="M441" s="25"/>
      <c r="N441" s="26"/>
      <c r="O441" s="27"/>
      <c r="P441" s="26"/>
      <c r="Q441" s="25"/>
      <c r="R441" s="25"/>
      <c r="T441" s="25"/>
      <c r="U441" s="25"/>
      <c r="V441" s="27"/>
      <c r="W441" s="27"/>
      <c r="X441" s="26"/>
      <c r="Y441" s="25"/>
      <c r="Z441" s="25"/>
      <c r="AB441" s="25"/>
      <c r="AC441" s="25"/>
      <c r="AD441" s="26"/>
      <c r="AE441" s="27"/>
      <c r="AF441" s="26"/>
      <c r="AG441" s="25"/>
      <c r="AH441" s="25"/>
      <c r="AJ441" s="25"/>
      <c r="AK441" s="25"/>
      <c r="AL441" s="26"/>
      <c r="AM441" s="27"/>
      <c r="AN441" s="27"/>
      <c r="AO441" s="27"/>
      <c r="AP441" s="27"/>
      <c r="AQ441" s="27"/>
      <c r="AR441" s="27"/>
      <c r="BI441" s="407"/>
      <c r="BJ441" s="407"/>
      <c r="BK441" s="407"/>
      <c r="BL441" s="407"/>
    </row>
    <row r="442" ht="15.75" customHeight="1">
      <c r="D442" s="25"/>
      <c r="E442" s="25"/>
      <c r="F442" s="26"/>
      <c r="G442" s="27"/>
      <c r="H442" s="26"/>
      <c r="I442" s="25"/>
      <c r="J442" s="25"/>
      <c r="L442" s="25"/>
      <c r="M442" s="25"/>
      <c r="N442" s="26"/>
      <c r="O442" s="27"/>
      <c r="P442" s="26"/>
      <c r="Q442" s="25"/>
      <c r="R442" s="25"/>
      <c r="T442" s="25"/>
      <c r="U442" s="25"/>
      <c r="V442" s="27"/>
      <c r="W442" s="27"/>
      <c r="X442" s="26"/>
      <c r="Y442" s="25"/>
      <c r="Z442" s="25"/>
      <c r="AB442" s="25"/>
      <c r="AC442" s="25"/>
      <c r="AD442" s="26"/>
      <c r="AE442" s="27"/>
      <c r="AF442" s="26"/>
      <c r="AG442" s="25"/>
      <c r="AH442" s="25"/>
      <c r="AJ442" s="25"/>
      <c r="AK442" s="25"/>
      <c r="AL442" s="26"/>
      <c r="AM442" s="27"/>
      <c r="AN442" s="27"/>
      <c r="AO442" s="27"/>
      <c r="AP442" s="27"/>
      <c r="AQ442" s="27"/>
      <c r="AR442" s="27"/>
      <c r="BI442" s="407"/>
      <c r="BJ442" s="407"/>
      <c r="BK442" s="407"/>
      <c r="BL442" s="407"/>
    </row>
    <row r="443" ht="15.75" customHeight="1">
      <c r="D443" s="25"/>
      <c r="E443" s="25"/>
      <c r="F443" s="26"/>
      <c r="G443" s="27"/>
      <c r="H443" s="26"/>
      <c r="I443" s="25"/>
      <c r="J443" s="25"/>
      <c r="L443" s="25"/>
      <c r="M443" s="25"/>
      <c r="N443" s="26"/>
      <c r="O443" s="27"/>
      <c r="P443" s="26"/>
      <c r="Q443" s="25"/>
      <c r="R443" s="25"/>
      <c r="T443" s="25"/>
      <c r="U443" s="25"/>
      <c r="V443" s="27"/>
      <c r="W443" s="27"/>
      <c r="X443" s="26"/>
      <c r="Y443" s="25"/>
      <c r="Z443" s="25"/>
      <c r="AB443" s="25"/>
      <c r="AC443" s="25"/>
      <c r="AD443" s="26"/>
      <c r="AE443" s="27"/>
      <c r="AF443" s="26"/>
      <c r="AG443" s="25"/>
      <c r="AH443" s="25"/>
      <c r="AJ443" s="25"/>
      <c r="AK443" s="25"/>
      <c r="AL443" s="26"/>
      <c r="AM443" s="27"/>
      <c r="AN443" s="27"/>
      <c r="AO443" s="27"/>
      <c r="AP443" s="27"/>
      <c r="AQ443" s="27"/>
      <c r="AR443" s="27"/>
      <c r="BI443" s="407"/>
      <c r="BJ443" s="407"/>
      <c r="BK443" s="407"/>
      <c r="BL443" s="407"/>
    </row>
    <row r="444" ht="15.75" customHeight="1">
      <c r="D444" s="25"/>
      <c r="E444" s="25"/>
      <c r="F444" s="26"/>
      <c r="G444" s="27"/>
      <c r="H444" s="26"/>
      <c r="I444" s="25"/>
      <c r="J444" s="25"/>
      <c r="L444" s="25"/>
      <c r="M444" s="25"/>
      <c r="N444" s="26"/>
      <c r="O444" s="27"/>
      <c r="P444" s="26"/>
      <c r="Q444" s="25"/>
      <c r="R444" s="25"/>
      <c r="T444" s="25"/>
      <c r="U444" s="25"/>
      <c r="V444" s="27"/>
      <c r="W444" s="27"/>
      <c r="X444" s="26"/>
      <c r="Y444" s="25"/>
      <c r="Z444" s="25"/>
      <c r="AB444" s="25"/>
      <c r="AC444" s="25"/>
      <c r="AD444" s="26"/>
      <c r="AE444" s="27"/>
      <c r="AF444" s="26"/>
      <c r="AG444" s="25"/>
      <c r="AH444" s="25"/>
      <c r="AJ444" s="25"/>
      <c r="AK444" s="25"/>
      <c r="AL444" s="26"/>
      <c r="AM444" s="27"/>
      <c r="AN444" s="27"/>
      <c r="AO444" s="27"/>
      <c r="AP444" s="27"/>
      <c r="AQ444" s="27"/>
      <c r="AR444" s="27"/>
      <c r="BI444" s="407"/>
      <c r="BJ444" s="407"/>
      <c r="BK444" s="407"/>
      <c r="BL444" s="407"/>
    </row>
    <row r="445" ht="15.75" customHeight="1">
      <c r="D445" s="25"/>
      <c r="E445" s="25"/>
      <c r="F445" s="26"/>
      <c r="G445" s="27"/>
      <c r="H445" s="26"/>
      <c r="I445" s="25"/>
      <c r="J445" s="25"/>
      <c r="L445" s="25"/>
      <c r="M445" s="25"/>
      <c r="N445" s="26"/>
      <c r="O445" s="27"/>
      <c r="P445" s="26"/>
      <c r="Q445" s="25"/>
      <c r="R445" s="25"/>
      <c r="T445" s="25"/>
      <c r="U445" s="25"/>
      <c r="V445" s="27"/>
      <c r="W445" s="27"/>
      <c r="X445" s="26"/>
      <c r="Y445" s="25"/>
      <c r="Z445" s="25"/>
      <c r="AB445" s="25"/>
      <c r="AC445" s="25"/>
      <c r="AD445" s="26"/>
      <c r="AE445" s="27"/>
      <c r="AF445" s="26"/>
      <c r="AG445" s="25"/>
      <c r="AH445" s="25"/>
      <c r="AJ445" s="25"/>
      <c r="AK445" s="25"/>
      <c r="AL445" s="26"/>
      <c r="AM445" s="27"/>
      <c r="AN445" s="27"/>
      <c r="AO445" s="27"/>
      <c r="AP445" s="27"/>
      <c r="AQ445" s="27"/>
      <c r="AR445" s="27"/>
      <c r="BI445" s="407"/>
      <c r="BJ445" s="407"/>
      <c r="BK445" s="407"/>
      <c r="BL445" s="407"/>
    </row>
    <row r="446" ht="15.75" customHeight="1">
      <c r="D446" s="25"/>
      <c r="E446" s="25"/>
      <c r="F446" s="26"/>
      <c r="G446" s="27"/>
      <c r="H446" s="26"/>
      <c r="I446" s="25"/>
      <c r="J446" s="25"/>
      <c r="L446" s="25"/>
      <c r="M446" s="25"/>
      <c r="N446" s="26"/>
      <c r="O446" s="27"/>
      <c r="P446" s="26"/>
      <c r="Q446" s="25"/>
      <c r="R446" s="25"/>
      <c r="T446" s="25"/>
      <c r="U446" s="25"/>
      <c r="V446" s="27"/>
      <c r="W446" s="27"/>
      <c r="X446" s="26"/>
      <c r="Y446" s="25"/>
      <c r="Z446" s="25"/>
      <c r="AB446" s="25"/>
      <c r="AC446" s="25"/>
      <c r="AD446" s="26"/>
      <c r="AE446" s="27"/>
      <c r="AF446" s="26"/>
      <c r="AG446" s="25"/>
      <c r="AH446" s="25"/>
      <c r="AJ446" s="25"/>
      <c r="AK446" s="25"/>
      <c r="AL446" s="26"/>
      <c r="AM446" s="27"/>
      <c r="AN446" s="27"/>
      <c r="AO446" s="27"/>
      <c r="AP446" s="27"/>
      <c r="AQ446" s="27"/>
      <c r="AR446" s="27"/>
      <c r="BI446" s="407"/>
      <c r="BJ446" s="407"/>
      <c r="BK446" s="407"/>
      <c r="BL446" s="407"/>
    </row>
    <row r="447" ht="15.75" customHeight="1">
      <c r="D447" s="25"/>
      <c r="E447" s="25"/>
      <c r="F447" s="26"/>
      <c r="G447" s="27"/>
      <c r="H447" s="26"/>
      <c r="I447" s="25"/>
      <c r="J447" s="25"/>
      <c r="L447" s="25"/>
      <c r="M447" s="25"/>
      <c r="N447" s="26"/>
      <c r="O447" s="27"/>
      <c r="P447" s="26"/>
      <c r="Q447" s="25"/>
      <c r="R447" s="25"/>
      <c r="T447" s="25"/>
      <c r="U447" s="25"/>
      <c r="V447" s="27"/>
      <c r="W447" s="27"/>
      <c r="X447" s="26"/>
      <c r="Y447" s="25"/>
      <c r="Z447" s="25"/>
      <c r="AB447" s="25"/>
      <c r="AC447" s="25"/>
      <c r="AD447" s="26"/>
      <c r="AE447" s="27"/>
      <c r="AF447" s="26"/>
      <c r="AG447" s="25"/>
      <c r="AH447" s="25"/>
      <c r="AJ447" s="25"/>
      <c r="AK447" s="25"/>
      <c r="AL447" s="26"/>
      <c r="AM447" s="27"/>
      <c r="AN447" s="27"/>
      <c r="AO447" s="27"/>
      <c r="AP447" s="27"/>
      <c r="AQ447" s="27"/>
      <c r="AR447" s="27"/>
      <c r="BI447" s="407"/>
      <c r="BJ447" s="407"/>
      <c r="BK447" s="407"/>
      <c r="BL447" s="407"/>
    </row>
    <row r="448" ht="15.75" customHeight="1">
      <c r="D448" s="25"/>
      <c r="E448" s="25"/>
      <c r="F448" s="26"/>
      <c r="G448" s="27"/>
      <c r="H448" s="26"/>
      <c r="I448" s="25"/>
      <c r="J448" s="25"/>
      <c r="L448" s="25"/>
      <c r="M448" s="25"/>
      <c r="N448" s="26"/>
      <c r="O448" s="27"/>
      <c r="P448" s="26"/>
      <c r="Q448" s="25"/>
      <c r="R448" s="25"/>
      <c r="T448" s="25"/>
      <c r="U448" s="25"/>
      <c r="V448" s="27"/>
      <c r="W448" s="27"/>
      <c r="X448" s="26"/>
      <c r="Y448" s="25"/>
      <c r="Z448" s="25"/>
      <c r="AB448" s="25"/>
      <c r="AC448" s="25"/>
      <c r="AD448" s="26"/>
      <c r="AE448" s="27"/>
      <c r="AF448" s="26"/>
      <c r="AG448" s="25"/>
      <c r="AH448" s="25"/>
      <c r="AJ448" s="25"/>
      <c r="AK448" s="25"/>
      <c r="AL448" s="26"/>
      <c r="AM448" s="27"/>
      <c r="AN448" s="27"/>
      <c r="AO448" s="27"/>
      <c r="AP448" s="27"/>
      <c r="AQ448" s="27"/>
      <c r="AR448" s="27"/>
      <c r="BI448" s="407"/>
      <c r="BJ448" s="407"/>
      <c r="BK448" s="407"/>
      <c r="BL448" s="407"/>
    </row>
    <row r="449" ht="15.75" customHeight="1">
      <c r="D449" s="25"/>
      <c r="E449" s="25"/>
      <c r="F449" s="26"/>
      <c r="G449" s="27"/>
      <c r="H449" s="26"/>
      <c r="I449" s="25"/>
      <c r="J449" s="25"/>
      <c r="L449" s="25"/>
      <c r="M449" s="25"/>
      <c r="N449" s="26"/>
      <c r="O449" s="27"/>
      <c r="P449" s="26"/>
      <c r="Q449" s="25"/>
      <c r="R449" s="25"/>
      <c r="T449" s="25"/>
      <c r="U449" s="25"/>
      <c r="V449" s="27"/>
      <c r="W449" s="27"/>
      <c r="X449" s="26"/>
      <c r="Y449" s="25"/>
      <c r="Z449" s="25"/>
      <c r="AB449" s="25"/>
      <c r="AC449" s="25"/>
      <c r="AD449" s="26"/>
      <c r="AE449" s="27"/>
      <c r="AF449" s="26"/>
      <c r="AG449" s="25"/>
      <c r="AH449" s="25"/>
      <c r="AJ449" s="25"/>
      <c r="AK449" s="25"/>
      <c r="AL449" s="26"/>
      <c r="AM449" s="27"/>
      <c r="AN449" s="27"/>
      <c r="AO449" s="27"/>
      <c r="AP449" s="27"/>
      <c r="AQ449" s="27"/>
      <c r="AR449" s="27"/>
      <c r="BI449" s="407"/>
      <c r="BJ449" s="407"/>
      <c r="BK449" s="407"/>
      <c r="BL449" s="407"/>
    </row>
    <row r="450" ht="15.75" customHeight="1">
      <c r="D450" s="25"/>
      <c r="E450" s="25"/>
      <c r="F450" s="26"/>
      <c r="G450" s="27"/>
      <c r="H450" s="26"/>
      <c r="I450" s="25"/>
      <c r="J450" s="25"/>
      <c r="L450" s="25"/>
      <c r="M450" s="25"/>
      <c r="N450" s="26"/>
      <c r="O450" s="27"/>
      <c r="P450" s="26"/>
      <c r="Q450" s="25"/>
      <c r="R450" s="25"/>
      <c r="T450" s="25"/>
      <c r="U450" s="25"/>
      <c r="V450" s="27"/>
      <c r="W450" s="27"/>
      <c r="X450" s="26"/>
      <c r="Y450" s="25"/>
      <c r="Z450" s="25"/>
      <c r="AB450" s="25"/>
      <c r="AC450" s="25"/>
      <c r="AD450" s="26"/>
      <c r="AE450" s="27"/>
      <c r="AF450" s="26"/>
      <c r="AG450" s="25"/>
      <c r="AH450" s="25"/>
      <c r="AJ450" s="25"/>
      <c r="AK450" s="25"/>
      <c r="AL450" s="26"/>
      <c r="AM450" s="27"/>
      <c r="AN450" s="27"/>
      <c r="AO450" s="27"/>
      <c r="AP450" s="27"/>
      <c r="AQ450" s="27"/>
      <c r="AR450" s="27"/>
      <c r="BI450" s="407"/>
      <c r="BJ450" s="407"/>
      <c r="BK450" s="407"/>
      <c r="BL450" s="407"/>
    </row>
    <row r="451" ht="15.75" customHeight="1">
      <c r="D451" s="25"/>
      <c r="E451" s="25"/>
      <c r="F451" s="26"/>
      <c r="G451" s="27"/>
      <c r="H451" s="26"/>
      <c r="I451" s="25"/>
      <c r="J451" s="25"/>
      <c r="L451" s="25"/>
      <c r="M451" s="25"/>
      <c r="N451" s="26"/>
      <c r="O451" s="27"/>
      <c r="P451" s="26"/>
      <c r="Q451" s="25"/>
      <c r="R451" s="25"/>
      <c r="T451" s="25"/>
      <c r="U451" s="25"/>
      <c r="V451" s="27"/>
      <c r="W451" s="27"/>
      <c r="X451" s="26"/>
      <c r="Y451" s="25"/>
      <c r="Z451" s="25"/>
      <c r="AB451" s="25"/>
      <c r="AC451" s="25"/>
      <c r="AD451" s="26"/>
      <c r="AE451" s="27"/>
      <c r="AF451" s="26"/>
      <c r="AG451" s="25"/>
      <c r="AH451" s="25"/>
      <c r="AJ451" s="25"/>
      <c r="AK451" s="25"/>
      <c r="AL451" s="26"/>
      <c r="AM451" s="27"/>
      <c r="AN451" s="27"/>
      <c r="AO451" s="27"/>
      <c r="AP451" s="27"/>
      <c r="AQ451" s="27"/>
      <c r="AR451" s="27"/>
      <c r="BI451" s="407"/>
      <c r="BJ451" s="407"/>
      <c r="BK451" s="407"/>
      <c r="BL451" s="407"/>
    </row>
    <row r="452" ht="15.75" customHeight="1">
      <c r="D452" s="25"/>
      <c r="E452" s="25"/>
      <c r="F452" s="26"/>
      <c r="G452" s="27"/>
      <c r="H452" s="26"/>
      <c r="I452" s="25"/>
      <c r="J452" s="25"/>
      <c r="L452" s="25"/>
      <c r="M452" s="25"/>
      <c r="N452" s="26"/>
      <c r="O452" s="27"/>
      <c r="P452" s="26"/>
      <c r="Q452" s="25"/>
      <c r="R452" s="25"/>
      <c r="T452" s="25"/>
      <c r="U452" s="25"/>
      <c r="V452" s="27"/>
      <c r="W452" s="27"/>
      <c r="X452" s="26"/>
      <c r="Y452" s="25"/>
      <c r="Z452" s="25"/>
      <c r="AB452" s="25"/>
      <c r="AC452" s="25"/>
      <c r="AD452" s="26"/>
      <c r="AE452" s="27"/>
      <c r="AF452" s="26"/>
      <c r="AG452" s="25"/>
      <c r="AH452" s="25"/>
      <c r="AJ452" s="25"/>
      <c r="AK452" s="25"/>
      <c r="AL452" s="26"/>
      <c r="AM452" s="27"/>
      <c r="AN452" s="27"/>
      <c r="AO452" s="27"/>
      <c r="AP452" s="27"/>
      <c r="AQ452" s="27"/>
      <c r="AR452" s="27"/>
      <c r="BI452" s="407"/>
      <c r="BJ452" s="407"/>
      <c r="BK452" s="407"/>
      <c r="BL452" s="407"/>
    </row>
    <row r="453" ht="15.75" customHeight="1">
      <c r="D453" s="25"/>
      <c r="E453" s="25"/>
      <c r="F453" s="26"/>
      <c r="G453" s="27"/>
      <c r="H453" s="26"/>
      <c r="I453" s="25"/>
      <c r="J453" s="25"/>
      <c r="L453" s="25"/>
      <c r="M453" s="25"/>
      <c r="N453" s="26"/>
      <c r="O453" s="27"/>
      <c r="P453" s="26"/>
      <c r="Q453" s="25"/>
      <c r="R453" s="25"/>
      <c r="T453" s="25"/>
      <c r="U453" s="25"/>
      <c r="V453" s="27"/>
      <c r="W453" s="27"/>
      <c r="X453" s="26"/>
      <c r="Y453" s="25"/>
      <c r="Z453" s="25"/>
      <c r="AB453" s="25"/>
      <c r="AC453" s="25"/>
      <c r="AD453" s="26"/>
      <c r="AE453" s="27"/>
      <c r="AF453" s="26"/>
      <c r="AG453" s="25"/>
      <c r="AH453" s="25"/>
      <c r="AJ453" s="25"/>
      <c r="AK453" s="25"/>
      <c r="AL453" s="26"/>
      <c r="AM453" s="27"/>
      <c r="AN453" s="27"/>
      <c r="AO453" s="27"/>
      <c r="AP453" s="27"/>
      <c r="AQ453" s="27"/>
      <c r="AR453" s="27"/>
      <c r="BI453" s="407"/>
      <c r="BJ453" s="407"/>
      <c r="BK453" s="407"/>
      <c r="BL453" s="407"/>
    </row>
    <row r="454" ht="15.75" customHeight="1">
      <c r="D454" s="25"/>
      <c r="E454" s="25"/>
      <c r="F454" s="26"/>
      <c r="G454" s="27"/>
      <c r="H454" s="26"/>
      <c r="I454" s="25"/>
      <c r="J454" s="25"/>
      <c r="L454" s="25"/>
      <c r="M454" s="25"/>
      <c r="N454" s="26"/>
      <c r="O454" s="27"/>
      <c r="P454" s="26"/>
      <c r="Q454" s="25"/>
      <c r="R454" s="25"/>
      <c r="T454" s="25"/>
      <c r="U454" s="25"/>
      <c r="V454" s="27"/>
      <c r="W454" s="27"/>
      <c r="X454" s="26"/>
      <c r="Y454" s="25"/>
      <c r="Z454" s="25"/>
      <c r="AB454" s="25"/>
      <c r="AC454" s="25"/>
      <c r="AD454" s="26"/>
      <c r="AE454" s="27"/>
      <c r="AF454" s="26"/>
      <c r="AG454" s="25"/>
      <c r="AH454" s="25"/>
      <c r="AJ454" s="25"/>
      <c r="AK454" s="25"/>
      <c r="AL454" s="26"/>
      <c r="AM454" s="27"/>
      <c r="AN454" s="27"/>
      <c r="AO454" s="27"/>
      <c r="AP454" s="27"/>
      <c r="AQ454" s="27"/>
      <c r="AR454" s="27"/>
      <c r="BI454" s="407"/>
      <c r="BJ454" s="407"/>
      <c r="BK454" s="407"/>
      <c r="BL454" s="407"/>
    </row>
    <row r="455" ht="15.75" customHeight="1">
      <c r="D455" s="25"/>
      <c r="E455" s="25"/>
      <c r="F455" s="26"/>
      <c r="G455" s="27"/>
      <c r="H455" s="26"/>
      <c r="I455" s="25"/>
      <c r="J455" s="25"/>
      <c r="L455" s="25"/>
      <c r="M455" s="25"/>
      <c r="N455" s="26"/>
      <c r="O455" s="27"/>
      <c r="P455" s="26"/>
      <c r="Q455" s="25"/>
      <c r="R455" s="25"/>
      <c r="T455" s="25"/>
      <c r="U455" s="25"/>
      <c r="V455" s="27"/>
      <c r="W455" s="27"/>
      <c r="X455" s="26"/>
      <c r="Y455" s="25"/>
      <c r="Z455" s="25"/>
      <c r="AB455" s="25"/>
      <c r="AC455" s="25"/>
      <c r="AD455" s="26"/>
      <c r="AE455" s="27"/>
      <c r="AF455" s="26"/>
      <c r="AG455" s="25"/>
      <c r="AH455" s="25"/>
      <c r="AJ455" s="25"/>
      <c r="AK455" s="25"/>
      <c r="AL455" s="26"/>
      <c r="AM455" s="27"/>
      <c r="AN455" s="27"/>
      <c r="AO455" s="27"/>
      <c r="AP455" s="27"/>
      <c r="AQ455" s="27"/>
      <c r="AR455" s="27"/>
      <c r="BI455" s="407"/>
      <c r="BJ455" s="407"/>
      <c r="BK455" s="407"/>
      <c r="BL455" s="407"/>
    </row>
    <row r="456" ht="15.75" customHeight="1">
      <c r="D456" s="25"/>
      <c r="E456" s="25"/>
      <c r="F456" s="26"/>
      <c r="G456" s="27"/>
      <c r="H456" s="26"/>
      <c r="I456" s="25"/>
      <c r="J456" s="25"/>
      <c r="L456" s="25"/>
      <c r="M456" s="25"/>
      <c r="N456" s="26"/>
      <c r="O456" s="27"/>
      <c r="P456" s="26"/>
      <c r="Q456" s="25"/>
      <c r="R456" s="25"/>
      <c r="T456" s="25"/>
      <c r="U456" s="25"/>
      <c r="V456" s="27"/>
      <c r="W456" s="27"/>
      <c r="X456" s="26"/>
      <c r="Y456" s="25"/>
      <c r="Z456" s="25"/>
      <c r="AB456" s="25"/>
      <c r="AC456" s="25"/>
      <c r="AD456" s="26"/>
      <c r="AE456" s="27"/>
      <c r="AF456" s="26"/>
      <c r="AG456" s="25"/>
      <c r="AH456" s="25"/>
      <c r="AJ456" s="25"/>
      <c r="AK456" s="25"/>
      <c r="AL456" s="26"/>
      <c r="AM456" s="27"/>
      <c r="AN456" s="27"/>
      <c r="AO456" s="27"/>
      <c r="AP456" s="27"/>
      <c r="AQ456" s="27"/>
      <c r="AR456" s="27"/>
      <c r="BI456" s="407"/>
      <c r="BJ456" s="407"/>
      <c r="BK456" s="407"/>
      <c r="BL456" s="407"/>
    </row>
    <row r="457" ht="15.75" customHeight="1">
      <c r="D457" s="25"/>
      <c r="E457" s="25"/>
      <c r="F457" s="26"/>
      <c r="G457" s="27"/>
      <c r="H457" s="26"/>
      <c r="I457" s="25"/>
      <c r="J457" s="25"/>
      <c r="L457" s="25"/>
      <c r="M457" s="25"/>
      <c r="N457" s="26"/>
      <c r="O457" s="27"/>
      <c r="P457" s="26"/>
      <c r="Q457" s="25"/>
      <c r="R457" s="25"/>
      <c r="T457" s="25"/>
      <c r="U457" s="25"/>
      <c r="V457" s="27"/>
      <c r="W457" s="27"/>
      <c r="X457" s="26"/>
      <c r="Y457" s="25"/>
      <c r="Z457" s="25"/>
      <c r="AB457" s="25"/>
      <c r="AC457" s="25"/>
      <c r="AD457" s="26"/>
      <c r="AE457" s="27"/>
      <c r="AF457" s="26"/>
      <c r="AG457" s="25"/>
      <c r="AH457" s="25"/>
      <c r="AJ457" s="25"/>
      <c r="AK457" s="25"/>
      <c r="AL457" s="26"/>
      <c r="AM457" s="27"/>
      <c r="AN457" s="27"/>
      <c r="AO457" s="27"/>
      <c r="AP457" s="27"/>
      <c r="AQ457" s="27"/>
      <c r="AR457" s="27"/>
      <c r="BI457" s="407"/>
      <c r="BJ457" s="407"/>
      <c r="BK457" s="407"/>
      <c r="BL457" s="407"/>
    </row>
    <row r="458" ht="15.75" customHeight="1">
      <c r="D458" s="25"/>
      <c r="E458" s="25"/>
      <c r="F458" s="26"/>
      <c r="G458" s="27"/>
      <c r="H458" s="26"/>
      <c r="I458" s="25"/>
      <c r="J458" s="25"/>
      <c r="L458" s="25"/>
      <c r="M458" s="25"/>
      <c r="N458" s="26"/>
      <c r="O458" s="27"/>
      <c r="P458" s="26"/>
      <c r="Q458" s="25"/>
      <c r="R458" s="25"/>
      <c r="T458" s="25"/>
      <c r="U458" s="25"/>
      <c r="V458" s="27"/>
      <c r="W458" s="27"/>
      <c r="X458" s="26"/>
      <c r="Y458" s="25"/>
      <c r="Z458" s="25"/>
      <c r="AB458" s="25"/>
      <c r="AC458" s="25"/>
      <c r="AD458" s="26"/>
      <c r="AE458" s="27"/>
      <c r="AF458" s="26"/>
      <c r="AG458" s="25"/>
      <c r="AH458" s="25"/>
      <c r="AJ458" s="25"/>
      <c r="AK458" s="25"/>
      <c r="AL458" s="26"/>
      <c r="AM458" s="27"/>
      <c r="AN458" s="27"/>
      <c r="AO458" s="27"/>
      <c r="AP458" s="27"/>
      <c r="AQ458" s="27"/>
      <c r="AR458" s="27"/>
      <c r="BI458" s="407"/>
      <c r="BJ458" s="407"/>
      <c r="BK458" s="407"/>
      <c r="BL458" s="407"/>
    </row>
    <row r="459" ht="15.75" customHeight="1">
      <c r="D459" s="25"/>
      <c r="E459" s="25"/>
      <c r="F459" s="26"/>
      <c r="G459" s="27"/>
      <c r="H459" s="26"/>
      <c r="I459" s="25"/>
      <c r="J459" s="25"/>
      <c r="L459" s="25"/>
      <c r="M459" s="25"/>
      <c r="N459" s="26"/>
      <c r="O459" s="27"/>
      <c r="P459" s="26"/>
      <c r="Q459" s="25"/>
      <c r="R459" s="25"/>
      <c r="T459" s="25"/>
      <c r="U459" s="25"/>
      <c r="V459" s="27"/>
      <c r="W459" s="27"/>
      <c r="X459" s="26"/>
      <c r="Y459" s="25"/>
      <c r="Z459" s="25"/>
      <c r="AB459" s="25"/>
      <c r="AC459" s="25"/>
      <c r="AD459" s="26"/>
      <c r="AE459" s="27"/>
      <c r="AF459" s="26"/>
      <c r="AG459" s="25"/>
      <c r="AH459" s="25"/>
      <c r="AJ459" s="25"/>
      <c r="AK459" s="25"/>
      <c r="AL459" s="26"/>
      <c r="AM459" s="27"/>
      <c r="AN459" s="27"/>
      <c r="AO459" s="27"/>
      <c r="AP459" s="27"/>
      <c r="AQ459" s="27"/>
      <c r="AR459" s="27"/>
      <c r="BI459" s="407"/>
      <c r="BJ459" s="407"/>
      <c r="BK459" s="407"/>
      <c r="BL459" s="407"/>
    </row>
    <row r="460" ht="15.75" customHeight="1">
      <c r="D460" s="25"/>
      <c r="E460" s="25"/>
      <c r="F460" s="26"/>
      <c r="G460" s="27"/>
      <c r="H460" s="26"/>
      <c r="I460" s="25"/>
      <c r="J460" s="25"/>
      <c r="L460" s="25"/>
      <c r="M460" s="25"/>
      <c r="N460" s="26"/>
      <c r="O460" s="27"/>
      <c r="P460" s="26"/>
      <c r="Q460" s="25"/>
      <c r="R460" s="25"/>
      <c r="T460" s="25"/>
      <c r="U460" s="25"/>
      <c r="V460" s="27"/>
      <c r="W460" s="27"/>
      <c r="X460" s="26"/>
      <c r="Y460" s="25"/>
      <c r="Z460" s="25"/>
      <c r="AB460" s="25"/>
      <c r="AC460" s="25"/>
      <c r="AD460" s="26"/>
      <c r="AE460" s="27"/>
      <c r="AF460" s="26"/>
      <c r="AG460" s="25"/>
      <c r="AH460" s="25"/>
      <c r="AJ460" s="25"/>
      <c r="AK460" s="25"/>
      <c r="AL460" s="26"/>
      <c r="AM460" s="27"/>
      <c r="AN460" s="27"/>
      <c r="AO460" s="27"/>
      <c r="AP460" s="27"/>
      <c r="AQ460" s="27"/>
      <c r="AR460" s="27"/>
      <c r="BI460" s="407"/>
      <c r="BJ460" s="407"/>
      <c r="BK460" s="407"/>
      <c r="BL460" s="407"/>
    </row>
    <row r="461" ht="15.75" customHeight="1">
      <c r="D461" s="25"/>
      <c r="E461" s="25"/>
      <c r="F461" s="26"/>
      <c r="G461" s="27"/>
      <c r="H461" s="26"/>
      <c r="I461" s="25"/>
      <c r="J461" s="25"/>
      <c r="L461" s="25"/>
      <c r="M461" s="25"/>
      <c r="N461" s="26"/>
      <c r="O461" s="27"/>
      <c r="P461" s="26"/>
      <c r="Q461" s="25"/>
      <c r="R461" s="25"/>
      <c r="T461" s="25"/>
      <c r="U461" s="25"/>
      <c r="V461" s="27"/>
      <c r="W461" s="27"/>
      <c r="X461" s="26"/>
      <c r="Y461" s="25"/>
      <c r="Z461" s="25"/>
      <c r="AB461" s="25"/>
      <c r="AC461" s="25"/>
      <c r="AD461" s="26"/>
      <c r="AE461" s="27"/>
      <c r="AF461" s="26"/>
      <c r="AG461" s="25"/>
      <c r="AH461" s="25"/>
      <c r="AJ461" s="25"/>
      <c r="AK461" s="25"/>
      <c r="AL461" s="26"/>
      <c r="AM461" s="27"/>
      <c r="AN461" s="27"/>
      <c r="AO461" s="27"/>
      <c r="AP461" s="27"/>
      <c r="AQ461" s="27"/>
      <c r="AR461" s="27"/>
      <c r="BI461" s="407"/>
      <c r="BJ461" s="407"/>
      <c r="BK461" s="407"/>
      <c r="BL461" s="407"/>
    </row>
    <row r="462" ht="15.75" customHeight="1">
      <c r="D462" s="25"/>
      <c r="E462" s="25"/>
      <c r="F462" s="26"/>
      <c r="G462" s="27"/>
      <c r="H462" s="26"/>
      <c r="I462" s="25"/>
      <c r="J462" s="25"/>
      <c r="L462" s="25"/>
      <c r="M462" s="25"/>
      <c r="N462" s="26"/>
      <c r="O462" s="27"/>
      <c r="P462" s="26"/>
      <c r="Q462" s="25"/>
      <c r="R462" s="25"/>
      <c r="T462" s="25"/>
      <c r="U462" s="25"/>
      <c r="V462" s="27"/>
      <c r="W462" s="27"/>
      <c r="X462" s="26"/>
      <c r="Y462" s="25"/>
      <c r="Z462" s="25"/>
      <c r="AB462" s="25"/>
      <c r="AC462" s="25"/>
      <c r="AD462" s="26"/>
      <c r="AE462" s="27"/>
      <c r="AF462" s="26"/>
      <c r="AG462" s="25"/>
      <c r="AH462" s="25"/>
      <c r="AJ462" s="25"/>
      <c r="AK462" s="25"/>
      <c r="AL462" s="26"/>
      <c r="AM462" s="27"/>
      <c r="AN462" s="27"/>
      <c r="AO462" s="27"/>
      <c r="AP462" s="27"/>
      <c r="AQ462" s="27"/>
      <c r="AR462" s="27"/>
      <c r="BI462" s="407"/>
      <c r="BJ462" s="407"/>
      <c r="BK462" s="407"/>
      <c r="BL462" s="407"/>
    </row>
    <row r="463" ht="15.75" customHeight="1">
      <c r="D463" s="25"/>
      <c r="E463" s="25"/>
      <c r="F463" s="26"/>
      <c r="G463" s="27"/>
      <c r="H463" s="26"/>
      <c r="I463" s="25"/>
      <c r="J463" s="25"/>
      <c r="L463" s="25"/>
      <c r="M463" s="25"/>
      <c r="N463" s="26"/>
      <c r="O463" s="27"/>
      <c r="P463" s="26"/>
      <c r="Q463" s="25"/>
      <c r="R463" s="25"/>
      <c r="T463" s="25"/>
      <c r="U463" s="25"/>
      <c r="V463" s="27"/>
      <c r="W463" s="27"/>
      <c r="X463" s="26"/>
      <c r="Y463" s="25"/>
      <c r="Z463" s="25"/>
      <c r="AB463" s="25"/>
      <c r="AC463" s="25"/>
      <c r="AD463" s="26"/>
      <c r="AE463" s="27"/>
      <c r="AF463" s="26"/>
      <c r="AG463" s="25"/>
      <c r="AH463" s="25"/>
      <c r="AJ463" s="25"/>
      <c r="AK463" s="25"/>
      <c r="AL463" s="26"/>
      <c r="AM463" s="27"/>
      <c r="AN463" s="27"/>
      <c r="AO463" s="27"/>
      <c r="AP463" s="27"/>
      <c r="AQ463" s="27"/>
      <c r="AR463" s="27"/>
      <c r="BI463" s="407"/>
      <c r="BJ463" s="407"/>
      <c r="BK463" s="407"/>
      <c r="BL463" s="407"/>
    </row>
    <row r="464" ht="15.75" customHeight="1">
      <c r="D464" s="25"/>
      <c r="E464" s="25"/>
      <c r="F464" s="26"/>
      <c r="G464" s="27"/>
      <c r="H464" s="26"/>
      <c r="I464" s="25"/>
      <c r="J464" s="25"/>
      <c r="L464" s="25"/>
      <c r="M464" s="25"/>
      <c r="N464" s="26"/>
      <c r="O464" s="27"/>
      <c r="P464" s="26"/>
      <c r="Q464" s="25"/>
      <c r="R464" s="25"/>
      <c r="T464" s="25"/>
      <c r="U464" s="25"/>
      <c r="V464" s="27"/>
      <c r="W464" s="27"/>
      <c r="X464" s="26"/>
      <c r="Y464" s="25"/>
      <c r="Z464" s="25"/>
      <c r="AB464" s="25"/>
      <c r="AC464" s="25"/>
      <c r="AD464" s="26"/>
      <c r="AE464" s="27"/>
      <c r="AF464" s="26"/>
      <c r="AG464" s="25"/>
      <c r="AH464" s="25"/>
      <c r="AJ464" s="25"/>
      <c r="AK464" s="25"/>
      <c r="AL464" s="26"/>
      <c r="AM464" s="27"/>
      <c r="AN464" s="27"/>
      <c r="AO464" s="27"/>
      <c r="AP464" s="27"/>
      <c r="AQ464" s="27"/>
      <c r="AR464" s="27"/>
      <c r="BI464" s="407"/>
      <c r="BJ464" s="407"/>
      <c r="BK464" s="407"/>
      <c r="BL464" s="407"/>
    </row>
    <row r="465" ht="15.75" customHeight="1">
      <c r="D465" s="25"/>
      <c r="E465" s="25"/>
      <c r="F465" s="26"/>
      <c r="G465" s="27"/>
      <c r="H465" s="26"/>
      <c r="I465" s="25"/>
      <c r="J465" s="25"/>
      <c r="L465" s="25"/>
      <c r="M465" s="25"/>
      <c r="N465" s="26"/>
      <c r="O465" s="27"/>
      <c r="P465" s="26"/>
      <c r="Q465" s="25"/>
      <c r="R465" s="25"/>
      <c r="T465" s="25"/>
      <c r="U465" s="25"/>
      <c r="V465" s="27"/>
      <c r="W465" s="27"/>
      <c r="X465" s="26"/>
      <c r="Y465" s="25"/>
      <c r="Z465" s="25"/>
      <c r="AB465" s="25"/>
      <c r="AC465" s="25"/>
      <c r="AD465" s="26"/>
      <c r="AE465" s="27"/>
      <c r="AF465" s="26"/>
      <c r="AG465" s="25"/>
      <c r="AH465" s="25"/>
      <c r="AJ465" s="25"/>
      <c r="AK465" s="25"/>
      <c r="AL465" s="26"/>
      <c r="AM465" s="27"/>
      <c r="AN465" s="27"/>
      <c r="AO465" s="27"/>
      <c r="AP465" s="27"/>
      <c r="AQ465" s="27"/>
      <c r="AR465" s="27"/>
      <c r="BI465" s="407"/>
      <c r="BJ465" s="407"/>
      <c r="BK465" s="407"/>
      <c r="BL465" s="407"/>
    </row>
    <row r="466" ht="15.75" customHeight="1">
      <c r="D466" s="25"/>
      <c r="E466" s="25"/>
      <c r="F466" s="26"/>
      <c r="G466" s="27"/>
      <c r="H466" s="26"/>
      <c r="I466" s="25"/>
      <c r="J466" s="25"/>
      <c r="L466" s="25"/>
      <c r="M466" s="25"/>
      <c r="N466" s="26"/>
      <c r="O466" s="27"/>
      <c r="P466" s="26"/>
      <c r="Q466" s="25"/>
      <c r="R466" s="25"/>
      <c r="T466" s="25"/>
      <c r="U466" s="25"/>
      <c r="V466" s="27"/>
      <c r="W466" s="27"/>
      <c r="X466" s="26"/>
      <c r="Y466" s="25"/>
      <c r="Z466" s="25"/>
      <c r="AB466" s="25"/>
      <c r="AC466" s="25"/>
      <c r="AD466" s="26"/>
      <c r="AE466" s="27"/>
      <c r="AF466" s="26"/>
      <c r="AG466" s="25"/>
      <c r="AH466" s="25"/>
      <c r="AJ466" s="25"/>
      <c r="AK466" s="25"/>
      <c r="AL466" s="26"/>
      <c r="AM466" s="27"/>
      <c r="AN466" s="27"/>
      <c r="AO466" s="27"/>
      <c r="AP466" s="27"/>
      <c r="AQ466" s="27"/>
      <c r="AR466" s="27"/>
      <c r="BI466" s="407"/>
      <c r="BJ466" s="407"/>
      <c r="BK466" s="407"/>
      <c r="BL466" s="407"/>
    </row>
    <row r="467" ht="15.75" customHeight="1">
      <c r="D467" s="25"/>
      <c r="E467" s="25"/>
      <c r="F467" s="26"/>
      <c r="G467" s="27"/>
      <c r="H467" s="26"/>
      <c r="I467" s="25"/>
      <c r="J467" s="25"/>
      <c r="L467" s="25"/>
      <c r="M467" s="25"/>
      <c r="N467" s="26"/>
      <c r="O467" s="27"/>
      <c r="P467" s="26"/>
      <c r="Q467" s="25"/>
      <c r="R467" s="25"/>
      <c r="T467" s="25"/>
      <c r="U467" s="25"/>
      <c r="V467" s="27"/>
      <c r="W467" s="27"/>
      <c r="X467" s="26"/>
      <c r="Y467" s="25"/>
      <c r="Z467" s="25"/>
      <c r="AB467" s="25"/>
      <c r="AC467" s="25"/>
      <c r="AD467" s="26"/>
      <c r="AE467" s="27"/>
      <c r="AF467" s="26"/>
      <c r="AG467" s="25"/>
      <c r="AH467" s="25"/>
      <c r="AJ467" s="25"/>
      <c r="AK467" s="25"/>
      <c r="AL467" s="26"/>
      <c r="AM467" s="27"/>
      <c r="AN467" s="27"/>
      <c r="AO467" s="27"/>
      <c r="AP467" s="27"/>
      <c r="AQ467" s="27"/>
      <c r="AR467" s="27"/>
      <c r="BI467" s="407"/>
      <c r="BJ467" s="407"/>
      <c r="BK467" s="407"/>
      <c r="BL467" s="407"/>
    </row>
    <row r="468" ht="15.75" customHeight="1">
      <c r="D468" s="25"/>
      <c r="E468" s="25"/>
      <c r="F468" s="26"/>
      <c r="G468" s="27"/>
      <c r="H468" s="26"/>
      <c r="I468" s="25"/>
      <c r="J468" s="25"/>
      <c r="L468" s="25"/>
      <c r="M468" s="25"/>
      <c r="N468" s="26"/>
      <c r="O468" s="27"/>
      <c r="P468" s="26"/>
      <c r="Q468" s="25"/>
      <c r="R468" s="25"/>
      <c r="T468" s="25"/>
      <c r="U468" s="25"/>
      <c r="V468" s="27"/>
      <c r="W468" s="27"/>
      <c r="X468" s="26"/>
      <c r="Y468" s="25"/>
      <c r="Z468" s="25"/>
      <c r="AB468" s="25"/>
      <c r="AC468" s="25"/>
      <c r="AD468" s="26"/>
      <c r="AE468" s="27"/>
      <c r="AF468" s="26"/>
      <c r="AG468" s="25"/>
      <c r="AH468" s="25"/>
      <c r="AJ468" s="25"/>
      <c r="AK468" s="25"/>
      <c r="AL468" s="26"/>
      <c r="AM468" s="27"/>
      <c r="AN468" s="27"/>
      <c r="AO468" s="27"/>
      <c r="AP468" s="27"/>
      <c r="AQ468" s="27"/>
      <c r="AR468" s="27"/>
      <c r="BI468" s="407"/>
      <c r="BJ468" s="407"/>
      <c r="BK468" s="407"/>
      <c r="BL468" s="407"/>
    </row>
    <row r="469" ht="15.75" customHeight="1">
      <c r="D469" s="25"/>
      <c r="E469" s="25"/>
      <c r="F469" s="26"/>
      <c r="G469" s="27"/>
      <c r="H469" s="26"/>
      <c r="I469" s="25"/>
      <c r="J469" s="25"/>
      <c r="L469" s="25"/>
      <c r="M469" s="25"/>
      <c r="N469" s="26"/>
      <c r="O469" s="27"/>
      <c r="P469" s="26"/>
      <c r="Q469" s="25"/>
      <c r="R469" s="25"/>
      <c r="T469" s="25"/>
      <c r="U469" s="25"/>
      <c r="V469" s="27"/>
      <c r="W469" s="27"/>
      <c r="X469" s="26"/>
      <c r="Y469" s="25"/>
      <c r="Z469" s="25"/>
      <c r="AB469" s="25"/>
      <c r="AC469" s="25"/>
      <c r="AD469" s="26"/>
      <c r="AE469" s="27"/>
      <c r="AF469" s="26"/>
      <c r="AG469" s="25"/>
      <c r="AH469" s="25"/>
      <c r="AJ469" s="25"/>
      <c r="AK469" s="25"/>
      <c r="AL469" s="26"/>
      <c r="AM469" s="27"/>
      <c r="AN469" s="27"/>
      <c r="AO469" s="27"/>
      <c r="AP469" s="27"/>
      <c r="AQ469" s="27"/>
      <c r="AR469" s="27"/>
      <c r="BI469" s="407"/>
      <c r="BJ469" s="407"/>
      <c r="BK469" s="407"/>
      <c r="BL469" s="407"/>
    </row>
    <row r="470" ht="15.75" customHeight="1">
      <c r="D470" s="25"/>
      <c r="E470" s="25"/>
      <c r="F470" s="26"/>
      <c r="G470" s="27"/>
      <c r="H470" s="26"/>
      <c r="I470" s="25"/>
      <c r="J470" s="25"/>
      <c r="L470" s="25"/>
      <c r="M470" s="25"/>
      <c r="N470" s="26"/>
      <c r="O470" s="27"/>
      <c r="P470" s="26"/>
      <c r="Q470" s="25"/>
      <c r="R470" s="25"/>
      <c r="T470" s="25"/>
      <c r="U470" s="25"/>
      <c r="V470" s="27"/>
      <c r="W470" s="27"/>
      <c r="X470" s="26"/>
      <c r="Y470" s="25"/>
      <c r="Z470" s="25"/>
      <c r="AB470" s="25"/>
      <c r="AC470" s="25"/>
      <c r="AD470" s="26"/>
      <c r="AE470" s="27"/>
      <c r="AF470" s="26"/>
      <c r="AG470" s="25"/>
      <c r="AH470" s="25"/>
      <c r="AJ470" s="25"/>
      <c r="AK470" s="25"/>
      <c r="AL470" s="26"/>
      <c r="AM470" s="27"/>
      <c r="AN470" s="27"/>
      <c r="AO470" s="27"/>
      <c r="AP470" s="27"/>
      <c r="AQ470" s="27"/>
      <c r="AR470" s="27"/>
      <c r="BI470" s="407"/>
      <c r="BJ470" s="407"/>
      <c r="BK470" s="407"/>
      <c r="BL470" s="407"/>
    </row>
    <row r="471" ht="15.75" customHeight="1">
      <c r="D471" s="25"/>
      <c r="E471" s="25"/>
      <c r="F471" s="26"/>
      <c r="G471" s="27"/>
      <c r="H471" s="26"/>
      <c r="I471" s="25"/>
      <c r="J471" s="25"/>
      <c r="L471" s="25"/>
      <c r="M471" s="25"/>
      <c r="N471" s="26"/>
      <c r="O471" s="27"/>
      <c r="P471" s="26"/>
      <c r="Q471" s="25"/>
      <c r="R471" s="25"/>
      <c r="T471" s="25"/>
      <c r="U471" s="25"/>
      <c r="V471" s="27"/>
      <c r="W471" s="27"/>
      <c r="X471" s="26"/>
      <c r="Y471" s="25"/>
      <c r="Z471" s="25"/>
      <c r="AB471" s="25"/>
      <c r="AC471" s="25"/>
      <c r="AD471" s="26"/>
      <c r="AE471" s="27"/>
      <c r="AF471" s="26"/>
      <c r="AG471" s="25"/>
      <c r="AH471" s="25"/>
      <c r="AJ471" s="25"/>
      <c r="AK471" s="25"/>
      <c r="AL471" s="26"/>
      <c r="AM471" s="27"/>
      <c r="AN471" s="27"/>
      <c r="AO471" s="27"/>
      <c r="AP471" s="27"/>
      <c r="AQ471" s="27"/>
      <c r="AR471" s="27"/>
      <c r="BI471" s="407"/>
      <c r="BJ471" s="407"/>
      <c r="BK471" s="407"/>
      <c r="BL471" s="407"/>
    </row>
    <row r="472" ht="15.75" customHeight="1">
      <c r="D472" s="25"/>
      <c r="E472" s="25"/>
      <c r="F472" s="26"/>
      <c r="G472" s="27"/>
      <c r="H472" s="26"/>
      <c r="I472" s="25"/>
      <c r="J472" s="25"/>
      <c r="L472" s="25"/>
      <c r="M472" s="25"/>
      <c r="N472" s="26"/>
      <c r="O472" s="27"/>
      <c r="P472" s="26"/>
      <c r="Q472" s="25"/>
      <c r="R472" s="25"/>
      <c r="T472" s="25"/>
      <c r="U472" s="25"/>
      <c r="V472" s="27"/>
      <c r="W472" s="27"/>
      <c r="X472" s="26"/>
      <c r="Y472" s="25"/>
      <c r="Z472" s="25"/>
      <c r="AB472" s="25"/>
      <c r="AC472" s="25"/>
      <c r="AD472" s="26"/>
      <c r="AE472" s="27"/>
      <c r="AF472" s="26"/>
      <c r="AG472" s="25"/>
      <c r="AH472" s="25"/>
      <c r="AJ472" s="25"/>
      <c r="AK472" s="25"/>
      <c r="AL472" s="26"/>
      <c r="AM472" s="27"/>
      <c r="AN472" s="27"/>
      <c r="AO472" s="27"/>
      <c r="AP472" s="27"/>
      <c r="AQ472" s="27"/>
      <c r="AR472" s="27"/>
      <c r="BI472" s="407"/>
      <c r="BJ472" s="407"/>
      <c r="BK472" s="407"/>
      <c r="BL472" s="407"/>
    </row>
    <row r="473" ht="15.75" customHeight="1">
      <c r="D473" s="25"/>
      <c r="E473" s="25"/>
      <c r="F473" s="26"/>
      <c r="G473" s="27"/>
      <c r="H473" s="26"/>
      <c r="I473" s="25"/>
      <c r="J473" s="25"/>
      <c r="L473" s="25"/>
      <c r="M473" s="25"/>
      <c r="N473" s="26"/>
      <c r="O473" s="27"/>
      <c r="P473" s="26"/>
      <c r="Q473" s="25"/>
      <c r="R473" s="25"/>
      <c r="T473" s="25"/>
      <c r="U473" s="25"/>
      <c r="V473" s="27"/>
      <c r="W473" s="27"/>
      <c r="X473" s="26"/>
      <c r="Y473" s="25"/>
      <c r="Z473" s="25"/>
      <c r="AB473" s="25"/>
      <c r="AC473" s="25"/>
      <c r="AD473" s="26"/>
      <c r="AE473" s="27"/>
      <c r="AF473" s="26"/>
      <c r="AG473" s="25"/>
      <c r="AH473" s="25"/>
      <c r="AJ473" s="25"/>
      <c r="AK473" s="25"/>
      <c r="AL473" s="26"/>
      <c r="AM473" s="27"/>
      <c r="AN473" s="27"/>
      <c r="AO473" s="27"/>
      <c r="AP473" s="27"/>
      <c r="AQ473" s="27"/>
      <c r="AR473" s="27"/>
      <c r="BI473" s="407"/>
      <c r="BJ473" s="407"/>
      <c r="BK473" s="407"/>
      <c r="BL473" s="407"/>
    </row>
    <row r="474" ht="15.75" customHeight="1">
      <c r="D474" s="25"/>
      <c r="E474" s="25"/>
      <c r="F474" s="26"/>
      <c r="G474" s="27"/>
      <c r="H474" s="26"/>
      <c r="I474" s="25"/>
      <c r="J474" s="25"/>
      <c r="L474" s="25"/>
      <c r="M474" s="25"/>
      <c r="N474" s="26"/>
      <c r="O474" s="27"/>
      <c r="P474" s="26"/>
      <c r="Q474" s="25"/>
      <c r="R474" s="25"/>
      <c r="T474" s="25"/>
      <c r="U474" s="25"/>
      <c r="V474" s="27"/>
      <c r="W474" s="27"/>
      <c r="X474" s="26"/>
      <c r="Y474" s="25"/>
      <c r="Z474" s="25"/>
      <c r="AB474" s="25"/>
      <c r="AC474" s="25"/>
      <c r="AD474" s="26"/>
      <c r="AE474" s="27"/>
      <c r="AF474" s="26"/>
      <c r="AG474" s="25"/>
      <c r="AH474" s="25"/>
      <c r="AJ474" s="25"/>
      <c r="AK474" s="25"/>
      <c r="AL474" s="26"/>
      <c r="AM474" s="27"/>
      <c r="AN474" s="27"/>
      <c r="AO474" s="27"/>
      <c r="AP474" s="27"/>
      <c r="AQ474" s="27"/>
      <c r="AR474" s="27"/>
      <c r="BI474" s="407"/>
      <c r="BJ474" s="407"/>
      <c r="BK474" s="407"/>
      <c r="BL474" s="407"/>
    </row>
    <row r="475" ht="15.75" customHeight="1">
      <c r="D475" s="25"/>
      <c r="E475" s="25"/>
      <c r="F475" s="26"/>
      <c r="G475" s="27"/>
      <c r="H475" s="26"/>
      <c r="I475" s="25"/>
      <c r="J475" s="25"/>
      <c r="L475" s="25"/>
      <c r="M475" s="25"/>
      <c r="N475" s="26"/>
      <c r="O475" s="27"/>
      <c r="P475" s="26"/>
      <c r="Q475" s="25"/>
      <c r="R475" s="25"/>
      <c r="T475" s="25"/>
      <c r="U475" s="25"/>
      <c r="V475" s="27"/>
      <c r="W475" s="27"/>
      <c r="X475" s="26"/>
      <c r="Y475" s="25"/>
      <c r="Z475" s="25"/>
      <c r="AB475" s="25"/>
      <c r="AC475" s="25"/>
      <c r="AD475" s="26"/>
      <c r="AE475" s="27"/>
      <c r="AF475" s="26"/>
      <c r="AG475" s="25"/>
      <c r="AH475" s="25"/>
      <c r="AJ475" s="25"/>
      <c r="AK475" s="25"/>
      <c r="AL475" s="26"/>
      <c r="AM475" s="27"/>
      <c r="AN475" s="27"/>
      <c r="AO475" s="27"/>
      <c r="AP475" s="27"/>
      <c r="AQ475" s="27"/>
      <c r="AR475" s="27"/>
      <c r="BI475" s="407"/>
      <c r="BJ475" s="407"/>
      <c r="BK475" s="407"/>
      <c r="BL475" s="407"/>
    </row>
    <row r="476" ht="15.75" customHeight="1">
      <c r="D476" s="25"/>
      <c r="E476" s="25"/>
      <c r="F476" s="26"/>
      <c r="G476" s="27"/>
      <c r="H476" s="26"/>
      <c r="I476" s="25"/>
      <c r="J476" s="25"/>
      <c r="L476" s="25"/>
      <c r="M476" s="25"/>
      <c r="N476" s="26"/>
      <c r="O476" s="27"/>
      <c r="P476" s="26"/>
      <c r="Q476" s="25"/>
      <c r="R476" s="25"/>
      <c r="T476" s="25"/>
      <c r="U476" s="25"/>
      <c r="V476" s="27"/>
      <c r="W476" s="27"/>
      <c r="X476" s="26"/>
      <c r="Y476" s="25"/>
      <c r="Z476" s="25"/>
      <c r="AB476" s="25"/>
      <c r="AC476" s="25"/>
      <c r="AD476" s="26"/>
      <c r="AE476" s="27"/>
      <c r="AF476" s="26"/>
      <c r="AG476" s="25"/>
      <c r="AH476" s="25"/>
      <c r="AJ476" s="25"/>
      <c r="AK476" s="25"/>
      <c r="AL476" s="26"/>
      <c r="AM476" s="27"/>
      <c r="AN476" s="27"/>
      <c r="AO476" s="27"/>
      <c r="AP476" s="27"/>
      <c r="AQ476" s="27"/>
      <c r="AR476" s="27"/>
      <c r="BI476" s="407"/>
      <c r="BJ476" s="407"/>
      <c r="BK476" s="407"/>
      <c r="BL476" s="407"/>
    </row>
    <row r="477" ht="15.75" customHeight="1">
      <c r="D477" s="25"/>
      <c r="E477" s="25"/>
      <c r="F477" s="26"/>
      <c r="G477" s="27"/>
      <c r="H477" s="26"/>
      <c r="I477" s="25"/>
      <c r="J477" s="25"/>
      <c r="L477" s="25"/>
      <c r="M477" s="25"/>
      <c r="N477" s="26"/>
      <c r="O477" s="27"/>
      <c r="P477" s="26"/>
      <c r="Q477" s="25"/>
      <c r="R477" s="25"/>
      <c r="T477" s="25"/>
      <c r="U477" s="25"/>
      <c r="V477" s="27"/>
      <c r="W477" s="27"/>
      <c r="X477" s="26"/>
      <c r="Y477" s="25"/>
      <c r="Z477" s="25"/>
      <c r="AB477" s="25"/>
      <c r="AC477" s="25"/>
      <c r="AD477" s="26"/>
      <c r="AE477" s="27"/>
      <c r="AF477" s="26"/>
      <c r="AG477" s="25"/>
      <c r="AH477" s="25"/>
      <c r="AJ477" s="25"/>
      <c r="AK477" s="25"/>
      <c r="AL477" s="26"/>
      <c r="AM477" s="27"/>
      <c r="AN477" s="27"/>
      <c r="AO477" s="27"/>
      <c r="AP477" s="27"/>
      <c r="AQ477" s="27"/>
      <c r="AR477" s="27"/>
      <c r="BI477" s="407"/>
      <c r="BJ477" s="407"/>
      <c r="BK477" s="407"/>
      <c r="BL477" s="407"/>
    </row>
    <row r="478" ht="15.75" customHeight="1">
      <c r="D478" s="25"/>
      <c r="E478" s="25"/>
      <c r="F478" s="26"/>
      <c r="G478" s="27"/>
      <c r="H478" s="26"/>
      <c r="I478" s="25"/>
      <c r="J478" s="25"/>
      <c r="L478" s="25"/>
      <c r="M478" s="25"/>
      <c r="N478" s="26"/>
      <c r="O478" s="27"/>
      <c r="P478" s="26"/>
      <c r="Q478" s="25"/>
      <c r="R478" s="25"/>
      <c r="T478" s="25"/>
      <c r="U478" s="25"/>
      <c r="V478" s="27"/>
      <c r="W478" s="27"/>
      <c r="X478" s="26"/>
      <c r="Y478" s="25"/>
      <c r="Z478" s="25"/>
      <c r="AB478" s="25"/>
      <c r="AC478" s="25"/>
      <c r="AD478" s="26"/>
      <c r="AE478" s="27"/>
      <c r="AF478" s="26"/>
      <c r="AG478" s="25"/>
      <c r="AH478" s="25"/>
      <c r="AJ478" s="25"/>
      <c r="AK478" s="25"/>
      <c r="AL478" s="26"/>
      <c r="AM478" s="27"/>
      <c r="AN478" s="27"/>
      <c r="AO478" s="27"/>
      <c r="AP478" s="27"/>
      <c r="AQ478" s="27"/>
      <c r="AR478" s="27"/>
      <c r="BI478" s="407"/>
      <c r="BJ478" s="407"/>
      <c r="BK478" s="407"/>
      <c r="BL478" s="407"/>
    </row>
    <row r="479" ht="15.75" customHeight="1">
      <c r="D479" s="25"/>
      <c r="E479" s="25"/>
      <c r="F479" s="26"/>
      <c r="G479" s="27"/>
      <c r="H479" s="26"/>
      <c r="I479" s="25"/>
      <c r="J479" s="25"/>
      <c r="L479" s="25"/>
      <c r="M479" s="25"/>
      <c r="N479" s="26"/>
      <c r="O479" s="27"/>
      <c r="P479" s="26"/>
      <c r="Q479" s="25"/>
      <c r="R479" s="25"/>
      <c r="T479" s="25"/>
      <c r="U479" s="25"/>
      <c r="V479" s="27"/>
      <c r="W479" s="27"/>
      <c r="X479" s="26"/>
      <c r="Y479" s="25"/>
      <c r="Z479" s="25"/>
      <c r="AB479" s="25"/>
      <c r="AC479" s="25"/>
      <c r="AD479" s="26"/>
      <c r="AE479" s="27"/>
      <c r="AF479" s="26"/>
      <c r="AG479" s="25"/>
      <c r="AH479" s="25"/>
      <c r="AJ479" s="25"/>
      <c r="AK479" s="25"/>
      <c r="AL479" s="26"/>
      <c r="AM479" s="27"/>
      <c r="AN479" s="27"/>
      <c r="AO479" s="27"/>
      <c r="AP479" s="27"/>
      <c r="AQ479" s="27"/>
      <c r="AR479" s="27"/>
      <c r="BI479" s="407"/>
      <c r="BJ479" s="407"/>
      <c r="BK479" s="407"/>
      <c r="BL479" s="407"/>
    </row>
    <row r="480" ht="15.75" customHeight="1">
      <c r="D480" s="25"/>
      <c r="E480" s="25"/>
      <c r="F480" s="26"/>
      <c r="G480" s="27"/>
      <c r="H480" s="26"/>
      <c r="I480" s="25"/>
      <c r="J480" s="25"/>
      <c r="L480" s="25"/>
      <c r="M480" s="25"/>
      <c r="N480" s="26"/>
      <c r="O480" s="27"/>
      <c r="P480" s="26"/>
      <c r="Q480" s="25"/>
      <c r="R480" s="25"/>
      <c r="T480" s="25"/>
      <c r="U480" s="25"/>
      <c r="V480" s="27"/>
      <c r="W480" s="27"/>
      <c r="X480" s="26"/>
      <c r="Y480" s="25"/>
      <c r="Z480" s="25"/>
      <c r="AB480" s="25"/>
      <c r="AC480" s="25"/>
      <c r="AD480" s="26"/>
      <c r="AE480" s="27"/>
      <c r="AF480" s="26"/>
      <c r="AG480" s="25"/>
      <c r="AH480" s="25"/>
      <c r="AJ480" s="25"/>
      <c r="AK480" s="25"/>
      <c r="AL480" s="26"/>
      <c r="AM480" s="27"/>
      <c r="AN480" s="27"/>
      <c r="AO480" s="27"/>
      <c r="AP480" s="27"/>
      <c r="AQ480" s="27"/>
      <c r="AR480" s="27"/>
      <c r="BI480" s="407"/>
      <c r="BJ480" s="407"/>
      <c r="BK480" s="407"/>
      <c r="BL480" s="407"/>
    </row>
    <row r="481" ht="15.75" customHeight="1">
      <c r="D481" s="25"/>
      <c r="E481" s="25"/>
      <c r="F481" s="26"/>
      <c r="G481" s="27"/>
      <c r="H481" s="26"/>
      <c r="I481" s="25"/>
      <c r="J481" s="25"/>
      <c r="L481" s="25"/>
      <c r="M481" s="25"/>
      <c r="N481" s="26"/>
      <c r="O481" s="27"/>
      <c r="P481" s="26"/>
      <c r="Q481" s="25"/>
      <c r="R481" s="25"/>
      <c r="T481" s="25"/>
      <c r="U481" s="25"/>
      <c r="V481" s="27"/>
      <c r="W481" s="27"/>
      <c r="X481" s="26"/>
      <c r="Y481" s="25"/>
      <c r="Z481" s="25"/>
      <c r="AB481" s="25"/>
      <c r="AC481" s="25"/>
      <c r="AD481" s="26"/>
      <c r="AE481" s="27"/>
      <c r="AF481" s="26"/>
      <c r="AG481" s="25"/>
      <c r="AH481" s="25"/>
      <c r="AJ481" s="25"/>
      <c r="AK481" s="25"/>
      <c r="AL481" s="26"/>
      <c r="AM481" s="27"/>
      <c r="AN481" s="27"/>
      <c r="AO481" s="27"/>
      <c r="AP481" s="27"/>
      <c r="AQ481" s="27"/>
      <c r="AR481" s="27"/>
      <c r="BI481" s="407"/>
      <c r="BJ481" s="407"/>
      <c r="BK481" s="407"/>
      <c r="BL481" s="407"/>
    </row>
    <row r="482" ht="15.75" customHeight="1">
      <c r="D482" s="25"/>
      <c r="E482" s="25"/>
      <c r="F482" s="26"/>
      <c r="G482" s="27"/>
      <c r="H482" s="26"/>
      <c r="I482" s="25"/>
      <c r="J482" s="25"/>
      <c r="L482" s="25"/>
      <c r="M482" s="25"/>
      <c r="N482" s="26"/>
      <c r="O482" s="27"/>
      <c r="P482" s="26"/>
      <c r="Q482" s="25"/>
      <c r="R482" s="25"/>
      <c r="T482" s="25"/>
      <c r="U482" s="25"/>
      <c r="V482" s="27"/>
      <c r="W482" s="27"/>
      <c r="X482" s="26"/>
      <c r="Y482" s="25"/>
      <c r="Z482" s="25"/>
      <c r="AB482" s="25"/>
      <c r="AC482" s="25"/>
      <c r="AD482" s="26"/>
      <c r="AE482" s="27"/>
      <c r="AF482" s="26"/>
      <c r="AG482" s="25"/>
      <c r="AH482" s="25"/>
      <c r="AJ482" s="25"/>
      <c r="AK482" s="25"/>
      <c r="AL482" s="26"/>
      <c r="AM482" s="27"/>
      <c r="AN482" s="27"/>
      <c r="AO482" s="27"/>
      <c r="AP482" s="27"/>
      <c r="AQ482" s="27"/>
      <c r="AR482" s="27"/>
      <c r="BI482" s="407"/>
      <c r="BJ482" s="407"/>
      <c r="BK482" s="407"/>
      <c r="BL482" s="407"/>
    </row>
    <row r="483" ht="15.75" customHeight="1">
      <c r="D483" s="25"/>
      <c r="E483" s="25"/>
      <c r="F483" s="26"/>
      <c r="G483" s="27"/>
      <c r="H483" s="26"/>
      <c r="I483" s="25"/>
      <c r="J483" s="25"/>
      <c r="L483" s="25"/>
      <c r="M483" s="25"/>
      <c r="N483" s="26"/>
      <c r="O483" s="27"/>
      <c r="P483" s="26"/>
      <c r="Q483" s="25"/>
      <c r="R483" s="25"/>
      <c r="T483" s="25"/>
      <c r="U483" s="25"/>
      <c r="V483" s="27"/>
      <c r="W483" s="27"/>
      <c r="X483" s="26"/>
      <c r="Y483" s="25"/>
      <c r="Z483" s="25"/>
      <c r="AB483" s="25"/>
      <c r="AC483" s="25"/>
      <c r="AD483" s="26"/>
      <c r="AE483" s="27"/>
      <c r="AF483" s="26"/>
      <c r="AG483" s="25"/>
      <c r="AH483" s="25"/>
      <c r="AJ483" s="25"/>
      <c r="AK483" s="25"/>
      <c r="AL483" s="26"/>
      <c r="AM483" s="27"/>
      <c r="AN483" s="27"/>
      <c r="AO483" s="27"/>
      <c r="AP483" s="27"/>
      <c r="AQ483" s="27"/>
      <c r="AR483" s="27"/>
      <c r="BI483" s="407"/>
      <c r="BJ483" s="407"/>
      <c r="BK483" s="407"/>
      <c r="BL483" s="407"/>
    </row>
    <row r="484" ht="15.75" customHeight="1">
      <c r="D484" s="25"/>
      <c r="E484" s="25"/>
      <c r="F484" s="26"/>
      <c r="G484" s="27"/>
      <c r="H484" s="26"/>
      <c r="I484" s="25"/>
      <c r="J484" s="25"/>
      <c r="L484" s="25"/>
      <c r="M484" s="25"/>
      <c r="N484" s="26"/>
      <c r="O484" s="27"/>
      <c r="P484" s="26"/>
      <c r="Q484" s="25"/>
      <c r="R484" s="25"/>
      <c r="T484" s="25"/>
      <c r="U484" s="25"/>
      <c r="V484" s="27"/>
      <c r="W484" s="27"/>
      <c r="X484" s="26"/>
      <c r="Y484" s="25"/>
      <c r="Z484" s="25"/>
      <c r="AB484" s="25"/>
      <c r="AC484" s="25"/>
      <c r="AD484" s="26"/>
      <c r="AE484" s="27"/>
      <c r="AF484" s="26"/>
      <c r="AG484" s="25"/>
      <c r="AH484" s="25"/>
      <c r="AJ484" s="25"/>
      <c r="AK484" s="25"/>
      <c r="AL484" s="26"/>
      <c r="AM484" s="27"/>
      <c r="AN484" s="27"/>
      <c r="AO484" s="27"/>
      <c r="AP484" s="27"/>
      <c r="AQ484" s="27"/>
      <c r="AR484" s="27"/>
      <c r="BI484" s="407"/>
      <c r="BJ484" s="407"/>
      <c r="BK484" s="407"/>
      <c r="BL484" s="407"/>
    </row>
    <row r="485" ht="15.75" customHeight="1">
      <c r="D485" s="25"/>
      <c r="E485" s="25"/>
      <c r="F485" s="26"/>
      <c r="G485" s="27"/>
      <c r="H485" s="26"/>
      <c r="I485" s="25"/>
      <c r="J485" s="25"/>
      <c r="L485" s="25"/>
      <c r="M485" s="25"/>
      <c r="N485" s="26"/>
      <c r="O485" s="27"/>
      <c r="P485" s="26"/>
      <c r="Q485" s="25"/>
      <c r="R485" s="25"/>
      <c r="T485" s="25"/>
      <c r="U485" s="25"/>
      <c r="V485" s="27"/>
      <c r="W485" s="27"/>
      <c r="X485" s="26"/>
      <c r="Y485" s="25"/>
      <c r="Z485" s="25"/>
      <c r="AB485" s="25"/>
      <c r="AC485" s="25"/>
      <c r="AD485" s="26"/>
      <c r="AE485" s="27"/>
      <c r="AF485" s="26"/>
      <c r="AG485" s="25"/>
      <c r="AH485" s="25"/>
      <c r="AJ485" s="25"/>
      <c r="AK485" s="25"/>
      <c r="AL485" s="26"/>
      <c r="AM485" s="27"/>
      <c r="AN485" s="27"/>
      <c r="AO485" s="27"/>
      <c r="AP485" s="27"/>
      <c r="AQ485" s="27"/>
      <c r="AR485" s="27"/>
      <c r="BI485" s="407"/>
      <c r="BJ485" s="407"/>
      <c r="BK485" s="407"/>
      <c r="BL485" s="407"/>
    </row>
    <row r="486" ht="15.75" customHeight="1">
      <c r="D486" s="25"/>
      <c r="E486" s="25"/>
      <c r="F486" s="26"/>
      <c r="G486" s="27"/>
      <c r="H486" s="26"/>
      <c r="I486" s="25"/>
      <c r="J486" s="25"/>
      <c r="L486" s="25"/>
      <c r="M486" s="25"/>
      <c r="N486" s="26"/>
      <c r="O486" s="27"/>
      <c r="P486" s="26"/>
      <c r="Q486" s="25"/>
      <c r="R486" s="25"/>
      <c r="T486" s="25"/>
      <c r="U486" s="25"/>
      <c r="V486" s="27"/>
      <c r="W486" s="27"/>
      <c r="X486" s="26"/>
      <c r="Y486" s="25"/>
      <c r="Z486" s="25"/>
      <c r="AB486" s="25"/>
      <c r="AC486" s="25"/>
      <c r="AD486" s="26"/>
      <c r="AE486" s="27"/>
      <c r="AF486" s="26"/>
      <c r="AG486" s="25"/>
      <c r="AH486" s="25"/>
      <c r="AJ486" s="25"/>
      <c r="AK486" s="25"/>
      <c r="AL486" s="26"/>
      <c r="AM486" s="27"/>
      <c r="AN486" s="27"/>
      <c r="AO486" s="27"/>
      <c r="AP486" s="27"/>
      <c r="AQ486" s="27"/>
      <c r="AR486" s="27"/>
      <c r="BI486" s="407"/>
      <c r="BJ486" s="407"/>
      <c r="BK486" s="407"/>
      <c r="BL486" s="407"/>
    </row>
    <row r="487" ht="15.75" customHeight="1">
      <c r="D487" s="25"/>
      <c r="E487" s="25"/>
      <c r="F487" s="26"/>
      <c r="G487" s="27"/>
      <c r="H487" s="26"/>
      <c r="I487" s="25"/>
      <c r="J487" s="25"/>
      <c r="L487" s="25"/>
      <c r="M487" s="25"/>
      <c r="N487" s="26"/>
      <c r="O487" s="27"/>
      <c r="P487" s="26"/>
      <c r="Q487" s="25"/>
      <c r="R487" s="25"/>
      <c r="T487" s="25"/>
      <c r="U487" s="25"/>
      <c r="V487" s="27"/>
      <c r="W487" s="27"/>
      <c r="X487" s="26"/>
      <c r="Y487" s="25"/>
      <c r="Z487" s="25"/>
      <c r="AB487" s="25"/>
      <c r="AC487" s="25"/>
      <c r="AD487" s="26"/>
      <c r="AE487" s="27"/>
      <c r="AF487" s="26"/>
      <c r="AG487" s="25"/>
      <c r="AH487" s="25"/>
      <c r="AJ487" s="25"/>
      <c r="AK487" s="25"/>
      <c r="AL487" s="26"/>
      <c r="AM487" s="27"/>
      <c r="AN487" s="27"/>
      <c r="AO487" s="27"/>
      <c r="AP487" s="27"/>
      <c r="AQ487" s="27"/>
      <c r="AR487" s="27"/>
      <c r="BI487" s="407"/>
      <c r="BJ487" s="407"/>
      <c r="BK487" s="407"/>
      <c r="BL487" s="407"/>
    </row>
    <row r="488" ht="15.75" customHeight="1">
      <c r="D488" s="25"/>
      <c r="E488" s="25"/>
      <c r="F488" s="26"/>
      <c r="G488" s="27"/>
      <c r="H488" s="26"/>
      <c r="I488" s="25"/>
      <c r="J488" s="25"/>
      <c r="L488" s="25"/>
      <c r="M488" s="25"/>
      <c r="N488" s="26"/>
      <c r="O488" s="27"/>
      <c r="P488" s="26"/>
      <c r="Q488" s="25"/>
      <c r="R488" s="25"/>
      <c r="T488" s="25"/>
      <c r="U488" s="25"/>
      <c r="V488" s="27"/>
      <c r="W488" s="27"/>
      <c r="X488" s="26"/>
      <c r="Y488" s="25"/>
      <c r="Z488" s="25"/>
      <c r="AB488" s="25"/>
      <c r="AC488" s="25"/>
      <c r="AD488" s="26"/>
      <c r="AE488" s="27"/>
      <c r="AF488" s="26"/>
      <c r="AG488" s="25"/>
      <c r="AH488" s="25"/>
      <c r="AJ488" s="25"/>
      <c r="AK488" s="25"/>
      <c r="AL488" s="26"/>
      <c r="AM488" s="27"/>
      <c r="AN488" s="27"/>
      <c r="AO488" s="27"/>
      <c r="AP488" s="27"/>
      <c r="AQ488" s="27"/>
      <c r="AR488" s="27"/>
      <c r="BI488" s="407"/>
      <c r="BJ488" s="407"/>
      <c r="BK488" s="407"/>
      <c r="BL488" s="407"/>
    </row>
    <row r="489" ht="15.75" customHeight="1">
      <c r="D489" s="25"/>
      <c r="E489" s="25"/>
      <c r="F489" s="26"/>
      <c r="G489" s="27"/>
      <c r="H489" s="26"/>
      <c r="I489" s="25"/>
      <c r="J489" s="25"/>
      <c r="L489" s="25"/>
      <c r="M489" s="25"/>
      <c r="N489" s="26"/>
      <c r="O489" s="27"/>
      <c r="P489" s="26"/>
      <c r="Q489" s="25"/>
      <c r="R489" s="25"/>
      <c r="T489" s="25"/>
      <c r="U489" s="25"/>
      <c r="V489" s="27"/>
      <c r="W489" s="27"/>
      <c r="X489" s="26"/>
      <c r="Y489" s="25"/>
      <c r="Z489" s="25"/>
      <c r="AB489" s="25"/>
      <c r="AC489" s="25"/>
      <c r="AD489" s="26"/>
      <c r="AE489" s="27"/>
      <c r="AF489" s="26"/>
      <c r="AG489" s="25"/>
      <c r="AH489" s="25"/>
      <c r="AJ489" s="25"/>
      <c r="AK489" s="25"/>
      <c r="AL489" s="26"/>
      <c r="AM489" s="27"/>
      <c r="AN489" s="27"/>
      <c r="AO489" s="27"/>
      <c r="AP489" s="27"/>
      <c r="AQ489" s="27"/>
      <c r="AR489" s="27"/>
      <c r="BI489" s="407"/>
      <c r="BJ489" s="407"/>
      <c r="BK489" s="407"/>
      <c r="BL489" s="407"/>
    </row>
    <row r="490" ht="15.75" customHeight="1">
      <c r="D490" s="25"/>
      <c r="E490" s="25"/>
      <c r="F490" s="26"/>
      <c r="G490" s="27"/>
      <c r="H490" s="26"/>
      <c r="I490" s="25"/>
      <c r="J490" s="25"/>
      <c r="L490" s="25"/>
      <c r="M490" s="25"/>
      <c r="N490" s="26"/>
      <c r="O490" s="27"/>
      <c r="P490" s="26"/>
      <c r="Q490" s="25"/>
      <c r="R490" s="25"/>
      <c r="T490" s="25"/>
      <c r="U490" s="25"/>
      <c r="V490" s="27"/>
      <c r="W490" s="27"/>
      <c r="X490" s="26"/>
      <c r="Y490" s="25"/>
      <c r="Z490" s="25"/>
      <c r="AB490" s="25"/>
      <c r="AC490" s="25"/>
      <c r="AD490" s="26"/>
      <c r="AE490" s="27"/>
      <c r="AF490" s="26"/>
      <c r="AG490" s="25"/>
      <c r="AH490" s="25"/>
      <c r="AJ490" s="25"/>
      <c r="AK490" s="25"/>
      <c r="AL490" s="26"/>
      <c r="AM490" s="27"/>
      <c r="AN490" s="27"/>
      <c r="AO490" s="27"/>
      <c r="AP490" s="27"/>
      <c r="AQ490" s="27"/>
      <c r="AR490" s="27"/>
      <c r="BI490" s="407"/>
      <c r="BJ490" s="407"/>
      <c r="BK490" s="407"/>
      <c r="BL490" s="407"/>
    </row>
    <row r="491" ht="15.75" customHeight="1">
      <c r="D491" s="25"/>
      <c r="E491" s="25"/>
      <c r="F491" s="26"/>
      <c r="G491" s="27"/>
      <c r="H491" s="26"/>
      <c r="I491" s="25"/>
      <c r="J491" s="25"/>
      <c r="L491" s="25"/>
      <c r="M491" s="25"/>
      <c r="N491" s="26"/>
      <c r="O491" s="27"/>
      <c r="P491" s="26"/>
      <c r="Q491" s="25"/>
      <c r="R491" s="25"/>
      <c r="T491" s="25"/>
      <c r="U491" s="25"/>
      <c r="V491" s="27"/>
      <c r="W491" s="27"/>
      <c r="X491" s="26"/>
      <c r="Y491" s="25"/>
      <c r="Z491" s="25"/>
      <c r="AB491" s="25"/>
      <c r="AC491" s="25"/>
      <c r="AD491" s="26"/>
      <c r="AE491" s="27"/>
      <c r="AF491" s="26"/>
      <c r="AG491" s="25"/>
      <c r="AH491" s="25"/>
      <c r="AJ491" s="25"/>
      <c r="AK491" s="25"/>
      <c r="AL491" s="26"/>
      <c r="AM491" s="27"/>
      <c r="AN491" s="27"/>
      <c r="AO491" s="27"/>
      <c r="AP491" s="27"/>
      <c r="AQ491" s="27"/>
      <c r="AR491" s="27"/>
      <c r="BI491" s="407"/>
      <c r="BJ491" s="407"/>
      <c r="BK491" s="407"/>
      <c r="BL491" s="407"/>
    </row>
    <row r="492" ht="15.75" customHeight="1">
      <c r="D492" s="25"/>
      <c r="E492" s="25"/>
      <c r="F492" s="26"/>
      <c r="G492" s="27"/>
      <c r="H492" s="26"/>
      <c r="I492" s="25"/>
      <c r="J492" s="25"/>
      <c r="L492" s="25"/>
      <c r="M492" s="25"/>
      <c r="N492" s="26"/>
      <c r="O492" s="27"/>
      <c r="P492" s="26"/>
      <c r="Q492" s="25"/>
      <c r="R492" s="25"/>
      <c r="T492" s="25"/>
      <c r="U492" s="25"/>
      <c r="V492" s="27"/>
      <c r="W492" s="27"/>
      <c r="X492" s="26"/>
      <c r="Y492" s="25"/>
      <c r="Z492" s="25"/>
      <c r="AB492" s="25"/>
      <c r="AC492" s="25"/>
      <c r="AD492" s="26"/>
      <c r="AE492" s="27"/>
      <c r="AF492" s="26"/>
      <c r="AG492" s="25"/>
      <c r="AH492" s="25"/>
      <c r="AJ492" s="25"/>
      <c r="AK492" s="25"/>
      <c r="AL492" s="26"/>
      <c r="AM492" s="27"/>
      <c r="AN492" s="27"/>
      <c r="AO492" s="27"/>
      <c r="AP492" s="27"/>
      <c r="AQ492" s="27"/>
      <c r="AR492" s="27"/>
      <c r="BI492" s="407"/>
      <c r="BJ492" s="407"/>
      <c r="BK492" s="407"/>
      <c r="BL492" s="407"/>
    </row>
    <row r="493" ht="15.75" customHeight="1">
      <c r="D493" s="25"/>
      <c r="E493" s="25"/>
      <c r="F493" s="26"/>
      <c r="G493" s="27"/>
      <c r="H493" s="26"/>
      <c r="I493" s="25"/>
      <c r="J493" s="25"/>
      <c r="L493" s="25"/>
      <c r="M493" s="25"/>
      <c r="N493" s="26"/>
      <c r="O493" s="27"/>
      <c r="P493" s="26"/>
      <c r="Q493" s="25"/>
      <c r="R493" s="25"/>
      <c r="T493" s="25"/>
      <c r="U493" s="25"/>
      <c r="V493" s="27"/>
      <c r="W493" s="27"/>
      <c r="X493" s="26"/>
      <c r="Y493" s="25"/>
      <c r="Z493" s="25"/>
      <c r="AB493" s="25"/>
      <c r="AC493" s="25"/>
      <c r="AD493" s="26"/>
      <c r="AE493" s="27"/>
      <c r="AF493" s="26"/>
      <c r="AG493" s="25"/>
      <c r="AH493" s="25"/>
      <c r="AJ493" s="25"/>
      <c r="AK493" s="25"/>
      <c r="AL493" s="26"/>
      <c r="AM493" s="27"/>
      <c r="AN493" s="27"/>
      <c r="AO493" s="27"/>
      <c r="AP493" s="27"/>
      <c r="AQ493" s="27"/>
      <c r="AR493" s="27"/>
      <c r="BI493" s="407"/>
      <c r="BJ493" s="407"/>
      <c r="BK493" s="407"/>
      <c r="BL493" s="407"/>
    </row>
    <row r="494" ht="15.75" customHeight="1">
      <c r="D494" s="25"/>
      <c r="E494" s="25"/>
      <c r="F494" s="26"/>
      <c r="G494" s="27"/>
      <c r="H494" s="26"/>
      <c r="I494" s="25"/>
      <c r="J494" s="25"/>
      <c r="L494" s="25"/>
      <c r="M494" s="25"/>
      <c r="N494" s="26"/>
      <c r="O494" s="27"/>
      <c r="P494" s="26"/>
      <c r="Q494" s="25"/>
      <c r="R494" s="25"/>
      <c r="T494" s="25"/>
      <c r="U494" s="25"/>
      <c r="V494" s="27"/>
      <c r="W494" s="27"/>
      <c r="X494" s="26"/>
      <c r="Y494" s="25"/>
      <c r="Z494" s="25"/>
      <c r="AB494" s="25"/>
      <c r="AC494" s="25"/>
      <c r="AD494" s="26"/>
      <c r="AE494" s="27"/>
      <c r="AF494" s="26"/>
      <c r="AG494" s="25"/>
      <c r="AH494" s="25"/>
      <c r="AJ494" s="25"/>
      <c r="AK494" s="25"/>
      <c r="AL494" s="26"/>
      <c r="AM494" s="27"/>
      <c r="AN494" s="27"/>
      <c r="AO494" s="27"/>
      <c r="AP494" s="27"/>
      <c r="AQ494" s="27"/>
      <c r="AR494" s="27"/>
      <c r="BI494" s="407"/>
      <c r="BJ494" s="407"/>
      <c r="BK494" s="407"/>
      <c r="BL494" s="407"/>
    </row>
    <row r="495" ht="15.75" customHeight="1">
      <c r="D495" s="25"/>
      <c r="E495" s="25"/>
      <c r="F495" s="26"/>
      <c r="G495" s="27"/>
      <c r="H495" s="26"/>
      <c r="I495" s="25"/>
      <c r="J495" s="25"/>
      <c r="L495" s="25"/>
      <c r="M495" s="25"/>
      <c r="N495" s="26"/>
      <c r="O495" s="27"/>
      <c r="P495" s="26"/>
      <c r="Q495" s="25"/>
      <c r="R495" s="25"/>
      <c r="T495" s="25"/>
      <c r="U495" s="25"/>
      <c r="V495" s="27"/>
      <c r="W495" s="27"/>
      <c r="X495" s="26"/>
      <c r="Y495" s="25"/>
      <c r="Z495" s="25"/>
      <c r="AB495" s="25"/>
      <c r="AC495" s="25"/>
      <c r="AD495" s="26"/>
      <c r="AE495" s="27"/>
      <c r="AF495" s="26"/>
      <c r="AG495" s="25"/>
      <c r="AH495" s="25"/>
      <c r="AJ495" s="25"/>
      <c r="AK495" s="25"/>
      <c r="AL495" s="26"/>
      <c r="AM495" s="27"/>
      <c r="AN495" s="27"/>
      <c r="AO495" s="27"/>
      <c r="AP495" s="27"/>
      <c r="AQ495" s="27"/>
      <c r="AR495" s="27"/>
      <c r="BI495" s="407"/>
      <c r="BJ495" s="407"/>
      <c r="BK495" s="407"/>
      <c r="BL495" s="407"/>
    </row>
    <row r="496" ht="15.75" customHeight="1">
      <c r="D496" s="25"/>
      <c r="E496" s="25"/>
      <c r="F496" s="26"/>
      <c r="G496" s="27"/>
      <c r="H496" s="26"/>
      <c r="I496" s="25"/>
      <c r="J496" s="25"/>
      <c r="L496" s="25"/>
      <c r="M496" s="25"/>
      <c r="N496" s="26"/>
      <c r="O496" s="27"/>
      <c r="P496" s="26"/>
      <c r="Q496" s="25"/>
      <c r="R496" s="25"/>
      <c r="T496" s="25"/>
      <c r="U496" s="25"/>
      <c r="V496" s="27"/>
      <c r="W496" s="27"/>
      <c r="X496" s="26"/>
      <c r="Y496" s="25"/>
      <c r="Z496" s="25"/>
      <c r="AB496" s="25"/>
      <c r="AC496" s="25"/>
      <c r="AD496" s="26"/>
      <c r="AE496" s="27"/>
      <c r="AF496" s="26"/>
      <c r="AG496" s="25"/>
      <c r="AH496" s="25"/>
      <c r="AJ496" s="25"/>
      <c r="AK496" s="25"/>
      <c r="AL496" s="26"/>
      <c r="AM496" s="27"/>
      <c r="AN496" s="27"/>
      <c r="AO496" s="27"/>
      <c r="AP496" s="27"/>
      <c r="AQ496" s="27"/>
      <c r="AR496" s="27"/>
      <c r="BI496" s="407"/>
      <c r="BJ496" s="407"/>
      <c r="BK496" s="407"/>
      <c r="BL496" s="407"/>
    </row>
    <row r="497" ht="15.75" customHeight="1">
      <c r="D497" s="25"/>
      <c r="E497" s="25"/>
      <c r="F497" s="26"/>
      <c r="G497" s="27"/>
      <c r="H497" s="26"/>
      <c r="I497" s="25"/>
      <c r="J497" s="25"/>
      <c r="L497" s="25"/>
      <c r="M497" s="25"/>
      <c r="N497" s="26"/>
      <c r="O497" s="27"/>
      <c r="P497" s="26"/>
      <c r="Q497" s="25"/>
      <c r="R497" s="25"/>
      <c r="T497" s="25"/>
      <c r="U497" s="25"/>
      <c r="V497" s="27"/>
      <c r="W497" s="27"/>
      <c r="X497" s="26"/>
      <c r="Y497" s="25"/>
      <c r="Z497" s="25"/>
      <c r="AB497" s="25"/>
      <c r="AC497" s="25"/>
      <c r="AD497" s="26"/>
      <c r="AE497" s="27"/>
      <c r="AF497" s="26"/>
      <c r="AG497" s="25"/>
      <c r="AH497" s="25"/>
      <c r="AJ497" s="25"/>
      <c r="AK497" s="25"/>
      <c r="AL497" s="26"/>
      <c r="AM497" s="27"/>
      <c r="AN497" s="27"/>
      <c r="AO497" s="27"/>
      <c r="AP497" s="27"/>
      <c r="AQ497" s="27"/>
      <c r="AR497" s="27"/>
      <c r="BI497" s="407"/>
      <c r="BJ497" s="407"/>
      <c r="BK497" s="407"/>
      <c r="BL497" s="407"/>
    </row>
    <row r="498" ht="15.75" customHeight="1">
      <c r="D498" s="25"/>
      <c r="E498" s="25"/>
      <c r="F498" s="26"/>
      <c r="G498" s="27"/>
      <c r="H498" s="26"/>
      <c r="I498" s="25"/>
      <c r="J498" s="25"/>
      <c r="L498" s="25"/>
      <c r="M498" s="25"/>
      <c r="N498" s="26"/>
      <c r="O498" s="27"/>
      <c r="P498" s="26"/>
      <c r="Q498" s="25"/>
      <c r="R498" s="25"/>
      <c r="T498" s="25"/>
      <c r="U498" s="25"/>
      <c r="V498" s="27"/>
      <c r="W498" s="27"/>
      <c r="X498" s="26"/>
      <c r="Y498" s="25"/>
      <c r="Z498" s="25"/>
      <c r="AB498" s="25"/>
      <c r="AC498" s="25"/>
      <c r="AD498" s="26"/>
      <c r="AE498" s="27"/>
      <c r="AF498" s="26"/>
      <c r="AG498" s="25"/>
      <c r="AH498" s="25"/>
      <c r="AJ498" s="25"/>
      <c r="AK498" s="25"/>
      <c r="AL498" s="26"/>
      <c r="AM498" s="27"/>
      <c r="AN498" s="27"/>
      <c r="AO498" s="27"/>
      <c r="AP498" s="27"/>
      <c r="AQ498" s="27"/>
      <c r="AR498" s="27"/>
      <c r="BI498" s="407"/>
      <c r="BJ498" s="407"/>
      <c r="BK498" s="407"/>
      <c r="BL498" s="407"/>
    </row>
    <row r="499" ht="15.75" customHeight="1">
      <c r="D499" s="25"/>
      <c r="E499" s="25"/>
      <c r="F499" s="26"/>
      <c r="G499" s="27"/>
      <c r="H499" s="26"/>
      <c r="I499" s="25"/>
      <c r="J499" s="25"/>
      <c r="L499" s="25"/>
      <c r="M499" s="25"/>
      <c r="N499" s="26"/>
      <c r="O499" s="27"/>
      <c r="P499" s="26"/>
      <c r="Q499" s="25"/>
      <c r="R499" s="25"/>
      <c r="T499" s="25"/>
      <c r="U499" s="25"/>
      <c r="V499" s="27"/>
      <c r="W499" s="27"/>
      <c r="X499" s="26"/>
      <c r="Y499" s="25"/>
      <c r="Z499" s="25"/>
      <c r="AB499" s="25"/>
      <c r="AC499" s="25"/>
      <c r="AD499" s="26"/>
      <c r="AE499" s="27"/>
      <c r="AF499" s="26"/>
      <c r="AG499" s="25"/>
      <c r="AH499" s="25"/>
      <c r="AJ499" s="25"/>
      <c r="AK499" s="25"/>
      <c r="AL499" s="26"/>
      <c r="AM499" s="27"/>
      <c r="AN499" s="27"/>
      <c r="AO499" s="27"/>
      <c r="AP499" s="27"/>
      <c r="AQ499" s="27"/>
      <c r="AR499" s="27"/>
      <c r="BI499" s="407"/>
      <c r="BJ499" s="407"/>
      <c r="BK499" s="407"/>
      <c r="BL499" s="407"/>
    </row>
    <row r="500" ht="15.75" customHeight="1">
      <c r="D500" s="25"/>
      <c r="E500" s="25"/>
      <c r="F500" s="26"/>
      <c r="G500" s="27"/>
      <c r="H500" s="26"/>
      <c r="I500" s="25"/>
      <c r="J500" s="25"/>
      <c r="L500" s="25"/>
      <c r="M500" s="25"/>
      <c r="N500" s="26"/>
      <c r="O500" s="27"/>
      <c r="P500" s="26"/>
      <c r="Q500" s="25"/>
      <c r="R500" s="25"/>
      <c r="T500" s="25"/>
      <c r="U500" s="25"/>
      <c r="V500" s="27"/>
      <c r="W500" s="27"/>
      <c r="X500" s="26"/>
      <c r="Y500" s="25"/>
      <c r="Z500" s="25"/>
      <c r="AB500" s="25"/>
      <c r="AC500" s="25"/>
      <c r="AD500" s="26"/>
      <c r="AE500" s="27"/>
      <c r="AF500" s="26"/>
      <c r="AG500" s="25"/>
      <c r="AH500" s="25"/>
      <c r="AJ500" s="25"/>
      <c r="AK500" s="25"/>
      <c r="AL500" s="26"/>
      <c r="AM500" s="27"/>
      <c r="AN500" s="27"/>
      <c r="AO500" s="27"/>
      <c r="AP500" s="27"/>
      <c r="AQ500" s="27"/>
      <c r="AR500" s="27"/>
      <c r="BI500" s="407"/>
      <c r="BJ500" s="407"/>
      <c r="BK500" s="407"/>
      <c r="BL500" s="407"/>
    </row>
    <row r="501" ht="15.75" customHeight="1">
      <c r="D501" s="25"/>
      <c r="E501" s="25"/>
      <c r="F501" s="26"/>
      <c r="G501" s="27"/>
      <c r="H501" s="26"/>
      <c r="I501" s="25"/>
      <c r="J501" s="25"/>
      <c r="L501" s="25"/>
      <c r="M501" s="25"/>
      <c r="N501" s="26"/>
      <c r="O501" s="27"/>
      <c r="P501" s="26"/>
      <c r="Q501" s="25"/>
      <c r="R501" s="25"/>
      <c r="T501" s="25"/>
      <c r="U501" s="25"/>
      <c r="V501" s="27"/>
      <c r="W501" s="27"/>
      <c r="X501" s="26"/>
      <c r="Y501" s="25"/>
      <c r="Z501" s="25"/>
      <c r="AB501" s="25"/>
      <c r="AC501" s="25"/>
      <c r="AD501" s="26"/>
      <c r="AE501" s="27"/>
      <c r="AF501" s="26"/>
      <c r="AG501" s="25"/>
      <c r="AH501" s="25"/>
      <c r="AJ501" s="25"/>
      <c r="AK501" s="25"/>
      <c r="AL501" s="26"/>
      <c r="AM501" s="27"/>
      <c r="AN501" s="27"/>
      <c r="AO501" s="27"/>
      <c r="AP501" s="27"/>
      <c r="AQ501" s="27"/>
      <c r="AR501" s="27"/>
      <c r="BI501" s="407"/>
      <c r="BJ501" s="407"/>
      <c r="BK501" s="407"/>
      <c r="BL501" s="407"/>
    </row>
    <row r="502" ht="15.75" customHeight="1">
      <c r="D502" s="25"/>
      <c r="E502" s="25"/>
      <c r="F502" s="26"/>
      <c r="G502" s="27"/>
      <c r="H502" s="26"/>
      <c r="I502" s="25"/>
      <c r="J502" s="25"/>
      <c r="L502" s="25"/>
      <c r="M502" s="25"/>
      <c r="N502" s="26"/>
      <c r="O502" s="27"/>
      <c r="P502" s="26"/>
      <c r="Q502" s="25"/>
      <c r="R502" s="25"/>
      <c r="T502" s="25"/>
      <c r="U502" s="25"/>
      <c r="V502" s="27"/>
      <c r="W502" s="27"/>
      <c r="X502" s="26"/>
      <c r="Y502" s="25"/>
      <c r="Z502" s="25"/>
      <c r="AB502" s="25"/>
      <c r="AC502" s="25"/>
      <c r="AD502" s="26"/>
      <c r="AE502" s="27"/>
      <c r="AF502" s="26"/>
      <c r="AG502" s="25"/>
      <c r="AH502" s="25"/>
      <c r="AJ502" s="25"/>
      <c r="AK502" s="25"/>
      <c r="AL502" s="26"/>
      <c r="AM502" s="27"/>
      <c r="AN502" s="27"/>
      <c r="AO502" s="27"/>
      <c r="AP502" s="27"/>
      <c r="AQ502" s="27"/>
      <c r="AR502" s="27"/>
      <c r="BI502" s="407"/>
      <c r="BJ502" s="407"/>
      <c r="BK502" s="407"/>
      <c r="BL502" s="407"/>
    </row>
    <row r="503" ht="15.75" customHeight="1">
      <c r="D503" s="25"/>
      <c r="E503" s="25"/>
      <c r="F503" s="26"/>
      <c r="G503" s="27"/>
      <c r="H503" s="26"/>
      <c r="I503" s="25"/>
      <c r="J503" s="25"/>
      <c r="L503" s="25"/>
      <c r="M503" s="25"/>
      <c r="N503" s="26"/>
      <c r="O503" s="27"/>
      <c r="P503" s="26"/>
      <c r="Q503" s="25"/>
      <c r="R503" s="25"/>
      <c r="T503" s="25"/>
      <c r="U503" s="25"/>
      <c r="V503" s="27"/>
      <c r="W503" s="27"/>
      <c r="X503" s="26"/>
      <c r="Y503" s="25"/>
      <c r="Z503" s="25"/>
      <c r="AB503" s="25"/>
      <c r="AC503" s="25"/>
      <c r="AD503" s="26"/>
      <c r="AE503" s="27"/>
      <c r="AF503" s="26"/>
      <c r="AG503" s="25"/>
      <c r="AH503" s="25"/>
      <c r="AJ503" s="25"/>
      <c r="AK503" s="25"/>
      <c r="AL503" s="26"/>
      <c r="AM503" s="27"/>
      <c r="AN503" s="27"/>
      <c r="AO503" s="27"/>
      <c r="AP503" s="27"/>
      <c r="AQ503" s="27"/>
      <c r="AR503" s="27"/>
      <c r="BI503" s="407"/>
      <c r="BJ503" s="407"/>
      <c r="BK503" s="407"/>
      <c r="BL503" s="407"/>
    </row>
    <row r="504" ht="15.75" customHeight="1">
      <c r="D504" s="25"/>
      <c r="E504" s="25"/>
      <c r="F504" s="26"/>
      <c r="G504" s="27"/>
      <c r="H504" s="26"/>
      <c r="I504" s="25"/>
      <c r="J504" s="25"/>
      <c r="L504" s="25"/>
      <c r="M504" s="25"/>
      <c r="N504" s="26"/>
      <c r="O504" s="27"/>
      <c r="P504" s="26"/>
      <c r="Q504" s="25"/>
      <c r="R504" s="25"/>
      <c r="T504" s="25"/>
      <c r="U504" s="25"/>
      <c r="V504" s="27"/>
      <c r="W504" s="27"/>
      <c r="X504" s="26"/>
      <c r="Y504" s="25"/>
      <c r="Z504" s="25"/>
      <c r="AB504" s="25"/>
      <c r="AC504" s="25"/>
      <c r="AD504" s="26"/>
      <c r="AE504" s="27"/>
      <c r="AF504" s="26"/>
      <c r="AG504" s="25"/>
      <c r="AH504" s="25"/>
      <c r="AJ504" s="25"/>
      <c r="AK504" s="25"/>
      <c r="AL504" s="26"/>
      <c r="AM504" s="27"/>
      <c r="AN504" s="27"/>
      <c r="AO504" s="27"/>
      <c r="AP504" s="27"/>
      <c r="AQ504" s="27"/>
      <c r="AR504" s="27"/>
      <c r="BI504" s="407"/>
      <c r="BJ504" s="407"/>
      <c r="BK504" s="407"/>
      <c r="BL504" s="407"/>
    </row>
    <row r="505" ht="15.75" customHeight="1">
      <c r="D505" s="25"/>
      <c r="E505" s="25"/>
      <c r="F505" s="26"/>
      <c r="G505" s="27"/>
      <c r="H505" s="26"/>
      <c r="I505" s="25"/>
      <c r="J505" s="25"/>
      <c r="L505" s="25"/>
      <c r="M505" s="25"/>
      <c r="N505" s="26"/>
      <c r="O505" s="27"/>
      <c r="P505" s="26"/>
      <c r="Q505" s="25"/>
      <c r="R505" s="25"/>
      <c r="T505" s="25"/>
      <c r="U505" s="25"/>
      <c r="V505" s="27"/>
      <c r="W505" s="27"/>
      <c r="X505" s="26"/>
      <c r="Y505" s="25"/>
      <c r="Z505" s="25"/>
      <c r="AB505" s="25"/>
      <c r="AC505" s="25"/>
      <c r="AD505" s="26"/>
      <c r="AE505" s="27"/>
      <c r="AF505" s="26"/>
      <c r="AG505" s="25"/>
      <c r="AH505" s="25"/>
      <c r="AJ505" s="25"/>
      <c r="AK505" s="25"/>
      <c r="AL505" s="26"/>
      <c r="AM505" s="27"/>
      <c r="AN505" s="27"/>
      <c r="AO505" s="27"/>
      <c r="AP505" s="27"/>
      <c r="AQ505" s="27"/>
      <c r="AR505" s="27"/>
      <c r="BI505" s="407"/>
      <c r="BJ505" s="407"/>
      <c r="BK505" s="407"/>
      <c r="BL505" s="407"/>
    </row>
    <row r="506" ht="15.75" customHeight="1">
      <c r="D506" s="25"/>
      <c r="E506" s="25"/>
      <c r="F506" s="26"/>
      <c r="G506" s="27"/>
      <c r="H506" s="26"/>
      <c r="I506" s="25"/>
      <c r="J506" s="25"/>
      <c r="L506" s="25"/>
      <c r="M506" s="25"/>
      <c r="N506" s="26"/>
      <c r="O506" s="27"/>
      <c r="P506" s="26"/>
      <c r="Q506" s="25"/>
      <c r="R506" s="25"/>
      <c r="T506" s="25"/>
      <c r="U506" s="25"/>
      <c r="V506" s="27"/>
      <c r="W506" s="27"/>
      <c r="X506" s="26"/>
      <c r="Y506" s="25"/>
      <c r="Z506" s="25"/>
      <c r="AB506" s="25"/>
      <c r="AC506" s="25"/>
      <c r="AD506" s="26"/>
      <c r="AE506" s="27"/>
      <c r="AF506" s="26"/>
      <c r="AG506" s="25"/>
      <c r="AH506" s="25"/>
      <c r="AJ506" s="25"/>
      <c r="AK506" s="25"/>
      <c r="AL506" s="26"/>
      <c r="AM506" s="27"/>
      <c r="AN506" s="27"/>
      <c r="AO506" s="27"/>
      <c r="AP506" s="27"/>
      <c r="AQ506" s="27"/>
      <c r="AR506" s="27"/>
      <c r="BI506" s="407"/>
      <c r="BJ506" s="407"/>
      <c r="BK506" s="407"/>
      <c r="BL506" s="407"/>
    </row>
    <row r="507" ht="15.75" customHeight="1">
      <c r="D507" s="25"/>
      <c r="E507" s="25"/>
      <c r="F507" s="26"/>
      <c r="G507" s="27"/>
      <c r="H507" s="26"/>
      <c r="I507" s="25"/>
      <c r="J507" s="25"/>
      <c r="L507" s="25"/>
      <c r="M507" s="25"/>
      <c r="N507" s="26"/>
      <c r="O507" s="27"/>
      <c r="P507" s="26"/>
      <c r="Q507" s="25"/>
      <c r="R507" s="25"/>
      <c r="T507" s="25"/>
      <c r="U507" s="25"/>
      <c r="V507" s="27"/>
      <c r="W507" s="27"/>
      <c r="X507" s="26"/>
      <c r="Y507" s="25"/>
      <c r="Z507" s="25"/>
      <c r="AB507" s="25"/>
      <c r="AC507" s="25"/>
      <c r="AD507" s="26"/>
      <c r="AE507" s="27"/>
      <c r="AF507" s="26"/>
      <c r="AG507" s="25"/>
      <c r="AH507" s="25"/>
      <c r="AJ507" s="25"/>
      <c r="AK507" s="25"/>
      <c r="AL507" s="26"/>
      <c r="AM507" s="27"/>
      <c r="AN507" s="27"/>
      <c r="AO507" s="27"/>
      <c r="AP507" s="27"/>
      <c r="AQ507" s="27"/>
      <c r="AR507" s="27"/>
      <c r="BI507" s="407"/>
      <c r="BJ507" s="407"/>
      <c r="BK507" s="407"/>
      <c r="BL507" s="407"/>
    </row>
    <row r="508" ht="15.75" customHeight="1">
      <c r="D508" s="25"/>
      <c r="E508" s="25"/>
      <c r="F508" s="26"/>
      <c r="G508" s="27"/>
      <c r="H508" s="26"/>
      <c r="I508" s="25"/>
      <c r="J508" s="25"/>
      <c r="L508" s="25"/>
      <c r="M508" s="25"/>
      <c r="N508" s="26"/>
      <c r="O508" s="27"/>
      <c r="P508" s="26"/>
      <c r="Q508" s="25"/>
      <c r="R508" s="25"/>
      <c r="T508" s="25"/>
      <c r="U508" s="25"/>
      <c r="V508" s="27"/>
      <c r="W508" s="27"/>
      <c r="X508" s="26"/>
      <c r="Y508" s="25"/>
      <c r="Z508" s="25"/>
      <c r="AB508" s="25"/>
      <c r="AC508" s="25"/>
      <c r="AD508" s="26"/>
      <c r="AE508" s="27"/>
      <c r="AF508" s="26"/>
      <c r="AG508" s="25"/>
      <c r="AH508" s="25"/>
      <c r="AJ508" s="25"/>
      <c r="AK508" s="25"/>
      <c r="AL508" s="26"/>
      <c r="AM508" s="27"/>
      <c r="AN508" s="27"/>
      <c r="AO508" s="27"/>
      <c r="AP508" s="27"/>
      <c r="AQ508" s="27"/>
      <c r="AR508" s="27"/>
      <c r="BI508" s="407"/>
      <c r="BJ508" s="407"/>
      <c r="BK508" s="407"/>
      <c r="BL508" s="407"/>
    </row>
    <row r="509" ht="15.75" customHeight="1">
      <c r="D509" s="25"/>
      <c r="E509" s="25"/>
      <c r="F509" s="26"/>
      <c r="G509" s="27"/>
      <c r="H509" s="26"/>
      <c r="I509" s="25"/>
      <c r="J509" s="25"/>
      <c r="L509" s="25"/>
      <c r="M509" s="25"/>
      <c r="N509" s="26"/>
      <c r="O509" s="27"/>
      <c r="P509" s="26"/>
      <c r="Q509" s="25"/>
      <c r="R509" s="25"/>
      <c r="T509" s="25"/>
      <c r="U509" s="25"/>
      <c r="V509" s="27"/>
      <c r="W509" s="27"/>
      <c r="X509" s="26"/>
      <c r="Y509" s="25"/>
      <c r="Z509" s="25"/>
      <c r="AB509" s="25"/>
      <c r="AC509" s="25"/>
      <c r="AD509" s="26"/>
      <c r="AE509" s="27"/>
      <c r="AF509" s="26"/>
      <c r="AG509" s="25"/>
      <c r="AH509" s="25"/>
      <c r="AJ509" s="25"/>
      <c r="AK509" s="25"/>
      <c r="AL509" s="26"/>
      <c r="AM509" s="27"/>
      <c r="AN509" s="27"/>
      <c r="AO509" s="27"/>
      <c r="AP509" s="27"/>
      <c r="AQ509" s="27"/>
      <c r="AR509" s="27"/>
      <c r="BI509" s="407"/>
      <c r="BJ509" s="407"/>
      <c r="BK509" s="407"/>
      <c r="BL509" s="407"/>
    </row>
    <row r="510" ht="15.75" customHeight="1">
      <c r="D510" s="25"/>
      <c r="E510" s="25"/>
      <c r="F510" s="26"/>
      <c r="G510" s="27"/>
      <c r="H510" s="26"/>
      <c r="I510" s="25"/>
      <c r="J510" s="25"/>
      <c r="L510" s="25"/>
      <c r="M510" s="25"/>
      <c r="N510" s="26"/>
      <c r="O510" s="27"/>
      <c r="P510" s="26"/>
      <c r="Q510" s="25"/>
      <c r="R510" s="25"/>
      <c r="T510" s="25"/>
      <c r="U510" s="25"/>
      <c r="V510" s="27"/>
      <c r="W510" s="27"/>
      <c r="X510" s="26"/>
      <c r="Y510" s="25"/>
      <c r="Z510" s="25"/>
      <c r="AB510" s="25"/>
      <c r="AC510" s="25"/>
      <c r="AD510" s="26"/>
      <c r="AE510" s="27"/>
      <c r="AF510" s="26"/>
      <c r="AG510" s="25"/>
      <c r="AH510" s="25"/>
      <c r="AJ510" s="25"/>
      <c r="AK510" s="25"/>
      <c r="AL510" s="26"/>
      <c r="AM510" s="27"/>
      <c r="AN510" s="27"/>
      <c r="AO510" s="27"/>
      <c r="AP510" s="27"/>
      <c r="AQ510" s="27"/>
      <c r="AR510" s="27"/>
      <c r="BI510" s="407"/>
      <c r="BJ510" s="407"/>
      <c r="BK510" s="407"/>
      <c r="BL510" s="407"/>
    </row>
    <row r="511" ht="15.75" customHeight="1">
      <c r="D511" s="25"/>
      <c r="E511" s="25"/>
      <c r="F511" s="26"/>
      <c r="G511" s="27"/>
      <c r="H511" s="26"/>
      <c r="I511" s="25"/>
      <c r="J511" s="25"/>
      <c r="L511" s="25"/>
      <c r="M511" s="25"/>
      <c r="N511" s="26"/>
      <c r="O511" s="27"/>
      <c r="P511" s="26"/>
      <c r="Q511" s="25"/>
      <c r="R511" s="25"/>
      <c r="T511" s="25"/>
      <c r="U511" s="25"/>
      <c r="V511" s="27"/>
      <c r="W511" s="27"/>
      <c r="X511" s="26"/>
      <c r="Y511" s="25"/>
      <c r="Z511" s="25"/>
      <c r="AB511" s="25"/>
      <c r="AC511" s="25"/>
      <c r="AD511" s="26"/>
      <c r="AE511" s="27"/>
      <c r="AF511" s="26"/>
      <c r="AG511" s="25"/>
      <c r="AH511" s="25"/>
      <c r="AJ511" s="25"/>
      <c r="AK511" s="25"/>
      <c r="AL511" s="26"/>
      <c r="AM511" s="27"/>
      <c r="AN511" s="27"/>
      <c r="AO511" s="27"/>
      <c r="AP511" s="27"/>
      <c r="AQ511" s="27"/>
      <c r="AR511" s="27"/>
      <c r="BI511" s="407"/>
      <c r="BJ511" s="407"/>
      <c r="BK511" s="407"/>
      <c r="BL511" s="407"/>
    </row>
    <row r="512" ht="15.75" customHeight="1">
      <c r="D512" s="25"/>
      <c r="E512" s="25"/>
      <c r="F512" s="26"/>
      <c r="G512" s="27"/>
      <c r="H512" s="26"/>
      <c r="I512" s="25"/>
      <c r="J512" s="25"/>
      <c r="L512" s="25"/>
      <c r="M512" s="25"/>
      <c r="N512" s="26"/>
      <c r="O512" s="27"/>
      <c r="P512" s="26"/>
      <c r="Q512" s="25"/>
      <c r="R512" s="25"/>
      <c r="T512" s="25"/>
      <c r="U512" s="25"/>
      <c r="V512" s="27"/>
      <c r="W512" s="27"/>
      <c r="X512" s="26"/>
      <c r="Y512" s="25"/>
      <c r="Z512" s="25"/>
      <c r="AB512" s="25"/>
      <c r="AC512" s="25"/>
      <c r="AD512" s="26"/>
      <c r="AE512" s="27"/>
      <c r="AF512" s="26"/>
      <c r="AG512" s="25"/>
      <c r="AH512" s="25"/>
      <c r="AJ512" s="25"/>
      <c r="AK512" s="25"/>
      <c r="AL512" s="26"/>
      <c r="AM512" s="27"/>
      <c r="AN512" s="27"/>
      <c r="AO512" s="27"/>
      <c r="AP512" s="27"/>
      <c r="AQ512" s="27"/>
      <c r="AR512" s="27"/>
      <c r="BI512" s="407"/>
      <c r="BJ512" s="407"/>
      <c r="BK512" s="407"/>
      <c r="BL512" s="407"/>
    </row>
    <row r="513" ht="15.75" customHeight="1">
      <c r="D513" s="25"/>
      <c r="E513" s="25"/>
      <c r="F513" s="26"/>
      <c r="G513" s="27"/>
      <c r="H513" s="26"/>
      <c r="I513" s="25"/>
      <c r="J513" s="25"/>
      <c r="L513" s="25"/>
      <c r="M513" s="25"/>
      <c r="N513" s="26"/>
      <c r="O513" s="27"/>
      <c r="P513" s="26"/>
      <c r="Q513" s="25"/>
      <c r="R513" s="25"/>
      <c r="T513" s="25"/>
      <c r="U513" s="25"/>
      <c r="V513" s="27"/>
      <c r="W513" s="27"/>
      <c r="X513" s="26"/>
      <c r="Y513" s="25"/>
      <c r="Z513" s="25"/>
      <c r="AB513" s="25"/>
      <c r="AC513" s="25"/>
      <c r="AD513" s="26"/>
      <c r="AE513" s="27"/>
      <c r="AF513" s="26"/>
      <c r="AG513" s="25"/>
      <c r="AH513" s="25"/>
      <c r="AJ513" s="25"/>
      <c r="AK513" s="25"/>
      <c r="AL513" s="26"/>
      <c r="AM513" s="27"/>
      <c r="AN513" s="27"/>
      <c r="AO513" s="27"/>
      <c r="AP513" s="27"/>
      <c r="AQ513" s="27"/>
      <c r="AR513" s="27"/>
      <c r="BI513" s="407"/>
      <c r="BJ513" s="407"/>
      <c r="BK513" s="407"/>
      <c r="BL513" s="407"/>
    </row>
    <row r="514" ht="15.75" customHeight="1">
      <c r="D514" s="25"/>
      <c r="E514" s="25"/>
      <c r="F514" s="26"/>
      <c r="G514" s="27"/>
      <c r="H514" s="26"/>
      <c r="I514" s="25"/>
      <c r="J514" s="25"/>
      <c r="L514" s="25"/>
      <c r="M514" s="25"/>
      <c r="N514" s="26"/>
      <c r="O514" s="27"/>
      <c r="P514" s="26"/>
      <c r="Q514" s="25"/>
      <c r="R514" s="25"/>
      <c r="T514" s="25"/>
      <c r="U514" s="25"/>
      <c r="V514" s="27"/>
      <c r="W514" s="27"/>
      <c r="X514" s="26"/>
      <c r="Y514" s="25"/>
      <c r="Z514" s="25"/>
      <c r="AB514" s="25"/>
      <c r="AC514" s="25"/>
      <c r="AD514" s="26"/>
      <c r="AE514" s="27"/>
      <c r="AF514" s="26"/>
      <c r="AG514" s="25"/>
      <c r="AH514" s="25"/>
      <c r="AJ514" s="25"/>
      <c r="AK514" s="25"/>
      <c r="AL514" s="26"/>
      <c r="AM514" s="27"/>
      <c r="AN514" s="27"/>
      <c r="AO514" s="27"/>
      <c r="AP514" s="27"/>
      <c r="AQ514" s="27"/>
      <c r="AR514" s="27"/>
      <c r="BI514" s="407"/>
      <c r="BJ514" s="407"/>
      <c r="BK514" s="407"/>
      <c r="BL514" s="407"/>
    </row>
    <row r="515" ht="15.75" customHeight="1">
      <c r="D515" s="25"/>
      <c r="E515" s="25"/>
      <c r="F515" s="26"/>
      <c r="G515" s="27"/>
      <c r="H515" s="26"/>
      <c r="I515" s="25"/>
      <c r="J515" s="25"/>
      <c r="L515" s="25"/>
      <c r="M515" s="25"/>
      <c r="N515" s="26"/>
      <c r="O515" s="27"/>
      <c r="P515" s="26"/>
      <c r="Q515" s="25"/>
      <c r="R515" s="25"/>
      <c r="T515" s="25"/>
      <c r="U515" s="25"/>
      <c r="V515" s="27"/>
      <c r="W515" s="27"/>
      <c r="X515" s="26"/>
      <c r="Y515" s="25"/>
      <c r="Z515" s="25"/>
      <c r="AB515" s="25"/>
      <c r="AC515" s="25"/>
      <c r="AD515" s="26"/>
      <c r="AE515" s="27"/>
      <c r="AF515" s="26"/>
      <c r="AG515" s="25"/>
      <c r="AH515" s="25"/>
      <c r="AJ515" s="25"/>
      <c r="AK515" s="25"/>
      <c r="AL515" s="26"/>
      <c r="AM515" s="27"/>
      <c r="AN515" s="27"/>
      <c r="AO515" s="27"/>
      <c r="AP515" s="27"/>
      <c r="AQ515" s="27"/>
      <c r="AR515" s="27"/>
      <c r="BI515" s="407"/>
      <c r="BJ515" s="407"/>
      <c r="BK515" s="407"/>
      <c r="BL515" s="407"/>
    </row>
    <row r="516" ht="15.75" customHeight="1">
      <c r="D516" s="25"/>
      <c r="E516" s="25"/>
      <c r="F516" s="26"/>
      <c r="G516" s="27"/>
      <c r="H516" s="26"/>
      <c r="I516" s="25"/>
      <c r="J516" s="25"/>
      <c r="L516" s="25"/>
      <c r="M516" s="25"/>
      <c r="N516" s="26"/>
      <c r="O516" s="27"/>
      <c r="P516" s="26"/>
      <c r="Q516" s="25"/>
      <c r="R516" s="25"/>
      <c r="T516" s="25"/>
      <c r="U516" s="25"/>
      <c r="V516" s="27"/>
      <c r="W516" s="27"/>
      <c r="X516" s="26"/>
      <c r="Y516" s="25"/>
      <c r="Z516" s="25"/>
      <c r="AB516" s="25"/>
      <c r="AC516" s="25"/>
      <c r="AD516" s="26"/>
      <c r="AE516" s="27"/>
      <c r="AF516" s="26"/>
      <c r="AG516" s="25"/>
      <c r="AH516" s="25"/>
      <c r="AJ516" s="25"/>
      <c r="AK516" s="25"/>
      <c r="AL516" s="26"/>
      <c r="AM516" s="27"/>
      <c r="AN516" s="27"/>
      <c r="AO516" s="27"/>
      <c r="AP516" s="27"/>
      <c r="AQ516" s="27"/>
      <c r="AR516" s="27"/>
      <c r="BI516" s="407"/>
      <c r="BJ516" s="407"/>
      <c r="BK516" s="407"/>
      <c r="BL516" s="407"/>
    </row>
    <row r="517" ht="15.75" customHeight="1">
      <c r="D517" s="25"/>
      <c r="E517" s="25"/>
      <c r="F517" s="26"/>
      <c r="G517" s="27"/>
      <c r="H517" s="26"/>
      <c r="I517" s="25"/>
      <c r="J517" s="25"/>
      <c r="L517" s="25"/>
      <c r="M517" s="25"/>
      <c r="N517" s="26"/>
      <c r="O517" s="27"/>
      <c r="P517" s="26"/>
      <c r="Q517" s="25"/>
      <c r="R517" s="25"/>
      <c r="T517" s="25"/>
      <c r="U517" s="25"/>
      <c r="V517" s="27"/>
      <c r="W517" s="27"/>
      <c r="X517" s="26"/>
      <c r="Y517" s="25"/>
      <c r="Z517" s="25"/>
      <c r="AB517" s="25"/>
      <c r="AC517" s="25"/>
      <c r="AD517" s="26"/>
      <c r="AE517" s="27"/>
      <c r="AF517" s="26"/>
      <c r="AG517" s="25"/>
      <c r="AH517" s="25"/>
      <c r="AJ517" s="25"/>
      <c r="AK517" s="25"/>
      <c r="AL517" s="26"/>
      <c r="AM517" s="27"/>
      <c r="AN517" s="27"/>
      <c r="AO517" s="27"/>
      <c r="AP517" s="27"/>
      <c r="AQ517" s="27"/>
      <c r="AR517" s="27"/>
      <c r="BI517" s="407"/>
      <c r="BJ517" s="407"/>
      <c r="BK517" s="407"/>
      <c r="BL517" s="407"/>
    </row>
    <row r="518" ht="15.75" customHeight="1">
      <c r="D518" s="25"/>
      <c r="E518" s="25"/>
      <c r="F518" s="26"/>
      <c r="G518" s="27"/>
      <c r="H518" s="26"/>
      <c r="I518" s="25"/>
      <c r="J518" s="25"/>
      <c r="L518" s="25"/>
      <c r="M518" s="25"/>
      <c r="N518" s="26"/>
      <c r="O518" s="27"/>
      <c r="P518" s="26"/>
      <c r="Q518" s="25"/>
      <c r="R518" s="25"/>
      <c r="T518" s="25"/>
      <c r="U518" s="25"/>
      <c r="V518" s="27"/>
      <c r="W518" s="27"/>
      <c r="X518" s="26"/>
      <c r="Y518" s="25"/>
      <c r="Z518" s="25"/>
      <c r="AB518" s="25"/>
      <c r="AC518" s="25"/>
      <c r="AD518" s="26"/>
      <c r="AE518" s="27"/>
      <c r="AF518" s="26"/>
      <c r="AG518" s="25"/>
      <c r="AH518" s="25"/>
      <c r="AJ518" s="25"/>
      <c r="AK518" s="25"/>
      <c r="AL518" s="26"/>
      <c r="AM518" s="27"/>
      <c r="AN518" s="27"/>
      <c r="AO518" s="27"/>
      <c r="AP518" s="27"/>
      <c r="AQ518" s="27"/>
      <c r="AR518" s="27"/>
      <c r="BI518" s="407"/>
      <c r="BJ518" s="407"/>
      <c r="BK518" s="407"/>
      <c r="BL518" s="407"/>
    </row>
    <row r="519" ht="15.75" customHeight="1">
      <c r="D519" s="25"/>
      <c r="E519" s="25"/>
      <c r="F519" s="26"/>
      <c r="G519" s="27"/>
      <c r="H519" s="26"/>
      <c r="I519" s="25"/>
      <c r="J519" s="25"/>
      <c r="L519" s="25"/>
      <c r="M519" s="25"/>
      <c r="N519" s="26"/>
      <c r="O519" s="27"/>
      <c r="P519" s="26"/>
      <c r="Q519" s="25"/>
      <c r="R519" s="25"/>
      <c r="T519" s="25"/>
      <c r="U519" s="25"/>
      <c r="V519" s="27"/>
      <c r="W519" s="27"/>
      <c r="X519" s="26"/>
      <c r="Y519" s="25"/>
      <c r="Z519" s="25"/>
      <c r="AB519" s="25"/>
      <c r="AC519" s="25"/>
      <c r="AD519" s="26"/>
      <c r="AE519" s="27"/>
      <c r="AF519" s="26"/>
      <c r="AG519" s="25"/>
      <c r="AH519" s="25"/>
      <c r="AJ519" s="25"/>
      <c r="AK519" s="25"/>
      <c r="AL519" s="26"/>
      <c r="AM519" s="27"/>
      <c r="AN519" s="27"/>
      <c r="AO519" s="27"/>
      <c r="AP519" s="27"/>
      <c r="AQ519" s="27"/>
      <c r="AR519" s="27"/>
      <c r="BI519" s="407"/>
      <c r="BJ519" s="407"/>
      <c r="BK519" s="407"/>
      <c r="BL519" s="407"/>
    </row>
    <row r="520" ht="15.75" customHeight="1">
      <c r="D520" s="25"/>
      <c r="E520" s="25"/>
      <c r="F520" s="26"/>
      <c r="G520" s="27"/>
      <c r="H520" s="26"/>
      <c r="I520" s="25"/>
      <c r="J520" s="25"/>
      <c r="L520" s="25"/>
      <c r="M520" s="25"/>
      <c r="N520" s="26"/>
      <c r="O520" s="27"/>
      <c r="P520" s="26"/>
      <c r="Q520" s="25"/>
      <c r="R520" s="25"/>
      <c r="T520" s="25"/>
      <c r="U520" s="25"/>
      <c r="V520" s="27"/>
      <c r="W520" s="27"/>
      <c r="X520" s="26"/>
      <c r="Y520" s="25"/>
      <c r="Z520" s="25"/>
      <c r="AB520" s="25"/>
      <c r="AC520" s="25"/>
      <c r="AD520" s="26"/>
      <c r="AE520" s="27"/>
      <c r="AF520" s="26"/>
      <c r="AG520" s="25"/>
      <c r="AH520" s="25"/>
      <c r="AJ520" s="25"/>
      <c r="AK520" s="25"/>
      <c r="AL520" s="26"/>
      <c r="AM520" s="27"/>
      <c r="AN520" s="27"/>
      <c r="AO520" s="27"/>
      <c r="AP520" s="27"/>
      <c r="AQ520" s="27"/>
      <c r="AR520" s="27"/>
      <c r="BI520" s="407"/>
      <c r="BJ520" s="407"/>
      <c r="BK520" s="407"/>
      <c r="BL520" s="407"/>
    </row>
    <row r="521" ht="15.75" customHeight="1">
      <c r="D521" s="25"/>
      <c r="E521" s="25"/>
      <c r="F521" s="26"/>
      <c r="G521" s="27"/>
      <c r="H521" s="26"/>
      <c r="I521" s="25"/>
      <c r="J521" s="25"/>
      <c r="L521" s="25"/>
      <c r="M521" s="25"/>
      <c r="N521" s="26"/>
      <c r="O521" s="27"/>
      <c r="P521" s="26"/>
      <c r="Q521" s="25"/>
      <c r="R521" s="25"/>
      <c r="T521" s="25"/>
      <c r="U521" s="25"/>
      <c r="V521" s="27"/>
      <c r="W521" s="27"/>
      <c r="X521" s="26"/>
      <c r="Y521" s="25"/>
      <c r="Z521" s="25"/>
      <c r="AB521" s="25"/>
      <c r="AC521" s="25"/>
      <c r="AD521" s="26"/>
      <c r="AE521" s="27"/>
      <c r="AF521" s="26"/>
      <c r="AG521" s="25"/>
      <c r="AH521" s="25"/>
      <c r="AJ521" s="25"/>
      <c r="AK521" s="25"/>
      <c r="AL521" s="26"/>
      <c r="AM521" s="27"/>
      <c r="AN521" s="27"/>
      <c r="AO521" s="27"/>
      <c r="AP521" s="27"/>
      <c r="AQ521" s="27"/>
      <c r="AR521" s="27"/>
      <c r="BI521" s="407"/>
      <c r="BJ521" s="407"/>
      <c r="BK521" s="407"/>
      <c r="BL521" s="407"/>
    </row>
    <row r="522" ht="15.75" customHeight="1">
      <c r="D522" s="25"/>
      <c r="E522" s="25"/>
      <c r="F522" s="26"/>
      <c r="G522" s="27"/>
      <c r="H522" s="26"/>
      <c r="I522" s="25"/>
      <c r="J522" s="25"/>
      <c r="L522" s="25"/>
      <c r="M522" s="25"/>
      <c r="N522" s="26"/>
      <c r="O522" s="27"/>
      <c r="P522" s="26"/>
      <c r="Q522" s="25"/>
      <c r="R522" s="25"/>
      <c r="T522" s="25"/>
      <c r="U522" s="25"/>
      <c r="V522" s="27"/>
      <c r="W522" s="27"/>
      <c r="X522" s="26"/>
      <c r="Y522" s="25"/>
      <c r="Z522" s="25"/>
      <c r="AB522" s="25"/>
      <c r="AC522" s="25"/>
      <c r="AD522" s="26"/>
      <c r="AE522" s="27"/>
      <c r="AF522" s="26"/>
      <c r="AG522" s="25"/>
      <c r="AH522" s="25"/>
      <c r="AJ522" s="25"/>
      <c r="AK522" s="25"/>
      <c r="AL522" s="26"/>
      <c r="AM522" s="27"/>
      <c r="AN522" s="27"/>
      <c r="AO522" s="27"/>
      <c r="AP522" s="27"/>
      <c r="AQ522" s="27"/>
      <c r="AR522" s="27"/>
      <c r="BI522" s="407"/>
      <c r="BJ522" s="407"/>
      <c r="BK522" s="407"/>
      <c r="BL522" s="407"/>
    </row>
    <row r="523" ht="15.75" customHeight="1">
      <c r="D523" s="25"/>
      <c r="E523" s="25"/>
      <c r="F523" s="26"/>
      <c r="G523" s="27"/>
      <c r="H523" s="26"/>
      <c r="I523" s="25"/>
      <c r="J523" s="25"/>
      <c r="L523" s="25"/>
      <c r="M523" s="25"/>
      <c r="N523" s="26"/>
      <c r="O523" s="27"/>
      <c r="P523" s="26"/>
      <c r="Q523" s="25"/>
      <c r="R523" s="25"/>
      <c r="T523" s="25"/>
      <c r="U523" s="25"/>
      <c r="V523" s="27"/>
      <c r="W523" s="27"/>
      <c r="X523" s="26"/>
      <c r="Y523" s="25"/>
      <c r="Z523" s="25"/>
      <c r="AB523" s="25"/>
      <c r="AC523" s="25"/>
      <c r="AD523" s="26"/>
      <c r="AE523" s="27"/>
      <c r="AF523" s="26"/>
      <c r="AG523" s="25"/>
      <c r="AH523" s="25"/>
      <c r="AJ523" s="25"/>
      <c r="AK523" s="25"/>
      <c r="AL523" s="26"/>
      <c r="AM523" s="27"/>
      <c r="AN523" s="27"/>
      <c r="AO523" s="27"/>
      <c r="AP523" s="27"/>
      <c r="AQ523" s="27"/>
      <c r="AR523" s="27"/>
      <c r="BI523" s="407"/>
      <c r="BJ523" s="407"/>
      <c r="BK523" s="407"/>
      <c r="BL523" s="407"/>
    </row>
    <row r="524" ht="15.75" customHeight="1">
      <c r="D524" s="25"/>
      <c r="E524" s="25"/>
      <c r="F524" s="26"/>
      <c r="G524" s="27"/>
      <c r="H524" s="26"/>
      <c r="I524" s="25"/>
      <c r="J524" s="25"/>
      <c r="L524" s="25"/>
      <c r="M524" s="25"/>
      <c r="N524" s="26"/>
      <c r="O524" s="27"/>
      <c r="P524" s="26"/>
      <c r="Q524" s="25"/>
      <c r="R524" s="25"/>
      <c r="T524" s="25"/>
      <c r="U524" s="25"/>
      <c r="V524" s="27"/>
      <c r="W524" s="27"/>
      <c r="X524" s="26"/>
      <c r="Y524" s="25"/>
      <c r="Z524" s="25"/>
      <c r="AB524" s="25"/>
      <c r="AC524" s="25"/>
      <c r="AD524" s="26"/>
      <c r="AE524" s="27"/>
      <c r="AF524" s="26"/>
      <c r="AG524" s="25"/>
      <c r="AH524" s="25"/>
      <c r="AJ524" s="25"/>
      <c r="AK524" s="25"/>
      <c r="AL524" s="26"/>
      <c r="AM524" s="27"/>
      <c r="AN524" s="27"/>
      <c r="AO524" s="27"/>
      <c r="AP524" s="27"/>
      <c r="AQ524" s="27"/>
      <c r="AR524" s="27"/>
      <c r="BI524" s="407"/>
      <c r="BJ524" s="407"/>
      <c r="BK524" s="407"/>
      <c r="BL524" s="407"/>
    </row>
    <row r="525" ht="15.75" customHeight="1">
      <c r="D525" s="25"/>
      <c r="E525" s="25"/>
      <c r="F525" s="26"/>
      <c r="G525" s="27"/>
      <c r="H525" s="26"/>
      <c r="I525" s="25"/>
      <c r="J525" s="25"/>
      <c r="L525" s="25"/>
      <c r="M525" s="25"/>
      <c r="N525" s="26"/>
      <c r="O525" s="27"/>
      <c r="P525" s="26"/>
      <c r="Q525" s="25"/>
      <c r="R525" s="25"/>
      <c r="T525" s="25"/>
      <c r="U525" s="25"/>
      <c r="V525" s="27"/>
      <c r="W525" s="27"/>
      <c r="X525" s="26"/>
      <c r="Y525" s="25"/>
      <c r="Z525" s="25"/>
      <c r="AB525" s="25"/>
      <c r="AC525" s="25"/>
      <c r="AD525" s="26"/>
      <c r="AE525" s="27"/>
      <c r="AF525" s="26"/>
      <c r="AG525" s="25"/>
      <c r="AH525" s="25"/>
      <c r="AJ525" s="25"/>
      <c r="AK525" s="25"/>
      <c r="AL525" s="26"/>
      <c r="AM525" s="27"/>
      <c r="AN525" s="27"/>
      <c r="AO525" s="27"/>
      <c r="AP525" s="27"/>
      <c r="AQ525" s="27"/>
      <c r="AR525" s="27"/>
      <c r="BI525" s="407"/>
      <c r="BJ525" s="407"/>
      <c r="BK525" s="407"/>
      <c r="BL525" s="407"/>
    </row>
    <row r="526" ht="15.75" customHeight="1">
      <c r="D526" s="25"/>
      <c r="E526" s="25"/>
      <c r="F526" s="26"/>
      <c r="G526" s="27"/>
      <c r="H526" s="26"/>
      <c r="I526" s="25"/>
      <c r="J526" s="25"/>
      <c r="L526" s="25"/>
      <c r="M526" s="25"/>
      <c r="N526" s="26"/>
      <c r="O526" s="27"/>
      <c r="P526" s="26"/>
      <c r="Q526" s="25"/>
      <c r="R526" s="25"/>
      <c r="T526" s="25"/>
      <c r="U526" s="25"/>
      <c r="V526" s="27"/>
      <c r="W526" s="27"/>
      <c r="X526" s="26"/>
      <c r="Y526" s="25"/>
      <c r="Z526" s="25"/>
      <c r="AB526" s="25"/>
      <c r="AC526" s="25"/>
      <c r="AD526" s="26"/>
      <c r="AE526" s="27"/>
      <c r="AF526" s="26"/>
      <c r="AG526" s="25"/>
      <c r="AH526" s="25"/>
      <c r="AJ526" s="25"/>
      <c r="AK526" s="25"/>
      <c r="AL526" s="26"/>
      <c r="AM526" s="27"/>
      <c r="AN526" s="27"/>
      <c r="AO526" s="27"/>
      <c r="AP526" s="27"/>
      <c r="AQ526" s="27"/>
      <c r="AR526" s="27"/>
      <c r="BI526" s="407"/>
      <c r="BJ526" s="407"/>
      <c r="BK526" s="407"/>
      <c r="BL526" s="407"/>
    </row>
    <row r="527" ht="15.75" customHeight="1">
      <c r="D527" s="25"/>
      <c r="E527" s="25"/>
      <c r="F527" s="26"/>
      <c r="G527" s="27"/>
      <c r="H527" s="26"/>
      <c r="I527" s="25"/>
      <c r="J527" s="25"/>
      <c r="L527" s="25"/>
      <c r="M527" s="25"/>
      <c r="N527" s="26"/>
      <c r="O527" s="27"/>
      <c r="P527" s="26"/>
      <c r="Q527" s="25"/>
      <c r="R527" s="25"/>
      <c r="T527" s="25"/>
      <c r="U527" s="25"/>
      <c r="V527" s="27"/>
      <c r="W527" s="27"/>
      <c r="X527" s="26"/>
      <c r="Y527" s="25"/>
      <c r="Z527" s="25"/>
      <c r="AB527" s="25"/>
      <c r="AC527" s="25"/>
      <c r="AD527" s="26"/>
      <c r="AE527" s="27"/>
      <c r="AF527" s="26"/>
      <c r="AG527" s="25"/>
      <c r="AH527" s="25"/>
      <c r="AJ527" s="25"/>
      <c r="AK527" s="25"/>
      <c r="AL527" s="26"/>
      <c r="AM527" s="27"/>
      <c r="AN527" s="27"/>
      <c r="AO527" s="27"/>
      <c r="AP527" s="27"/>
      <c r="AQ527" s="27"/>
      <c r="AR527" s="27"/>
      <c r="BI527" s="407"/>
      <c r="BJ527" s="407"/>
      <c r="BK527" s="407"/>
      <c r="BL527" s="407"/>
    </row>
    <row r="528" ht="15.75" customHeight="1">
      <c r="D528" s="25"/>
      <c r="E528" s="25"/>
      <c r="F528" s="26"/>
      <c r="G528" s="27"/>
      <c r="H528" s="26"/>
      <c r="I528" s="25"/>
      <c r="J528" s="25"/>
      <c r="L528" s="25"/>
      <c r="M528" s="25"/>
      <c r="N528" s="26"/>
      <c r="O528" s="27"/>
      <c r="P528" s="26"/>
      <c r="Q528" s="25"/>
      <c r="R528" s="25"/>
      <c r="T528" s="25"/>
      <c r="U528" s="25"/>
      <c r="V528" s="27"/>
      <c r="W528" s="27"/>
      <c r="X528" s="26"/>
      <c r="Y528" s="25"/>
      <c r="Z528" s="25"/>
      <c r="AB528" s="25"/>
      <c r="AC528" s="25"/>
      <c r="AD528" s="26"/>
      <c r="AE528" s="27"/>
      <c r="AF528" s="26"/>
      <c r="AG528" s="25"/>
      <c r="AH528" s="25"/>
      <c r="AJ528" s="25"/>
      <c r="AK528" s="25"/>
      <c r="AL528" s="26"/>
      <c r="AM528" s="27"/>
      <c r="AN528" s="27"/>
      <c r="AO528" s="27"/>
      <c r="AP528" s="27"/>
      <c r="AQ528" s="27"/>
      <c r="AR528" s="27"/>
      <c r="BI528" s="407"/>
      <c r="BJ528" s="407"/>
      <c r="BK528" s="407"/>
      <c r="BL528" s="407"/>
    </row>
    <row r="529" ht="15.75" customHeight="1">
      <c r="D529" s="25"/>
      <c r="E529" s="25"/>
      <c r="F529" s="26"/>
      <c r="G529" s="27"/>
      <c r="H529" s="26"/>
      <c r="I529" s="25"/>
      <c r="J529" s="25"/>
      <c r="L529" s="25"/>
      <c r="M529" s="25"/>
      <c r="N529" s="26"/>
      <c r="O529" s="27"/>
      <c r="P529" s="26"/>
      <c r="Q529" s="25"/>
      <c r="R529" s="25"/>
      <c r="T529" s="25"/>
      <c r="U529" s="25"/>
      <c r="V529" s="27"/>
      <c r="W529" s="27"/>
      <c r="X529" s="26"/>
      <c r="Y529" s="25"/>
      <c r="Z529" s="25"/>
      <c r="AB529" s="25"/>
      <c r="AC529" s="25"/>
      <c r="AD529" s="26"/>
      <c r="AE529" s="27"/>
      <c r="AF529" s="26"/>
      <c r="AG529" s="25"/>
      <c r="AH529" s="25"/>
      <c r="AJ529" s="25"/>
      <c r="AK529" s="25"/>
      <c r="AL529" s="26"/>
      <c r="AM529" s="27"/>
      <c r="AN529" s="27"/>
      <c r="AO529" s="27"/>
      <c r="AP529" s="27"/>
      <c r="AQ529" s="27"/>
      <c r="AR529" s="27"/>
      <c r="BI529" s="407"/>
      <c r="BJ529" s="407"/>
      <c r="BK529" s="407"/>
      <c r="BL529" s="407"/>
    </row>
    <row r="530" ht="15.75" customHeight="1">
      <c r="D530" s="25"/>
      <c r="E530" s="25"/>
      <c r="F530" s="26"/>
      <c r="G530" s="27"/>
      <c r="H530" s="26"/>
      <c r="I530" s="25"/>
      <c r="J530" s="25"/>
      <c r="L530" s="25"/>
      <c r="M530" s="25"/>
      <c r="N530" s="26"/>
      <c r="O530" s="27"/>
      <c r="P530" s="26"/>
      <c r="Q530" s="25"/>
      <c r="R530" s="25"/>
      <c r="T530" s="25"/>
      <c r="U530" s="25"/>
      <c r="V530" s="27"/>
      <c r="W530" s="27"/>
      <c r="X530" s="26"/>
      <c r="Y530" s="25"/>
      <c r="Z530" s="25"/>
      <c r="AB530" s="25"/>
      <c r="AC530" s="25"/>
      <c r="AD530" s="26"/>
      <c r="AE530" s="27"/>
      <c r="AF530" s="26"/>
      <c r="AG530" s="25"/>
      <c r="AH530" s="25"/>
      <c r="AJ530" s="25"/>
      <c r="AK530" s="25"/>
      <c r="AL530" s="26"/>
      <c r="AM530" s="27"/>
      <c r="AN530" s="27"/>
      <c r="AO530" s="27"/>
      <c r="AP530" s="27"/>
      <c r="AQ530" s="27"/>
      <c r="AR530" s="27"/>
      <c r="BI530" s="407"/>
      <c r="BJ530" s="407"/>
      <c r="BK530" s="407"/>
      <c r="BL530" s="407"/>
    </row>
    <row r="531" ht="15.75" customHeight="1">
      <c r="D531" s="25"/>
      <c r="E531" s="25"/>
      <c r="F531" s="26"/>
      <c r="G531" s="27"/>
      <c r="H531" s="26"/>
      <c r="I531" s="25"/>
      <c r="J531" s="25"/>
      <c r="L531" s="25"/>
      <c r="M531" s="25"/>
      <c r="N531" s="26"/>
      <c r="O531" s="27"/>
      <c r="P531" s="26"/>
      <c r="Q531" s="25"/>
      <c r="R531" s="25"/>
      <c r="T531" s="25"/>
      <c r="U531" s="25"/>
      <c r="V531" s="27"/>
      <c r="W531" s="27"/>
      <c r="X531" s="26"/>
      <c r="Y531" s="25"/>
      <c r="Z531" s="25"/>
      <c r="AB531" s="25"/>
      <c r="AC531" s="25"/>
      <c r="AD531" s="26"/>
      <c r="AE531" s="27"/>
      <c r="AF531" s="26"/>
      <c r="AG531" s="25"/>
      <c r="AH531" s="25"/>
      <c r="AJ531" s="25"/>
      <c r="AK531" s="25"/>
      <c r="AL531" s="26"/>
      <c r="AM531" s="27"/>
      <c r="AN531" s="27"/>
      <c r="AO531" s="27"/>
      <c r="AP531" s="27"/>
      <c r="AQ531" s="27"/>
      <c r="AR531" s="27"/>
      <c r="BI531" s="407"/>
      <c r="BJ531" s="407"/>
      <c r="BK531" s="407"/>
      <c r="BL531" s="407"/>
    </row>
    <row r="532" ht="15.75" customHeight="1">
      <c r="D532" s="25"/>
      <c r="E532" s="25"/>
      <c r="F532" s="26"/>
      <c r="G532" s="27"/>
      <c r="H532" s="26"/>
      <c r="I532" s="25"/>
      <c r="J532" s="25"/>
      <c r="L532" s="25"/>
      <c r="M532" s="25"/>
      <c r="N532" s="26"/>
      <c r="O532" s="27"/>
      <c r="P532" s="26"/>
      <c r="Q532" s="25"/>
      <c r="R532" s="25"/>
      <c r="T532" s="25"/>
      <c r="U532" s="25"/>
      <c r="V532" s="27"/>
      <c r="W532" s="27"/>
      <c r="X532" s="26"/>
      <c r="Y532" s="25"/>
      <c r="Z532" s="25"/>
      <c r="AB532" s="25"/>
      <c r="AC532" s="25"/>
      <c r="AD532" s="26"/>
      <c r="AE532" s="27"/>
      <c r="AF532" s="26"/>
      <c r="AG532" s="25"/>
      <c r="AH532" s="25"/>
      <c r="AJ532" s="25"/>
      <c r="AK532" s="25"/>
      <c r="AL532" s="26"/>
      <c r="AM532" s="27"/>
      <c r="AN532" s="27"/>
      <c r="AO532" s="27"/>
      <c r="AP532" s="27"/>
      <c r="AQ532" s="27"/>
      <c r="AR532" s="27"/>
      <c r="BI532" s="407"/>
      <c r="BJ532" s="407"/>
      <c r="BK532" s="407"/>
      <c r="BL532" s="407"/>
    </row>
    <row r="533" ht="15.75" customHeight="1">
      <c r="D533" s="25"/>
      <c r="E533" s="25"/>
      <c r="F533" s="26"/>
      <c r="G533" s="27"/>
      <c r="H533" s="26"/>
      <c r="I533" s="25"/>
      <c r="J533" s="25"/>
      <c r="L533" s="25"/>
      <c r="M533" s="25"/>
      <c r="N533" s="26"/>
      <c r="O533" s="27"/>
      <c r="P533" s="26"/>
      <c r="Q533" s="25"/>
      <c r="R533" s="25"/>
      <c r="T533" s="25"/>
      <c r="U533" s="25"/>
      <c r="V533" s="27"/>
      <c r="W533" s="27"/>
      <c r="X533" s="26"/>
      <c r="Y533" s="25"/>
      <c r="Z533" s="25"/>
      <c r="AB533" s="25"/>
      <c r="AC533" s="25"/>
      <c r="AD533" s="26"/>
      <c r="AE533" s="27"/>
      <c r="AF533" s="26"/>
      <c r="AG533" s="25"/>
      <c r="AH533" s="25"/>
      <c r="AJ533" s="25"/>
      <c r="AK533" s="25"/>
      <c r="AL533" s="26"/>
      <c r="AM533" s="27"/>
      <c r="AN533" s="27"/>
      <c r="AO533" s="27"/>
      <c r="AP533" s="27"/>
      <c r="AQ533" s="27"/>
      <c r="AR533" s="27"/>
      <c r="BI533" s="407"/>
      <c r="BJ533" s="407"/>
      <c r="BK533" s="407"/>
      <c r="BL533" s="407"/>
    </row>
    <row r="534" ht="15.75" customHeight="1">
      <c r="D534" s="25"/>
      <c r="E534" s="25"/>
      <c r="F534" s="26"/>
      <c r="G534" s="27"/>
      <c r="H534" s="26"/>
      <c r="I534" s="25"/>
      <c r="J534" s="25"/>
      <c r="L534" s="25"/>
      <c r="M534" s="25"/>
      <c r="N534" s="26"/>
      <c r="O534" s="27"/>
      <c r="P534" s="26"/>
      <c r="Q534" s="25"/>
      <c r="R534" s="25"/>
      <c r="T534" s="25"/>
      <c r="U534" s="25"/>
      <c r="V534" s="27"/>
      <c r="W534" s="27"/>
      <c r="X534" s="26"/>
      <c r="Y534" s="25"/>
      <c r="Z534" s="25"/>
      <c r="AB534" s="25"/>
      <c r="AC534" s="25"/>
      <c r="AD534" s="26"/>
      <c r="AE534" s="27"/>
      <c r="AF534" s="26"/>
      <c r="AG534" s="25"/>
      <c r="AH534" s="25"/>
      <c r="AJ534" s="25"/>
      <c r="AK534" s="25"/>
      <c r="AL534" s="26"/>
      <c r="AM534" s="27"/>
      <c r="AN534" s="27"/>
      <c r="AO534" s="27"/>
      <c r="AP534" s="27"/>
      <c r="AQ534" s="27"/>
      <c r="AR534" s="27"/>
      <c r="BI534" s="407"/>
      <c r="BJ534" s="407"/>
      <c r="BK534" s="407"/>
      <c r="BL534" s="407"/>
    </row>
    <row r="535" ht="15.75" customHeight="1">
      <c r="D535" s="25"/>
      <c r="E535" s="25"/>
      <c r="F535" s="26"/>
      <c r="G535" s="27"/>
      <c r="H535" s="26"/>
      <c r="I535" s="25"/>
      <c r="J535" s="25"/>
      <c r="L535" s="25"/>
      <c r="M535" s="25"/>
      <c r="N535" s="26"/>
      <c r="O535" s="27"/>
      <c r="P535" s="26"/>
      <c r="Q535" s="25"/>
      <c r="R535" s="25"/>
      <c r="T535" s="25"/>
      <c r="U535" s="25"/>
      <c r="V535" s="27"/>
      <c r="W535" s="27"/>
      <c r="X535" s="26"/>
      <c r="Y535" s="25"/>
      <c r="Z535" s="25"/>
      <c r="AB535" s="25"/>
      <c r="AC535" s="25"/>
      <c r="AD535" s="26"/>
      <c r="AE535" s="27"/>
      <c r="AF535" s="26"/>
      <c r="AG535" s="25"/>
      <c r="AH535" s="25"/>
      <c r="AJ535" s="25"/>
      <c r="AK535" s="25"/>
      <c r="AL535" s="26"/>
      <c r="AM535" s="27"/>
      <c r="AN535" s="27"/>
      <c r="AO535" s="27"/>
      <c r="AP535" s="27"/>
      <c r="AQ535" s="27"/>
      <c r="AR535" s="27"/>
      <c r="BI535" s="407"/>
      <c r="BJ535" s="407"/>
      <c r="BK535" s="407"/>
      <c r="BL535" s="407"/>
    </row>
    <row r="536" ht="15.75" customHeight="1">
      <c r="D536" s="25"/>
      <c r="E536" s="25"/>
      <c r="F536" s="26"/>
      <c r="G536" s="27"/>
      <c r="H536" s="26"/>
      <c r="I536" s="25"/>
      <c r="J536" s="25"/>
      <c r="L536" s="25"/>
      <c r="M536" s="25"/>
      <c r="N536" s="26"/>
      <c r="O536" s="27"/>
      <c r="P536" s="26"/>
      <c r="Q536" s="25"/>
      <c r="R536" s="25"/>
      <c r="T536" s="25"/>
      <c r="U536" s="25"/>
      <c r="V536" s="27"/>
      <c r="W536" s="27"/>
      <c r="X536" s="26"/>
      <c r="Y536" s="25"/>
      <c r="Z536" s="25"/>
      <c r="AB536" s="25"/>
      <c r="AC536" s="25"/>
      <c r="AD536" s="26"/>
      <c r="AE536" s="27"/>
      <c r="AF536" s="26"/>
      <c r="AG536" s="25"/>
      <c r="AH536" s="25"/>
      <c r="AJ536" s="25"/>
      <c r="AK536" s="25"/>
      <c r="AL536" s="26"/>
      <c r="AM536" s="27"/>
      <c r="AN536" s="27"/>
      <c r="AO536" s="27"/>
      <c r="AP536" s="27"/>
      <c r="AQ536" s="27"/>
      <c r="AR536" s="27"/>
      <c r="BI536" s="407"/>
      <c r="BJ536" s="407"/>
      <c r="BK536" s="407"/>
      <c r="BL536" s="407"/>
    </row>
    <row r="537" ht="15.75" customHeight="1">
      <c r="D537" s="25"/>
      <c r="E537" s="25"/>
      <c r="F537" s="26"/>
      <c r="G537" s="27"/>
      <c r="H537" s="26"/>
      <c r="I537" s="25"/>
      <c r="J537" s="25"/>
      <c r="L537" s="25"/>
      <c r="M537" s="25"/>
      <c r="N537" s="26"/>
      <c r="O537" s="27"/>
      <c r="P537" s="26"/>
      <c r="Q537" s="25"/>
      <c r="R537" s="25"/>
      <c r="T537" s="25"/>
      <c r="U537" s="25"/>
      <c r="V537" s="27"/>
      <c r="W537" s="27"/>
      <c r="X537" s="26"/>
      <c r="Y537" s="25"/>
      <c r="Z537" s="25"/>
      <c r="AB537" s="25"/>
      <c r="AC537" s="25"/>
      <c r="AD537" s="26"/>
      <c r="AE537" s="27"/>
      <c r="AF537" s="26"/>
      <c r="AG537" s="25"/>
      <c r="AH537" s="25"/>
      <c r="AJ537" s="25"/>
      <c r="AK537" s="25"/>
      <c r="AL537" s="26"/>
      <c r="AM537" s="27"/>
      <c r="AN537" s="27"/>
      <c r="AO537" s="27"/>
      <c r="AP537" s="27"/>
      <c r="AQ537" s="27"/>
      <c r="AR537" s="27"/>
      <c r="BI537" s="407"/>
      <c r="BJ537" s="407"/>
      <c r="BK537" s="407"/>
      <c r="BL537" s="407"/>
    </row>
    <row r="538" ht="15.75" customHeight="1">
      <c r="D538" s="25"/>
      <c r="E538" s="25"/>
      <c r="F538" s="26"/>
      <c r="G538" s="27"/>
      <c r="H538" s="26"/>
      <c r="I538" s="25"/>
      <c r="J538" s="25"/>
      <c r="L538" s="25"/>
      <c r="M538" s="25"/>
      <c r="N538" s="26"/>
      <c r="O538" s="27"/>
      <c r="P538" s="26"/>
      <c r="Q538" s="25"/>
      <c r="R538" s="25"/>
      <c r="T538" s="25"/>
      <c r="U538" s="25"/>
      <c r="V538" s="27"/>
      <c r="W538" s="27"/>
      <c r="X538" s="26"/>
      <c r="Y538" s="25"/>
      <c r="Z538" s="25"/>
      <c r="AB538" s="25"/>
      <c r="AC538" s="25"/>
      <c r="AD538" s="26"/>
      <c r="AE538" s="27"/>
      <c r="AF538" s="26"/>
      <c r="AG538" s="25"/>
      <c r="AH538" s="25"/>
      <c r="AJ538" s="25"/>
      <c r="AK538" s="25"/>
      <c r="AL538" s="26"/>
      <c r="AM538" s="27"/>
      <c r="AN538" s="27"/>
      <c r="AO538" s="27"/>
      <c r="AP538" s="27"/>
      <c r="AQ538" s="27"/>
      <c r="AR538" s="27"/>
      <c r="BI538" s="407"/>
      <c r="BJ538" s="407"/>
      <c r="BK538" s="407"/>
      <c r="BL538" s="407"/>
    </row>
    <row r="539" ht="15.75" customHeight="1">
      <c r="D539" s="25"/>
      <c r="E539" s="25"/>
      <c r="F539" s="26"/>
      <c r="G539" s="27"/>
      <c r="H539" s="26"/>
      <c r="I539" s="25"/>
      <c r="J539" s="25"/>
      <c r="L539" s="25"/>
      <c r="M539" s="25"/>
      <c r="N539" s="26"/>
      <c r="O539" s="27"/>
      <c r="P539" s="26"/>
      <c r="Q539" s="25"/>
      <c r="R539" s="25"/>
      <c r="T539" s="25"/>
      <c r="U539" s="25"/>
      <c r="V539" s="27"/>
      <c r="W539" s="27"/>
      <c r="X539" s="26"/>
      <c r="Y539" s="25"/>
      <c r="Z539" s="25"/>
      <c r="AB539" s="25"/>
      <c r="AC539" s="25"/>
      <c r="AD539" s="26"/>
      <c r="AE539" s="27"/>
      <c r="AF539" s="26"/>
      <c r="AG539" s="25"/>
      <c r="AH539" s="25"/>
      <c r="AJ539" s="25"/>
      <c r="AK539" s="25"/>
      <c r="AL539" s="26"/>
      <c r="AM539" s="27"/>
      <c r="AN539" s="27"/>
      <c r="AO539" s="27"/>
      <c r="AP539" s="27"/>
      <c r="AQ539" s="27"/>
      <c r="AR539" s="27"/>
      <c r="BI539" s="407"/>
      <c r="BJ539" s="407"/>
      <c r="BK539" s="407"/>
      <c r="BL539" s="407"/>
    </row>
    <row r="540" ht="15.75" customHeight="1">
      <c r="D540" s="25"/>
      <c r="E540" s="25"/>
      <c r="F540" s="26"/>
      <c r="G540" s="27"/>
      <c r="H540" s="26"/>
      <c r="I540" s="25"/>
      <c r="J540" s="25"/>
      <c r="L540" s="25"/>
      <c r="M540" s="25"/>
      <c r="N540" s="26"/>
      <c r="O540" s="27"/>
      <c r="P540" s="26"/>
      <c r="Q540" s="25"/>
      <c r="R540" s="25"/>
      <c r="T540" s="25"/>
      <c r="U540" s="25"/>
      <c r="V540" s="27"/>
      <c r="W540" s="27"/>
      <c r="X540" s="26"/>
      <c r="Y540" s="25"/>
      <c r="Z540" s="25"/>
      <c r="AB540" s="25"/>
      <c r="AC540" s="25"/>
      <c r="AD540" s="26"/>
      <c r="AE540" s="27"/>
      <c r="AF540" s="26"/>
      <c r="AG540" s="25"/>
      <c r="AH540" s="25"/>
      <c r="AJ540" s="25"/>
      <c r="AK540" s="25"/>
      <c r="AL540" s="26"/>
      <c r="AM540" s="27"/>
      <c r="AN540" s="27"/>
      <c r="AO540" s="27"/>
      <c r="AP540" s="27"/>
      <c r="AQ540" s="27"/>
      <c r="AR540" s="27"/>
      <c r="BI540" s="407"/>
      <c r="BJ540" s="407"/>
      <c r="BK540" s="407"/>
      <c r="BL540" s="407"/>
    </row>
    <row r="541" ht="15.75" customHeight="1">
      <c r="D541" s="25"/>
      <c r="E541" s="25"/>
      <c r="F541" s="26"/>
      <c r="G541" s="27"/>
      <c r="H541" s="26"/>
      <c r="I541" s="25"/>
      <c r="J541" s="25"/>
      <c r="L541" s="25"/>
      <c r="M541" s="25"/>
      <c r="N541" s="26"/>
      <c r="O541" s="27"/>
      <c r="P541" s="26"/>
      <c r="Q541" s="25"/>
      <c r="R541" s="25"/>
      <c r="T541" s="25"/>
      <c r="U541" s="25"/>
      <c r="V541" s="27"/>
      <c r="W541" s="27"/>
      <c r="X541" s="26"/>
      <c r="Y541" s="25"/>
      <c r="Z541" s="25"/>
      <c r="AB541" s="25"/>
      <c r="AC541" s="25"/>
      <c r="AD541" s="26"/>
      <c r="AE541" s="27"/>
      <c r="AF541" s="26"/>
      <c r="AG541" s="25"/>
      <c r="AH541" s="25"/>
      <c r="AJ541" s="25"/>
      <c r="AK541" s="25"/>
      <c r="AL541" s="26"/>
      <c r="AM541" s="27"/>
      <c r="AN541" s="27"/>
      <c r="AO541" s="27"/>
      <c r="AP541" s="27"/>
      <c r="AQ541" s="27"/>
      <c r="AR541" s="27"/>
      <c r="BI541" s="407"/>
      <c r="BJ541" s="407"/>
      <c r="BK541" s="407"/>
      <c r="BL541" s="407"/>
    </row>
    <row r="542" ht="15.75" customHeight="1">
      <c r="D542" s="25"/>
      <c r="E542" s="25"/>
      <c r="F542" s="26"/>
      <c r="G542" s="27"/>
      <c r="H542" s="26"/>
      <c r="I542" s="25"/>
      <c r="J542" s="25"/>
      <c r="L542" s="25"/>
      <c r="M542" s="25"/>
      <c r="N542" s="26"/>
      <c r="O542" s="27"/>
      <c r="P542" s="26"/>
      <c r="Q542" s="25"/>
      <c r="R542" s="25"/>
      <c r="T542" s="25"/>
      <c r="U542" s="25"/>
      <c r="V542" s="27"/>
      <c r="W542" s="27"/>
      <c r="X542" s="26"/>
      <c r="Y542" s="25"/>
      <c r="Z542" s="25"/>
      <c r="AB542" s="25"/>
      <c r="AC542" s="25"/>
      <c r="AD542" s="26"/>
      <c r="AE542" s="27"/>
      <c r="AF542" s="26"/>
      <c r="AG542" s="25"/>
      <c r="AH542" s="25"/>
      <c r="AJ542" s="25"/>
      <c r="AK542" s="25"/>
      <c r="AL542" s="26"/>
      <c r="AM542" s="27"/>
      <c r="AN542" s="27"/>
      <c r="AO542" s="27"/>
      <c r="AP542" s="27"/>
      <c r="AQ542" s="27"/>
      <c r="AR542" s="27"/>
      <c r="BI542" s="407"/>
      <c r="BJ542" s="407"/>
      <c r="BK542" s="407"/>
      <c r="BL542" s="407"/>
    </row>
    <row r="543" ht="15.75" customHeight="1">
      <c r="D543" s="25"/>
      <c r="E543" s="25"/>
      <c r="F543" s="26"/>
      <c r="G543" s="27"/>
      <c r="H543" s="26"/>
      <c r="I543" s="25"/>
      <c r="J543" s="25"/>
      <c r="L543" s="25"/>
      <c r="M543" s="25"/>
      <c r="N543" s="26"/>
      <c r="O543" s="27"/>
      <c r="P543" s="26"/>
      <c r="Q543" s="25"/>
      <c r="R543" s="25"/>
      <c r="T543" s="25"/>
      <c r="U543" s="25"/>
      <c r="V543" s="27"/>
      <c r="W543" s="27"/>
      <c r="X543" s="26"/>
      <c r="Y543" s="25"/>
      <c r="Z543" s="25"/>
      <c r="AB543" s="25"/>
      <c r="AC543" s="25"/>
      <c r="AD543" s="26"/>
      <c r="AE543" s="27"/>
      <c r="AF543" s="26"/>
      <c r="AG543" s="25"/>
      <c r="AH543" s="25"/>
      <c r="AJ543" s="25"/>
      <c r="AK543" s="25"/>
      <c r="AL543" s="26"/>
      <c r="AM543" s="27"/>
      <c r="AN543" s="27"/>
      <c r="AO543" s="27"/>
      <c r="AP543" s="27"/>
      <c r="AQ543" s="27"/>
      <c r="AR543" s="27"/>
      <c r="BI543" s="407"/>
      <c r="BJ543" s="407"/>
      <c r="BK543" s="407"/>
      <c r="BL543" s="407"/>
    </row>
    <row r="544" ht="15.75" customHeight="1">
      <c r="D544" s="25"/>
      <c r="E544" s="25"/>
      <c r="F544" s="26"/>
      <c r="G544" s="27"/>
      <c r="H544" s="26"/>
      <c r="I544" s="25"/>
      <c r="J544" s="25"/>
      <c r="L544" s="25"/>
      <c r="M544" s="25"/>
      <c r="N544" s="26"/>
      <c r="O544" s="27"/>
      <c r="P544" s="26"/>
      <c r="Q544" s="25"/>
      <c r="R544" s="25"/>
      <c r="T544" s="25"/>
      <c r="U544" s="25"/>
      <c r="V544" s="27"/>
      <c r="W544" s="27"/>
      <c r="X544" s="26"/>
      <c r="Y544" s="25"/>
      <c r="Z544" s="25"/>
      <c r="AB544" s="25"/>
      <c r="AC544" s="25"/>
      <c r="AD544" s="26"/>
      <c r="AE544" s="27"/>
      <c r="AF544" s="26"/>
      <c r="AG544" s="25"/>
      <c r="AH544" s="25"/>
      <c r="AJ544" s="25"/>
      <c r="AK544" s="25"/>
      <c r="AL544" s="26"/>
      <c r="AM544" s="27"/>
      <c r="AN544" s="27"/>
      <c r="AO544" s="27"/>
      <c r="AP544" s="27"/>
      <c r="AQ544" s="27"/>
      <c r="AR544" s="27"/>
      <c r="BI544" s="407"/>
      <c r="BJ544" s="407"/>
      <c r="BK544" s="407"/>
      <c r="BL544" s="407"/>
    </row>
    <row r="545" ht="15.75" customHeight="1">
      <c r="D545" s="25"/>
      <c r="E545" s="25"/>
      <c r="F545" s="26"/>
      <c r="G545" s="27"/>
      <c r="H545" s="26"/>
      <c r="I545" s="25"/>
      <c r="J545" s="25"/>
      <c r="L545" s="25"/>
      <c r="M545" s="25"/>
      <c r="N545" s="26"/>
      <c r="O545" s="27"/>
      <c r="P545" s="26"/>
      <c r="Q545" s="25"/>
      <c r="R545" s="25"/>
      <c r="T545" s="25"/>
      <c r="U545" s="25"/>
      <c r="V545" s="27"/>
      <c r="W545" s="27"/>
      <c r="X545" s="26"/>
      <c r="Y545" s="25"/>
      <c r="Z545" s="25"/>
      <c r="AB545" s="25"/>
      <c r="AC545" s="25"/>
      <c r="AD545" s="26"/>
      <c r="AE545" s="27"/>
      <c r="AF545" s="26"/>
      <c r="AG545" s="25"/>
      <c r="AH545" s="25"/>
      <c r="AJ545" s="25"/>
      <c r="AK545" s="25"/>
      <c r="AL545" s="26"/>
      <c r="AM545" s="27"/>
      <c r="AN545" s="27"/>
      <c r="AO545" s="27"/>
      <c r="AP545" s="27"/>
      <c r="AQ545" s="27"/>
      <c r="AR545" s="27"/>
      <c r="BI545" s="407"/>
      <c r="BJ545" s="407"/>
      <c r="BK545" s="407"/>
      <c r="BL545" s="407"/>
    </row>
    <row r="546" ht="15.75" customHeight="1">
      <c r="D546" s="25"/>
      <c r="E546" s="25"/>
      <c r="F546" s="26"/>
      <c r="G546" s="27"/>
      <c r="H546" s="26"/>
      <c r="I546" s="25"/>
      <c r="J546" s="25"/>
      <c r="L546" s="25"/>
      <c r="M546" s="25"/>
      <c r="N546" s="26"/>
      <c r="O546" s="27"/>
      <c r="P546" s="26"/>
      <c r="Q546" s="25"/>
      <c r="R546" s="25"/>
      <c r="T546" s="25"/>
      <c r="U546" s="25"/>
      <c r="V546" s="27"/>
      <c r="W546" s="27"/>
      <c r="X546" s="26"/>
      <c r="Y546" s="25"/>
      <c r="Z546" s="25"/>
      <c r="AB546" s="25"/>
      <c r="AC546" s="25"/>
      <c r="AD546" s="26"/>
      <c r="AE546" s="27"/>
      <c r="AF546" s="26"/>
      <c r="AG546" s="25"/>
      <c r="AH546" s="25"/>
      <c r="AJ546" s="25"/>
      <c r="AK546" s="25"/>
      <c r="AL546" s="26"/>
      <c r="AM546" s="27"/>
      <c r="AN546" s="27"/>
      <c r="AO546" s="27"/>
      <c r="AP546" s="27"/>
      <c r="AQ546" s="27"/>
      <c r="AR546" s="27"/>
      <c r="BI546" s="407"/>
      <c r="BJ546" s="407"/>
      <c r="BK546" s="407"/>
      <c r="BL546" s="407"/>
    </row>
    <row r="547" ht="15.75" customHeight="1">
      <c r="D547" s="25"/>
      <c r="E547" s="25"/>
      <c r="F547" s="26"/>
      <c r="G547" s="27"/>
      <c r="H547" s="26"/>
      <c r="I547" s="25"/>
      <c r="J547" s="25"/>
      <c r="L547" s="25"/>
      <c r="M547" s="25"/>
      <c r="N547" s="26"/>
      <c r="O547" s="27"/>
      <c r="P547" s="26"/>
      <c r="Q547" s="25"/>
      <c r="R547" s="25"/>
      <c r="T547" s="25"/>
      <c r="U547" s="25"/>
      <c r="V547" s="27"/>
      <c r="W547" s="27"/>
      <c r="X547" s="26"/>
      <c r="Y547" s="25"/>
      <c r="Z547" s="25"/>
      <c r="AB547" s="25"/>
      <c r="AC547" s="25"/>
      <c r="AD547" s="26"/>
      <c r="AE547" s="27"/>
      <c r="AF547" s="26"/>
      <c r="AG547" s="25"/>
      <c r="AH547" s="25"/>
      <c r="AJ547" s="25"/>
      <c r="AK547" s="25"/>
      <c r="AL547" s="26"/>
      <c r="AM547" s="27"/>
      <c r="AN547" s="27"/>
      <c r="AO547" s="27"/>
      <c r="AP547" s="27"/>
      <c r="AQ547" s="27"/>
      <c r="AR547" s="27"/>
      <c r="BI547" s="407"/>
      <c r="BJ547" s="407"/>
      <c r="BK547" s="407"/>
      <c r="BL547" s="407"/>
    </row>
    <row r="548" ht="15.75" customHeight="1">
      <c r="D548" s="25"/>
      <c r="E548" s="25"/>
      <c r="F548" s="26"/>
      <c r="G548" s="27"/>
      <c r="H548" s="26"/>
      <c r="I548" s="25"/>
      <c r="J548" s="25"/>
      <c r="L548" s="25"/>
      <c r="M548" s="25"/>
      <c r="N548" s="26"/>
      <c r="O548" s="27"/>
      <c r="P548" s="26"/>
      <c r="Q548" s="25"/>
      <c r="R548" s="25"/>
      <c r="T548" s="25"/>
      <c r="U548" s="25"/>
      <c r="V548" s="27"/>
      <c r="W548" s="27"/>
      <c r="X548" s="26"/>
      <c r="Y548" s="25"/>
      <c r="Z548" s="25"/>
      <c r="AB548" s="25"/>
      <c r="AC548" s="25"/>
      <c r="AD548" s="26"/>
      <c r="AE548" s="27"/>
      <c r="AF548" s="26"/>
      <c r="AG548" s="25"/>
      <c r="AH548" s="25"/>
      <c r="AJ548" s="25"/>
      <c r="AK548" s="25"/>
      <c r="AL548" s="26"/>
      <c r="AM548" s="27"/>
      <c r="AN548" s="27"/>
      <c r="AO548" s="27"/>
      <c r="AP548" s="27"/>
      <c r="AQ548" s="27"/>
      <c r="AR548" s="27"/>
      <c r="BI548" s="407"/>
      <c r="BJ548" s="407"/>
      <c r="BK548" s="407"/>
      <c r="BL548" s="407"/>
    </row>
    <row r="549" ht="15.75" customHeight="1">
      <c r="D549" s="25"/>
      <c r="E549" s="25"/>
      <c r="F549" s="26"/>
      <c r="G549" s="27"/>
      <c r="H549" s="26"/>
      <c r="I549" s="25"/>
      <c r="J549" s="25"/>
      <c r="L549" s="25"/>
      <c r="M549" s="25"/>
      <c r="N549" s="26"/>
      <c r="O549" s="27"/>
      <c r="P549" s="26"/>
      <c r="Q549" s="25"/>
      <c r="R549" s="25"/>
      <c r="T549" s="25"/>
      <c r="U549" s="25"/>
      <c r="V549" s="27"/>
      <c r="W549" s="27"/>
      <c r="X549" s="26"/>
      <c r="Y549" s="25"/>
      <c r="Z549" s="25"/>
      <c r="AB549" s="25"/>
      <c r="AC549" s="25"/>
      <c r="AD549" s="26"/>
      <c r="AE549" s="27"/>
      <c r="AF549" s="26"/>
      <c r="AG549" s="25"/>
      <c r="AH549" s="25"/>
      <c r="AJ549" s="25"/>
      <c r="AK549" s="25"/>
      <c r="AL549" s="26"/>
      <c r="AM549" s="27"/>
      <c r="AN549" s="27"/>
      <c r="AO549" s="27"/>
      <c r="AP549" s="27"/>
      <c r="AQ549" s="27"/>
      <c r="AR549" s="27"/>
      <c r="BI549" s="407"/>
      <c r="BJ549" s="407"/>
      <c r="BK549" s="407"/>
      <c r="BL549" s="407"/>
    </row>
    <row r="550" ht="15.75" customHeight="1">
      <c r="D550" s="25"/>
      <c r="E550" s="25"/>
      <c r="F550" s="26"/>
      <c r="G550" s="27"/>
      <c r="H550" s="26"/>
      <c r="I550" s="25"/>
      <c r="J550" s="25"/>
      <c r="L550" s="25"/>
      <c r="M550" s="25"/>
      <c r="N550" s="26"/>
      <c r="O550" s="27"/>
      <c r="P550" s="26"/>
      <c r="Q550" s="25"/>
      <c r="R550" s="25"/>
      <c r="T550" s="25"/>
      <c r="U550" s="25"/>
      <c r="V550" s="27"/>
      <c r="W550" s="27"/>
      <c r="X550" s="26"/>
      <c r="Y550" s="25"/>
      <c r="Z550" s="25"/>
      <c r="AB550" s="25"/>
      <c r="AC550" s="25"/>
      <c r="AD550" s="26"/>
      <c r="AE550" s="27"/>
      <c r="AF550" s="26"/>
      <c r="AG550" s="25"/>
      <c r="AH550" s="25"/>
      <c r="AJ550" s="25"/>
      <c r="AK550" s="25"/>
      <c r="AL550" s="26"/>
      <c r="AM550" s="27"/>
      <c r="AN550" s="27"/>
      <c r="AO550" s="27"/>
      <c r="AP550" s="27"/>
      <c r="AQ550" s="27"/>
      <c r="AR550" s="27"/>
      <c r="BI550" s="407"/>
      <c r="BJ550" s="407"/>
      <c r="BK550" s="407"/>
      <c r="BL550" s="407"/>
    </row>
    <row r="551" ht="15.75" customHeight="1">
      <c r="D551" s="25"/>
      <c r="E551" s="25"/>
      <c r="F551" s="26"/>
      <c r="G551" s="27"/>
      <c r="H551" s="26"/>
      <c r="I551" s="25"/>
      <c r="J551" s="25"/>
      <c r="L551" s="25"/>
      <c r="M551" s="25"/>
      <c r="N551" s="26"/>
      <c r="O551" s="27"/>
      <c r="P551" s="26"/>
      <c r="Q551" s="25"/>
      <c r="R551" s="25"/>
      <c r="T551" s="25"/>
      <c r="U551" s="25"/>
      <c r="V551" s="27"/>
      <c r="W551" s="27"/>
      <c r="X551" s="26"/>
      <c r="Y551" s="25"/>
      <c r="Z551" s="25"/>
      <c r="AB551" s="25"/>
      <c r="AC551" s="25"/>
      <c r="AD551" s="26"/>
      <c r="AE551" s="27"/>
      <c r="AF551" s="26"/>
      <c r="AG551" s="25"/>
      <c r="AH551" s="25"/>
      <c r="AJ551" s="25"/>
      <c r="AK551" s="25"/>
      <c r="AL551" s="26"/>
      <c r="AM551" s="27"/>
      <c r="AN551" s="27"/>
      <c r="AO551" s="27"/>
      <c r="AP551" s="27"/>
      <c r="AQ551" s="27"/>
      <c r="AR551" s="27"/>
      <c r="BI551" s="407"/>
      <c r="BJ551" s="407"/>
      <c r="BK551" s="407"/>
      <c r="BL551" s="407"/>
    </row>
    <row r="552" ht="15.75" customHeight="1">
      <c r="D552" s="25"/>
      <c r="E552" s="25"/>
      <c r="F552" s="26"/>
      <c r="G552" s="27"/>
      <c r="H552" s="26"/>
      <c r="I552" s="25"/>
      <c r="J552" s="25"/>
      <c r="L552" s="25"/>
      <c r="M552" s="25"/>
      <c r="N552" s="26"/>
      <c r="O552" s="27"/>
      <c r="P552" s="26"/>
      <c r="Q552" s="25"/>
      <c r="R552" s="25"/>
      <c r="T552" s="25"/>
      <c r="U552" s="25"/>
      <c r="V552" s="27"/>
      <c r="W552" s="27"/>
      <c r="X552" s="26"/>
      <c r="Y552" s="25"/>
      <c r="Z552" s="25"/>
      <c r="AB552" s="25"/>
      <c r="AC552" s="25"/>
      <c r="AD552" s="26"/>
      <c r="AE552" s="27"/>
      <c r="AF552" s="26"/>
      <c r="AG552" s="25"/>
      <c r="AH552" s="25"/>
      <c r="AJ552" s="25"/>
      <c r="AK552" s="25"/>
      <c r="AL552" s="26"/>
      <c r="AM552" s="27"/>
      <c r="AN552" s="27"/>
      <c r="AO552" s="27"/>
      <c r="AP552" s="27"/>
      <c r="AQ552" s="27"/>
      <c r="AR552" s="27"/>
      <c r="BI552" s="407"/>
      <c r="BJ552" s="407"/>
      <c r="BK552" s="407"/>
      <c r="BL552" s="407"/>
    </row>
    <row r="553" ht="15.75" customHeight="1">
      <c r="D553" s="25"/>
      <c r="E553" s="25"/>
      <c r="F553" s="26"/>
      <c r="G553" s="27"/>
      <c r="H553" s="26"/>
      <c r="I553" s="25"/>
      <c r="J553" s="25"/>
      <c r="L553" s="25"/>
      <c r="M553" s="25"/>
      <c r="N553" s="26"/>
      <c r="O553" s="27"/>
      <c r="P553" s="26"/>
      <c r="Q553" s="25"/>
      <c r="R553" s="25"/>
      <c r="T553" s="25"/>
      <c r="U553" s="25"/>
      <c r="V553" s="27"/>
      <c r="W553" s="27"/>
      <c r="X553" s="26"/>
      <c r="Y553" s="25"/>
      <c r="Z553" s="25"/>
      <c r="AB553" s="25"/>
      <c r="AC553" s="25"/>
      <c r="AD553" s="26"/>
      <c r="AE553" s="27"/>
      <c r="AF553" s="26"/>
      <c r="AG553" s="25"/>
      <c r="AH553" s="25"/>
      <c r="AJ553" s="25"/>
      <c r="AK553" s="25"/>
      <c r="AL553" s="26"/>
      <c r="AM553" s="27"/>
      <c r="AN553" s="27"/>
      <c r="AO553" s="27"/>
      <c r="AP553" s="27"/>
      <c r="AQ553" s="27"/>
      <c r="AR553" s="27"/>
      <c r="BI553" s="407"/>
      <c r="BJ553" s="407"/>
      <c r="BK553" s="407"/>
      <c r="BL553" s="407"/>
    </row>
    <row r="554" ht="15.75" customHeight="1">
      <c r="D554" s="25"/>
      <c r="E554" s="25"/>
      <c r="F554" s="26"/>
      <c r="G554" s="27"/>
      <c r="H554" s="26"/>
      <c r="I554" s="25"/>
      <c r="J554" s="25"/>
      <c r="L554" s="25"/>
      <c r="M554" s="25"/>
      <c r="N554" s="26"/>
      <c r="O554" s="27"/>
      <c r="P554" s="26"/>
      <c r="Q554" s="25"/>
      <c r="R554" s="25"/>
      <c r="T554" s="25"/>
      <c r="U554" s="25"/>
      <c r="V554" s="27"/>
      <c r="W554" s="27"/>
      <c r="X554" s="26"/>
      <c r="Y554" s="25"/>
      <c r="Z554" s="25"/>
      <c r="AB554" s="25"/>
      <c r="AC554" s="25"/>
      <c r="AD554" s="26"/>
      <c r="AE554" s="27"/>
      <c r="AF554" s="26"/>
      <c r="AG554" s="25"/>
      <c r="AH554" s="25"/>
      <c r="AJ554" s="25"/>
      <c r="AK554" s="25"/>
      <c r="AL554" s="26"/>
      <c r="AM554" s="27"/>
      <c r="AN554" s="27"/>
      <c r="AO554" s="27"/>
      <c r="AP554" s="27"/>
      <c r="AQ554" s="27"/>
      <c r="AR554" s="27"/>
      <c r="BI554" s="407"/>
      <c r="BJ554" s="407"/>
      <c r="BK554" s="407"/>
      <c r="BL554" s="407"/>
    </row>
    <row r="555" ht="15.75" customHeight="1">
      <c r="D555" s="25"/>
      <c r="E555" s="25"/>
      <c r="F555" s="26"/>
      <c r="G555" s="27"/>
      <c r="H555" s="26"/>
      <c r="I555" s="25"/>
      <c r="J555" s="25"/>
      <c r="L555" s="25"/>
      <c r="M555" s="25"/>
      <c r="N555" s="26"/>
      <c r="O555" s="27"/>
      <c r="P555" s="26"/>
      <c r="Q555" s="25"/>
      <c r="R555" s="25"/>
      <c r="T555" s="25"/>
      <c r="U555" s="25"/>
      <c r="V555" s="27"/>
      <c r="W555" s="27"/>
      <c r="X555" s="26"/>
      <c r="Y555" s="25"/>
      <c r="Z555" s="25"/>
      <c r="AB555" s="25"/>
      <c r="AC555" s="25"/>
      <c r="AD555" s="26"/>
      <c r="AE555" s="27"/>
      <c r="AF555" s="26"/>
      <c r="AG555" s="25"/>
      <c r="AH555" s="25"/>
      <c r="AJ555" s="25"/>
      <c r="AK555" s="25"/>
      <c r="AL555" s="26"/>
      <c r="AM555" s="27"/>
      <c r="AN555" s="27"/>
      <c r="AO555" s="27"/>
      <c r="AP555" s="27"/>
      <c r="AQ555" s="27"/>
      <c r="AR555" s="27"/>
      <c r="BI555" s="407"/>
      <c r="BJ555" s="407"/>
      <c r="BK555" s="407"/>
      <c r="BL555" s="407"/>
    </row>
    <row r="556" ht="15.75" customHeight="1">
      <c r="D556" s="25"/>
      <c r="E556" s="25"/>
      <c r="F556" s="26"/>
      <c r="G556" s="27"/>
      <c r="H556" s="26"/>
      <c r="I556" s="25"/>
      <c r="J556" s="25"/>
      <c r="L556" s="25"/>
      <c r="M556" s="25"/>
      <c r="N556" s="26"/>
      <c r="O556" s="27"/>
      <c r="P556" s="26"/>
      <c r="Q556" s="25"/>
      <c r="R556" s="25"/>
      <c r="T556" s="25"/>
      <c r="U556" s="25"/>
      <c r="V556" s="27"/>
      <c r="W556" s="27"/>
      <c r="X556" s="26"/>
      <c r="Y556" s="25"/>
      <c r="Z556" s="25"/>
      <c r="AB556" s="25"/>
      <c r="AC556" s="25"/>
      <c r="AD556" s="26"/>
      <c r="AE556" s="27"/>
      <c r="AF556" s="26"/>
      <c r="AG556" s="25"/>
      <c r="AH556" s="25"/>
      <c r="AJ556" s="25"/>
      <c r="AK556" s="25"/>
      <c r="AL556" s="26"/>
      <c r="AM556" s="27"/>
      <c r="AN556" s="27"/>
      <c r="AO556" s="27"/>
      <c r="AP556" s="27"/>
      <c r="AQ556" s="27"/>
      <c r="AR556" s="27"/>
      <c r="BI556" s="407"/>
      <c r="BJ556" s="407"/>
      <c r="BK556" s="407"/>
      <c r="BL556" s="407"/>
    </row>
    <row r="557" ht="15.75" customHeight="1">
      <c r="D557" s="25"/>
      <c r="E557" s="25"/>
      <c r="F557" s="26"/>
      <c r="G557" s="27"/>
      <c r="H557" s="26"/>
      <c r="I557" s="25"/>
      <c r="J557" s="25"/>
      <c r="L557" s="25"/>
      <c r="M557" s="25"/>
      <c r="N557" s="26"/>
      <c r="O557" s="27"/>
      <c r="P557" s="26"/>
      <c r="Q557" s="25"/>
      <c r="R557" s="25"/>
      <c r="T557" s="25"/>
      <c r="U557" s="25"/>
      <c r="V557" s="27"/>
      <c r="W557" s="27"/>
      <c r="X557" s="26"/>
      <c r="Y557" s="25"/>
      <c r="Z557" s="25"/>
      <c r="AB557" s="25"/>
      <c r="AC557" s="25"/>
      <c r="AD557" s="26"/>
      <c r="AE557" s="27"/>
      <c r="AF557" s="26"/>
      <c r="AG557" s="25"/>
      <c r="AH557" s="25"/>
      <c r="AJ557" s="25"/>
      <c r="AK557" s="25"/>
      <c r="AL557" s="26"/>
      <c r="AM557" s="27"/>
      <c r="AN557" s="27"/>
      <c r="AO557" s="27"/>
      <c r="AP557" s="27"/>
      <c r="AQ557" s="27"/>
      <c r="AR557" s="27"/>
      <c r="BI557" s="407"/>
      <c r="BJ557" s="407"/>
      <c r="BK557" s="407"/>
      <c r="BL557" s="407"/>
    </row>
    <row r="558" ht="15.75" customHeight="1">
      <c r="D558" s="25"/>
      <c r="E558" s="25"/>
      <c r="F558" s="26"/>
      <c r="G558" s="27"/>
      <c r="H558" s="26"/>
      <c r="I558" s="25"/>
      <c r="J558" s="25"/>
      <c r="L558" s="25"/>
      <c r="M558" s="25"/>
      <c r="N558" s="26"/>
      <c r="O558" s="27"/>
      <c r="P558" s="26"/>
      <c r="Q558" s="25"/>
      <c r="R558" s="25"/>
      <c r="T558" s="25"/>
      <c r="U558" s="25"/>
      <c r="V558" s="27"/>
      <c r="W558" s="27"/>
      <c r="X558" s="26"/>
      <c r="Y558" s="25"/>
      <c r="Z558" s="25"/>
      <c r="AB558" s="25"/>
      <c r="AC558" s="25"/>
      <c r="AD558" s="26"/>
      <c r="AE558" s="27"/>
      <c r="AF558" s="26"/>
      <c r="AG558" s="25"/>
      <c r="AH558" s="25"/>
      <c r="AJ558" s="25"/>
      <c r="AK558" s="25"/>
      <c r="AL558" s="26"/>
      <c r="AM558" s="27"/>
      <c r="AN558" s="27"/>
      <c r="AO558" s="27"/>
      <c r="AP558" s="27"/>
      <c r="AQ558" s="27"/>
      <c r="AR558" s="27"/>
      <c r="BI558" s="407"/>
      <c r="BJ558" s="407"/>
      <c r="BK558" s="407"/>
      <c r="BL558" s="407"/>
    </row>
    <row r="559" ht="15.75" customHeight="1">
      <c r="D559" s="25"/>
      <c r="E559" s="25"/>
      <c r="F559" s="26"/>
      <c r="G559" s="27"/>
      <c r="H559" s="26"/>
      <c r="I559" s="25"/>
      <c r="J559" s="25"/>
      <c r="L559" s="25"/>
      <c r="M559" s="25"/>
      <c r="N559" s="26"/>
      <c r="O559" s="27"/>
      <c r="P559" s="26"/>
      <c r="Q559" s="25"/>
      <c r="R559" s="25"/>
      <c r="T559" s="25"/>
      <c r="U559" s="25"/>
      <c r="V559" s="27"/>
      <c r="W559" s="27"/>
      <c r="X559" s="26"/>
      <c r="Y559" s="25"/>
      <c r="Z559" s="25"/>
      <c r="AB559" s="25"/>
      <c r="AC559" s="25"/>
      <c r="AD559" s="26"/>
      <c r="AE559" s="27"/>
      <c r="AF559" s="26"/>
      <c r="AG559" s="25"/>
      <c r="AH559" s="25"/>
      <c r="AJ559" s="25"/>
      <c r="AK559" s="25"/>
      <c r="AL559" s="26"/>
      <c r="AM559" s="27"/>
      <c r="AN559" s="27"/>
      <c r="AO559" s="27"/>
      <c r="AP559" s="27"/>
      <c r="AQ559" s="27"/>
      <c r="AR559" s="27"/>
      <c r="BI559" s="407"/>
      <c r="BJ559" s="407"/>
      <c r="BK559" s="407"/>
      <c r="BL559" s="407"/>
    </row>
    <row r="560" ht="15.75" customHeight="1">
      <c r="D560" s="25"/>
      <c r="E560" s="25"/>
      <c r="F560" s="26"/>
      <c r="G560" s="27"/>
      <c r="H560" s="26"/>
      <c r="I560" s="25"/>
      <c r="J560" s="25"/>
      <c r="L560" s="25"/>
      <c r="M560" s="25"/>
      <c r="N560" s="26"/>
      <c r="O560" s="27"/>
      <c r="P560" s="26"/>
      <c r="Q560" s="25"/>
      <c r="R560" s="25"/>
      <c r="T560" s="25"/>
      <c r="U560" s="25"/>
      <c r="V560" s="27"/>
      <c r="W560" s="27"/>
      <c r="X560" s="26"/>
      <c r="Y560" s="25"/>
      <c r="Z560" s="25"/>
      <c r="AB560" s="25"/>
      <c r="AC560" s="25"/>
      <c r="AD560" s="26"/>
      <c r="AE560" s="27"/>
      <c r="AF560" s="26"/>
      <c r="AG560" s="25"/>
      <c r="AH560" s="25"/>
      <c r="AJ560" s="25"/>
      <c r="AK560" s="25"/>
      <c r="AL560" s="26"/>
      <c r="AM560" s="27"/>
      <c r="AN560" s="27"/>
      <c r="AO560" s="27"/>
      <c r="AP560" s="27"/>
      <c r="AQ560" s="27"/>
      <c r="AR560" s="27"/>
      <c r="BI560" s="407"/>
      <c r="BJ560" s="407"/>
      <c r="BK560" s="407"/>
      <c r="BL560" s="407"/>
    </row>
    <row r="561" ht="15.75" customHeight="1">
      <c r="D561" s="25"/>
      <c r="E561" s="25"/>
      <c r="F561" s="26"/>
      <c r="G561" s="27"/>
      <c r="H561" s="26"/>
      <c r="I561" s="25"/>
      <c r="J561" s="25"/>
      <c r="L561" s="25"/>
      <c r="M561" s="25"/>
      <c r="N561" s="26"/>
      <c r="O561" s="27"/>
      <c r="P561" s="26"/>
      <c r="Q561" s="25"/>
      <c r="R561" s="25"/>
      <c r="T561" s="25"/>
      <c r="U561" s="25"/>
      <c r="V561" s="27"/>
      <c r="W561" s="27"/>
      <c r="X561" s="26"/>
      <c r="Y561" s="25"/>
      <c r="Z561" s="25"/>
      <c r="AB561" s="25"/>
      <c r="AC561" s="25"/>
      <c r="AD561" s="26"/>
      <c r="AE561" s="27"/>
      <c r="AF561" s="26"/>
      <c r="AG561" s="25"/>
      <c r="AH561" s="25"/>
      <c r="AJ561" s="25"/>
      <c r="AK561" s="25"/>
      <c r="AL561" s="26"/>
      <c r="AM561" s="27"/>
      <c r="AN561" s="27"/>
      <c r="AO561" s="27"/>
      <c r="AP561" s="27"/>
      <c r="AQ561" s="27"/>
      <c r="AR561" s="27"/>
      <c r="BI561" s="407"/>
      <c r="BJ561" s="407"/>
      <c r="BK561" s="407"/>
      <c r="BL561" s="407"/>
    </row>
    <row r="562" ht="15.75" customHeight="1">
      <c r="D562" s="25"/>
      <c r="E562" s="25"/>
      <c r="F562" s="26"/>
      <c r="G562" s="27"/>
      <c r="H562" s="26"/>
      <c r="I562" s="25"/>
      <c r="J562" s="25"/>
      <c r="L562" s="25"/>
      <c r="M562" s="25"/>
      <c r="N562" s="26"/>
      <c r="O562" s="27"/>
      <c r="P562" s="26"/>
      <c r="Q562" s="25"/>
      <c r="R562" s="25"/>
      <c r="T562" s="25"/>
      <c r="U562" s="25"/>
      <c r="V562" s="27"/>
      <c r="W562" s="27"/>
      <c r="X562" s="26"/>
      <c r="Y562" s="25"/>
      <c r="Z562" s="25"/>
      <c r="AB562" s="25"/>
      <c r="AC562" s="25"/>
      <c r="AD562" s="26"/>
      <c r="AE562" s="27"/>
      <c r="AF562" s="26"/>
      <c r="AG562" s="25"/>
      <c r="AH562" s="25"/>
      <c r="AJ562" s="25"/>
      <c r="AK562" s="25"/>
      <c r="AL562" s="26"/>
      <c r="AM562" s="27"/>
      <c r="AN562" s="27"/>
      <c r="AO562" s="27"/>
      <c r="AP562" s="27"/>
      <c r="AQ562" s="27"/>
      <c r="AR562" s="27"/>
      <c r="BI562" s="407"/>
      <c r="BJ562" s="407"/>
      <c r="BK562" s="407"/>
      <c r="BL562" s="407"/>
    </row>
    <row r="563" ht="15.75" customHeight="1">
      <c r="D563" s="25"/>
      <c r="E563" s="25"/>
      <c r="F563" s="26"/>
      <c r="G563" s="27"/>
      <c r="H563" s="26"/>
      <c r="I563" s="25"/>
      <c r="J563" s="25"/>
      <c r="L563" s="25"/>
      <c r="M563" s="25"/>
      <c r="N563" s="26"/>
      <c r="O563" s="27"/>
      <c r="P563" s="26"/>
      <c r="Q563" s="25"/>
      <c r="R563" s="25"/>
      <c r="T563" s="25"/>
      <c r="U563" s="25"/>
      <c r="V563" s="27"/>
      <c r="W563" s="27"/>
      <c r="X563" s="26"/>
      <c r="Y563" s="25"/>
      <c r="Z563" s="25"/>
      <c r="AB563" s="25"/>
      <c r="AC563" s="25"/>
      <c r="AD563" s="26"/>
      <c r="AE563" s="27"/>
      <c r="AF563" s="26"/>
      <c r="AG563" s="25"/>
      <c r="AH563" s="25"/>
      <c r="AJ563" s="25"/>
      <c r="AK563" s="25"/>
      <c r="AL563" s="26"/>
      <c r="AM563" s="27"/>
      <c r="AN563" s="27"/>
      <c r="AO563" s="27"/>
      <c r="AP563" s="27"/>
      <c r="AQ563" s="27"/>
      <c r="AR563" s="27"/>
      <c r="BI563" s="407"/>
      <c r="BJ563" s="407"/>
      <c r="BK563" s="407"/>
      <c r="BL563" s="407"/>
    </row>
    <row r="564" ht="15.75" customHeight="1">
      <c r="D564" s="25"/>
      <c r="E564" s="25"/>
      <c r="F564" s="26"/>
      <c r="G564" s="27"/>
      <c r="H564" s="26"/>
      <c r="I564" s="25"/>
      <c r="J564" s="25"/>
      <c r="L564" s="25"/>
      <c r="M564" s="25"/>
      <c r="N564" s="26"/>
      <c r="O564" s="27"/>
      <c r="P564" s="26"/>
      <c r="Q564" s="25"/>
      <c r="R564" s="25"/>
      <c r="T564" s="25"/>
      <c r="U564" s="25"/>
      <c r="V564" s="27"/>
      <c r="W564" s="27"/>
      <c r="X564" s="26"/>
      <c r="Y564" s="25"/>
      <c r="Z564" s="25"/>
      <c r="AB564" s="25"/>
      <c r="AC564" s="25"/>
      <c r="AD564" s="26"/>
      <c r="AE564" s="27"/>
      <c r="AF564" s="26"/>
      <c r="AG564" s="25"/>
      <c r="AH564" s="25"/>
      <c r="AJ564" s="25"/>
      <c r="AK564" s="25"/>
      <c r="AL564" s="26"/>
      <c r="AM564" s="27"/>
      <c r="AN564" s="27"/>
      <c r="AO564" s="27"/>
      <c r="AP564" s="27"/>
      <c r="AQ564" s="27"/>
      <c r="AR564" s="27"/>
      <c r="BI564" s="407"/>
      <c r="BJ564" s="407"/>
      <c r="BK564" s="407"/>
      <c r="BL564" s="407"/>
    </row>
    <row r="565" ht="15.75" customHeight="1">
      <c r="D565" s="25"/>
      <c r="E565" s="25"/>
      <c r="F565" s="26"/>
      <c r="G565" s="27"/>
      <c r="H565" s="26"/>
      <c r="I565" s="25"/>
      <c r="J565" s="25"/>
      <c r="L565" s="25"/>
      <c r="M565" s="25"/>
      <c r="N565" s="26"/>
      <c r="O565" s="27"/>
      <c r="P565" s="26"/>
      <c r="Q565" s="25"/>
      <c r="R565" s="25"/>
      <c r="T565" s="25"/>
      <c r="U565" s="25"/>
      <c r="V565" s="27"/>
      <c r="W565" s="27"/>
      <c r="X565" s="26"/>
      <c r="Y565" s="25"/>
      <c r="Z565" s="25"/>
      <c r="AB565" s="25"/>
      <c r="AC565" s="25"/>
      <c r="AD565" s="26"/>
      <c r="AE565" s="27"/>
      <c r="AF565" s="26"/>
      <c r="AG565" s="25"/>
      <c r="AH565" s="25"/>
      <c r="AJ565" s="25"/>
      <c r="AK565" s="25"/>
      <c r="AL565" s="26"/>
      <c r="AM565" s="27"/>
      <c r="AN565" s="27"/>
      <c r="AO565" s="27"/>
      <c r="AP565" s="27"/>
      <c r="AQ565" s="27"/>
      <c r="AR565" s="27"/>
      <c r="BI565" s="407"/>
      <c r="BJ565" s="407"/>
      <c r="BK565" s="407"/>
      <c r="BL565" s="407"/>
    </row>
    <row r="566" ht="15.75" customHeight="1">
      <c r="D566" s="25"/>
      <c r="E566" s="25"/>
      <c r="F566" s="26"/>
      <c r="G566" s="27"/>
      <c r="H566" s="26"/>
      <c r="I566" s="25"/>
      <c r="J566" s="25"/>
      <c r="L566" s="25"/>
      <c r="M566" s="25"/>
      <c r="N566" s="26"/>
      <c r="O566" s="27"/>
      <c r="P566" s="26"/>
      <c r="Q566" s="25"/>
      <c r="R566" s="25"/>
      <c r="T566" s="25"/>
      <c r="U566" s="25"/>
      <c r="V566" s="27"/>
      <c r="W566" s="27"/>
      <c r="X566" s="26"/>
      <c r="Y566" s="25"/>
      <c r="Z566" s="25"/>
      <c r="AB566" s="25"/>
      <c r="AC566" s="25"/>
      <c r="AD566" s="26"/>
      <c r="AE566" s="27"/>
      <c r="AF566" s="26"/>
      <c r="AG566" s="25"/>
      <c r="AH566" s="25"/>
      <c r="AJ566" s="25"/>
      <c r="AK566" s="25"/>
      <c r="AL566" s="26"/>
      <c r="AM566" s="27"/>
      <c r="AN566" s="27"/>
      <c r="AO566" s="27"/>
      <c r="AP566" s="27"/>
      <c r="AQ566" s="27"/>
      <c r="AR566" s="27"/>
      <c r="BI566" s="407"/>
      <c r="BJ566" s="407"/>
      <c r="BK566" s="407"/>
      <c r="BL566" s="407"/>
    </row>
    <row r="567" ht="15.75" customHeight="1">
      <c r="D567" s="25"/>
      <c r="E567" s="25"/>
      <c r="F567" s="26"/>
      <c r="G567" s="27"/>
      <c r="H567" s="26"/>
      <c r="I567" s="25"/>
      <c r="J567" s="25"/>
      <c r="L567" s="25"/>
      <c r="M567" s="25"/>
      <c r="N567" s="26"/>
      <c r="O567" s="27"/>
      <c r="P567" s="26"/>
      <c r="Q567" s="25"/>
      <c r="R567" s="25"/>
      <c r="T567" s="25"/>
      <c r="U567" s="25"/>
      <c r="V567" s="27"/>
      <c r="W567" s="27"/>
      <c r="X567" s="26"/>
      <c r="Y567" s="25"/>
      <c r="Z567" s="25"/>
      <c r="AB567" s="25"/>
      <c r="AC567" s="25"/>
      <c r="AD567" s="26"/>
      <c r="AE567" s="27"/>
      <c r="AF567" s="26"/>
      <c r="AG567" s="25"/>
      <c r="AH567" s="25"/>
      <c r="AJ567" s="25"/>
      <c r="AK567" s="25"/>
      <c r="AL567" s="26"/>
      <c r="AM567" s="27"/>
      <c r="AN567" s="27"/>
      <c r="AO567" s="27"/>
      <c r="AP567" s="27"/>
      <c r="AQ567" s="27"/>
      <c r="AR567" s="27"/>
      <c r="BI567" s="407"/>
      <c r="BJ567" s="407"/>
      <c r="BK567" s="407"/>
      <c r="BL567" s="407"/>
    </row>
    <row r="568" ht="15.75" customHeight="1">
      <c r="D568" s="25"/>
      <c r="E568" s="25"/>
      <c r="F568" s="26"/>
      <c r="G568" s="27"/>
      <c r="H568" s="26"/>
      <c r="I568" s="25"/>
      <c r="J568" s="25"/>
      <c r="L568" s="25"/>
      <c r="M568" s="25"/>
      <c r="N568" s="26"/>
      <c r="O568" s="27"/>
      <c r="P568" s="26"/>
      <c r="Q568" s="25"/>
      <c r="R568" s="25"/>
      <c r="T568" s="25"/>
      <c r="U568" s="25"/>
      <c r="V568" s="27"/>
      <c r="W568" s="27"/>
      <c r="X568" s="26"/>
      <c r="Y568" s="25"/>
      <c r="Z568" s="25"/>
      <c r="AB568" s="25"/>
      <c r="AC568" s="25"/>
      <c r="AD568" s="26"/>
      <c r="AE568" s="27"/>
      <c r="AF568" s="26"/>
      <c r="AG568" s="25"/>
      <c r="AH568" s="25"/>
      <c r="AJ568" s="25"/>
      <c r="AK568" s="25"/>
      <c r="AL568" s="26"/>
      <c r="AM568" s="27"/>
      <c r="AN568" s="27"/>
      <c r="AO568" s="27"/>
      <c r="AP568" s="27"/>
      <c r="AQ568" s="27"/>
      <c r="AR568" s="27"/>
      <c r="BI568" s="407"/>
      <c r="BJ568" s="407"/>
      <c r="BK568" s="407"/>
      <c r="BL568" s="407"/>
    </row>
    <row r="569" ht="15.75" customHeight="1">
      <c r="D569" s="25"/>
      <c r="E569" s="25"/>
      <c r="F569" s="26"/>
      <c r="G569" s="27"/>
      <c r="H569" s="26"/>
      <c r="I569" s="25"/>
      <c r="J569" s="25"/>
      <c r="L569" s="25"/>
      <c r="M569" s="25"/>
      <c r="N569" s="26"/>
      <c r="O569" s="27"/>
      <c r="P569" s="26"/>
      <c r="Q569" s="25"/>
      <c r="R569" s="25"/>
      <c r="T569" s="25"/>
      <c r="U569" s="25"/>
      <c r="V569" s="27"/>
      <c r="W569" s="27"/>
      <c r="X569" s="26"/>
      <c r="Y569" s="25"/>
      <c r="Z569" s="25"/>
      <c r="AB569" s="25"/>
      <c r="AC569" s="25"/>
      <c r="AD569" s="26"/>
      <c r="AE569" s="27"/>
      <c r="AF569" s="26"/>
      <c r="AG569" s="25"/>
      <c r="AH569" s="25"/>
      <c r="AJ569" s="25"/>
      <c r="AK569" s="25"/>
      <c r="AL569" s="26"/>
      <c r="AM569" s="27"/>
      <c r="AN569" s="27"/>
      <c r="AO569" s="27"/>
      <c r="AP569" s="27"/>
      <c r="AQ569" s="27"/>
      <c r="AR569" s="27"/>
      <c r="BI569" s="407"/>
      <c r="BJ569" s="407"/>
      <c r="BK569" s="407"/>
      <c r="BL569" s="407"/>
    </row>
    <row r="570" ht="15.75" customHeight="1">
      <c r="D570" s="25"/>
      <c r="E570" s="25"/>
      <c r="F570" s="26"/>
      <c r="G570" s="27"/>
      <c r="H570" s="26"/>
      <c r="I570" s="25"/>
      <c r="J570" s="25"/>
      <c r="L570" s="25"/>
      <c r="M570" s="25"/>
      <c r="N570" s="26"/>
      <c r="O570" s="27"/>
      <c r="P570" s="26"/>
      <c r="Q570" s="25"/>
      <c r="R570" s="25"/>
      <c r="T570" s="25"/>
      <c r="U570" s="25"/>
      <c r="V570" s="27"/>
      <c r="W570" s="27"/>
      <c r="X570" s="26"/>
      <c r="Y570" s="25"/>
      <c r="Z570" s="25"/>
      <c r="AB570" s="25"/>
      <c r="AC570" s="25"/>
      <c r="AD570" s="26"/>
      <c r="AE570" s="27"/>
      <c r="AF570" s="26"/>
      <c r="AG570" s="25"/>
      <c r="AH570" s="25"/>
      <c r="AJ570" s="25"/>
      <c r="AK570" s="25"/>
      <c r="AL570" s="26"/>
      <c r="AM570" s="27"/>
      <c r="AN570" s="27"/>
      <c r="AO570" s="27"/>
      <c r="AP570" s="27"/>
      <c r="AQ570" s="27"/>
      <c r="AR570" s="27"/>
      <c r="BI570" s="407"/>
      <c r="BJ570" s="407"/>
      <c r="BK570" s="407"/>
      <c r="BL570" s="407"/>
    </row>
    <row r="571" ht="15.75" customHeight="1">
      <c r="D571" s="25"/>
      <c r="E571" s="25"/>
      <c r="F571" s="26"/>
      <c r="G571" s="27"/>
      <c r="H571" s="26"/>
      <c r="I571" s="25"/>
      <c r="J571" s="25"/>
      <c r="L571" s="25"/>
      <c r="M571" s="25"/>
      <c r="N571" s="26"/>
      <c r="O571" s="27"/>
      <c r="P571" s="26"/>
      <c r="Q571" s="25"/>
      <c r="R571" s="25"/>
      <c r="T571" s="25"/>
      <c r="U571" s="25"/>
      <c r="V571" s="27"/>
      <c r="W571" s="27"/>
      <c r="X571" s="26"/>
      <c r="Y571" s="25"/>
      <c r="Z571" s="25"/>
      <c r="AB571" s="25"/>
      <c r="AC571" s="25"/>
      <c r="AD571" s="26"/>
      <c r="AE571" s="27"/>
      <c r="AF571" s="26"/>
      <c r="AG571" s="25"/>
      <c r="AH571" s="25"/>
      <c r="AJ571" s="25"/>
      <c r="AK571" s="25"/>
      <c r="AL571" s="26"/>
      <c r="AM571" s="27"/>
      <c r="AN571" s="27"/>
      <c r="AO571" s="27"/>
      <c r="AP571" s="27"/>
      <c r="AQ571" s="27"/>
      <c r="AR571" s="27"/>
      <c r="BI571" s="407"/>
      <c r="BJ571" s="407"/>
      <c r="BK571" s="407"/>
      <c r="BL571" s="407"/>
    </row>
    <row r="572" ht="15.75" customHeight="1">
      <c r="D572" s="25"/>
      <c r="E572" s="25"/>
      <c r="F572" s="26"/>
      <c r="G572" s="27"/>
      <c r="H572" s="26"/>
      <c r="I572" s="25"/>
      <c r="J572" s="25"/>
      <c r="L572" s="25"/>
      <c r="M572" s="25"/>
      <c r="N572" s="26"/>
      <c r="O572" s="27"/>
      <c r="P572" s="26"/>
      <c r="Q572" s="25"/>
      <c r="R572" s="25"/>
      <c r="T572" s="25"/>
      <c r="U572" s="25"/>
      <c r="V572" s="27"/>
      <c r="W572" s="27"/>
      <c r="X572" s="26"/>
      <c r="Y572" s="25"/>
      <c r="Z572" s="25"/>
      <c r="AB572" s="25"/>
      <c r="AC572" s="25"/>
      <c r="AD572" s="26"/>
      <c r="AE572" s="27"/>
      <c r="AF572" s="26"/>
      <c r="AG572" s="25"/>
      <c r="AH572" s="25"/>
      <c r="AJ572" s="25"/>
      <c r="AK572" s="25"/>
      <c r="AL572" s="26"/>
      <c r="AM572" s="27"/>
      <c r="AN572" s="27"/>
      <c r="AO572" s="27"/>
      <c r="AP572" s="27"/>
      <c r="AQ572" s="27"/>
      <c r="AR572" s="27"/>
      <c r="BI572" s="407"/>
      <c r="BJ572" s="407"/>
      <c r="BK572" s="407"/>
      <c r="BL572" s="407"/>
    </row>
    <row r="573" ht="15.75" customHeight="1">
      <c r="D573" s="25"/>
      <c r="E573" s="25"/>
      <c r="F573" s="26"/>
      <c r="G573" s="27"/>
      <c r="H573" s="26"/>
      <c r="I573" s="25"/>
      <c r="J573" s="25"/>
      <c r="L573" s="25"/>
      <c r="M573" s="25"/>
      <c r="N573" s="26"/>
      <c r="O573" s="27"/>
      <c r="P573" s="26"/>
      <c r="Q573" s="25"/>
      <c r="R573" s="25"/>
      <c r="T573" s="25"/>
      <c r="U573" s="25"/>
      <c r="V573" s="27"/>
      <c r="W573" s="27"/>
      <c r="X573" s="26"/>
      <c r="Y573" s="25"/>
      <c r="Z573" s="25"/>
      <c r="AB573" s="25"/>
      <c r="AC573" s="25"/>
      <c r="AD573" s="26"/>
      <c r="AE573" s="27"/>
      <c r="AF573" s="26"/>
      <c r="AG573" s="25"/>
      <c r="AH573" s="25"/>
      <c r="AJ573" s="25"/>
      <c r="AK573" s="25"/>
      <c r="AL573" s="26"/>
      <c r="AM573" s="27"/>
      <c r="AN573" s="27"/>
      <c r="AO573" s="27"/>
      <c r="AP573" s="27"/>
      <c r="AQ573" s="27"/>
      <c r="AR573" s="27"/>
      <c r="BI573" s="407"/>
      <c r="BJ573" s="407"/>
      <c r="BK573" s="407"/>
      <c r="BL573" s="407"/>
    </row>
    <row r="574" ht="15.75" customHeight="1">
      <c r="D574" s="25"/>
      <c r="E574" s="25"/>
      <c r="F574" s="26"/>
      <c r="G574" s="27"/>
      <c r="H574" s="26"/>
      <c r="I574" s="25"/>
      <c r="J574" s="25"/>
      <c r="L574" s="25"/>
      <c r="M574" s="25"/>
      <c r="N574" s="26"/>
      <c r="O574" s="27"/>
      <c r="P574" s="26"/>
      <c r="Q574" s="25"/>
      <c r="R574" s="25"/>
      <c r="T574" s="25"/>
      <c r="U574" s="25"/>
      <c r="V574" s="27"/>
      <c r="W574" s="27"/>
      <c r="X574" s="26"/>
      <c r="Y574" s="25"/>
      <c r="Z574" s="25"/>
      <c r="AB574" s="25"/>
      <c r="AC574" s="25"/>
      <c r="AD574" s="26"/>
      <c r="AE574" s="27"/>
      <c r="AF574" s="26"/>
      <c r="AG574" s="25"/>
      <c r="AH574" s="25"/>
      <c r="AJ574" s="25"/>
      <c r="AK574" s="25"/>
      <c r="AL574" s="26"/>
      <c r="AM574" s="27"/>
      <c r="AN574" s="27"/>
      <c r="AO574" s="27"/>
      <c r="AP574" s="27"/>
      <c r="AQ574" s="27"/>
      <c r="AR574" s="27"/>
      <c r="BI574" s="407"/>
      <c r="BJ574" s="407"/>
      <c r="BK574" s="407"/>
      <c r="BL574" s="407"/>
    </row>
    <row r="575" ht="15.75" customHeight="1">
      <c r="D575" s="25"/>
      <c r="E575" s="25"/>
      <c r="F575" s="26"/>
      <c r="G575" s="27"/>
      <c r="H575" s="26"/>
      <c r="I575" s="25"/>
      <c r="J575" s="25"/>
      <c r="L575" s="25"/>
      <c r="M575" s="25"/>
      <c r="N575" s="26"/>
      <c r="O575" s="27"/>
      <c r="P575" s="26"/>
      <c r="Q575" s="25"/>
      <c r="R575" s="25"/>
      <c r="T575" s="25"/>
      <c r="U575" s="25"/>
      <c r="V575" s="27"/>
      <c r="W575" s="27"/>
      <c r="X575" s="26"/>
      <c r="Y575" s="25"/>
      <c r="Z575" s="25"/>
      <c r="AB575" s="25"/>
      <c r="AC575" s="25"/>
      <c r="AD575" s="26"/>
      <c r="AE575" s="27"/>
      <c r="AF575" s="26"/>
      <c r="AG575" s="25"/>
      <c r="AH575" s="25"/>
      <c r="AJ575" s="25"/>
      <c r="AK575" s="25"/>
      <c r="AL575" s="26"/>
      <c r="AM575" s="27"/>
      <c r="AN575" s="27"/>
      <c r="AO575" s="27"/>
      <c r="AP575" s="27"/>
      <c r="AQ575" s="27"/>
      <c r="AR575" s="27"/>
      <c r="BI575" s="407"/>
      <c r="BJ575" s="407"/>
      <c r="BK575" s="407"/>
      <c r="BL575" s="407"/>
    </row>
    <row r="576" ht="15.75" customHeight="1">
      <c r="D576" s="25"/>
      <c r="E576" s="25"/>
      <c r="F576" s="26"/>
      <c r="G576" s="27"/>
      <c r="H576" s="26"/>
      <c r="I576" s="25"/>
      <c r="J576" s="25"/>
      <c r="L576" s="25"/>
      <c r="M576" s="25"/>
      <c r="N576" s="26"/>
      <c r="O576" s="27"/>
      <c r="P576" s="26"/>
      <c r="Q576" s="25"/>
      <c r="R576" s="25"/>
      <c r="T576" s="25"/>
      <c r="U576" s="25"/>
      <c r="V576" s="27"/>
      <c r="W576" s="27"/>
      <c r="X576" s="26"/>
      <c r="Y576" s="25"/>
      <c r="Z576" s="25"/>
      <c r="AB576" s="25"/>
      <c r="AC576" s="25"/>
      <c r="AD576" s="26"/>
      <c r="AE576" s="27"/>
      <c r="AF576" s="26"/>
      <c r="AG576" s="25"/>
      <c r="AH576" s="25"/>
      <c r="AJ576" s="25"/>
      <c r="AK576" s="25"/>
      <c r="AL576" s="26"/>
      <c r="AM576" s="27"/>
      <c r="AN576" s="27"/>
      <c r="AO576" s="27"/>
      <c r="AP576" s="27"/>
      <c r="AQ576" s="27"/>
      <c r="AR576" s="27"/>
      <c r="BI576" s="407"/>
      <c r="BJ576" s="407"/>
      <c r="BK576" s="407"/>
      <c r="BL576" s="407"/>
    </row>
    <row r="577" ht="15.75" customHeight="1">
      <c r="D577" s="25"/>
      <c r="E577" s="25"/>
      <c r="F577" s="26"/>
      <c r="G577" s="27"/>
      <c r="H577" s="26"/>
      <c r="I577" s="25"/>
      <c r="J577" s="25"/>
      <c r="L577" s="25"/>
      <c r="M577" s="25"/>
      <c r="N577" s="26"/>
      <c r="O577" s="27"/>
      <c r="P577" s="26"/>
      <c r="Q577" s="25"/>
      <c r="R577" s="25"/>
      <c r="T577" s="25"/>
      <c r="U577" s="25"/>
      <c r="V577" s="27"/>
      <c r="W577" s="27"/>
      <c r="X577" s="26"/>
      <c r="Y577" s="25"/>
      <c r="Z577" s="25"/>
      <c r="AB577" s="25"/>
      <c r="AC577" s="25"/>
      <c r="AD577" s="26"/>
      <c r="AE577" s="27"/>
      <c r="AF577" s="26"/>
      <c r="AG577" s="25"/>
      <c r="AH577" s="25"/>
      <c r="AJ577" s="25"/>
      <c r="AK577" s="25"/>
      <c r="AL577" s="26"/>
      <c r="AM577" s="27"/>
      <c r="AN577" s="27"/>
      <c r="AO577" s="27"/>
      <c r="AP577" s="27"/>
      <c r="AQ577" s="27"/>
      <c r="AR577" s="27"/>
      <c r="BI577" s="407"/>
      <c r="BJ577" s="407"/>
      <c r="BK577" s="407"/>
      <c r="BL577" s="407"/>
    </row>
    <row r="578" ht="15.75" customHeight="1">
      <c r="D578" s="25"/>
      <c r="E578" s="25"/>
      <c r="F578" s="26"/>
      <c r="G578" s="27"/>
      <c r="H578" s="26"/>
      <c r="I578" s="25"/>
      <c r="J578" s="25"/>
      <c r="L578" s="25"/>
      <c r="M578" s="25"/>
      <c r="N578" s="26"/>
      <c r="O578" s="27"/>
      <c r="P578" s="26"/>
      <c r="Q578" s="25"/>
      <c r="R578" s="25"/>
      <c r="T578" s="25"/>
      <c r="U578" s="25"/>
      <c r="V578" s="27"/>
      <c r="W578" s="27"/>
      <c r="X578" s="26"/>
      <c r="Y578" s="25"/>
      <c r="Z578" s="25"/>
      <c r="AB578" s="25"/>
      <c r="AC578" s="25"/>
      <c r="AD578" s="26"/>
      <c r="AE578" s="27"/>
      <c r="AF578" s="26"/>
      <c r="AG578" s="25"/>
      <c r="AH578" s="25"/>
      <c r="AJ578" s="25"/>
      <c r="AK578" s="25"/>
      <c r="AL578" s="26"/>
      <c r="AM578" s="27"/>
      <c r="AN578" s="27"/>
      <c r="AO578" s="27"/>
      <c r="AP578" s="27"/>
      <c r="AQ578" s="27"/>
      <c r="AR578" s="27"/>
      <c r="BI578" s="407"/>
      <c r="BJ578" s="407"/>
      <c r="BK578" s="407"/>
      <c r="BL578" s="407"/>
    </row>
    <row r="579" ht="15.75" customHeight="1">
      <c r="D579" s="25"/>
      <c r="E579" s="25"/>
      <c r="F579" s="26"/>
      <c r="G579" s="27"/>
      <c r="H579" s="26"/>
      <c r="I579" s="25"/>
      <c r="J579" s="25"/>
      <c r="L579" s="25"/>
      <c r="M579" s="25"/>
      <c r="N579" s="26"/>
      <c r="O579" s="27"/>
      <c r="P579" s="26"/>
      <c r="Q579" s="25"/>
      <c r="R579" s="25"/>
      <c r="T579" s="25"/>
      <c r="U579" s="25"/>
      <c r="V579" s="27"/>
      <c r="W579" s="27"/>
      <c r="X579" s="26"/>
      <c r="Y579" s="25"/>
      <c r="Z579" s="25"/>
      <c r="AB579" s="25"/>
      <c r="AC579" s="25"/>
      <c r="AD579" s="26"/>
      <c r="AE579" s="27"/>
      <c r="AF579" s="26"/>
      <c r="AG579" s="25"/>
      <c r="AH579" s="25"/>
      <c r="AJ579" s="25"/>
      <c r="AK579" s="25"/>
      <c r="AL579" s="26"/>
      <c r="AM579" s="27"/>
      <c r="AN579" s="27"/>
      <c r="AO579" s="27"/>
      <c r="AP579" s="27"/>
      <c r="AQ579" s="27"/>
      <c r="AR579" s="27"/>
      <c r="BI579" s="407"/>
      <c r="BJ579" s="407"/>
      <c r="BK579" s="407"/>
      <c r="BL579" s="407"/>
    </row>
    <row r="580" ht="15.75" customHeight="1">
      <c r="D580" s="25"/>
      <c r="E580" s="25"/>
      <c r="F580" s="26"/>
      <c r="G580" s="27"/>
      <c r="H580" s="26"/>
      <c r="I580" s="25"/>
      <c r="J580" s="25"/>
      <c r="L580" s="25"/>
      <c r="M580" s="25"/>
      <c r="N580" s="26"/>
      <c r="O580" s="27"/>
      <c r="P580" s="26"/>
      <c r="Q580" s="25"/>
      <c r="R580" s="25"/>
      <c r="T580" s="25"/>
      <c r="U580" s="25"/>
      <c r="V580" s="27"/>
      <c r="W580" s="27"/>
      <c r="X580" s="26"/>
      <c r="Y580" s="25"/>
      <c r="Z580" s="25"/>
      <c r="AB580" s="25"/>
      <c r="AC580" s="25"/>
      <c r="AD580" s="26"/>
      <c r="AE580" s="27"/>
      <c r="AF580" s="26"/>
      <c r="AG580" s="25"/>
      <c r="AH580" s="25"/>
      <c r="AJ580" s="25"/>
      <c r="AK580" s="25"/>
      <c r="AL580" s="26"/>
      <c r="AM580" s="27"/>
      <c r="AN580" s="27"/>
      <c r="AO580" s="27"/>
      <c r="AP580" s="27"/>
      <c r="AQ580" s="27"/>
      <c r="AR580" s="27"/>
      <c r="BI580" s="407"/>
      <c r="BJ580" s="407"/>
      <c r="BK580" s="407"/>
      <c r="BL580" s="407"/>
    </row>
    <row r="581" ht="15.75" customHeight="1">
      <c r="D581" s="25"/>
      <c r="E581" s="25"/>
      <c r="F581" s="26"/>
      <c r="G581" s="27"/>
      <c r="H581" s="26"/>
      <c r="I581" s="25"/>
      <c r="J581" s="25"/>
      <c r="L581" s="25"/>
      <c r="M581" s="25"/>
      <c r="N581" s="26"/>
      <c r="O581" s="27"/>
      <c r="P581" s="26"/>
      <c r="Q581" s="25"/>
      <c r="R581" s="25"/>
      <c r="T581" s="25"/>
      <c r="U581" s="25"/>
      <c r="V581" s="27"/>
      <c r="W581" s="27"/>
      <c r="X581" s="26"/>
      <c r="Y581" s="25"/>
      <c r="Z581" s="25"/>
      <c r="AB581" s="25"/>
      <c r="AC581" s="25"/>
      <c r="AD581" s="26"/>
      <c r="AE581" s="27"/>
      <c r="AF581" s="26"/>
      <c r="AG581" s="25"/>
      <c r="AH581" s="25"/>
      <c r="AJ581" s="25"/>
      <c r="AK581" s="25"/>
      <c r="AL581" s="26"/>
      <c r="AM581" s="27"/>
      <c r="AN581" s="27"/>
      <c r="AO581" s="27"/>
      <c r="AP581" s="27"/>
      <c r="AQ581" s="27"/>
      <c r="AR581" s="27"/>
      <c r="BI581" s="407"/>
      <c r="BJ581" s="407"/>
      <c r="BK581" s="407"/>
      <c r="BL581" s="407"/>
    </row>
    <row r="582" ht="15.75" customHeight="1">
      <c r="D582" s="25"/>
      <c r="E582" s="25"/>
      <c r="F582" s="26"/>
      <c r="G582" s="27"/>
      <c r="H582" s="26"/>
      <c r="I582" s="25"/>
      <c r="J582" s="25"/>
      <c r="L582" s="25"/>
      <c r="M582" s="25"/>
      <c r="N582" s="26"/>
      <c r="O582" s="27"/>
      <c r="P582" s="26"/>
      <c r="Q582" s="25"/>
      <c r="R582" s="25"/>
      <c r="T582" s="25"/>
      <c r="U582" s="25"/>
      <c r="V582" s="27"/>
      <c r="W582" s="27"/>
      <c r="X582" s="26"/>
      <c r="Y582" s="25"/>
      <c r="Z582" s="25"/>
      <c r="AB582" s="25"/>
      <c r="AC582" s="25"/>
      <c r="AD582" s="26"/>
      <c r="AE582" s="27"/>
      <c r="AF582" s="26"/>
      <c r="AG582" s="25"/>
      <c r="AH582" s="25"/>
      <c r="AJ582" s="25"/>
      <c r="AK582" s="25"/>
      <c r="AL582" s="26"/>
      <c r="AM582" s="27"/>
      <c r="AN582" s="27"/>
      <c r="AO582" s="27"/>
      <c r="AP582" s="27"/>
      <c r="AQ582" s="27"/>
      <c r="AR582" s="27"/>
      <c r="BI582" s="407"/>
      <c r="BJ582" s="407"/>
      <c r="BK582" s="407"/>
      <c r="BL582" s="407"/>
    </row>
    <row r="583" ht="15.75" customHeight="1">
      <c r="D583" s="25"/>
      <c r="E583" s="25"/>
      <c r="F583" s="26"/>
      <c r="G583" s="27"/>
      <c r="H583" s="26"/>
      <c r="I583" s="25"/>
      <c r="J583" s="25"/>
      <c r="L583" s="25"/>
      <c r="M583" s="25"/>
      <c r="N583" s="26"/>
      <c r="O583" s="27"/>
      <c r="P583" s="26"/>
      <c r="Q583" s="25"/>
      <c r="R583" s="25"/>
      <c r="T583" s="25"/>
      <c r="U583" s="25"/>
      <c r="V583" s="27"/>
      <c r="W583" s="27"/>
      <c r="X583" s="26"/>
      <c r="Y583" s="25"/>
      <c r="Z583" s="25"/>
      <c r="AB583" s="25"/>
      <c r="AC583" s="25"/>
      <c r="AD583" s="26"/>
      <c r="AE583" s="27"/>
      <c r="AF583" s="26"/>
      <c r="AG583" s="25"/>
      <c r="AH583" s="25"/>
      <c r="AJ583" s="25"/>
      <c r="AK583" s="25"/>
      <c r="AL583" s="26"/>
      <c r="AM583" s="27"/>
      <c r="AN583" s="27"/>
      <c r="AO583" s="27"/>
      <c r="AP583" s="27"/>
      <c r="AQ583" s="27"/>
      <c r="AR583" s="27"/>
      <c r="BI583" s="407"/>
      <c r="BJ583" s="407"/>
      <c r="BK583" s="407"/>
      <c r="BL583" s="407"/>
    </row>
    <row r="584" ht="15.75" customHeight="1">
      <c r="D584" s="25"/>
      <c r="E584" s="25"/>
      <c r="F584" s="26"/>
      <c r="G584" s="27"/>
      <c r="H584" s="26"/>
      <c r="I584" s="25"/>
      <c r="J584" s="25"/>
      <c r="L584" s="25"/>
      <c r="M584" s="25"/>
      <c r="N584" s="26"/>
      <c r="O584" s="27"/>
      <c r="P584" s="26"/>
      <c r="Q584" s="25"/>
      <c r="R584" s="25"/>
      <c r="T584" s="25"/>
      <c r="U584" s="25"/>
      <c r="V584" s="27"/>
      <c r="W584" s="27"/>
      <c r="X584" s="26"/>
      <c r="Y584" s="25"/>
      <c r="Z584" s="25"/>
      <c r="AB584" s="25"/>
      <c r="AC584" s="25"/>
      <c r="AD584" s="26"/>
      <c r="AE584" s="27"/>
      <c r="AF584" s="26"/>
      <c r="AG584" s="25"/>
      <c r="AH584" s="25"/>
      <c r="AJ584" s="25"/>
      <c r="AK584" s="25"/>
      <c r="AL584" s="26"/>
      <c r="AM584" s="27"/>
      <c r="AN584" s="27"/>
      <c r="AO584" s="27"/>
      <c r="AP584" s="27"/>
      <c r="AQ584" s="27"/>
      <c r="AR584" s="27"/>
      <c r="BI584" s="407"/>
      <c r="BJ584" s="407"/>
      <c r="BK584" s="407"/>
      <c r="BL584" s="407"/>
    </row>
    <row r="585" ht="15.75" customHeight="1">
      <c r="D585" s="25"/>
      <c r="E585" s="25"/>
      <c r="F585" s="26"/>
      <c r="G585" s="27"/>
      <c r="H585" s="26"/>
      <c r="I585" s="25"/>
      <c r="J585" s="25"/>
      <c r="L585" s="25"/>
      <c r="M585" s="25"/>
      <c r="N585" s="26"/>
      <c r="O585" s="27"/>
      <c r="P585" s="26"/>
      <c r="Q585" s="25"/>
      <c r="R585" s="25"/>
      <c r="T585" s="25"/>
      <c r="U585" s="25"/>
      <c r="V585" s="27"/>
      <c r="W585" s="27"/>
      <c r="X585" s="26"/>
      <c r="Y585" s="25"/>
      <c r="Z585" s="25"/>
      <c r="AB585" s="25"/>
      <c r="AC585" s="25"/>
      <c r="AD585" s="26"/>
      <c r="AE585" s="27"/>
      <c r="AF585" s="26"/>
      <c r="AG585" s="25"/>
      <c r="AH585" s="25"/>
      <c r="AJ585" s="25"/>
      <c r="AK585" s="25"/>
      <c r="AL585" s="26"/>
      <c r="AM585" s="27"/>
      <c r="AN585" s="27"/>
      <c r="AO585" s="27"/>
      <c r="AP585" s="27"/>
      <c r="AQ585" s="27"/>
      <c r="AR585" s="27"/>
      <c r="BI585" s="407"/>
      <c r="BJ585" s="407"/>
      <c r="BK585" s="407"/>
      <c r="BL585" s="407"/>
    </row>
    <row r="586" ht="15.75" customHeight="1">
      <c r="D586" s="25"/>
      <c r="E586" s="25"/>
      <c r="F586" s="26"/>
      <c r="G586" s="27"/>
      <c r="H586" s="26"/>
      <c r="I586" s="25"/>
      <c r="J586" s="25"/>
      <c r="L586" s="25"/>
      <c r="M586" s="25"/>
      <c r="N586" s="26"/>
      <c r="O586" s="27"/>
      <c r="P586" s="26"/>
      <c r="Q586" s="25"/>
      <c r="R586" s="25"/>
      <c r="T586" s="25"/>
      <c r="U586" s="25"/>
      <c r="V586" s="27"/>
      <c r="W586" s="27"/>
      <c r="X586" s="26"/>
      <c r="Y586" s="25"/>
      <c r="Z586" s="25"/>
      <c r="AB586" s="25"/>
      <c r="AC586" s="25"/>
      <c r="AD586" s="26"/>
      <c r="AE586" s="27"/>
      <c r="AF586" s="26"/>
      <c r="AG586" s="25"/>
      <c r="AH586" s="25"/>
      <c r="AJ586" s="25"/>
      <c r="AK586" s="25"/>
      <c r="AL586" s="26"/>
      <c r="AM586" s="27"/>
      <c r="AN586" s="27"/>
      <c r="AO586" s="27"/>
      <c r="AP586" s="27"/>
      <c r="AQ586" s="27"/>
      <c r="AR586" s="27"/>
      <c r="BI586" s="407"/>
      <c r="BJ586" s="407"/>
      <c r="BK586" s="407"/>
      <c r="BL586" s="407"/>
    </row>
    <row r="587" ht="15.75" customHeight="1">
      <c r="D587" s="25"/>
      <c r="E587" s="25"/>
      <c r="F587" s="26"/>
      <c r="G587" s="27"/>
      <c r="H587" s="26"/>
      <c r="I587" s="25"/>
      <c r="J587" s="25"/>
      <c r="L587" s="25"/>
      <c r="M587" s="25"/>
      <c r="N587" s="26"/>
      <c r="O587" s="27"/>
      <c r="P587" s="26"/>
      <c r="Q587" s="25"/>
      <c r="R587" s="25"/>
      <c r="T587" s="25"/>
      <c r="U587" s="25"/>
      <c r="V587" s="27"/>
      <c r="W587" s="27"/>
      <c r="X587" s="26"/>
      <c r="Y587" s="25"/>
      <c r="Z587" s="25"/>
      <c r="AB587" s="25"/>
      <c r="AC587" s="25"/>
      <c r="AD587" s="26"/>
      <c r="AE587" s="27"/>
      <c r="AF587" s="26"/>
      <c r="AG587" s="25"/>
      <c r="AH587" s="25"/>
      <c r="AJ587" s="25"/>
      <c r="AK587" s="25"/>
      <c r="AL587" s="26"/>
      <c r="AM587" s="27"/>
      <c r="AN587" s="27"/>
      <c r="AO587" s="27"/>
      <c r="AP587" s="27"/>
      <c r="AQ587" s="27"/>
      <c r="AR587" s="27"/>
      <c r="BI587" s="407"/>
      <c r="BJ587" s="407"/>
      <c r="BK587" s="407"/>
      <c r="BL587" s="407"/>
    </row>
    <row r="588" ht="15.75" customHeight="1">
      <c r="D588" s="25"/>
      <c r="E588" s="25"/>
      <c r="F588" s="26"/>
      <c r="G588" s="27"/>
      <c r="H588" s="26"/>
      <c r="I588" s="25"/>
      <c r="J588" s="25"/>
      <c r="L588" s="25"/>
      <c r="M588" s="25"/>
      <c r="N588" s="26"/>
      <c r="O588" s="27"/>
      <c r="P588" s="26"/>
      <c r="Q588" s="25"/>
      <c r="R588" s="25"/>
      <c r="T588" s="25"/>
      <c r="U588" s="25"/>
      <c r="V588" s="27"/>
      <c r="W588" s="27"/>
      <c r="X588" s="26"/>
      <c r="Y588" s="25"/>
      <c r="Z588" s="25"/>
      <c r="AB588" s="25"/>
      <c r="AC588" s="25"/>
      <c r="AD588" s="26"/>
      <c r="AE588" s="27"/>
      <c r="AF588" s="26"/>
      <c r="AG588" s="25"/>
      <c r="AH588" s="25"/>
      <c r="AJ588" s="25"/>
      <c r="AK588" s="25"/>
      <c r="AL588" s="26"/>
      <c r="AM588" s="27"/>
      <c r="AN588" s="27"/>
      <c r="AO588" s="27"/>
      <c r="AP588" s="27"/>
      <c r="AQ588" s="27"/>
      <c r="AR588" s="27"/>
      <c r="BI588" s="407"/>
      <c r="BJ588" s="407"/>
      <c r="BK588" s="407"/>
      <c r="BL588" s="407"/>
    </row>
    <row r="589" ht="15.75" customHeight="1">
      <c r="D589" s="25"/>
      <c r="E589" s="25"/>
      <c r="F589" s="26"/>
      <c r="G589" s="27"/>
      <c r="H589" s="26"/>
      <c r="I589" s="25"/>
      <c r="J589" s="25"/>
      <c r="L589" s="25"/>
      <c r="M589" s="25"/>
      <c r="N589" s="26"/>
      <c r="O589" s="27"/>
      <c r="P589" s="26"/>
      <c r="Q589" s="25"/>
      <c r="R589" s="25"/>
      <c r="T589" s="25"/>
      <c r="U589" s="25"/>
      <c r="V589" s="27"/>
      <c r="W589" s="27"/>
      <c r="X589" s="26"/>
      <c r="Y589" s="25"/>
      <c r="Z589" s="25"/>
      <c r="AB589" s="25"/>
      <c r="AC589" s="25"/>
      <c r="AD589" s="26"/>
      <c r="AE589" s="27"/>
      <c r="AF589" s="26"/>
      <c r="AG589" s="25"/>
      <c r="AH589" s="25"/>
      <c r="AJ589" s="25"/>
      <c r="AK589" s="25"/>
      <c r="AL589" s="26"/>
      <c r="AM589" s="27"/>
      <c r="AN589" s="27"/>
      <c r="AO589" s="27"/>
      <c r="AP589" s="27"/>
      <c r="AQ589" s="27"/>
      <c r="AR589" s="27"/>
      <c r="BI589" s="407"/>
      <c r="BJ589" s="407"/>
      <c r="BK589" s="407"/>
      <c r="BL589" s="407"/>
    </row>
    <row r="590" ht="15.75" customHeight="1">
      <c r="D590" s="25"/>
      <c r="E590" s="25"/>
      <c r="F590" s="26"/>
      <c r="G590" s="27"/>
      <c r="H590" s="26"/>
      <c r="I590" s="25"/>
      <c r="J590" s="25"/>
      <c r="L590" s="25"/>
      <c r="M590" s="25"/>
      <c r="N590" s="26"/>
      <c r="O590" s="27"/>
      <c r="P590" s="26"/>
      <c r="Q590" s="25"/>
      <c r="R590" s="25"/>
      <c r="T590" s="25"/>
      <c r="U590" s="25"/>
      <c r="V590" s="27"/>
      <c r="W590" s="27"/>
      <c r="X590" s="26"/>
      <c r="Y590" s="25"/>
      <c r="Z590" s="25"/>
      <c r="AB590" s="25"/>
      <c r="AC590" s="25"/>
      <c r="AD590" s="26"/>
      <c r="AE590" s="27"/>
      <c r="AF590" s="26"/>
      <c r="AG590" s="25"/>
      <c r="AH590" s="25"/>
      <c r="AJ590" s="25"/>
      <c r="AK590" s="25"/>
      <c r="AL590" s="26"/>
      <c r="AM590" s="27"/>
      <c r="AN590" s="27"/>
      <c r="AO590" s="27"/>
      <c r="AP590" s="27"/>
      <c r="AQ590" s="27"/>
      <c r="AR590" s="27"/>
      <c r="BI590" s="407"/>
      <c r="BJ590" s="407"/>
      <c r="BK590" s="407"/>
      <c r="BL590" s="407"/>
    </row>
    <row r="591" ht="15.75" customHeight="1">
      <c r="D591" s="25"/>
      <c r="E591" s="25"/>
      <c r="F591" s="26"/>
      <c r="G591" s="27"/>
      <c r="H591" s="26"/>
      <c r="I591" s="25"/>
      <c r="J591" s="25"/>
      <c r="L591" s="25"/>
      <c r="M591" s="25"/>
      <c r="N591" s="26"/>
      <c r="O591" s="27"/>
      <c r="P591" s="26"/>
      <c r="Q591" s="25"/>
      <c r="R591" s="25"/>
      <c r="T591" s="25"/>
      <c r="U591" s="25"/>
      <c r="V591" s="27"/>
      <c r="W591" s="27"/>
      <c r="X591" s="26"/>
      <c r="Y591" s="25"/>
      <c r="Z591" s="25"/>
      <c r="AB591" s="25"/>
      <c r="AC591" s="25"/>
      <c r="AD591" s="26"/>
      <c r="AE591" s="27"/>
      <c r="AF591" s="26"/>
      <c r="AG591" s="25"/>
      <c r="AH591" s="25"/>
      <c r="AJ591" s="25"/>
      <c r="AK591" s="25"/>
      <c r="AL591" s="26"/>
      <c r="AM591" s="27"/>
      <c r="AN591" s="27"/>
      <c r="AO591" s="27"/>
      <c r="AP591" s="27"/>
      <c r="AQ591" s="27"/>
      <c r="AR591" s="27"/>
      <c r="BI591" s="407"/>
      <c r="BJ591" s="407"/>
      <c r="BK591" s="407"/>
      <c r="BL591" s="407"/>
    </row>
    <row r="592" ht="15.75" customHeight="1">
      <c r="D592" s="25"/>
      <c r="E592" s="25"/>
      <c r="F592" s="26"/>
      <c r="G592" s="27"/>
      <c r="H592" s="26"/>
      <c r="I592" s="25"/>
      <c r="J592" s="25"/>
      <c r="L592" s="25"/>
      <c r="M592" s="25"/>
      <c r="N592" s="26"/>
      <c r="O592" s="27"/>
      <c r="P592" s="26"/>
      <c r="Q592" s="25"/>
      <c r="R592" s="25"/>
      <c r="T592" s="25"/>
      <c r="U592" s="25"/>
      <c r="V592" s="27"/>
      <c r="W592" s="27"/>
      <c r="X592" s="26"/>
      <c r="Y592" s="25"/>
      <c r="Z592" s="25"/>
      <c r="AB592" s="25"/>
      <c r="AC592" s="25"/>
      <c r="AD592" s="26"/>
      <c r="AE592" s="27"/>
      <c r="AF592" s="26"/>
      <c r="AG592" s="25"/>
      <c r="AH592" s="25"/>
      <c r="AJ592" s="25"/>
      <c r="AK592" s="25"/>
      <c r="AL592" s="26"/>
      <c r="AM592" s="27"/>
      <c r="AN592" s="27"/>
      <c r="AO592" s="27"/>
      <c r="AP592" s="27"/>
      <c r="AQ592" s="27"/>
      <c r="AR592" s="27"/>
      <c r="BI592" s="407"/>
      <c r="BJ592" s="407"/>
      <c r="BK592" s="407"/>
      <c r="BL592" s="407"/>
    </row>
    <row r="593" ht="15.75" customHeight="1">
      <c r="D593" s="25"/>
      <c r="E593" s="25"/>
      <c r="F593" s="26"/>
      <c r="G593" s="27"/>
      <c r="H593" s="26"/>
      <c r="I593" s="25"/>
      <c r="J593" s="25"/>
      <c r="L593" s="25"/>
      <c r="M593" s="25"/>
      <c r="N593" s="26"/>
      <c r="O593" s="27"/>
      <c r="P593" s="26"/>
      <c r="Q593" s="25"/>
      <c r="R593" s="25"/>
      <c r="T593" s="25"/>
      <c r="U593" s="25"/>
      <c r="V593" s="27"/>
      <c r="W593" s="27"/>
      <c r="X593" s="26"/>
      <c r="Y593" s="25"/>
      <c r="Z593" s="25"/>
      <c r="AB593" s="25"/>
      <c r="AC593" s="25"/>
      <c r="AD593" s="26"/>
      <c r="AE593" s="27"/>
      <c r="AF593" s="26"/>
      <c r="AG593" s="25"/>
      <c r="AH593" s="25"/>
      <c r="AJ593" s="25"/>
      <c r="AK593" s="25"/>
      <c r="AL593" s="26"/>
      <c r="AM593" s="27"/>
      <c r="AN593" s="27"/>
      <c r="AO593" s="27"/>
      <c r="AP593" s="27"/>
      <c r="AQ593" s="27"/>
      <c r="AR593" s="27"/>
      <c r="BI593" s="407"/>
      <c r="BJ593" s="407"/>
      <c r="BK593" s="407"/>
      <c r="BL593" s="407"/>
    </row>
    <row r="594" ht="15.75" customHeight="1">
      <c r="D594" s="25"/>
      <c r="E594" s="25"/>
      <c r="F594" s="26"/>
      <c r="G594" s="27"/>
      <c r="H594" s="26"/>
      <c r="I594" s="25"/>
      <c r="J594" s="25"/>
      <c r="L594" s="25"/>
      <c r="M594" s="25"/>
      <c r="N594" s="26"/>
      <c r="O594" s="27"/>
      <c r="P594" s="26"/>
      <c r="Q594" s="25"/>
      <c r="R594" s="25"/>
      <c r="T594" s="25"/>
      <c r="U594" s="25"/>
      <c r="V594" s="27"/>
      <c r="W594" s="27"/>
      <c r="X594" s="26"/>
      <c r="Y594" s="25"/>
      <c r="Z594" s="25"/>
      <c r="AB594" s="25"/>
      <c r="AC594" s="25"/>
      <c r="AD594" s="26"/>
      <c r="AE594" s="27"/>
      <c r="AF594" s="26"/>
      <c r="AG594" s="25"/>
      <c r="AH594" s="25"/>
      <c r="AJ594" s="25"/>
      <c r="AK594" s="25"/>
      <c r="AL594" s="26"/>
      <c r="AM594" s="27"/>
      <c r="AN594" s="27"/>
      <c r="AO594" s="27"/>
      <c r="AP594" s="27"/>
      <c r="AQ594" s="27"/>
      <c r="AR594" s="27"/>
      <c r="BI594" s="407"/>
      <c r="BJ594" s="407"/>
      <c r="BK594" s="407"/>
      <c r="BL594" s="407"/>
    </row>
    <row r="595" ht="15.75" customHeight="1">
      <c r="D595" s="25"/>
      <c r="E595" s="25"/>
      <c r="F595" s="26"/>
      <c r="G595" s="27"/>
      <c r="H595" s="26"/>
      <c r="I595" s="25"/>
      <c r="J595" s="25"/>
      <c r="L595" s="25"/>
      <c r="M595" s="25"/>
      <c r="N595" s="26"/>
      <c r="O595" s="27"/>
      <c r="P595" s="26"/>
      <c r="Q595" s="25"/>
      <c r="R595" s="25"/>
      <c r="T595" s="25"/>
      <c r="U595" s="25"/>
      <c r="V595" s="27"/>
      <c r="W595" s="27"/>
      <c r="X595" s="26"/>
      <c r="Y595" s="25"/>
      <c r="Z595" s="25"/>
      <c r="AB595" s="25"/>
      <c r="AC595" s="25"/>
      <c r="AD595" s="26"/>
      <c r="AE595" s="27"/>
      <c r="AF595" s="26"/>
      <c r="AG595" s="25"/>
      <c r="AH595" s="25"/>
      <c r="AJ595" s="25"/>
      <c r="AK595" s="25"/>
      <c r="AL595" s="26"/>
      <c r="AM595" s="27"/>
      <c r="AN595" s="27"/>
      <c r="AO595" s="27"/>
      <c r="AP595" s="27"/>
      <c r="AQ595" s="27"/>
      <c r="AR595" s="27"/>
      <c r="BI595" s="407"/>
      <c r="BJ595" s="407"/>
      <c r="BK595" s="407"/>
      <c r="BL595" s="407"/>
    </row>
    <row r="596" ht="15.75" customHeight="1">
      <c r="D596" s="25"/>
      <c r="E596" s="25"/>
      <c r="F596" s="26"/>
      <c r="G596" s="27"/>
      <c r="H596" s="26"/>
      <c r="I596" s="25"/>
      <c r="J596" s="25"/>
      <c r="L596" s="25"/>
      <c r="M596" s="25"/>
      <c r="N596" s="26"/>
      <c r="O596" s="27"/>
      <c r="P596" s="26"/>
      <c r="Q596" s="25"/>
      <c r="R596" s="25"/>
      <c r="T596" s="25"/>
      <c r="U596" s="25"/>
      <c r="V596" s="27"/>
      <c r="W596" s="27"/>
      <c r="X596" s="26"/>
      <c r="Y596" s="25"/>
      <c r="Z596" s="25"/>
      <c r="AB596" s="25"/>
      <c r="AC596" s="25"/>
      <c r="AD596" s="26"/>
      <c r="AE596" s="27"/>
      <c r="AF596" s="26"/>
      <c r="AG596" s="25"/>
      <c r="AH596" s="25"/>
      <c r="AJ596" s="25"/>
      <c r="AK596" s="25"/>
      <c r="AL596" s="26"/>
      <c r="AM596" s="27"/>
      <c r="AN596" s="27"/>
      <c r="AO596" s="27"/>
      <c r="AP596" s="27"/>
      <c r="AQ596" s="27"/>
      <c r="AR596" s="27"/>
      <c r="BI596" s="407"/>
      <c r="BJ596" s="407"/>
      <c r="BK596" s="407"/>
      <c r="BL596" s="407"/>
    </row>
    <row r="597" ht="15.75" customHeight="1">
      <c r="D597" s="25"/>
      <c r="E597" s="25"/>
      <c r="F597" s="26"/>
      <c r="G597" s="27"/>
      <c r="H597" s="26"/>
      <c r="I597" s="25"/>
      <c r="J597" s="25"/>
      <c r="L597" s="25"/>
      <c r="M597" s="25"/>
      <c r="N597" s="26"/>
      <c r="O597" s="27"/>
      <c r="P597" s="26"/>
      <c r="Q597" s="25"/>
      <c r="R597" s="25"/>
      <c r="T597" s="25"/>
      <c r="U597" s="25"/>
      <c r="V597" s="27"/>
      <c r="W597" s="27"/>
      <c r="X597" s="26"/>
      <c r="Y597" s="25"/>
      <c r="Z597" s="25"/>
      <c r="AB597" s="25"/>
      <c r="AC597" s="25"/>
      <c r="AD597" s="26"/>
      <c r="AE597" s="27"/>
      <c r="AF597" s="26"/>
      <c r="AG597" s="25"/>
      <c r="AH597" s="25"/>
      <c r="AJ597" s="25"/>
      <c r="AK597" s="25"/>
      <c r="AL597" s="26"/>
      <c r="AM597" s="27"/>
      <c r="AN597" s="27"/>
      <c r="AO597" s="27"/>
      <c r="AP597" s="27"/>
      <c r="AQ597" s="27"/>
      <c r="AR597" s="27"/>
      <c r="BI597" s="407"/>
      <c r="BJ597" s="407"/>
      <c r="BK597" s="407"/>
      <c r="BL597" s="407"/>
    </row>
    <row r="598" ht="15.75" customHeight="1">
      <c r="D598" s="25"/>
      <c r="E598" s="25"/>
      <c r="F598" s="26"/>
      <c r="G598" s="27"/>
      <c r="H598" s="26"/>
      <c r="I598" s="25"/>
      <c r="J598" s="25"/>
      <c r="L598" s="25"/>
      <c r="M598" s="25"/>
      <c r="N598" s="26"/>
      <c r="O598" s="27"/>
      <c r="P598" s="26"/>
      <c r="Q598" s="25"/>
      <c r="R598" s="25"/>
      <c r="T598" s="25"/>
      <c r="U598" s="25"/>
      <c r="V598" s="27"/>
      <c r="W598" s="27"/>
      <c r="X598" s="26"/>
      <c r="Y598" s="25"/>
      <c r="Z598" s="25"/>
      <c r="AB598" s="25"/>
      <c r="AC598" s="25"/>
      <c r="AD598" s="26"/>
      <c r="AE598" s="27"/>
      <c r="AF598" s="26"/>
      <c r="AG598" s="25"/>
      <c r="AH598" s="25"/>
      <c r="AJ598" s="25"/>
      <c r="AK598" s="25"/>
      <c r="AL598" s="26"/>
      <c r="AM598" s="27"/>
      <c r="AN598" s="27"/>
      <c r="AO598" s="27"/>
      <c r="AP598" s="27"/>
      <c r="AQ598" s="27"/>
      <c r="AR598" s="27"/>
      <c r="BI598" s="407"/>
      <c r="BJ598" s="407"/>
      <c r="BK598" s="407"/>
      <c r="BL598" s="407"/>
    </row>
    <row r="599" ht="15.75" customHeight="1">
      <c r="D599" s="25"/>
      <c r="E599" s="25"/>
      <c r="F599" s="26"/>
      <c r="G599" s="27"/>
      <c r="H599" s="26"/>
      <c r="I599" s="25"/>
      <c r="J599" s="25"/>
      <c r="L599" s="25"/>
      <c r="M599" s="25"/>
      <c r="N599" s="26"/>
      <c r="O599" s="27"/>
      <c r="P599" s="26"/>
      <c r="Q599" s="25"/>
      <c r="R599" s="25"/>
      <c r="T599" s="25"/>
      <c r="U599" s="25"/>
      <c r="V599" s="27"/>
      <c r="W599" s="27"/>
      <c r="X599" s="26"/>
      <c r="Y599" s="25"/>
      <c r="Z599" s="25"/>
      <c r="AB599" s="25"/>
      <c r="AC599" s="25"/>
      <c r="AD599" s="26"/>
      <c r="AE599" s="27"/>
      <c r="AF599" s="26"/>
      <c r="AG599" s="25"/>
      <c r="AH599" s="25"/>
      <c r="AJ599" s="25"/>
      <c r="AK599" s="25"/>
      <c r="AL599" s="26"/>
      <c r="AM599" s="27"/>
      <c r="AN599" s="27"/>
      <c r="AO599" s="27"/>
      <c r="AP599" s="27"/>
      <c r="AQ599" s="27"/>
      <c r="AR599" s="27"/>
      <c r="BI599" s="407"/>
      <c r="BJ599" s="407"/>
      <c r="BK599" s="407"/>
      <c r="BL599" s="407"/>
    </row>
    <row r="600" ht="15.75" customHeight="1">
      <c r="D600" s="25"/>
      <c r="E600" s="25"/>
      <c r="F600" s="26"/>
      <c r="G600" s="27"/>
      <c r="H600" s="26"/>
      <c r="I600" s="25"/>
      <c r="J600" s="25"/>
      <c r="L600" s="25"/>
      <c r="M600" s="25"/>
      <c r="N600" s="26"/>
      <c r="O600" s="27"/>
      <c r="P600" s="26"/>
      <c r="Q600" s="25"/>
      <c r="R600" s="25"/>
      <c r="T600" s="25"/>
      <c r="U600" s="25"/>
      <c r="V600" s="27"/>
      <c r="W600" s="27"/>
      <c r="X600" s="26"/>
      <c r="Y600" s="25"/>
      <c r="Z600" s="25"/>
      <c r="AB600" s="25"/>
      <c r="AC600" s="25"/>
      <c r="AD600" s="26"/>
      <c r="AE600" s="27"/>
      <c r="AF600" s="26"/>
      <c r="AG600" s="25"/>
      <c r="AH600" s="25"/>
      <c r="AJ600" s="25"/>
      <c r="AK600" s="25"/>
      <c r="AL600" s="26"/>
      <c r="AM600" s="27"/>
      <c r="AN600" s="27"/>
      <c r="AO600" s="27"/>
      <c r="AP600" s="27"/>
      <c r="AQ600" s="27"/>
      <c r="AR600" s="27"/>
      <c r="BI600" s="407"/>
      <c r="BJ600" s="407"/>
      <c r="BK600" s="407"/>
      <c r="BL600" s="407"/>
    </row>
    <row r="601" ht="15.75" customHeight="1">
      <c r="D601" s="25"/>
      <c r="E601" s="25"/>
      <c r="F601" s="26"/>
      <c r="G601" s="27"/>
      <c r="H601" s="26"/>
      <c r="I601" s="25"/>
      <c r="J601" s="25"/>
      <c r="L601" s="25"/>
      <c r="M601" s="25"/>
      <c r="N601" s="26"/>
      <c r="O601" s="27"/>
      <c r="P601" s="26"/>
      <c r="Q601" s="25"/>
      <c r="R601" s="25"/>
      <c r="T601" s="25"/>
      <c r="U601" s="25"/>
      <c r="V601" s="27"/>
      <c r="W601" s="27"/>
      <c r="X601" s="26"/>
      <c r="Y601" s="25"/>
      <c r="Z601" s="25"/>
      <c r="AB601" s="25"/>
      <c r="AC601" s="25"/>
      <c r="AD601" s="26"/>
      <c r="AE601" s="27"/>
      <c r="AF601" s="26"/>
      <c r="AG601" s="25"/>
      <c r="AH601" s="25"/>
      <c r="AJ601" s="25"/>
      <c r="AK601" s="25"/>
      <c r="AL601" s="26"/>
      <c r="AM601" s="27"/>
      <c r="AN601" s="27"/>
      <c r="AO601" s="27"/>
      <c r="AP601" s="27"/>
      <c r="AQ601" s="27"/>
      <c r="AR601" s="27"/>
      <c r="BI601" s="407"/>
      <c r="BJ601" s="407"/>
      <c r="BK601" s="407"/>
      <c r="BL601" s="407"/>
    </row>
    <row r="602" ht="15.75" customHeight="1">
      <c r="D602" s="25"/>
      <c r="E602" s="25"/>
      <c r="F602" s="26"/>
      <c r="G602" s="27"/>
      <c r="H602" s="26"/>
      <c r="I602" s="25"/>
      <c r="J602" s="25"/>
      <c r="L602" s="25"/>
      <c r="M602" s="25"/>
      <c r="N602" s="26"/>
      <c r="O602" s="27"/>
      <c r="P602" s="26"/>
      <c r="Q602" s="25"/>
      <c r="R602" s="25"/>
      <c r="T602" s="25"/>
      <c r="U602" s="25"/>
      <c r="V602" s="27"/>
      <c r="W602" s="27"/>
      <c r="X602" s="26"/>
      <c r="Y602" s="25"/>
      <c r="Z602" s="25"/>
      <c r="AB602" s="25"/>
      <c r="AC602" s="25"/>
      <c r="AD602" s="26"/>
      <c r="AE602" s="27"/>
      <c r="AF602" s="26"/>
      <c r="AG602" s="25"/>
      <c r="AH602" s="25"/>
      <c r="AJ602" s="25"/>
      <c r="AK602" s="25"/>
      <c r="AL602" s="26"/>
      <c r="AM602" s="27"/>
      <c r="AN602" s="27"/>
      <c r="AO602" s="27"/>
      <c r="AP602" s="27"/>
      <c r="AQ602" s="27"/>
      <c r="AR602" s="27"/>
      <c r="BI602" s="407"/>
      <c r="BJ602" s="407"/>
      <c r="BK602" s="407"/>
      <c r="BL602" s="407"/>
    </row>
    <row r="603" ht="15.75" customHeight="1">
      <c r="D603" s="25"/>
      <c r="E603" s="25"/>
      <c r="F603" s="26"/>
      <c r="G603" s="27"/>
      <c r="H603" s="26"/>
      <c r="I603" s="25"/>
      <c r="J603" s="25"/>
      <c r="L603" s="25"/>
      <c r="M603" s="25"/>
      <c r="N603" s="26"/>
      <c r="O603" s="27"/>
      <c r="P603" s="26"/>
      <c r="Q603" s="25"/>
      <c r="R603" s="25"/>
      <c r="T603" s="25"/>
      <c r="U603" s="25"/>
      <c r="V603" s="27"/>
      <c r="W603" s="27"/>
      <c r="X603" s="26"/>
      <c r="Y603" s="25"/>
      <c r="Z603" s="25"/>
      <c r="AB603" s="25"/>
      <c r="AC603" s="25"/>
      <c r="AD603" s="26"/>
      <c r="AE603" s="27"/>
      <c r="AF603" s="26"/>
      <c r="AG603" s="25"/>
      <c r="AH603" s="25"/>
      <c r="AJ603" s="25"/>
      <c r="AK603" s="25"/>
      <c r="AL603" s="26"/>
      <c r="AM603" s="27"/>
      <c r="AN603" s="27"/>
      <c r="AO603" s="27"/>
      <c r="AP603" s="27"/>
      <c r="AQ603" s="27"/>
      <c r="AR603" s="27"/>
      <c r="BI603" s="407"/>
      <c r="BJ603" s="407"/>
      <c r="BK603" s="407"/>
      <c r="BL603" s="407"/>
    </row>
    <row r="604" ht="15.75" customHeight="1">
      <c r="D604" s="25"/>
      <c r="E604" s="25"/>
      <c r="F604" s="26"/>
      <c r="G604" s="27"/>
      <c r="H604" s="26"/>
      <c r="I604" s="25"/>
      <c r="J604" s="25"/>
      <c r="L604" s="25"/>
      <c r="M604" s="25"/>
      <c r="N604" s="26"/>
      <c r="O604" s="27"/>
      <c r="P604" s="26"/>
      <c r="Q604" s="25"/>
      <c r="R604" s="25"/>
      <c r="T604" s="25"/>
      <c r="U604" s="25"/>
      <c r="V604" s="27"/>
      <c r="W604" s="27"/>
      <c r="X604" s="26"/>
      <c r="Y604" s="25"/>
      <c r="Z604" s="25"/>
      <c r="AB604" s="25"/>
      <c r="AC604" s="25"/>
      <c r="AD604" s="26"/>
      <c r="AE604" s="27"/>
      <c r="AF604" s="26"/>
      <c r="AG604" s="25"/>
      <c r="AH604" s="25"/>
      <c r="AJ604" s="25"/>
      <c r="AK604" s="25"/>
      <c r="AL604" s="26"/>
      <c r="AM604" s="27"/>
      <c r="AN604" s="27"/>
      <c r="AO604" s="27"/>
      <c r="AP604" s="27"/>
      <c r="AQ604" s="27"/>
      <c r="AR604" s="27"/>
      <c r="BI604" s="407"/>
      <c r="BJ604" s="407"/>
      <c r="BK604" s="407"/>
      <c r="BL604" s="407"/>
    </row>
    <row r="605" ht="15.75" customHeight="1">
      <c r="D605" s="25"/>
      <c r="E605" s="25"/>
      <c r="F605" s="26"/>
      <c r="G605" s="27"/>
      <c r="H605" s="26"/>
      <c r="I605" s="25"/>
      <c r="J605" s="25"/>
      <c r="L605" s="25"/>
      <c r="M605" s="25"/>
      <c r="N605" s="26"/>
      <c r="O605" s="27"/>
      <c r="P605" s="26"/>
      <c r="Q605" s="25"/>
      <c r="R605" s="25"/>
      <c r="T605" s="25"/>
      <c r="U605" s="25"/>
      <c r="V605" s="27"/>
      <c r="W605" s="27"/>
      <c r="X605" s="26"/>
      <c r="Y605" s="25"/>
      <c r="Z605" s="25"/>
      <c r="AB605" s="25"/>
      <c r="AC605" s="25"/>
      <c r="AD605" s="26"/>
      <c r="AE605" s="27"/>
      <c r="AF605" s="26"/>
      <c r="AG605" s="25"/>
      <c r="AH605" s="25"/>
      <c r="AJ605" s="25"/>
      <c r="AK605" s="25"/>
      <c r="AL605" s="26"/>
      <c r="AM605" s="27"/>
      <c r="AN605" s="27"/>
      <c r="AO605" s="27"/>
      <c r="AP605" s="27"/>
      <c r="AQ605" s="27"/>
      <c r="AR605" s="27"/>
      <c r="BI605" s="407"/>
      <c r="BJ605" s="407"/>
      <c r="BK605" s="407"/>
      <c r="BL605" s="407"/>
    </row>
    <row r="606" ht="15.75" customHeight="1">
      <c r="D606" s="25"/>
      <c r="E606" s="25"/>
      <c r="F606" s="26"/>
      <c r="G606" s="27"/>
      <c r="H606" s="26"/>
      <c r="I606" s="25"/>
      <c r="J606" s="25"/>
      <c r="L606" s="25"/>
      <c r="M606" s="25"/>
      <c r="N606" s="26"/>
      <c r="O606" s="27"/>
      <c r="P606" s="26"/>
      <c r="Q606" s="25"/>
      <c r="R606" s="25"/>
      <c r="T606" s="25"/>
      <c r="U606" s="25"/>
      <c r="V606" s="27"/>
      <c r="W606" s="27"/>
      <c r="X606" s="26"/>
      <c r="Y606" s="25"/>
      <c r="Z606" s="25"/>
      <c r="AB606" s="25"/>
      <c r="AC606" s="25"/>
      <c r="AD606" s="26"/>
      <c r="AE606" s="27"/>
      <c r="AF606" s="26"/>
      <c r="AG606" s="25"/>
      <c r="AH606" s="25"/>
      <c r="AJ606" s="25"/>
      <c r="AK606" s="25"/>
      <c r="AL606" s="26"/>
      <c r="AM606" s="27"/>
      <c r="AN606" s="27"/>
      <c r="AO606" s="27"/>
      <c r="AP606" s="27"/>
      <c r="AQ606" s="27"/>
      <c r="AR606" s="27"/>
      <c r="BI606" s="407"/>
      <c r="BJ606" s="407"/>
      <c r="BK606" s="407"/>
      <c r="BL606" s="407"/>
    </row>
    <row r="607" ht="15.75" customHeight="1">
      <c r="D607" s="25"/>
      <c r="E607" s="25"/>
      <c r="F607" s="26"/>
      <c r="G607" s="27"/>
      <c r="H607" s="26"/>
      <c r="I607" s="25"/>
      <c r="J607" s="25"/>
      <c r="L607" s="25"/>
      <c r="M607" s="25"/>
      <c r="N607" s="26"/>
      <c r="O607" s="27"/>
      <c r="P607" s="26"/>
      <c r="Q607" s="25"/>
      <c r="R607" s="25"/>
      <c r="T607" s="25"/>
      <c r="U607" s="25"/>
      <c r="V607" s="27"/>
      <c r="W607" s="27"/>
      <c r="X607" s="26"/>
      <c r="Y607" s="25"/>
      <c r="Z607" s="25"/>
      <c r="AB607" s="25"/>
      <c r="AC607" s="25"/>
      <c r="AD607" s="26"/>
      <c r="AE607" s="27"/>
      <c r="AF607" s="26"/>
      <c r="AG607" s="25"/>
      <c r="AH607" s="25"/>
      <c r="AJ607" s="25"/>
      <c r="AK607" s="25"/>
      <c r="AL607" s="26"/>
      <c r="AM607" s="27"/>
      <c r="AN607" s="27"/>
      <c r="AO607" s="27"/>
      <c r="AP607" s="27"/>
      <c r="AQ607" s="27"/>
      <c r="AR607" s="27"/>
      <c r="BI607" s="407"/>
      <c r="BJ607" s="407"/>
      <c r="BK607" s="407"/>
      <c r="BL607" s="407"/>
    </row>
    <row r="608" ht="15.75" customHeight="1">
      <c r="D608" s="25"/>
      <c r="E608" s="25"/>
      <c r="F608" s="26"/>
      <c r="G608" s="27"/>
      <c r="H608" s="26"/>
      <c r="I608" s="25"/>
      <c r="J608" s="25"/>
      <c r="L608" s="25"/>
      <c r="M608" s="25"/>
      <c r="N608" s="26"/>
      <c r="O608" s="27"/>
      <c r="P608" s="26"/>
      <c r="Q608" s="25"/>
      <c r="R608" s="25"/>
      <c r="T608" s="25"/>
      <c r="U608" s="25"/>
      <c r="V608" s="27"/>
      <c r="W608" s="27"/>
      <c r="X608" s="26"/>
      <c r="Y608" s="25"/>
      <c r="Z608" s="25"/>
      <c r="AB608" s="25"/>
      <c r="AC608" s="25"/>
      <c r="AD608" s="26"/>
      <c r="AE608" s="27"/>
      <c r="AF608" s="26"/>
      <c r="AG608" s="25"/>
      <c r="AH608" s="25"/>
      <c r="AJ608" s="25"/>
      <c r="AK608" s="25"/>
      <c r="AL608" s="26"/>
      <c r="AM608" s="27"/>
      <c r="AN608" s="27"/>
      <c r="AO608" s="27"/>
      <c r="AP608" s="27"/>
      <c r="AQ608" s="27"/>
      <c r="AR608" s="27"/>
      <c r="BI608" s="407"/>
      <c r="BJ608" s="407"/>
      <c r="BK608" s="407"/>
      <c r="BL608" s="407"/>
    </row>
    <row r="609" ht="15.75" customHeight="1">
      <c r="D609" s="25"/>
      <c r="E609" s="25"/>
      <c r="F609" s="26"/>
      <c r="G609" s="27"/>
      <c r="H609" s="26"/>
      <c r="I609" s="25"/>
      <c r="J609" s="25"/>
      <c r="L609" s="25"/>
      <c r="M609" s="25"/>
      <c r="N609" s="26"/>
      <c r="O609" s="27"/>
      <c r="P609" s="26"/>
      <c r="Q609" s="25"/>
      <c r="R609" s="25"/>
      <c r="T609" s="25"/>
      <c r="U609" s="25"/>
      <c r="V609" s="27"/>
      <c r="W609" s="27"/>
      <c r="X609" s="26"/>
      <c r="Y609" s="25"/>
      <c r="Z609" s="25"/>
      <c r="AB609" s="25"/>
      <c r="AC609" s="25"/>
      <c r="AD609" s="26"/>
      <c r="AE609" s="27"/>
      <c r="AF609" s="26"/>
      <c r="AG609" s="25"/>
      <c r="AH609" s="25"/>
      <c r="AJ609" s="25"/>
      <c r="AK609" s="25"/>
      <c r="AL609" s="26"/>
      <c r="AM609" s="27"/>
      <c r="AN609" s="27"/>
      <c r="AO609" s="27"/>
      <c r="AP609" s="27"/>
      <c r="AQ609" s="27"/>
      <c r="AR609" s="27"/>
      <c r="BI609" s="407"/>
      <c r="BJ609" s="407"/>
      <c r="BK609" s="407"/>
      <c r="BL609" s="407"/>
    </row>
    <row r="610" ht="15.75" customHeight="1">
      <c r="D610" s="25"/>
      <c r="E610" s="25"/>
      <c r="F610" s="26"/>
      <c r="G610" s="27"/>
      <c r="H610" s="26"/>
      <c r="I610" s="25"/>
      <c r="J610" s="25"/>
      <c r="L610" s="25"/>
      <c r="M610" s="25"/>
      <c r="N610" s="26"/>
      <c r="O610" s="27"/>
      <c r="P610" s="26"/>
      <c r="Q610" s="25"/>
      <c r="R610" s="25"/>
      <c r="T610" s="25"/>
      <c r="U610" s="25"/>
      <c r="V610" s="27"/>
      <c r="W610" s="27"/>
      <c r="X610" s="26"/>
      <c r="Y610" s="25"/>
      <c r="Z610" s="25"/>
      <c r="AB610" s="25"/>
      <c r="AC610" s="25"/>
      <c r="AD610" s="26"/>
      <c r="AE610" s="27"/>
      <c r="AF610" s="26"/>
      <c r="AG610" s="25"/>
      <c r="AH610" s="25"/>
      <c r="AJ610" s="25"/>
      <c r="AK610" s="25"/>
      <c r="AL610" s="26"/>
      <c r="AM610" s="27"/>
      <c r="AN610" s="27"/>
      <c r="AO610" s="27"/>
      <c r="AP610" s="27"/>
      <c r="AQ610" s="27"/>
      <c r="AR610" s="27"/>
      <c r="BI610" s="407"/>
      <c r="BJ610" s="407"/>
      <c r="BK610" s="407"/>
      <c r="BL610" s="407"/>
    </row>
    <row r="611" ht="15.75" customHeight="1">
      <c r="D611" s="25"/>
      <c r="E611" s="25"/>
      <c r="F611" s="26"/>
      <c r="G611" s="27"/>
      <c r="H611" s="26"/>
      <c r="I611" s="25"/>
      <c r="J611" s="25"/>
      <c r="L611" s="25"/>
      <c r="M611" s="25"/>
      <c r="N611" s="26"/>
      <c r="O611" s="27"/>
      <c r="P611" s="26"/>
      <c r="Q611" s="25"/>
      <c r="R611" s="25"/>
      <c r="T611" s="25"/>
      <c r="U611" s="25"/>
      <c r="V611" s="27"/>
      <c r="W611" s="27"/>
      <c r="X611" s="26"/>
      <c r="Y611" s="25"/>
      <c r="Z611" s="25"/>
      <c r="AB611" s="25"/>
      <c r="AC611" s="25"/>
      <c r="AD611" s="26"/>
      <c r="AE611" s="27"/>
      <c r="AF611" s="26"/>
      <c r="AG611" s="25"/>
      <c r="AH611" s="25"/>
      <c r="AJ611" s="25"/>
      <c r="AK611" s="25"/>
      <c r="AL611" s="26"/>
      <c r="AM611" s="27"/>
      <c r="AN611" s="27"/>
      <c r="AO611" s="27"/>
      <c r="AP611" s="27"/>
      <c r="AQ611" s="27"/>
      <c r="AR611" s="27"/>
      <c r="BI611" s="407"/>
      <c r="BJ611" s="407"/>
      <c r="BK611" s="407"/>
      <c r="BL611" s="407"/>
    </row>
    <row r="612" ht="15.75" customHeight="1">
      <c r="D612" s="25"/>
      <c r="E612" s="25"/>
      <c r="F612" s="26"/>
      <c r="G612" s="27"/>
      <c r="H612" s="26"/>
      <c r="I612" s="25"/>
      <c r="J612" s="25"/>
      <c r="L612" s="25"/>
      <c r="M612" s="25"/>
      <c r="N612" s="26"/>
      <c r="O612" s="27"/>
      <c r="P612" s="26"/>
      <c r="Q612" s="25"/>
      <c r="R612" s="25"/>
      <c r="T612" s="25"/>
      <c r="U612" s="25"/>
      <c r="V612" s="27"/>
      <c r="W612" s="27"/>
      <c r="X612" s="26"/>
      <c r="Y612" s="25"/>
      <c r="Z612" s="25"/>
      <c r="AB612" s="25"/>
      <c r="AC612" s="25"/>
      <c r="AD612" s="26"/>
      <c r="AE612" s="27"/>
      <c r="AF612" s="26"/>
      <c r="AG612" s="25"/>
      <c r="AH612" s="25"/>
      <c r="AJ612" s="25"/>
      <c r="AK612" s="25"/>
      <c r="AL612" s="26"/>
      <c r="AM612" s="27"/>
      <c r="AN612" s="27"/>
      <c r="AO612" s="27"/>
      <c r="AP612" s="27"/>
      <c r="AQ612" s="27"/>
      <c r="AR612" s="27"/>
      <c r="BI612" s="407"/>
      <c r="BJ612" s="407"/>
      <c r="BK612" s="407"/>
      <c r="BL612" s="407"/>
    </row>
    <row r="613" ht="15.75" customHeight="1">
      <c r="D613" s="25"/>
      <c r="E613" s="25"/>
      <c r="F613" s="26"/>
      <c r="G613" s="27"/>
      <c r="H613" s="26"/>
      <c r="I613" s="25"/>
      <c r="J613" s="25"/>
      <c r="L613" s="25"/>
      <c r="M613" s="25"/>
      <c r="N613" s="26"/>
      <c r="O613" s="27"/>
      <c r="P613" s="26"/>
      <c r="Q613" s="25"/>
      <c r="R613" s="25"/>
      <c r="T613" s="25"/>
      <c r="U613" s="25"/>
      <c r="V613" s="27"/>
      <c r="W613" s="27"/>
      <c r="X613" s="26"/>
      <c r="Y613" s="25"/>
      <c r="Z613" s="25"/>
      <c r="AB613" s="25"/>
      <c r="AC613" s="25"/>
      <c r="AD613" s="26"/>
      <c r="AE613" s="27"/>
      <c r="AF613" s="26"/>
      <c r="AG613" s="25"/>
      <c r="AH613" s="25"/>
      <c r="AJ613" s="25"/>
      <c r="AK613" s="25"/>
      <c r="AL613" s="26"/>
      <c r="AM613" s="27"/>
      <c r="AN613" s="27"/>
      <c r="AO613" s="27"/>
      <c r="AP613" s="27"/>
      <c r="AQ613" s="27"/>
      <c r="AR613" s="27"/>
      <c r="BI613" s="407"/>
      <c r="BJ613" s="407"/>
      <c r="BK613" s="407"/>
      <c r="BL613" s="407"/>
    </row>
    <row r="614" ht="15.75" customHeight="1">
      <c r="D614" s="25"/>
      <c r="E614" s="25"/>
      <c r="F614" s="26"/>
      <c r="G614" s="27"/>
      <c r="H614" s="26"/>
      <c r="I614" s="25"/>
      <c r="J614" s="25"/>
      <c r="L614" s="25"/>
      <c r="M614" s="25"/>
      <c r="N614" s="26"/>
      <c r="O614" s="27"/>
      <c r="P614" s="26"/>
      <c r="Q614" s="25"/>
      <c r="R614" s="25"/>
      <c r="T614" s="25"/>
      <c r="U614" s="25"/>
      <c r="V614" s="27"/>
      <c r="W614" s="27"/>
      <c r="X614" s="26"/>
      <c r="Y614" s="25"/>
      <c r="Z614" s="25"/>
      <c r="AB614" s="25"/>
      <c r="AC614" s="25"/>
      <c r="AD614" s="26"/>
      <c r="AE614" s="27"/>
      <c r="AF614" s="26"/>
      <c r="AG614" s="25"/>
      <c r="AH614" s="25"/>
      <c r="AJ614" s="25"/>
      <c r="AK614" s="25"/>
      <c r="AL614" s="26"/>
      <c r="AM614" s="27"/>
      <c r="AN614" s="27"/>
      <c r="AO614" s="27"/>
      <c r="AP614" s="27"/>
      <c r="AQ614" s="27"/>
      <c r="AR614" s="27"/>
      <c r="BI614" s="407"/>
      <c r="BJ614" s="407"/>
      <c r="BK614" s="407"/>
      <c r="BL614" s="407"/>
    </row>
    <row r="615" ht="15.75" customHeight="1">
      <c r="D615" s="25"/>
      <c r="E615" s="25"/>
      <c r="F615" s="26"/>
      <c r="G615" s="27"/>
      <c r="H615" s="26"/>
      <c r="I615" s="25"/>
      <c r="J615" s="25"/>
      <c r="L615" s="25"/>
      <c r="M615" s="25"/>
      <c r="N615" s="26"/>
      <c r="O615" s="27"/>
      <c r="P615" s="26"/>
      <c r="Q615" s="25"/>
      <c r="R615" s="25"/>
      <c r="T615" s="25"/>
      <c r="U615" s="25"/>
      <c r="V615" s="27"/>
      <c r="W615" s="27"/>
      <c r="X615" s="26"/>
      <c r="Y615" s="25"/>
      <c r="Z615" s="25"/>
      <c r="AB615" s="25"/>
      <c r="AC615" s="25"/>
      <c r="AD615" s="26"/>
      <c r="AE615" s="27"/>
      <c r="AF615" s="26"/>
      <c r="AG615" s="25"/>
      <c r="AH615" s="25"/>
      <c r="AJ615" s="25"/>
      <c r="AK615" s="25"/>
      <c r="AL615" s="26"/>
      <c r="AM615" s="27"/>
      <c r="AN615" s="27"/>
      <c r="AO615" s="27"/>
      <c r="AP615" s="27"/>
      <c r="AQ615" s="27"/>
      <c r="AR615" s="27"/>
      <c r="BI615" s="407"/>
      <c r="BJ615" s="407"/>
      <c r="BK615" s="407"/>
      <c r="BL615" s="407"/>
    </row>
    <row r="616" ht="15.75" customHeight="1">
      <c r="D616" s="25"/>
      <c r="E616" s="25"/>
      <c r="F616" s="26"/>
      <c r="G616" s="27"/>
      <c r="H616" s="26"/>
      <c r="I616" s="25"/>
      <c r="J616" s="25"/>
      <c r="L616" s="25"/>
      <c r="M616" s="25"/>
      <c r="N616" s="26"/>
      <c r="O616" s="27"/>
      <c r="P616" s="26"/>
      <c r="Q616" s="25"/>
      <c r="R616" s="25"/>
      <c r="T616" s="25"/>
      <c r="U616" s="25"/>
      <c r="V616" s="27"/>
      <c r="W616" s="27"/>
      <c r="X616" s="26"/>
      <c r="Y616" s="25"/>
      <c r="Z616" s="25"/>
      <c r="AB616" s="25"/>
      <c r="AC616" s="25"/>
      <c r="AD616" s="26"/>
      <c r="AE616" s="27"/>
      <c r="AF616" s="26"/>
      <c r="AG616" s="25"/>
      <c r="AH616" s="25"/>
      <c r="AJ616" s="25"/>
      <c r="AK616" s="25"/>
      <c r="AL616" s="26"/>
      <c r="AM616" s="27"/>
      <c r="AN616" s="27"/>
      <c r="AO616" s="27"/>
      <c r="AP616" s="27"/>
      <c r="AQ616" s="27"/>
      <c r="AR616" s="27"/>
      <c r="BI616" s="407"/>
      <c r="BJ616" s="407"/>
      <c r="BK616" s="407"/>
      <c r="BL616" s="407"/>
    </row>
    <row r="617" ht="15.75" customHeight="1">
      <c r="D617" s="25"/>
      <c r="E617" s="25"/>
      <c r="F617" s="26"/>
      <c r="G617" s="27"/>
      <c r="H617" s="26"/>
      <c r="I617" s="25"/>
      <c r="J617" s="25"/>
      <c r="L617" s="25"/>
      <c r="M617" s="25"/>
      <c r="N617" s="26"/>
      <c r="O617" s="27"/>
      <c r="P617" s="26"/>
      <c r="Q617" s="25"/>
      <c r="R617" s="25"/>
      <c r="T617" s="25"/>
      <c r="U617" s="25"/>
      <c r="V617" s="27"/>
      <c r="W617" s="27"/>
      <c r="X617" s="26"/>
      <c r="Y617" s="25"/>
      <c r="Z617" s="25"/>
      <c r="AB617" s="25"/>
      <c r="AC617" s="25"/>
      <c r="AD617" s="26"/>
      <c r="AE617" s="27"/>
      <c r="AF617" s="26"/>
      <c r="AG617" s="25"/>
      <c r="AH617" s="25"/>
      <c r="AJ617" s="25"/>
      <c r="AK617" s="25"/>
      <c r="AL617" s="26"/>
      <c r="AM617" s="27"/>
      <c r="AN617" s="27"/>
      <c r="AO617" s="27"/>
      <c r="AP617" s="27"/>
      <c r="AQ617" s="27"/>
      <c r="AR617" s="27"/>
      <c r="BI617" s="407"/>
      <c r="BJ617" s="407"/>
      <c r="BK617" s="407"/>
      <c r="BL617" s="407"/>
    </row>
    <row r="618" ht="15.75" customHeight="1">
      <c r="D618" s="25"/>
      <c r="E618" s="25"/>
      <c r="F618" s="26"/>
      <c r="G618" s="27"/>
      <c r="H618" s="26"/>
      <c r="I618" s="25"/>
      <c r="J618" s="25"/>
      <c r="L618" s="25"/>
      <c r="M618" s="25"/>
      <c r="N618" s="26"/>
      <c r="O618" s="27"/>
      <c r="P618" s="26"/>
      <c r="Q618" s="25"/>
      <c r="R618" s="25"/>
      <c r="T618" s="25"/>
      <c r="U618" s="25"/>
      <c r="V618" s="27"/>
      <c r="W618" s="27"/>
      <c r="X618" s="26"/>
      <c r="Y618" s="25"/>
      <c r="Z618" s="25"/>
      <c r="AB618" s="25"/>
      <c r="AC618" s="25"/>
      <c r="AD618" s="26"/>
      <c r="AE618" s="27"/>
      <c r="AF618" s="26"/>
      <c r="AG618" s="25"/>
      <c r="AH618" s="25"/>
      <c r="AJ618" s="25"/>
      <c r="AK618" s="25"/>
      <c r="AL618" s="26"/>
      <c r="AM618" s="27"/>
      <c r="AN618" s="27"/>
      <c r="AO618" s="27"/>
      <c r="AP618" s="27"/>
      <c r="AQ618" s="27"/>
      <c r="AR618" s="27"/>
      <c r="BI618" s="407"/>
      <c r="BJ618" s="407"/>
      <c r="BK618" s="407"/>
      <c r="BL618" s="407"/>
    </row>
    <row r="619" ht="15.75" customHeight="1">
      <c r="D619" s="25"/>
      <c r="E619" s="25"/>
      <c r="F619" s="26"/>
      <c r="G619" s="27"/>
      <c r="H619" s="26"/>
      <c r="I619" s="25"/>
      <c r="J619" s="25"/>
      <c r="L619" s="25"/>
      <c r="M619" s="25"/>
      <c r="N619" s="26"/>
      <c r="O619" s="27"/>
      <c r="P619" s="26"/>
      <c r="Q619" s="25"/>
      <c r="R619" s="25"/>
      <c r="T619" s="25"/>
      <c r="U619" s="25"/>
      <c r="V619" s="27"/>
      <c r="W619" s="27"/>
      <c r="X619" s="26"/>
      <c r="Y619" s="25"/>
      <c r="Z619" s="25"/>
      <c r="AB619" s="25"/>
      <c r="AC619" s="25"/>
      <c r="AD619" s="26"/>
      <c r="AE619" s="27"/>
      <c r="AF619" s="26"/>
      <c r="AG619" s="25"/>
      <c r="AH619" s="25"/>
      <c r="AJ619" s="25"/>
      <c r="AK619" s="25"/>
      <c r="AL619" s="26"/>
      <c r="AM619" s="27"/>
      <c r="AN619" s="27"/>
      <c r="AO619" s="27"/>
      <c r="AP619" s="27"/>
      <c r="AQ619" s="27"/>
      <c r="AR619" s="27"/>
      <c r="BI619" s="407"/>
      <c r="BJ619" s="407"/>
      <c r="BK619" s="407"/>
      <c r="BL619" s="407"/>
    </row>
    <row r="620" ht="15.75" customHeight="1">
      <c r="D620" s="25"/>
      <c r="E620" s="25"/>
      <c r="F620" s="26"/>
      <c r="G620" s="27"/>
      <c r="H620" s="26"/>
      <c r="I620" s="25"/>
      <c r="J620" s="25"/>
      <c r="L620" s="25"/>
      <c r="M620" s="25"/>
      <c r="N620" s="26"/>
      <c r="O620" s="27"/>
      <c r="P620" s="26"/>
      <c r="Q620" s="25"/>
      <c r="R620" s="25"/>
      <c r="T620" s="25"/>
      <c r="U620" s="25"/>
      <c r="V620" s="27"/>
      <c r="W620" s="27"/>
      <c r="X620" s="26"/>
      <c r="Y620" s="25"/>
      <c r="Z620" s="25"/>
      <c r="AB620" s="25"/>
      <c r="AC620" s="25"/>
      <c r="AD620" s="26"/>
      <c r="AE620" s="27"/>
      <c r="AF620" s="26"/>
      <c r="AG620" s="25"/>
      <c r="AH620" s="25"/>
      <c r="AJ620" s="25"/>
      <c r="AK620" s="25"/>
      <c r="AL620" s="26"/>
      <c r="AM620" s="27"/>
      <c r="AN620" s="27"/>
      <c r="AO620" s="27"/>
      <c r="AP620" s="27"/>
      <c r="AQ620" s="27"/>
      <c r="AR620" s="27"/>
      <c r="BI620" s="407"/>
      <c r="BJ620" s="407"/>
      <c r="BK620" s="407"/>
      <c r="BL620" s="407"/>
    </row>
    <row r="621" ht="15.75" customHeight="1">
      <c r="D621" s="25"/>
      <c r="E621" s="25"/>
      <c r="F621" s="26"/>
      <c r="G621" s="27"/>
      <c r="H621" s="26"/>
      <c r="I621" s="25"/>
      <c r="J621" s="25"/>
      <c r="L621" s="25"/>
      <c r="M621" s="25"/>
      <c r="N621" s="26"/>
      <c r="O621" s="27"/>
      <c r="P621" s="26"/>
      <c r="Q621" s="25"/>
      <c r="R621" s="25"/>
      <c r="T621" s="25"/>
      <c r="U621" s="25"/>
      <c r="V621" s="27"/>
      <c r="W621" s="27"/>
      <c r="X621" s="26"/>
      <c r="Y621" s="25"/>
      <c r="Z621" s="25"/>
      <c r="AB621" s="25"/>
      <c r="AC621" s="25"/>
      <c r="AD621" s="26"/>
      <c r="AE621" s="27"/>
      <c r="AF621" s="26"/>
      <c r="AG621" s="25"/>
      <c r="AH621" s="25"/>
      <c r="AJ621" s="25"/>
      <c r="AK621" s="25"/>
      <c r="AL621" s="26"/>
      <c r="AM621" s="27"/>
      <c r="AN621" s="27"/>
      <c r="AO621" s="27"/>
      <c r="AP621" s="27"/>
      <c r="AQ621" s="27"/>
      <c r="AR621" s="27"/>
      <c r="BI621" s="407"/>
      <c r="BJ621" s="407"/>
      <c r="BK621" s="407"/>
      <c r="BL621" s="407"/>
    </row>
    <row r="622" ht="15.75" customHeight="1">
      <c r="D622" s="25"/>
      <c r="E622" s="25"/>
      <c r="F622" s="26"/>
      <c r="G622" s="27"/>
      <c r="H622" s="26"/>
      <c r="I622" s="25"/>
      <c r="J622" s="25"/>
      <c r="L622" s="25"/>
      <c r="M622" s="25"/>
      <c r="N622" s="26"/>
      <c r="O622" s="27"/>
      <c r="P622" s="26"/>
      <c r="Q622" s="25"/>
      <c r="R622" s="25"/>
      <c r="T622" s="25"/>
      <c r="U622" s="25"/>
      <c r="V622" s="27"/>
      <c r="W622" s="27"/>
      <c r="X622" s="26"/>
      <c r="Y622" s="25"/>
      <c r="Z622" s="25"/>
      <c r="AB622" s="25"/>
      <c r="AC622" s="25"/>
      <c r="AD622" s="26"/>
      <c r="AE622" s="27"/>
      <c r="AF622" s="26"/>
      <c r="AG622" s="25"/>
      <c r="AH622" s="25"/>
      <c r="AJ622" s="25"/>
      <c r="AK622" s="25"/>
      <c r="AL622" s="26"/>
      <c r="AM622" s="27"/>
      <c r="AN622" s="27"/>
      <c r="AO622" s="27"/>
      <c r="AP622" s="27"/>
      <c r="AQ622" s="27"/>
      <c r="AR622" s="27"/>
      <c r="BI622" s="407"/>
      <c r="BJ622" s="407"/>
      <c r="BK622" s="407"/>
      <c r="BL622" s="407"/>
    </row>
    <row r="623" ht="15.75" customHeight="1">
      <c r="D623" s="25"/>
      <c r="E623" s="25"/>
      <c r="F623" s="26"/>
      <c r="G623" s="27"/>
      <c r="H623" s="26"/>
      <c r="I623" s="25"/>
      <c r="J623" s="25"/>
      <c r="L623" s="25"/>
      <c r="M623" s="25"/>
      <c r="N623" s="26"/>
      <c r="O623" s="27"/>
      <c r="P623" s="26"/>
      <c r="Q623" s="25"/>
      <c r="R623" s="25"/>
      <c r="T623" s="25"/>
      <c r="U623" s="25"/>
      <c r="V623" s="27"/>
      <c r="W623" s="27"/>
      <c r="X623" s="26"/>
      <c r="Y623" s="25"/>
      <c r="Z623" s="25"/>
      <c r="AB623" s="25"/>
      <c r="AC623" s="25"/>
      <c r="AD623" s="26"/>
      <c r="AE623" s="27"/>
      <c r="AF623" s="26"/>
      <c r="AG623" s="25"/>
      <c r="AH623" s="25"/>
      <c r="AJ623" s="25"/>
      <c r="AK623" s="25"/>
      <c r="AL623" s="26"/>
      <c r="AM623" s="27"/>
      <c r="AN623" s="27"/>
      <c r="AO623" s="27"/>
      <c r="AP623" s="27"/>
      <c r="AQ623" s="27"/>
      <c r="AR623" s="27"/>
      <c r="BI623" s="407"/>
      <c r="BJ623" s="407"/>
      <c r="BK623" s="407"/>
      <c r="BL623" s="407"/>
    </row>
    <row r="624" ht="15.75" customHeight="1">
      <c r="D624" s="25"/>
      <c r="E624" s="25"/>
      <c r="F624" s="26"/>
      <c r="G624" s="27"/>
      <c r="H624" s="26"/>
      <c r="I624" s="25"/>
      <c r="J624" s="25"/>
      <c r="L624" s="25"/>
      <c r="M624" s="25"/>
      <c r="N624" s="26"/>
      <c r="O624" s="27"/>
      <c r="P624" s="26"/>
      <c r="Q624" s="25"/>
      <c r="R624" s="25"/>
      <c r="T624" s="25"/>
      <c r="U624" s="25"/>
      <c r="V624" s="27"/>
      <c r="W624" s="27"/>
      <c r="X624" s="26"/>
      <c r="Y624" s="25"/>
      <c r="Z624" s="25"/>
      <c r="AB624" s="25"/>
      <c r="AC624" s="25"/>
      <c r="AD624" s="26"/>
      <c r="AE624" s="27"/>
      <c r="AF624" s="26"/>
      <c r="AG624" s="25"/>
      <c r="AH624" s="25"/>
      <c r="AJ624" s="25"/>
      <c r="AK624" s="25"/>
      <c r="AL624" s="26"/>
      <c r="AM624" s="27"/>
      <c r="AN624" s="27"/>
      <c r="AO624" s="27"/>
      <c r="AP624" s="27"/>
      <c r="AQ624" s="27"/>
      <c r="AR624" s="27"/>
      <c r="BI624" s="407"/>
      <c r="BJ624" s="407"/>
      <c r="BK624" s="407"/>
      <c r="BL624" s="407"/>
    </row>
    <row r="625" ht="15.75" customHeight="1">
      <c r="D625" s="25"/>
      <c r="E625" s="25"/>
      <c r="F625" s="26"/>
      <c r="G625" s="27"/>
      <c r="H625" s="26"/>
      <c r="I625" s="25"/>
      <c r="J625" s="25"/>
      <c r="L625" s="25"/>
      <c r="M625" s="25"/>
      <c r="N625" s="26"/>
      <c r="O625" s="27"/>
      <c r="P625" s="26"/>
      <c r="Q625" s="25"/>
      <c r="R625" s="25"/>
      <c r="T625" s="25"/>
      <c r="U625" s="25"/>
      <c r="V625" s="27"/>
      <c r="W625" s="27"/>
      <c r="X625" s="26"/>
      <c r="Y625" s="25"/>
      <c r="Z625" s="25"/>
      <c r="AB625" s="25"/>
      <c r="AC625" s="25"/>
      <c r="AD625" s="26"/>
      <c r="AE625" s="27"/>
      <c r="AF625" s="26"/>
      <c r="AG625" s="25"/>
      <c r="AH625" s="25"/>
      <c r="AJ625" s="25"/>
      <c r="AK625" s="25"/>
      <c r="AL625" s="26"/>
      <c r="AM625" s="27"/>
      <c r="AN625" s="27"/>
      <c r="AO625" s="27"/>
      <c r="AP625" s="27"/>
      <c r="AQ625" s="27"/>
      <c r="AR625" s="27"/>
      <c r="BI625" s="407"/>
      <c r="BJ625" s="407"/>
      <c r="BK625" s="407"/>
      <c r="BL625" s="407"/>
    </row>
    <row r="626" ht="15.75" customHeight="1">
      <c r="D626" s="25"/>
      <c r="E626" s="25"/>
      <c r="F626" s="26"/>
      <c r="G626" s="27"/>
      <c r="H626" s="26"/>
      <c r="I626" s="25"/>
      <c r="J626" s="25"/>
      <c r="L626" s="25"/>
      <c r="M626" s="25"/>
      <c r="N626" s="26"/>
      <c r="O626" s="27"/>
      <c r="P626" s="26"/>
      <c r="Q626" s="25"/>
      <c r="R626" s="25"/>
      <c r="T626" s="25"/>
      <c r="U626" s="25"/>
      <c r="V626" s="27"/>
      <c r="W626" s="27"/>
      <c r="X626" s="26"/>
      <c r="Y626" s="25"/>
      <c r="Z626" s="25"/>
      <c r="AB626" s="25"/>
      <c r="AC626" s="25"/>
      <c r="AD626" s="26"/>
      <c r="AE626" s="27"/>
      <c r="AF626" s="26"/>
      <c r="AG626" s="25"/>
      <c r="AH626" s="25"/>
      <c r="AJ626" s="25"/>
      <c r="AK626" s="25"/>
      <c r="AL626" s="26"/>
      <c r="AM626" s="27"/>
      <c r="AN626" s="27"/>
      <c r="AO626" s="27"/>
      <c r="AP626" s="27"/>
      <c r="AQ626" s="27"/>
      <c r="AR626" s="27"/>
      <c r="BI626" s="407"/>
      <c r="BJ626" s="407"/>
      <c r="BK626" s="407"/>
      <c r="BL626" s="407"/>
    </row>
    <row r="627" ht="15.75" customHeight="1">
      <c r="D627" s="25"/>
      <c r="E627" s="25"/>
      <c r="F627" s="26"/>
      <c r="G627" s="27"/>
      <c r="H627" s="26"/>
      <c r="I627" s="25"/>
      <c r="J627" s="25"/>
      <c r="L627" s="25"/>
      <c r="M627" s="25"/>
      <c r="N627" s="26"/>
      <c r="O627" s="27"/>
      <c r="P627" s="26"/>
      <c r="Q627" s="25"/>
      <c r="R627" s="25"/>
      <c r="T627" s="25"/>
      <c r="U627" s="25"/>
      <c r="V627" s="27"/>
      <c r="W627" s="27"/>
      <c r="X627" s="26"/>
      <c r="Y627" s="25"/>
      <c r="Z627" s="25"/>
      <c r="AB627" s="25"/>
      <c r="AC627" s="25"/>
      <c r="AD627" s="26"/>
      <c r="AE627" s="27"/>
      <c r="AF627" s="26"/>
      <c r="AG627" s="25"/>
      <c r="AH627" s="25"/>
      <c r="AJ627" s="25"/>
      <c r="AK627" s="25"/>
      <c r="AL627" s="26"/>
      <c r="AM627" s="27"/>
      <c r="AN627" s="27"/>
      <c r="AO627" s="27"/>
      <c r="AP627" s="27"/>
      <c r="AQ627" s="27"/>
      <c r="AR627" s="27"/>
      <c r="BI627" s="407"/>
      <c r="BJ627" s="407"/>
      <c r="BK627" s="407"/>
      <c r="BL627" s="407"/>
    </row>
    <row r="628" ht="15.75" customHeight="1">
      <c r="D628" s="25"/>
      <c r="E628" s="25"/>
      <c r="F628" s="26"/>
      <c r="G628" s="27"/>
      <c r="H628" s="26"/>
      <c r="I628" s="25"/>
      <c r="J628" s="25"/>
      <c r="L628" s="25"/>
      <c r="M628" s="25"/>
      <c r="N628" s="26"/>
      <c r="O628" s="27"/>
      <c r="P628" s="26"/>
      <c r="Q628" s="25"/>
      <c r="R628" s="25"/>
      <c r="T628" s="25"/>
      <c r="U628" s="25"/>
      <c r="V628" s="27"/>
      <c r="W628" s="27"/>
      <c r="X628" s="26"/>
      <c r="Y628" s="25"/>
      <c r="Z628" s="25"/>
      <c r="AB628" s="25"/>
      <c r="AC628" s="25"/>
      <c r="AD628" s="26"/>
      <c r="AE628" s="27"/>
      <c r="AF628" s="26"/>
      <c r="AG628" s="25"/>
      <c r="AH628" s="25"/>
      <c r="AJ628" s="25"/>
      <c r="AK628" s="25"/>
      <c r="AL628" s="26"/>
      <c r="AM628" s="27"/>
      <c r="AN628" s="27"/>
      <c r="AO628" s="27"/>
      <c r="AP628" s="27"/>
      <c r="AQ628" s="27"/>
      <c r="AR628" s="27"/>
      <c r="BI628" s="407"/>
      <c r="BJ628" s="407"/>
      <c r="BK628" s="407"/>
      <c r="BL628" s="407"/>
    </row>
    <row r="629" ht="15.75" customHeight="1">
      <c r="D629" s="25"/>
      <c r="E629" s="25"/>
      <c r="F629" s="26"/>
      <c r="G629" s="27"/>
      <c r="H629" s="26"/>
      <c r="I629" s="25"/>
      <c r="J629" s="25"/>
      <c r="L629" s="25"/>
      <c r="M629" s="25"/>
      <c r="N629" s="26"/>
      <c r="O629" s="27"/>
      <c r="P629" s="26"/>
      <c r="Q629" s="25"/>
      <c r="R629" s="25"/>
      <c r="T629" s="25"/>
      <c r="U629" s="25"/>
      <c r="V629" s="27"/>
      <c r="W629" s="27"/>
      <c r="X629" s="26"/>
      <c r="Y629" s="25"/>
      <c r="Z629" s="25"/>
      <c r="AB629" s="25"/>
      <c r="AC629" s="25"/>
      <c r="AD629" s="26"/>
      <c r="AE629" s="27"/>
      <c r="AF629" s="26"/>
      <c r="AG629" s="25"/>
      <c r="AH629" s="25"/>
      <c r="AJ629" s="25"/>
      <c r="AK629" s="25"/>
      <c r="AL629" s="26"/>
      <c r="AM629" s="27"/>
      <c r="AN629" s="27"/>
      <c r="AO629" s="27"/>
      <c r="AP629" s="27"/>
      <c r="AQ629" s="27"/>
      <c r="AR629" s="27"/>
      <c r="BI629" s="407"/>
      <c r="BJ629" s="407"/>
      <c r="BK629" s="407"/>
      <c r="BL629" s="407"/>
    </row>
    <row r="630" ht="15.75" customHeight="1">
      <c r="D630" s="25"/>
      <c r="E630" s="25"/>
      <c r="F630" s="26"/>
      <c r="G630" s="27"/>
      <c r="H630" s="26"/>
      <c r="I630" s="25"/>
      <c r="J630" s="25"/>
      <c r="L630" s="25"/>
      <c r="M630" s="25"/>
      <c r="N630" s="26"/>
      <c r="O630" s="27"/>
      <c r="P630" s="26"/>
      <c r="Q630" s="25"/>
      <c r="R630" s="25"/>
      <c r="T630" s="25"/>
      <c r="U630" s="25"/>
      <c r="V630" s="27"/>
      <c r="W630" s="27"/>
      <c r="X630" s="26"/>
      <c r="Y630" s="25"/>
      <c r="Z630" s="25"/>
      <c r="AB630" s="25"/>
      <c r="AC630" s="25"/>
      <c r="AD630" s="26"/>
      <c r="AE630" s="27"/>
      <c r="AF630" s="26"/>
      <c r="AG630" s="25"/>
      <c r="AH630" s="25"/>
      <c r="AJ630" s="25"/>
      <c r="AK630" s="25"/>
      <c r="AL630" s="26"/>
      <c r="AM630" s="27"/>
      <c r="AN630" s="27"/>
      <c r="AO630" s="27"/>
      <c r="AP630" s="27"/>
      <c r="AQ630" s="27"/>
      <c r="AR630" s="27"/>
      <c r="BI630" s="407"/>
      <c r="BJ630" s="407"/>
      <c r="BK630" s="407"/>
      <c r="BL630" s="407"/>
    </row>
    <row r="631" ht="15.75" customHeight="1">
      <c r="D631" s="25"/>
      <c r="E631" s="25"/>
      <c r="F631" s="26"/>
      <c r="G631" s="27"/>
      <c r="H631" s="26"/>
      <c r="I631" s="25"/>
      <c r="J631" s="25"/>
      <c r="L631" s="25"/>
      <c r="M631" s="25"/>
      <c r="N631" s="26"/>
      <c r="O631" s="27"/>
      <c r="P631" s="26"/>
      <c r="Q631" s="25"/>
      <c r="R631" s="25"/>
      <c r="T631" s="25"/>
      <c r="U631" s="25"/>
      <c r="V631" s="27"/>
      <c r="W631" s="27"/>
      <c r="X631" s="26"/>
      <c r="Y631" s="25"/>
      <c r="Z631" s="25"/>
      <c r="AB631" s="25"/>
      <c r="AC631" s="25"/>
      <c r="AD631" s="26"/>
      <c r="AE631" s="27"/>
      <c r="AF631" s="26"/>
      <c r="AG631" s="25"/>
      <c r="AH631" s="25"/>
      <c r="AJ631" s="25"/>
      <c r="AK631" s="25"/>
      <c r="AL631" s="26"/>
      <c r="AM631" s="27"/>
      <c r="AN631" s="27"/>
      <c r="AO631" s="27"/>
      <c r="AP631" s="27"/>
      <c r="AQ631" s="27"/>
      <c r="AR631" s="27"/>
      <c r="BI631" s="407"/>
      <c r="BJ631" s="407"/>
      <c r="BK631" s="407"/>
      <c r="BL631" s="407"/>
    </row>
    <row r="632" ht="15.75" customHeight="1">
      <c r="D632" s="25"/>
      <c r="E632" s="25"/>
      <c r="F632" s="26"/>
      <c r="G632" s="27"/>
      <c r="H632" s="26"/>
      <c r="I632" s="25"/>
      <c r="J632" s="25"/>
      <c r="L632" s="25"/>
      <c r="M632" s="25"/>
      <c r="N632" s="26"/>
      <c r="O632" s="27"/>
      <c r="P632" s="26"/>
      <c r="Q632" s="25"/>
      <c r="R632" s="25"/>
      <c r="T632" s="25"/>
      <c r="U632" s="25"/>
      <c r="V632" s="27"/>
      <c r="W632" s="27"/>
      <c r="X632" s="26"/>
      <c r="Y632" s="25"/>
      <c r="Z632" s="25"/>
      <c r="AB632" s="25"/>
      <c r="AC632" s="25"/>
      <c r="AD632" s="26"/>
      <c r="AE632" s="27"/>
      <c r="AF632" s="26"/>
      <c r="AG632" s="25"/>
      <c r="AH632" s="25"/>
      <c r="AJ632" s="25"/>
      <c r="AK632" s="25"/>
      <c r="AL632" s="26"/>
      <c r="AM632" s="27"/>
      <c r="AN632" s="27"/>
      <c r="AO632" s="27"/>
      <c r="AP632" s="27"/>
      <c r="AQ632" s="27"/>
      <c r="AR632" s="27"/>
      <c r="BI632" s="407"/>
      <c r="BJ632" s="407"/>
      <c r="BK632" s="407"/>
      <c r="BL632" s="407"/>
    </row>
    <row r="633" ht="15.75" customHeight="1">
      <c r="D633" s="25"/>
      <c r="E633" s="25"/>
      <c r="F633" s="26"/>
      <c r="G633" s="27"/>
      <c r="H633" s="26"/>
      <c r="I633" s="25"/>
      <c r="J633" s="25"/>
      <c r="L633" s="25"/>
      <c r="M633" s="25"/>
      <c r="N633" s="26"/>
      <c r="O633" s="27"/>
      <c r="P633" s="26"/>
      <c r="Q633" s="25"/>
      <c r="R633" s="25"/>
      <c r="T633" s="25"/>
      <c r="U633" s="25"/>
      <c r="V633" s="27"/>
      <c r="W633" s="27"/>
      <c r="X633" s="26"/>
      <c r="Y633" s="25"/>
      <c r="Z633" s="25"/>
      <c r="AB633" s="25"/>
      <c r="AC633" s="25"/>
      <c r="AD633" s="26"/>
      <c r="AE633" s="27"/>
      <c r="AF633" s="26"/>
      <c r="AG633" s="25"/>
      <c r="AH633" s="25"/>
      <c r="AJ633" s="25"/>
      <c r="AK633" s="25"/>
      <c r="AL633" s="26"/>
      <c r="AM633" s="27"/>
      <c r="AN633" s="27"/>
      <c r="AO633" s="27"/>
      <c r="AP633" s="27"/>
      <c r="AQ633" s="27"/>
      <c r="AR633" s="27"/>
      <c r="BI633" s="407"/>
      <c r="BJ633" s="407"/>
      <c r="BK633" s="407"/>
      <c r="BL633" s="407"/>
    </row>
    <row r="634" ht="15.75" customHeight="1">
      <c r="D634" s="25"/>
      <c r="E634" s="25"/>
      <c r="F634" s="26"/>
      <c r="G634" s="27"/>
      <c r="H634" s="26"/>
      <c r="I634" s="25"/>
      <c r="J634" s="25"/>
      <c r="L634" s="25"/>
      <c r="M634" s="25"/>
      <c r="N634" s="26"/>
      <c r="O634" s="27"/>
      <c r="P634" s="26"/>
      <c r="Q634" s="25"/>
      <c r="R634" s="25"/>
      <c r="T634" s="25"/>
      <c r="U634" s="25"/>
      <c r="V634" s="27"/>
      <c r="W634" s="27"/>
      <c r="X634" s="26"/>
      <c r="Y634" s="25"/>
      <c r="Z634" s="25"/>
      <c r="AB634" s="25"/>
      <c r="AC634" s="25"/>
      <c r="AD634" s="26"/>
      <c r="AE634" s="27"/>
      <c r="AF634" s="26"/>
      <c r="AG634" s="25"/>
      <c r="AH634" s="25"/>
      <c r="AJ634" s="25"/>
      <c r="AK634" s="25"/>
      <c r="AL634" s="26"/>
      <c r="AM634" s="27"/>
      <c r="AN634" s="27"/>
      <c r="AO634" s="27"/>
      <c r="AP634" s="27"/>
      <c r="AQ634" s="27"/>
      <c r="AR634" s="27"/>
      <c r="BI634" s="407"/>
      <c r="BJ634" s="407"/>
      <c r="BK634" s="407"/>
      <c r="BL634" s="407"/>
    </row>
    <row r="635" ht="15.75" customHeight="1">
      <c r="D635" s="25"/>
      <c r="E635" s="25"/>
      <c r="F635" s="26"/>
      <c r="G635" s="27"/>
      <c r="H635" s="26"/>
      <c r="I635" s="25"/>
      <c r="J635" s="25"/>
      <c r="L635" s="25"/>
      <c r="M635" s="25"/>
      <c r="N635" s="26"/>
      <c r="O635" s="27"/>
      <c r="P635" s="26"/>
      <c r="Q635" s="25"/>
      <c r="R635" s="25"/>
      <c r="T635" s="25"/>
      <c r="U635" s="25"/>
      <c r="V635" s="27"/>
      <c r="W635" s="27"/>
      <c r="X635" s="26"/>
      <c r="Y635" s="25"/>
      <c r="Z635" s="25"/>
      <c r="AB635" s="25"/>
      <c r="AC635" s="25"/>
      <c r="AD635" s="26"/>
      <c r="AE635" s="27"/>
      <c r="AF635" s="26"/>
      <c r="AG635" s="25"/>
      <c r="AH635" s="25"/>
      <c r="AJ635" s="25"/>
      <c r="AK635" s="25"/>
      <c r="AL635" s="26"/>
      <c r="AM635" s="27"/>
      <c r="AN635" s="27"/>
      <c r="AO635" s="27"/>
      <c r="AP635" s="27"/>
      <c r="AQ635" s="27"/>
      <c r="AR635" s="27"/>
      <c r="BI635" s="407"/>
      <c r="BJ635" s="407"/>
      <c r="BK635" s="407"/>
      <c r="BL635" s="407"/>
    </row>
    <row r="636" ht="15.75" customHeight="1">
      <c r="D636" s="25"/>
      <c r="E636" s="25"/>
      <c r="F636" s="26"/>
      <c r="G636" s="27"/>
      <c r="H636" s="26"/>
      <c r="I636" s="25"/>
      <c r="J636" s="25"/>
      <c r="L636" s="25"/>
      <c r="M636" s="25"/>
      <c r="N636" s="26"/>
      <c r="O636" s="27"/>
      <c r="P636" s="26"/>
      <c r="Q636" s="25"/>
      <c r="R636" s="25"/>
      <c r="T636" s="25"/>
      <c r="U636" s="25"/>
      <c r="V636" s="27"/>
      <c r="W636" s="27"/>
      <c r="X636" s="26"/>
      <c r="Y636" s="25"/>
      <c r="Z636" s="25"/>
      <c r="AB636" s="25"/>
      <c r="AC636" s="25"/>
      <c r="AD636" s="26"/>
      <c r="AE636" s="27"/>
      <c r="AF636" s="26"/>
      <c r="AG636" s="25"/>
      <c r="AH636" s="25"/>
      <c r="AJ636" s="25"/>
      <c r="AK636" s="25"/>
      <c r="AL636" s="26"/>
      <c r="AM636" s="27"/>
      <c r="AN636" s="27"/>
      <c r="AO636" s="27"/>
      <c r="AP636" s="27"/>
      <c r="AQ636" s="27"/>
      <c r="AR636" s="27"/>
      <c r="BI636" s="407"/>
      <c r="BJ636" s="407"/>
      <c r="BK636" s="407"/>
      <c r="BL636" s="407"/>
    </row>
    <row r="637" ht="15.75" customHeight="1">
      <c r="D637" s="25"/>
      <c r="E637" s="25"/>
      <c r="F637" s="26"/>
      <c r="G637" s="27"/>
      <c r="H637" s="26"/>
      <c r="I637" s="25"/>
      <c r="J637" s="25"/>
      <c r="L637" s="25"/>
      <c r="M637" s="25"/>
      <c r="N637" s="26"/>
      <c r="O637" s="27"/>
      <c r="P637" s="26"/>
      <c r="Q637" s="25"/>
      <c r="R637" s="25"/>
      <c r="T637" s="25"/>
      <c r="U637" s="25"/>
      <c r="V637" s="27"/>
      <c r="W637" s="27"/>
      <c r="X637" s="26"/>
      <c r="Y637" s="25"/>
      <c r="Z637" s="25"/>
      <c r="AB637" s="25"/>
      <c r="AC637" s="25"/>
      <c r="AD637" s="26"/>
      <c r="AE637" s="27"/>
      <c r="AF637" s="26"/>
      <c r="AG637" s="25"/>
      <c r="AH637" s="25"/>
      <c r="AJ637" s="25"/>
      <c r="AK637" s="25"/>
      <c r="AL637" s="26"/>
      <c r="AM637" s="27"/>
      <c r="AN637" s="27"/>
      <c r="AO637" s="27"/>
      <c r="AP637" s="27"/>
      <c r="AQ637" s="27"/>
      <c r="AR637" s="27"/>
      <c r="BI637" s="407"/>
      <c r="BJ637" s="407"/>
      <c r="BK637" s="407"/>
      <c r="BL637" s="407"/>
    </row>
    <row r="638" ht="15.75" customHeight="1">
      <c r="D638" s="25"/>
      <c r="E638" s="25"/>
      <c r="F638" s="26"/>
      <c r="G638" s="27"/>
      <c r="H638" s="26"/>
      <c r="I638" s="25"/>
      <c r="J638" s="25"/>
      <c r="L638" s="25"/>
      <c r="M638" s="25"/>
      <c r="N638" s="26"/>
      <c r="O638" s="27"/>
      <c r="P638" s="26"/>
      <c r="Q638" s="25"/>
      <c r="R638" s="25"/>
      <c r="T638" s="25"/>
      <c r="U638" s="25"/>
      <c r="V638" s="27"/>
      <c r="W638" s="27"/>
      <c r="X638" s="26"/>
      <c r="Y638" s="25"/>
      <c r="Z638" s="25"/>
      <c r="AB638" s="25"/>
      <c r="AC638" s="25"/>
      <c r="AD638" s="26"/>
      <c r="AE638" s="27"/>
      <c r="AF638" s="26"/>
      <c r="AG638" s="25"/>
      <c r="AH638" s="25"/>
      <c r="AJ638" s="25"/>
      <c r="AK638" s="25"/>
      <c r="AL638" s="26"/>
      <c r="AM638" s="27"/>
      <c r="AN638" s="27"/>
      <c r="AO638" s="27"/>
      <c r="AP638" s="27"/>
      <c r="AQ638" s="27"/>
      <c r="AR638" s="27"/>
      <c r="BI638" s="407"/>
      <c r="BJ638" s="407"/>
      <c r="BK638" s="407"/>
      <c r="BL638" s="407"/>
    </row>
    <row r="639" ht="15.75" customHeight="1">
      <c r="D639" s="25"/>
      <c r="E639" s="25"/>
      <c r="F639" s="26"/>
      <c r="G639" s="27"/>
      <c r="H639" s="26"/>
      <c r="I639" s="25"/>
      <c r="J639" s="25"/>
      <c r="L639" s="25"/>
      <c r="M639" s="25"/>
      <c r="N639" s="26"/>
      <c r="O639" s="27"/>
      <c r="P639" s="26"/>
      <c r="Q639" s="25"/>
      <c r="R639" s="25"/>
      <c r="T639" s="25"/>
      <c r="U639" s="25"/>
      <c r="V639" s="27"/>
      <c r="W639" s="27"/>
      <c r="X639" s="26"/>
      <c r="Y639" s="25"/>
      <c r="Z639" s="25"/>
      <c r="AB639" s="25"/>
      <c r="AC639" s="25"/>
      <c r="AD639" s="26"/>
      <c r="AE639" s="27"/>
      <c r="AF639" s="26"/>
      <c r="AG639" s="25"/>
      <c r="AH639" s="25"/>
      <c r="AJ639" s="25"/>
      <c r="AK639" s="25"/>
      <c r="AL639" s="26"/>
      <c r="AM639" s="27"/>
      <c r="AN639" s="27"/>
      <c r="AO639" s="27"/>
      <c r="AP639" s="27"/>
      <c r="AQ639" s="27"/>
      <c r="AR639" s="27"/>
      <c r="BI639" s="407"/>
      <c r="BJ639" s="407"/>
      <c r="BK639" s="407"/>
      <c r="BL639" s="407"/>
    </row>
    <row r="640" ht="15.75" customHeight="1">
      <c r="D640" s="25"/>
      <c r="E640" s="25"/>
      <c r="F640" s="26"/>
      <c r="G640" s="27"/>
      <c r="H640" s="26"/>
      <c r="I640" s="25"/>
      <c r="J640" s="25"/>
      <c r="L640" s="25"/>
      <c r="M640" s="25"/>
      <c r="N640" s="26"/>
      <c r="O640" s="27"/>
      <c r="P640" s="26"/>
      <c r="Q640" s="25"/>
      <c r="R640" s="25"/>
      <c r="T640" s="25"/>
      <c r="U640" s="25"/>
      <c r="V640" s="27"/>
      <c r="W640" s="27"/>
      <c r="X640" s="26"/>
      <c r="Y640" s="25"/>
      <c r="Z640" s="25"/>
      <c r="AB640" s="25"/>
      <c r="AC640" s="25"/>
      <c r="AD640" s="26"/>
      <c r="AE640" s="27"/>
      <c r="AF640" s="26"/>
      <c r="AG640" s="25"/>
      <c r="AH640" s="25"/>
      <c r="AJ640" s="25"/>
      <c r="AK640" s="25"/>
      <c r="AL640" s="26"/>
      <c r="AM640" s="27"/>
      <c r="AN640" s="27"/>
      <c r="AO640" s="27"/>
      <c r="AP640" s="27"/>
      <c r="AQ640" s="27"/>
      <c r="AR640" s="27"/>
      <c r="BI640" s="407"/>
      <c r="BJ640" s="407"/>
      <c r="BK640" s="407"/>
      <c r="BL640" s="407"/>
    </row>
    <row r="641" ht="15.75" customHeight="1">
      <c r="D641" s="25"/>
      <c r="E641" s="25"/>
      <c r="F641" s="26"/>
      <c r="G641" s="27"/>
      <c r="H641" s="26"/>
      <c r="I641" s="25"/>
      <c r="J641" s="25"/>
      <c r="L641" s="25"/>
      <c r="M641" s="25"/>
      <c r="N641" s="26"/>
      <c r="O641" s="27"/>
      <c r="P641" s="26"/>
      <c r="Q641" s="25"/>
      <c r="R641" s="25"/>
      <c r="T641" s="25"/>
      <c r="U641" s="25"/>
      <c r="V641" s="27"/>
      <c r="W641" s="27"/>
      <c r="X641" s="26"/>
      <c r="Y641" s="25"/>
      <c r="Z641" s="25"/>
      <c r="AB641" s="25"/>
      <c r="AC641" s="25"/>
      <c r="AD641" s="26"/>
      <c r="AE641" s="27"/>
      <c r="AF641" s="26"/>
      <c r="AG641" s="25"/>
      <c r="AH641" s="25"/>
      <c r="AJ641" s="25"/>
      <c r="AK641" s="25"/>
      <c r="AL641" s="26"/>
      <c r="AM641" s="27"/>
      <c r="AN641" s="27"/>
      <c r="AO641" s="27"/>
      <c r="AP641" s="27"/>
      <c r="AQ641" s="27"/>
      <c r="AR641" s="27"/>
      <c r="BI641" s="407"/>
      <c r="BJ641" s="407"/>
      <c r="BK641" s="407"/>
      <c r="BL641" s="407"/>
    </row>
    <row r="642" ht="15.75" customHeight="1">
      <c r="D642" s="25"/>
      <c r="E642" s="25"/>
      <c r="F642" s="26"/>
      <c r="G642" s="27"/>
      <c r="H642" s="26"/>
      <c r="I642" s="25"/>
      <c r="J642" s="25"/>
      <c r="L642" s="25"/>
      <c r="M642" s="25"/>
      <c r="N642" s="26"/>
      <c r="O642" s="27"/>
      <c r="P642" s="26"/>
      <c r="Q642" s="25"/>
      <c r="R642" s="25"/>
      <c r="T642" s="25"/>
      <c r="U642" s="25"/>
      <c r="V642" s="27"/>
      <c r="W642" s="27"/>
      <c r="X642" s="26"/>
      <c r="Y642" s="25"/>
      <c r="Z642" s="25"/>
      <c r="AB642" s="25"/>
      <c r="AC642" s="25"/>
      <c r="AD642" s="26"/>
      <c r="AE642" s="27"/>
      <c r="AF642" s="26"/>
      <c r="AG642" s="25"/>
      <c r="AH642" s="25"/>
      <c r="AJ642" s="25"/>
      <c r="AK642" s="25"/>
      <c r="AL642" s="26"/>
      <c r="AM642" s="27"/>
      <c r="AN642" s="27"/>
      <c r="AO642" s="27"/>
      <c r="AP642" s="27"/>
      <c r="AQ642" s="27"/>
      <c r="AR642" s="27"/>
      <c r="BI642" s="407"/>
      <c r="BJ642" s="407"/>
      <c r="BK642" s="407"/>
      <c r="BL642" s="407"/>
    </row>
    <row r="643" ht="15.75" customHeight="1">
      <c r="D643" s="25"/>
      <c r="E643" s="25"/>
      <c r="F643" s="26"/>
      <c r="G643" s="27"/>
      <c r="H643" s="26"/>
      <c r="I643" s="25"/>
      <c r="J643" s="25"/>
      <c r="L643" s="25"/>
      <c r="M643" s="25"/>
      <c r="N643" s="26"/>
      <c r="O643" s="27"/>
      <c r="P643" s="26"/>
      <c r="Q643" s="25"/>
      <c r="R643" s="25"/>
      <c r="T643" s="25"/>
      <c r="U643" s="25"/>
      <c r="V643" s="27"/>
      <c r="W643" s="27"/>
      <c r="X643" s="26"/>
      <c r="Y643" s="25"/>
      <c r="Z643" s="25"/>
      <c r="AB643" s="25"/>
      <c r="AC643" s="25"/>
      <c r="AD643" s="26"/>
      <c r="AE643" s="27"/>
      <c r="AF643" s="26"/>
      <c r="AG643" s="25"/>
      <c r="AH643" s="25"/>
      <c r="AJ643" s="25"/>
      <c r="AK643" s="25"/>
      <c r="AL643" s="26"/>
      <c r="AM643" s="27"/>
      <c r="AN643" s="27"/>
      <c r="AO643" s="27"/>
      <c r="AP643" s="27"/>
      <c r="AQ643" s="27"/>
      <c r="AR643" s="27"/>
      <c r="BI643" s="407"/>
      <c r="BJ643" s="407"/>
      <c r="BK643" s="407"/>
      <c r="BL643" s="407"/>
    </row>
    <row r="644" ht="15.75" customHeight="1">
      <c r="D644" s="25"/>
      <c r="E644" s="25"/>
      <c r="F644" s="26"/>
      <c r="G644" s="27"/>
      <c r="H644" s="26"/>
      <c r="I644" s="25"/>
      <c r="J644" s="25"/>
      <c r="L644" s="25"/>
      <c r="M644" s="25"/>
      <c r="N644" s="26"/>
      <c r="O644" s="27"/>
      <c r="P644" s="26"/>
      <c r="Q644" s="25"/>
      <c r="R644" s="25"/>
      <c r="T644" s="25"/>
      <c r="U644" s="25"/>
      <c r="V644" s="27"/>
      <c r="W644" s="27"/>
      <c r="X644" s="26"/>
      <c r="Y644" s="25"/>
      <c r="Z644" s="25"/>
      <c r="AB644" s="25"/>
      <c r="AC644" s="25"/>
      <c r="AD644" s="26"/>
      <c r="AE644" s="27"/>
      <c r="AF644" s="26"/>
      <c r="AG644" s="25"/>
      <c r="AH644" s="25"/>
      <c r="AJ644" s="25"/>
      <c r="AK644" s="25"/>
      <c r="AL644" s="26"/>
      <c r="AM644" s="27"/>
      <c r="AN644" s="27"/>
      <c r="AO644" s="27"/>
      <c r="AP644" s="27"/>
      <c r="AQ644" s="27"/>
      <c r="AR644" s="27"/>
      <c r="BI644" s="407"/>
      <c r="BJ644" s="407"/>
      <c r="BK644" s="407"/>
      <c r="BL644" s="407"/>
    </row>
    <row r="645" ht="15.75" customHeight="1">
      <c r="D645" s="25"/>
      <c r="E645" s="25"/>
      <c r="F645" s="26"/>
      <c r="G645" s="27"/>
      <c r="H645" s="26"/>
      <c r="I645" s="25"/>
      <c r="J645" s="25"/>
      <c r="L645" s="25"/>
      <c r="M645" s="25"/>
      <c r="N645" s="26"/>
      <c r="O645" s="27"/>
      <c r="P645" s="26"/>
      <c r="Q645" s="25"/>
      <c r="R645" s="25"/>
      <c r="T645" s="25"/>
      <c r="U645" s="25"/>
      <c r="V645" s="27"/>
      <c r="W645" s="27"/>
      <c r="X645" s="26"/>
      <c r="Y645" s="25"/>
      <c r="Z645" s="25"/>
      <c r="AB645" s="25"/>
      <c r="AC645" s="25"/>
      <c r="AD645" s="26"/>
      <c r="AE645" s="27"/>
      <c r="AF645" s="26"/>
      <c r="AG645" s="25"/>
      <c r="AH645" s="25"/>
      <c r="AJ645" s="25"/>
      <c r="AK645" s="25"/>
      <c r="AL645" s="26"/>
      <c r="AM645" s="27"/>
      <c r="AN645" s="27"/>
      <c r="AO645" s="27"/>
      <c r="AP645" s="27"/>
      <c r="AQ645" s="27"/>
      <c r="AR645" s="27"/>
      <c r="BI645" s="407"/>
      <c r="BJ645" s="407"/>
      <c r="BK645" s="407"/>
      <c r="BL645" s="407"/>
    </row>
    <row r="646" ht="15.75" customHeight="1">
      <c r="D646" s="25"/>
      <c r="E646" s="25"/>
      <c r="F646" s="26"/>
      <c r="G646" s="27"/>
      <c r="H646" s="26"/>
      <c r="I646" s="25"/>
      <c r="J646" s="25"/>
      <c r="L646" s="25"/>
      <c r="M646" s="25"/>
      <c r="N646" s="26"/>
      <c r="O646" s="27"/>
      <c r="P646" s="26"/>
      <c r="Q646" s="25"/>
      <c r="R646" s="25"/>
      <c r="T646" s="25"/>
      <c r="U646" s="25"/>
      <c r="V646" s="27"/>
      <c r="W646" s="27"/>
      <c r="X646" s="26"/>
      <c r="Y646" s="25"/>
      <c r="Z646" s="25"/>
      <c r="AB646" s="25"/>
      <c r="AC646" s="25"/>
      <c r="AD646" s="26"/>
      <c r="AE646" s="27"/>
      <c r="AF646" s="26"/>
      <c r="AG646" s="25"/>
      <c r="AH646" s="25"/>
      <c r="AJ646" s="25"/>
      <c r="AK646" s="25"/>
      <c r="AL646" s="26"/>
      <c r="AM646" s="27"/>
      <c r="AN646" s="27"/>
      <c r="AO646" s="27"/>
      <c r="AP646" s="27"/>
      <c r="AQ646" s="27"/>
      <c r="AR646" s="27"/>
      <c r="BI646" s="407"/>
      <c r="BJ646" s="407"/>
      <c r="BK646" s="407"/>
      <c r="BL646" s="407"/>
    </row>
    <row r="647" ht="15.75" customHeight="1">
      <c r="D647" s="25"/>
      <c r="E647" s="25"/>
      <c r="F647" s="26"/>
      <c r="G647" s="27"/>
      <c r="H647" s="26"/>
      <c r="I647" s="25"/>
      <c r="J647" s="25"/>
      <c r="L647" s="25"/>
      <c r="M647" s="25"/>
      <c r="N647" s="26"/>
      <c r="O647" s="27"/>
      <c r="P647" s="26"/>
      <c r="Q647" s="25"/>
      <c r="R647" s="25"/>
      <c r="T647" s="25"/>
      <c r="U647" s="25"/>
      <c r="V647" s="27"/>
      <c r="W647" s="27"/>
      <c r="X647" s="26"/>
      <c r="Y647" s="25"/>
      <c r="Z647" s="25"/>
      <c r="AB647" s="25"/>
      <c r="AC647" s="25"/>
      <c r="AD647" s="26"/>
      <c r="AE647" s="27"/>
      <c r="AF647" s="26"/>
      <c r="AG647" s="25"/>
      <c r="AH647" s="25"/>
      <c r="AJ647" s="25"/>
      <c r="AK647" s="25"/>
      <c r="AL647" s="26"/>
      <c r="AM647" s="27"/>
      <c r="AN647" s="27"/>
      <c r="AO647" s="27"/>
      <c r="AP647" s="27"/>
      <c r="AQ647" s="27"/>
      <c r="AR647" s="27"/>
      <c r="BI647" s="407"/>
      <c r="BJ647" s="407"/>
      <c r="BK647" s="407"/>
      <c r="BL647" s="407"/>
    </row>
    <row r="648" ht="15.75" customHeight="1">
      <c r="D648" s="25"/>
      <c r="E648" s="25"/>
      <c r="F648" s="26"/>
      <c r="G648" s="27"/>
      <c r="H648" s="26"/>
      <c r="I648" s="25"/>
      <c r="J648" s="25"/>
      <c r="L648" s="25"/>
      <c r="M648" s="25"/>
      <c r="N648" s="26"/>
      <c r="O648" s="27"/>
      <c r="P648" s="26"/>
      <c r="Q648" s="25"/>
      <c r="R648" s="25"/>
      <c r="T648" s="25"/>
      <c r="U648" s="25"/>
      <c r="V648" s="27"/>
      <c r="W648" s="27"/>
      <c r="X648" s="26"/>
      <c r="Y648" s="25"/>
      <c r="Z648" s="25"/>
      <c r="AB648" s="25"/>
      <c r="AC648" s="25"/>
      <c r="AD648" s="26"/>
      <c r="AE648" s="27"/>
      <c r="AF648" s="26"/>
      <c r="AG648" s="25"/>
      <c r="AH648" s="25"/>
      <c r="AJ648" s="25"/>
      <c r="AK648" s="25"/>
      <c r="AL648" s="26"/>
      <c r="AM648" s="27"/>
      <c r="AN648" s="27"/>
      <c r="AO648" s="27"/>
      <c r="AP648" s="27"/>
      <c r="AQ648" s="27"/>
      <c r="AR648" s="27"/>
      <c r="BI648" s="407"/>
      <c r="BJ648" s="407"/>
      <c r="BK648" s="407"/>
      <c r="BL648" s="407"/>
    </row>
    <row r="649" ht="15.75" customHeight="1">
      <c r="D649" s="25"/>
      <c r="E649" s="25"/>
      <c r="F649" s="26"/>
      <c r="G649" s="27"/>
      <c r="H649" s="26"/>
      <c r="I649" s="25"/>
      <c r="J649" s="25"/>
      <c r="L649" s="25"/>
      <c r="M649" s="25"/>
      <c r="N649" s="26"/>
      <c r="O649" s="27"/>
      <c r="P649" s="26"/>
      <c r="Q649" s="25"/>
      <c r="R649" s="25"/>
      <c r="T649" s="25"/>
      <c r="U649" s="25"/>
      <c r="V649" s="27"/>
      <c r="W649" s="27"/>
      <c r="X649" s="26"/>
      <c r="Y649" s="25"/>
      <c r="Z649" s="25"/>
      <c r="AB649" s="25"/>
      <c r="AC649" s="25"/>
      <c r="AD649" s="26"/>
      <c r="AE649" s="27"/>
      <c r="AF649" s="26"/>
      <c r="AG649" s="25"/>
      <c r="AH649" s="25"/>
      <c r="AJ649" s="25"/>
      <c r="AK649" s="25"/>
      <c r="AL649" s="26"/>
      <c r="AM649" s="27"/>
      <c r="AN649" s="27"/>
      <c r="AO649" s="27"/>
      <c r="AP649" s="27"/>
      <c r="AQ649" s="27"/>
      <c r="AR649" s="27"/>
      <c r="BI649" s="407"/>
      <c r="BJ649" s="407"/>
      <c r="BK649" s="407"/>
      <c r="BL649" s="407"/>
    </row>
    <row r="650" ht="15.75" customHeight="1">
      <c r="D650" s="25"/>
      <c r="E650" s="25"/>
      <c r="F650" s="26"/>
      <c r="G650" s="27"/>
      <c r="H650" s="26"/>
      <c r="I650" s="25"/>
      <c r="J650" s="25"/>
      <c r="L650" s="25"/>
      <c r="M650" s="25"/>
      <c r="N650" s="26"/>
      <c r="O650" s="27"/>
      <c r="P650" s="26"/>
      <c r="Q650" s="25"/>
      <c r="R650" s="25"/>
      <c r="T650" s="25"/>
      <c r="U650" s="25"/>
      <c r="V650" s="27"/>
      <c r="W650" s="27"/>
      <c r="X650" s="26"/>
      <c r="Y650" s="25"/>
      <c r="Z650" s="25"/>
      <c r="AB650" s="25"/>
      <c r="AC650" s="25"/>
      <c r="AD650" s="26"/>
      <c r="AE650" s="27"/>
      <c r="AF650" s="26"/>
      <c r="AG650" s="25"/>
      <c r="AH650" s="25"/>
      <c r="AJ650" s="25"/>
      <c r="AK650" s="25"/>
      <c r="AL650" s="26"/>
      <c r="AM650" s="27"/>
      <c r="AN650" s="27"/>
      <c r="AO650" s="27"/>
      <c r="AP650" s="27"/>
      <c r="AQ650" s="27"/>
      <c r="AR650" s="27"/>
      <c r="BI650" s="407"/>
      <c r="BJ650" s="407"/>
      <c r="BK650" s="407"/>
      <c r="BL650" s="407"/>
    </row>
    <row r="651" ht="15.75" customHeight="1">
      <c r="D651" s="25"/>
      <c r="E651" s="25"/>
      <c r="F651" s="26"/>
      <c r="G651" s="27"/>
      <c r="H651" s="26"/>
      <c r="I651" s="25"/>
      <c r="J651" s="25"/>
      <c r="L651" s="25"/>
      <c r="M651" s="25"/>
      <c r="N651" s="26"/>
      <c r="O651" s="27"/>
      <c r="P651" s="26"/>
      <c r="Q651" s="25"/>
      <c r="R651" s="25"/>
      <c r="T651" s="25"/>
      <c r="U651" s="25"/>
      <c r="V651" s="27"/>
      <c r="W651" s="27"/>
      <c r="X651" s="26"/>
      <c r="Y651" s="25"/>
      <c r="Z651" s="25"/>
      <c r="AB651" s="25"/>
      <c r="AC651" s="25"/>
      <c r="AD651" s="26"/>
      <c r="AE651" s="27"/>
      <c r="AF651" s="26"/>
      <c r="AG651" s="25"/>
      <c r="AH651" s="25"/>
      <c r="AJ651" s="25"/>
      <c r="AK651" s="25"/>
      <c r="AL651" s="26"/>
      <c r="AM651" s="27"/>
      <c r="AN651" s="27"/>
      <c r="AO651" s="27"/>
      <c r="AP651" s="27"/>
      <c r="AQ651" s="27"/>
      <c r="AR651" s="27"/>
      <c r="BI651" s="407"/>
      <c r="BJ651" s="407"/>
      <c r="BK651" s="407"/>
      <c r="BL651" s="407"/>
    </row>
    <row r="652" ht="15.75" customHeight="1">
      <c r="D652" s="25"/>
      <c r="E652" s="25"/>
      <c r="F652" s="26"/>
      <c r="G652" s="27"/>
      <c r="H652" s="26"/>
      <c r="I652" s="25"/>
      <c r="J652" s="25"/>
      <c r="L652" s="25"/>
      <c r="M652" s="25"/>
      <c r="N652" s="26"/>
      <c r="O652" s="27"/>
      <c r="P652" s="26"/>
      <c r="Q652" s="25"/>
      <c r="R652" s="25"/>
      <c r="T652" s="25"/>
      <c r="U652" s="25"/>
      <c r="V652" s="27"/>
      <c r="W652" s="27"/>
      <c r="X652" s="26"/>
      <c r="Y652" s="25"/>
      <c r="Z652" s="25"/>
      <c r="AB652" s="25"/>
      <c r="AC652" s="25"/>
      <c r="AD652" s="26"/>
      <c r="AE652" s="27"/>
      <c r="AF652" s="26"/>
      <c r="AG652" s="25"/>
      <c r="AH652" s="25"/>
      <c r="AJ652" s="25"/>
      <c r="AK652" s="25"/>
      <c r="AL652" s="26"/>
      <c r="AM652" s="27"/>
      <c r="AN652" s="27"/>
      <c r="AO652" s="27"/>
      <c r="AP652" s="27"/>
      <c r="AQ652" s="27"/>
      <c r="AR652" s="27"/>
      <c r="BI652" s="407"/>
      <c r="BJ652" s="407"/>
      <c r="BK652" s="407"/>
      <c r="BL652" s="407"/>
    </row>
    <row r="653" ht="15.75" customHeight="1">
      <c r="D653" s="25"/>
      <c r="E653" s="25"/>
      <c r="F653" s="26"/>
      <c r="G653" s="27"/>
      <c r="H653" s="26"/>
      <c r="I653" s="25"/>
      <c r="J653" s="25"/>
      <c r="L653" s="25"/>
      <c r="M653" s="25"/>
      <c r="N653" s="26"/>
      <c r="O653" s="27"/>
      <c r="P653" s="26"/>
      <c r="Q653" s="25"/>
      <c r="R653" s="25"/>
      <c r="T653" s="25"/>
      <c r="U653" s="25"/>
      <c r="V653" s="27"/>
      <c r="W653" s="27"/>
      <c r="X653" s="26"/>
      <c r="Y653" s="25"/>
      <c r="Z653" s="25"/>
      <c r="AB653" s="25"/>
      <c r="AC653" s="25"/>
      <c r="AD653" s="26"/>
      <c r="AE653" s="27"/>
      <c r="AF653" s="26"/>
      <c r="AG653" s="25"/>
      <c r="AH653" s="25"/>
      <c r="AJ653" s="25"/>
      <c r="AK653" s="25"/>
      <c r="AL653" s="26"/>
      <c r="AM653" s="27"/>
      <c r="AN653" s="27"/>
      <c r="AO653" s="27"/>
      <c r="AP653" s="27"/>
      <c r="AQ653" s="27"/>
      <c r="AR653" s="27"/>
      <c r="BI653" s="407"/>
      <c r="BJ653" s="407"/>
      <c r="BK653" s="407"/>
      <c r="BL653" s="407"/>
    </row>
    <row r="654" ht="15.75" customHeight="1">
      <c r="D654" s="25"/>
      <c r="E654" s="25"/>
      <c r="F654" s="26"/>
      <c r="G654" s="27"/>
      <c r="H654" s="26"/>
      <c r="I654" s="25"/>
      <c r="J654" s="25"/>
      <c r="L654" s="25"/>
      <c r="M654" s="25"/>
      <c r="N654" s="26"/>
      <c r="O654" s="27"/>
      <c r="P654" s="26"/>
      <c r="Q654" s="25"/>
      <c r="R654" s="25"/>
      <c r="T654" s="25"/>
      <c r="U654" s="25"/>
      <c r="V654" s="27"/>
      <c r="W654" s="27"/>
      <c r="X654" s="26"/>
      <c r="Y654" s="25"/>
      <c r="Z654" s="25"/>
      <c r="AB654" s="25"/>
      <c r="AC654" s="25"/>
      <c r="AD654" s="26"/>
      <c r="AE654" s="27"/>
      <c r="AF654" s="26"/>
      <c r="AG654" s="25"/>
      <c r="AH654" s="25"/>
      <c r="AJ654" s="25"/>
      <c r="AK654" s="25"/>
      <c r="AL654" s="26"/>
      <c r="AM654" s="27"/>
      <c r="AN654" s="27"/>
      <c r="AO654" s="27"/>
      <c r="AP654" s="27"/>
      <c r="AQ654" s="27"/>
      <c r="AR654" s="27"/>
      <c r="BI654" s="407"/>
      <c r="BJ654" s="407"/>
      <c r="BK654" s="407"/>
      <c r="BL654" s="407"/>
    </row>
    <row r="655" ht="15.75" customHeight="1">
      <c r="D655" s="25"/>
      <c r="E655" s="25"/>
      <c r="F655" s="26"/>
      <c r="G655" s="27"/>
      <c r="H655" s="26"/>
      <c r="I655" s="25"/>
      <c r="J655" s="25"/>
      <c r="L655" s="25"/>
      <c r="M655" s="25"/>
      <c r="N655" s="26"/>
      <c r="O655" s="27"/>
      <c r="P655" s="26"/>
      <c r="Q655" s="25"/>
      <c r="R655" s="25"/>
      <c r="T655" s="25"/>
      <c r="U655" s="25"/>
      <c r="V655" s="27"/>
      <c r="W655" s="27"/>
      <c r="X655" s="26"/>
      <c r="Y655" s="25"/>
      <c r="Z655" s="25"/>
      <c r="AB655" s="25"/>
      <c r="AC655" s="25"/>
      <c r="AD655" s="26"/>
      <c r="AE655" s="27"/>
      <c r="AF655" s="26"/>
      <c r="AG655" s="25"/>
      <c r="AH655" s="25"/>
      <c r="AJ655" s="25"/>
      <c r="AK655" s="25"/>
      <c r="AL655" s="26"/>
      <c r="AM655" s="27"/>
      <c r="AN655" s="27"/>
      <c r="AO655" s="27"/>
      <c r="AP655" s="27"/>
      <c r="AQ655" s="27"/>
      <c r="AR655" s="27"/>
      <c r="BI655" s="407"/>
      <c r="BJ655" s="407"/>
      <c r="BK655" s="407"/>
      <c r="BL655" s="407"/>
    </row>
    <row r="656" ht="15.75" customHeight="1">
      <c r="D656" s="25"/>
      <c r="E656" s="25"/>
      <c r="F656" s="26"/>
      <c r="G656" s="27"/>
      <c r="H656" s="26"/>
      <c r="I656" s="25"/>
      <c r="J656" s="25"/>
      <c r="L656" s="25"/>
      <c r="M656" s="25"/>
      <c r="N656" s="26"/>
      <c r="O656" s="27"/>
      <c r="P656" s="26"/>
      <c r="Q656" s="25"/>
      <c r="R656" s="25"/>
      <c r="T656" s="25"/>
      <c r="U656" s="25"/>
      <c r="V656" s="27"/>
      <c r="W656" s="27"/>
      <c r="X656" s="26"/>
      <c r="Y656" s="25"/>
      <c r="Z656" s="25"/>
      <c r="AB656" s="25"/>
      <c r="AC656" s="25"/>
      <c r="AD656" s="26"/>
      <c r="AE656" s="27"/>
      <c r="AF656" s="26"/>
      <c r="AG656" s="25"/>
      <c r="AH656" s="25"/>
      <c r="AJ656" s="25"/>
      <c r="AK656" s="25"/>
      <c r="AL656" s="26"/>
      <c r="AM656" s="27"/>
      <c r="AN656" s="27"/>
      <c r="AO656" s="27"/>
      <c r="AP656" s="27"/>
      <c r="AQ656" s="27"/>
      <c r="AR656" s="27"/>
      <c r="BI656" s="407"/>
      <c r="BJ656" s="407"/>
      <c r="BK656" s="407"/>
      <c r="BL656" s="407"/>
    </row>
    <row r="657" ht="15.75" customHeight="1">
      <c r="D657" s="25"/>
      <c r="E657" s="25"/>
      <c r="F657" s="26"/>
      <c r="G657" s="27"/>
      <c r="H657" s="26"/>
      <c r="I657" s="25"/>
      <c r="J657" s="25"/>
      <c r="L657" s="25"/>
      <c r="M657" s="25"/>
      <c r="N657" s="26"/>
      <c r="O657" s="27"/>
      <c r="P657" s="26"/>
      <c r="Q657" s="25"/>
      <c r="R657" s="25"/>
      <c r="T657" s="25"/>
      <c r="U657" s="25"/>
      <c r="V657" s="27"/>
      <c r="W657" s="27"/>
      <c r="X657" s="26"/>
      <c r="Y657" s="25"/>
      <c r="Z657" s="25"/>
      <c r="AB657" s="25"/>
      <c r="AC657" s="25"/>
      <c r="AD657" s="26"/>
      <c r="AE657" s="27"/>
      <c r="AF657" s="26"/>
      <c r="AG657" s="25"/>
      <c r="AH657" s="25"/>
      <c r="AJ657" s="25"/>
      <c r="AK657" s="25"/>
      <c r="AL657" s="26"/>
      <c r="AM657" s="27"/>
      <c r="AN657" s="27"/>
      <c r="AO657" s="27"/>
      <c r="AP657" s="27"/>
      <c r="AQ657" s="27"/>
      <c r="AR657" s="27"/>
      <c r="BI657" s="407"/>
      <c r="BJ657" s="407"/>
      <c r="BK657" s="407"/>
      <c r="BL657" s="407"/>
    </row>
    <row r="658" ht="15.75" customHeight="1">
      <c r="D658" s="25"/>
      <c r="E658" s="25"/>
      <c r="F658" s="26"/>
      <c r="G658" s="27"/>
      <c r="H658" s="26"/>
      <c r="I658" s="25"/>
      <c r="J658" s="25"/>
      <c r="L658" s="25"/>
      <c r="M658" s="25"/>
      <c r="N658" s="26"/>
      <c r="O658" s="27"/>
      <c r="P658" s="26"/>
      <c r="Q658" s="25"/>
      <c r="R658" s="25"/>
      <c r="T658" s="25"/>
      <c r="U658" s="25"/>
      <c r="V658" s="27"/>
      <c r="W658" s="27"/>
      <c r="X658" s="26"/>
      <c r="Y658" s="25"/>
      <c r="Z658" s="25"/>
      <c r="AB658" s="25"/>
      <c r="AC658" s="25"/>
      <c r="AD658" s="26"/>
      <c r="AE658" s="27"/>
      <c r="AF658" s="26"/>
      <c r="AG658" s="25"/>
      <c r="AH658" s="25"/>
      <c r="AJ658" s="25"/>
      <c r="AK658" s="25"/>
      <c r="AL658" s="26"/>
      <c r="AM658" s="27"/>
      <c r="AN658" s="27"/>
      <c r="AO658" s="27"/>
      <c r="AP658" s="27"/>
      <c r="AQ658" s="27"/>
      <c r="AR658" s="27"/>
      <c r="BI658" s="407"/>
      <c r="BJ658" s="407"/>
      <c r="BK658" s="407"/>
      <c r="BL658" s="407"/>
    </row>
    <row r="659" ht="15.75" customHeight="1">
      <c r="D659" s="25"/>
      <c r="E659" s="25"/>
      <c r="F659" s="26"/>
      <c r="G659" s="27"/>
      <c r="H659" s="26"/>
      <c r="I659" s="25"/>
      <c r="J659" s="25"/>
      <c r="L659" s="25"/>
      <c r="M659" s="25"/>
      <c r="N659" s="26"/>
      <c r="O659" s="27"/>
      <c r="P659" s="26"/>
      <c r="Q659" s="25"/>
      <c r="R659" s="25"/>
      <c r="T659" s="25"/>
      <c r="U659" s="25"/>
      <c r="V659" s="27"/>
      <c r="W659" s="27"/>
      <c r="X659" s="26"/>
      <c r="Y659" s="25"/>
      <c r="Z659" s="25"/>
      <c r="AB659" s="25"/>
      <c r="AC659" s="25"/>
      <c r="AD659" s="26"/>
      <c r="AE659" s="27"/>
      <c r="AF659" s="26"/>
      <c r="AG659" s="25"/>
      <c r="AH659" s="25"/>
      <c r="AJ659" s="25"/>
      <c r="AK659" s="25"/>
      <c r="AL659" s="26"/>
      <c r="AM659" s="27"/>
      <c r="AN659" s="27"/>
      <c r="AO659" s="27"/>
      <c r="AP659" s="27"/>
      <c r="AQ659" s="27"/>
      <c r="AR659" s="27"/>
      <c r="BI659" s="407"/>
      <c r="BJ659" s="407"/>
      <c r="BK659" s="407"/>
      <c r="BL659" s="407"/>
    </row>
    <row r="660" ht="15.75" customHeight="1">
      <c r="D660" s="25"/>
      <c r="E660" s="25"/>
      <c r="F660" s="26"/>
      <c r="G660" s="27"/>
      <c r="H660" s="26"/>
      <c r="I660" s="25"/>
      <c r="J660" s="25"/>
      <c r="L660" s="25"/>
      <c r="M660" s="25"/>
      <c r="N660" s="26"/>
      <c r="O660" s="27"/>
      <c r="P660" s="26"/>
      <c r="Q660" s="25"/>
      <c r="R660" s="25"/>
      <c r="T660" s="25"/>
      <c r="U660" s="25"/>
      <c r="V660" s="27"/>
      <c r="W660" s="27"/>
      <c r="X660" s="26"/>
      <c r="Y660" s="25"/>
      <c r="Z660" s="25"/>
      <c r="AB660" s="25"/>
      <c r="AC660" s="25"/>
      <c r="AD660" s="26"/>
      <c r="AE660" s="27"/>
      <c r="AF660" s="26"/>
      <c r="AG660" s="25"/>
      <c r="AH660" s="25"/>
      <c r="AJ660" s="25"/>
      <c r="AK660" s="25"/>
      <c r="AL660" s="26"/>
      <c r="AM660" s="27"/>
      <c r="AN660" s="27"/>
      <c r="AO660" s="27"/>
      <c r="AP660" s="27"/>
      <c r="AQ660" s="27"/>
      <c r="AR660" s="27"/>
      <c r="BI660" s="407"/>
      <c r="BJ660" s="407"/>
      <c r="BK660" s="407"/>
      <c r="BL660" s="407"/>
    </row>
    <row r="661" ht="15.75" customHeight="1">
      <c r="D661" s="25"/>
      <c r="E661" s="25"/>
      <c r="F661" s="26"/>
      <c r="G661" s="27"/>
      <c r="H661" s="26"/>
      <c r="I661" s="25"/>
      <c r="J661" s="25"/>
      <c r="L661" s="25"/>
      <c r="M661" s="25"/>
      <c r="N661" s="26"/>
      <c r="O661" s="27"/>
      <c r="P661" s="26"/>
      <c r="Q661" s="25"/>
      <c r="R661" s="25"/>
      <c r="T661" s="25"/>
      <c r="U661" s="25"/>
      <c r="V661" s="27"/>
      <c r="W661" s="27"/>
      <c r="X661" s="26"/>
      <c r="Y661" s="25"/>
      <c r="Z661" s="25"/>
      <c r="AB661" s="25"/>
      <c r="AC661" s="25"/>
      <c r="AD661" s="26"/>
      <c r="AE661" s="27"/>
      <c r="AF661" s="26"/>
      <c r="AG661" s="25"/>
      <c r="AH661" s="25"/>
      <c r="AJ661" s="25"/>
      <c r="AK661" s="25"/>
      <c r="AL661" s="26"/>
      <c r="AM661" s="27"/>
      <c r="AN661" s="27"/>
      <c r="AO661" s="27"/>
      <c r="AP661" s="27"/>
      <c r="AQ661" s="27"/>
      <c r="AR661" s="27"/>
      <c r="BI661" s="407"/>
      <c r="BJ661" s="407"/>
      <c r="BK661" s="407"/>
      <c r="BL661" s="407"/>
    </row>
    <row r="662" ht="15.75" customHeight="1">
      <c r="D662" s="25"/>
      <c r="E662" s="25"/>
      <c r="F662" s="26"/>
      <c r="G662" s="27"/>
      <c r="H662" s="26"/>
      <c r="I662" s="25"/>
      <c r="J662" s="25"/>
      <c r="L662" s="25"/>
      <c r="M662" s="25"/>
      <c r="N662" s="26"/>
      <c r="O662" s="27"/>
      <c r="P662" s="26"/>
      <c r="Q662" s="25"/>
      <c r="R662" s="25"/>
      <c r="T662" s="25"/>
      <c r="U662" s="25"/>
      <c r="V662" s="27"/>
      <c r="W662" s="27"/>
      <c r="X662" s="26"/>
      <c r="Y662" s="25"/>
      <c r="Z662" s="25"/>
      <c r="AB662" s="25"/>
      <c r="AC662" s="25"/>
      <c r="AD662" s="26"/>
      <c r="AE662" s="27"/>
      <c r="AF662" s="26"/>
      <c r="AG662" s="25"/>
      <c r="AH662" s="25"/>
      <c r="AJ662" s="25"/>
      <c r="AK662" s="25"/>
      <c r="AL662" s="26"/>
      <c r="AM662" s="27"/>
      <c r="AN662" s="27"/>
      <c r="AO662" s="27"/>
      <c r="AP662" s="27"/>
      <c r="AQ662" s="27"/>
      <c r="AR662" s="27"/>
      <c r="BI662" s="407"/>
      <c r="BJ662" s="407"/>
      <c r="BK662" s="407"/>
      <c r="BL662" s="407"/>
    </row>
    <row r="663" ht="15.75" customHeight="1">
      <c r="D663" s="25"/>
      <c r="E663" s="25"/>
      <c r="F663" s="26"/>
      <c r="G663" s="27"/>
      <c r="H663" s="26"/>
      <c r="I663" s="25"/>
      <c r="J663" s="25"/>
      <c r="L663" s="25"/>
      <c r="M663" s="25"/>
      <c r="N663" s="26"/>
      <c r="O663" s="27"/>
      <c r="P663" s="26"/>
      <c r="Q663" s="25"/>
      <c r="R663" s="25"/>
      <c r="T663" s="25"/>
      <c r="U663" s="25"/>
      <c r="V663" s="27"/>
      <c r="W663" s="27"/>
      <c r="X663" s="26"/>
      <c r="Y663" s="25"/>
      <c r="Z663" s="25"/>
      <c r="AB663" s="25"/>
      <c r="AC663" s="25"/>
      <c r="AD663" s="26"/>
      <c r="AE663" s="27"/>
      <c r="AF663" s="26"/>
      <c r="AG663" s="25"/>
      <c r="AH663" s="25"/>
      <c r="AJ663" s="25"/>
      <c r="AK663" s="25"/>
      <c r="AL663" s="26"/>
      <c r="AM663" s="27"/>
      <c r="AN663" s="27"/>
      <c r="AO663" s="27"/>
      <c r="AP663" s="27"/>
      <c r="AQ663" s="27"/>
      <c r="AR663" s="27"/>
      <c r="BI663" s="407"/>
      <c r="BJ663" s="407"/>
      <c r="BK663" s="407"/>
      <c r="BL663" s="407"/>
    </row>
    <row r="664" ht="15.75" customHeight="1">
      <c r="D664" s="25"/>
      <c r="E664" s="25"/>
      <c r="F664" s="26"/>
      <c r="G664" s="27"/>
      <c r="H664" s="26"/>
      <c r="I664" s="25"/>
      <c r="J664" s="25"/>
      <c r="L664" s="25"/>
      <c r="M664" s="25"/>
      <c r="N664" s="26"/>
      <c r="O664" s="27"/>
      <c r="P664" s="26"/>
      <c r="Q664" s="25"/>
      <c r="R664" s="25"/>
      <c r="T664" s="25"/>
      <c r="U664" s="25"/>
      <c r="V664" s="27"/>
      <c r="W664" s="27"/>
      <c r="X664" s="26"/>
      <c r="Y664" s="25"/>
      <c r="Z664" s="25"/>
      <c r="AB664" s="25"/>
      <c r="AC664" s="25"/>
      <c r="AD664" s="26"/>
      <c r="AE664" s="27"/>
      <c r="AF664" s="26"/>
      <c r="AG664" s="25"/>
      <c r="AH664" s="25"/>
      <c r="AJ664" s="25"/>
      <c r="AK664" s="25"/>
      <c r="AL664" s="26"/>
      <c r="AM664" s="27"/>
      <c r="AN664" s="27"/>
      <c r="AO664" s="27"/>
      <c r="AP664" s="27"/>
      <c r="AQ664" s="27"/>
      <c r="AR664" s="27"/>
      <c r="BI664" s="407"/>
      <c r="BJ664" s="407"/>
      <c r="BK664" s="407"/>
      <c r="BL664" s="407"/>
    </row>
    <row r="665" ht="15.75" customHeight="1">
      <c r="D665" s="25"/>
      <c r="E665" s="25"/>
      <c r="F665" s="26"/>
      <c r="G665" s="27"/>
      <c r="H665" s="26"/>
      <c r="I665" s="25"/>
      <c r="J665" s="25"/>
      <c r="L665" s="25"/>
      <c r="M665" s="25"/>
      <c r="N665" s="26"/>
      <c r="O665" s="27"/>
      <c r="P665" s="26"/>
      <c r="Q665" s="25"/>
      <c r="R665" s="25"/>
      <c r="T665" s="25"/>
      <c r="U665" s="25"/>
      <c r="V665" s="27"/>
      <c r="W665" s="27"/>
      <c r="X665" s="26"/>
      <c r="Y665" s="25"/>
      <c r="Z665" s="25"/>
      <c r="AB665" s="25"/>
      <c r="AC665" s="25"/>
      <c r="AD665" s="26"/>
      <c r="AE665" s="27"/>
      <c r="AF665" s="26"/>
      <c r="AG665" s="25"/>
      <c r="AH665" s="25"/>
      <c r="AJ665" s="25"/>
      <c r="AK665" s="25"/>
      <c r="AL665" s="26"/>
      <c r="AM665" s="27"/>
      <c r="AN665" s="27"/>
      <c r="AO665" s="27"/>
      <c r="AP665" s="27"/>
      <c r="AQ665" s="27"/>
      <c r="AR665" s="27"/>
      <c r="BI665" s="407"/>
      <c r="BJ665" s="407"/>
      <c r="BK665" s="407"/>
      <c r="BL665" s="407"/>
    </row>
    <row r="666" ht="15.75" customHeight="1">
      <c r="D666" s="25"/>
      <c r="E666" s="25"/>
      <c r="F666" s="26"/>
      <c r="G666" s="27"/>
      <c r="H666" s="26"/>
      <c r="I666" s="25"/>
      <c r="J666" s="25"/>
      <c r="L666" s="25"/>
      <c r="M666" s="25"/>
      <c r="N666" s="26"/>
      <c r="O666" s="27"/>
      <c r="P666" s="26"/>
      <c r="Q666" s="25"/>
      <c r="R666" s="25"/>
      <c r="T666" s="25"/>
      <c r="U666" s="25"/>
      <c r="V666" s="27"/>
      <c r="W666" s="27"/>
      <c r="X666" s="26"/>
      <c r="Y666" s="25"/>
      <c r="Z666" s="25"/>
      <c r="AB666" s="25"/>
      <c r="AC666" s="25"/>
      <c r="AD666" s="26"/>
      <c r="AE666" s="27"/>
      <c r="AF666" s="26"/>
      <c r="AG666" s="25"/>
      <c r="AH666" s="25"/>
      <c r="AJ666" s="25"/>
      <c r="AK666" s="25"/>
      <c r="AL666" s="26"/>
      <c r="AM666" s="27"/>
      <c r="AN666" s="27"/>
      <c r="AO666" s="27"/>
      <c r="AP666" s="27"/>
      <c r="AQ666" s="27"/>
      <c r="AR666" s="27"/>
      <c r="BI666" s="407"/>
      <c r="BJ666" s="407"/>
      <c r="BK666" s="407"/>
      <c r="BL666" s="407"/>
    </row>
    <row r="667" ht="15.75" customHeight="1">
      <c r="D667" s="25"/>
      <c r="E667" s="25"/>
      <c r="F667" s="26"/>
      <c r="G667" s="27"/>
      <c r="H667" s="26"/>
      <c r="I667" s="25"/>
      <c r="J667" s="25"/>
      <c r="L667" s="25"/>
      <c r="M667" s="25"/>
      <c r="N667" s="26"/>
      <c r="O667" s="27"/>
      <c r="P667" s="26"/>
      <c r="Q667" s="25"/>
      <c r="R667" s="25"/>
      <c r="T667" s="25"/>
      <c r="U667" s="25"/>
      <c r="V667" s="27"/>
      <c r="W667" s="27"/>
      <c r="X667" s="26"/>
      <c r="Y667" s="25"/>
      <c r="Z667" s="25"/>
      <c r="AB667" s="25"/>
      <c r="AC667" s="25"/>
      <c r="AD667" s="26"/>
      <c r="AE667" s="27"/>
      <c r="AF667" s="26"/>
      <c r="AG667" s="25"/>
      <c r="AH667" s="25"/>
      <c r="AJ667" s="25"/>
      <c r="AK667" s="25"/>
      <c r="AL667" s="26"/>
      <c r="AM667" s="27"/>
      <c r="AN667" s="27"/>
      <c r="AO667" s="27"/>
      <c r="AP667" s="27"/>
      <c r="AQ667" s="27"/>
      <c r="AR667" s="27"/>
      <c r="BI667" s="407"/>
      <c r="BJ667" s="407"/>
      <c r="BK667" s="407"/>
      <c r="BL667" s="407"/>
    </row>
    <row r="668" ht="15.75" customHeight="1">
      <c r="D668" s="25"/>
      <c r="E668" s="25"/>
      <c r="F668" s="26"/>
      <c r="G668" s="27"/>
      <c r="H668" s="26"/>
      <c r="I668" s="25"/>
      <c r="J668" s="25"/>
      <c r="L668" s="25"/>
      <c r="M668" s="25"/>
      <c r="N668" s="26"/>
      <c r="O668" s="27"/>
      <c r="P668" s="26"/>
      <c r="Q668" s="25"/>
      <c r="R668" s="25"/>
      <c r="T668" s="25"/>
      <c r="U668" s="25"/>
      <c r="V668" s="27"/>
      <c r="W668" s="27"/>
      <c r="X668" s="26"/>
      <c r="Y668" s="25"/>
      <c r="Z668" s="25"/>
      <c r="AB668" s="25"/>
      <c r="AC668" s="25"/>
      <c r="AD668" s="26"/>
      <c r="AE668" s="27"/>
      <c r="AF668" s="26"/>
      <c r="AG668" s="25"/>
      <c r="AH668" s="25"/>
      <c r="AJ668" s="25"/>
      <c r="AK668" s="25"/>
      <c r="AL668" s="26"/>
      <c r="AM668" s="27"/>
      <c r="AN668" s="27"/>
      <c r="AO668" s="27"/>
      <c r="AP668" s="27"/>
      <c r="AQ668" s="27"/>
      <c r="AR668" s="27"/>
      <c r="BI668" s="407"/>
      <c r="BJ668" s="407"/>
      <c r="BK668" s="407"/>
      <c r="BL668" s="407"/>
    </row>
    <row r="669" ht="15.75" customHeight="1">
      <c r="D669" s="25"/>
      <c r="E669" s="25"/>
      <c r="F669" s="26"/>
      <c r="G669" s="27"/>
      <c r="H669" s="26"/>
      <c r="I669" s="25"/>
      <c r="J669" s="25"/>
      <c r="L669" s="25"/>
      <c r="M669" s="25"/>
      <c r="N669" s="26"/>
      <c r="O669" s="27"/>
      <c r="P669" s="26"/>
      <c r="Q669" s="25"/>
      <c r="R669" s="25"/>
      <c r="T669" s="25"/>
      <c r="U669" s="25"/>
      <c r="V669" s="27"/>
      <c r="W669" s="27"/>
      <c r="X669" s="26"/>
      <c r="Y669" s="25"/>
      <c r="Z669" s="25"/>
      <c r="AB669" s="25"/>
      <c r="AC669" s="25"/>
      <c r="AD669" s="26"/>
      <c r="AE669" s="27"/>
      <c r="AF669" s="26"/>
      <c r="AG669" s="25"/>
      <c r="AH669" s="25"/>
      <c r="AJ669" s="25"/>
      <c r="AK669" s="25"/>
      <c r="AL669" s="26"/>
      <c r="AM669" s="27"/>
      <c r="AN669" s="27"/>
      <c r="AO669" s="27"/>
      <c r="AP669" s="27"/>
      <c r="AQ669" s="27"/>
      <c r="AR669" s="27"/>
      <c r="BI669" s="407"/>
      <c r="BJ669" s="407"/>
      <c r="BK669" s="407"/>
      <c r="BL669" s="407"/>
    </row>
    <row r="670" ht="15.75" customHeight="1">
      <c r="D670" s="25"/>
      <c r="E670" s="25"/>
      <c r="F670" s="26"/>
      <c r="G670" s="27"/>
      <c r="H670" s="26"/>
      <c r="I670" s="25"/>
      <c r="J670" s="25"/>
      <c r="L670" s="25"/>
      <c r="M670" s="25"/>
      <c r="N670" s="26"/>
      <c r="O670" s="27"/>
      <c r="P670" s="26"/>
      <c r="Q670" s="25"/>
      <c r="R670" s="25"/>
      <c r="T670" s="25"/>
      <c r="U670" s="25"/>
      <c r="V670" s="27"/>
      <c r="W670" s="27"/>
      <c r="X670" s="26"/>
      <c r="Y670" s="25"/>
      <c r="Z670" s="25"/>
      <c r="AB670" s="25"/>
      <c r="AC670" s="25"/>
      <c r="AD670" s="26"/>
      <c r="AE670" s="27"/>
      <c r="AF670" s="26"/>
      <c r="AG670" s="25"/>
      <c r="AH670" s="25"/>
      <c r="AJ670" s="25"/>
      <c r="AK670" s="25"/>
      <c r="AL670" s="26"/>
      <c r="AM670" s="27"/>
      <c r="AN670" s="27"/>
      <c r="AO670" s="27"/>
      <c r="AP670" s="27"/>
      <c r="AQ670" s="27"/>
      <c r="AR670" s="27"/>
      <c r="BI670" s="407"/>
      <c r="BJ670" s="407"/>
      <c r="BK670" s="407"/>
      <c r="BL670" s="407"/>
    </row>
    <row r="671" ht="15.75" customHeight="1">
      <c r="D671" s="25"/>
      <c r="E671" s="25"/>
      <c r="F671" s="26"/>
      <c r="G671" s="27"/>
      <c r="H671" s="26"/>
      <c r="I671" s="25"/>
      <c r="J671" s="25"/>
      <c r="L671" s="25"/>
      <c r="M671" s="25"/>
      <c r="N671" s="26"/>
      <c r="O671" s="27"/>
      <c r="P671" s="26"/>
      <c r="Q671" s="25"/>
      <c r="R671" s="25"/>
      <c r="T671" s="25"/>
      <c r="U671" s="25"/>
      <c r="V671" s="27"/>
      <c r="W671" s="27"/>
      <c r="X671" s="26"/>
      <c r="Y671" s="25"/>
      <c r="Z671" s="25"/>
      <c r="AB671" s="25"/>
      <c r="AC671" s="25"/>
      <c r="AD671" s="26"/>
      <c r="AE671" s="27"/>
      <c r="AF671" s="26"/>
      <c r="AG671" s="25"/>
      <c r="AH671" s="25"/>
      <c r="AJ671" s="25"/>
      <c r="AK671" s="25"/>
      <c r="AL671" s="26"/>
      <c r="AM671" s="27"/>
      <c r="AN671" s="27"/>
      <c r="AO671" s="27"/>
      <c r="AP671" s="27"/>
      <c r="AQ671" s="27"/>
      <c r="AR671" s="27"/>
      <c r="BI671" s="407"/>
      <c r="BJ671" s="407"/>
      <c r="BK671" s="407"/>
      <c r="BL671" s="407"/>
    </row>
    <row r="672" ht="15.75" customHeight="1">
      <c r="D672" s="25"/>
      <c r="E672" s="25"/>
      <c r="F672" s="26"/>
      <c r="G672" s="27"/>
      <c r="H672" s="26"/>
      <c r="I672" s="25"/>
      <c r="J672" s="25"/>
      <c r="L672" s="25"/>
      <c r="M672" s="25"/>
      <c r="N672" s="26"/>
      <c r="O672" s="27"/>
      <c r="P672" s="26"/>
      <c r="Q672" s="25"/>
      <c r="R672" s="25"/>
      <c r="T672" s="25"/>
      <c r="U672" s="25"/>
      <c r="V672" s="27"/>
      <c r="W672" s="27"/>
      <c r="X672" s="26"/>
      <c r="Y672" s="25"/>
      <c r="Z672" s="25"/>
      <c r="AB672" s="25"/>
      <c r="AC672" s="25"/>
      <c r="AD672" s="26"/>
      <c r="AE672" s="27"/>
      <c r="AF672" s="26"/>
      <c r="AG672" s="25"/>
      <c r="AH672" s="25"/>
      <c r="AJ672" s="25"/>
      <c r="AK672" s="25"/>
      <c r="AL672" s="26"/>
      <c r="AM672" s="27"/>
      <c r="AN672" s="27"/>
      <c r="AO672" s="27"/>
      <c r="AP672" s="27"/>
      <c r="AQ672" s="27"/>
      <c r="AR672" s="27"/>
      <c r="BI672" s="407"/>
      <c r="BJ672" s="407"/>
      <c r="BK672" s="407"/>
      <c r="BL672" s="407"/>
    </row>
    <row r="673" ht="15.75" customHeight="1">
      <c r="D673" s="25"/>
      <c r="E673" s="25"/>
      <c r="F673" s="26"/>
      <c r="G673" s="27"/>
      <c r="H673" s="26"/>
      <c r="I673" s="25"/>
      <c r="J673" s="25"/>
      <c r="L673" s="25"/>
      <c r="M673" s="25"/>
      <c r="N673" s="26"/>
      <c r="O673" s="27"/>
      <c r="P673" s="26"/>
      <c r="Q673" s="25"/>
      <c r="R673" s="25"/>
      <c r="T673" s="25"/>
      <c r="U673" s="25"/>
      <c r="V673" s="27"/>
      <c r="W673" s="27"/>
      <c r="X673" s="26"/>
      <c r="Y673" s="25"/>
      <c r="Z673" s="25"/>
      <c r="AB673" s="25"/>
      <c r="AC673" s="25"/>
      <c r="AD673" s="26"/>
      <c r="AE673" s="27"/>
      <c r="AF673" s="26"/>
      <c r="AG673" s="25"/>
      <c r="AH673" s="25"/>
      <c r="AJ673" s="25"/>
      <c r="AK673" s="25"/>
      <c r="AL673" s="26"/>
      <c r="AM673" s="27"/>
      <c r="AN673" s="27"/>
      <c r="AO673" s="27"/>
      <c r="AP673" s="27"/>
      <c r="AQ673" s="27"/>
      <c r="AR673" s="27"/>
      <c r="BI673" s="407"/>
      <c r="BJ673" s="407"/>
      <c r="BK673" s="407"/>
      <c r="BL673" s="407"/>
    </row>
    <row r="674" ht="15.75" customHeight="1">
      <c r="D674" s="25"/>
      <c r="E674" s="25"/>
      <c r="F674" s="26"/>
      <c r="G674" s="27"/>
      <c r="H674" s="26"/>
      <c r="I674" s="25"/>
      <c r="J674" s="25"/>
      <c r="L674" s="25"/>
      <c r="M674" s="25"/>
      <c r="N674" s="26"/>
      <c r="O674" s="27"/>
      <c r="P674" s="26"/>
      <c r="Q674" s="25"/>
      <c r="R674" s="25"/>
      <c r="T674" s="25"/>
      <c r="U674" s="25"/>
      <c r="V674" s="27"/>
      <c r="W674" s="27"/>
      <c r="X674" s="26"/>
      <c r="Y674" s="25"/>
      <c r="Z674" s="25"/>
      <c r="AB674" s="25"/>
      <c r="AC674" s="25"/>
      <c r="AD674" s="26"/>
      <c r="AE674" s="27"/>
      <c r="AF674" s="26"/>
      <c r="AG674" s="25"/>
      <c r="AH674" s="25"/>
      <c r="AJ674" s="25"/>
      <c r="AK674" s="25"/>
      <c r="AL674" s="26"/>
      <c r="AM674" s="27"/>
      <c r="AN674" s="27"/>
      <c r="AO674" s="27"/>
      <c r="AP674" s="27"/>
      <c r="AQ674" s="27"/>
      <c r="AR674" s="27"/>
      <c r="BI674" s="407"/>
      <c r="BJ674" s="407"/>
      <c r="BK674" s="407"/>
      <c r="BL674" s="407"/>
    </row>
    <row r="675" ht="15.75" customHeight="1">
      <c r="D675" s="25"/>
      <c r="E675" s="25"/>
      <c r="F675" s="26"/>
      <c r="G675" s="27"/>
      <c r="H675" s="26"/>
      <c r="I675" s="25"/>
      <c r="J675" s="25"/>
      <c r="L675" s="25"/>
      <c r="M675" s="25"/>
      <c r="N675" s="26"/>
      <c r="O675" s="27"/>
      <c r="P675" s="26"/>
      <c r="Q675" s="25"/>
      <c r="R675" s="25"/>
      <c r="T675" s="25"/>
      <c r="U675" s="25"/>
      <c r="V675" s="27"/>
      <c r="W675" s="27"/>
      <c r="X675" s="26"/>
      <c r="Y675" s="25"/>
      <c r="Z675" s="25"/>
      <c r="AB675" s="25"/>
      <c r="AC675" s="25"/>
      <c r="AD675" s="26"/>
      <c r="AE675" s="27"/>
      <c r="AF675" s="26"/>
      <c r="AG675" s="25"/>
      <c r="AH675" s="25"/>
      <c r="AJ675" s="25"/>
      <c r="AK675" s="25"/>
      <c r="AL675" s="26"/>
      <c r="AM675" s="27"/>
      <c r="AN675" s="27"/>
      <c r="AO675" s="27"/>
      <c r="AP675" s="27"/>
      <c r="AQ675" s="27"/>
      <c r="AR675" s="27"/>
      <c r="BI675" s="407"/>
      <c r="BJ675" s="407"/>
      <c r="BK675" s="407"/>
      <c r="BL675" s="407"/>
    </row>
    <row r="676" ht="15.75" customHeight="1">
      <c r="D676" s="25"/>
      <c r="E676" s="25"/>
      <c r="F676" s="26"/>
      <c r="G676" s="27"/>
      <c r="H676" s="26"/>
      <c r="I676" s="25"/>
      <c r="J676" s="25"/>
      <c r="L676" s="25"/>
      <c r="M676" s="25"/>
      <c r="N676" s="26"/>
      <c r="O676" s="27"/>
      <c r="P676" s="26"/>
      <c r="Q676" s="25"/>
      <c r="R676" s="25"/>
      <c r="T676" s="25"/>
      <c r="U676" s="25"/>
      <c r="V676" s="27"/>
      <c r="W676" s="27"/>
      <c r="X676" s="26"/>
      <c r="Y676" s="25"/>
      <c r="Z676" s="25"/>
      <c r="AB676" s="25"/>
      <c r="AC676" s="25"/>
      <c r="AD676" s="26"/>
      <c r="AE676" s="27"/>
      <c r="AF676" s="26"/>
      <c r="AG676" s="25"/>
      <c r="AH676" s="25"/>
      <c r="AJ676" s="25"/>
      <c r="AK676" s="25"/>
      <c r="AL676" s="26"/>
      <c r="AM676" s="27"/>
      <c r="AN676" s="27"/>
      <c r="AO676" s="27"/>
      <c r="AP676" s="27"/>
      <c r="AQ676" s="27"/>
      <c r="AR676" s="27"/>
      <c r="BI676" s="407"/>
      <c r="BJ676" s="407"/>
      <c r="BK676" s="407"/>
      <c r="BL676" s="407"/>
    </row>
    <row r="677" ht="15.75" customHeight="1">
      <c r="D677" s="25"/>
      <c r="E677" s="25"/>
      <c r="F677" s="26"/>
      <c r="G677" s="27"/>
      <c r="H677" s="26"/>
      <c r="I677" s="25"/>
      <c r="J677" s="25"/>
      <c r="L677" s="25"/>
      <c r="M677" s="25"/>
      <c r="N677" s="26"/>
      <c r="O677" s="27"/>
      <c r="P677" s="26"/>
      <c r="Q677" s="25"/>
      <c r="R677" s="25"/>
      <c r="T677" s="25"/>
      <c r="U677" s="25"/>
      <c r="V677" s="27"/>
      <c r="W677" s="27"/>
      <c r="X677" s="26"/>
      <c r="Y677" s="25"/>
      <c r="Z677" s="25"/>
      <c r="AB677" s="25"/>
      <c r="AC677" s="25"/>
      <c r="AD677" s="26"/>
      <c r="AE677" s="27"/>
      <c r="AF677" s="26"/>
      <c r="AG677" s="25"/>
      <c r="AH677" s="25"/>
      <c r="AJ677" s="25"/>
      <c r="AK677" s="25"/>
      <c r="AL677" s="26"/>
      <c r="AM677" s="27"/>
      <c r="AN677" s="27"/>
      <c r="AO677" s="27"/>
      <c r="AP677" s="27"/>
      <c r="AQ677" s="27"/>
      <c r="AR677" s="27"/>
      <c r="BI677" s="407"/>
      <c r="BJ677" s="407"/>
      <c r="BK677" s="407"/>
      <c r="BL677" s="407"/>
    </row>
    <row r="678" ht="15.75" customHeight="1">
      <c r="D678" s="25"/>
      <c r="E678" s="25"/>
      <c r="F678" s="26"/>
      <c r="G678" s="27"/>
      <c r="H678" s="26"/>
      <c r="I678" s="25"/>
      <c r="J678" s="25"/>
      <c r="L678" s="25"/>
      <c r="M678" s="25"/>
      <c r="N678" s="26"/>
      <c r="O678" s="27"/>
      <c r="P678" s="26"/>
      <c r="Q678" s="25"/>
      <c r="R678" s="25"/>
      <c r="T678" s="25"/>
      <c r="U678" s="25"/>
      <c r="V678" s="27"/>
      <c r="W678" s="27"/>
      <c r="X678" s="26"/>
      <c r="Y678" s="25"/>
      <c r="Z678" s="25"/>
      <c r="AB678" s="25"/>
      <c r="AC678" s="25"/>
      <c r="AD678" s="26"/>
      <c r="AE678" s="27"/>
      <c r="AF678" s="26"/>
      <c r="AG678" s="25"/>
      <c r="AH678" s="25"/>
      <c r="AJ678" s="25"/>
      <c r="AK678" s="25"/>
      <c r="AL678" s="26"/>
      <c r="AM678" s="27"/>
      <c r="AN678" s="27"/>
      <c r="AO678" s="27"/>
      <c r="AP678" s="27"/>
      <c r="AQ678" s="27"/>
      <c r="AR678" s="27"/>
      <c r="BI678" s="407"/>
      <c r="BJ678" s="407"/>
      <c r="BK678" s="407"/>
      <c r="BL678" s="407"/>
    </row>
    <row r="679" ht="15.75" customHeight="1">
      <c r="D679" s="25"/>
      <c r="E679" s="25"/>
      <c r="F679" s="26"/>
      <c r="G679" s="27"/>
      <c r="H679" s="26"/>
      <c r="I679" s="25"/>
      <c r="J679" s="25"/>
      <c r="L679" s="25"/>
      <c r="M679" s="25"/>
      <c r="N679" s="26"/>
      <c r="O679" s="27"/>
      <c r="P679" s="26"/>
      <c r="Q679" s="25"/>
      <c r="R679" s="25"/>
      <c r="T679" s="25"/>
      <c r="U679" s="25"/>
      <c r="V679" s="27"/>
      <c r="W679" s="27"/>
      <c r="X679" s="26"/>
      <c r="Y679" s="25"/>
      <c r="Z679" s="25"/>
      <c r="AB679" s="25"/>
      <c r="AC679" s="25"/>
      <c r="AD679" s="26"/>
      <c r="AE679" s="27"/>
      <c r="AF679" s="26"/>
      <c r="AG679" s="25"/>
      <c r="AH679" s="25"/>
      <c r="AJ679" s="25"/>
      <c r="AK679" s="25"/>
      <c r="AL679" s="26"/>
      <c r="AM679" s="27"/>
      <c r="AN679" s="27"/>
      <c r="AO679" s="27"/>
      <c r="AP679" s="27"/>
      <c r="AQ679" s="27"/>
      <c r="AR679" s="27"/>
      <c r="BI679" s="407"/>
      <c r="BJ679" s="407"/>
      <c r="BK679" s="407"/>
      <c r="BL679" s="407"/>
    </row>
    <row r="680" ht="15.75" customHeight="1">
      <c r="D680" s="25"/>
      <c r="E680" s="25"/>
      <c r="F680" s="26"/>
      <c r="G680" s="27"/>
      <c r="H680" s="26"/>
      <c r="I680" s="25"/>
      <c r="J680" s="25"/>
      <c r="L680" s="25"/>
      <c r="M680" s="25"/>
      <c r="N680" s="26"/>
      <c r="O680" s="27"/>
      <c r="P680" s="26"/>
      <c r="Q680" s="25"/>
      <c r="R680" s="25"/>
      <c r="T680" s="25"/>
      <c r="U680" s="25"/>
      <c r="V680" s="27"/>
      <c r="W680" s="27"/>
      <c r="X680" s="26"/>
      <c r="Y680" s="25"/>
      <c r="Z680" s="25"/>
      <c r="AB680" s="25"/>
      <c r="AC680" s="25"/>
      <c r="AD680" s="26"/>
      <c r="AE680" s="27"/>
      <c r="AF680" s="26"/>
      <c r="AG680" s="25"/>
      <c r="AH680" s="25"/>
      <c r="AJ680" s="25"/>
      <c r="AK680" s="25"/>
      <c r="AL680" s="26"/>
      <c r="AM680" s="27"/>
      <c r="AN680" s="27"/>
      <c r="AO680" s="27"/>
      <c r="AP680" s="27"/>
      <c r="AQ680" s="27"/>
      <c r="AR680" s="27"/>
      <c r="BI680" s="407"/>
      <c r="BJ680" s="407"/>
      <c r="BK680" s="407"/>
      <c r="BL680" s="407"/>
    </row>
    <row r="681" ht="15.75" customHeight="1">
      <c r="D681" s="25"/>
      <c r="E681" s="25"/>
      <c r="F681" s="26"/>
      <c r="G681" s="27"/>
      <c r="H681" s="26"/>
      <c r="I681" s="25"/>
      <c r="J681" s="25"/>
      <c r="L681" s="25"/>
      <c r="M681" s="25"/>
      <c r="N681" s="26"/>
      <c r="O681" s="27"/>
      <c r="P681" s="26"/>
      <c r="Q681" s="25"/>
      <c r="R681" s="25"/>
      <c r="T681" s="25"/>
      <c r="U681" s="25"/>
      <c r="V681" s="27"/>
      <c r="W681" s="27"/>
      <c r="X681" s="26"/>
      <c r="Y681" s="25"/>
      <c r="Z681" s="25"/>
      <c r="AB681" s="25"/>
      <c r="AC681" s="25"/>
      <c r="AD681" s="26"/>
      <c r="AE681" s="27"/>
      <c r="AF681" s="26"/>
      <c r="AG681" s="25"/>
      <c r="AH681" s="25"/>
      <c r="AJ681" s="25"/>
      <c r="AK681" s="25"/>
      <c r="AL681" s="26"/>
      <c r="AM681" s="27"/>
      <c r="AN681" s="27"/>
      <c r="AO681" s="27"/>
      <c r="AP681" s="27"/>
      <c r="AQ681" s="27"/>
      <c r="AR681" s="27"/>
      <c r="BI681" s="407"/>
      <c r="BJ681" s="407"/>
      <c r="BK681" s="407"/>
      <c r="BL681" s="407"/>
    </row>
    <row r="682" ht="15.75" customHeight="1">
      <c r="D682" s="25"/>
      <c r="E682" s="25"/>
      <c r="F682" s="26"/>
      <c r="G682" s="27"/>
      <c r="H682" s="26"/>
      <c r="I682" s="25"/>
      <c r="J682" s="25"/>
      <c r="L682" s="25"/>
      <c r="M682" s="25"/>
      <c r="N682" s="26"/>
      <c r="O682" s="27"/>
      <c r="P682" s="26"/>
      <c r="Q682" s="25"/>
      <c r="R682" s="25"/>
      <c r="T682" s="25"/>
      <c r="U682" s="25"/>
      <c r="V682" s="27"/>
      <c r="W682" s="27"/>
      <c r="X682" s="26"/>
      <c r="Y682" s="25"/>
      <c r="Z682" s="25"/>
      <c r="AB682" s="25"/>
      <c r="AC682" s="25"/>
      <c r="AD682" s="26"/>
      <c r="AE682" s="27"/>
      <c r="AF682" s="26"/>
      <c r="AG682" s="25"/>
      <c r="AH682" s="25"/>
      <c r="AJ682" s="25"/>
      <c r="AK682" s="25"/>
      <c r="AL682" s="26"/>
      <c r="AM682" s="27"/>
      <c r="AN682" s="27"/>
      <c r="AO682" s="27"/>
      <c r="AP682" s="27"/>
      <c r="AQ682" s="27"/>
      <c r="AR682" s="27"/>
      <c r="BI682" s="407"/>
      <c r="BJ682" s="407"/>
      <c r="BK682" s="407"/>
      <c r="BL682" s="407"/>
    </row>
    <row r="683" ht="15.75" customHeight="1">
      <c r="D683" s="25"/>
      <c r="E683" s="25"/>
      <c r="F683" s="26"/>
      <c r="G683" s="27"/>
      <c r="H683" s="26"/>
      <c r="I683" s="25"/>
      <c r="J683" s="25"/>
      <c r="L683" s="25"/>
      <c r="M683" s="25"/>
      <c r="N683" s="26"/>
      <c r="O683" s="27"/>
      <c r="P683" s="26"/>
      <c r="Q683" s="25"/>
      <c r="R683" s="25"/>
      <c r="T683" s="25"/>
      <c r="U683" s="25"/>
      <c r="V683" s="27"/>
      <c r="W683" s="27"/>
      <c r="X683" s="26"/>
      <c r="Y683" s="25"/>
      <c r="Z683" s="25"/>
      <c r="AB683" s="25"/>
      <c r="AC683" s="25"/>
      <c r="AD683" s="26"/>
      <c r="AE683" s="27"/>
      <c r="AF683" s="26"/>
      <c r="AG683" s="25"/>
      <c r="AH683" s="25"/>
      <c r="AJ683" s="25"/>
      <c r="AK683" s="25"/>
      <c r="AL683" s="26"/>
      <c r="AM683" s="27"/>
      <c r="AN683" s="27"/>
      <c r="AO683" s="27"/>
      <c r="AP683" s="27"/>
      <c r="AQ683" s="27"/>
      <c r="AR683" s="27"/>
      <c r="BI683" s="407"/>
      <c r="BJ683" s="407"/>
      <c r="BK683" s="407"/>
      <c r="BL683" s="407"/>
    </row>
    <row r="684" ht="15.75" customHeight="1">
      <c r="D684" s="25"/>
      <c r="E684" s="25"/>
      <c r="F684" s="26"/>
      <c r="G684" s="27"/>
      <c r="H684" s="26"/>
      <c r="I684" s="25"/>
      <c r="J684" s="25"/>
      <c r="L684" s="25"/>
      <c r="M684" s="25"/>
      <c r="N684" s="26"/>
      <c r="O684" s="27"/>
      <c r="P684" s="26"/>
      <c r="Q684" s="25"/>
      <c r="R684" s="25"/>
      <c r="T684" s="25"/>
      <c r="U684" s="25"/>
      <c r="V684" s="27"/>
      <c r="W684" s="27"/>
      <c r="X684" s="26"/>
      <c r="Y684" s="25"/>
      <c r="Z684" s="25"/>
      <c r="AB684" s="25"/>
      <c r="AC684" s="25"/>
      <c r="AD684" s="26"/>
      <c r="AE684" s="27"/>
      <c r="AF684" s="26"/>
      <c r="AG684" s="25"/>
      <c r="AH684" s="25"/>
      <c r="AJ684" s="25"/>
      <c r="AK684" s="25"/>
      <c r="AL684" s="26"/>
      <c r="AM684" s="27"/>
      <c r="AN684" s="27"/>
      <c r="AO684" s="27"/>
      <c r="AP684" s="27"/>
      <c r="AQ684" s="27"/>
      <c r="AR684" s="27"/>
      <c r="BI684" s="407"/>
      <c r="BJ684" s="407"/>
      <c r="BK684" s="407"/>
      <c r="BL684" s="407"/>
    </row>
    <row r="685" ht="15.75" customHeight="1">
      <c r="D685" s="25"/>
      <c r="E685" s="25"/>
      <c r="F685" s="26"/>
      <c r="G685" s="27"/>
      <c r="H685" s="26"/>
      <c r="I685" s="25"/>
      <c r="J685" s="25"/>
      <c r="L685" s="25"/>
      <c r="M685" s="25"/>
      <c r="N685" s="26"/>
      <c r="O685" s="27"/>
      <c r="P685" s="26"/>
      <c r="Q685" s="25"/>
      <c r="R685" s="25"/>
      <c r="T685" s="25"/>
      <c r="U685" s="25"/>
      <c r="V685" s="27"/>
      <c r="W685" s="27"/>
      <c r="X685" s="26"/>
      <c r="Y685" s="25"/>
      <c r="Z685" s="25"/>
      <c r="AB685" s="25"/>
      <c r="AC685" s="25"/>
      <c r="AD685" s="26"/>
      <c r="AE685" s="27"/>
      <c r="AF685" s="26"/>
      <c r="AG685" s="25"/>
      <c r="AH685" s="25"/>
      <c r="AJ685" s="25"/>
      <c r="AK685" s="25"/>
      <c r="AL685" s="26"/>
      <c r="AM685" s="27"/>
      <c r="AN685" s="27"/>
      <c r="AO685" s="27"/>
      <c r="AP685" s="27"/>
      <c r="AQ685" s="27"/>
      <c r="AR685" s="27"/>
      <c r="BI685" s="407"/>
      <c r="BJ685" s="407"/>
      <c r="BK685" s="407"/>
      <c r="BL685" s="407"/>
    </row>
    <row r="686" ht="15.75" customHeight="1">
      <c r="D686" s="25"/>
      <c r="E686" s="25"/>
      <c r="F686" s="26"/>
      <c r="G686" s="27"/>
      <c r="H686" s="26"/>
      <c r="I686" s="25"/>
      <c r="J686" s="25"/>
      <c r="L686" s="25"/>
      <c r="M686" s="25"/>
      <c r="N686" s="26"/>
      <c r="O686" s="27"/>
      <c r="P686" s="26"/>
      <c r="Q686" s="25"/>
      <c r="R686" s="25"/>
      <c r="T686" s="25"/>
      <c r="U686" s="25"/>
      <c r="V686" s="27"/>
      <c r="W686" s="27"/>
      <c r="X686" s="26"/>
      <c r="Y686" s="25"/>
      <c r="Z686" s="25"/>
      <c r="AB686" s="25"/>
      <c r="AC686" s="25"/>
      <c r="AD686" s="26"/>
      <c r="AE686" s="27"/>
      <c r="AF686" s="26"/>
      <c r="AG686" s="25"/>
      <c r="AH686" s="25"/>
      <c r="AJ686" s="25"/>
      <c r="AK686" s="25"/>
      <c r="AL686" s="26"/>
      <c r="AM686" s="27"/>
      <c r="AN686" s="27"/>
      <c r="AO686" s="27"/>
      <c r="AP686" s="27"/>
      <c r="AQ686" s="27"/>
      <c r="AR686" s="27"/>
      <c r="BI686" s="407"/>
      <c r="BJ686" s="407"/>
      <c r="BK686" s="407"/>
      <c r="BL686" s="407"/>
    </row>
    <row r="687" ht="15.75" customHeight="1">
      <c r="D687" s="25"/>
      <c r="E687" s="25"/>
      <c r="F687" s="26"/>
      <c r="G687" s="27"/>
      <c r="H687" s="26"/>
      <c r="I687" s="25"/>
      <c r="J687" s="25"/>
      <c r="L687" s="25"/>
      <c r="M687" s="25"/>
      <c r="N687" s="26"/>
      <c r="O687" s="27"/>
      <c r="P687" s="26"/>
      <c r="Q687" s="25"/>
      <c r="R687" s="25"/>
      <c r="T687" s="25"/>
      <c r="U687" s="25"/>
      <c r="V687" s="27"/>
      <c r="W687" s="27"/>
      <c r="X687" s="26"/>
      <c r="Y687" s="25"/>
      <c r="Z687" s="25"/>
      <c r="AB687" s="25"/>
      <c r="AC687" s="25"/>
      <c r="AD687" s="26"/>
      <c r="AE687" s="27"/>
      <c r="AF687" s="26"/>
      <c r="AG687" s="25"/>
      <c r="AH687" s="25"/>
      <c r="AJ687" s="25"/>
      <c r="AK687" s="25"/>
      <c r="AL687" s="26"/>
      <c r="AM687" s="27"/>
      <c r="AN687" s="27"/>
      <c r="AO687" s="27"/>
      <c r="AP687" s="27"/>
      <c r="AQ687" s="27"/>
      <c r="AR687" s="27"/>
      <c r="BI687" s="407"/>
      <c r="BJ687" s="407"/>
      <c r="BK687" s="407"/>
      <c r="BL687" s="407"/>
    </row>
    <row r="688" ht="15.75" customHeight="1">
      <c r="D688" s="25"/>
      <c r="E688" s="25"/>
      <c r="F688" s="26"/>
      <c r="G688" s="27"/>
      <c r="H688" s="26"/>
      <c r="I688" s="25"/>
      <c r="J688" s="25"/>
      <c r="L688" s="25"/>
      <c r="M688" s="25"/>
      <c r="N688" s="26"/>
      <c r="O688" s="27"/>
      <c r="P688" s="26"/>
      <c r="Q688" s="25"/>
      <c r="R688" s="25"/>
      <c r="T688" s="25"/>
      <c r="U688" s="25"/>
      <c r="V688" s="27"/>
      <c r="W688" s="27"/>
      <c r="X688" s="26"/>
      <c r="Y688" s="25"/>
      <c r="Z688" s="25"/>
      <c r="AB688" s="25"/>
      <c r="AC688" s="25"/>
      <c r="AD688" s="26"/>
      <c r="AE688" s="27"/>
      <c r="AF688" s="26"/>
      <c r="AG688" s="25"/>
      <c r="AH688" s="25"/>
      <c r="AJ688" s="25"/>
      <c r="AK688" s="25"/>
      <c r="AL688" s="26"/>
      <c r="AM688" s="27"/>
      <c r="AN688" s="27"/>
      <c r="AO688" s="27"/>
      <c r="AP688" s="27"/>
      <c r="AQ688" s="27"/>
      <c r="AR688" s="27"/>
      <c r="BI688" s="407"/>
      <c r="BJ688" s="407"/>
      <c r="BK688" s="407"/>
      <c r="BL688" s="407"/>
    </row>
    <row r="689" ht="15.75" customHeight="1">
      <c r="D689" s="25"/>
      <c r="E689" s="25"/>
      <c r="F689" s="26"/>
      <c r="G689" s="27"/>
      <c r="H689" s="26"/>
      <c r="I689" s="25"/>
      <c r="J689" s="25"/>
      <c r="L689" s="25"/>
      <c r="M689" s="25"/>
      <c r="N689" s="26"/>
      <c r="O689" s="27"/>
      <c r="P689" s="26"/>
      <c r="Q689" s="25"/>
      <c r="R689" s="25"/>
      <c r="T689" s="25"/>
      <c r="U689" s="25"/>
      <c r="V689" s="27"/>
      <c r="W689" s="27"/>
      <c r="X689" s="26"/>
      <c r="Y689" s="25"/>
      <c r="Z689" s="25"/>
      <c r="AB689" s="25"/>
      <c r="AC689" s="25"/>
      <c r="AD689" s="26"/>
      <c r="AE689" s="27"/>
      <c r="AF689" s="26"/>
      <c r="AG689" s="25"/>
      <c r="AH689" s="25"/>
      <c r="AJ689" s="25"/>
      <c r="AK689" s="25"/>
      <c r="AL689" s="26"/>
      <c r="AM689" s="27"/>
      <c r="AN689" s="27"/>
      <c r="AO689" s="27"/>
      <c r="AP689" s="27"/>
      <c r="AQ689" s="27"/>
      <c r="AR689" s="27"/>
      <c r="BI689" s="407"/>
      <c r="BJ689" s="407"/>
      <c r="BK689" s="407"/>
      <c r="BL689" s="407"/>
    </row>
    <row r="690" ht="15.75" customHeight="1">
      <c r="D690" s="25"/>
      <c r="E690" s="25"/>
      <c r="F690" s="26"/>
      <c r="G690" s="27"/>
      <c r="H690" s="26"/>
      <c r="I690" s="25"/>
      <c r="J690" s="25"/>
      <c r="L690" s="25"/>
      <c r="M690" s="25"/>
      <c r="N690" s="26"/>
      <c r="O690" s="27"/>
      <c r="P690" s="26"/>
      <c r="Q690" s="25"/>
      <c r="R690" s="25"/>
      <c r="T690" s="25"/>
      <c r="U690" s="25"/>
      <c r="V690" s="27"/>
      <c r="W690" s="27"/>
      <c r="X690" s="26"/>
      <c r="Y690" s="25"/>
      <c r="Z690" s="25"/>
      <c r="AB690" s="25"/>
      <c r="AC690" s="25"/>
      <c r="AD690" s="26"/>
      <c r="AE690" s="27"/>
      <c r="AF690" s="26"/>
      <c r="AG690" s="25"/>
      <c r="AH690" s="25"/>
      <c r="AJ690" s="25"/>
      <c r="AK690" s="25"/>
      <c r="AL690" s="26"/>
      <c r="AM690" s="27"/>
      <c r="AN690" s="27"/>
      <c r="AO690" s="27"/>
      <c r="AP690" s="27"/>
      <c r="AQ690" s="27"/>
      <c r="AR690" s="27"/>
      <c r="BI690" s="407"/>
      <c r="BJ690" s="407"/>
      <c r="BK690" s="407"/>
      <c r="BL690" s="407"/>
    </row>
    <row r="691" ht="15.75" customHeight="1">
      <c r="D691" s="25"/>
      <c r="E691" s="25"/>
      <c r="F691" s="26"/>
      <c r="G691" s="27"/>
      <c r="H691" s="26"/>
      <c r="I691" s="25"/>
      <c r="J691" s="25"/>
      <c r="L691" s="25"/>
      <c r="M691" s="25"/>
      <c r="N691" s="26"/>
      <c r="O691" s="27"/>
      <c r="P691" s="26"/>
      <c r="Q691" s="25"/>
      <c r="R691" s="25"/>
      <c r="T691" s="25"/>
      <c r="U691" s="25"/>
      <c r="V691" s="27"/>
      <c r="W691" s="27"/>
      <c r="X691" s="26"/>
      <c r="Y691" s="25"/>
      <c r="Z691" s="25"/>
      <c r="AB691" s="25"/>
      <c r="AC691" s="25"/>
      <c r="AD691" s="26"/>
      <c r="AE691" s="27"/>
      <c r="AF691" s="26"/>
      <c r="AG691" s="25"/>
      <c r="AH691" s="25"/>
      <c r="AJ691" s="25"/>
      <c r="AK691" s="25"/>
      <c r="AL691" s="26"/>
      <c r="AM691" s="27"/>
      <c r="AN691" s="27"/>
      <c r="AO691" s="27"/>
      <c r="AP691" s="27"/>
      <c r="AQ691" s="27"/>
      <c r="AR691" s="27"/>
      <c r="BI691" s="407"/>
      <c r="BJ691" s="407"/>
      <c r="BK691" s="407"/>
      <c r="BL691" s="407"/>
    </row>
    <row r="692" ht="15.75" customHeight="1">
      <c r="D692" s="25"/>
      <c r="E692" s="25"/>
      <c r="F692" s="26"/>
      <c r="G692" s="27"/>
      <c r="H692" s="26"/>
      <c r="I692" s="25"/>
      <c r="J692" s="25"/>
      <c r="L692" s="25"/>
      <c r="M692" s="25"/>
      <c r="N692" s="26"/>
      <c r="O692" s="27"/>
      <c r="P692" s="26"/>
      <c r="Q692" s="25"/>
      <c r="R692" s="25"/>
      <c r="T692" s="25"/>
      <c r="U692" s="25"/>
      <c r="V692" s="27"/>
      <c r="W692" s="27"/>
      <c r="X692" s="26"/>
      <c r="Y692" s="25"/>
      <c r="Z692" s="25"/>
      <c r="AB692" s="25"/>
      <c r="AC692" s="25"/>
      <c r="AD692" s="26"/>
      <c r="AE692" s="27"/>
      <c r="AF692" s="26"/>
      <c r="AG692" s="25"/>
      <c r="AH692" s="25"/>
      <c r="AJ692" s="25"/>
      <c r="AK692" s="25"/>
      <c r="AL692" s="26"/>
      <c r="AM692" s="27"/>
      <c r="AN692" s="27"/>
      <c r="AO692" s="27"/>
      <c r="AP692" s="27"/>
      <c r="AQ692" s="27"/>
      <c r="AR692" s="27"/>
      <c r="BI692" s="407"/>
      <c r="BJ692" s="407"/>
      <c r="BK692" s="407"/>
      <c r="BL692" s="407"/>
    </row>
    <row r="693" ht="15.75" customHeight="1">
      <c r="D693" s="25"/>
      <c r="E693" s="25"/>
      <c r="F693" s="26"/>
      <c r="G693" s="27"/>
      <c r="H693" s="26"/>
      <c r="I693" s="25"/>
      <c r="J693" s="25"/>
      <c r="L693" s="25"/>
      <c r="M693" s="25"/>
      <c r="N693" s="26"/>
      <c r="O693" s="27"/>
      <c r="P693" s="26"/>
      <c r="Q693" s="25"/>
      <c r="R693" s="25"/>
      <c r="T693" s="25"/>
      <c r="U693" s="25"/>
      <c r="V693" s="27"/>
      <c r="W693" s="27"/>
      <c r="X693" s="26"/>
      <c r="Y693" s="25"/>
      <c r="Z693" s="25"/>
      <c r="AB693" s="25"/>
      <c r="AC693" s="25"/>
      <c r="AD693" s="26"/>
      <c r="AE693" s="27"/>
      <c r="AF693" s="26"/>
      <c r="AG693" s="25"/>
      <c r="AH693" s="25"/>
      <c r="AJ693" s="25"/>
      <c r="AK693" s="25"/>
      <c r="AL693" s="26"/>
      <c r="AM693" s="27"/>
      <c r="AN693" s="27"/>
      <c r="AO693" s="27"/>
      <c r="AP693" s="27"/>
      <c r="AQ693" s="27"/>
      <c r="AR693" s="27"/>
      <c r="BI693" s="407"/>
      <c r="BJ693" s="407"/>
      <c r="BK693" s="407"/>
      <c r="BL693" s="407"/>
    </row>
    <row r="694" ht="15.75" customHeight="1">
      <c r="D694" s="25"/>
      <c r="E694" s="25"/>
      <c r="F694" s="26"/>
      <c r="G694" s="27"/>
      <c r="H694" s="26"/>
      <c r="I694" s="25"/>
      <c r="J694" s="25"/>
      <c r="L694" s="25"/>
      <c r="M694" s="25"/>
      <c r="N694" s="26"/>
      <c r="O694" s="27"/>
      <c r="P694" s="26"/>
      <c r="Q694" s="25"/>
      <c r="R694" s="25"/>
      <c r="T694" s="25"/>
      <c r="U694" s="25"/>
      <c r="V694" s="27"/>
      <c r="W694" s="27"/>
      <c r="X694" s="26"/>
      <c r="Y694" s="25"/>
      <c r="Z694" s="25"/>
      <c r="AB694" s="25"/>
      <c r="AC694" s="25"/>
      <c r="AD694" s="26"/>
      <c r="AE694" s="27"/>
      <c r="AF694" s="26"/>
      <c r="AG694" s="25"/>
      <c r="AH694" s="25"/>
      <c r="AJ694" s="25"/>
      <c r="AK694" s="25"/>
      <c r="AL694" s="26"/>
      <c r="AM694" s="27"/>
      <c r="AN694" s="27"/>
      <c r="AO694" s="27"/>
      <c r="AP694" s="27"/>
      <c r="AQ694" s="27"/>
      <c r="AR694" s="27"/>
      <c r="BI694" s="407"/>
      <c r="BJ694" s="407"/>
      <c r="BK694" s="407"/>
      <c r="BL694" s="407"/>
    </row>
    <row r="695" ht="15.75" customHeight="1">
      <c r="D695" s="25"/>
      <c r="E695" s="25"/>
      <c r="F695" s="26"/>
      <c r="G695" s="27"/>
      <c r="H695" s="26"/>
      <c r="I695" s="25"/>
      <c r="J695" s="25"/>
      <c r="L695" s="25"/>
      <c r="M695" s="25"/>
      <c r="N695" s="26"/>
      <c r="O695" s="27"/>
      <c r="P695" s="26"/>
      <c r="Q695" s="25"/>
      <c r="R695" s="25"/>
      <c r="T695" s="25"/>
      <c r="U695" s="25"/>
      <c r="V695" s="27"/>
      <c r="W695" s="27"/>
      <c r="X695" s="26"/>
      <c r="Y695" s="25"/>
      <c r="Z695" s="25"/>
      <c r="AB695" s="25"/>
      <c r="AC695" s="25"/>
      <c r="AD695" s="26"/>
      <c r="AE695" s="27"/>
      <c r="AF695" s="26"/>
      <c r="AG695" s="25"/>
      <c r="AH695" s="25"/>
      <c r="AJ695" s="25"/>
      <c r="AK695" s="25"/>
      <c r="AL695" s="26"/>
      <c r="AM695" s="27"/>
      <c r="AN695" s="27"/>
      <c r="AO695" s="27"/>
      <c r="AP695" s="27"/>
      <c r="AQ695" s="27"/>
      <c r="AR695" s="27"/>
      <c r="BI695" s="407"/>
      <c r="BJ695" s="407"/>
      <c r="BK695" s="407"/>
      <c r="BL695" s="407"/>
    </row>
    <row r="696" ht="15.75" customHeight="1">
      <c r="D696" s="25"/>
      <c r="E696" s="25"/>
      <c r="F696" s="26"/>
      <c r="G696" s="27"/>
      <c r="H696" s="26"/>
      <c r="I696" s="25"/>
      <c r="J696" s="25"/>
      <c r="L696" s="25"/>
      <c r="M696" s="25"/>
      <c r="N696" s="26"/>
      <c r="O696" s="27"/>
      <c r="P696" s="26"/>
      <c r="Q696" s="25"/>
      <c r="R696" s="25"/>
      <c r="T696" s="25"/>
      <c r="U696" s="25"/>
      <c r="V696" s="27"/>
      <c r="W696" s="27"/>
      <c r="X696" s="26"/>
      <c r="Y696" s="25"/>
      <c r="Z696" s="25"/>
      <c r="AB696" s="25"/>
      <c r="AC696" s="25"/>
      <c r="AD696" s="26"/>
      <c r="AE696" s="27"/>
      <c r="AF696" s="26"/>
      <c r="AG696" s="25"/>
      <c r="AH696" s="25"/>
      <c r="AJ696" s="25"/>
      <c r="AK696" s="25"/>
      <c r="AL696" s="26"/>
      <c r="AM696" s="27"/>
      <c r="AN696" s="27"/>
      <c r="AO696" s="27"/>
      <c r="AP696" s="27"/>
      <c r="AQ696" s="27"/>
      <c r="AR696" s="27"/>
      <c r="BI696" s="407"/>
      <c r="BJ696" s="407"/>
      <c r="BK696" s="407"/>
      <c r="BL696" s="407"/>
    </row>
    <row r="697" ht="15.75" customHeight="1">
      <c r="D697" s="25"/>
      <c r="E697" s="25"/>
      <c r="F697" s="26"/>
      <c r="G697" s="27"/>
      <c r="H697" s="26"/>
      <c r="I697" s="25"/>
      <c r="J697" s="25"/>
      <c r="L697" s="25"/>
      <c r="M697" s="25"/>
      <c r="N697" s="26"/>
      <c r="O697" s="27"/>
      <c r="P697" s="26"/>
      <c r="Q697" s="25"/>
      <c r="R697" s="25"/>
      <c r="T697" s="25"/>
      <c r="U697" s="25"/>
      <c r="V697" s="27"/>
      <c r="W697" s="27"/>
      <c r="X697" s="26"/>
      <c r="Y697" s="25"/>
      <c r="Z697" s="25"/>
      <c r="AB697" s="25"/>
      <c r="AC697" s="25"/>
      <c r="AD697" s="26"/>
      <c r="AE697" s="27"/>
      <c r="AF697" s="26"/>
      <c r="AG697" s="25"/>
      <c r="AH697" s="25"/>
      <c r="AJ697" s="25"/>
      <c r="AK697" s="25"/>
      <c r="AL697" s="26"/>
      <c r="AM697" s="27"/>
      <c r="AN697" s="27"/>
      <c r="AO697" s="27"/>
      <c r="AP697" s="27"/>
      <c r="AQ697" s="27"/>
      <c r="AR697" s="27"/>
      <c r="BI697" s="407"/>
      <c r="BJ697" s="407"/>
      <c r="BK697" s="407"/>
      <c r="BL697" s="407"/>
    </row>
    <row r="698" ht="15.75" customHeight="1">
      <c r="D698" s="25"/>
      <c r="E698" s="25"/>
      <c r="F698" s="26"/>
      <c r="G698" s="27"/>
      <c r="H698" s="26"/>
      <c r="I698" s="25"/>
      <c r="J698" s="25"/>
      <c r="L698" s="25"/>
      <c r="M698" s="25"/>
      <c r="N698" s="26"/>
      <c r="O698" s="27"/>
      <c r="P698" s="26"/>
      <c r="Q698" s="25"/>
      <c r="R698" s="25"/>
      <c r="T698" s="25"/>
      <c r="U698" s="25"/>
      <c r="V698" s="27"/>
      <c r="W698" s="27"/>
      <c r="X698" s="26"/>
      <c r="Y698" s="25"/>
      <c r="Z698" s="25"/>
      <c r="AB698" s="25"/>
      <c r="AC698" s="25"/>
      <c r="AD698" s="26"/>
      <c r="AE698" s="27"/>
      <c r="AF698" s="26"/>
      <c r="AG698" s="25"/>
      <c r="AH698" s="25"/>
      <c r="AJ698" s="25"/>
      <c r="AK698" s="25"/>
      <c r="AL698" s="26"/>
      <c r="AM698" s="27"/>
      <c r="AN698" s="27"/>
      <c r="AO698" s="27"/>
      <c r="AP698" s="27"/>
      <c r="AQ698" s="27"/>
      <c r="AR698" s="27"/>
      <c r="BI698" s="407"/>
      <c r="BJ698" s="407"/>
      <c r="BK698" s="407"/>
      <c r="BL698" s="407"/>
    </row>
    <row r="699" ht="15.75" customHeight="1">
      <c r="D699" s="25"/>
      <c r="E699" s="25"/>
      <c r="F699" s="26"/>
      <c r="G699" s="27"/>
      <c r="H699" s="26"/>
      <c r="I699" s="25"/>
      <c r="J699" s="25"/>
      <c r="L699" s="25"/>
      <c r="M699" s="25"/>
      <c r="N699" s="26"/>
      <c r="O699" s="27"/>
      <c r="P699" s="26"/>
      <c r="Q699" s="25"/>
      <c r="R699" s="25"/>
      <c r="T699" s="25"/>
      <c r="U699" s="25"/>
      <c r="V699" s="27"/>
      <c r="W699" s="27"/>
      <c r="X699" s="26"/>
      <c r="Y699" s="25"/>
      <c r="Z699" s="25"/>
      <c r="AB699" s="25"/>
      <c r="AC699" s="25"/>
      <c r="AD699" s="26"/>
      <c r="AE699" s="27"/>
      <c r="AF699" s="26"/>
      <c r="AG699" s="25"/>
      <c r="AH699" s="25"/>
      <c r="AJ699" s="25"/>
      <c r="AK699" s="25"/>
      <c r="AL699" s="26"/>
      <c r="AM699" s="27"/>
      <c r="AN699" s="27"/>
      <c r="AO699" s="27"/>
      <c r="AP699" s="27"/>
      <c r="AQ699" s="27"/>
      <c r="AR699" s="27"/>
      <c r="BI699" s="407"/>
      <c r="BJ699" s="407"/>
      <c r="BK699" s="407"/>
      <c r="BL699" s="407"/>
    </row>
    <row r="700" ht="15.75" customHeight="1">
      <c r="D700" s="25"/>
      <c r="E700" s="25"/>
      <c r="F700" s="26"/>
      <c r="G700" s="27"/>
      <c r="H700" s="26"/>
      <c r="I700" s="25"/>
      <c r="J700" s="25"/>
      <c r="L700" s="25"/>
      <c r="M700" s="25"/>
      <c r="N700" s="26"/>
      <c r="O700" s="27"/>
      <c r="P700" s="26"/>
      <c r="Q700" s="25"/>
      <c r="R700" s="25"/>
      <c r="T700" s="25"/>
      <c r="U700" s="25"/>
      <c r="V700" s="27"/>
      <c r="W700" s="27"/>
      <c r="X700" s="26"/>
      <c r="Y700" s="25"/>
      <c r="Z700" s="25"/>
      <c r="AB700" s="25"/>
      <c r="AC700" s="25"/>
      <c r="AD700" s="26"/>
      <c r="AE700" s="27"/>
      <c r="AF700" s="26"/>
      <c r="AG700" s="25"/>
      <c r="AH700" s="25"/>
      <c r="AJ700" s="25"/>
      <c r="AK700" s="25"/>
      <c r="AL700" s="26"/>
      <c r="AM700" s="27"/>
      <c r="AN700" s="27"/>
      <c r="AO700" s="27"/>
      <c r="AP700" s="27"/>
      <c r="AQ700" s="27"/>
      <c r="AR700" s="27"/>
      <c r="BI700" s="407"/>
      <c r="BJ700" s="407"/>
      <c r="BK700" s="407"/>
      <c r="BL700" s="407"/>
    </row>
    <row r="701" ht="15.75" customHeight="1">
      <c r="D701" s="25"/>
      <c r="E701" s="25"/>
      <c r="F701" s="26"/>
      <c r="G701" s="27"/>
      <c r="H701" s="26"/>
      <c r="I701" s="25"/>
      <c r="J701" s="25"/>
      <c r="L701" s="25"/>
      <c r="M701" s="25"/>
      <c r="N701" s="26"/>
      <c r="O701" s="27"/>
      <c r="P701" s="26"/>
      <c r="Q701" s="25"/>
      <c r="R701" s="25"/>
      <c r="T701" s="25"/>
      <c r="U701" s="25"/>
      <c r="V701" s="27"/>
      <c r="W701" s="27"/>
      <c r="X701" s="26"/>
      <c r="Y701" s="25"/>
      <c r="Z701" s="25"/>
      <c r="AB701" s="25"/>
      <c r="AC701" s="25"/>
      <c r="AD701" s="26"/>
      <c r="AE701" s="27"/>
      <c r="AF701" s="26"/>
      <c r="AG701" s="25"/>
      <c r="AH701" s="25"/>
      <c r="AJ701" s="25"/>
      <c r="AK701" s="25"/>
      <c r="AL701" s="26"/>
      <c r="AM701" s="27"/>
      <c r="AN701" s="27"/>
      <c r="AO701" s="27"/>
      <c r="AP701" s="27"/>
      <c r="AQ701" s="27"/>
      <c r="AR701" s="27"/>
      <c r="BI701" s="407"/>
      <c r="BJ701" s="407"/>
      <c r="BK701" s="407"/>
      <c r="BL701" s="407"/>
    </row>
    <row r="702" ht="15.75" customHeight="1">
      <c r="D702" s="25"/>
      <c r="E702" s="25"/>
      <c r="F702" s="26"/>
      <c r="G702" s="27"/>
      <c r="H702" s="26"/>
      <c r="I702" s="25"/>
      <c r="J702" s="25"/>
      <c r="L702" s="25"/>
      <c r="M702" s="25"/>
      <c r="N702" s="26"/>
      <c r="O702" s="27"/>
      <c r="P702" s="26"/>
      <c r="Q702" s="25"/>
      <c r="R702" s="25"/>
      <c r="T702" s="25"/>
      <c r="U702" s="25"/>
      <c r="V702" s="27"/>
      <c r="W702" s="27"/>
      <c r="X702" s="26"/>
      <c r="Y702" s="25"/>
      <c r="Z702" s="25"/>
      <c r="AB702" s="25"/>
      <c r="AC702" s="25"/>
      <c r="AD702" s="26"/>
      <c r="AE702" s="27"/>
      <c r="AF702" s="26"/>
      <c r="AG702" s="25"/>
      <c r="AH702" s="25"/>
      <c r="AJ702" s="25"/>
      <c r="AK702" s="25"/>
      <c r="AL702" s="26"/>
      <c r="AM702" s="27"/>
      <c r="AN702" s="27"/>
      <c r="AO702" s="27"/>
      <c r="AP702" s="27"/>
      <c r="AQ702" s="27"/>
      <c r="AR702" s="27"/>
      <c r="BI702" s="407"/>
      <c r="BJ702" s="407"/>
      <c r="BK702" s="407"/>
      <c r="BL702" s="407"/>
    </row>
    <row r="703" ht="15.75" customHeight="1">
      <c r="D703" s="25"/>
      <c r="E703" s="25"/>
      <c r="F703" s="26"/>
      <c r="G703" s="27"/>
      <c r="H703" s="26"/>
      <c r="I703" s="25"/>
      <c r="J703" s="25"/>
      <c r="L703" s="25"/>
      <c r="M703" s="25"/>
      <c r="N703" s="26"/>
      <c r="O703" s="27"/>
      <c r="P703" s="26"/>
      <c r="Q703" s="25"/>
      <c r="R703" s="25"/>
      <c r="T703" s="25"/>
      <c r="U703" s="25"/>
      <c r="V703" s="27"/>
      <c r="W703" s="27"/>
      <c r="X703" s="26"/>
      <c r="Y703" s="25"/>
      <c r="Z703" s="25"/>
      <c r="AB703" s="25"/>
      <c r="AC703" s="25"/>
      <c r="AD703" s="26"/>
      <c r="AE703" s="27"/>
      <c r="AF703" s="26"/>
      <c r="AG703" s="25"/>
      <c r="AH703" s="25"/>
      <c r="AJ703" s="25"/>
      <c r="AK703" s="25"/>
      <c r="AL703" s="26"/>
      <c r="AM703" s="27"/>
      <c r="AN703" s="27"/>
      <c r="AO703" s="27"/>
      <c r="AP703" s="27"/>
      <c r="AQ703" s="27"/>
      <c r="AR703" s="27"/>
      <c r="BI703" s="407"/>
      <c r="BJ703" s="407"/>
      <c r="BK703" s="407"/>
      <c r="BL703" s="407"/>
    </row>
    <row r="704" ht="15.75" customHeight="1">
      <c r="D704" s="25"/>
      <c r="E704" s="25"/>
      <c r="F704" s="26"/>
      <c r="G704" s="27"/>
      <c r="H704" s="26"/>
      <c r="I704" s="25"/>
      <c r="J704" s="25"/>
      <c r="L704" s="25"/>
      <c r="M704" s="25"/>
      <c r="N704" s="26"/>
      <c r="O704" s="27"/>
      <c r="P704" s="26"/>
      <c r="Q704" s="25"/>
      <c r="R704" s="25"/>
      <c r="T704" s="25"/>
      <c r="U704" s="25"/>
      <c r="V704" s="27"/>
      <c r="W704" s="27"/>
      <c r="X704" s="26"/>
      <c r="Y704" s="25"/>
      <c r="Z704" s="25"/>
      <c r="AB704" s="25"/>
      <c r="AC704" s="25"/>
      <c r="AD704" s="26"/>
      <c r="AE704" s="27"/>
      <c r="AF704" s="26"/>
      <c r="AG704" s="25"/>
      <c r="AH704" s="25"/>
      <c r="AJ704" s="25"/>
      <c r="AK704" s="25"/>
      <c r="AL704" s="26"/>
      <c r="AM704" s="27"/>
      <c r="AN704" s="27"/>
      <c r="AO704" s="27"/>
      <c r="AP704" s="27"/>
      <c r="AQ704" s="27"/>
      <c r="AR704" s="27"/>
      <c r="BI704" s="407"/>
      <c r="BJ704" s="407"/>
      <c r="BK704" s="407"/>
      <c r="BL704" s="407"/>
    </row>
    <row r="705" ht="15.75" customHeight="1">
      <c r="D705" s="25"/>
      <c r="E705" s="25"/>
      <c r="F705" s="26"/>
      <c r="G705" s="27"/>
      <c r="H705" s="26"/>
      <c r="I705" s="25"/>
      <c r="J705" s="25"/>
      <c r="L705" s="25"/>
      <c r="M705" s="25"/>
      <c r="N705" s="26"/>
      <c r="O705" s="27"/>
      <c r="P705" s="26"/>
      <c r="Q705" s="25"/>
      <c r="R705" s="25"/>
      <c r="T705" s="25"/>
      <c r="U705" s="25"/>
      <c r="V705" s="27"/>
      <c r="W705" s="27"/>
      <c r="X705" s="26"/>
      <c r="Y705" s="25"/>
      <c r="Z705" s="25"/>
      <c r="AB705" s="25"/>
      <c r="AC705" s="25"/>
      <c r="AD705" s="26"/>
      <c r="AE705" s="27"/>
      <c r="AF705" s="26"/>
      <c r="AG705" s="25"/>
      <c r="AH705" s="25"/>
      <c r="AJ705" s="25"/>
      <c r="AK705" s="25"/>
      <c r="AL705" s="26"/>
      <c r="AM705" s="27"/>
      <c r="AN705" s="27"/>
      <c r="AO705" s="27"/>
      <c r="AP705" s="27"/>
      <c r="AQ705" s="27"/>
      <c r="AR705" s="27"/>
      <c r="BI705" s="407"/>
      <c r="BJ705" s="407"/>
      <c r="BK705" s="407"/>
      <c r="BL705" s="407"/>
    </row>
    <row r="706" ht="15.75" customHeight="1">
      <c r="D706" s="25"/>
      <c r="E706" s="25"/>
      <c r="F706" s="26"/>
      <c r="G706" s="27"/>
      <c r="H706" s="26"/>
      <c r="I706" s="25"/>
      <c r="J706" s="25"/>
      <c r="L706" s="25"/>
      <c r="M706" s="25"/>
      <c r="N706" s="26"/>
      <c r="O706" s="27"/>
      <c r="P706" s="26"/>
      <c r="Q706" s="25"/>
      <c r="R706" s="25"/>
      <c r="T706" s="25"/>
      <c r="U706" s="25"/>
      <c r="V706" s="27"/>
      <c r="W706" s="27"/>
      <c r="X706" s="26"/>
      <c r="Y706" s="25"/>
      <c r="Z706" s="25"/>
      <c r="AB706" s="25"/>
      <c r="AC706" s="25"/>
      <c r="AD706" s="26"/>
      <c r="AE706" s="27"/>
      <c r="AF706" s="26"/>
      <c r="AG706" s="25"/>
      <c r="AH706" s="25"/>
      <c r="AJ706" s="25"/>
      <c r="AK706" s="25"/>
      <c r="AL706" s="26"/>
      <c r="AM706" s="27"/>
      <c r="AN706" s="27"/>
      <c r="AO706" s="27"/>
      <c r="AP706" s="27"/>
      <c r="AQ706" s="27"/>
      <c r="AR706" s="27"/>
      <c r="BI706" s="407"/>
      <c r="BJ706" s="407"/>
      <c r="BK706" s="407"/>
      <c r="BL706" s="407"/>
    </row>
    <row r="707" ht="15.75" customHeight="1">
      <c r="D707" s="25"/>
      <c r="E707" s="25"/>
      <c r="F707" s="26"/>
      <c r="G707" s="27"/>
      <c r="H707" s="26"/>
      <c r="I707" s="25"/>
      <c r="J707" s="25"/>
      <c r="L707" s="25"/>
      <c r="M707" s="25"/>
      <c r="N707" s="26"/>
      <c r="O707" s="27"/>
      <c r="P707" s="26"/>
      <c r="Q707" s="25"/>
      <c r="R707" s="25"/>
      <c r="T707" s="25"/>
      <c r="U707" s="25"/>
      <c r="V707" s="27"/>
      <c r="W707" s="27"/>
      <c r="X707" s="26"/>
      <c r="Y707" s="25"/>
      <c r="Z707" s="25"/>
      <c r="AB707" s="25"/>
      <c r="AC707" s="25"/>
      <c r="AD707" s="26"/>
      <c r="AE707" s="27"/>
      <c r="AF707" s="26"/>
      <c r="AG707" s="25"/>
      <c r="AH707" s="25"/>
      <c r="AJ707" s="25"/>
      <c r="AK707" s="25"/>
      <c r="AL707" s="26"/>
      <c r="AM707" s="27"/>
      <c r="AN707" s="27"/>
      <c r="AO707" s="27"/>
      <c r="AP707" s="27"/>
      <c r="AQ707" s="27"/>
      <c r="AR707" s="27"/>
      <c r="BI707" s="407"/>
      <c r="BJ707" s="407"/>
      <c r="BK707" s="407"/>
      <c r="BL707" s="407"/>
    </row>
    <row r="708" ht="15.75" customHeight="1">
      <c r="D708" s="25"/>
      <c r="E708" s="25"/>
      <c r="F708" s="26"/>
      <c r="G708" s="27"/>
      <c r="H708" s="26"/>
      <c r="I708" s="25"/>
      <c r="J708" s="25"/>
      <c r="L708" s="25"/>
      <c r="M708" s="25"/>
      <c r="N708" s="26"/>
      <c r="O708" s="27"/>
      <c r="P708" s="26"/>
      <c r="Q708" s="25"/>
      <c r="R708" s="25"/>
      <c r="T708" s="25"/>
      <c r="U708" s="25"/>
      <c r="V708" s="27"/>
      <c r="W708" s="27"/>
      <c r="X708" s="26"/>
      <c r="Y708" s="25"/>
      <c r="Z708" s="25"/>
      <c r="AB708" s="25"/>
      <c r="AC708" s="25"/>
      <c r="AD708" s="26"/>
      <c r="AE708" s="27"/>
      <c r="AF708" s="26"/>
      <c r="AG708" s="25"/>
      <c r="AH708" s="25"/>
      <c r="AJ708" s="25"/>
      <c r="AK708" s="25"/>
      <c r="AL708" s="26"/>
      <c r="AM708" s="27"/>
      <c r="AN708" s="27"/>
      <c r="AO708" s="27"/>
      <c r="AP708" s="27"/>
      <c r="AQ708" s="27"/>
      <c r="AR708" s="27"/>
      <c r="BI708" s="407"/>
      <c r="BJ708" s="407"/>
      <c r="BK708" s="407"/>
      <c r="BL708" s="407"/>
    </row>
    <row r="709" ht="15.75" customHeight="1">
      <c r="D709" s="25"/>
      <c r="E709" s="25"/>
      <c r="F709" s="26"/>
      <c r="G709" s="27"/>
      <c r="H709" s="26"/>
      <c r="I709" s="25"/>
      <c r="J709" s="25"/>
      <c r="L709" s="25"/>
      <c r="M709" s="25"/>
      <c r="N709" s="26"/>
      <c r="O709" s="27"/>
      <c r="P709" s="26"/>
      <c r="Q709" s="25"/>
      <c r="R709" s="25"/>
      <c r="T709" s="25"/>
      <c r="U709" s="25"/>
      <c r="V709" s="27"/>
      <c r="W709" s="27"/>
      <c r="X709" s="26"/>
      <c r="Y709" s="25"/>
      <c r="Z709" s="25"/>
      <c r="AB709" s="25"/>
      <c r="AC709" s="25"/>
      <c r="AD709" s="26"/>
      <c r="AE709" s="27"/>
      <c r="AF709" s="26"/>
      <c r="AG709" s="25"/>
      <c r="AH709" s="25"/>
      <c r="AJ709" s="25"/>
      <c r="AK709" s="25"/>
      <c r="AL709" s="26"/>
      <c r="AM709" s="27"/>
      <c r="AN709" s="27"/>
      <c r="AO709" s="27"/>
      <c r="AP709" s="27"/>
      <c r="AQ709" s="27"/>
      <c r="AR709" s="27"/>
      <c r="BI709" s="407"/>
      <c r="BJ709" s="407"/>
      <c r="BK709" s="407"/>
      <c r="BL709" s="407"/>
    </row>
    <row r="710" ht="15.75" customHeight="1">
      <c r="D710" s="25"/>
      <c r="E710" s="25"/>
      <c r="F710" s="26"/>
      <c r="G710" s="27"/>
      <c r="H710" s="26"/>
      <c r="I710" s="25"/>
      <c r="J710" s="25"/>
      <c r="L710" s="25"/>
      <c r="M710" s="25"/>
      <c r="N710" s="26"/>
      <c r="O710" s="27"/>
      <c r="P710" s="26"/>
      <c r="Q710" s="25"/>
      <c r="R710" s="25"/>
      <c r="T710" s="25"/>
      <c r="U710" s="25"/>
      <c r="V710" s="27"/>
      <c r="W710" s="27"/>
      <c r="X710" s="26"/>
      <c r="Y710" s="25"/>
      <c r="Z710" s="25"/>
      <c r="AB710" s="25"/>
      <c r="AC710" s="25"/>
      <c r="AD710" s="26"/>
      <c r="AE710" s="27"/>
      <c r="AF710" s="26"/>
      <c r="AG710" s="25"/>
      <c r="AH710" s="25"/>
      <c r="AJ710" s="25"/>
      <c r="AK710" s="25"/>
      <c r="AL710" s="26"/>
      <c r="AM710" s="27"/>
      <c r="AN710" s="27"/>
      <c r="AO710" s="27"/>
      <c r="AP710" s="27"/>
      <c r="AQ710" s="27"/>
      <c r="AR710" s="27"/>
      <c r="BI710" s="407"/>
      <c r="BJ710" s="407"/>
      <c r="BK710" s="407"/>
      <c r="BL710" s="407"/>
    </row>
    <row r="711" ht="15.75" customHeight="1">
      <c r="D711" s="25"/>
      <c r="E711" s="25"/>
      <c r="F711" s="26"/>
      <c r="G711" s="27"/>
      <c r="H711" s="26"/>
      <c r="I711" s="25"/>
      <c r="J711" s="25"/>
      <c r="L711" s="25"/>
      <c r="M711" s="25"/>
      <c r="N711" s="26"/>
      <c r="O711" s="27"/>
      <c r="P711" s="26"/>
      <c r="Q711" s="25"/>
      <c r="R711" s="25"/>
      <c r="T711" s="25"/>
      <c r="U711" s="25"/>
      <c r="V711" s="27"/>
      <c r="W711" s="27"/>
      <c r="X711" s="26"/>
      <c r="Y711" s="25"/>
      <c r="Z711" s="25"/>
      <c r="AB711" s="25"/>
      <c r="AC711" s="25"/>
      <c r="AD711" s="26"/>
      <c r="AE711" s="27"/>
      <c r="AF711" s="26"/>
      <c r="AG711" s="25"/>
      <c r="AH711" s="25"/>
      <c r="AJ711" s="25"/>
      <c r="AK711" s="25"/>
      <c r="AL711" s="26"/>
      <c r="AM711" s="27"/>
      <c r="AN711" s="27"/>
      <c r="AO711" s="27"/>
      <c r="AP711" s="27"/>
      <c r="AQ711" s="27"/>
      <c r="AR711" s="27"/>
      <c r="BI711" s="407"/>
      <c r="BJ711" s="407"/>
      <c r="BK711" s="407"/>
      <c r="BL711" s="407"/>
    </row>
    <row r="712" ht="15.75" customHeight="1">
      <c r="D712" s="25"/>
      <c r="E712" s="25"/>
      <c r="F712" s="26"/>
      <c r="G712" s="27"/>
      <c r="H712" s="26"/>
      <c r="I712" s="25"/>
      <c r="J712" s="25"/>
      <c r="L712" s="25"/>
      <c r="M712" s="25"/>
      <c r="N712" s="26"/>
      <c r="O712" s="27"/>
      <c r="P712" s="26"/>
      <c r="Q712" s="25"/>
      <c r="R712" s="25"/>
      <c r="T712" s="25"/>
      <c r="U712" s="25"/>
      <c r="V712" s="27"/>
      <c r="W712" s="27"/>
      <c r="X712" s="26"/>
      <c r="Y712" s="25"/>
      <c r="Z712" s="25"/>
      <c r="AB712" s="25"/>
      <c r="AC712" s="25"/>
      <c r="AD712" s="26"/>
      <c r="AE712" s="27"/>
      <c r="AF712" s="26"/>
      <c r="AG712" s="25"/>
      <c r="AH712" s="25"/>
      <c r="AJ712" s="25"/>
      <c r="AK712" s="25"/>
      <c r="AL712" s="26"/>
      <c r="AM712" s="27"/>
      <c r="AN712" s="27"/>
      <c r="AO712" s="27"/>
      <c r="AP712" s="27"/>
      <c r="AQ712" s="27"/>
      <c r="AR712" s="27"/>
      <c r="BI712" s="407"/>
      <c r="BJ712" s="407"/>
      <c r="BK712" s="407"/>
      <c r="BL712" s="407"/>
    </row>
    <row r="713" ht="15.75" customHeight="1">
      <c r="D713" s="25"/>
      <c r="E713" s="25"/>
      <c r="F713" s="26"/>
      <c r="G713" s="27"/>
      <c r="H713" s="26"/>
      <c r="I713" s="25"/>
      <c r="J713" s="25"/>
      <c r="L713" s="25"/>
      <c r="M713" s="25"/>
      <c r="N713" s="26"/>
      <c r="O713" s="27"/>
      <c r="P713" s="26"/>
      <c r="Q713" s="25"/>
      <c r="R713" s="25"/>
      <c r="T713" s="25"/>
      <c r="U713" s="25"/>
      <c r="V713" s="27"/>
      <c r="W713" s="27"/>
      <c r="X713" s="26"/>
      <c r="Y713" s="25"/>
      <c r="Z713" s="25"/>
      <c r="AB713" s="25"/>
      <c r="AC713" s="25"/>
      <c r="AD713" s="26"/>
      <c r="AE713" s="27"/>
      <c r="AF713" s="26"/>
      <c r="AG713" s="25"/>
      <c r="AH713" s="25"/>
      <c r="AJ713" s="25"/>
      <c r="AK713" s="25"/>
      <c r="AL713" s="26"/>
      <c r="AM713" s="27"/>
      <c r="AN713" s="27"/>
      <c r="AO713" s="27"/>
      <c r="AP713" s="27"/>
      <c r="AQ713" s="27"/>
      <c r="AR713" s="27"/>
      <c r="BI713" s="407"/>
      <c r="BJ713" s="407"/>
      <c r="BK713" s="407"/>
      <c r="BL713" s="407"/>
    </row>
    <row r="714" ht="15.75" customHeight="1">
      <c r="D714" s="25"/>
      <c r="E714" s="25"/>
      <c r="F714" s="26"/>
      <c r="G714" s="27"/>
      <c r="H714" s="26"/>
      <c r="I714" s="25"/>
      <c r="J714" s="25"/>
      <c r="L714" s="25"/>
      <c r="M714" s="25"/>
      <c r="N714" s="26"/>
      <c r="O714" s="27"/>
      <c r="P714" s="26"/>
      <c r="Q714" s="25"/>
      <c r="R714" s="25"/>
      <c r="T714" s="25"/>
      <c r="U714" s="25"/>
      <c r="V714" s="27"/>
      <c r="W714" s="27"/>
      <c r="X714" s="26"/>
      <c r="Y714" s="25"/>
      <c r="Z714" s="25"/>
      <c r="AB714" s="25"/>
      <c r="AC714" s="25"/>
      <c r="AD714" s="26"/>
      <c r="AE714" s="27"/>
      <c r="AF714" s="26"/>
      <c r="AG714" s="25"/>
      <c r="AH714" s="25"/>
      <c r="AJ714" s="25"/>
      <c r="AK714" s="25"/>
      <c r="AL714" s="26"/>
      <c r="AM714" s="27"/>
      <c r="AN714" s="27"/>
      <c r="AO714" s="27"/>
      <c r="AP714" s="27"/>
      <c r="AQ714" s="27"/>
      <c r="AR714" s="27"/>
      <c r="BI714" s="407"/>
      <c r="BJ714" s="407"/>
      <c r="BK714" s="407"/>
      <c r="BL714" s="407"/>
    </row>
    <row r="715" ht="15.75" customHeight="1">
      <c r="D715" s="25"/>
      <c r="E715" s="25"/>
      <c r="F715" s="26"/>
      <c r="G715" s="27"/>
      <c r="H715" s="26"/>
      <c r="I715" s="25"/>
      <c r="J715" s="25"/>
      <c r="L715" s="25"/>
      <c r="M715" s="25"/>
      <c r="N715" s="26"/>
      <c r="O715" s="27"/>
      <c r="P715" s="26"/>
      <c r="Q715" s="25"/>
      <c r="R715" s="25"/>
      <c r="T715" s="25"/>
      <c r="U715" s="25"/>
      <c r="V715" s="27"/>
      <c r="W715" s="27"/>
      <c r="X715" s="26"/>
      <c r="Y715" s="25"/>
      <c r="Z715" s="25"/>
      <c r="AB715" s="25"/>
      <c r="AC715" s="25"/>
      <c r="AD715" s="26"/>
      <c r="AE715" s="27"/>
      <c r="AF715" s="26"/>
      <c r="AG715" s="25"/>
      <c r="AH715" s="25"/>
      <c r="AJ715" s="25"/>
      <c r="AK715" s="25"/>
      <c r="AL715" s="26"/>
      <c r="AM715" s="27"/>
      <c r="AN715" s="27"/>
      <c r="AO715" s="27"/>
      <c r="AP715" s="27"/>
      <c r="AQ715" s="27"/>
      <c r="AR715" s="27"/>
      <c r="BI715" s="407"/>
      <c r="BJ715" s="407"/>
      <c r="BK715" s="407"/>
      <c r="BL715" s="407"/>
    </row>
    <row r="716" ht="15.75" customHeight="1">
      <c r="D716" s="25"/>
      <c r="E716" s="25"/>
      <c r="F716" s="26"/>
      <c r="G716" s="27"/>
      <c r="H716" s="26"/>
      <c r="I716" s="25"/>
      <c r="J716" s="25"/>
      <c r="L716" s="25"/>
      <c r="M716" s="25"/>
      <c r="N716" s="26"/>
      <c r="O716" s="27"/>
      <c r="P716" s="26"/>
      <c r="Q716" s="25"/>
      <c r="R716" s="25"/>
      <c r="T716" s="25"/>
      <c r="U716" s="25"/>
      <c r="V716" s="27"/>
      <c r="W716" s="27"/>
      <c r="X716" s="26"/>
      <c r="Y716" s="25"/>
      <c r="Z716" s="25"/>
      <c r="AB716" s="25"/>
      <c r="AC716" s="25"/>
      <c r="AD716" s="26"/>
      <c r="AE716" s="27"/>
      <c r="AF716" s="26"/>
      <c r="AG716" s="25"/>
      <c r="AH716" s="25"/>
      <c r="AJ716" s="25"/>
      <c r="AK716" s="25"/>
      <c r="AL716" s="26"/>
      <c r="AM716" s="27"/>
      <c r="AN716" s="27"/>
      <c r="AO716" s="27"/>
      <c r="AP716" s="27"/>
      <c r="AQ716" s="27"/>
      <c r="AR716" s="27"/>
      <c r="BI716" s="407"/>
      <c r="BJ716" s="407"/>
      <c r="BK716" s="407"/>
      <c r="BL716" s="407"/>
    </row>
    <row r="717" ht="15.75" customHeight="1">
      <c r="D717" s="25"/>
      <c r="E717" s="25"/>
      <c r="F717" s="26"/>
      <c r="G717" s="27"/>
      <c r="H717" s="26"/>
      <c r="I717" s="25"/>
      <c r="J717" s="25"/>
      <c r="L717" s="25"/>
      <c r="M717" s="25"/>
      <c r="N717" s="26"/>
      <c r="O717" s="27"/>
      <c r="P717" s="26"/>
      <c r="Q717" s="25"/>
      <c r="R717" s="25"/>
      <c r="T717" s="25"/>
      <c r="U717" s="25"/>
      <c r="V717" s="27"/>
      <c r="W717" s="27"/>
      <c r="X717" s="26"/>
      <c r="Y717" s="25"/>
      <c r="Z717" s="25"/>
      <c r="AB717" s="25"/>
      <c r="AC717" s="25"/>
      <c r="AD717" s="26"/>
      <c r="AE717" s="27"/>
      <c r="AF717" s="26"/>
      <c r="AG717" s="25"/>
      <c r="AH717" s="25"/>
      <c r="AJ717" s="25"/>
      <c r="AK717" s="25"/>
      <c r="AL717" s="26"/>
      <c r="AM717" s="27"/>
      <c r="AN717" s="27"/>
      <c r="AO717" s="27"/>
      <c r="AP717" s="27"/>
      <c r="AQ717" s="27"/>
      <c r="AR717" s="27"/>
      <c r="BI717" s="407"/>
      <c r="BJ717" s="407"/>
      <c r="BK717" s="407"/>
      <c r="BL717" s="407"/>
    </row>
    <row r="718" ht="15.75" customHeight="1">
      <c r="D718" s="25"/>
      <c r="E718" s="25"/>
      <c r="F718" s="26"/>
      <c r="G718" s="27"/>
      <c r="H718" s="26"/>
      <c r="I718" s="25"/>
      <c r="J718" s="25"/>
      <c r="L718" s="25"/>
      <c r="M718" s="25"/>
      <c r="N718" s="26"/>
      <c r="O718" s="27"/>
      <c r="P718" s="26"/>
      <c r="Q718" s="25"/>
      <c r="R718" s="25"/>
      <c r="T718" s="25"/>
      <c r="U718" s="25"/>
      <c r="V718" s="27"/>
      <c r="W718" s="27"/>
      <c r="X718" s="26"/>
      <c r="Y718" s="25"/>
      <c r="Z718" s="25"/>
      <c r="AB718" s="25"/>
      <c r="AC718" s="25"/>
      <c r="AD718" s="26"/>
      <c r="AE718" s="27"/>
      <c r="AF718" s="26"/>
      <c r="AG718" s="25"/>
      <c r="AH718" s="25"/>
      <c r="AJ718" s="25"/>
      <c r="AK718" s="25"/>
      <c r="AL718" s="26"/>
      <c r="AM718" s="27"/>
      <c r="AN718" s="27"/>
      <c r="AO718" s="27"/>
      <c r="AP718" s="27"/>
      <c r="AQ718" s="27"/>
      <c r="AR718" s="27"/>
      <c r="BI718" s="407"/>
      <c r="BJ718" s="407"/>
      <c r="BK718" s="407"/>
      <c r="BL718" s="407"/>
    </row>
    <row r="719" ht="15.75" customHeight="1">
      <c r="D719" s="25"/>
      <c r="E719" s="25"/>
      <c r="F719" s="26"/>
      <c r="G719" s="27"/>
      <c r="H719" s="26"/>
      <c r="I719" s="25"/>
      <c r="J719" s="25"/>
      <c r="L719" s="25"/>
      <c r="M719" s="25"/>
      <c r="N719" s="26"/>
      <c r="O719" s="27"/>
      <c r="P719" s="26"/>
      <c r="Q719" s="25"/>
      <c r="R719" s="25"/>
      <c r="T719" s="25"/>
      <c r="U719" s="25"/>
      <c r="V719" s="27"/>
      <c r="W719" s="27"/>
      <c r="X719" s="26"/>
      <c r="Y719" s="25"/>
      <c r="Z719" s="25"/>
      <c r="AB719" s="25"/>
      <c r="AC719" s="25"/>
      <c r="AD719" s="26"/>
      <c r="AE719" s="27"/>
      <c r="AF719" s="26"/>
      <c r="AG719" s="25"/>
      <c r="AH719" s="25"/>
      <c r="AJ719" s="25"/>
      <c r="AK719" s="25"/>
      <c r="AL719" s="26"/>
      <c r="AM719" s="27"/>
      <c r="AN719" s="27"/>
      <c r="AO719" s="27"/>
      <c r="AP719" s="27"/>
      <c r="AQ719" s="27"/>
      <c r="AR719" s="27"/>
      <c r="BI719" s="407"/>
      <c r="BJ719" s="407"/>
      <c r="BK719" s="407"/>
      <c r="BL719" s="407"/>
    </row>
    <row r="720" ht="15.75" customHeight="1">
      <c r="D720" s="25"/>
      <c r="E720" s="25"/>
      <c r="F720" s="26"/>
      <c r="G720" s="27"/>
      <c r="H720" s="26"/>
      <c r="I720" s="25"/>
      <c r="J720" s="25"/>
      <c r="L720" s="25"/>
      <c r="M720" s="25"/>
      <c r="N720" s="26"/>
      <c r="O720" s="27"/>
      <c r="P720" s="26"/>
      <c r="Q720" s="25"/>
      <c r="R720" s="25"/>
      <c r="T720" s="25"/>
      <c r="U720" s="25"/>
      <c r="V720" s="27"/>
      <c r="W720" s="27"/>
      <c r="X720" s="26"/>
      <c r="Y720" s="25"/>
      <c r="Z720" s="25"/>
      <c r="AB720" s="25"/>
      <c r="AC720" s="25"/>
      <c r="AD720" s="26"/>
      <c r="AE720" s="27"/>
      <c r="AF720" s="26"/>
      <c r="AG720" s="25"/>
      <c r="AH720" s="25"/>
      <c r="AJ720" s="25"/>
      <c r="AK720" s="25"/>
      <c r="AL720" s="26"/>
      <c r="AM720" s="27"/>
      <c r="AN720" s="27"/>
      <c r="AO720" s="27"/>
      <c r="AP720" s="27"/>
      <c r="AQ720" s="27"/>
      <c r="AR720" s="27"/>
      <c r="BI720" s="407"/>
      <c r="BJ720" s="407"/>
      <c r="BK720" s="407"/>
      <c r="BL720" s="407"/>
    </row>
    <row r="721" ht="15.75" customHeight="1">
      <c r="D721" s="25"/>
      <c r="E721" s="25"/>
      <c r="F721" s="26"/>
      <c r="G721" s="27"/>
      <c r="H721" s="26"/>
      <c r="I721" s="25"/>
      <c r="J721" s="25"/>
      <c r="L721" s="25"/>
      <c r="M721" s="25"/>
      <c r="N721" s="26"/>
      <c r="O721" s="27"/>
      <c r="P721" s="26"/>
      <c r="Q721" s="25"/>
      <c r="R721" s="25"/>
      <c r="T721" s="25"/>
      <c r="U721" s="25"/>
      <c r="V721" s="27"/>
      <c r="W721" s="27"/>
      <c r="X721" s="26"/>
      <c r="Y721" s="25"/>
      <c r="Z721" s="25"/>
      <c r="AB721" s="25"/>
      <c r="AC721" s="25"/>
      <c r="AD721" s="26"/>
      <c r="AE721" s="27"/>
      <c r="AF721" s="26"/>
      <c r="AG721" s="25"/>
      <c r="AH721" s="25"/>
      <c r="AJ721" s="25"/>
      <c r="AK721" s="25"/>
      <c r="AL721" s="26"/>
      <c r="AM721" s="27"/>
      <c r="AN721" s="27"/>
      <c r="AO721" s="27"/>
      <c r="AP721" s="27"/>
      <c r="AQ721" s="27"/>
      <c r="AR721" s="27"/>
      <c r="BI721" s="407"/>
      <c r="BJ721" s="407"/>
      <c r="BK721" s="407"/>
      <c r="BL721" s="407"/>
    </row>
    <row r="722" ht="15.75" customHeight="1">
      <c r="D722" s="25"/>
      <c r="E722" s="25"/>
      <c r="F722" s="26"/>
      <c r="G722" s="27"/>
      <c r="H722" s="26"/>
      <c r="I722" s="25"/>
      <c r="J722" s="25"/>
      <c r="L722" s="25"/>
      <c r="M722" s="25"/>
      <c r="N722" s="26"/>
      <c r="O722" s="27"/>
      <c r="P722" s="26"/>
      <c r="Q722" s="25"/>
      <c r="R722" s="25"/>
      <c r="T722" s="25"/>
      <c r="U722" s="25"/>
      <c r="V722" s="27"/>
      <c r="W722" s="27"/>
      <c r="X722" s="26"/>
      <c r="Y722" s="25"/>
      <c r="Z722" s="25"/>
      <c r="AB722" s="25"/>
      <c r="AC722" s="25"/>
      <c r="AD722" s="26"/>
      <c r="AE722" s="27"/>
      <c r="AF722" s="26"/>
      <c r="AG722" s="25"/>
      <c r="AH722" s="25"/>
      <c r="AJ722" s="25"/>
      <c r="AK722" s="25"/>
      <c r="AL722" s="26"/>
      <c r="AM722" s="27"/>
      <c r="AN722" s="27"/>
      <c r="AO722" s="27"/>
      <c r="AP722" s="27"/>
      <c r="AQ722" s="27"/>
      <c r="AR722" s="27"/>
      <c r="BI722" s="407"/>
      <c r="BJ722" s="407"/>
      <c r="BK722" s="407"/>
      <c r="BL722" s="407"/>
    </row>
    <row r="723" ht="15.75" customHeight="1">
      <c r="D723" s="25"/>
      <c r="E723" s="25"/>
      <c r="F723" s="26"/>
      <c r="G723" s="27"/>
      <c r="H723" s="26"/>
      <c r="I723" s="25"/>
      <c r="J723" s="25"/>
      <c r="L723" s="25"/>
      <c r="M723" s="25"/>
      <c r="N723" s="26"/>
      <c r="O723" s="27"/>
      <c r="P723" s="26"/>
      <c r="Q723" s="25"/>
      <c r="R723" s="25"/>
      <c r="T723" s="25"/>
      <c r="U723" s="25"/>
      <c r="V723" s="27"/>
      <c r="W723" s="27"/>
      <c r="X723" s="26"/>
      <c r="Y723" s="25"/>
      <c r="Z723" s="25"/>
      <c r="AB723" s="25"/>
      <c r="AC723" s="25"/>
      <c r="AD723" s="26"/>
      <c r="AE723" s="27"/>
      <c r="AF723" s="26"/>
      <c r="AG723" s="25"/>
      <c r="AH723" s="25"/>
      <c r="AJ723" s="25"/>
      <c r="AK723" s="25"/>
      <c r="AL723" s="26"/>
      <c r="AM723" s="27"/>
      <c r="AN723" s="27"/>
      <c r="AO723" s="27"/>
      <c r="AP723" s="27"/>
      <c r="AQ723" s="27"/>
      <c r="AR723" s="27"/>
      <c r="BI723" s="407"/>
      <c r="BJ723" s="407"/>
      <c r="BK723" s="407"/>
      <c r="BL723" s="407"/>
    </row>
    <row r="724" ht="15.75" customHeight="1">
      <c r="D724" s="25"/>
      <c r="E724" s="25"/>
      <c r="F724" s="26"/>
      <c r="G724" s="27"/>
      <c r="H724" s="26"/>
      <c r="I724" s="25"/>
      <c r="J724" s="25"/>
      <c r="L724" s="25"/>
      <c r="M724" s="25"/>
      <c r="N724" s="26"/>
      <c r="O724" s="27"/>
      <c r="P724" s="26"/>
      <c r="Q724" s="25"/>
      <c r="R724" s="25"/>
      <c r="T724" s="25"/>
      <c r="U724" s="25"/>
      <c r="V724" s="27"/>
      <c r="W724" s="27"/>
      <c r="X724" s="26"/>
      <c r="Y724" s="25"/>
      <c r="Z724" s="25"/>
      <c r="AB724" s="25"/>
      <c r="AC724" s="25"/>
      <c r="AD724" s="26"/>
      <c r="AE724" s="27"/>
      <c r="AF724" s="26"/>
      <c r="AG724" s="25"/>
      <c r="AH724" s="25"/>
      <c r="AJ724" s="25"/>
      <c r="AK724" s="25"/>
      <c r="AL724" s="26"/>
      <c r="AM724" s="27"/>
      <c r="AN724" s="27"/>
      <c r="AO724" s="27"/>
      <c r="AP724" s="27"/>
      <c r="AQ724" s="27"/>
      <c r="AR724" s="27"/>
      <c r="BI724" s="407"/>
      <c r="BJ724" s="407"/>
      <c r="BK724" s="407"/>
      <c r="BL724" s="407"/>
    </row>
    <row r="725" ht="15.75" customHeight="1">
      <c r="D725" s="25"/>
      <c r="E725" s="25"/>
      <c r="F725" s="26"/>
      <c r="G725" s="27"/>
      <c r="H725" s="26"/>
      <c r="I725" s="25"/>
      <c r="J725" s="25"/>
      <c r="L725" s="25"/>
      <c r="M725" s="25"/>
      <c r="N725" s="26"/>
      <c r="O725" s="27"/>
      <c r="P725" s="26"/>
      <c r="Q725" s="25"/>
      <c r="R725" s="25"/>
      <c r="T725" s="25"/>
      <c r="U725" s="25"/>
      <c r="V725" s="27"/>
      <c r="W725" s="27"/>
      <c r="X725" s="26"/>
      <c r="Y725" s="25"/>
      <c r="Z725" s="25"/>
      <c r="AB725" s="25"/>
      <c r="AC725" s="25"/>
      <c r="AD725" s="26"/>
      <c r="AE725" s="27"/>
      <c r="AF725" s="26"/>
      <c r="AG725" s="25"/>
      <c r="AH725" s="25"/>
      <c r="AJ725" s="25"/>
      <c r="AK725" s="25"/>
      <c r="AL725" s="26"/>
      <c r="AM725" s="27"/>
      <c r="AN725" s="27"/>
      <c r="AO725" s="27"/>
      <c r="AP725" s="27"/>
      <c r="AQ725" s="27"/>
      <c r="AR725" s="27"/>
      <c r="BI725" s="407"/>
      <c r="BJ725" s="407"/>
      <c r="BK725" s="407"/>
      <c r="BL725" s="407"/>
    </row>
    <row r="726" ht="15.75" customHeight="1">
      <c r="D726" s="25"/>
      <c r="E726" s="25"/>
      <c r="F726" s="26"/>
      <c r="G726" s="27"/>
      <c r="H726" s="26"/>
      <c r="I726" s="25"/>
      <c r="J726" s="25"/>
      <c r="L726" s="25"/>
      <c r="M726" s="25"/>
      <c r="N726" s="26"/>
      <c r="O726" s="27"/>
      <c r="P726" s="26"/>
      <c r="Q726" s="25"/>
      <c r="R726" s="25"/>
      <c r="T726" s="25"/>
      <c r="U726" s="25"/>
      <c r="V726" s="27"/>
      <c r="W726" s="27"/>
      <c r="X726" s="26"/>
      <c r="Y726" s="25"/>
      <c r="Z726" s="25"/>
      <c r="AB726" s="25"/>
      <c r="AC726" s="25"/>
      <c r="AD726" s="26"/>
      <c r="AE726" s="27"/>
      <c r="AF726" s="26"/>
      <c r="AG726" s="25"/>
      <c r="AH726" s="25"/>
      <c r="AJ726" s="25"/>
      <c r="AK726" s="25"/>
      <c r="AL726" s="26"/>
      <c r="AM726" s="27"/>
      <c r="AN726" s="27"/>
      <c r="AO726" s="27"/>
      <c r="AP726" s="27"/>
      <c r="AQ726" s="27"/>
      <c r="AR726" s="27"/>
      <c r="BI726" s="407"/>
      <c r="BJ726" s="407"/>
      <c r="BK726" s="407"/>
      <c r="BL726" s="407"/>
    </row>
    <row r="727" ht="15.75" customHeight="1">
      <c r="D727" s="25"/>
      <c r="E727" s="25"/>
      <c r="F727" s="26"/>
      <c r="G727" s="27"/>
      <c r="H727" s="26"/>
      <c r="I727" s="25"/>
      <c r="J727" s="25"/>
      <c r="L727" s="25"/>
      <c r="M727" s="25"/>
      <c r="N727" s="26"/>
      <c r="O727" s="27"/>
      <c r="P727" s="26"/>
      <c r="Q727" s="25"/>
      <c r="R727" s="25"/>
      <c r="T727" s="25"/>
      <c r="U727" s="25"/>
      <c r="V727" s="27"/>
      <c r="W727" s="27"/>
      <c r="X727" s="26"/>
      <c r="Y727" s="25"/>
      <c r="Z727" s="25"/>
      <c r="AB727" s="25"/>
      <c r="AC727" s="25"/>
      <c r="AD727" s="26"/>
      <c r="AE727" s="27"/>
      <c r="AF727" s="26"/>
      <c r="AG727" s="25"/>
      <c r="AH727" s="25"/>
      <c r="AJ727" s="25"/>
      <c r="AK727" s="25"/>
      <c r="AL727" s="26"/>
      <c r="AM727" s="27"/>
      <c r="AN727" s="27"/>
      <c r="AO727" s="27"/>
      <c r="AP727" s="27"/>
      <c r="AQ727" s="27"/>
      <c r="AR727" s="27"/>
      <c r="BI727" s="407"/>
      <c r="BJ727" s="407"/>
      <c r="BK727" s="407"/>
      <c r="BL727" s="407"/>
    </row>
    <row r="728" ht="15.75" customHeight="1">
      <c r="D728" s="25"/>
      <c r="E728" s="25"/>
      <c r="F728" s="26"/>
      <c r="G728" s="27"/>
      <c r="H728" s="26"/>
      <c r="I728" s="25"/>
      <c r="J728" s="25"/>
      <c r="L728" s="25"/>
      <c r="M728" s="25"/>
      <c r="N728" s="26"/>
      <c r="O728" s="27"/>
      <c r="P728" s="26"/>
      <c r="Q728" s="25"/>
      <c r="R728" s="25"/>
      <c r="T728" s="25"/>
      <c r="U728" s="25"/>
      <c r="V728" s="27"/>
      <c r="W728" s="27"/>
      <c r="X728" s="26"/>
      <c r="Y728" s="25"/>
      <c r="Z728" s="25"/>
      <c r="AB728" s="25"/>
      <c r="AC728" s="25"/>
      <c r="AD728" s="26"/>
      <c r="AE728" s="27"/>
      <c r="AF728" s="26"/>
      <c r="AG728" s="25"/>
      <c r="AH728" s="25"/>
      <c r="AJ728" s="25"/>
      <c r="AK728" s="25"/>
      <c r="AL728" s="26"/>
      <c r="AM728" s="27"/>
      <c r="AN728" s="27"/>
      <c r="AO728" s="27"/>
      <c r="AP728" s="27"/>
      <c r="AQ728" s="27"/>
      <c r="AR728" s="27"/>
      <c r="BI728" s="407"/>
      <c r="BJ728" s="407"/>
      <c r="BK728" s="407"/>
      <c r="BL728" s="407"/>
    </row>
    <row r="729" ht="15.75" customHeight="1">
      <c r="D729" s="25"/>
      <c r="E729" s="25"/>
      <c r="F729" s="26"/>
      <c r="G729" s="27"/>
      <c r="H729" s="26"/>
      <c r="I729" s="25"/>
      <c r="J729" s="25"/>
      <c r="L729" s="25"/>
      <c r="M729" s="25"/>
      <c r="N729" s="26"/>
      <c r="O729" s="27"/>
      <c r="P729" s="26"/>
      <c r="Q729" s="25"/>
      <c r="R729" s="25"/>
      <c r="T729" s="25"/>
      <c r="U729" s="25"/>
      <c r="V729" s="27"/>
      <c r="W729" s="27"/>
      <c r="X729" s="26"/>
      <c r="Y729" s="25"/>
      <c r="Z729" s="25"/>
      <c r="AB729" s="25"/>
      <c r="AC729" s="25"/>
      <c r="AD729" s="26"/>
      <c r="AE729" s="27"/>
      <c r="AF729" s="26"/>
      <c r="AG729" s="25"/>
      <c r="AH729" s="25"/>
      <c r="AJ729" s="25"/>
      <c r="AK729" s="25"/>
      <c r="AL729" s="26"/>
      <c r="AM729" s="27"/>
      <c r="AN729" s="27"/>
      <c r="AO729" s="27"/>
      <c r="AP729" s="27"/>
      <c r="AQ729" s="27"/>
      <c r="AR729" s="27"/>
      <c r="BI729" s="407"/>
      <c r="BJ729" s="407"/>
      <c r="BK729" s="407"/>
      <c r="BL729" s="407"/>
    </row>
    <row r="730" ht="15.75" customHeight="1">
      <c r="D730" s="25"/>
      <c r="E730" s="25"/>
      <c r="F730" s="26"/>
      <c r="G730" s="27"/>
      <c r="H730" s="26"/>
      <c r="I730" s="25"/>
      <c r="J730" s="25"/>
      <c r="L730" s="25"/>
      <c r="M730" s="25"/>
      <c r="N730" s="26"/>
      <c r="O730" s="27"/>
      <c r="P730" s="26"/>
      <c r="Q730" s="25"/>
      <c r="R730" s="25"/>
      <c r="T730" s="25"/>
      <c r="U730" s="25"/>
      <c r="V730" s="27"/>
      <c r="W730" s="27"/>
      <c r="X730" s="26"/>
      <c r="Y730" s="25"/>
      <c r="Z730" s="25"/>
      <c r="AB730" s="25"/>
      <c r="AC730" s="25"/>
      <c r="AD730" s="26"/>
      <c r="AE730" s="27"/>
      <c r="AF730" s="26"/>
      <c r="AG730" s="25"/>
      <c r="AH730" s="25"/>
      <c r="AJ730" s="25"/>
      <c r="AK730" s="25"/>
      <c r="AL730" s="26"/>
      <c r="AM730" s="27"/>
      <c r="AN730" s="27"/>
      <c r="AO730" s="27"/>
      <c r="AP730" s="27"/>
      <c r="AQ730" s="27"/>
      <c r="AR730" s="27"/>
      <c r="BI730" s="407"/>
      <c r="BJ730" s="407"/>
      <c r="BK730" s="407"/>
      <c r="BL730" s="407"/>
    </row>
    <row r="731" ht="15.75" customHeight="1">
      <c r="D731" s="25"/>
      <c r="E731" s="25"/>
      <c r="F731" s="26"/>
      <c r="G731" s="27"/>
      <c r="H731" s="26"/>
      <c r="I731" s="25"/>
      <c r="J731" s="25"/>
      <c r="L731" s="25"/>
      <c r="M731" s="25"/>
      <c r="N731" s="26"/>
      <c r="O731" s="27"/>
      <c r="P731" s="26"/>
      <c r="Q731" s="25"/>
      <c r="R731" s="25"/>
      <c r="T731" s="25"/>
      <c r="U731" s="25"/>
      <c r="V731" s="27"/>
      <c r="W731" s="27"/>
      <c r="X731" s="26"/>
      <c r="Y731" s="25"/>
      <c r="Z731" s="25"/>
      <c r="AB731" s="25"/>
      <c r="AC731" s="25"/>
      <c r="AD731" s="26"/>
      <c r="AE731" s="27"/>
      <c r="AF731" s="26"/>
      <c r="AG731" s="25"/>
      <c r="AH731" s="25"/>
      <c r="AJ731" s="25"/>
      <c r="AK731" s="25"/>
      <c r="AL731" s="26"/>
      <c r="AM731" s="27"/>
      <c r="AN731" s="27"/>
      <c r="AO731" s="27"/>
      <c r="AP731" s="27"/>
      <c r="AQ731" s="27"/>
      <c r="AR731" s="27"/>
      <c r="BI731" s="407"/>
      <c r="BJ731" s="407"/>
      <c r="BK731" s="407"/>
      <c r="BL731" s="407"/>
    </row>
    <row r="732" ht="15.75" customHeight="1">
      <c r="D732" s="25"/>
      <c r="E732" s="25"/>
      <c r="F732" s="26"/>
      <c r="G732" s="27"/>
      <c r="H732" s="26"/>
      <c r="I732" s="25"/>
      <c r="J732" s="25"/>
      <c r="L732" s="25"/>
      <c r="M732" s="25"/>
      <c r="N732" s="26"/>
      <c r="O732" s="27"/>
      <c r="P732" s="26"/>
      <c r="Q732" s="25"/>
      <c r="R732" s="25"/>
      <c r="T732" s="25"/>
      <c r="U732" s="25"/>
      <c r="V732" s="27"/>
      <c r="W732" s="27"/>
      <c r="X732" s="26"/>
      <c r="Y732" s="25"/>
      <c r="Z732" s="25"/>
      <c r="AB732" s="25"/>
      <c r="AC732" s="25"/>
      <c r="AD732" s="26"/>
      <c r="AE732" s="27"/>
      <c r="AF732" s="26"/>
      <c r="AG732" s="25"/>
      <c r="AH732" s="25"/>
      <c r="AJ732" s="25"/>
      <c r="AK732" s="25"/>
      <c r="AL732" s="26"/>
      <c r="AM732" s="27"/>
      <c r="AN732" s="27"/>
      <c r="AO732" s="27"/>
      <c r="AP732" s="27"/>
      <c r="AQ732" s="27"/>
      <c r="AR732" s="27"/>
      <c r="BI732" s="407"/>
      <c r="BJ732" s="407"/>
      <c r="BK732" s="407"/>
      <c r="BL732" s="407"/>
    </row>
    <row r="733" ht="15.75" customHeight="1">
      <c r="D733" s="25"/>
      <c r="E733" s="25"/>
      <c r="F733" s="26"/>
      <c r="G733" s="27"/>
      <c r="H733" s="26"/>
      <c r="I733" s="25"/>
      <c r="J733" s="25"/>
      <c r="L733" s="25"/>
      <c r="M733" s="25"/>
      <c r="N733" s="26"/>
      <c r="O733" s="27"/>
      <c r="P733" s="26"/>
      <c r="Q733" s="25"/>
      <c r="R733" s="25"/>
      <c r="T733" s="25"/>
      <c r="U733" s="25"/>
      <c r="V733" s="27"/>
      <c r="W733" s="27"/>
      <c r="X733" s="26"/>
      <c r="Y733" s="25"/>
      <c r="Z733" s="25"/>
      <c r="AB733" s="25"/>
      <c r="AC733" s="25"/>
      <c r="AD733" s="26"/>
      <c r="AE733" s="27"/>
      <c r="AF733" s="26"/>
      <c r="AG733" s="25"/>
      <c r="AH733" s="25"/>
      <c r="AJ733" s="25"/>
      <c r="AK733" s="25"/>
      <c r="AL733" s="26"/>
      <c r="AM733" s="27"/>
      <c r="AN733" s="27"/>
      <c r="AO733" s="27"/>
      <c r="AP733" s="27"/>
      <c r="AQ733" s="27"/>
      <c r="AR733" s="27"/>
      <c r="BI733" s="407"/>
      <c r="BJ733" s="407"/>
      <c r="BK733" s="407"/>
      <c r="BL733" s="407"/>
    </row>
    <row r="734" ht="15.75" customHeight="1">
      <c r="D734" s="25"/>
      <c r="E734" s="25"/>
      <c r="F734" s="26"/>
      <c r="G734" s="27"/>
      <c r="H734" s="26"/>
      <c r="I734" s="25"/>
      <c r="J734" s="25"/>
      <c r="L734" s="25"/>
      <c r="M734" s="25"/>
      <c r="N734" s="26"/>
      <c r="O734" s="27"/>
      <c r="P734" s="26"/>
      <c r="Q734" s="25"/>
      <c r="R734" s="25"/>
      <c r="T734" s="25"/>
      <c r="U734" s="25"/>
      <c r="V734" s="27"/>
      <c r="W734" s="27"/>
      <c r="X734" s="26"/>
      <c r="Y734" s="25"/>
      <c r="Z734" s="25"/>
      <c r="AB734" s="25"/>
      <c r="AC734" s="25"/>
      <c r="AD734" s="26"/>
      <c r="AE734" s="27"/>
      <c r="AF734" s="26"/>
      <c r="AG734" s="25"/>
      <c r="AH734" s="25"/>
      <c r="AJ734" s="25"/>
      <c r="AK734" s="25"/>
      <c r="AL734" s="26"/>
      <c r="AM734" s="27"/>
      <c r="AN734" s="27"/>
      <c r="AO734" s="27"/>
      <c r="AP734" s="27"/>
      <c r="AQ734" s="27"/>
      <c r="AR734" s="27"/>
      <c r="BI734" s="407"/>
      <c r="BJ734" s="407"/>
      <c r="BK734" s="407"/>
      <c r="BL734" s="407"/>
    </row>
    <row r="735" ht="15.75" customHeight="1">
      <c r="D735" s="25"/>
      <c r="E735" s="25"/>
      <c r="F735" s="26"/>
      <c r="G735" s="27"/>
      <c r="H735" s="26"/>
      <c r="I735" s="25"/>
      <c r="J735" s="25"/>
      <c r="L735" s="25"/>
      <c r="M735" s="25"/>
      <c r="N735" s="26"/>
      <c r="O735" s="27"/>
      <c r="P735" s="26"/>
      <c r="Q735" s="25"/>
      <c r="R735" s="25"/>
      <c r="T735" s="25"/>
      <c r="U735" s="25"/>
      <c r="V735" s="27"/>
      <c r="W735" s="27"/>
      <c r="X735" s="26"/>
      <c r="Y735" s="25"/>
      <c r="Z735" s="25"/>
      <c r="AB735" s="25"/>
      <c r="AC735" s="25"/>
      <c r="AD735" s="26"/>
      <c r="AE735" s="27"/>
      <c r="AF735" s="26"/>
      <c r="AG735" s="25"/>
      <c r="AH735" s="25"/>
      <c r="AJ735" s="25"/>
      <c r="AK735" s="25"/>
      <c r="AL735" s="26"/>
      <c r="AM735" s="27"/>
      <c r="AN735" s="27"/>
      <c r="AO735" s="27"/>
      <c r="AP735" s="27"/>
      <c r="AQ735" s="27"/>
      <c r="AR735" s="27"/>
      <c r="BI735" s="407"/>
      <c r="BJ735" s="407"/>
      <c r="BK735" s="407"/>
      <c r="BL735" s="407"/>
    </row>
    <row r="736" ht="15.75" customHeight="1">
      <c r="D736" s="25"/>
      <c r="E736" s="25"/>
      <c r="F736" s="26"/>
      <c r="G736" s="27"/>
      <c r="H736" s="26"/>
      <c r="I736" s="25"/>
      <c r="J736" s="25"/>
      <c r="L736" s="25"/>
      <c r="M736" s="25"/>
      <c r="N736" s="26"/>
      <c r="O736" s="27"/>
      <c r="P736" s="26"/>
      <c r="Q736" s="25"/>
      <c r="R736" s="25"/>
      <c r="T736" s="25"/>
      <c r="U736" s="25"/>
      <c r="V736" s="27"/>
      <c r="W736" s="27"/>
      <c r="X736" s="26"/>
      <c r="Y736" s="25"/>
      <c r="Z736" s="25"/>
      <c r="AB736" s="25"/>
      <c r="AC736" s="25"/>
      <c r="AD736" s="26"/>
      <c r="AE736" s="27"/>
      <c r="AF736" s="26"/>
      <c r="AG736" s="25"/>
      <c r="AH736" s="25"/>
      <c r="AJ736" s="25"/>
      <c r="AK736" s="25"/>
      <c r="AL736" s="26"/>
      <c r="AM736" s="27"/>
      <c r="AN736" s="27"/>
      <c r="AO736" s="27"/>
      <c r="AP736" s="27"/>
      <c r="AQ736" s="27"/>
      <c r="AR736" s="27"/>
      <c r="BI736" s="407"/>
      <c r="BJ736" s="407"/>
      <c r="BK736" s="407"/>
      <c r="BL736" s="407"/>
    </row>
    <row r="737" ht="15.75" customHeight="1">
      <c r="D737" s="25"/>
      <c r="E737" s="25"/>
      <c r="F737" s="26"/>
      <c r="G737" s="27"/>
      <c r="H737" s="26"/>
      <c r="I737" s="25"/>
      <c r="J737" s="25"/>
      <c r="L737" s="25"/>
      <c r="M737" s="25"/>
      <c r="N737" s="26"/>
      <c r="O737" s="27"/>
      <c r="P737" s="26"/>
      <c r="Q737" s="25"/>
      <c r="R737" s="25"/>
      <c r="T737" s="25"/>
      <c r="U737" s="25"/>
      <c r="V737" s="27"/>
      <c r="W737" s="27"/>
      <c r="X737" s="26"/>
      <c r="Y737" s="25"/>
      <c r="Z737" s="25"/>
      <c r="AB737" s="25"/>
      <c r="AC737" s="25"/>
      <c r="AD737" s="26"/>
      <c r="AE737" s="27"/>
      <c r="AF737" s="26"/>
      <c r="AG737" s="25"/>
      <c r="AH737" s="25"/>
      <c r="AJ737" s="25"/>
      <c r="AK737" s="25"/>
      <c r="AL737" s="26"/>
      <c r="AM737" s="27"/>
      <c r="AN737" s="27"/>
      <c r="AO737" s="27"/>
      <c r="AP737" s="27"/>
      <c r="AQ737" s="27"/>
      <c r="AR737" s="27"/>
      <c r="BI737" s="407"/>
      <c r="BJ737" s="407"/>
      <c r="BK737" s="407"/>
      <c r="BL737" s="407"/>
    </row>
    <row r="738" ht="15.75" customHeight="1">
      <c r="D738" s="25"/>
      <c r="E738" s="25"/>
      <c r="F738" s="26"/>
      <c r="G738" s="27"/>
      <c r="H738" s="26"/>
      <c r="I738" s="25"/>
      <c r="J738" s="25"/>
      <c r="L738" s="25"/>
      <c r="M738" s="25"/>
      <c r="N738" s="26"/>
      <c r="O738" s="27"/>
      <c r="P738" s="26"/>
      <c r="Q738" s="25"/>
      <c r="R738" s="25"/>
      <c r="T738" s="25"/>
      <c r="U738" s="25"/>
      <c r="V738" s="27"/>
      <c r="W738" s="27"/>
      <c r="X738" s="26"/>
      <c r="Y738" s="25"/>
      <c r="Z738" s="25"/>
      <c r="AB738" s="25"/>
      <c r="AC738" s="25"/>
      <c r="AD738" s="26"/>
      <c r="AE738" s="27"/>
      <c r="AF738" s="26"/>
      <c r="AG738" s="25"/>
      <c r="AH738" s="25"/>
      <c r="AJ738" s="25"/>
      <c r="AK738" s="25"/>
      <c r="AL738" s="26"/>
      <c r="AM738" s="27"/>
      <c r="AN738" s="27"/>
      <c r="AO738" s="27"/>
      <c r="AP738" s="27"/>
      <c r="AQ738" s="27"/>
      <c r="AR738" s="27"/>
      <c r="BI738" s="407"/>
      <c r="BJ738" s="407"/>
      <c r="BK738" s="407"/>
      <c r="BL738" s="407"/>
    </row>
    <row r="739" ht="15.75" customHeight="1">
      <c r="D739" s="25"/>
      <c r="E739" s="25"/>
      <c r="F739" s="26"/>
      <c r="G739" s="27"/>
      <c r="H739" s="26"/>
      <c r="I739" s="25"/>
      <c r="J739" s="25"/>
      <c r="L739" s="25"/>
      <c r="M739" s="25"/>
      <c r="N739" s="26"/>
      <c r="O739" s="27"/>
      <c r="P739" s="26"/>
      <c r="Q739" s="25"/>
      <c r="R739" s="25"/>
      <c r="T739" s="25"/>
      <c r="U739" s="25"/>
      <c r="V739" s="27"/>
      <c r="W739" s="27"/>
      <c r="X739" s="26"/>
      <c r="Y739" s="25"/>
      <c r="Z739" s="25"/>
      <c r="AB739" s="25"/>
      <c r="AC739" s="25"/>
      <c r="AD739" s="26"/>
      <c r="AE739" s="27"/>
      <c r="AF739" s="26"/>
      <c r="AG739" s="25"/>
      <c r="AH739" s="25"/>
      <c r="AJ739" s="25"/>
      <c r="AK739" s="25"/>
      <c r="AL739" s="26"/>
      <c r="AM739" s="27"/>
      <c r="AN739" s="27"/>
      <c r="AO739" s="27"/>
      <c r="AP739" s="27"/>
      <c r="AQ739" s="27"/>
      <c r="AR739" s="27"/>
      <c r="BI739" s="407"/>
      <c r="BJ739" s="407"/>
      <c r="BK739" s="407"/>
      <c r="BL739" s="407"/>
    </row>
    <row r="740" ht="15.75" customHeight="1">
      <c r="D740" s="25"/>
      <c r="E740" s="25"/>
      <c r="F740" s="26"/>
      <c r="G740" s="27"/>
      <c r="H740" s="26"/>
      <c r="I740" s="25"/>
      <c r="J740" s="25"/>
      <c r="L740" s="25"/>
      <c r="M740" s="25"/>
      <c r="N740" s="26"/>
      <c r="O740" s="27"/>
      <c r="P740" s="26"/>
      <c r="Q740" s="25"/>
      <c r="R740" s="25"/>
      <c r="T740" s="25"/>
      <c r="U740" s="25"/>
      <c r="V740" s="27"/>
      <c r="W740" s="27"/>
      <c r="X740" s="26"/>
      <c r="Y740" s="25"/>
      <c r="Z740" s="25"/>
      <c r="AB740" s="25"/>
      <c r="AC740" s="25"/>
      <c r="AD740" s="26"/>
      <c r="AE740" s="27"/>
      <c r="AF740" s="26"/>
      <c r="AG740" s="25"/>
      <c r="AH740" s="25"/>
      <c r="AJ740" s="25"/>
      <c r="AK740" s="25"/>
      <c r="AL740" s="26"/>
      <c r="AM740" s="27"/>
      <c r="AN740" s="27"/>
      <c r="AO740" s="27"/>
      <c r="AP740" s="27"/>
      <c r="AQ740" s="27"/>
      <c r="AR740" s="27"/>
      <c r="BI740" s="407"/>
      <c r="BJ740" s="407"/>
      <c r="BK740" s="407"/>
      <c r="BL740" s="407"/>
    </row>
    <row r="741" ht="15.75" customHeight="1">
      <c r="D741" s="25"/>
      <c r="E741" s="25"/>
      <c r="F741" s="26"/>
      <c r="G741" s="27"/>
      <c r="H741" s="26"/>
      <c r="I741" s="25"/>
      <c r="J741" s="25"/>
      <c r="L741" s="25"/>
      <c r="M741" s="25"/>
      <c r="N741" s="26"/>
      <c r="O741" s="27"/>
      <c r="P741" s="26"/>
      <c r="Q741" s="25"/>
      <c r="R741" s="25"/>
      <c r="T741" s="25"/>
      <c r="U741" s="25"/>
      <c r="V741" s="27"/>
      <c r="W741" s="27"/>
      <c r="X741" s="26"/>
      <c r="Y741" s="25"/>
      <c r="Z741" s="25"/>
      <c r="AB741" s="25"/>
      <c r="AC741" s="25"/>
      <c r="AD741" s="26"/>
      <c r="AE741" s="27"/>
      <c r="AF741" s="26"/>
      <c r="AG741" s="25"/>
      <c r="AH741" s="25"/>
      <c r="AJ741" s="25"/>
      <c r="AK741" s="25"/>
      <c r="AL741" s="26"/>
      <c r="AM741" s="27"/>
      <c r="AN741" s="27"/>
      <c r="AO741" s="27"/>
      <c r="AP741" s="27"/>
      <c r="AQ741" s="27"/>
      <c r="AR741" s="27"/>
      <c r="BI741" s="407"/>
      <c r="BJ741" s="407"/>
      <c r="BK741" s="407"/>
      <c r="BL741" s="407"/>
    </row>
    <row r="742" ht="15.75" customHeight="1">
      <c r="D742" s="25"/>
      <c r="E742" s="25"/>
      <c r="F742" s="26"/>
      <c r="G742" s="27"/>
      <c r="H742" s="26"/>
      <c r="I742" s="25"/>
      <c r="J742" s="25"/>
      <c r="L742" s="25"/>
      <c r="M742" s="25"/>
      <c r="N742" s="26"/>
      <c r="O742" s="27"/>
      <c r="P742" s="26"/>
      <c r="Q742" s="25"/>
      <c r="R742" s="25"/>
      <c r="T742" s="25"/>
      <c r="U742" s="25"/>
      <c r="V742" s="27"/>
      <c r="W742" s="27"/>
      <c r="X742" s="26"/>
      <c r="Y742" s="25"/>
      <c r="Z742" s="25"/>
      <c r="AB742" s="25"/>
      <c r="AC742" s="25"/>
      <c r="AD742" s="26"/>
      <c r="AE742" s="27"/>
      <c r="AF742" s="26"/>
      <c r="AG742" s="25"/>
      <c r="AH742" s="25"/>
      <c r="AJ742" s="25"/>
      <c r="AK742" s="25"/>
      <c r="AL742" s="26"/>
      <c r="AM742" s="27"/>
      <c r="AN742" s="27"/>
      <c r="AO742" s="27"/>
      <c r="AP742" s="27"/>
      <c r="AQ742" s="27"/>
      <c r="AR742" s="27"/>
      <c r="BI742" s="407"/>
      <c r="BJ742" s="407"/>
      <c r="BK742" s="407"/>
      <c r="BL742" s="407"/>
    </row>
    <row r="743" ht="15.75" customHeight="1">
      <c r="D743" s="25"/>
      <c r="E743" s="25"/>
      <c r="F743" s="26"/>
      <c r="G743" s="27"/>
      <c r="H743" s="26"/>
      <c r="I743" s="25"/>
      <c r="J743" s="25"/>
      <c r="L743" s="25"/>
      <c r="M743" s="25"/>
      <c r="N743" s="26"/>
      <c r="O743" s="27"/>
      <c r="P743" s="26"/>
      <c r="Q743" s="25"/>
      <c r="R743" s="25"/>
      <c r="T743" s="25"/>
      <c r="U743" s="25"/>
      <c r="V743" s="27"/>
      <c r="W743" s="27"/>
      <c r="X743" s="26"/>
      <c r="Y743" s="25"/>
      <c r="Z743" s="25"/>
      <c r="AB743" s="25"/>
      <c r="AC743" s="25"/>
      <c r="AD743" s="26"/>
      <c r="AE743" s="27"/>
      <c r="AF743" s="26"/>
      <c r="AG743" s="25"/>
      <c r="AH743" s="25"/>
      <c r="AJ743" s="25"/>
      <c r="AK743" s="25"/>
      <c r="AL743" s="26"/>
      <c r="AM743" s="27"/>
      <c r="AN743" s="27"/>
      <c r="AO743" s="27"/>
      <c r="AP743" s="27"/>
      <c r="AQ743" s="27"/>
      <c r="AR743" s="27"/>
      <c r="BI743" s="407"/>
      <c r="BJ743" s="407"/>
      <c r="BK743" s="407"/>
      <c r="BL743" s="407"/>
    </row>
    <row r="744" ht="15.75" customHeight="1">
      <c r="D744" s="25"/>
      <c r="E744" s="25"/>
      <c r="F744" s="26"/>
      <c r="G744" s="27"/>
      <c r="H744" s="26"/>
      <c r="I744" s="25"/>
      <c r="J744" s="25"/>
      <c r="L744" s="25"/>
      <c r="M744" s="25"/>
      <c r="N744" s="26"/>
      <c r="O744" s="27"/>
      <c r="P744" s="26"/>
      <c r="Q744" s="25"/>
      <c r="R744" s="25"/>
      <c r="T744" s="25"/>
      <c r="U744" s="25"/>
      <c r="V744" s="27"/>
      <c r="W744" s="27"/>
      <c r="X744" s="26"/>
      <c r="Y744" s="25"/>
      <c r="Z744" s="25"/>
      <c r="AB744" s="25"/>
      <c r="AC744" s="25"/>
      <c r="AD744" s="26"/>
      <c r="AE744" s="27"/>
      <c r="AF744" s="26"/>
      <c r="AG744" s="25"/>
      <c r="AH744" s="25"/>
      <c r="AJ744" s="25"/>
      <c r="AK744" s="25"/>
      <c r="AL744" s="26"/>
      <c r="AM744" s="27"/>
      <c r="AN744" s="27"/>
      <c r="AO744" s="27"/>
      <c r="AP744" s="27"/>
      <c r="AQ744" s="27"/>
      <c r="AR744" s="27"/>
      <c r="BI744" s="407"/>
      <c r="BJ744" s="407"/>
      <c r="BK744" s="407"/>
      <c r="BL744" s="407"/>
    </row>
    <row r="745" ht="15.75" customHeight="1">
      <c r="D745" s="25"/>
      <c r="E745" s="25"/>
      <c r="F745" s="26"/>
      <c r="G745" s="27"/>
      <c r="H745" s="26"/>
      <c r="I745" s="25"/>
      <c r="J745" s="25"/>
      <c r="L745" s="25"/>
      <c r="M745" s="25"/>
      <c r="N745" s="26"/>
      <c r="O745" s="27"/>
      <c r="P745" s="26"/>
      <c r="Q745" s="25"/>
      <c r="R745" s="25"/>
      <c r="T745" s="25"/>
      <c r="U745" s="25"/>
      <c r="V745" s="27"/>
      <c r="W745" s="27"/>
      <c r="X745" s="26"/>
      <c r="Y745" s="25"/>
      <c r="Z745" s="25"/>
      <c r="AB745" s="25"/>
      <c r="AC745" s="25"/>
      <c r="AD745" s="26"/>
      <c r="AE745" s="27"/>
      <c r="AF745" s="26"/>
      <c r="AG745" s="25"/>
      <c r="AH745" s="25"/>
      <c r="AJ745" s="25"/>
      <c r="AK745" s="25"/>
      <c r="AL745" s="26"/>
      <c r="AM745" s="27"/>
      <c r="AN745" s="27"/>
      <c r="AO745" s="27"/>
      <c r="AP745" s="27"/>
      <c r="AQ745" s="27"/>
      <c r="AR745" s="27"/>
      <c r="BI745" s="407"/>
      <c r="BJ745" s="407"/>
      <c r="BK745" s="407"/>
      <c r="BL745" s="407"/>
    </row>
    <row r="746" ht="15.75" customHeight="1">
      <c r="D746" s="25"/>
      <c r="E746" s="25"/>
      <c r="F746" s="26"/>
      <c r="G746" s="27"/>
      <c r="H746" s="26"/>
      <c r="I746" s="25"/>
      <c r="J746" s="25"/>
      <c r="L746" s="25"/>
      <c r="M746" s="25"/>
      <c r="N746" s="26"/>
      <c r="O746" s="27"/>
      <c r="P746" s="26"/>
      <c r="Q746" s="25"/>
      <c r="R746" s="25"/>
      <c r="T746" s="25"/>
      <c r="U746" s="25"/>
      <c r="V746" s="27"/>
      <c r="W746" s="27"/>
      <c r="X746" s="26"/>
      <c r="Y746" s="25"/>
      <c r="Z746" s="25"/>
      <c r="AB746" s="25"/>
      <c r="AC746" s="25"/>
      <c r="AD746" s="26"/>
      <c r="AE746" s="27"/>
      <c r="AF746" s="26"/>
      <c r="AG746" s="25"/>
      <c r="AH746" s="25"/>
      <c r="AJ746" s="25"/>
      <c r="AK746" s="25"/>
      <c r="AL746" s="26"/>
      <c r="AM746" s="27"/>
      <c r="AN746" s="27"/>
      <c r="AO746" s="27"/>
      <c r="AP746" s="27"/>
      <c r="AQ746" s="27"/>
      <c r="AR746" s="27"/>
      <c r="BI746" s="407"/>
      <c r="BJ746" s="407"/>
      <c r="BK746" s="407"/>
      <c r="BL746" s="407"/>
    </row>
    <row r="747" ht="15.75" customHeight="1">
      <c r="D747" s="25"/>
      <c r="E747" s="25"/>
      <c r="F747" s="26"/>
      <c r="G747" s="27"/>
      <c r="H747" s="26"/>
      <c r="I747" s="25"/>
      <c r="J747" s="25"/>
      <c r="L747" s="25"/>
      <c r="M747" s="25"/>
      <c r="N747" s="26"/>
      <c r="O747" s="27"/>
      <c r="P747" s="26"/>
      <c r="Q747" s="25"/>
      <c r="R747" s="25"/>
      <c r="T747" s="25"/>
      <c r="U747" s="25"/>
      <c r="V747" s="27"/>
      <c r="W747" s="27"/>
      <c r="X747" s="26"/>
      <c r="Y747" s="25"/>
      <c r="Z747" s="25"/>
      <c r="AB747" s="25"/>
      <c r="AC747" s="25"/>
      <c r="AD747" s="26"/>
      <c r="AE747" s="27"/>
      <c r="AF747" s="26"/>
      <c r="AG747" s="25"/>
      <c r="AH747" s="25"/>
      <c r="AJ747" s="25"/>
      <c r="AK747" s="25"/>
      <c r="AL747" s="26"/>
      <c r="AM747" s="27"/>
      <c r="AN747" s="27"/>
      <c r="AO747" s="27"/>
      <c r="AP747" s="27"/>
      <c r="AQ747" s="27"/>
      <c r="AR747" s="27"/>
      <c r="BI747" s="407"/>
      <c r="BJ747" s="407"/>
      <c r="BK747" s="407"/>
      <c r="BL747" s="407"/>
    </row>
    <row r="748" ht="15.75" customHeight="1">
      <c r="D748" s="25"/>
      <c r="E748" s="25"/>
      <c r="F748" s="26"/>
      <c r="G748" s="27"/>
      <c r="H748" s="26"/>
      <c r="I748" s="25"/>
      <c r="J748" s="25"/>
      <c r="L748" s="25"/>
      <c r="M748" s="25"/>
      <c r="N748" s="26"/>
      <c r="O748" s="27"/>
      <c r="P748" s="26"/>
      <c r="Q748" s="25"/>
      <c r="R748" s="25"/>
      <c r="T748" s="25"/>
      <c r="U748" s="25"/>
      <c r="V748" s="27"/>
      <c r="W748" s="27"/>
      <c r="X748" s="26"/>
      <c r="Y748" s="25"/>
      <c r="Z748" s="25"/>
      <c r="AB748" s="25"/>
      <c r="AC748" s="25"/>
      <c r="AD748" s="26"/>
      <c r="AE748" s="27"/>
      <c r="AF748" s="26"/>
      <c r="AG748" s="25"/>
      <c r="AH748" s="25"/>
      <c r="AJ748" s="25"/>
      <c r="AK748" s="25"/>
      <c r="AL748" s="26"/>
      <c r="AM748" s="27"/>
      <c r="AN748" s="27"/>
      <c r="AO748" s="27"/>
      <c r="AP748" s="27"/>
      <c r="AQ748" s="27"/>
      <c r="AR748" s="27"/>
      <c r="BI748" s="407"/>
      <c r="BJ748" s="407"/>
      <c r="BK748" s="407"/>
      <c r="BL748" s="407"/>
    </row>
    <row r="749" ht="15.75" customHeight="1">
      <c r="D749" s="25"/>
      <c r="E749" s="25"/>
      <c r="F749" s="26"/>
      <c r="G749" s="27"/>
      <c r="H749" s="26"/>
      <c r="I749" s="25"/>
      <c r="J749" s="25"/>
      <c r="L749" s="25"/>
      <c r="M749" s="25"/>
      <c r="N749" s="26"/>
      <c r="O749" s="27"/>
      <c r="P749" s="26"/>
      <c r="Q749" s="25"/>
      <c r="R749" s="25"/>
      <c r="T749" s="25"/>
      <c r="U749" s="25"/>
      <c r="V749" s="27"/>
      <c r="W749" s="27"/>
      <c r="X749" s="26"/>
      <c r="Y749" s="25"/>
      <c r="Z749" s="25"/>
      <c r="AB749" s="25"/>
      <c r="AC749" s="25"/>
      <c r="AD749" s="26"/>
      <c r="AE749" s="27"/>
      <c r="AF749" s="26"/>
      <c r="AG749" s="25"/>
      <c r="AH749" s="25"/>
      <c r="AJ749" s="25"/>
      <c r="AK749" s="25"/>
      <c r="AL749" s="26"/>
      <c r="AM749" s="27"/>
      <c r="AN749" s="27"/>
      <c r="AO749" s="27"/>
      <c r="AP749" s="27"/>
      <c r="AQ749" s="27"/>
      <c r="AR749" s="27"/>
      <c r="BI749" s="407"/>
      <c r="BJ749" s="407"/>
      <c r="BK749" s="407"/>
      <c r="BL749" s="407"/>
    </row>
    <row r="750" ht="15.75" customHeight="1">
      <c r="D750" s="25"/>
      <c r="E750" s="25"/>
      <c r="F750" s="26"/>
      <c r="G750" s="27"/>
      <c r="H750" s="26"/>
      <c r="I750" s="25"/>
      <c r="J750" s="25"/>
      <c r="L750" s="25"/>
      <c r="M750" s="25"/>
      <c r="N750" s="26"/>
      <c r="O750" s="27"/>
      <c r="P750" s="26"/>
      <c r="Q750" s="25"/>
      <c r="R750" s="25"/>
      <c r="T750" s="25"/>
      <c r="U750" s="25"/>
      <c r="V750" s="27"/>
      <c r="W750" s="27"/>
      <c r="X750" s="26"/>
      <c r="Y750" s="25"/>
      <c r="Z750" s="25"/>
      <c r="AB750" s="25"/>
      <c r="AC750" s="25"/>
      <c r="AD750" s="26"/>
      <c r="AE750" s="27"/>
      <c r="AF750" s="26"/>
      <c r="AG750" s="25"/>
      <c r="AH750" s="25"/>
      <c r="AJ750" s="25"/>
      <c r="AK750" s="25"/>
      <c r="AL750" s="26"/>
      <c r="AM750" s="27"/>
      <c r="AN750" s="27"/>
      <c r="AO750" s="27"/>
      <c r="AP750" s="27"/>
      <c r="AQ750" s="27"/>
      <c r="AR750" s="27"/>
      <c r="BI750" s="407"/>
      <c r="BJ750" s="407"/>
      <c r="BK750" s="407"/>
      <c r="BL750" s="407"/>
    </row>
    <row r="751" ht="15.75" customHeight="1">
      <c r="D751" s="25"/>
      <c r="E751" s="25"/>
      <c r="F751" s="26"/>
      <c r="G751" s="27"/>
      <c r="H751" s="26"/>
      <c r="I751" s="25"/>
      <c r="J751" s="25"/>
      <c r="L751" s="25"/>
      <c r="M751" s="25"/>
      <c r="N751" s="26"/>
      <c r="O751" s="27"/>
      <c r="P751" s="26"/>
      <c r="Q751" s="25"/>
      <c r="R751" s="25"/>
      <c r="T751" s="25"/>
      <c r="U751" s="25"/>
      <c r="V751" s="27"/>
      <c r="W751" s="27"/>
      <c r="X751" s="26"/>
      <c r="Y751" s="25"/>
      <c r="Z751" s="25"/>
      <c r="AB751" s="25"/>
      <c r="AC751" s="25"/>
      <c r="AD751" s="26"/>
      <c r="AE751" s="27"/>
      <c r="AF751" s="26"/>
      <c r="AG751" s="25"/>
      <c r="AH751" s="25"/>
      <c r="AJ751" s="25"/>
      <c r="AK751" s="25"/>
      <c r="AL751" s="26"/>
      <c r="AM751" s="27"/>
      <c r="AN751" s="27"/>
      <c r="AO751" s="27"/>
      <c r="AP751" s="27"/>
      <c r="AQ751" s="27"/>
      <c r="AR751" s="27"/>
      <c r="BI751" s="407"/>
      <c r="BJ751" s="407"/>
      <c r="BK751" s="407"/>
      <c r="BL751" s="407"/>
    </row>
    <row r="752" ht="15.75" customHeight="1">
      <c r="D752" s="25"/>
      <c r="E752" s="25"/>
      <c r="F752" s="26"/>
      <c r="G752" s="27"/>
      <c r="H752" s="26"/>
      <c r="I752" s="25"/>
      <c r="J752" s="25"/>
      <c r="L752" s="25"/>
      <c r="M752" s="25"/>
      <c r="N752" s="26"/>
      <c r="O752" s="27"/>
      <c r="P752" s="26"/>
      <c r="Q752" s="25"/>
      <c r="R752" s="25"/>
      <c r="T752" s="25"/>
      <c r="U752" s="25"/>
      <c r="V752" s="27"/>
      <c r="W752" s="27"/>
      <c r="X752" s="26"/>
      <c r="Y752" s="25"/>
      <c r="Z752" s="25"/>
      <c r="AB752" s="25"/>
      <c r="AC752" s="25"/>
      <c r="AD752" s="26"/>
      <c r="AE752" s="27"/>
      <c r="AF752" s="26"/>
      <c r="AG752" s="25"/>
      <c r="AH752" s="25"/>
      <c r="AJ752" s="25"/>
      <c r="AK752" s="25"/>
      <c r="AL752" s="26"/>
      <c r="AM752" s="27"/>
      <c r="AN752" s="27"/>
      <c r="AO752" s="27"/>
      <c r="AP752" s="27"/>
      <c r="AQ752" s="27"/>
      <c r="AR752" s="27"/>
      <c r="BI752" s="407"/>
      <c r="BJ752" s="407"/>
      <c r="BK752" s="407"/>
      <c r="BL752" s="407"/>
    </row>
    <row r="753" ht="15.75" customHeight="1">
      <c r="D753" s="25"/>
      <c r="E753" s="25"/>
      <c r="F753" s="26"/>
      <c r="G753" s="27"/>
      <c r="H753" s="26"/>
      <c r="I753" s="25"/>
      <c r="J753" s="25"/>
      <c r="L753" s="25"/>
      <c r="M753" s="25"/>
      <c r="N753" s="26"/>
      <c r="O753" s="27"/>
      <c r="P753" s="26"/>
      <c r="Q753" s="25"/>
      <c r="R753" s="25"/>
      <c r="T753" s="25"/>
      <c r="U753" s="25"/>
      <c r="V753" s="27"/>
      <c r="W753" s="27"/>
      <c r="X753" s="26"/>
      <c r="Y753" s="25"/>
      <c r="Z753" s="25"/>
      <c r="AB753" s="25"/>
      <c r="AC753" s="25"/>
      <c r="AD753" s="26"/>
      <c r="AE753" s="27"/>
      <c r="AF753" s="26"/>
      <c r="AG753" s="25"/>
      <c r="AH753" s="25"/>
      <c r="AJ753" s="25"/>
      <c r="AK753" s="25"/>
      <c r="AL753" s="26"/>
      <c r="AM753" s="27"/>
      <c r="AN753" s="27"/>
      <c r="AO753" s="27"/>
      <c r="AP753" s="27"/>
      <c r="AQ753" s="27"/>
      <c r="AR753" s="27"/>
      <c r="BI753" s="407"/>
      <c r="BJ753" s="407"/>
      <c r="BK753" s="407"/>
      <c r="BL753" s="407"/>
    </row>
    <row r="754" ht="15.75" customHeight="1">
      <c r="D754" s="25"/>
      <c r="E754" s="25"/>
      <c r="F754" s="26"/>
      <c r="G754" s="27"/>
      <c r="H754" s="26"/>
      <c r="I754" s="25"/>
      <c r="J754" s="25"/>
      <c r="L754" s="25"/>
      <c r="M754" s="25"/>
      <c r="N754" s="26"/>
      <c r="O754" s="27"/>
      <c r="P754" s="26"/>
      <c r="Q754" s="25"/>
      <c r="R754" s="25"/>
      <c r="T754" s="25"/>
      <c r="U754" s="25"/>
      <c r="V754" s="27"/>
      <c r="W754" s="27"/>
      <c r="X754" s="26"/>
      <c r="Y754" s="25"/>
      <c r="Z754" s="25"/>
      <c r="AB754" s="25"/>
      <c r="AC754" s="25"/>
      <c r="AD754" s="26"/>
      <c r="AE754" s="27"/>
      <c r="AF754" s="26"/>
      <c r="AG754" s="25"/>
      <c r="AH754" s="25"/>
      <c r="AJ754" s="25"/>
      <c r="AK754" s="25"/>
      <c r="AL754" s="26"/>
      <c r="AM754" s="27"/>
      <c r="AN754" s="27"/>
      <c r="AO754" s="27"/>
      <c r="AP754" s="27"/>
      <c r="AQ754" s="27"/>
      <c r="AR754" s="27"/>
      <c r="BI754" s="407"/>
      <c r="BJ754" s="407"/>
      <c r="BK754" s="407"/>
      <c r="BL754" s="407"/>
    </row>
    <row r="755" ht="15.75" customHeight="1">
      <c r="D755" s="25"/>
      <c r="E755" s="25"/>
      <c r="F755" s="26"/>
      <c r="G755" s="27"/>
      <c r="H755" s="26"/>
      <c r="I755" s="25"/>
      <c r="J755" s="25"/>
      <c r="L755" s="25"/>
      <c r="M755" s="25"/>
      <c r="N755" s="26"/>
      <c r="O755" s="27"/>
      <c r="P755" s="26"/>
      <c r="Q755" s="25"/>
      <c r="R755" s="25"/>
      <c r="T755" s="25"/>
      <c r="U755" s="25"/>
      <c r="V755" s="27"/>
      <c r="W755" s="27"/>
      <c r="X755" s="26"/>
      <c r="Y755" s="25"/>
      <c r="Z755" s="25"/>
      <c r="AB755" s="25"/>
      <c r="AC755" s="25"/>
      <c r="AD755" s="26"/>
      <c r="AE755" s="27"/>
      <c r="AF755" s="26"/>
      <c r="AG755" s="25"/>
      <c r="AH755" s="25"/>
      <c r="AJ755" s="25"/>
      <c r="AK755" s="25"/>
      <c r="AL755" s="26"/>
      <c r="AM755" s="27"/>
      <c r="AN755" s="27"/>
      <c r="AO755" s="27"/>
      <c r="AP755" s="27"/>
      <c r="AQ755" s="27"/>
      <c r="AR755" s="27"/>
      <c r="BI755" s="407"/>
      <c r="BJ755" s="407"/>
      <c r="BK755" s="407"/>
      <c r="BL755" s="407"/>
    </row>
    <row r="756" ht="15.75" customHeight="1">
      <c r="D756" s="25"/>
      <c r="E756" s="25"/>
      <c r="F756" s="26"/>
      <c r="G756" s="27"/>
      <c r="H756" s="26"/>
      <c r="I756" s="25"/>
      <c r="J756" s="25"/>
      <c r="L756" s="25"/>
      <c r="M756" s="25"/>
      <c r="N756" s="26"/>
      <c r="O756" s="27"/>
      <c r="P756" s="26"/>
      <c r="Q756" s="25"/>
      <c r="R756" s="25"/>
      <c r="T756" s="25"/>
      <c r="U756" s="25"/>
      <c r="V756" s="27"/>
      <c r="W756" s="27"/>
      <c r="X756" s="26"/>
      <c r="Y756" s="25"/>
      <c r="Z756" s="25"/>
      <c r="AB756" s="25"/>
      <c r="AC756" s="25"/>
      <c r="AD756" s="26"/>
      <c r="AE756" s="27"/>
      <c r="AF756" s="26"/>
      <c r="AG756" s="25"/>
      <c r="AH756" s="25"/>
      <c r="AJ756" s="25"/>
      <c r="AK756" s="25"/>
      <c r="AL756" s="26"/>
      <c r="AM756" s="27"/>
      <c r="AN756" s="27"/>
      <c r="AO756" s="27"/>
      <c r="AP756" s="27"/>
      <c r="AQ756" s="27"/>
      <c r="AR756" s="27"/>
      <c r="BI756" s="407"/>
      <c r="BJ756" s="407"/>
      <c r="BK756" s="407"/>
      <c r="BL756" s="407"/>
    </row>
    <row r="757" ht="15.75" customHeight="1">
      <c r="D757" s="25"/>
      <c r="E757" s="25"/>
      <c r="F757" s="26"/>
      <c r="G757" s="27"/>
      <c r="H757" s="26"/>
      <c r="I757" s="25"/>
      <c r="J757" s="25"/>
      <c r="L757" s="25"/>
      <c r="M757" s="25"/>
      <c r="N757" s="26"/>
      <c r="O757" s="27"/>
      <c r="P757" s="26"/>
      <c r="Q757" s="25"/>
      <c r="R757" s="25"/>
      <c r="T757" s="25"/>
      <c r="U757" s="25"/>
      <c r="V757" s="27"/>
      <c r="W757" s="27"/>
      <c r="X757" s="26"/>
      <c r="Y757" s="25"/>
      <c r="Z757" s="25"/>
      <c r="AB757" s="25"/>
      <c r="AC757" s="25"/>
      <c r="AD757" s="26"/>
      <c r="AE757" s="27"/>
      <c r="AF757" s="26"/>
      <c r="AG757" s="25"/>
      <c r="AH757" s="25"/>
      <c r="AJ757" s="25"/>
      <c r="AK757" s="25"/>
      <c r="AL757" s="26"/>
      <c r="AM757" s="27"/>
      <c r="AN757" s="27"/>
      <c r="AO757" s="27"/>
      <c r="AP757" s="27"/>
      <c r="AQ757" s="27"/>
      <c r="AR757" s="27"/>
      <c r="BI757" s="407"/>
      <c r="BJ757" s="407"/>
      <c r="BK757" s="407"/>
      <c r="BL757" s="407"/>
    </row>
    <row r="758" ht="15.75" customHeight="1">
      <c r="D758" s="25"/>
      <c r="E758" s="25"/>
      <c r="F758" s="26"/>
      <c r="G758" s="27"/>
      <c r="H758" s="26"/>
      <c r="I758" s="25"/>
      <c r="J758" s="25"/>
      <c r="L758" s="25"/>
      <c r="M758" s="25"/>
      <c r="N758" s="26"/>
      <c r="O758" s="27"/>
      <c r="P758" s="26"/>
      <c r="Q758" s="25"/>
      <c r="R758" s="25"/>
      <c r="T758" s="25"/>
      <c r="U758" s="25"/>
      <c r="V758" s="27"/>
      <c r="W758" s="27"/>
      <c r="X758" s="26"/>
      <c r="Y758" s="25"/>
      <c r="Z758" s="25"/>
      <c r="AB758" s="25"/>
      <c r="AC758" s="25"/>
      <c r="AD758" s="26"/>
      <c r="AE758" s="27"/>
      <c r="AF758" s="26"/>
      <c r="AG758" s="25"/>
      <c r="AH758" s="25"/>
      <c r="AJ758" s="25"/>
      <c r="AK758" s="25"/>
      <c r="AL758" s="26"/>
      <c r="AM758" s="27"/>
      <c r="AN758" s="27"/>
      <c r="AO758" s="27"/>
      <c r="AP758" s="27"/>
      <c r="AQ758" s="27"/>
      <c r="AR758" s="27"/>
      <c r="BI758" s="407"/>
      <c r="BJ758" s="407"/>
      <c r="BK758" s="407"/>
      <c r="BL758" s="407"/>
    </row>
    <row r="759" ht="15.75" customHeight="1">
      <c r="D759" s="25"/>
      <c r="E759" s="25"/>
      <c r="F759" s="26"/>
      <c r="G759" s="27"/>
      <c r="H759" s="26"/>
      <c r="I759" s="25"/>
      <c r="J759" s="25"/>
      <c r="L759" s="25"/>
      <c r="M759" s="25"/>
      <c r="N759" s="26"/>
      <c r="O759" s="27"/>
      <c r="P759" s="26"/>
      <c r="Q759" s="25"/>
      <c r="R759" s="25"/>
      <c r="T759" s="25"/>
      <c r="U759" s="25"/>
      <c r="V759" s="27"/>
      <c r="W759" s="27"/>
      <c r="X759" s="26"/>
      <c r="Y759" s="25"/>
      <c r="Z759" s="25"/>
      <c r="AB759" s="25"/>
      <c r="AC759" s="25"/>
      <c r="AD759" s="26"/>
      <c r="AE759" s="27"/>
      <c r="AF759" s="26"/>
      <c r="AG759" s="25"/>
      <c r="AH759" s="25"/>
      <c r="AJ759" s="25"/>
      <c r="AK759" s="25"/>
      <c r="AL759" s="26"/>
      <c r="AM759" s="27"/>
      <c r="AN759" s="27"/>
      <c r="AO759" s="27"/>
      <c r="AP759" s="27"/>
      <c r="AQ759" s="27"/>
      <c r="AR759" s="27"/>
      <c r="BI759" s="407"/>
      <c r="BJ759" s="407"/>
      <c r="BK759" s="407"/>
      <c r="BL759" s="407"/>
    </row>
    <row r="760" ht="15.75" customHeight="1">
      <c r="D760" s="25"/>
      <c r="E760" s="25"/>
      <c r="F760" s="26"/>
      <c r="G760" s="27"/>
      <c r="H760" s="26"/>
      <c r="I760" s="25"/>
      <c r="J760" s="25"/>
      <c r="L760" s="25"/>
      <c r="M760" s="25"/>
      <c r="N760" s="26"/>
      <c r="O760" s="27"/>
      <c r="P760" s="26"/>
      <c r="Q760" s="25"/>
      <c r="R760" s="25"/>
      <c r="T760" s="25"/>
      <c r="U760" s="25"/>
      <c r="V760" s="27"/>
      <c r="W760" s="27"/>
      <c r="X760" s="26"/>
      <c r="Y760" s="25"/>
      <c r="Z760" s="25"/>
      <c r="AB760" s="25"/>
      <c r="AC760" s="25"/>
      <c r="AD760" s="26"/>
      <c r="AE760" s="27"/>
      <c r="AF760" s="26"/>
      <c r="AG760" s="25"/>
      <c r="AH760" s="25"/>
      <c r="AJ760" s="25"/>
      <c r="AK760" s="25"/>
      <c r="AL760" s="26"/>
      <c r="AM760" s="27"/>
      <c r="AN760" s="27"/>
      <c r="AO760" s="27"/>
      <c r="AP760" s="27"/>
      <c r="AQ760" s="27"/>
      <c r="AR760" s="27"/>
      <c r="BI760" s="407"/>
      <c r="BJ760" s="407"/>
      <c r="BK760" s="407"/>
      <c r="BL760" s="407"/>
    </row>
    <row r="761" ht="15.75" customHeight="1">
      <c r="D761" s="25"/>
      <c r="E761" s="25"/>
      <c r="F761" s="26"/>
      <c r="G761" s="27"/>
      <c r="H761" s="26"/>
      <c r="I761" s="25"/>
      <c r="J761" s="25"/>
      <c r="L761" s="25"/>
      <c r="M761" s="25"/>
      <c r="N761" s="26"/>
      <c r="O761" s="27"/>
      <c r="P761" s="26"/>
      <c r="Q761" s="25"/>
      <c r="R761" s="25"/>
      <c r="T761" s="25"/>
      <c r="U761" s="25"/>
      <c r="V761" s="27"/>
      <c r="W761" s="27"/>
      <c r="X761" s="26"/>
      <c r="Y761" s="25"/>
      <c r="Z761" s="25"/>
      <c r="AB761" s="25"/>
      <c r="AC761" s="25"/>
      <c r="AD761" s="26"/>
      <c r="AE761" s="27"/>
      <c r="AF761" s="26"/>
      <c r="AG761" s="25"/>
      <c r="AH761" s="25"/>
      <c r="AJ761" s="25"/>
      <c r="AK761" s="25"/>
      <c r="AL761" s="26"/>
      <c r="AM761" s="27"/>
      <c r="AN761" s="27"/>
      <c r="AO761" s="27"/>
      <c r="AP761" s="27"/>
      <c r="AQ761" s="27"/>
      <c r="AR761" s="27"/>
      <c r="BI761" s="407"/>
      <c r="BJ761" s="407"/>
      <c r="BK761" s="407"/>
      <c r="BL761" s="407"/>
    </row>
    <row r="762" ht="15.75" customHeight="1">
      <c r="D762" s="25"/>
      <c r="E762" s="25"/>
      <c r="F762" s="26"/>
      <c r="G762" s="27"/>
      <c r="H762" s="26"/>
      <c r="I762" s="25"/>
      <c r="J762" s="25"/>
      <c r="L762" s="25"/>
      <c r="M762" s="25"/>
      <c r="N762" s="26"/>
      <c r="O762" s="27"/>
      <c r="P762" s="26"/>
      <c r="Q762" s="25"/>
      <c r="R762" s="25"/>
      <c r="T762" s="25"/>
      <c r="U762" s="25"/>
      <c r="V762" s="27"/>
      <c r="W762" s="27"/>
      <c r="X762" s="26"/>
      <c r="Y762" s="25"/>
      <c r="Z762" s="25"/>
      <c r="AB762" s="25"/>
      <c r="AC762" s="25"/>
      <c r="AD762" s="26"/>
      <c r="AE762" s="27"/>
      <c r="AF762" s="26"/>
      <c r="AG762" s="25"/>
      <c r="AH762" s="25"/>
      <c r="AJ762" s="25"/>
      <c r="AK762" s="25"/>
      <c r="AL762" s="26"/>
      <c r="AM762" s="27"/>
      <c r="AN762" s="27"/>
      <c r="AO762" s="27"/>
      <c r="AP762" s="27"/>
      <c r="AQ762" s="27"/>
      <c r="AR762" s="27"/>
      <c r="BI762" s="407"/>
      <c r="BJ762" s="407"/>
      <c r="BK762" s="407"/>
      <c r="BL762" s="407"/>
    </row>
    <row r="763" ht="15.75" customHeight="1">
      <c r="D763" s="25"/>
      <c r="E763" s="25"/>
      <c r="F763" s="26"/>
      <c r="G763" s="27"/>
      <c r="H763" s="26"/>
      <c r="I763" s="25"/>
      <c r="J763" s="25"/>
      <c r="L763" s="25"/>
      <c r="M763" s="25"/>
      <c r="N763" s="26"/>
      <c r="O763" s="27"/>
      <c r="P763" s="26"/>
      <c r="Q763" s="25"/>
      <c r="R763" s="25"/>
      <c r="T763" s="25"/>
      <c r="U763" s="25"/>
      <c r="V763" s="27"/>
      <c r="W763" s="27"/>
      <c r="X763" s="26"/>
      <c r="Y763" s="25"/>
      <c r="Z763" s="25"/>
      <c r="AB763" s="25"/>
      <c r="AC763" s="25"/>
      <c r="AD763" s="26"/>
      <c r="AE763" s="27"/>
      <c r="AF763" s="26"/>
      <c r="AG763" s="25"/>
      <c r="AH763" s="25"/>
      <c r="AJ763" s="25"/>
      <c r="AK763" s="25"/>
      <c r="AL763" s="26"/>
      <c r="AM763" s="27"/>
      <c r="AN763" s="27"/>
      <c r="AO763" s="27"/>
      <c r="AP763" s="27"/>
      <c r="AQ763" s="27"/>
      <c r="AR763" s="27"/>
      <c r="BI763" s="407"/>
      <c r="BJ763" s="407"/>
      <c r="BK763" s="407"/>
      <c r="BL763" s="407"/>
    </row>
    <row r="764" ht="15.75" customHeight="1">
      <c r="D764" s="25"/>
      <c r="E764" s="25"/>
      <c r="F764" s="26"/>
      <c r="G764" s="27"/>
      <c r="H764" s="26"/>
      <c r="I764" s="25"/>
      <c r="J764" s="25"/>
      <c r="L764" s="25"/>
      <c r="M764" s="25"/>
      <c r="N764" s="26"/>
      <c r="O764" s="27"/>
      <c r="P764" s="26"/>
      <c r="Q764" s="25"/>
      <c r="R764" s="25"/>
      <c r="T764" s="25"/>
      <c r="U764" s="25"/>
      <c r="V764" s="27"/>
      <c r="W764" s="27"/>
      <c r="X764" s="26"/>
      <c r="Y764" s="25"/>
      <c r="Z764" s="25"/>
      <c r="AB764" s="25"/>
      <c r="AC764" s="25"/>
      <c r="AD764" s="26"/>
      <c r="AE764" s="27"/>
      <c r="AF764" s="26"/>
      <c r="AG764" s="25"/>
      <c r="AH764" s="25"/>
      <c r="AJ764" s="25"/>
      <c r="AK764" s="25"/>
      <c r="AL764" s="26"/>
      <c r="AM764" s="27"/>
      <c r="AN764" s="27"/>
      <c r="AO764" s="27"/>
      <c r="AP764" s="27"/>
      <c r="AQ764" s="27"/>
      <c r="AR764" s="27"/>
      <c r="BI764" s="407"/>
      <c r="BJ764" s="407"/>
      <c r="BK764" s="407"/>
      <c r="BL764" s="407"/>
    </row>
    <row r="765" ht="15.75" customHeight="1">
      <c r="D765" s="25"/>
      <c r="E765" s="25"/>
      <c r="F765" s="26"/>
      <c r="G765" s="27"/>
      <c r="H765" s="26"/>
      <c r="I765" s="25"/>
      <c r="J765" s="25"/>
      <c r="L765" s="25"/>
      <c r="M765" s="25"/>
      <c r="N765" s="26"/>
      <c r="O765" s="27"/>
      <c r="P765" s="26"/>
      <c r="Q765" s="25"/>
      <c r="R765" s="25"/>
      <c r="T765" s="25"/>
      <c r="U765" s="25"/>
      <c r="V765" s="27"/>
      <c r="W765" s="27"/>
      <c r="X765" s="26"/>
      <c r="Y765" s="25"/>
      <c r="Z765" s="25"/>
      <c r="AB765" s="25"/>
      <c r="AC765" s="25"/>
      <c r="AD765" s="26"/>
      <c r="AE765" s="27"/>
      <c r="AF765" s="26"/>
      <c r="AG765" s="25"/>
      <c r="AH765" s="25"/>
      <c r="AJ765" s="25"/>
      <c r="AK765" s="25"/>
      <c r="AL765" s="26"/>
      <c r="AM765" s="27"/>
      <c r="AN765" s="27"/>
      <c r="AO765" s="27"/>
      <c r="AP765" s="27"/>
      <c r="AQ765" s="27"/>
      <c r="AR765" s="27"/>
      <c r="BI765" s="407"/>
      <c r="BJ765" s="407"/>
      <c r="BK765" s="407"/>
      <c r="BL765" s="407"/>
    </row>
    <row r="766" ht="15.75" customHeight="1">
      <c r="D766" s="25"/>
      <c r="E766" s="25"/>
      <c r="F766" s="26"/>
      <c r="G766" s="27"/>
      <c r="H766" s="26"/>
      <c r="I766" s="25"/>
      <c r="J766" s="25"/>
      <c r="L766" s="25"/>
      <c r="M766" s="25"/>
      <c r="N766" s="26"/>
      <c r="O766" s="27"/>
      <c r="P766" s="26"/>
      <c r="Q766" s="25"/>
      <c r="R766" s="25"/>
      <c r="T766" s="25"/>
      <c r="U766" s="25"/>
      <c r="V766" s="27"/>
      <c r="W766" s="27"/>
      <c r="X766" s="26"/>
      <c r="Y766" s="25"/>
      <c r="Z766" s="25"/>
      <c r="AB766" s="25"/>
      <c r="AC766" s="25"/>
      <c r="AD766" s="26"/>
      <c r="AE766" s="27"/>
      <c r="AF766" s="26"/>
      <c r="AG766" s="25"/>
      <c r="AH766" s="25"/>
      <c r="AJ766" s="25"/>
      <c r="AK766" s="25"/>
      <c r="AL766" s="26"/>
      <c r="AM766" s="27"/>
      <c r="AN766" s="27"/>
      <c r="AO766" s="27"/>
      <c r="AP766" s="27"/>
      <c r="AQ766" s="27"/>
      <c r="AR766" s="27"/>
      <c r="BI766" s="407"/>
      <c r="BJ766" s="407"/>
      <c r="BK766" s="407"/>
      <c r="BL766" s="407"/>
    </row>
    <row r="767" ht="15.75" customHeight="1">
      <c r="D767" s="25"/>
      <c r="E767" s="25"/>
      <c r="F767" s="26"/>
      <c r="G767" s="27"/>
      <c r="H767" s="26"/>
      <c r="I767" s="25"/>
      <c r="J767" s="25"/>
      <c r="L767" s="25"/>
      <c r="M767" s="25"/>
      <c r="N767" s="26"/>
      <c r="O767" s="27"/>
      <c r="P767" s="26"/>
      <c r="Q767" s="25"/>
      <c r="R767" s="25"/>
      <c r="T767" s="25"/>
      <c r="U767" s="25"/>
      <c r="V767" s="27"/>
      <c r="W767" s="27"/>
      <c r="X767" s="26"/>
      <c r="Y767" s="25"/>
      <c r="Z767" s="25"/>
      <c r="AB767" s="25"/>
      <c r="AC767" s="25"/>
      <c r="AD767" s="26"/>
      <c r="AE767" s="27"/>
      <c r="AF767" s="26"/>
      <c r="AG767" s="25"/>
      <c r="AH767" s="25"/>
      <c r="AJ767" s="25"/>
      <c r="AK767" s="25"/>
      <c r="AL767" s="26"/>
      <c r="AM767" s="27"/>
      <c r="AN767" s="27"/>
      <c r="AO767" s="27"/>
      <c r="AP767" s="27"/>
      <c r="AQ767" s="27"/>
      <c r="AR767" s="27"/>
      <c r="BI767" s="407"/>
      <c r="BJ767" s="407"/>
      <c r="BK767" s="407"/>
      <c r="BL767" s="407"/>
    </row>
    <row r="768" ht="15.75" customHeight="1">
      <c r="D768" s="25"/>
      <c r="E768" s="25"/>
      <c r="F768" s="26"/>
      <c r="G768" s="27"/>
      <c r="H768" s="26"/>
      <c r="I768" s="25"/>
      <c r="J768" s="25"/>
      <c r="L768" s="25"/>
      <c r="M768" s="25"/>
      <c r="N768" s="26"/>
      <c r="O768" s="27"/>
      <c r="P768" s="26"/>
      <c r="Q768" s="25"/>
      <c r="R768" s="25"/>
      <c r="T768" s="25"/>
      <c r="U768" s="25"/>
      <c r="V768" s="27"/>
      <c r="W768" s="27"/>
      <c r="X768" s="26"/>
      <c r="Y768" s="25"/>
      <c r="Z768" s="25"/>
      <c r="AB768" s="25"/>
      <c r="AC768" s="25"/>
      <c r="AD768" s="26"/>
      <c r="AE768" s="27"/>
      <c r="AF768" s="26"/>
      <c r="AG768" s="25"/>
      <c r="AH768" s="25"/>
      <c r="AJ768" s="25"/>
      <c r="AK768" s="25"/>
      <c r="AL768" s="26"/>
      <c r="AM768" s="27"/>
      <c r="AN768" s="27"/>
      <c r="AO768" s="27"/>
      <c r="AP768" s="27"/>
      <c r="AQ768" s="27"/>
      <c r="AR768" s="27"/>
      <c r="BI768" s="407"/>
      <c r="BJ768" s="407"/>
      <c r="BK768" s="407"/>
      <c r="BL768" s="407"/>
    </row>
    <row r="769" ht="15.75" customHeight="1">
      <c r="D769" s="25"/>
      <c r="E769" s="25"/>
      <c r="F769" s="26"/>
      <c r="G769" s="27"/>
      <c r="H769" s="26"/>
      <c r="I769" s="25"/>
      <c r="J769" s="25"/>
      <c r="L769" s="25"/>
      <c r="M769" s="25"/>
      <c r="N769" s="26"/>
      <c r="O769" s="27"/>
      <c r="P769" s="26"/>
      <c r="Q769" s="25"/>
      <c r="R769" s="25"/>
      <c r="T769" s="25"/>
      <c r="U769" s="25"/>
      <c r="V769" s="27"/>
      <c r="W769" s="27"/>
      <c r="X769" s="26"/>
      <c r="Y769" s="25"/>
      <c r="Z769" s="25"/>
      <c r="AB769" s="25"/>
      <c r="AC769" s="25"/>
      <c r="AD769" s="26"/>
      <c r="AE769" s="27"/>
      <c r="AF769" s="26"/>
      <c r="AG769" s="25"/>
      <c r="AH769" s="25"/>
      <c r="AJ769" s="25"/>
      <c r="AK769" s="25"/>
      <c r="AL769" s="26"/>
      <c r="AM769" s="27"/>
      <c r="AN769" s="27"/>
      <c r="AO769" s="27"/>
      <c r="AP769" s="27"/>
      <c r="AQ769" s="27"/>
      <c r="AR769" s="27"/>
      <c r="BI769" s="407"/>
      <c r="BJ769" s="407"/>
      <c r="BK769" s="407"/>
      <c r="BL769" s="407"/>
    </row>
    <row r="770" ht="15.75" customHeight="1">
      <c r="D770" s="25"/>
      <c r="E770" s="25"/>
      <c r="F770" s="26"/>
      <c r="G770" s="27"/>
      <c r="H770" s="26"/>
      <c r="I770" s="25"/>
      <c r="J770" s="25"/>
      <c r="L770" s="25"/>
      <c r="M770" s="25"/>
      <c r="N770" s="26"/>
      <c r="O770" s="27"/>
      <c r="P770" s="26"/>
      <c r="Q770" s="25"/>
      <c r="R770" s="25"/>
      <c r="T770" s="25"/>
      <c r="U770" s="25"/>
      <c r="V770" s="27"/>
      <c r="W770" s="27"/>
      <c r="X770" s="26"/>
      <c r="Y770" s="25"/>
      <c r="Z770" s="25"/>
      <c r="AB770" s="25"/>
      <c r="AC770" s="25"/>
      <c r="AD770" s="26"/>
      <c r="AE770" s="27"/>
      <c r="AF770" s="26"/>
      <c r="AG770" s="25"/>
      <c r="AH770" s="25"/>
      <c r="AJ770" s="25"/>
      <c r="AK770" s="25"/>
      <c r="AL770" s="26"/>
      <c r="AM770" s="27"/>
      <c r="AN770" s="27"/>
      <c r="AO770" s="27"/>
      <c r="AP770" s="27"/>
      <c r="AQ770" s="27"/>
      <c r="AR770" s="27"/>
      <c r="BI770" s="407"/>
      <c r="BJ770" s="407"/>
      <c r="BK770" s="407"/>
      <c r="BL770" s="407"/>
    </row>
    <row r="771" ht="15.75" customHeight="1">
      <c r="D771" s="25"/>
      <c r="E771" s="25"/>
      <c r="F771" s="26"/>
      <c r="G771" s="27"/>
      <c r="H771" s="26"/>
      <c r="I771" s="25"/>
      <c r="J771" s="25"/>
      <c r="L771" s="25"/>
      <c r="M771" s="25"/>
      <c r="N771" s="26"/>
      <c r="O771" s="27"/>
      <c r="P771" s="26"/>
      <c r="Q771" s="25"/>
      <c r="R771" s="25"/>
      <c r="T771" s="25"/>
      <c r="U771" s="25"/>
      <c r="V771" s="27"/>
      <c r="W771" s="27"/>
      <c r="X771" s="26"/>
      <c r="Y771" s="25"/>
      <c r="Z771" s="25"/>
      <c r="AB771" s="25"/>
      <c r="AC771" s="25"/>
      <c r="AD771" s="26"/>
      <c r="AE771" s="27"/>
      <c r="AF771" s="26"/>
      <c r="AG771" s="25"/>
      <c r="AH771" s="25"/>
      <c r="AJ771" s="25"/>
      <c r="AK771" s="25"/>
      <c r="AL771" s="26"/>
      <c r="AM771" s="27"/>
      <c r="AN771" s="27"/>
      <c r="AO771" s="27"/>
      <c r="AP771" s="27"/>
      <c r="AQ771" s="27"/>
      <c r="AR771" s="27"/>
      <c r="BI771" s="407"/>
      <c r="BJ771" s="407"/>
      <c r="BK771" s="407"/>
      <c r="BL771" s="407"/>
    </row>
    <row r="772" ht="15.75" customHeight="1">
      <c r="D772" s="25"/>
      <c r="E772" s="25"/>
      <c r="F772" s="26"/>
      <c r="G772" s="27"/>
      <c r="H772" s="26"/>
      <c r="I772" s="25"/>
      <c r="J772" s="25"/>
      <c r="L772" s="25"/>
      <c r="M772" s="25"/>
      <c r="N772" s="26"/>
      <c r="O772" s="27"/>
      <c r="P772" s="26"/>
      <c r="Q772" s="25"/>
      <c r="R772" s="25"/>
      <c r="T772" s="25"/>
      <c r="U772" s="25"/>
      <c r="V772" s="27"/>
      <c r="W772" s="27"/>
      <c r="X772" s="26"/>
      <c r="Y772" s="25"/>
      <c r="Z772" s="25"/>
      <c r="AB772" s="25"/>
      <c r="AC772" s="25"/>
      <c r="AD772" s="26"/>
      <c r="AE772" s="27"/>
      <c r="AF772" s="26"/>
      <c r="AG772" s="25"/>
      <c r="AH772" s="25"/>
      <c r="AJ772" s="25"/>
      <c r="AK772" s="25"/>
      <c r="AL772" s="26"/>
      <c r="AM772" s="27"/>
      <c r="AN772" s="27"/>
      <c r="AO772" s="27"/>
      <c r="AP772" s="27"/>
      <c r="AQ772" s="27"/>
      <c r="AR772" s="27"/>
      <c r="BI772" s="407"/>
      <c r="BJ772" s="407"/>
      <c r="BK772" s="407"/>
      <c r="BL772" s="407"/>
    </row>
    <row r="773" ht="15.75" customHeight="1">
      <c r="D773" s="25"/>
      <c r="E773" s="25"/>
      <c r="F773" s="26"/>
      <c r="G773" s="27"/>
      <c r="H773" s="26"/>
      <c r="I773" s="25"/>
      <c r="J773" s="25"/>
      <c r="L773" s="25"/>
      <c r="M773" s="25"/>
      <c r="N773" s="26"/>
      <c r="O773" s="27"/>
      <c r="P773" s="26"/>
      <c r="Q773" s="25"/>
      <c r="R773" s="25"/>
      <c r="T773" s="25"/>
      <c r="U773" s="25"/>
      <c r="V773" s="27"/>
      <c r="W773" s="27"/>
      <c r="X773" s="26"/>
      <c r="Y773" s="25"/>
      <c r="Z773" s="25"/>
      <c r="AB773" s="25"/>
      <c r="AC773" s="25"/>
      <c r="AD773" s="26"/>
      <c r="AE773" s="27"/>
      <c r="AF773" s="26"/>
      <c r="AG773" s="25"/>
      <c r="AH773" s="25"/>
      <c r="AJ773" s="25"/>
      <c r="AK773" s="25"/>
      <c r="AL773" s="26"/>
      <c r="AM773" s="27"/>
      <c r="AN773" s="27"/>
      <c r="AO773" s="27"/>
      <c r="AP773" s="27"/>
      <c r="AQ773" s="27"/>
      <c r="AR773" s="27"/>
      <c r="BI773" s="407"/>
      <c r="BJ773" s="407"/>
      <c r="BK773" s="407"/>
      <c r="BL773" s="407"/>
    </row>
    <row r="774" ht="15.75" customHeight="1">
      <c r="D774" s="25"/>
      <c r="E774" s="25"/>
      <c r="F774" s="26"/>
      <c r="G774" s="27"/>
      <c r="H774" s="26"/>
      <c r="I774" s="25"/>
      <c r="J774" s="25"/>
      <c r="L774" s="25"/>
      <c r="M774" s="25"/>
      <c r="N774" s="26"/>
      <c r="O774" s="27"/>
      <c r="P774" s="26"/>
      <c r="Q774" s="25"/>
      <c r="R774" s="25"/>
      <c r="T774" s="25"/>
      <c r="U774" s="25"/>
      <c r="V774" s="27"/>
      <c r="W774" s="27"/>
      <c r="X774" s="26"/>
      <c r="Y774" s="25"/>
      <c r="Z774" s="25"/>
      <c r="AB774" s="25"/>
      <c r="AC774" s="25"/>
      <c r="AD774" s="26"/>
      <c r="AE774" s="27"/>
      <c r="AF774" s="26"/>
      <c r="AG774" s="25"/>
      <c r="AH774" s="25"/>
      <c r="AJ774" s="25"/>
      <c r="AK774" s="25"/>
      <c r="AL774" s="26"/>
      <c r="AM774" s="27"/>
      <c r="AN774" s="27"/>
      <c r="AO774" s="27"/>
      <c r="AP774" s="27"/>
      <c r="AQ774" s="27"/>
      <c r="AR774" s="27"/>
      <c r="BI774" s="407"/>
      <c r="BJ774" s="407"/>
      <c r="BK774" s="407"/>
      <c r="BL774" s="407"/>
    </row>
    <row r="775" ht="15.75" customHeight="1">
      <c r="D775" s="25"/>
      <c r="E775" s="25"/>
      <c r="F775" s="26"/>
      <c r="G775" s="27"/>
      <c r="H775" s="26"/>
      <c r="I775" s="25"/>
      <c r="J775" s="25"/>
      <c r="L775" s="25"/>
      <c r="M775" s="25"/>
      <c r="N775" s="26"/>
      <c r="O775" s="27"/>
      <c r="P775" s="26"/>
      <c r="Q775" s="25"/>
      <c r="R775" s="25"/>
      <c r="T775" s="25"/>
      <c r="U775" s="25"/>
      <c r="V775" s="27"/>
      <c r="W775" s="27"/>
      <c r="X775" s="26"/>
      <c r="Y775" s="25"/>
      <c r="Z775" s="25"/>
      <c r="AB775" s="25"/>
      <c r="AC775" s="25"/>
      <c r="AD775" s="26"/>
      <c r="AE775" s="27"/>
      <c r="AF775" s="26"/>
      <c r="AG775" s="25"/>
      <c r="AH775" s="25"/>
      <c r="AJ775" s="25"/>
      <c r="AK775" s="25"/>
      <c r="AL775" s="26"/>
      <c r="AM775" s="27"/>
      <c r="AN775" s="27"/>
      <c r="AO775" s="27"/>
      <c r="AP775" s="27"/>
      <c r="AQ775" s="27"/>
      <c r="AR775" s="27"/>
      <c r="BI775" s="407"/>
      <c r="BJ775" s="407"/>
      <c r="BK775" s="407"/>
      <c r="BL775" s="407"/>
    </row>
    <row r="776" ht="15.75" customHeight="1">
      <c r="D776" s="25"/>
      <c r="E776" s="25"/>
      <c r="F776" s="26"/>
      <c r="G776" s="27"/>
      <c r="H776" s="26"/>
      <c r="I776" s="25"/>
      <c r="J776" s="25"/>
      <c r="L776" s="25"/>
      <c r="M776" s="25"/>
      <c r="N776" s="26"/>
      <c r="O776" s="27"/>
      <c r="P776" s="26"/>
      <c r="Q776" s="25"/>
      <c r="R776" s="25"/>
      <c r="T776" s="25"/>
      <c r="U776" s="25"/>
      <c r="V776" s="27"/>
      <c r="W776" s="27"/>
      <c r="X776" s="26"/>
      <c r="Y776" s="25"/>
      <c r="Z776" s="25"/>
      <c r="AB776" s="25"/>
      <c r="AC776" s="25"/>
      <c r="AD776" s="26"/>
      <c r="AE776" s="27"/>
      <c r="AF776" s="26"/>
      <c r="AG776" s="25"/>
      <c r="AH776" s="25"/>
      <c r="AJ776" s="25"/>
      <c r="AK776" s="25"/>
      <c r="AL776" s="26"/>
      <c r="AM776" s="27"/>
      <c r="AN776" s="27"/>
      <c r="AO776" s="27"/>
      <c r="AP776" s="27"/>
      <c r="AQ776" s="27"/>
      <c r="AR776" s="27"/>
      <c r="BI776" s="407"/>
      <c r="BJ776" s="407"/>
      <c r="BK776" s="407"/>
      <c r="BL776" s="407"/>
    </row>
    <row r="777" ht="15.75" customHeight="1">
      <c r="D777" s="25"/>
      <c r="E777" s="25"/>
      <c r="F777" s="26"/>
      <c r="G777" s="27"/>
      <c r="H777" s="26"/>
      <c r="I777" s="25"/>
      <c r="J777" s="25"/>
      <c r="L777" s="25"/>
      <c r="M777" s="25"/>
      <c r="N777" s="26"/>
      <c r="O777" s="27"/>
      <c r="P777" s="26"/>
      <c r="Q777" s="25"/>
      <c r="R777" s="25"/>
      <c r="T777" s="25"/>
      <c r="U777" s="25"/>
      <c r="V777" s="27"/>
      <c r="W777" s="27"/>
      <c r="X777" s="26"/>
      <c r="Y777" s="25"/>
      <c r="Z777" s="25"/>
      <c r="AB777" s="25"/>
      <c r="AC777" s="25"/>
      <c r="AD777" s="26"/>
      <c r="AE777" s="27"/>
      <c r="AF777" s="26"/>
      <c r="AG777" s="25"/>
      <c r="AH777" s="25"/>
      <c r="AJ777" s="25"/>
      <c r="AK777" s="25"/>
      <c r="AL777" s="26"/>
      <c r="AM777" s="27"/>
      <c r="AN777" s="27"/>
      <c r="AO777" s="27"/>
      <c r="AP777" s="27"/>
      <c r="AQ777" s="27"/>
      <c r="AR777" s="27"/>
      <c r="BI777" s="407"/>
      <c r="BJ777" s="407"/>
      <c r="BK777" s="407"/>
      <c r="BL777" s="407"/>
    </row>
    <row r="778" ht="15.75" customHeight="1">
      <c r="D778" s="25"/>
      <c r="E778" s="25"/>
      <c r="F778" s="26"/>
      <c r="G778" s="27"/>
      <c r="H778" s="26"/>
      <c r="I778" s="25"/>
      <c r="J778" s="25"/>
      <c r="L778" s="25"/>
      <c r="M778" s="25"/>
      <c r="N778" s="26"/>
      <c r="O778" s="27"/>
      <c r="P778" s="26"/>
      <c r="Q778" s="25"/>
      <c r="R778" s="25"/>
      <c r="T778" s="25"/>
      <c r="U778" s="25"/>
      <c r="V778" s="27"/>
      <c r="W778" s="27"/>
      <c r="X778" s="26"/>
      <c r="Y778" s="25"/>
      <c r="Z778" s="25"/>
      <c r="AB778" s="25"/>
      <c r="AC778" s="25"/>
      <c r="AD778" s="26"/>
      <c r="AE778" s="27"/>
      <c r="AF778" s="26"/>
      <c r="AG778" s="25"/>
      <c r="AH778" s="25"/>
      <c r="AJ778" s="25"/>
      <c r="AK778" s="25"/>
      <c r="AL778" s="26"/>
      <c r="AM778" s="27"/>
      <c r="AN778" s="27"/>
      <c r="AO778" s="27"/>
      <c r="AP778" s="27"/>
      <c r="AQ778" s="27"/>
      <c r="AR778" s="27"/>
      <c r="BI778" s="407"/>
      <c r="BJ778" s="407"/>
      <c r="BK778" s="407"/>
      <c r="BL778" s="407"/>
    </row>
    <row r="779" ht="15.75" customHeight="1">
      <c r="D779" s="25"/>
      <c r="E779" s="25"/>
      <c r="F779" s="26"/>
      <c r="G779" s="27"/>
      <c r="H779" s="26"/>
      <c r="I779" s="25"/>
      <c r="J779" s="25"/>
      <c r="L779" s="25"/>
      <c r="M779" s="25"/>
      <c r="N779" s="26"/>
      <c r="O779" s="27"/>
      <c r="P779" s="26"/>
      <c r="Q779" s="25"/>
      <c r="R779" s="25"/>
      <c r="T779" s="25"/>
      <c r="U779" s="25"/>
      <c r="V779" s="27"/>
      <c r="W779" s="27"/>
      <c r="X779" s="26"/>
      <c r="Y779" s="25"/>
      <c r="Z779" s="25"/>
      <c r="AB779" s="25"/>
      <c r="AC779" s="25"/>
      <c r="AD779" s="26"/>
      <c r="AE779" s="27"/>
      <c r="AF779" s="26"/>
      <c r="AG779" s="25"/>
      <c r="AH779" s="25"/>
      <c r="AJ779" s="25"/>
      <c r="AK779" s="25"/>
      <c r="AL779" s="26"/>
      <c r="AM779" s="27"/>
      <c r="AN779" s="27"/>
      <c r="AO779" s="27"/>
      <c r="AP779" s="27"/>
      <c r="AQ779" s="27"/>
      <c r="AR779" s="27"/>
      <c r="BI779" s="407"/>
      <c r="BJ779" s="407"/>
      <c r="BK779" s="407"/>
      <c r="BL779" s="407"/>
    </row>
    <row r="780" ht="15.75" customHeight="1">
      <c r="D780" s="25"/>
      <c r="E780" s="25"/>
      <c r="F780" s="26"/>
      <c r="G780" s="27"/>
      <c r="H780" s="26"/>
      <c r="I780" s="25"/>
      <c r="J780" s="25"/>
      <c r="L780" s="25"/>
      <c r="M780" s="25"/>
      <c r="N780" s="26"/>
      <c r="O780" s="27"/>
      <c r="P780" s="26"/>
      <c r="Q780" s="25"/>
      <c r="R780" s="25"/>
      <c r="T780" s="25"/>
      <c r="U780" s="25"/>
      <c r="V780" s="27"/>
      <c r="W780" s="27"/>
      <c r="X780" s="26"/>
      <c r="Y780" s="25"/>
      <c r="Z780" s="25"/>
      <c r="AB780" s="25"/>
      <c r="AC780" s="25"/>
      <c r="AD780" s="26"/>
      <c r="AE780" s="27"/>
      <c r="AF780" s="26"/>
      <c r="AG780" s="25"/>
      <c r="AH780" s="25"/>
      <c r="AJ780" s="25"/>
      <c r="AK780" s="25"/>
      <c r="AL780" s="26"/>
      <c r="AM780" s="27"/>
      <c r="AN780" s="27"/>
      <c r="AO780" s="27"/>
      <c r="AP780" s="27"/>
      <c r="AQ780" s="27"/>
      <c r="AR780" s="27"/>
      <c r="BI780" s="407"/>
      <c r="BJ780" s="407"/>
      <c r="BK780" s="407"/>
      <c r="BL780" s="407"/>
    </row>
    <row r="781" ht="15.75" customHeight="1">
      <c r="D781" s="25"/>
      <c r="E781" s="25"/>
      <c r="F781" s="26"/>
      <c r="G781" s="27"/>
      <c r="H781" s="26"/>
      <c r="I781" s="25"/>
      <c r="J781" s="25"/>
      <c r="L781" s="25"/>
      <c r="M781" s="25"/>
      <c r="N781" s="26"/>
      <c r="O781" s="27"/>
      <c r="P781" s="26"/>
      <c r="Q781" s="25"/>
      <c r="R781" s="25"/>
      <c r="T781" s="25"/>
      <c r="U781" s="25"/>
      <c r="V781" s="27"/>
      <c r="W781" s="27"/>
      <c r="X781" s="26"/>
      <c r="Y781" s="25"/>
      <c r="Z781" s="25"/>
      <c r="AB781" s="25"/>
      <c r="AC781" s="25"/>
      <c r="AD781" s="26"/>
      <c r="AE781" s="27"/>
      <c r="AF781" s="26"/>
      <c r="AG781" s="25"/>
      <c r="AH781" s="25"/>
      <c r="AJ781" s="25"/>
      <c r="AK781" s="25"/>
      <c r="AL781" s="26"/>
      <c r="AM781" s="27"/>
      <c r="AN781" s="27"/>
      <c r="AO781" s="27"/>
      <c r="AP781" s="27"/>
      <c r="AQ781" s="27"/>
      <c r="AR781" s="27"/>
      <c r="BI781" s="407"/>
      <c r="BJ781" s="407"/>
      <c r="BK781" s="407"/>
      <c r="BL781" s="407"/>
    </row>
    <row r="782" ht="15.75" customHeight="1">
      <c r="D782" s="25"/>
      <c r="E782" s="25"/>
      <c r="F782" s="26"/>
      <c r="G782" s="27"/>
      <c r="H782" s="26"/>
      <c r="I782" s="25"/>
      <c r="J782" s="25"/>
      <c r="L782" s="25"/>
      <c r="M782" s="25"/>
      <c r="N782" s="26"/>
      <c r="O782" s="27"/>
      <c r="P782" s="26"/>
      <c r="Q782" s="25"/>
      <c r="R782" s="25"/>
      <c r="T782" s="25"/>
      <c r="U782" s="25"/>
      <c r="V782" s="27"/>
      <c r="W782" s="27"/>
      <c r="X782" s="26"/>
      <c r="Y782" s="25"/>
      <c r="Z782" s="25"/>
      <c r="AB782" s="25"/>
      <c r="AC782" s="25"/>
      <c r="AD782" s="26"/>
      <c r="AE782" s="27"/>
      <c r="AF782" s="26"/>
      <c r="AG782" s="25"/>
      <c r="AH782" s="25"/>
      <c r="AJ782" s="25"/>
      <c r="AK782" s="25"/>
      <c r="AL782" s="26"/>
      <c r="AM782" s="27"/>
      <c r="AN782" s="27"/>
      <c r="AO782" s="27"/>
      <c r="AP782" s="27"/>
      <c r="AQ782" s="27"/>
      <c r="AR782" s="27"/>
      <c r="BI782" s="407"/>
      <c r="BJ782" s="407"/>
      <c r="BK782" s="407"/>
      <c r="BL782" s="407"/>
    </row>
    <row r="783" ht="15.75" customHeight="1">
      <c r="D783" s="25"/>
      <c r="E783" s="25"/>
      <c r="F783" s="26"/>
      <c r="G783" s="27"/>
      <c r="H783" s="26"/>
      <c r="I783" s="25"/>
      <c r="J783" s="25"/>
      <c r="L783" s="25"/>
      <c r="M783" s="25"/>
      <c r="N783" s="26"/>
      <c r="O783" s="27"/>
      <c r="P783" s="26"/>
      <c r="Q783" s="25"/>
      <c r="R783" s="25"/>
      <c r="T783" s="25"/>
      <c r="U783" s="25"/>
      <c r="V783" s="27"/>
      <c r="W783" s="27"/>
      <c r="X783" s="26"/>
      <c r="Y783" s="25"/>
      <c r="Z783" s="25"/>
      <c r="AB783" s="25"/>
      <c r="AC783" s="25"/>
      <c r="AD783" s="26"/>
      <c r="AE783" s="27"/>
      <c r="AF783" s="26"/>
      <c r="AG783" s="25"/>
      <c r="AH783" s="25"/>
      <c r="AJ783" s="25"/>
      <c r="AK783" s="25"/>
      <c r="AL783" s="26"/>
      <c r="AM783" s="27"/>
      <c r="AN783" s="27"/>
      <c r="AO783" s="27"/>
      <c r="AP783" s="27"/>
      <c r="AQ783" s="27"/>
      <c r="AR783" s="27"/>
      <c r="BI783" s="407"/>
      <c r="BJ783" s="407"/>
      <c r="BK783" s="407"/>
      <c r="BL783" s="407"/>
    </row>
    <row r="784" ht="15.75" customHeight="1">
      <c r="D784" s="25"/>
      <c r="E784" s="25"/>
      <c r="F784" s="26"/>
      <c r="G784" s="27"/>
      <c r="H784" s="26"/>
      <c r="I784" s="25"/>
      <c r="J784" s="25"/>
      <c r="L784" s="25"/>
      <c r="M784" s="25"/>
      <c r="N784" s="26"/>
      <c r="O784" s="27"/>
      <c r="P784" s="26"/>
      <c r="Q784" s="25"/>
      <c r="R784" s="25"/>
      <c r="T784" s="25"/>
      <c r="U784" s="25"/>
      <c r="V784" s="27"/>
      <c r="W784" s="27"/>
      <c r="X784" s="26"/>
      <c r="Y784" s="25"/>
      <c r="Z784" s="25"/>
      <c r="AB784" s="25"/>
      <c r="AC784" s="25"/>
      <c r="AD784" s="26"/>
      <c r="AE784" s="27"/>
      <c r="AF784" s="26"/>
      <c r="AG784" s="25"/>
      <c r="AH784" s="25"/>
      <c r="AJ784" s="25"/>
      <c r="AK784" s="25"/>
      <c r="AL784" s="26"/>
      <c r="AM784" s="27"/>
      <c r="AN784" s="27"/>
      <c r="AO784" s="27"/>
      <c r="AP784" s="27"/>
      <c r="AQ784" s="27"/>
      <c r="AR784" s="27"/>
      <c r="BI784" s="407"/>
      <c r="BJ784" s="407"/>
      <c r="BK784" s="407"/>
      <c r="BL784" s="407"/>
    </row>
    <row r="785" ht="15.75" customHeight="1">
      <c r="D785" s="25"/>
      <c r="E785" s="25"/>
      <c r="F785" s="26"/>
      <c r="G785" s="27"/>
      <c r="H785" s="26"/>
      <c r="I785" s="25"/>
      <c r="J785" s="25"/>
      <c r="L785" s="25"/>
      <c r="M785" s="25"/>
      <c r="N785" s="26"/>
      <c r="O785" s="27"/>
      <c r="P785" s="26"/>
      <c r="Q785" s="25"/>
      <c r="R785" s="25"/>
      <c r="T785" s="25"/>
      <c r="U785" s="25"/>
      <c r="V785" s="27"/>
      <c r="W785" s="27"/>
      <c r="X785" s="26"/>
      <c r="Y785" s="25"/>
      <c r="Z785" s="25"/>
      <c r="AB785" s="25"/>
      <c r="AC785" s="25"/>
      <c r="AD785" s="26"/>
      <c r="AE785" s="27"/>
      <c r="AF785" s="26"/>
      <c r="AG785" s="25"/>
      <c r="AH785" s="25"/>
      <c r="AJ785" s="25"/>
      <c r="AK785" s="25"/>
      <c r="AL785" s="26"/>
      <c r="AM785" s="27"/>
      <c r="AN785" s="27"/>
      <c r="AO785" s="27"/>
      <c r="AP785" s="27"/>
      <c r="AQ785" s="27"/>
      <c r="AR785" s="27"/>
      <c r="BI785" s="407"/>
      <c r="BJ785" s="407"/>
      <c r="BK785" s="407"/>
      <c r="BL785" s="407"/>
    </row>
    <row r="786" ht="15.75" customHeight="1">
      <c r="D786" s="25"/>
      <c r="E786" s="25"/>
      <c r="F786" s="26"/>
      <c r="G786" s="27"/>
      <c r="H786" s="26"/>
      <c r="I786" s="25"/>
      <c r="J786" s="25"/>
      <c r="L786" s="25"/>
      <c r="M786" s="25"/>
      <c r="N786" s="26"/>
      <c r="O786" s="27"/>
      <c r="P786" s="26"/>
      <c r="Q786" s="25"/>
      <c r="R786" s="25"/>
      <c r="T786" s="25"/>
      <c r="U786" s="25"/>
      <c r="V786" s="27"/>
      <c r="W786" s="27"/>
      <c r="X786" s="26"/>
      <c r="Y786" s="25"/>
      <c r="Z786" s="25"/>
      <c r="AB786" s="25"/>
      <c r="AC786" s="25"/>
      <c r="AD786" s="26"/>
      <c r="AE786" s="27"/>
      <c r="AF786" s="26"/>
      <c r="AG786" s="25"/>
      <c r="AH786" s="25"/>
      <c r="AJ786" s="25"/>
      <c r="AK786" s="25"/>
      <c r="AL786" s="26"/>
      <c r="AM786" s="27"/>
      <c r="AN786" s="27"/>
      <c r="AO786" s="27"/>
      <c r="AP786" s="27"/>
      <c r="AQ786" s="27"/>
      <c r="AR786" s="27"/>
      <c r="BI786" s="407"/>
      <c r="BJ786" s="407"/>
      <c r="BK786" s="407"/>
      <c r="BL786" s="407"/>
    </row>
    <row r="787" ht="15.75" customHeight="1">
      <c r="D787" s="25"/>
      <c r="E787" s="25"/>
      <c r="F787" s="26"/>
      <c r="G787" s="27"/>
      <c r="H787" s="26"/>
      <c r="I787" s="25"/>
      <c r="J787" s="25"/>
      <c r="L787" s="25"/>
      <c r="M787" s="25"/>
      <c r="N787" s="26"/>
      <c r="O787" s="27"/>
      <c r="P787" s="26"/>
      <c r="Q787" s="25"/>
      <c r="R787" s="25"/>
      <c r="T787" s="25"/>
      <c r="U787" s="25"/>
      <c r="V787" s="27"/>
      <c r="W787" s="27"/>
      <c r="X787" s="26"/>
      <c r="Y787" s="25"/>
      <c r="Z787" s="25"/>
      <c r="AB787" s="25"/>
      <c r="AC787" s="25"/>
      <c r="AD787" s="26"/>
      <c r="AE787" s="27"/>
      <c r="AF787" s="26"/>
      <c r="AG787" s="25"/>
      <c r="AH787" s="25"/>
      <c r="AJ787" s="25"/>
      <c r="AK787" s="25"/>
      <c r="AL787" s="26"/>
      <c r="AM787" s="27"/>
      <c r="AN787" s="27"/>
      <c r="AO787" s="27"/>
      <c r="AP787" s="27"/>
      <c r="AQ787" s="27"/>
      <c r="AR787" s="27"/>
      <c r="BI787" s="407"/>
      <c r="BJ787" s="407"/>
      <c r="BK787" s="407"/>
      <c r="BL787" s="407"/>
    </row>
    <row r="788" ht="15.75" customHeight="1">
      <c r="D788" s="25"/>
      <c r="E788" s="25"/>
      <c r="F788" s="26"/>
      <c r="G788" s="27"/>
      <c r="H788" s="26"/>
      <c r="I788" s="25"/>
      <c r="J788" s="25"/>
      <c r="L788" s="25"/>
      <c r="M788" s="25"/>
      <c r="N788" s="26"/>
      <c r="O788" s="27"/>
      <c r="P788" s="26"/>
      <c r="Q788" s="25"/>
      <c r="R788" s="25"/>
      <c r="T788" s="25"/>
      <c r="U788" s="25"/>
      <c r="V788" s="27"/>
      <c r="W788" s="27"/>
      <c r="X788" s="26"/>
      <c r="Y788" s="25"/>
      <c r="Z788" s="25"/>
      <c r="AB788" s="25"/>
      <c r="AC788" s="25"/>
      <c r="AD788" s="26"/>
      <c r="AE788" s="27"/>
      <c r="AF788" s="26"/>
      <c r="AG788" s="25"/>
      <c r="AH788" s="25"/>
      <c r="AJ788" s="25"/>
      <c r="AK788" s="25"/>
      <c r="AL788" s="26"/>
      <c r="AM788" s="27"/>
      <c r="AN788" s="27"/>
      <c r="AO788" s="27"/>
      <c r="AP788" s="27"/>
      <c r="AQ788" s="27"/>
      <c r="AR788" s="27"/>
      <c r="BI788" s="407"/>
      <c r="BJ788" s="407"/>
      <c r="BK788" s="407"/>
      <c r="BL788" s="407"/>
    </row>
    <row r="789" ht="15.75" customHeight="1">
      <c r="D789" s="25"/>
      <c r="E789" s="25"/>
      <c r="F789" s="26"/>
      <c r="G789" s="27"/>
      <c r="H789" s="26"/>
      <c r="I789" s="25"/>
      <c r="J789" s="25"/>
      <c r="L789" s="25"/>
      <c r="M789" s="25"/>
      <c r="N789" s="26"/>
      <c r="O789" s="27"/>
      <c r="P789" s="26"/>
      <c r="Q789" s="25"/>
      <c r="R789" s="25"/>
      <c r="T789" s="25"/>
      <c r="U789" s="25"/>
      <c r="V789" s="27"/>
      <c r="W789" s="27"/>
      <c r="X789" s="26"/>
      <c r="Y789" s="25"/>
      <c r="Z789" s="25"/>
      <c r="AB789" s="25"/>
      <c r="AC789" s="25"/>
      <c r="AD789" s="26"/>
      <c r="AE789" s="27"/>
      <c r="AF789" s="26"/>
      <c r="AG789" s="25"/>
      <c r="AH789" s="25"/>
      <c r="AJ789" s="25"/>
      <c r="AK789" s="25"/>
      <c r="AL789" s="26"/>
      <c r="AM789" s="27"/>
      <c r="AN789" s="27"/>
      <c r="AO789" s="27"/>
      <c r="AP789" s="27"/>
      <c r="AQ789" s="27"/>
      <c r="AR789" s="27"/>
      <c r="BI789" s="407"/>
      <c r="BJ789" s="407"/>
      <c r="BK789" s="407"/>
      <c r="BL789" s="407"/>
    </row>
    <row r="790" ht="15.75" customHeight="1">
      <c r="D790" s="25"/>
      <c r="E790" s="25"/>
      <c r="F790" s="26"/>
      <c r="G790" s="27"/>
      <c r="H790" s="26"/>
      <c r="I790" s="25"/>
      <c r="J790" s="25"/>
      <c r="L790" s="25"/>
      <c r="M790" s="25"/>
      <c r="N790" s="26"/>
      <c r="O790" s="27"/>
      <c r="P790" s="26"/>
      <c r="Q790" s="25"/>
      <c r="R790" s="25"/>
      <c r="T790" s="25"/>
      <c r="U790" s="25"/>
      <c r="V790" s="27"/>
      <c r="W790" s="27"/>
      <c r="X790" s="26"/>
      <c r="Y790" s="25"/>
      <c r="Z790" s="25"/>
      <c r="AB790" s="25"/>
      <c r="AC790" s="25"/>
      <c r="AD790" s="26"/>
      <c r="AE790" s="27"/>
      <c r="AF790" s="26"/>
      <c r="AG790" s="25"/>
      <c r="AH790" s="25"/>
      <c r="AJ790" s="25"/>
      <c r="AK790" s="25"/>
      <c r="AL790" s="26"/>
      <c r="AM790" s="27"/>
      <c r="AN790" s="27"/>
      <c r="AO790" s="27"/>
      <c r="AP790" s="27"/>
      <c r="AQ790" s="27"/>
      <c r="AR790" s="27"/>
      <c r="BI790" s="407"/>
      <c r="BJ790" s="407"/>
      <c r="BK790" s="407"/>
      <c r="BL790" s="407"/>
    </row>
    <row r="791" ht="15.75" customHeight="1">
      <c r="D791" s="25"/>
      <c r="E791" s="25"/>
      <c r="F791" s="26"/>
      <c r="G791" s="27"/>
      <c r="H791" s="26"/>
      <c r="I791" s="25"/>
      <c r="J791" s="25"/>
      <c r="L791" s="25"/>
      <c r="M791" s="25"/>
      <c r="N791" s="26"/>
      <c r="O791" s="27"/>
      <c r="P791" s="26"/>
      <c r="Q791" s="25"/>
      <c r="R791" s="25"/>
      <c r="T791" s="25"/>
      <c r="U791" s="25"/>
      <c r="V791" s="27"/>
      <c r="W791" s="27"/>
      <c r="X791" s="26"/>
      <c r="Y791" s="25"/>
      <c r="Z791" s="25"/>
      <c r="AB791" s="25"/>
      <c r="AC791" s="25"/>
      <c r="AD791" s="26"/>
      <c r="AE791" s="27"/>
      <c r="AF791" s="26"/>
      <c r="AG791" s="25"/>
      <c r="AH791" s="25"/>
      <c r="AJ791" s="25"/>
      <c r="AK791" s="25"/>
      <c r="AL791" s="26"/>
      <c r="AM791" s="27"/>
      <c r="AN791" s="27"/>
      <c r="AO791" s="27"/>
      <c r="AP791" s="27"/>
      <c r="AQ791" s="27"/>
      <c r="AR791" s="27"/>
      <c r="BI791" s="407"/>
      <c r="BJ791" s="407"/>
      <c r="BK791" s="407"/>
      <c r="BL791" s="407"/>
    </row>
    <row r="792" ht="15.75" customHeight="1">
      <c r="D792" s="25"/>
      <c r="E792" s="25"/>
      <c r="F792" s="26"/>
      <c r="G792" s="27"/>
      <c r="H792" s="26"/>
      <c r="I792" s="25"/>
      <c r="J792" s="25"/>
      <c r="L792" s="25"/>
      <c r="M792" s="25"/>
      <c r="N792" s="26"/>
      <c r="O792" s="27"/>
      <c r="P792" s="26"/>
      <c r="Q792" s="25"/>
      <c r="R792" s="25"/>
      <c r="T792" s="25"/>
      <c r="U792" s="25"/>
      <c r="V792" s="27"/>
      <c r="W792" s="27"/>
      <c r="X792" s="26"/>
      <c r="Y792" s="25"/>
      <c r="Z792" s="25"/>
      <c r="AB792" s="25"/>
      <c r="AC792" s="25"/>
      <c r="AD792" s="26"/>
      <c r="AE792" s="27"/>
      <c r="AF792" s="26"/>
      <c r="AG792" s="25"/>
      <c r="AH792" s="25"/>
      <c r="AJ792" s="25"/>
      <c r="AK792" s="25"/>
      <c r="AL792" s="26"/>
      <c r="AM792" s="27"/>
      <c r="AN792" s="27"/>
      <c r="AO792" s="27"/>
      <c r="AP792" s="27"/>
      <c r="AQ792" s="27"/>
      <c r="AR792" s="27"/>
      <c r="BI792" s="407"/>
      <c r="BJ792" s="407"/>
      <c r="BK792" s="407"/>
      <c r="BL792" s="407"/>
    </row>
    <row r="793" ht="15.75" customHeight="1">
      <c r="D793" s="25"/>
      <c r="E793" s="25"/>
      <c r="F793" s="26"/>
      <c r="G793" s="27"/>
      <c r="H793" s="26"/>
      <c r="I793" s="25"/>
      <c r="J793" s="25"/>
      <c r="L793" s="25"/>
      <c r="M793" s="25"/>
      <c r="N793" s="26"/>
      <c r="O793" s="27"/>
      <c r="P793" s="26"/>
      <c r="Q793" s="25"/>
      <c r="R793" s="25"/>
      <c r="T793" s="25"/>
      <c r="U793" s="25"/>
      <c r="V793" s="27"/>
      <c r="W793" s="27"/>
      <c r="X793" s="26"/>
      <c r="Y793" s="25"/>
      <c r="Z793" s="25"/>
      <c r="AB793" s="25"/>
      <c r="AC793" s="25"/>
      <c r="AD793" s="26"/>
      <c r="AE793" s="27"/>
      <c r="AF793" s="26"/>
      <c r="AG793" s="25"/>
      <c r="AH793" s="25"/>
      <c r="AJ793" s="25"/>
      <c r="AK793" s="25"/>
      <c r="AL793" s="26"/>
      <c r="AM793" s="27"/>
      <c r="AN793" s="27"/>
      <c r="AO793" s="27"/>
      <c r="AP793" s="27"/>
      <c r="AQ793" s="27"/>
      <c r="AR793" s="27"/>
      <c r="BI793" s="407"/>
      <c r="BJ793" s="407"/>
      <c r="BK793" s="407"/>
      <c r="BL793" s="407"/>
    </row>
    <row r="794" ht="15.75" customHeight="1">
      <c r="D794" s="25"/>
      <c r="E794" s="25"/>
      <c r="F794" s="26"/>
      <c r="G794" s="27"/>
      <c r="H794" s="26"/>
      <c r="I794" s="25"/>
      <c r="J794" s="25"/>
      <c r="L794" s="25"/>
      <c r="M794" s="25"/>
      <c r="N794" s="26"/>
      <c r="O794" s="27"/>
      <c r="P794" s="26"/>
      <c r="Q794" s="25"/>
      <c r="R794" s="25"/>
      <c r="T794" s="25"/>
      <c r="U794" s="25"/>
      <c r="V794" s="27"/>
      <c r="W794" s="27"/>
      <c r="X794" s="26"/>
      <c r="Y794" s="25"/>
      <c r="Z794" s="25"/>
      <c r="AB794" s="25"/>
      <c r="AC794" s="25"/>
      <c r="AD794" s="26"/>
      <c r="AE794" s="27"/>
      <c r="AF794" s="26"/>
      <c r="AG794" s="25"/>
      <c r="AH794" s="25"/>
      <c r="AJ794" s="25"/>
      <c r="AK794" s="25"/>
      <c r="AL794" s="26"/>
      <c r="AM794" s="27"/>
      <c r="AN794" s="27"/>
      <c r="AO794" s="27"/>
      <c r="AP794" s="27"/>
      <c r="AQ794" s="27"/>
      <c r="AR794" s="27"/>
      <c r="BI794" s="407"/>
      <c r="BJ794" s="407"/>
      <c r="BK794" s="407"/>
      <c r="BL794" s="407"/>
    </row>
    <row r="795" ht="15.75" customHeight="1">
      <c r="D795" s="25"/>
      <c r="E795" s="25"/>
      <c r="F795" s="26"/>
      <c r="G795" s="27"/>
      <c r="H795" s="26"/>
      <c r="I795" s="25"/>
      <c r="J795" s="25"/>
      <c r="L795" s="25"/>
      <c r="M795" s="25"/>
      <c r="N795" s="26"/>
      <c r="O795" s="27"/>
      <c r="P795" s="26"/>
      <c r="Q795" s="25"/>
      <c r="R795" s="25"/>
      <c r="T795" s="25"/>
      <c r="U795" s="25"/>
      <c r="V795" s="27"/>
      <c r="W795" s="27"/>
      <c r="X795" s="26"/>
      <c r="Y795" s="25"/>
      <c r="Z795" s="25"/>
      <c r="AB795" s="25"/>
      <c r="AC795" s="25"/>
      <c r="AD795" s="26"/>
      <c r="AE795" s="27"/>
      <c r="AF795" s="26"/>
      <c r="AG795" s="25"/>
      <c r="AH795" s="25"/>
      <c r="AJ795" s="25"/>
      <c r="AK795" s="25"/>
      <c r="AL795" s="26"/>
      <c r="AM795" s="27"/>
      <c r="AN795" s="27"/>
      <c r="AO795" s="27"/>
      <c r="AP795" s="27"/>
      <c r="AQ795" s="27"/>
      <c r="AR795" s="27"/>
      <c r="BI795" s="407"/>
      <c r="BJ795" s="407"/>
      <c r="BK795" s="407"/>
      <c r="BL795" s="407"/>
    </row>
    <row r="796" ht="15.75" customHeight="1">
      <c r="D796" s="25"/>
      <c r="E796" s="25"/>
      <c r="F796" s="26"/>
      <c r="G796" s="27"/>
      <c r="H796" s="26"/>
      <c r="I796" s="25"/>
      <c r="J796" s="25"/>
      <c r="L796" s="25"/>
      <c r="M796" s="25"/>
      <c r="N796" s="26"/>
      <c r="O796" s="27"/>
      <c r="P796" s="26"/>
      <c r="Q796" s="25"/>
      <c r="R796" s="25"/>
      <c r="T796" s="25"/>
      <c r="U796" s="25"/>
      <c r="V796" s="27"/>
      <c r="W796" s="27"/>
      <c r="X796" s="26"/>
      <c r="Y796" s="25"/>
      <c r="Z796" s="25"/>
      <c r="AB796" s="25"/>
      <c r="AC796" s="25"/>
      <c r="AD796" s="26"/>
      <c r="AE796" s="27"/>
      <c r="AF796" s="26"/>
      <c r="AG796" s="25"/>
      <c r="AH796" s="25"/>
      <c r="AJ796" s="25"/>
      <c r="AK796" s="25"/>
      <c r="AL796" s="26"/>
      <c r="AM796" s="27"/>
      <c r="AN796" s="27"/>
      <c r="AO796" s="27"/>
      <c r="AP796" s="27"/>
      <c r="AQ796" s="27"/>
      <c r="AR796" s="27"/>
      <c r="BI796" s="407"/>
      <c r="BJ796" s="407"/>
      <c r="BK796" s="407"/>
      <c r="BL796" s="407"/>
    </row>
    <row r="797" ht="15.75" customHeight="1">
      <c r="D797" s="25"/>
      <c r="E797" s="25"/>
      <c r="F797" s="26"/>
      <c r="G797" s="27"/>
      <c r="H797" s="26"/>
      <c r="I797" s="25"/>
      <c r="J797" s="25"/>
      <c r="L797" s="25"/>
      <c r="M797" s="25"/>
      <c r="N797" s="26"/>
      <c r="O797" s="27"/>
      <c r="P797" s="26"/>
      <c r="Q797" s="25"/>
      <c r="R797" s="25"/>
      <c r="T797" s="25"/>
      <c r="U797" s="25"/>
      <c r="V797" s="27"/>
      <c r="W797" s="27"/>
      <c r="X797" s="26"/>
      <c r="Y797" s="25"/>
      <c r="Z797" s="25"/>
      <c r="AB797" s="25"/>
      <c r="AC797" s="25"/>
      <c r="AD797" s="26"/>
      <c r="AE797" s="27"/>
      <c r="AF797" s="26"/>
      <c r="AG797" s="25"/>
      <c r="AH797" s="25"/>
      <c r="AJ797" s="25"/>
      <c r="AK797" s="25"/>
      <c r="AL797" s="26"/>
      <c r="AM797" s="27"/>
      <c r="AN797" s="27"/>
      <c r="AO797" s="27"/>
      <c r="AP797" s="27"/>
      <c r="AQ797" s="27"/>
      <c r="AR797" s="27"/>
      <c r="BI797" s="407"/>
      <c r="BJ797" s="407"/>
      <c r="BK797" s="407"/>
      <c r="BL797" s="407"/>
    </row>
    <row r="798" ht="15.75" customHeight="1">
      <c r="D798" s="25"/>
      <c r="E798" s="25"/>
      <c r="F798" s="26"/>
      <c r="G798" s="27"/>
      <c r="H798" s="26"/>
      <c r="I798" s="25"/>
      <c r="J798" s="25"/>
      <c r="L798" s="25"/>
      <c r="M798" s="25"/>
      <c r="N798" s="26"/>
      <c r="O798" s="27"/>
      <c r="P798" s="26"/>
      <c r="Q798" s="25"/>
      <c r="R798" s="25"/>
      <c r="T798" s="25"/>
      <c r="U798" s="25"/>
      <c r="V798" s="27"/>
      <c r="W798" s="27"/>
      <c r="X798" s="26"/>
      <c r="Y798" s="25"/>
      <c r="Z798" s="25"/>
      <c r="AB798" s="25"/>
      <c r="AC798" s="25"/>
      <c r="AD798" s="26"/>
      <c r="AE798" s="27"/>
      <c r="AF798" s="26"/>
      <c r="AG798" s="25"/>
      <c r="AH798" s="25"/>
      <c r="AJ798" s="25"/>
      <c r="AK798" s="25"/>
      <c r="AL798" s="26"/>
      <c r="AM798" s="27"/>
      <c r="AN798" s="27"/>
      <c r="AO798" s="27"/>
      <c r="AP798" s="27"/>
      <c r="AQ798" s="27"/>
      <c r="AR798" s="27"/>
      <c r="BI798" s="407"/>
      <c r="BJ798" s="407"/>
      <c r="BK798" s="407"/>
      <c r="BL798" s="407"/>
    </row>
    <row r="799" ht="15.75" customHeight="1">
      <c r="D799" s="25"/>
      <c r="E799" s="25"/>
      <c r="F799" s="26"/>
      <c r="G799" s="27"/>
      <c r="H799" s="26"/>
      <c r="I799" s="25"/>
      <c r="J799" s="25"/>
      <c r="L799" s="25"/>
      <c r="M799" s="25"/>
      <c r="N799" s="26"/>
      <c r="O799" s="27"/>
      <c r="P799" s="26"/>
      <c r="Q799" s="25"/>
      <c r="R799" s="25"/>
      <c r="T799" s="25"/>
      <c r="U799" s="25"/>
      <c r="V799" s="27"/>
      <c r="W799" s="27"/>
      <c r="X799" s="26"/>
      <c r="Y799" s="25"/>
      <c r="Z799" s="25"/>
      <c r="AB799" s="25"/>
      <c r="AC799" s="25"/>
      <c r="AD799" s="26"/>
      <c r="AE799" s="27"/>
      <c r="AF799" s="26"/>
      <c r="AG799" s="25"/>
      <c r="AH799" s="25"/>
      <c r="AJ799" s="25"/>
      <c r="AK799" s="25"/>
      <c r="AL799" s="26"/>
      <c r="AM799" s="27"/>
      <c r="AN799" s="27"/>
      <c r="AO799" s="27"/>
      <c r="AP799" s="27"/>
      <c r="AQ799" s="27"/>
      <c r="AR799" s="27"/>
      <c r="BI799" s="407"/>
      <c r="BJ799" s="407"/>
      <c r="BK799" s="407"/>
      <c r="BL799" s="407"/>
    </row>
    <row r="800" ht="15.75" customHeight="1">
      <c r="D800" s="25"/>
      <c r="E800" s="25"/>
      <c r="F800" s="26"/>
      <c r="G800" s="27"/>
      <c r="H800" s="26"/>
      <c r="I800" s="25"/>
      <c r="J800" s="25"/>
      <c r="L800" s="25"/>
      <c r="M800" s="25"/>
      <c r="N800" s="26"/>
      <c r="O800" s="27"/>
      <c r="P800" s="26"/>
      <c r="Q800" s="25"/>
      <c r="R800" s="25"/>
      <c r="T800" s="25"/>
      <c r="U800" s="25"/>
      <c r="V800" s="27"/>
      <c r="W800" s="27"/>
      <c r="X800" s="26"/>
      <c r="Y800" s="25"/>
      <c r="Z800" s="25"/>
      <c r="AB800" s="25"/>
      <c r="AC800" s="25"/>
      <c r="AD800" s="26"/>
      <c r="AE800" s="27"/>
      <c r="AF800" s="26"/>
      <c r="AG800" s="25"/>
      <c r="AH800" s="25"/>
      <c r="AJ800" s="25"/>
      <c r="AK800" s="25"/>
      <c r="AL800" s="26"/>
      <c r="AM800" s="27"/>
      <c r="AN800" s="27"/>
      <c r="AO800" s="27"/>
      <c r="AP800" s="27"/>
      <c r="AQ800" s="27"/>
      <c r="AR800" s="27"/>
      <c r="BI800" s="407"/>
      <c r="BJ800" s="407"/>
      <c r="BK800" s="407"/>
      <c r="BL800" s="407"/>
    </row>
    <row r="801" ht="15.75" customHeight="1">
      <c r="D801" s="25"/>
      <c r="E801" s="25"/>
      <c r="F801" s="26"/>
      <c r="G801" s="27"/>
      <c r="H801" s="26"/>
      <c r="I801" s="25"/>
      <c r="J801" s="25"/>
      <c r="L801" s="25"/>
      <c r="M801" s="25"/>
      <c r="N801" s="26"/>
      <c r="O801" s="27"/>
      <c r="P801" s="26"/>
      <c r="Q801" s="25"/>
      <c r="R801" s="25"/>
      <c r="T801" s="25"/>
      <c r="U801" s="25"/>
      <c r="V801" s="27"/>
      <c r="W801" s="27"/>
      <c r="X801" s="26"/>
      <c r="Y801" s="25"/>
      <c r="Z801" s="25"/>
      <c r="AB801" s="25"/>
      <c r="AC801" s="25"/>
      <c r="AD801" s="26"/>
      <c r="AE801" s="27"/>
      <c r="AF801" s="26"/>
      <c r="AG801" s="25"/>
      <c r="AH801" s="25"/>
      <c r="AJ801" s="25"/>
      <c r="AK801" s="25"/>
      <c r="AL801" s="26"/>
      <c r="AM801" s="27"/>
      <c r="AN801" s="27"/>
      <c r="AO801" s="27"/>
      <c r="AP801" s="27"/>
      <c r="AQ801" s="27"/>
      <c r="AR801" s="27"/>
      <c r="BI801" s="407"/>
      <c r="BJ801" s="407"/>
      <c r="BK801" s="407"/>
      <c r="BL801" s="407"/>
    </row>
    <row r="802" ht="15.75" customHeight="1">
      <c r="D802" s="25"/>
      <c r="E802" s="25"/>
      <c r="F802" s="26"/>
      <c r="G802" s="27"/>
      <c r="H802" s="26"/>
      <c r="I802" s="25"/>
      <c r="J802" s="25"/>
      <c r="L802" s="25"/>
      <c r="M802" s="25"/>
      <c r="N802" s="26"/>
      <c r="O802" s="27"/>
      <c r="P802" s="26"/>
      <c r="Q802" s="25"/>
      <c r="R802" s="25"/>
      <c r="T802" s="25"/>
      <c r="U802" s="25"/>
      <c r="V802" s="27"/>
      <c r="W802" s="27"/>
      <c r="X802" s="26"/>
      <c r="Y802" s="25"/>
      <c r="Z802" s="25"/>
      <c r="AB802" s="25"/>
      <c r="AC802" s="25"/>
      <c r="AD802" s="26"/>
      <c r="AE802" s="27"/>
      <c r="AF802" s="26"/>
      <c r="AG802" s="25"/>
      <c r="AH802" s="25"/>
      <c r="AJ802" s="25"/>
      <c r="AK802" s="25"/>
      <c r="AL802" s="26"/>
      <c r="AM802" s="27"/>
      <c r="AN802" s="27"/>
      <c r="AO802" s="27"/>
      <c r="AP802" s="27"/>
      <c r="AQ802" s="27"/>
      <c r="AR802" s="27"/>
      <c r="BI802" s="407"/>
      <c r="BJ802" s="407"/>
      <c r="BK802" s="407"/>
      <c r="BL802" s="407"/>
    </row>
    <row r="803" ht="15.75" customHeight="1">
      <c r="D803" s="25"/>
      <c r="E803" s="25"/>
      <c r="F803" s="26"/>
      <c r="G803" s="27"/>
      <c r="H803" s="26"/>
      <c r="I803" s="25"/>
      <c r="J803" s="25"/>
      <c r="L803" s="25"/>
      <c r="M803" s="25"/>
      <c r="N803" s="26"/>
      <c r="O803" s="27"/>
      <c r="P803" s="26"/>
      <c r="Q803" s="25"/>
      <c r="R803" s="25"/>
      <c r="T803" s="25"/>
      <c r="U803" s="25"/>
      <c r="V803" s="27"/>
      <c r="W803" s="27"/>
      <c r="X803" s="26"/>
      <c r="Y803" s="25"/>
      <c r="Z803" s="25"/>
      <c r="AB803" s="25"/>
      <c r="AC803" s="25"/>
      <c r="AD803" s="26"/>
      <c r="AE803" s="27"/>
      <c r="AF803" s="26"/>
      <c r="AG803" s="25"/>
      <c r="AH803" s="25"/>
      <c r="AJ803" s="25"/>
      <c r="AK803" s="25"/>
      <c r="AL803" s="26"/>
      <c r="AM803" s="27"/>
      <c r="AN803" s="27"/>
      <c r="AO803" s="27"/>
      <c r="AP803" s="27"/>
      <c r="AQ803" s="27"/>
      <c r="AR803" s="27"/>
      <c r="BI803" s="407"/>
      <c r="BJ803" s="407"/>
      <c r="BK803" s="407"/>
      <c r="BL803" s="407"/>
    </row>
    <row r="804" ht="15.75" customHeight="1">
      <c r="D804" s="25"/>
      <c r="E804" s="25"/>
      <c r="F804" s="26"/>
      <c r="G804" s="27"/>
      <c r="H804" s="26"/>
      <c r="I804" s="25"/>
      <c r="J804" s="25"/>
      <c r="L804" s="25"/>
      <c r="M804" s="25"/>
      <c r="N804" s="26"/>
      <c r="O804" s="27"/>
      <c r="P804" s="26"/>
      <c r="Q804" s="25"/>
      <c r="R804" s="25"/>
      <c r="T804" s="25"/>
      <c r="U804" s="25"/>
      <c r="V804" s="27"/>
      <c r="W804" s="27"/>
      <c r="X804" s="26"/>
      <c r="Y804" s="25"/>
      <c r="Z804" s="25"/>
      <c r="AB804" s="25"/>
      <c r="AC804" s="25"/>
      <c r="AD804" s="26"/>
      <c r="AE804" s="27"/>
      <c r="AF804" s="26"/>
      <c r="AG804" s="25"/>
      <c r="AH804" s="25"/>
      <c r="AJ804" s="25"/>
      <c r="AK804" s="25"/>
      <c r="AL804" s="26"/>
      <c r="AM804" s="27"/>
      <c r="AN804" s="27"/>
      <c r="AO804" s="27"/>
      <c r="AP804" s="27"/>
      <c r="AQ804" s="27"/>
      <c r="AR804" s="27"/>
      <c r="BI804" s="407"/>
      <c r="BJ804" s="407"/>
      <c r="BK804" s="407"/>
      <c r="BL804" s="407"/>
    </row>
    <row r="805" ht="15.75" customHeight="1">
      <c r="D805" s="25"/>
      <c r="E805" s="25"/>
      <c r="F805" s="26"/>
      <c r="G805" s="27"/>
      <c r="H805" s="26"/>
      <c r="I805" s="25"/>
      <c r="J805" s="25"/>
      <c r="L805" s="25"/>
      <c r="M805" s="25"/>
      <c r="N805" s="26"/>
      <c r="O805" s="27"/>
      <c r="P805" s="26"/>
      <c r="Q805" s="25"/>
      <c r="R805" s="25"/>
      <c r="T805" s="25"/>
      <c r="U805" s="25"/>
      <c r="V805" s="27"/>
      <c r="W805" s="27"/>
      <c r="X805" s="26"/>
      <c r="Y805" s="25"/>
      <c r="Z805" s="25"/>
      <c r="AB805" s="25"/>
      <c r="AC805" s="25"/>
      <c r="AD805" s="26"/>
      <c r="AE805" s="27"/>
      <c r="AF805" s="26"/>
      <c r="AG805" s="25"/>
      <c r="AH805" s="25"/>
      <c r="AJ805" s="25"/>
      <c r="AK805" s="25"/>
      <c r="AL805" s="26"/>
      <c r="AM805" s="27"/>
      <c r="AN805" s="27"/>
      <c r="AO805" s="27"/>
      <c r="AP805" s="27"/>
      <c r="AQ805" s="27"/>
      <c r="AR805" s="27"/>
      <c r="BI805" s="407"/>
      <c r="BJ805" s="407"/>
      <c r="BK805" s="407"/>
      <c r="BL805" s="407"/>
    </row>
    <row r="806" ht="15.75" customHeight="1">
      <c r="D806" s="25"/>
      <c r="E806" s="25"/>
      <c r="F806" s="26"/>
      <c r="G806" s="27"/>
      <c r="H806" s="26"/>
      <c r="I806" s="25"/>
      <c r="J806" s="25"/>
      <c r="L806" s="25"/>
      <c r="M806" s="25"/>
      <c r="N806" s="26"/>
      <c r="O806" s="27"/>
      <c r="P806" s="26"/>
      <c r="Q806" s="25"/>
      <c r="R806" s="25"/>
      <c r="T806" s="25"/>
      <c r="U806" s="25"/>
      <c r="V806" s="27"/>
      <c r="W806" s="27"/>
      <c r="X806" s="26"/>
      <c r="Y806" s="25"/>
      <c r="Z806" s="25"/>
      <c r="AB806" s="25"/>
      <c r="AC806" s="25"/>
      <c r="AD806" s="26"/>
      <c r="AE806" s="27"/>
      <c r="AF806" s="26"/>
      <c r="AG806" s="25"/>
      <c r="AH806" s="25"/>
      <c r="AJ806" s="25"/>
      <c r="AK806" s="25"/>
      <c r="AL806" s="26"/>
      <c r="AM806" s="27"/>
      <c r="AN806" s="27"/>
      <c r="AO806" s="27"/>
      <c r="AP806" s="27"/>
      <c r="AQ806" s="27"/>
      <c r="AR806" s="27"/>
      <c r="BI806" s="407"/>
      <c r="BJ806" s="407"/>
      <c r="BK806" s="407"/>
      <c r="BL806" s="407"/>
    </row>
    <row r="807" ht="15.75" customHeight="1">
      <c r="D807" s="25"/>
      <c r="E807" s="25"/>
      <c r="F807" s="26"/>
      <c r="G807" s="27"/>
      <c r="H807" s="26"/>
      <c r="I807" s="25"/>
      <c r="J807" s="25"/>
      <c r="L807" s="25"/>
      <c r="M807" s="25"/>
      <c r="N807" s="26"/>
      <c r="O807" s="27"/>
      <c r="P807" s="26"/>
      <c r="Q807" s="25"/>
      <c r="R807" s="25"/>
      <c r="T807" s="25"/>
      <c r="U807" s="25"/>
      <c r="V807" s="27"/>
      <c r="W807" s="27"/>
      <c r="X807" s="26"/>
      <c r="Y807" s="25"/>
      <c r="Z807" s="25"/>
      <c r="AB807" s="25"/>
      <c r="AC807" s="25"/>
      <c r="AD807" s="26"/>
      <c r="AE807" s="27"/>
      <c r="AF807" s="26"/>
      <c r="AG807" s="25"/>
      <c r="AH807" s="25"/>
      <c r="AJ807" s="25"/>
      <c r="AK807" s="25"/>
      <c r="AL807" s="26"/>
      <c r="AM807" s="27"/>
      <c r="AN807" s="27"/>
      <c r="AO807" s="27"/>
      <c r="AP807" s="27"/>
      <c r="AQ807" s="27"/>
      <c r="AR807" s="27"/>
      <c r="BI807" s="407"/>
      <c r="BJ807" s="407"/>
      <c r="BK807" s="407"/>
      <c r="BL807" s="407"/>
    </row>
    <row r="808" ht="15.75" customHeight="1">
      <c r="D808" s="25"/>
      <c r="E808" s="25"/>
      <c r="F808" s="26"/>
      <c r="G808" s="27"/>
      <c r="H808" s="26"/>
      <c r="I808" s="25"/>
      <c r="J808" s="25"/>
      <c r="L808" s="25"/>
      <c r="M808" s="25"/>
      <c r="N808" s="26"/>
      <c r="O808" s="27"/>
      <c r="P808" s="26"/>
      <c r="Q808" s="25"/>
      <c r="R808" s="25"/>
      <c r="T808" s="25"/>
      <c r="U808" s="25"/>
      <c r="V808" s="27"/>
      <c r="W808" s="27"/>
      <c r="X808" s="26"/>
      <c r="Y808" s="25"/>
      <c r="Z808" s="25"/>
      <c r="AB808" s="25"/>
      <c r="AC808" s="25"/>
      <c r="AD808" s="26"/>
      <c r="AE808" s="27"/>
      <c r="AF808" s="26"/>
      <c r="AG808" s="25"/>
      <c r="AH808" s="25"/>
      <c r="AJ808" s="25"/>
      <c r="AK808" s="25"/>
      <c r="AL808" s="26"/>
      <c r="AM808" s="27"/>
      <c r="AN808" s="27"/>
      <c r="AO808" s="27"/>
      <c r="AP808" s="27"/>
      <c r="AQ808" s="27"/>
      <c r="AR808" s="27"/>
      <c r="BI808" s="407"/>
      <c r="BJ808" s="407"/>
      <c r="BK808" s="407"/>
      <c r="BL808" s="407"/>
    </row>
    <row r="809" ht="15.75" customHeight="1">
      <c r="D809" s="25"/>
      <c r="E809" s="25"/>
      <c r="F809" s="26"/>
      <c r="G809" s="27"/>
      <c r="H809" s="26"/>
      <c r="I809" s="25"/>
      <c r="J809" s="25"/>
      <c r="L809" s="25"/>
      <c r="M809" s="25"/>
      <c r="N809" s="26"/>
      <c r="O809" s="27"/>
      <c r="P809" s="26"/>
      <c r="Q809" s="25"/>
      <c r="R809" s="25"/>
      <c r="T809" s="25"/>
      <c r="U809" s="25"/>
      <c r="V809" s="27"/>
      <c r="W809" s="27"/>
      <c r="X809" s="26"/>
      <c r="Y809" s="25"/>
      <c r="Z809" s="25"/>
      <c r="AB809" s="25"/>
      <c r="AC809" s="25"/>
      <c r="AD809" s="26"/>
      <c r="AE809" s="27"/>
      <c r="AF809" s="26"/>
      <c r="AG809" s="25"/>
      <c r="AH809" s="25"/>
      <c r="AJ809" s="25"/>
      <c r="AK809" s="25"/>
      <c r="AL809" s="26"/>
      <c r="AM809" s="27"/>
      <c r="AN809" s="27"/>
      <c r="AO809" s="27"/>
      <c r="AP809" s="27"/>
      <c r="AQ809" s="27"/>
      <c r="AR809" s="27"/>
      <c r="BI809" s="407"/>
      <c r="BJ809" s="407"/>
      <c r="BK809" s="407"/>
      <c r="BL809" s="407"/>
    </row>
    <row r="810" ht="15.75" customHeight="1">
      <c r="D810" s="25"/>
      <c r="E810" s="25"/>
      <c r="F810" s="26"/>
      <c r="G810" s="27"/>
      <c r="H810" s="26"/>
      <c r="I810" s="25"/>
      <c r="J810" s="25"/>
      <c r="L810" s="25"/>
      <c r="M810" s="25"/>
      <c r="N810" s="26"/>
      <c r="O810" s="27"/>
      <c r="P810" s="26"/>
      <c r="Q810" s="25"/>
      <c r="R810" s="25"/>
      <c r="T810" s="25"/>
      <c r="U810" s="25"/>
      <c r="V810" s="27"/>
      <c r="W810" s="27"/>
      <c r="X810" s="26"/>
      <c r="Y810" s="25"/>
      <c r="Z810" s="25"/>
      <c r="AB810" s="25"/>
      <c r="AC810" s="25"/>
      <c r="AD810" s="26"/>
      <c r="AE810" s="27"/>
      <c r="AF810" s="26"/>
      <c r="AG810" s="25"/>
      <c r="AH810" s="25"/>
      <c r="AJ810" s="25"/>
      <c r="AK810" s="25"/>
      <c r="AL810" s="26"/>
      <c r="AM810" s="27"/>
      <c r="AN810" s="27"/>
      <c r="AO810" s="27"/>
      <c r="AP810" s="27"/>
      <c r="AQ810" s="27"/>
      <c r="AR810" s="27"/>
      <c r="BI810" s="407"/>
      <c r="BJ810" s="407"/>
      <c r="BK810" s="407"/>
      <c r="BL810" s="407"/>
    </row>
    <row r="811" ht="15.75" customHeight="1">
      <c r="D811" s="25"/>
      <c r="E811" s="25"/>
      <c r="F811" s="26"/>
      <c r="G811" s="27"/>
      <c r="H811" s="26"/>
      <c r="I811" s="25"/>
      <c r="J811" s="25"/>
      <c r="L811" s="25"/>
      <c r="M811" s="25"/>
      <c r="N811" s="26"/>
      <c r="O811" s="27"/>
      <c r="P811" s="26"/>
      <c r="Q811" s="25"/>
      <c r="R811" s="25"/>
      <c r="T811" s="25"/>
      <c r="U811" s="25"/>
      <c r="V811" s="27"/>
      <c r="W811" s="27"/>
      <c r="X811" s="26"/>
      <c r="Y811" s="25"/>
      <c r="Z811" s="25"/>
      <c r="AB811" s="25"/>
      <c r="AC811" s="25"/>
      <c r="AD811" s="26"/>
      <c r="AE811" s="27"/>
      <c r="AF811" s="26"/>
      <c r="AG811" s="25"/>
      <c r="AH811" s="25"/>
      <c r="AJ811" s="25"/>
      <c r="AK811" s="25"/>
      <c r="AL811" s="26"/>
      <c r="AM811" s="27"/>
      <c r="AN811" s="27"/>
      <c r="AO811" s="27"/>
      <c r="AP811" s="27"/>
      <c r="AQ811" s="27"/>
      <c r="AR811" s="27"/>
      <c r="BI811" s="407"/>
      <c r="BJ811" s="407"/>
      <c r="BK811" s="407"/>
      <c r="BL811" s="407"/>
    </row>
    <row r="812" ht="15.75" customHeight="1">
      <c r="D812" s="25"/>
      <c r="E812" s="25"/>
      <c r="F812" s="26"/>
      <c r="G812" s="27"/>
      <c r="H812" s="26"/>
      <c r="I812" s="25"/>
      <c r="J812" s="25"/>
      <c r="L812" s="25"/>
      <c r="M812" s="25"/>
      <c r="N812" s="26"/>
      <c r="O812" s="27"/>
      <c r="P812" s="26"/>
      <c r="Q812" s="25"/>
      <c r="R812" s="25"/>
      <c r="T812" s="25"/>
      <c r="U812" s="25"/>
      <c r="V812" s="27"/>
      <c r="W812" s="27"/>
      <c r="X812" s="26"/>
      <c r="Y812" s="25"/>
      <c r="Z812" s="25"/>
      <c r="AB812" s="25"/>
      <c r="AC812" s="25"/>
      <c r="AD812" s="26"/>
      <c r="AE812" s="27"/>
      <c r="AF812" s="26"/>
      <c r="AG812" s="25"/>
      <c r="AH812" s="25"/>
      <c r="AJ812" s="25"/>
      <c r="AK812" s="25"/>
      <c r="AL812" s="26"/>
      <c r="AM812" s="27"/>
      <c r="AN812" s="27"/>
      <c r="AO812" s="27"/>
      <c r="AP812" s="27"/>
      <c r="AQ812" s="27"/>
      <c r="AR812" s="27"/>
      <c r="BI812" s="407"/>
      <c r="BJ812" s="407"/>
      <c r="BK812" s="407"/>
      <c r="BL812" s="407"/>
    </row>
    <row r="813" ht="15.75" customHeight="1">
      <c r="D813" s="25"/>
      <c r="E813" s="25"/>
      <c r="F813" s="26"/>
      <c r="G813" s="27"/>
      <c r="H813" s="26"/>
      <c r="I813" s="25"/>
      <c r="J813" s="25"/>
      <c r="L813" s="25"/>
      <c r="M813" s="25"/>
      <c r="N813" s="26"/>
      <c r="O813" s="27"/>
      <c r="P813" s="26"/>
      <c r="Q813" s="25"/>
      <c r="R813" s="25"/>
      <c r="T813" s="25"/>
      <c r="U813" s="25"/>
      <c r="V813" s="27"/>
      <c r="W813" s="27"/>
      <c r="X813" s="26"/>
      <c r="Y813" s="25"/>
      <c r="Z813" s="25"/>
      <c r="AB813" s="25"/>
      <c r="AC813" s="25"/>
      <c r="AD813" s="26"/>
      <c r="AE813" s="27"/>
      <c r="AF813" s="26"/>
      <c r="AG813" s="25"/>
      <c r="AH813" s="25"/>
      <c r="AJ813" s="25"/>
      <c r="AK813" s="25"/>
      <c r="AL813" s="26"/>
      <c r="AM813" s="27"/>
      <c r="AN813" s="27"/>
      <c r="AO813" s="27"/>
      <c r="AP813" s="27"/>
      <c r="AQ813" s="27"/>
      <c r="AR813" s="27"/>
      <c r="BI813" s="407"/>
      <c r="BJ813" s="407"/>
      <c r="BK813" s="407"/>
      <c r="BL813" s="407"/>
    </row>
    <row r="814" ht="15.75" customHeight="1">
      <c r="D814" s="25"/>
      <c r="E814" s="25"/>
      <c r="F814" s="26"/>
      <c r="G814" s="27"/>
      <c r="H814" s="26"/>
      <c r="I814" s="25"/>
      <c r="J814" s="25"/>
      <c r="L814" s="25"/>
      <c r="M814" s="25"/>
      <c r="N814" s="26"/>
      <c r="O814" s="27"/>
      <c r="P814" s="26"/>
      <c r="Q814" s="25"/>
      <c r="R814" s="25"/>
      <c r="T814" s="25"/>
      <c r="U814" s="25"/>
      <c r="V814" s="27"/>
      <c r="W814" s="27"/>
      <c r="X814" s="26"/>
      <c r="Y814" s="25"/>
      <c r="Z814" s="25"/>
      <c r="AB814" s="25"/>
      <c r="AC814" s="25"/>
      <c r="AD814" s="26"/>
      <c r="AE814" s="27"/>
      <c r="AF814" s="26"/>
      <c r="AG814" s="25"/>
      <c r="AH814" s="25"/>
      <c r="AJ814" s="25"/>
      <c r="AK814" s="25"/>
      <c r="AL814" s="26"/>
      <c r="AM814" s="27"/>
      <c r="AN814" s="27"/>
      <c r="AO814" s="27"/>
      <c r="AP814" s="27"/>
      <c r="AQ814" s="27"/>
      <c r="AR814" s="27"/>
      <c r="BI814" s="407"/>
      <c r="BJ814" s="407"/>
      <c r="BK814" s="407"/>
      <c r="BL814" s="407"/>
    </row>
    <row r="815" ht="15.75" customHeight="1">
      <c r="D815" s="25"/>
      <c r="E815" s="25"/>
      <c r="F815" s="26"/>
      <c r="G815" s="27"/>
      <c r="H815" s="26"/>
      <c r="I815" s="25"/>
      <c r="J815" s="25"/>
      <c r="L815" s="25"/>
      <c r="M815" s="25"/>
      <c r="N815" s="26"/>
      <c r="O815" s="27"/>
      <c r="P815" s="26"/>
      <c r="Q815" s="25"/>
      <c r="R815" s="25"/>
      <c r="T815" s="25"/>
      <c r="U815" s="25"/>
      <c r="V815" s="27"/>
      <c r="W815" s="27"/>
      <c r="X815" s="26"/>
      <c r="Y815" s="25"/>
      <c r="Z815" s="25"/>
      <c r="AB815" s="25"/>
      <c r="AC815" s="25"/>
      <c r="AD815" s="26"/>
      <c r="AE815" s="27"/>
      <c r="AF815" s="26"/>
      <c r="AG815" s="25"/>
      <c r="AH815" s="25"/>
      <c r="AJ815" s="25"/>
      <c r="AK815" s="25"/>
      <c r="AL815" s="26"/>
      <c r="AM815" s="27"/>
      <c r="AN815" s="27"/>
      <c r="AO815" s="27"/>
      <c r="AP815" s="27"/>
      <c r="AQ815" s="27"/>
      <c r="AR815" s="27"/>
      <c r="BI815" s="407"/>
      <c r="BJ815" s="407"/>
      <c r="BK815" s="407"/>
      <c r="BL815" s="407"/>
    </row>
    <row r="816" ht="15.75" customHeight="1">
      <c r="D816" s="25"/>
      <c r="E816" s="25"/>
      <c r="F816" s="26"/>
      <c r="G816" s="27"/>
      <c r="H816" s="26"/>
      <c r="I816" s="25"/>
      <c r="J816" s="25"/>
      <c r="L816" s="25"/>
      <c r="M816" s="25"/>
      <c r="N816" s="26"/>
      <c r="O816" s="27"/>
      <c r="P816" s="26"/>
      <c r="Q816" s="25"/>
      <c r="R816" s="25"/>
      <c r="T816" s="25"/>
      <c r="U816" s="25"/>
      <c r="V816" s="27"/>
      <c r="W816" s="27"/>
      <c r="X816" s="26"/>
      <c r="Y816" s="25"/>
      <c r="Z816" s="25"/>
      <c r="AB816" s="25"/>
      <c r="AC816" s="25"/>
      <c r="AD816" s="26"/>
      <c r="AE816" s="27"/>
      <c r="AF816" s="26"/>
      <c r="AG816" s="25"/>
      <c r="AH816" s="25"/>
      <c r="AJ816" s="25"/>
      <c r="AK816" s="25"/>
      <c r="AL816" s="26"/>
      <c r="AM816" s="27"/>
      <c r="AN816" s="27"/>
      <c r="AO816" s="27"/>
      <c r="AP816" s="27"/>
      <c r="AQ816" s="27"/>
      <c r="AR816" s="27"/>
      <c r="BI816" s="407"/>
      <c r="BJ816" s="407"/>
      <c r="BK816" s="407"/>
      <c r="BL816" s="407"/>
    </row>
    <row r="817" ht="15.75" customHeight="1">
      <c r="D817" s="25"/>
      <c r="E817" s="25"/>
      <c r="F817" s="26"/>
      <c r="G817" s="27"/>
      <c r="H817" s="26"/>
      <c r="I817" s="25"/>
      <c r="J817" s="25"/>
      <c r="L817" s="25"/>
      <c r="M817" s="25"/>
      <c r="N817" s="26"/>
      <c r="O817" s="27"/>
      <c r="P817" s="26"/>
      <c r="Q817" s="25"/>
      <c r="R817" s="25"/>
      <c r="T817" s="25"/>
      <c r="U817" s="25"/>
      <c r="V817" s="27"/>
      <c r="W817" s="27"/>
      <c r="X817" s="26"/>
      <c r="Y817" s="25"/>
      <c r="Z817" s="25"/>
      <c r="AB817" s="25"/>
      <c r="AC817" s="25"/>
      <c r="AD817" s="26"/>
      <c r="AE817" s="27"/>
      <c r="AF817" s="26"/>
      <c r="AG817" s="25"/>
      <c r="AH817" s="25"/>
      <c r="AJ817" s="25"/>
      <c r="AK817" s="25"/>
      <c r="AL817" s="26"/>
      <c r="AM817" s="27"/>
      <c r="AN817" s="27"/>
      <c r="AO817" s="27"/>
      <c r="AP817" s="27"/>
      <c r="AQ817" s="27"/>
      <c r="AR817" s="27"/>
      <c r="BI817" s="407"/>
      <c r="BJ817" s="407"/>
      <c r="BK817" s="407"/>
      <c r="BL817" s="407"/>
    </row>
    <row r="818" ht="15.75" customHeight="1">
      <c r="D818" s="25"/>
      <c r="E818" s="25"/>
      <c r="F818" s="26"/>
      <c r="G818" s="27"/>
      <c r="H818" s="26"/>
      <c r="I818" s="25"/>
      <c r="J818" s="25"/>
      <c r="L818" s="25"/>
      <c r="M818" s="25"/>
      <c r="N818" s="26"/>
      <c r="O818" s="27"/>
      <c r="P818" s="26"/>
      <c r="Q818" s="25"/>
      <c r="R818" s="25"/>
      <c r="T818" s="25"/>
      <c r="U818" s="25"/>
      <c r="V818" s="27"/>
      <c r="W818" s="27"/>
      <c r="X818" s="26"/>
      <c r="Y818" s="25"/>
      <c r="Z818" s="25"/>
      <c r="AB818" s="25"/>
      <c r="AC818" s="25"/>
      <c r="AD818" s="26"/>
      <c r="AE818" s="27"/>
      <c r="AF818" s="26"/>
      <c r="AG818" s="25"/>
      <c r="AH818" s="25"/>
      <c r="AJ818" s="25"/>
      <c r="AK818" s="25"/>
      <c r="AL818" s="26"/>
      <c r="AM818" s="27"/>
      <c r="AN818" s="27"/>
      <c r="AO818" s="27"/>
      <c r="AP818" s="27"/>
      <c r="AQ818" s="27"/>
      <c r="AR818" s="27"/>
      <c r="BI818" s="407"/>
      <c r="BJ818" s="407"/>
      <c r="BK818" s="407"/>
      <c r="BL818" s="407"/>
    </row>
    <row r="819" ht="15.75" customHeight="1">
      <c r="D819" s="25"/>
      <c r="E819" s="25"/>
      <c r="F819" s="26"/>
      <c r="G819" s="27"/>
      <c r="H819" s="26"/>
      <c r="I819" s="25"/>
      <c r="J819" s="25"/>
      <c r="L819" s="25"/>
      <c r="M819" s="25"/>
      <c r="N819" s="26"/>
      <c r="O819" s="27"/>
      <c r="P819" s="26"/>
      <c r="Q819" s="25"/>
      <c r="R819" s="25"/>
      <c r="T819" s="25"/>
      <c r="U819" s="25"/>
      <c r="V819" s="27"/>
      <c r="W819" s="27"/>
      <c r="X819" s="26"/>
      <c r="Y819" s="25"/>
      <c r="Z819" s="25"/>
      <c r="AB819" s="25"/>
      <c r="AC819" s="25"/>
      <c r="AD819" s="26"/>
      <c r="AE819" s="27"/>
      <c r="AF819" s="26"/>
      <c r="AG819" s="25"/>
      <c r="AH819" s="25"/>
      <c r="AJ819" s="25"/>
      <c r="AK819" s="25"/>
      <c r="AL819" s="26"/>
      <c r="AM819" s="27"/>
      <c r="AN819" s="27"/>
      <c r="AO819" s="27"/>
      <c r="AP819" s="27"/>
      <c r="AQ819" s="27"/>
      <c r="AR819" s="27"/>
      <c r="BI819" s="407"/>
      <c r="BJ819" s="407"/>
      <c r="BK819" s="407"/>
      <c r="BL819" s="407"/>
    </row>
    <row r="820" ht="15.75" customHeight="1">
      <c r="D820" s="25"/>
      <c r="E820" s="25"/>
      <c r="F820" s="26"/>
      <c r="G820" s="27"/>
      <c r="H820" s="26"/>
      <c r="I820" s="25"/>
      <c r="J820" s="25"/>
      <c r="L820" s="25"/>
      <c r="M820" s="25"/>
      <c r="N820" s="26"/>
      <c r="O820" s="27"/>
      <c r="P820" s="26"/>
      <c r="Q820" s="25"/>
      <c r="R820" s="25"/>
      <c r="T820" s="25"/>
      <c r="U820" s="25"/>
      <c r="V820" s="27"/>
      <c r="W820" s="27"/>
      <c r="X820" s="26"/>
      <c r="Y820" s="25"/>
      <c r="Z820" s="25"/>
      <c r="AB820" s="25"/>
      <c r="AC820" s="25"/>
      <c r="AD820" s="26"/>
      <c r="AE820" s="27"/>
      <c r="AF820" s="26"/>
      <c r="AG820" s="25"/>
      <c r="AH820" s="25"/>
      <c r="AJ820" s="25"/>
      <c r="AK820" s="25"/>
      <c r="AL820" s="26"/>
      <c r="AM820" s="27"/>
      <c r="AN820" s="27"/>
      <c r="AO820" s="27"/>
      <c r="AP820" s="27"/>
      <c r="AQ820" s="27"/>
      <c r="AR820" s="27"/>
      <c r="BI820" s="407"/>
      <c r="BJ820" s="407"/>
      <c r="BK820" s="407"/>
      <c r="BL820" s="407"/>
    </row>
    <row r="821" ht="15.75" customHeight="1">
      <c r="D821" s="25"/>
      <c r="E821" s="25"/>
      <c r="F821" s="26"/>
      <c r="G821" s="27"/>
      <c r="H821" s="26"/>
      <c r="I821" s="25"/>
      <c r="J821" s="25"/>
      <c r="L821" s="25"/>
      <c r="M821" s="25"/>
      <c r="N821" s="26"/>
      <c r="O821" s="27"/>
      <c r="P821" s="26"/>
      <c r="Q821" s="25"/>
      <c r="R821" s="25"/>
      <c r="T821" s="25"/>
      <c r="U821" s="25"/>
      <c r="V821" s="27"/>
      <c r="W821" s="27"/>
      <c r="X821" s="26"/>
      <c r="Y821" s="25"/>
      <c r="Z821" s="25"/>
      <c r="AB821" s="25"/>
      <c r="AC821" s="25"/>
      <c r="AD821" s="26"/>
      <c r="AE821" s="27"/>
      <c r="AF821" s="26"/>
      <c r="AG821" s="25"/>
      <c r="AH821" s="25"/>
      <c r="AJ821" s="25"/>
      <c r="AK821" s="25"/>
      <c r="AL821" s="26"/>
      <c r="AM821" s="27"/>
      <c r="AN821" s="27"/>
      <c r="AO821" s="27"/>
      <c r="AP821" s="27"/>
      <c r="AQ821" s="27"/>
      <c r="AR821" s="27"/>
      <c r="BI821" s="407"/>
      <c r="BJ821" s="407"/>
      <c r="BK821" s="407"/>
      <c r="BL821" s="407"/>
    </row>
    <row r="822" ht="15.75" customHeight="1">
      <c r="D822" s="25"/>
      <c r="E822" s="25"/>
      <c r="F822" s="26"/>
      <c r="G822" s="27"/>
      <c r="H822" s="26"/>
      <c r="I822" s="25"/>
      <c r="J822" s="25"/>
      <c r="L822" s="25"/>
      <c r="M822" s="25"/>
      <c r="N822" s="26"/>
      <c r="O822" s="27"/>
      <c r="P822" s="26"/>
      <c r="Q822" s="25"/>
      <c r="R822" s="25"/>
      <c r="T822" s="25"/>
      <c r="U822" s="25"/>
      <c r="V822" s="27"/>
      <c r="W822" s="27"/>
      <c r="X822" s="26"/>
      <c r="Y822" s="25"/>
      <c r="Z822" s="25"/>
      <c r="AB822" s="25"/>
      <c r="AC822" s="25"/>
      <c r="AD822" s="26"/>
      <c r="AE822" s="27"/>
      <c r="AF822" s="26"/>
      <c r="AG822" s="25"/>
      <c r="AH822" s="25"/>
      <c r="AJ822" s="25"/>
      <c r="AK822" s="25"/>
      <c r="AL822" s="26"/>
      <c r="AM822" s="27"/>
      <c r="AN822" s="27"/>
      <c r="AO822" s="27"/>
      <c r="AP822" s="27"/>
      <c r="AQ822" s="27"/>
      <c r="AR822" s="27"/>
      <c r="BI822" s="407"/>
      <c r="BJ822" s="407"/>
      <c r="BK822" s="407"/>
      <c r="BL822" s="407"/>
    </row>
    <row r="823" ht="15.75" customHeight="1">
      <c r="D823" s="25"/>
      <c r="E823" s="25"/>
      <c r="F823" s="26"/>
      <c r="G823" s="27"/>
      <c r="H823" s="26"/>
      <c r="I823" s="25"/>
      <c r="J823" s="25"/>
      <c r="L823" s="25"/>
      <c r="M823" s="25"/>
      <c r="N823" s="26"/>
      <c r="O823" s="27"/>
      <c r="P823" s="26"/>
      <c r="Q823" s="25"/>
      <c r="R823" s="25"/>
      <c r="T823" s="25"/>
      <c r="U823" s="25"/>
      <c r="V823" s="27"/>
      <c r="W823" s="27"/>
      <c r="X823" s="26"/>
      <c r="Y823" s="25"/>
      <c r="Z823" s="25"/>
      <c r="AB823" s="25"/>
      <c r="AC823" s="25"/>
      <c r="AD823" s="26"/>
      <c r="AE823" s="27"/>
      <c r="AF823" s="26"/>
      <c r="AG823" s="25"/>
      <c r="AH823" s="25"/>
      <c r="AJ823" s="25"/>
      <c r="AK823" s="25"/>
      <c r="AL823" s="26"/>
      <c r="AM823" s="27"/>
      <c r="AN823" s="27"/>
      <c r="AO823" s="27"/>
      <c r="AP823" s="27"/>
      <c r="AQ823" s="27"/>
      <c r="AR823" s="27"/>
      <c r="BI823" s="407"/>
      <c r="BJ823" s="407"/>
      <c r="BK823" s="407"/>
      <c r="BL823" s="407"/>
    </row>
    <row r="824" ht="15.75" customHeight="1">
      <c r="D824" s="25"/>
      <c r="E824" s="25"/>
      <c r="F824" s="26"/>
      <c r="G824" s="27"/>
      <c r="H824" s="26"/>
      <c r="I824" s="25"/>
      <c r="J824" s="25"/>
      <c r="L824" s="25"/>
      <c r="M824" s="25"/>
      <c r="N824" s="26"/>
      <c r="O824" s="27"/>
      <c r="P824" s="26"/>
      <c r="Q824" s="25"/>
      <c r="R824" s="25"/>
      <c r="T824" s="25"/>
      <c r="U824" s="25"/>
      <c r="V824" s="27"/>
      <c r="W824" s="27"/>
      <c r="X824" s="26"/>
      <c r="Y824" s="25"/>
      <c r="Z824" s="25"/>
      <c r="AB824" s="25"/>
      <c r="AC824" s="25"/>
      <c r="AD824" s="26"/>
      <c r="AE824" s="27"/>
      <c r="AF824" s="26"/>
      <c r="AG824" s="25"/>
      <c r="AH824" s="25"/>
      <c r="AJ824" s="25"/>
      <c r="AK824" s="25"/>
      <c r="AL824" s="26"/>
      <c r="AM824" s="27"/>
      <c r="AN824" s="27"/>
      <c r="AO824" s="27"/>
      <c r="AP824" s="27"/>
      <c r="AQ824" s="27"/>
      <c r="AR824" s="27"/>
      <c r="BI824" s="407"/>
      <c r="BJ824" s="407"/>
      <c r="BK824" s="407"/>
      <c r="BL824" s="407"/>
    </row>
    <row r="825" ht="15.75" customHeight="1">
      <c r="D825" s="25"/>
      <c r="E825" s="25"/>
      <c r="F825" s="26"/>
      <c r="G825" s="27"/>
      <c r="H825" s="26"/>
      <c r="I825" s="25"/>
      <c r="J825" s="25"/>
      <c r="L825" s="25"/>
      <c r="M825" s="25"/>
      <c r="N825" s="26"/>
      <c r="O825" s="27"/>
      <c r="P825" s="26"/>
      <c r="Q825" s="25"/>
      <c r="R825" s="25"/>
      <c r="T825" s="25"/>
      <c r="U825" s="25"/>
      <c r="V825" s="27"/>
      <c r="W825" s="27"/>
      <c r="X825" s="26"/>
      <c r="Y825" s="25"/>
      <c r="Z825" s="25"/>
      <c r="AB825" s="25"/>
      <c r="AC825" s="25"/>
      <c r="AD825" s="26"/>
      <c r="AE825" s="27"/>
      <c r="AF825" s="26"/>
      <c r="AG825" s="25"/>
      <c r="AH825" s="25"/>
      <c r="AJ825" s="25"/>
      <c r="AK825" s="25"/>
      <c r="AL825" s="26"/>
      <c r="AM825" s="27"/>
      <c r="AN825" s="27"/>
      <c r="AO825" s="27"/>
      <c r="AP825" s="27"/>
      <c r="AQ825" s="27"/>
      <c r="AR825" s="27"/>
      <c r="BI825" s="407"/>
      <c r="BJ825" s="407"/>
      <c r="BK825" s="407"/>
      <c r="BL825" s="407"/>
    </row>
    <row r="826" ht="15.75" customHeight="1">
      <c r="D826" s="25"/>
      <c r="E826" s="25"/>
      <c r="F826" s="26"/>
      <c r="G826" s="27"/>
      <c r="H826" s="26"/>
      <c r="I826" s="25"/>
      <c r="J826" s="25"/>
      <c r="L826" s="25"/>
      <c r="M826" s="25"/>
      <c r="N826" s="26"/>
      <c r="O826" s="27"/>
      <c r="P826" s="26"/>
      <c r="Q826" s="25"/>
      <c r="R826" s="25"/>
      <c r="T826" s="25"/>
      <c r="U826" s="25"/>
      <c r="V826" s="27"/>
      <c r="W826" s="27"/>
      <c r="X826" s="26"/>
      <c r="Y826" s="25"/>
      <c r="Z826" s="25"/>
      <c r="AB826" s="25"/>
      <c r="AC826" s="25"/>
      <c r="AD826" s="26"/>
      <c r="AE826" s="27"/>
      <c r="AF826" s="26"/>
      <c r="AG826" s="25"/>
      <c r="AH826" s="25"/>
      <c r="AJ826" s="25"/>
      <c r="AK826" s="25"/>
      <c r="AL826" s="26"/>
      <c r="AM826" s="27"/>
      <c r="AN826" s="27"/>
      <c r="AO826" s="27"/>
      <c r="AP826" s="27"/>
      <c r="AQ826" s="27"/>
      <c r="AR826" s="27"/>
      <c r="BI826" s="407"/>
      <c r="BJ826" s="407"/>
      <c r="BK826" s="407"/>
      <c r="BL826" s="407"/>
    </row>
    <row r="827" ht="15.75" customHeight="1">
      <c r="D827" s="25"/>
      <c r="E827" s="25"/>
      <c r="F827" s="26"/>
      <c r="G827" s="27"/>
      <c r="H827" s="26"/>
      <c r="I827" s="25"/>
      <c r="J827" s="25"/>
      <c r="L827" s="25"/>
      <c r="M827" s="25"/>
      <c r="N827" s="26"/>
      <c r="O827" s="27"/>
      <c r="P827" s="26"/>
      <c r="Q827" s="25"/>
      <c r="R827" s="25"/>
      <c r="T827" s="25"/>
      <c r="U827" s="25"/>
      <c r="V827" s="27"/>
      <c r="W827" s="27"/>
      <c r="X827" s="26"/>
      <c r="Y827" s="25"/>
      <c r="Z827" s="25"/>
      <c r="AB827" s="25"/>
      <c r="AC827" s="25"/>
      <c r="AD827" s="26"/>
      <c r="AE827" s="27"/>
      <c r="AF827" s="26"/>
      <c r="AG827" s="25"/>
      <c r="AH827" s="25"/>
      <c r="AJ827" s="25"/>
      <c r="AK827" s="25"/>
      <c r="AL827" s="26"/>
      <c r="AM827" s="27"/>
      <c r="AN827" s="27"/>
      <c r="AO827" s="27"/>
      <c r="AP827" s="27"/>
      <c r="AQ827" s="27"/>
      <c r="AR827" s="27"/>
      <c r="BI827" s="407"/>
      <c r="BJ827" s="407"/>
      <c r="BK827" s="407"/>
      <c r="BL827" s="407"/>
    </row>
    <row r="828" ht="15.75" customHeight="1">
      <c r="D828" s="25"/>
      <c r="E828" s="25"/>
      <c r="F828" s="26"/>
      <c r="G828" s="27"/>
      <c r="H828" s="26"/>
      <c r="I828" s="25"/>
      <c r="J828" s="25"/>
      <c r="L828" s="25"/>
      <c r="M828" s="25"/>
      <c r="N828" s="26"/>
      <c r="O828" s="27"/>
      <c r="P828" s="26"/>
      <c r="Q828" s="25"/>
      <c r="R828" s="25"/>
      <c r="T828" s="25"/>
      <c r="U828" s="25"/>
      <c r="V828" s="27"/>
      <c r="W828" s="27"/>
      <c r="X828" s="26"/>
      <c r="Y828" s="25"/>
      <c r="Z828" s="25"/>
      <c r="AB828" s="25"/>
      <c r="AC828" s="25"/>
      <c r="AD828" s="26"/>
      <c r="AE828" s="27"/>
      <c r="AF828" s="26"/>
      <c r="AG828" s="25"/>
      <c r="AH828" s="25"/>
      <c r="AJ828" s="25"/>
      <c r="AK828" s="25"/>
      <c r="AL828" s="26"/>
      <c r="AM828" s="27"/>
      <c r="AN828" s="27"/>
      <c r="AO828" s="27"/>
      <c r="AP828" s="27"/>
      <c r="AQ828" s="27"/>
      <c r="AR828" s="27"/>
      <c r="BI828" s="407"/>
      <c r="BJ828" s="407"/>
      <c r="BK828" s="407"/>
      <c r="BL828" s="407"/>
    </row>
    <row r="829" ht="15.75" customHeight="1">
      <c r="D829" s="25"/>
      <c r="E829" s="25"/>
      <c r="F829" s="26"/>
      <c r="G829" s="27"/>
      <c r="H829" s="26"/>
      <c r="I829" s="25"/>
      <c r="J829" s="25"/>
      <c r="L829" s="25"/>
      <c r="M829" s="25"/>
      <c r="N829" s="26"/>
      <c r="O829" s="27"/>
      <c r="P829" s="26"/>
      <c r="Q829" s="25"/>
      <c r="R829" s="25"/>
      <c r="T829" s="25"/>
      <c r="U829" s="25"/>
      <c r="V829" s="27"/>
      <c r="W829" s="27"/>
      <c r="X829" s="26"/>
      <c r="Y829" s="25"/>
      <c r="Z829" s="25"/>
      <c r="AB829" s="25"/>
      <c r="AC829" s="25"/>
      <c r="AD829" s="26"/>
      <c r="AE829" s="27"/>
      <c r="AF829" s="26"/>
      <c r="AG829" s="25"/>
      <c r="AH829" s="25"/>
      <c r="AJ829" s="25"/>
      <c r="AK829" s="25"/>
      <c r="AL829" s="26"/>
      <c r="AM829" s="27"/>
      <c r="AN829" s="27"/>
      <c r="AO829" s="27"/>
      <c r="AP829" s="27"/>
      <c r="AQ829" s="27"/>
      <c r="AR829" s="27"/>
      <c r="BI829" s="407"/>
      <c r="BJ829" s="407"/>
      <c r="BK829" s="407"/>
      <c r="BL829" s="407"/>
    </row>
    <row r="830" ht="15.75" customHeight="1">
      <c r="D830" s="25"/>
      <c r="E830" s="25"/>
      <c r="F830" s="26"/>
      <c r="G830" s="27"/>
      <c r="H830" s="26"/>
      <c r="I830" s="25"/>
      <c r="J830" s="25"/>
      <c r="L830" s="25"/>
      <c r="M830" s="25"/>
      <c r="N830" s="26"/>
      <c r="O830" s="27"/>
      <c r="P830" s="26"/>
      <c r="Q830" s="25"/>
      <c r="R830" s="25"/>
      <c r="T830" s="25"/>
      <c r="U830" s="25"/>
      <c r="V830" s="27"/>
      <c r="W830" s="27"/>
      <c r="X830" s="26"/>
      <c r="Y830" s="25"/>
      <c r="Z830" s="25"/>
      <c r="AB830" s="25"/>
      <c r="AC830" s="25"/>
      <c r="AD830" s="26"/>
      <c r="AE830" s="27"/>
      <c r="AF830" s="26"/>
      <c r="AG830" s="25"/>
      <c r="AH830" s="25"/>
      <c r="AJ830" s="25"/>
      <c r="AK830" s="25"/>
      <c r="AL830" s="26"/>
      <c r="AM830" s="27"/>
      <c r="AN830" s="27"/>
      <c r="AO830" s="27"/>
      <c r="AP830" s="27"/>
      <c r="AQ830" s="27"/>
      <c r="AR830" s="27"/>
      <c r="BI830" s="407"/>
      <c r="BJ830" s="407"/>
      <c r="BK830" s="407"/>
      <c r="BL830" s="407"/>
    </row>
    <row r="831" ht="15.75" customHeight="1">
      <c r="D831" s="25"/>
      <c r="E831" s="25"/>
      <c r="F831" s="26"/>
      <c r="G831" s="27"/>
      <c r="H831" s="26"/>
      <c r="I831" s="25"/>
      <c r="J831" s="25"/>
      <c r="L831" s="25"/>
      <c r="M831" s="25"/>
      <c r="N831" s="26"/>
      <c r="O831" s="27"/>
      <c r="P831" s="26"/>
      <c r="Q831" s="25"/>
      <c r="R831" s="25"/>
      <c r="T831" s="25"/>
      <c r="U831" s="25"/>
      <c r="V831" s="27"/>
      <c r="W831" s="27"/>
      <c r="X831" s="26"/>
      <c r="Y831" s="25"/>
      <c r="Z831" s="25"/>
      <c r="AB831" s="25"/>
      <c r="AC831" s="25"/>
      <c r="AD831" s="26"/>
      <c r="AE831" s="27"/>
      <c r="AF831" s="26"/>
      <c r="AG831" s="25"/>
      <c r="AH831" s="25"/>
      <c r="AJ831" s="25"/>
      <c r="AK831" s="25"/>
      <c r="AL831" s="26"/>
      <c r="AM831" s="27"/>
      <c r="AN831" s="27"/>
      <c r="AO831" s="27"/>
      <c r="AP831" s="27"/>
      <c r="AQ831" s="27"/>
      <c r="AR831" s="27"/>
      <c r="BI831" s="407"/>
      <c r="BJ831" s="407"/>
      <c r="BK831" s="407"/>
      <c r="BL831" s="407"/>
    </row>
    <row r="832" ht="15.75" customHeight="1">
      <c r="D832" s="25"/>
      <c r="E832" s="25"/>
      <c r="F832" s="26"/>
      <c r="G832" s="27"/>
      <c r="H832" s="26"/>
      <c r="I832" s="25"/>
      <c r="J832" s="25"/>
      <c r="L832" s="25"/>
      <c r="M832" s="25"/>
      <c r="N832" s="26"/>
      <c r="O832" s="27"/>
      <c r="P832" s="26"/>
      <c r="Q832" s="25"/>
      <c r="R832" s="25"/>
      <c r="T832" s="25"/>
      <c r="U832" s="25"/>
      <c r="V832" s="27"/>
      <c r="W832" s="27"/>
      <c r="X832" s="26"/>
      <c r="Y832" s="25"/>
      <c r="Z832" s="25"/>
      <c r="AB832" s="25"/>
      <c r="AC832" s="25"/>
      <c r="AD832" s="26"/>
      <c r="AE832" s="27"/>
      <c r="AF832" s="26"/>
      <c r="AG832" s="25"/>
      <c r="AH832" s="25"/>
      <c r="AJ832" s="25"/>
      <c r="AK832" s="25"/>
      <c r="AL832" s="26"/>
      <c r="AM832" s="27"/>
      <c r="AN832" s="27"/>
      <c r="AO832" s="27"/>
      <c r="AP832" s="27"/>
      <c r="AQ832" s="27"/>
      <c r="AR832" s="27"/>
      <c r="BI832" s="407"/>
      <c r="BJ832" s="407"/>
      <c r="BK832" s="407"/>
      <c r="BL832" s="407"/>
    </row>
    <row r="833" ht="15.75" customHeight="1">
      <c r="D833" s="25"/>
      <c r="E833" s="25"/>
      <c r="F833" s="26"/>
      <c r="G833" s="27"/>
      <c r="H833" s="26"/>
      <c r="I833" s="25"/>
      <c r="J833" s="25"/>
      <c r="L833" s="25"/>
      <c r="M833" s="25"/>
      <c r="N833" s="26"/>
      <c r="O833" s="27"/>
      <c r="P833" s="26"/>
      <c r="Q833" s="25"/>
      <c r="R833" s="25"/>
      <c r="T833" s="25"/>
      <c r="U833" s="25"/>
      <c r="V833" s="27"/>
      <c r="W833" s="27"/>
      <c r="X833" s="26"/>
      <c r="Y833" s="25"/>
      <c r="Z833" s="25"/>
      <c r="AB833" s="25"/>
      <c r="AC833" s="25"/>
      <c r="AD833" s="26"/>
      <c r="AE833" s="27"/>
      <c r="AF833" s="26"/>
      <c r="AG833" s="25"/>
      <c r="AH833" s="25"/>
      <c r="AJ833" s="25"/>
      <c r="AK833" s="25"/>
      <c r="AL833" s="26"/>
      <c r="AM833" s="27"/>
      <c r="AN833" s="27"/>
      <c r="AO833" s="27"/>
      <c r="AP833" s="27"/>
      <c r="AQ833" s="27"/>
      <c r="AR833" s="27"/>
      <c r="BI833" s="407"/>
      <c r="BJ833" s="407"/>
      <c r="BK833" s="407"/>
      <c r="BL833" s="407"/>
    </row>
    <row r="834" ht="15.75" customHeight="1">
      <c r="D834" s="25"/>
      <c r="E834" s="25"/>
      <c r="F834" s="26"/>
      <c r="G834" s="27"/>
      <c r="H834" s="26"/>
      <c r="I834" s="25"/>
      <c r="J834" s="25"/>
      <c r="L834" s="25"/>
      <c r="M834" s="25"/>
      <c r="N834" s="26"/>
      <c r="O834" s="27"/>
      <c r="P834" s="26"/>
      <c r="Q834" s="25"/>
      <c r="R834" s="25"/>
      <c r="T834" s="25"/>
      <c r="U834" s="25"/>
      <c r="V834" s="27"/>
      <c r="W834" s="27"/>
      <c r="X834" s="26"/>
      <c r="Y834" s="25"/>
      <c r="Z834" s="25"/>
      <c r="AB834" s="25"/>
      <c r="AC834" s="25"/>
      <c r="AD834" s="26"/>
      <c r="AE834" s="27"/>
      <c r="AF834" s="26"/>
      <c r="AG834" s="25"/>
      <c r="AH834" s="25"/>
      <c r="AJ834" s="25"/>
      <c r="AK834" s="25"/>
      <c r="AL834" s="26"/>
      <c r="AM834" s="27"/>
      <c r="AN834" s="27"/>
      <c r="AO834" s="27"/>
      <c r="AP834" s="27"/>
      <c r="AQ834" s="27"/>
      <c r="AR834" s="27"/>
      <c r="BI834" s="407"/>
      <c r="BJ834" s="407"/>
      <c r="BK834" s="407"/>
      <c r="BL834" s="407"/>
    </row>
    <row r="835" ht="15.75" customHeight="1">
      <c r="D835" s="25"/>
      <c r="E835" s="25"/>
      <c r="F835" s="26"/>
      <c r="G835" s="27"/>
      <c r="H835" s="26"/>
      <c r="I835" s="25"/>
      <c r="J835" s="25"/>
      <c r="L835" s="25"/>
      <c r="M835" s="25"/>
      <c r="N835" s="26"/>
      <c r="O835" s="27"/>
      <c r="P835" s="26"/>
      <c r="Q835" s="25"/>
      <c r="R835" s="25"/>
      <c r="T835" s="25"/>
      <c r="U835" s="25"/>
      <c r="V835" s="27"/>
      <c r="W835" s="27"/>
      <c r="X835" s="26"/>
      <c r="Y835" s="25"/>
      <c r="Z835" s="25"/>
      <c r="AB835" s="25"/>
      <c r="AC835" s="25"/>
      <c r="AD835" s="26"/>
      <c r="AE835" s="27"/>
      <c r="AF835" s="26"/>
      <c r="AG835" s="25"/>
      <c r="AH835" s="25"/>
      <c r="AJ835" s="25"/>
      <c r="AK835" s="25"/>
      <c r="AL835" s="26"/>
      <c r="AM835" s="27"/>
      <c r="AN835" s="27"/>
      <c r="AO835" s="27"/>
      <c r="AP835" s="27"/>
      <c r="AQ835" s="27"/>
      <c r="AR835" s="27"/>
      <c r="BI835" s="407"/>
      <c r="BJ835" s="407"/>
      <c r="BK835" s="407"/>
      <c r="BL835" s="407"/>
    </row>
    <row r="836" ht="15.75" customHeight="1">
      <c r="D836" s="25"/>
      <c r="E836" s="25"/>
      <c r="F836" s="26"/>
      <c r="G836" s="27"/>
      <c r="H836" s="26"/>
      <c r="I836" s="25"/>
      <c r="J836" s="25"/>
      <c r="L836" s="25"/>
      <c r="M836" s="25"/>
      <c r="N836" s="26"/>
      <c r="O836" s="27"/>
      <c r="P836" s="26"/>
      <c r="Q836" s="25"/>
      <c r="R836" s="25"/>
      <c r="T836" s="25"/>
      <c r="U836" s="25"/>
      <c r="V836" s="27"/>
      <c r="W836" s="27"/>
      <c r="X836" s="26"/>
      <c r="Y836" s="25"/>
      <c r="Z836" s="25"/>
      <c r="AB836" s="25"/>
      <c r="AC836" s="25"/>
      <c r="AD836" s="26"/>
      <c r="AE836" s="27"/>
      <c r="AF836" s="26"/>
      <c r="AG836" s="25"/>
      <c r="AH836" s="25"/>
      <c r="AJ836" s="25"/>
      <c r="AK836" s="25"/>
      <c r="AL836" s="26"/>
      <c r="AM836" s="27"/>
      <c r="AN836" s="27"/>
      <c r="AO836" s="27"/>
      <c r="AP836" s="27"/>
      <c r="AQ836" s="27"/>
      <c r="AR836" s="27"/>
      <c r="BI836" s="407"/>
      <c r="BJ836" s="407"/>
      <c r="BK836" s="407"/>
      <c r="BL836" s="407"/>
    </row>
    <row r="837" ht="15.75" customHeight="1">
      <c r="D837" s="25"/>
      <c r="E837" s="25"/>
      <c r="F837" s="26"/>
      <c r="G837" s="27"/>
      <c r="H837" s="26"/>
      <c r="I837" s="25"/>
      <c r="J837" s="25"/>
      <c r="L837" s="25"/>
      <c r="M837" s="25"/>
      <c r="N837" s="26"/>
      <c r="O837" s="27"/>
      <c r="P837" s="26"/>
      <c r="Q837" s="25"/>
      <c r="R837" s="25"/>
      <c r="T837" s="25"/>
      <c r="U837" s="25"/>
      <c r="V837" s="27"/>
      <c r="W837" s="27"/>
      <c r="X837" s="26"/>
      <c r="Y837" s="25"/>
      <c r="Z837" s="25"/>
      <c r="AB837" s="25"/>
      <c r="AC837" s="25"/>
      <c r="AD837" s="26"/>
      <c r="AE837" s="27"/>
      <c r="AF837" s="26"/>
      <c r="AG837" s="25"/>
      <c r="AH837" s="25"/>
      <c r="AJ837" s="25"/>
      <c r="AK837" s="25"/>
      <c r="AL837" s="26"/>
      <c r="AM837" s="27"/>
      <c r="AN837" s="27"/>
      <c r="AO837" s="27"/>
      <c r="AP837" s="27"/>
      <c r="AQ837" s="27"/>
      <c r="AR837" s="27"/>
      <c r="BI837" s="407"/>
      <c r="BJ837" s="407"/>
      <c r="BK837" s="407"/>
      <c r="BL837" s="407"/>
    </row>
    <row r="838" ht="15.75" customHeight="1">
      <c r="D838" s="25"/>
      <c r="E838" s="25"/>
      <c r="F838" s="26"/>
      <c r="G838" s="27"/>
      <c r="H838" s="26"/>
      <c r="I838" s="25"/>
      <c r="J838" s="25"/>
      <c r="L838" s="25"/>
      <c r="M838" s="25"/>
      <c r="N838" s="26"/>
      <c r="O838" s="27"/>
      <c r="P838" s="26"/>
      <c r="Q838" s="25"/>
      <c r="R838" s="25"/>
      <c r="T838" s="25"/>
      <c r="U838" s="25"/>
      <c r="V838" s="27"/>
      <c r="W838" s="27"/>
      <c r="X838" s="26"/>
      <c r="Y838" s="25"/>
      <c r="Z838" s="25"/>
      <c r="AB838" s="25"/>
      <c r="AC838" s="25"/>
      <c r="AD838" s="26"/>
      <c r="AE838" s="27"/>
      <c r="AF838" s="26"/>
      <c r="AG838" s="25"/>
      <c r="AH838" s="25"/>
      <c r="AJ838" s="25"/>
      <c r="AK838" s="25"/>
      <c r="AL838" s="26"/>
      <c r="AM838" s="27"/>
      <c r="AN838" s="27"/>
      <c r="AO838" s="27"/>
      <c r="AP838" s="27"/>
      <c r="AQ838" s="27"/>
      <c r="AR838" s="27"/>
      <c r="BI838" s="407"/>
      <c r="BJ838" s="407"/>
      <c r="BK838" s="407"/>
      <c r="BL838" s="407"/>
    </row>
    <row r="839" ht="15.75" customHeight="1">
      <c r="D839" s="25"/>
      <c r="E839" s="25"/>
      <c r="F839" s="26"/>
      <c r="G839" s="27"/>
      <c r="H839" s="26"/>
      <c r="I839" s="25"/>
      <c r="J839" s="25"/>
      <c r="L839" s="25"/>
      <c r="M839" s="25"/>
      <c r="N839" s="26"/>
      <c r="O839" s="27"/>
      <c r="P839" s="26"/>
      <c r="Q839" s="25"/>
      <c r="R839" s="25"/>
      <c r="T839" s="25"/>
      <c r="U839" s="25"/>
      <c r="V839" s="27"/>
      <c r="W839" s="27"/>
      <c r="X839" s="26"/>
      <c r="Y839" s="25"/>
      <c r="Z839" s="25"/>
      <c r="AB839" s="25"/>
      <c r="AC839" s="25"/>
      <c r="AD839" s="26"/>
      <c r="AE839" s="27"/>
      <c r="AF839" s="26"/>
      <c r="AG839" s="25"/>
      <c r="AH839" s="25"/>
      <c r="AJ839" s="25"/>
      <c r="AK839" s="25"/>
      <c r="AL839" s="26"/>
      <c r="AM839" s="27"/>
      <c r="AN839" s="27"/>
      <c r="AO839" s="27"/>
      <c r="AP839" s="27"/>
      <c r="AQ839" s="27"/>
      <c r="AR839" s="27"/>
      <c r="BI839" s="407"/>
      <c r="BJ839" s="407"/>
      <c r="BK839" s="407"/>
      <c r="BL839" s="407"/>
    </row>
    <row r="840" ht="15.75" customHeight="1">
      <c r="D840" s="25"/>
      <c r="E840" s="25"/>
      <c r="F840" s="26"/>
      <c r="G840" s="27"/>
      <c r="H840" s="26"/>
      <c r="I840" s="25"/>
      <c r="J840" s="25"/>
      <c r="L840" s="25"/>
      <c r="M840" s="25"/>
      <c r="N840" s="26"/>
      <c r="O840" s="27"/>
      <c r="P840" s="26"/>
      <c r="Q840" s="25"/>
      <c r="R840" s="25"/>
      <c r="T840" s="25"/>
      <c r="U840" s="25"/>
      <c r="V840" s="27"/>
      <c r="W840" s="27"/>
      <c r="X840" s="26"/>
      <c r="Y840" s="25"/>
      <c r="Z840" s="25"/>
      <c r="AB840" s="25"/>
      <c r="AC840" s="25"/>
      <c r="AD840" s="26"/>
      <c r="AE840" s="27"/>
      <c r="AF840" s="26"/>
      <c r="AG840" s="25"/>
      <c r="AH840" s="25"/>
      <c r="AJ840" s="25"/>
      <c r="AK840" s="25"/>
      <c r="AL840" s="26"/>
      <c r="AM840" s="27"/>
      <c r="AN840" s="27"/>
      <c r="AO840" s="27"/>
      <c r="AP840" s="27"/>
      <c r="AQ840" s="27"/>
      <c r="AR840" s="27"/>
      <c r="BI840" s="407"/>
      <c r="BJ840" s="407"/>
      <c r="BK840" s="407"/>
      <c r="BL840" s="407"/>
    </row>
    <row r="841" ht="15.75" customHeight="1">
      <c r="D841" s="25"/>
      <c r="E841" s="25"/>
      <c r="F841" s="26"/>
      <c r="G841" s="27"/>
      <c r="H841" s="26"/>
      <c r="I841" s="25"/>
      <c r="J841" s="25"/>
      <c r="L841" s="25"/>
      <c r="M841" s="25"/>
      <c r="N841" s="26"/>
      <c r="O841" s="27"/>
      <c r="P841" s="26"/>
      <c r="Q841" s="25"/>
      <c r="R841" s="25"/>
      <c r="T841" s="25"/>
      <c r="U841" s="25"/>
      <c r="V841" s="27"/>
      <c r="W841" s="27"/>
      <c r="X841" s="26"/>
      <c r="Y841" s="25"/>
      <c r="Z841" s="25"/>
      <c r="AB841" s="25"/>
      <c r="AC841" s="25"/>
      <c r="AD841" s="26"/>
      <c r="AE841" s="27"/>
      <c r="AF841" s="26"/>
      <c r="AG841" s="25"/>
      <c r="AH841" s="25"/>
      <c r="AJ841" s="25"/>
      <c r="AK841" s="25"/>
      <c r="AL841" s="26"/>
      <c r="AM841" s="27"/>
      <c r="AN841" s="27"/>
      <c r="AO841" s="27"/>
      <c r="AP841" s="27"/>
      <c r="AQ841" s="27"/>
      <c r="AR841" s="27"/>
      <c r="BI841" s="407"/>
      <c r="BJ841" s="407"/>
      <c r="BK841" s="407"/>
      <c r="BL841" s="407"/>
    </row>
    <row r="842" ht="15.75" customHeight="1">
      <c r="D842" s="25"/>
      <c r="E842" s="25"/>
      <c r="F842" s="26"/>
      <c r="G842" s="27"/>
      <c r="H842" s="26"/>
      <c r="I842" s="25"/>
      <c r="J842" s="25"/>
      <c r="L842" s="25"/>
      <c r="M842" s="25"/>
      <c r="N842" s="26"/>
      <c r="O842" s="27"/>
      <c r="P842" s="26"/>
      <c r="Q842" s="25"/>
      <c r="R842" s="25"/>
      <c r="T842" s="25"/>
      <c r="U842" s="25"/>
      <c r="V842" s="27"/>
      <c r="W842" s="27"/>
      <c r="X842" s="26"/>
      <c r="Y842" s="25"/>
      <c r="Z842" s="25"/>
      <c r="AB842" s="25"/>
      <c r="AC842" s="25"/>
      <c r="AD842" s="26"/>
      <c r="AE842" s="27"/>
      <c r="AF842" s="26"/>
      <c r="AG842" s="25"/>
      <c r="AH842" s="25"/>
      <c r="AJ842" s="25"/>
      <c r="AK842" s="25"/>
      <c r="AL842" s="26"/>
      <c r="AM842" s="27"/>
      <c r="AN842" s="27"/>
      <c r="AO842" s="27"/>
      <c r="AP842" s="27"/>
      <c r="AQ842" s="27"/>
      <c r="AR842" s="27"/>
      <c r="BI842" s="407"/>
      <c r="BJ842" s="407"/>
      <c r="BK842" s="407"/>
      <c r="BL842" s="407"/>
    </row>
    <row r="843" ht="15.75" customHeight="1">
      <c r="D843" s="25"/>
      <c r="E843" s="25"/>
      <c r="F843" s="26"/>
      <c r="G843" s="27"/>
      <c r="H843" s="26"/>
      <c r="I843" s="25"/>
      <c r="J843" s="25"/>
      <c r="L843" s="25"/>
      <c r="M843" s="25"/>
      <c r="N843" s="26"/>
      <c r="O843" s="27"/>
      <c r="P843" s="26"/>
      <c r="Q843" s="25"/>
      <c r="R843" s="25"/>
      <c r="T843" s="25"/>
      <c r="U843" s="25"/>
      <c r="V843" s="27"/>
      <c r="W843" s="27"/>
      <c r="X843" s="26"/>
      <c r="Y843" s="25"/>
      <c r="Z843" s="25"/>
      <c r="AB843" s="25"/>
      <c r="AC843" s="25"/>
      <c r="AD843" s="26"/>
      <c r="AE843" s="27"/>
      <c r="AF843" s="26"/>
      <c r="AG843" s="25"/>
      <c r="AH843" s="25"/>
      <c r="AJ843" s="25"/>
      <c r="AK843" s="25"/>
      <c r="AL843" s="26"/>
      <c r="AM843" s="27"/>
      <c r="AN843" s="27"/>
      <c r="AO843" s="27"/>
      <c r="AP843" s="27"/>
      <c r="AQ843" s="27"/>
      <c r="AR843" s="27"/>
      <c r="BI843" s="407"/>
      <c r="BJ843" s="407"/>
      <c r="BK843" s="407"/>
      <c r="BL843" s="407"/>
    </row>
    <row r="844" ht="15.75" customHeight="1">
      <c r="D844" s="25"/>
      <c r="E844" s="25"/>
      <c r="F844" s="26"/>
      <c r="G844" s="27"/>
      <c r="H844" s="26"/>
      <c r="I844" s="25"/>
      <c r="J844" s="25"/>
      <c r="L844" s="25"/>
      <c r="M844" s="25"/>
      <c r="N844" s="26"/>
      <c r="O844" s="27"/>
      <c r="P844" s="26"/>
      <c r="Q844" s="25"/>
      <c r="R844" s="25"/>
      <c r="T844" s="25"/>
      <c r="U844" s="25"/>
      <c r="V844" s="27"/>
      <c r="W844" s="27"/>
      <c r="X844" s="26"/>
      <c r="Y844" s="25"/>
      <c r="Z844" s="25"/>
      <c r="AB844" s="25"/>
      <c r="AC844" s="25"/>
      <c r="AD844" s="26"/>
      <c r="AE844" s="27"/>
      <c r="AF844" s="26"/>
      <c r="AG844" s="25"/>
      <c r="AH844" s="25"/>
      <c r="AJ844" s="25"/>
      <c r="AK844" s="25"/>
      <c r="AL844" s="26"/>
      <c r="AM844" s="27"/>
      <c r="AN844" s="27"/>
      <c r="AO844" s="27"/>
      <c r="AP844" s="27"/>
      <c r="AQ844" s="27"/>
      <c r="AR844" s="27"/>
      <c r="BI844" s="407"/>
      <c r="BJ844" s="407"/>
      <c r="BK844" s="407"/>
      <c r="BL844" s="407"/>
    </row>
    <row r="845" ht="15.75" customHeight="1">
      <c r="D845" s="25"/>
      <c r="E845" s="25"/>
      <c r="F845" s="26"/>
      <c r="G845" s="27"/>
      <c r="H845" s="26"/>
      <c r="I845" s="25"/>
      <c r="J845" s="25"/>
      <c r="L845" s="25"/>
      <c r="M845" s="25"/>
      <c r="N845" s="26"/>
      <c r="O845" s="27"/>
      <c r="P845" s="26"/>
      <c r="Q845" s="25"/>
      <c r="R845" s="25"/>
      <c r="T845" s="25"/>
      <c r="U845" s="25"/>
      <c r="V845" s="27"/>
      <c r="W845" s="27"/>
      <c r="X845" s="26"/>
      <c r="Y845" s="25"/>
      <c r="Z845" s="25"/>
      <c r="AB845" s="25"/>
      <c r="AC845" s="25"/>
      <c r="AD845" s="26"/>
      <c r="AE845" s="27"/>
      <c r="AF845" s="26"/>
      <c r="AG845" s="25"/>
      <c r="AH845" s="25"/>
      <c r="AJ845" s="25"/>
      <c r="AK845" s="25"/>
      <c r="AL845" s="26"/>
      <c r="AM845" s="27"/>
      <c r="AN845" s="27"/>
      <c r="AO845" s="27"/>
      <c r="AP845" s="27"/>
      <c r="AQ845" s="27"/>
      <c r="AR845" s="27"/>
      <c r="BI845" s="407"/>
      <c r="BJ845" s="407"/>
      <c r="BK845" s="407"/>
      <c r="BL845" s="407"/>
    </row>
    <row r="846" ht="15.75" customHeight="1">
      <c r="D846" s="25"/>
      <c r="E846" s="25"/>
      <c r="F846" s="26"/>
      <c r="G846" s="27"/>
      <c r="H846" s="26"/>
      <c r="I846" s="25"/>
      <c r="J846" s="25"/>
      <c r="L846" s="25"/>
      <c r="M846" s="25"/>
      <c r="N846" s="26"/>
      <c r="O846" s="27"/>
      <c r="P846" s="26"/>
      <c r="Q846" s="25"/>
      <c r="R846" s="25"/>
      <c r="T846" s="25"/>
      <c r="U846" s="25"/>
      <c r="V846" s="27"/>
      <c r="W846" s="27"/>
      <c r="X846" s="26"/>
      <c r="Y846" s="25"/>
      <c r="Z846" s="25"/>
      <c r="AB846" s="25"/>
      <c r="AC846" s="25"/>
      <c r="AD846" s="26"/>
      <c r="AE846" s="27"/>
      <c r="AF846" s="26"/>
      <c r="AG846" s="25"/>
      <c r="AH846" s="25"/>
      <c r="AJ846" s="25"/>
      <c r="AK846" s="25"/>
      <c r="AL846" s="26"/>
      <c r="AM846" s="27"/>
      <c r="AN846" s="27"/>
      <c r="AO846" s="27"/>
      <c r="AP846" s="27"/>
      <c r="AQ846" s="27"/>
      <c r="AR846" s="27"/>
      <c r="BI846" s="407"/>
      <c r="BJ846" s="407"/>
      <c r="BK846" s="407"/>
      <c r="BL846" s="407"/>
    </row>
    <row r="847" ht="15.75" customHeight="1">
      <c r="D847" s="25"/>
      <c r="E847" s="25"/>
      <c r="F847" s="26"/>
      <c r="G847" s="27"/>
      <c r="H847" s="26"/>
      <c r="I847" s="25"/>
      <c r="J847" s="25"/>
      <c r="L847" s="25"/>
      <c r="M847" s="25"/>
      <c r="N847" s="26"/>
      <c r="O847" s="27"/>
      <c r="P847" s="26"/>
      <c r="Q847" s="25"/>
      <c r="R847" s="25"/>
      <c r="T847" s="25"/>
      <c r="U847" s="25"/>
      <c r="V847" s="27"/>
      <c r="W847" s="27"/>
      <c r="X847" s="26"/>
      <c r="Y847" s="25"/>
      <c r="Z847" s="25"/>
      <c r="AB847" s="25"/>
      <c r="AC847" s="25"/>
      <c r="AD847" s="26"/>
      <c r="AE847" s="27"/>
      <c r="AF847" s="26"/>
      <c r="AG847" s="25"/>
      <c r="AH847" s="25"/>
      <c r="AJ847" s="25"/>
      <c r="AK847" s="25"/>
      <c r="AL847" s="26"/>
      <c r="AM847" s="27"/>
      <c r="AN847" s="27"/>
      <c r="AO847" s="27"/>
      <c r="AP847" s="27"/>
      <c r="AQ847" s="27"/>
      <c r="AR847" s="27"/>
      <c r="BI847" s="407"/>
      <c r="BJ847" s="407"/>
      <c r="BK847" s="407"/>
      <c r="BL847" s="407"/>
    </row>
    <row r="848" ht="15.75" customHeight="1">
      <c r="D848" s="25"/>
      <c r="E848" s="25"/>
      <c r="F848" s="26"/>
      <c r="G848" s="27"/>
      <c r="H848" s="26"/>
      <c r="I848" s="25"/>
      <c r="J848" s="25"/>
      <c r="L848" s="25"/>
      <c r="M848" s="25"/>
      <c r="N848" s="26"/>
      <c r="O848" s="27"/>
      <c r="P848" s="26"/>
      <c r="Q848" s="25"/>
      <c r="R848" s="25"/>
      <c r="T848" s="25"/>
      <c r="U848" s="25"/>
      <c r="V848" s="27"/>
      <c r="W848" s="27"/>
      <c r="X848" s="26"/>
      <c r="Y848" s="25"/>
      <c r="Z848" s="25"/>
      <c r="AB848" s="25"/>
      <c r="AC848" s="25"/>
      <c r="AD848" s="26"/>
      <c r="AE848" s="27"/>
      <c r="AF848" s="26"/>
      <c r="AG848" s="25"/>
      <c r="AH848" s="25"/>
      <c r="AJ848" s="25"/>
      <c r="AK848" s="25"/>
      <c r="AL848" s="26"/>
      <c r="AM848" s="27"/>
      <c r="AN848" s="27"/>
      <c r="AO848" s="27"/>
      <c r="AP848" s="27"/>
      <c r="AQ848" s="27"/>
      <c r="AR848" s="27"/>
      <c r="BI848" s="407"/>
      <c r="BJ848" s="407"/>
      <c r="BK848" s="407"/>
      <c r="BL848" s="407"/>
    </row>
    <row r="849" ht="15.75" customHeight="1">
      <c r="D849" s="25"/>
      <c r="E849" s="25"/>
      <c r="F849" s="26"/>
      <c r="G849" s="27"/>
      <c r="H849" s="26"/>
      <c r="I849" s="25"/>
      <c r="J849" s="25"/>
      <c r="L849" s="25"/>
      <c r="M849" s="25"/>
      <c r="N849" s="26"/>
      <c r="O849" s="27"/>
      <c r="P849" s="26"/>
      <c r="Q849" s="25"/>
      <c r="R849" s="25"/>
      <c r="T849" s="25"/>
      <c r="U849" s="25"/>
      <c r="V849" s="27"/>
      <c r="W849" s="27"/>
      <c r="X849" s="26"/>
      <c r="Y849" s="25"/>
      <c r="Z849" s="25"/>
      <c r="AB849" s="25"/>
      <c r="AC849" s="25"/>
      <c r="AD849" s="26"/>
      <c r="AE849" s="27"/>
      <c r="AF849" s="26"/>
      <c r="AG849" s="25"/>
      <c r="AH849" s="25"/>
      <c r="AJ849" s="25"/>
      <c r="AK849" s="25"/>
      <c r="AL849" s="26"/>
      <c r="AM849" s="27"/>
      <c r="AN849" s="27"/>
      <c r="AO849" s="27"/>
      <c r="AP849" s="27"/>
      <c r="AQ849" s="27"/>
      <c r="AR849" s="27"/>
      <c r="BI849" s="407"/>
      <c r="BJ849" s="407"/>
      <c r="BK849" s="407"/>
      <c r="BL849" s="407"/>
    </row>
    <row r="850" ht="15.75" customHeight="1">
      <c r="D850" s="25"/>
      <c r="E850" s="25"/>
      <c r="F850" s="26"/>
      <c r="G850" s="27"/>
      <c r="H850" s="26"/>
      <c r="I850" s="25"/>
      <c r="J850" s="25"/>
      <c r="L850" s="25"/>
      <c r="M850" s="25"/>
      <c r="N850" s="26"/>
      <c r="O850" s="27"/>
      <c r="P850" s="26"/>
      <c r="Q850" s="25"/>
      <c r="R850" s="25"/>
      <c r="T850" s="25"/>
      <c r="U850" s="25"/>
      <c r="V850" s="27"/>
      <c r="W850" s="27"/>
      <c r="X850" s="26"/>
      <c r="Y850" s="25"/>
      <c r="Z850" s="25"/>
      <c r="AB850" s="25"/>
      <c r="AC850" s="25"/>
      <c r="AD850" s="26"/>
      <c r="AE850" s="27"/>
      <c r="AF850" s="26"/>
      <c r="AG850" s="25"/>
      <c r="AH850" s="25"/>
      <c r="AJ850" s="25"/>
      <c r="AK850" s="25"/>
      <c r="AL850" s="26"/>
      <c r="AM850" s="27"/>
      <c r="AN850" s="27"/>
      <c r="AO850" s="27"/>
      <c r="AP850" s="27"/>
      <c r="AQ850" s="27"/>
      <c r="AR850" s="27"/>
      <c r="BI850" s="407"/>
      <c r="BJ850" s="407"/>
      <c r="BK850" s="407"/>
      <c r="BL850" s="407"/>
    </row>
    <row r="851" ht="15.75" customHeight="1">
      <c r="D851" s="25"/>
      <c r="E851" s="25"/>
      <c r="F851" s="26"/>
      <c r="G851" s="27"/>
      <c r="H851" s="26"/>
      <c r="I851" s="25"/>
      <c r="J851" s="25"/>
      <c r="L851" s="25"/>
      <c r="M851" s="25"/>
      <c r="N851" s="26"/>
      <c r="O851" s="27"/>
      <c r="P851" s="26"/>
      <c r="Q851" s="25"/>
      <c r="R851" s="25"/>
      <c r="T851" s="25"/>
      <c r="U851" s="25"/>
      <c r="V851" s="27"/>
      <c r="W851" s="27"/>
      <c r="X851" s="26"/>
      <c r="Y851" s="25"/>
      <c r="Z851" s="25"/>
      <c r="AB851" s="25"/>
      <c r="AC851" s="25"/>
      <c r="AD851" s="26"/>
      <c r="AE851" s="27"/>
      <c r="AF851" s="26"/>
      <c r="AG851" s="25"/>
      <c r="AH851" s="25"/>
      <c r="AJ851" s="25"/>
      <c r="AK851" s="25"/>
      <c r="AL851" s="26"/>
      <c r="AM851" s="27"/>
      <c r="AN851" s="27"/>
      <c r="AO851" s="27"/>
      <c r="AP851" s="27"/>
      <c r="AQ851" s="27"/>
      <c r="AR851" s="27"/>
      <c r="BI851" s="407"/>
      <c r="BJ851" s="407"/>
      <c r="BK851" s="407"/>
      <c r="BL851" s="407"/>
    </row>
    <row r="852" ht="15.75" customHeight="1">
      <c r="D852" s="25"/>
      <c r="E852" s="25"/>
      <c r="F852" s="26"/>
      <c r="G852" s="27"/>
      <c r="H852" s="26"/>
      <c r="I852" s="25"/>
      <c r="J852" s="25"/>
      <c r="L852" s="25"/>
      <c r="M852" s="25"/>
      <c r="N852" s="26"/>
      <c r="O852" s="27"/>
      <c r="P852" s="26"/>
      <c r="Q852" s="25"/>
      <c r="R852" s="25"/>
      <c r="T852" s="25"/>
      <c r="U852" s="25"/>
      <c r="V852" s="27"/>
      <c r="W852" s="27"/>
      <c r="X852" s="26"/>
      <c r="Y852" s="25"/>
      <c r="Z852" s="25"/>
      <c r="AB852" s="25"/>
      <c r="AC852" s="25"/>
      <c r="AD852" s="26"/>
      <c r="AE852" s="27"/>
      <c r="AF852" s="26"/>
      <c r="AG852" s="25"/>
      <c r="AH852" s="25"/>
      <c r="AJ852" s="25"/>
      <c r="AK852" s="25"/>
      <c r="AL852" s="26"/>
      <c r="AM852" s="27"/>
      <c r="AN852" s="27"/>
      <c r="AO852" s="27"/>
      <c r="AP852" s="27"/>
      <c r="AQ852" s="27"/>
      <c r="AR852" s="27"/>
      <c r="BI852" s="407"/>
      <c r="BJ852" s="407"/>
      <c r="BK852" s="407"/>
      <c r="BL852" s="407"/>
    </row>
    <row r="853" ht="15.75" customHeight="1">
      <c r="D853" s="25"/>
      <c r="E853" s="25"/>
      <c r="F853" s="26"/>
      <c r="G853" s="27"/>
      <c r="H853" s="26"/>
      <c r="I853" s="25"/>
      <c r="J853" s="25"/>
      <c r="L853" s="25"/>
      <c r="M853" s="25"/>
      <c r="N853" s="26"/>
      <c r="O853" s="27"/>
      <c r="P853" s="26"/>
      <c r="Q853" s="25"/>
      <c r="R853" s="25"/>
      <c r="T853" s="25"/>
      <c r="U853" s="25"/>
      <c r="V853" s="27"/>
      <c r="W853" s="27"/>
      <c r="X853" s="26"/>
      <c r="Y853" s="25"/>
      <c r="Z853" s="25"/>
      <c r="AB853" s="25"/>
      <c r="AC853" s="25"/>
      <c r="AD853" s="26"/>
      <c r="AE853" s="27"/>
      <c r="AF853" s="26"/>
      <c r="AG853" s="25"/>
      <c r="AH853" s="25"/>
      <c r="AJ853" s="25"/>
      <c r="AK853" s="25"/>
      <c r="AL853" s="26"/>
      <c r="AM853" s="27"/>
      <c r="AN853" s="27"/>
      <c r="AO853" s="27"/>
      <c r="AP853" s="27"/>
      <c r="AQ853" s="27"/>
      <c r="AR853" s="27"/>
      <c r="BI853" s="407"/>
      <c r="BJ853" s="407"/>
      <c r="BK853" s="407"/>
      <c r="BL853" s="407"/>
    </row>
    <row r="854" ht="15.75" customHeight="1">
      <c r="D854" s="25"/>
      <c r="E854" s="25"/>
      <c r="F854" s="26"/>
      <c r="G854" s="27"/>
      <c r="H854" s="26"/>
      <c r="I854" s="25"/>
      <c r="J854" s="25"/>
      <c r="L854" s="25"/>
      <c r="M854" s="25"/>
      <c r="N854" s="26"/>
      <c r="O854" s="27"/>
      <c r="P854" s="26"/>
      <c r="Q854" s="25"/>
      <c r="R854" s="25"/>
      <c r="T854" s="25"/>
      <c r="U854" s="25"/>
      <c r="V854" s="27"/>
      <c r="W854" s="27"/>
      <c r="X854" s="26"/>
      <c r="Y854" s="25"/>
      <c r="Z854" s="25"/>
      <c r="AB854" s="25"/>
      <c r="AC854" s="25"/>
      <c r="AD854" s="26"/>
      <c r="AE854" s="27"/>
      <c r="AF854" s="26"/>
      <c r="AG854" s="25"/>
      <c r="AH854" s="25"/>
      <c r="AJ854" s="25"/>
      <c r="AK854" s="25"/>
      <c r="AL854" s="26"/>
      <c r="AM854" s="27"/>
      <c r="AN854" s="27"/>
      <c r="AO854" s="27"/>
      <c r="AP854" s="27"/>
      <c r="AQ854" s="27"/>
      <c r="AR854" s="27"/>
      <c r="BI854" s="407"/>
      <c r="BJ854" s="407"/>
      <c r="BK854" s="407"/>
      <c r="BL854" s="407"/>
    </row>
    <row r="855" ht="15.75" customHeight="1">
      <c r="D855" s="25"/>
      <c r="E855" s="25"/>
      <c r="F855" s="26"/>
      <c r="G855" s="27"/>
      <c r="H855" s="26"/>
      <c r="I855" s="25"/>
      <c r="J855" s="25"/>
      <c r="L855" s="25"/>
      <c r="M855" s="25"/>
      <c r="N855" s="26"/>
      <c r="O855" s="27"/>
      <c r="P855" s="26"/>
      <c r="Q855" s="25"/>
      <c r="R855" s="25"/>
      <c r="T855" s="25"/>
      <c r="U855" s="25"/>
      <c r="V855" s="27"/>
      <c r="W855" s="27"/>
      <c r="X855" s="26"/>
      <c r="Y855" s="25"/>
      <c r="Z855" s="25"/>
      <c r="AB855" s="25"/>
      <c r="AC855" s="25"/>
      <c r="AD855" s="26"/>
      <c r="AE855" s="27"/>
      <c r="AF855" s="26"/>
      <c r="AG855" s="25"/>
      <c r="AH855" s="25"/>
      <c r="AJ855" s="25"/>
      <c r="AK855" s="25"/>
      <c r="AL855" s="26"/>
      <c r="AM855" s="27"/>
      <c r="AN855" s="27"/>
      <c r="AO855" s="27"/>
      <c r="AP855" s="27"/>
      <c r="AQ855" s="27"/>
      <c r="AR855" s="27"/>
      <c r="BI855" s="407"/>
      <c r="BJ855" s="407"/>
      <c r="BK855" s="407"/>
      <c r="BL855" s="407"/>
    </row>
    <row r="856" ht="15.75" customHeight="1">
      <c r="D856" s="25"/>
      <c r="E856" s="25"/>
      <c r="F856" s="26"/>
      <c r="G856" s="27"/>
      <c r="H856" s="26"/>
      <c r="I856" s="25"/>
      <c r="J856" s="25"/>
      <c r="L856" s="25"/>
      <c r="M856" s="25"/>
      <c r="N856" s="26"/>
      <c r="O856" s="27"/>
      <c r="P856" s="26"/>
      <c r="Q856" s="25"/>
      <c r="R856" s="25"/>
      <c r="T856" s="25"/>
      <c r="U856" s="25"/>
      <c r="V856" s="27"/>
      <c r="W856" s="27"/>
      <c r="X856" s="26"/>
      <c r="Y856" s="25"/>
      <c r="Z856" s="25"/>
      <c r="AB856" s="25"/>
      <c r="AC856" s="25"/>
      <c r="AD856" s="26"/>
      <c r="AE856" s="27"/>
      <c r="AF856" s="26"/>
      <c r="AG856" s="25"/>
      <c r="AH856" s="25"/>
      <c r="AJ856" s="25"/>
      <c r="AK856" s="25"/>
      <c r="AL856" s="26"/>
      <c r="AM856" s="27"/>
      <c r="AN856" s="27"/>
      <c r="AO856" s="27"/>
      <c r="AP856" s="27"/>
      <c r="AQ856" s="27"/>
      <c r="AR856" s="27"/>
      <c r="BI856" s="407"/>
      <c r="BJ856" s="407"/>
      <c r="BK856" s="407"/>
      <c r="BL856" s="407"/>
    </row>
    <row r="857" ht="15.75" customHeight="1">
      <c r="D857" s="25"/>
      <c r="E857" s="25"/>
      <c r="F857" s="26"/>
      <c r="G857" s="27"/>
      <c r="H857" s="26"/>
      <c r="I857" s="25"/>
      <c r="J857" s="25"/>
      <c r="L857" s="25"/>
      <c r="M857" s="25"/>
      <c r="N857" s="26"/>
      <c r="O857" s="27"/>
      <c r="P857" s="26"/>
      <c r="Q857" s="25"/>
      <c r="R857" s="25"/>
      <c r="T857" s="25"/>
      <c r="U857" s="25"/>
      <c r="V857" s="27"/>
      <c r="W857" s="27"/>
      <c r="X857" s="26"/>
      <c r="Y857" s="25"/>
      <c r="Z857" s="25"/>
      <c r="AB857" s="25"/>
      <c r="AC857" s="25"/>
      <c r="AD857" s="26"/>
      <c r="AE857" s="27"/>
      <c r="AF857" s="26"/>
      <c r="AG857" s="25"/>
      <c r="AH857" s="25"/>
      <c r="AJ857" s="25"/>
      <c r="AK857" s="25"/>
      <c r="AL857" s="26"/>
      <c r="AM857" s="27"/>
      <c r="AN857" s="27"/>
      <c r="AO857" s="27"/>
      <c r="AP857" s="27"/>
      <c r="AQ857" s="27"/>
      <c r="AR857" s="27"/>
      <c r="BI857" s="407"/>
      <c r="BJ857" s="407"/>
      <c r="BK857" s="407"/>
      <c r="BL857" s="407"/>
    </row>
    <row r="858" ht="15.75" customHeight="1">
      <c r="D858" s="25"/>
      <c r="E858" s="25"/>
      <c r="F858" s="26"/>
      <c r="G858" s="27"/>
      <c r="H858" s="26"/>
      <c r="I858" s="25"/>
      <c r="J858" s="25"/>
      <c r="L858" s="25"/>
      <c r="M858" s="25"/>
      <c r="N858" s="26"/>
      <c r="O858" s="27"/>
      <c r="P858" s="26"/>
      <c r="Q858" s="25"/>
      <c r="R858" s="25"/>
      <c r="T858" s="25"/>
      <c r="U858" s="25"/>
      <c r="V858" s="27"/>
      <c r="W858" s="27"/>
      <c r="X858" s="26"/>
      <c r="Y858" s="25"/>
      <c r="Z858" s="25"/>
      <c r="AB858" s="25"/>
      <c r="AC858" s="25"/>
      <c r="AD858" s="26"/>
      <c r="AE858" s="27"/>
      <c r="AF858" s="26"/>
      <c r="AG858" s="25"/>
      <c r="AH858" s="25"/>
      <c r="AJ858" s="25"/>
      <c r="AK858" s="25"/>
      <c r="AL858" s="26"/>
      <c r="AM858" s="27"/>
      <c r="AN858" s="27"/>
      <c r="AO858" s="27"/>
      <c r="AP858" s="27"/>
      <c r="AQ858" s="27"/>
      <c r="AR858" s="27"/>
      <c r="BI858" s="407"/>
      <c r="BJ858" s="407"/>
      <c r="BK858" s="407"/>
      <c r="BL858" s="407"/>
    </row>
    <row r="859" ht="15.75" customHeight="1">
      <c r="D859" s="25"/>
      <c r="E859" s="25"/>
      <c r="F859" s="26"/>
      <c r="G859" s="27"/>
      <c r="H859" s="26"/>
      <c r="I859" s="25"/>
      <c r="J859" s="25"/>
      <c r="L859" s="25"/>
      <c r="M859" s="25"/>
      <c r="N859" s="26"/>
      <c r="O859" s="27"/>
      <c r="P859" s="26"/>
      <c r="Q859" s="25"/>
      <c r="R859" s="25"/>
      <c r="T859" s="25"/>
      <c r="U859" s="25"/>
      <c r="V859" s="27"/>
      <c r="W859" s="27"/>
      <c r="X859" s="26"/>
      <c r="Y859" s="25"/>
      <c r="Z859" s="25"/>
      <c r="AB859" s="25"/>
      <c r="AC859" s="25"/>
      <c r="AD859" s="26"/>
      <c r="AE859" s="27"/>
      <c r="AF859" s="26"/>
      <c r="AG859" s="25"/>
      <c r="AH859" s="25"/>
      <c r="AJ859" s="25"/>
      <c r="AK859" s="25"/>
      <c r="AL859" s="26"/>
      <c r="AM859" s="27"/>
      <c r="AN859" s="27"/>
      <c r="AO859" s="27"/>
      <c r="AP859" s="27"/>
      <c r="AQ859" s="27"/>
      <c r="AR859" s="27"/>
      <c r="BI859" s="407"/>
      <c r="BJ859" s="407"/>
      <c r="BK859" s="407"/>
      <c r="BL859" s="407"/>
    </row>
    <row r="860" ht="15.75" customHeight="1">
      <c r="D860" s="25"/>
      <c r="E860" s="25"/>
      <c r="F860" s="26"/>
      <c r="G860" s="27"/>
      <c r="H860" s="26"/>
      <c r="I860" s="25"/>
      <c r="J860" s="25"/>
      <c r="L860" s="25"/>
      <c r="M860" s="25"/>
      <c r="N860" s="26"/>
      <c r="O860" s="27"/>
      <c r="P860" s="26"/>
      <c r="Q860" s="25"/>
      <c r="R860" s="25"/>
      <c r="T860" s="25"/>
      <c r="U860" s="25"/>
      <c r="V860" s="27"/>
      <c r="W860" s="27"/>
      <c r="X860" s="26"/>
      <c r="Y860" s="25"/>
      <c r="Z860" s="25"/>
      <c r="AB860" s="25"/>
      <c r="AC860" s="25"/>
      <c r="AD860" s="26"/>
      <c r="AE860" s="27"/>
      <c r="AF860" s="26"/>
      <c r="AG860" s="25"/>
      <c r="AH860" s="25"/>
      <c r="AJ860" s="25"/>
      <c r="AK860" s="25"/>
      <c r="AL860" s="26"/>
      <c r="AM860" s="27"/>
      <c r="AN860" s="27"/>
      <c r="AO860" s="27"/>
      <c r="AP860" s="27"/>
      <c r="AQ860" s="27"/>
      <c r="AR860" s="27"/>
      <c r="BI860" s="407"/>
      <c r="BJ860" s="407"/>
      <c r="BK860" s="407"/>
      <c r="BL860" s="407"/>
    </row>
    <row r="861" ht="15.75" customHeight="1">
      <c r="D861" s="25"/>
      <c r="E861" s="25"/>
      <c r="F861" s="26"/>
      <c r="G861" s="27"/>
      <c r="H861" s="26"/>
      <c r="I861" s="25"/>
      <c r="J861" s="25"/>
      <c r="L861" s="25"/>
      <c r="M861" s="25"/>
      <c r="N861" s="26"/>
      <c r="O861" s="27"/>
      <c r="P861" s="26"/>
      <c r="Q861" s="25"/>
      <c r="R861" s="25"/>
      <c r="T861" s="25"/>
      <c r="U861" s="25"/>
      <c r="V861" s="27"/>
      <c r="W861" s="27"/>
      <c r="X861" s="26"/>
      <c r="Y861" s="25"/>
      <c r="Z861" s="25"/>
      <c r="AB861" s="25"/>
      <c r="AC861" s="25"/>
      <c r="AD861" s="26"/>
      <c r="AE861" s="27"/>
      <c r="AF861" s="26"/>
      <c r="AG861" s="25"/>
      <c r="AH861" s="25"/>
      <c r="AJ861" s="25"/>
      <c r="AK861" s="25"/>
      <c r="AL861" s="26"/>
      <c r="AM861" s="27"/>
      <c r="AN861" s="27"/>
      <c r="AO861" s="27"/>
      <c r="AP861" s="27"/>
      <c r="AQ861" s="27"/>
      <c r="AR861" s="27"/>
      <c r="BI861" s="407"/>
      <c r="BJ861" s="407"/>
      <c r="BK861" s="407"/>
      <c r="BL861" s="407"/>
    </row>
    <row r="862" ht="15.75" customHeight="1">
      <c r="D862" s="25"/>
      <c r="E862" s="25"/>
      <c r="F862" s="26"/>
      <c r="G862" s="27"/>
      <c r="H862" s="26"/>
      <c r="I862" s="25"/>
      <c r="J862" s="25"/>
      <c r="L862" s="25"/>
      <c r="M862" s="25"/>
      <c r="N862" s="26"/>
      <c r="O862" s="27"/>
      <c r="P862" s="26"/>
      <c r="Q862" s="25"/>
      <c r="R862" s="25"/>
      <c r="T862" s="25"/>
      <c r="U862" s="25"/>
      <c r="V862" s="27"/>
      <c r="W862" s="27"/>
      <c r="X862" s="26"/>
      <c r="Y862" s="25"/>
      <c r="Z862" s="25"/>
      <c r="AB862" s="25"/>
      <c r="AC862" s="25"/>
      <c r="AD862" s="26"/>
      <c r="AE862" s="27"/>
      <c r="AF862" s="26"/>
      <c r="AG862" s="25"/>
      <c r="AH862" s="25"/>
      <c r="AJ862" s="25"/>
      <c r="AK862" s="25"/>
      <c r="AL862" s="26"/>
      <c r="AM862" s="27"/>
      <c r="AN862" s="27"/>
      <c r="AO862" s="27"/>
      <c r="AP862" s="27"/>
      <c r="AQ862" s="27"/>
      <c r="AR862" s="27"/>
      <c r="BI862" s="407"/>
      <c r="BJ862" s="407"/>
      <c r="BK862" s="407"/>
      <c r="BL862" s="407"/>
    </row>
    <row r="863" ht="15.75" customHeight="1">
      <c r="D863" s="25"/>
      <c r="E863" s="25"/>
      <c r="F863" s="26"/>
      <c r="G863" s="27"/>
      <c r="H863" s="26"/>
      <c r="I863" s="25"/>
      <c r="J863" s="25"/>
      <c r="L863" s="25"/>
      <c r="M863" s="25"/>
      <c r="N863" s="26"/>
      <c r="O863" s="27"/>
      <c r="P863" s="26"/>
      <c r="Q863" s="25"/>
      <c r="R863" s="25"/>
      <c r="T863" s="25"/>
      <c r="U863" s="25"/>
      <c r="V863" s="27"/>
      <c r="W863" s="27"/>
      <c r="X863" s="26"/>
      <c r="Y863" s="25"/>
      <c r="Z863" s="25"/>
      <c r="AB863" s="25"/>
      <c r="AC863" s="25"/>
      <c r="AD863" s="26"/>
      <c r="AE863" s="27"/>
      <c r="AF863" s="26"/>
      <c r="AG863" s="25"/>
      <c r="AH863" s="25"/>
      <c r="AJ863" s="25"/>
      <c r="AK863" s="25"/>
      <c r="AL863" s="26"/>
      <c r="AM863" s="27"/>
      <c r="AN863" s="27"/>
      <c r="AO863" s="27"/>
      <c r="AP863" s="27"/>
      <c r="AQ863" s="27"/>
      <c r="AR863" s="27"/>
      <c r="BI863" s="407"/>
      <c r="BJ863" s="407"/>
      <c r="BK863" s="407"/>
      <c r="BL863" s="407"/>
    </row>
    <row r="864" ht="15.75" customHeight="1">
      <c r="D864" s="25"/>
      <c r="E864" s="25"/>
      <c r="F864" s="26"/>
      <c r="G864" s="27"/>
      <c r="H864" s="26"/>
      <c r="I864" s="25"/>
      <c r="J864" s="25"/>
      <c r="L864" s="25"/>
      <c r="M864" s="25"/>
      <c r="N864" s="26"/>
      <c r="O864" s="27"/>
      <c r="P864" s="26"/>
      <c r="Q864" s="25"/>
      <c r="R864" s="25"/>
      <c r="T864" s="25"/>
      <c r="U864" s="25"/>
      <c r="V864" s="27"/>
      <c r="W864" s="27"/>
      <c r="X864" s="26"/>
      <c r="Y864" s="25"/>
      <c r="Z864" s="25"/>
      <c r="AB864" s="25"/>
      <c r="AC864" s="25"/>
      <c r="AD864" s="26"/>
      <c r="AE864" s="27"/>
      <c r="AF864" s="26"/>
      <c r="AG864" s="25"/>
      <c r="AH864" s="25"/>
      <c r="AJ864" s="25"/>
      <c r="AK864" s="25"/>
      <c r="AL864" s="26"/>
      <c r="AM864" s="27"/>
      <c r="AN864" s="27"/>
      <c r="AO864" s="27"/>
      <c r="AP864" s="27"/>
      <c r="AQ864" s="27"/>
      <c r="AR864" s="27"/>
      <c r="BI864" s="407"/>
      <c r="BJ864" s="407"/>
      <c r="BK864" s="407"/>
      <c r="BL864" s="407"/>
    </row>
    <row r="865" ht="15.75" customHeight="1">
      <c r="D865" s="25"/>
      <c r="E865" s="25"/>
      <c r="F865" s="26"/>
      <c r="G865" s="27"/>
      <c r="H865" s="26"/>
      <c r="I865" s="25"/>
      <c r="J865" s="25"/>
      <c r="L865" s="25"/>
      <c r="M865" s="25"/>
      <c r="N865" s="26"/>
      <c r="O865" s="27"/>
      <c r="P865" s="26"/>
      <c r="Q865" s="25"/>
      <c r="R865" s="25"/>
      <c r="T865" s="25"/>
      <c r="U865" s="25"/>
      <c r="V865" s="27"/>
      <c r="W865" s="27"/>
      <c r="X865" s="26"/>
      <c r="Y865" s="25"/>
      <c r="Z865" s="25"/>
      <c r="AB865" s="25"/>
      <c r="AC865" s="25"/>
      <c r="AD865" s="26"/>
      <c r="AE865" s="27"/>
      <c r="AF865" s="26"/>
      <c r="AG865" s="25"/>
      <c r="AH865" s="25"/>
      <c r="AJ865" s="25"/>
      <c r="AK865" s="25"/>
      <c r="AL865" s="26"/>
      <c r="AM865" s="27"/>
      <c r="AN865" s="27"/>
      <c r="AO865" s="27"/>
      <c r="AP865" s="27"/>
      <c r="AQ865" s="27"/>
      <c r="AR865" s="27"/>
      <c r="BI865" s="407"/>
      <c r="BJ865" s="407"/>
      <c r="BK865" s="407"/>
      <c r="BL865" s="407"/>
    </row>
    <row r="866" ht="15.75" customHeight="1">
      <c r="D866" s="25"/>
      <c r="E866" s="25"/>
      <c r="F866" s="26"/>
      <c r="G866" s="27"/>
      <c r="H866" s="26"/>
      <c r="I866" s="25"/>
      <c r="J866" s="25"/>
      <c r="L866" s="25"/>
      <c r="M866" s="25"/>
      <c r="N866" s="26"/>
      <c r="O866" s="27"/>
      <c r="P866" s="26"/>
      <c r="Q866" s="25"/>
      <c r="R866" s="25"/>
      <c r="T866" s="25"/>
      <c r="U866" s="25"/>
      <c r="V866" s="27"/>
      <c r="W866" s="27"/>
      <c r="X866" s="26"/>
      <c r="Y866" s="25"/>
      <c r="Z866" s="25"/>
      <c r="AB866" s="25"/>
      <c r="AC866" s="25"/>
      <c r="AD866" s="26"/>
      <c r="AE866" s="27"/>
      <c r="AF866" s="26"/>
      <c r="AG866" s="25"/>
      <c r="AH866" s="25"/>
      <c r="AJ866" s="25"/>
      <c r="AK866" s="25"/>
      <c r="AL866" s="26"/>
      <c r="AM866" s="27"/>
      <c r="AN866" s="27"/>
      <c r="AO866" s="27"/>
      <c r="AP866" s="27"/>
      <c r="AQ866" s="27"/>
      <c r="AR866" s="27"/>
      <c r="BI866" s="407"/>
      <c r="BJ866" s="407"/>
      <c r="BK866" s="407"/>
      <c r="BL866" s="407"/>
    </row>
    <row r="867" ht="15.75" customHeight="1">
      <c r="D867" s="25"/>
      <c r="E867" s="25"/>
      <c r="F867" s="26"/>
      <c r="G867" s="27"/>
      <c r="H867" s="26"/>
      <c r="I867" s="25"/>
      <c r="J867" s="25"/>
      <c r="L867" s="25"/>
      <c r="M867" s="25"/>
      <c r="N867" s="26"/>
      <c r="O867" s="27"/>
      <c r="P867" s="26"/>
      <c r="Q867" s="25"/>
      <c r="R867" s="25"/>
      <c r="T867" s="25"/>
      <c r="U867" s="25"/>
      <c r="V867" s="27"/>
      <c r="W867" s="27"/>
      <c r="X867" s="26"/>
      <c r="Y867" s="25"/>
      <c r="Z867" s="25"/>
      <c r="AB867" s="25"/>
      <c r="AC867" s="25"/>
      <c r="AD867" s="26"/>
      <c r="AE867" s="27"/>
      <c r="AF867" s="26"/>
      <c r="AG867" s="25"/>
      <c r="AH867" s="25"/>
      <c r="AJ867" s="25"/>
      <c r="AK867" s="25"/>
      <c r="AL867" s="26"/>
      <c r="AM867" s="27"/>
      <c r="AN867" s="27"/>
      <c r="AO867" s="27"/>
      <c r="AP867" s="27"/>
      <c r="AQ867" s="27"/>
      <c r="AR867" s="27"/>
      <c r="BI867" s="407"/>
      <c r="BJ867" s="407"/>
      <c r="BK867" s="407"/>
      <c r="BL867" s="407"/>
    </row>
    <row r="868" ht="15.75" customHeight="1">
      <c r="D868" s="25"/>
      <c r="E868" s="25"/>
      <c r="F868" s="26"/>
      <c r="G868" s="27"/>
      <c r="H868" s="26"/>
      <c r="I868" s="25"/>
      <c r="J868" s="25"/>
      <c r="L868" s="25"/>
      <c r="M868" s="25"/>
      <c r="N868" s="26"/>
      <c r="O868" s="27"/>
      <c r="P868" s="26"/>
      <c r="Q868" s="25"/>
      <c r="R868" s="25"/>
      <c r="T868" s="25"/>
      <c r="U868" s="25"/>
      <c r="V868" s="27"/>
      <c r="W868" s="27"/>
      <c r="X868" s="26"/>
      <c r="Y868" s="25"/>
      <c r="Z868" s="25"/>
      <c r="AB868" s="25"/>
      <c r="AC868" s="25"/>
      <c r="AD868" s="26"/>
      <c r="AE868" s="27"/>
      <c r="AF868" s="26"/>
      <c r="AG868" s="25"/>
      <c r="AH868" s="25"/>
      <c r="AJ868" s="25"/>
      <c r="AK868" s="25"/>
      <c r="AL868" s="26"/>
      <c r="AM868" s="27"/>
      <c r="AN868" s="27"/>
      <c r="AO868" s="27"/>
      <c r="AP868" s="27"/>
      <c r="AQ868" s="27"/>
      <c r="AR868" s="27"/>
      <c r="BI868" s="407"/>
      <c r="BJ868" s="407"/>
      <c r="BK868" s="407"/>
      <c r="BL868" s="407"/>
    </row>
    <row r="869" ht="15.75" customHeight="1">
      <c r="D869" s="25"/>
      <c r="E869" s="25"/>
      <c r="F869" s="26"/>
      <c r="G869" s="27"/>
      <c r="H869" s="26"/>
      <c r="I869" s="25"/>
      <c r="J869" s="25"/>
      <c r="L869" s="25"/>
      <c r="M869" s="25"/>
      <c r="N869" s="26"/>
      <c r="O869" s="27"/>
      <c r="P869" s="26"/>
      <c r="Q869" s="25"/>
      <c r="R869" s="25"/>
      <c r="T869" s="25"/>
      <c r="U869" s="25"/>
      <c r="V869" s="27"/>
      <c r="W869" s="27"/>
      <c r="X869" s="26"/>
      <c r="Y869" s="25"/>
      <c r="Z869" s="25"/>
      <c r="AB869" s="25"/>
      <c r="AC869" s="25"/>
      <c r="AD869" s="26"/>
      <c r="AE869" s="27"/>
      <c r="AF869" s="26"/>
      <c r="AG869" s="25"/>
      <c r="AH869" s="25"/>
      <c r="AJ869" s="25"/>
      <c r="AK869" s="25"/>
      <c r="AL869" s="26"/>
      <c r="AM869" s="27"/>
      <c r="AN869" s="27"/>
      <c r="AO869" s="27"/>
      <c r="AP869" s="27"/>
      <c r="AQ869" s="27"/>
      <c r="AR869" s="27"/>
      <c r="BI869" s="407"/>
      <c r="BJ869" s="407"/>
      <c r="BK869" s="407"/>
      <c r="BL869" s="407"/>
    </row>
    <row r="870" ht="15.75" customHeight="1">
      <c r="D870" s="25"/>
      <c r="E870" s="25"/>
      <c r="F870" s="26"/>
      <c r="G870" s="27"/>
      <c r="H870" s="26"/>
      <c r="I870" s="25"/>
      <c r="J870" s="25"/>
      <c r="L870" s="25"/>
      <c r="M870" s="25"/>
      <c r="N870" s="26"/>
      <c r="O870" s="27"/>
      <c r="P870" s="26"/>
      <c r="Q870" s="25"/>
      <c r="R870" s="25"/>
      <c r="T870" s="25"/>
      <c r="U870" s="25"/>
      <c r="V870" s="27"/>
      <c r="W870" s="27"/>
      <c r="X870" s="26"/>
      <c r="Y870" s="25"/>
      <c r="Z870" s="25"/>
      <c r="AB870" s="25"/>
      <c r="AC870" s="25"/>
      <c r="AD870" s="26"/>
      <c r="AE870" s="27"/>
      <c r="AF870" s="26"/>
      <c r="AG870" s="25"/>
      <c r="AH870" s="25"/>
      <c r="AJ870" s="25"/>
      <c r="AK870" s="25"/>
      <c r="AL870" s="26"/>
      <c r="AM870" s="27"/>
      <c r="AN870" s="27"/>
      <c r="AO870" s="27"/>
      <c r="AP870" s="27"/>
      <c r="AQ870" s="27"/>
      <c r="AR870" s="27"/>
      <c r="BI870" s="407"/>
      <c r="BJ870" s="407"/>
      <c r="BK870" s="407"/>
      <c r="BL870" s="407"/>
    </row>
    <row r="871" ht="15.75" customHeight="1">
      <c r="D871" s="25"/>
      <c r="E871" s="25"/>
      <c r="F871" s="26"/>
      <c r="G871" s="27"/>
      <c r="H871" s="26"/>
      <c r="I871" s="25"/>
      <c r="J871" s="25"/>
      <c r="L871" s="25"/>
      <c r="M871" s="25"/>
      <c r="N871" s="26"/>
      <c r="O871" s="27"/>
      <c r="P871" s="26"/>
      <c r="Q871" s="25"/>
      <c r="R871" s="25"/>
      <c r="T871" s="25"/>
      <c r="U871" s="25"/>
      <c r="V871" s="27"/>
      <c r="W871" s="27"/>
      <c r="X871" s="26"/>
      <c r="Y871" s="25"/>
      <c r="Z871" s="25"/>
      <c r="AB871" s="25"/>
      <c r="AC871" s="25"/>
      <c r="AD871" s="26"/>
      <c r="AE871" s="27"/>
      <c r="AF871" s="26"/>
      <c r="AG871" s="25"/>
      <c r="AH871" s="25"/>
      <c r="AJ871" s="25"/>
      <c r="AK871" s="25"/>
      <c r="AL871" s="26"/>
      <c r="AM871" s="27"/>
      <c r="AN871" s="27"/>
      <c r="AO871" s="27"/>
      <c r="AP871" s="27"/>
      <c r="AQ871" s="27"/>
      <c r="AR871" s="27"/>
      <c r="BI871" s="407"/>
      <c r="BJ871" s="407"/>
      <c r="BK871" s="407"/>
      <c r="BL871" s="407"/>
    </row>
    <row r="872" ht="15.75" customHeight="1">
      <c r="D872" s="25"/>
      <c r="E872" s="25"/>
      <c r="F872" s="26"/>
      <c r="G872" s="27"/>
      <c r="H872" s="26"/>
      <c r="I872" s="25"/>
      <c r="J872" s="25"/>
      <c r="L872" s="25"/>
      <c r="M872" s="25"/>
      <c r="N872" s="26"/>
      <c r="O872" s="27"/>
      <c r="P872" s="26"/>
      <c r="Q872" s="25"/>
      <c r="R872" s="25"/>
      <c r="T872" s="25"/>
      <c r="U872" s="25"/>
      <c r="V872" s="27"/>
      <c r="W872" s="27"/>
      <c r="X872" s="26"/>
      <c r="Y872" s="25"/>
      <c r="Z872" s="25"/>
      <c r="AB872" s="25"/>
      <c r="AC872" s="25"/>
      <c r="AD872" s="26"/>
      <c r="AE872" s="27"/>
      <c r="AF872" s="26"/>
      <c r="AG872" s="25"/>
      <c r="AH872" s="25"/>
      <c r="AJ872" s="25"/>
      <c r="AK872" s="25"/>
      <c r="AL872" s="26"/>
      <c r="AM872" s="27"/>
      <c r="AN872" s="27"/>
      <c r="AO872" s="27"/>
      <c r="AP872" s="27"/>
      <c r="AQ872" s="27"/>
      <c r="AR872" s="27"/>
      <c r="BI872" s="407"/>
      <c r="BJ872" s="407"/>
      <c r="BK872" s="407"/>
      <c r="BL872" s="407"/>
    </row>
    <row r="873" ht="15.75" customHeight="1">
      <c r="D873" s="25"/>
      <c r="E873" s="25"/>
      <c r="F873" s="26"/>
      <c r="G873" s="27"/>
      <c r="H873" s="26"/>
      <c r="I873" s="25"/>
      <c r="J873" s="25"/>
      <c r="L873" s="25"/>
      <c r="M873" s="25"/>
      <c r="N873" s="26"/>
      <c r="O873" s="27"/>
      <c r="P873" s="26"/>
      <c r="Q873" s="25"/>
      <c r="R873" s="25"/>
      <c r="T873" s="25"/>
      <c r="U873" s="25"/>
      <c r="V873" s="27"/>
      <c r="W873" s="27"/>
      <c r="X873" s="26"/>
      <c r="Y873" s="25"/>
      <c r="Z873" s="25"/>
      <c r="AB873" s="25"/>
      <c r="AC873" s="25"/>
      <c r="AD873" s="26"/>
      <c r="AE873" s="27"/>
      <c r="AF873" s="26"/>
      <c r="AG873" s="25"/>
      <c r="AH873" s="25"/>
      <c r="AJ873" s="25"/>
      <c r="AK873" s="25"/>
      <c r="AL873" s="26"/>
      <c r="AM873" s="27"/>
      <c r="AN873" s="27"/>
      <c r="AO873" s="27"/>
      <c r="AP873" s="27"/>
      <c r="AQ873" s="27"/>
      <c r="AR873" s="27"/>
      <c r="BI873" s="407"/>
      <c r="BJ873" s="407"/>
      <c r="BK873" s="407"/>
      <c r="BL873" s="407"/>
    </row>
    <row r="874" ht="15.75" customHeight="1">
      <c r="D874" s="25"/>
      <c r="E874" s="25"/>
      <c r="F874" s="26"/>
      <c r="G874" s="27"/>
      <c r="H874" s="26"/>
      <c r="I874" s="25"/>
      <c r="J874" s="25"/>
      <c r="L874" s="25"/>
      <c r="M874" s="25"/>
      <c r="N874" s="26"/>
      <c r="O874" s="27"/>
      <c r="P874" s="26"/>
      <c r="Q874" s="25"/>
      <c r="R874" s="25"/>
      <c r="T874" s="25"/>
      <c r="U874" s="25"/>
      <c r="V874" s="27"/>
      <c r="W874" s="27"/>
      <c r="X874" s="26"/>
      <c r="Y874" s="25"/>
      <c r="Z874" s="25"/>
      <c r="AB874" s="25"/>
      <c r="AC874" s="25"/>
      <c r="AD874" s="26"/>
      <c r="AE874" s="27"/>
      <c r="AF874" s="26"/>
      <c r="AG874" s="25"/>
      <c r="AH874" s="25"/>
      <c r="AJ874" s="25"/>
      <c r="AK874" s="25"/>
      <c r="AL874" s="26"/>
      <c r="AM874" s="27"/>
      <c r="AN874" s="27"/>
      <c r="AO874" s="27"/>
      <c r="AP874" s="27"/>
      <c r="AQ874" s="27"/>
      <c r="AR874" s="27"/>
      <c r="BI874" s="407"/>
      <c r="BJ874" s="407"/>
      <c r="BK874" s="407"/>
      <c r="BL874" s="407"/>
    </row>
    <row r="875" ht="15.75" customHeight="1">
      <c r="D875" s="25"/>
      <c r="E875" s="25"/>
      <c r="F875" s="26"/>
      <c r="G875" s="27"/>
      <c r="H875" s="26"/>
      <c r="I875" s="25"/>
      <c r="J875" s="25"/>
      <c r="L875" s="25"/>
      <c r="M875" s="25"/>
      <c r="N875" s="26"/>
      <c r="O875" s="27"/>
      <c r="P875" s="26"/>
      <c r="Q875" s="25"/>
      <c r="R875" s="25"/>
      <c r="T875" s="25"/>
      <c r="U875" s="25"/>
      <c r="V875" s="27"/>
      <c r="W875" s="27"/>
      <c r="X875" s="26"/>
      <c r="Y875" s="25"/>
      <c r="Z875" s="25"/>
      <c r="AB875" s="25"/>
      <c r="AC875" s="25"/>
      <c r="AD875" s="26"/>
      <c r="AE875" s="27"/>
      <c r="AF875" s="26"/>
      <c r="AG875" s="25"/>
      <c r="AH875" s="25"/>
      <c r="AJ875" s="25"/>
      <c r="AK875" s="25"/>
      <c r="AL875" s="26"/>
      <c r="AM875" s="27"/>
      <c r="AN875" s="27"/>
      <c r="AO875" s="27"/>
      <c r="AP875" s="27"/>
      <c r="AQ875" s="27"/>
      <c r="AR875" s="27"/>
      <c r="BI875" s="407"/>
      <c r="BJ875" s="407"/>
      <c r="BK875" s="407"/>
      <c r="BL875" s="407"/>
    </row>
    <row r="876" ht="15.75" customHeight="1">
      <c r="D876" s="25"/>
      <c r="E876" s="25"/>
      <c r="F876" s="26"/>
      <c r="G876" s="27"/>
      <c r="H876" s="26"/>
      <c r="I876" s="25"/>
      <c r="J876" s="25"/>
      <c r="L876" s="25"/>
      <c r="M876" s="25"/>
      <c r="N876" s="26"/>
      <c r="O876" s="27"/>
      <c r="P876" s="26"/>
      <c r="Q876" s="25"/>
      <c r="R876" s="25"/>
      <c r="T876" s="25"/>
      <c r="U876" s="25"/>
      <c r="V876" s="27"/>
      <c r="W876" s="27"/>
      <c r="X876" s="26"/>
      <c r="Y876" s="25"/>
      <c r="Z876" s="25"/>
      <c r="AB876" s="25"/>
      <c r="AC876" s="25"/>
      <c r="AD876" s="26"/>
      <c r="AE876" s="27"/>
      <c r="AF876" s="26"/>
      <c r="AG876" s="25"/>
      <c r="AH876" s="25"/>
      <c r="AJ876" s="25"/>
      <c r="AK876" s="25"/>
      <c r="AL876" s="26"/>
      <c r="AM876" s="27"/>
      <c r="AN876" s="27"/>
      <c r="AO876" s="27"/>
      <c r="AP876" s="27"/>
      <c r="AQ876" s="27"/>
      <c r="AR876" s="27"/>
      <c r="BI876" s="407"/>
      <c r="BJ876" s="407"/>
      <c r="BK876" s="407"/>
      <c r="BL876" s="407"/>
    </row>
    <row r="877" ht="15.75" customHeight="1">
      <c r="D877" s="25"/>
      <c r="E877" s="25"/>
      <c r="F877" s="26"/>
      <c r="G877" s="27"/>
      <c r="H877" s="26"/>
      <c r="I877" s="25"/>
      <c r="J877" s="25"/>
      <c r="L877" s="25"/>
      <c r="M877" s="25"/>
      <c r="N877" s="26"/>
      <c r="O877" s="27"/>
      <c r="P877" s="26"/>
      <c r="Q877" s="25"/>
      <c r="R877" s="25"/>
      <c r="T877" s="25"/>
      <c r="U877" s="25"/>
      <c r="V877" s="27"/>
      <c r="W877" s="27"/>
      <c r="X877" s="26"/>
      <c r="Y877" s="25"/>
      <c r="Z877" s="25"/>
      <c r="AB877" s="25"/>
      <c r="AC877" s="25"/>
      <c r="AD877" s="26"/>
      <c r="AE877" s="27"/>
      <c r="AF877" s="26"/>
      <c r="AG877" s="25"/>
      <c r="AH877" s="25"/>
      <c r="AJ877" s="25"/>
      <c r="AK877" s="25"/>
      <c r="AL877" s="26"/>
      <c r="AM877" s="27"/>
      <c r="AN877" s="27"/>
      <c r="AO877" s="27"/>
      <c r="AP877" s="27"/>
      <c r="AQ877" s="27"/>
      <c r="AR877" s="27"/>
      <c r="BI877" s="407"/>
      <c r="BJ877" s="407"/>
      <c r="BK877" s="407"/>
      <c r="BL877" s="407"/>
    </row>
    <row r="878" ht="15.75" customHeight="1">
      <c r="D878" s="25"/>
      <c r="E878" s="25"/>
      <c r="F878" s="26"/>
      <c r="G878" s="27"/>
      <c r="H878" s="26"/>
      <c r="I878" s="25"/>
      <c r="J878" s="25"/>
      <c r="L878" s="25"/>
      <c r="M878" s="25"/>
      <c r="N878" s="26"/>
      <c r="O878" s="27"/>
      <c r="P878" s="26"/>
      <c r="Q878" s="25"/>
      <c r="R878" s="25"/>
      <c r="T878" s="25"/>
      <c r="U878" s="25"/>
      <c r="V878" s="27"/>
      <c r="W878" s="27"/>
      <c r="X878" s="26"/>
      <c r="Y878" s="25"/>
      <c r="Z878" s="25"/>
      <c r="AB878" s="25"/>
      <c r="AC878" s="25"/>
      <c r="AD878" s="26"/>
      <c r="AE878" s="27"/>
      <c r="AF878" s="26"/>
      <c r="AG878" s="25"/>
      <c r="AH878" s="25"/>
      <c r="AJ878" s="25"/>
      <c r="AK878" s="25"/>
      <c r="AL878" s="26"/>
      <c r="AM878" s="27"/>
      <c r="AN878" s="27"/>
      <c r="AO878" s="27"/>
      <c r="AP878" s="27"/>
      <c r="AQ878" s="27"/>
      <c r="AR878" s="27"/>
      <c r="BI878" s="407"/>
      <c r="BJ878" s="407"/>
      <c r="BK878" s="407"/>
      <c r="BL878" s="407"/>
    </row>
    <row r="879" ht="15.75" customHeight="1">
      <c r="D879" s="25"/>
      <c r="E879" s="25"/>
      <c r="F879" s="26"/>
      <c r="G879" s="27"/>
      <c r="H879" s="26"/>
      <c r="I879" s="25"/>
      <c r="J879" s="25"/>
      <c r="L879" s="25"/>
      <c r="M879" s="25"/>
      <c r="N879" s="26"/>
      <c r="O879" s="27"/>
      <c r="P879" s="26"/>
      <c r="Q879" s="25"/>
      <c r="R879" s="25"/>
      <c r="T879" s="25"/>
      <c r="U879" s="25"/>
      <c r="V879" s="27"/>
      <c r="W879" s="27"/>
      <c r="X879" s="26"/>
      <c r="Y879" s="25"/>
      <c r="Z879" s="25"/>
      <c r="AB879" s="25"/>
      <c r="AC879" s="25"/>
      <c r="AD879" s="26"/>
      <c r="AE879" s="27"/>
      <c r="AF879" s="26"/>
      <c r="AG879" s="25"/>
      <c r="AH879" s="25"/>
      <c r="AJ879" s="25"/>
      <c r="AK879" s="25"/>
      <c r="AL879" s="26"/>
      <c r="AM879" s="27"/>
      <c r="AN879" s="27"/>
      <c r="AO879" s="27"/>
      <c r="AP879" s="27"/>
      <c r="AQ879" s="27"/>
      <c r="AR879" s="27"/>
      <c r="BI879" s="407"/>
      <c r="BJ879" s="407"/>
      <c r="BK879" s="407"/>
      <c r="BL879" s="407"/>
    </row>
    <row r="880" ht="15.75" customHeight="1">
      <c r="D880" s="25"/>
      <c r="E880" s="25"/>
      <c r="F880" s="26"/>
      <c r="G880" s="27"/>
      <c r="H880" s="26"/>
      <c r="I880" s="25"/>
      <c r="J880" s="25"/>
      <c r="L880" s="25"/>
      <c r="M880" s="25"/>
      <c r="N880" s="26"/>
      <c r="O880" s="27"/>
      <c r="P880" s="26"/>
      <c r="Q880" s="25"/>
      <c r="R880" s="25"/>
      <c r="T880" s="25"/>
      <c r="U880" s="25"/>
      <c r="V880" s="27"/>
      <c r="W880" s="27"/>
      <c r="X880" s="26"/>
      <c r="Y880" s="25"/>
      <c r="Z880" s="25"/>
      <c r="AB880" s="25"/>
      <c r="AC880" s="25"/>
      <c r="AD880" s="26"/>
      <c r="AE880" s="27"/>
      <c r="AF880" s="26"/>
      <c r="AG880" s="25"/>
      <c r="AH880" s="25"/>
      <c r="AJ880" s="25"/>
      <c r="AK880" s="25"/>
      <c r="AL880" s="26"/>
      <c r="AM880" s="27"/>
      <c r="AN880" s="27"/>
      <c r="AO880" s="27"/>
      <c r="AP880" s="27"/>
      <c r="AQ880" s="27"/>
      <c r="AR880" s="27"/>
      <c r="BI880" s="407"/>
      <c r="BJ880" s="407"/>
      <c r="BK880" s="407"/>
      <c r="BL880" s="407"/>
    </row>
    <row r="881" ht="15.75" customHeight="1">
      <c r="D881" s="25"/>
      <c r="E881" s="25"/>
      <c r="F881" s="26"/>
      <c r="G881" s="27"/>
      <c r="H881" s="26"/>
      <c r="I881" s="25"/>
      <c r="J881" s="25"/>
      <c r="L881" s="25"/>
      <c r="M881" s="25"/>
      <c r="N881" s="26"/>
      <c r="O881" s="27"/>
      <c r="P881" s="26"/>
      <c r="Q881" s="25"/>
      <c r="R881" s="25"/>
      <c r="T881" s="25"/>
      <c r="U881" s="25"/>
      <c r="V881" s="27"/>
      <c r="W881" s="27"/>
      <c r="X881" s="26"/>
      <c r="Y881" s="25"/>
      <c r="Z881" s="25"/>
      <c r="AB881" s="25"/>
      <c r="AC881" s="25"/>
      <c r="AD881" s="26"/>
      <c r="AE881" s="27"/>
      <c r="AF881" s="26"/>
      <c r="AG881" s="25"/>
      <c r="AH881" s="25"/>
      <c r="AJ881" s="25"/>
      <c r="AK881" s="25"/>
      <c r="AL881" s="26"/>
      <c r="AM881" s="27"/>
      <c r="AN881" s="27"/>
      <c r="AO881" s="27"/>
      <c r="AP881" s="27"/>
      <c r="AQ881" s="27"/>
      <c r="AR881" s="27"/>
      <c r="BI881" s="407"/>
      <c r="BJ881" s="407"/>
      <c r="BK881" s="407"/>
      <c r="BL881" s="407"/>
    </row>
    <row r="882" ht="15.75" customHeight="1">
      <c r="D882" s="25"/>
      <c r="E882" s="25"/>
      <c r="F882" s="26"/>
      <c r="G882" s="27"/>
      <c r="H882" s="26"/>
      <c r="I882" s="25"/>
      <c r="J882" s="25"/>
      <c r="L882" s="25"/>
      <c r="M882" s="25"/>
      <c r="N882" s="26"/>
      <c r="O882" s="27"/>
      <c r="P882" s="26"/>
      <c r="Q882" s="25"/>
      <c r="R882" s="25"/>
      <c r="T882" s="25"/>
      <c r="U882" s="25"/>
      <c r="V882" s="27"/>
      <c r="W882" s="27"/>
      <c r="X882" s="26"/>
      <c r="Y882" s="25"/>
      <c r="Z882" s="25"/>
      <c r="AB882" s="25"/>
      <c r="AC882" s="25"/>
      <c r="AD882" s="26"/>
      <c r="AE882" s="27"/>
      <c r="AF882" s="26"/>
      <c r="AG882" s="25"/>
      <c r="AH882" s="25"/>
      <c r="AJ882" s="25"/>
      <c r="AK882" s="25"/>
      <c r="AL882" s="26"/>
      <c r="AM882" s="27"/>
      <c r="AN882" s="27"/>
      <c r="AO882" s="27"/>
      <c r="AP882" s="27"/>
      <c r="AQ882" s="27"/>
      <c r="AR882" s="27"/>
      <c r="BI882" s="407"/>
      <c r="BJ882" s="407"/>
      <c r="BK882" s="407"/>
      <c r="BL882" s="407"/>
    </row>
    <row r="883" ht="15.75" customHeight="1">
      <c r="D883" s="25"/>
      <c r="E883" s="25"/>
      <c r="F883" s="26"/>
      <c r="G883" s="27"/>
      <c r="H883" s="26"/>
      <c r="I883" s="25"/>
      <c r="J883" s="25"/>
      <c r="L883" s="25"/>
      <c r="M883" s="25"/>
      <c r="N883" s="26"/>
      <c r="O883" s="27"/>
      <c r="P883" s="26"/>
      <c r="Q883" s="25"/>
      <c r="R883" s="25"/>
      <c r="T883" s="25"/>
      <c r="U883" s="25"/>
      <c r="V883" s="27"/>
      <c r="W883" s="27"/>
      <c r="X883" s="26"/>
      <c r="Y883" s="25"/>
      <c r="Z883" s="25"/>
      <c r="AB883" s="25"/>
      <c r="AC883" s="25"/>
      <c r="AD883" s="26"/>
      <c r="AE883" s="27"/>
      <c r="AF883" s="26"/>
      <c r="AG883" s="25"/>
      <c r="AH883" s="25"/>
      <c r="AJ883" s="25"/>
      <c r="AK883" s="25"/>
      <c r="AL883" s="26"/>
      <c r="AM883" s="27"/>
      <c r="AN883" s="27"/>
      <c r="AO883" s="27"/>
      <c r="AP883" s="27"/>
      <c r="AQ883" s="27"/>
      <c r="AR883" s="27"/>
      <c r="BI883" s="407"/>
      <c r="BJ883" s="407"/>
      <c r="BK883" s="407"/>
      <c r="BL883" s="407"/>
    </row>
    <row r="884" ht="15.75" customHeight="1">
      <c r="D884" s="25"/>
      <c r="E884" s="25"/>
      <c r="F884" s="26"/>
      <c r="G884" s="27"/>
      <c r="H884" s="26"/>
      <c r="I884" s="25"/>
      <c r="J884" s="25"/>
      <c r="L884" s="25"/>
      <c r="M884" s="25"/>
      <c r="N884" s="26"/>
      <c r="O884" s="27"/>
      <c r="P884" s="26"/>
      <c r="Q884" s="25"/>
      <c r="R884" s="25"/>
      <c r="T884" s="25"/>
      <c r="U884" s="25"/>
      <c r="V884" s="27"/>
      <c r="W884" s="27"/>
      <c r="X884" s="26"/>
      <c r="Y884" s="25"/>
      <c r="Z884" s="25"/>
      <c r="AB884" s="25"/>
      <c r="AC884" s="25"/>
      <c r="AD884" s="26"/>
      <c r="AE884" s="27"/>
      <c r="AF884" s="26"/>
      <c r="AG884" s="25"/>
      <c r="AH884" s="25"/>
      <c r="AJ884" s="25"/>
      <c r="AK884" s="25"/>
      <c r="AL884" s="26"/>
      <c r="AM884" s="27"/>
      <c r="AN884" s="27"/>
      <c r="AO884" s="27"/>
      <c r="AP884" s="27"/>
      <c r="AQ884" s="27"/>
      <c r="AR884" s="27"/>
      <c r="BI884" s="407"/>
      <c r="BJ884" s="407"/>
      <c r="BK884" s="407"/>
      <c r="BL884" s="407"/>
    </row>
    <row r="885" ht="15.75" customHeight="1">
      <c r="D885" s="25"/>
      <c r="E885" s="25"/>
      <c r="F885" s="26"/>
      <c r="G885" s="27"/>
      <c r="H885" s="26"/>
      <c r="I885" s="25"/>
      <c r="J885" s="25"/>
      <c r="L885" s="25"/>
      <c r="M885" s="25"/>
      <c r="N885" s="26"/>
      <c r="O885" s="27"/>
      <c r="P885" s="26"/>
      <c r="Q885" s="25"/>
      <c r="R885" s="25"/>
      <c r="T885" s="25"/>
      <c r="U885" s="25"/>
      <c r="V885" s="27"/>
      <c r="W885" s="27"/>
      <c r="X885" s="26"/>
      <c r="Y885" s="25"/>
      <c r="Z885" s="25"/>
      <c r="AB885" s="25"/>
      <c r="AC885" s="25"/>
      <c r="AD885" s="26"/>
      <c r="AE885" s="27"/>
      <c r="AF885" s="26"/>
      <c r="AG885" s="25"/>
      <c r="AH885" s="25"/>
      <c r="AJ885" s="25"/>
      <c r="AK885" s="25"/>
      <c r="AL885" s="26"/>
      <c r="AM885" s="27"/>
      <c r="AN885" s="27"/>
      <c r="AO885" s="27"/>
      <c r="AP885" s="27"/>
      <c r="AQ885" s="27"/>
      <c r="AR885" s="27"/>
      <c r="BI885" s="407"/>
      <c r="BJ885" s="407"/>
      <c r="BK885" s="407"/>
      <c r="BL885" s="407"/>
    </row>
    <row r="886" ht="15.75" customHeight="1">
      <c r="D886" s="25"/>
      <c r="E886" s="25"/>
      <c r="F886" s="26"/>
      <c r="G886" s="27"/>
      <c r="H886" s="26"/>
      <c r="I886" s="25"/>
      <c r="J886" s="25"/>
      <c r="L886" s="25"/>
      <c r="M886" s="25"/>
      <c r="N886" s="26"/>
      <c r="O886" s="27"/>
      <c r="P886" s="26"/>
      <c r="Q886" s="25"/>
      <c r="R886" s="25"/>
      <c r="T886" s="25"/>
      <c r="U886" s="25"/>
      <c r="V886" s="27"/>
      <c r="W886" s="27"/>
      <c r="X886" s="26"/>
      <c r="Y886" s="25"/>
      <c r="Z886" s="25"/>
      <c r="AB886" s="25"/>
      <c r="AC886" s="25"/>
      <c r="AD886" s="26"/>
      <c r="AE886" s="27"/>
      <c r="AF886" s="26"/>
      <c r="AG886" s="25"/>
      <c r="AH886" s="25"/>
      <c r="AJ886" s="25"/>
      <c r="AK886" s="25"/>
      <c r="AL886" s="26"/>
      <c r="AM886" s="27"/>
      <c r="AN886" s="27"/>
      <c r="AO886" s="27"/>
      <c r="AP886" s="27"/>
      <c r="AQ886" s="27"/>
      <c r="AR886" s="27"/>
      <c r="BI886" s="407"/>
      <c r="BJ886" s="407"/>
      <c r="BK886" s="407"/>
      <c r="BL886" s="407"/>
    </row>
    <row r="887" ht="15.75" customHeight="1">
      <c r="D887" s="25"/>
      <c r="E887" s="25"/>
      <c r="F887" s="26"/>
      <c r="G887" s="27"/>
      <c r="H887" s="26"/>
      <c r="I887" s="25"/>
      <c r="J887" s="25"/>
      <c r="L887" s="25"/>
      <c r="M887" s="25"/>
      <c r="N887" s="26"/>
      <c r="O887" s="27"/>
      <c r="P887" s="26"/>
      <c r="Q887" s="25"/>
      <c r="R887" s="25"/>
      <c r="T887" s="25"/>
      <c r="U887" s="25"/>
      <c r="V887" s="27"/>
      <c r="W887" s="27"/>
      <c r="X887" s="26"/>
      <c r="Y887" s="25"/>
      <c r="Z887" s="25"/>
      <c r="AB887" s="25"/>
      <c r="AC887" s="25"/>
      <c r="AD887" s="26"/>
      <c r="AE887" s="27"/>
      <c r="AF887" s="26"/>
      <c r="AG887" s="25"/>
      <c r="AH887" s="25"/>
      <c r="AJ887" s="25"/>
      <c r="AK887" s="25"/>
      <c r="AL887" s="26"/>
      <c r="AM887" s="27"/>
      <c r="AN887" s="27"/>
      <c r="AO887" s="27"/>
      <c r="AP887" s="27"/>
      <c r="AQ887" s="27"/>
      <c r="AR887" s="27"/>
      <c r="BI887" s="407"/>
      <c r="BJ887" s="407"/>
      <c r="BK887" s="407"/>
      <c r="BL887" s="407"/>
    </row>
    <row r="888" ht="15.75" customHeight="1">
      <c r="D888" s="25"/>
      <c r="E888" s="25"/>
      <c r="F888" s="26"/>
      <c r="G888" s="27"/>
      <c r="H888" s="26"/>
      <c r="I888" s="25"/>
      <c r="J888" s="25"/>
      <c r="L888" s="25"/>
      <c r="M888" s="25"/>
      <c r="N888" s="26"/>
      <c r="O888" s="27"/>
      <c r="P888" s="26"/>
      <c r="Q888" s="25"/>
      <c r="R888" s="25"/>
      <c r="T888" s="25"/>
      <c r="U888" s="25"/>
      <c r="V888" s="27"/>
      <c r="W888" s="27"/>
      <c r="X888" s="26"/>
      <c r="Y888" s="25"/>
      <c r="Z888" s="25"/>
      <c r="AB888" s="25"/>
      <c r="AC888" s="25"/>
      <c r="AD888" s="26"/>
      <c r="AE888" s="27"/>
      <c r="AF888" s="26"/>
      <c r="AG888" s="25"/>
      <c r="AH888" s="25"/>
      <c r="AJ888" s="25"/>
      <c r="AK888" s="25"/>
      <c r="AL888" s="26"/>
      <c r="AM888" s="27"/>
      <c r="AN888" s="27"/>
      <c r="AO888" s="27"/>
      <c r="AP888" s="27"/>
      <c r="AQ888" s="27"/>
      <c r="AR888" s="27"/>
      <c r="BI888" s="407"/>
      <c r="BJ888" s="407"/>
      <c r="BK888" s="407"/>
      <c r="BL888" s="407"/>
    </row>
    <row r="889" ht="15.75" customHeight="1">
      <c r="D889" s="25"/>
      <c r="E889" s="25"/>
      <c r="F889" s="26"/>
      <c r="G889" s="27"/>
      <c r="H889" s="26"/>
      <c r="I889" s="25"/>
      <c r="J889" s="25"/>
      <c r="L889" s="25"/>
      <c r="M889" s="25"/>
      <c r="N889" s="26"/>
      <c r="O889" s="27"/>
      <c r="P889" s="26"/>
      <c r="Q889" s="25"/>
      <c r="R889" s="25"/>
      <c r="T889" s="25"/>
      <c r="U889" s="25"/>
      <c r="V889" s="27"/>
      <c r="W889" s="27"/>
      <c r="X889" s="26"/>
      <c r="Y889" s="25"/>
      <c r="Z889" s="25"/>
      <c r="AB889" s="25"/>
      <c r="AC889" s="25"/>
      <c r="AD889" s="26"/>
      <c r="AE889" s="27"/>
      <c r="AF889" s="26"/>
      <c r="AG889" s="25"/>
      <c r="AH889" s="25"/>
      <c r="AJ889" s="25"/>
      <c r="AK889" s="25"/>
      <c r="AL889" s="26"/>
      <c r="AM889" s="27"/>
      <c r="AN889" s="27"/>
      <c r="AO889" s="27"/>
      <c r="AP889" s="27"/>
      <c r="AQ889" s="27"/>
      <c r="AR889" s="27"/>
      <c r="BI889" s="407"/>
      <c r="BJ889" s="407"/>
      <c r="BK889" s="407"/>
      <c r="BL889" s="407"/>
    </row>
    <row r="890" ht="15.75" customHeight="1">
      <c r="D890" s="25"/>
      <c r="E890" s="25"/>
      <c r="F890" s="26"/>
      <c r="G890" s="27"/>
      <c r="H890" s="26"/>
      <c r="I890" s="25"/>
      <c r="J890" s="25"/>
      <c r="L890" s="25"/>
      <c r="M890" s="25"/>
      <c r="N890" s="26"/>
      <c r="O890" s="27"/>
      <c r="P890" s="26"/>
      <c r="Q890" s="25"/>
      <c r="R890" s="25"/>
      <c r="T890" s="25"/>
      <c r="U890" s="25"/>
      <c r="V890" s="27"/>
      <c r="W890" s="27"/>
      <c r="X890" s="26"/>
      <c r="Y890" s="25"/>
      <c r="Z890" s="25"/>
      <c r="AB890" s="25"/>
      <c r="AC890" s="25"/>
      <c r="AD890" s="26"/>
      <c r="AE890" s="27"/>
      <c r="AF890" s="26"/>
      <c r="AG890" s="25"/>
      <c r="AH890" s="25"/>
      <c r="AJ890" s="25"/>
      <c r="AK890" s="25"/>
      <c r="AL890" s="26"/>
      <c r="AM890" s="27"/>
      <c r="AN890" s="27"/>
      <c r="AO890" s="27"/>
      <c r="AP890" s="27"/>
      <c r="AQ890" s="27"/>
      <c r="AR890" s="27"/>
      <c r="BI890" s="407"/>
      <c r="BJ890" s="407"/>
      <c r="BK890" s="407"/>
      <c r="BL890" s="407"/>
    </row>
    <row r="891" ht="15.75" customHeight="1">
      <c r="D891" s="25"/>
      <c r="E891" s="25"/>
      <c r="F891" s="26"/>
      <c r="G891" s="27"/>
      <c r="H891" s="26"/>
      <c r="I891" s="25"/>
      <c r="J891" s="25"/>
      <c r="L891" s="25"/>
      <c r="M891" s="25"/>
      <c r="N891" s="26"/>
      <c r="O891" s="27"/>
      <c r="P891" s="26"/>
      <c r="Q891" s="25"/>
      <c r="R891" s="25"/>
      <c r="T891" s="25"/>
      <c r="U891" s="25"/>
      <c r="V891" s="27"/>
      <c r="W891" s="27"/>
      <c r="X891" s="26"/>
      <c r="Y891" s="25"/>
      <c r="Z891" s="25"/>
      <c r="AB891" s="25"/>
      <c r="AC891" s="25"/>
      <c r="AD891" s="26"/>
      <c r="AE891" s="27"/>
      <c r="AF891" s="26"/>
      <c r="AG891" s="25"/>
      <c r="AH891" s="25"/>
      <c r="AJ891" s="25"/>
      <c r="AK891" s="25"/>
      <c r="AL891" s="26"/>
      <c r="AM891" s="27"/>
      <c r="AN891" s="27"/>
      <c r="AO891" s="27"/>
      <c r="AP891" s="27"/>
      <c r="AQ891" s="27"/>
      <c r="AR891" s="27"/>
      <c r="BI891" s="407"/>
      <c r="BJ891" s="407"/>
      <c r="BK891" s="407"/>
      <c r="BL891" s="407"/>
    </row>
    <row r="892" ht="15.75" customHeight="1">
      <c r="D892" s="25"/>
      <c r="E892" s="25"/>
      <c r="F892" s="26"/>
      <c r="G892" s="27"/>
      <c r="H892" s="26"/>
      <c r="I892" s="25"/>
      <c r="J892" s="25"/>
      <c r="L892" s="25"/>
      <c r="M892" s="25"/>
      <c r="N892" s="26"/>
      <c r="O892" s="27"/>
      <c r="P892" s="26"/>
      <c r="Q892" s="25"/>
      <c r="R892" s="25"/>
      <c r="T892" s="25"/>
      <c r="U892" s="25"/>
      <c r="V892" s="27"/>
      <c r="W892" s="27"/>
      <c r="X892" s="26"/>
      <c r="Y892" s="25"/>
      <c r="Z892" s="25"/>
      <c r="AB892" s="25"/>
      <c r="AC892" s="25"/>
      <c r="AD892" s="26"/>
      <c r="AE892" s="27"/>
      <c r="AF892" s="26"/>
      <c r="AG892" s="25"/>
      <c r="AH892" s="25"/>
      <c r="AJ892" s="25"/>
      <c r="AK892" s="25"/>
      <c r="AL892" s="26"/>
      <c r="AM892" s="27"/>
      <c r="AN892" s="27"/>
      <c r="AO892" s="27"/>
      <c r="AP892" s="27"/>
      <c r="AQ892" s="27"/>
      <c r="AR892" s="27"/>
      <c r="BI892" s="407"/>
      <c r="BJ892" s="407"/>
      <c r="BK892" s="407"/>
      <c r="BL892" s="407"/>
    </row>
    <row r="893" ht="15.75" customHeight="1">
      <c r="D893" s="25"/>
      <c r="E893" s="25"/>
      <c r="F893" s="26"/>
      <c r="G893" s="27"/>
      <c r="H893" s="26"/>
      <c r="I893" s="25"/>
      <c r="J893" s="25"/>
      <c r="L893" s="25"/>
      <c r="M893" s="25"/>
      <c r="N893" s="26"/>
      <c r="O893" s="27"/>
      <c r="P893" s="26"/>
      <c r="Q893" s="25"/>
      <c r="R893" s="25"/>
      <c r="T893" s="25"/>
      <c r="U893" s="25"/>
      <c r="V893" s="27"/>
      <c r="W893" s="27"/>
      <c r="X893" s="26"/>
      <c r="Y893" s="25"/>
      <c r="Z893" s="25"/>
      <c r="AB893" s="25"/>
      <c r="AC893" s="25"/>
      <c r="AD893" s="26"/>
      <c r="AE893" s="27"/>
      <c r="AF893" s="26"/>
      <c r="AG893" s="25"/>
      <c r="AH893" s="25"/>
      <c r="AJ893" s="25"/>
      <c r="AK893" s="25"/>
      <c r="AL893" s="26"/>
      <c r="AM893" s="27"/>
      <c r="AN893" s="27"/>
      <c r="AO893" s="27"/>
      <c r="AP893" s="27"/>
      <c r="AQ893" s="27"/>
      <c r="AR893" s="27"/>
      <c r="BI893" s="407"/>
      <c r="BJ893" s="407"/>
      <c r="BK893" s="407"/>
      <c r="BL893" s="407"/>
    </row>
    <row r="894" ht="15.75" customHeight="1">
      <c r="D894" s="25"/>
      <c r="E894" s="25"/>
      <c r="F894" s="26"/>
      <c r="G894" s="27"/>
      <c r="H894" s="26"/>
      <c r="I894" s="25"/>
      <c r="J894" s="25"/>
      <c r="L894" s="25"/>
      <c r="M894" s="25"/>
      <c r="N894" s="26"/>
      <c r="O894" s="27"/>
      <c r="P894" s="26"/>
      <c r="Q894" s="25"/>
      <c r="R894" s="25"/>
      <c r="T894" s="25"/>
      <c r="U894" s="25"/>
      <c r="V894" s="27"/>
      <c r="W894" s="27"/>
      <c r="X894" s="26"/>
      <c r="Y894" s="25"/>
      <c r="Z894" s="25"/>
      <c r="AB894" s="25"/>
      <c r="AC894" s="25"/>
      <c r="AD894" s="26"/>
      <c r="AE894" s="27"/>
      <c r="AF894" s="26"/>
      <c r="AG894" s="25"/>
      <c r="AH894" s="25"/>
      <c r="AJ894" s="25"/>
      <c r="AK894" s="25"/>
      <c r="AL894" s="26"/>
      <c r="AM894" s="27"/>
      <c r="AN894" s="27"/>
      <c r="AO894" s="27"/>
      <c r="AP894" s="27"/>
      <c r="AQ894" s="27"/>
      <c r="AR894" s="27"/>
      <c r="BI894" s="407"/>
      <c r="BJ894" s="407"/>
      <c r="BK894" s="407"/>
      <c r="BL894" s="407"/>
    </row>
    <row r="895" ht="15.75" customHeight="1">
      <c r="D895" s="25"/>
      <c r="E895" s="25"/>
      <c r="F895" s="26"/>
      <c r="G895" s="27"/>
      <c r="H895" s="26"/>
      <c r="I895" s="25"/>
      <c r="J895" s="25"/>
      <c r="L895" s="25"/>
      <c r="M895" s="25"/>
      <c r="N895" s="26"/>
      <c r="O895" s="27"/>
      <c r="P895" s="26"/>
      <c r="Q895" s="25"/>
      <c r="R895" s="25"/>
      <c r="T895" s="25"/>
      <c r="U895" s="25"/>
      <c r="V895" s="27"/>
      <c r="W895" s="27"/>
      <c r="X895" s="26"/>
      <c r="Y895" s="25"/>
      <c r="Z895" s="25"/>
      <c r="AB895" s="25"/>
      <c r="AC895" s="25"/>
      <c r="AD895" s="26"/>
      <c r="AE895" s="27"/>
      <c r="AF895" s="26"/>
      <c r="AG895" s="25"/>
      <c r="AH895" s="25"/>
      <c r="AJ895" s="25"/>
      <c r="AK895" s="25"/>
      <c r="AL895" s="26"/>
      <c r="AM895" s="27"/>
      <c r="AN895" s="27"/>
      <c r="AO895" s="27"/>
      <c r="AP895" s="27"/>
      <c r="AQ895" s="27"/>
      <c r="AR895" s="27"/>
      <c r="BI895" s="407"/>
      <c r="BJ895" s="407"/>
      <c r="BK895" s="407"/>
      <c r="BL895" s="407"/>
    </row>
    <row r="896" ht="15.75" customHeight="1">
      <c r="D896" s="25"/>
      <c r="E896" s="25"/>
      <c r="F896" s="26"/>
      <c r="G896" s="27"/>
      <c r="H896" s="26"/>
      <c r="I896" s="25"/>
      <c r="J896" s="25"/>
      <c r="L896" s="25"/>
      <c r="M896" s="25"/>
      <c r="N896" s="26"/>
      <c r="O896" s="27"/>
      <c r="P896" s="26"/>
      <c r="Q896" s="25"/>
      <c r="R896" s="25"/>
      <c r="T896" s="25"/>
      <c r="U896" s="25"/>
      <c r="V896" s="27"/>
      <c r="W896" s="27"/>
      <c r="X896" s="26"/>
      <c r="Y896" s="25"/>
      <c r="Z896" s="25"/>
      <c r="AB896" s="25"/>
      <c r="AC896" s="25"/>
      <c r="AD896" s="26"/>
      <c r="AE896" s="27"/>
      <c r="AF896" s="26"/>
      <c r="AG896" s="25"/>
      <c r="AH896" s="25"/>
      <c r="AJ896" s="25"/>
      <c r="AK896" s="25"/>
      <c r="AL896" s="26"/>
      <c r="AM896" s="27"/>
      <c r="AN896" s="27"/>
      <c r="AO896" s="27"/>
      <c r="AP896" s="27"/>
      <c r="AQ896" s="27"/>
      <c r="AR896" s="27"/>
      <c r="BI896" s="407"/>
      <c r="BJ896" s="407"/>
      <c r="BK896" s="407"/>
      <c r="BL896" s="407"/>
    </row>
    <row r="897" ht="15.75" customHeight="1">
      <c r="D897" s="25"/>
      <c r="E897" s="25"/>
      <c r="F897" s="26"/>
      <c r="G897" s="27"/>
      <c r="H897" s="26"/>
      <c r="I897" s="25"/>
      <c r="J897" s="25"/>
      <c r="L897" s="25"/>
      <c r="M897" s="25"/>
      <c r="N897" s="26"/>
      <c r="O897" s="27"/>
      <c r="P897" s="26"/>
      <c r="Q897" s="25"/>
      <c r="R897" s="25"/>
      <c r="T897" s="25"/>
      <c r="U897" s="25"/>
      <c r="V897" s="27"/>
      <c r="W897" s="27"/>
      <c r="X897" s="26"/>
      <c r="Y897" s="25"/>
      <c r="Z897" s="25"/>
      <c r="AB897" s="25"/>
      <c r="AC897" s="25"/>
      <c r="AD897" s="26"/>
      <c r="AE897" s="27"/>
      <c r="AF897" s="26"/>
      <c r="AG897" s="25"/>
      <c r="AH897" s="25"/>
      <c r="AJ897" s="25"/>
      <c r="AK897" s="25"/>
      <c r="AL897" s="26"/>
      <c r="AM897" s="27"/>
      <c r="AN897" s="27"/>
      <c r="AO897" s="27"/>
      <c r="AP897" s="27"/>
      <c r="AQ897" s="27"/>
      <c r="AR897" s="27"/>
      <c r="BI897" s="407"/>
      <c r="BJ897" s="407"/>
      <c r="BK897" s="407"/>
      <c r="BL897" s="407"/>
    </row>
    <row r="898" ht="15.75" customHeight="1">
      <c r="D898" s="25"/>
      <c r="E898" s="25"/>
      <c r="F898" s="26"/>
      <c r="G898" s="27"/>
      <c r="H898" s="26"/>
      <c r="I898" s="25"/>
      <c r="J898" s="25"/>
      <c r="L898" s="25"/>
      <c r="M898" s="25"/>
      <c r="N898" s="26"/>
      <c r="O898" s="27"/>
      <c r="P898" s="26"/>
      <c r="Q898" s="25"/>
      <c r="R898" s="25"/>
      <c r="T898" s="25"/>
      <c r="U898" s="25"/>
      <c r="V898" s="27"/>
      <c r="W898" s="27"/>
      <c r="X898" s="26"/>
      <c r="Y898" s="25"/>
      <c r="Z898" s="25"/>
      <c r="AB898" s="25"/>
      <c r="AC898" s="25"/>
      <c r="AD898" s="26"/>
      <c r="AE898" s="27"/>
      <c r="AF898" s="26"/>
      <c r="AG898" s="25"/>
      <c r="AH898" s="25"/>
      <c r="AJ898" s="25"/>
      <c r="AK898" s="25"/>
      <c r="AL898" s="26"/>
      <c r="AM898" s="27"/>
      <c r="AN898" s="27"/>
      <c r="AO898" s="27"/>
      <c r="AP898" s="27"/>
      <c r="AQ898" s="27"/>
      <c r="AR898" s="27"/>
      <c r="BI898" s="407"/>
      <c r="BJ898" s="407"/>
      <c r="BK898" s="407"/>
      <c r="BL898" s="407"/>
    </row>
    <row r="899" ht="15.75" customHeight="1">
      <c r="D899" s="25"/>
      <c r="E899" s="25"/>
      <c r="F899" s="26"/>
      <c r="G899" s="27"/>
      <c r="H899" s="26"/>
      <c r="I899" s="25"/>
      <c r="J899" s="25"/>
      <c r="L899" s="25"/>
      <c r="M899" s="25"/>
      <c r="N899" s="26"/>
      <c r="O899" s="27"/>
      <c r="P899" s="26"/>
      <c r="Q899" s="25"/>
      <c r="R899" s="25"/>
      <c r="T899" s="25"/>
      <c r="U899" s="25"/>
      <c r="V899" s="27"/>
      <c r="W899" s="27"/>
      <c r="X899" s="26"/>
      <c r="Y899" s="25"/>
      <c r="Z899" s="25"/>
      <c r="AB899" s="25"/>
      <c r="AC899" s="25"/>
      <c r="AD899" s="26"/>
      <c r="AE899" s="27"/>
      <c r="AF899" s="26"/>
      <c r="AG899" s="25"/>
      <c r="AH899" s="25"/>
      <c r="AJ899" s="25"/>
      <c r="AK899" s="25"/>
      <c r="AL899" s="26"/>
      <c r="AM899" s="27"/>
      <c r="AN899" s="27"/>
      <c r="AO899" s="27"/>
      <c r="AP899" s="27"/>
      <c r="AQ899" s="27"/>
      <c r="AR899" s="27"/>
      <c r="BI899" s="407"/>
      <c r="BJ899" s="407"/>
      <c r="BK899" s="407"/>
      <c r="BL899" s="407"/>
    </row>
    <row r="900" ht="15.75" customHeight="1">
      <c r="D900" s="25"/>
      <c r="E900" s="25"/>
      <c r="F900" s="26"/>
      <c r="G900" s="27"/>
      <c r="H900" s="26"/>
      <c r="I900" s="25"/>
      <c r="J900" s="25"/>
      <c r="L900" s="25"/>
      <c r="M900" s="25"/>
      <c r="N900" s="26"/>
      <c r="O900" s="27"/>
      <c r="P900" s="26"/>
      <c r="Q900" s="25"/>
      <c r="R900" s="25"/>
      <c r="T900" s="25"/>
      <c r="U900" s="25"/>
      <c r="V900" s="27"/>
      <c r="W900" s="27"/>
      <c r="X900" s="26"/>
      <c r="Y900" s="25"/>
      <c r="Z900" s="25"/>
      <c r="AB900" s="25"/>
      <c r="AC900" s="25"/>
      <c r="AD900" s="26"/>
      <c r="AE900" s="27"/>
      <c r="AF900" s="26"/>
      <c r="AG900" s="25"/>
      <c r="AH900" s="25"/>
      <c r="AJ900" s="25"/>
      <c r="AK900" s="25"/>
      <c r="AL900" s="26"/>
      <c r="AM900" s="27"/>
      <c r="AN900" s="27"/>
      <c r="AO900" s="27"/>
      <c r="AP900" s="27"/>
      <c r="AQ900" s="27"/>
      <c r="AR900" s="27"/>
      <c r="BI900" s="407"/>
      <c r="BJ900" s="407"/>
      <c r="BK900" s="407"/>
      <c r="BL900" s="407"/>
    </row>
    <row r="901" ht="15.75" customHeight="1">
      <c r="D901" s="25"/>
      <c r="E901" s="25"/>
      <c r="F901" s="26"/>
      <c r="G901" s="27"/>
      <c r="H901" s="26"/>
      <c r="I901" s="25"/>
      <c r="J901" s="25"/>
      <c r="L901" s="25"/>
      <c r="M901" s="25"/>
      <c r="N901" s="26"/>
      <c r="O901" s="27"/>
      <c r="P901" s="26"/>
      <c r="Q901" s="25"/>
      <c r="R901" s="25"/>
      <c r="T901" s="25"/>
      <c r="U901" s="25"/>
      <c r="V901" s="27"/>
      <c r="W901" s="27"/>
      <c r="X901" s="26"/>
      <c r="Y901" s="25"/>
      <c r="Z901" s="25"/>
      <c r="AB901" s="25"/>
      <c r="AC901" s="25"/>
      <c r="AD901" s="26"/>
      <c r="AE901" s="27"/>
      <c r="AF901" s="26"/>
      <c r="AG901" s="25"/>
      <c r="AH901" s="25"/>
      <c r="AJ901" s="25"/>
      <c r="AK901" s="25"/>
      <c r="AL901" s="26"/>
      <c r="AM901" s="27"/>
      <c r="AN901" s="27"/>
      <c r="AO901" s="27"/>
      <c r="AP901" s="27"/>
      <c r="AQ901" s="27"/>
      <c r="AR901" s="27"/>
      <c r="BI901" s="407"/>
      <c r="BJ901" s="407"/>
      <c r="BK901" s="407"/>
      <c r="BL901" s="407"/>
    </row>
    <row r="902" ht="15.75" customHeight="1">
      <c r="D902" s="25"/>
      <c r="E902" s="25"/>
      <c r="F902" s="26"/>
      <c r="G902" s="27"/>
      <c r="H902" s="26"/>
      <c r="I902" s="25"/>
      <c r="J902" s="25"/>
      <c r="L902" s="25"/>
      <c r="M902" s="25"/>
      <c r="N902" s="26"/>
      <c r="O902" s="27"/>
      <c r="P902" s="26"/>
      <c r="Q902" s="25"/>
      <c r="R902" s="25"/>
      <c r="T902" s="25"/>
      <c r="U902" s="25"/>
      <c r="V902" s="27"/>
      <c r="W902" s="27"/>
      <c r="X902" s="26"/>
      <c r="Y902" s="25"/>
      <c r="Z902" s="25"/>
      <c r="AB902" s="25"/>
      <c r="AC902" s="25"/>
      <c r="AD902" s="26"/>
      <c r="AE902" s="27"/>
      <c r="AF902" s="26"/>
      <c r="AG902" s="25"/>
      <c r="AH902" s="25"/>
      <c r="AJ902" s="25"/>
      <c r="AK902" s="25"/>
      <c r="AL902" s="26"/>
      <c r="AM902" s="27"/>
      <c r="AN902" s="27"/>
      <c r="AO902" s="27"/>
      <c r="AP902" s="27"/>
      <c r="AQ902" s="27"/>
      <c r="AR902" s="27"/>
      <c r="BI902" s="407"/>
      <c r="BJ902" s="407"/>
      <c r="BK902" s="407"/>
      <c r="BL902" s="407"/>
    </row>
    <row r="903" ht="15.75" customHeight="1">
      <c r="D903" s="25"/>
      <c r="E903" s="25"/>
      <c r="F903" s="26"/>
      <c r="G903" s="27"/>
      <c r="H903" s="26"/>
      <c r="I903" s="25"/>
      <c r="J903" s="25"/>
      <c r="L903" s="25"/>
      <c r="M903" s="25"/>
      <c r="N903" s="26"/>
      <c r="O903" s="27"/>
      <c r="P903" s="26"/>
      <c r="Q903" s="25"/>
      <c r="R903" s="25"/>
      <c r="T903" s="25"/>
      <c r="U903" s="25"/>
      <c r="V903" s="27"/>
      <c r="W903" s="27"/>
      <c r="X903" s="26"/>
      <c r="Y903" s="25"/>
      <c r="Z903" s="25"/>
      <c r="AB903" s="25"/>
      <c r="AC903" s="25"/>
      <c r="AD903" s="26"/>
      <c r="AE903" s="27"/>
      <c r="AF903" s="26"/>
      <c r="AG903" s="25"/>
      <c r="AH903" s="25"/>
      <c r="AJ903" s="25"/>
      <c r="AK903" s="25"/>
      <c r="AL903" s="26"/>
      <c r="AM903" s="27"/>
      <c r="AN903" s="27"/>
      <c r="AO903" s="27"/>
      <c r="AP903" s="27"/>
      <c r="AQ903" s="27"/>
      <c r="AR903" s="27"/>
      <c r="BI903" s="407"/>
      <c r="BJ903" s="407"/>
      <c r="BK903" s="407"/>
      <c r="BL903" s="407"/>
    </row>
    <row r="904" ht="15.75" customHeight="1">
      <c r="D904" s="25"/>
      <c r="E904" s="25"/>
      <c r="F904" s="26"/>
      <c r="G904" s="27"/>
      <c r="H904" s="26"/>
      <c r="I904" s="25"/>
      <c r="J904" s="25"/>
      <c r="L904" s="25"/>
      <c r="M904" s="25"/>
      <c r="N904" s="26"/>
      <c r="O904" s="27"/>
      <c r="P904" s="26"/>
      <c r="Q904" s="25"/>
      <c r="R904" s="25"/>
      <c r="T904" s="25"/>
      <c r="U904" s="25"/>
      <c r="V904" s="27"/>
      <c r="W904" s="27"/>
      <c r="X904" s="26"/>
      <c r="Y904" s="25"/>
      <c r="Z904" s="25"/>
      <c r="AB904" s="25"/>
      <c r="AC904" s="25"/>
      <c r="AD904" s="26"/>
      <c r="AE904" s="27"/>
      <c r="AF904" s="26"/>
      <c r="AG904" s="25"/>
      <c r="AH904" s="25"/>
      <c r="AJ904" s="25"/>
      <c r="AK904" s="25"/>
      <c r="AL904" s="26"/>
      <c r="AM904" s="27"/>
      <c r="AN904" s="27"/>
      <c r="AO904" s="27"/>
      <c r="AP904" s="27"/>
      <c r="AQ904" s="27"/>
      <c r="AR904" s="27"/>
      <c r="BI904" s="407"/>
      <c r="BJ904" s="407"/>
      <c r="BK904" s="407"/>
      <c r="BL904" s="407"/>
    </row>
    <row r="905" ht="15.75" customHeight="1">
      <c r="D905" s="25"/>
      <c r="E905" s="25"/>
      <c r="F905" s="26"/>
      <c r="G905" s="27"/>
      <c r="H905" s="26"/>
      <c r="I905" s="25"/>
      <c r="J905" s="25"/>
      <c r="L905" s="25"/>
      <c r="M905" s="25"/>
      <c r="N905" s="26"/>
      <c r="O905" s="27"/>
      <c r="P905" s="26"/>
      <c r="Q905" s="25"/>
      <c r="R905" s="25"/>
      <c r="T905" s="25"/>
      <c r="U905" s="25"/>
      <c r="V905" s="27"/>
      <c r="W905" s="27"/>
      <c r="X905" s="26"/>
      <c r="Y905" s="25"/>
      <c r="Z905" s="25"/>
      <c r="AB905" s="25"/>
      <c r="AC905" s="25"/>
      <c r="AD905" s="26"/>
      <c r="AE905" s="27"/>
      <c r="AF905" s="26"/>
      <c r="AG905" s="25"/>
      <c r="AH905" s="25"/>
      <c r="AJ905" s="25"/>
      <c r="AK905" s="25"/>
      <c r="AL905" s="26"/>
      <c r="AM905" s="27"/>
      <c r="AN905" s="27"/>
      <c r="AO905" s="27"/>
      <c r="AP905" s="27"/>
      <c r="AQ905" s="27"/>
      <c r="AR905" s="27"/>
      <c r="BI905" s="407"/>
      <c r="BJ905" s="407"/>
      <c r="BK905" s="407"/>
      <c r="BL905" s="407"/>
    </row>
    <row r="906" ht="15.75" customHeight="1">
      <c r="D906" s="25"/>
      <c r="E906" s="25"/>
      <c r="F906" s="26"/>
      <c r="G906" s="27"/>
      <c r="H906" s="26"/>
      <c r="I906" s="25"/>
      <c r="J906" s="25"/>
      <c r="L906" s="25"/>
      <c r="M906" s="25"/>
      <c r="N906" s="26"/>
      <c r="O906" s="27"/>
      <c r="P906" s="26"/>
      <c r="Q906" s="25"/>
      <c r="R906" s="25"/>
      <c r="T906" s="25"/>
      <c r="U906" s="25"/>
      <c r="V906" s="27"/>
      <c r="W906" s="27"/>
      <c r="X906" s="26"/>
      <c r="Y906" s="25"/>
      <c r="Z906" s="25"/>
      <c r="AB906" s="25"/>
      <c r="AC906" s="25"/>
      <c r="AD906" s="26"/>
      <c r="AE906" s="27"/>
      <c r="AF906" s="26"/>
      <c r="AG906" s="25"/>
      <c r="AH906" s="25"/>
      <c r="AJ906" s="25"/>
      <c r="AK906" s="25"/>
      <c r="AL906" s="26"/>
      <c r="AM906" s="27"/>
      <c r="AN906" s="27"/>
      <c r="AO906" s="27"/>
      <c r="AP906" s="27"/>
      <c r="AQ906" s="27"/>
      <c r="AR906" s="27"/>
      <c r="BI906" s="407"/>
      <c r="BJ906" s="407"/>
      <c r="BK906" s="407"/>
      <c r="BL906" s="407"/>
    </row>
    <row r="907" ht="15.75" customHeight="1">
      <c r="D907" s="25"/>
      <c r="E907" s="25"/>
      <c r="F907" s="26"/>
      <c r="G907" s="27"/>
      <c r="H907" s="26"/>
      <c r="I907" s="25"/>
      <c r="J907" s="25"/>
      <c r="L907" s="25"/>
      <c r="M907" s="25"/>
      <c r="N907" s="26"/>
      <c r="O907" s="27"/>
      <c r="P907" s="26"/>
      <c r="Q907" s="25"/>
      <c r="R907" s="25"/>
      <c r="T907" s="25"/>
      <c r="U907" s="25"/>
      <c r="V907" s="27"/>
      <c r="W907" s="27"/>
      <c r="X907" s="26"/>
      <c r="Y907" s="25"/>
      <c r="Z907" s="25"/>
      <c r="AB907" s="25"/>
      <c r="AC907" s="25"/>
      <c r="AD907" s="26"/>
      <c r="AE907" s="27"/>
      <c r="AF907" s="26"/>
      <c r="AG907" s="25"/>
      <c r="AH907" s="25"/>
      <c r="AJ907" s="25"/>
      <c r="AK907" s="25"/>
      <c r="AL907" s="26"/>
      <c r="AM907" s="27"/>
      <c r="AN907" s="27"/>
      <c r="AO907" s="27"/>
      <c r="AP907" s="27"/>
      <c r="AQ907" s="27"/>
      <c r="AR907" s="27"/>
      <c r="BI907" s="407"/>
      <c r="BJ907" s="407"/>
      <c r="BK907" s="407"/>
      <c r="BL907" s="407"/>
    </row>
    <row r="908" ht="15.75" customHeight="1">
      <c r="D908" s="25"/>
      <c r="E908" s="25"/>
      <c r="F908" s="26"/>
      <c r="G908" s="27"/>
      <c r="H908" s="26"/>
      <c r="I908" s="25"/>
      <c r="J908" s="25"/>
      <c r="L908" s="25"/>
      <c r="M908" s="25"/>
      <c r="N908" s="26"/>
      <c r="O908" s="27"/>
      <c r="P908" s="26"/>
      <c r="Q908" s="25"/>
      <c r="R908" s="25"/>
      <c r="T908" s="25"/>
      <c r="U908" s="25"/>
      <c r="V908" s="27"/>
      <c r="W908" s="27"/>
      <c r="X908" s="26"/>
      <c r="Y908" s="25"/>
      <c r="Z908" s="25"/>
      <c r="AB908" s="25"/>
      <c r="AC908" s="25"/>
      <c r="AD908" s="26"/>
      <c r="AE908" s="27"/>
      <c r="AF908" s="26"/>
      <c r="AG908" s="25"/>
      <c r="AH908" s="25"/>
      <c r="AJ908" s="25"/>
      <c r="AK908" s="25"/>
      <c r="AL908" s="26"/>
      <c r="AM908" s="27"/>
      <c r="AN908" s="27"/>
      <c r="AO908" s="27"/>
      <c r="AP908" s="27"/>
      <c r="AQ908" s="27"/>
      <c r="AR908" s="27"/>
      <c r="BI908" s="407"/>
      <c r="BJ908" s="407"/>
      <c r="BK908" s="407"/>
      <c r="BL908" s="407"/>
    </row>
    <row r="909" ht="15.75" customHeight="1">
      <c r="D909" s="25"/>
      <c r="E909" s="25"/>
      <c r="F909" s="26"/>
      <c r="G909" s="27"/>
      <c r="H909" s="26"/>
      <c r="I909" s="25"/>
      <c r="J909" s="25"/>
      <c r="L909" s="25"/>
      <c r="M909" s="25"/>
      <c r="N909" s="26"/>
      <c r="O909" s="27"/>
      <c r="P909" s="26"/>
      <c r="Q909" s="25"/>
      <c r="R909" s="25"/>
      <c r="T909" s="25"/>
      <c r="U909" s="25"/>
      <c r="V909" s="27"/>
      <c r="W909" s="27"/>
      <c r="X909" s="26"/>
      <c r="Y909" s="25"/>
      <c r="Z909" s="25"/>
      <c r="AB909" s="25"/>
      <c r="AC909" s="25"/>
      <c r="AD909" s="26"/>
      <c r="AE909" s="27"/>
      <c r="AF909" s="26"/>
      <c r="AG909" s="25"/>
      <c r="AH909" s="25"/>
      <c r="AJ909" s="25"/>
      <c r="AK909" s="25"/>
      <c r="AL909" s="26"/>
      <c r="AM909" s="27"/>
      <c r="AN909" s="27"/>
      <c r="AO909" s="27"/>
      <c r="AP909" s="27"/>
      <c r="AQ909" s="27"/>
      <c r="AR909" s="27"/>
      <c r="BI909" s="407"/>
      <c r="BJ909" s="407"/>
      <c r="BK909" s="407"/>
      <c r="BL909" s="407"/>
    </row>
    <row r="910" ht="15.75" customHeight="1">
      <c r="D910" s="25"/>
      <c r="E910" s="25"/>
      <c r="F910" s="26"/>
      <c r="G910" s="27"/>
      <c r="H910" s="26"/>
      <c r="I910" s="25"/>
      <c r="J910" s="25"/>
      <c r="L910" s="25"/>
      <c r="M910" s="25"/>
      <c r="N910" s="26"/>
      <c r="O910" s="27"/>
      <c r="P910" s="26"/>
      <c r="Q910" s="25"/>
      <c r="R910" s="25"/>
      <c r="T910" s="25"/>
      <c r="U910" s="25"/>
      <c r="V910" s="27"/>
      <c r="W910" s="27"/>
      <c r="X910" s="26"/>
      <c r="Y910" s="25"/>
      <c r="Z910" s="25"/>
      <c r="AB910" s="25"/>
      <c r="AC910" s="25"/>
      <c r="AD910" s="26"/>
      <c r="AE910" s="27"/>
      <c r="AF910" s="26"/>
      <c r="AG910" s="25"/>
      <c r="AH910" s="25"/>
      <c r="AJ910" s="25"/>
      <c r="AK910" s="25"/>
      <c r="AL910" s="26"/>
      <c r="AM910" s="27"/>
      <c r="AN910" s="27"/>
      <c r="AO910" s="27"/>
      <c r="AP910" s="27"/>
      <c r="AQ910" s="27"/>
      <c r="AR910" s="27"/>
      <c r="BI910" s="407"/>
      <c r="BJ910" s="407"/>
      <c r="BK910" s="407"/>
      <c r="BL910" s="407"/>
    </row>
    <row r="911" ht="15.75" customHeight="1">
      <c r="D911" s="25"/>
      <c r="E911" s="25"/>
      <c r="F911" s="26"/>
      <c r="G911" s="27"/>
      <c r="H911" s="26"/>
      <c r="I911" s="25"/>
      <c r="J911" s="25"/>
      <c r="L911" s="25"/>
      <c r="M911" s="25"/>
      <c r="N911" s="26"/>
      <c r="O911" s="27"/>
      <c r="P911" s="26"/>
      <c r="Q911" s="25"/>
      <c r="R911" s="25"/>
      <c r="T911" s="25"/>
      <c r="U911" s="25"/>
      <c r="V911" s="27"/>
      <c r="W911" s="27"/>
      <c r="X911" s="26"/>
      <c r="Y911" s="25"/>
      <c r="Z911" s="25"/>
      <c r="AB911" s="25"/>
      <c r="AC911" s="25"/>
      <c r="AD911" s="26"/>
      <c r="AE911" s="27"/>
      <c r="AF911" s="26"/>
      <c r="AG911" s="25"/>
      <c r="AH911" s="25"/>
      <c r="AJ911" s="25"/>
      <c r="AK911" s="25"/>
      <c r="AL911" s="26"/>
      <c r="AM911" s="27"/>
      <c r="AN911" s="27"/>
      <c r="AO911" s="27"/>
      <c r="AP911" s="27"/>
      <c r="AQ911" s="27"/>
      <c r="AR911" s="27"/>
      <c r="BI911" s="407"/>
      <c r="BJ911" s="407"/>
      <c r="BK911" s="407"/>
      <c r="BL911" s="407"/>
    </row>
    <row r="912" ht="15.75" customHeight="1">
      <c r="D912" s="25"/>
      <c r="E912" s="25"/>
      <c r="F912" s="26"/>
      <c r="G912" s="27"/>
      <c r="H912" s="26"/>
      <c r="I912" s="25"/>
      <c r="J912" s="25"/>
      <c r="L912" s="25"/>
      <c r="M912" s="25"/>
      <c r="N912" s="26"/>
      <c r="O912" s="27"/>
      <c r="P912" s="26"/>
      <c r="Q912" s="25"/>
      <c r="R912" s="25"/>
      <c r="T912" s="25"/>
      <c r="U912" s="25"/>
      <c r="V912" s="27"/>
      <c r="W912" s="27"/>
      <c r="X912" s="26"/>
      <c r="Y912" s="25"/>
      <c r="Z912" s="25"/>
      <c r="AB912" s="25"/>
      <c r="AC912" s="25"/>
      <c r="AD912" s="26"/>
      <c r="AE912" s="27"/>
      <c r="AF912" s="26"/>
      <c r="AG912" s="25"/>
      <c r="AH912" s="25"/>
      <c r="AJ912" s="25"/>
      <c r="AK912" s="25"/>
      <c r="AL912" s="26"/>
      <c r="AM912" s="27"/>
      <c r="AN912" s="27"/>
      <c r="AO912" s="27"/>
      <c r="AP912" s="27"/>
      <c r="AQ912" s="27"/>
      <c r="AR912" s="27"/>
      <c r="BI912" s="407"/>
      <c r="BJ912" s="407"/>
      <c r="BK912" s="407"/>
      <c r="BL912" s="407"/>
    </row>
    <row r="913" ht="15.75" customHeight="1">
      <c r="D913" s="25"/>
      <c r="E913" s="25"/>
      <c r="F913" s="26"/>
      <c r="G913" s="27"/>
      <c r="H913" s="26"/>
      <c r="I913" s="25"/>
      <c r="J913" s="25"/>
      <c r="L913" s="25"/>
      <c r="M913" s="25"/>
      <c r="N913" s="26"/>
      <c r="O913" s="27"/>
      <c r="P913" s="26"/>
      <c r="Q913" s="25"/>
      <c r="R913" s="25"/>
      <c r="T913" s="25"/>
      <c r="U913" s="25"/>
      <c r="V913" s="27"/>
      <c r="W913" s="27"/>
      <c r="X913" s="26"/>
      <c r="Y913" s="25"/>
      <c r="Z913" s="25"/>
      <c r="AB913" s="25"/>
      <c r="AC913" s="25"/>
      <c r="AD913" s="26"/>
      <c r="AE913" s="27"/>
      <c r="AF913" s="26"/>
      <c r="AG913" s="25"/>
      <c r="AH913" s="25"/>
      <c r="AJ913" s="25"/>
      <c r="AK913" s="25"/>
      <c r="AL913" s="26"/>
      <c r="AM913" s="27"/>
      <c r="AN913" s="27"/>
      <c r="AO913" s="27"/>
      <c r="AP913" s="27"/>
      <c r="AQ913" s="27"/>
      <c r="AR913" s="27"/>
      <c r="BI913" s="407"/>
      <c r="BJ913" s="407"/>
      <c r="BK913" s="407"/>
      <c r="BL913" s="407"/>
    </row>
    <row r="914" ht="15.75" customHeight="1">
      <c r="D914" s="25"/>
      <c r="E914" s="25"/>
      <c r="F914" s="26"/>
      <c r="G914" s="27"/>
      <c r="H914" s="26"/>
      <c r="I914" s="25"/>
      <c r="J914" s="25"/>
      <c r="L914" s="25"/>
      <c r="M914" s="25"/>
      <c r="N914" s="26"/>
      <c r="O914" s="27"/>
      <c r="P914" s="26"/>
      <c r="Q914" s="25"/>
      <c r="R914" s="25"/>
      <c r="T914" s="25"/>
      <c r="U914" s="25"/>
      <c r="V914" s="27"/>
      <c r="W914" s="27"/>
      <c r="X914" s="26"/>
      <c r="Y914" s="25"/>
      <c r="Z914" s="25"/>
      <c r="AB914" s="25"/>
      <c r="AC914" s="25"/>
      <c r="AD914" s="26"/>
      <c r="AE914" s="27"/>
      <c r="AF914" s="26"/>
      <c r="AG914" s="25"/>
      <c r="AH914" s="25"/>
      <c r="AJ914" s="25"/>
      <c r="AK914" s="25"/>
      <c r="AL914" s="26"/>
      <c r="AM914" s="27"/>
      <c r="AN914" s="27"/>
      <c r="AO914" s="27"/>
      <c r="AP914" s="27"/>
      <c r="AQ914" s="27"/>
      <c r="AR914" s="27"/>
      <c r="BI914" s="407"/>
      <c r="BJ914" s="407"/>
      <c r="BK914" s="407"/>
      <c r="BL914" s="407"/>
    </row>
    <row r="915" ht="15.75" customHeight="1">
      <c r="D915" s="25"/>
      <c r="E915" s="25"/>
      <c r="F915" s="26"/>
      <c r="G915" s="27"/>
      <c r="H915" s="26"/>
      <c r="I915" s="25"/>
      <c r="J915" s="25"/>
      <c r="L915" s="25"/>
      <c r="M915" s="25"/>
      <c r="N915" s="26"/>
      <c r="O915" s="27"/>
      <c r="P915" s="26"/>
      <c r="Q915" s="25"/>
      <c r="R915" s="25"/>
      <c r="T915" s="25"/>
      <c r="U915" s="25"/>
      <c r="V915" s="27"/>
      <c r="W915" s="27"/>
      <c r="X915" s="26"/>
      <c r="Y915" s="25"/>
      <c r="Z915" s="25"/>
      <c r="AB915" s="25"/>
      <c r="AC915" s="25"/>
      <c r="AD915" s="26"/>
      <c r="AE915" s="27"/>
      <c r="AF915" s="26"/>
      <c r="AG915" s="25"/>
      <c r="AH915" s="25"/>
      <c r="AJ915" s="25"/>
      <c r="AK915" s="25"/>
      <c r="AL915" s="26"/>
      <c r="AM915" s="27"/>
      <c r="AN915" s="27"/>
      <c r="AO915" s="27"/>
      <c r="AP915" s="27"/>
      <c r="AQ915" s="27"/>
      <c r="AR915" s="27"/>
      <c r="BI915" s="407"/>
      <c r="BJ915" s="407"/>
      <c r="BK915" s="407"/>
      <c r="BL915" s="407"/>
    </row>
    <row r="916" ht="15.75" customHeight="1">
      <c r="D916" s="25"/>
      <c r="E916" s="25"/>
      <c r="F916" s="26"/>
      <c r="G916" s="27"/>
      <c r="H916" s="26"/>
      <c r="I916" s="25"/>
      <c r="J916" s="25"/>
      <c r="L916" s="25"/>
      <c r="M916" s="25"/>
      <c r="N916" s="26"/>
      <c r="O916" s="27"/>
      <c r="P916" s="26"/>
      <c r="Q916" s="25"/>
      <c r="R916" s="25"/>
      <c r="T916" s="25"/>
      <c r="U916" s="25"/>
      <c r="V916" s="27"/>
      <c r="W916" s="27"/>
      <c r="X916" s="26"/>
      <c r="Y916" s="25"/>
      <c r="Z916" s="25"/>
      <c r="AB916" s="25"/>
      <c r="AC916" s="25"/>
      <c r="AD916" s="26"/>
      <c r="AE916" s="27"/>
      <c r="AF916" s="26"/>
      <c r="AG916" s="25"/>
      <c r="AH916" s="25"/>
      <c r="AJ916" s="25"/>
      <c r="AK916" s="25"/>
      <c r="AL916" s="26"/>
      <c r="AM916" s="27"/>
      <c r="AN916" s="27"/>
      <c r="AO916" s="27"/>
      <c r="AP916" s="27"/>
      <c r="AQ916" s="27"/>
      <c r="AR916" s="27"/>
      <c r="BI916" s="407"/>
      <c r="BJ916" s="407"/>
      <c r="BK916" s="407"/>
      <c r="BL916" s="407"/>
    </row>
    <row r="917" ht="15.75" customHeight="1">
      <c r="D917" s="25"/>
      <c r="E917" s="25"/>
      <c r="F917" s="26"/>
      <c r="G917" s="27"/>
      <c r="H917" s="26"/>
      <c r="I917" s="25"/>
      <c r="J917" s="25"/>
      <c r="L917" s="25"/>
      <c r="M917" s="25"/>
      <c r="N917" s="26"/>
      <c r="O917" s="27"/>
      <c r="P917" s="26"/>
      <c r="Q917" s="25"/>
      <c r="R917" s="25"/>
      <c r="T917" s="25"/>
      <c r="U917" s="25"/>
      <c r="V917" s="27"/>
      <c r="W917" s="27"/>
      <c r="X917" s="26"/>
      <c r="Y917" s="25"/>
      <c r="Z917" s="25"/>
      <c r="AB917" s="25"/>
      <c r="AC917" s="25"/>
      <c r="AD917" s="26"/>
      <c r="AE917" s="27"/>
      <c r="AF917" s="26"/>
      <c r="AG917" s="25"/>
      <c r="AH917" s="25"/>
      <c r="AJ917" s="25"/>
      <c r="AK917" s="25"/>
      <c r="AL917" s="26"/>
      <c r="AM917" s="27"/>
      <c r="AN917" s="27"/>
      <c r="AO917" s="27"/>
      <c r="AP917" s="27"/>
      <c r="AQ917" s="27"/>
      <c r="AR917" s="27"/>
      <c r="BI917" s="407"/>
      <c r="BJ917" s="407"/>
      <c r="BK917" s="407"/>
      <c r="BL917" s="407"/>
    </row>
    <row r="918" ht="15.75" customHeight="1">
      <c r="D918" s="25"/>
      <c r="E918" s="25"/>
      <c r="F918" s="26"/>
      <c r="G918" s="27"/>
      <c r="H918" s="26"/>
      <c r="I918" s="25"/>
      <c r="J918" s="25"/>
      <c r="L918" s="25"/>
      <c r="M918" s="25"/>
      <c r="N918" s="26"/>
      <c r="O918" s="27"/>
      <c r="P918" s="26"/>
      <c r="Q918" s="25"/>
      <c r="R918" s="25"/>
      <c r="T918" s="25"/>
      <c r="U918" s="25"/>
      <c r="V918" s="27"/>
      <c r="W918" s="27"/>
      <c r="X918" s="26"/>
      <c r="Y918" s="25"/>
      <c r="Z918" s="25"/>
      <c r="AB918" s="25"/>
      <c r="AC918" s="25"/>
      <c r="AD918" s="26"/>
      <c r="AE918" s="27"/>
      <c r="AF918" s="26"/>
      <c r="AG918" s="25"/>
      <c r="AH918" s="25"/>
      <c r="AJ918" s="25"/>
      <c r="AK918" s="25"/>
      <c r="AL918" s="26"/>
      <c r="AM918" s="27"/>
      <c r="AN918" s="27"/>
      <c r="AO918" s="27"/>
      <c r="AP918" s="27"/>
      <c r="AQ918" s="27"/>
      <c r="AR918" s="27"/>
      <c r="BI918" s="407"/>
      <c r="BJ918" s="407"/>
      <c r="BK918" s="407"/>
      <c r="BL918" s="407"/>
    </row>
    <row r="919" ht="15.75" customHeight="1">
      <c r="D919" s="25"/>
      <c r="E919" s="25"/>
      <c r="F919" s="26"/>
      <c r="G919" s="27"/>
      <c r="H919" s="26"/>
      <c r="I919" s="25"/>
      <c r="J919" s="25"/>
      <c r="L919" s="25"/>
      <c r="M919" s="25"/>
      <c r="N919" s="26"/>
      <c r="O919" s="27"/>
      <c r="P919" s="26"/>
      <c r="Q919" s="25"/>
      <c r="R919" s="25"/>
      <c r="T919" s="25"/>
      <c r="U919" s="25"/>
      <c r="V919" s="27"/>
      <c r="W919" s="27"/>
      <c r="X919" s="26"/>
      <c r="Y919" s="25"/>
      <c r="Z919" s="25"/>
      <c r="AB919" s="25"/>
      <c r="AC919" s="25"/>
      <c r="AD919" s="26"/>
      <c r="AE919" s="27"/>
      <c r="AF919" s="26"/>
      <c r="AG919" s="25"/>
      <c r="AH919" s="25"/>
      <c r="AJ919" s="25"/>
      <c r="AK919" s="25"/>
      <c r="AL919" s="26"/>
      <c r="AM919" s="27"/>
      <c r="AN919" s="27"/>
      <c r="AO919" s="27"/>
      <c r="AP919" s="27"/>
      <c r="AQ919" s="27"/>
      <c r="AR919" s="27"/>
      <c r="BI919" s="407"/>
      <c r="BJ919" s="407"/>
      <c r="BK919" s="407"/>
      <c r="BL919" s="407"/>
    </row>
    <row r="920" ht="15.75" customHeight="1">
      <c r="D920" s="25"/>
      <c r="E920" s="25"/>
      <c r="F920" s="26"/>
      <c r="G920" s="27"/>
      <c r="H920" s="26"/>
      <c r="I920" s="25"/>
      <c r="J920" s="25"/>
      <c r="L920" s="25"/>
      <c r="M920" s="25"/>
      <c r="N920" s="26"/>
      <c r="O920" s="27"/>
      <c r="P920" s="26"/>
      <c r="Q920" s="25"/>
      <c r="R920" s="25"/>
      <c r="T920" s="25"/>
      <c r="U920" s="25"/>
      <c r="V920" s="27"/>
      <c r="W920" s="27"/>
      <c r="X920" s="26"/>
      <c r="Y920" s="25"/>
      <c r="Z920" s="25"/>
      <c r="AB920" s="25"/>
      <c r="AC920" s="25"/>
      <c r="AD920" s="26"/>
      <c r="AE920" s="27"/>
      <c r="AF920" s="26"/>
      <c r="AG920" s="25"/>
      <c r="AH920" s="25"/>
      <c r="AJ920" s="25"/>
      <c r="AK920" s="25"/>
      <c r="AL920" s="26"/>
      <c r="AM920" s="27"/>
      <c r="AN920" s="27"/>
      <c r="AO920" s="27"/>
      <c r="AP920" s="27"/>
      <c r="AQ920" s="27"/>
      <c r="AR920" s="27"/>
      <c r="BI920" s="407"/>
      <c r="BJ920" s="407"/>
      <c r="BK920" s="407"/>
      <c r="BL920" s="407"/>
    </row>
    <row r="921" ht="15.75" customHeight="1">
      <c r="D921" s="25"/>
      <c r="E921" s="25"/>
      <c r="F921" s="26"/>
      <c r="G921" s="27"/>
      <c r="H921" s="26"/>
      <c r="I921" s="25"/>
      <c r="J921" s="25"/>
      <c r="L921" s="25"/>
      <c r="M921" s="25"/>
      <c r="N921" s="26"/>
      <c r="O921" s="27"/>
      <c r="P921" s="26"/>
      <c r="Q921" s="25"/>
      <c r="R921" s="25"/>
      <c r="T921" s="25"/>
      <c r="U921" s="25"/>
      <c r="V921" s="27"/>
      <c r="W921" s="27"/>
      <c r="X921" s="26"/>
      <c r="Y921" s="25"/>
      <c r="Z921" s="25"/>
      <c r="AB921" s="25"/>
      <c r="AC921" s="25"/>
      <c r="AD921" s="26"/>
      <c r="AE921" s="27"/>
      <c r="AF921" s="26"/>
      <c r="AG921" s="25"/>
      <c r="AH921" s="25"/>
      <c r="AJ921" s="25"/>
      <c r="AK921" s="25"/>
      <c r="AL921" s="26"/>
      <c r="AM921" s="27"/>
      <c r="AN921" s="27"/>
      <c r="AO921" s="27"/>
      <c r="AP921" s="27"/>
      <c r="AQ921" s="27"/>
      <c r="AR921" s="27"/>
      <c r="BI921" s="407"/>
      <c r="BJ921" s="407"/>
      <c r="BK921" s="407"/>
      <c r="BL921" s="407"/>
    </row>
    <row r="922" ht="15.75" customHeight="1">
      <c r="D922" s="25"/>
      <c r="E922" s="25"/>
      <c r="F922" s="26"/>
      <c r="G922" s="27"/>
      <c r="H922" s="26"/>
      <c r="I922" s="25"/>
      <c r="J922" s="25"/>
      <c r="L922" s="25"/>
      <c r="M922" s="25"/>
      <c r="N922" s="26"/>
      <c r="O922" s="27"/>
      <c r="P922" s="26"/>
      <c r="Q922" s="25"/>
      <c r="R922" s="25"/>
      <c r="T922" s="25"/>
      <c r="U922" s="25"/>
      <c r="V922" s="27"/>
      <c r="W922" s="27"/>
      <c r="X922" s="26"/>
      <c r="Y922" s="25"/>
      <c r="Z922" s="25"/>
      <c r="AB922" s="25"/>
      <c r="AC922" s="25"/>
      <c r="AD922" s="26"/>
      <c r="AE922" s="27"/>
      <c r="AF922" s="26"/>
      <c r="AG922" s="25"/>
      <c r="AH922" s="25"/>
      <c r="AJ922" s="25"/>
      <c r="AK922" s="25"/>
      <c r="AL922" s="26"/>
      <c r="AM922" s="27"/>
      <c r="AN922" s="27"/>
      <c r="AO922" s="27"/>
      <c r="AP922" s="27"/>
      <c r="AQ922" s="27"/>
      <c r="AR922" s="27"/>
      <c r="BI922" s="407"/>
      <c r="BJ922" s="407"/>
      <c r="BK922" s="407"/>
      <c r="BL922" s="407"/>
    </row>
    <row r="923" ht="15.75" customHeight="1">
      <c r="D923" s="25"/>
      <c r="E923" s="25"/>
      <c r="F923" s="26"/>
      <c r="G923" s="27"/>
      <c r="H923" s="26"/>
      <c r="I923" s="25"/>
      <c r="J923" s="25"/>
      <c r="L923" s="25"/>
      <c r="M923" s="25"/>
      <c r="N923" s="26"/>
      <c r="O923" s="27"/>
      <c r="P923" s="26"/>
      <c r="Q923" s="25"/>
      <c r="R923" s="25"/>
      <c r="T923" s="25"/>
      <c r="U923" s="25"/>
      <c r="V923" s="27"/>
      <c r="W923" s="27"/>
      <c r="X923" s="26"/>
      <c r="Y923" s="25"/>
      <c r="Z923" s="25"/>
      <c r="AB923" s="25"/>
      <c r="AC923" s="25"/>
      <c r="AD923" s="26"/>
      <c r="AE923" s="27"/>
      <c r="AF923" s="26"/>
      <c r="AG923" s="25"/>
      <c r="AH923" s="25"/>
      <c r="AJ923" s="25"/>
      <c r="AK923" s="25"/>
      <c r="AL923" s="26"/>
      <c r="AM923" s="27"/>
      <c r="AN923" s="27"/>
      <c r="AO923" s="27"/>
      <c r="AP923" s="27"/>
      <c r="AQ923" s="27"/>
      <c r="AR923" s="27"/>
      <c r="BI923" s="407"/>
      <c r="BJ923" s="407"/>
      <c r="BK923" s="407"/>
      <c r="BL923" s="407"/>
    </row>
    <row r="924" ht="15.75" customHeight="1">
      <c r="D924" s="25"/>
      <c r="E924" s="25"/>
      <c r="F924" s="26"/>
      <c r="G924" s="27"/>
      <c r="H924" s="26"/>
      <c r="I924" s="25"/>
      <c r="J924" s="25"/>
      <c r="L924" s="25"/>
      <c r="M924" s="25"/>
      <c r="N924" s="26"/>
      <c r="O924" s="27"/>
      <c r="P924" s="26"/>
      <c r="Q924" s="25"/>
      <c r="R924" s="25"/>
      <c r="T924" s="25"/>
      <c r="U924" s="25"/>
      <c r="V924" s="27"/>
      <c r="W924" s="27"/>
      <c r="X924" s="26"/>
      <c r="Y924" s="25"/>
      <c r="Z924" s="25"/>
      <c r="AB924" s="25"/>
      <c r="AC924" s="25"/>
      <c r="AD924" s="26"/>
      <c r="AE924" s="27"/>
      <c r="AF924" s="26"/>
      <c r="AG924" s="25"/>
      <c r="AH924" s="25"/>
      <c r="AJ924" s="25"/>
      <c r="AK924" s="25"/>
      <c r="AL924" s="26"/>
      <c r="AM924" s="27"/>
      <c r="AN924" s="27"/>
      <c r="AO924" s="27"/>
      <c r="AP924" s="27"/>
      <c r="AQ924" s="27"/>
      <c r="AR924" s="27"/>
      <c r="BI924" s="407"/>
      <c r="BJ924" s="407"/>
      <c r="BK924" s="407"/>
      <c r="BL924" s="407"/>
    </row>
    <row r="925" ht="15.75" customHeight="1">
      <c r="D925" s="25"/>
      <c r="E925" s="25"/>
      <c r="F925" s="26"/>
      <c r="G925" s="27"/>
      <c r="H925" s="26"/>
      <c r="I925" s="25"/>
      <c r="J925" s="25"/>
      <c r="L925" s="25"/>
      <c r="M925" s="25"/>
      <c r="N925" s="26"/>
      <c r="O925" s="27"/>
      <c r="P925" s="26"/>
      <c r="Q925" s="25"/>
      <c r="R925" s="25"/>
      <c r="T925" s="25"/>
      <c r="U925" s="25"/>
      <c r="V925" s="27"/>
      <c r="W925" s="27"/>
      <c r="X925" s="26"/>
      <c r="Y925" s="25"/>
      <c r="Z925" s="25"/>
      <c r="AB925" s="25"/>
      <c r="AC925" s="25"/>
      <c r="AD925" s="26"/>
      <c r="AE925" s="27"/>
      <c r="AF925" s="26"/>
      <c r="AG925" s="25"/>
      <c r="AH925" s="25"/>
      <c r="AJ925" s="25"/>
      <c r="AK925" s="25"/>
      <c r="AL925" s="26"/>
      <c r="AM925" s="27"/>
      <c r="AN925" s="27"/>
      <c r="AO925" s="27"/>
      <c r="AP925" s="27"/>
      <c r="AQ925" s="27"/>
      <c r="AR925" s="27"/>
      <c r="BI925" s="407"/>
      <c r="BJ925" s="407"/>
      <c r="BK925" s="407"/>
      <c r="BL925" s="407"/>
    </row>
    <row r="926" ht="15.75" customHeight="1">
      <c r="D926" s="25"/>
      <c r="E926" s="25"/>
      <c r="F926" s="26"/>
      <c r="G926" s="27"/>
      <c r="H926" s="26"/>
      <c r="I926" s="25"/>
      <c r="J926" s="25"/>
      <c r="L926" s="25"/>
      <c r="M926" s="25"/>
      <c r="N926" s="26"/>
      <c r="O926" s="27"/>
      <c r="P926" s="26"/>
      <c r="Q926" s="25"/>
      <c r="R926" s="25"/>
      <c r="T926" s="25"/>
      <c r="U926" s="25"/>
      <c r="V926" s="27"/>
      <c r="W926" s="27"/>
      <c r="X926" s="26"/>
      <c r="Y926" s="25"/>
      <c r="Z926" s="25"/>
      <c r="AB926" s="25"/>
      <c r="AC926" s="25"/>
      <c r="AD926" s="26"/>
      <c r="AE926" s="27"/>
      <c r="AF926" s="26"/>
      <c r="AG926" s="25"/>
      <c r="AH926" s="25"/>
      <c r="AJ926" s="25"/>
      <c r="AK926" s="25"/>
      <c r="AL926" s="26"/>
      <c r="AM926" s="27"/>
      <c r="AN926" s="27"/>
      <c r="AO926" s="27"/>
      <c r="AP926" s="27"/>
      <c r="AQ926" s="27"/>
      <c r="AR926" s="27"/>
      <c r="BI926" s="407"/>
      <c r="BJ926" s="407"/>
      <c r="BK926" s="407"/>
      <c r="BL926" s="407"/>
    </row>
    <row r="927" ht="15.75" customHeight="1">
      <c r="D927" s="25"/>
      <c r="E927" s="25"/>
      <c r="F927" s="26"/>
      <c r="G927" s="27"/>
      <c r="H927" s="26"/>
      <c r="I927" s="25"/>
      <c r="J927" s="25"/>
      <c r="L927" s="25"/>
      <c r="M927" s="25"/>
      <c r="N927" s="26"/>
      <c r="O927" s="27"/>
      <c r="P927" s="26"/>
      <c r="Q927" s="25"/>
      <c r="R927" s="25"/>
      <c r="T927" s="25"/>
      <c r="U927" s="25"/>
      <c r="V927" s="27"/>
      <c r="W927" s="27"/>
      <c r="X927" s="26"/>
      <c r="Y927" s="25"/>
      <c r="Z927" s="25"/>
      <c r="AB927" s="25"/>
      <c r="AC927" s="25"/>
      <c r="AD927" s="26"/>
      <c r="AE927" s="27"/>
      <c r="AF927" s="26"/>
      <c r="AG927" s="25"/>
      <c r="AH927" s="25"/>
      <c r="AJ927" s="25"/>
      <c r="AK927" s="25"/>
      <c r="AL927" s="26"/>
      <c r="AM927" s="27"/>
      <c r="AN927" s="27"/>
      <c r="AO927" s="27"/>
      <c r="AP927" s="27"/>
      <c r="AQ927" s="27"/>
      <c r="AR927" s="27"/>
      <c r="BI927" s="407"/>
      <c r="BJ927" s="407"/>
      <c r="BK927" s="407"/>
      <c r="BL927" s="407"/>
    </row>
    <row r="928" ht="15.75" customHeight="1">
      <c r="D928" s="25"/>
      <c r="E928" s="25"/>
      <c r="F928" s="26"/>
      <c r="G928" s="27"/>
      <c r="H928" s="26"/>
      <c r="I928" s="25"/>
      <c r="J928" s="25"/>
      <c r="L928" s="25"/>
      <c r="M928" s="25"/>
      <c r="N928" s="26"/>
      <c r="O928" s="27"/>
      <c r="P928" s="26"/>
      <c r="Q928" s="25"/>
      <c r="R928" s="25"/>
      <c r="T928" s="25"/>
      <c r="U928" s="25"/>
      <c r="V928" s="27"/>
      <c r="W928" s="27"/>
      <c r="X928" s="26"/>
      <c r="Y928" s="25"/>
      <c r="Z928" s="25"/>
      <c r="AB928" s="25"/>
      <c r="AC928" s="25"/>
      <c r="AD928" s="26"/>
      <c r="AE928" s="27"/>
      <c r="AF928" s="26"/>
      <c r="AG928" s="25"/>
      <c r="AH928" s="25"/>
      <c r="AJ928" s="25"/>
      <c r="AK928" s="25"/>
      <c r="AL928" s="26"/>
      <c r="AM928" s="27"/>
      <c r="AN928" s="27"/>
      <c r="AO928" s="27"/>
      <c r="AP928" s="27"/>
      <c r="AQ928" s="27"/>
      <c r="AR928" s="27"/>
      <c r="BI928" s="407"/>
      <c r="BJ928" s="407"/>
      <c r="BK928" s="407"/>
      <c r="BL928" s="407"/>
    </row>
    <row r="929" ht="15.75" customHeight="1">
      <c r="D929" s="25"/>
      <c r="E929" s="25"/>
      <c r="F929" s="26"/>
      <c r="G929" s="27"/>
      <c r="H929" s="26"/>
      <c r="I929" s="25"/>
      <c r="J929" s="25"/>
      <c r="L929" s="25"/>
      <c r="M929" s="25"/>
      <c r="N929" s="26"/>
      <c r="O929" s="27"/>
      <c r="P929" s="26"/>
      <c r="Q929" s="25"/>
      <c r="R929" s="25"/>
      <c r="T929" s="25"/>
      <c r="U929" s="25"/>
      <c r="V929" s="27"/>
      <c r="W929" s="27"/>
      <c r="X929" s="26"/>
      <c r="Y929" s="25"/>
      <c r="Z929" s="25"/>
      <c r="AB929" s="25"/>
      <c r="AC929" s="25"/>
      <c r="AD929" s="26"/>
      <c r="AE929" s="27"/>
      <c r="AF929" s="26"/>
      <c r="AG929" s="25"/>
      <c r="AH929" s="25"/>
      <c r="AJ929" s="25"/>
      <c r="AK929" s="25"/>
      <c r="AL929" s="26"/>
      <c r="AM929" s="27"/>
      <c r="AN929" s="27"/>
      <c r="AO929" s="27"/>
      <c r="AP929" s="27"/>
      <c r="AQ929" s="27"/>
      <c r="AR929" s="27"/>
      <c r="BI929" s="407"/>
      <c r="BJ929" s="407"/>
      <c r="BK929" s="407"/>
      <c r="BL929" s="407"/>
    </row>
    <row r="930" ht="15.75" customHeight="1">
      <c r="D930" s="25"/>
      <c r="E930" s="25"/>
      <c r="F930" s="26"/>
      <c r="G930" s="27"/>
      <c r="H930" s="26"/>
      <c r="I930" s="25"/>
      <c r="J930" s="25"/>
      <c r="L930" s="25"/>
      <c r="M930" s="25"/>
      <c r="N930" s="26"/>
      <c r="O930" s="27"/>
      <c r="P930" s="26"/>
      <c r="Q930" s="25"/>
      <c r="R930" s="25"/>
      <c r="T930" s="25"/>
      <c r="U930" s="25"/>
      <c r="V930" s="27"/>
      <c r="W930" s="27"/>
      <c r="X930" s="26"/>
      <c r="Y930" s="25"/>
      <c r="Z930" s="25"/>
      <c r="AB930" s="25"/>
      <c r="AC930" s="25"/>
      <c r="AD930" s="26"/>
      <c r="AE930" s="27"/>
      <c r="AF930" s="26"/>
      <c r="AG930" s="25"/>
      <c r="AH930" s="25"/>
      <c r="AJ930" s="25"/>
      <c r="AK930" s="25"/>
      <c r="AL930" s="26"/>
      <c r="AM930" s="27"/>
      <c r="AN930" s="27"/>
      <c r="AO930" s="27"/>
      <c r="AP930" s="27"/>
      <c r="AQ930" s="27"/>
      <c r="AR930" s="27"/>
      <c r="BI930" s="407"/>
      <c r="BJ930" s="407"/>
      <c r="BK930" s="407"/>
      <c r="BL930" s="407"/>
    </row>
    <row r="931" ht="15.75" customHeight="1">
      <c r="D931" s="25"/>
      <c r="E931" s="25"/>
      <c r="F931" s="26"/>
      <c r="G931" s="27"/>
      <c r="H931" s="26"/>
      <c r="I931" s="25"/>
      <c r="J931" s="25"/>
      <c r="L931" s="25"/>
      <c r="M931" s="25"/>
      <c r="N931" s="26"/>
      <c r="O931" s="27"/>
      <c r="P931" s="26"/>
      <c r="Q931" s="25"/>
      <c r="R931" s="25"/>
      <c r="T931" s="25"/>
      <c r="U931" s="25"/>
      <c r="V931" s="27"/>
      <c r="W931" s="27"/>
      <c r="X931" s="26"/>
      <c r="Y931" s="25"/>
      <c r="Z931" s="25"/>
      <c r="AB931" s="25"/>
      <c r="AC931" s="25"/>
      <c r="AD931" s="26"/>
      <c r="AE931" s="27"/>
      <c r="AF931" s="26"/>
      <c r="AG931" s="25"/>
      <c r="AH931" s="25"/>
      <c r="AJ931" s="25"/>
      <c r="AK931" s="25"/>
      <c r="AL931" s="26"/>
      <c r="AM931" s="27"/>
      <c r="AN931" s="27"/>
      <c r="AO931" s="27"/>
      <c r="AP931" s="27"/>
      <c r="AQ931" s="27"/>
      <c r="AR931" s="27"/>
      <c r="BI931" s="407"/>
      <c r="BJ931" s="407"/>
      <c r="BK931" s="407"/>
      <c r="BL931" s="407"/>
    </row>
    <row r="932" ht="15.75" customHeight="1">
      <c r="D932" s="25"/>
      <c r="E932" s="25"/>
      <c r="F932" s="26"/>
      <c r="G932" s="27"/>
      <c r="H932" s="26"/>
      <c r="I932" s="25"/>
      <c r="J932" s="25"/>
      <c r="L932" s="25"/>
      <c r="M932" s="25"/>
      <c r="N932" s="26"/>
      <c r="O932" s="27"/>
      <c r="P932" s="26"/>
      <c r="Q932" s="25"/>
      <c r="R932" s="25"/>
      <c r="T932" s="25"/>
      <c r="U932" s="25"/>
      <c r="V932" s="27"/>
      <c r="W932" s="27"/>
      <c r="X932" s="26"/>
      <c r="Y932" s="25"/>
      <c r="Z932" s="25"/>
      <c r="AB932" s="25"/>
      <c r="AC932" s="25"/>
      <c r="AD932" s="26"/>
      <c r="AE932" s="27"/>
      <c r="AF932" s="26"/>
      <c r="AG932" s="25"/>
      <c r="AH932" s="25"/>
      <c r="AJ932" s="25"/>
      <c r="AK932" s="25"/>
      <c r="AL932" s="26"/>
      <c r="AM932" s="27"/>
      <c r="AN932" s="27"/>
      <c r="AO932" s="27"/>
      <c r="AP932" s="27"/>
      <c r="AQ932" s="27"/>
      <c r="AR932" s="27"/>
      <c r="BI932" s="407"/>
      <c r="BJ932" s="407"/>
      <c r="BK932" s="407"/>
      <c r="BL932" s="407"/>
    </row>
    <row r="933" ht="15.75" customHeight="1">
      <c r="D933" s="25"/>
      <c r="E933" s="25"/>
      <c r="F933" s="26"/>
      <c r="G933" s="27"/>
      <c r="H933" s="26"/>
      <c r="I933" s="25"/>
      <c r="J933" s="25"/>
      <c r="L933" s="25"/>
      <c r="M933" s="25"/>
      <c r="N933" s="26"/>
      <c r="O933" s="27"/>
      <c r="P933" s="26"/>
      <c r="Q933" s="25"/>
      <c r="R933" s="25"/>
      <c r="T933" s="25"/>
      <c r="U933" s="25"/>
      <c r="V933" s="27"/>
      <c r="W933" s="27"/>
      <c r="X933" s="26"/>
      <c r="Y933" s="25"/>
      <c r="Z933" s="25"/>
      <c r="AB933" s="25"/>
      <c r="AC933" s="25"/>
      <c r="AD933" s="26"/>
      <c r="AE933" s="27"/>
      <c r="AF933" s="26"/>
      <c r="AG933" s="25"/>
      <c r="AH933" s="25"/>
      <c r="AJ933" s="25"/>
      <c r="AK933" s="25"/>
      <c r="AL933" s="26"/>
      <c r="AM933" s="27"/>
      <c r="AN933" s="27"/>
      <c r="AO933" s="27"/>
      <c r="AP933" s="27"/>
      <c r="AQ933" s="27"/>
      <c r="AR933" s="27"/>
      <c r="BI933" s="407"/>
      <c r="BJ933" s="407"/>
      <c r="BK933" s="407"/>
      <c r="BL933" s="407"/>
    </row>
    <row r="934" ht="15.75" customHeight="1">
      <c r="D934" s="25"/>
      <c r="E934" s="25"/>
      <c r="F934" s="26"/>
      <c r="G934" s="27"/>
      <c r="H934" s="26"/>
      <c r="I934" s="25"/>
      <c r="J934" s="25"/>
      <c r="L934" s="25"/>
      <c r="M934" s="25"/>
      <c r="N934" s="26"/>
      <c r="O934" s="27"/>
      <c r="P934" s="26"/>
      <c r="Q934" s="25"/>
      <c r="R934" s="25"/>
      <c r="T934" s="25"/>
      <c r="U934" s="25"/>
      <c r="V934" s="27"/>
      <c r="W934" s="27"/>
      <c r="X934" s="26"/>
      <c r="Y934" s="25"/>
      <c r="Z934" s="25"/>
      <c r="AB934" s="25"/>
      <c r="AC934" s="25"/>
      <c r="AD934" s="26"/>
      <c r="AE934" s="27"/>
      <c r="AF934" s="26"/>
      <c r="AG934" s="25"/>
      <c r="AH934" s="25"/>
      <c r="AJ934" s="25"/>
      <c r="AK934" s="25"/>
      <c r="AL934" s="26"/>
      <c r="AM934" s="27"/>
      <c r="AN934" s="27"/>
      <c r="AO934" s="27"/>
      <c r="AP934" s="27"/>
      <c r="AQ934" s="27"/>
      <c r="AR934" s="27"/>
      <c r="BI934" s="407"/>
      <c r="BJ934" s="407"/>
      <c r="BK934" s="407"/>
      <c r="BL934" s="407"/>
    </row>
    <row r="935" ht="15.75" customHeight="1">
      <c r="D935" s="25"/>
      <c r="E935" s="25"/>
      <c r="F935" s="26"/>
      <c r="G935" s="27"/>
      <c r="H935" s="26"/>
      <c r="I935" s="25"/>
      <c r="J935" s="25"/>
      <c r="L935" s="25"/>
      <c r="M935" s="25"/>
      <c r="N935" s="26"/>
      <c r="O935" s="27"/>
      <c r="P935" s="26"/>
      <c r="Q935" s="25"/>
      <c r="R935" s="25"/>
      <c r="T935" s="25"/>
      <c r="U935" s="25"/>
      <c r="V935" s="27"/>
      <c r="W935" s="27"/>
      <c r="X935" s="26"/>
      <c r="Y935" s="25"/>
      <c r="Z935" s="25"/>
      <c r="AB935" s="25"/>
      <c r="AC935" s="25"/>
      <c r="AD935" s="26"/>
      <c r="AE935" s="27"/>
      <c r="AF935" s="26"/>
      <c r="AG935" s="25"/>
      <c r="AH935" s="25"/>
      <c r="AJ935" s="25"/>
      <c r="AK935" s="25"/>
      <c r="AL935" s="26"/>
      <c r="AM935" s="27"/>
      <c r="AN935" s="27"/>
      <c r="AO935" s="27"/>
      <c r="AP935" s="27"/>
      <c r="AQ935" s="27"/>
      <c r="AR935" s="27"/>
      <c r="BI935" s="407"/>
      <c r="BJ935" s="407"/>
      <c r="BK935" s="407"/>
      <c r="BL935" s="407"/>
    </row>
    <row r="936" ht="15.75" customHeight="1">
      <c r="D936" s="25"/>
      <c r="E936" s="25"/>
      <c r="F936" s="26"/>
      <c r="G936" s="27"/>
      <c r="H936" s="26"/>
      <c r="I936" s="25"/>
      <c r="J936" s="25"/>
      <c r="L936" s="25"/>
      <c r="M936" s="25"/>
      <c r="N936" s="26"/>
      <c r="O936" s="27"/>
      <c r="P936" s="26"/>
      <c r="Q936" s="25"/>
      <c r="R936" s="25"/>
      <c r="T936" s="25"/>
      <c r="U936" s="25"/>
      <c r="V936" s="27"/>
      <c r="W936" s="27"/>
      <c r="X936" s="26"/>
      <c r="Y936" s="25"/>
      <c r="Z936" s="25"/>
      <c r="AB936" s="25"/>
      <c r="AC936" s="25"/>
      <c r="AD936" s="26"/>
      <c r="AE936" s="27"/>
      <c r="AF936" s="26"/>
      <c r="AG936" s="25"/>
      <c r="AH936" s="25"/>
      <c r="AJ936" s="25"/>
      <c r="AK936" s="25"/>
      <c r="AL936" s="26"/>
      <c r="AM936" s="27"/>
      <c r="AN936" s="27"/>
      <c r="AO936" s="27"/>
      <c r="AP936" s="27"/>
      <c r="AQ936" s="27"/>
      <c r="AR936" s="27"/>
      <c r="BI936" s="407"/>
      <c r="BJ936" s="407"/>
      <c r="BK936" s="407"/>
      <c r="BL936" s="407"/>
    </row>
    <row r="937" ht="15.75" customHeight="1">
      <c r="D937" s="25"/>
      <c r="E937" s="25"/>
      <c r="F937" s="26"/>
      <c r="G937" s="27"/>
      <c r="H937" s="26"/>
      <c r="I937" s="25"/>
      <c r="J937" s="25"/>
      <c r="L937" s="25"/>
      <c r="M937" s="25"/>
      <c r="N937" s="26"/>
      <c r="O937" s="27"/>
      <c r="P937" s="26"/>
      <c r="Q937" s="25"/>
      <c r="R937" s="25"/>
      <c r="T937" s="25"/>
      <c r="U937" s="25"/>
      <c r="V937" s="27"/>
      <c r="W937" s="27"/>
      <c r="X937" s="26"/>
      <c r="Y937" s="25"/>
      <c r="Z937" s="25"/>
      <c r="AB937" s="25"/>
      <c r="AC937" s="25"/>
      <c r="AD937" s="26"/>
      <c r="AE937" s="27"/>
      <c r="AF937" s="26"/>
      <c r="AG937" s="25"/>
      <c r="AH937" s="25"/>
      <c r="AJ937" s="25"/>
      <c r="AK937" s="25"/>
      <c r="AL937" s="26"/>
      <c r="AM937" s="27"/>
      <c r="AN937" s="27"/>
      <c r="AO937" s="27"/>
      <c r="AP937" s="27"/>
      <c r="AQ937" s="27"/>
      <c r="AR937" s="27"/>
      <c r="BI937" s="407"/>
      <c r="BJ937" s="407"/>
      <c r="BK937" s="407"/>
      <c r="BL937" s="407"/>
    </row>
    <row r="938" ht="15.75" customHeight="1">
      <c r="D938" s="25"/>
      <c r="E938" s="25"/>
      <c r="F938" s="26"/>
      <c r="G938" s="27"/>
      <c r="H938" s="26"/>
      <c r="I938" s="25"/>
      <c r="J938" s="25"/>
      <c r="L938" s="25"/>
      <c r="M938" s="25"/>
      <c r="N938" s="26"/>
      <c r="O938" s="27"/>
      <c r="P938" s="26"/>
      <c r="Q938" s="25"/>
      <c r="R938" s="25"/>
      <c r="T938" s="25"/>
      <c r="U938" s="25"/>
      <c r="V938" s="27"/>
      <c r="W938" s="27"/>
      <c r="X938" s="26"/>
      <c r="Y938" s="25"/>
      <c r="Z938" s="25"/>
      <c r="AB938" s="25"/>
      <c r="AC938" s="25"/>
      <c r="AD938" s="26"/>
      <c r="AE938" s="27"/>
      <c r="AF938" s="26"/>
      <c r="AG938" s="25"/>
      <c r="AH938" s="25"/>
      <c r="AJ938" s="25"/>
      <c r="AK938" s="25"/>
      <c r="AL938" s="26"/>
      <c r="AM938" s="27"/>
      <c r="AN938" s="27"/>
      <c r="AO938" s="27"/>
      <c r="AP938" s="27"/>
      <c r="AQ938" s="27"/>
      <c r="AR938" s="27"/>
      <c r="BI938" s="407"/>
      <c r="BJ938" s="407"/>
      <c r="BK938" s="407"/>
      <c r="BL938" s="407"/>
    </row>
    <row r="939" ht="15.75" customHeight="1">
      <c r="D939" s="25"/>
      <c r="E939" s="25"/>
      <c r="F939" s="26"/>
      <c r="G939" s="27"/>
      <c r="H939" s="26"/>
      <c r="I939" s="25"/>
      <c r="J939" s="25"/>
      <c r="L939" s="25"/>
      <c r="M939" s="25"/>
      <c r="N939" s="26"/>
      <c r="O939" s="27"/>
      <c r="P939" s="26"/>
      <c r="Q939" s="25"/>
      <c r="R939" s="25"/>
      <c r="T939" s="25"/>
      <c r="U939" s="25"/>
      <c r="V939" s="27"/>
      <c r="W939" s="27"/>
      <c r="X939" s="26"/>
      <c r="Y939" s="25"/>
      <c r="Z939" s="25"/>
      <c r="AB939" s="25"/>
      <c r="AC939" s="25"/>
      <c r="AD939" s="26"/>
      <c r="AE939" s="27"/>
      <c r="AF939" s="26"/>
      <c r="AG939" s="25"/>
      <c r="AH939" s="25"/>
      <c r="AJ939" s="25"/>
      <c r="AK939" s="25"/>
      <c r="AL939" s="26"/>
      <c r="AM939" s="27"/>
      <c r="AN939" s="27"/>
      <c r="AO939" s="27"/>
      <c r="AP939" s="27"/>
      <c r="AQ939" s="27"/>
      <c r="AR939" s="27"/>
      <c r="BI939" s="407"/>
      <c r="BJ939" s="407"/>
      <c r="BK939" s="407"/>
      <c r="BL939" s="407"/>
    </row>
    <row r="940" ht="15.75" customHeight="1">
      <c r="D940" s="25"/>
      <c r="E940" s="25"/>
      <c r="F940" s="26"/>
      <c r="G940" s="27"/>
      <c r="H940" s="26"/>
      <c r="I940" s="25"/>
      <c r="J940" s="25"/>
      <c r="L940" s="25"/>
      <c r="M940" s="25"/>
      <c r="N940" s="26"/>
      <c r="O940" s="27"/>
      <c r="P940" s="26"/>
      <c r="Q940" s="25"/>
      <c r="R940" s="25"/>
      <c r="T940" s="25"/>
      <c r="U940" s="25"/>
      <c r="V940" s="27"/>
      <c r="W940" s="27"/>
      <c r="X940" s="26"/>
      <c r="Y940" s="25"/>
      <c r="Z940" s="25"/>
      <c r="AB940" s="25"/>
      <c r="AC940" s="25"/>
      <c r="AD940" s="26"/>
      <c r="AE940" s="27"/>
      <c r="AF940" s="26"/>
      <c r="AG940" s="25"/>
      <c r="AH940" s="25"/>
      <c r="AJ940" s="25"/>
      <c r="AK940" s="25"/>
      <c r="AL940" s="26"/>
      <c r="AM940" s="27"/>
      <c r="AN940" s="27"/>
      <c r="AO940" s="27"/>
      <c r="AP940" s="27"/>
      <c r="AQ940" s="27"/>
      <c r="AR940" s="27"/>
      <c r="BI940" s="407"/>
      <c r="BJ940" s="407"/>
      <c r="BK940" s="407"/>
      <c r="BL940" s="407"/>
    </row>
    <row r="941" ht="15.75" customHeight="1">
      <c r="D941" s="25"/>
      <c r="E941" s="25"/>
      <c r="F941" s="26"/>
      <c r="G941" s="27"/>
      <c r="H941" s="26"/>
      <c r="I941" s="25"/>
      <c r="J941" s="25"/>
      <c r="L941" s="25"/>
      <c r="M941" s="25"/>
      <c r="N941" s="26"/>
      <c r="O941" s="27"/>
      <c r="P941" s="26"/>
      <c r="Q941" s="25"/>
      <c r="R941" s="25"/>
      <c r="T941" s="25"/>
      <c r="U941" s="25"/>
      <c r="V941" s="27"/>
      <c r="W941" s="27"/>
      <c r="X941" s="26"/>
      <c r="Y941" s="25"/>
      <c r="Z941" s="25"/>
      <c r="AB941" s="25"/>
      <c r="AC941" s="25"/>
      <c r="AD941" s="26"/>
      <c r="AE941" s="27"/>
      <c r="AF941" s="26"/>
      <c r="AG941" s="25"/>
      <c r="AH941" s="25"/>
      <c r="AJ941" s="25"/>
      <c r="AK941" s="25"/>
      <c r="AL941" s="26"/>
      <c r="AM941" s="27"/>
      <c r="AN941" s="27"/>
      <c r="AO941" s="27"/>
      <c r="AP941" s="27"/>
      <c r="AQ941" s="27"/>
      <c r="AR941" s="27"/>
      <c r="BI941" s="407"/>
      <c r="BJ941" s="407"/>
      <c r="BK941" s="407"/>
      <c r="BL941" s="407"/>
    </row>
    <row r="942" ht="15.75" customHeight="1">
      <c r="D942" s="25"/>
      <c r="E942" s="25"/>
      <c r="F942" s="26"/>
      <c r="G942" s="27"/>
      <c r="H942" s="26"/>
      <c r="I942" s="25"/>
      <c r="J942" s="25"/>
      <c r="L942" s="25"/>
      <c r="M942" s="25"/>
      <c r="N942" s="26"/>
      <c r="O942" s="27"/>
      <c r="P942" s="26"/>
      <c r="Q942" s="25"/>
      <c r="R942" s="25"/>
      <c r="T942" s="25"/>
      <c r="U942" s="25"/>
      <c r="V942" s="27"/>
      <c r="W942" s="27"/>
      <c r="X942" s="26"/>
      <c r="Y942" s="25"/>
      <c r="Z942" s="25"/>
      <c r="AB942" s="25"/>
      <c r="AC942" s="25"/>
      <c r="AD942" s="26"/>
      <c r="AE942" s="27"/>
      <c r="AF942" s="26"/>
      <c r="AG942" s="25"/>
      <c r="AH942" s="25"/>
      <c r="AJ942" s="25"/>
      <c r="AK942" s="25"/>
      <c r="AL942" s="26"/>
      <c r="AM942" s="27"/>
      <c r="AN942" s="27"/>
      <c r="AO942" s="27"/>
      <c r="AP942" s="27"/>
      <c r="AQ942" s="27"/>
      <c r="AR942" s="27"/>
      <c r="BI942" s="407"/>
      <c r="BJ942" s="407"/>
      <c r="BK942" s="407"/>
      <c r="BL942" s="407"/>
    </row>
    <row r="943" ht="15.75" customHeight="1">
      <c r="D943" s="25"/>
      <c r="E943" s="25"/>
      <c r="F943" s="26"/>
      <c r="G943" s="27"/>
      <c r="H943" s="26"/>
      <c r="I943" s="25"/>
      <c r="J943" s="25"/>
      <c r="L943" s="25"/>
      <c r="M943" s="25"/>
      <c r="N943" s="26"/>
      <c r="O943" s="27"/>
      <c r="P943" s="26"/>
      <c r="Q943" s="25"/>
      <c r="R943" s="25"/>
      <c r="T943" s="25"/>
      <c r="U943" s="25"/>
      <c r="V943" s="27"/>
      <c r="W943" s="27"/>
      <c r="X943" s="26"/>
      <c r="Y943" s="25"/>
      <c r="Z943" s="25"/>
      <c r="AB943" s="25"/>
      <c r="AC943" s="25"/>
      <c r="AD943" s="26"/>
      <c r="AE943" s="27"/>
      <c r="AF943" s="26"/>
      <c r="AG943" s="25"/>
      <c r="AH943" s="25"/>
      <c r="AJ943" s="25"/>
      <c r="AK943" s="25"/>
      <c r="AL943" s="26"/>
      <c r="AM943" s="27"/>
      <c r="AN943" s="27"/>
      <c r="AO943" s="27"/>
      <c r="AP943" s="27"/>
      <c r="AQ943" s="27"/>
      <c r="AR943" s="27"/>
      <c r="BI943" s="407"/>
      <c r="BJ943" s="407"/>
      <c r="BK943" s="407"/>
      <c r="BL943" s="407"/>
    </row>
    <row r="944" ht="15.75" customHeight="1">
      <c r="D944" s="25"/>
      <c r="E944" s="25"/>
      <c r="F944" s="26"/>
      <c r="G944" s="27"/>
      <c r="H944" s="26"/>
      <c r="I944" s="25"/>
      <c r="J944" s="25"/>
      <c r="L944" s="25"/>
      <c r="M944" s="25"/>
      <c r="N944" s="26"/>
      <c r="O944" s="27"/>
      <c r="P944" s="26"/>
      <c r="Q944" s="25"/>
      <c r="R944" s="25"/>
      <c r="T944" s="25"/>
      <c r="U944" s="25"/>
      <c r="V944" s="27"/>
      <c r="W944" s="27"/>
      <c r="X944" s="26"/>
      <c r="Y944" s="25"/>
      <c r="Z944" s="25"/>
      <c r="AB944" s="25"/>
      <c r="AC944" s="25"/>
      <c r="AD944" s="26"/>
      <c r="AE944" s="27"/>
      <c r="AF944" s="26"/>
      <c r="AG944" s="25"/>
      <c r="AH944" s="25"/>
      <c r="AJ944" s="25"/>
      <c r="AK944" s="25"/>
      <c r="AL944" s="26"/>
      <c r="AM944" s="27"/>
      <c r="AN944" s="27"/>
      <c r="AO944" s="27"/>
      <c r="AP944" s="27"/>
      <c r="AQ944" s="27"/>
      <c r="AR944" s="27"/>
      <c r="BI944" s="407"/>
      <c r="BJ944" s="407"/>
      <c r="BK944" s="407"/>
      <c r="BL944" s="407"/>
    </row>
    <row r="945" ht="15.75" customHeight="1">
      <c r="D945" s="25"/>
      <c r="E945" s="25"/>
      <c r="F945" s="26"/>
      <c r="G945" s="27"/>
      <c r="H945" s="26"/>
      <c r="I945" s="25"/>
      <c r="J945" s="25"/>
      <c r="L945" s="25"/>
      <c r="M945" s="25"/>
      <c r="N945" s="26"/>
      <c r="O945" s="27"/>
      <c r="P945" s="26"/>
      <c r="Q945" s="25"/>
      <c r="R945" s="25"/>
      <c r="T945" s="25"/>
      <c r="U945" s="25"/>
      <c r="V945" s="27"/>
      <c r="W945" s="27"/>
      <c r="X945" s="26"/>
      <c r="Y945" s="25"/>
      <c r="Z945" s="25"/>
      <c r="AB945" s="25"/>
      <c r="AC945" s="25"/>
      <c r="AD945" s="26"/>
      <c r="AE945" s="27"/>
      <c r="AF945" s="26"/>
      <c r="AG945" s="25"/>
      <c r="AH945" s="25"/>
      <c r="AJ945" s="25"/>
      <c r="AK945" s="25"/>
      <c r="AL945" s="26"/>
      <c r="AM945" s="27"/>
      <c r="AN945" s="27"/>
      <c r="AO945" s="27"/>
      <c r="AP945" s="27"/>
      <c r="AQ945" s="27"/>
      <c r="AR945" s="27"/>
      <c r="BI945" s="407"/>
      <c r="BJ945" s="407"/>
      <c r="BK945" s="407"/>
      <c r="BL945" s="407"/>
    </row>
    <row r="946" ht="15.75" customHeight="1">
      <c r="D946" s="25"/>
      <c r="E946" s="25"/>
      <c r="F946" s="26"/>
      <c r="G946" s="27"/>
      <c r="H946" s="26"/>
      <c r="I946" s="25"/>
      <c r="J946" s="25"/>
      <c r="L946" s="25"/>
      <c r="M946" s="25"/>
      <c r="N946" s="26"/>
      <c r="O946" s="27"/>
      <c r="P946" s="26"/>
      <c r="Q946" s="25"/>
      <c r="R946" s="25"/>
      <c r="T946" s="25"/>
      <c r="U946" s="25"/>
      <c r="V946" s="27"/>
      <c r="W946" s="27"/>
      <c r="X946" s="26"/>
      <c r="Y946" s="25"/>
      <c r="Z946" s="25"/>
      <c r="AB946" s="25"/>
      <c r="AC946" s="25"/>
      <c r="AD946" s="26"/>
      <c r="AE946" s="27"/>
      <c r="AF946" s="26"/>
      <c r="AG946" s="25"/>
      <c r="AH946" s="25"/>
      <c r="AJ946" s="25"/>
      <c r="AK946" s="25"/>
      <c r="AL946" s="26"/>
      <c r="AM946" s="27"/>
      <c r="AN946" s="27"/>
      <c r="AO946" s="27"/>
      <c r="AP946" s="27"/>
      <c r="AQ946" s="27"/>
      <c r="AR946" s="27"/>
      <c r="BI946" s="407"/>
      <c r="BJ946" s="407"/>
      <c r="BK946" s="407"/>
      <c r="BL946" s="407"/>
    </row>
    <row r="947" ht="15.75" customHeight="1">
      <c r="D947" s="25"/>
      <c r="E947" s="25"/>
      <c r="F947" s="26"/>
      <c r="G947" s="27"/>
      <c r="H947" s="26"/>
      <c r="I947" s="25"/>
      <c r="J947" s="25"/>
      <c r="L947" s="25"/>
      <c r="M947" s="25"/>
      <c r="N947" s="26"/>
      <c r="O947" s="27"/>
      <c r="P947" s="26"/>
      <c r="Q947" s="25"/>
      <c r="R947" s="25"/>
      <c r="T947" s="25"/>
      <c r="U947" s="25"/>
      <c r="V947" s="27"/>
      <c r="W947" s="27"/>
      <c r="X947" s="26"/>
      <c r="Y947" s="25"/>
      <c r="Z947" s="25"/>
      <c r="AB947" s="25"/>
      <c r="AC947" s="25"/>
      <c r="AD947" s="26"/>
      <c r="AE947" s="27"/>
      <c r="AF947" s="26"/>
      <c r="AG947" s="25"/>
      <c r="AH947" s="25"/>
      <c r="AJ947" s="25"/>
      <c r="AK947" s="25"/>
      <c r="AL947" s="26"/>
      <c r="AM947" s="27"/>
      <c r="AN947" s="27"/>
      <c r="AO947" s="27"/>
      <c r="AP947" s="27"/>
      <c r="AQ947" s="27"/>
      <c r="AR947" s="27"/>
      <c r="BI947" s="407"/>
      <c r="BJ947" s="407"/>
      <c r="BK947" s="407"/>
      <c r="BL947" s="407"/>
    </row>
    <row r="948" ht="15.75" customHeight="1">
      <c r="D948" s="25"/>
      <c r="E948" s="25"/>
      <c r="F948" s="26"/>
      <c r="G948" s="27"/>
      <c r="H948" s="26"/>
      <c r="I948" s="25"/>
      <c r="J948" s="25"/>
      <c r="L948" s="25"/>
      <c r="M948" s="25"/>
      <c r="N948" s="26"/>
      <c r="O948" s="27"/>
      <c r="P948" s="26"/>
      <c r="Q948" s="25"/>
      <c r="R948" s="25"/>
      <c r="T948" s="25"/>
      <c r="U948" s="25"/>
      <c r="V948" s="27"/>
      <c r="W948" s="27"/>
      <c r="X948" s="26"/>
      <c r="Y948" s="25"/>
      <c r="Z948" s="25"/>
      <c r="AB948" s="25"/>
      <c r="AC948" s="25"/>
      <c r="AD948" s="26"/>
      <c r="AE948" s="27"/>
      <c r="AF948" s="26"/>
      <c r="AG948" s="25"/>
      <c r="AH948" s="25"/>
      <c r="AJ948" s="25"/>
      <c r="AK948" s="25"/>
      <c r="AL948" s="26"/>
      <c r="AM948" s="27"/>
      <c r="AN948" s="27"/>
      <c r="AO948" s="27"/>
      <c r="AP948" s="27"/>
      <c r="AQ948" s="27"/>
      <c r="AR948" s="27"/>
      <c r="BI948" s="407"/>
      <c r="BJ948" s="407"/>
      <c r="BK948" s="407"/>
      <c r="BL948" s="407"/>
    </row>
    <row r="949" ht="15.75" customHeight="1">
      <c r="D949" s="25"/>
      <c r="E949" s="25"/>
      <c r="F949" s="26"/>
      <c r="G949" s="27"/>
      <c r="H949" s="26"/>
      <c r="I949" s="25"/>
      <c r="J949" s="25"/>
      <c r="L949" s="25"/>
      <c r="M949" s="25"/>
      <c r="N949" s="26"/>
      <c r="O949" s="27"/>
      <c r="P949" s="26"/>
      <c r="Q949" s="25"/>
      <c r="R949" s="25"/>
      <c r="T949" s="25"/>
      <c r="U949" s="25"/>
      <c r="V949" s="27"/>
      <c r="W949" s="27"/>
      <c r="X949" s="26"/>
      <c r="Y949" s="25"/>
      <c r="Z949" s="25"/>
      <c r="AB949" s="25"/>
      <c r="AC949" s="25"/>
      <c r="AD949" s="26"/>
      <c r="AE949" s="27"/>
      <c r="AF949" s="26"/>
      <c r="AG949" s="25"/>
      <c r="AH949" s="25"/>
      <c r="AJ949" s="25"/>
      <c r="AK949" s="25"/>
      <c r="AL949" s="26"/>
      <c r="AM949" s="27"/>
      <c r="AN949" s="27"/>
      <c r="AO949" s="27"/>
      <c r="AP949" s="27"/>
      <c r="AQ949" s="27"/>
      <c r="AR949" s="27"/>
      <c r="BI949" s="407"/>
      <c r="BJ949" s="407"/>
      <c r="BK949" s="407"/>
      <c r="BL949" s="407"/>
    </row>
    <row r="950" ht="15.75" customHeight="1">
      <c r="D950" s="25"/>
      <c r="E950" s="25"/>
      <c r="F950" s="26"/>
      <c r="G950" s="27"/>
      <c r="H950" s="26"/>
      <c r="I950" s="25"/>
      <c r="J950" s="25"/>
      <c r="L950" s="25"/>
      <c r="M950" s="25"/>
      <c r="N950" s="26"/>
      <c r="O950" s="27"/>
      <c r="P950" s="26"/>
      <c r="Q950" s="25"/>
      <c r="R950" s="25"/>
      <c r="T950" s="25"/>
      <c r="U950" s="25"/>
      <c r="V950" s="27"/>
      <c r="W950" s="27"/>
      <c r="X950" s="26"/>
      <c r="Y950" s="25"/>
      <c r="Z950" s="25"/>
      <c r="AB950" s="25"/>
      <c r="AC950" s="25"/>
      <c r="AD950" s="26"/>
      <c r="AE950" s="27"/>
      <c r="AF950" s="26"/>
      <c r="AG950" s="25"/>
      <c r="AH950" s="25"/>
      <c r="AJ950" s="25"/>
      <c r="AK950" s="25"/>
      <c r="AL950" s="26"/>
      <c r="AM950" s="27"/>
      <c r="AN950" s="27"/>
      <c r="AO950" s="27"/>
      <c r="AP950" s="27"/>
      <c r="AQ950" s="27"/>
      <c r="AR950" s="27"/>
      <c r="BI950" s="407"/>
      <c r="BJ950" s="407"/>
      <c r="BK950" s="407"/>
      <c r="BL950" s="407"/>
    </row>
    <row r="951" ht="15.75" customHeight="1">
      <c r="D951" s="25"/>
      <c r="E951" s="25"/>
      <c r="F951" s="26"/>
      <c r="G951" s="27"/>
      <c r="H951" s="26"/>
      <c r="I951" s="25"/>
      <c r="J951" s="25"/>
      <c r="L951" s="25"/>
      <c r="M951" s="25"/>
      <c r="N951" s="26"/>
      <c r="O951" s="27"/>
      <c r="P951" s="26"/>
      <c r="Q951" s="25"/>
      <c r="R951" s="25"/>
      <c r="T951" s="25"/>
      <c r="U951" s="25"/>
      <c r="V951" s="27"/>
      <c r="W951" s="27"/>
      <c r="X951" s="26"/>
      <c r="Y951" s="25"/>
      <c r="Z951" s="25"/>
      <c r="AB951" s="25"/>
      <c r="AC951" s="25"/>
      <c r="AD951" s="26"/>
      <c r="AE951" s="27"/>
      <c r="AF951" s="26"/>
      <c r="AG951" s="25"/>
      <c r="AH951" s="25"/>
      <c r="AJ951" s="25"/>
      <c r="AK951" s="25"/>
      <c r="AL951" s="26"/>
      <c r="AM951" s="27"/>
      <c r="AN951" s="27"/>
      <c r="AO951" s="27"/>
      <c r="AP951" s="27"/>
      <c r="AQ951" s="27"/>
      <c r="AR951" s="27"/>
      <c r="BI951" s="407"/>
      <c r="BJ951" s="407"/>
      <c r="BK951" s="407"/>
      <c r="BL951" s="407"/>
    </row>
    <row r="952" ht="15.75" customHeight="1">
      <c r="D952" s="25"/>
      <c r="E952" s="25"/>
      <c r="F952" s="26"/>
      <c r="G952" s="27"/>
      <c r="H952" s="26"/>
      <c r="I952" s="25"/>
      <c r="J952" s="25"/>
      <c r="L952" s="25"/>
      <c r="M952" s="25"/>
      <c r="N952" s="26"/>
      <c r="O952" s="27"/>
      <c r="P952" s="26"/>
      <c r="Q952" s="25"/>
      <c r="R952" s="25"/>
      <c r="T952" s="25"/>
      <c r="U952" s="25"/>
      <c r="V952" s="27"/>
      <c r="W952" s="27"/>
      <c r="X952" s="26"/>
      <c r="Y952" s="25"/>
      <c r="Z952" s="25"/>
      <c r="AB952" s="25"/>
      <c r="AC952" s="25"/>
      <c r="AD952" s="26"/>
      <c r="AE952" s="27"/>
      <c r="AF952" s="26"/>
      <c r="AG952" s="25"/>
      <c r="AH952" s="25"/>
      <c r="AJ952" s="25"/>
      <c r="AK952" s="25"/>
      <c r="AL952" s="26"/>
      <c r="AM952" s="27"/>
      <c r="AN952" s="27"/>
      <c r="AO952" s="27"/>
      <c r="AP952" s="27"/>
      <c r="AQ952" s="27"/>
      <c r="AR952" s="27"/>
      <c r="BI952" s="407"/>
      <c r="BJ952" s="407"/>
      <c r="BK952" s="407"/>
      <c r="BL952" s="407"/>
    </row>
    <row r="953" ht="15.75" customHeight="1">
      <c r="D953" s="25"/>
      <c r="E953" s="25"/>
      <c r="F953" s="26"/>
      <c r="G953" s="27"/>
      <c r="H953" s="26"/>
      <c r="I953" s="25"/>
      <c r="J953" s="25"/>
      <c r="L953" s="25"/>
      <c r="M953" s="25"/>
      <c r="N953" s="26"/>
      <c r="O953" s="27"/>
      <c r="P953" s="26"/>
      <c r="Q953" s="25"/>
      <c r="R953" s="25"/>
      <c r="T953" s="25"/>
      <c r="U953" s="25"/>
      <c r="V953" s="27"/>
      <c r="W953" s="27"/>
      <c r="X953" s="26"/>
      <c r="Y953" s="25"/>
      <c r="Z953" s="25"/>
      <c r="AB953" s="25"/>
      <c r="AC953" s="25"/>
      <c r="AD953" s="26"/>
      <c r="AE953" s="27"/>
      <c r="AF953" s="26"/>
      <c r="AG953" s="25"/>
      <c r="AH953" s="25"/>
      <c r="AJ953" s="25"/>
      <c r="AK953" s="25"/>
      <c r="AL953" s="26"/>
      <c r="AM953" s="27"/>
      <c r="AN953" s="27"/>
      <c r="AO953" s="27"/>
      <c r="AP953" s="27"/>
      <c r="AQ953" s="27"/>
      <c r="AR953" s="27"/>
      <c r="BI953" s="407"/>
      <c r="BJ953" s="407"/>
      <c r="BK953" s="407"/>
      <c r="BL953" s="407"/>
    </row>
    <row r="954" ht="15.75" customHeight="1">
      <c r="D954" s="25"/>
      <c r="E954" s="25"/>
      <c r="F954" s="26"/>
      <c r="G954" s="27"/>
      <c r="H954" s="26"/>
      <c r="I954" s="25"/>
      <c r="J954" s="25"/>
      <c r="L954" s="25"/>
      <c r="M954" s="25"/>
      <c r="N954" s="26"/>
      <c r="O954" s="27"/>
      <c r="P954" s="26"/>
      <c r="Q954" s="25"/>
      <c r="R954" s="25"/>
      <c r="T954" s="25"/>
      <c r="U954" s="25"/>
      <c r="V954" s="27"/>
      <c r="W954" s="27"/>
      <c r="X954" s="26"/>
      <c r="Y954" s="25"/>
      <c r="Z954" s="25"/>
      <c r="AB954" s="25"/>
      <c r="AC954" s="25"/>
      <c r="AD954" s="26"/>
      <c r="AE954" s="27"/>
      <c r="AF954" s="26"/>
      <c r="AG954" s="25"/>
      <c r="AH954" s="25"/>
      <c r="AJ954" s="25"/>
      <c r="AK954" s="25"/>
      <c r="AL954" s="26"/>
      <c r="AM954" s="27"/>
      <c r="AN954" s="27"/>
      <c r="AO954" s="27"/>
      <c r="AP954" s="27"/>
      <c r="AQ954" s="27"/>
      <c r="AR954" s="27"/>
      <c r="BI954" s="407"/>
      <c r="BJ954" s="407"/>
      <c r="BK954" s="407"/>
      <c r="BL954" s="407"/>
    </row>
    <row r="955" ht="15.75" customHeight="1">
      <c r="D955" s="25"/>
      <c r="E955" s="25"/>
      <c r="F955" s="26"/>
      <c r="G955" s="27"/>
      <c r="H955" s="26"/>
      <c r="I955" s="25"/>
      <c r="J955" s="25"/>
      <c r="L955" s="25"/>
      <c r="M955" s="25"/>
      <c r="N955" s="26"/>
      <c r="O955" s="27"/>
      <c r="P955" s="26"/>
      <c r="Q955" s="25"/>
      <c r="R955" s="25"/>
      <c r="T955" s="25"/>
      <c r="U955" s="25"/>
      <c r="V955" s="27"/>
      <c r="W955" s="27"/>
      <c r="X955" s="26"/>
      <c r="Y955" s="25"/>
      <c r="Z955" s="25"/>
      <c r="AB955" s="25"/>
      <c r="AC955" s="25"/>
      <c r="AD955" s="26"/>
      <c r="AE955" s="27"/>
      <c r="AF955" s="26"/>
      <c r="AG955" s="25"/>
      <c r="AH955" s="25"/>
      <c r="AJ955" s="25"/>
      <c r="AK955" s="25"/>
      <c r="AL955" s="26"/>
      <c r="AM955" s="27"/>
      <c r="AN955" s="27"/>
      <c r="AO955" s="27"/>
      <c r="AP955" s="27"/>
      <c r="AQ955" s="27"/>
      <c r="AR955" s="27"/>
      <c r="BI955" s="407"/>
      <c r="BJ955" s="407"/>
      <c r="BK955" s="407"/>
      <c r="BL955" s="407"/>
    </row>
    <row r="956" ht="15.75" customHeight="1">
      <c r="D956" s="25"/>
      <c r="E956" s="25"/>
      <c r="F956" s="26"/>
      <c r="G956" s="27"/>
      <c r="H956" s="26"/>
      <c r="I956" s="25"/>
      <c r="J956" s="25"/>
      <c r="L956" s="25"/>
      <c r="M956" s="25"/>
      <c r="N956" s="26"/>
      <c r="O956" s="27"/>
      <c r="P956" s="26"/>
      <c r="Q956" s="25"/>
      <c r="R956" s="25"/>
      <c r="T956" s="25"/>
      <c r="U956" s="25"/>
      <c r="V956" s="27"/>
      <c r="W956" s="27"/>
      <c r="X956" s="26"/>
      <c r="Y956" s="25"/>
      <c r="Z956" s="25"/>
      <c r="AB956" s="25"/>
      <c r="AC956" s="25"/>
      <c r="AD956" s="26"/>
      <c r="AE956" s="27"/>
      <c r="AF956" s="26"/>
      <c r="AG956" s="25"/>
      <c r="AH956" s="25"/>
      <c r="AJ956" s="25"/>
      <c r="AK956" s="25"/>
      <c r="AL956" s="26"/>
      <c r="AM956" s="27"/>
      <c r="AN956" s="27"/>
      <c r="AO956" s="27"/>
      <c r="AP956" s="27"/>
      <c r="AQ956" s="27"/>
      <c r="AR956" s="27"/>
      <c r="BI956" s="407"/>
      <c r="BJ956" s="407"/>
      <c r="BK956" s="407"/>
      <c r="BL956" s="407"/>
    </row>
    <row r="957" ht="15.75" customHeight="1">
      <c r="D957" s="25"/>
      <c r="E957" s="25"/>
      <c r="F957" s="26"/>
      <c r="G957" s="27"/>
      <c r="H957" s="26"/>
      <c r="I957" s="25"/>
      <c r="J957" s="25"/>
      <c r="L957" s="25"/>
      <c r="M957" s="25"/>
      <c r="N957" s="26"/>
      <c r="O957" s="27"/>
      <c r="P957" s="26"/>
      <c r="Q957" s="25"/>
      <c r="R957" s="25"/>
      <c r="T957" s="25"/>
      <c r="U957" s="25"/>
      <c r="V957" s="27"/>
      <c r="W957" s="27"/>
      <c r="X957" s="26"/>
      <c r="Y957" s="25"/>
      <c r="Z957" s="25"/>
      <c r="AB957" s="25"/>
      <c r="AC957" s="25"/>
      <c r="AD957" s="26"/>
      <c r="AE957" s="27"/>
      <c r="AF957" s="26"/>
      <c r="AG957" s="25"/>
      <c r="AH957" s="25"/>
      <c r="AJ957" s="25"/>
      <c r="AK957" s="25"/>
      <c r="AL957" s="26"/>
      <c r="AM957" s="27"/>
      <c r="AN957" s="27"/>
      <c r="AO957" s="27"/>
      <c r="AP957" s="27"/>
      <c r="AQ957" s="27"/>
      <c r="AR957" s="27"/>
      <c r="BI957" s="407"/>
      <c r="BJ957" s="407"/>
      <c r="BK957" s="407"/>
      <c r="BL957" s="407"/>
    </row>
    <row r="958" ht="15.75" customHeight="1">
      <c r="D958" s="25"/>
      <c r="E958" s="25"/>
      <c r="F958" s="26"/>
      <c r="G958" s="27"/>
      <c r="H958" s="26"/>
      <c r="I958" s="25"/>
      <c r="J958" s="25"/>
      <c r="L958" s="25"/>
      <c r="M958" s="25"/>
      <c r="N958" s="26"/>
      <c r="O958" s="27"/>
      <c r="P958" s="26"/>
      <c r="Q958" s="25"/>
      <c r="R958" s="25"/>
      <c r="T958" s="25"/>
      <c r="U958" s="25"/>
      <c r="V958" s="27"/>
      <c r="W958" s="27"/>
      <c r="X958" s="26"/>
      <c r="Y958" s="25"/>
      <c r="Z958" s="25"/>
      <c r="AB958" s="25"/>
      <c r="AC958" s="25"/>
      <c r="AD958" s="26"/>
      <c r="AE958" s="27"/>
      <c r="AF958" s="26"/>
      <c r="AG958" s="25"/>
      <c r="AH958" s="25"/>
      <c r="AJ958" s="25"/>
      <c r="AK958" s="25"/>
      <c r="AL958" s="26"/>
      <c r="AM958" s="27"/>
      <c r="AN958" s="27"/>
      <c r="AO958" s="27"/>
      <c r="AP958" s="27"/>
      <c r="AQ958" s="27"/>
      <c r="AR958" s="27"/>
      <c r="BI958" s="407"/>
      <c r="BJ958" s="407"/>
      <c r="BK958" s="407"/>
      <c r="BL958" s="407"/>
    </row>
    <row r="959" ht="15.75" customHeight="1">
      <c r="D959" s="25"/>
      <c r="E959" s="25"/>
      <c r="F959" s="26"/>
      <c r="G959" s="27"/>
      <c r="H959" s="26"/>
      <c r="I959" s="25"/>
      <c r="J959" s="25"/>
      <c r="L959" s="25"/>
      <c r="M959" s="25"/>
      <c r="N959" s="26"/>
      <c r="O959" s="27"/>
      <c r="P959" s="26"/>
      <c r="Q959" s="25"/>
      <c r="R959" s="25"/>
      <c r="T959" s="25"/>
      <c r="U959" s="25"/>
      <c r="V959" s="27"/>
      <c r="W959" s="27"/>
      <c r="X959" s="26"/>
      <c r="Y959" s="25"/>
      <c r="Z959" s="25"/>
      <c r="AB959" s="25"/>
      <c r="AC959" s="25"/>
      <c r="AD959" s="26"/>
      <c r="AE959" s="27"/>
      <c r="AF959" s="26"/>
      <c r="AG959" s="25"/>
      <c r="AH959" s="25"/>
      <c r="AJ959" s="25"/>
      <c r="AK959" s="25"/>
      <c r="AL959" s="26"/>
      <c r="AM959" s="27"/>
      <c r="AN959" s="27"/>
      <c r="AO959" s="27"/>
      <c r="AP959" s="27"/>
      <c r="AQ959" s="27"/>
      <c r="AR959" s="27"/>
      <c r="BI959" s="407"/>
      <c r="BJ959" s="407"/>
      <c r="BK959" s="407"/>
      <c r="BL959" s="407"/>
    </row>
    <row r="960" ht="15.75" customHeight="1">
      <c r="D960" s="25"/>
      <c r="E960" s="25"/>
      <c r="F960" s="26"/>
      <c r="G960" s="27"/>
      <c r="H960" s="26"/>
      <c r="I960" s="25"/>
      <c r="J960" s="25"/>
      <c r="L960" s="25"/>
      <c r="M960" s="25"/>
      <c r="N960" s="26"/>
      <c r="O960" s="27"/>
      <c r="P960" s="26"/>
      <c r="Q960" s="25"/>
      <c r="R960" s="25"/>
      <c r="T960" s="25"/>
      <c r="U960" s="25"/>
      <c r="V960" s="27"/>
      <c r="W960" s="27"/>
      <c r="X960" s="26"/>
      <c r="Y960" s="25"/>
      <c r="Z960" s="25"/>
      <c r="AB960" s="25"/>
      <c r="AC960" s="25"/>
      <c r="AD960" s="26"/>
      <c r="AE960" s="27"/>
      <c r="AF960" s="26"/>
      <c r="AG960" s="25"/>
      <c r="AH960" s="25"/>
      <c r="AJ960" s="25"/>
      <c r="AK960" s="25"/>
      <c r="AL960" s="26"/>
      <c r="AM960" s="27"/>
      <c r="AN960" s="27"/>
      <c r="AO960" s="27"/>
      <c r="AP960" s="27"/>
      <c r="AQ960" s="27"/>
      <c r="AR960" s="27"/>
      <c r="BI960" s="407"/>
      <c r="BJ960" s="407"/>
      <c r="BK960" s="407"/>
      <c r="BL960" s="407"/>
    </row>
    <row r="961" ht="15.75" customHeight="1">
      <c r="D961" s="25"/>
      <c r="E961" s="25"/>
      <c r="F961" s="26"/>
      <c r="G961" s="27"/>
      <c r="H961" s="26"/>
      <c r="I961" s="25"/>
      <c r="J961" s="25"/>
      <c r="L961" s="25"/>
      <c r="M961" s="25"/>
      <c r="N961" s="26"/>
      <c r="O961" s="27"/>
      <c r="P961" s="26"/>
      <c r="Q961" s="25"/>
      <c r="R961" s="25"/>
      <c r="T961" s="25"/>
      <c r="U961" s="25"/>
      <c r="V961" s="27"/>
      <c r="W961" s="27"/>
      <c r="X961" s="26"/>
      <c r="Y961" s="25"/>
      <c r="Z961" s="25"/>
      <c r="AB961" s="25"/>
      <c r="AC961" s="25"/>
      <c r="AD961" s="26"/>
      <c r="AE961" s="27"/>
      <c r="AF961" s="26"/>
      <c r="AG961" s="25"/>
      <c r="AH961" s="25"/>
      <c r="AJ961" s="25"/>
      <c r="AK961" s="25"/>
      <c r="AL961" s="26"/>
      <c r="AM961" s="27"/>
      <c r="AN961" s="27"/>
      <c r="AO961" s="27"/>
      <c r="AP961" s="27"/>
      <c r="AQ961" s="27"/>
      <c r="AR961" s="27"/>
      <c r="BI961" s="407"/>
      <c r="BJ961" s="407"/>
      <c r="BK961" s="407"/>
      <c r="BL961" s="407"/>
    </row>
    <row r="962" ht="15.75" customHeight="1">
      <c r="D962" s="25"/>
      <c r="E962" s="25"/>
      <c r="F962" s="26"/>
      <c r="G962" s="27"/>
      <c r="H962" s="26"/>
      <c r="I962" s="25"/>
      <c r="J962" s="25"/>
      <c r="L962" s="25"/>
      <c r="M962" s="25"/>
      <c r="N962" s="26"/>
      <c r="O962" s="27"/>
      <c r="P962" s="26"/>
      <c r="Q962" s="25"/>
      <c r="R962" s="25"/>
      <c r="T962" s="25"/>
      <c r="U962" s="25"/>
      <c r="V962" s="27"/>
      <c r="W962" s="27"/>
      <c r="X962" s="26"/>
      <c r="Y962" s="25"/>
      <c r="Z962" s="25"/>
      <c r="AB962" s="25"/>
      <c r="AC962" s="25"/>
      <c r="AD962" s="26"/>
      <c r="AE962" s="27"/>
      <c r="AF962" s="26"/>
      <c r="AG962" s="25"/>
      <c r="AH962" s="25"/>
      <c r="AJ962" s="25"/>
      <c r="AK962" s="25"/>
      <c r="AL962" s="26"/>
      <c r="AM962" s="27"/>
      <c r="AN962" s="27"/>
      <c r="AO962" s="27"/>
      <c r="AP962" s="27"/>
      <c r="AQ962" s="27"/>
      <c r="AR962" s="27"/>
      <c r="BI962" s="407"/>
      <c r="BJ962" s="407"/>
      <c r="BK962" s="407"/>
      <c r="BL962" s="407"/>
    </row>
    <row r="963" ht="15.75" customHeight="1">
      <c r="D963" s="25"/>
      <c r="E963" s="25"/>
      <c r="F963" s="26"/>
      <c r="G963" s="27"/>
      <c r="H963" s="26"/>
      <c r="I963" s="25"/>
      <c r="J963" s="25"/>
      <c r="L963" s="25"/>
      <c r="M963" s="25"/>
      <c r="N963" s="26"/>
      <c r="O963" s="27"/>
      <c r="P963" s="26"/>
      <c r="Q963" s="25"/>
      <c r="R963" s="25"/>
      <c r="T963" s="25"/>
      <c r="U963" s="25"/>
      <c r="V963" s="27"/>
      <c r="W963" s="27"/>
      <c r="X963" s="26"/>
      <c r="Y963" s="25"/>
      <c r="Z963" s="25"/>
      <c r="AB963" s="25"/>
      <c r="AC963" s="25"/>
      <c r="AD963" s="26"/>
      <c r="AE963" s="27"/>
      <c r="AF963" s="26"/>
      <c r="AG963" s="25"/>
      <c r="AH963" s="25"/>
      <c r="AJ963" s="25"/>
      <c r="AK963" s="25"/>
      <c r="AL963" s="26"/>
      <c r="AM963" s="27"/>
      <c r="AN963" s="27"/>
      <c r="AO963" s="27"/>
      <c r="AP963" s="27"/>
      <c r="AQ963" s="27"/>
      <c r="AR963" s="27"/>
      <c r="BI963" s="407"/>
      <c r="BJ963" s="407"/>
      <c r="BK963" s="407"/>
      <c r="BL963" s="407"/>
    </row>
    <row r="964" ht="15.75" customHeight="1">
      <c r="D964" s="25"/>
      <c r="E964" s="25"/>
      <c r="F964" s="26"/>
      <c r="G964" s="27"/>
      <c r="H964" s="26"/>
      <c r="I964" s="25"/>
      <c r="J964" s="25"/>
      <c r="L964" s="25"/>
      <c r="M964" s="25"/>
      <c r="N964" s="26"/>
      <c r="O964" s="27"/>
      <c r="P964" s="26"/>
      <c r="Q964" s="25"/>
      <c r="R964" s="25"/>
      <c r="T964" s="25"/>
      <c r="U964" s="25"/>
      <c r="V964" s="27"/>
      <c r="W964" s="27"/>
      <c r="X964" s="26"/>
      <c r="Y964" s="25"/>
      <c r="Z964" s="25"/>
      <c r="AB964" s="25"/>
      <c r="AC964" s="25"/>
      <c r="AD964" s="26"/>
      <c r="AE964" s="27"/>
      <c r="AF964" s="26"/>
      <c r="AG964" s="25"/>
      <c r="AH964" s="25"/>
      <c r="AJ964" s="25"/>
      <c r="AK964" s="25"/>
      <c r="AL964" s="26"/>
      <c r="AM964" s="27"/>
      <c r="AN964" s="27"/>
      <c r="AO964" s="27"/>
      <c r="AP964" s="27"/>
      <c r="AQ964" s="27"/>
      <c r="AR964" s="27"/>
      <c r="BI964" s="407"/>
      <c r="BJ964" s="407"/>
      <c r="BK964" s="407"/>
      <c r="BL964" s="407"/>
    </row>
    <row r="965" ht="15.75" customHeight="1">
      <c r="D965" s="25"/>
      <c r="E965" s="25"/>
      <c r="F965" s="26"/>
      <c r="G965" s="27"/>
      <c r="H965" s="26"/>
      <c r="I965" s="25"/>
      <c r="J965" s="25"/>
      <c r="L965" s="25"/>
      <c r="M965" s="25"/>
      <c r="N965" s="26"/>
      <c r="O965" s="27"/>
      <c r="P965" s="26"/>
      <c r="Q965" s="25"/>
      <c r="R965" s="25"/>
      <c r="T965" s="25"/>
      <c r="U965" s="25"/>
      <c r="V965" s="27"/>
      <c r="W965" s="27"/>
      <c r="X965" s="26"/>
      <c r="Y965" s="25"/>
      <c r="Z965" s="25"/>
      <c r="AB965" s="25"/>
      <c r="AC965" s="25"/>
      <c r="AD965" s="26"/>
      <c r="AE965" s="27"/>
      <c r="AF965" s="26"/>
      <c r="AG965" s="25"/>
      <c r="AH965" s="25"/>
      <c r="AJ965" s="25"/>
      <c r="AK965" s="25"/>
      <c r="AL965" s="26"/>
      <c r="AM965" s="27"/>
      <c r="AN965" s="27"/>
      <c r="AO965" s="27"/>
      <c r="AP965" s="27"/>
      <c r="AQ965" s="27"/>
      <c r="AR965" s="27"/>
      <c r="BI965" s="407"/>
      <c r="BJ965" s="407"/>
      <c r="BK965" s="407"/>
      <c r="BL965" s="407"/>
    </row>
    <row r="966" ht="15.75" customHeight="1">
      <c r="D966" s="25"/>
      <c r="E966" s="25"/>
      <c r="F966" s="26"/>
      <c r="G966" s="27"/>
      <c r="H966" s="26"/>
      <c r="I966" s="25"/>
      <c r="J966" s="25"/>
      <c r="L966" s="25"/>
      <c r="M966" s="25"/>
      <c r="N966" s="26"/>
      <c r="O966" s="27"/>
      <c r="P966" s="26"/>
      <c r="Q966" s="25"/>
      <c r="R966" s="25"/>
      <c r="T966" s="25"/>
      <c r="U966" s="25"/>
      <c r="V966" s="27"/>
      <c r="W966" s="27"/>
      <c r="X966" s="26"/>
      <c r="Y966" s="25"/>
      <c r="Z966" s="25"/>
      <c r="AB966" s="25"/>
      <c r="AC966" s="25"/>
      <c r="AD966" s="26"/>
      <c r="AE966" s="27"/>
      <c r="AF966" s="26"/>
      <c r="AG966" s="25"/>
      <c r="AH966" s="25"/>
      <c r="AJ966" s="25"/>
      <c r="AK966" s="25"/>
      <c r="AL966" s="26"/>
      <c r="AM966" s="27"/>
      <c r="AN966" s="27"/>
      <c r="AO966" s="27"/>
      <c r="AP966" s="27"/>
      <c r="AQ966" s="27"/>
      <c r="AR966" s="27"/>
      <c r="BI966" s="407"/>
      <c r="BJ966" s="407"/>
      <c r="BK966" s="407"/>
      <c r="BL966" s="407"/>
    </row>
    <row r="967" ht="15.75" customHeight="1">
      <c r="D967" s="25"/>
      <c r="E967" s="25"/>
      <c r="F967" s="26"/>
      <c r="G967" s="27"/>
      <c r="H967" s="26"/>
      <c r="I967" s="25"/>
      <c r="J967" s="25"/>
      <c r="L967" s="25"/>
      <c r="M967" s="25"/>
      <c r="N967" s="26"/>
      <c r="O967" s="27"/>
      <c r="P967" s="26"/>
      <c r="Q967" s="25"/>
      <c r="R967" s="25"/>
      <c r="T967" s="25"/>
      <c r="U967" s="25"/>
      <c r="V967" s="27"/>
      <c r="W967" s="27"/>
      <c r="X967" s="26"/>
      <c r="Y967" s="25"/>
      <c r="Z967" s="25"/>
      <c r="AB967" s="25"/>
      <c r="AC967" s="25"/>
      <c r="AD967" s="26"/>
      <c r="AE967" s="27"/>
      <c r="AF967" s="26"/>
      <c r="AG967" s="25"/>
      <c r="AH967" s="25"/>
      <c r="AJ967" s="25"/>
      <c r="AK967" s="25"/>
      <c r="AL967" s="26"/>
      <c r="AM967" s="27"/>
      <c r="AN967" s="27"/>
      <c r="AO967" s="27"/>
      <c r="AP967" s="27"/>
      <c r="AQ967" s="27"/>
      <c r="AR967" s="27"/>
      <c r="BI967" s="407"/>
      <c r="BJ967" s="407"/>
      <c r="BK967" s="407"/>
      <c r="BL967" s="407"/>
    </row>
    <row r="968" ht="15.75" customHeight="1">
      <c r="D968" s="25"/>
      <c r="E968" s="25"/>
      <c r="F968" s="26"/>
      <c r="G968" s="27"/>
      <c r="H968" s="26"/>
      <c r="I968" s="25"/>
      <c r="J968" s="25"/>
      <c r="L968" s="25"/>
      <c r="M968" s="25"/>
      <c r="N968" s="26"/>
      <c r="O968" s="27"/>
      <c r="P968" s="26"/>
      <c r="Q968" s="25"/>
      <c r="R968" s="25"/>
      <c r="T968" s="25"/>
      <c r="U968" s="25"/>
      <c r="V968" s="27"/>
      <c r="W968" s="27"/>
      <c r="X968" s="26"/>
      <c r="Y968" s="25"/>
      <c r="Z968" s="25"/>
      <c r="AB968" s="25"/>
      <c r="AC968" s="25"/>
      <c r="AD968" s="26"/>
      <c r="AE968" s="27"/>
      <c r="AF968" s="26"/>
      <c r="AG968" s="25"/>
      <c r="AH968" s="25"/>
      <c r="AJ968" s="25"/>
      <c r="AK968" s="25"/>
      <c r="AL968" s="26"/>
      <c r="AM968" s="27"/>
      <c r="AN968" s="27"/>
      <c r="AO968" s="27"/>
      <c r="AP968" s="27"/>
      <c r="AQ968" s="27"/>
      <c r="AR968" s="27"/>
      <c r="BI968" s="407"/>
      <c r="BJ968" s="407"/>
      <c r="BK968" s="407"/>
      <c r="BL968" s="407"/>
    </row>
    <row r="969" ht="15.75" customHeight="1">
      <c r="D969" s="25"/>
      <c r="E969" s="25"/>
      <c r="F969" s="26"/>
      <c r="G969" s="27"/>
      <c r="H969" s="26"/>
      <c r="I969" s="25"/>
      <c r="J969" s="25"/>
      <c r="L969" s="25"/>
      <c r="M969" s="25"/>
      <c r="N969" s="26"/>
      <c r="O969" s="27"/>
      <c r="P969" s="26"/>
      <c r="Q969" s="25"/>
      <c r="R969" s="25"/>
      <c r="T969" s="25"/>
      <c r="U969" s="25"/>
      <c r="V969" s="27"/>
      <c r="W969" s="27"/>
      <c r="X969" s="26"/>
      <c r="Y969" s="25"/>
      <c r="Z969" s="25"/>
      <c r="AB969" s="25"/>
      <c r="AC969" s="25"/>
      <c r="AD969" s="26"/>
      <c r="AE969" s="27"/>
      <c r="AF969" s="26"/>
      <c r="AG969" s="25"/>
      <c r="AH969" s="25"/>
      <c r="AJ969" s="25"/>
      <c r="AK969" s="25"/>
      <c r="AL969" s="26"/>
      <c r="AM969" s="27"/>
      <c r="AN969" s="27"/>
      <c r="AO969" s="27"/>
      <c r="AP969" s="27"/>
      <c r="AQ969" s="27"/>
      <c r="AR969" s="27"/>
      <c r="BI969" s="407"/>
      <c r="BJ969" s="407"/>
      <c r="BK969" s="407"/>
      <c r="BL969" s="407"/>
    </row>
    <row r="970" ht="15.75" customHeight="1">
      <c r="D970" s="25"/>
      <c r="E970" s="25"/>
      <c r="F970" s="26"/>
      <c r="G970" s="27"/>
      <c r="H970" s="26"/>
      <c r="I970" s="25"/>
      <c r="J970" s="25"/>
      <c r="L970" s="25"/>
      <c r="M970" s="25"/>
      <c r="N970" s="26"/>
      <c r="O970" s="27"/>
      <c r="P970" s="26"/>
      <c r="Q970" s="25"/>
      <c r="R970" s="25"/>
      <c r="T970" s="25"/>
      <c r="U970" s="25"/>
      <c r="V970" s="27"/>
      <c r="W970" s="27"/>
      <c r="X970" s="26"/>
      <c r="Y970" s="25"/>
      <c r="Z970" s="25"/>
      <c r="AB970" s="25"/>
      <c r="AC970" s="25"/>
      <c r="AD970" s="26"/>
      <c r="AE970" s="27"/>
      <c r="AF970" s="26"/>
      <c r="AG970" s="25"/>
      <c r="AH970" s="25"/>
      <c r="AJ970" s="25"/>
      <c r="AK970" s="25"/>
      <c r="AL970" s="26"/>
      <c r="AM970" s="27"/>
      <c r="AN970" s="27"/>
      <c r="AO970" s="27"/>
      <c r="AP970" s="27"/>
      <c r="AQ970" s="27"/>
      <c r="AR970" s="27"/>
      <c r="BI970" s="407"/>
      <c r="BJ970" s="407"/>
      <c r="BK970" s="407"/>
      <c r="BL970" s="407"/>
    </row>
    <row r="971" ht="15.75" customHeight="1">
      <c r="D971" s="25"/>
      <c r="E971" s="25"/>
      <c r="F971" s="26"/>
      <c r="G971" s="27"/>
      <c r="H971" s="26"/>
      <c r="I971" s="25"/>
      <c r="J971" s="25"/>
      <c r="L971" s="25"/>
      <c r="M971" s="25"/>
      <c r="N971" s="26"/>
      <c r="O971" s="27"/>
      <c r="P971" s="26"/>
      <c r="Q971" s="25"/>
      <c r="R971" s="25"/>
      <c r="T971" s="25"/>
      <c r="U971" s="25"/>
      <c r="V971" s="27"/>
      <c r="W971" s="27"/>
      <c r="X971" s="26"/>
      <c r="Y971" s="25"/>
      <c r="Z971" s="25"/>
      <c r="AB971" s="25"/>
      <c r="AC971" s="25"/>
      <c r="AD971" s="26"/>
      <c r="AE971" s="27"/>
      <c r="AF971" s="26"/>
      <c r="AG971" s="25"/>
      <c r="AH971" s="25"/>
      <c r="AJ971" s="25"/>
      <c r="AK971" s="25"/>
      <c r="AL971" s="26"/>
      <c r="AM971" s="27"/>
      <c r="AN971" s="27"/>
      <c r="AO971" s="27"/>
      <c r="AP971" s="27"/>
      <c r="AQ971" s="27"/>
      <c r="AR971" s="27"/>
      <c r="BI971" s="407"/>
      <c r="BJ971" s="407"/>
      <c r="BK971" s="407"/>
      <c r="BL971" s="407"/>
    </row>
    <row r="972" ht="15.75" customHeight="1">
      <c r="D972" s="25"/>
      <c r="E972" s="25"/>
      <c r="F972" s="26"/>
      <c r="G972" s="27"/>
      <c r="H972" s="26"/>
      <c r="I972" s="25"/>
      <c r="J972" s="25"/>
      <c r="L972" s="25"/>
      <c r="M972" s="25"/>
      <c r="N972" s="26"/>
      <c r="O972" s="27"/>
      <c r="P972" s="26"/>
      <c r="Q972" s="25"/>
      <c r="R972" s="25"/>
      <c r="T972" s="25"/>
      <c r="U972" s="25"/>
      <c r="V972" s="27"/>
      <c r="W972" s="27"/>
      <c r="X972" s="26"/>
      <c r="Y972" s="25"/>
      <c r="Z972" s="25"/>
      <c r="AB972" s="25"/>
      <c r="AC972" s="25"/>
      <c r="AD972" s="26"/>
      <c r="AE972" s="27"/>
      <c r="AF972" s="26"/>
      <c r="AG972" s="25"/>
      <c r="AH972" s="25"/>
      <c r="AJ972" s="25"/>
      <c r="AK972" s="25"/>
      <c r="AL972" s="26"/>
      <c r="AM972" s="27"/>
      <c r="AN972" s="27"/>
      <c r="AO972" s="27"/>
      <c r="AP972" s="27"/>
      <c r="AQ972" s="27"/>
      <c r="AR972" s="27"/>
      <c r="BI972" s="407"/>
      <c r="BJ972" s="407"/>
      <c r="BK972" s="407"/>
      <c r="BL972" s="407"/>
    </row>
    <row r="973" ht="15.75" customHeight="1">
      <c r="D973" s="25"/>
      <c r="E973" s="25"/>
      <c r="F973" s="26"/>
      <c r="G973" s="27"/>
      <c r="H973" s="26"/>
      <c r="I973" s="25"/>
      <c r="J973" s="25"/>
      <c r="L973" s="25"/>
      <c r="M973" s="25"/>
      <c r="N973" s="26"/>
      <c r="O973" s="27"/>
      <c r="P973" s="26"/>
      <c r="Q973" s="25"/>
      <c r="R973" s="25"/>
      <c r="T973" s="25"/>
      <c r="U973" s="25"/>
      <c r="V973" s="27"/>
      <c r="W973" s="27"/>
      <c r="X973" s="26"/>
      <c r="Y973" s="25"/>
      <c r="Z973" s="25"/>
      <c r="AB973" s="25"/>
      <c r="AC973" s="25"/>
      <c r="AD973" s="26"/>
      <c r="AE973" s="27"/>
      <c r="AF973" s="26"/>
      <c r="AG973" s="25"/>
      <c r="AH973" s="25"/>
      <c r="AJ973" s="25"/>
      <c r="AK973" s="25"/>
      <c r="AL973" s="26"/>
      <c r="AM973" s="27"/>
      <c r="AN973" s="27"/>
      <c r="AO973" s="27"/>
      <c r="AP973" s="27"/>
      <c r="AQ973" s="27"/>
      <c r="AR973" s="27"/>
      <c r="BI973" s="407"/>
      <c r="BJ973" s="407"/>
      <c r="BK973" s="407"/>
      <c r="BL973" s="407"/>
    </row>
    <row r="974" ht="15.75" customHeight="1">
      <c r="D974" s="25"/>
      <c r="E974" s="25"/>
      <c r="F974" s="26"/>
      <c r="G974" s="27"/>
      <c r="H974" s="26"/>
      <c r="I974" s="25"/>
      <c r="J974" s="25"/>
      <c r="L974" s="25"/>
      <c r="M974" s="25"/>
      <c r="N974" s="26"/>
      <c r="O974" s="27"/>
      <c r="P974" s="26"/>
      <c r="Q974" s="25"/>
      <c r="R974" s="25"/>
      <c r="T974" s="25"/>
      <c r="U974" s="25"/>
      <c r="V974" s="27"/>
      <c r="W974" s="27"/>
      <c r="X974" s="26"/>
      <c r="Y974" s="25"/>
      <c r="Z974" s="25"/>
      <c r="AB974" s="25"/>
      <c r="AC974" s="25"/>
      <c r="AD974" s="26"/>
      <c r="AE974" s="27"/>
      <c r="AF974" s="26"/>
      <c r="AG974" s="25"/>
      <c r="AH974" s="25"/>
      <c r="AJ974" s="25"/>
      <c r="AK974" s="25"/>
      <c r="AL974" s="26"/>
      <c r="AM974" s="27"/>
      <c r="AN974" s="27"/>
      <c r="AO974" s="27"/>
      <c r="AP974" s="27"/>
      <c r="AQ974" s="27"/>
      <c r="AR974" s="27"/>
      <c r="BI974" s="407"/>
      <c r="BJ974" s="407"/>
      <c r="BK974" s="407"/>
      <c r="BL974" s="407"/>
    </row>
    <row r="975" ht="15.75" customHeight="1">
      <c r="D975" s="25"/>
      <c r="E975" s="25"/>
      <c r="F975" s="26"/>
      <c r="G975" s="27"/>
      <c r="H975" s="26"/>
      <c r="I975" s="25"/>
      <c r="J975" s="25"/>
      <c r="L975" s="25"/>
      <c r="M975" s="25"/>
      <c r="N975" s="26"/>
      <c r="O975" s="27"/>
      <c r="P975" s="26"/>
      <c r="Q975" s="25"/>
      <c r="R975" s="25"/>
      <c r="T975" s="25"/>
      <c r="U975" s="25"/>
      <c r="V975" s="27"/>
      <c r="W975" s="27"/>
      <c r="X975" s="26"/>
      <c r="Y975" s="25"/>
      <c r="Z975" s="25"/>
      <c r="AB975" s="25"/>
      <c r="AC975" s="25"/>
      <c r="AD975" s="26"/>
      <c r="AE975" s="27"/>
      <c r="AF975" s="26"/>
      <c r="AG975" s="25"/>
      <c r="AH975" s="25"/>
      <c r="AJ975" s="25"/>
      <c r="AK975" s="25"/>
      <c r="AL975" s="26"/>
      <c r="AM975" s="27"/>
      <c r="AN975" s="27"/>
      <c r="AO975" s="27"/>
      <c r="AP975" s="27"/>
      <c r="AQ975" s="27"/>
      <c r="AR975" s="27"/>
      <c r="BI975" s="407"/>
      <c r="BJ975" s="407"/>
      <c r="BK975" s="407"/>
      <c r="BL975" s="407"/>
    </row>
    <row r="976" ht="15.75" customHeight="1">
      <c r="D976" s="25"/>
      <c r="E976" s="25"/>
      <c r="F976" s="26"/>
      <c r="G976" s="27"/>
      <c r="H976" s="26"/>
      <c r="I976" s="25"/>
      <c r="J976" s="25"/>
      <c r="L976" s="25"/>
      <c r="M976" s="25"/>
      <c r="N976" s="26"/>
      <c r="O976" s="27"/>
      <c r="P976" s="26"/>
      <c r="Q976" s="25"/>
      <c r="R976" s="25"/>
      <c r="T976" s="25"/>
      <c r="U976" s="25"/>
      <c r="V976" s="27"/>
      <c r="W976" s="27"/>
      <c r="X976" s="26"/>
      <c r="Y976" s="25"/>
      <c r="Z976" s="25"/>
      <c r="AB976" s="25"/>
      <c r="AC976" s="25"/>
      <c r="AD976" s="26"/>
      <c r="AE976" s="27"/>
      <c r="AF976" s="26"/>
      <c r="AG976" s="25"/>
      <c r="AH976" s="25"/>
      <c r="AJ976" s="25"/>
      <c r="AK976" s="25"/>
      <c r="AL976" s="26"/>
      <c r="AM976" s="27"/>
      <c r="AN976" s="27"/>
      <c r="AO976" s="27"/>
      <c r="AP976" s="27"/>
      <c r="AQ976" s="27"/>
      <c r="AR976" s="27"/>
      <c r="BI976" s="407"/>
      <c r="BJ976" s="407"/>
      <c r="BK976" s="407"/>
      <c r="BL976" s="407"/>
    </row>
    <row r="977" ht="15.75" customHeight="1">
      <c r="D977" s="25"/>
      <c r="E977" s="25"/>
      <c r="F977" s="26"/>
      <c r="G977" s="27"/>
      <c r="H977" s="26"/>
      <c r="I977" s="25"/>
      <c r="J977" s="25"/>
      <c r="L977" s="25"/>
      <c r="M977" s="25"/>
      <c r="N977" s="26"/>
      <c r="O977" s="27"/>
      <c r="P977" s="26"/>
      <c r="Q977" s="25"/>
      <c r="R977" s="25"/>
      <c r="T977" s="25"/>
      <c r="U977" s="25"/>
      <c r="V977" s="27"/>
      <c r="W977" s="27"/>
      <c r="X977" s="26"/>
      <c r="Y977" s="25"/>
      <c r="Z977" s="25"/>
      <c r="AB977" s="25"/>
      <c r="AC977" s="25"/>
      <c r="AD977" s="26"/>
      <c r="AE977" s="27"/>
      <c r="AF977" s="26"/>
      <c r="AG977" s="25"/>
      <c r="AH977" s="25"/>
      <c r="AJ977" s="25"/>
      <c r="AK977" s="25"/>
      <c r="AL977" s="26"/>
      <c r="AM977" s="27"/>
      <c r="AN977" s="27"/>
      <c r="AO977" s="27"/>
      <c r="AP977" s="27"/>
      <c r="AQ977" s="27"/>
      <c r="AR977" s="27"/>
      <c r="BI977" s="407"/>
      <c r="BJ977" s="407"/>
      <c r="BK977" s="407"/>
      <c r="BL977" s="407"/>
    </row>
    <row r="978" ht="15.75" customHeight="1">
      <c r="D978" s="25"/>
      <c r="E978" s="25"/>
      <c r="F978" s="26"/>
      <c r="G978" s="27"/>
      <c r="H978" s="26"/>
      <c r="I978" s="25"/>
      <c r="J978" s="25"/>
      <c r="L978" s="25"/>
      <c r="M978" s="25"/>
      <c r="N978" s="26"/>
      <c r="O978" s="27"/>
      <c r="P978" s="26"/>
      <c r="Q978" s="25"/>
      <c r="R978" s="25"/>
      <c r="T978" s="25"/>
      <c r="U978" s="25"/>
      <c r="V978" s="27"/>
      <c r="W978" s="27"/>
      <c r="X978" s="26"/>
      <c r="Y978" s="25"/>
      <c r="Z978" s="25"/>
      <c r="AB978" s="25"/>
      <c r="AC978" s="25"/>
      <c r="AD978" s="26"/>
      <c r="AE978" s="27"/>
      <c r="AF978" s="26"/>
      <c r="AG978" s="25"/>
      <c r="AH978" s="25"/>
      <c r="AJ978" s="25"/>
      <c r="AK978" s="25"/>
      <c r="AL978" s="26"/>
      <c r="AM978" s="27"/>
      <c r="AN978" s="27"/>
      <c r="AO978" s="27"/>
      <c r="AP978" s="27"/>
      <c r="AQ978" s="27"/>
      <c r="AR978" s="27"/>
      <c r="BI978" s="407"/>
      <c r="BJ978" s="407"/>
      <c r="BK978" s="407"/>
      <c r="BL978" s="407"/>
    </row>
    <row r="979" ht="15.75" customHeight="1">
      <c r="D979" s="25"/>
      <c r="E979" s="25"/>
      <c r="F979" s="26"/>
      <c r="G979" s="27"/>
      <c r="H979" s="26"/>
      <c r="I979" s="25"/>
      <c r="J979" s="25"/>
      <c r="L979" s="25"/>
      <c r="M979" s="25"/>
      <c r="N979" s="26"/>
      <c r="O979" s="27"/>
      <c r="P979" s="26"/>
      <c r="Q979" s="25"/>
      <c r="R979" s="25"/>
      <c r="T979" s="25"/>
      <c r="U979" s="25"/>
      <c r="V979" s="27"/>
      <c r="W979" s="27"/>
      <c r="X979" s="26"/>
      <c r="Y979" s="25"/>
      <c r="Z979" s="25"/>
      <c r="AB979" s="25"/>
      <c r="AC979" s="25"/>
      <c r="AD979" s="26"/>
      <c r="AE979" s="27"/>
      <c r="AF979" s="26"/>
      <c r="AG979" s="25"/>
      <c r="AH979" s="25"/>
      <c r="AJ979" s="25"/>
      <c r="AK979" s="25"/>
      <c r="AL979" s="26"/>
      <c r="AM979" s="27"/>
      <c r="AN979" s="27"/>
      <c r="AO979" s="27"/>
      <c r="AP979" s="27"/>
      <c r="AQ979" s="27"/>
      <c r="AR979" s="27"/>
      <c r="BI979" s="407"/>
      <c r="BJ979" s="407"/>
      <c r="BK979" s="407"/>
      <c r="BL979" s="407"/>
    </row>
    <row r="980" ht="15.75" customHeight="1">
      <c r="D980" s="25"/>
      <c r="E980" s="25"/>
      <c r="F980" s="26"/>
      <c r="G980" s="27"/>
      <c r="H980" s="26"/>
      <c r="I980" s="25"/>
      <c r="J980" s="25"/>
      <c r="L980" s="25"/>
      <c r="M980" s="25"/>
      <c r="N980" s="26"/>
      <c r="O980" s="27"/>
      <c r="P980" s="26"/>
      <c r="Q980" s="25"/>
      <c r="R980" s="25"/>
      <c r="T980" s="25"/>
      <c r="U980" s="25"/>
      <c r="V980" s="27"/>
      <c r="W980" s="27"/>
      <c r="X980" s="26"/>
      <c r="Y980" s="25"/>
      <c r="Z980" s="25"/>
      <c r="AB980" s="25"/>
      <c r="AC980" s="25"/>
      <c r="AD980" s="26"/>
      <c r="AE980" s="27"/>
      <c r="AF980" s="26"/>
      <c r="AG980" s="25"/>
      <c r="AH980" s="25"/>
      <c r="AJ980" s="25"/>
      <c r="AK980" s="25"/>
      <c r="AL980" s="26"/>
      <c r="AM980" s="27"/>
      <c r="AN980" s="27"/>
      <c r="AO980" s="27"/>
      <c r="AP980" s="27"/>
      <c r="AQ980" s="27"/>
      <c r="AR980" s="27"/>
      <c r="BI980" s="407"/>
      <c r="BJ980" s="407"/>
      <c r="BK980" s="407"/>
      <c r="BL980" s="407"/>
    </row>
    <row r="981" ht="15.75" customHeight="1">
      <c r="D981" s="25"/>
      <c r="E981" s="25"/>
      <c r="F981" s="26"/>
      <c r="G981" s="27"/>
      <c r="H981" s="26"/>
      <c r="I981" s="25"/>
      <c r="J981" s="25"/>
      <c r="L981" s="25"/>
      <c r="M981" s="25"/>
      <c r="N981" s="26"/>
      <c r="O981" s="27"/>
      <c r="P981" s="26"/>
      <c r="Q981" s="25"/>
      <c r="R981" s="25"/>
      <c r="T981" s="25"/>
      <c r="U981" s="25"/>
      <c r="V981" s="27"/>
      <c r="W981" s="27"/>
      <c r="X981" s="26"/>
      <c r="Y981" s="25"/>
      <c r="Z981" s="25"/>
      <c r="AB981" s="25"/>
      <c r="AC981" s="25"/>
      <c r="AD981" s="26"/>
      <c r="AE981" s="27"/>
      <c r="AF981" s="26"/>
      <c r="AG981" s="25"/>
      <c r="AH981" s="25"/>
      <c r="AJ981" s="25"/>
      <c r="AK981" s="25"/>
      <c r="AL981" s="26"/>
      <c r="AM981" s="27"/>
      <c r="AN981" s="27"/>
      <c r="AO981" s="27"/>
      <c r="AP981" s="27"/>
      <c r="AQ981" s="27"/>
      <c r="AR981" s="27"/>
      <c r="BI981" s="407"/>
      <c r="BJ981" s="407"/>
      <c r="BK981" s="407"/>
      <c r="BL981" s="407"/>
    </row>
    <row r="982" ht="15.75" customHeight="1">
      <c r="D982" s="25"/>
      <c r="E982" s="25"/>
      <c r="F982" s="26"/>
      <c r="G982" s="27"/>
      <c r="H982" s="26"/>
      <c r="I982" s="25"/>
      <c r="J982" s="25"/>
      <c r="L982" s="25"/>
      <c r="M982" s="25"/>
      <c r="N982" s="26"/>
      <c r="O982" s="27"/>
      <c r="P982" s="26"/>
      <c r="Q982" s="25"/>
      <c r="R982" s="25"/>
      <c r="T982" s="25"/>
      <c r="U982" s="25"/>
      <c r="V982" s="27"/>
      <c r="W982" s="27"/>
      <c r="X982" s="26"/>
      <c r="Y982" s="25"/>
      <c r="Z982" s="25"/>
      <c r="AB982" s="25"/>
      <c r="AC982" s="25"/>
      <c r="AD982" s="26"/>
      <c r="AE982" s="27"/>
      <c r="AF982" s="26"/>
      <c r="AG982" s="25"/>
      <c r="AH982" s="25"/>
      <c r="AJ982" s="25"/>
      <c r="AK982" s="25"/>
      <c r="AL982" s="26"/>
      <c r="AM982" s="27"/>
      <c r="AN982" s="27"/>
      <c r="AO982" s="27"/>
      <c r="AP982" s="27"/>
      <c r="AQ982" s="27"/>
      <c r="AR982" s="27"/>
      <c r="BI982" s="407"/>
      <c r="BJ982" s="407"/>
      <c r="BK982" s="407"/>
      <c r="BL982" s="407"/>
    </row>
    <row r="983" ht="15.75" customHeight="1">
      <c r="D983" s="25"/>
      <c r="E983" s="25"/>
      <c r="F983" s="26"/>
      <c r="G983" s="27"/>
      <c r="H983" s="26"/>
      <c r="I983" s="25"/>
      <c r="J983" s="25"/>
      <c r="L983" s="25"/>
      <c r="M983" s="25"/>
      <c r="N983" s="26"/>
      <c r="O983" s="27"/>
      <c r="P983" s="26"/>
      <c r="Q983" s="25"/>
      <c r="R983" s="25"/>
      <c r="T983" s="25"/>
      <c r="U983" s="25"/>
      <c r="V983" s="27"/>
      <c r="W983" s="27"/>
      <c r="X983" s="26"/>
      <c r="Y983" s="25"/>
      <c r="Z983" s="25"/>
      <c r="AB983" s="25"/>
      <c r="AC983" s="25"/>
      <c r="AD983" s="26"/>
      <c r="AE983" s="27"/>
      <c r="AF983" s="26"/>
      <c r="AG983" s="25"/>
      <c r="AH983" s="25"/>
      <c r="AJ983" s="25"/>
      <c r="AK983" s="25"/>
      <c r="AL983" s="26"/>
      <c r="AM983" s="27"/>
      <c r="AN983" s="27"/>
      <c r="AO983" s="27"/>
      <c r="AP983" s="27"/>
      <c r="AQ983" s="27"/>
      <c r="AR983" s="27"/>
      <c r="BI983" s="407"/>
      <c r="BJ983" s="407"/>
      <c r="BK983" s="407"/>
      <c r="BL983" s="407"/>
    </row>
    <row r="984" ht="15.75" customHeight="1">
      <c r="D984" s="25"/>
      <c r="E984" s="25"/>
      <c r="F984" s="26"/>
      <c r="G984" s="27"/>
      <c r="H984" s="26"/>
      <c r="I984" s="25"/>
      <c r="J984" s="25"/>
      <c r="L984" s="25"/>
      <c r="M984" s="25"/>
      <c r="N984" s="26"/>
      <c r="O984" s="27"/>
      <c r="P984" s="26"/>
      <c r="Q984" s="25"/>
      <c r="R984" s="25"/>
      <c r="T984" s="25"/>
      <c r="U984" s="25"/>
      <c r="V984" s="27"/>
      <c r="W984" s="27"/>
      <c r="X984" s="26"/>
      <c r="Y984" s="25"/>
      <c r="Z984" s="25"/>
      <c r="AB984" s="25"/>
      <c r="AC984" s="25"/>
      <c r="AD984" s="26"/>
      <c r="AE984" s="27"/>
      <c r="AF984" s="26"/>
      <c r="AG984" s="25"/>
      <c r="AH984" s="25"/>
      <c r="AJ984" s="25"/>
      <c r="AK984" s="25"/>
      <c r="AL984" s="26"/>
      <c r="AM984" s="27"/>
      <c r="AN984" s="27"/>
      <c r="AO984" s="27"/>
      <c r="AP984" s="27"/>
      <c r="AQ984" s="27"/>
      <c r="AR984" s="27"/>
      <c r="BI984" s="407"/>
      <c r="BJ984" s="407"/>
      <c r="BK984" s="407"/>
      <c r="BL984" s="407"/>
    </row>
    <row r="985" ht="15.75" customHeight="1">
      <c r="D985" s="25"/>
      <c r="E985" s="25"/>
      <c r="F985" s="26"/>
      <c r="G985" s="27"/>
      <c r="H985" s="26"/>
      <c r="I985" s="25"/>
      <c r="J985" s="25"/>
      <c r="L985" s="25"/>
      <c r="M985" s="25"/>
      <c r="N985" s="26"/>
      <c r="O985" s="27"/>
      <c r="P985" s="26"/>
      <c r="Q985" s="25"/>
      <c r="R985" s="25"/>
      <c r="T985" s="25"/>
      <c r="U985" s="25"/>
      <c r="V985" s="27"/>
      <c r="W985" s="27"/>
      <c r="X985" s="26"/>
      <c r="Y985" s="25"/>
      <c r="Z985" s="25"/>
      <c r="AB985" s="25"/>
      <c r="AC985" s="25"/>
      <c r="AD985" s="26"/>
      <c r="AE985" s="27"/>
      <c r="AF985" s="26"/>
      <c r="AG985" s="25"/>
      <c r="AH985" s="25"/>
      <c r="AJ985" s="25"/>
      <c r="AK985" s="25"/>
      <c r="AL985" s="26"/>
      <c r="AM985" s="27"/>
      <c r="AN985" s="27"/>
      <c r="AO985" s="27"/>
      <c r="AP985" s="27"/>
      <c r="AQ985" s="27"/>
      <c r="AR985" s="27"/>
      <c r="BI985" s="407"/>
      <c r="BJ985" s="407"/>
      <c r="BK985" s="407"/>
      <c r="BL985" s="407"/>
    </row>
    <row r="986" ht="15.75" customHeight="1">
      <c r="D986" s="25"/>
      <c r="E986" s="25"/>
      <c r="F986" s="26"/>
      <c r="G986" s="27"/>
      <c r="H986" s="26"/>
      <c r="I986" s="25"/>
      <c r="J986" s="25"/>
      <c r="L986" s="25"/>
      <c r="M986" s="25"/>
      <c r="N986" s="26"/>
      <c r="O986" s="27"/>
      <c r="P986" s="26"/>
      <c r="Q986" s="25"/>
      <c r="R986" s="25"/>
      <c r="T986" s="25"/>
      <c r="U986" s="25"/>
      <c r="V986" s="27"/>
      <c r="W986" s="27"/>
      <c r="X986" s="26"/>
      <c r="Y986" s="25"/>
      <c r="Z986" s="25"/>
      <c r="AB986" s="25"/>
      <c r="AC986" s="25"/>
      <c r="AD986" s="26"/>
      <c r="AE986" s="27"/>
      <c r="AF986" s="26"/>
      <c r="AG986" s="25"/>
      <c r="AH986" s="25"/>
      <c r="AJ986" s="25"/>
      <c r="AK986" s="25"/>
      <c r="AL986" s="26"/>
      <c r="AM986" s="27"/>
      <c r="AN986" s="27"/>
      <c r="AO986" s="27"/>
      <c r="AP986" s="27"/>
      <c r="AQ986" s="27"/>
      <c r="AR986" s="27"/>
      <c r="BI986" s="407"/>
      <c r="BJ986" s="407"/>
      <c r="BK986" s="407"/>
      <c r="BL986" s="407"/>
    </row>
    <row r="987" ht="15.75" customHeight="1">
      <c r="D987" s="25"/>
      <c r="E987" s="25"/>
      <c r="F987" s="26"/>
      <c r="G987" s="27"/>
      <c r="H987" s="26"/>
      <c r="I987" s="25"/>
      <c r="J987" s="25"/>
      <c r="L987" s="25"/>
      <c r="M987" s="25"/>
      <c r="N987" s="26"/>
      <c r="O987" s="27"/>
      <c r="P987" s="26"/>
      <c r="Q987" s="25"/>
      <c r="R987" s="25"/>
      <c r="T987" s="25"/>
      <c r="U987" s="25"/>
      <c r="V987" s="27"/>
      <c r="W987" s="27"/>
      <c r="X987" s="26"/>
      <c r="Y987" s="25"/>
      <c r="Z987" s="25"/>
      <c r="AB987" s="25"/>
      <c r="AC987" s="25"/>
      <c r="AD987" s="26"/>
      <c r="AE987" s="27"/>
      <c r="AF987" s="26"/>
      <c r="AG987" s="25"/>
      <c r="AH987" s="25"/>
      <c r="AJ987" s="25"/>
      <c r="AK987" s="25"/>
      <c r="AL987" s="26"/>
      <c r="AM987" s="27"/>
      <c r="AN987" s="27"/>
      <c r="AO987" s="27"/>
      <c r="AP987" s="27"/>
      <c r="AQ987" s="27"/>
      <c r="AR987" s="27"/>
      <c r="BI987" s="407"/>
      <c r="BJ987" s="407"/>
      <c r="BK987" s="407"/>
      <c r="BL987" s="407"/>
    </row>
    <row r="988" ht="15.75" customHeight="1">
      <c r="D988" s="25"/>
      <c r="E988" s="25"/>
      <c r="F988" s="26"/>
      <c r="G988" s="27"/>
      <c r="H988" s="26"/>
      <c r="I988" s="25"/>
      <c r="J988" s="25"/>
      <c r="L988" s="25"/>
      <c r="M988" s="25"/>
      <c r="N988" s="26"/>
      <c r="O988" s="27"/>
      <c r="P988" s="26"/>
      <c r="Q988" s="25"/>
      <c r="R988" s="25"/>
      <c r="T988" s="25"/>
      <c r="U988" s="25"/>
      <c r="V988" s="27"/>
      <c r="W988" s="27"/>
      <c r="X988" s="26"/>
      <c r="Y988" s="25"/>
      <c r="Z988" s="25"/>
      <c r="AB988" s="25"/>
      <c r="AC988" s="25"/>
      <c r="AD988" s="26"/>
      <c r="AE988" s="27"/>
      <c r="AF988" s="26"/>
      <c r="AG988" s="25"/>
      <c r="AH988" s="25"/>
      <c r="AJ988" s="25"/>
      <c r="AK988" s="25"/>
      <c r="AL988" s="26"/>
      <c r="AM988" s="27"/>
      <c r="AN988" s="27"/>
      <c r="AO988" s="27"/>
      <c r="AP988" s="27"/>
      <c r="AQ988" s="27"/>
      <c r="AR988" s="27"/>
      <c r="BI988" s="407"/>
      <c r="BJ988" s="407"/>
      <c r="BK988" s="407"/>
      <c r="BL988" s="407"/>
    </row>
    <row r="989" ht="15.75" customHeight="1">
      <c r="D989" s="25"/>
      <c r="E989" s="25"/>
      <c r="F989" s="26"/>
      <c r="G989" s="27"/>
      <c r="H989" s="26"/>
      <c r="I989" s="25"/>
      <c r="J989" s="25"/>
      <c r="L989" s="25"/>
      <c r="M989" s="25"/>
      <c r="N989" s="26"/>
      <c r="O989" s="27"/>
      <c r="P989" s="26"/>
      <c r="Q989" s="25"/>
      <c r="R989" s="25"/>
      <c r="T989" s="25"/>
      <c r="U989" s="25"/>
      <c r="V989" s="27"/>
      <c r="W989" s="27"/>
      <c r="X989" s="26"/>
      <c r="Y989" s="25"/>
      <c r="Z989" s="25"/>
      <c r="AB989" s="25"/>
      <c r="AC989" s="25"/>
      <c r="AD989" s="26"/>
      <c r="AE989" s="27"/>
      <c r="AF989" s="26"/>
      <c r="AG989" s="25"/>
      <c r="AH989" s="25"/>
      <c r="AJ989" s="25"/>
      <c r="AK989" s="25"/>
      <c r="AL989" s="26"/>
      <c r="AM989" s="27"/>
      <c r="AN989" s="27"/>
      <c r="AO989" s="27"/>
      <c r="AP989" s="27"/>
      <c r="AQ989" s="27"/>
      <c r="AR989" s="27"/>
      <c r="BI989" s="407"/>
      <c r="BJ989" s="407"/>
      <c r="BK989" s="407"/>
      <c r="BL989" s="407"/>
    </row>
    <row r="990" ht="15.75" customHeight="1">
      <c r="D990" s="25"/>
      <c r="E990" s="25"/>
      <c r="F990" s="26"/>
      <c r="G990" s="27"/>
      <c r="H990" s="26"/>
      <c r="I990" s="25"/>
      <c r="J990" s="25"/>
      <c r="L990" s="25"/>
      <c r="M990" s="25"/>
      <c r="N990" s="26"/>
      <c r="O990" s="27"/>
      <c r="P990" s="26"/>
      <c r="Q990" s="25"/>
      <c r="R990" s="25"/>
      <c r="T990" s="25"/>
      <c r="U990" s="25"/>
      <c r="V990" s="27"/>
      <c r="W990" s="27"/>
      <c r="X990" s="26"/>
      <c r="Y990" s="25"/>
      <c r="Z990" s="25"/>
      <c r="AB990" s="25"/>
      <c r="AC990" s="25"/>
      <c r="AD990" s="26"/>
      <c r="AE990" s="27"/>
      <c r="AF990" s="26"/>
      <c r="AG990" s="25"/>
      <c r="AH990" s="25"/>
      <c r="AJ990" s="25"/>
      <c r="AK990" s="25"/>
      <c r="AL990" s="26"/>
      <c r="AM990" s="27"/>
      <c r="AN990" s="27"/>
      <c r="AO990" s="27"/>
      <c r="AP990" s="27"/>
      <c r="AQ990" s="27"/>
      <c r="AR990" s="27"/>
      <c r="BI990" s="407"/>
      <c r="BJ990" s="407"/>
      <c r="BK990" s="407"/>
      <c r="BL990" s="407"/>
    </row>
    <row r="991" ht="15.75" customHeight="1">
      <c r="D991" s="25"/>
      <c r="E991" s="25"/>
      <c r="F991" s="26"/>
      <c r="G991" s="27"/>
      <c r="H991" s="26"/>
      <c r="I991" s="25"/>
      <c r="J991" s="25"/>
      <c r="L991" s="25"/>
      <c r="M991" s="25"/>
      <c r="N991" s="26"/>
      <c r="O991" s="27"/>
      <c r="P991" s="26"/>
      <c r="Q991" s="25"/>
      <c r="R991" s="25"/>
      <c r="T991" s="25"/>
      <c r="U991" s="25"/>
      <c r="V991" s="27"/>
      <c r="W991" s="27"/>
      <c r="X991" s="26"/>
      <c r="Y991" s="25"/>
      <c r="Z991" s="25"/>
      <c r="AB991" s="25"/>
      <c r="AC991" s="25"/>
      <c r="AD991" s="26"/>
      <c r="AE991" s="27"/>
      <c r="AF991" s="26"/>
      <c r="AG991" s="25"/>
      <c r="AH991" s="25"/>
      <c r="AJ991" s="25"/>
      <c r="AK991" s="25"/>
      <c r="AL991" s="26"/>
      <c r="AM991" s="27"/>
      <c r="AN991" s="27"/>
      <c r="AO991" s="27"/>
      <c r="AP991" s="27"/>
      <c r="AQ991" s="27"/>
      <c r="AR991" s="27"/>
      <c r="BI991" s="407"/>
      <c r="BJ991" s="407"/>
      <c r="BK991" s="407"/>
      <c r="BL991" s="407"/>
    </row>
    <row r="992" ht="15.75" customHeight="1">
      <c r="D992" s="25"/>
      <c r="E992" s="25"/>
      <c r="F992" s="26"/>
      <c r="G992" s="27"/>
      <c r="H992" s="26"/>
      <c r="I992" s="25"/>
      <c r="J992" s="25"/>
      <c r="L992" s="25"/>
      <c r="M992" s="25"/>
      <c r="N992" s="26"/>
      <c r="O992" s="27"/>
      <c r="P992" s="26"/>
      <c r="Q992" s="25"/>
      <c r="R992" s="25"/>
      <c r="T992" s="25"/>
      <c r="U992" s="25"/>
      <c r="V992" s="27"/>
      <c r="W992" s="27"/>
      <c r="X992" s="26"/>
      <c r="Y992" s="25"/>
      <c r="Z992" s="25"/>
      <c r="AB992" s="25"/>
      <c r="AC992" s="25"/>
      <c r="AD992" s="26"/>
      <c r="AE992" s="27"/>
      <c r="AF992" s="26"/>
      <c r="AG992" s="25"/>
      <c r="AH992" s="25"/>
      <c r="AJ992" s="25"/>
      <c r="AK992" s="25"/>
      <c r="AL992" s="26"/>
      <c r="AM992" s="27"/>
      <c r="AN992" s="27"/>
      <c r="AO992" s="27"/>
      <c r="AP992" s="27"/>
      <c r="AQ992" s="27"/>
      <c r="AR992" s="27"/>
      <c r="BI992" s="407"/>
      <c r="BJ992" s="407"/>
      <c r="BK992" s="407"/>
      <c r="BL992" s="407"/>
    </row>
    <row r="993" ht="15.75" customHeight="1">
      <c r="D993" s="25"/>
      <c r="E993" s="25"/>
      <c r="F993" s="26"/>
      <c r="G993" s="27"/>
      <c r="H993" s="26"/>
      <c r="I993" s="25"/>
      <c r="J993" s="25"/>
      <c r="L993" s="25"/>
      <c r="M993" s="25"/>
      <c r="N993" s="26"/>
      <c r="O993" s="27"/>
      <c r="P993" s="26"/>
      <c r="Q993" s="25"/>
      <c r="R993" s="25"/>
      <c r="T993" s="25"/>
      <c r="U993" s="25"/>
      <c r="V993" s="27"/>
      <c r="W993" s="27"/>
      <c r="X993" s="26"/>
      <c r="Y993" s="25"/>
      <c r="Z993" s="25"/>
      <c r="AB993" s="25"/>
      <c r="AC993" s="25"/>
      <c r="AD993" s="26"/>
      <c r="AE993" s="27"/>
      <c r="AF993" s="26"/>
      <c r="AG993" s="25"/>
      <c r="AH993" s="25"/>
      <c r="AJ993" s="25"/>
      <c r="AK993" s="25"/>
      <c r="AL993" s="26"/>
      <c r="AM993" s="27"/>
      <c r="AN993" s="27"/>
      <c r="AO993" s="27"/>
      <c r="AP993" s="27"/>
      <c r="AQ993" s="27"/>
      <c r="AR993" s="27"/>
      <c r="BI993" s="407"/>
      <c r="BJ993" s="407"/>
      <c r="BK993" s="407"/>
      <c r="BL993" s="407"/>
    </row>
    <row r="994" ht="15.75" customHeight="1">
      <c r="D994" s="25"/>
      <c r="E994" s="25"/>
      <c r="F994" s="26"/>
      <c r="G994" s="27"/>
      <c r="H994" s="26"/>
      <c r="I994" s="25"/>
      <c r="J994" s="25"/>
      <c r="L994" s="25"/>
      <c r="M994" s="25"/>
      <c r="N994" s="26"/>
      <c r="O994" s="27"/>
      <c r="P994" s="26"/>
      <c r="Q994" s="25"/>
      <c r="R994" s="25"/>
      <c r="T994" s="25"/>
      <c r="U994" s="25"/>
      <c r="V994" s="27"/>
      <c r="W994" s="27"/>
      <c r="X994" s="26"/>
      <c r="Y994" s="25"/>
      <c r="Z994" s="25"/>
      <c r="AB994" s="25"/>
      <c r="AC994" s="25"/>
      <c r="AD994" s="26"/>
      <c r="AE994" s="27"/>
      <c r="AF994" s="26"/>
      <c r="AG994" s="25"/>
      <c r="AH994" s="25"/>
      <c r="AJ994" s="25"/>
      <c r="AK994" s="25"/>
      <c r="AL994" s="26"/>
      <c r="AM994" s="27"/>
      <c r="AN994" s="27"/>
      <c r="AO994" s="27"/>
      <c r="AP994" s="27"/>
      <c r="AQ994" s="27"/>
      <c r="AR994" s="27"/>
      <c r="BI994" s="407"/>
      <c r="BJ994" s="407"/>
      <c r="BK994" s="407"/>
      <c r="BL994" s="407"/>
    </row>
    <row r="995" ht="15.75" customHeight="1">
      <c r="D995" s="25"/>
      <c r="E995" s="25"/>
      <c r="F995" s="26"/>
      <c r="G995" s="27"/>
      <c r="H995" s="26"/>
      <c r="I995" s="25"/>
      <c r="J995" s="25"/>
      <c r="L995" s="25"/>
      <c r="M995" s="25"/>
      <c r="N995" s="26"/>
      <c r="O995" s="27"/>
      <c r="P995" s="26"/>
      <c r="Q995" s="25"/>
      <c r="R995" s="25"/>
      <c r="T995" s="25"/>
      <c r="U995" s="25"/>
      <c r="V995" s="27"/>
      <c r="W995" s="27"/>
      <c r="X995" s="26"/>
      <c r="Y995" s="25"/>
      <c r="Z995" s="25"/>
      <c r="AB995" s="25"/>
      <c r="AC995" s="25"/>
      <c r="AD995" s="26"/>
      <c r="AE995" s="27"/>
      <c r="AF995" s="26"/>
      <c r="AG995" s="25"/>
      <c r="AH995" s="25"/>
      <c r="AJ995" s="25"/>
      <c r="AK995" s="25"/>
      <c r="AL995" s="26"/>
      <c r="AM995" s="27"/>
      <c r="AN995" s="27"/>
      <c r="AO995" s="27"/>
      <c r="AP995" s="27"/>
      <c r="AQ995" s="27"/>
      <c r="AR995" s="27"/>
      <c r="BI995" s="407"/>
      <c r="BJ995" s="407"/>
      <c r="BK995" s="407"/>
      <c r="BL995" s="407"/>
    </row>
    <row r="996" ht="15.75" customHeight="1">
      <c r="D996" s="25"/>
      <c r="E996" s="25"/>
      <c r="F996" s="26"/>
      <c r="G996" s="27"/>
      <c r="H996" s="26"/>
      <c r="I996" s="25"/>
      <c r="J996" s="25"/>
      <c r="L996" s="25"/>
      <c r="M996" s="25"/>
      <c r="N996" s="26"/>
      <c r="O996" s="27"/>
      <c r="P996" s="26"/>
      <c r="Q996" s="25"/>
      <c r="R996" s="25"/>
      <c r="T996" s="25"/>
      <c r="U996" s="25"/>
      <c r="V996" s="27"/>
      <c r="W996" s="27"/>
      <c r="X996" s="26"/>
      <c r="Y996" s="25"/>
      <c r="Z996" s="25"/>
      <c r="AB996" s="25"/>
      <c r="AC996" s="25"/>
      <c r="AD996" s="26"/>
      <c r="AE996" s="27"/>
      <c r="AF996" s="26"/>
      <c r="AG996" s="25"/>
      <c r="AH996" s="25"/>
      <c r="AJ996" s="25"/>
      <c r="AK996" s="25"/>
      <c r="AL996" s="26"/>
      <c r="AM996" s="27"/>
      <c r="AN996" s="27"/>
      <c r="AO996" s="27"/>
      <c r="AP996" s="27"/>
      <c r="AQ996" s="27"/>
      <c r="AR996" s="27"/>
      <c r="BI996" s="407"/>
      <c r="BJ996" s="407"/>
      <c r="BK996" s="407"/>
      <c r="BL996" s="407"/>
    </row>
    <row r="997" ht="15.75" customHeight="1">
      <c r="D997" s="25"/>
      <c r="E997" s="25"/>
      <c r="F997" s="26"/>
      <c r="G997" s="27"/>
      <c r="H997" s="26"/>
      <c r="I997" s="25"/>
      <c r="J997" s="25"/>
      <c r="L997" s="25"/>
      <c r="M997" s="25"/>
      <c r="N997" s="26"/>
      <c r="O997" s="27"/>
      <c r="P997" s="26"/>
      <c r="Q997" s="25"/>
      <c r="R997" s="25"/>
      <c r="T997" s="25"/>
      <c r="U997" s="25"/>
      <c r="V997" s="27"/>
      <c r="W997" s="27"/>
      <c r="X997" s="26"/>
      <c r="Y997" s="25"/>
      <c r="Z997" s="25"/>
      <c r="AB997" s="25"/>
      <c r="AC997" s="25"/>
      <c r="AD997" s="26"/>
      <c r="AE997" s="27"/>
      <c r="AF997" s="26"/>
      <c r="AG997" s="25"/>
      <c r="AH997" s="25"/>
      <c r="AJ997" s="25"/>
      <c r="AK997" s="25"/>
      <c r="AL997" s="26"/>
      <c r="AM997" s="27"/>
      <c r="AN997" s="27"/>
      <c r="AO997" s="27"/>
      <c r="AP997" s="27"/>
      <c r="AQ997" s="27"/>
      <c r="AR997" s="27"/>
      <c r="BI997" s="407"/>
      <c r="BJ997" s="407"/>
      <c r="BK997" s="407"/>
      <c r="BL997" s="407"/>
    </row>
    <row r="998" ht="15.75" customHeight="1">
      <c r="D998" s="25"/>
      <c r="E998" s="25"/>
      <c r="F998" s="26"/>
      <c r="G998" s="27"/>
      <c r="H998" s="26"/>
      <c r="I998" s="25"/>
      <c r="J998" s="25"/>
      <c r="L998" s="25"/>
      <c r="M998" s="25"/>
      <c r="N998" s="26"/>
      <c r="O998" s="27"/>
      <c r="P998" s="26"/>
      <c r="Q998" s="25"/>
      <c r="R998" s="25"/>
      <c r="T998" s="25"/>
      <c r="U998" s="25"/>
      <c r="V998" s="27"/>
      <c r="W998" s="27"/>
      <c r="X998" s="26"/>
      <c r="Y998" s="25"/>
      <c r="Z998" s="25"/>
      <c r="AB998" s="25"/>
      <c r="AC998" s="25"/>
      <c r="AD998" s="26"/>
      <c r="AE998" s="27"/>
      <c r="AF998" s="26"/>
      <c r="AG998" s="25"/>
      <c r="AH998" s="25"/>
      <c r="AJ998" s="25"/>
      <c r="AK998" s="25"/>
      <c r="AL998" s="26"/>
      <c r="AM998" s="27"/>
      <c r="AN998" s="27"/>
      <c r="AO998" s="27"/>
      <c r="AP998" s="27"/>
      <c r="AQ998" s="27"/>
      <c r="AR998" s="27"/>
      <c r="BI998" s="407"/>
      <c r="BJ998" s="407"/>
      <c r="BK998" s="407"/>
      <c r="BL998" s="407"/>
    </row>
    <row r="999" ht="15.75" customHeight="1">
      <c r="D999" s="25"/>
      <c r="E999" s="25"/>
      <c r="F999" s="26"/>
      <c r="G999" s="27"/>
      <c r="H999" s="26"/>
      <c r="I999" s="25"/>
      <c r="J999" s="25"/>
      <c r="L999" s="25"/>
      <c r="M999" s="25"/>
      <c r="N999" s="26"/>
      <c r="O999" s="27"/>
      <c r="P999" s="26"/>
      <c r="Q999" s="25"/>
      <c r="R999" s="25"/>
      <c r="T999" s="25"/>
      <c r="U999" s="25"/>
      <c r="V999" s="27"/>
      <c r="W999" s="27"/>
      <c r="X999" s="26"/>
      <c r="Y999" s="25"/>
      <c r="Z999" s="25"/>
      <c r="AB999" s="25"/>
      <c r="AC999" s="25"/>
      <c r="AD999" s="26"/>
      <c r="AE999" s="27"/>
      <c r="AF999" s="26"/>
      <c r="AG999" s="25"/>
      <c r="AH999" s="25"/>
      <c r="AJ999" s="25"/>
      <c r="AK999" s="25"/>
      <c r="AL999" s="26"/>
      <c r="AM999" s="27"/>
      <c r="AN999" s="27"/>
      <c r="AO999" s="27"/>
      <c r="AP999" s="27"/>
      <c r="AQ999" s="27"/>
      <c r="AR999" s="27"/>
      <c r="BI999" s="407"/>
      <c r="BJ999" s="407"/>
      <c r="BK999" s="407"/>
      <c r="BL999" s="407"/>
    </row>
    <row r="1000" ht="15.75" customHeight="1">
      <c r="D1000" s="25"/>
      <c r="E1000" s="25"/>
      <c r="F1000" s="26"/>
      <c r="G1000" s="27"/>
      <c r="H1000" s="26"/>
      <c r="I1000" s="25"/>
      <c r="J1000" s="25"/>
      <c r="L1000" s="25"/>
      <c r="M1000" s="25"/>
      <c r="N1000" s="26"/>
      <c r="O1000" s="27"/>
      <c r="P1000" s="26"/>
      <c r="Q1000" s="25"/>
      <c r="R1000" s="25"/>
      <c r="T1000" s="25"/>
      <c r="U1000" s="25"/>
      <c r="V1000" s="27"/>
      <c r="W1000" s="27"/>
      <c r="X1000" s="26"/>
      <c r="Y1000" s="25"/>
      <c r="Z1000" s="25"/>
      <c r="AB1000" s="25"/>
      <c r="AC1000" s="25"/>
      <c r="AD1000" s="26"/>
      <c r="AE1000" s="27"/>
      <c r="AF1000" s="26"/>
      <c r="AG1000" s="25"/>
      <c r="AH1000" s="25"/>
      <c r="AJ1000" s="25"/>
      <c r="AK1000" s="25"/>
      <c r="AL1000" s="26"/>
      <c r="AM1000" s="27"/>
      <c r="AN1000" s="27"/>
      <c r="AO1000" s="27"/>
      <c r="AP1000" s="27"/>
      <c r="AQ1000" s="27"/>
      <c r="AR1000" s="27"/>
      <c r="BI1000" s="407"/>
      <c r="BJ1000" s="407"/>
      <c r="BK1000" s="407"/>
      <c r="BL1000" s="407"/>
    </row>
  </sheetData>
  <mergeCells count="152">
    <mergeCell ref="X16:X17"/>
    <mergeCell ref="AD16:AD17"/>
    <mergeCell ref="D16:D17"/>
    <mergeCell ref="E16:E17"/>
    <mergeCell ref="F16:F17"/>
    <mergeCell ref="H16:H17"/>
    <mergeCell ref="N16:N17"/>
    <mergeCell ref="P16:P17"/>
    <mergeCell ref="V16:V17"/>
    <mergeCell ref="P67:Q67"/>
    <mergeCell ref="N69:P69"/>
    <mergeCell ref="V69:X69"/>
    <mergeCell ref="N70:P70"/>
    <mergeCell ref="F62:N63"/>
    <mergeCell ref="P62:Z65"/>
    <mergeCell ref="AA62:AC65"/>
    <mergeCell ref="F64:N65"/>
    <mergeCell ref="T67:U67"/>
    <mergeCell ref="X67:Y67"/>
    <mergeCell ref="AB67:AC67"/>
    <mergeCell ref="M23:M24"/>
    <mergeCell ref="N23:N24"/>
    <mergeCell ref="P23:P24"/>
    <mergeCell ref="Q23:Q24"/>
    <mergeCell ref="R23:R24"/>
    <mergeCell ref="T23:T24"/>
    <mergeCell ref="U23:U24"/>
    <mergeCell ref="V23:V24"/>
    <mergeCell ref="X23:X24"/>
    <mergeCell ref="Y23:Y24"/>
    <mergeCell ref="Z23:Z24"/>
    <mergeCell ref="AB23:AB24"/>
    <mergeCell ref="AC23:AC24"/>
    <mergeCell ref="AD23:AD24"/>
    <mergeCell ref="AY23:AY24"/>
    <mergeCell ref="AZ23:AZ24"/>
    <mergeCell ref="BA23:BA24"/>
    <mergeCell ref="BB23:BB24"/>
    <mergeCell ref="BC23:BC24"/>
    <mergeCell ref="BN27:BP27"/>
    <mergeCell ref="BJ32:BL32"/>
    <mergeCell ref="AF23:AF24"/>
    <mergeCell ref="AS23:AS24"/>
    <mergeCell ref="AT23:AT24"/>
    <mergeCell ref="AU23:AU24"/>
    <mergeCell ref="AV23:AV24"/>
    <mergeCell ref="AW23:AW24"/>
    <mergeCell ref="AX23:AX24"/>
    <mergeCell ref="G33:G37"/>
    <mergeCell ref="O33:O37"/>
    <mergeCell ref="W33:W37"/>
    <mergeCell ref="AE33:AE37"/>
    <mergeCell ref="AM35:AM37"/>
    <mergeCell ref="D23:D24"/>
    <mergeCell ref="E23:E24"/>
    <mergeCell ref="F23:F24"/>
    <mergeCell ref="H23:H24"/>
    <mergeCell ref="I23:I24"/>
    <mergeCell ref="J23:J24"/>
    <mergeCell ref="L23:L24"/>
    <mergeCell ref="D1:E1"/>
    <mergeCell ref="I1:J1"/>
    <mergeCell ref="L1:M1"/>
    <mergeCell ref="Q1:R1"/>
    <mergeCell ref="T1:U1"/>
    <mergeCell ref="Y1:Z1"/>
    <mergeCell ref="AB1:AC1"/>
    <mergeCell ref="M9:M10"/>
    <mergeCell ref="N9:N10"/>
    <mergeCell ref="P9:P10"/>
    <mergeCell ref="Q9:Q10"/>
    <mergeCell ref="R9:R10"/>
    <mergeCell ref="T9:T10"/>
    <mergeCell ref="U9:U10"/>
    <mergeCell ref="V9:V10"/>
    <mergeCell ref="X9:X10"/>
    <mergeCell ref="Y9:Y10"/>
    <mergeCell ref="Z9:Z10"/>
    <mergeCell ref="AB9:AB10"/>
    <mergeCell ref="AC9:AC10"/>
    <mergeCell ref="AD9:AD10"/>
    <mergeCell ref="AL9:AL10"/>
    <mergeCell ref="AM15:AM18"/>
    <mergeCell ref="AL16:AL17"/>
    <mergeCell ref="AF9:AF10"/>
    <mergeCell ref="AF16:AF17"/>
    <mergeCell ref="AO19:AQ19"/>
    <mergeCell ref="AR21:AT21"/>
    <mergeCell ref="BB21:BC21"/>
    <mergeCell ref="D9:D10"/>
    <mergeCell ref="E9:E10"/>
    <mergeCell ref="F9:F10"/>
    <mergeCell ref="H9:H10"/>
    <mergeCell ref="I9:I10"/>
    <mergeCell ref="J9:J10"/>
    <mergeCell ref="L9:L10"/>
    <mergeCell ref="AZ51:AZ54"/>
    <mergeCell ref="BC51:BC54"/>
    <mergeCell ref="BD51:BD54"/>
    <mergeCell ref="BG51:BG54"/>
    <mergeCell ref="BH51:BH54"/>
    <mergeCell ref="BK51:BK54"/>
    <mergeCell ref="BL51:BL54"/>
    <mergeCell ref="BM69:BP69"/>
    <mergeCell ref="BN71:BO71"/>
    <mergeCell ref="BO51:BO54"/>
    <mergeCell ref="BQ51:BQ54"/>
    <mergeCell ref="BJ66:BK66"/>
    <mergeCell ref="BJ67:BK67"/>
    <mergeCell ref="BM67:BP68"/>
    <mergeCell ref="BJ68:BK68"/>
    <mergeCell ref="BJ69:BK69"/>
    <mergeCell ref="AG1:AH1"/>
    <mergeCell ref="AJ1:AK1"/>
    <mergeCell ref="AM1:AR1"/>
    <mergeCell ref="AM5:AO5"/>
    <mergeCell ref="AM6:AO6"/>
    <mergeCell ref="AN7:AP7"/>
    <mergeCell ref="AO8:AQ8"/>
    <mergeCell ref="AG9:AG10"/>
    <mergeCell ref="AG23:AG24"/>
    <mergeCell ref="AD51:AD52"/>
    <mergeCell ref="AD53:AD54"/>
    <mergeCell ref="AE53:AI55"/>
    <mergeCell ref="AH23:AH24"/>
    <mergeCell ref="AJ23:AJ24"/>
    <mergeCell ref="AH9:AH10"/>
    <mergeCell ref="AJ9:AJ10"/>
    <mergeCell ref="AK9:AK10"/>
    <mergeCell ref="AO12:AQ12"/>
    <mergeCell ref="AP14:AQ14"/>
    <mergeCell ref="AO15:AQ15"/>
    <mergeCell ref="AM22:AM26"/>
    <mergeCell ref="AP27:AR27"/>
    <mergeCell ref="AJ53:AK55"/>
    <mergeCell ref="AL53:AO55"/>
    <mergeCell ref="AP62:AQ62"/>
    <mergeCell ref="AS62:AV63"/>
    <mergeCell ref="AP63:AQ63"/>
    <mergeCell ref="AP64:AQ64"/>
    <mergeCell ref="AS64:AV64"/>
    <mergeCell ref="AF67:AR67"/>
    <mergeCell ref="AK23:AK24"/>
    <mergeCell ref="AL23:AL24"/>
    <mergeCell ref="AQ51:AQ54"/>
    <mergeCell ref="AR51:AR54"/>
    <mergeCell ref="AU51:AU54"/>
    <mergeCell ref="AV51:AV54"/>
    <mergeCell ref="AY51:AY54"/>
    <mergeCell ref="BF59:BG59"/>
    <mergeCell ref="BF62:BG62"/>
    <mergeCell ref="BF64:BG64"/>
  </mergeCells>
  <printOptions/>
  <pageMargins bottom="0.20166666666666666" footer="0.0" header="0.0" left="0.36666666666666664" right="0.18333333333333332" top="0.12833333333333333"/>
  <pageSetup scale="76"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.86"/>
    <col customWidth="1" min="2" max="2" width="7.71"/>
    <col customWidth="1" min="3" max="3" width="10.14"/>
    <col customWidth="1" min="4" max="4" width="11.71"/>
    <col customWidth="1" min="5" max="5" width="1.71"/>
    <col customWidth="1" min="6" max="6" width="2.86"/>
    <col customWidth="1" min="7" max="7" width="8.57"/>
    <col customWidth="1" min="8" max="8" width="10.14"/>
    <col customWidth="1" min="9" max="9" width="13.71"/>
    <col customWidth="1" min="10" max="10" width="1.71"/>
    <col customWidth="1" min="11" max="11" width="2.86"/>
    <col customWidth="1" min="12" max="12" width="8.57"/>
    <col customWidth="1" min="13" max="13" width="10.14"/>
    <col customWidth="1" min="14" max="14" width="13.71"/>
    <col customWidth="1" min="15" max="15" width="1.57"/>
    <col customWidth="1" min="16" max="16" width="2.86"/>
    <col customWidth="1" min="17" max="17" width="8.57"/>
    <col customWidth="1" min="18" max="18" width="9.86"/>
    <col customWidth="1" min="19" max="19" width="13.71"/>
    <col customWidth="1" min="20" max="20" width="1.57"/>
    <col customWidth="1" min="21" max="21" width="2.86"/>
    <col customWidth="1" min="22" max="22" width="8.57"/>
    <col customWidth="1" min="23" max="23" width="9.86"/>
    <col customWidth="1" min="24" max="24" width="13.71"/>
    <col customWidth="1" min="25" max="25" width="1.43"/>
    <col customWidth="1" min="26" max="26" width="2.86"/>
    <col customWidth="1" min="27" max="27" width="8.57"/>
    <col customWidth="1" min="28" max="28" width="9.57"/>
    <col customWidth="1" min="29" max="29" width="13.71"/>
    <col customWidth="1" min="30" max="30" width="2.14"/>
    <col customWidth="1" min="31" max="31" width="2.86"/>
    <col customWidth="1" min="32" max="32" width="8.57"/>
    <col customWidth="1" min="33" max="33" width="9.71"/>
    <col customWidth="1" min="34" max="34" width="13.71"/>
    <col customWidth="1" min="35" max="35" width="1.71"/>
    <col customWidth="1" min="36" max="36" width="2.86"/>
    <col customWidth="1" min="37" max="37" width="8.57"/>
    <col customWidth="1" min="38" max="38" width="10.0"/>
    <col customWidth="1" min="39" max="39" width="13.71"/>
    <col customWidth="1" min="40" max="40" width="2.0"/>
    <col customWidth="1" min="41" max="41" width="2.86"/>
    <col customWidth="1" min="42" max="42" width="8.57"/>
    <col customWidth="1" min="43" max="43" width="9.43"/>
    <col customWidth="1" min="44" max="44" width="13.71"/>
    <col customWidth="1" min="45" max="45" width="2.29"/>
    <col customWidth="1" min="46" max="46" width="2.86"/>
    <col customWidth="1" min="47" max="47" width="8.57"/>
    <col customWidth="1" min="48" max="48" width="10.43"/>
    <col customWidth="1" min="49" max="49" width="13.71"/>
    <col customWidth="1" min="50" max="50" width="2.29"/>
    <col customWidth="1" min="51" max="51" width="2.86"/>
    <col customWidth="1" min="52" max="52" width="8.57"/>
    <col customWidth="1" min="53" max="53" width="10.71"/>
    <col customWidth="1" min="54" max="54" width="13.71"/>
    <col customWidth="1" min="55" max="55" width="2.29"/>
    <col customWidth="1" min="56" max="56" width="2.86"/>
    <col customWidth="1" min="57" max="57" width="8.57"/>
    <col customWidth="1" min="58" max="58" width="9.71"/>
    <col customWidth="1" min="59" max="59" width="13.71"/>
    <col customWidth="1" min="60" max="60" width="2.29"/>
    <col customWidth="1" min="61" max="61" width="2.86"/>
    <col customWidth="1" min="62" max="62" width="8.57"/>
    <col customWidth="1" min="63" max="63" width="9.71"/>
    <col customWidth="1" min="64" max="64" width="13.71"/>
    <col customWidth="1" min="65" max="65" width="2.29"/>
    <col customWidth="1" min="66" max="66" width="2.86"/>
    <col customWidth="1" min="67" max="67" width="8.57"/>
    <col customWidth="1" min="68" max="68" width="9.43"/>
    <col customWidth="1" min="69" max="69" width="13.71"/>
    <col customWidth="1" min="70" max="70" width="2.29"/>
    <col customWidth="1" min="71" max="71" width="2.86"/>
    <col customWidth="1" min="72" max="72" width="8.57"/>
    <col customWidth="1" min="73" max="73" width="9.29"/>
    <col customWidth="1" min="74" max="74" width="13.71"/>
    <col customWidth="1" min="75" max="75" width="2.29"/>
    <col customWidth="1" min="76" max="76" width="2.86"/>
    <col customWidth="1" min="77" max="77" width="8.57"/>
    <col customWidth="1" min="78" max="78" width="9.29"/>
    <col customWidth="1" min="79" max="79" width="13.71"/>
    <col customWidth="1" min="80" max="80" width="2.29"/>
    <col customWidth="1" min="81" max="81" width="2.86"/>
    <col customWidth="1" min="82" max="82" width="8.57"/>
    <col customWidth="1" min="83" max="83" width="9.14"/>
    <col customWidth="1" min="84" max="84" width="13.71"/>
    <col customWidth="1" min="85" max="85" width="2.29"/>
    <col customWidth="1" min="86" max="86" width="2.86"/>
    <col customWidth="1" min="87" max="87" width="8.57"/>
    <col customWidth="1" min="88" max="88" width="9.0"/>
    <col customWidth="1" min="89" max="89" width="12.86"/>
    <col customWidth="1" min="90" max="90" width="1.86"/>
    <col customWidth="1" min="91" max="91" width="2.86"/>
    <col customWidth="1" min="92" max="92" width="8.57"/>
    <col customWidth="1" min="93" max="93" width="9.0"/>
    <col customWidth="1" min="94" max="94" width="13.71"/>
    <col customWidth="1" min="95" max="95" width="4.29"/>
  </cols>
  <sheetData>
    <row r="1" ht="20.25" customHeight="1">
      <c r="A1" s="501"/>
      <c r="B1" s="502" t="s">
        <v>9</v>
      </c>
      <c r="C1" s="74"/>
      <c r="D1" s="74"/>
      <c r="E1" s="503"/>
      <c r="F1" s="501"/>
      <c r="G1" s="502" t="s">
        <v>9</v>
      </c>
      <c r="H1" s="74"/>
      <c r="I1" s="74"/>
      <c r="J1" s="503"/>
      <c r="K1" s="501"/>
      <c r="L1" s="502" t="s">
        <v>9</v>
      </c>
      <c r="M1" s="74"/>
      <c r="N1" s="74"/>
      <c r="O1" s="503"/>
      <c r="P1" s="501"/>
      <c r="Q1" s="502" t="s">
        <v>9</v>
      </c>
      <c r="R1" s="74"/>
      <c r="S1" s="74"/>
      <c r="T1" s="503"/>
      <c r="U1" s="501"/>
      <c r="V1" s="502" t="s">
        <v>9</v>
      </c>
      <c r="W1" s="74"/>
      <c r="X1" s="74"/>
      <c r="Y1" s="503"/>
      <c r="Z1" s="501"/>
      <c r="AA1" s="502" t="s">
        <v>9</v>
      </c>
      <c r="AB1" s="74"/>
      <c r="AC1" s="74"/>
      <c r="AD1" s="503"/>
      <c r="AE1" s="501"/>
      <c r="AF1" s="502" t="s">
        <v>9</v>
      </c>
      <c r="AG1" s="74"/>
      <c r="AH1" s="74"/>
      <c r="AI1" s="503"/>
      <c r="AJ1" s="501"/>
      <c r="AK1" s="502" t="s">
        <v>9</v>
      </c>
      <c r="AL1" s="74"/>
      <c r="AM1" s="74"/>
      <c r="AN1" s="503"/>
      <c r="AO1" s="501"/>
      <c r="AP1" s="502" t="s">
        <v>9</v>
      </c>
      <c r="AQ1" s="74"/>
      <c r="AR1" s="74"/>
      <c r="AS1" s="504"/>
      <c r="AT1" s="501"/>
      <c r="AU1" s="502" t="s">
        <v>9</v>
      </c>
      <c r="AV1" s="74"/>
      <c r="AW1" s="74"/>
      <c r="AX1" s="503"/>
      <c r="AY1" s="501"/>
      <c r="AZ1" s="502" t="s">
        <v>9</v>
      </c>
      <c r="BA1" s="74"/>
      <c r="BB1" s="74"/>
      <c r="BC1" s="503"/>
      <c r="BD1" s="501"/>
      <c r="BE1" s="502" t="s">
        <v>9</v>
      </c>
      <c r="BF1" s="74"/>
      <c r="BG1" s="74"/>
      <c r="BH1" s="503"/>
      <c r="BI1" s="505"/>
      <c r="BJ1" s="502" t="s">
        <v>9</v>
      </c>
      <c r="BK1" s="74"/>
      <c r="BL1" s="74"/>
      <c r="BM1" s="503"/>
      <c r="BN1" s="505"/>
      <c r="BO1" s="502" t="s">
        <v>9</v>
      </c>
      <c r="BP1" s="74"/>
      <c r="BQ1" s="74"/>
      <c r="BR1" s="503"/>
      <c r="BS1" s="505"/>
      <c r="BT1" s="502" t="s">
        <v>9</v>
      </c>
      <c r="BU1" s="74"/>
      <c r="BV1" s="74"/>
      <c r="BW1" s="503"/>
      <c r="BX1" s="505"/>
      <c r="BY1" s="502" t="s">
        <v>9</v>
      </c>
      <c r="BZ1" s="74"/>
      <c r="CA1" s="74"/>
      <c r="CB1" s="503"/>
      <c r="CC1" s="505"/>
      <c r="CD1" s="502" t="s">
        <v>9</v>
      </c>
      <c r="CE1" s="74"/>
      <c r="CF1" s="74"/>
      <c r="CG1" s="503"/>
      <c r="CH1" s="501"/>
      <c r="CI1" s="502" t="s">
        <v>9</v>
      </c>
      <c r="CJ1" s="74"/>
      <c r="CK1" s="74"/>
      <c r="CL1" s="503"/>
      <c r="CM1" s="506"/>
      <c r="CN1" s="507" t="s">
        <v>9</v>
      </c>
      <c r="CQ1" s="503"/>
    </row>
    <row r="2" ht="15.0" customHeight="1">
      <c r="A2" s="508"/>
      <c r="B2" s="509" t="s">
        <v>93</v>
      </c>
      <c r="C2" s="510"/>
      <c r="D2" s="510"/>
      <c r="F2" s="508"/>
      <c r="G2" s="509" t="s">
        <v>94</v>
      </c>
      <c r="H2" s="510"/>
      <c r="I2" s="510"/>
      <c r="K2" s="508"/>
      <c r="L2" s="509" t="s">
        <v>95</v>
      </c>
      <c r="M2" s="510"/>
      <c r="N2" s="510"/>
      <c r="P2" s="508"/>
      <c r="Q2" s="509" t="s">
        <v>96</v>
      </c>
      <c r="R2" s="510"/>
      <c r="S2" s="510"/>
      <c r="U2" s="508"/>
      <c r="V2" s="509" t="s">
        <v>97</v>
      </c>
      <c r="W2" s="510"/>
      <c r="X2" s="510"/>
      <c r="Z2" s="508"/>
      <c r="AA2" s="509" t="s">
        <v>98</v>
      </c>
      <c r="AB2" s="510"/>
      <c r="AC2" s="510"/>
      <c r="AE2" s="508"/>
      <c r="AF2" s="509" t="s">
        <v>99</v>
      </c>
      <c r="AG2" s="510"/>
      <c r="AH2" s="510"/>
      <c r="AJ2" s="508"/>
      <c r="AK2" s="509" t="s">
        <v>100</v>
      </c>
      <c r="AL2" s="510"/>
      <c r="AM2" s="510"/>
      <c r="AO2" s="508"/>
      <c r="AP2" s="509" t="s">
        <v>101</v>
      </c>
      <c r="AQ2" s="510"/>
      <c r="AR2" s="510"/>
      <c r="AS2" s="511"/>
      <c r="AT2" s="508"/>
      <c r="AU2" s="509" t="s">
        <v>102</v>
      </c>
      <c r="AV2" s="510"/>
      <c r="AW2" s="510"/>
      <c r="AY2" s="508"/>
      <c r="AZ2" s="509" t="s">
        <v>103</v>
      </c>
      <c r="BA2" s="510"/>
      <c r="BB2" s="510"/>
      <c r="BD2" s="508"/>
      <c r="BE2" s="509" t="s">
        <v>104</v>
      </c>
      <c r="BF2" s="510"/>
      <c r="BG2" s="510"/>
      <c r="BI2" s="512"/>
      <c r="BJ2" s="509" t="s">
        <v>105</v>
      </c>
      <c r="BK2" s="510"/>
      <c r="BL2" s="510"/>
      <c r="BN2" s="512"/>
      <c r="BO2" s="509" t="s">
        <v>106</v>
      </c>
      <c r="BP2" s="510"/>
      <c r="BQ2" s="510"/>
      <c r="BS2" s="512"/>
      <c r="BT2" s="509" t="s">
        <v>107</v>
      </c>
      <c r="BU2" s="510"/>
      <c r="BV2" s="510"/>
      <c r="BX2" s="512"/>
      <c r="BY2" s="509" t="s">
        <v>108</v>
      </c>
      <c r="BZ2" s="510"/>
      <c r="CA2" s="510"/>
      <c r="CC2" s="512"/>
      <c r="CD2" s="509" t="s">
        <v>109</v>
      </c>
      <c r="CE2" s="510"/>
      <c r="CF2" s="510"/>
      <c r="CH2" s="508"/>
      <c r="CI2" s="509" t="s">
        <v>110</v>
      </c>
      <c r="CJ2" s="510"/>
      <c r="CK2" s="510"/>
      <c r="CM2" s="506"/>
      <c r="CN2" s="513" t="s">
        <v>111</v>
      </c>
    </row>
    <row r="3" ht="25.5" customHeight="1">
      <c r="A3" s="514"/>
      <c r="B3" s="515" t="s">
        <v>112</v>
      </c>
      <c r="C3" s="515" t="s">
        <v>113</v>
      </c>
      <c r="D3" s="516" t="s">
        <v>114</v>
      </c>
      <c r="E3" s="1"/>
      <c r="F3" s="514"/>
      <c r="G3" s="517" t="s">
        <v>112</v>
      </c>
      <c r="H3" s="517" t="s">
        <v>113</v>
      </c>
      <c r="I3" s="516" t="s">
        <v>114</v>
      </c>
      <c r="J3" s="1"/>
      <c r="K3" s="514"/>
      <c r="L3" s="515" t="s">
        <v>112</v>
      </c>
      <c r="M3" s="515" t="s">
        <v>113</v>
      </c>
      <c r="N3" s="516" t="s">
        <v>114</v>
      </c>
      <c r="O3" s="1"/>
      <c r="P3" s="514"/>
      <c r="Q3" s="515" t="s">
        <v>112</v>
      </c>
      <c r="R3" s="515" t="s">
        <v>113</v>
      </c>
      <c r="S3" s="516" t="s">
        <v>114</v>
      </c>
      <c r="T3" s="1"/>
      <c r="U3" s="514"/>
      <c r="V3" s="515" t="s">
        <v>112</v>
      </c>
      <c r="W3" s="515" t="s">
        <v>113</v>
      </c>
      <c r="X3" s="516" t="s">
        <v>114</v>
      </c>
      <c r="Y3" s="1"/>
      <c r="Z3" s="514"/>
      <c r="AA3" s="515" t="s">
        <v>112</v>
      </c>
      <c r="AB3" s="515" t="s">
        <v>113</v>
      </c>
      <c r="AC3" s="516" t="s">
        <v>114</v>
      </c>
      <c r="AD3" s="1"/>
      <c r="AE3" s="514"/>
      <c r="AF3" s="515" t="s">
        <v>112</v>
      </c>
      <c r="AG3" s="515" t="s">
        <v>113</v>
      </c>
      <c r="AH3" s="516" t="s">
        <v>114</v>
      </c>
      <c r="AI3" s="1"/>
      <c r="AJ3" s="514"/>
      <c r="AK3" s="515" t="s">
        <v>112</v>
      </c>
      <c r="AL3" s="515" t="s">
        <v>113</v>
      </c>
      <c r="AM3" s="516" t="s">
        <v>114</v>
      </c>
      <c r="AN3" s="1"/>
      <c r="AO3" s="514"/>
      <c r="AP3" s="515" t="s">
        <v>112</v>
      </c>
      <c r="AQ3" s="515" t="s">
        <v>113</v>
      </c>
      <c r="AR3" s="516" t="s">
        <v>114</v>
      </c>
      <c r="AS3" s="518"/>
      <c r="AT3" s="514"/>
      <c r="AU3" s="515" t="s">
        <v>112</v>
      </c>
      <c r="AV3" s="515" t="s">
        <v>113</v>
      </c>
      <c r="AW3" s="516" t="s">
        <v>114</v>
      </c>
      <c r="AX3" s="1"/>
      <c r="AY3" s="514"/>
      <c r="AZ3" s="515" t="s">
        <v>112</v>
      </c>
      <c r="BA3" s="515" t="s">
        <v>113</v>
      </c>
      <c r="BB3" s="516" t="s">
        <v>114</v>
      </c>
      <c r="BC3" s="1"/>
      <c r="BD3" s="514"/>
      <c r="BE3" s="515" t="s">
        <v>112</v>
      </c>
      <c r="BF3" s="515" t="s">
        <v>113</v>
      </c>
      <c r="BG3" s="516" t="s">
        <v>114</v>
      </c>
      <c r="BH3" s="1"/>
      <c r="BI3" s="519"/>
      <c r="BJ3" s="515" t="s">
        <v>112</v>
      </c>
      <c r="BK3" s="515" t="s">
        <v>113</v>
      </c>
      <c r="BL3" s="516" t="s">
        <v>114</v>
      </c>
      <c r="BM3" s="1"/>
      <c r="BN3" s="519"/>
      <c r="BO3" s="515" t="s">
        <v>112</v>
      </c>
      <c r="BP3" s="515" t="s">
        <v>113</v>
      </c>
      <c r="BQ3" s="516" t="s">
        <v>114</v>
      </c>
      <c r="BR3" s="1"/>
      <c r="BS3" s="519"/>
      <c r="BT3" s="515" t="s">
        <v>112</v>
      </c>
      <c r="BU3" s="515" t="s">
        <v>113</v>
      </c>
      <c r="BV3" s="516" t="s">
        <v>114</v>
      </c>
      <c r="BW3" s="1"/>
      <c r="BX3" s="519"/>
      <c r="BY3" s="515" t="s">
        <v>112</v>
      </c>
      <c r="BZ3" s="515" t="s">
        <v>113</v>
      </c>
      <c r="CA3" s="516" t="s">
        <v>114</v>
      </c>
      <c r="CB3" s="1"/>
      <c r="CC3" s="519"/>
      <c r="CD3" s="515" t="s">
        <v>112</v>
      </c>
      <c r="CE3" s="515" t="s">
        <v>113</v>
      </c>
      <c r="CF3" s="516" t="s">
        <v>114</v>
      </c>
      <c r="CG3" s="1"/>
      <c r="CH3" s="514"/>
      <c r="CI3" s="515" t="s">
        <v>112</v>
      </c>
      <c r="CJ3" s="515" t="s">
        <v>113</v>
      </c>
      <c r="CK3" s="516" t="s">
        <v>114</v>
      </c>
      <c r="CL3" s="1"/>
      <c r="CM3" s="520"/>
      <c r="CN3" s="521" t="s">
        <v>112</v>
      </c>
      <c r="CO3" s="522" t="s">
        <v>113</v>
      </c>
      <c r="CP3" s="523" t="s">
        <v>114</v>
      </c>
      <c r="CQ3" s="1"/>
    </row>
    <row r="4" ht="15.0" customHeight="1">
      <c r="A4" s="524">
        <v>16.0</v>
      </c>
      <c r="B4" s="525">
        <v>1.0</v>
      </c>
      <c r="C4" s="525">
        <v>1.0</v>
      </c>
      <c r="D4" s="526" t="s">
        <v>115</v>
      </c>
      <c r="E4" s="1"/>
      <c r="F4" s="514">
        <v>14.0</v>
      </c>
      <c r="G4" s="525">
        <v>1.0</v>
      </c>
      <c r="H4" s="525">
        <v>48.0</v>
      </c>
      <c r="I4" s="527" t="s">
        <v>116</v>
      </c>
      <c r="J4" s="1"/>
      <c r="K4" s="524">
        <v>16.0</v>
      </c>
      <c r="L4" s="525">
        <v>2.0</v>
      </c>
      <c r="M4" s="525">
        <v>1.0</v>
      </c>
      <c r="N4" s="528" t="s">
        <v>117</v>
      </c>
      <c r="O4" s="1"/>
      <c r="P4" s="524">
        <v>16.0</v>
      </c>
      <c r="Q4" s="525">
        <v>2.0</v>
      </c>
      <c r="R4" s="525">
        <v>48.0</v>
      </c>
      <c r="S4" s="527" t="s">
        <v>116</v>
      </c>
      <c r="T4" s="1"/>
      <c r="U4" s="524">
        <v>16.0</v>
      </c>
      <c r="V4" s="525">
        <v>3.0</v>
      </c>
      <c r="W4" s="525">
        <v>1.0</v>
      </c>
      <c r="X4" s="529" t="s">
        <v>118</v>
      </c>
      <c r="Y4" s="1"/>
      <c r="Z4" s="514">
        <v>9.0</v>
      </c>
      <c r="AA4" s="525">
        <v>3.0</v>
      </c>
      <c r="AB4" s="525">
        <v>48.0</v>
      </c>
      <c r="AC4" s="529" t="s">
        <v>119</v>
      </c>
      <c r="AD4" s="1"/>
      <c r="AE4" s="524">
        <v>8.0</v>
      </c>
      <c r="AF4" s="525">
        <v>4.0</v>
      </c>
      <c r="AG4" s="525">
        <v>1.0</v>
      </c>
      <c r="AH4" s="529" t="s">
        <v>120</v>
      </c>
      <c r="AI4" s="1"/>
      <c r="AJ4" s="514">
        <v>14.0</v>
      </c>
      <c r="AK4" s="525">
        <v>4.0</v>
      </c>
      <c r="AL4" s="525">
        <v>44.0</v>
      </c>
      <c r="AM4" s="530" t="s">
        <v>121</v>
      </c>
      <c r="AN4" s="1"/>
      <c r="AO4" s="524">
        <v>16.0</v>
      </c>
      <c r="AP4" s="525">
        <v>5.0</v>
      </c>
      <c r="AQ4" s="525">
        <v>1.0</v>
      </c>
      <c r="AR4" s="531" t="s">
        <v>122</v>
      </c>
      <c r="AS4" s="518"/>
      <c r="AT4" s="524">
        <v>16.0</v>
      </c>
      <c r="AU4" s="525">
        <v>6.0</v>
      </c>
      <c r="AV4" s="525">
        <v>1.0</v>
      </c>
      <c r="AW4" s="530" t="s">
        <v>123</v>
      </c>
      <c r="AX4" s="1"/>
      <c r="AY4" s="524">
        <v>14.0</v>
      </c>
      <c r="AZ4" s="525">
        <v>6.0</v>
      </c>
      <c r="BA4" s="525">
        <v>1.0</v>
      </c>
      <c r="BB4" s="531" t="s">
        <v>124</v>
      </c>
      <c r="BC4" s="1"/>
      <c r="BD4" s="524">
        <v>14.0</v>
      </c>
      <c r="BE4" s="525">
        <v>7.0</v>
      </c>
      <c r="BF4" s="525">
        <v>1.0</v>
      </c>
      <c r="BG4" s="531" t="s">
        <v>125</v>
      </c>
      <c r="BH4" s="1"/>
      <c r="BI4" s="524">
        <v>14.0</v>
      </c>
      <c r="BJ4" s="525">
        <v>7.0</v>
      </c>
      <c r="BK4" s="525">
        <v>1.0</v>
      </c>
      <c r="BL4" s="531" t="s">
        <v>126</v>
      </c>
      <c r="BM4" s="1"/>
      <c r="BN4" s="524">
        <v>14.0</v>
      </c>
      <c r="BO4" s="525">
        <v>8.0</v>
      </c>
      <c r="BP4" s="525">
        <v>1.0</v>
      </c>
      <c r="BQ4" s="531" t="s">
        <v>127</v>
      </c>
      <c r="BR4" s="1"/>
      <c r="BS4" s="524">
        <v>14.0</v>
      </c>
      <c r="BT4" s="525">
        <v>8.0</v>
      </c>
      <c r="BU4" s="525">
        <v>1.0</v>
      </c>
      <c r="BV4" s="531" t="s">
        <v>128</v>
      </c>
      <c r="BW4" s="1"/>
      <c r="BX4" s="524">
        <v>16.0</v>
      </c>
      <c r="BY4" s="525">
        <v>9.0</v>
      </c>
      <c r="BZ4" s="525">
        <v>1.0</v>
      </c>
      <c r="CA4" s="531" t="s">
        <v>129</v>
      </c>
      <c r="CB4" s="1"/>
      <c r="CC4" s="524">
        <v>8.0</v>
      </c>
      <c r="CD4" s="532">
        <v>9.0</v>
      </c>
      <c r="CE4" s="532">
        <v>1.0</v>
      </c>
      <c r="CF4" s="531" t="s">
        <v>130</v>
      </c>
      <c r="CG4" s="1"/>
      <c r="CH4" s="514">
        <f t="shared" ref="CH4:CH10" si="1">CH5+1</f>
        <v>8</v>
      </c>
      <c r="CI4" s="525">
        <v>10.0</v>
      </c>
      <c r="CJ4" s="525">
        <v>1.0</v>
      </c>
      <c r="CK4" s="530" t="s">
        <v>131</v>
      </c>
      <c r="CL4" s="1"/>
      <c r="CM4" s="533">
        <v>7.0</v>
      </c>
      <c r="CN4" s="534">
        <v>10.0</v>
      </c>
      <c r="CO4" s="535">
        <v>1.0</v>
      </c>
      <c r="CP4" s="536" t="s">
        <v>132</v>
      </c>
      <c r="CQ4" s="1"/>
    </row>
    <row r="5" ht="15.0" customHeight="1">
      <c r="A5" s="514">
        <v>15.0</v>
      </c>
      <c r="B5" s="525">
        <v>1.0</v>
      </c>
      <c r="C5" s="525">
        <v>1.0</v>
      </c>
      <c r="D5" s="526" t="s">
        <v>133</v>
      </c>
      <c r="E5" s="1"/>
      <c r="F5" s="514">
        <v>13.0</v>
      </c>
      <c r="G5" s="525">
        <v>1.0</v>
      </c>
      <c r="H5" s="525">
        <v>48.0</v>
      </c>
      <c r="I5" s="529" t="s">
        <v>134</v>
      </c>
      <c r="J5" s="1"/>
      <c r="K5" s="514">
        <v>15.0</v>
      </c>
      <c r="L5" s="525">
        <v>2.0</v>
      </c>
      <c r="M5" s="525">
        <v>1.0</v>
      </c>
      <c r="N5" s="529" t="s">
        <v>135</v>
      </c>
      <c r="O5" s="1"/>
      <c r="P5" s="514">
        <v>15.0</v>
      </c>
      <c r="Q5" s="525">
        <v>2.0</v>
      </c>
      <c r="R5" s="525">
        <v>48.0</v>
      </c>
      <c r="S5" s="529" t="s">
        <v>136</v>
      </c>
      <c r="T5" s="1"/>
      <c r="U5" s="514">
        <v>15.0</v>
      </c>
      <c r="V5" s="525">
        <v>3.0</v>
      </c>
      <c r="W5" s="525">
        <v>1.0</v>
      </c>
      <c r="X5" s="529" t="s">
        <v>137</v>
      </c>
      <c r="Y5" s="1"/>
      <c r="Z5" s="514">
        <v>8.0</v>
      </c>
      <c r="AA5" s="525">
        <v>3.0</v>
      </c>
      <c r="AB5" s="525">
        <v>48.0</v>
      </c>
      <c r="AC5" s="529" t="s">
        <v>138</v>
      </c>
      <c r="AD5" s="1"/>
      <c r="AE5" s="514">
        <v>7.0</v>
      </c>
      <c r="AF5" s="525">
        <v>4.0</v>
      </c>
      <c r="AG5" s="525">
        <v>1.0</v>
      </c>
      <c r="AH5" s="537" t="s">
        <v>139</v>
      </c>
      <c r="AI5" s="1"/>
      <c r="AJ5" s="514">
        <v>13.0</v>
      </c>
      <c r="AK5" s="525">
        <v>4.0</v>
      </c>
      <c r="AL5" s="525">
        <v>44.0</v>
      </c>
      <c r="AM5" s="530" t="s">
        <v>140</v>
      </c>
      <c r="AN5" s="1"/>
      <c r="AO5" s="514">
        <v>15.0</v>
      </c>
      <c r="AP5" s="525">
        <v>5.0</v>
      </c>
      <c r="AQ5" s="525">
        <v>1.0</v>
      </c>
      <c r="AR5" s="531" t="s">
        <v>141</v>
      </c>
      <c r="AS5" s="518"/>
      <c r="AT5" s="514">
        <v>15.0</v>
      </c>
      <c r="AU5" s="525">
        <v>6.0</v>
      </c>
      <c r="AV5" s="525">
        <v>1.0</v>
      </c>
      <c r="AW5" s="530" t="s">
        <v>142</v>
      </c>
      <c r="AX5" s="1"/>
      <c r="AY5" s="514">
        <v>13.0</v>
      </c>
      <c r="AZ5" s="525">
        <v>6.0</v>
      </c>
      <c r="BA5" s="525">
        <v>1.0</v>
      </c>
      <c r="BB5" s="531" t="s">
        <v>143</v>
      </c>
      <c r="BC5" s="1"/>
      <c r="BD5" s="514">
        <v>13.0</v>
      </c>
      <c r="BE5" s="525">
        <v>7.0</v>
      </c>
      <c r="BF5" s="525">
        <v>1.0</v>
      </c>
      <c r="BG5" s="531" t="s">
        <v>144</v>
      </c>
      <c r="BH5" s="1"/>
      <c r="BI5" s="514">
        <v>13.0</v>
      </c>
      <c r="BJ5" s="525">
        <v>7.0</v>
      </c>
      <c r="BK5" s="525">
        <v>1.0</v>
      </c>
      <c r="BL5" s="531" t="s">
        <v>145</v>
      </c>
      <c r="BM5" s="1"/>
      <c r="BN5" s="514">
        <v>13.0</v>
      </c>
      <c r="BO5" s="525">
        <v>8.0</v>
      </c>
      <c r="BP5" s="525">
        <v>1.0</v>
      </c>
      <c r="BQ5" s="531" t="s">
        <v>146</v>
      </c>
      <c r="BR5" s="1"/>
      <c r="BS5" s="514">
        <v>13.0</v>
      </c>
      <c r="BT5" s="525">
        <v>8.0</v>
      </c>
      <c r="BU5" s="525">
        <v>1.0</v>
      </c>
      <c r="BV5" s="531" t="s">
        <v>147</v>
      </c>
      <c r="BW5" s="1"/>
      <c r="BX5" s="524">
        <v>15.0</v>
      </c>
      <c r="BY5" s="525">
        <v>9.0</v>
      </c>
      <c r="BZ5" s="525">
        <v>1.0</v>
      </c>
      <c r="CA5" s="531" t="s">
        <v>148</v>
      </c>
      <c r="CB5" s="1"/>
      <c r="CC5" s="524">
        <v>7.0</v>
      </c>
      <c r="CD5" s="532">
        <v>9.0</v>
      </c>
      <c r="CE5" s="532">
        <v>1.0</v>
      </c>
      <c r="CF5" s="531" t="s">
        <v>149</v>
      </c>
      <c r="CG5" s="1"/>
      <c r="CH5" s="514">
        <f t="shared" si="1"/>
        <v>7</v>
      </c>
      <c r="CI5" s="525">
        <v>10.0</v>
      </c>
      <c r="CJ5" s="525">
        <v>1.0</v>
      </c>
      <c r="CK5" s="530" t="s">
        <v>150</v>
      </c>
      <c r="CL5" s="1"/>
      <c r="CM5" s="533">
        <v>6.0</v>
      </c>
      <c r="CN5" s="534">
        <v>10.0</v>
      </c>
      <c r="CO5" s="535">
        <v>1.0</v>
      </c>
      <c r="CP5" s="538" t="s">
        <v>151</v>
      </c>
      <c r="CQ5" s="1"/>
    </row>
    <row r="6" ht="15.0" customHeight="1">
      <c r="A6" s="514">
        <v>14.0</v>
      </c>
      <c r="B6" s="525">
        <v>1.0</v>
      </c>
      <c r="C6" s="525">
        <v>1.0</v>
      </c>
      <c r="D6" s="526" t="s">
        <v>152</v>
      </c>
      <c r="E6" s="1"/>
      <c r="F6" s="514">
        <v>12.0</v>
      </c>
      <c r="G6" s="525">
        <v>1.0</v>
      </c>
      <c r="H6" s="525">
        <v>48.0</v>
      </c>
      <c r="I6" s="527" t="s">
        <v>116</v>
      </c>
      <c r="J6" s="1"/>
      <c r="K6" s="514">
        <v>14.0</v>
      </c>
      <c r="L6" s="525">
        <v>2.0</v>
      </c>
      <c r="M6" s="525">
        <v>1.0</v>
      </c>
      <c r="N6" s="529" t="s">
        <v>153</v>
      </c>
      <c r="O6" s="1"/>
      <c r="P6" s="514">
        <v>14.0</v>
      </c>
      <c r="Q6" s="525">
        <v>2.0</v>
      </c>
      <c r="R6" s="525">
        <v>48.0</v>
      </c>
      <c r="S6" s="527" t="s">
        <v>116</v>
      </c>
      <c r="T6" s="1"/>
      <c r="U6" s="514">
        <v>14.0</v>
      </c>
      <c r="V6" s="525">
        <v>3.0</v>
      </c>
      <c r="W6" s="525">
        <v>1.0</v>
      </c>
      <c r="X6" s="537" t="s">
        <v>154</v>
      </c>
      <c r="Y6" s="1"/>
      <c r="Z6" s="514">
        <v>7.0</v>
      </c>
      <c r="AA6" s="525">
        <v>3.0</v>
      </c>
      <c r="AB6" s="525">
        <v>48.0</v>
      </c>
      <c r="AC6" s="529" t="s">
        <v>155</v>
      </c>
      <c r="AD6" s="1"/>
      <c r="AE6" s="514">
        <v>6.0</v>
      </c>
      <c r="AF6" s="525">
        <v>4.0</v>
      </c>
      <c r="AG6" s="525">
        <v>1.0</v>
      </c>
      <c r="AH6" s="537" t="s">
        <v>156</v>
      </c>
      <c r="AI6" s="1"/>
      <c r="AJ6" s="514">
        <v>12.0</v>
      </c>
      <c r="AK6" s="525">
        <v>4.0</v>
      </c>
      <c r="AL6" s="525">
        <v>44.0</v>
      </c>
      <c r="AM6" s="530" t="s">
        <v>157</v>
      </c>
      <c r="AN6" s="1"/>
      <c r="AO6" s="514">
        <v>14.0</v>
      </c>
      <c r="AP6" s="525">
        <v>5.0</v>
      </c>
      <c r="AQ6" s="525">
        <v>1.0</v>
      </c>
      <c r="AR6" s="531" t="s">
        <v>158</v>
      </c>
      <c r="AS6" s="518"/>
      <c r="AT6" s="514">
        <v>14.0</v>
      </c>
      <c r="AU6" s="525">
        <v>6.0</v>
      </c>
      <c r="AV6" s="525">
        <v>1.0</v>
      </c>
      <c r="AW6" s="531" t="s">
        <v>159</v>
      </c>
      <c r="AX6" s="1"/>
      <c r="AY6" s="514">
        <v>12.0</v>
      </c>
      <c r="AZ6" s="525">
        <v>6.0</v>
      </c>
      <c r="BA6" s="525">
        <v>1.0</v>
      </c>
      <c r="BB6" s="531" t="s">
        <v>160</v>
      </c>
      <c r="BC6" s="1"/>
      <c r="BD6" s="514">
        <v>12.0</v>
      </c>
      <c r="BE6" s="525">
        <v>7.0</v>
      </c>
      <c r="BF6" s="525">
        <v>1.0</v>
      </c>
      <c r="BG6" s="531" t="s">
        <v>161</v>
      </c>
      <c r="BH6" s="1"/>
      <c r="BI6" s="514">
        <v>12.0</v>
      </c>
      <c r="BJ6" s="525">
        <v>7.0</v>
      </c>
      <c r="BK6" s="525">
        <v>1.0</v>
      </c>
      <c r="BL6" s="531" t="s">
        <v>162</v>
      </c>
      <c r="BM6" s="1"/>
      <c r="BN6" s="514">
        <v>12.0</v>
      </c>
      <c r="BO6" s="525">
        <v>8.0</v>
      </c>
      <c r="BP6" s="525">
        <v>1.0</v>
      </c>
      <c r="BQ6" s="531" t="s">
        <v>163</v>
      </c>
      <c r="BR6" s="1"/>
      <c r="BS6" s="514">
        <v>12.0</v>
      </c>
      <c r="BT6" s="525">
        <v>8.0</v>
      </c>
      <c r="BU6" s="525">
        <v>1.0</v>
      </c>
      <c r="BV6" s="531" t="s">
        <v>164</v>
      </c>
      <c r="BW6" s="1"/>
      <c r="BX6" s="524">
        <v>14.0</v>
      </c>
      <c r="BY6" s="525">
        <v>9.0</v>
      </c>
      <c r="BZ6" s="525">
        <v>1.0</v>
      </c>
      <c r="CA6" s="531" t="s">
        <v>165</v>
      </c>
      <c r="CB6" s="1"/>
      <c r="CC6" s="514">
        <v>6.0</v>
      </c>
      <c r="CD6" s="532">
        <v>9.0</v>
      </c>
      <c r="CE6" s="532">
        <v>1.0</v>
      </c>
      <c r="CF6" s="531" t="s">
        <v>166</v>
      </c>
      <c r="CG6" s="1"/>
      <c r="CH6" s="514">
        <f t="shared" si="1"/>
        <v>6</v>
      </c>
      <c r="CI6" s="525">
        <v>10.0</v>
      </c>
      <c r="CJ6" s="525">
        <v>1.0</v>
      </c>
      <c r="CK6" s="530" t="s">
        <v>167</v>
      </c>
      <c r="CL6" s="1"/>
      <c r="CM6" s="533">
        <v>5.0</v>
      </c>
      <c r="CN6" s="534">
        <v>10.0</v>
      </c>
      <c r="CO6" s="535">
        <v>1.0</v>
      </c>
      <c r="CP6" s="538" t="s">
        <v>168</v>
      </c>
      <c r="CQ6" s="1"/>
    </row>
    <row r="7" ht="15.0" customHeight="1">
      <c r="A7" s="514">
        <v>13.0</v>
      </c>
      <c r="B7" s="525">
        <v>1.0</v>
      </c>
      <c r="C7" s="525">
        <v>1.0</v>
      </c>
      <c r="D7" s="526" t="s">
        <v>169</v>
      </c>
      <c r="E7" s="1"/>
      <c r="F7" s="514">
        <v>11.0</v>
      </c>
      <c r="G7" s="525">
        <v>1.0</v>
      </c>
      <c r="H7" s="525">
        <v>48.0</v>
      </c>
      <c r="I7" s="529" t="s">
        <v>170</v>
      </c>
      <c r="J7" s="1"/>
      <c r="K7" s="514">
        <v>13.0</v>
      </c>
      <c r="L7" s="525">
        <v>2.0</v>
      </c>
      <c r="M7" s="525">
        <v>1.0</v>
      </c>
      <c r="N7" s="537" t="s">
        <v>171</v>
      </c>
      <c r="O7" s="1"/>
      <c r="P7" s="514">
        <v>13.0</v>
      </c>
      <c r="Q7" s="525">
        <v>2.0</v>
      </c>
      <c r="R7" s="525">
        <v>48.0</v>
      </c>
      <c r="S7" s="529" t="s">
        <v>172</v>
      </c>
      <c r="T7" s="1"/>
      <c r="U7" s="514">
        <v>13.0</v>
      </c>
      <c r="V7" s="525">
        <v>3.0</v>
      </c>
      <c r="W7" s="525">
        <v>1.0</v>
      </c>
      <c r="X7" s="537" t="s">
        <v>173</v>
      </c>
      <c r="Y7" s="1"/>
      <c r="Z7" s="514">
        <v>6.0</v>
      </c>
      <c r="AA7" s="525">
        <v>3.0</v>
      </c>
      <c r="AB7" s="525">
        <v>48.0</v>
      </c>
      <c r="AC7" s="529" t="s">
        <v>174</v>
      </c>
      <c r="AD7" s="1"/>
      <c r="AE7" s="514">
        <v>5.0</v>
      </c>
      <c r="AF7" s="525">
        <v>4.0</v>
      </c>
      <c r="AG7" s="525">
        <v>1.0</v>
      </c>
      <c r="AH7" s="537" t="s">
        <v>175</v>
      </c>
      <c r="AI7" s="1"/>
      <c r="AJ7" s="514">
        <v>11.0</v>
      </c>
      <c r="AK7" s="525">
        <v>4.0</v>
      </c>
      <c r="AL7" s="525">
        <v>44.0</v>
      </c>
      <c r="AM7" s="530" t="s">
        <v>176</v>
      </c>
      <c r="AN7" s="1"/>
      <c r="AO7" s="514">
        <v>13.0</v>
      </c>
      <c r="AP7" s="525">
        <v>5.0</v>
      </c>
      <c r="AQ7" s="525">
        <v>1.0</v>
      </c>
      <c r="AR7" s="531" t="s">
        <v>177</v>
      </c>
      <c r="AS7" s="518"/>
      <c r="AT7" s="514">
        <v>13.0</v>
      </c>
      <c r="AU7" s="525">
        <v>6.0</v>
      </c>
      <c r="AV7" s="525">
        <v>1.0</v>
      </c>
      <c r="AW7" s="531" t="s">
        <v>178</v>
      </c>
      <c r="AX7" s="1"/>
      <c r="AY7" s="514">
        <v>11.0</v>
      </c>
      <c r="AZ7" s="525">
        <v>6.0</v>
      </c>
      <c r="BA7" s="525">
        <v>1.0</v>
      </c>
      <c r="BB7" s="531" t="s">
        <v>179</v>
      </c>
      <c r="BC7" s="1"/>
      <c r="BD7" s="514">
        <v>11.0</v>
      </c>
      <c r="BE7" s="525">
        <v>7.0</v>
      </c>
      <c r="BF7" s="525">
        <v>1.0</v>
      </c>
      <c r="BG7" s="531" t="s">
        <v>180</v>
      </c>
      <c r="BH7" s="1"/>
      <c r="BI7" s="514">
        <v>11.0</v>
      </c>
      <c r="BJ7" s="525">
        <v>7.0</v>
      </c>
      <c r="BK7" s="525">
        <v>1.0</v>
      </c>
      <c r="BL7" s="531" t="s">
        <v>181</v>
      </c>
      <c r="BM7" s="1"/>
      <c r="BN7" s="514">
        <v>11.0</v>
      </c>
      <c r="BO7" s="525">
        <v>8.0</v>
      </c>
      <c r="BP7" s="525">
        <v>1.0</v>
      </c>
      <c r="BQ7" s="531" t="s">
        <v>182</v>
      </c>
      <c r="BR7" s="1"/>
      <c r="BS7" s="514">
        <v>11.0</v>
      </c>
      <c r="BT7" s="525">
        <v>8.0</v>
      </c>
      <c r="BU7" s="525">
        <v>1.0</v>
      </c>
      <c r="BV7" s="531" t="s">
        <v>183</v>
      </c>
      <c r="BW7" s="1"/>
      <c r="BX7" s="514">
        <v>13.0</v>
      </c>
      <c r="BY7" s="525">
        <v>9.0</v>
      </c>
      <c r="BZ7" s="525">
        <v>1.0</v>
      </c>
      <c r="CA7" s="531" t="s">
        <v>184</v>
      </c>
      <c r="CB7" s="1"/>
      <c r="CC7" s="514">
        <v>5.0</v>
      </c>
      <c r="CD7" s="532">
        <v>9.0</v>
      </c>
      <c r="CE7" s="532">
        <v>1.0</v>
      </c>
      <c r="CF7" s="531" t="s">
        <v>185</v>
      </c>
      <c r="CG7" s="1"/>
      <c r="CH7" s="514">
        <f t="shared" si="1"/>
        <v>5</v>
      </c>
      <c r="CI7" s="525">
        <v>10.0</v>
      </c>
      <c r="CJ7" s="525">
        <v>1.0</v>
      </c>
      <c r="CK7" s="530" t="s">
        <v>186</v>
      </c>
      <c r="CL7" s="1"/>
      <c r="CM7" s="533">
        <v>4.0</v>
      </c>
      <c r="CN7" s="534">
        <v>10.0</v>
      </c>
      <c r="CO7" s="535">
        <v>1.0</v>
      </c>
      <c r="CP7" s="538" t="s">
        <v>187</v>
      </c>
      <c r="CQ7" s="1"/>
    </row>
    <row r="8" ht="15.0" customHeight="1">
      <c r="A8" s="514">
        <v>12.0</v>
      </c>
      <c r="B8" s="525">
        <v>1.0</v>
      </c>
      <c r="C8" s="525">
        <v>1.0</v>
      </c>
      <c r="D8" s="526" t="s">
        <v>188</v>
      </c>
      <c r="E8" s="1"/>
      <c r="F8" s="514">
        <v>10.0</v>
      </c>
      <c r="G8" s="525">
        <v>1.0</v>
      </c>
      <c r="H8" s="525">
        <v>48.0</v>
      </c>
      <c r="I8" s="527" t="s">
        <v>116</v>
      </c>
      <c r="J8" s="1"/>
      <c r="K8" s="514">
        <v>12.0</v>
      </c>
      <c r="L8" s="525">
        <v>2.0</v>
      </c>
      <c r="M8" s="525">
        <v>1.0</v>
      </c>
      <c r="N8" s="537" t="s">
        <v>189</v>
      </c>
      <c r="O8" s="1"/>
      <c r="P8" s="514">
        <v>12.0</v>
      </c>
      <c r="Q8" s="525">
        <v>2.0</v>
      </c>
      <c r="R8" s="525">
        <v>48.0</v>
      </c>
      <c r="S8" s="527" t="s">
        <v>116</v>
      </c>
      <c r="T8" s="1"/>
      <c r="U8" s="514">
        <v>12.0</v>
      </c>
      <c r="V8" s="525">
        <v>3.0</v>
      </c>
      <c r="W8" s="525">
        <v>1.0</v>
      </c>
      <c r="X8" s="537" t="s">
        <v>190</v>
      </c>
      <c r="Y8" s="1"/>
      <c r="Z8" s="514">
        <v>5.0</v>
      </c>
      <c r="AA8" s="525">
        <v>3.0</v>
      </c>
      <c r="AB8" s="525">
        <v>48.0</v>
      </c>
      <c r="AC8" s="529" t="s">
        <v>191</v>
      </c>
      <c r="AD8" s="1"/>
      <c r="AE8" s="514">
        <v>4.0</v>
      </c>
      <c r="AF8" s="525">
        <v>4.0</v>
      </c>
      <c r="AG8" s="525">
        <v>1.0</v>
      </c>
      <c r="AH8" s="537" t="s">
        <v>192</v>
      </c>
      <c r="AI8" s="1"/>
      <c r="AJ8" s="514">
        <v>10.0</v>
      </c>
      <c r="AK8" s="525">
        <v>4.0</v>
      </c>
      <c r="AL8" s="525">
        <v>44.0</v>
      </c>
      <c r="AM8" s="530" t="s">
        <v>193</v>
      </c>
      <c r="AN8" s="1"/>
      <c r="AO8" s="514">
        <v>12.0</v>
      </c>
      <c r="AP8" s="525">
        <v>5.0</v>
      </c>
      <c r="AQ8" s="525">
        <v>1.0</v>
      </c>
      <c r="AR8" s="531" t="s">
        <v>194</v>
      </c>
      <c r="AS8" s="518"/>
      <c r="AT8" s="514">
        <v>12.0</v>
      </c>
      <c r="AU8" s="525">
        <v>6.0</v>
      </c>
      <c r="AV8" s="525">
        <v>1.0</v>
      </c>
      <c r="AW8" s="531" t="s">
        <v>195</v>
      </c>
      <c r="AX8" s="1"/>
      <c r="AY8" s="514">
        <v>10.0</v>
      </c>
      <c r="AZ8" s="525">
        <v>6.0</v>
      </c>
      <c r="BA8" s="525">
        <v>1.0</v>
      </c>
      <c r="BB8" s="531" t="s">
        <v>196</v>
      </c>
      <c r="BC8" s="1"/>
      <c r="BD8" s="514">
        <v>10.0</v>
      </c>
      <c r="BE8" s="525">
        <v>7.0</v>
      </c>
      <c r="BF8" s="525">
        <v>1.0</v>
      </c>
      <c r="BG8" s="531" t="s">
        <v>197</v>
      </c>
      <c r="BH8" s="1"/>
      <c r="BI8" s="514">
        <v>10.0</v>
      </c>
      <c r="BJ8" s="525">
        <v>7.0</v>
      </c>
      <c r="BK8" s="525">
        <v>1.0</v>
      </c>
      <c r="BL8" s="531" t="s">
        <v>198</v>
      </c>
      <c r="BM8" s="1"/>
      <c r="BN8" s="514">
        <v>10.0</v>
      </c>
      <c r="BO8" s="525">
        <v>8.0</v>
      </c>
      <c r="BP8" s="525">
        <v>1.0</v>
      </c>
      <c r="BQ8" s="531" t="s">
        <v>199</v>
      </c>
      <c r="BR8" s="1"/>
      <c r="BS8" s="514">
        <v>10.0</v>
      </c>
      <c r="BT8" s="525">
        <v>8.0</v>
      </c>
      <c r="BU8" s="525">
        <v>1.0</v>
      </c>
      <c r="BV8" s="531" t="s">
        <v>200</v>
      </c>
      <c r="BW8" s="1"/>
      <c r="BX8" s="514">
        <v>12.0</v>
      </c>
      <c r="BY8" s="525">
        <v>9.0</v>
      </c>
      <c r="BZ8" s="525">
        <v>1.0</v>
      </c>
      <c r="CA8" s="531" t="s">
        <v>201</v>
      </c>
      <c r="CB8" s="1"/>
      <c r="CC8" s="514">
        <v>4.0</v>
      </c>
      <c r="CD8" s="532">
        <v>9.0</v>
      </c>
      <c r="CE8" s="532">
        <v>1.0</v>
      </c>
      <c r="CF8" s="531" t="s">
        <v>202</v>
      </c>
      <c r="CG8" s="1"/>
      <c r="CH8" s="514">
        <f t="shared" si="1"/>
        <v>4</v>
      </c>
      <c r="CI8" s="525">
        <v>10.0</v>
      </c>
      <c r="CJ8" s="525">
        <v>1.0</v>
      </c>
      <c r="CK8" s="539" t="s">
        <v>203</v>
      </c>
      <c r="CL8" s="1"/>
      <c r="CM8" s="533">
        <v>3.0</v>
      </c>
      <c r="CN8" s="534">
        <v>10.0</v>
      </c>
      <c r="CO8" s="535">
        <v>1.0</v>
      </c>
      <c r="CP8" s="538" t="s">
        <v>204</v>
      </c>
      <c r="CQ8" s="1"/>
    </row>
    <row r="9" ht="15.0" customHeight="1">
      <c r="A9" s="514">
        <v>11.0</v>
      </c>
      <c r="B9" s="525">
        <v>1.0</v>
      </c>
      <c r="C9" s="525">
        <v>1.0</v>
      </c>
      <c r="D9" s="526" t="s">
        <v>205</v>
      </c>
      <c r="E9" s="1"/>
      <c r="F9" s="514">
        <v>9.0</v>
      </c>
      <c r="G9" s="525">
        <v>1.0</v>
      </c>
      <c r="H9" s="525">
        <v>48.0</v>
      </c>
      <c r="I9" s="529" t="s">
        <v>206</v>
      </c>
      <c r="J9" s="1"/>
      <c r="K9" s="514">
        <v>11.0</v>
      </c>
      <c r="L9" s="525">
        <v>2.0</v>
      </c>
      <c r="M9" s="525">
        <v>1.0</v>
      </c>
      <c r="N9" s="537" t="s">
        <v>207</v>
      </c>
      <c r="O9" s="1"/>
      <c r="P9" s="514">
        <v>11.0</v>
      </c>
      <c r="Q9" s="525">
        <v>2.0</v>
      </c>
      <c r="R9" s="525">
        <v>48.0</v>
      </c>
      <c r="S9" s="529" t="s">
        <v>208</v>
      </c>
      <c r="T9" s="1"/>
      <c r="U9" s="514">
        <v>11.0</v>
      </c>
      <c r="V9" s="525">
        <v>3.0</v>
      </c>
      <c r="W9" s="525">
        <v>1.0</v>
      </c>
      <c r="X9" s="537" t="s">
        <v>209</v>
      </c>
      <c r="Y9" s="1"/>
      <c r="Z9" s="514">
        <v>4.0</v>
      </c>
      <c r="AA9" s="525">
        <v>3.0</v>
      </c>
      <c r="AB9" s="525">
        <v>48.0</v>
      </c>
      <c r="AC9" s="529" t="s">
        <v>210</v>
      </c>
      <c r="AD9" s="1"/>
      <c r="AE9" s="514">
        <v>3.0</v>
      </c>
      <c r="AF9" s="525">
        <v>4.0</v>
      </c>
      <c r="AG9" s="525">
        <v>1.0</v>
      </c>
      <c r="AH9" s="537" t="s">
        <v>211</v>
      </c>
      <c r="AI9" s="1"/>
      <c r="AJ9" s="514">
        <v>9.0</v>
      </c>
      <c r="AK9" s="525">
        <v>4.0</v>
      </c>
      <c r="AL9" s="525">
        <v>44.0</v>
      </c>
      <c r="AM9" s="530" t="s">
        <v>212</v>
      </c>
      <c r="AN9" s="1"/>
      <c r="AO9" s="514">
        <v>11.0</v>
      </c>
      <c r="AP9" s="525">
        <v>5.0</v>
      </c>
      <c r="AQ9" s="525">
        <v>1.0</v>
      </c>
      <c r="AR9" s="531" t="s">
        <v>213</v>
      </c>
      <c r="AS9" s="518"/>
      <c r="AT9" s="514">
        <v>11.0</v>
      </c>
      <c r="AU9" s="525">
        <v>6.0</v>
      </c>
      <c r="AV9" s="525">
        <v>1.0</v>
      </c>
      <c r="AW9" s="531" t="s">
        <v>214</v>
      </c>
      <c r="AX9" s="1"/>
      <c r="AY9" s="514">
        <v>9.0</v>
      </c>
      <c r="AZ9" s="525">
        <v>6.0</v>
      </c>
      <c r="BA9" s="525">
        <v>1.0</v>
      </c>
      <c r="BB9" s="531" t="s">
        <v>215</v>
      </c>
      <c r="BC9" s="1"/>
      <c r="BD9" s="514">
        <v>9.0</v>
      </c>
      <c r="BE9" s="525">
        <v>7.0</v>
      </c>
      <c r="BF9" s="525">
        <v>1.0</v>
      </c>
      <c r="BG9" s="531" t="s">
        <v>216</v>
      </c>
      <c r="BH9" s="1"/>
      <c r="BI9" s="514">
        <v>9.0</v>
      </c>
      <c r="BJ9" s="525">
        <v>7.0</v>
      </c>
      <c r="BK9" s="525">
        <v>1.0</v>
      </c>
      <c r="BL9" s="531" t="s">
        <v>217</v>
      </c>
      <c r="BM9" s="1"/>
      <c r="BN9" s="514">
        <v>9.0</v>
      </c>
      <c r="BO9" s="525">
        <v>8.0</v>
      </c>
      <c r="BP9" s="525">
        <v>1.0</v>
      </c>
      <c r="BQ9" s="531" t="s">
        <v>218</v>
      </c>
      <c r="BR9" s="1"/>
      <c r="BS9" s="514">
        <v>9.0</v>
      </c>
      <c r="BT9" s="525">
        <v>8.0</v>
      </c>
      <c r="BU9" s="525">
        <v>1.0</v>
      </c>
      <c r="BV9" s="531" t="s">
        <v>219</v>
      </c>
      <c r="BW9" s="1"/>
      <c r="BX9" s="514">
        <v>11.0</v>
      </c>
      <c r="BY9" s="525">
        <v>9.0</v>
      </c>
      <c r="BZ9" s="525">
        <v>1.0</v>
      </c>
      <c r="CA9" s="531" t="s">
        <v>220</v>
      </c>
      <c r="CB9" s="1"/>
      <c r="CC9" s="514">
        <v>3.0</v>
      </c>
      <c r="CD9" s="532">
        <v>9.0</v>
      </c>
      <c r="CE9" s="532">
        <v>1.0</v>
      </c>
      <c r="CF9" s="531" t="s">
        <v>221</v>
      </c>
      <c r="CG9" s="1"/>
      <c r="CH9" s="514">
        <f t="shared" si="1"/>
        <v>3</v>
      </c>
      <c r="CI9" s="525">
        <v>10.0</v>
      </c>
      <c r="CJ9" s="525">
        <v>1.0</v>
      </c>
      <c r="CK9" s="540"/>
      <c r="CL9" s="1"/>
      <c r="CM9" s="533">
        <v>2.0</v>
      </c>
      <c r="CN9" s="534">
        <v>10.0</v>
      </c>
      <c r="CO9" s="535">
        <v>1.0</v>
      </c>
      <c r="CP9" s="538" t="s">
        <v>222</v>
      </c>
      <c r="CQ9" s="1"/>
    </row>
    <row r="10" ht="15.0" customHeight="1">
      <c r="A10" s="514">
        <v>10.0</v>
      </c>
      <c r="B10" s="525">
        <v>1.0</v>
      </c>
      <c r="C10" s="525">
        <v>1.0</v>
      </c>
      <c r="D10" s="526" t="s">
        <v>223</v>
      </c>
      <c r="E10" s="1"/>
      <c r="F10" s="514">
        <v>8.0</v>
      </c>
      <c r="G10" s="525">
        <v>1.0</v>
      </c>
      <c r="H10" s="525">
        <v>48.0</v>
      </c>
      <c r="I10" s="527" t="s">
        <v>116</v>
      </c>
      <c r="J10" s="1"/>
      <c r="K10" s="514">
        <v>10.0</v>
      </c>
      <c r="L10" s="525">
        <v>2.0</v>
      </c>
      <c r="M10" s="525">
        <v>1.0</v>
      </c>
      <c r="N10" s="537" t="s">
        <v>224</v>
      </c>
      <c r="O10" s="1"/>
      <c r="P10" s="514">
        <v>10.0</v>
      </c>
      <c r="Q10" s="525">
        <v>2.0</v>
      </c>
      <c r="R10" s="525">
        <v>48.0</v>
      </c>
      <c r="S10" s="527" t="s">
        <v>116</v>
      </c>
      <c r="T10" s="1"/>
      <c r="U10" s="514">
        <v>10.0</v>
      </c>
      <c r="V10" s="525">
        <v>3.0</v>
      </c>
      <c r="W10" s="525">
        <v>1.0</v>
      </c>
      <c r="X10" s="537" t="s">
        <v>225</v>
      </c>
      <c r="Y10" s="1"/>
      <c r="Z10" s="514">
        <v>3.0</v>
      </c>
      <c r="AA10" s="525">
        <v>3.0</v>
      </c>
      <c r="AB10" s="525">
        <v>48.0</v>
      </c>
      <c r="AC10" s="529" t="s">
        <v>226</v>
      </c>
      <c r="AD10" s="1"/>
      <c r="AE10" s="514">
        <v>2.0</v>
      </c>
      <c r="AF10" s="525">
        <v>4.0</v>
      </c>
      <c r="AG10" s="525">
        <v>1.0</v>
      </c>
      <c r="AH10" s="537" t="s">
        <v>227</v>
      </c>
      <c r="AI10" s="1"/>
      <c r="AJ10" s="514">
        <v>8.0</v>
      </c>
      <c r="AK10" s="525">
        <v>4.0</v>
      </c>
      <c r="AL10" s="525">
        <v>44.0</v>
      </c>
      <c r="AM10" s="530" t="s">
        <v>228</v>
      </c>
      <c r="AN10" s="1"/>
      <c r="AO10" s="514">
        <v>10.0</v>
      </c>
      <c r="AP10" s="525">
        <v>5.0</v>
      </c>
      <c r="AQ10" s="525">
        <v>1.0</v>
      </c>
      <c r="AR10" s="531" t="s">
        <v>229</v>
      </c>
      <c r="AS10" s="518"/>
      <c r="AT10" s="514">
        <v>10.0</v>
      </c>
      <c r="AU10" s="525">
        <v>6.0</v>
      </c>
      <c r="AV10" s="525">
        <v>1.0</v>
      </c>
      <c r="AW10" s="531" t="s">
        <v>230</v>
      </c>
      <c r="AX10" s="1"/>
      <c r="AY10" s="514">
        <v>8.0</v>
      </c>
      <c r="AZ10" s="525">
        <v>6.0</v>
      </c>
      <c r="BA10" s="525">
        <v>1.0</v>
      </c>
      <c r="BB10" s="531" t="s">
        <v>231</v>
      </c>
      <c r="BC10" s="1"/>
      <c r="BD10" s="514">
        <v>8.0</v>
      </c>
      <c r="BE10" s="525">
        <v>7.0</v>
      </c>
      <c r="BF10" s="525">
        <v>1.0</v>
      </c>
      <c r="BG10" s="531" t="s">
        <v>232</v>
      </c>
      <c r="BH10" s="1"/>
      <c r="BI10" s="514">
        <v>8.0</v>
      </c>
      <c r="BJ10" s="525">
        <v>7.0</v>
      </c>
      <c r="BK10" s="525">
        <v>1.0</v>
      </c>
      <c r="BL10" s="531" t="s">
        <v>233</v>
      </c>
      <c r="BM10" s="1"/>
      <c r="BN10" s="514">
        <v>8.0</v>
      </c>
      <c r="BO10" s="525">
        <v>8.0</v>
      </c>
      <c r="BP10" s="525">
        <v>1.0</v>
      </c>
      <c r="BQ10" s="531" t="s">
        <v>234</v>
      </c>
      <c r="BR10" s="1"/>
      <c r="BS10" s="514">
        <v>8.0</v>
      </c>
      <c r="BT10" s="525">
        <v>8.0</v>
      </c>
      <c r="BU10" s="525">
        <v>1.0</v>
      </c>
      <c r="BV10" s="531" t="s">
        <v>235</v>
      </c>
      <c r="BW10" s="1"/>
      <c r="BX10" s="514">
        <v>10.0</v>
      </c>
      <c r="BY10" s="525">
        <v>9.0</v>
      </c>
      <c r="BZ10" s="525">
        <v>1.0</v>
      </c>
      <c r="CA10" s="531" t="s">
        <v>236</v>
      </c>
      <c r="CB10" s="1"/>
      <c r="CC10" s="514">
        <v>2.0</v>
      </c>
      <c r="CD10" s="532">
        <v>9.0</v>
      </c>
      <c r="CE10" s="532">
        <v>1.0</v>
      </c>
      <c r="CF10" s="531" t="s">
        <v>237</v>
      </c>
      <c r="CG10" s="1"/>
      <c r="CH10" s="514">
        <f t="shared" si="1"/>
        <v>2</v>
      </c>
      <c r="CI10" s="525">
        <v>10.0</v>
      </c>
      <c r="CJ10" s="525">
        <v>1.0</v>
      </c>
      <c r="CK10" s="540"/>
      <c r="CL10" s="1"/>
      <c r="CM10" s="541">
        <v>1.0</v>
      </c>
      <c r="CN10" s="534">
        <v>10.0</v>
      </c>
      <c r="CO10" s="535">
        <v>1.0</v>
      </c>
      <c r="CP10" s="538" t="s">
        <v>238</v>
      </c>
      <c r="CQ10" s="1"/>
    </row>
    <row r="11" ht="15.0" customHeight="1">
      <c r="A11" s="514">
        <v>9.0</v>
      </c>
      <c r="B11" s="525">
        <v>1.0</v>
      </c>
      <c r="C11" s="525">
        <v>1.0</v>
      </c>
      <c r="D11" s="526" t="s">
        <v>239</v>
      </c>
      <c r="E11" s="1"/>
      <c r="F11" s="514">
        <v>7.0</v>
      </c>
      <c r="G11" s="525">
        <v>1.0</v>
      </c>
      <c r="H11" s="525">
        <v>48.0</v>
      </c>
      <c r="I11" s="529" t="s">
        <v>240</v>
      </c>
      <c r="J11" s="1"/>
      <c r="K11" s="514">
        <v>9.0</v>
      </c>
      <c r="L11" s="525">
        <v>2.0</v>
      </c>
      <c r="M11" s="525">
        <v>1.0</v>
      </c>
      <c r="N11" s="537" t="s">
        <v>241</v>
      </c>
      <c r="O11" s="1"/>
      <c r="P11" s="514">
        <v>9.0</v>
      </c>
      <c r="Q11" s="525">
        <v>2.0</v>
      </c>
      <c r="R11" s="525">
        <v>48.0</v>
      </c>
      <c r="S11" s="529" t="s">
        <v>242</v>
      </c>
      <c r="T11" s="1"/>
      <c r="U11" s="514">
        <v>9.0</v>
      </c>
      <c r="V11" s="525">
        <v>3.0</v>
      </c>
      <c r="W11" s="525">
        <v>1.0</v>
      </c>
      <c r="X11" s="537" t="s">
        <v>243</v>
      </c>
      <c r="Y11" s="1"/>
      <c r="Z11" s="514">
        <v>2.0</v>
      </c>
      <c r="AA11" s="525">
        <v>3.0</v>
      </c>
      <c r="AB11" s="525">
        <v>48.0</v>
      </c>
      <c r="AC11" s="529" t="s">
        <v>244</v>
      </c>
      <c r="AD11" s="1"/>
      <c r="AE11" s="542">
        <v>1.0</v>
      </c>
      <c r="AF11" s="525">
        <v>4.0</v>
      </c>
      <c r="AG11" s="525">
        <v>1.0</v>
      </c>
      <c r="AH11" s="537" t="s">
        <v>245</v>
      </c>
      <c r="AI11" s="1"/>
      <c r="AJ11" s="514">
        <v>7.0</v>
      </c>
      <c r="AK11" s="525">
        <v>4.0</v>
      </c>
      <c r="AL11" s="525">
        <v>44.0</v>
      </c>
      <c r="AM11" s="530" t="s">
        <v>246</v>
      </c>
      <c r="AN11" s="1"/>
      <c r="AO11" s="514">
        <v>9.0</v>
      </c>
      <c r="AP11" s="525">
        <v>5.0</v>
      </c>
      <c r="AQ11" s="525">
        <v>1.0</v>
      </c>
      <c r="AR11" s="531" t="s">
        <v>247</v>
      </c>
      <c r="AS11" s="518"/>
      <c r="AT11" s="514">
        <v>9.0</v>
      </c>
      <c r="AU11" s="525">
        <v>6.0</v>
      </c>
      <c r="AV11" s="525">
        <v>1.0</v>
      </c>
      <c r="AW11" s="531" t="s">
        <v>248</v>
      </c>
      <c r="AX11" s="1"/>
      <c r="AY11" s="514">
        <v>7.0</v>
      </c>
      <c r="AZ11" s="525">
        <v>6.0</v>
      </c>
      <c r="BA11" s="525">
        <v>1.0</v>
      </c>
      <c r="BB11" s="531" t="s">
        <v>249</v>
      </c>
      <c r="BC11" s="1"/>
      <c r="BD11" s="514">
        <v>7.0</v>
      </c>
      <c r="BE11" s="525">
        <v>7.0</v>
      </c>
      <c r="BF11" s="525">
        <v>1.0</v>
      </c>
      <c r="BG11" s="531" t="s">
        <v>250</v>
      </c>
      <c r="BH11" s="1"/>
      <c r="BI11" s="514">
        <v>7.0</v>
      </c>
      <c r="BJ11" s="525">
        <v>7.0</v>
      </c>
      <c r="BK11" s="525">
        <v>1.0</v>
      </c>
      <c r="BL11" s="531" t="s">
        <v>251</v>
      </c>
      <c r="BM11" s="1"/>
      <c r="BN11" s="514">
        <v>7.0</v>
      </c>
      <c r="BO11" s="525">
        <v>8.0</v>
      </c>
      <c r="BP11" s="525">
        <v>1.0</v>
      </c>
      <c r="BQ11" s="531" t="s">
        <v>252</v>
      </c>
      <c r="BR11" s="1"/>
      <c r="BS11" s="514">
        <v>7.0</v>
      </c>
      <c r="BT11" s="525">
        <v>8.0</v>
      </c>
      <c r="BU11" s="525">
        <v>1.0</v>
      </c>
      <c r="BV11" s="531" t="s">
        <v>253</v>
      </c>
      <c r="BW11" s="1"/>
      <c r="BX11" s="514">
        <v>9.0</v>
      </c>
      <c r="BY11" s="525">
        <v>9.0</v>
      </c>
      <c r="BZ11" s="525">
        <v>1.0</v>
      </c>
      <c r="CA11" s="543" t="s">
        <v>254</v>
      </c>
      <c r="CB11" s="1"/>
      <c r="CC11" s="544">
        <v>1.0</v>
      </c>
      <c r="CD11" s="532">
        <v>9.0</v>
      </c>
      <c r="CE11" s="532">
        <v>1.0</v>
      </c>
      <c r="CF11" s="531" t="s">
        <v>255</v>
      </c>
      <c r="CG11" s="1"/>
      <c r="CH11" s="544">
        <v>1.0</v>
      </c>
      <c r="CI11" s="525">
        <v>10.0</v>
      </c>
      <c r="CJ11" s="525">
        <v>1.0</v>
      </c>
      <c r="CK11" s="545"/>
      <c r="CL11" s="1"/>
      <c r="CM11" s="533">
        <v>7.0</v>
      </c>
      <c r="CN11" s="534">
        <v>10.0</v>
      </c>
      <c r="CO11" s="535">
        <v>1.0</v>
      </c>
      <c r="CP11" s="546" t="s">
        <v>256</v>
      </c>
      <c r="CQ11" s="1"/>
    </row>
    <row r="12" ht="15.0" customHeight="1">
      <c r="A12" s="514">
        <v>8.0</v>
      </c>
      <c r="B12" s="525">
        <v>1.0</v>
      </c>
      <c r="C12" s="525">
        <v>1.0</v>
      </c>
      <c r="D12" s="526" t="s">
        <v>257</v>
      </c>
      <c r="E12" s="1"/>
      <c r="F12" s="514">
        <v>6.0</v>
      </c>
      <c r="G12" s="525">
        <v>1.0</v>
      </c>
      <c r="H12" s="525">
        <v>48.0</v>
      </c>
      <c r="I12" s="527" t="s">
        <v>116</v>
      </c>
      <c r="J12" s="1"/>
      <c r="K12" s="514">
        <v>8.0</v>
      </c>
      <c r="L12" s="525">
        <v>2.0</v>
      </c>
      <c r="M12" s="525">
        <v>1.0</v>
      </c>
      <c r="N12" s="537" t="s">
        <v>258</v>
      </c>
      <c r="O12" s="1"/>
      <c r="P12" s="514">
        <v>8.0</v>
      </c>
      <c r="Q12" s="525">
        <v>2.0</v>
      </c>
      <c r="R12" s="525">
        <v>48.0</v>
      </c>
      <c r="S12" s="527" t="s">
        <v>116</v>
      </c>
      <c r="T12" s="1"/>
      <c r="U12" s="514">
        <v>8.0</v>
      </c>
      <c r="V12" s="525">
        <v>3.0</v>
      </c>
      <c r="W12" s="525">
        <v>1.0</v>
      </c>
      <c r="X12" s="537" t="s">
        <v>259</v>
      </c>
      <c r="Y12" s="1"/>
      <c r="Z12" s="542">
        <v>1.0</v>
      </c>
      <c r="AA12" s="547">
        <v>3.0</v>
      </c>
      <c r="AB12" s="547">
        <v>48.0</v>
      </c>
      <c r="AC12" s="548" t="s">
        <v>260</v>
      </c>
      <c r="AD12" s="1"/>
      <c r="AE12" s="524">
        <v>8.0</v>
      </c>
      <c r="AF12" s="525">
        <v>4.0</v>
      </c>
      <c r="AG12" s="525">
        <v>2.0</v>
      </c>
      <c r="AH12" s="529" t="s">
        <v>261</v>
      </c>
      <c r="AI12" s="1"/>
      <c r="AJ12" s="514">
        <v>6.0</v>
      </c>
      <c r="AK12" s="525">
        <v>4.0</v>
      </c>
      <c r="AL12" s="525">
        <v>44.0</v>
      </c>
      <c r="AM12" s="530" t="s">
        <v>262</v>
      </c>
      <c r="AN12" s="1"/>
      <c r="AO12" s="514">
        <v>8.0</v>
      </c>
      <c r="AP12" s="525">
        <v>5.0</v>
      </c>
      <c r="AQ12" s="525">
        <v>1.0</v>
      </c>
      <c r="AR12" s="531" t="s">
        <v>263</v>
      </c>
      <c r="AS12" s="518"/>
      <c r="AT12" s="514">
        <v>8.0</v>
      </c>
      <c r="AU12" s="525">
        <v>6.0</v>
      </c>
      <c r="AV12" s="525">
        <v>1.0</v>
      </c>
      <c r="AW12" s="531" t="s">
        <v>264</v>
      </c>
      <c r="AX12" s="1"/>
      <c r="AY12" s="514">
        <v>6.0</v>
      </c>
      <c r="AZ12" s="525">
        <v>6.0</v>
      </c>
      <c r="BA12" s="525">
        <v>1.0</v>
      </c>
      <c r="BB12" s="531" t="s">
        <v>265</v>
      </c>
      <c r="BC12" s="1"/>
      <c r="BD12" s="514">
        <v>6.0</v>
      </c>
      <c r="BE12" s="525">
        <v>7.0</v>
      </c>
      <c r="BF12" s="525">
        <v>1.0</v>
      </c>
      <c r="BG12" s="531" t="s">
        <v>266</v>
      </c>
      <c r="BH12" s="1"/>
      <c r="BI12" s="514">
        <v>6.0</v>
      </c>
      <c r="BJ12" s="525">
        <v>7.0</v>
      </c>
      <c r="BK12" s="525">
        <v>1.0</v>
      </c>
      <c r="BL12" s="531" t="s">
        <v>267</v>
      </c>
      <c r="BM12" s="1"/>
      <c r="BN12" s="514">
        <v>6.0</v>
      </c>
      <c r="BO12" s="525">
        <v>8.0</v>
      </c>
      <c r="BP12" s="525">
        <v>1.0</v>
      </c>
      <c r="BQ12" s="531" t="s">
        <v>268</v>
      </c>
      <c r="BR12" s="1"/>
      <c r="BS12" s="514">
        <v>6.0</v>
      </c>
      <c r="BT12" s="525">
        <v>8.0</v>
      </c>
      <c r="BU12" s="525">
        <v>1.0</v>
      </c>
      <c r="BV12" s="531" t="s">
        <v>269</v>
      </c>
      <c r="BW12" s="1"/>
      <c r="BX12" s="514">
        <v>8.0</v>
      </c>
      <c r="BY12" s="525">
        <v>9.0</v>
      </c>
      <c r="BZ12" s="525">
        <v>1.0</v>
      </c>
      <c r="CA12" s="539" t="s">
        <v>203</v>
      </c>
      <c r="CB12" s="1"/>
      <c r="CC12" s="514">
        <v>8.0</v>
      </c>
      <c r="CD12" s="532">
        <v>9.0</v>
      </c>
      <c r="CE12" s="532">
        <v>2.0</v>
      </c>
      <c r="CF12" s="531" t="s">
        <v>270</v>
      </c>
      <c r="CG12" s="1"/>
      <c r="CH12" s="514">
        <f t="shared" ref="CH12:CH18" si="2">CH13+1</f>
        <v>8</v>
      </c>
      <c r="CI12" s="525">
        <v>10.0</v>
      </c>
      <c r="CJ12" s="525">
        <v>2.0</v>
      </c>
      <c r="CK12" s="530" t="s">
        <v>271</v>
      </c>
      <c r="CL12" s="1"/>
      <c r="CM12" s="533">
        <v>6.0</v>
      </c>
      <c r="CN12" s="534">
        <v>10.0</v>
      </c>
      <c r="CO12" s="535">
        <v>1.0</v>
      </c>
      <c r="CP12" s="546" t="s">
        <v>272</v>
      </c>
      <c r="CQ12" s="1"/>
    </row>
    <row r="13" ht="15.0" customHeight="1">
      <c r="A13" s="514">
        <v>7.0</v>
      </c>
      <c r="B13" s="525">
        <v>1.0</v>
      </c>
      <c r="C13" s="525">
        <v>1.0</v>
      </c>
      <c r="D13" s="526" t="s">
        <v>273</v>
      </c>
      <c r="E13" s="1"/>
      <c r="F13" s="514">
        <v>5.0</v>
      </c>
      <c r="G13" s="525">
        <v>1.0</v>
      </c>
      <c r="H13" s="525">
        <v>48.0</v>
      </c>
      <c r="I13" s="529" t="s">
        <v>274</v>
      </c>
      <c r="J13" s="1"/>
      <c r="K13" s="514">
        <v>7.0</v>
      </c>
      <c r="L13" s="525">
        <v>2.0</v>
      </c>
      <c r="M13" s="525">
        <v>1.0</v>
      </c>
      <c r="N13" s="537" t="s">
        <v>275</v>
      </c>
      <c r="O13" s="1"/>
      <c r="P13" s="514">
        <v>7.0</v>
      </c>
      <c r="Q13" s="525">
        <v>2.0</v>
      </c>
      <c r="R13" s="525">
        <v>48.0</v>
      </c>
      <c r="S13" s="529" t="s">
        <v>276</v>
      </c>
      <c r="T13" s="1"/>
      <c r="U13" s="514">
        <v>7.0</v>
      </c>
      <c r="V13" s="525">
        <v>3.0</v>
      </c>
      <c r="W13" s="525">
        <v>1.0</v>
      </c>
      <c r="X13" s="537" t="s">
        <v>277</v>
      </c>
      <c r="Y13" s="1"/>
      <c r="Z13" s="514">
        <v>9.0</v>
      </c>
      <c r="AA13" s="525">
        <v>3.0</v>
      </c>
      <c r="AB13" s="525">
        <v>47.0</v>
      </c>
      <c r="AC13" s="529" t="s">
        <v>278</v>
      </c>
      <c r="AD13" s="1"/>
      <c r="AE13" s="514">
        <v>7.0</v>
      </c>
      <c r="AF13" s="525">
        <v>4.0</v>
      </c>
      <c r="AG13" s="525">
        <v>2.0</v>
      </c>
      <c r="AH13" s="537" t="s">
        <v>279</v>
      </c>
      <c r="AI13" s="1"/>
      <c r="AJ13" s="514">
        <v>5.0</v>
      </c>
      <c r="AK13" s="525">
        <v>4.0</v>
      </c>
      <c r="AL13" s="525">
        <v>44.0</v>
      </c>
      <c r="AM13" s="530" t="s">
        <v>280</v>
      </c>
      <c r="AN13" s="1"/>
      <c r="AO13" s="514">
        <v>7.0</v>
      </c>
      <c r="AP13" s="525">
        <v>5.0</v>
      </c>
      <c r="AQ13" s="525">
        <v>1.0</v>
      </c>
      <c r="AR13" s="531" t="s">
        <v>281</v>
      </c>
      <c r="AS13" s="518"/>
      <c r="AT13" s="514">
        <v>7.0</v>
      </c>
      <c r="AU13" s="525">
        <v>6.0</v>
      </c>
      <c r="AV13" s="525">
        <v>1.0</v>
      </c>
      <c r="AW13" s="531" t="s">
        <v>282</v>
      </c>
      <c r="AX13" s="1"/>
      <c r="AY13" s="514">
        <v>5.0</v>
      </c>
      <c r="AZ13" s="525">
        <v>6.0</v>
      </c>
      <c r="BA13" s="525">
        <v>1.0</v>
      </c>
      <c r="BB13" s="531" t="s">
        <v>283</v>
      </c>
      <c r="BC13" s="1"/>
      <c r="BD13" s="514">
        <v>5.0</v>
      </c>
      <c r="BE13" s="525">
        <v>7.0</v>
      </c>
      <c r="BF13" s="525">
        <v>1.0</v>
      </c>
      <c r="BG13" s="531" t="s">
        <v>284</v>
      </c>
      <c r="BH13" s="1"/>
      <c r="BI13" s="514">
        <v>5.0</v>
      </c>
      <c r="BJ13" s="525">
        <v>7.0</v>
      </c>
      <c r="BK13" s="525">
        <v>1.0</v>
      </c>
      <c r="BL13" s="531" t="s">
        <v>285</v>
      </c>
      <c r="BM13" s="1"/>
      <c r="BN13" s="514">
        <v>5.0</v>
      </c>
      <c r="BO13" s="525">
        <v>8.0</v>
      </c>
      <c r="BP13" s="525">
        <v>1.0</v>
      </c>
      <c r="BQ13" s="531" t="s">
        <v>286</v>
      </c>
      <c r="BR13" s="1"/>
      <c r="BS13" s="514">
        <v>5.0</v>
      </c>
      <c r="BT13" s="525">
        <v>8.0</v>
      </c>
      <c r="BU13" s="525">
        <v>1.0</v>
      </c>
      <c r="BV13" s="531" t="s">
        <v>287</v>
      </c>
      <c r="BW13" s="1"/>
      <c r="BX13" s="514">
        <v>7.0</v>
      </c>
      <c r="BY13" s="525">
        <v>9.0</v>
      </c>
      <c r="BZ13" s="525">
        <v>1.0</v>
      </c>
      <c r="CA13" s="540"/>
      <c r="CB13" s="1"/>
      <c r="CC13" s="514">
        <v>7.0</v>
      </c>
      <c r="CD13" s="532">
        <v>9.0</v>
      </c>
      <c r="CE13" s="532">
        <v>2.0</v>
      </c>
      <c r="CF13" s="531" t="s">
        <v>288</v>
      </c>
      <c r="CG13" s="1"/>
      <c r="CH13" s="514">
        <f t="shared" si="2"/>
        <v>7</v>
      </c>
      <c r="CI13" s="525">
        <v>10.0</v>
      </c>
      <c r="CJ13" s="525">
        <v>2.0</v>
      </c>
      <c r="CK13" s="530" t="s">
        <v>289</v>
      </c>
      <c r="CL13" s="1"/>
      <c r="CM13" s="533">
        <v>5.0</v>
      </c>
      <c r="CN13" s="534">
        <v>10.0</v>
      </c>
      <c r="CO13" s="535">
        <v>1.0</v>
      </c>
      <c r="CP13" s="546" t="s">
        <v>290</v>
      </c>
      <c r="CQ13" s="1"/>
    </row>
    <row r="14" ht="15.0" customHeight="1">
      <c r="A14" s="514">
        <v>6.0</v>
      </c>
      <c r="B14" s="525">
        <v>1.0</v>
      </c>
      <c r="C14" s="525">
        <v>1.0</v>
      </c>
      <c r="D14" s="526" t="s">
        <v>291</v>
      </c>
      <c r="E14" s="1"/>
      <c r="F14" s="514">
        <v>4.0</v>
      </c>
      <c r="G14" s="525">
        <v>1.0</v>
      </c>
      <c r="H14" s="525">
        <v>48.0</v>
      </c>
      <c r="I14" s="527" t="s">
        <v>116</v>
      </c>
      <c r="J14" s="1"/>
      <c r="K14" s="514">
        <v>6.0</v>
      </c>
      <c r="L14" s="525">
        <v>2.0</v>
      </c>
      <c r="M14" s="525">
        <v>1.0</v>
      </c>
      <c r="N14" s="537" t="s">
        <v>292</v>
      </c>
      <c r="O14" s="1"/>
      <c r="P14" s="514">
        <v>6.0</v>
      </c>
      <c r="Q14" s="525">
        <v>2.0</v>
      </c>
      <c r="R14" s="525">
        <v>48.0</v>
      </c>
      <c r="S14" s="527" t="s">
        <v>116</v>
      </c>
      <c r="T14" s="1"/>
      <c r="U14" s="514">
        <v>6.0</v>
      </c>
      <c r="V14" s="525">
        <v>3.0</v>
      </c>
      <c r="W14" s="525">
        <v>1.0</v>
      </c>
      <c r="X14" s="537" t="s">
        <v>293</v>
      </c>
      <c r="Y14" s="1"/>
      <c r="Z14" s="514">
        <v>8.0</v>
      </c>
      <c r="AA14" s="525">
        <v>3.0</v>
      </c>
      <c r="AB14" s="525">
        <v>47.0</v>
      </c>
      <c r="AC14" s="529" t="s">
        <v>294</v>
      </c>
      <c r="AD14" s="1"/>
      <c r="AE14" s="514">
        <v>6.0</v>
      </c>
      <c r="AF14" s="525">
        <v>4.0</v>
      </c>
      <c r="AG14" s="525">
        <v>2.0</v>
      </c>
      <c r="AH14" s="537" t="s">
        <v>295</v>
      </c>
      <c r="AI14" s="1"/>
      <c r="AJ14" s="514">
        <v>4.0</v>
      </c>
      <c r="AK14" s="525">
        <v>4.0</v>
      </c>
      <c r="AL14" s="525">
        <v>44.0</v>
      </c>
      <c r="AM14" s="530" t="s">
        <v>296</v>
      </c>
      <c r="AN14" s="1"/>
      <c r="AO14" s="514">
        <v>6.0</v>
      </c>
      <c r="AP14" s="525">
        <v>5.0</v>
      </c>
      <c r="AQ14" s="525">
        <v>1.0</v>
      </c>
      <c r="AR14" s="531" t="s">
        <v>297</v>
      </c>
      <c r="AS14" s="518"/>
      <c r="AT14" s="514">
        <v>6.0</v>
      </c>
      <c r="AU14" s="525">
        <v>6.0</v>
      </c>
      <c r="AV14" s="525">
        <v>1.0</v>
      </c>
      <c r="AW14" s="531" t="s">
        <v>298</v>
      </c>
      <c r="AX14" s="1"/>
      <c r="AY14" s="514">
        <v>4.0</v>
      </c>
      <c r="AZ14" s="525">
        <v>6.0</v>
      </c>
      <c r="BA14" s="525">
        <v>1.0</v>
      </c>
      <c r="BB14" s="531" t="s">
        <v>299</v>
      </c>
      <c r="BC14" s="1"/>
      <c r="BD14" s="514">
        <v>4.0</v>
      </c>
      <c r="BE14" s="525">
        <v>7.0</v>
      </c>
      <c r="BF14" s="525">
        <v>1.0</v>
      </c>
      <c r="BG14" s="531" t="s">
        <v>300</v>
      </c>
      <c r="BH14" s="1"/>
      <c r="BI14" s="514">
        <v>4.0</v>
      </c>
      <c r="BJ14" s="525">
        <v>7.0</v>
      </c>
      <c r="BK14" s="525">
        <v>1.0</v>
      </c>
      <c r="BL14" s="531" t="s">
        <v>301</v>
      </c>
      <c r="BM14" s="1"/>
      <c r="BN14" s="514">
        <v>4.0</v>
      </c>
      <c r="BO14" s="525">
        <v>8.0</v>
      </c>
      <c r="BP14" s="525">
        <v>1.0</v>
      </c>
      <c r="BQ14" s="531" t="s">
        <v>302</v>
      </c>
      <c r="BR14" s="1"/>
      <c r="BS14" s="514">
        <v>4.0</v>
      </c>
      <c r="BT14" s="525">
        <v>8.0</v>
      </c>
      <c r="BU14" s="525">
        <v>1.0</v>
      </c>
      <c r="BV14" s="531" t="s">
        <v>303</v>
      </c>
      <c r="BW14" s="1"/>
      <c r="BX14" s="514">
        <v>6.0</v>
      </c>
      <c r="BY14" s="525">
        <v>9.0</v>
      </c>
      <c r="BZ14" s="525">
        <v>1.0</v>
      </c>
      <c r="CA14" s="540"/>
      <c r="CB14" s="1"/>
      <c r="CC14" s="514">
        <v>6.0</v>
      </c>
      <c r="CD14" s="532">
        <v>9.0</v>
      </c>
      <c r="CE14" s="532">
        <v>2.0</v>
      </c>
      <c r="CF14" s="531" t="s">
        <v>304</v>
      </c>
      <c r="CG14" s="1"/>
      <c r="CH14" s="514">
        <f t="shared" si="2"/>
        <v>6</v>
      </c>
      <c r="CI14" s="525">
        <v>10.0</v>
      </c>
      <c r="CJ14" s="525">
        <v>2.0</v>
      </c>
      <c r="CK14" s="530" t="s">
        <v>305</v>
      </c>
      <c r="CL14" s="1"/>
      <c r="CM14" s="533">
        <v>4.0</v>
      </c>
      <c r="CN14" s="534">
        <v>10.0</v>
      </c>
      <c r="CO14" s="535">
        <v>1.0</v>
      </c>
      <c r="CP14" s="546" t="s">
        <v>306</v>
      </c>
      <c r="CQ14" s="1"/>
    </row>
    <row r="15" ht="15.0" customHeight="1">
      <c r="A15" s="514">
        <v>5.0</v>
      </c>
      <c r="B15" s="525">
        <v>1.0</v>
      </c>
      <c r="C15" s="525">
        <v>1.0</v>
      </c>
      <c r="D15" s="526" t="s">
        <v>307</v>
      </c>
      <c r="E15" s="1"/>
      <c r="F15" s="514">
        <v>3.0</v>
      </c>
      <c r="G15" s="525">
        <v>1.0</v>
      </c>
      <c r="H15" s="525">
        <v>48.0</v>
      </c>
      <c r="I15" s="529" t="s">
        <v>308</v>
      </c>
      <c r="J15" s="1"/>
      <c r="K15" s="514">
        <v>5.0</v>
      </c>
      <c r="L15" s="525">
        <v>2.0</v>
      </c>
      <c r="M15" s="525">
        <v>1.0</v>
      </c>
      <c r="N15" s="537" t="s">
        <v>309</v>
      </c>
      <c r="O15" s="1"/>
      <c r="P15" s="514">
        <v>5.0</v>
      </c>
      <c r="Q15" s="525">
        <v>2.0</v>
      </c>
      <c r="R15" s="525">
        <v>48.0</v>
      </c>
      <c r="S15" s="529" t="s">
        <v>310</v>
      </c>
      <c r="T15" s="1"/>
      <c r="U15" s="514">
        <v>5.0</v>
      </c>
      <c r="V15" s="525">
        <v>3.0</v>
      </c>
      <c r="W15" s="525">
        <v>1.0</v>
      </c>
      <c r="X15" s="537" t="s">
        <v>311</v>
      </c>
      <c r="Y15" s="1"/>
      <c r="Z15" s="514">
        <v>7.0</v>
      </c>
      <c r="AA15" s="525">
        <v>3.0</v>
      </c>
      <c r="AB15" s="525">
        <v>47.0</v>
      </c>
      <c r="AC15" s="529" t="s">
        <v>312</v>
      </c>
      <c r="AD15" s="1"/>
      <c r="AE15" s="514">
        <v>5.0</v>
      </c>
      <c r="AF15" s="525">
        <v>4.0</v>
      </c>
      <c r="AG15" s="525">
        <v>2.0</v>
      </c>
      <c r="AH15" s="537" t="s">
        <v>313</v>
      </c>
      <c r="AI15" s="1"/>
      <c r="AJ15" s="514">
        <v>3.0</v>
      </c>
      <c r="AK15" s="525">
        <v>4.0</v>
      </c>
      <c r="AL15" s="525">
        <v>44.0</v>
      </c>
      <c r="AM15" s="530" t="s">
        <v>314</v>
      </c>
      <c r="AN15" s="1"/>
      <c r="AO15" s="514">
        <v>5.0</v>
      </c>
      <c r="AP15" s="525">
        <v>5.0</v>
      </c>
      <c r="AQ15" s="525">
        <v>1.0</v>
      </c>
      <c r="AR15" s="531" t="s">
        <v>315</v>
      </c>
      <c r="AS15" s="518"/>
      <c r="AT15" s="514">
        <v>5.0</v>
      </c>
      <c r="AU15" s="525">
        <v>6.0</v>
      </c>
      <c r="AV15" s="525">
        <v>1.0</v>
      </c>
      <c r="AW15" s="531" t="s">
        <v>316</v>
      </c>
      <c r="AX15" s="1"/>
      <c r="AY15" s="514">
        <v>3.0</v>
      </c>
      <c r="AZ15" s="525">
        <v>6.0</v>
      </c>
      <c r="BA15" s="525">
        <v>1.0</v>
      </c>
      <c r="BB15" s="531" t="s">
        <v>317</v>
      </c>
      <c r="BC15" s="1"/>
      <c r="BD15" s="514">
        <v>3.0</v>
      </c>
      <c r="BE15" s="525">
        <v>7.0</v>
      </c>
      <c r="BF15" s="525">
        <v>1.0</v>
      </c>
      <c r="BG15" s="531" t="s">
        <v>318</v>
      </c>
      <c r="BH15" s="1"/>
      <c r="BI15" s="514">
        <v>3.0</v>
      </c>
      <c r="BJ15" s="525">
        <v>7.0</v>
      </c>
      <c r="BK15" s="525">
        <v>1.0</v>
      </c>
      <c r="BL15" s="531" t="s">
        <v>319</v>
      </c>
      <c r="BM15" s="1"/>
      <c r="BN15" s="514">
        <v>3.0</v>
      </c>
      <c r="BO15" s="525">
        <v>8.0</v>
      </c>
      <c r="BP15" s="525">
        <v>1.0</v>
      </c>
      <c r="BQ15" s="531" t="s">
        <v>320</v>
      </c>
      <c r="BR15" s="1"/>
      <c r="BS15" s="514">
        <v>3.0</v>
      </c>
      <c r="BT15" s="525">
        <v>8.0</v>
      </c>
      <c r="BU15" s="525">
        <v>1.0</v>
      </c>
      <c r="BV15" s="531" t="s">
        <v>321</v>
      </c>
      <c r="BW15" s="1"/>
      <c r="BX15" s="514">
        <v>5.0</v>
      </c>
      <c r="BY15" s="525">
        <v>9.0</v>
      </c>
      <c r="BZ15" s="525">
        <v>1.0</v>
      </c>
      <c r="CA15" s="540"/>
      <c r="CB15" s="1"/>
      <c r="CC15" s="514">
        <v>5.0</v>
      </c>
      <c r="CD15" s="532">
        <v>9.0</v>
      </c>
      <c r="CE15" s="532">
        <v>2.0</v>
      </c>
      <c r="CF15" s="531" t="s">
        <v>322</v>
      </c>
      <c r="CG15" s="1"/>
      <c r="CH15" s="514">
        <f t="shared" si="2"/>
        <v>5</v>
      </c>
      <c r="CI15" s="525">
        <v>10.0</v>
      </c>
      <c r="CJ15" s="525">
        <v>2.0</v>
      </c>
      <c r="CK15" s="530" t="s">
        <v>323</v>
      </c>
      <c r="CL15" s="1"/>
      <c r="CM15" s="533">
        <v>3.0</v>
      </c>
      <c r="CN15" s="534">
        <v>10.0</v>
      </c>
      <c r="CO15" s="535">
        <v>1.0</v>
      </c>
      <c r="CP15" s="546" t="s">
        <v>324</v>
      </c>
      <c r="CQ15" s="1"/>
    </row>
    <row r="16" ht="15.0" customHeight="1">
      <c r="A16" s="514">
        <v>4.0</v>
      </c>
      <c r="B16" s="525">
        <v>1.0</v>
      </c>
      <c r="C16" s="525">
        <v>1.0</v>
      </c>
      <c r="D16" s="526" t="s">
        <v>325</v>
      </c>
      <c r="E16" s="1"/>
      <c r="F16" s="514">
        <v>2.0</v>
      </c>
      <c r="G16" s="525">
        <v>1.0</v>
      </c>
      <c r="H16" s="525">
        <v>48.0</v>
      </c>
      <c r="I16" s="527" t="s">
        <v>116</v>
      </c>
      <c r="J16" s="1"/>
      <c r="K16" s="514">
        <v>4.0</v>
      </c>
      <c r="L16" s="525">
        <v>2.0</v>
      </c>
      <c r="M16" s="525">
        <v>1.0</v>
      </c>
      <c r="N16" s="537" t="s">
        <v>326</v>
      </c>
      <c r="O16" s="1"/>
      <c r="P16" s="514">
        <v>4.0</v>
      </c>
      <c r="Q16" s="525">
        <v>2.0</v>
      </c>
      <c r="R16" s="525">
        <v>48.0</v>
      </c>
      <c r="S16" s="527" t="s">
        <v>116</v>
      </c>
      <c r="T16" s="1"/>
      <c r="U16" s="514">
        <v>4.0</v>
      </c>
      <c r="V16" s="525">
        <v>3.0</v>
      </c>
      <c r="W16" s="525">
        <v>1.0</v>
      </c>
      <c r="X16" s="537" t="s">
        <v>327</v>
      </c>
      <c r="Y16" s="1"/>
      <c r="Z16" s="514">
        <v>6.0</v>
      </c>
      <c r="AA16" s="525">
        <v>3.0</v>
      </c>
      <c r="AB16" s="525">
        <v>47.0</v>
      </c>
      <c r="AC16" s="529" t="s">
        <v>328</v>
      </c>
      <c r="AD16" s="1"/>
      <c r="AE16" s="514">
        <v>4.0</v>
      </c>
      <c r="AF16" s="525">
        <v>4.0</v>
      </c>
      <c r="AG16" s="525">
        <v>2.0</v>
      </c>
      <c r="AH16" s="537" t="s">
        <v>329</v>
      </c>
      <c r="AI16" s="1"/>
      <c r="AJ16" s="514">
        <v>2.0</v>
      </c>
      <c r="AK16" s="525">
        <v>4.0</v>
      </c>
      <c r="AL16" s="525">
        <v>44.0</v>
      </c>
      <c r="AM16" s="530" t="s">
        <v>330</v>
      </c>
      <c r="AN16" s="1"/>
      <c r="AO16" s="514">
        <v>4.0</v>
      </c>
      <c r="AP16" s="525">
        <v>5.0</v>
      </c>
      <c r="AQ16" s="525">
        <v>1.0</v>
      </c>
      <c r="AR16" s="531" t="s">
        <v>331</v>
      </c>
      <c r="AS16" s="518"/>
      <c r="AT16" s="514">
        <v>4.0</v>
      </c>
      <c r="AU16" s="525">
        <v>6.0</v>
      </c>
      <c r="AV16" s="525">
        <v>1.0</v>
      </c>
      <c r="AW16" s="531" t="s">
        <v>332</v>
      </c>
      <c r="AX16" s="1"/>
      <c r="AY16" s="514">
        <v>2.0</v>
      </c>
      <c r="AZ16" s="525">
        <v>6.0</v>
      </c>
      <c r="BA16" s="525">
        <v>1.0</v>
      </c>
      <c r="BB16" s="531" t="s">
        <v>333</v>
      </c>
      <c r="BC16" s="1"/>
      <c r="BD16" s="514">
        <v>2.0</v>
      </c>
      <c r="BE16" s="525">
        <v>7.0</v>
      </c>
      <c r="BF16" s="525">
        <v>1.0</v>
      </c>
      <c r="BG16" s="531" t="s">
        <v>334</v>
      </c>
      <c r="BH16" s="1"/>
      <c r="BI16" s="514">
        <v>2.0</v>
      </c>
      <c r="BJ16" s="525">
        <v>7.0</v>
      </c>
      <c r="BK16" s="525">
        <v>1.0</v>
      </c>
      <c r="BL16" s="531" t="s">
        <v>335</v>
      </c>
      <c r="BM16" s="1"/>
      <c r="BN16" s="514">
        <v>2.0</v>
      </c>
      <c r="BO16" s="525">
        <v>8.0</v>
      </c>
      <c r="BP16" s="525">
        <v>1.0</v>
      </c>
      <c r="BQ16" s="531" t="s">
        <v>336</v>
      </c>
      <c r="BR16" s="1"/>
      <c r="BS16" s="514">
        <v>2.0</v>
      </c>
      <c r="BT16" s="525">
        <v>8.0</v>
      </c>
      <c r="BU16" s="525">
        <v>1.0</v>
      </c>
      <c r="BV16" s="531" t="s">
        <v>337</v>
      </c>
      <c r="BW16" s="1"/>
      <c r="BX16" s="514">
        <v>4.0</v>
      </c>
      <c r="BY16" s="525">
        <v>9.0</v>
      </c>
      <c r="BZ16" s="525">
        <v>1.0</v>
      </c>
      <c r="CA16" s="540"/>
      <c r="CB16" s="1"/>
      <c r="CC16" s="514">
        <v>4.0</v>
      </c>
      <c r="CD16" s="532">
        <v>9.0</v>
      </c>
      <c r="CE16" s="532">
        <v>2.0</v>
      </c>
      <c r="CF16" s="531" t="s">
        <v>338</v>
      </c>
      <c r="CG16" s="1"/>
      <c r="CH16" s="514">
        <f t="shared" si="2"/>
        <v>4</v>
      </c>
      <c r="CI16" s="525">
        <v>10.0</v>
      </c>
      <c r="CJ16" s="525">
        <v>2.0</v>
      </c>
      <c r="CK16" s="539" t="s">
        <v>203</v>
      </c>
      <c r="CL16" s="1"/>
      <c r="CM16" s="533">
        <v>2.0</v>
      </c>
      <c r="CN16" s="534">
        <v>10.0</v>
      </c>
      <c r="CO16" s="535">
        <v>1.0</v>
      </c>
      <c r="CP16" s="546" t="s">
        <v>339</v>
      </c>
      <c r="CQ16" s="1"/>
    </row>
    <row r="17" ht="15.0" customHeight="1">
      <c r="A17" s="514">
        <v>3.0</v>
      </c>
      <c r="B17" s="525">
        <v>1.0</v>
      </c>
      <c r="C17" s="525">
        <v>1.0</v>
      </c>
      <c r="D17" s="526" t="s">
        <v>340</v>
      </c>
      <c r="E17" s="1"/>
      <c r="F17" s="542">
        <v>1.0</v>
      </c>
      <c r="G17" s="549">
        <v>1.0</v>
      </c>
      <c r="H17" s="549">
        <v>48.0</v>
      </c>
      <c r="I17" s="528" t="s">
        <v>341</v>
      </c>
      <c r="J17" s="1"/>
      <c r="K17" s="514">
        <v>3.0</v>
      </c>
      <c r="L17" s="525">
        <v>2.0</v>
      </c>
      <c r="M17" s="525">
        <v>1.0</v>
      </c>
      <c r="N17" s="537" t="s">
        <v>342</v>
      </c>
      <c r="O17" s="1"/>
      <c r="P17" s="514">
        <v>3.0</v>
      </c>
      <c r="Q17" s="525">
        <v>2.0</v>
      </c>
      <c r="R17" s="525">
        <v>48.0</v>
      </c>
      <c r="S17" s="529" t="s">
        <v>343</v>
      </c>
      <c r="T17" s="1"/>
      <c r="U17" s="514">
        <v>3.0</v>
      </c>
      <c r="V17" s="525">
        <v>3.0</v>
      </c>
      <c r="W17" s="525">
        <v>1.0</v>
      </c>
      <c r="X17" s="537" t="s">
        <v>344</v>
      </c>
      <c r="Y17" s="1"/>
      <c r="Z17" s="514">
        <v>5.0</v>
      </c>
      <c r="AA17" s="525">
        <v>3.0</v>
      </c>
      <c r="AB17" s="525">
        <v>47.0</v>
      </c>
      <c r="AC17" s="529" t="s">
        <v>345</v>
      </c>
      <c r="AD17" s="1"/>
      <c r="AE17" s="514">
        <v>3.0</v>
      </c>
      <c r="AF17" s="525">
        <v>4.0</v>
      </c>
      <c r="AG17" s="525">
        <v>2.0</v>
      </c>
      <c r="AH17" s="537" t="s">
        <v>346</v>
      </c>
      <c r="AI17" s="1"/>
      <c r="AJ17" s="542">
        <v>1.0</v>
      </c>
      <c r="AK17" s="525">
        <v>4.0</v>
      </c>
      <c r="AL17" s="525">
        <v>44.0</v>
      </c>
      <c r="AM17" s="530" t="s">
        <v>347</v>
      </c>
      <c r="AN17" s="1"/>
      <c r="AO17" s="514">
        <v>3.0</v>
      </c>
      <c r="AP17" s="525">
        <v>5.0</v>
      </c>
      <c r="AQ17" s="525">
        <v>1.0</v>
      </c>
      <c r="AR17" s="531" t="s">
        <v>348</v>
      </c>
      <c r="AS17" s="518"/>
      <c r="AT17" s="514">
        <v>3.0</v>
      </c>
      <c r="AU17" s="525">
        <v>6.0</v>
      </c>
      <c r="AV17" s="525">
        <v>1.0</v>
      </c>
      <c r="AW17" s="531" t="s">
        <v>349</v>
      </c>
      <c r="AX17" s="1"/>
      <c r="AY17" s="544">
        <v>1.0</v>
      </c>
      <c r="AZ17" s="525">
        <v>6.0</v>
      </c>
      <c r="BA17" s="525">
        <v>1.0</v>
      </c>
      <c r="BB17" s="531" t="s">
        <v>350</v>
      </c>
      <c r="BC17" s="1"/>
      <c r="BD17" s="550">
        <v>1.0</v>
      </c>
      <c r="BE17" s="525">
        <v>7.0</v>
      </c>
      <c r="BF17" s="525">
        <v>1.0</v>
      </c>
      <c r="BG17" s="531" t="s">
        <v>351</v>
      </c>
      <c r="BH17" s="1"/>
      <c r="BI17" s="550">
        <v>1.0</v>
      </c>
      <c r="BJ17" s="525">
        <v>7.0</v>
      </c>
      <c r="BK17" s="525">
        <v>1.0</v>
      </c>
      <c r="BL17" s="531" t="s">
        <v>352</v>
      </c>
      <c r="BM17" s="1"/>
      <c r="BN17" s="550">
        <v>1.0</v>
      </c>
      <c r="BO17" s="525">
        <v>8.0</v>
      </c>
      <c r="BP17" s="525">
        <v>1.0</v>
      </c>
      <c r="BQ17" s="531" t="s">
        <v>353</v>
      </c>
      <c r="BR17" s="1"/>
      <c r="BS17" s="550">
        <v>1.0</v>
      </c>
      <c r="BT17" s="525">
        <v>8.0</v>
      </c>
      <c r="BU17" s="525">
        <v>1.0</v>
      </c>
      <c r="BV17" s="531" t="s">
        <v>354</v>
      </c>
      <c r="BW17" s="1"/>
      <c r="BX17" s="514">
        <v>3.0</v>
      </c>
      <c r="BY17" s="525">
        <v>9.0</v>
      </c>
      <c r="BZ17" s="525">
        <v>1.0</v>
      </c>
      <c r="CA17" s="540"/>
      <c r="CB17" s="1"/>
      <c r="CC17" s="514">
        <v>3.0</v>
      </c>
      <c r="CD17" s="532">
        <v>9.0</v>
      </c>
      <c r="CE17" s="532">
        <v>2.0</v>
      </c>
      <c r="CF17" s="531" t="s">
        <v>355</v>
      </c>
      <c r="CG17" s="1"/>
      <c r="CH17" s="514">
        <f t="shared" si="2"/>
        <v>3</v>
      </c>
      <c r="CI17" s="525">
        <v>10.0</v>
      </c>
      <c r="CJ17" s="525">
        <v>2.0</v>
      </c>
      <c r="CK17" s="540"/>
      <c r="CL17" s="1"/>
      <c r="CM17" s="541">
        <v>1.0</v>
      </c>
      <c r="CN17" s="534">
        <v>10.0</v>
      </c>
      <c r="CO17" s="535">
        <v>1.0</v>
      </c>
      <c r="CP17" s="546" t="s">
        <v>356</v>
      </c>
      <c r="CQ17" s="1"/>
    </row>
    <row r="18" ht="15.0" customHeight="1">
      <c r="A18" s="514">
        <v>2.0</v>
      </c>
      <c r="B18" s="525">
        <v>1.0</v>
      </c>
      <c r="C18" s="525">
        <v>1.0</v>
      </c>
      <c r="D18" s="526" t="s">
        <v>357</v>
      </c>
      <c r="E18" s="1"/>
      <c r="F18" s="514">
        <v>14.0</v>
      </c>
      <c r="G18" s="525">
        <v>1.0</v>
      </c>
      <c r="H18" s="525">
        <v>47.0</v>
      </c>
      <c r="I18" s="527" t="s">
        <v>116</v>
      </c>
      <c r="J18" s="1"/>
      <c r="K18" s="514">
        <v>2.0</v>
      </c>
      <c r="L18" s="525">
        <v>2.0</v>
      </c>
      <c r="M18" s="525">
        <v>1.0</v>
      </c>
      <c r="N18" s="537" t="s">
        <v>358</v>
      </c>
      <c r="O18" s="1"/>
      <c r="P18" s="514">
        <v>2.0</v>
      </c>
      <c r="Q18" s="525">
        <v>2.0</v>
      </c>
      <c r="R18" s="525">
        <v>48.0</v>
      </c>
      <c r="S18" s="551" t="s">
        <v>359</v>
      </c>
      <c r="T18" s="1"/>
      <c r="U18" s="514">
        <v>2.0</v>
      </c>
      <c r="V18" s="525">
        <v>3.0</v>
      </c>
      <c r="W18" s="525">
        <v>1.0</v>
      </c>
      <c r="X18" s="537" t="s">
        <v>360</v>
      </c>
      <c r="Y18" s="1"/>
      <c r="Z18" s="514">
        <v>4.0</v>
      </c>
      <c r="AA18" s="525">
        <v>3.0</v>
      </c>
      <c r="AB18" s="525">
        <v>47.0</v>
      </c>
      <c r="AC18" s="529" t="s">
        <v>361</v>
      </c>
      <c r="AD18" s="1"/>
      <c r="AE18" s="514">
        <v>2.0</v>
      </c>
      <c r="AF18" s="525">
        <v>4.0</v>
      </c>
      <c r="AG18" s="525">
        <v>2.0</v>
      </c>
      <c r="AH18" s="537" t="s">
        <v>362</v>
      </c>
      <c r="AI18" s="1"/>
      <c r="AJ18" s="514">
        <v>14.0</v>
      </c>
      <c r="AK18" s="525">
        <v>4.0</v>
      </c>
      <c r="AL18" s="525">
        <v>43.0</v>
      </c>
      <c r="AM18" s="530" t="s">
        <v>363</v>
      </c>
      <c r="AN18" s="1"/>
      <c r="AO18" s="514">
        <v>2.0</v>
      </c>
      <c r="AP18" s="525">
        <v>5.0</v>
      </c>
      <c r="AQ18" s="525">
        <v>1.0</v>
      </c>
      <c r="AR18" s="531" t="s">
        <v>364</v>
      </c>
      <c r="AS18" s="518"/>
      <c r="AT18" s="514">
        <v>2.0</v>
      </c>
      <c r="AU18" s="525">
        <v>6.0</v>
      </c>
      <c r="AV18" s="525">
        <v>1.0</v>
      </c>
      <c r="AW18" s="531" t="s">
        <v>365</v>
      </c>
      <c r="AX18" s="1"/>
      <c r="AY18" s="524">
        <v>14.0</v>
      </c>
      <c r="AZ18" s="525">
        <v>6.0</v>
      </c>
      <c r="BA18" s="525">
        <v>2.0</v>
      </c>
      <c r="BB18" s="531" t="s">
        <v>366</v>
      </c>
      <c r="BC18" s="1"/>
      <c r="BD18" s="524">
        <v>14.0</v>
      </c>
      <c r="BE18" s="525">
        <v>7.0</v>
      </c>
      <c r="BF18" s="525">
        <v>2.0</v>
      </c>
      <c r="BG18" s="531" t="s">
        <v>367</v>
      </c>
      <c r="BH18" s="1"/>
      <c r="BI18" s="524">
        <v>14.0</v>
      </c>
      <c r="BJ18" s="525">
        <v>7.0</v>
      </c>
      <c r="BK18" s="525">
        <v>2.0</v>
      </c>
      <c r="BL18" s="531" t="s">
        <v>368</v>
      </c>
      <c r="BM18" s="1"/>
      <c r="BN18" s="524">
        <v>14.0</v>
      </c>
      <c r="BO18" s="525">
        <v>8.0</v>
      </c>
      <c r="BP18" s="525">
        <v>2.0</v>
      </c>
      <c r="BQ18" s="531" t="s">
        <v>369</v>
      </c>
      <c r="BR18" s="1"/>
      <c r="BS18" s="524">
        <v>14.0</v>
      </c>
      <c r="BT18" s="525">
        <v>8.0</v>
      </c>
      <c r="BU18" s="525">
        <v>2.0</v>
      </c>
      <c r="BV18" s="531" t="s">
        <v>370</v>
      </c>
      <c r="BW18" s="1"/>
      <c r="BX18" s="514">
        <v>2.0</v>
      </c>
      <c r="BY18" s="525">
        <v>9.0</v>
      </c>
      <c r="BZ18" s="525">
        <v>1.0</v>
      </c>
      <c r="CA18" s="540"/>
      <c r="CB18" s="1"/>
      <c r="CC18" s="514">
        <v>2.0</v>
      </c>
      <c r="CD18" s="532">
        <v>9.0</v>
      </c>
      <c r="CE18" s="532">
        <v>2.0</v>
      </c>
      <c r="CF18" s="531" t="s">
        <v>371</v>
      </c>
      <c r="CG18" s="1"/>
      <c r="CH18" s="514">
        <f t="shared" si="2"/>
        <v>2</v>
      </c>
      <c r="CI18" s="525">
        <v>10.0</v>
      </c>
      <c r="CJ18" s="525">
        <v>2.0</v>
      </c>
      <c r="CK18" s="540"/>
      <c r="CL18" s="1"/>
      <c r="CM18" s="533">
        <v>7.0</v>
      </c>
      <c r="CN18" s="534">
        <v>10.0</v>
      </c>
      <c r="CO18" s="535">
        <v>1.0</v>
      </c>
      <c r="CP18" s="552" t="s">
        <v>372</v>
      </c>
      <c r="CQ18" s="1"/>
    </row>
    <row r="19" ht="15.0" customHeight="1">
      <c r="A19" s="542">
        <v>1.0</v>
      </c>
      <c r="B19" s="525">
        <v>1.0</v>
      </c>
      <c r="C19" s="525">
        <v>1.0</v>
      </c>
      <c r="D19" s="526" t="s">
        <v>373</v>
      </c>
      <c r="E19" s="1"/>
      <c r="F19" s="514">
        <v>13.0</v>
      </c>
      <c r="G19" s="525">
        <v>1.0</v>
      </c>
      <c r="H19" s="525">
        <v>47.0</v>
      </c>
      <c r="I19" s="529" t="s">
        <v>374</v>
      </c>
      <c r="J19" s="1"/>
      <c r="K19" s="542">
        <v>1.0</v>
      </c>
      <c r="L19" s="525">
        <v>2.0</v>
      </c>
      <c r="M19" s="525">
        <v>1.0</v>
      </c>
      <c r="N19" s="537" t="s">
        <v>375</v>
      </c>
      <c r="O19" s="1"/>
      <c r="P19" s="542">
        <v>1.0</v>
      </c>
      <c r="Q19" s="525">
        <v>2.0</v>
      </c>
      <c r="R19" s="525">
        <v>48.0</v>
      </c>
      <c r="S19" s="529" t="s">
        <v>376</v>
      </c>
      <c r="T19" s="1"/>
      <c r="U19" s="542">
        <v>1.0</v>
      </c>
      <c r="V19" s="525">
        <v>3.0</v>
      </c>
      <c r="W19" s="525">
        <v>1.0</v>
      </c>
      <c r="X19" s="537" t="s">
        <v>377</v>
      </c>
      <c r="Y19" s="1"/>
      <c r="Z19" s="514">
        <v>3.0</v>
      </c>
      <c r="AA19" s="525">
        <v>3.0</v>
      </c>
      <c r="AB19" s="525">
        <v>47.0</v>
      </c>
      <c r="AC19" s="529" t="s">
        <v>378</v>
      </c>
      <c r="AD19" s="1"/>
      <c r="AE19" s="542">
        <v>1.0</v>
      </c>
      <c r="AF19" s="525">
        <v>4.0</v>
      </c>
      <c r="AG19" s="525">
        <v>2.0</v>
      </c>
      <c r="AH19" s="537" t="s">
        <v>379</v>
      </c>
      <c r="AI19" s="1"/>
      <c r="AJ19" s="514">
        <v>13.0</v>
      </c>
      <c r="AK19" s="525">
        <v>4.0</v>
      </c>
      <c r="AL19" s="525">
        <v>43.0</v>
      </c>
      <c r="AM19" s="530" t="s">
        <v>380</v>
      </c>
      <c r="AN19" s="1"/>
      <c r="AO19" s="542">
        <v>1.0</v>
      </c>
      <c r="AP19" s="525">
        <v>5.0</v>
      </c>
      <c r="AQ19" s="525">
        <v>1.0</v>
      </c>
      <c r="AR19" s="531" t="s">
        <v>381</v>
      </c>
      <c r="AS19" s="518"/>
      <c r="AT19" s="544">
        <v>1.0</v>
      </c>
      <c r="AU19" s="525">
        <v>6.0</v>
      </c>
      <c r="AV19" s="525">
        <v>1.0</v>
      </c>
      <c r="AW19" s="531" t="s">
        <v>382</v>
      </c>
      <c r="AX19" s="1"/>
      <c r="AY19" s="514">
        <v>13.0</v>
      </c>
      <c r="AZ19" s="525">
        <v>6.0</v>
      </c>
      <c r="BA19" s="525">
        <v>2.0</v>
      </c>
      <c r="BB19" s="531" t="s">
        <v>383</v>
      </c>
      <c r="BC19" s="1"/>
      <c r="BD19" s="514">
        <v>13.0</v>
      </c>
      <c r="BE19" s="525">
        <v>7.0</v>
      </c>
      <c r="BF19" s="525">
        <v>2.0</v>
      </c>
      <c r="BG19" s="531" t="s">
        <v>384</v>
      </c>
      <c r="BH19" s="1"/>
      <c r="BI19" s="514">
        <v>13.0</v>
      </c>
      <c r="BJ19" s="525">
        <v>7.0</v>
      </c>
      <c r="BK19" s="525">
        <v>2.0</v>
      </c>
      <c r="BL19" s="531" t="s">
        <v>385</v>
      </c>
      <c r="BM19" s="1"/>
      <c r="BN19" s="514">
        <v>13.0</v>
      </c>
      <c r="BO19" s="525">
        <v>8.0</v>
      </c>
      <c r="BP19" s="525">
        <v>2.0</v>
      </c>
      <c r="BQ19" s="531" t="s">
        <v>386</v>
      </c>
      <c r="BR19" s="1"/>
      <c r="BS19" s="514">
        <v>13.0</v>
      </c>
      <c r="BT19" s="525">
        <v>8.0</v>
      </c>
      <c r="BU19" s="525">
        <v>2.0</v>
      </c>
      <c r="BV19" s="531" t="s">
        <v>387</v>
      </c>
      <c r="BW19" s="1"/>
      <c r="BX19" s="550">
        <v>1.0</v>
      </c>
      <c r="BY19" s="525">
        <v>9.0</v>
      </c>
      <c r="BZ19" s="525">
        <v>1.0</v>
      </c>
      <c r="CA19" s="545"/>
      <c r="CB19" s="1"/>
      <c r="CC19" s="544">
        <v>1.0</v>
      </c>
      <c r="CD19" s="532">
        <v>9.0</v>
      </c>
      <c r="CE19" s="532">
        <v>2.0</v>
      </c>
      <c r="CF19" s="531" t="s">
        <v>388</v>
      </c>
      <c r="CG19" s="1"/>
      <c r="CH19" s="544">
        <v>1.0</v>
      </c>
      <c r="CI19" s="525">
        <v>10.0</v>
      </c>
      <c r="CJ19" s="525">
        <v>2.0</v>
      </c>
      <c r="CK19" s="545"/>
      <c r="CL19" s="1"/>
      <c r="CM19" s="533">
        <v>6.0</v>
      </c>
      <c r="CN19" s="534">
        <v>10.0</v>
      </c>
      <c r="CO19" s="535">
        <v>1.0</v>
      </c>
      <c r="CP19" s="552" t="s">
        <v>389</v>
      </c>
      <c r="CQ19" s="1"/>
    </row>
    <row r="20" ht="15.0" customHeight="1">
      <c r="A20" s="524">
        <v>16.0</v>
      </c>
      <c r="B20" s="525">
        <v>1.0</v>
      </c>
      <c r="C20" s="525">
        <v>2.0</v>
      </c>
      <c r="D20" s="526" t="s">
        <v>390</v>
      </c>
      <c r="E20" s="1"/>
      <c r="F20" s="514">
        <v>12.0</v>
      </c>
      <c r="G20" s="525">
        <v>1.0</v>
      </c>
      <c r="H20" s="525">
        <v>47.0</v>
      </c>
      <c r="I20" s="527" t="s">
        <v>116</v>
      </c>
      <c r="J20" s="1"/>
      <c r="K20" s="524">
        <v>16.0</v>
      </c>
      <c r="L20" s="525">
        <v>2.0</v>
      </c>
      <c r="M20" s="525">
        <v>2.0</v>
      </c>
      <c r="N20" s="529" t="s">
        <v>391</v>
      </c>
      <c r="O20" s="1"/>
      <c r="P20" s="524">
        <v>16.0</v>
      </c>
      <c r="Q20" s="525">
        <v>2.0</v>
      </c>
      <c r="R20" s="525">
        <v>47.0</v>
      </c>
      <c r="S20" s="527" t="s">
        <v>116</v>
      </c>
      <c r="T20" s="1"/>
      <c r="U20" s="524">
        <v>16.0</v>
      </c>
      <c r="V20" s="525">
        <v>3.0</v>
      </c>
      <c r="W20" s="525">
        <v>2.0</v>
      </c>
      <c r="X20" s="529" t="s">
        <v>392</v>
      </c>
      <c r="Y20" s="1"/>
      <c r="Z20" s="514">
        <v>2.0</v>
      </c>
      <c r="AA20" s="525">
        <v>3.0</v>
      </c>
      <c r="AB20" s="525">
        <v>47.0</v>
      </c>
      <c r="AC20" s="529" t="s">
        <v>393</v>
      </c>
      <c r="AD20" s="1"/>
      <c r="AE20" s="524">
        <v>8.0</v>
      </c>
      <c r="AF20" s="525">
        <v>4.0</v>
      </c>
      <c r="AG20" s="525">
        <v>3.0</v>
      </c>
      <c r="AH20" s="529" t="s">
        <v>394</v>
      </c>
      <c r="AI20" s="1"/>
      <c r="AJ20" s="514">
        <v>12.0</v>
      </c>
      <c r="AK20" s="525">
        <v>4.0</v>
      </c>
      <c r="AL20" s="525">
        <v>43.0</v>
      </c>
      <c r="AM20" s="530" t="s">
        <v>395</v>
      </c>
      <c r="AN20" s="1"/>
      <c r="AO20" s="524">
        <v>16.0</v>
      </c>
      <c r="AP20" s="525">
        <v>5.0</v>
      </c>
      <c r="AQ20" s="525">
        <v>2.0</v>
      </c>
      <c r="AR20" s="531" t="s">
        <v>396</v>
      </c>
      <c r="AS20" s="518"/>
      <c r="AT20" s="524">
        <v>16.0</v>
      </c>
      <c r="AU20" s="525">
        <v>6.0</v>
      </c>
      <c r="AV20" s="525">
        <v>2.0</v>
      </c>
      <c r="AW20" s="530" t="s">
        <v>397</v>
      </c>
      <c r="AX20" s="1"/>
      <c r="AY20" s="514">
        <v>12.0</v>
      </c>
      <c r="AZ20" s="525">
        <v>6.0</v>
      </c>
      <c r="BA20" s="525">
        <v>2.0</v>
      </c>
      <c r="BB20" s="531" t="s">
        <v>398</v>
      </c>
      <c r="BC20" s="1"/>
      <c r="BD20" s="514">
        <v>12.0</v>
      </c>
      <c r="BE20" s="525">
        <v>7.0</v>
      </c>
      <c r="BF20" s="525">
        <v>2.0</v>
      </c>
      <c r="BG20" s="531" t="s">
        <v>399</v>
      </c>
      <c r="BH20" s="1"/>
      <c r="BI20" s="514">
        <v>12.0</v>
      </c>
      <c r="BJ20" s="525">
        <v>7.0</v>
      </c>
      <c r="BK20" s="525">
        <v>2.0</v>
      </c>
      <c r="BL20" s="531" t="s">
        <v>400</v>
      </c>
      <c r="BM20" s="1"/>
      <c r="BN20" s="514">
        <v>12.0</v>
      </c>
      <c r="BO20" s="525">
        <v>8.0</v>
      </c>
      <c r="BP20" s="525">
        <v>2.0</v>
      </c>
      <c r="BQ20" s="531" t="s">
        <v>401</v>
      </c>
      <c r="BR20" s="1"/>
      <c r="BS20" s="514">
        <v>12.0</v>
      </c>
      <c r="BT20" s="525">
        <v>8.0</v>
      </c>
      <c r="BU20" s="525">
        <v>2.0</v>
      </c>
      <c r="BV20" s="531" t="s">
        <v>402</v>
      </c>
      <c r="BW20" s="1"/>
      <c r="BX20" s="524">
        <v>16.0</v>
      </c>
      <c r="BY20" s="525">
        <v>9.0</v>
      </c>
      <c r="BZ20" s="525">
        <v>2.0</v>
      </c>
      <c r="CA20" s="553" t="s">
        <v>403</v>
      </c>
      <c r="CB20" s="1"/>
      <c r="CC20" s="524">
        <v>8.0</v>
      </c>
      <c r="CD20" s="532">
        <v>9.0</v>
      </c>
      <c r="CE20" s="532">
        <v>3.0</v>
      </c>
      <c r="CF20" s="531" t="s">
        <v>404</v>
      </c>
      <c r="CG20" s="1"/>
      <c r="CH20" s="514">
        <f t="shared" ref="CH20:CH26" si="3">CH21+1</f>
        <v>8</v>
      </c>
      <c r="CI20" s="525">
        <v>10.0</v>
      </c>
      <c r="CJ20" s="525">
        <v>3.0</v>
      </c>
      <c r="CK20" s="530" t="s">
        <v>405</v>
      </c>
      <c r="CL20" s="1"/>
      <c r="CM20" s="533">
        <v>5.0</v>
      </c>
      <c r="CN20" s="534">
        <v>10.0</v>
      </c>
      <c r="CO20" s="535">
        <v>1.0</v>
      </c>
      <c r="CP20" s="552" t="s">
        <v>406</v>
      </c>
      <c r="CQ20" s="1"/>
    </row>
    <row r="21" ht="15.0" customHeight="1">
      <c r="A21" s="514">
        <v>15.0</v>
      </c>
      <c r="B21" s="525">
        <v>1.0</v>
      </c>
      <c r="C21" s="525">
        <v>2.0</v>
      </c>
      <c r="D21" s="526" t="s">
        <v>407</v>
      </c>
      <c r="E21" s="1"/>
      <c r="F21" s="514">
        <v>11.0</v>
      </c>
      <c r="G21" s="525">
        <v>1.0</v>
      </c>
      <c r="H21" s="525">
        <v>47.0</v>
      </c>
      <c r="I21" s="529" t="s">
        <v>408</v>
      </c>
      <c r="J21" s="1"/>
      <c r="K21" s="514">
        <v>15.0</v>
      </c>
      <c r="L21" s="525">
        <v>2.0</v>
      </c>
      <c r="M21" s="525">
        <v>2.0</v>
      </c>
      <c r="N21" s="529" t="s">
        <v>409</v>
      </c>
      <c r="O21" s="1"/>
      <c r="P21" s="514">
        <v>15.0</v>
      </c>
      <c r="Q21" s="525">
        <v>2.0</v>
      </c>
      <c r="R21" s="525">
        <v>47.0</v>
      </c>
      <c r="S21" s="529" t="s">
        <v>410</v>
      </c>
      <c r="T21" s="1"/>
      <c r="U21" s="514">
        <v>15.0</v>
      </c>
      <c r="V21" s="525">
        <v>3.0</v>
      </c>
      <c r="W21" s="525">
        <v>2.0</v>
      </c>
      <c r="X21" s="529" t="s">
        <v>411</v>
      </c>
      <c r="Y21" s="1"/>
      <c r="Z21" s="542">
        <v>1.0</v>
      </c>
      <c r="AA21" s="547">
        <v>3.0</v>
      </c>
      <c r="AB21" s="547">
        <v>47.0</v>
      </c>
      <c r="AC21" s="548" t="s">
        <v>412</v>
      </c>
      <c r="AD21" s="1"/>
      <c r="AE21" s="514">
        <v>7.0</v>
      </c>
      <c r="AF21" s="525">
        <v>4.0</v>
      </c>
      <c r="AG21" s="525">
        <v>3.0</v>
      </c>
      <c r="AH21" s="537" t="s">
        <v>413</v>
      </c>
      <c r="AI21" s="1"/>
      <c r="AJ21" s="514">
        <v>11.0</v>
      </c>
      <c r="AK21" s="525">
        <v>4.0</v>
      </c>
      <c r="AL21" s="525">
        <v>43.0</v>
      </c>
      <c r="AM21" s="530" t="s">
        <v>414</v>
      </c>
      <c r="AN21" s="1"/>
      <c r="AO21" s="514">
        <v>15.0</v>
      </c>
      <c r="AP21" s="525">
        <v>5.0</v>
      </c>
      <c r="AQ21" s="525">
        <v>2.0</v>
      </c>
      <c r="AR21" s="531" t="s">
        <v>415</v>
      </c>
      <c r="AS21" s="518"/>
      <c r="AT21" s="514">
        <v>15.0</v>
      </c>
      <c r="AU21" s="525">
        <v>6.0</v>
      </c>
      <c r="AV21" s="525">
        <v>2.0</v>
      </c>
      <c r="AW21" s="530" t="s">
        <v>416</v>
      </c>
      <c r="AX21" s="1"/>
      <c r="AY21" s="514">
        <v>11.0</v>
      </c>
      <c r="AZ21" s="525">
        <v>6.0</v>
      </c>
      <c r="BA21" s="525">
        <v>2.0</v>
      </c>
      <c r="BB21" s="531" t="s">
        <v>417</v>
      </c>
      <c r="BC21" s="1"/>
      <c r="BD21" s="514">
        <v>11.0</v>
      </c>
      <c r="BE21" s="525">
        <v>7.0</v>
      </c>
      <c r="BF21" s="525">
        <v>2.0</v>
      </c>
      <c r="BG21" s="531" t="s">
        <v>418</v>
      </c>
      <c r="BH21" s="1"/>
      <c r="BI21" s="514">
        <v>11.0</v>
      </c>
      <c r="BJ21" s="525">
        <v>7.0</v>
      </c>
      <c r="BK21" s="525">
        <v>2.0</v>
      </c>
      <c r="BL21" s="531" t="s">
        <v>419</v>
      </c>
      <c r="BM21" s="1"/>
      <c r="BN21" s="514">
        <v>11.0</v>
      </c>
      <c r="BO21" s="525">
        <v>8.0</v>
      </c>
      <c r="BP21" s="525">
        <v>2.0</v>
      </c>
      <c r="BQ21" s="531" t="s">
        <v>420</v>
      </c>
      <c r="BR21" s="1"/>
      <c r="BS21" s="514">
        <v>11.0</v>
      </c>
      <c r="BT21" s="525">
        <v>8.0</v>
      </c>
      <c r="BU21" s="525">
        <v>2.0</v>
      </c>
      <c r="BV21" s="531" t="s">
        <v>421</v>
      </c>
      <c r="BW21" s="1"/>
      <c r="BX21" s="524">
        <v>15.0</v>
      </c>
      <c r="BY21" s="525">
        <v>9.0</v>
      </c>
      <c r="BZ21" s="525">
        <v>2.0</v>
      </c>
      <c r="CA21" s="531" t="s">
        <v>422</v>
      </c>
      <c r="CB21" s="1"/>
      <c r="CC21" s="524">
        <v>7.0</v>
      </c>
      <c r="CD21" s="532">
        <v>9.0</v>
      </c>
      <c r="CE21" s="532">
        <v>3.0</v>
      </c>
      <c r="CF21" s="531" t="s">
        <v>423</v>
      </c>
      <c r="CG21" s="1"/>
      <c r="CH21" s="514">
        <f t="shared" si="3"/>
        <v>7</v>
      </c>
      <c r="CI21" s="525">
        <v>10.0</v>
      </c>
      <c r="CJ21" s="525">
        <v>3.0</v>
      </c>
      <c r="CK21" s="530" t="s">
        <v>424</v>
      </c>
      <c r="CL21" s="1"/>
      <c r="CM21" s="533">
        <v>4.0</v>
      </c>
      <c r="CN21" s="534">
        <v>10.0</v>
      </c>
      <c r="CO21" s="535">
        <v>1.0</v>
      </c>
      <c r="CP21" s="552" t="s">
        <v>425</v>
      </c>
      <c r="CQ21" s="1"/>
    </row>
    <row r="22" ht="15.0" customHeight="1">
      <c r="A22" s="514">
        <v>14.0</v>
      </c>
      <c r="B22" s="525">
        <v>1.0</v>
      </c>
      <c r="C22" s="525">
        <v>2.0</v>
      </c>
      <c r="D22" s="526" t="s">
        <v>426</v>
      </c>
      <c r="E22" s="1"/>
      <c r="F22" s="514">
        <v>10.0</v>
      </c>
      <c r="G22" s="525">
        <v>1.0</v>
      </c>
      <c r="H22" s="525">
        <v>47.0</v>
      </c>
      <c r="I22" s="527" t="s">
        <v>116</v>
      </c>
      <c r="J22" s="1"/>
      <c r="K22" s="514">
        <v>14.0</v>
      </c>
      <c r="L22" s="525">
        <v>2.0</v>
      </c>
      <c r="M22" s="525">
        <v>2.0</v>
      </c>
      <c r="N22" s="537" t="s">
        <v>427</v>
      </c>
      <c r="O22" s="1"/>
      <c r="P22" s="514">
        <v>14.0</v>
      </c>
      <c r="Q22" s="525">
        <v>2.0</v>
      </c>
      <c r="R22" s="525">
        <v>47.0</v>
      </c>
      <c r="S22" s="527" t="s">
        <v>116</v>
      </c>
      <c r="T22" s="1"/>
      <c r="U22" s="514">
        <v>14.0</v>
      </c>
      <c r="V22" s="525">
        <v>3.0</v>
      </c>
      <c r="W22" s="554">
        <v>2.0</v>
      </c>
      <c r="X22" s="537" t="s">
        <v>428</v>
      </c>
      <c r="Y22" s="1"/>
      <c r="Z22" s="514">
        <v>14.0</v>
      </c>
      <c r="AA22" s="525">
        <v>3.0</v>
      </c>
      <c r="AB22" s="525">
        <v>46.0</v>
      </c>
      <c r="AC22" s="529" t="s">
        <v>429</v>
      </c>
      <c r="AD22" s="1"/>
      <c r="AE22" s="514">
        <v>6.0</v>
      </c>
      <c r="AF22" s="525">
        <v>4.0</v>
      </c>
      <c r="AG22" s="525">
        <v>3.0</v>
      </c>
      <c r="AH22" s="537" t="s">
        <v>430</v>
      </c>
      <c r="AI22" s="1"/>
      <c r="AJ22" s="514">
        <v>10.0</v>
      </c>
      <c r="AK22" s="525">
        <v>4.0</v>
      </c>
      <c r="AL22" s="525">
        <v>43.0</v>
      </c>
      <c r="AM22" s="530" t="s">
        <v>431</v>
      </c>
      <c r="AN22" s="1"/>
      <c r="AO22" s="514">
        <v>14.0</v>
      </c>
      <c r="AP22" s="525">
        <v>5.0</v>
      </c>
      <c r="AQ22" s="525">
        <v>2.0</v>
      </c>
      <c r="AR22" s="531" t="s">
        <v>432</v>
      </c>
      <c r="AS22" s="518"/>
      <c r="AT22" s="514">
        <v>14.0</v>
      </c>
      <c r="AU22" s="525">
        <v>6.0</v>
      </c>
      <c r="AV22" s="525">
        <v>2.0</v>
      </c>
      <c r="AW22" s="531" t="s">
        <v>433</v>
      </c>
      <c r="AX22" s="1"/>
      <c r="AY22" s="514">
        <v>10.0</v>
      </c>
      <c r="AZ22" s="525">
        <v>6.0</v>
      </c>
      <c r="BA22" s="525">
        <v>2.0</v>
      </c>
      <c r="BB22" s="531" t="s">
        <v>434</v>
      </c>
      <c r="BC22" s="1"/>
      <c r="BD22" s="514">
        <v>10.0</v>
      </c>
      <c r="BE22" s="525">
        <v>7.0</v>
      </c>
      <c r="BF22" s="525">
        <v>2.0</v>
      </c>
      <c r="BG22" s="531" t="s">
        <v>435</v>
      </c>
      <c r="BH22" s="1"/>
      <c r="BI22" s="514">
        <v>10.0</v>
      </c>
      <c r="BJ22" s="525">
        <v>7.0</v>
      </c>
      <c r="BK22" s="525">
        <v>2.0</v>
      </c>
      <c r="BL22" s="531" t="s">
        <v>436</v>
      </c>
      <c r="BM22" s="1"/>
      <c r="BN22" s="514">
        <v>10.0</v>
      </c>
      <c r="BO22" s="525">
        <v>8.0</v>
      </c>
      <c r="BP22" s="525">
        <v>2.0</v>
      </c>
      <c r="BQ22" s="531" t="s">
        <v>437</v>
      </c>
      <c r="BR22" s="1"/>
      <c r="BS22" s="514">
        <v>10.0</v>
      </c>
      <c r="BT22" s="525">
        <v>8.0</v>
      </c>
      <c r="BU22" s="525">
        <v>2.0</v>
      </c>
      <c r="BV22" s="531" t="s">
        <v>438</v>
      </c>
      <c r="BW22" s="1"/>
      <c r="BX22" s="524">
        <v>14.0</v>
      </c>
      <c r="BY22" s="525">
        <v>9.0</v>
      </c>
      <c r="BZ22" s="525">
        <v>2.0</v>
      </c>
      <c r="CA22" s="553" t="s">
        <v>439</v>
      </c>
      <c r="CB22" s="1"/>
      <c r="CC22" s="514">
        <v>6.0</v>
      </c>
      <c r="CD22" s="532">
        <v>9.0</v>
      </c>
      <c r="CE22" s="532">
        <v>3.0</v>
      </c>
      <c r="CF22" s="531" t="s">
        <v>440</v>
      </c>
      <c r="CG22" s="1"/>
      <c r="CH22" s="514">
        <f t="shared" si="3"/>
        <v>6</v>
      </c>
      <c r="CI22" s="525">
        <v>10.0</v>
      </c>
      <c r="CJ22" s="525">
        <v>3.0</v>
      </c>
      <c r="CK22" s="530" t="s">
        <v>441</v>
      </c>
      <c r="CL22" s="1"/>
      <c r="CM22" s="533">
        <v>3.0</v>
      </c>
      <c r="CN22" s="534">
        <v>10.0</v>
      </c>
      <c r="CO22" s="535">
        <v>1.0</v>
      </c>
      <c r="CP22" s="552" t="s">
        <v>442</v>
      </c>
      <c r="CQ22" s="1"/>
    </row>
    <row r="23" ht="15.0" customHeight="1">
      <c r="A23" s="514">
        <v>13.0</v>
      </c>
      <c r="B23" s="525">
        <v>1.0</v>
      </c>
      <c r="C23" s="525">
        <v>2.0</v>
      </c>
      <c r="D23" s="526" t="s">
        <v>443</v>
      </c>
      <c r="E23" s="1"/>
      <c r="F23" s="514">
        <v>9.0</v>
      </c>
      <c r="G23" s="525">
        <v>1.0</v>
      </c>
      <c r="H23" s="525">
        <v>47.0</v>
      </c>
      <c r="I23" s="529" t="s">
        <v>444</v>
      </c>
      <c r="J23" s="1"/>
      <c r="K23" s="514">
        <v>13.0</v>
      </c>
      <c r="L23" s="525">
        <v>2.0</v>
      </c>
      <c r="M23" s="525">
        <v>2.0</v>
      </c>
      <c r="N23" s="537" t="s">
        <v>445</v>
      </c>
      <c r="O23" s="1"/>
      <c r="P23" s="514">
        <v>13.0</v>
      </c>
      <c r="Q23" s="525">
        <v>2.0</v>
      </c>
      <c r="R23" s="525">
        <v>47.0</v>
      </c>
      <c r="S23" s="529" t="s">
        <v>446</v>
      </c>
      <c r="T23" s="1"/>
      <c r="U23" s="514">
        <v>13.0</v>
      </c>
      <c r="V23" s="525">
        <v>3.0</v>
      </c>
      <c r="W23" s="525">
        <v>2.0</v>
      </c>
      <c r="X23" s="537" t="s">
        <v>447</v>
      </c>
      <c r="Y23" s="1"/>
      <c r="Z23" s="514">
        <v>13.0</v>
      </c>
      <c r="AA23" s="525">
        <v>3.0</v>
      </c>
      <c r="AB23" s="525">
        <v>46.0</v>
      </c>
      <c r="AC23" s="529" t="s">
        <v>448</v>
      </c>
      <c r="AD23" s="1"/>
      <c r="AE23" s="514">
        <v>5.0</v>
      </c>
      <c r="AF23" s="525">
        <v>4.0</v>
      </c>
      <c r="AG23" s="525">
        <v>3.0</v>
      </c>
      <c r="AH23" s="537" t="s">
        <v>449</v>
      </c>
      <c r="AI23" s="1"/>
      <c r="AJ23" s="514">
        <v>9.0</v>
      </c>
      <c r="AK23" s="525">
        <v>4.0</v>
      </c>
      <c r="AL23" s="525">
        <v>43.0</v>
      </c>
      <c r="AM23" s="530" t="s">
        <v>450</v>
      </c>
      <c r="AN23" s="1"/>
      <c r="AO23" s="514">
        <v>13.0</v>
      </c>
      <c r="AP23" s="525">
        <v>5.0</v>
      </c>
      <c r="AQ23" s="525">
        <v>2.0</v>
      </c>
      <c r="AR23" s="531" t="s">
        <v>451</v>
      </c>
      <c r="AS23" s="518"/>
      <c r="AT23" s="514">
        <v>13.0</v>
      </c>
      <c r="AU23" s="525">
        <v>6.0</v>
      </c>
      <c r="AV23" s="525">
        <v>2.0</v>
      </c>
      <c r="AW23" s="531" t="s">
        <v>452</v>
      </c>
      <c r="AX23" s="1"/>
      <c r="AY23" s="514">
        <v>9.0</v>
      </c>
      <c r="AZ23" s="525">
        <v>6.0</v>
      </c>
      <c r="BA23" s="525">
        <v>2.0</v>
      </c>
      <c r="BB23" s="531" t="s">
        <v>453</v>
      </c>
      <c r="BC23" s="1"/>
      <c r="BD23" s="514">
        <v>9.0</v>
      </c>
      <c r="BE23" s="525">
        <v>7.0</v>
      </c>
      <c r="BF23" s="525">
        <v>2.0</v>
      </c>
      <c r="BG23" s="531" t="s">
        <v>454</v>
      </c>
      <c r="BH23" s="1"/>
      <c r="BI23" s="514">
        <v>9.0</v>
      </c>
      <c r="BJ23" s="525">
        <v>7.0</v>
      </c>
      <c r="BK23" s="525">
        <v>2.0</v>
      </c>
      <c r="BL23" s="531" t="s">
        <v>455</v>
      </c>
      <c r="BM23" s="1"/>
      <c r="BN23" s="514">
        <v>9.0</v>
      </c>
      <c r="BO23" s="525">
        <v>8.0</v>
      </c>
      <c r="BP23" s="525">
        <v>2.0</v>
      </c>
      <c r="BQ23" s="531" t="s">
        <v>456</v>
      </c>
      <c r="BR23" s="1"/>
      <c r="BS23" s="514">
        <v>9.0</v>
      </c>
      <c r="BT23" s="525">
        <v>8.0</v>
      </c>
      <c r="BU23" s="525">
        <v>2.0</v>
      </c>
      <c r="BV23" s="531" t="s">
        <v>457</v>
      </c>
      <c r="BW23" s="1"/>
      <c r="BX23" s="514">
        <v>13.0</v>
      </c>
      <c r="BY23" s="525">
        <v>9.0</v>
      </c>
      <c r="BZ23" s="525">
        <v>2.0</v>
      </c>
      <c r="CA23" s="531" t="s">
        <v>458</v>
      </c>
      <c r="CB23" s="1"/>
      <c r="CC23" s="514">
        <v>5.0</v>
      </c>
      <c r="CD23" s="532">
        <v>9.0</v>
      </c>
      <c r="CE23" s="532">
        <v>3.0</v>
      </c>
      <c r="CF23" s="531" t="s">
        <v>459</v>
      </c>
      <c r="CG23" s="1"/>
      <c r="CH23" s="514">
        <f t="shared" si="3"/>
        <v>5</v>
      </c>
      <c r="CI23" s="525">
        <v>10.0</v>
      </c>
      <c r="CJ23" s="525">
        <v>3.0</v>
      </c>
      <c r="CK23" s="530" t="s">
        <v>460</v>
      </c>
      <c r="CL23" s="1"/>
      <c r="CM23" s="533">
        <v>2.0</v>
      </c>
      <c r="CN23" s="534">
        <v>10.0</v>
      </c>
      <c r="CO23" s="535">
        <v>1.0</v>
      </c>
      <c r="CP23" s="552" t="s">
        <v>461</v>
      </c>
      <c r="CQ23" s="1"/>
    </row>
    <row r="24" ht="15.0" customHeight="1">
      <c r="A24" s="514">
        <v>12.0</v>
      </c>
      <c r="B24" s="525">
        <v>1.0</v>
      </c>
      <c r="C24" s="525">
        <v>2.0</v>
      </c>
      <c r="D24" s="526" t="s">
        <v>462</v>
      </c>
      <c r="E24" s="1"/>
      <c r="F24" s="514">
        <v>8.0</v>
      </c>
      <c r="G24" s="525">
        <v>1.0</v>
      </c>
      <c r="H24" s="525">
        <v>47.0</v>
      </c>
      <c r="I24" s="527" t="s">
        <v>116</v>
      </c>
      <c r="J24" s="1"/>
      <c r="K24" s="514">
        <v>12.0</v>
      </c>
      <c r="L24" s="525">
        <v>2.0</v>
      </c>
      <c r="M24" s="525">
        <v>2.0</v>
      </c>
      <c r="N24" s="537" t="s">
        <v>463</v>
      </c>
      <c r="O24" s="1"/>
      <c r="P24" s="514">
        <v>12.0</v>
      </c>
      <c r="Q24" s="525">
        <v>2.0</v>
      </c>
      <c r="R24" s="525">
        <v>47.0</v>
      </c>
      <c r="S24" s="527" t="s">
        <v>116</v>
      </c>
      <c r="T24" s="1"/>
      <c r="U24" s="514">
        <v>12.0</v>
      </c>
      <c r="V24" s="525">
        <v>3.0</v>
      </c>
      <c r="W24" s="525">
        <v>2.0</v>
      </c>
      <c r="X24" s="537" t="s">
        <v>464</v>
      </c>
      <c r="Y24" s="1"/>
      <c r="Z24" s="514">
        <v>12.0</v>
      </c>
      <c r="AA24" s="525">
        <v>3.0</v>
      </c>
      <c r="AB24" s="525">
        <v>46.0</v>
      </c>
      <c r="AC24" s="529" t="s">
        <v>465</v>
      </c>
      <c r="AD24" s="1"/>
      <c r="AE24" s="514">
        <v>4.0</v>
      </c>
      <c r="AF24" s="525">
        <v>4.0</v>
      </c>
      <c r="AG24" s="525">
        <v>3.0</v>
      </c>
      <c r="AH24" s="537" t="s">
        <v>466</v>
      </c>
      <c r="AI24" s="1"/>
      <c r="AJ24" s="514">
        <v>8.0</v>
      </c>
      <c r="AK24" s="525">
        <v>4.0</v>
      </c>
      <c r="AL24" s="525">
        <v>43.0</v>
      </c>
      <c r="AM24" s="530" t="s">
        <v>467</v>
      </c>
      <c r="AN24" s="1"/>
      <c r="AO24" s="514">
        <v>12.0</v>
      </c>
      <c r="AP24" s="525">
        <v>5.0</v>
      </c>
      <c r="AQ24" s="525">
        <v>2.0</v>
      </c>
      <c r="AR24" s="531" t="s">
        <v>468</v>
      </c>
      <c r="AS24" s="518"/>
      <c r="AT24" s="514">
        <v>12.0</v>
      </c>
      <c r="AU24" s="525">
        <v>6.0</v>
      </c>
      <c r="AV24" s="525">
        <v>2.0</v>
      </c>
      <c r="AW24" s="531" t="s">
        <v>469</v>
      </c>
      <c r="AX24" s="1"/>
      <c r="AY24" s="514">
        <v>8.0</v>
      </c>
      <c r="AZ24" s="525">
        <v>6.0</v>
      </c>
      <c r="BA24" s="525">
        <v>2.0</v>
      </c>
      <c r="BB24" s="531" t="s">
        <v>470</v>
      </c>
      <c r="BC24" s="1"/>
      <c r="BD24" s="514">
        <v>8.0</v>
      </c>
      <c r="BE24" s="525">
        <v>7.0</v>
      </c>
      <c r="BF24" s="525">
        <v>2.0</v>
      </c>
      <c r="BG24" s="531" t="s">
        <v>471</v>
      </c>
      <c r="BH24" s="1"/>
      <c r="BI24" s="514">
        <v>8.0</v>
      </c>
      <c r="BJ24" s="525">
        <v>7.0</v>
      </c>
      <c r="BK24" s="525">
        <v>2.0</v>
      </c>
      <c r="BL24" s="531" t="s">
        <v>472</v>
      </c>
      <c r="BM24" s="1"/>
      <c r="BN24" s="514">
        <v>8.0</v>
      </c>
      <c r="BO24" s="525">
        <v>8.0</v>
      </c>
      <c r="BP24" s="525">
        <v>2.0</v>
      </c>
      <c r="BQ24" s="531" t="s">
        <v>473</v>
      </c>
      <c r="BR24" s="1"/>
      <c r="BS24" s="514">
        <v>8.0</v>
      </c>
      <c r="BT24" s="525">
        <v>8.0</v>
      </c>
      <c r="BU24" s="525">
        <v>2.0</v>
      </c>
      <c r="BV24" s="531" t="s">
        <v>474</v>
      </c>
      <c r="BW24" s="1"/>
      <c r="BX24" s="514">
        <v>12.0</v>
      </c>
      <c r="BY24" s="525">
        <v>9.0</v>
      </c>
      <c r="BZ24" s="525">
        <v>2.0</v>
      </c>
      <c r="CA24" s="531" t="s">
        <v>475</v>
      </c>
      <c r="CB24" s="1"/>
      <c r="CC24" s="514">
        <v>4.0</v>
      </c>
      <c r="CD24" s="532">
        <v>9.0</v>
      </c>
      <c r="CE24" s="532">
        <v>3.0</v>
      </c>
      <c r="CF24" s="531" t="s">
        <v>476</v>
      </c>
      <c r="CG24" s="1"/>
      <c r="CH24" s="514">
        <f t="shared" si="3"/>
        <v>4</v>
      </c>
      <c r="CI24" s="525">
        <v>10.0</v>
      </c>
      <c r="CJ24" s="525">
        <v>3.0</v>
      </c>
      <c r="CK24" s="530" t="s">
        <v>477</v>
      </c>
      <c r="CL24" s="1"/>
      <c r="CM24" s="541">
        <v>1.0</v>
      </c>
      <c r="CN24" s="534">
        <v>10.0</v>
      </c>
      <c r="CO24" s="535">
        <v>1.0</v>
      </c>
      <c r="CP24" s="552" t="s">
        <v>478</v>
      </c>
      <c r="CQ24" s="1"/>
    </row>
    <row r="25" ht="15.0" customHeight="1">
      <c r="A25" s="514">
        <v>11.0</v>
      </c>
      <c r="B25" s="525">
        <v>1.0</v>
      </c>
      <c r="C25" s="525">
        <v>2.0</v>
      </c>
      <c r="D25" s="526" t="s">
        <v>479</v>
      </c>
      <c r="E25" s="1"/>
      <c r="F25" s="514">
        <v>7.0</v>
      </c>
      <c r="G25" s="525">
        <v>1.0</v>
      </c>
      <c r="H25" s="525">
        <v>47.0</v>
      </c>
      <c r="I25" s="529" t="s">
        <v>480</v>
      </c>
      <c r="J25" s="1"/>
      <c r="K25" s="514">
        <v>11.0</v>
      </c>
      <c r="L25" s="525">
        <v>2.0</v>
      </c>
      <c r="M25" s="525">
        <v>2.0</v>
      </c>
      <c r="N25" s="537" t="s">
        <v>481</v>
      </c>
      <c r="O25" s="1"/>
      <c r="P25" s="514">
        <v>11.0</v>
      </c>
      <c r="Q25" s="525">
        <v>2.0</v>
      </c>
      <c r="R25" s="525">
        <v>47.0</v>
      </c>
      <c r="S25" s="529" t="s">
        <v>482</v>
      </c>
      <c r="T25" s="1"/>
      <c r="U25" s="514">
        <v>11.0</v>
      </c>
      <c r="V25" s="525">
        <v>3.0</v>
      </c>
      <c r="W25" s="525">
        <v>2.0</v>
      </c>
      <c r="X25" s="537" t="s">
        <v>483</v>
      </c>
      <c r="Y25" s="1"/>
      <c r="Z25" s="514">
        <v>11.0</v>
      </c>
      <c r="AA25" s="525">
        <v>3.0</v>
      </c>
      <c r="AB25" s="525">
        <v>46.0</v>
      </c>
      <c r="AC25" s="529" t="s">
        <v>484</v>
      </c>
      <c r="AD25" s="1"/>
      <c r="AE25" s="514">
        <v>3.0</v>
      </c>
      <c r="AF25" s="525">
        <v>4.0</v>
      </c>
      <c r="AG25" s="525">
        <v>3.0</v>
      </c>
      <c r="AH25" s="537" t="s">
        <v>485</v>
      </c>
      <c r="AI25" s="1"/>
      <c r="AJ25" s="514">
        <v>7.0</v>
      </c>
      <c r="AK25" s="525">
        <v>4.0</v>
      </c>
      <c r="AL25" s="525">
        <v>43.0</v>
      </c>
      <c r="AM25" s="530" t="s">
        <v>486</v>
      </c>
      <c r="AN25" s="1"/>
      <c r="AO25" s="514">
        <v>11.0</v>
      </c>
      <c r="AP25" s="525">
        <v>5.0</v>
      </c>
      <c r="AQ25" s="525">
        <v>2.0</v>
      </c>
      <c r="AR25" s="531" t="s">
        <v>487</v>
      </c>
      <c r="AS25" s="518"/>
      <c r="AT25" s="514">
        <v>11.0</v>
      </c>
      <c r="AU25" s="525">
        <v>6.0</v>
      </c>
      <c r="AV25" s="525">
        <v>2.0</v>
      </c>
      <c r="AW25" s="531" t="s">
        <v>488</v>
      </c>
      <c r="AX25" s="1"/>
      <c r="AY25" s="514">
        <v>7.0</v>
      </c>
      <c r="AZ25" s="525">
        <v>6.0</v>
      </c>
      <c r="BA25" s="525">
        <v>2.0</v>
      </c>
      <c r="BB25" s="531" t="s">
        <v>489</v>
      </c>
      <c r="BC25" s="1"/>
      <c r="BD25" s="514">
        <v>7.0</v>
      </c>
      <c r="BE25" s="525">
        <v>7.0</v>
      </c>
      <c r="BF25" s="525">
        <v>2.0</v>
      </c>
      <c r="BG25" s="531" t="s">
        <v>490</v>
      </c>
      <c r="BH25" s="1"/>
      <c r="BI25" s="514">
        <v>7.0</v>
      </c>
      <c r="BJ25" s="525">
        <v>7.0</v>
      </c>
      <c r="BK25" s="525">
        <v>2.0</v>
      </c>
      <c r="BL25" s="531" t="s">
        <v>491</v>
      </c>
      <c r="BM25" s="1"/>
      <c r="BN25" s="514">
        <v>7.0</v>
      </c>
      <c r="BO25" s="525">
        <v>8.0</v>
      </c>
      <c r="BP25" s="525">
        <v>2.0</v>
      </c>
      <c r="BQ25" s="531" t="s">
        <v>492</v>
      </c>
      <c r="BR25" s="1"/>
      <c r="BS25" s="514">
        <v>7.0</v>
      </c>
      <c r="BT25" s="525">
        <v>8.0</v>
      </c>
      <c r="BU25" s="525">
        <v>2.0</v>
      </c>
      <c r="BV25" s="531" t="s">
        <v>493</v>
      </c>
      <c r="BW25" s="1"/>
      <c r="BX25" s="514">
        <v>11.0</v>
      </c>
      <c r="BY25" s="525">
        <v>9.0</v>
      </c>
      <c r="BZ25" s="525">
        <v>2.0</v>
      </c>
      <c r="CA25" s="531" t="s">
        <v>494</v>
      </c>
      <c r="CB25" s="1"/>
      <c r="CC25" s="514">
        <v>3.0</v>
      </c>
      <c r="CD25" s="532">
        <v>9.0</v>
      </c>
      <c r="CE25" s="532">
        <v>3.0</v>
      </c>
      <c r="CF25" s="531" t="s">
        <v>495</v>
      </c>
      <c r="CG25" s="1"/>
      <c r="CH25" s="514">
        <f t="shared" si="3"/>
        <v>3</v>
      </c>
      <c r="CI25" s="525">
        <v>10.0</v>
      </c>
      <c r="CJ25" s="525">
        <v>3.0</v>
      </c>
      <c r="CK25" s="530" t="s">
        <v>496</v>
      </c>
      <c r="CL25" s="1"/>
      <c r="CM25" s="533">
        <v>7.0</v>
      </c>
      <c r="CN25" s="534">
        <v>10.0</v>
      </c>
      <c r="CO25" s="535">
        <v>2.0</v>
      </c>
      <c r="CP25" s="538" t="s">
        <v>497</v>
      </c>
      <c r="CQ25" s="1"/>
    </row>
    <row r="26" ht="15.0" customHeight="1">
      <c r="A26" s="514">
        <v>10.0</v>
      </c>
      <c r="B26" s="525">
        <v>1.0</v>
      </c>
      <c r="C26" s="525">
        <v>2.0</v>
      </c>
      <c r="D26" s="526" t="s">
        <v>498</v>
      </c>
      <c r="E26" s="1"/>
      <c r="F26" s="514">
        <v>6.0</v>
      </c>
      <c r="G26" s="525">
        <v>1.0</v>
      </c>
      <c r="H26" s="525">
        <v>47.0</v>
      </c>
      <c r="I26" s="527" t="s">
        <v>116</v>
      </c>
      <c r="J26" s="1"/>
      <c r="K26" s="514">
        <v>10.0</v>
      </c>
      <c r="L26" s="525">
        <v>2.0</v>
      </c>
      <c r="M26" s="525">
        <v>2.0</v>
      </c>
      <c r="N26" s="537" t="s">
        <v>499</v>
      </c>
      <c r="O26" s="1"/>
      <c r="P26" s="514">
        <v>10.0</v>
      </c>
      <c r="Q26" s="525">
        <v>2.0</v>
      </c>
      <c r="R26" s="525">
        <v>47.0</v>
      </c>
      <c r="S26" s="527" t="s">
        <v>116</v>
      </c>
      <c r="T26" s="1"/>
      <c r="U26" s="514">
        <v>10.0</v>
      </c>
      <c r="V26" s="525">
        <v>3.0</v>
      </c>
      <c r="W26" s="525">
        <v>2.0</v>
      </c>
      <c r="X26" s="537" t="s">
        <v>500</v>
      </c>
      <c r="Y26" s="1"/>
      <c r="Z26" s="514">
        <v>10.0</v>
      </c>
      <c r="AA26" s="525">
        <v>3.0</v>
      </c>
      <c r="AB26" s="525">
        <v>46.0</v>
      </c>
      <c r="AC26" s="529" t="s">
        <v>501</v>
      </c>
      <c r="AD26" s="1"/>
      <c r="AE26" s="514">
        <v>2.0</v>
      </c>
      <c r="AF26" s="525">
        <v>4.0</v>
      </c>
      <c r="AG26" s="525">
        <v>3.0</v>
      </c>
      <c r="AH26" s="537" t="s">
        <v>502</v>
      </c>
      <c r="AI26" s="1"/>
      <c r="AJ26" s="514">
        <v>6.0</v>
      </c>
      <c r="AK26" s="525">
        <v>4.0</v>
      </c>
      <c r="AL26" s="525">
        <v>43.0</v>
      </c>
      <c r="AM26" s="530" t="s">
        <v>503</v>
      </c>
      <c r="AN26" s="1"/>
      <c r="AO26" s="514">
        <v>10.0</v>
      </c>
      <c r="AP26" s="525">
        <v>5.0</v>
      </c>
      <c r="AQ26" s="525">
        <v>2.0</v>
      </c>
      <c r="AR26" s="531" t="s">
        <v>504</v>
      </c>
      <c r="AS26" s="518"/>
      <c r="AT26" s="514">
        <v>10.0</v>
      </c>
      <c r="AU26" s="525">
        <v>6.0</v>
      </c>
      <c r="AV26" s="525">
        <v>2.0</v>
      </c>
      <c r="AW26" s="531" t="s">
        <v>505</v>
      </c>
      <c r="AX26" s="1"/>
      <c r="AY26" s="514">
        <v>6.0</v>
      </c>
      <c r="AZ26" s="525">
        <v>6.0</v>
      </c>
      <c r="BA26" s="525">
        <v>2.0</v>
      </c>
      <c r="BB26" s="531" t="s">
        <v>506</v>
      </c>
      <c r="BC26" s="1"/>
      <c r="BD26" s="514">
        <v>6.0</v>
      </c>
      <c r="BE26" s="525">
        <v>7.0</v>
      </c>
      <c r="BF26" s="525">
        <v>2.0</v>
      </c>
      <c r="BG26" s="531" t="s">
        <v>507</v>
      </c>
      <c r="BH26" s="1"/>
      <c r="BI26" s="514">
        <v>6.0</v>
      </c>
      <c r="BJ26" s="525">
        <v>7.0</v>
      </c>
      <c r="BK26" s="525">
        <v>2.0</v>
      </c>
      <c r="BL26" s="531" t="s">
        <v>508</v>
      </c>
      <c r="BM26" s="1"/>
      <c r="BN26" s="514">
        <v>6.0</v>
      </c>
      <c r="BO26" s="525">
        <v>8.0</v>
      </c>
      <c r="BP26" s="525">
        <v>2.0</v>
      </c>
      <c r="BQ26" s="531" t="s">
        <v>509</v>
      </c>
      <c r="BR26" s="1"/>
      <c r="BS26" s="514">
        <v>6.0</v>
      </c>
      <c r="BT26" s="525">
        <v>8.0</v>
      </c>
      <c r="BU26" s="525">
        <v>2.0</v>
      </c>
      <c r="BV26" s="531" t="s">
        <v>510</v>
      </c>
      <c r="BW26" s="1"/>
      <c r="BX26" s="514">
        <v>10.0</v>
      </c>
      <c r="BY26" s="525">
        <v>9.0</v>
      </c>
      <c r="BZ26" s="525">
        <v>2.0</v>
      </c>
      <c r="CA26" s="531" t="s">
        <v>511</v>
      </c>
      <c r="CB26" s="1"/>
      <c r="CC26" s="514">
        <v>2.0</v>
      </c>
      <c r="CD26" s="532">
        <v>9.0</v>
      </c>
      <c r="CE26" s="532">
        <v>3.0</v>
      </c>
      <c r="CF26" s="531" t="s">
        <v>512</v>
      </c>
      <c r="CG26" s="1"/>
      <c r="CH26" s="514">
        <f t="shared" si="3"/>
        <v>2</v>
      </c>
      <c r="CI26" s="525">
        <v>10.0</v>
      </c>
      <c r="CJ26" s="525">
        <v>3.0</v>
      </c>
      <c r="CK26" s="530" t="s">
        <v>513</v>
      </c>
      <c r="CL26" s="1"/>
      <c r="CM26" s="533">
        <v>6.0</v>
      </c>
      <c r="CN26" s="534">
        <v>10.0</v>
      </c>
      <c r="CO26" s="535">
        <v>2.0</v>
      </c>
      <c r="CP26" s="538" t="s">
        <v>514</v>
      </c>
      <c r="CQ26" s="1"/>
    </row>
    <row r="27" ht="15.0" customHeight="1">
      <c r="A27" s="514">
        <v>9.0</v>
      </c>
      <c r="B27" s="525">
        <v>1.0</v>
      </c>
      <c r="C27" s="525">
        <v>2.0</v>
      </c>
      <c r="D27" s="526" t="s">
        <v>515</v>
      </c>
      <c r="E27" s="1"/>
      <c r="F27" s="514">
        <v>5.0</v>
      </c>
      <c r="G27" s="525">
        <v>1.0</v>
      </c>
      <c r="H27" s="525">
        <v>47.0</v>
      </c>
      <c r="I27" s="529" t="s">
        <v>516</v>
      </c>
      <c r="J27" s="1"/>
      <c r="K27" s="514">
        <v>9.0</v>
      </c>
      <c r="L27" s="525">
        <v>2.0</v>
      </c>
      <c r="M27" s="525">
        <v>2.0</v>
      </c>
      <c r="N27" s="537" t="s">
        <v>517</v>
      </c>
      <c r="O27" s="1"/>
      <c r="P27" s="514">
        <v>9.0</v>
      </c>
      <c r="Q27" s="525">
        <v>2.0</v>
      </c>
      <c r="R27" s="525">
        <v>47.0</v>
      </c>
      <c r="S27" s="529" t="s">
        <v>518</v>
      </c>
      <c r="T27" s="1"/>
      <c r="U27" s="514">
        <v>9.0</v>
      </c>
      <c r="V27" s="525">
        <v>3.0</v>
      </c>
      <c r="W27" s="525">
        <v>2.0</v>
      </c>
      <c r="X27" s="537" t="s">
        <v>519</v>
      </c>
      <c r="Y27" s="1"/>
      <c r="Z27" s="514">
        <v>9.0</v>
      </c>
      <c r="AA27" s="525">
        <v>3.0</v>
      </c>
      <c r="AB27" s="525">
        <v>46.0</v>
      </c>
      <c r="AC27" s="529" t="s">
        <v>520</v>
      </c>
      <c r="AD27" s="1"/>
      <c r="AE27" s="542">
        <v>1.0</v>
      </c>
      <c r="AF27" s="525">
        <v>4.0</v>
      </c>
      <c r="AG27" s="525">
        <v>3.0</v>
      </c>
      <c r="AH27" s="537" t="s">
        <v>521</v>
      </c>
      <c r="AI27" s="1"/>
      <c r="AJ27" s="514">
        <v>5.0</v>
      </c>
      <c r="AK27" s="525">
        <v>4.0</v>
      </c>
      <c r="AL27" s="525">
        <v>43.0</v>
      </c>
      <c r="AM27" s="530" t="s">
        <v>522</v>
      </c>
      <c r="AN27" s="1"/>
      <c r="AO27" s="514">
        <v>9.0</v>
      </c>
      <c r="AP27" s="525">
        <v>5.0</v>
      </c>
      <c r="AQ27" s="525">
        <v>2.0</v>
      </c>
      <c r="AR27" s="531" t="s">
        <v>523</v>
      </c>
      <c r="AS27" s="518"/>
      <c r="AT27" s="514">
        <v>9.0</v>
      </c>
      <c r="AU27" s="525">
        <v>6.0</v>
      </c>
      <c r="AV27" s="525">
        <v>2.0</v>
      </c>
      <c r="AW27" s="531" t="s">
        <v>524</v>
      </c>
      <c r="AX27" s="1"/>
      <c r="AY27" s="514">
        <v>5.0</v>
      </c>
      <c r="AZ27" s="525">
        <v>6.0</v>
      </c>
      <c r="BA27" s="525">
        <v>2.0</v>
      </c>
      <c r="BB27" s="531" t="s">
        <v>525</v>
      </c>
      <c r="BC27" s="1"/>
      <c r="BD27" s="514">
        <v>5.0</v>
      </c>
      <c r="BE27" s="525">
        <v>7.0</v>
      </c>
      <c r="BF27" s="525">
        <v>2.0</v>
      </c>
      <c r="BG27" s="531" t="s">
        <v>526</v>
      </c>
      <c r="BH27" s="1"/>
      <c r="BI27" s="514">
        <v>5.0</v>
      </c>
      <c r="BJ27" s="525">
        <v>7.0</v>
      </c>
      <c r="BK27" s="525">
        <v>2.0</v>
      </c>
      <c r="BL27" s="531" t="s">
        <v>527</v>
      </c>
      <c r="BM27" s="1"/>
      <c r="BN27" s="514">
        <v>5.0</v>
      </c>
      <c r="BO27" s="525">
        <v>8.0</v>
      </c>
      <c r="BP27" s="525">
        <v>2.0</v>
      </c>
      <c r="BQ27" s="531" t="s">
        <v>528</v>
      </c>
      <c r="BR27" s="1"/>
      <c r="BS27" s="514">
        <v>5.0</v>
      </c>
      <c r="BT27" s="525">
        <v>8.0</v>
      </c>
      <c r="BU27" s="525">
        <v>2.0</v>
      </c>
      <c r="BV27" s="531" t="s">
        <v>529</v>
      </c>
      <c r="BW27" s="1"/>
      <c r="BX27" s="514">
        <v>9.0</v>
      </c>
      <c r="BY27" s="525">
        <v>9.0</v>
      </c>
      <c r="BZ27" s="525">
        <v>2.0</v>
      </c>
      <c r="CA27" s="543" t="s">
        <v>530</v>
      </c>
      <c r="CB27" s="1"/>
      <c r="CC27" s="544">
        <v>1.0</v>
      </c>
      <c r="CD27" s="532">
        <v>9.0</v>
      </c>
      <c r="CE27" s="532">
        <v>3.0</v>
      </c>
      <c r="CF27" s="531" t="s">
        <v>531</v>
      </c>
      <c r="CG27" s="1"/>
      <c r="CH27" s="544">
        <v>1.0</v>
      </c>
      <c r="CI27" s="525">
        <v>10.0</v>
      </c>
      <c r="CJ27" s="525">
        <v>3.0</v>
      </c>
      <c r="CK27" s="530" t="s">
        <v>532</v>
      </c>
      <c r="CL27" s="1"/>
      <c r="CM27" s="533">
        <v>5.0</v>
      </c>
      <c r="CN27" s="534">
        <v>10.0</v>
      </c>
      <c r="CO27" s="535">
        <v>2.0</v>
      </c>
      <c r="CP27" s="538" t="s">
        <v>533</v>
      </c>
      <c r="CQ27" s="1"/>
    </row>
    <row r="28" ht="15.0" customHeight="1">
      <c r="A28" s="514">
        <v>8.0</v>
      </c>
      <c r="B28" s="525">
        <v>1.0</v>
      </c>
      <c r="C28" s="525">
        <v>2.0</v>
      </c>
      <c r="D28" s="526" t="s">
        <v>534</v>
      </c>
      <c r="E28" s="1"/>
      <c r="F28" s="514">
        <v>4.0</v>
      </c>
      <c r="G28" s="525">
        <v>1.0</v>
      </c>
      <c r="H28" s="525">
        <v>47.0</v>
      </c>
      <c r="I28" s="527" t="s">
        <v>116</v>
      </c>
      <c r="J28" s="1"/>
      <c r="K28" s="514">
        <v>8.0</v>
      </c>
      <c r="L28" s="525">
        <v>2.0</v>
      </c>
      <c r="M28" s="525">
        <v>2.0</v>
      </c>
      <c r="N28" s="537" t="s">
        <v>535</v>
      </c>
      <c r="O28" s="1"/>
      <c r="P28" s="514">
        <v>8.0</v>
      </c>
      <c r="Q28" s="525">
        <v>2.0</v>
      </c>
      <c r="R28" s="525">
        <v>47.0</v>
      </c>
      <c r="S28" s="527" t="s">
        <v>116</v>
      </c>
      <c r="T28" s="1"/>
      <c r="U28" s="514">
        <v>8.0</v>
      </c>
      <c r="V28" s="525">
        <v>3.0</v>
      </c>
      <c r="W28" s="525">
        <v>2.0</v>
      </c>
      <c r="X28" s="537" t="s">
        <v>536</v>
      </c>
      <c r="Y28" s="1"/>
      <c r="Z28" s="514">
        <v>8.0</v>
      </c>
      <c r="AA28" s="525">
        <v>3.0</v>
      </c>
      <c r="AB28" s="525">
        <v>46.0</v>
      </c>
      <c r="AC28" s="529" t="s">
        <v>537</v>
      </c>
      <c r="AD28" s="1"/>
      <c r="AE28" s="524">
        <v>8.0</v>
      </c>
      <c r="AF28" s="525">
        <v>4.0</v>
      </c>
      <c r="AG28" s="525">
        <v>4.0</v>
      </c>
      <c r="AH28" s="529" t="s">
        <v>538</v>
      </c>
      <c r="AI28" s="1"/>
      <c r="AJ28" s="514">
        <v>4.0</v>
      </c>
      <c r="AK28" s="525">
        <v>4.0</v>
      </c>
      <c r="AL28" s="525">
        <v>43.0</v>
      </c>
      <c r="AM28" s="530" t="s">
        <v>539</v>
      </c>
      <c r="AN28" s="1"/>
      <c r="AO28" s="514">
        <v>8.0</v>
      </c>
      <c r="AP28" s="525">
        <v>5.0</v>
      </c>
      <c r="AQ28" s="525">
        <v>2.0</v>
      </c>
      <c r="AR28" s="531" t="s">
        <v>540</v>
      </c>
      <c r="AS28" s="518"/>
      <c r="AT28" s="514">
        <v>8.0</v>
      </c>
      <c r="AU28" s="525">
        <v>6.0</v>
      </c>
      <c r="AV28" s="525">
        <v>2.0</v>
      </c>
      <c r="AW28" s="531" t="s">
        <v>541</v>
      </c>
      <c r="AX28" s="1"/>
      <c r="AY28" s="514">
        <v>4.0</v>
      </c>
      <c r="AZ28" s="525">
        <v>6.0</v>
      </c>
      <c r="BA28" s="525">
        <v>2.0</v>
      </c>
      <c r="BB28" s="531" t="s">
        <v>542</v>
      </c>
      <c r="BC28" s="1"/>
      <c r="BD28" s="514">
        <v>4.0</v>
      </c>
      <c r="BE28" s="525">
        <v>7.0</v>
      </c>
      <c r="BF28" s="525">
        <v>2.0</v>
      </c>
      <c r="BG28" s="531" t="s">
        <v>543</v>
      </c>
      <c r="BH28" s="1"/>
      <c r="BI28" s="514">
        <v>4.0</v>
      </c>
      <c r="BJ28" s="525">
        <v>7.0</v>
      </c>
      <c r="BK28" s="525">
        <v>2.0</v>
      </c>
      <c r="BL28" s="531" t="s">
        <v>544</v>
      </c>
      <c r="BM28" s="1"/>
      <c r="BN28" s="514">
        <v>4.0</v>
      </c>
      <c r="BO28" s="525">
        <v>8.0</v>
      </c>
      <c r="BP28" s="525">
        <v>2.0</v>
      </c>
      <c r="BQ28" s="531" t="s">
        <v>545</v>
      </c>
      <c r="BR28" s="1"/>
      <c r="BS28" s="514">
        <v>4.0</v>
      </c>
      <c r="BT28" s="525">
        <v>8.0</v>
      </c>
      <c r="BU28" s="525">
        <v>2.0</v>
      </c>
      <c r="BV28" s="531" t="s">
        <v>546</v>
      </c>
      <c r="BW28" s="1"/>
      <c r="BX28" s="514">
        <v>8.0</v>
      </c>
      <c r="BY28" s="525">
        <v>9.0</v>
      </c>
      <c r="BZ28" s="525">
        <v>2.0</v>
      </c>
      <c r="CA28" s="539" t="s">
        <v>203</v>
      </c>
      <c r="CB28" s="1"/>
      <c r="CC28" s="514">
        <v>8.0</v>
      </c>
      <c r="CD28" s="532">
        <v>9.0</v>
      </c>
      <c r="CE28" s="532">
        <v>4.0</v>
      </c>
      <c r="CF28" s="531" t="s">
        <v>547</v>
      </c>
      <c r="CG28" s="1"/>
      <c r="CH28" s="514">
        <f t="shared" ref="CH28:CH34" si="4">CH29+1</f>
        <v>8</v>
      </c>
      <c r="CI28" s="525">
        <v>10.0</v>
      </c>
      <c r="CJ28" s="525">
        <v>4.0</v>
      </c>
      <c r="CK28" s="530" t="s">
        <v>548</v>
      </c>
      <c r="CL28" s="1"/>
      <c r="CM28" s="533">
        <v>4.0</v>
      </c>
      <c r="CN28" s="534">
        <v>10.0</v>
      </c>
      <c r="CO28" s="535">
        <v>2.0</v>
      </c>
      <c r="CP28" s="538" t="s">
        <v>549</v>
      </c>
      <c r="CQ28" s="1"/>
    </row>
    <row r="29" ht="15.0" customHeight="1">
      <c r="A29" s="514">
        <v>7.0</v>
      </c>
      <c r="B29" s="525">
        <v>1.0</v>
      </c>
      <c r="C29" s="525">
        <v>2.0</v>
      </c>
      <c r="D29" s="526" t="s">
        <v>550</v>
      </c>
      <c r="E29" s="1"/>
      <c r="F29" s="514">
        <v>3.0</v>
      </c>
      <c r="G29" s="525">
        <v>1.0</v>
      </c>
      <c r="H29" s="525">
        <v>47.0</v>
      </c>
      <c r="I29" s="529" t="s">
        <v>551</v>
      </c>
      <c r="J29" s="1"/>
      <c r="K29" s="514">
        <v>7.0</v>
      </c>
      <c r="L29" s="525">
        <v>2.0</v>
      </c>
      <c r="M29" s="525">
        <v>2.0</v>
      </c>
      <c r="N29" s="537" t="s">
        <v>552</v>
      </c>
      <c r="O29" s="1"/>
      <c r="P29" s="514">
        <v>7.0</v>
      </c>
      <c r="Q29" s="525">
        <v>2.0</v>
      </c>
      <c r="R29" s="525">
        <v>47.0</v>
      </c>
      <c r="S29" s="529" t="s">
        <v>553</v>
      </c>
      <c r="T29" s="1"/>
      <c r="U29" s="514">
        <v>7.0</v>
      </c>
      <c r="V29" s="525">
        <v>3.0</v>
      </c>
      <c r="W29" s="525">
        <v>2.0</v>
      </c>
      <c r="X29" s="537" t="s">
        <v>554</v>
      </c>
      <c r="Y29" s="1"/>
      <c r="Z29" s="514">
        <v>7.0</v>
      </c>
      <c r="AA29" s="525">
        <v>3.0</v>
      </c>
      <c r="AB29" s="525">
        <v>46.0</v>
      </c>
      <c r="AC29" s="529" t="s">
        <v>555</v>
      </c>
      <c r="AD29" s="1"/>
      <c r="AE29" s="514">
        <v>7.0</v>
      </c>
      <c r="AF29" s="525">
        <v>4.0</v>
      </c>
      <c r="AG29" s="525">
        <v>4.0</v>
      </c>
      <c r="AH29" s="537" t="s">
        <v>556</v>
      </c>
      <c r="AI29" s="1"/>
      <c r="AJ29" s="514">
        <v>3.0</v>
      </c>
      <c r="AK29" s="525">
        <v>4.0</v>
      </c>
      <c r="AL29" s="525">
        <v>43.0</v>
      </c>
      <c r="AM29" s="530" t="s">
        <v>557</v>
      </c>
      <c r="AN29" s="1"/>
      <c r="AO29" s="514">
        <v>7.0</v>
      </c>
      <c r="AP29" s="525">
        <v>5.0</v>
      </c>
      <c r="AQ29" s="525">
        <v>2.0</v>
      </c>
      <c r="AR29" s="531" t="s">
        <v>558</v>
      </c>
      <c r="AS29" s="518"/>
      <c r="AT29" s="514">
        <v>7.0</v>
      </c>
      <c r="AU29" s="525">
        <v>6.0</v>
      </c>
      <c r="AV29" s="525">
        <v>2.0</v>
      </c>
      <c r="AW29" s="531" t="s">
        <v>559</v>
      </c>
      <c r="AX29" s="1"/>
      <c r="AY29" s="514">
        <v>3.0</v>
      </c>
      <c r="AZ29" s="525">
        <v>6.0</v>
      </c>
      <c r="BA29" s="525">
        <v>2.0</v>
      </c>
      <c r="BB29" s="531" t="s">
        <v>560</v>
      </c>
      <c r="BC29" s="1"/>
      <c r="BD29" s="514">
        <v>3.0</v>
      </c>
      <c r="BE29" s="525">
        <v>7.0</v>
      </c>
      <c r="BF29" s="525">
        <v>2.0</v>
      </c>
      <c r="BG29" s="531" t="s">
        <v>561</v>
      </c>
      <c r="BH29" s="1"/>
      <c r="BI29" s="514">
        <v>3.0</v>
      </c>
      <c r="BJ29" s="525">
        <v>7.0</v>
      </c>
      <c r="BK29" s="525">
        <v>2.0</v>
      </c>
      <c r="BL29" s="531" t="s">
        <v>562</v>
      </c>
      <c r="BM29" s="1"/>
      <c r="BN29" s="514">
        <v>3.0</v>
      </c>
      <c r="BO29" s="525">
        <v>8.0</v>
      </c>
      <c r="BP29" s="525">
        <v>2.0</v>
      </c>
      <c r="BQ29" s="531" t="s">
        <v>563</v>
      </c>
      <c r="BR29" s="1"/>
      <c r="BS29" s="514">
        <v>3.0</v>
      </c>
      <c r="BT29" s="525">
        <v>8.0</v>
      </c>
      <c r="BU29" s="525">
        <v>2.0</v>
      </c>
      <c r="BV29" s="531" t="s">
        <v>564</v>
      </c>
      <c r="BW29" s="1"/>
      <c r="BX29" s="514">
        <v>7.0</v>
      </c>
      <c r="BY29" s="525">
        <v>9.0</v>
      </c>
      <c r="BZ29" s="525">
        <v>2.0</v>
      </c>
      <c r="CA29" s="540"/>
      <c r="CB29" s="1"/>
      <c r="CC29" s="514">
        <v>7.0</v>
      </c>
      <c r="CD29" s="532">
        <v>9.0</v>
      </c>
      <c r="CE29" s="532">
        <v>4.0</v>
      </c>
      <c r="CF29" s="531" t="s">
        <v>565</v>
      </c>
      <c r="CG29" s="1"/>
      <c r="CH29" s="514">
        <f t="shared" si="4"/>
        <v>7</v>
      </c>
      <c r="CI29" s="525">
        <v>10.0</v>
      </c>
      <c r="CJ29" s="525">
        <v>4.0</v>
      </c>
      <c r="CK29" s="530" t="s">
        <v>566</v>
      </c>
      <c r="CL29" s="1"/>
      <c r="CM29" s="533">
        <v>3.0</v>
      </c>
      <c r="CN29" s="534">
        <v>10.0</v>
      </c>
      <c r="CO29" s="535">
        <v>2.0</v>
      </c>
      <c r="CP29" s="538" t="s">
        <v>567</v>
      </c>
      <c r="CQ29" s="1"/>
    </row>
    <row r="30" ht="15.0" customHeight="1">
      <c r="A30" s="514">
        <v>6.0</v>
      </c>
      <c r="B30" s="525">
        <v>1.0</v>
      </c>
      <c r="C30" s="525">
        <v>2.0</v>
      </c>
      <c r="D30" s="526" t="s">
        <v>568</v>
      </c>
      <c r="E30" s="1"/>
      <c r="F30" s="514">
        <v>2.0</v>
      </c>
      <c r="G30" s="525">
        <v>1.0</v>
      </c>
      <c r="H30" s="525">
        <v>47.0</v>
      </c>
      <c r="I30" s="527" t="s">
        <v>116</v>
      </c>
      <c r="J30" s="1"/>
      <c r="K30" s="514">
        <v>6.0</v>
      </c>
      <c r="L30" s="525">
        <v>2.0</v>
      </c>
      <c r="M30" s="525">
        <v>2.0</v>
      </c>
      <c r="N30" s="537" t="s">
        <v>569</v>
      </c>
      <c r="O30" s="1"/>
      <c r="P30" s="514">
        <v>6.0</v>
      </c>
      <c r="Q30" s="525">
        <v>2.0</v>
      </c>
      <c r="R30" s="525">
        <v>47.0</v>
      </c>
      <c r="S30" s="527" t="s">
        <v>116</v>
      </c>
      <c r="T30" s="1"/>
      <c r="U30" s="514">
        <v>6.0</v>
      </c>
      <c r="V30" s="525">
        <v>3.0</v>
      </c>
      <c r="W30" s="525">
        <v>2.0</v>
      </c>
      <c r="X30" s="537" t="s">
        <v>570</v>
      </c>
      <c r="Y30" s="1"/>
      <c r="Z30" s="514">
        <v>6.0</v>
      </c>
      <c r="AA30" s="525">
        <v>3.0</v>
      </c>
      <c r="AB30" s="525">
        <v>46.0</v>
      </c>
      <c r="AC30" s="529" t="s">
        <v>571</v>
      </c>
      <c r="AD30" s="1"/>
      <c r="AE30" s="514">
        <v>6.0</v>
      </c>
      <c r="AF30" s="525">
        <v>4.0</v>
      </c>
      <c r="AG30" s="525">
        <v>4.0</v>
      </c>
      <c r="AH30" s="537" t="s">
        <v>572</v>
      </c>
      <c r="AI30" s="1"/>
      <c r="AJ30" s="514">
        <v>2.0</v>
      </c>
      <c r="AK30" s="525">
        <v>4.0</v>
      </c>
      <c r="AL30" s="525">
        <v>43.0</v>
      </c>
      <c r="AM30" s="530" t="s">
        <v>573</v>
      </c>
      <c r="AN30" s="1"/>
      <c r="AO30" s="514">
        <v>6.0</v>
      </c>
      <c r="AP30" s="525">
        <v>5.0</v>
      </c>
      <c r="AQ30" s="525">
        <v>2.0</v>
      </c>
      <c r="AR30" s="531" t="s">
        <v>574</v>
      </c>
      <c r="AS30" s="518"/>
      <c r="AT30" s="514">
        <v>6.0</v>
      </c>
      <c r="AU30" s="525">
        <v>6.0</v>
      </c>
      <c r="AV30" s="525">
        <v>2.0</v>
      </c>
      <c r="AW30" s="531" t="s">
        <v>575</v>
      </c>
      <c r="AX30" s="1"/>
      <c r="AY30" s="514">
        <v>2.0</v>
      </c>
      <c r="AZ30" s="525">
        <v>6.0</v>
      </c>
      <c r="BA30" s="525">
        <v>2.0</v>
      </c>
      <c r="BB30" s="531" t="s">
        <v>576</v>
      </c>
      <c r="BC30" s="1"/>
      <c r="BD30" s="514">
        <v>2.0</v>
      </c>
      <c r="BE30" s="525">
        <v>7.0</v>
      </c>
      <c r="BF30" s="525">
        <v>2.0</v>
      </c>
      <c r="BG30" s="531" t="s">
        <v>577</v>
      </c>
      <c r="BH30" s="1"/>
      <c r="BI30" s="514">
        <v>2.0</v>
      </c>
      <c r="BJ30" s="525">
        <v>7.0</v>
      </c>
      <c r="BK30" s="525">
        <v>2.0</v>
      </c>
      <c r="BL30" s="531" t="s">
        <v>578</v>
      </c>
      <c r="BM30" s="1"/>
      <c r="BN30" s="514">
        <v>2.0</v>
      </c>
      <c r="BO30" s="525">
        <v>8.0</v>
      </c>
      <c r="BP30" s="525">
        <v>2.0</v>
      </c>
      <c r="BQ30" s="531" t="s">
        <v>579</v>
      </c>
      <c r="BR30" s="1"/>
      <c r="BS30" s="514">
        <v>2.0</v>
      </c>
      <c r="BT30" s="525">
        <v>8.0</v>
      </c>
      <c r="BU30" s="525">
        <v>2.0</v>
      </c>
      <c r="BV30" s="531" t="s">
        <v>580</v>
      </c>
      <c r="BW30" s="1"/>
      <c r="BX30" s="514">
        <v>6.0</v>
      </c>
      <c r="BY30" s="525">
        <v>9.0</v>
      </c>
      <c r="BZ30" s="525">
        <v>2.0</v>
      </c>
      <c r="CA30" s="540"/>
      <c r="CB30" s="1"/>
      <c r="CC30" s="514">
        <v>6.0</v>
      </c>
      <c r="CD30" s="532">
        <v>9.0</v>
      </c>
      <c r="CE30" s="532">
        <v>4.0</v>
      </c>
      <c r="CF30" s="531" t="s">
        <v>581</v>
      </c>
      <c r="CG30" s="1"/>
      <c r="CH30" s="514">
        <f t="shared" si="4"/>
        <v>6</v>
      </c>
      <c r="CI30" s="525">
        <v>10.0</v>
      </c>
      <c r="CJ30" s="525">
        <v>4.0</v>
      </c>
      <c r="CK30" s="530" t="s">
        <v>582</v>
      </c>
      <c r="CL30" s="1"/>
      <c r="CM30" s="533">
        <v>2.0</v>
      </c>
      <c r="CN30" s="534">
        <v>10.0</v>
      </c>
      <c r="CO30" s="535">
        <v>2.0</v>
      </c>
      <c r="CP30" s="538" t="s">
        <v>583</v>
      </c>
      <c r="CQ30" s="1"/>
    </row>
    <row r="31" ht="15.0" customHeight="1">
      <c r="A31" s="514">
        <v>5.0</v>
      </c>
      <c r="B31" s="525">
        <v>1.0</v>
      </c>
      <c r="C31" s="525">
        <v>2.0</v>
      </c>
      <c r="D31" s="526" t="s">
        <v>584</v>
      </c>
      <c r="E31" s="1"/>
      <c r="F31" s="542">
        <v>1.0</v>
      </c>
      <c r="G31" s="549">
        <v>1.0</v>
      </c>
      <c r="H31" s="549">
        <v>47.0</v>
      </c>
      <c r="I31" s="528" t="s">
        <v>585</v>
      </c>
      <c r="J31" s="1"/>
      <c r="K31" s="514">
        <v>5.0</v>
      </c>
      <c r="L31" s="525">
        <v>2.0</v>
      </c>
      <c r="M31" s="525">
        <v>2.0</v>
      </c>
      <c r="N31" s="537" t="s">
        <v>586</v>
      </c>
      <c r="O31" s="1"/>
      <c r="P31" s="514">
        <v>5.0</v>
      </c>
      <c r="Q31" s="525">
        <v>2.0</v>
      </c>
      <c r="R31" s="525">
        <v>47.0</v>
      </c>
      <c r="S31" s="529" t="s">
        <v>587</v>
      </c>
      <c r="T31" s="1"/>
      <c r="U31" s="514">
        <v>5.0</v>
      </c>
      <c r="V31" s="525">
        <v>3.0</v>
      </c>
      <c r="W31" s="525">
        <v>2.0</v>
      </c>
      <c r="X31" s="537" t="s">
        <v>588</v>
      </c>
      <c r="Y31" s="1"/>
      <c r="Z31" s="514">
        <v>5.0</v>
      </c>
      <c r="AA31" s="525">
        <v>3.0</v>
      </c>
      <c r="AB31" s="525">
        <v>46.0</v>
      </c>
      <c r="AC31" s="529" t="s">
        <v>589</v>
      </c>
      <c r="AD31" s="1"/>
      <c r="AE31" s="514">
        <v>5.0</v>
      </c>
      <c r="AF31" s="525">
        <v>4.0</v>
      </c>
      <c r="AG31" s="525">
        <v>4.0</v>
      </c>
      <c r="AH31" s="537" t="s">
        <v>590</v>
      </c>
      <c r="AI31" s="1"/>
      <c r="AJ31" s="542">
        <v>1.0</v>
      </c>
      <c r="AK31" s="525">
        <v>4.0</v>
      </c>
      <c r="AL31" s="525">
        <v>43.0</v>
      </c>
      <c r="AM31" s="530" t="s">
        <v>591</v>
      </c>
      <c r="AN31" s="1"/>
      <c r="AO31" s="514">
        <v>5.0</v>
      </c>
      <c r="AP31" s="525">
        <v>5.0</v>
      </c>
      <c r="AQ31" s="525">
        <v>2.0</v>
      </c>
      <c r="AR31" s="531" t="s">
        <v>592</v>
      </c>
      <c r="AS31" s="518"/>
      <c r="AT31" s="514">
        <v>5.0</v>
      </c>
      <c r="AU31" s="525">
        <v>6.0</v>
      </c>
      <c r="AV31" s="525">
        <v>2.0</v>
      </c>
      <c r="AW31" s="531" t="s">
        <v>593</v>
      </c>
      <c r="AX31" s="1"/>
      <c r="AY31" s="544">
        <v>1.0</v>
      </c>
      <c r="AZ31" s="525">
        <v>6.0</v>
      </c>
      <c r="BA31" s="525">
        <v>2.0</v>
      </c>
      <c r="BB31" s="531" t="s">
        <v>594</v>
      </c>
      <c r="BC31" s="1"/>
      <c r="BD31" s="550">
        <v>1.0</v>
      </c>
      <c r="BE31" s="525">
        <v>7.0</v>
      </c>
      <c r="BF31" s="525">
        <v>2.0</v>
      </c>
      <c r="BG31" s="531" t="s">
        <v>595</v>
      </c>
      <c r="BH31" s="1"/>
      <c r="BI31" s="550">
        <v>1.0</v>
      </c>
      <c r="BJ31" s="525">
        <v>7.0</v>
      </c>
      <c r="BK31" s="525">
        <v>2.0</v>
      </c>
      <c r="BL31" s="531" t="s">
        <v>596</v>
      </c>
      <c r="BM31" s="1"/>
      <c r="BN31" s="550">
        <v>1.0</v>
      </c>
      <c r="BO31" s="525">
        <v>8.0</v>
      </c>
      <c r="BP31" s="525">
        <v>2.0</v>
      </c>
      <c r="BQ31" s="531" t="s">
        <v>597</v>
      </c>
      <c r="BR31" s="1"/>
      <c r="BS31" s="550">
        <v>1.0</v>
      </c>
      <c r="BT31" s="525">
        <v>8.0</v>
      </c>
      <c r="BU31" s="525">
        <v>2.0</v>
      </c>
      <c r="BV31" s="531" t="s">
        <v>598</v>
      </c>
      <c r="BW31" s="1"/>
      <c r="BX31" s="514">
        <v>5.0</v>
      </c>
      <c r="BY31" s="525">
        <v>9.0</v>
      </c>
      <c r="BZ31" s="525">
        <v>2.0</v>
      </c>
      <c r="CA31" s="540"/>
      <c r="CB31" s="1"/>
      <c r="CC31" s="514">
        <v>5.0</v>
      </c>
      <c r="CD31" s="532">
        <v>9.0</v>
      </c>
      <c r="CE31" s="532">
        <v>4.0</v>
      </c>
      <c r="CF31" s="531" t="s">
        <v>599</v>
      </c>
      <c r="CG31" s="1"/>
      <c r="CH31" s="514">
        <f t="shared" si="4"/>
        <v>5</v>
      </c>
      <c r="CI31" s="525">
        <v>10.0</v>
      </c>
      <c r="CJ31" s="525">
        <v>4.0</v>
      </c>
      <c r="CK31" s="530" t="s">
        <v>600</v>
      </c>
      <c r="CL31" s="1"/>
      <c r="CM31" s="541">
        <v>1.0</v>
      </c>
      <c r="CN31" s="534">
        <v>10.0</v>
      </c>
      <c r="CO31" s="535">
        <v>2.0</v>
      </c>
      <c r="CP31" s="538" t="s">
        <v>601</v>
      </c>
      <c r="CQ31" s="1"/>
    </row>
    <row r="32" ht="15.0" customHeight="1">
      <c r="A32" s="514">
        <v>4.0</v>
      </c>
      <c r="B32" s="525">
        <v>1.0</v>
      </c>
      <c r="C32" s="525">
        <v>2.0</v>
      </c>
      <c r="D32" s="526" t="s">
        <v>602</v>
      </c>
      <c r="E32" s="1"/>
      <c r="F32" s="514">
        <v>14.0</v>
      </c>
      <c r="G32" s="525">
        <v>1.0</v>
      </c>
      <c r="H32" s="525">
        <v>46.0</v>
      </c>
      <c r="I32" s="529" t="s">
        <v>603</v>
      </c>
      <c r="J32" s="1"/>
      <c r="K32" s="514">
        <v>4.0</v>
      </c>
      <c r="L32" s="525">
        <v>2.0</v>
      </c>
      <c r="M32" s="525">
        <v>2.0</v>
      </c>
      <c r="N32" s="537" t="s">
        <v>604</v>
      </c>
      <c r="O32" s="1"/>
      <c r="P32" s="514">
        <v>4.0</v>
      </c>
      <c r="Q32" s="525">
        <v>2.0</v>
      </c>
      <c r="R32" s="525">
        <v>47.0</v>
      </c>
      <c r="S32" s="527" t="s">
        <v>116</v>
      </c>
      <c r="T32" s="1"/>
      <c r="U32" s="514">
        <v>4.0</v>
      </c>
      <c r="V32" s="525">
        <v>3.0</v>
      </c>
      <c r="W32" s="525">
        <v>2.0</v>
      </c>
      <c r="X32" s="537" t="s">
        <v>605</v>
      </c>
      <c r="Y32" s="1"/>
      <c r="Z32" s="514">
        <v>4.0</v>
      </c>
      <c r="AA32" s="525">
        <v>3.0</v>
      </c>
      <c r="AB32" s="525">
        <v>46.0</v>
      </c>
      <c r="AC32" s="529" t="s">
        <v>606</v>
      </c>
      <c r="AD32" s="1"/>
      <c r="AE32" s="514">
        <v>4.0</v>
      </c>
      <c r="AF32" s="525">
        <v>4.0</v>
      </c>
      <c r="AG32" s="525">
        <v>4.0</v>
      </c>
      <c r="AH32" s="537" t="s">
        <v>607</v>
      </c>
      <c r="AI32" s="1"/>
      <c r="AJ32" s="514">
        <v>14.0</v>
      </c>
      <c r="AK32" s="525">
        <v>4.0</v>
      </c>
      <c r="AL32" s="525">
        <v>42.0</v>
      </c>
      <c r="AM32" s="530" t="s">
        <v>608</v>
      </c>
      <c r="AN32" s="1"/>
      <c r="AO32" s="514">
        <v>4.0</v>
      </c>
      <c r="AP32" s="525">
        <v>5.0</v>
      </c>
      <c r="AQ32" s="525">
        <v>2.0</v>
      </c>
      <c r="AR32" s="531" t="s">
        <v>609</v>
      </c>
      <c r="AS32" s="518"/>
      <c r="AT32" s="514">
        <v>4.0</v>
      </c>
      <c r="AU32" s="525">
        <v>6.0</v>
      </c>
      <c r="AV32" s="525">
        <v>2.0</v>
      </c>
      <c r="AW32" s="531" t="s">
        <v>610</v>
      </c>
      <c r="AX32" s="1"/>
      <c r="AY32" s="524">
        <v>14.0</v>
      </c>
      <c r="AZ32" s="525">
        <v>6.0</v>
      </c>
      <c r="BA32" s="525">
        <v>3.0</v>
      </c>
      <c r="BB32" s="531" t="s">
        <v>611</v>
      </c>
      <c r="BC32" s="1"/>
      <c r="BD32" s="524">
        <v>14.0</v>
      </c>
      <c r="BE32" s="525">
        <v>7.0</v>
      </c>
      <c r="BF32" s="525">
        <v>3.0</v>
      </c>
      <c r="BG32" s="531" t="s">
        <v>612</v>
      </c>
      <c r="BH32" s="1"/>
      <c r="BI32" s="524">
        <v>14.0</v>
      </c>
      <c r="BJ32" s="525">
        <v>7.0</v>
      </c>
      <c r="BK32" s="525">
        <v>3.0</v>
      </c>
      <c r="BL32" s="531" t="s">
        <v>613</v>
      </c>
      <c r="BM32" s="1"/>
      <c r="BN32" s="524">
        <v>14.0</v>
      </c>
      <c r="BO32" s="525">
        <v>8.0</v>
      </c>
      <c r="BP32" s="525">
        <v>3.0</v>
      </c>
      <c r="BQ32" s="531" t="s">
        <v>614</v>
      </c>
      <c r="BR32" s="1"/>
      <c r="BS32" s="524">
        <v>14.0</v>
      </c>
      <c r="BT32" s="525">
        <v>8.0</v>
      </c>
      <c r="BU32" s="525">
        <v>3.0</v>
      </c>
      <c r="BV32" s="531" t="s">
        <v>615</v>
      </c>
      <c r="BW32" s="1"/>
      <c r="BX32" s="514">
        <v>4.0</v>
      </c>
      <c r="BY32" s="525">
        <v>9.0</v>
      </c>
      <c r="BZ32" s="525">
        <v>2.0</v>
      </c>
      <c r="CA32" s="540"/>
      <c r="CB32" s="1"/>
      <c r="CC32" s="514">
        <v>4.0</v>
      </c>
      <c r="CD32" s="532">
        <v>9.0</v>
      </c>
      <c r="CE32" s="532">
        <v>4.0</v>
      </c>
      <c r="CF32" s="531" t="s">
        <v>616</v>
      </c>
      <c r="CG32" s="1"/>
      <c r="CH32" s="514">
        <f t="shared" si="4"/>
        <v>4</v>
      </c>
      <c r="CI32" s="525">
        <v>10.0</v>
      </c>
      <c r="CJ32" s="525">
        <v>4.0</v>
      </c>
      <c r="CK32" s="530" t="s">
        <v>617</v>
      </c>
      <c r="CL32" s="1"/>
      <c r="CM32" s="533">
        <v>7.0</v>
      </c>
      <c r="CN32" s="534">
        <v>10.0</v>
      </c>
      <c r="CO32" s="535">
        <v>2.0</v>
      </c>
      <c r="CP32" s="546" t="s">
        <v>618</v>
      </c>
      <c r="CQ32" s="1"/>
    </row>
    <row r="33" ht="15.0" customHeight="1">
      <c r="A33" s="514">
        <v>3.0</v>
      </c>
      <c r="B33" s="525">
        <v>1.0</v>
      </c>
      <c r="C33" s="525">
        <v>2.0</v>
      </c>
      <c r="D33" s="526" t="s">
        <v>619</v>
      </c>
      <c r="E33" s="1"/>
      <c r="F33" s="514">
        <v>13.0</v>
      </c>
      <c r="G33" s="525">
        <v>1.0</v>
      </c>
      <c r="H33" s="525">
        <v>46.0</v>
      </c>
      <c r="I33" s="529" t="s">
        <v>620</v>
      </c>
      <c r="J33" s="1"/>
      <c r="K33" s="514">
        <v>3.0</v>
      </c>
      <c r="L33" s="525">
        <v>2.0</v>
      </c>
      <c r="M33" s="525">
        <v>2.0</v>
      </c>
      <c r="N33" s="537" t="s">
        <v>621</v>
      </c>
      <c r="O33" s="1"/>
      <c r="P33" s="514">
        <v>3.0</v>
      </c>
      <c r="Q33" s="525">
        <v>2.0</v>
      </c>
      <c r="R33" s="525">
        <v>47.0</v>
      </c>
      <c r="S33" s="529" t="s">
        <v>622</v>
      </c>
      <c r="T33" s="1"/>
      <c r="U33" s="514">
        <v>3.0</v>
      </c>
      <c r="V33" s="525">
        <v>3.0</v>
      </c>
      <c r="W33" s="525">
        <v>2.0</v>
      </c>
      <c r="X33" s="537" t="s">
        <v>623</v>
      </c>
      <c r="Y33" s="1"/>
      <c r="Z33" s="514">
        <v>3.0</v>
      </c>
      <c r="AA33" s="525">
        <v>3.0</v>
      </c>
      <c r="AB33" s="525">
        <v>46.0</v>
      </c>
      <c r="AC33" s="529" t="s">
        <v>624</v>
      </c>
      <c r="AD33" s="1"/>
      <c r="AE33" s="514">
        <v>3.0</v>
      </c>
      <c r="AF33" s="525">
        <v>4.0</v>
      </c>
      <c r="AG33" s="525">
        <v>4.0</v>
      </c>
      <c r="AH33" s="537" t="s">
        <v>625</v>
      </c>
      <c r="AI33" s="1"/>
      <c r="AJ33" s="514">
        <v>13.0</v>
      </c>
      <c r="AK33" s="525">
        <v>4.0</v>
      </c>
      <c r="AL33" s="525">
        <v>42.0</v>
      </c>
      <c r="AM33" s="530" t="s">
        <v>626</v>
      </c>
      <c r="AN33" s="1"/>
      <c r="AO33" s="514">
        <v>3.0</v>
      </c>
      <c r="AP33" s="525">
        <v>5.0</v>
      </c>
      <c r="AQ33" s="525">
        <v>2.0</v>
      </c>
      <c r="AR33" s="531" t="s">
        <v>627</v>
      </c>
      <c r="AS33" s="518"/>
      <c r="AT33" s="514">
        <v>3.0</v>
      </c>
      <c r="AU33" s="525">
        <v>6.0</v>
      </c>
      <c r="AV33" s="525">
        <v>2.0</v>
      </c>
      <c r="AW33" s="531" t="s">
        <v>628</v>
      </c>
      <c r="AX33" s="1"/>
      <c r="AY33" s="514">
        <v>13.0</v>
      </c>
      <c r="AZ33" s="525">
        <v>6.0</v>
      </c>
      <c r="BA33" s="525">
        <v>3.0</v>
      </c>
      <c r="BB33" s="531" t="s">
        <v>629</v>
      </c>
      <c r="BC33" s="1"/>
      <c r="BD33" s="514">
        <v>13.0</v>
      </c>
      <c r="BE33" s="525">
        <v>7.0</v>
      </c>
      <c r="BF33" s="525">
        <v>3.0</v>
      </c>
      <c r="BG33" s="531" t="s">
        <v>630</v>
      </c>
      <c r="BH33" s="1"/>
      <c r="BI33" s="514">
        <v>13.0</v>
      </c>
      <c r="BJ33" s="525">
        <v>7.0</v>
      </c>
      <c r="BK33" s="525">
        <v>3.0</v>
      </c>
      <c r="BL33" s="531" t="s">
        <v>631</v>
      </c>
      <c r="BM33" s="1"/>
      <c r="BN33" s="514">
        <v>13.0</v>
      </c>
      <c r="BO33" s="525">
        <v>8.0</v>
      </c>
      <c r="BP33" s="525">
        <v>3.0</v>
      </c>
      <c r="BQ33" s="531" t="s">
        <v>632</v>
      </c>
      <c r="BR33" s="1"/>
      <c r="BS33" s="514">
        <v>13.0</v>
      </c>
      <c r="BT33" s="525">
        <v>8.0</v>
      </c>
      <c r="BU33" s="525">
        <v>3.0</v>
      </c>
      <c r="BV33" s="531" t="s">
        <v>633</v>
      </c>
      <c r="BW33" s="1"/>
      <c r="BX33" s="514">
        <v>3.0</v>
      </c>
      <c r="BY33" s="525">
        <v>9.0</v>
      </c>
      <c r="BZ33" s="525">
        <v>2.0</v>
      </c>
      <c r="CA33" s="540"/>
      <c r="CB33" s="1"/>
      <c r="CC33" s="514">
        <v>3.0</v>
      </c>
      <c r="CD33" s="532">
        <v>9.0</v>
      </c>
      <c r="CE33" s="532">
        <v>4.0</v>
      </c>
      <c r="CF33" s="531" t="s">
        <v>634</v>
      </c>
      <c r="CG33" s="1"/>
      <c r="CH33" s="514">
        <f t="shared" si="4"/>
        <v>3</v>
      </c>
      <c r="CI33" s="525">
        <v>10.0</v>
      </c>
      <c r="CJ33" s="525">
        <v>4.0</v>
      </c>
      <c r="CK33" s="530" t="s">
        <v>635</v>
      </c>
      <c r="CL33" s="1"/>
      <c r="CM33" s="533">
        <v>6.0</v>
      </c>
      <c r="CN33" s="534">
        <v>10.0</v>
      </c>
      <c r="CO33" s="535">
        <v>2.0</v>
      </c>
      <c r="CP33" s="546" t="s">
        <v>636</v>
      </c>
      <c r="CQ33" s="1"/>
    </row>
    <row r="34" ht="15.0" customHeight="1">
      <c r="A34" s="514">
        <v>2.0</v>
      </c>
      <c r="B34" s="525">
        <v>1.0</v>
      </c>
      <c r="C34" s="525">
        <v>2.0</v>
      </c>
      <c r="D34" s="526" t="s">
        <v>637</v>
      </c>
      <c r="E34" s="1"/>
      <c r="F34" s="514">
        <v>12.0</v>
      </c>
      <c r="G34" s="525">
        <v>1.0</v>
      </c>
      <c r="H34" s="525">
        <v>46.0</v>
      </c>
      <c r="I34" s="529" t="s">
        <v>638</v>
      </c>
      <c r="J34" s="1"/>
      <c r="K34" s="514">
        <v>2.0</v>
      </c>
      <c r="L34" s="525">
        <v>2.0</v>
      </c>
      <c r="M34" s="525">
        <v>2.0</v>
      </c>
      <c r="N34" s="537" t="s">
        <v>639</v>
      </c>
      <c r="O34" s="1"/>
      <c r="P34" s="514">
        <v>2.0</v>
      </c>
      <c r="Q34" s="525">
        <v>2.0</v>
      </c>
      <c r="R34" s="525">
        <v>47.0</v>
      </c>
      <c r="S34" s="551" t="s">
        <v>640</v>
      </c>
      <c r="T34" s="1"/>
      <c r="U34" s="514">
        <v>2.0</v>
      </c>
      <c r="V34" s="525">
        <v>3.0</v>
      </c>
      <c r="W34" s="525">
        <v>2.0</v>
      </c>
      <c r="X34" s="537" t="s">
        <v>641</v>
      </c>
      <c r="Y34" s="1"/>
      <c r="Z34" s="514">
        <v>2.0</v>
      </c>
      <c r="AA34" s="525">
        <v>3.0</v>
      </c>
      <c r="AB34" s="525">
        <v>46.0</v>
      </c>
      <c r="AC34" s="529" t="s">
        <v>642</v>
      </c>
      <c r="AD34" s="1"/>
      <c r="AE34" s="514">
        <v>2.0</v>
      </c>
      <c r="AF34" s="525">
        <v>4.0</v>
      </c>
      <c r="AG34" s="525">
        <v>4.0</v>
      </c>
      <c r="AH34" s="537" t="s">
        <v>643</v>
      </c>
      <c r="AI34" s="1"/>
      <c r="AJ34" s="514">
        <v>12.0</v>
      </c>
      <c r="AK34" s="525">
        <v>4.0</v>
      </c>
      <c r="AL34" s="525">
        <v>42.0</v>
      </c>
      <c r="AM34" s="530" t="s">
        <v>644</v>
      </c>
      <c r="AN34" s="1"/>
      <c r="AO34" s="514">
        <v>2.0</v>
      </c>
      <c r="AP34" s="525">
        <v>5.0</v>
      </c>
      <c r="AQ34" s="525">
        <v>2.0</v>
      </c>
      <c r="AR34" s="531" t="s">
        <v>645</v>
      </c>
      <c r="AS34" s="518"/>
      <c r="AT34" s="514">
        <v>2.0</v>
      </c>
      <c r="AU34" s="525">
        <v>6.0</v>
      </c>
      <c r="AV34" s="525">
        <v>2.0</v>
      </c>
      <c r="AW34" s="531" t="s">
        <v>646</v>
      </c>
      <c r="AX34" s="1"/>
      <c r="AY34" s="514">
        <v>12.0</v>
      </c>
      <c r="AZ34" s="525">
        <v>6.0</v>
      </c>
      <c r="BA34" s="525">
        <v>3.0</v>
      </c>
      <c r="BB34" s="531" t="s">
        <v>647</v>
      </c>
      <c r="BC34" s="1"/>
      <c r="BD34" s="514">
        <v>12.0</v>
      </c>
      <c r="BE34" s="525">
        <v>7.0</v>
      </c>
      <c r="BF34" s="525">
        <v>3.0</v>
      </c>
      <c r="BG34" s="531" t="s">
        <v>648</v>
      </c>
      <c r="BH34" s="1"/>
      <c r="BI34" s="514">
        <v>12.0</v>
      </c>
      <c r="BJ34" s="525">
        <v>7.0</v>
      </c>
      <c r="BK34" s="525">
        <v>3.0</v>
      </c>
      <c r="BL34" s="531" t="s">
        <v>649</v>
      </c>
      <c r="BM34" s="1"/>
      <c r="BN34" s="514">
        <v>12.0</v>
      </c>
      <c r="BO34" s="525">
        <v>8.0</v>
      </c>
      <c r="BP34" s="525">
        <v>3.0</v>
      </c>
      <c r="BQ34" s="531" t="s">
        <v>650</v>
      </c>
      <c r="BR34" s="1"/>
      <c r="BS34" s="514">
        <v>12.0</v>
      </c>
      <c r="BT34" s="525">
        <v>8.0</v>
      </c>
      <c r="BU34" s="525">
        <v>3.0</v>
      </c>
      <c r="BV34" s="531" t="s">
        <v>651</v>
      </c>
      <c r="BW34" s="1"/>
      <c r="BX34" s="514">
        <v>2.0</v>
      </c>
      <c r="BY34" s="525">
        <v>9.0</v>
      </c>
      <c r="BZ34" s="525">
        <v>2.0</v>
      </c>
      <c r="CA34" s="540"/>
      <c r="CB34" s="1"/>
      <c r="CC34" s="514">
        <v>2.0</v>
      </c>
      <c r="CD34" s="532">
        <v>9.0</v>
      </c>
      <c r="CE34" s="532">
        <v>4.0</v>
      </c>
      <c r="CF34" s="531" t="s">
        <v>652</v>
      </c>
      <c r="CG34" s="1"/>
      <c r="CH34" s="514">
        <f t="shared" si="4"/>
        <v>2</v>
      </c>
      <c r="CI34" s="525">
        <v>10.0</v>
      </c>
      <c r="CJ34" s="525">
        <v>4.0</v>
      </c>
      <c r="CK34" s="530" t="s">
        <v>653</v>
      </c>
      <c r="CL34" s="1"/>
      <c r="CM34" s="533">
        <v>5.0</v>
      </c>
      <c r="CN34" s="534">
        <v>10.0</v>
      </c>
      <c r="CO34" s="535">
        <v>2.0</v>
      </c>
      <c r="CP34" s="546" t="s">
        <v>654</v>
      </c>
      <c r="CQ34" s="1"/>
    </row>
    <row r="35" ht="15.0" customHeight="1">
      <c r="A35" s="542">
        <v>1.0</v>
      </c>
      <c r="B35" s="525">
        <v>1.0</v>
      </c>
      <c r="C35" s="525">
        <v>2.0</v>
      </c>
      <c r="D35" s="526" t="s">
        <v>655</v>
      </c>
      <c r="E35" s="1"/>
      <c r="F35" s="514">
        <v>11.0</v>
      </c>
      <c r="G35" s="525">
        <v>1.0</v>
      </c>
      <c r="H35" s="525">
        <v>46.0</v>
      </c>
      <c r="I35" s="529" t="s">
        <v>656</v>
      </c>
      <c r="J35" s="1"/>
      <c r="K35" s="542">
        <v>1.0</v>
      </c>
      <c r="L35" s="525">
        <v>2.0</v>
      </c>
      <c r="M35" s="525">
        <v>2.0</v>
      </c>
      <c r="N35" s="537" t="s">
        <v>657</v>
      </c>
      <c r="O35" s="1"/>
      <c r="P35" s="542">
        <v>1.0</v>
      </c>
      <c r="Q35" s="525">
        <v>2.0</v>
      </c>
      <c r="R35" s="525">
        <v>47.0</v>
      </c>
      <c r="S35" s="529" t="s">
        <v>658</v>
      </c>
      <c r="T35" s="1"/>
      <c r="U35" s="542">
        <v>1.0</v>
      </c>
      <c r="V35" s="525">
        <v>3.0</v>
      </c>
      <c r="W35" s="525">
        <v>2.0</v>
      </c>
      <c r="X35" s="537" t="s">
        <v>659</v>
      </c>
      <c r="Y35" s="1"/>
      <c r="Z35" s="542">
        <v>1.0</v>
      </c>
      <c r="AA35" s="525">
        <v>3.0</v>
      </c>
      <c r="AB35" s="525">
        <v>46.0</v>
      </c>
      <c r="AC35" s="529" t="s">
        <v>660</v>
      </c>
      <c r="AD35" s="1"/>
      <c r="AE35" s="542">
        <v>1.0</v>
      </c>
      <c r="AF35" s="525">
        <v>4.0</v>
      </c>
      <c r="AG35" s="525">
        <v>4.0</v>
      </c>
      <c r="AH35" s="537" t="s">
        <v>661</v>
      </c>
      <c r="AI35" s="1"/>
      <c r="AJ35" s="514">
        <v>11.0</v>
      </c>
      <c r="AK35" s="525">
        <v>4.0</v>
      </c>
      <c r="AL35" s="525">
        <v>42.0</v>
      </c>
      <c r="AM35" s="530" t="s">
        <v>662</v>
      </c>
      <c r="AN35" s="1"/>
      <c r="AO35" s="542">
        <v>1.0</v>
      </c>
      <c r="AP35" s="525">
        <v>5.0</v>
      </c>
      <c r="AQ35" s="525">
        <v>2.0</v>
      </c>
      <c r="AR35" s="531" t="s">
        <v>663</v>
      </c>
      <c r="AS35" s="518"/>
      <c r="AT35" s="544">
        <v>1.0</v>
      </c>
      <c r="AU35" s="525">
        <v>6.0</v>
      </c>
      <c r="AV35" s="525">
        <v>2.0</v>
      </c>
      <c r="AW35" s="531" t="s">
        <v>664</v>
      </c>
      <c r="AX35" s="1"/>
      <c r="AY35" s="514">
        <v>11.0</v>
      </c>
      <c r="AZ35" s="525">
        <v>6.0</v>
      </c>
      <c r="BA35" s="525">
        <v>3.0</v>
      </c>
      <c r="BB35" s="531" t="s">
        <v>665</v>
      </c>
      <c r="BC35" s="1"/>
      <c r="BD35" s="514">
        <v>11.0</v>
      </c>
      <c r="BE35" s="525">
        <v>7.0</v>
      </c>
      <c r="BF35" s="525">
        <v>3.0</v>
      </c>
      <c r="BG35" s="531" t="s">
        <v>666</v>
      </c>
      <c r="BH35" s="1"/>
      <c r="BI35" s="514">
        <v>11.0</v>
      </c>
      <c r="BJ35" s="525">
        <v>7.0</v>
      </c>
      <c r="BK35" s="525">
        <v>3.0</v>
      </c>
      <c r="BL35" s="531" t="s">
        <v>667</v>
      </c>
      <c r="BM35" s="1"/>
      <c r="BN35" s="514">
        <v>11.0</v>
      </c>
      <c r="BO35" s="525">
        <v>8.0</v>
      </c>
      <c r="BP35" s="525">
        <v>3.0</v>
      </c>
      <c r="BQ35" s="531" t="s">
        <v>668</v>
      </c>
      <c r="BR35" s="1"/>
      <c r="BS35" s="514">
        <v>11.0</v>
      </c>
      <c r="BT35" s="525">
        <v>8.0</v>
      </c>
      <c r="BU35" s="525">
        <v>3.0</v>
      </c>
      <c r="BV35" s="531" t="s">
        <v>669</v>
      </c>
      <c r="BW35" s="1"/>
      <c r="BX35" s="550">
        <v>1.0</v>
      </c>
      <c r="BY35" s="525">
        <v>9.0</v>
      </c>
      <c r="BZ35" s="525">
        <v>2.0</v>
      </c>
      <c r="CA35" s="545"/>
      <c r="CB35" s="1"/>
      <c r="CC35" s="544">
        <v>1.0</v>
      </c>
      <c r="CD35" s="532">
        <v>9.0</v>
      </c>
      <c r="CE35" s="532">
        <v>4.0</v>
      </c>
      <c r="CF35" s="531" t="s">
        <v>670</v>
      </c>
      <c r="CG35" s="1"/>
      <c r="CH35" s="544">
        <v>1.0</v>
      </c>
      <c r="CI35" s="525">
        <v>10.0</v>
      </c>
      <c r="CJ35" s="525">
        <v>4.0</v>
      </c>
      <c r="CK35" s="530" t="s">
        <v>671</v>
      </c>
      <c r="CL35" s="1"/>
      <c r="CM35" s="555">
        <v>4.0</v>
      </c>
      <c r="CN35" s="534">
        <v>10.0</v>
      </c>
      <c r="CO35" s="535">
        <v>2.0</v>
      </c>
      <c r="CP35" s="546" t="s">
        <v>672</v>
      </c>
      <c r="CQ35" s="1"/>
    </row>
    <row r="36" ht="15.0" customHeight="1">
      <c r="A36" s="524">
        <v>16.0</v>
      </c>
      <c r="B36" s="525">
        <v>1.0</v>
      </c>
      <c r="C36" s="525">
        <v>3.0</v>
      </c>
      <c r="D36" s="526" t="s">
        <v>673</v>
      </c>
      <c r="E36" s="1"/>
      <c r="F36" s="514">
        <v>10.0</v>
      </c>
      <c r="G36" s="525">
        <v>1.0</v>
      </c>
      <c r="H36" s="525">
        <v>46.0</v>
      </c>
      <c r="I36" s="529" t="s">
        <v>674</v>
      </c>
      <c r="J36" s="1"/>
      <c r="K36" s="524">
        <v>16.0</v>
      </c>
      <c r="L36" s="525">
        <v>2.0</v>
      </c>
      <c r="M36" s="525">
        <v>3.0</v>
      </c>
      <c r="N36" s="529" t="s">
        <v>675</v>
      </c>
      <c r="O36" s="1"/>
      <c r="P36" s="524">
        <v>16.0</v>
      </c>
      <c r="Q36" s="525">
        <v>2.0</v>
      </c>
      <c r="R36" s="525">
        <v>46.0</v>
      </c>
      <c r="S36" s="529" t="s">
        <v>676</v>
      </c>
      <c r="T36" s="1"/>
      <c r="U36" s="524">
        <v>16.0</v>
      </c>
      <c r="V36" s="525">
        <v>3.0</v>
      </c>
      <c r="W36" s="525">
        <v>3.0</v>
      </c>
      <c r="X36" s="529" t="s">
        <v>677</v>
      </c>
      <c r="Y36" s="1"/>
      <c r="Z36" s="514">
        <v>14.0</v>
      </c>
      <c r="AA36" s="525">
        <v>3.0</v>
      </c>
      <c r="AB36" s="525">
        <v>45.0</v>
      </c>
      <c r="AC36" s="529" t="s">
        <v>678</v>
      </c>
      <c r="AD36" s="1"/>
      <c r="AE36" s="524">
        <v>16.0</v>
      </c>
      <c r="AF36" s="525">
        <v>4.0</v>
      </c>
      <c r="AG36" s="525">
        <v>5.0</v>
      </c>
      <c r="AH36" s="529" t="s">
        <v>679</v>
      </c>
      <c r="AI36" s="1"/>
      <c r="AJ36" s="514">
        <v>10.0</v>
      </c>
      <c r="AK36" s="525">
        <v>4.0</v>
      </c>
      <c r="AL36" s="525">
        <v>42.0</v>
      </c>
      <c r="AM36" s="530" t="s">
        <v>680</v>
      </c>
      <c r="AN36" s="1"/>
      <c r="AO36" s="524">
        <v>16.0</v>
      </c>
      <c r="AP36" s="525">
        <v>5.0</v>
      </c>
      <c r="AQ36" s="525">
        <v>3.0</v>
      </c>
      <c r="AR36" s="531" t="s">
        <v>681</v>
      </c>
      <c r="AS36" s="518"/>
      <c r="AT36" s="524">
        <v>16.0</v>
      </c>
      <c r="AU36" s="525">
        <v>6.0</v>
      </c>
      <c r="AV36" s="525">
        <v>3.0</v>
      </c>
      <c r="AW36" s="530" t="s">
        <v>682</v>
      </c>
      <c r="AX36" s="1"/>
      <c r="AY36" s="514">
        <v>10.0</v>
      </c>
      <c r="AZ36" s="525">
        <v>6.0</v>
      </c>
      <c r="BA36" s="525">
        <v>3.0</v>
      </c>
      <c r="BB36" s="531" t="s">
        <v>683</v>
      </c>
      <c r="BC36" s="1"/>
      <c r="BD36" s="514">
        <v>10.0</v>
      </c>
      <c r="BE36" s="525">
        <v>7.0</v>
      </c>
      <c r="BF36" s="525">
        <v>3.0</v>
      </c>
      <c r="BG36" s="531" t="s">
        <v>684</v>
      </c>
      <c r="BH36" s="1"/>
      <c r="BI36" s="514">
        <v>10.0</v>
      </c>
      <c r="BJ36" s="525">
        <v>7.0</v>
      </c>
      <c r="BK36" s="525">
        <v>3.0</v>
      </c>
      <c r="BL36" s="531" t="s">
        <v>685</v>
      </c>
      <c r="BM36" s="1"/>
      <c r="BN36" s="514">
        <v>10.0</v>
      </c>
      <c r="BO36" s="525">
        <v>8.0</v>
      </c>
      <c r="BP36" s="525">
        <v>3.0</v>
      </c>
      <c r="BQ36" s="531" t="s">
        <v>686</v>
      </c>
      <c r="BR36" s="1"/>
      <c r="BS36" s="514">
        <v>10.0</v>
      </c>
      <c r="BT36" s="525">
        <v>8.0</v>
      </c>
      <c r="BU36" s="525">
        <v>3.0</v>
      </c>
      <c r="BV36" s="531" t="s">
        <v>687</v>
      </c>
      <c r="BW36" s="1"/>
      <c r="BX36" s="524">
        <v>16.0</v>
      </c>
      <c r="BY36" s="525">
        <v>9.0</v>
      </c>
      <c r="BZ36" s="525">
        <v>3.0</v>
      </c>
      <c r="CA36" s="553" t="s">
        <v>688</v>
      </c>
      <c r="CB36" s="1"/>
      <c r="CC36" s="524">
        <v>8.0</v>
      </c>
      <c r="CD36" s="532">
        <v>9.0</v>
      </c>
      <c r="CE36" s="532">
        <v>5.0</v>
      </c>
      <c r="CF36" s="531" t="s">
        <v>689</v>
      </c>
      <c r="CG36" s="1"/>
      <c r="CH36" s="514">
        <f t="shared" ref="CH36:CH42" si="5">CH37+1</f>
        <v>8</v>
      </c>
      <c r="CI36" s="525">
        <v>10.0</v>
      </c>
      <c r="CJ36" s="525">
        <v>5.0</v>
      </c>
      <c r="CK36" s="530" t="s">
        <v>690</v>
      </c>
      <c r="CL36" s="1"/>
      <c r="CM36" s="555">
        <v>3.0</v>
      </c>
      <c r="CN36" s="534">
        <v>10.0</v>
      </c>
      <c r="CO36" s="535">
        <v>2.0</v>
      </c>
      <c r="CP36" s="546" t="s">
        <v>691</v>
      </c>
      <c r="CQ36" s="1"/>
    </row>
    <row r="37" ht="15.0" customHeight="1">
      <c r="A37" s="514">
        <v>15.0</v>
      </c>
      <c r="B37" s="525">
        <v>1.0</v>
      </c>
      <c r="C37" s="525">
        <v>3.0</v>
      </c>
      <c r="D37" s="526" t="s">
        <v>692</v>
      </c>
      <c r="E37" s="1"/>
      <c r="F37" s="514">
        <v>9.0</v>
      </c>
      <c r="G37" s="525">
        <v>1.0</v>
      </c>
      <c r="H37" s="525">
        <v>46.0</v>
      </c>
      <c r="I37" s="529" t="s">
        <v>693</v>
      </c>
      <c r="J37" s="1"/>
      <c r="K37" s="514">
        <v>15.0</v>
      </c>
      <c r="L37" s="525">
        <v>2.0</v>
      </c>
      <c r="M37" s="525">
        <v>3.0</v>
      </c>
      <c r="N37" s="529" t="s">
        <v>694</v>
      </c>
      <c r="O37" s="1"/>
      <c r="P37" s="514">
        <v>15.0</v>
      </c>
      <c r="Q37" s="525">
        <v>2.0</v>
      </c>
      <c r="R37" s="525">
        <v>46.0</v>
      </c>
      <c r="S37" s="529" t="s">
        <v>695</v>
      </c>
      <c r="T37" s="1"/>
      <c r="U37" s="514">
        <v>15.0</v>
      </c>
      <c r="V37" s="525">
        <v>3.0</v>
      </c>
      <c r="W37" s="525">
        <v>3.0</v>
      </c>
      <c r="X37" s="529" t="s">
        <v>696</v>
      </c>
      <c r="Y37" s="1"/>
      <c r="Z37" s="514">
        <v>13.0</v>
      </c>
      <c r="AA37" s="525">
        <v>3.0</v>
      </c>
      <c r="AB37" s="525">
        <v>45.0</v>
      </c>
      <c r="AC37" s="529" t="s">
        <v>697</v>
      </c>
      <c r="AD37" s="1"/>
      <c r="AE37" s="514">
        <v>15.0</v>
      </c>
      <c r="AF37" s="525">
        <v>4.0</v>
      </c>
      <c r="AG37" s="525">
        <v>5.0</v>
      </c>
      <c r="AH37" s="529" t="s">
        <v>698</v>
      </c>
      <c r="AI37" s="1"/>
      <c r="AJ37" s="514">
        <v>9.0</v>
      </c>
      <c r="AK37" s="525">
        <v>4.0</v>
      </c>
      <c r="AL37" s="525">
        <v>42.0</v>
      </c>
      <c r="AM37" s="530" t="s">
        <v>699</v>
      </c>
      <c r="AN37" s="1"/>
      <c r="AO37" s="514">
        <v>15.0</v>
      </c>
      <c r="AP37" s="525">
        <v>5.0</v>
      </c>
      <c r="AQ37" s="525">
        <v>3.0</v>
      </c>
      <c r="AR37" s="531" t="s">
        <v>700</v>
      </c>
      <c r="AS37" s="518"/>
      <c r="AT37" s="514">
        <v>15.0</v>
      </c>
      <c r="AU37" s="525">
        <v>6.0</v>
      </c>
      <c r="AV37" s="525">
        <v>3.0</v>
      </c>
      <c r="AW37" s="530" t="s">
        <v>701</v>
      </c>
      <c r="AX37" s="1"/>
      <c r="AY37" s="514">
        <v>9.0</v>
      </c>
      <c r="AZ37" s="525">
        <v>6.0</v>
      </c>
      <c r="BA37" s="525">
        <v>3.0</v>
      </c>
      <c r="BB37" s="531" t="s">
        <v>702</v>
      </c>
      <c r="BC37" s="1"/>
      <c r="BD37" s="514">
        <v>9.0</v>
      </c>
      <c r="BE37" s="525">
        <v>7.0</v>
      </c>
      <c r="BF37" s="525">
        <v>3.0</v>
      </c>
      <c r="BG37" s="531" t="s">
        <v>703</v>
      </c>
      <c r="BH37" s="1"/>
      <c r="BI37" s="514">
        <v>9.0</v>
      </c>
      <c r="BJ37" s="525">
        <v>7.0</v>
      </c>
      <c r="BK37" s="525">
        <v>3.0</v>
      </c>
      <c r="BL37" s="531" t="s">
        <v>704</v>
      </c>
      <c r="BM37" s="1"/>
      <c r="BN37" s="514">
        <v>9.0</v>
      </c>
      <c r="BO37" s="525">
        <v>8.0</v>
      </c>
      <c r="BP37" s="525">
        <v>3.0</v>
      </c>
      <c r="BQ37" s="531" t="s">
        <v>705</v>
      </c>
      <c r="BR37" s="1"/>
      <c r="BS37" s="514">
        <v>9.0</v>
      </c>
      <c r="BT37" s="525">
        <v>8.0</v>
      </c>
      <c r="BU37" s="525">
        <v>3.0</v>
      </c>
      <c r="BV37" s="531" t="s">
        <v>706</v>
      </c>
      <c r="BW37" s="1"/>
      <c r="BX37" s="524">
        <v>15.0</v>
      </c>
      <c r="BY37" s="525">
        <v>9.0</v>
      </c>
      <c r="BZ37" s="525">
        <v>3.0</v>
      </c>
      <c r="CA37" s="531" t="s">
        <v>707</v>
      </c>
      <c r="CB37" s="1"/>
      <c r="CC37" s="524">
        <v>7.0</v>
      </c>
      <c r="CD37" s="532">
        <v>9.0</v>
      </c>
      <c r="CE37" s="532">
        <v>5.0</v>
      </c>
      <c r="CF37" s="531" t="s">
        <v>708</v>
      </c>
      <c r="CG37" s="1"/>
      <c r="CH37" s="514">
        <f t="shared" si="5"/>
        <v>7</v>
      </c>
      <c r="CI37" s="525">
        <v>10.0</v>
      </c>
      <c r="CJ37" s="525">
        <v>5.0</v>
      </c>
      <c r="CK37" s="530" t="s">
        <v>709</v>
      </c>
      <c r="CL37" s="1"/>
      <c r="CM37" s="555">
        <v>2.0</v>
      </c>
      <c r="CN37" s="534">
        <v>10.0</v>
      </c>
      <c r="CO37" s="535">
        <v>2.0</v>
      </c>
      <c r="CP37" s="546" t="s">
        <v>710</v>
      </c>
      <c r="CQ37" s="1"/>
    </row>
    <row r="38" ht="15.0" customHeight="1">
      <c r="A38" s="514">
        <v>14.0</v>
      </c>
      <c r="B38" s="525">
        <v>1.0</v>
      </c>
      <c r="C38" s="525">
        <v>3.0</v>
      </c>
      <c r="D38" s="526" t="s">
        <v>711</v>
      </c>
      <c r="E38" s="1"/>
      <c r="F38" s="514">
        <v>8.0</v>
      </c>
      <c r="G38" s="525">
        <v>1.0</v>
      </c>
      <c r="H38" s="525">
        <v>46.0</v>
      </c>
      <c r="I38" s="529" t="s">
        <v>712</v>
      </c>
      <c r="J38" s="1"/>
      <c r="K38" s="514">
        <v>14.0</v>
      </c>
      <c r="L38" s="525">
        <v>2.0</v>
      </c>
      <c r="M38" s="525">
        <v>3.0</v>
      </c>
      <c r="N38" s="537" t="s">
        <v>713</v>
      </c>
      <c r="O38" s="1"/>
      <c r="P38" s="514">
        <v>14.0</v>
      </c>
      <c r="Q38" s="525">
        <v>2.0</v>
      </c>
      <c r="R38" s="525">
        <v>46.0</v>
      </c>
      <c r="S38" s="529" t="s">
        <v>714</v>
      </c>
      <c r="T38" s="1"/>
      <c r="U38" s="514">
        <v>14.0</v>
      </c>
      <c r="V38" s="525">
        <v>3.0</v>
      </c>
      <c r="W38" s="525">
        <v>3.0</v>
      </c>
      <c r="X38" s="537" t="s">
        <v>715</v>
      </c>
      <c r="Y38" s="1"/>
      <c r="Z38" s="514">
        <v>12.0</v>
      </c>
      <c r="AA38" s="525">
        <v>3.0</v>
      </c>
      <c r="AB38" s="525">
        <v>45.0</v>
      </c>
      <c r="AC38" s="529" t="s">
        <v>716</v>
      </c>
      <c r="AD38" s="1"/>
      <c r="AE38" s="514">
        <v>14.0</v>
      </c>
      <c r="AF38" s="525">
        <v>4.0</v>
      </c>
      <c r="AG38" s="525">
        <v>5.0</v>
      </c>
      <c r="AH38" s="537" t="s">
        <v>717</v>
      </c>
      <c r="AI38" s="1"/>
      <c r="AJ38" s="514">
        <v>8.0</v>
      </c>
      <c r="AK38" s="525">
        <v>4.0</v>
      </c>
      <c r="AL38" s="525">
        <v>42.0</v>
      </c>
      <c r="AM38" s="530" t="s">
        <v>718</v>
      </c>
      <c r="AN38" s="1"/>
      <c r="AO38" s="514">
        <v>14.0</v>
      </c>
      <c r="AP38" s="525">
        <v>5.0</v>
      </c>
      <c r="AQ38" s="525">
        <v>3.0</v>
      </c>
      <c r="AR38" s="531" t="s">
        <v>719</v>
      </c>
      <c r="AS38" s="518"/>
      <c r="AT38" s="514">
        <v>14.0</v>
      </c>
      <c r="AU38" s="525">
        <v>6.0</v>
      </c>
      <c r="AV38" s="525">
        <v>3.0</v>
      </c>
      <c r="AW38" s="531" t="s">
        <v>720</v>
      </c>
      <c r="AX38" s="1"/>
      <c r="AY38" s="514">
        <v>8.0</v>
      </c>
      <c r="AZ38" s="525">
        <v>6.0</v>
      </c>
      <c r="BA38" s="525">
        <v>3.0</v>
      </c>
      <c r="BB38" s="531" t="s">
        <v>721</v>
      </c>
      <c r="BC38" s="1"/>
      <c r="BD38" s="514">
        <v>8.0</v>
      </c>
      <c r="BE38" s="525">
        <v>7.0</v>
      </c>
      <c r="BF38" s="525">
        <v>3.0</v>
      </c>
      <c r="BG38" s="531" t="s">
        <v>722</v>
      </c>
      <c r="BH38" s="1"/>
      <c r="BI38" s="514">
        <v>8.0</v>
      </c>
      <c r="BJ38" s="525">
        <v>7.0</v>
      </c>
      <c r="BK38" s="525">
        <v>3.0</v>
      </c>
      <c r="BL38" s="531" t="s">
        <v>723</v>
      </c>
      <c r="BM38" s="1"/>
      <c r="BN38" s="514">
        <v>8.0</v>
      </c>
      <c r="BO38" s="525">
        <v>8.0</v>
      </c>
      <c r="BP38" s="525">
        <v>3.0</v>
      </c>
      <c r="BQ38" s="531" t="s">
        <v>724</v>
      </c>
      <c r="BR38" s="1"/>
      <c r="BS38" s="514">
        <v>8.0</v>
      </c>
      <c r="BT38" s="525">
        <v>8.0</v>
      </c>
      <c r="BU38" s="525">
        <v>3.0</v>
      </c>
      <c r="BV38" s="531" t="s">
        <v>725</v>
      </c>
      <c r="BW38" s="1"/>
      <c r="BX38" s="524">
        <v>14.0</v>
      </c>
      <c r="BY38" s="525">
        <v>9.0</v>
      </c>
      <c r="BZ38" s="525">
        <v>3.0</v>
      </c>
      <c r="CA38" s="553" t="s">
        <v>726</v>
      </c>
      <c r="CB38" s="1"/>
      <c r="CC38" s="514">
        <v>6.0</v>
      </c>
      <c r="CD38" s="532">
        <v>9.0</v>
      </c>
      <c r="CE38" s="532">
        <v>5.0</v>
      </c>
      <c r="CF38" s="531" t="s">
        <v>727</v>
      </c>
      <c r="CG38" s="1"/>
      <c r="CH38" s="514">
        <f t="shared" si="5"/>
        <v>6</v>
      </c>
      <c r="CI38" s="525">
        <v>10.0</v>
      </c>
      <c r="CJ38" s="525">
        <v>5.0</v>
      </c>
      <c r="CK38" s="530" t="s">
        <v>728</v>
      </c>
      <c r="CL38" s="1"/>
      <c r="CM38" s="556">
        <v>1.0</v>
      </c>
      <c r="CN38" s="534">
        <v>10.0</v>
      </c>
      <c r="CO38" s="535">
        <v>2.0</v>
      </c>
      <c r="CP38" s="546" t="s">
        <v>729</v>
      </c>
      <c r="CQ38" s="1"/>
    </row>
    <row r="39" ht="15.0" customHeight="1">
      <c r="A39" s="514">
        <v>13.0</v>
      </c>
      <c r="B39" s="525">
        <v>1.0</v>
      </c>
      <c r="C39" s="525">
        <v>3.0</v>
      </c>
      <c r="D39" s="526" t="s">
        <v>730</v>
      </c>
      <c r="E39" s="1"/>
      <c r="F39" s="514">
        <v>7.0</v>
      </c>
      <c r="G39" s="525">
        <v>1.0</v>
      </c>
      <c r="H39" s="525">
        <v>46.0</v>
      </c>
      <c r="I39" s="529" t="s">
        <v>731</v>
      </c>
      <c r="J39" s="1"/>
      <c r="K39" s="514">
        <v>13.0</v>
      </c>
      <c r="L39" s="525">
        <v>2.0</v>
      </c>
      <c r="M39" s="525">
        <v>3.0</v>
      </c>
      <c r="N39" s="537" t="s">
        <v>732</v>
      </c>
      <c r="O39" s="1"/>
      <c r="P39" s="514">
        <v>13.0</v>
      </c>
      <c r="Q39" s="525">
        <v>2.0</v>
      </c>
      <c r="R39" s="525">
        <v>46.0</v>
      </c>
      <c r="S39" s="529" t="s">
        <v>733</v>
      </c>
      <c r="T39" s="1"/>
      <c r="U39" s="514">
        <v>13.0</v>
      </c>
      <c r="V39" s="525">
        <v>3.0</v>
      </c>
      <c r="W39" s="525">
        <v>3.0</v>
      </c>
      <c r="X39" s="537" t="s">
        <v>734</v>
      </c>
      <c r="Y39" s="1"/>
      <c r="Z39" s="514">
        <v>11.0</v>
      </c>
      <c r="AA39" s="525">
        <v>3.0</v>
      </c>
      <c r="AB39" s="525">
        <v>45.0</v>
      </c>
      <c r="AC39" s="529" t="s">
        <v>735</v>
      </c>
      <c r="AD39" s="1"/>
      <c r="AE39" s="514">
        <v>13.0</v>
      </c>
      <c r="AF39" s="525">
        <v>4.0</v>
      </c>
      <c r="AG39" s="525">
        <v>5.0</v>
      </c>
      <c r="AH39" s="537" t="s">
        <v>736</v>
      </c>
      <c r="AI39" s="1"/>
      <c r="AJ39" s="514">
        <v>7.0</v>
      </c>
      <c r="AK39" s="525">
        <v>4.0</v>
      </c>
      <c r="AL39" s="525">
        <v>42.0</v>
      </c>
      <c r="AM39" s="530" t="s">
        <v>737</v>
      </c>
      <c r="AN39" s="1"/>
      <c r="AO39" s="514">
        <v>13.0</v>
      </c>
      <c r="AP39" s="525">
        <v>5.0</v>
      </c>
      <c r="AQ39" s="525">
        <v>3.0</v>
      </c>
      <c r="AR39" s="531" t="s">
        <v>738</v>
      </c>
      <c r="AS39" s="518"/>
      <c r="AT39" s="514">
        <v>13.0</v>
      </c>
      <c r="AU39" s="525">
        <v>6.0</v>
      </c>
      <c r="AV39" s="525">
        <v>3.0</v>
      </c>
      <c r="AW39" s="531" t="s">
        <v>739</v>
      </c>
      <c r="AX39" s="1"/>
      <c r="AY39" s="514">
        <v>7.0</v>
      </c>
      <c r="AZ39" s="525">
        <v>6.0</v>
      </c>
      <c r="BA39" s="525">
        <v>3.0</v>
      </c>
      <c r="BB39" s="531" t="s">
        <v>740</v>
      </c>
      <c r="BC39" s="1"/>
      <c r="BD39" s="514">
        <v>7.0</v>
      </c>
      <c r="BE39" s="525">
        <v>7.0</v>
      </c>
      <c r="BF39" s="525">
        <v>3.0</v>
      </c>
      <c r="BG39" s="531" t="s">
        <v>741</v>
      </c>
      <c r="BH39" s="1"/>
      <c r="BI39" s="514">
        <v>7.0</v>
      </c>
      <c r="BJ39" s="525">
        <v>7.0</v>
      </c>
      <c r="BK39" s="525">
        <v>3.0</v>
      </c>
      <c r="BL39" s="531" t="s">
        <v>742</v>
      </c>
      <c r="BM39" s="1"/>
      <c r="BN39" s="514">
        <v>7.0</v>
      </c>
      <c r="BO39" s="525">
        <v>8.0</v>
      </c>
      <c r="BP39" s="525">
        <v>3.0</v>
      </c>
      <c r="BQ39" s="531" t="s">
        <v>743</v>
      </c>
      <c r="BR39" s="1"/>
      <c r="BS39" s="514">
        <v>7.0</v>
      </c>
      <c r="BT39" s="525">
        <v>8.0</v>
      </c>
      <c r="BU39" s="525">
        <v>3.0</v>
      </c>
      <c r="BV39" s="531" t="s">
        <v>744</v>
      </c>
      <c r="BW39" s="1"/>
      <c r="BX39" s="514">
        <v>13.0</v>
      </c>
      <c r="BY39" s="525">
        <v>9.0</v>
      </c>
      <c r="BZ39" s="525">
        <v>3.0</v>
      </c>
      <c r="CA39" s="531" t="s">
        <v>745</v>
      </c>
      <c r="CB39" s="1"/>
      <c r="CC39" s="514">
        <v>5.0</v>
      </c>
      <c r="CD39" s="532">
        <v>9.0</v>
      </c>
      <c r="CE39" s="532">
        <v>5.0</v>
      </c>
      <c r="CF39" s="531" t="s">
        <v>746</v>
      </c>
      <c r="CG39" s="1"/>
      <c r="CH39" s="514">
        <f t="shared" si="5"/>
        <v>5</v>
      </c>
      <c r="CI39" s="525">
        <v>10.0</v>
      </c>
      <c r="CJ39" s="525">
        <v>5.0</v>
      </c>
      <c r="CK39" s="530" t="s">
        <v>747</v>
      </c>
      <c r="CL39" s="1"/>
      <c r="CM39" s="555">
        <v>7.0</v>
      </c>
      <c r="CN39" s="534">
        <v>10.0</v>
      </c>
      <c r="CO39" s="535">
        <v>2.0</v>
      </c>
      <c r="CP39" s="552" t="s">
        <v>748</v>
      </c>
      <c r="CQ39" s="1"/>
    </row>
    <row r="40" ht="15.0" customHeight="1">
      <c r="A40" s="514">
        <v>12.0</v>
      </c>
      <c r="B40" s="525">
        <v>1.0</v>
      </c>
      <c r="C40" s="525">
        <v>3.0</v>
      </c>
      <c r="D40" s="526" t="s">
        <v>749</v>
      </c>
      <c r="E40" s="1"/>
      <c r="F40" s="514">
        <v>6.0</v>
      </c>
      <c r="G40" s="525">
        <v>1.0</v>
      </c>
      <c r="H40" s="525">
        <v>46.0</v>
      </c>
      <c r="I40" s="529" t="s">
        <v>750</v>
      </c>
      <c r="J40" s="1"/>
      <c r="K40" s="514">
        <v>12.0</v>
      </c>
      <c r="L40" s="525">
        <v>2.0</v>
      </c>
      <c r="M40" s="525">
        <v>3.0</v>
      </c>
      <c r="N40" s="537" t="s">
        <v>751</v>
      </c>
      <c r="O40" s="1"/>
      <c r="P40" s="514">
        <v>12.0</v>
      </c>
      <c r="Q40" s="525">
        <v>2.0</v>
      </c>
      <c r="R40" s="525">
        <v>46.0</v>
      </c>
      <c r="S40" s="529" t="s">
        <v>752</v>
      </c>
      <c r="T40" s="1"/>
      <c r="U40" s="514">
        <v>12.0</v>
      </c>
      <c r="V40" s="525">
        <v>3.0</v>
      </c>
      <c r="W40" s="525">
        <v>3.0</v>
      </c>
      <c r="X40" s="537" t="s">
        <v>753</v>
      </c>
      <c r="Y40" s="1"/>
      <c r="Z40" s="514">
        <v>10.0</v>
      </c>
      <c r="AA40" s="525">
        <v>3.0</v>
      </c>
      <c r="AB40" s="525">
        <v>45.0</v>
      </c>
      <c r="AC40" s="529" t="s">
        <v>754</v>
      </c>
      <c r="AD40" s="1"/>
      <c r="AE40" s="514">
        <v>12.0</v>
      </c>
      <c r="AF40" s="525">
        <v>4.0</v>
      </c>
      <c r="AG40" s="525">
        <v>5.0</v>
      </c>
      <c r="AH40" s="537" t="s">
        <v>755</v>
      </c>
      <c r="AI40" s="1"/>
      <c r="AJ40" s="514">
        <v>6.0</v>
      </c>
      <c r="AK40" s="525">
        <v>4.0</v>
      </c>
      <c r="AL40" s="525">
        <v>42.0</v>
      </c>
      <c r="AM40" s="530" t="s">
        <v>756</v>
      </c>
      <c r="AN40" s="1"/>
      <c r="AO40" s="514">
        <v>12.0</v>
      </c>
      <c r="AP40" s="525">
        <v>5.0</v>
      </c>
      <c r="AQ40" s="525">
        <v>3.0</v>
      </c>
      <c r="AR40" s="531" t="s">
        <v>757</v>
      </c>
      <c r="AS40" s="518"/>
      <c r="AT40" s="514">
        <v>12.0</v>
      </c>
      <c r="AU40" s="525">
        <v>6.0</v>
      </c>
      <c r="AV40" s="525">
        <v>3.0</v>
      </c>
      <c r="AW40" s="531" t="s">
        <v>758</v>
      </c>
      <c r="AX40" s="1"/>
      <c r="AY40" s="514">
        <v>6.0</v>
      </c>
      <c r="AZ40" s="525">
        <v>6.0</v>
      </c>
      <c r="BA40" s="525">
        <v>3.0</v>
      </c>
      <c r="BB40" s="531" t="s">
        <v>759</v>
      </c>
      <c r="BC40" s="1"/>
      <c r="BD40" s="514">
        <v>6.0</v>
      </c>
      <c r="BE40" s="525">
        <v>7.0</v>
      </c>
      <c r="BF40" s="525">
        <v>3.0</v>
      </c>
      <c r="BG40" s="531" t="s">
        <v>760</v>
      </c>
      <c r="BH40" s="1"/>
      <c r="BI40" s="514">
        <v>6.0</v>
      </c>
      <c r="BJ40" s="525">
        <v>7.0</v>
      </c>
      <c r="BK40" s="525">
        <v>3.0</v>
      </c>
      <c r="BL40" s="531" t="s">
        <v>761</v>
      </c>
      <c r="BM40" s="1"/>
      <c r="BN40" s="514">
        <v>6.0</v>
      </c>
      <c r="BO40" s="525">
        <v>8.0</v>
      </c>
      <c r="BP40" s="525">
        <v>3.0</v>
      </c>
      <c r="BQ40" s="531" t="s">
        <v>762</v>
      </c>
      <c r="BR40" s="1"/>
      <c r="BS40" s="514">
        <v>6.0</v>
      </c>
      <c r="BT40" s="525">
        <v>8.0</v>
      </c>
      <c r="BU40" s="525">
        <v>3.0</v>
      </c>
      <c r="BV40" s="531" t="s">
        <v>763</v>
      </c>
      <c r="BW40" s="1"/>
      <c r="BX40" s="514">
        <v>12.0</v>
      </c>
      <c r="BY40" s="525">
        <v>9.0</v>
      </c>
      <c r="BZ40" s="525">
        <v>3.0</v>
      </c>
      <c r="CA40" s="531" t="s">
        <v>764</v>
      </c>
      <c r="CB40" s="1"/>
      <c r="CC40" s="514">
        <v>4.0</v>
      </c>
      <c r="CD40" s="532">
        <v>9.0</v>
      </c>
      <c r="CE40" s="532">
        <v>5.0</v>
      </c>
      <c r="CF40" s="531" t="s">
        <v>765</v>
      </c>
      <c r="CG40" s="1"/>
      <c r="CH40" s="514">
        <f t="shared" si="5"/>
        <v>4</v>
      </c>
      <c r="CI40" s="525">
        <v>10.0</v>
      </c>
      <c r="CJ40" s="525">
        <v>5.0</v>
      </c>
      <c r="CK40" s="530" t="s">
        <v>766</v>
      </c>
      <c r="CL40" s="1"/>
      <c r="CM40" s="555">
        <v>6.0</v>
      </c>
      <c r="CN40" s="534">
        <v>10.0</v>
      </c>
      <c r="CO40" s="535">
        <v>2.0</v>
      </c>
      <c r="CP40" s="552" t="s">
        <v>767</v>
      </c>
      <c r="CQ40" s="1"/>
    </row>
    <row r="41" ht="15.0" customHeight="1">
      <c r="A41" s="514">
        <v>11.0</v>
      </c>
      <c r="B41" s="525">
        <v>1.0</v>
      </c>
      <c r="C41" s="525">
        <v>3.0</v>
      </c>
      <c r="D41" s="526" t="s">
        <v>768</v>
      </c>
      <c r="E41" s="1"/>
      <c r="F41" s="514">
        <v>5.0</v>
      </c>
      <c r="G41" s="525">
        <v>1.0</v>
      </c>
      <c r="H41" s="525">
        <v>46.0</v>
      </c>
      <c r="I41" s="529" t="s">
        <v>769</v>
      </c>
      <c r="J41" s="1"/>
      <c r="K41" s="514">
        <v>11.0</v>
      </c>
      <c r="L41" s="525">
        <v>2.0</v>
      </c>
      <c r="M41" s="525">
        <v>3.0</v>
      </c>
      <c r="N41" s="537" t="s">
        <v>770</v>
      </c>
      <c r="O41" s="1"/>
      <c r="P41" s="514">
        <v>11.0</v>
      </c>
      <c r="Q41" s="525">
        <v>2.0</v>
      </c>
      <c r="R41" s="525">
        <v>46.0</v>
      </c>
      <c r="S41" s="529" t="s">
        <v>771</v>
      </c>
      <c r="T41" s="1"/>
      <c r="U41" s="514">
        <v>11.0</v>
      </c>
      <c r="V41" s="525">
        <v>3.0</v>
      </c>
      <c r="W41" s="525">
        <v>3.0</v>
      </c>
      <c r="X41" s="537" t="s">
        <v>772</v>
      </c>
      <c r="Y41" s="1"/>
      <c r="Z41" s="514">
        <v>9.0</v>
      </c>
      <c r="AA41" s="525">
        <v>3.0</v>
      </c>
      <c r="AB41" s="525">
        <v>45.0</v>
      </c>
      <c r="AC41" s="529" t="s">
        <v>773</v>
      </c>
      <c r="AD41" s="1"/>
      <c r="AE41" s="514">
        <v>11.0</v>
      </c>
      <c r="AF41" s="525">
        <v>4.0</v>
      </c>
      <c r="AG41" s="525">
        <v>5.0</v>
      </c>
      <c r="AH41" s="537" t="s">
        <v>774</v>
      </c>
      <c r="AI41" s="1"/>
      <c r="AJ41" s="514">
        <v>5.0</v>
      </c>
      <c r="AK41" s="525">
        <v>4.0</v>
      </c>
      <c r="AL41" s="525">
        <v>42.0</v>
      </c>
      <c r="AM41" s="530" t="s">
        <v>775</v>
      </c>
      <c r="AN41" s="1"/>
      <c r="AO41" s="514">
        <v>11.0</v>
      </c>
      <c r="AP41" s="525">
        <v>5.0</v>
      </c>
      <c r="AQ41" s="525">
        <v>3.0</v>
      </c>
      <c r="AR41" s="531" t="s">
        <v>776</v>
      </c>
      <c r="AS41" s="518"/>
      <c r="AT41" s="514">
        <v>11.0</v>
      </c>
      <c r="AU41" s="525">
        <v>6.0</v>
      </c>
      <c r="AV41" s="525">
        <v>3.0</v>
      </c>
      <c r="AW41" s="531" t="s">
        <v>777</v>
      </c>
      <c r="AX41" s="1"/>
      <c r="AY41" s="514">
        <v>5.0</v>
      </c>
      <c r="AZ41" s="525">
        <v>6.0</v>
      </c>
      <c r="BA41" s="525">
        <v>3.0</v>
      </c>
      <c r="BB41" s="531" t="s">
        <v>778</v>
      </c>
      <c r="BC41" s="1"/>
      <c r="BD41" s="514">
        <v>5.0</v>
      </c>
      <c r="BE41" s="525">
        <v>7.0</v>
      </c>
      <c r="BF41" s="525">
        <v>3.0</v>
      </c>
      <c r="BG41" s="531" t="s">
        <v>779</v>
      </c>
      <c r="BH41" s="1"/>
      <c r="BI41" s="514">
        <v>5.0</v>
      </c>
      <c r="BJ41" s="525">
        <v>7.0</v>
      </c>
      <c r="BK41" s="525">
        <v>3.0</v>
      </c>
      <c r="BL41" s="531" t="s">
        <v>780</v>
      </c>
      <c r="BM41" s="1"/>
      <c r="BN41" s="514">
        <v>5.0</v>
      </c>
      <c r="BO41" s="525">
        <v>8.0</v>
      </c>
      <c r="BP41" s="525">
        <v>3.0</v>
      </c>
      <c r="BQ41" s="531" t="s">
        <v>781</v>
      </c>
      <c r="BR41" s="1"/>
      <c r="BS41" s="514">
        <v>5.0</v>
      </c>
      <c r="BT41" s="525">
        <v>8.0</v>
      </c>
      <c r="BU41" s="525">
        <v>3.0</v>
      </c>
      <c r="BV41" s="531" t="s">
        <v>782</v>
      </c>
      <c r="BW41" s="1"/>
      <c r="BX41" s="514">
        <v>11.0</v>
      </c>
      <c r="BY41" s="525">
        <v>9.0</v>
      </c>
      <c r="BZ41" s="525">
        <v>3.0</v>
      </c>
      <c r="CA41" s="531" t="s">
        <v>783</v>
      </c>
      <c r="CB41" s="1"/>
      <c r="CC41" s="514">
        <v>3.0</v>
      </c>
      <c r="CD41" s="532">
        <v>9.0</v>
      </c>
      <c r="CE41" s="532">
        <v>5.0</v>
      </c>
      <c r="CF41" s="531" t="s">
        <v>784</v>
      </c>
      <c r="CG41" s="1"/>
      <c r="CH41" s="514">
        <f t="shared" si="5"/>
        <v>3</v>
      </c>
      <c r="CI41" s="525">
        <v>10.0</v>
      </c>
      <c r="CJ41" s="525">
        <v>5.0</v>
      </c>
      <c r="CK41" s="530" t="s">
        <v>785</v>
      </c>
      <c r="CL41" s="1"/>
      <c r="CM41" s="555">
        <v>5.0</v>
      </c>
      <c r="CN41" s="534">
        <v>10.0</v>
      </c>
      <c r="CO41" s="535">
        <v>2.0</v>
      </c>
      <c r="CP41" s="552" t="s">
        <v>786</v>
      </c>
      <c r="CQ41" s="1"/>
    </row>
    <row r="42" ht="15.0" customHeight="1">
      <c r="A42" s="514">
        <v>10.0</v>
      </c>
      <c r="B42" s="525">
        <v>1.0</v>
      </c>
      <c r="C42" s="525">
        <v>3.0</v>
      </c>
      <c r="D42" s="526" t="s">
        <v>787</v>
      </c>
      <c r="E42" s="1"/>
      <c r="F42" s="514">
        <v>4.0</v>
      </c>
      <c r="G42" s="525">
        <v>1.0</v>
      </c>
      <c r="H42" s="525">
        <v>46.0</v>
      </c>
      <c r="I42" s="529" t="s">
        <v>788</v>
      </c>
      <c r="J42" s="1"/>
      <c r="K42" s="514">
        <v>10.0</v>
      </c>
      <c r="L42" s="525">
        <v>2.0</v>
      </c>
      <c r="M42" s="525">
        <v>3.0</v>
      </c>
      <c r="N42" s="537" t="s">
        <v>789</v>
      </c>
      <c r="O42" s="1"/>
      <c r="P42" s="514">
        <v>10.0</v>
      </c>
      <c r="Q42" s="525">
        <v>2.0</v>
      </c>
      <c r="R42" s="525">
        <v>46.0</v>
      </c>
      <c r="S42" s="529" t="s">
        <v>790</v>
      </c>
      <c r="T42" s="1"/>
      <c r="U42" s="514">
        <v>10.0</v>
      </c>
      <c r="V42" s="525">
        <v>3.0</v>
      </c>
      <c r="W42" s="525">
        <v>3.0</v>
      </c>
      <c r="X42" s="537" t="s">
        <v>791</v>
      </c>
      <c r="Y42" s="1"/>
      <c r="Z42" s="514">
        <v>8.0</v>
      </c>
      <c r="AA42" s="525">
        <v>3.0</v>
      </c>
      <c r="AB42" s="525">
        <v>45.0</v>
      </c>
      <c r="AC42" s="529" t="s">
        <v>792</v>
      </c>
      <c r="AD42" s="1"/>
      <c r="AE42" s="514">
        <v>10.0</v>
      </c>
      <c r="AF42" s="525">
        <v>4.0</v>
      </c>
      <c r="AG42" s="525">
        <v>5.0</v>
      </c>
      <c r="AH42" s="537" t="s">
        <v>793</v>
      </c>
      <c r="AI42" s="1"/>
      <c r="AJ42" s="514">
        <v>4.0</v>
      </c>
      <c r="AK42" s="525">
        <v>4.0</v>
      </c>
      <c r="AL42" s="525">
        <v>42.0</v>
      </c>
      <c r="AM42" s="530" t="s">
        <v>794</v>
      </c>
      <c r="AN42" s="1"/>
      <c r="AO42" s="514">
        <v>10.0</v>
      </c>
      <c r="AP42" s="525">
        <v>5.0</v>
      </c>
      <c r="AQ42" s="525">
        <v>3.0</v>
      </c>
      <c r="AR42" s="531" t="s">
        <v>795</v>
      </c>
      <c r="AS42" s="518"/>
      <c r="AT42" s="514">
        <v>10.0</v>
      </c>
      <c r="AU42" s="525">
        <v>6.0</v>
      </c>
      <c r="AV42" s="525">
        <v>3.0</v>
      </c>
      <c r="AW42" s="531" t="s">
        <v>796</v>
      </c>
      <c r="AX42" s="1"/>
      <c r="AY42" s="514">
        <v>4.0</v>
      </c>
      <c r="AZ42" s="525">
        <v>6.0</v>
      </c>
      <c r="BA42" s="525">
        <v>3.0</v>
      </c>
      <c r="BB42" s="531" t="s">
        <v>797</v>
      </c>
      <c r="BC42" s="1"/>
      <c r="BD42" s="514">
        <v>4.0</v>
      </c>
      <c r="BE42" s="525">
        <v>7.0</v>
      </c>
      <c r="BF42" s="525">
        <v>3.0</v>
      </c>
      <c r="BG42" s="531" t="s">
        <v>798</v>
      </c>
      <c r="BH42" s="1"/>
      <c r="BI42" s="514">
        <v>4.0</v>
      </c>
      <c r="BJ42" s="525">
        <v>7.0</v>
      </c>
      <c r="BK42" s="525">
        <v>3.0</v>
      </c>
      <c r="BL42" s="531" t="s">
        <v>799</v>
      </c>
      <c r="BM42" s="1"/>
      <c r="BN42" s="514">
        <v>4.0</v>
      </c>
      <c r="BO42" s="525">
        <v>8.0</v>
      </c>
      <c r="BP42" s="525">
        <v>3.0</v>
      </c>
      <c r="BQ42" s="531" t="s">
        <v>800</v>
      </c>
      <c r="BR42" s="1"/>
      <c r="BS42" s="514">
        <v>4.0</v>
      </c>
      <c r="BT42" s="525">
        <v>8.0</v>
      </c>
      <c r="BU42" s="525">
        <v>3.0</v>
      </c>
      <c r="BV42" s="531" t="s">
        <v>801</v>
      </c>
      <c r="BW42" s="1"/>
      <c r="BX42" s="514">
        <v>10.0</v>
      </c>
      <c r="BY42" s="525">
        <v>9.0</v>
      </c>
      <c r="BZ42" s="525">
        <v>3.0</v>
      </c>
      <c r="CA42" s="531" t="s">
        <v>802</v>
      </c>
      <c r="CB42" s="1"/>
      <c r="CC42" s="514">
        <v>2.0</v>
      </c>
      <c r="CD42" s="532">
        <v>9.0</v>
      </c>
      <c r="CE42" s="532">
        <v>5.0</v>
      </c>
      <c r="CF42" s="531" t="s">
        <v>803</v>
      </c>
      <c r="CG42" s="1"/>
      <c r="CH42" s="514">
        <f t="shared" si="5"/>
        <v>2</v>
      </c>
      <c r="CI42" s="525">
        <v>10.0</v>
      </c>
      <c r="CJ42" s="525">
        <v>5.0</v>
      </c>
      <c r="CK42" s="530" t="s">
        <v>804</v>
      </c>
      <c r="CL42" s="1"/>
      <c r="CM42" s="555">
        <v>4.0</v>
      </c>
      <c r="CN42" s="534">
        <v>10.0</v>
      </c>
      <c r="CO42" s="535">
        <v>2.0</v>
      </c>
      <c r="CP42" s="552" t="s">
        <v>805</v>
      </c>
      <c r="CQ42" s="1"/>
    </row>
    <row r="43" ht="15.0" customHeight="1">
      <c r="A43" s="514">
        <v>9.0</v>
      </c>
      <c r="B43" s="525">
        <v>1.0</v>
      </c>
      <c r="C43" s="525">
        <v>3.0</v>
      </c>
      <c r="D43" s="526" t="s">
        <v>806</v>
      </c>
      <c r="E43" s="1"/>
      <c r="F43" s="514">
        <v>3.0</v>
      </c>
      <c r="G43" s="525">
        <v>1.0</v>
      </c>
      <c r="H43" s="525">
        <v>46.0</v>
      </c>
      <c r="I43" s="529" t="s">
        <v>807</v>
      </c>
      <c r="J43" s="1"/>
      <c r="K43" s="514">
        <v>9.0</v>
      </c>
      <c r="L43" s="525">
        <v>2.0</v>
      </c>
      <c r="M43" s="525">
        <v>3.0</v>
      </c>
      <c r="N43" s="537" t="s">
        <v>808</v>
      </c>
      <c r="O43" s="1"/>
      <c r="P43" s="514">
        <v>9.0</v>
      </c>
      <c r="Q43" s="525">
        <v>2.0</v>
      </c>
      <c r="R43" s="525">
        <v>46.0</v>
      </c>
      <c r="S43" s="529" t="s">
        <v>809</v>
      </c>
      <c r="T43" s="1"/>
      <c r="U43" s="514">
        <v>9.0</v>
      </c>
      <c r="V43" s="525">
        <v>3.0</v>
      </c>
      <c r="W43" s="525">
        <v>3.0</v>
      </c>
      <c r="X43" s="537" t="s">
        <v>810</v>
      </c>
      <c r="Y43" s="1"/>
      <c r="Z43" s="514">
        <v>7.0</v>
      </c>
      <c r="AA43" s="525">
        <v>3.0</v>
      </c>
      <c r="AB43" s="525">
        <v>45.0</v>
      </c>
      <c r="AC43" s="529" t="s">
        <v>811</v>
      </c>
      <c r="AD43" s="1"/>
      <c r="AE43" s="514">
        <v>9.0</v>
      </c>
      <c r="AF43" s="525">
        <v>4.0</v>
      </c>
      <c r="AG43" s="525">
        <v>5.0</v>
      </c>
      <c r="AH43" s="537" t="s">
        <v>812</v>
      </c>
      <c r="AI43" s="1"/>
      <c r="AJ43" s="514">
        <v>3.0</v>
      </c>
      <c r="AK43" s="525">
        <v>4.0</v>
      </c>
      <c r="AL43" s="525">
        <v>42.0</v>
      </c>
      <c r="AM43" s="530" t="s">
        <v>813</v>
      </c>
      <c r="AN43" s="1"/>
      <c r="AO43" s="514">
        <v>9.0</v>
      </c>
      <c r="AP43" s="525">
        <v>5.0</v>
      </c>
      <c r="AQ43" s="525">
        <v>3.0</v>
      </c>
      <c r="AR43" s="543" t="s">
        <v>814</v>
      </c>
      <c r="AS43" s="518"/>
      <c r="AT43" s="514">
        <v>9.0</v>
      </c>
      <c r="AU43" s="525">
        <v>6.0</v>
      </c>
      <c r="AV43" s="525">
        <v>3.0</v>
      </c>
      <c r="AW43" s="531" t="s">
        <v>815</v>
      </c>
      <c r="AX43" s="1"/>
      <c r="AY43" s="514">
        <v>3.0</v>
      </c>
      <c r="AZ43" s="525">
        <v>6.0</v>
      </c>
      <c r="BA43" s="525">
        <v>3.0</v>
      </c>
      <c r="BB43" s="531" t="s">
        <v>816</v>
      </c>
      <c r="BC43" s="1"/>
      <c r="BD43" s="514">
        <v>3.0</v>
      </c>
      <c r="BE43" s="525">
        <v>7.0</v>
      </c>
      <c r="BF43" s="525">
        <v>3.0</v>
      </c>
      <c r="BG43" s="531" t="s">
        <v>817</v>
      </c>
      <c r="BH43" s="1"/>
      <c r="BI43" s="514">
        <v>3.0</v>
      </c>
      <c r="BJ43" s="525">
        <v>7.0</v>
      </c>
      <c r="BK43" s="525">
        <v>3.0</v>
      </c>
      <c r="BL43" s="531" t="s">
        <v>818</v>
      </c>
      <c r="BM43" s="1"/>
      <c r="BN43" s="514">
        <v>3.0</v>
      </c>
      <c r="BO43" s="525">
        <v>8.0</v>
      </c>
      <c r="BP43" s="525">
        <v>3.0</v>
      </c>
      <c r="BQ43" s="531" t="s">
        <v>819</v>
      </c>
      <c r="BR43" s="1"/>
      <c r="BS43" s="514">
        <v>3.0</v>
      </c>
      <c r="BT43" s="525">
        <v>8.0</v>
      </c>
      <c r="BU43" s="525">
        <v>3.0</v>
      </c>
      <c r="BV43" s="531" t="s">
        <v>820</v>
      </c>
      <c r="BW43" s="1"/>
      <c r="BX43" s="514">
        <v>9.0</v>
      </c>
      <c r="BY43" s="525">
        <v>9.0</v>
      </c>
      <c r="BZ43" s="525">
        <v>3.0</v>
      </c>
      <c r="CA43" s="531" t="s">
        <v>821</v>
      </c>
      <c r="CB43" s="1"/>
      <c r="CC43" s="544">
        <v>1.0</v>
      </c>
      <c r="CD43" s="532">
        <v>9.0</v>
      </c>
      <c r="CE43" s="532">
        <v>5.0</v>
      </c>
      <c r="CF43" s="531" t="s">
        <v>822</v>
      </c>
      <c r="CG43" s="1"/>
      <c r="CH43" s="544">
        <v>1.0</v>
      </c>
      <c r="CI43" s="525">
        <v>10.0</v>
      </c>
      <c r="CJ43" s="525">
        <v>5.0</v>
      </c>
      <c r="CK43" s="530" t="s">
        <v>823</v>
      </c>
      <c r="CL43" s="1"/>
      <c r="CM43" s="555">
        <v>3.0</v>
      </c>
      <c r="CN43" s="534">
        <v>10.0</v>
      </c>
      <c r="CO43" s="535">
        <v>2.0</v>
      </c>
      <c r="CP43" s="552" t="s">
        <v>824</v>
      </c>
      <c r="CQ43" s="1"/>
    </row>
    <row r="44" ht="15.0" customHeight="1">
      <c r="A44" s="514">
        <v>8.0</v>
      </c>
      <c r="B44" s="525">
        <v>1.0</v>
      </c>
      <c r="C44" s="525">
        <v>3.0</v>
      </c>
      <c r="D44" s="526" t="s">
        <v>825</v>
      </c>
      <c r="E44" s="1"/>
      <c r="F44" s="514">
        <v>2.0</v>
      </c>
      <c r="G44" s="525">
        <v>1.0</v>
      </c>
      <c r="H44" s="525">
        <v>46.0</v>
      </c>
      <c r="I44" s="529" t="s">
        <v>826</v>
      </c>
      <c r="J44" s="1"/>
      <c r="K44" s="514">
        <v>8.0</v>
      </c>
      <c r="L44" s="525">
        <v>2.0</v>
      </c>
      <c r="M44" s="525">
        <v>3.0</v>
      </c>
      <c r="N44" s="537" t="s">
        <v>827</v>
      </c>
      <c r="O44" s="1"/>
      <c r="P44" s="514">
        <v>8.0</v>
      </c>
      <c r="Q44" s="525">
        <v>2.0</v>
      </c>
      <c r="R44" s="525">
        <v>46.0</v>
      </c>
      <c r="S44" s="529" t="s">
        <v>828</v>
      </c>
      <c r="T44" s="1"/>
      <c r="U44" s="514">
        <v>8.0</v>
      </c>
      <c r="V44" s="525">
        <v>3.0</v>
      </c>
      <c r="W44" s="525">
        <v>3.0</v>
      </c>
      <c r="X44" s="537" t="s">
        <v>829</v>
      </c>
      <c r="Y44" s="1"/>
      <c r="Z44" s="514">
        <v>6.0</v>
      </c>
      <c r="AA44" s="525">
        <v>3.0</v>
      </c>
      <c r="AB44" s="525">
        <v>45.0</v>
      </c>
      <c r="AC44" s="529" t="s">
        <v>830</v>
      </c>
      <c r="AD44" s="1"/>
      <c r="AE44" s="514">
        <v>8.0</v>
      </c>
      <c r="AF44" s="525">
        <v>4.0</v>
      </c>
      <c r="AG44" s="525">
        <v>5.0</v>
      </c>
      <c r="AH44" s="537" t="s">
        <v>831</v>
      </c>
      <c r="AI44" s="1"/>
      <c r="AJ44" s="514">
        <v>2.0</v>
      </c>
      <c r="AK44" s="525">
        <v>4.0</v>
      </c>
      <c r="AL44" s="525">
        <v>42.0</v>
      </c>
      <c r="AM44" s="530" t="s">
        <v>832</v>
      </c>
      <c r="AN44" s="1"/>
      <c r="AO44" s="514">
        <v>8.0</v>
      </c>
      <c r="AP44" s="525">
        <v>5.0</v>
      </c>
      <c r="AQ44" s="525">
        <v>3.0</v>
      </c>
      <c r="AR44" s="539" t="s">
        <v>203</v>
      </c>
      <c r="AS44" s="518"/>
      <c r="AT44" s="514">
        <v>8.0</v>
      </c>
      <c r="AU44" s="525">
        <v>6.0</v>
      </c>
      <c r="AV44" s="525">
        <v>3.0</v>
      </c>
      <c r="AW44" s="531" t="s">
        <v>833</v>
      </c>
      <c r="AX44" s="1"/>
      <c r="AY44" s="514">
        <v>2.0</v>
      </c>
      <c r="AZ44" s="525">
        <v>6.0</v>
      </c>
      <c r="BA44" s="525">
        <v>3.0</v>
      </c>
      <c r="BB44" s="531" t="s">
        <v>834</v>
      </c>
      <c r="BC44" s="1"/>
      <c r="BD44" s="514">
        <v>2.0</v>
      </c>
      <c r="BE44" s="525">
        <v>7.0</v>
      </c>
      <c r="BF44" s="525">
        <v>3.0</v>
      </c>
      <c r="BG44" s="531" t="s">
        <v>835</v>
      </c>
      <c r="BH44" s="1"/>
      <c r="BI44" s="514">
        <v>2.0</v>
      </c>
      <c r="BJ44" s="525">
        <v>7.0</v>
      </c>
      <c r="BK44" s="525">
        <v>3.0</v>
      </c>
      <c r="BL44" s="531" t="s">
        <v>836</v>
      </c>
      <c r="BM44" s="1"/>
      <c r="BN44" s="514">
        <v>2.0</v>
      </c>
      <c r="BO44" s="525">
        <v>8.0</v>
      </c>
      <c r="BP44" s="525">
        <v>3.0</v>
      </c>
      <c r="BQ44" s="531" t="s">
        <v>837</v>
      </c>
      <c r="BR44" s="1"/>
      <c r="BS44" s="514">
        <v>2.0</v>
      </c>
      <c r="BT44" s="525">
        <v>8.0</v>
      </c>
      <c r="BU44" s="525">
        <v>3.0</v>
      </c>
      <c r="BV44" s="531" t="s">
        <v>838</v>
      </c>
      <c r="BW44" s="1"/>
      <c r="BX44" s="514">
        <v>8.0</v>
      </c>
      <c r="BY44" s="525">
        <v>9.0</v>
      </c>
      <c r="BZ44" s="525">
        <v>3.0</v>
      </c>
      <c r="CA44" s="531" t="s">
        <v>839</v>
      </c>
      <c r="CB44" s="1"/>
      <c r="CC44" s="514">
        <v>8.0</v>
      </c>
      <c r="CD44" s="532">
        <v>9.0</v>
      </c>
      <c r="CE44" s="532">
        <v>6.0</v>
      </c>
      <c r="CF44" s="531" t="s">
        <v>840</v>
      </c>
      <c r="CG44" s="1"/>
      <c r="CH44" s="514">
        <f t="shared" ref="CH44:CH50" si="6">CH45+1</f>
        <v>8</v>
      </c>
      <c r="CI44" s="525">
        <v>10.0</v>
      </c>
      <c r="CJ44" s="525">
        <v>6.0</v>
      </c>
      <c r="CK44" s="530" t="s">
        <v>841</v>
      </c>
      <c r="CL44" s="1"/>
      <c r="CM44" s="555">
        <v>2.0</v>
      </c>
      <c r="CN44" s="534">
        <v>10.0</v>
      </c>
      <c r="CO44" s="535">
        <v>2.0</v>
      </c>
      <c r="CP44" s="552" t="s">
        <v>842</v>
      </c>
      <c r="CQ44" s="1"/>
    </row>
    <row r="45" ht="15.0" customHeight="1">
      <c r="A45" s="514">
        <v>7.0</v>
      </c>
      <c r="B45" s="525">
        <v>1.0</v>
      </c>
      <c r="C45" s="525">
        <v>3.0</v>
      </c>
      <c r="D45" s="526" t="s">
        <v>843</v>
      </c>
      <c r="E45" s="1"/>
      <c r="F45" s="542">
        <v>1.0</v>
      </c>
      <c r="G45" s="549">
        <v>1.0</v>
      </c>
      <c r="H45" s="549">
        <v>46.0</v>
      </c>
      <c r="I45" s="528" t="s">
        <v>844</v>
      </c>
      <c r="J45" s="1"/>
      <c r="K45" s="514">
        <v>7.0</v>
      </c>
      <c r="L45" s="525">
        <v>2.0</v>
      </c>
      <c r="M45" s="525">
        <v>3.0</v>
      </c>
      <c r="N45" s="537" t="s">
        <v>845</v>
      </c>
      <c r="O45" s="1"/>
      <c r="P45" s="514">
        <v>7.0</v>
      </c>
      <c r="Q45" s="525">
        <v>2.0</v>
      </c>
      <c r="R45" s="525">
        <v>46.0</v>
      </c>
      <c r="S45" s="529" t="s">
        <v>846</v>
      </c>
      <c r="T45" s="1"/>
      <c r="U45" s="514">
        <v>7.0</v>
      </c>
      <c r="V45" s="525">
        <v>3.0</v>
      </c>
      <c r="W45" s="525">
        <v>3.0</v>
      </c>
      <c r="X45" s="537" t="s">
        <v>847</v>
      </c>
      <c r="Y45" s="1"/>
      <c r="Z45" s="514">
        <v>5.0</v>
      </c>
      <c r="AA45" s="525">
        <v>3.0</v>
      </c>
      <c r="AB45" s="525">
        <v>45.0</v>
      </c>
      <c r="AC45" s="529" t="s">
        <v>848</v>
      </c>
      <c r="AD45" s="1"/>
      <c r="AE45" s="514">
        <v>7.0</v>
      </c>
      <c r="AF45" s="525">
        <v>4.0</v>
      </c>
      <c r="AG45" s="525">
        <v>5.0</v>
      </c>
      <c r="AH45" s="537" t="s">
        <v>849</v>
      </c>
      <c r="AI45" s="1"/>
      <c r="AJ45" s="542">
        <v>1.0</v>
      </c>
      <c r="AK45" s="525">
        <v>4.0</v>
      </c>
      <c r="AL45" s="525">
        <v>42.0</v>
      </c>
      <c r="AM45" s="530" t="s">
        <v>850</v>
      </c>
      <c r="AN45" s="1"/>
      <c r="AO45" s="514">
        <v>7.0</v>
      </c>
      <c r="AP45" s="525">
        <v>5.0</v>
      </c>
      <c r="AQ45" s="525">
        <v>3.0</v>
      </c>
      <c r="AR45" s="540"/>
      <c r="AS45" s="518"/>
      <c r="AT45" s="514">
        <v>7.0</v>
      </c>
      <c r="AU45" s="525">
        <v>6.0</v>
      </c>
      <c r="AV45" s="525">
        <v>3.0</v>
      </c>
      <c r="AW45" s="531" t="s">
        <v>851</v>
      </c>
      <c r="AX45" s="1"/>
      <c r="AY45" s="544">
        <v>1.0</v>
      </c>
      <c r="AZ45" s="525">
        <v>6.0</v>
      </c>
      <c r="BA45" s="525">
        <v>3.0</v>
      </c>
      <c r="BB45" s="531" t="s">
        <v>852</v>
      </c>
      <c r="BC45" s="1"/>
      <c r="BD45" s="550">
        <v>1.0</v>
      </c>
      <c r="BE45" s="525">
        <v>7.0</v>
      </c>
      <c r="BF45" s="525">
        <v>3.0</v>
      </c>
      <c r="BG45" s="531" t="s">
        <v>853</v>
      </c>
      <c r="BH45" s="1"/>
      <c r="BI45" s="550">
        <v>1.0</v>
      </c>
      <c r="BJ45" s="525">
        <v>7.0</v>
      </c>
      <c r="BK45" s="525">
        <v>3.0</v>
      </c>
      <c r="BL45" s="531" t="s">
        <v>854</v>
      </c>
      <c r="BM45" s="1"/>
      <c r="BN45" s="550">
        <v>1.0</v>
      </c>
      <c r="BO45" s="525">
        <v>8.0</v>
      </c>
      <c r="BP45" s="525">
        <v>3.0</v>
      </c>
      <c r="BQ45" s="531" t="s">
        <v>855</v>
      </c>
      <c r="BR45" s="1"/>
      <c r="BS45" s="550">
        <v>1.0</v>
      </c>
      <c r="BT45" s="525">
        <v>8.0</v>
      </c>
      <c r="BU45" s="525">
        <v>3.0</v>
      </c>
      <c r="BV45" s="531" t="s">
        <v>856</v>
      </c>
      <c r="BW45" s="1"/>
      <c r="BX45" s="514">
        <v>7.0</v>
      </c>
      <c r="BY45" s="525">
        <v>9.0</v>
      </c>
      <c r="BZ45" s="525">
        <v>3.0</v>
      </c>
      <c r="CA45" s="531" t="s">
        <v>857</v>
      </c>
      <c r="CB45" s="1"/>
      <c r="CC45" s="514">
        <v>7.0</v>
      </c>
      <c r="CD45" s="532">
        <v>9.0</v>
      </c>
      <c r="CE45" s="532">
        <v>6.0</v>
      </c>
      <c r="CF45" s="531" t="s">
        <v>858</v>
      </c>
      <c r="CG45" s="1"/>
      <c r="CH45" s="514">
        <f t="shared" si="6"/>
        <v>7</v>
      </c>
      <c r="CI45" s="525">
        <v>10.0</v>
      </c>
      <c r="CJ45" s="525">
        <v>6.0</v>
      </c>
      <c r="CK45" s="530" t="s">
        <v>859</v>
      </c>
      <c r="CL45" s="1"/>
      <c r="CM45" s="556">
        <v>1.0</v>
      </c>
      <c r="CN45" s="534">
        <v>10.0</v>
      </c>
      <c r="CO45" s="535">
        <v>2.0</v>
      </c>
      <c r="CP45" s="552" t="s">
        <v>860</v>
      </c>
      <c r="CQ45" s="1"/>
    </row>
    <row r="46" ht="15.0" customHeight="1">
      <c r="A46" s="514">
        <v>6.0</v>
      </c>
      <c r="B46" s="525">
        <v>1.0</v>
      </c>
      <c r="C46" s="525">
        <v>3.0</v>
      </c>
      <c r="D46" s="526" t="s">
        <v>861</v>
      </c>
      <c r="E46" s="1"/>
      <c r="F46" s="514">
        <v>14.0</v>
      </c>
      <c r="G46" s="525">
        <v>1.0</v>
      </c>
      <c r="H46" s="525">
        <v>45.0</v>
      </c>
      <c r="I46" s="529" t="s">
        <v>862</v>
      </c>
      <c r="J46" s="1"/>
      <c r="K46" s="514">
        <v>6.0</v>
      </c>
      <c r="L46" s="525">
        <v>2.0</v>
      </c>
      <c r="M46" s="525">
        <v>3.0</v>
      </c>
      <c r="N46" s="537" t="s">
        <v>863</v>
      </c>
      <c r="O46" s="1"/>
      <c r="P46" s="514">
        <v>6.0</v>
      </c>
      <c r="Q46" s="525">
        <v>2.0</v>
      </c>
      <c r="R46" s="525">
        <v>46.0</v>
      </c>
      <c r="S46" s="529" t="s">
        <v>864</v>
      </c>
      <c r="T46" s="1"/>
      <c r="U46" s="514">
        <v>6.0</v>
      </c>
      <c r="V46" s="525">
        <v>3.0</v>
      </c>
      <c r="W46" s="525">
        <v>3.0</v>
      </c>
      <c r="X46" s="537" t="s">
        <v>865</v>
      </c>
      <c r="Y46" s="1"/>
      <c r="Z46" s="514">
        <v>4.0</v>
      </c>
      <c r="AA46" s="525">
        <v>3.0</v>
      </c>
      <c r="AB46" s="525">
        <v>45.0</v>
      </c>
      <c r="AC46" s="529" t="s">
        <v>866</v>
      </c>
      <c r="AD46" s="1"/>
      <c r="AE46" s="514">
        <v>6.0</v>
      </c>
      <c r="AF46" s="525">
        <v>4.0</v>
      </c>
      <c r="AG46" s="525">
        <v>5.0</v>
      </c>
      <c r="AH46" s="537" t="s">
        <v>867</v>
      </c>
      <c r="AI46" s="1"/>
      <c r="AJ46" s="514">
        <v>14.0</v>
      </c>
      <c r="AK46" s="525">
        <v>4.0</v>
      </c>
      <c r="AL46" s="525">
        <v>41.0</v>
      </c>
      <c r="AM46" s="530" t="s">
        <v>868</v>
      </c>
      <c r="AN46" s="1"/>
      <c r="AO46" s="514">
        <v>6.0</v>
      </c>
      <c r="AP46" s="525">
        <v>5.0</v>
      </c>
      <c r="AQ46" s="525">
        <v>3.0</v>
      </c>
      <c r="AR46" s="540"/>
      <c r="AS46" s="518"/>
      <c r="AT46" s="514">
        <v>6.0</v>
      </c>
      <c r="AU46" s="525">
        <v>6.0</v>
      </c>
      <c r="AV46" s="525">
        <v>3.0</v>
      </c>
      <c r="AW46" s="531" t="s">
        <v>869</v>
      </c>
      <c r="AX46" s="1"/>
      <c r="AY46" s="524">
        <v>14.0</v>
      </c>
      <c r="AZ46" s="525">
        <v>6.0</v>
      </c>
      <c r="BA46" s="525">
        <v>4.0</v>
      </c>
      <c r="BB46" s="531" t="s">
        <v>870</v>
      </c>
      <c r="BC46" s="1"/>
      <c r="BD46" s="524">
        <v>14.0</v>
      </c>
      <c r="BE46" s="525">
        <v>7.0</v>
      </c>
      <c r="BF46" s="525">
        <v>4.0</v>
      </c>
      <c r="BG46" s="531" t="s">
        <v>871</v>
      </c>
      <c r="BH46" s="1"/>
      <c r="BI46" s="524">
        <v>14.0</v>
      </c>
      <c r="BJ46" s="525">
        <v>7.0</v>
      </c>
      <c r="BK46" s="525">
        <v>4.0</v>
      </c>
      <c r="BL46" s="531" t="s">
        <v>872</v>
      </c>
      <c r="BM46" s="1"/>
      <c r="BN46" s="524">
        <v>14.0</v>
      </c>
      <c r="BO46" s="525">
        <v>8.0</v>
      </c>
      <c r="BP46" s="525">
        <v>4.0</v>
      </c>
      <c r="BQ46" s="531" t="s">
        <v>873</v>
      </c>
      <c r="BR46" s="1"/>
      <c r="BS46" s="524">
        <v>14.0</v>
      </c>
      <c r="BT46" s="525">
        <v>8.0</v>
      </c>
      <c r="BU46" s="525">
        <v>4.0</v>
      </c>
      <c r="BV46" s="531" t="s">
        <v>874</v>
      </c>
      <c r="BW46" s="1"/>
      <c r="BX46" s="514">
        <v>6.0</v>
      </c>
      <c r="BY46" s="525">
        <v>9.0</v>
      </c>
      <c r="BZ46" s="525">
        <v>3.0</v>
      </c>
      <c r="CA46" s="531" t="s">
        <v>875</v>
      </c>
      <c r="CB46" s="1"/>
      <c r="CC46" s="514">
        <v>6.0</v>
      </c>
      <c r="CD46" s="532">
        <v>9.0</v>
      </c>
      <c r="CE46" s="532">
        <v>6.0</v>
      </c>
      <c r="CF46" s="531" t="s">
        <v>876</v>
      </c>
      <c r="CG46" s="1"/>
      <c r="CH46" s="514">
        <f t="shared" si="6"/>
        <v>6</v>
      </c>
      <c r="CI46" s="525">
        <v>10.0</v>
      </c>
      <c r="CJ46" s="525">
        <v>6.0</v>
      </c>
      <c r="CK46" s="530" t="s">
        <v>877</v>
      </c>
      <c r="CL46" s="1"/>
      <c r="CM46" s="555">
        <v>7.0</v>
      </c>
      <c r="CN46" s="534">
        <v>10.0</v>
      </c>
      <c r="CO46" s="535">
        <v>3.0</v>
      </c>
      <c r="CP46" s="538" t="s">
        <v>878</v>
      </c>
      <c r="CQ46" s="1"/>
    </row>
    <row r="47" ht="15.0" customHeight="1">
      <c r="A47" s="514">
        <v>5.0</v>
      </c>
      <c r="B47" s="525">
        <v>1.0</v>
      </c>
      <c r="C47" s="525">
        <v>3.0</v>
      </c>
      <c r="D47" s="526" t="s">
        <v>879</v>
      </c>
      <c r="E47" s="1"/>
      <c r="F47" s="514">
        <v>13.0</v>
      </c>
      <c r="G47" s="525">
        <v>1.0</v>
      </c>
      <c r="H47" s="525">
        <v>45.0</v>
      </c>
      <c r="I47" s="529" t="s">
        <v>880</v>
      </c>
      <c r="J47" s="1"/>
      <c r="K47" s="514">
        <v>5.0</v>
      </c>
      <c r="L47" s="525">
        <v>2.0</v>
      </c>
      <c r="M47" s="525">
        <v>3.0</v>
      </c>
      <c r="N47" s="537" t="s">
        <v>881</v>
      </c>
      <c r="O47" s="1"/>
      <c r="P47" s="514">
        <v>5.0</v>
      </c>
      <c r="Q47" s="525">
        <v>2.0</v>
      </c>
      <c r="R47" s="525">
        <v>46.0</v>
      </c>
      <c r="S47" s="529" t="s">
        <v>882</v>
      </c>
      <c r="T47" s="1"/>
      <c r="U47" s="514">
        <v>5.0</v>
      </c>
      <c r="V47" s="525">
        <v>3.0</v>
      </c>
      <c r="W47" s="525">
        <v>3.0</v>
      </c>
      <c r="X47" s="537" t="s">
        <v>883</v>
      </c>
      <c r="Y47" s="1"/>
      <c r="Z47" s="514">
        <v>3.0</v>
      </c>
      <c r="AA47" s="525">
        <v>3.0</v>
      </c>
      <c r="AB47" s="525">
        <v>45.0</v>
      </c>
      <c r="AC47" s="529" t="s">
        <v>884</v>
      </c>
      <c r="AD47" s="1"/>
      <c r="AE47" s="514">
        <v>5.0</v>
      </c>
      <c r="AF47" s="525">
        <v>4.0</v>
      </c>
      <c r="AG47" s="525">
        <v>5.0</v>
      </c>
      <c r="AH47" s="537" t="s">
        <v>885</v>
      </c>
      <c r="AI47" s="1"/>
      <c r="AJ47" s="514">
        <v>13.0</v>
      </c>
      <c r="AK47" s="525">
        <v>4.0</v>
      </c>
      <c r="AL47" s="525">
        <v>41.0</v>
      </c>
      <c r="AM47" s="530" t="s">
        <v>886</v>
      </c>
      <c r="AN47" s="1"/>
      <c r="AO47" s="514">
        <v>5.0</v>
      </c>
      <c r="AP47" s="525">
        <v>5.0</v>
      </c>
      <c r="AQ47" s="525">
        <v>3.0</v>
      </c>
      <c r="AR47" s="540"/>
      <c r="AS47" s="518"/>
      <c r="AT47" s="514">
        <v>5.0</v>
      </c>
      <c r="AU47" s="525">
        <v>6.0</v>
      </c>
      <c r="AV47" s="525">
        <v>3.0</v>
      </c>
      <c r="AW47" s="531" t="s">
        <v>887</v>
      </c>
      <c r="AX47" s="1"/>
      <c r="AY47" s="514">
        <v>13.0</v>
      </c>
      <c r="AZ47" s="525">
        <v>6.0</v>
      </c>
      <c r="BA47" s="525">
        <v>4.0</v>
      </c>
      <c r="BB47" s="531" t="s">
        <v>888</v>
      </c>
      <c r="BC47" s="1"/>
      <c r="BD47" s="514">
        <v>13.0</v>
      </c>
      <c r="BE47" s="525">
        <v>7.0</v>
      </c>
      <c r="BF47" s="525">
        <v>4.0</v>
      </c>
      <c r="BG47" s="531" t="s">
        <v>889</v>
      </c>
      <c r="BH47" s="1"/>
      <c r="BI47" s="514">
        <v>13.0</v>
      </c>
      <c r="BJ47" s="525">
        <v>7.0</v>
      </c>
      <c r="BK47" s="525">
        <v>4.0</v>
      </c>
      <c r="BL47" s="531" t="s">
        <v>890</v>
      </c>
      <c r="BM47" s="1"/>
      <c r="BN47" s="514">
        <v>13.0</v>
      </c>
      <c r="BO47" s="525">
        <v>8.0</v>
      </c>
      <c r="BP47" s="525">
        <v>4.0</v>
      </c>
      <c r="BQ47" s="531" t="s">
        <v>891</v>
      </c>
      <c r="BR47" s="1"/>
      <c r="BS47" s="514">
        <v>13.0</v>
      </c>
      <c r="BT47" s="525">
        <v>8.0</v>
      </c>
      <c r="BU47" s="525">
        <v>4.0</v>
      </c>
      <c r="BV47" s="531" t="s">
        <v>892</v>
      </c>
      <c r="BW47" s="1"/>
      <c r="BX47" s="514">
        <v>5.0</v>
      </c>
      <c r="BY47" s="525">
        <v>9.0</v>
      </c>
      <c r="BZ47" s="525">
        <v>3.0</v>
      </c>
      <c r="CA47" s="531" t="s">
        <v>893</v>
      </c>
      <c r="CB47" s="1"/>
      <c r="CC47" s="514">
        <v>5.0</v>
      </c>
      <c r="CD47" s="532">
        <v>9.0</v>
      </c>
      <c r="CE47" s="532">
        <v>6.0</v>
      </c>
      <c r="CF47" s="531" t="s">
        <v>894</v>
      </c>
      <c r="CG47" s="1"/>
      <c r="CH47" s="514">
        <f t="shared" si="6"/>
        <v>5</v>
      </c>
      <c r="CI47" s="525">
        <v>10.0</v>
      </c>
      <c r="CJ47" s="525">
        <v>6.0</v>
      </c>
      <c r="CK47" s="530" t="s">
        <v>895</v>
      </c>
      <c r="CL47" s="1"/>
      <c r="CM47" s="555">
        <v>6.0</v>
      </c>
      <c r="CN47" s="534">
        <v>10.0</v>
      </c>
      <c r="CO47" s="535">
        <v>3.0</v>
      </c>
      <c r="CP47" s="538" t="s">
        <v>896</v>
      </c>
      <c r="CQ47" s="1"/>
    </row>
    <row r="48" ht="15.0" customHeight="1">
      <c r="A48" s="514">
        <v>4.0</v>
      </c>
      <c r="B48" s="525">
        <v>1.0</v>
      </c>
      <c r="C48" s="525">
        <v>3.0</v>
      </c>
      <c r="D48" s="526" t="s">
        <v>897</v>
      </c>
      <c r="E48" s="1"/>
      <c r="F48" s="514">
        <v>12.0</v>
      </c>
      <c r="G48" s="525">
        <v>1.0</v>
      </c>
      <c r="H48" s="525">
        <v>45.0</v>
      </c>
      <c r="I48" s="529" t="s">
        <v>898</v>
      </c>
      <c r="J48" s="1"/>
      <c r="K48" s="514">
        <v>4.0</v>
      </c>
      <c r="L48" s="525">
        <v>2.0</v>
      </c>
      <c r="M48" s="525">
        <v>3.0</v>
      </c>
      <c r="N48" s="537" t="s">
        <v>899</v>
      </c>
      <c r="O48" s="1"/>
      <c r="P48" s="514">
        <v>4.0</v>
      </c>
      <c r="Q48" s="525">
        <v>2.0</v>
      </c>
      <c r="R48" s="525">
        <v>46.0</v>
      </c>
      <c r="S48" s="529" t="s">
        <v>900</v>
      </c>
      <c r="T48" s="1"/>
      <c r="U48" s="514">
        <v>4.0</v>
      </c>
      <c r="V48" s="525">
        <v>3.0</v>
      </c>
      <c r="W48" s="525">
        <v>3.0</v>
      </c>
      <c r="X48" s="537" t="s">
        <v>901</v>
      </c>
      <c r="Y48" s="1"/>
      <c r="Z48" s="514">
        <v>2.0</v>
      </c>
      <c r="AA48" s="525">
        <v>3.0</v>
      </c>
      <c r="AB48" s="525">
        <v>45.0</v>
      </c>
      <c r="AC48" s="529" t="s">
        <v>902</v>
      </c>
      <c r="AD48" s="1"/>
      <c r="AE48" s="514">
        <v>4.0</v>
      </c>
      <c r="AF48" s="525">
        <v>4.0</v>
      </c>
      <c r="AG48" s="525">
        <v>5.0</v>
      </c>
      <c r="AH48" s="537" t="s">
        <v>903</v>
      </c>
      <c r="AI48" s="1"/>
      <c r="AJ48" s="514">
        <v>12.0</v>
      </c>
      <c r="AK48" s="525">
        <v>4.0</v>
      </c>
      <c r="AL48" s="525">
        <v>41.0</v>
      </c>
      <c r="AM48" s="530" t="s">
        <v>904</v>
      </c>
      <c r="AN48" s="1"/>
      <c r="AO48" s="514">
        <v>4.0</v>
      </c>
      <c r="AP48" s="525">
        <v>5.0</v>
      </c>
      <c r="AQ48" s="525">
        <v>3.0</v>
      </c>
      <c r="AR48" s="540"/>
      <c r="AS48" s="518"/>
      <c r="AT48" s="514">
        <v>4.0</v>
      </c>
      <c r="AU48" s="525">
        <v>6.0</v>
      </c>
      <c r="AV48" s="525">
        <v>3.0</v>
      </c>
      <c r="AW48" s="531" t="s">
        <v>905</v>
      </c>
      <c r="AX48" s="1"/>
      <c r="AY48" s="514">
        <v>12.0</v>
      </c>
      <c r="AZ48" s="525">
        <v>6.0</v>
      </c>
      <c r="BA48" s="525">
        <v>4.0</v>
      </c>
      <c r="BB48" s="531" t="s">
        <v>906</v>
      </c>
      <c r="BC48" s="1"/>
      <c r="BD48" s="514">
        <v>12.0</v>
      </c>
      <c r="BE48" s="525">
        <v>7.0</v>
      </c>
      <c r="BF48" s="525">
        <v>4.0</v>
      </c>
      <c r="BG48" s="531" t="s">
        <v>907</v>
      </c>
      <c r="BH48" s="1"/>
      <c r="BI48" s="514">
        <v>12.0</v>
      </c>
      <c r="BJ48" s="525">
        <v>7.0</v>
      </c>
      <c r="BK48" s="525">
        <v>4.0</v>
      </c>
      <c r="BL48" s="531" t="s">
        <v>908</v>
      </c>
      <c r="BM48" s="1"/>
      <c r="BN48" s="514">
        <v>12.0</v>
      </c>
      <c r="BO48" s="525">
        <v>8.0</v>
      </c>
      <c r="BP48" s="525">
        <v>4.0</v>
      </c>
      <c r="BQ48" s="531" t="s">
        <v>909</v>
      </c>
      <c r="BR48" s="1"/>
      <c r="BS48" s="514">
        <v>12.0</v>
      </c>
      <c r="BT48" s="525">
        <v>8.0</v>
      </c>
      <c r="BU48" s="525">
        <v>4.0</v>
      </c>
      <c r="BV48" s="531" t="s">
        <v>910</v>
      </c>
      <c r="BW48" s="1"/>
      <c r="BX48" s="514">
        <v>4.0</v>
      </c>
      <c r="BY48" s="525">
        <v>9.0</v>
      </c>
      <c r="BZ48" s="525">
        <v>3.0</v>
      </c>
      <c r="CA48" s="531" t="s">
        <v>911</v>
      </c>
      <c r="CB48" s="1"/>
      <c r="CC48" s="514">
        <v>4.0</v>
      </c>
      <c r="CD48" s="532">
        <v>9.0</v>
      </c>
      <c r="CE48" s="532">
        <v>6.0</v>
      </c>
      <c r="CF48" s="531" t="s">
        <v>912</v>
      </c>
      <c r="CG48" s="1"/>
      <c r="CH48" s="514">
        <f t="shared" si="6"/>
        <v>4</v>
      </c>
      <c r="CI48" s="525">
        <v>10.0</v>
      </c>
      <c r="CJ48" s="525">
        <v>6.0</v>
      </c>
      <c r="CK48" s="530" t="s">
        <v>913</v>
      </c>
      <c r="CL48" s="1"/>
      <c r="CM48" s="555">
        <v>5.0</v>
      </c>
      <c r="CN48" s="534">
        <v>10.0</v>
      </c>
      <c r="CO48" s="535">
        <v>3.0</v>
      </c>
      <c r="CP48" s="538" t="s">
        <v>914</v>
      </c>
      <c r="CQ48" s="1"/>
    </row>
    <row r="49" ht="15.0" customHeight="1">
      <c r="A49" s="514">
        <v>3.0</v>
      </c>
      <c r="B49" s="525">
        <v>1.0</v>
      </c>
      <c r="C49" s="525">
        <v>3.0</v>
      </c>
      <c r="D49" s="526" t="s">
        <v>915</v>
      </c>
      <c r="E49" s="1"/>
      <c r="F49" s="514">
        <v>11.0</v>
      </c>
      <c r="G49" s="525">
        <v>1.0</v>
      </c>
      <c r="H49" s="525">
        <v>45.0</v>
      </c>
      <c r="I49" s="529" t="s">
        <v>916</v>
      </c>
      <c r="J49" s="1"/>
      <c r="K49" s="514">
        <v>3.0</v>
      </c>
      <c r="L49" s="525">
        <v>2.0</v>
      </c>
      <c r="M49" s="525">
        <v>3.0</v>
      </c>
      <c r="N49" s="537" t="s">
        <v>917</v>
      </c>
      <c r="O49" s="1"/>
      <c r="P49" s="514">
        <v>3.0</v>
      </c>
      <c r="Q49" s="525">
        <v>2.0</v>
      </c>
      <c r="R49" s="525">
        <v>46.0</v>
      </c>
      <c r="S49" s="529" t="s">
        <v>918</v>
      </c>
      <c r="T49" s="1"/>
      <c r="U49" s="514">
        <v>3.0</v>
      </c>
      <c r="V49" s="525">
        <v>3.0</v>
      </c>
      <c r="W49" s="525">
        <v>3.0</v>
      </c>
      <c r="X49" s="537" t="s">
        <v>919</v>
      </c>
      <c r="Y49" s="1"/>
      <c r="Z49" s="542">
        <v>1.0</v>
      </c>
      <c r="AA49" s="525">
        <v>3.0</v>
      </c>
      <c r="AB49" s="525">
        <v>45.0</v>
      </c>
      <c r="AC49" s="529" t="s">
        <v>920</v>
      </c>
      <c r="AD49" s="1"/>
      <c r="AE49" s="514">
        <v>3.0</v>
      </c>
      <c r="AF49" s="525">
        <v>4.0</v>
      </c>
      <c r="AG49" s="525">
        <v>5.0</v>
      </c>
      <c r="AH49" s="537" t="s">
        <v>921</v>
      </c>
      <c r="AI49" s="1"/>
      <c r="AJ49" s="514">
        <v>11.0</v>
      </c>
      <c r="AK49" s="525">
        <v>4.0</v>
      </c>
      <c r="AL49" s="525">
        <v>41.0</v>
      </c>
      <c r="AM49" s="530" t="s">
        <v>922</v>
      </c>
      <c r="AN49" s="1"/>
      <c r="AO49" s="514">
        <v>3.0</v>
      </c>
      <c r="AP49" s="525">
        <v>5.0</v>
      </c>
      <c r="AQ49" s="525">
        <v>3.0</v>
      </c>
      <c r="AR49" s="540"/>
      <c r="AS49" s="518"/>
      <c r="AT49" s="514">
        <v>3.0</v>
      </c>
      <c r="AU49" s="525">
        <v>6.0</v>
      </c>
      <c r="AV49" s="525">
        <v>3.0</v>
      </c>
      <c r="AW49" s="531" t="s">
        <v>923</v>
      </c>
      <c r="AX49" s="1"/>
      <c r="AY49" s="514">
        <v>11.0</v>
      </c>
      <c r="AZ49" s="525">
        <v>6.0</v>
      </c>
      <c r="BA49" s="525">
        <v>4.0</v>
      </c>
      <c r="BB49" s="531" t="s">
        <v>924</v>
      </c>
      <c r="BC49" s="1"/>
      <c r="BD49" s="514">
        <v>11.0</v>
      </c>
      <c r="BE49" s="525">
        <v>7.0</v>
      </c>
      <c r="BF49" s="525">
        <v>4.0</v>
      </c>
      <c r="BG49" s="531" t="s">
        <v>925</v>
      </c>
      <c r="BH49" s="1"/>
      <c r="BI49" s="514">
        <v>11.0</v>
      </c>
      <c r="BJ49" s="525">
        <v>7.0</v>
      </c>
      <c r="BK49" s="525">
        <v>4.0</v>
      </c>
      <c r="BL49" s="531" t="s">
        <v>926</v>
      </c>
      <c r="BM49" s="1"/>
      <c r="BN49" s="514">
        <v>11.0</v>
      </c>
      <c r="BO49" s="525">
        <v>8.0</v>
      </c>
      <c r="BP49" s="525">
        <v>4.0</v>
      </c>
      <c r="BQ49" s="531" t="s">
        <v>927</v>
      </c>
      <c r="BR49" s="1"/>
      <c r="BS49" s="514">
        <v>11.0</v>
      </c>
      <c r="BT49" s="525">
        <v>8.0</v>
      </c>
      <c r="BU49" s="525">
        <v>4.0</v>
      </c>
      <c r="BV49" s="531" t="s">
        <v>928</v>
      </c>
      <c r="BW49" s="1"/>
      <c r="BX49" s="514">
        <v>3.0</v>
      </c>
      <c r="BY49" s="525">
        <v>9.0</v>
      </c>
      <c r="BZ49" s="525">
        <v>3.0</v>
      </c>
      <c r="CA49" s="531" t="s">
        <v>929</v>
      </c>
      <c r="CB49" s="1"/>
      <c r="CC49" s="514">
        <v>3.0</v>
      </c>
      <c r="CD49" s="532">
        <v>9.0</v>
      </c>
      <c r="CE49" s="532">
        <v>6.0</v>
      </c>
      <c r="CF49" s="531" t="s">
        <v>930</v>
      </c>
      <c r="CG49" s="1"/>
      <c r="CH49" s="514">
        <f t="shared" si="6"/>
        <v>3</v>
      </c>
      <c r="CI49" s="525">
        <v>10.0</v>
      </c>
      <c r="CJ49" s="525">
        <v>6.0</v>
      </c>
      <c r="CK49" s="530" t="s">
        <v>931</v>
      </c>
      <c r="CL49" s="1"/>
      <c r="CM49" s="555">
        <v>4.0</v>
      </c>
      <c r="CN49" s="534">
        <v>10.0</v>
      </c>
      <c r="CO49" s="535">
        <v>3.0</v>
      </c>
      <c r="CP49" s="538" t="s">
        <v>932</v>
      </c>
      <c r="CQ49" s="1"/>
    </row>
    <row r="50" ht="15.0" customHeight="1">
      <c r="A50" s="514">
        <v>2.0</v>
      </c>
      <c r="B50" s="525">
        <v>1.0</v>
      </c>
      <c r="C50" s="525">
        <v>3.0</v>
      </c>
      <c r="D50" s="526" t="s">
        <v>933</v>
      </c>
      <c r="E50" s="1"/>
      <c r="F50" s="514">
        <v>10.0</v>
      </c>
      <c r="G50" s="525">
        <v>1.0</v>
      </c>
      <c r="H50" s="525">
        <v>45.0</v>
      </c>
      <c r="I50" s="529" t="s">
        <v>934</v>
      </c>
      <c r="J50" s="1"/>
      <c r="K50" s="514">
        <v>2.0</v>
      </c>
      <c r="L50" s="525">
        <v>2.0</v>
      </c>
      <c r="M50" s="525">
        <v>3.0</v>
      </c>
      <c r="N50" s="537" t="s">
        <v>935</v>
      </c>
      <c r="O50" s="1"/>
      <c r="P50" s="514">
        <v>2.0</v>
      </c>
      <c r="Q50" s="525">
        <v>2.0</v>
      </c>
      <c r="R50" s="525">
        <v>46.0</v>
      </c>
      <c r="S50" s="529" t="s">
        <v>936</v>
      </c>
      <c r="T50" s="1"/>
      <c r="U50" s="514">
        <v>2.0</v>
      </c>
      <c r="V50" s="525">
        <v>3.0</v>
      </c>
      <c r="W50" s="525">
        <v>3.0</v>
      </c>
      <c r="X50" s="537" t="s">
        <v>937</v>
      </c>
      <c r="Y50" s="1"/>
      <c r="Z50" s="514">
        <v>14.0</v>
      </c>
      <c r="AA50" s="525">
        <v>3.0</v>
      </c>
      <c r="AB50" s="525">
        <v>44.0</v>
      </c>
      <c r="AC50" s="529" t="s">
        <v>938</v>
      </c>
      <c r="AD50" s="1"/>
      <c r="AE50" s="514">
        <v>2.0</v>
      </c>
      <c r="AF50" s="525">
        <v>4.0</v>
      </c>
      <c r="AG50" s="525">
        <v>5.0</v>
      </c>
      <c r="AH50" s="537" t="s">
        <v>939</v>
      </c>
      <c r="AI50" s="1"/>
      <c r="AJ50" s="514">
        <v>10.0</v>
      </c>
      <c r="AK50" s="525">
        <v>4.0</v>
      </c>
      <c r="AL50" s="525">
        <v>41.0</v>
      </c>
      <c r="AM50" s="530" t="s">
        <v>940</v>
      </c>
      <c r="AN50" s="1"/>
      <c r="AO50" s="514">
        <v>2.0</v>
      </c>
      <c r="AP50" s="525">
        <v>5.0</v>
      </c>
      <c r="AQ50" s="525">
        <v>3.0</v>
      </c>
      <c r="AR50" s="540"/>
      <c r="AS50" s="518"/>
      <c r="AT50" s="514">
        <v>2.0</v>
      </c>
      <c r="AU50" s="525">
        <v>6.0</v>
      </c>
      <c r="AV50" s="525">
        <v>3.0</v>
      </c>
      <c r="AW50" s="531" t="s">
        <v>941</v>
      </c>
      <c r="AX50" s="1"/>
      <c r="AY50" s="514">
        <v>10.0</v>
      </c>
      <c r="AZ50" s="525">
        <v>6.0</v>
      </c>
      <c r="BA50" s="525">
        <v>4.0</v>
      </c>
      <c r="BB50" s="531" t="s">
        <v>942</v>
      </c>
      <c r="BC50" s="1"/>
      <c r="BD50" s="514">
        <v>10.0</v>
      </c>
      <c r="BE50" s="525">
        <v>7.0</v>
      </c>
      <c r="BF50" s="525">
        <v>4.0</v>
      </c>
      <c r="BG50" s="531" t="s">
        <v>943</v>
      </c>
      <c r="BH50" s="1"/>
      <c r="BI50" s="514">
        <v>10.0</v>
      </c>
      <c r="BJ50" s="525">
        <v>7.0</v>
      </c>
      <c r="BK50" s="525">
        <v>4.0</v>
      </c>
      <c r="BL50" s="531" t="s">
        <v>944</v>
      </c>
      <c r="BM50" s="1"/>
      <c r="BN50" s="514">
        <v>10.0</v>
      </c>
      <c r="BO50" s="525">
        <v>8.0</v>
      </c>
      <c r="BP50" s="525">
        <v>4.0</v>
      </c>
      <c r="BQ50" s="531" t="s">
        <v>945</v>
      </c>
      <c r="BR50" s="1"/>
      <c r="BS50" s="514">
        <v>10.0</v>
      </c>
      <c r="BT50" s="525">
        <v>8.0</v>
      </c>
      <c r="BU50" s="525">
        <v>4.0</v>
      </c>
      <c r="BV50" s="531" t="s">
        <v>946</v>
      </c>
      <c r="BW50" s="1"/>
      <c r="BX50" s="514">
        <v>2.0</v>
      </c>
      <c r="BY50" s="525">
        <v>9.0</v>
      </c>
      <c r="BZ50" s="525">
        <v>3.0</v>
      </c>
      <c r="CA50" s="531" t="s">
        <v>947</v>
      </c>
      <c r="CB50" s="1"/>
      <c r="CC50" s="514">
        <v>2.0</v>
      </c>
      <c r="CD50" s="532">
        <v>9.0</v>
      </c>
      <c r="CE50" s="532">
        <v>6.0</v>
      </c>
      <c r="CF50" s="531" t="s">
        <v>948</v>
      </c>
      <c r="CG50" s="1"/>
      <c r="CH50" s="514">
        <f t="shared" si="6"/>
        <v>2</v>
      </c>
      <c r="CI50" s="525">
        <v>10.0</v>
      </c>
      <c r="CJ50" s="525">
        <v>6.0</v>
      </c>
      <c r="CK50" s="530" t="s">
        <v>949</v>
      </c>
      <c r="CL50" s="1"/>
      <c r="CM50" s="555">
        <v>3.0</v>
      </c>
      <c r="CN50" s="534">
        <v>10.0</v>
      </c>
      <c r="CO50" s="535">
        <v>3.0</v>
      </c>
      <c r="CP50" s="538" t="s">
        <v>950</v>
      </c>
      <c r="CQ50" s="1"/>
    </row>
    <row r="51" ht="15.0" customHeight="1">
      <c r="A51" s="542">
        <v>1.0</v>
      </c>
      <c r="B51" s="525">
        <v>1.0</v>
      </c>
      <c r="C51" s="525">
        <v>3.0</v>
      </c>
      <c r="D51" s="526" t="s">
        <v>951</v>
      </c>
      <c r="E51" s="1"/>
      <c r="F51" s="514">
        <v>9.0</v>
      </c>
      <c r="G51" s="525">
        <v>1.0</v>
      </c>
      <c r="H51" s="525">
        <v>45.0</v>
      </c>
      <c r="I51" s="529" t="s">
        <v>952</v>
      </c>
      <c r="J51" s="1"/>
      <c r="K51" s="542">
        <v>1.0</v>
      </c>
      <c r="L51" s="525">
        <v>2.0</v>
      </c>
      <c r="M51" s="525">
        <v>3.0</v>
      </c>
      <c r="N51" s="537" t="s">
        <v>953</v>
      </c>
      <c r="O51" s="1"/>
      <c r="P51" s="542">
        <v>1.0</v>
      </c>
      <c r="Q51" s="525">
        <v>2.0</v>
      </c>
      <c r="R51" s="525">
        <v>46.0</v>
      </c>
      <c r="S51" s="529" t="s">
        <v>954</v>
      </c>
      <c r="T51" s="1"/>
      <c r="U51" s="542">
        <v>1.0</v>
      </c>
      <c r="V51" s="525">
        <v>3.0</v>
      </c>
      <c r="W51" s="525">
        <v>3.0</v>
      </c>
      <c r="X51" s="537" t="s">
        <v>955</v>
      </c>
      <c r="Y51" s="1"/>
      <c r="Z51" s="514">
        <v>13.0</v>
      </c>
      <c r="AA51" s="525">
        <v>3.0</v>
      </c>
      <c r="AB51" s="525">
        <v>44.0</v>
      </c>
      <c r="AC51" s="529" t="s">
        <v>956</v>
      </c>
      <c r="AD51" s="1"/>
      <c r="AE51" s="542">
        <v>1.0</v>
      </c>
      <c r="AF51" s="525">
        <v>4.0</v>
      </c>
      <c r="AG51" s="525">
        <v>5.0</v>
      </c>
      <c r="AH51" s="537" t="s">
        <v>957</v>
      </c>
      <c r="AI51" s="1"/>
      <c r="AJ51" s="514">
        <v>9.0</v>
      </c>
      <c r="AK51" s="525">
        <v>4.0</v>
      </c>
      <c r="AL51" s="525">
        <v>41.0</v>
      </c>
      <c r="AM51" s="530" t="s">
        <v>958</v>
      </c>
      <c r="AN51" s="1"/>
      <c r="AO51" s="542">
        <v>1.0</v>
      </c>
      <c r="AP51" s="525">
        <v>5.0</v>
      </c>
      <c r="AQ51" s="525">
        <v>3.0</v>
      </c>
      <c r="AR51" s="545"/>
      <c r="AS51" s="518"/>
      <c r="AT51" s="544">
        <v>1.0</v>
      </c>
      <c r="AU51" s="525">
        <v>6.0</v>
      </c>
      <c r="AV51" s="525">
        <v>3.0</v>
      </c>
      <c r="AW51" s="531" t="s">
        <v>959</v>
      </c>
      <c r="AX51" s="1"/>
      <c r="AY51" s="514">
        <v>9.0</v>
      </c>
      <c r="AZ51" s="525">
        <v>6.0</v>
      </c>
      <c r="BA51" s="525">
        <v>4.0</v>
      </c>
      <c r="BB51" s="531" t="s">
        <v>960</v>
      </c>
      <c r="BC51" s="1"/>
      <c r="BD51" s="514">
        <v>9.0</v>
      </c>
      <c r="BE51" s="525">
        <v>7.0</v>
      </c>
      <c r="BF51" s="525">
        <v>4.0</v>
      </c>
      <c r="BG51" s="531" t="s">
        <v>961</v>
      </c>
      <c r="BH51" s="1"/>
      <c r="BI51" s="514">
        <v>9.0</v>
      </c>
      <c r="BJ51" s="525">
        <v>7.0</v>
      </c>
      <c r="BK51" s="525">
        <v>4.0</v>
      </c>
      <c r="BL51" s="531" t="s">
        <v>962</v>
      </c>
      <c r="BM51" s="1"/>
      <c r="BN51" s="514">
        <v>9.0</v>
      </c>
      <c r="BO51" s="525">
        <v>8.0</v>
      </c>
      <c r="BP51" s="525">
        <v>4.0</v>
      </c>
      <c r="BQ51" s="531" t="s">
        <v>963</v>
      </c>
      <c r="BR51" s="1"/>
      <c r="BS51" s="514">
        <v>9.0</v>
      </c>
      <c r="BT51" s="525">
        <v>8.0</v>
      </c>
      <c r="BU51" s="525">
        <v>4.0</v>
      </c>
      <c r="BV51" s="531" t="s">
        <v>964</v>
      </c>
      <c r="BW51" s="1"/>
      <c r="BX51" s="550">
        <v>1.0</v>
      </c>
      <c r="BY51" s="525">
        <v>9.0</v>
      </c>
      <c r="BZ51" s="525">
        <v>3.0</v>
      </c>
      <c r="CA51" s="531" t="s">
        <v>965</v>
      </c>
      <c r="CB51" s="1"/>
      <c r="CC51" s="544">
        <v>1.0</v>
      </c>
      <c r="CD51" s="532">
        <v>9.0</v>
      </c>
      <c r="CE51" s="532">
        <v>6.0</v>
      </c>
      <c r="CF51" s="531" t="s">
        <v>966</v>
      </c>
      <c r="CG51" s="1"/>
      <c r="CH51" s="544">
        <v>1.0</v>
      </c>
      <c r="CI51" s="525">
        <v>10.0</v>
      </c>
      <c r="CJ51" s="525">
        <v>6.0</v>
      </c>
      <c r="CK51" s="530" t="s">
        <v>967</v>
      </c>
      <c r="CL51" s="1"/>
      <c r="CM51" s="555">
        <v>2.0</v>
      </c>
      <c r="CN51" s="534">
        <v>10.0</v>
      </c>
      <c r="CO51" s="535">
        <v>3.0</v>
      </c>
      <c r="CP51" s="538" t="s">
        <v>968</v>
      </c>
      <c r="CQ51" s="1"/>
    </row>
    <row r="52" ht="15.0" customHeight="1">
      <c r="A52" s="524">
        <v>16.0</v>
      </c>
      <c r="B52" s="525">
        <v>1.0</v>
      </c>
      <c r="C52" s="525">
        <v>4.0</v>
      </c>
      <c r="D52" s="526" t="s">
        <v>969</v>
      </c>
      <c r="E52" s="1"/>
      <c r="F52" s="514">
        <v>8.0</v>
      </c>
      <c r="G52" s="525">
        <v>1.0</v>
      </c>
      <c r="H52" s="525">
        <v>45.0</v>
      </c>
      <c r="I52" s="529" t="s">
        <v>970</v>
      </c>
      <c r="J52" s="1"/>
      <c r="K52" s="524">
        <v>16.0</v>
      </c>
      <c r="L52" s="525">
        <v>2.0</v>
      </c>
      <c r="M52" s="525">
        <v>4.0</v>
      </c>
      <c r="N52" s="529" t="s">
        <v>971</v>
      </c>
      <c r="O52" s="1"/>
      <c r="P52" s="524">
        <v>16.0</v>
      </c>
      <c r="Q52" s="525">
        <v>2.0</v>
      </c>
      <c r="R52" s="525">
        <v>45.0</v>
      </c>
      <c r="S52" s="529" t="s">
        <v>972</v>
      </c>
      <c r="T52" s="1"/>
      <c r="U52" s="524">
        <v>16.0</v>
      </c>
      <c r="V52" s="525">
        <v>3.0</v>
      </c>
      <c r="W52" s="525">
        <v>4.0</v>
      </c>
      <c r="X52" s="529" t="s">
        <v>973</v>
      </c>
      <c r="Y52" s="1"/>
      <c r="Z52" s="514">
        <v>12.0</v>
      </c>
      <c r="AA52" s="525">
        <v>3.0</v>
      </c>
      <c r="AB52" s="525">
        <v>44.0</v>
      </c>
      <c r="AC52" s="529" t="s">
        <v>974</v>
      </c>
      <c r="AD52" s="1"/>
      <c r="AE52" s="524">
        <v>16.0</v>
      </c>
      <c r="AF52" s="525">
        <v>4.0</v>
      </c>
      <c r="AG52" s="525">
        <v>6.0</v>
      </c>
      <c r="AH52" s="529" t="s">
        <v>975</v>
      </c>
      <c r="AI52" s="1"/>
      <c r="AJ52" s="514">
        <v>8.0</v>
      </c>
      <c r="AK52" s="525">
        <v>4.0</v>
      </c>
      <c r="AL52" s="525">
        <v>41.0</v>
      </c>
      <c r="AM52" s="530" t="s">
        <v>976</v>
      </c>
      <c r="AN52" s="1"/>
      <c r="AO52" s="524">
        <v>16.0</v>
      </c>
      <c r="AP52" s="525">
        <v>5.0</v>
      </c>
      <c r="AQ52" s="525">
        <v>4.0</v>
      </c>
      <c r="AR52" s="553" t="s">
        <v>977</v>
      </c>
      <c r="AS52" s="518"/>
      <c r="AT52" s="524">
        <v>16.0</v>
      </c>
      <c r="AU52" s="525">
        <v>6.0</v>
      </c>
      <c r="AV52" s="525">
        <v>4.0</v>
      </c>
      <c r="AW52" s="530" t="s">
        <v>978</v>
      </c>
      <c r="AX52" s="1"/>
      <c r="AY52" s="514">
        <v>8.0</v>
      </c>
      <c r="AZ52" s="525">
        <v>6.0</v>
      </c>
      <c r="BA52" s="525">
        <v>4.0</v>
      </c>
      <c r="BB52" s="531" t="s">
        <v>979</v>
      </c>
      <c r="BC52" s="1"/>
      <c r="BD52" s="514">
        <v>8.0</v>
      </c>
      <c r="BE52" s="525">
        <v>7.0</v>
      </c>
      <c r="BF52" s="525">
        <v>4.0</v>
      </c>
      <c r="BG52" s="531" t="s">
        <v>980</v>
      </c>
      <c r="BH52" s="1"/>
      <c r="BI52" s="514">
        <v>8.0</v>
      </c>
      <c r="BJ52" s="525">
        <v>7.0</v>
      </c>
      <c r="BK52" s="525">
        <v>4.0</v>
      </c>
      <c r="BL52" s="531" t="s">
        <v>981</v>
      </c>
      <c r="BM52" s="1"/>
      <c r="BN52" s="514">
        <v>8.0</v>
      </c>
      <c r="BO52" s="525">
        <v>8.0</v>
      </c>
      <c r="BP52" s="525">
        <v>4.0</v>
      </c>
      <c r="BQ52" s="531" t="s">
        <v>982</v>
      </c>
      <c r="BR52" s="1"/>
      <c r="BS52" s="514">
        <v>8.0</v>
      </c>
      <c r="BT52" s="525">
        <v>8.0</v>
      </c>
      <c r="BU52" s="525">
        <v>4.0</v>
      </c>
      <c r="BV52" s="531" t="s">
        <v>983</v>
      </c>
      <c r="BW52" s="1"/>
      <c r="BX52" s="524">
        <v>16.0</v>
      </c>
      <c r="BY52" s="525">
        <v>9.0</v>
      </c>
      <c r="BZ52" s="525">
        <v>4.0</v>
      </c>
      <c r="CA52" s="531" t="s">
        <v>984</v>
      </c>
      <c r="CB52" s="1"/>
      <c r="CC52" s="524">
        <v>8.0</v>
      </c>
      <c r="CD52" s="532">
        <v>9.0</v>
      </c>
      <c r="CE52" s="532">
        <v>7.0</v>
      </c>
      <c r="CF52" s="531" t="s">
        <v>985</v>
      </c>
      <c r="CG52" s="1"/>
      <c r="CH52" s="514">
        <f t="shared" ref="CH52:CH58" si="7">CH53+1</f>
        <v>8</v>
      </c>
      <c r="CI52" s="525">
        <v>10.0</v>
      </c>
      <c r="CJ52" s="525">
        <v>7.0</v>
      </c>
      <c r="CK52" s="530" t="s">
        <v>986</v>
      </c>
      <c r="CL52" s="1"/>
      <c r="CM52" s="556">
        <v>1.0</v>
      </c>
      <c r="CN52" s="534">
        <v>10.0</v>
      </c>
      <c r="CO52" s="535">
        <v>3.0</v>
      </c>
      <c r="CP52" s="538" t="s">
        <v>987</v>
      </c>
      <c r="CQ52" s="1"/>
    </row>
    <row r="53" ht="15.0" customHeight="1">
      <c r="A53" s="514">
        <v>15.0</v>
      </c>
      <c r="B53" s="525">
        <v>1.0</v>
      </c>
      <c r="C53" s="525">
        <v>4.0</v>
      </c>
      <c r="D53" s="526" t="s">
        <v>988</v>
      </c>
      <c r="E53" s="1"/>
      <c r="F53" s="514">
        <v>7.0</v>
      </c>
      <c r="G53" s="525">
        <v>1.0</v>
      </c>
      <c r="H53" s="525">
        <v>45.0</v>
      </c>
      <c r="I53" s="529" t="s">
        <v>989</v>
      </c>
      <c r="J53" s="1"/>
      <c r="K53" s="514">
        <v>15.0</v>
      </c>
      <c r="L53" s="525">
        <v>2.0</v>
      </c>
      <c r="M53" s="525">
        <v>4.0</v>
      </c>
      <c r="N53" s="529" t="s">
        <v>990</v>
      </c>
      <c r="O53" s="1"/>
      <c r="P53" s="514">
        <v>15.0</v>
      </c>
      <c r="Q53" s="525">
        <v>2.0</v>
      </c>
      <c r="R53" s="525">
        <v>45.0</v>
      </c>
      <c r="S53" s="529" t="s">
        <v>991</v>
      </c>
      <c r="T53" s="1"/>
      <c r="U53" s="514">
        <v>15.0</v>
      </c>
      <c r="V53" s="525">
        <v>3.0</v>
      </c>
      <c r="W53" s="525">
        <v>4.0</v>
      </c>
      <c r="X53" s="529" t="s">
        <v>992</v>
      </c>
      <c r="Y53" s="1"/>
      <c r="Z53" s="514">
        <v>11.0</v>
      </c>
      <c r="AA53" s="525">
        <v>3.0</v>
      </c>
      <c r="AB53" s="525">
        <v>44.0</v>
      </c>
      <c r="AC53" s="529" t="s">
        <v>993</v>
      </c>
      <c r="AD53" s="1"/>
      <c r="AE53" s="514">
        <v>15.0</v>
      </c>
      <c r="AF53" s="525">
        <v>4.0</v>
      </c>
      <c r="AG53" s="525">
        <v>6.0</v>
      </c>
      <c r="AH53" s="529" t="s">
        <v>994</v>
      </c>
      <c r="AI53" s="1"/>
      <c r="AJ53" s="514">
        <v>7.0</v>
      </c>
      <c r="AK53" s="525">
        <v>4.0</v>
      </c>
      <c r="AL53" s="525">
        <v>41.0</v>
      </c>
      <c r="AM53" s="530" t="s">
        <v>995</v>
      </c>
      <c r="AN53" s="1"/>
      <c r="AO53" s="514">
        <v>15.0</v>
      </c>
      <c r="AP53" s="525">
        <v>5.0</v>
      </c>
      <c r="AQ53" s="525">
        <v>4.0</v>
      </c>
      <c r="AR53" s="531" t="s">
        <v>996</v>
      </c>
      <c r="AS53" s="518"/>
      <c r="AT53" s="514">
        <v>15.0</v>
      </c>
      <c r="AU53" s="525">
        <v>6.0</v>
      </c>
      <c r="AV53" s="525">
        <v>4.0</v>
      </c>
      <c r="AW53" s="530" t="s">
        <v>997</v>
      </c>
      <c r="AX53" s="1"/>
      <c r="AY53" s="514">
        <v>7.0</v>
      </c>
      <c r="AZ53" s="525">
        <v>6.0</v>
      </c>
      <c r="BA53" s="525">
        <v>4.0</v>
      </c>
      <c r="BB53" s="531" t="s">
        <v>998</v>
      </c>
      <c r="BC53" s="1"/>
      <c r="BD53" s="514">
        <v>7.0</v>
      </c>
      <c r="BE53" s="525">
        <v>7.0</v>
      </c>
      <c r="BF53" s="525">
        <v>4.0</v>
      </c>
      <c r="BG53" s="531" t="s">
        <v>999</v>
      </c>
      <c r="BH53" s="1"/>
      <c r="BI53" s="514">
        <v>7.0</v>
      </c>
      <c r="BJ53" s="525">
        <v>7.0</v>
      </c>
      <c r="BK53" s="525">
        <v>4.0</v>
      </c>
      <c r="BL53" s="531" t="s">
        <v>1000</v>
      </c>
      <c r="BM53" s="1"/>
      <c r="BN53" s="514">
        <v>7.0</v>
      </c>
      <c r="BO53" s="525">
        <v>8.0</v>
      </c>
      <c r="BP53" s="525">
        <v>4.0</v>
      </c>
      <c r="BQ53" s="531" t="s">
        <v>1001</v>
      </c>
      <c r="BR53" s="1"/>
      <c r="BS53" s="514">
        <v>7.0</v>
      </c>
      <c r="BT53" s="525">
        <v>8.0</v>
      </c>
      <c r="BU53" s="525">
        <v>4.0</v>
      </c>
      <c r="BV53" s="531" t="s">
        <v>1002</v>
      </c>
      <c r="BW53" s="1"/>
      <c r="BX53" s="524">
        <v>15.0</v>
      </c>
      <c r="BY53" s="525">
        <v>9.0</v>
      </c>
      <c r="BZ53" s="525">
        <v>4.0</v>
      </c>
      <c r="CA53" s="531" t="s">
        <v>1003</v>
      </c>
      <c r="CB53" s="1"/>
      <c r="CC53" s="524">
        <v>7.0</v>
      </c>
      <c r="CD53" s="532">
        <v>9.0</v>
      </c>
      <c r="CE53" s="532">
        <v>7.0</v>
      </c>
      <c r="CF53" s="531" t="s">
        <v>1004</v>
      </c>
      <c r="CG53" s="1"/>
      <c r="CH53" s="514">
        <f t="shared" si="7"/>
        <v>7</v>
      </c>
      <c r="CI53" s="525">
        <v>10.0</v>
      </c>
      <c r="CJ53" s="525">
        <v>7.0</v>
      </c>
      <c r="CK53" s="530" t="s">
        <v>1005</v>
      </c>
      <c r="CL53" s="1"/>
      <c r="CM53" s="555">
        <v>7.0</v>
      </c>
      <c r="CN53" s="534">
        <v>10.0</v>
      </c>
      <c r="CO53" s="535">
        <v>3.0</v>
      </c>
      <c r="CP53" s="546" t="s">
        <v>1006</v>
      </c>
      <c r="CQ53" s="1"/>
    </row>
    <row r="54" ht="15.0" customHeight="1">
      <c r="A54" s="514">
        <v>14.0</v>
      </c>
      <c r="B54" s="525">
        <v>1.0</v>
      </c>
      <c r="C54" s="525">
        <v>4.0</v>
      </c>
      <c r="D54" s="526" t="s">
        <v>1007</v>
      </c>
      <c r="E54" s="1"/>
      <c r="F54" s="514">
        <v>6.0</v>
      </c>
      <c r="G54" s="525">
        <v>1.0</v>
      </c>
      <c r="H54" s="525">
        <v>45.0</v>
      </c>
      <c r="I54" s="529" t="s">
        <v>1008</v>
      </c>
      <c r="J54" s="1"/>
      <c r="K54" s="514">
        <v>14.0</v>
      </c>
      <c r="L54" s="525">
        <v>2.0</v>
      </c>
      <c r="M54" s="525">
        <v>4.0</v>
      </c>
      <c r="N54" s="537" t="s">
        <v>1009</v>
      </c>
      <c r="O54" s="1"/>
      <c r="P54" s="514">
        <v>14.0</v>
      </c>
      <c r="Q54" s="525">
        <v>2.0</v>
      </c>
      <c r="R54" s="525">
        <v>45.0</v>
      </c>
      <c r="S54" s="529" t="s">
        <v>1010</v>
      </c>
      <c r="T54" s="1"/>
      <c r="U54" s="514">
        <v>14.0</v>
      </c>
      <c r="V54" s="525">
        <v>3.0</v>
      </c>
      <c r="W54" s="525">
        <v>4.0</v>
      </c>
      <c r="X54" s="537" t="s">
        <v>1011</v>
      </c>
      <c r="Y54" s="1"/>
      <c r="Z54" s="514">
        <v>10.0</v>
      </c>
      <c r="AA54" s="525">
        <v>3.0</v>
      </c>
      <c r="AB54" s="525">
        <v>44.0</v>
      </c>
      <c r="AC54" s="529" t="s">
        <v>1012</v>
      </c>
      <c r="AD54" s="1"/>
      <c r="AE54" s="514">
        <v>14.0</v>
      </c>
      <c r="AF54" s="525">
        <v>4.0</v>
      </c>
      <c r="AG54" s="525">
        <v>6.0</v>
      </c>
      <c r="AH54" s="537" t="s">
        <v>1013</v>
      </c>
      <c r="AI54" s="1"/>
      <c r="AJ54" s="514">
        <v>6.0</v>
      </c>
      <c r="AK54" s="525">
        <v>4.0</v>
      </c>
      <c r="AL54" s="525">
        <v>41.0</v>
      </c>
      <c r="AM54" s="530" t="s">
        <v>1014</v>
      </c>
      <c r="AN54" s="1"/>
      <c r="AO54" s="514">
        <v>14.0</v>
      </c>
      <c r="AP54" s="525">
        <v>5.0</v>
      </c>
      <c r="AQ54" s="525">
        <v>4.0</v>
      </c>
      <c r="AR54" s="531" t="s">
        <v>1015</v>
      </c>
      <c r="AS54" s="518"/>
      <c r="AT54" s="514">
        <v>14.0</v>
      </c>
      <c r="AU54" s="525">
        <v>6.0</v>
      </c>
      <c r="AV54" s="525">
        <v>4.0</v>
      </c>
      <c r="AW54" s="531" t="s">
        <v>1016</v>
      </c>
      <c r="AX54" s="1"/>
      <c r="AY54" s="514">
        <v>6.0</v>
      </c>
      <c r="AZ54" s="525">
        <v>6.0</v>
      </c>
      <c r="BA54" s="525">
        <v>4.0</v>
      </c>
      <c r="BB54" s="531" t="s">
        <v>1017</v>
      </c>
      <c r="BC54" s="1"/>
      <c r="BD54" s="514">
        <v>6.0</v>
      </c>
      <c r="BE54" s="525">
        <v>7.0</v>
      </c>
      <c r="BF54" s="525">
        <v>4.0</v>
      </c>
      <c r="BG54" s="531" t="s">
        <v>1018</v>
      </c>
      <c r="BH54" s="1"/>
      <c r="BI54" s="514">
        <v>6.0</v>
      </c>
      <c r="BJ54" s="525">
        <v>7.0</v>
      </c>
      <c r="BK54" s="525">
        <v>4.0</v>
      </c>
      <c r="BL54" s="531" t="s">
        <v>1019</v>
      </c>
      <c r="BM54" s="1"/>
      <c r="BN54" s="514">
        <v>6.0</v>
      </c>
      <c r="BO54" s="525">
        <v>8.0</v>
      </c>
      <c r="BP54" s="525">
        <v>4.0</v>
      </c>
      <c r="BQ54" s="531" t="s">
        <v>1020</v>
      </c>
      <c r="BR54" s="1"/>
      <c r="BS54" s="514">
        <v>6.0</v>
      </c>
      <c r="BT54" s="525">
        <v>8.0</v>
      </c>
      <c r="BU54" s="525">
        <v>4.0</v>
      </c>
      <c r="BV54" s="531" t="s">
        <v>1021</v>
      </c>
      <c r="BW54" s="1"/>
      <c r="BX54" s="524">
        <v>14.0</v>
      </c>
      <c r="BY54" s="525">
        <v>9.0</v>
      </c>
      <c r="BZ54" s="525">
        <v>4.0</v>
      </c>
      <c r="CA54" s="531" t="s">
        <v>1022</v>
      </c>
      <c r="CB54" s="1"/>
      <c r="CC54" s="514">
        <v>6.0</v>
      </c>
      <c r="CD54" s="532">
        <v>9.0</v>
      </c>
      <c r="CE54" s="532">
        <v>7.0</v>
      </c>
      <c r="CF54" s="531" t="s">
        <v>1023</v>
      </c>
      <c r="CG54" s="1"/>
      <c r="CH54" s="514">
        <f t="shared" si="7"/>
        <v>6</v>
      </c>
      <c r="CI54" s="525">
        <v>10.0</v>
      </c>
      <c r="CJ54" s="525">
        <v>7.0</v>
      </c>
      <c r="CK54" s="530" t="s">
        <v>1024</v>
      </c>
      <c r="CL54" s="1"/>
      <c r="CM54" s="555">
        <v>6.0</v>
      </c>
      <c r="CN54" s="534">
        <v>10.0</v>
      </c>
      <c r="CO54" s="535">
        <v>3.0</v>
      </c>
      <c r="CP54" s="546" t="s">
        <v>1025</v>
      </c>
      <c r="CQ54" s="1"/>
    </row>
    <row r="55" ht="15.0" customHeight="1">
      <c r="A55" s="514">
        <v>13.0</v>
      </c>
      <c r="B55" s="525">
        <v>1.0</v>
      </c>
      <c r="C55" s="525">
        <v>4.0</v>
      </c>
      <c r="D55" s="526" t="s">
        <v>1026</v>
      </c>
      <c r="E55" s="1"/>
      <c r="F55" s="514">
        <v>5.0</v>
      </c>
      <c r="G55" s="525">
        <v>1.0</v>
      </c>
      <c r="H55" s="525">
        <v>45.0</v>
      </c>
      <c r="I55" s="529" t="s">
        <v>1027</v>
      </c>
      <c r="J55" s="1"/>
      <c r="K55" s="514">
        <v>13.0</v>
      </c>
      <c r="L55" s="525">
        <v>2.0</v>
      </c>
      <c r="M55" s="525">
        <v>4.0</v>
      </c>
      <c r="N55" s="537" t="s">
        <v>1028</v>
      </c>
      <c r="O55" s="1"/>
      <c r="P55" s="514">
        <v>13.0</v>
      </c>
      <c r="Q55" s="525">
        <v>2.0</v>
      </c>
      <c r="R55" s="525">
        <v>45.0</v>
      </c>
      <c r="S55" s="529" t="s">
        <v>1029</v>
      </c>
      <c r="T55" s="1"/>
      <c r="U55" s="514">
        <v>13.0</v>
      </c>
      <c r="V55" s="525">
        <v>3.0</v>
      </c>
      <c r="W55" s="525">
        <v>4.0</v>
      </c>
      <c r="X55" s="537" t="s">
        <v>1030</v>
      </c>
      <c r="Y55" s="1"/>
      <c r="Z55" s="514">
        <v>9.0</v>
      </c>
      <c r="AA55" s="525">
        <v>3.0</v>
      </c>
      <c r="AB55" s="525">
        <v>44.0</v>
      </c>
      <c r="AC55" s="529" t="s">
        <v>1031</v>
      </c>
      <c r="AD55" s="1"/>
      <c r="AE55" s="514">
        <v>13.0</v>
      </c>
      <c r="AF55" s="525">
        <v>4.0</v>
      </c>
      <c r="AG55" s="525">
        <v>6.0</v>
      </c>
      <c r="AH55" s="537" t="s">
        <v>1032</v>
      </c>
      <c r="AI55" s="1"/>
      <c r="AJ55" s="514">
        <v>5.0</v>
      </c>
      <c r="AK55" s="525">
        <v>4.0</v>
      </c>
      <c r="AL55" s="525">
        <v>41.0</v>
      </c>
      <c r="AM55" s="530" t="s">
        <v>1033</v>
      </c>
      <c r="AN55" s="1"/>
      <c r="AO55" s="514">
        <v>13.0</v>
      </c>
      <c r="AP55" s="525">
        <v>5.0</v>
      </c>
      <c r="AQ55" s="525">
        <v>4.0</v>
      </c>
      <c r="AR55" s="531" t="s">
        <v>1034</v>
      </c>
      <c r="AS55" s="518"/>
      <c r="AT55" s="514">
        <v>13.0</v>
      </c>
      <c r="AU55" s="525">
        <v>6.0</v>
      </c>
      <c r="AV55" s="525">
        <v>4.0</v>
      </c>
      <c r="AW55" s="531" t="s">
        <v>1035</v>
      </c>
      <c r="AX55" s="1"/>
      <c r="AY55" s="514">
        <v>5.0</v>
      </c>
      <c r="AZ55" s="525">
        <v>6.0</v>
      </c>
      <c r="BA55" s="525">
        <v>4.0</v>
      </c>
      <c r="BB55" s="531" t="s">
        <v>1036</v>
      </c>
      <c r="BC55" s="1"/>
      <c r="BD55" s="514">
        <v>5.0</v>
      </c>
      <c r="BE55" s="525">
        <v>7.0</v>
      </c>
      <c r="BF55" s="525">
        <v>4.0</v>
      </c>
      <c r="BG55" s="531" t="s">
        <v>1037</v>
      </c>
      <c r="BH55" s="1"/>
      <c r="BI55" s="514">
        <v>5.0</v>
      </c>
      <c r="BJ55" s="525">
        <v>7.0</v>
      </c>
      <c r="BK55" s="525">
        <v>4.0</v>
      </c>
      <c r="BL55" s="531" t="s">
        <v>1038</v>
      </c>
      <c r="BM55" s="1"/>
      <c r="BN55" s="514">
        <v>5.0</v>
      </c>
      <c r="BO55" s="525">
        <v>8.0</v>
      </c>
      <c r="BP55" s="525">
        <v>4.0</v>
      </c>
      <c r="BQ55" s="531" t="s">
        <v>1039</v>
      </c>
      <c r="BR55" s="1"/>
      <c r="BS55" s="514">
        <v>5.0</v>
      </c>
      <c r="BT55" s="525">
        <v>8.0</v>
      </c>
      <c r="BU55" s="525">
        <v>4.0</v>
      </c>
      <c r="BV55" s="531" t="s">
        <v>1040</v>
      </c>
      <c r="BW55" s="1"/>
      <c r="BX55" s="514">
        <v>13.0</v>
      </c>
      <c r="BY55" s="525">
        <v>9.0</v>
      </c>
      <c r="BZ55" s="525">
        <v>4.0</v>
      </c>
      <c r="CA55" s="531" t="s">
        <v>1041</v>
      </c>
      <c r="CB55" s="1"/>
      <c r="CC55" s="514">
        <v>5.0</v>
      </c>
      <c r="CD55" s="532">
        <v>9.0</v>
      </c>
      <c r="CE55" s="532">
        <v>7.0</v>
      </c>
      <c r="CF55" s="531" t="s">
        <v>1042</v>
      </c>
      <c r="CG55" s="1"/>
      <c r="CH55" s="514">
        <f t="shared" si="7"/>
        <v>5</v>
      </c>
      <c r="CI55" s="525">
        <v>10.0</v>
      </c>
      <c r="CJ55" s="525">
        <v>7.0</v>
      </c>
      <c r="CK55" s="530" t="s">
        <v>1043</v>
      </c>
      <c r="CL55" s="1"/>
      <c r="CM55" s="555">
        <v>5.0</v>
      </c>
      <c r="CN55" s="534">
        <v>10.0</v>
      </c>
      <c r="CO55" s="535">
        <v>3.0</v>
      </c>
      <c r="CP55" s="546" t="s">
        <v>1044</v>
      </c>
      <c r="CQ55" s="1"/>
    </row>
    <row r="56" ht="15.0" customHeight="1">
      <c r="A56" s="514">
        <v>12.0</v>
      </c>
      <c r="B56" s="525">
        <v>1.0</v>
      </c>
      <c r="C56" s="525">
        <v>4.0</v>
      </c>
      <c r="D56" s="526" t="s">
        <v>1045</v>
      </c>
      <c r="E56" s="1"/>
      <c r="F56" s="514">
        <v>4.0</v>
      </c>
      <c r="G56" s="525">
        <v>1.0</v>
      </c>
      <c r="H56" s="525">
        <v>45.0</v>
      </c>
      <c r="I56" s="529" t="s">
        <v>1046</v>
      </c>
      <c r="J56" s="1"/>
      <c r="K56" s="514">
        <v>12.0</v>
      </c>
      <c r="L56" s="525">
        <v>2.0</v>
      </c>
      <c r="M56" s="525">
        <v>4.0</v>
      </c>
      <c r="N56" s="537" t="s">
        <v>1047</v>
      </c>
      <c r="O56" s="1"/>
      <c r="P56" s="514">
        <v>12.0</v>
      </c>
      <c r="Q56" s="525">
        <v>2.0</v>
      </c>
      <c r="R56" s="525">
        <v>45.0</v>
      </c>
      <c r="S56" s="529" t="s">
        <v>1048</v>
      </c>
      <c r="T56" s="1"/>
      <c r="U56" s="514">
        <v>12.0</v>
      </c>
      <c r="V56" s="525">
        <v>3.0</v>
      </c>
      <c r="W56" s="525">
        <v>4.0</v>
      </c>
      <c r="X56" s="537" t="s">
        <v>1049</v>
      </c>
      <c r="Y56" s="1"/>
      <c r="Z56" s="514">
        <v>8.0</v>
      </c>
      <c r="AA56" s="525">
        <v>3.0</v>
      </c>
      <c r="AB56" s="525">
        <v>44.0</v>
      </c>
      <c r="AC56" s="529" t="s">
        <v>1050</v>
      </c>
      <c r="AD56" s="1"/>
      <c r="AE56" s="514">
        <v>12.0</v>
      </c>
      <c r="AF56" s="525">
        <v>4.0</v>
      </c>
      <c r="AG56" s="525">
        <v>6.0</v>
      </c>
      <c r="AH56" s="537" t="s">
        <v>1051</v>
      </c>
      <c r="AI56" s="1"/>
      <c r="AJ56" s="514">
        <v>4.0</v>
      </c>
      <c r="AK56" s="525">
        <v>4.0</v>
      </c>
      <c r="AL56" s="525">
        <v>41.0</v>
      </c>
      <c r="AM56" s="530" t="s">
        <v>1052</v>
      </c>
      <c r="AN56" s="1"/>
      <c r="AO56" s="514">
        <v>12.0</v>
      </c>
      <c r="AP56" s="525">
        <v>5.0</v>
      </c>
      <c r="AQ56" s="525">
        <v>4.0</v>
      </c>
      <c r="AR56" s="531" t="s">
        <v>1053</v>
      </c>
      <c r="AS56" s="518"/>
      <c r="AT56" s="514">
        <v>12.0</v>
      </c>
      <c r="AU56" s="525">
        <v>6.0</v>
      </c>
      <c r="AV56" s="525">
        <v>4.0</v>
      </c>
      <c r="AW56" s="531" t="s">
        <v>1054</v>
      </c>
      <c r="AX56" s="1"/>
      <c r="AY56" s="514">
        <v>4.0</v>
      </c>
      <c r="AZ56" s="525">
        <v>6.0</v>
      </c>
      <c r="BA56" s="525">
        <v>4.0</v>
      </c>
      <c r="BB56" s="531" t="s">
        <v>1055</v>
      </c>
      <c r="BC56" s="1"/>
      <c r="BD56" s="514">
        <v>4.0</v>
      </c>
      <c r="BE56" s="525">
        <v>7.0</v>
      </c>
      <c r="BF56" s="525">
        <v>4.0</v>
      </c>
      <c r="BG56" s="531" t="s">
        <v>1056</v>
      </c>
      <c r="BH56" s="1"/>
      <c r="BI56" s="514">
        <v>4.0</v>
      </c>
      <c r="BJ56" s="525">
        <v>7.0</v>
      </c>
      <c r="BK56" s="525">
        <v>4.0</v>
      </c>
      <c r="BL56" s="531" t="s">
        <v>1057</v>
      </c>
      <c r="BM56" s="1"/>
      <c r="BN56" s="514">
        <v>4.0</v>
      </c>
      <c r="BO56" s="525">
        <v>8.0</v>
      </c>
      <c r="BP56" s="525">
        <v>4.0</v>
      </c>
      <c r="BQ56" s="531" t="s">
        <v>1058</v>
      </c>
      <c r="BR56" s="1"/>
      <c r="BS56" s="514">
        <v>4.0</v>
      </c>
      <c r="BT56" s="525">
        <v>8.0</v>
      </c>
      <c r="BU56" s="525">
        <v>4.0</v>
      </c>
      <c r="BV56" s="531" t="s">
        <v>1059</v>
      </c>
      <c r="BW56" s="1"/>
      <c r="BX56" s="514">
        <v>12.0</v>
      </c>
      <c r="BY56" s="525">
        <v>9.0</v>
      </c>
      <c r="BZ56" s="525">
        <v>4.0</v>
      </c>
      <c r="CA56" s="531" t="s">
        <v>1060</v>
      </c>
      <c r="CB56" s="1"/>
      <c r="CC56" s="514">
        <v>4.0</v>
      </c>
      <c r="CD56" s="532">
        <v>9.0</v>
      </c>
      <c r="CE56" s="532">
        <v>7.0</v>
      </c>
      <c r="CF56" s="531" t="s">
        <v>1061</v>
      </c>
      <c r="CG56" s="1"/>
      <c r="CH56" s="514">
        <f t="shared" si="7"/>
        <v>4</v>
      </c>
      <c r="CI56" s="525">
        <v>10.0</v>
      </c>
      <c r="CJ56" s="525">
        <v>7.0</v>
      </c>
      <c r="CK56" s="530" t="s">
        <v>1062</v>
      </c>
      <c r="CL56" s="1"/>
      <c r="CM56" s="555">
        <v>4.0</v>
      </c>
      <c r="CN56" s="534">
        <v>10.0</v>
      </c>
      <c r="CO56" s="535">
        <v>3.0</v>
      </c>
      <c r="CP56" s="546" t="s">
        <v>1063</v>
      </c>
      <c r="CQ56" s="1"/>
    </row>
    <row r="57" ht="15.0" customHeight="1">
      <c r="A57" s="514">
        <v>11.0</v>
      </c>
      <c r="B57" s="525">
        <v>1.0</v>
      </c>
      <c r="C57" s="525">
        <v>4.0</v>
      </c>
      <c r="D57" s="526" t="s">
        <v>1064</v>
      </c>
      <c r="E57" s="1"/>
      <c r="F57" s="514">
        <v>3.0</v>
      </c>
      <c r="G57" s="525">
        <v>1.0</v>
      </c>
      <c r="H57" s="525">
        <v>45.0</v>
      </c>
      <c r="I57" s="529" t="s">
        <v>1065</v>
      </c>
      <c r="J57" s="1"/>
      <c r="K57" s="514">
        <v>11.0</v>
      </c>
      <c r="L57" s="525">
        <v>2.0</v>
      </c>
      <c r="M57" s="525">
        <v>4.0</v>
      </c>
      <c r="N57" s="537" t="s">
        <v>1066</v>
      </c>
      <c r="O57" s="1"/>
      <c r="P57" s="514">
        <v>11.0</v>
      </c>
      <c r="Q57" s="525">
        <v>2.0</v>
      </c>
      <c r="R57" s="525">
        <v>45.0</v>
      </c>
      <c r="S57" s="529" t="s">
        <v>1067</v>
      </c>
      <c r="T57" s="1"/>
      <c r="U57" s="514">
        <v>11.0</v>
      </c>
      <c r="V57" s="525">
        <v>3.0</v>
      </c>
      <c r="W57" s="525">
        <v>4.0</v>
      </c>
      <c r="X57" s="537" t="s">
        <v>1068</v>
      </c>
      <c r="Y57" s="1"/>
      <c r="Z57" s="514">
        <v>7.0</v>
      </c>
      <c r="AA57" s="525">
        <v>3.0</v>
      </c>
      <c r="AB57" s="525">
        <v>44.0</v>
      </c>
      <c r="AC57" s="529" t="s">
        <v>1069</v>
      </c>
      <c r="AD57" s="1"/>
      <c r="AE57" s="514">
        <v>11.0</v>
      </c>
      <c r="AF57" s="525">
        <v>4.0</v>
      </c>
      <c r="AG57" s="525">
        <v>6.0</v>
      </c>
      <c r="AH57" s="537" t="s">
        <v>1070</v>
      </c>
      <c r="AI57" s="1"/>
      <c r="AJ57" s="514">
        <v>3.0</v>
      </c>
      <c r="AK57" s="525">
        <v>4.0</v>
      </c>
      <c r="AL57" s="525">
        <v>41.0</v>
      </c>
      <c r="AM57" s="530" t="s">
        <v>1071</v>
      </c>
      <c r="AN57" s="1"/>
      <c r="AO57" s="514">
        <v>11.0</v>
      </c>
      <c r="AP57" s="525">
        <v>5.0</v>
      </c>
      <c r="AQ57" s="525">
        <v>4.0</v>
      </c>
      <c r="AR57" s="531" t="s">
        <v>1072</v>
      </c>
      <c r="AS57" s="518"/>
      <c r="AT57" s="514">
        <v>11.0</v>
      </c>
      <c r="AU57" s="525">
        <v>6.0</v>
      </c>
      <c r="AV57" s="525">
        <v>4.0</v>
      </c>
      <c r="AW57" s="531" t="s">
        <v>1073</v>
      </c>
      <c r="AX57" s="1"/>
      <c r="AY57" s="514">
        <v>3.0</v>
      </c>
      <c r="AZ57" s="525">
        <v>6.0</v>
      </c>
      <c r="BA57" s="525">
        <v>4.0</v>
      </c>
      <c r="BB57" s="531" t="s">
        <v>1074</v>
      </c>
      <c r="BC57" s="1"/>
      <c r="BD57" s="514">
        <v>3.0</v>
      </c>
      <c r="BE57" s="525">
        <v>7.0</v>
      </c>
      <c r="BF57" s="525">
        <v>4.0</v>
      </c>
      <c r="BG57" s="531" t="s">
        <v>1075</v>
      </c>
      <c r="BH57" s="1"/>
      <c r="BI57" s="514">
        <v>3.0</v>
      </c>
      <c r="BJ57" s="525">
        <v>7.0</v>
      </c>
      <c r="BK57" s="525">
        <v>4.0</v>
      </c>
      <c r="BL57" s="531" t="s">
        <v>1076</v>
      </c>
      <c r="BM57" s="1"/>
      <c r="BN57" s="514">
        <v>3.0</v>
      </c>
      <c r="BO57" s="525">
        <v>8.0</v>
      </c>
      <c r="BP57" s="525">
        <v>4.0</v>
      </c>
      <c r="BQ57" s="531" t="s">
        <v>1077</v>
      </c>
      <c r="BR57" s="1"/>
      <c r="BS57" s="514">
        <v>3.0</v>
      </c>
      <c r="BT57" s="525">
        <v>8.0</v>
      </c>
      <c r="BU57" s="525">
        <v>4.0</v>
      </c>
      <c r="BV57" s="531" t="s">
        <v>1078</v>
      </c>
      <c r="BW57" s="1"/>
      <c r="BX57" s="514">
        <v>11.0</v>
      </c>
      <c r="BY57" s="525">
        <v>9.0</v>
      </c>
      <c r="BZ57" s="525">
        <v>4.0</v>
      </c>
      <c r="CA57" s="531" t="s">
        <v>1079</v>
      </c>
      <c r="CB57" s="1"/>
      <c r="CC57" s="514">
        <v>3.0</v>
      </c>
      <c r="CD57" s="532">
        <v>9.0</v>
      </c>
      <c r="CE57" s="532">
        <v>7.0</v>
      </c>
      <c r="CF57" s="531" t="s">
        <v>1080</v>
      </c>
      <c r="CG57" s="1"/>
      <c r="CH57" s="514">
        <f t="shared" si="7"/>
        <v>3</v>
      </c>
      <c r="CI57" s="525">
        <v>10.0</v>
      </c>
      <c r="CJ57" s="525">
        <v>7.0</v>
      </c>
      <c r="CK57" s="530" t="s">
        <v>1081</v>
      </c>
      <c r="CL57" s="1"/>
      <c r="CM57" s="555">
        <v>3.0</v>
      </c>
      <c r="CN57" s="534">
        <v>10.0</v>
      </c>
      <c r="CO57" s="535">
        <v>3.0</v>
      </c>
      <c r="CP57" s="546" t="s">
        <v>1082</v>
      </c>
      <c r="CQ57" s="1"/>
    </row>
    <row r="58" ht="15.0" customHeight="1">
      <c r="A58" s="514">
        <v>10.0</v>
      </c>
      <c r="B58" s="525">
        <v>1.0</v>
      </c>
      <c r="C58" s="525">
        <v>4.0</v>
      </c>
      <c r="D58" s="526" t="s">
        <v>1083</v>
      </c>
      <c r="E58" s="1"/>
      <c r="F58" s="514">
        <v>2.0</v>
      </c>
      <c r="G58" s="525">
        <v>1.0</v>
      </c>
      <c r="H58" s="525">
        <v>45.0</v>
      </c>
      <c r="I58" s="529" t="s">
        <v>1084</v>
      </c>
      <c r="J58" s="1"/>
      <c r="K58" s="514">
        <v>10.0</v>
      </c>
      <c r="L58" s="525">
        <v>2.0</v>
      </c>
      <c r="M58" s="525">
        <v>4.0</v>
      </c>
      <c r="N58" s="537" t="s">
        <v>1085</v>
      </c>
      <c r="O58" s="1"/>
      <c r="P58" s="514">
        <v>10.0</v>
      </c>
      <c r="Q58" s="525">
        <v>2.0</v>
      </c>
      <c r="R58" s="525">
        <v>45.0</v>
      </c>
      <c r="S58" s="529" t="s">
        <v>1086</v>
      </c>
      <c r="T58" s="1"/>
      <c r="U58" s="514">
        <v>10.0</v>
      </c>
      <c r="V58" s="525">
        <v>3.0</v>
      </c>
      <c r="W58" s="525">
        <v>4.0</v>
      </c>
      <c r="X58" s="537" t="s">
        <v>1087</v>
      </c>
      <c r="Y58" s="1"/>
      <c r="Z58" s="514">
        <v>6.0</v>
      </c>
      <c r="AA58" s="525">
        <v>3.0</v>
      </c>
      <c r="AB58" s="525">
        <v>44.0</v>
      </c>
      <c r="AC58" s="529" t="s">
        <v>1088</v>
      </c>
      <c r="AD58" s="1"/>
      <c r="AE58" s="514">
        <v>10.0</v>
      </c>
      <c r="AF58" s="525">
        <v>4.0</v>
      </c>
      <c r="AG58" s="525">
        <v>6.0</v>
      </c>
      <c r="AH58" s="537" t="s">
        <v>1089</v>
      </c>
      <c r="AI58" s="1"/>
      <c r="AJ58" s="514">
        <v>2.0</v>
      </c>
      <c r="AK58" s="525">
        <v>4.0</v>
      </c>
      <c r="AL58" s="525">
        <v>41.0</v>
      </c>
      <c r="AM58" s="530" t="s">
        <v>1090</v>
      </c>
      <c r="AN58" s="1"/>
      <c r="AO58" s="514">
        <v>10.0</v>
      </c>
      <c r="AP58" s="525">
        <v>5.0</v>
      </c>
      <c r="AQ58" s="525">
        <v>4.0</v>
      </c>
      <c r="AR58" s="531" t="s">
        <v>1091</v>
      </c>
      <c r="AS58" s="518"/>
      <c r="AT58" s="514">
        <v>10.0</v>
      </c>
      <c r="AU58" s="525">
        <v>6.0</v>
      </c>
      <c r="AV58" s="525">
        <v>4.0</v>
      </c>
      <c r="AW58" s="531" t="s">
        <v>1092</v>
      </c>
      <c r="AX58" s="1"/>
      <c r="AY58" s="514">
        <v>2.0</v>
      </c>
      <c r="AZ58" s="525">
        <v>6.0</v>
      </c>
      <c r="BA58" s="525">
        <v>4.0</v>
      </c>
      <c r="BB58" s="531" t="s">
        <v>1093</v>
      </c>
      <c r="BC58" s="1"/>
      <c r="BD58" s="514">
        <v>2.0</v>
      </c>
      <c r="BE58" s="525">
        <v>7.0</v>
      </c>
      <c r="BF58" s="525">
        <v>4.0</v>
      </c>
      <c r="BG58" s="531" t="s">
        <v>1094</v>
      </c>
      <c r="BH58" s="1"/>
      <c r="BI58" s="514">
        <v>2.0</v>
      </c>
      <c r="BJ58" s="525">
        <v>7.0</v>
      </c>
      <c r="BK58" s="525">
        <v>4.0</v>
      </c>
      <c r="BL58" s="531" t="s">
        <v>1095</v>
      </c>
      <c r="BM58" s="1"/>
      <c r="BN58" s="514">
        <v>2.0</v>
      </c>
      <c r="BO58" s="525">
        <v>8.0</v>
      </c>
      <c r="BP58" s="525">
        <v>4.0</v>
      </c>
      <c r="BQ58" s="531" t="s">
        <v>1096</v>
      </c>
      <c r="BR58" s="1"/>
      <c r="BS58" s="514">
        <v>2.0</v>
      </c>
      <c r="BT58" s="525">
        <v>8.0</v>
      </c>
      <c r="BU58" s="525">
        <v>4.0</v>
      </c>
      <c r="BV58" s="531" t="s">
        <v>1097</v>
      </c>
      <c r="BW58" s="1"/>
      <c r="BX58" s="514">
        <v>10.0</v>
      </c>
      <c r="BY58" s="525">
        <v>9.0</v>
      </c>
      <c r="BZ58" s="525">
        <v>4.0</v>
      </c>
      <c r="CA58" s="531" t="s">
        <v>1098</v>
      </c>
      <c r="CB58" s="1"/>
      <c r="CC58" s="514">
        <v>2.0</v>
      </c>
      <c r="CD58" s="532">
        <v>9.0</v>
      </c>
      <c r="CE58" s="532">
        <v>7.0</v>
      </c>
      <c r="CF58" s="531" t="s">
        <v>1099</v>
      </c>
      <c r="CG58" s="1"/>
      <c r="CH58" s="514">
        <f t="shared" si="7"/>
        <v>2</v>
      </c>
      <c r="CI58" s="525">
        <v>10.0</v>
      </c>
      <c r="CJ58" s="525">
        <v>7.0</v>
      </c>
      <c r="CK58" s="530" t="s">
        <v>1100</v>
      </c>
      <c r="CL58" s="1"/>
      <c r="CM58" s="555">
        <v>2.0</v>
      </c>
      <c r="CN58" s="534">
        <v>10.0</v>
      </c>
      <c r="CO58" s="535">
        <v>3.0</v>
      </c>
      <c r="CP58" s="546" t="s">
        <v>1101</v>
      </c>
      <c r="CQ58" s="1"/>
    </row>
    <row r="59" ht="15.0" customHeight="1">
      <c r="A59" s="514">
        <v>9.0</v>
      </c>
      <c r="B59" s="525">
        <v>1.0</v>
      </c>
      <c r="C59" s="525">
        <v>4.0</v>
      </c>
      <c r="D59" s="526" t="s">
        <v>1102</v>
      </c>
      <c r="E59" s="1"/>
      <c r="F59" s="542">
        <v>1.0</v>
      </c>
      <c r="G59" s="549">
        <v>1.0</v>
      </c>
      <c r="H59" s="549">
        <v>45.0</v>
      </c>
      <c r="I59" s="528" t="s">
        <v>1103</v>
      </c>
      <c r="J59" s="1"/>
      <c r="K59" s="514">
        <v>9.0</v>
      </c>
      <c r="L59" s="525">
        <v>2.0</v>
      </c>
      <c r="M59" s="525">
        <v>4.0</v>
      </c>
      <c r="N59" s="537" t="s">
        <v>1104</v>
      </c>
      <c r="O59" s="1"/>
      <c r="P59" s="514">
        <v>9.0</v>
      </c>
      <c r="Q59" s="525">
        <v>2.0</v>
      </c>
      <c r="R59" s="525">
        <v>45.0</v>
      </c>
      <c r="S59" s="529" t="s">
        <v>1105</v>
      </c>
      <c r="T59" s="1"/>
      <c r="U59" s="514">
        <v>9.0</v>
      </c>
      <c r="V59" s="525">
        <v>3.0</v>
      </c>
      <c r="W59" s="525">
        <v>4.0</v>
      </c>
      <c r="X59" s="537" t="s">
        <v>1106</v>
      </c>
      <c r="Y59" s="1"/>
      <c r="Z59" s="514">
        <v>5.0</v>
      </c>
      <c r="AA59" s="525">
        <v>3.0</v>
      </c>
      <c r="AB59" s="525">
        <v>44.0</v>
      </c>
      <c r="AC59" s="529" t="s">
        <v>1107</v>
      </c>
      <c r="AD59" s="1"/>
      <c r="AE59" s="514">
        <v>9.0</v>
      </c>
      <c r="AF59" s="525">
        <v>4.0</v>
      </c>
      <c r="AG59" s="525">
        <v>6.0</v>
      </c>
      <c r="AH59" s="537" t="s">
        <v>1108</v>
      </c>
      <c r="AI59" s="1"/>
      <c r="AJ59" s="542">
        <v>1.0</v>
      </c>
      <c r="AK59" s="525">
        <v>4.0</v>
      </c>
      <c r="AL59" s="525">
        <v>41.0</v>
      </c>
      <c r="AM59" s="530" t="s">
        <v>1109</v>
      </c>
      <c r="AN59" s="1"/>
      <c r="AO59" s="514">
        <v>9.0</v>
      </c>
      <c r="AP59" s="525">
        <v>5.0</v>
      </c>
      <c r="AQ59" s="525">
        <v>4.0</v>
      </c>
      <c r="AR59" s="531" t="s">
        <v>1110</v>
      </c>
      <c r="AS59" s="518"/>
      <c r="AT59" s="514">
        <v>9.0</v>
      </c>
      <c r="AU59" s="525">
        <v>6.0</v>
      </c>
      <c r="AV59" s="525">
        <v>4.0</v>
      </c>
      <c r="AW59" s="531" t="s">
        <v>1111</v>
      </c>
      <c r="AX59" s="1"/>
      <c r="AY59" s="544">
        <v>1.0</v>
      </c>
      <c r="AZ59" s="525">
        <v>6.0</v>
      </c>
      <c r="BA59" s="525">
        <v>4.0</v>
      </c>
      <c r="BB59" s="531" t="s">
        <v>1112</v>
      </c>
      <c r="BC59" s="1"/>
      <c r="BD59" s="550">
        <v>1.0</v>
      </c>
      <c r="BE59" s="525">
        <v>7.0</v>
      </c>
      <c r="BF59" s="525">
        <v>4.0</v>
      </c>
      <c r="BG59" s="531" t="s">
        <v>1113</v>
      </c>
      <c r="BH59" s="1"/>
      <c r="BI59" s="550">
        <v>1.0</v>
      </c>
      <c r="BJ59" s="525">
        <v>7.0</v>
      </c>
      <c r="BK59" s="525">
        <v>4.0</v>
      </c>
      <c r="BL59" s="531" t="s">
        <v>1114</v>
      </c>
      <c r="BM59" s="1"/>
      <c r="BN59" s="550">
        <v>1.0</v>
      </c>
      <c r="BO59" s="525">
        <v>8.0</v>
      </c>
      <c r="BP59" s="525">
        <v>4.0</v>
      </c>
      <c r="BQ59" s="531" t="s">
        <v>1115</v>
      </c>
      <c r="BR59" s="1"/>
      <c r="BS59" s="550">
        <v>1.0</v>
      </c>
      <c r="BT59" s="525">
        <v>8.0</v>
      </c>
      <c r="BU59" s="525">
        <v>4.0</v>
      </c>
      <c r="BV59" s="531" t="s">
        <v>1116</v>
      </c>
      <c r="BW59" s="1"/>
      <c r="BX59" s="514">
        <v>9.0</v>
      </c>
      <c r="BY59" s="525">
        <v>9.0</v>
      </c>
      <c r="BZ59" s="525">
        <v>4.0</v>
      </c>
      <c r="CA59" s="531" t="s">
        <v>1117</v>
      </c>
      <c r="CB59" s="1"/>
      <c r="CC59" s="544">
        <v>1.0</v>
      </c>
      <c r="CD59" s="532">
        <v>9.0</v>
      </c>
      <c r="CE59" s="532">
        <v>7.0</v>
      </c>
      <c r="CF59" s="531" t="s">
        <v>1118</v>
      </c>
      <c r="CG59" s="1"/>
      <c r="CH59" s="544">
        <v>1.0</v>
      </c>
      <c r="CI59" s="525">
        <v>10.0</v>
      </c>
      <c r="CJ59" s="525">
        <v>7.0</v>
      </c>
      <c r="CK59" s="530" t="s">
        <v>1119</v>
      </c>
      <c r="CL59" s="1"/>
      <c r="CM59" s="556">
        <v>1.0</v>
      </c>
      <c r="CN59" s="534">
        <v>10.0</v>
      </c>
      <c r="CO59" s="535">
        <v>3.0</v>
      </c>
      <c r="CP59" s="546" t="s">
        <v>1120</v>
      </c>
      <c r="CQ59" s="1"/>
    </row>
    <row r="60" ht="15.0" customHeight="1">
      <c r="A60" s="514">
        <v>8.0</v>
      </c>
      <c r="B60" s="525">
        <v>1.0</v>
      </c>
      <c r="C60" s="525">
        <v>4.0</v>
      </c>
      <c r="D60" s="526" t="s">
        <v>1121</v>
      </c>
      <c r="E60" s="1"/>
      <c r="F60" s="514">
        <v>14.0</v>
      </c>
      <c r="G60" s="525">
        <v>1.0</v>
      </c>
      <c r="H60" s="525">
        <v>44.0</v>
      </c>
      <c r="I60" s="529" t="s">
        <v>1122</v>
      </c>
      <c r="J60" s="1"/>
      <c r="K60" s="514">
        <v>8.0</v>
      </c>
      <c r="L60" s="525">
        <v>2.0</v>
      </c>
      <c r="M60" s="525">
        <v>4.0</v>
      </c>
      <c r="N60" s="537" t="s">
        <v>1123</v>
      </c>
      <c r="O60" s="1"/>
      <c r="P60" s="514">
        <v>8.0</v>
      </c>
      <c r="Q60" s="525">
        <v>2.0</v>
      </c>
      <c r="R60" s="525">
        <v>45.0</v>
      </c>
      <c r="S60" s="529" t="s">
        <v>1124</v>
      </c>
      <c r="T60" s="1"/>
      <c r="U60" s="514">
        <v>8.0</v>
      </c>
      <c r="V60" s="525">
        <v>3.0</v>
      </c>
      <c r="W60" s="525">
        <v>4.0</v>
      </c>
      <c r="X60" s="537" t="s">
        <v>1125</v>
      </c>
      <c r="Y60" s="1"/>
      <c r="Z60" s="514">
        <v>4.0</v>
      </c>
      <c r="AA60" s="525">
        <v>3.0</v>
      </c>
      <c r="AB60" s="525">
        <v>44.0</v>
      </c>
      <c r="AC60" s="529" t="s">
        <v>1126</v>
      </c>
      <c r="AD60" s="1"/>
      <c r="AE60" s="514">
        <v>8.0</v>
      </c>
      <c r="AF60" s="525">
        <v>4.0</v>
      </c>
      <c r="AG60" s="525">
        <v>6.0</v>
      </c>
      <c r="AH60" s="537" t="s">
        <v>1127</v>
      </c>
      <c r="AI60" s="1"/>
      <c r="AJ60" s="514">
        <v>14.0</v>
      </c>
      <c r="AK60" s="525">
        <v>4.0</v>
      </c>
      <c r="AL60" s="525">
        <v>40.0</v>
      </c>
      <c r="AM60" s="530" t="s">
        <v>1128</v>
      </c>
      <c r="AN60" s="1"/>
      <c r="AO60" s="514">
        <v>8.0</v>
      </c>
      <c r="AP60" s="525">
        <v>5.0</v>
      </c>
      <c r="AQ60" s="525">
        <v>4.0</v>
      </c>
      <c r="AR60" s="539" t="s">
        <v>203</v>
      </c>
      <c r="AS60" s="518"/>
      <c r="AT60" s="514">
        <v>8.0</v>
      </c>
      <c r="AU60" s="525">
        <v>6.0</v>
      </c>
      <c r="AV60" s="525">
        <v>4.0</v>
      </c>
      <c r="AW60" s="531" t="s">
        <v>1129</v>
      </c>
      <c r="AX60" s="1"/>
      <c r="AY60" s="524">
        <v>14.0</v>
      </c>
      <c r="AZ60" s="525">
        <v>6.0</v>
      </c>
      <c r="BA60" s="525">
        <v>5.0</v>
      </c>
      <c r="BB60" s="531" t="s">
        <v>1130</v>
      </c>
      <c r="BC60" s="1"/>
      <c r="BD60" s="524">
        <v>14.0</v>
      </c>
      <c r="BE60" s="525">
        <v>7.0</v>
      </c>
      <c r="BF60" s="525">
        <v>5.0</v>
      </c>
      <c r="BG60" s="531" t="s">
        <v>1131</v>
      </c>
      <c r="BH60" s="1"/>
      <c r="BI60" s="524">
        <v>14.0</v>
      </c>
      <c r="BJ60" s="525">
        <v>7.0</v>
      </c>
      <c r="BK60" s="525">
        <v>5.0</v>
      </c>
      <c r="BL60" s="531" t="s">
        <v>1132</v>
      </c>
      <c r="BM60" s="1"/>
      <c r="BN60" s="524">
        <v>14.0</v>
      </c>
      <c r="BO60" s="525">
        <v>8.0</v>
      </c>
      <c r="BP60" s="525">
        <v>5.0</v>
      </c>
      <c r="BQ60" s="531" t="s">
        <v>1133</v>
      </c>
      <c r="BR60" s="1"/>
      <c r="BS60" s="524">
        <v>14.0</v>
      </c>
      <c r="BT60" s="525">
        <v>8.0</v>
      </c>
      <c r="BU60" s="525">
        <v>5.0</v>
      </c>
      <c r="BV60" s="531" t="s">
        <v>1134</v>
      </c>
      <c r="BW60" s="1"/>
      <c r="BX60" s="514">
        <v>8.0</v>
      </c>
      <c r="BY60" s="525">
        <v>9.0</v>
      </c>
      <c r="BZ60" s="525">
        <v>4.0</v>
      </c>
      <c r="CA60" s="531" t="s">
        <v>1135</v>
      </c>
      <c r="CB60" s="1"/>
      <c r="CC60" s="514">
        <v>8.0</v>
      </c>
      <c r="CD60" s="532">
        <v>9.0</v>
      </c>
      <c r="CE60" s="532">
        <v>8.0</v>
      </c>
      <c r="CF60" s="531" t="s">
        <v>1136</v>
      </c>
      <c r="CG60" s="1"/>
      <c r="CH60" s="514">
        <f t="shared" ref="CH60:CH66" si="8">CH61+1</f>
        <v>8</v>
      </c>
      <c r="CI60" s="525">
        <v>10.0</v>
      </c>
      <c r="CJ60" s="525">
        <v>8.0</v>
      </c>
      <c r="CK60" s="530" t="s">
        <v>1137</v>
      </c>
      <c r="CL60" s="1"/>
      <c r="CM60" s="555">
        <v>7.0</v>
      </c>
      <c r="CN60" s="534">
        <v>10.0</v>
      </c>
      <c r="CO60" s="535">
        <v>3.0</v>
      </c>
      <c r="CP60" s="552" t="s">
        <v>1138</v>
      </c>
      <c r="CQ60" s="1"/>
    </row>
    <row r="61" ht="15.0" customHeight="1">
      <c r="A61" s="514">
        <v>7.0</v>
      </c>
      <c r="B61" s="525">
        <v>1.0</v>
      </c>
      <c r="C61" s="525">
        <v>4.0</v>
      </c>
      <c r="D61" s="526" t="s">
        <v>1139</v>
      </c>
      <c r="E61" s="1"/>
      <c r="F61" s="514">
        <v>13.0</v>
      </c>
      <c r="G61" s="525">
        <v>1.0</v>
      </c>
      <c r="H61" s="525">
        <v>44.0</v>
      </c>
      <c r="I61" s="529" t="s">
        <v>1140</v>
      </c>
      <c r="J61" s="1"/>
      <c r="K61" s="514">
        <v>7.0</v>
      </c>
      <c r="L61" s="525">
        <v>2.0</v>
      </c>
      <c r="M61" s="525">
        <v>4.0</v>
      </c>
      <c r="N61" s="537" t="s">
        <v>1141</v>
      </c>
      <c r="O61" s="1"/>
      <c r="P61" s="514">
        <v>7.0</v>
      </c>
      <c r="Q61" s="525">
        <v>2.0</v>
      </c>
      <c r="R61" s="525">
        <v>45.0</v>
      </c>
      <c r="S61" s="529" t="s">
        <v>1142</v>
      </c>
      <c r="T61" s="1"/>
      <c r="U61" s="514">
        <v>7.0</v>
      </c>
      <c r="V61" s="525">
        <v>3.0</v>
      </c>
      <c r="W61" s="525">
        <v>4.0</v>
      </c>
      <c r="X61" s="537" t="s">
        <v>1143</v>
      </c>
      <c r="Y61" s="1"/>
      <c r="Z61" s="514">
        <v>3.0</v>
      </c>
      <c r="AA61" s="525">
        <v>3.0</v>
      </c>
      <c r="AB61" s="525">
        <v>44.0</v>
      </c>
      <c r="AC61" s="529" t="s">
        <v>1144</v>
      </c>
      <c r="AD61" s="1"/>
      <c r="AE61" s="514">
        <v>7.0</v>
      </c>
      <c r="AF61" s="525">
        <v>4.0</v>
      </c>
      <c r="AG61" s="525">
        <v>6.0</v>
      </c>
      <c r="AH61" s="537" t="s">
        <v>1145</v>
      </c>
      <c r="AI61" s="1"/>
      <c r="AJ61" s="514">
        <v>13.0</v>
      </c>
      <c r="AK61" s="525">
        <v>4.0</v>
      </c>
      <c r="AL61" s="525">
        <v>40.0</v>
      </c>
      <c r="AM61" s="530" t="s">
        <v>1146</v>
      </c>
      <c r="AN61" s="1"/>
      <c r="AO61" s="514">
        <v>7.0</v>
      </c>
      <c r="AP61" s="525">
        <v>5.0</v>
      </c>
      <c r="AQ61" s="525">
        <v>4.0</v>
      </c>
      <c r="AR61" s="540"/>
      <c r="AS61" s="518"/>
      <c r="AT61" s="514">
        <v>7.0</v>
      </c>
      <c r="AU61" s="525">
        <v>6.0</v>
      </c>
      <c r="AV61" s="525">
        <v>4.0</v>
      </c>
      <c r="AW61" s="531" t="s">
        <v>1147</v>
      </c>
      <c r="AX61" s="1"/>
      <c r="AY61" s="514">
        <v>13.0</v>
      </c>
      <c r="AZ61" s="525">
        <v>6.0</v>
      </c>
      <c r="BA61" s="525">
        <v>5.0</v>
      </c>
      <c r="BB61" s="531" t="s">
        <v>1148</v>
      </c>
      <c r="BC61" s="1"/>
      <c r="BD61" s="514">
        <v>13.0</v>
      </c>
      <c r="BE61" s="525">
        <v>7.0</v>
      </c>
      <c r="BF61" s="525">
        <v>5.0</v>
      </c>
      <c r="BG61" s="531" t="s">
        <v>1149</v>
      </c>
      <c r="BH61" s="1"/>
      <c r="BI61" s="514">
        <v>13.0</v>
      </c>
      <c r="BJ61" s="525">
        <v>7.0</v>
      </c>
      <c r="BK61" s="525">
        <v>5.0</v>
      </c>
      <c r="BL61" s="531" t="s">
        <v>1150</v>
      </c>
      <c r="BM61" s="1"/>
      <c r="BN61" s="514">
        <v>13.0</v>
      </c>
      <c r="BO61" s="525">
        <v>8.0</v>
      </c>
      <c r="BP61" s="525">
        <v>5.0</v>
      </c>
      <c r="BQ61" s="531" t="s">
        <v>1151</v>
      </c>
      <c r="BR61" s="1"/>
      <c r="BS61" s="514">
        <v>13.0</v>
      </c>
      <c r="BT61" s="525">
        <v>8.0</v>
      </c>
      <c r="BU61" s="525">
        <v>5.0</v>
      </c>
      <c r="BV61" s="531" t="s">
        <v>1152</v>
      </c>
      <c r="BW61" s="1"/>
      <c r="BX61" s="514">
        <v>7.0</v>
      </c>
      <c r="BY61" s="525">
        <v>9.0</v>
      </c>
      <c r="BZ61" s="525">
        <v>4.0</v>
      </c>
      <c r="CA61" s="531" t="s">
        <v>1153</v>
      </c>
      <c r="CB61" s="1"/>
      <c r="CC61" s="514">
        <v>7.0</v>
      </c>
      <c r="CD61" s="532">
        <v>9.0</v>
      </c>
      <c r="CE61" s="532">
        <v>8.0</v>
      </c>
      <c r="CF61" s="531" t="s">
        <v>1154</v>
      </c>
      <c r="CG61" s="1"/>
      <c r="CH61" s="514">
        <f t="shared" si="8"/>
        <v>7</v>
      </c>
      <c r="CI61" s="525">
        <v>10.0</v>
      </c>
      <c r="CJ61" s="525">
        <v>8.0</v>
      </c>
      <c r="CK61" s="530" t="s">
        <v>1155</v>
      </c>
      <c r="CL61" s="1"/>
      <c r="CM61" s="555">
        <v>6.0</v>
      </c>
      <c r="CN61" s="534">
        <v>10.0</v>
      </c>
      <c r="CO61" s="535">
        <v>3.0</v>
      </c>
      <c r="CP61" s="552" t="s">
        <v>1156</v>
      </c>
      <c r="CQ61" s="1"/>
    </row>
    <row r="62" ht="15.0" customHeight="1">
      <c r="A62" s="514">
        <v>6.0</v>
      </c>
      <c r="B62" s="525">
        <v>1.0</v>
      </c>
      <c r="C62" s="525">
        <v>4.0</v>
      </c>
      <c r="D62" s="526" t="s">
        <v>1157</v>
      </c>
      <c r="E62" s="1"/>
      <c r="F62" s="514">
        <v>12.0</v>
      </c>
      <c r="G62" s="525">
        <v>1.0</v>
      </c>
      <c r="H62" s="525">
        <v>44.0</v>
      </c>
      <c r="I62" s="529" t="s">
        <v>1158</v>
      </c>
      <c r="J62" s="1"/>
      <c r="K62" s="514">
        <v>6.0</v>
      </c>
      <c r="L62" s="525">
        <v>2.0</v>
      </c>
      <c r="M62" s="525">
        <v>4.0</v>
      </c>
      <c r="N62" s="537" t="s">
        <v>1159</v>
      </c>
      <c r="O62" s="1"/>
      <c r="P62" s="514">
        <v>6.0</v>
      </c>
      <c r="Q62" s="525">
        <v>2.0</v>
      </c>
      <c r="R62" s="525">
        <v>45.0</v>
      </c>
      <c r="S62" s="529" t="s">
        <v>1160</v>
      </c>
      <c r="T62" s="1"/>
      <c r="U62" s="514">
        <v>6.0</v>
      </c>
      <c r="V62" s="525">
        <v>3.0</v>
      </c>
      <c r="W62" s="525">
        <v>4.0</v>
      </c>
      <c r="X62" s="537" t="s">
        <v>1161</v>
      </c>
      <c r="Y62" s="1"/>
      <c r="Z62" s="514">
        <v>2.0</v>
      </c>
      <c r="AA62" s="525">
        <v>3.0</v>
      </c>
      <c r="AB62" s="525">
        <v>44.0</v>
      </c>
      <c r="AC62" s="529" t="s">
        <v>1162</v>
      </c>
      <c r="AD62" s="1"/>
      <c r="AE62" s="514">
        <v>6.0</v>
      </c>
      <c r="AF62" s="525">
        <v>4.0</v>
      </c>
      <c r="AG62" s="525">
        <v>6.0</v>
      </c>
      <c r="AH62" s="537" t="s">
        <v>1163</v>
      </c>
      <c r="AI62" s="1"/>
      <c r="AJ62" s="514">
        <v>12.0</v>
      </c>
      <c r="AK62" s="525">
        <v>4.0</v>
      </c>
      <c r="AL62" s="525">
        <v>40.0</v>
      </c>
      <c r="AM62" s="530" t="s">
        <v>1164</v>
      </c>
      <c r="AN62" s="1"/>
      <c r="AO62" s="514">
        <v>6.0</v>
      </c>
      <c r="AP62" s="525">
        <v>5.0</v>
      </c>
      <c r="AQ62" s="525">
        <v>4.0</v>
      </c>
      <c r="AR62" s="540"/>
      <c r="AS62" s="518"/>
      <c r="AT62" s="514">
        <v>6.0</v>
      </c>
      <c r="AU62" s="525">
        <v>6.0</v>
      </c>
      <c r="AV62" s="525">
        <v>4.0</v>
      </c>
      <c r="AW62" s="531" t="s">
        <v>1165</v>
      </c>
      <c r="AX62" s="1"/>
      <c r="AY62" s="514">
        <v>12.0</v>
      </c>
      <c r="AZ62" s="525">
        <v>6.0</v>
      </c>
      <c r="BA62" s="525">
        <v>5.0</v>
      </c>
      <c r="BB62" s="531" t="s">
        <v>1166</v>
      </c>
      <c r="BC62" s="1"/>
      <c r="BD62" s="514">
        <v>12.0</v>
      </c>
      <c r="BE62" s="525">
        <v>7.0</v>
      </c>
      <c r="BF62" s="525">
        <v>5.0</v>
      </c>
      <c r="BG62" s="531" t="s">
        <v>1167</v>
      </c>
      <c r="BH62" s="1"/>
      <c r="BI62" s="514">
        <v>12.0</v>
      </c>
      <c r="BJ62" s="525">
        <v>7.0</v>
      </c>
      <c r="BK62" s="525">
        <v>5.0</v>
      </c>
      <c r="BL62" s="531" t="s">
        <v>1168</v>
      </c>
      <c r="BM62" s="1"/>
      <c r="BN62" s="514">
        <v>12.0</v>
      </c>
      <c r="BO62" s="525">
        <v>8.0</v>
      </c>
      <c r="BP62" s="525">
        <v>5.0</v>
      </c>
      <c r="BQ62" s="531" t="s">
        <v>1169</v>
      </c>
      <c r="BR62" s="1"/>
      <c r="BS62" s="514">
        <v>12.0</v>
      </c>
      <c r="BT62" s="525">
        <v>8.0</v>
      </c>
      <c r="BU62" s="525">
        <v>5.0</v>
      </c>
      <c r="BV62" s="531" t="s">
        <v>1170</v>
      </c>
      <c r="BW62" s="1"/>
      <c r="BX62" s="514">
        <v>6.0</v>
      </c>
      <c r="BY62" s="525">
        <v>9.0</v>
      </c>
      <c r="BZ62" s="525">
        <v>4.0</v>
      </c>
      <c r="CA62" s="531" t="s">
        <v>1171</v>
      </c>
      <c r="CB62" s="1"/>
      <c r="CC62" s="514">
        <v>6.0</v>
      </c>
      <c r="CD62" s="532">
        <v>9.0</v>
      </c>
      <c r="CE62" s="532">
        <v>8.0</v>
      </c>
      <c r="CF62" s="531" t="s">
        <v>1172</v>
      </c>
      <c r="CG62" s="1"/>
      <c r="CH62" s="514">
        <f t="shared" si="8"/>
        <v>6</v>
      </c>
      <c r="CI62" s="525">
        <v>10.0</v>
      </c>
      <c r="CJ62" s="525">
        <v>8.0</v>
      </c>
      <c r="CK62" s="530" t="s">
        <v>1173</v>
      </c>
      <c r="CL62" s="1"/>
      <c r="CM62" s="555">
        <v>5.0</v>
      </c>
      <c r="CN62" s="534">
        <v>10.0</v>
      </c>
      <c r="CO62" s="535">
        <v>3.0</v>
      </c>
      <c r="CP62" s="552" t="s">
        <v>1174</v>
      </c>
      <c r="CQ62" s="1"/>
    </row>
    <row r="63" ht="15.0" customHeight="1">
      <c r="A63" s="514">
        <v>5.0</v>
      </c>
      <c r="B63" s="525">
        <v>1.0</v>
      </c>
      <c r="C63" s="525">
        <v>4.0</v>
      </c>
      <c r="D63" s="526" t="s">
        <v>1175</v>
      </c>
      <c r="E63" s="1"/>
      <c r="F63" s="514">
        <v>11.0</v>
      </c>
      <c r="G63" s="525">
        <v>1.0</v>
      </c>
      <c r="H63" s="525">
        <v>44.0</v>
      </c>
      <c r="I63" s="529" t="s">
        <v>1176</v>
      </c>
      <c r="J63" s="1"/>
      <c r="K63" s="514">
        <v>5.0</v>
      </c>
      <c r="L63" s="525">
        <v>2.0</v>
      </c>
      <c r="M63" s="525">
        <v>4.0</v>
      </c>
      <c r="N63" s="537" t="s">
        <v>1177</v>
      </c>
      <c r="O63" s="1"/>
      <c r="P63" s="514">
        <v>5.0</v>
      </c>
      <c r="Q63" s="525">
        <v>2.0</v>
      </c>
      <c r="R63" s="525">
        <v>45.0</v>
      </c>
      <c r="S63" s="529" t="s">
        <v>1178</v>
      </c>
      <c r="T63" s="1"/>
      <c r="U63" s="514">
        <v>5.0</v>
      </c>
      <c r="V63" s="525">
        <v>3.0</v>
      </c>
      <c r="W63" s="525">
        <v>4.0</v>
      </c>
      <c r="X63" s="537" t="s">
        <v>1179</v>
      </c>
      <c r="Y63" s="1"/>
      <c r="Z63" s="542">
        <v>1.0</v>
      </c>
      <c r="AA63" s="525">
        <v>3.0</v>
      </c>
      <c r="AB63" s="525">
        <v>44.0</v>
      </c>
      <c r="AC63" s="529" t="s">
        <v>1180</v>
      </c>
      <c r="AD63" s="1"/>
      <c r="AE63" s="514">
        <v>5.0</v>
      </c>
      <c r="AF63" s="525">
        <v>4.0</v>
      </c>
      <c r="AG63" s="525">
        <v>6.0</v>
      </c>
      <c r="AH63" s="537" t="s">
        <v>1181</v>
      </c>
      <c r="AI63" s="1"/>
      <c r="AJ63" s="514">
        <v>11.0</v>
      </c>
      <c r="AK63" s="525">
        <v>4.0</v>
      </c>
      <c r="AL63" s="525">
        <v>40.0</v>
      </c>
      <c r="AM63" s="530" t="s">
        <v>1182</v>
      </c>
      <c r="AN63" s="1"/>
      <c r="AO63" s="514">
        <v>5.0</v>
      </c>
      <c r="AP63" s="525">
        <v>5.0</v>
      </c>
      <c r="AQ63" s="525">
        <v>4.0</v>
      </c>
      <c r="AR63" s="540"/>
      <c r="AS63" s="518"/>
      <c r="AT63" s="514">
        <v>5.0</v>
      </c>
      <c r="AU63" s="525">
        <v>6.0</v>
      </c>
      <c r="AV63" s="525">
        <v>4.0</v>
      </c>
      <c r="AW63" s="531" t="s">
        <v>1183</v>
      </c>
      <c r="AX63" s="1"/>
      <c r="AY63" s="514">
        <v>11.0</v>
      </c>
      <c r="AZ63" s="525">
        <v>6.0</v>
      </c>
      <c r="BA63" s="525">
        <v>5.0</v>
      </c>
      <c r="BB63" s="531" t="s">
        <v>1184</v>
      </c>
      <c r="BC63" s="1"/>
      <c r="BD63" s="514">
        <v>11.0</v>
      </c>
      <c r="BE63" s="525">
        <v>7.0</v>
      </c>
      <c r="BF63" s="525">
        <v>5.0</v>
      </c>
      <c r="BG63" s="531" t="s">
        <v>1185</v>
      </c>
      <c r="BH63" s="1"/>
      <c r="BI63" s="514">
        <v>11.0</v>
      </c>
      <c r="BJ63" s="525">
        <v>7.0</v>
      </c>
      <c r="BK63" s="525">
        <v>5.0</v>
      </c>
      <c r="BL63" s="531" t="s">
        <v>1186</v>
      </c>
      <c r="BM63" s="1"/>
      <c r="BN63" s="514">
        <v>11.0</v>
      </c>
      <c r="BO63" s="525">
        <v>8.0</v>
      </c>
      <c r="BP63" s="525">
        <v>5.0</v>
      </c>
      <c r="BQ63" s="531" t="s">
        <v>1187</v>
      </c>
      <c r="BR63" s="1"/>
      <c r="BS63" s="514">
        <v>11.0</v>
      </c>
      <c r="BT63" s="525">
        <v>8.0</v>
      </c>
      <c r="BU63" s="525">
        <v>5.0</v>
      </c>
      <c r="BV63" s="531" t="s">
        <v>1188</v>
      </c>
      <c r="BW63" s="1"/>
      <c r="BX63" s="514">
        <v>5.0</v>
      </c>
      <c r="BY63" s="525">
        <v>9.0</v>
      </c>
      <c r="BZ63" s="525">
        <v>4.0</v>
      </c>
      <c r="CA63" s="531" t="s">
        <v>1189</v>
      </c>
      <c r="CB63" s="1"/>
      <c r="CC63" s="514">
        <v>5.0</v>
      </c>
      <c r="CD63" s="532">
        <v>9.0</v>
      </c>
      <c r="CE63" s="532">
        <v>8.0</v>
      </c>
      <c r="CF63" s="531" t="s">
        <v>1190</v>
      </c>
      <c r="CG63" s="1"/>
      <c r="CH63" s="514">
        <f t="shared" si="8"/>
        <v>5</v>
      </c>
      <c r="CI63" s="525">
        <v>10.0</v>
      </c>
      <c r="CJ63" s="525">
        <v>8.0</v>
      </c>
      <c r="CK63" s="530" t="s">
        <v>1191</v>
      </c>
      <c r="CL63" s="1"/>
      <c r="CM63" s="555">
        <v>4.0</v>
      </c>
      <c r="CN63" s="534">
        <v>10.0</v>
      </c>
      <c r="CO63" s="535">
        <v>3.0</v>
      </c>
      <c r="CP63" s="552" t="s">
        <v>1192</v>
      </c>
      <c r="CQ63" s="1"/>
    </row>
    <row r="64" ht="15.0" customHeight="1">
      <c r="A64" s="514">
        <v>4.0</v>
      </c>
      <c r="B64" s="525">
        <v>1.0</v>
      </c>
      <c r="C64" s="525">
        <v>4.0</v>
      </c>
      <c r="D64" s="526" t="s">
        <v>1193</v>
      </c>
      <c r="E64" s="1"/>
      <c r="F64" s="514">
        <v>10.0</v>
      </c>
      <c r="G64" s="525">
        <v>1.0</v>
      </c>
      <c r="H64" s="525">
        <v>44.0</v>
      </c>
      <c r="I64" s="529" t="s">
        <v>1194</v>
      </c>
      <c r="J64" s="1"/>
      <c r="K64" s="514">
        <v>4.0</v>
      </c>
      <c r="L64" s="525">
        <v>2.0</v>
      </c>
      <c r="M64" s="525">
        <v>4.0</v>
      </c>
      <c r="N64" s="537" t="s">
        <v>1195</v>
      </c>
      <c r="O64" s="1"/>
      <c r="P64" s="514">
        <v>4.0</v>
      </c>
      <c r="Q64" s="525">
        <v>2.0</v>
      </c>
      <c r="R64" s="525">
        <v>45.0</v>
      </c>
      <c r="S64" s="529" t="s">
        <v>1196</v>
      </c>
      <c r="T64" s="1"/>
      <c r="U64" s="514">
        <v>4.0</v>
      </c>
      <c r="V64" s="525">
        <v>3.0</v>
      </c>
      <c r="W64" s="525">
        <v>4.0</v>
      </c>
      <c r="X64" s="537" t="s">
        <v>1197</v>
      </c>
      <c r="Y64" s="1"/>
      <c r="Z64" s="514">
        <v>14.0</v>
      </c>
      <c r="AA64" s="525">
        <v>3.0</v>
      </c>
      <c r="AB64" s="525">
        <v>43.0</v>
      </c>
      <c r="AC64" s="529" t="s">
        <v>1198</v>
      </c>
      <c r="AD64" s="1"/>
      <c r="AE64" s="514">
        <v>4.0</v>
      </c>
      <c r="AF64" s="525">
        <v>4.0</v>
      </c>
      <c r="AG64" s="525">
        <v>6.0</v>
      </c>
      <c r="AH64" s="537" t="s">
        <v>1199</v>
      </c>
      <c r="AI64" s="1"/>
      <c r="AJ64" s="514">
        <v>10.0</v>
      </c>
      <c r="AK64" s="525">
        <v>4.0</v>
      </c>
      <c r="AL64" s="525">
        <v>40.0</v>
      </c>
      <c r="AM64" s="530" t="s">
        <v>1200</v>
      </c>
      <c r="AN64" s="1"/>
      <c r="AO64" s="514">
        <v>4.0</v>
      </c>
      <c r="AP64" s="525">
        <v>5.0</v>
      </c>
      <c r="AQ64" s="525">
        <v>4.0</v>
      </c>
      <c r="AR64" s="540"/>
      <c r="AS64" s="518"/>
      <c r="AT64" s="514">
        <v>4.0</v>
      </c>
      <c r="AU64" s="525">
        <v>6.0</v>
      </c>
      <c r="AV64" s="525">
        <v>4.0</v>
      </c>
      <c r="AW64" s="531" t="s">
        <v>1201</v>
      </c>
      <c r="AX64" s="1"/>
      <c r="AY64" s="514">
        <v>10.0</v>
      </c>
      <c r="AZ64" s="525">
        <v>6.0</v>
      </c>
      <c r="BA64" s="525">
        <v>5.0</v>
      </c>
      <c r="BB64" s="531" t="s">
        <v>1202</v>
      </c>
      <c r="BC64" s="1"/>
      <c r="BD64" s="514">
        <v>10.0</v>
      </c>
      <c r="BE64" s="525">
        <v>7.0</v>
      </c>
      <c r="BF64" s="525">
        <v>5.0</v>
      </c>
      <c r="BG64" s="531" t="s">
        <v>1203</v>
      </c>
      <c r="BH64" s="1"/>
      <c r="BI64" s="514">
        <v>10.0</v>
      </c>
      <c r="BJ64" s="525">
        <v>7.0</v>
      </c>
      <c r="BK64" s="525">
        <v>5.0</v>
      </c>
      <c r="BL64" s="531" t="s">
        <v>1204</v>
      </c>
      <c r="BM64" s="1"/>
      <c r="BN64" s="514">
        <v>10.0</v>
      </c>
      <c r="BO64" s="525">
        <v>8.0</v>
      </c>
      <c r="BP64" s="525">
        <v>5.0</v>
      </c>
      <c r="BQ64" s="531" t="s">
        <v>1205</v>
      </c>
      <c r="BR64" s="1"/>
      <c r="BS64" s="514">
        <v>10.0</v>
      </c>
      <c r="BT64" s="525">
        <v>8.0</v>
      </c>
      <c r="BU64" s="525">
        <v>5.0</v>
      </c>
      <c r="BV64" s="531" t="s">
        <v>1206</v>
      </c>
      <c r="BW64" s="1"/>
      <c r="BX64" s="514">
        <v>4.0</v>
      </c>
      <c r="BY64" s="525">
        <v>9.0</v>
      </c>
      <c r="BZ64" s="525">
        <v>4.0</v>
      </c>
      <c r="CA64" s="531" t="s">
        <v>1207</v>
      </c>
      <c r="CB64" s="1"/>
      <c r="CC64" s="514">
        <v>4.0</v>
      </c>
      <c r="CD64" s="532">
        <v>9.0</v>
      </c>
      <c r="CE64" s="532">
        <v>8.0</v>
      </c>
      <c r="CF64" s="531" t="s">
        <v>1208</v>
      </c>
      <c r="CG64" s="1"/>
      <c r="CH64" s="514">
        <f t="shared" si="8"/>
        <v>4</v>
      </c>
      <c r="CI64" s="525">
        <v>10.0</v>
      </c>
      <c r="CJ64" s="525">
        <v>8.0</v>
      </c>
      <c r="CK64" s="530" t="s">
        <v>1209</v>
      </c>
      <c r="CL64" s="1"/>
      <c r="CM64" s="555">
        <v>3.0</v>
      </c>
      <c r="CN64" s="534">
        <v>10.0</v>
      </c>
      <c r="CO64" s="535">
        <v>3.0</v>
      </c>
      <c r="CP64" s="552" t="s">
        <v>1210</v>
      </c>
      <c r="CQ64" s="1"/>
    </row>
    <row r="65" ht="15.0" customHeight="1">
      <c r="A65" s="514">
        <v>3.0</v>
      </c>
      <c r="B65" s="525">
        <v>1.0</v>
      </c>
      <c r="C65" s="525">
        <v>4.0</v>
      </c>
      <c r="D65" s="526" t="s">
        <v>1211</v>
      </c>
      <c r="E65" s="1"/>
      <c r="F65" s="514">
        <v>9.0</v>
      </c>
      <c r="G65" s="525">
        <v>1.0</v>
      </c>
      <c r="H65" s="525">
        <v>44.0</v>
      </c>
      <c r="I65" s="529" t="s">
        <v>1212</v>
      </c>
      <c r="J65" s="1"/>
      <c r="K65" s="514">
        <v>3.0</v>
      </c>
      <c r="L65" s="525">
        <v>2.0</v>
      </c>
      <c r="M65" s="525">
        <v>4.0</v>
      </c>
      <c r="N65" s="537" t="s">
        <v>1213</v>
      </c>
      <c r="O65" s="1"/>
      <c r="P65" s="514">
        <v>3.0</v>
      </c>
      <c r="Q65" s="525">
        <v>2.0</v>
      </c>
      <c r="R65" s="525">
        <v>45.0</v>
      </c>
      <c r="S65" s="529" t="s">
        <v>1214</v>
      </c>
      <c r="T65" s="1"/>
      <c r="U65" s="514">
        <v>3.0</v>
      </c>
      <c r="V65" s="525">
        <v>3.0</v>
      </c>
      <c r="W65" s="525">
        <v>4.0</v>
      </c>
      <c r="X65" s="537" t="s">
        <v>1215</v>
      </c>
      <c r="Y65" s="1"/>
      <c r="Z65" s="514">
        <v>13.0</v>
      </c>
      <c r="AA65" s="525">
        <v>3.0</v>
      </c>
      <c r="AB65" s="525">
        <v>43.0</v>
      </c>
      <c r="AC65" s="529" t="s">
        <v>1216</v>
      </c>
      <c r="AD65" s="1"/>
      <c r="AE65" s="514">
        <v>3.0</v>
      </c>
      <c r="AF65" s="525">
        <v>4.0</v>
      </c>
      <c r="AG65" s="525">
        <v>6.0</v>
      </c>
      <c r="AH65" s="537" t="s">
        <v>1217</v>
      </c>
      <c r="AI65" s="1"/>
      <c r="AJ65" s="514">
        <v>9.0</v>
      </c>
      <c r="AK65" s="525">
        <v>4.0</v>
      </c>
      <c r="AL65" s="525">
        <v>40.0</v>
      </c>
      <c r="AM65" s="530" t="s">
        <v>1218</v>
      </c>
      <c r="AN65" s="1"/>
      <c r="AO65" s="514">
        <v>3.0</v>
      </c>
      <c r="AP65" s="525">
        <v>5.0</v>
      </c>
      <c r="AQ65" s="525">
        <v>4.0</v>
      </c>
      <c r="AR65" s="540"/>
      <c r="AS65" s="518"/>
      <c r="AT65" s="514">
        <v>3.0</v>
      </c>
      <c r="AU65" s="525">
        <v>6.0</v>
      </c>
      <c r="AV65" s="525">
        <v>4.0</v>
      </c>
      <c r="AW65" s="531" t="s">
        <v>1219</v>
      </c>
      <c r="AX65" s="1"/>
      <c r="AY65" s="514">
        <v>9.0</v>
      </c>
      <c r="AZ65" s="525">
        <v>6.0</v>
      </c>
      <c r="BA65" s="525">
        <v>5.0</v>
      </c>
      <c r="BB65" s="531" t="s">
        <v>1220</v>
      </c>
      <c r="BC65" s="1"/>
      <c r="BD65" s="514">
        <v>9.0</v>
      </c>
      <c r="BE65" s="525">
        <v>7.0</v>
      </c>
      <c r="BF65" s="525">
        <v>5.0</v>
      </c>
      <c r="BG65" s="531" t="s">
        <v>1221</v>
      </c>
      <c r="BH65" s="1"/>
      <c r="BI65" s="514">
        <v>9.0</v>
      </c>
      <c r="BJ65" s="525">
        <v>7.0</v>
      </c>
      <c r="BK65" s="525">
        <v>5.0</v>
      </c>
      <c r="BL65" s="531" t="s">
        <v>1222</v>
      </c>
      <c r="BM65" s="1"/>
      <c r="BN65" s="514">
        <v>9.0</v>
      </c>
      <c r="BO65" s="525">
        <v>8.0</v>
      </c>
      <c r="BP65" s="525">
        <v>5.0</v>
      </c>
      <c r="BQ65" s="531" t="s">
        <v>1223</v>
      </c>
      <c r="BR65" s="1"/>
      <c r="BS65" s="514">
        <v>9.0</v>
      </c>
      <c r="BT65" s="525">
        <v>8.0</v>
      </c>
      <c r="BU65" s="525">
        <v>5.0</v>
      </c>
      <c r="BV65" s="531" t="s">
        <v>1224</v>
      </c>
      <c r="BW65" s="1"/>
      <c r="BX65" s="514">
        <v>3.0</v>
      </c>
      <c r="BY65" s="525">
        <v>9.0</v>
      </c>
      <c r="BZ65" s="525">
        <v>4.0</v>
      </c>
      <c r="CA65" s="531" t="s">
        <v>1225</v>
      </c>
      <c r="CB65" s="1"/>
      <c r="CC65" s="514">
        <v>3.0</v>
      </c>
      <c r="CD65" s="532">
        <v>9.0</v>
      </c>
      <c r="CE65" s="532">
        <v>8.0</v>
      </c>
      <c r="CF65" s="531" t="s">
        <v>1226</v>
      </c>
      <c r="CG65" s="1"/>
      <c r="CH65" s="514">
        <f t="shared" si="8"/>
        <v>3</v>
      </c>
      <c r="CI65" s="525">
        <v>10.0</v>
      </c>
      <c r="CJ65" s="525">
        <v>8.0</v>
      </c>
      <c r="CK65" s="530" t="s">
        <v>1227</v>
      </c>
      <c r="CL65" s="1"/>
      <c r="CM65" s="555">
        <v>2.0</v>
      </c>
      <c r="CN65" s="534">
        <v>10.0</v>
      </c>
      <c r="CO65" s="535">
        <v>3.0</v>
      </c>
      <c r="CP65" s="552" t="s">
        <v>1228</v>
      </c>
      <c r="CQ65" s="1"/>
    </row>
    <row r="66" ht="15.0" customHeight="1">
      <c r="A66" s="514">
        <v>2.0</v>
      </c>
      <c r="B66" s="525">
        <v>1.0</v>
      </c>
      <c r="C66" s="525">
        <v>4.0</v>
      </c>
      <c r="D66" s="526" t="s">
        <v>1229</v>
      </c>
      <c r="E66" s="1"/>
      <c r="F66" s="514">
        <v>8.0</v>
      </c>
      <c r="G66" s="525">
        <v>1.0</v>
      </c>
      <c r="H66" s="525">
        <v>44.0</v>
      </c>
      <c r="I66" s="529" t="s">
        <v>1230</v>
      </c>
      <c r="J66" s="1"/>
      <c r="K66" s="514">
        <v>2.0</v>
      </c>
      <c r="L66" s="525">
        <v>2.0</v>
      </c>
      <c r="M66" s="525">
        <v>4.0</v>
      </c>
      <c r="N66" s="537" t="s">
        <v>1231</v>
      </c>
      <c r="O66" s="1"/>
      <c r="P66" s="514">
        <v>2.0</v>
      </c>
      <c r="Q66" s="525">
        <v>2.0</v>
      </c>
      <c r="R66" s="525">
        <v>45.0</v>
      </c>
      <c r="S66" s="529" t="s">
        <v>1232</v>
      </c>
      <c r="T66" s="1"/>
      <c r="U66" s="514">
        <v>2.0</v>
      </c>
      <c r="V66" s="525">
        <v>3.0</v>
      </c>
      <c r="W66" s="525">
        <v>4.0</v>
      </c>
      <c r="X66" s="537" t="s">
        <v>1233</v>
      </c>
      <c r="Y66" s="1"/>
      <c r="Z66" s="514">
        <v>12.0</v>
      </c>
      <c r="AA66" s="525">
        <v>3.0</v>
      </c>
      <c r="AB66" s="525">
        <v>43.0</v>
      </c>
      <c r="AC66" s="529" t="s">
        <v>1234</v>
      </c>
      <c r="AD66" s="1"/>
      <c r="AE66" s="514">
        <v>2.0</v>
      </c>
      <c r="AF66" s="525">
        <v>4.0</v>
      </c>
      <c r="AG66" s="525">
        <v>6.0</v>
      </c>
      <c r="AH66" s="537" t="s">
        <v>1235</v>
      </c>
      <c r="AI66" s="1"/>
      <c r="AJ66" s="514">
        <v>8.0</v>
      </c>
      <c r="AK66" s="525">
        <v>4.0</v>
      </c>
      <c r="AL66" s="525">
        <v>40.0</v>
      </c>
      <c r="AM66" s="530" t="s">
        <v>1236</v>
      </c>
      <c r="AN66" s="1"/>
      <c r="AO66" s="514">
        <v>2.0</v>
      </c>
      <c r="AP66" s="525">
        <v>5.0</v>
      </c>
      <c r="AQ66" s="525">
        <v>4.0</v>
      </c>
      <c r="AR66" s="540"/>
      <c r="AS66" s="518"/>
      <c r="AT66" s="514">
        <v>2.0</v>
      </c>
      <c r="AU66" s="525">
        <v>6.0</v>
      </c>
      <c r="AV66" s="525">
        <v>4.0</v>
      </c>
      <c r="AW66" s="531" t="s">
        <v>1237</v>
      </c>
      <c r="AX66" s="1"/>
      <c r="AY66" s="514">
        <v>8.0</v>
      </c>
      <c r="AZ66" s="525">
        <v>6.0</v>
      </c>
      <c r="BA66" s="525">
        <v>5.0</v>
      </c>
      <c r="BB66" s="531" t="s">
        <v>1238</v>
      </c>
      <c r="BC66" s="1"/>
      <c r="BD66" s="514">
        <v>8.0</v>
      </c>
      <c r="BE66" s="525">
        <v>7.0</v>
      </c>
      <c r="BF66" s="525">
        <v>5.0</v>
      </c>
      <c r="BG66" s="531" t="s">
        <v>1239</v>
      </c>
      <c r="BH66" s="1"/>
      <c r="BI66" s="514">
        <v>8.0</v>
      </c>
      <c r="BJ66" s="525">
        <v>7.0</v>
      </c>
      <c r="BK66" s="525">
        <v>5.0</v>
      </c>
      <c r="BL66" s="531" t="s">
        <v>1240</v>
      </c>
      <c r="BM66" s="1"/>
      <c r="BN66" s="514">
        <v>8.0</v>
      </c>
      <c r="BO66" s="525">
        <v>8.0</v>
      </c>
      <c r="BP66" s="525">
        <v>5.0</v>
      </c>
      <c r="BQ66" s="531" t="s">
        <v>1241</v>
      </c>
      <c r="BR66" s="1"/>
      <c r="BS66" s="514">
        <v>8.0</v>
      </c>
      <c r="BT66" s="525">
        <v>8.0</v>
      </c>
      <c r="BU66" s="525">
        <v>5.0</v>
      </c>
      <c r="BV66" s="531" t="s">
        <v>1242</v>
      </c>
      <c r="BW66" s="1"/>
      <c r="BX66" s="514">
        <v>2.0</v>
      </c>
      <c r="BY66" s="525">
        <v>9.0</v>
      </c>
      <c r="BZ66" s="525">
        <v>4.0</v>
      </c>
      <c r="CA66" s="531" t="s">
        <v>1243</v>
      </c>
      <c r="CB66" s="1"/>
      <c r="CC66" s="514">
        <v>2.0</v>
      </c>
      <c r="CD66" s="532">
        <v>9.0</v>
      </c>
      <c r="CE66" s="532">
        <v>8.0</v>
      </c>
      <c r="CF66" s="531" t="s">
        <v>1244</v>
      </c>
      <c r="CG66" s="1"/>
      <c r="CH66" s="514">
        <f t="shared" si="8"/>
        <v>2</v>
      </c>
      <c r="CI66" s="525">
        <v>10.0</v>
      </c>
      <c r="CJ66" s="525">
        <v>8.0</v>
      </c>
      <c r="CK66" s="530" t="s">
        <v>1245</v>
      </c>
      <c r="CL66" s="1"/>
      <c r="CM66" s="556">
        <v>1.0</v>
      </c>
      <c r="CN66" s="534">
        <v>10.0</v>
      </c>
      <c r="CO66" s="535">
        <v>3.0</v>
      </c>
      <c r="CP66" s="552" t="s">
        <v>1246</v>
      </c>
      <c r="CQ66" s="1"/>
    </row>
    <row r="67" ht="15.0" customHeight="1">
      <c r="A67" s="542">
        <v>1.0</v>
      </c>
      <c r="B67" s="525">
        <v>1.0</v>
      </c>
      <c r="C67" s="525">
        <v>4.0</v>
      </c>
      <c r="D67" s="526" t="s">
        <v>1247</v>
      </c>
      <c r="E67" s="1"/>
      <c r="F67" s="514">
        <v>7.0</v>
      </c>
      <c r="G67" s="525">
        <v>1.0</v>
      </c>
      <c r="H67" s="525">
        <v>44.0</v>
      </c>
      <c r="I67" s="529" t="s">
        <v>1248</v>
      </c>
      <c r="J67" s="1"/>
      <c r="K67" s="542">
        <v>1.0</v>
      </c>
      <c r="L67" s="525">
        <v>2.0</v>
      </c>
      <c r="M67" s="525">
        <v>4.0</v>
      </c>
      <c r="N67" s="537" t="s">
        <v>1249</v>
      </c>
      <c r="O67" s="1"/>
      <c r="P67" s="542">
        <v>1.0</v>
      </c>
      <c r="Q67" s="525">
        <v>2.0</v>
      </c>
      <c r="R67" s="525">
        <v>45.0</v>
      </c>
      <c r="S67" s="529" t="s">
        <v>1250</v>
      </c>
      <c r="T67" s="1"/>
      <c r="U67" s="542">
        <v>1.0</v>
      </c>
      <c r="V67" s="525">
        <v>3.0</v>
      </c>
      <c r="W67" s="525">
        <v>4.0</v>
      </c>
      <c r="X67" s="537" t="s">
        <v>1251</v>
      </c>
      <c r="Y67" s="1"/>
      <c r="Z67" s="514">
        <v>11.0</v>
      </c>
      <c r="AA67" s="525">
        <v>3.0</v>
      </c>
      <c r="AB67" s="525">
        <v>43.0</v>
      </c>
      <c r="AC67" s="529" t="s">
        <v>1252</v>
      </c>
      <c r="AD67" s="1"/>
      <c r="AE67" s="542">
        <v>1.0</v>
      </c>
      <c r="AF67" s="525">
        <v>4.0</v>
      </c>
      <c r="AG67" s="525">
        <v>6.0</v>
      </c>
      <c r="AH67" s="537" t="s">
        <v>1253</v>
      </c>
      <c r="AI67" s="1"/>
      <c r="AJ67" s="514">
        <v>7.0</v>
      </c>
      <c r="AK67" s="525">
        <v>4.0</v>
      </c>
      <c r="AL67" s="525">
        <v>40.0</v>
      </c>
      <c r="AM67" s="530" t="s">
        <v>1254</v>
      </c>
      <c r="AN67" s="1"/>
      <c r="AO67" s="542">
        <v>1.0</v>
      </c>
      <c r="AP67" s="525">
        <v>5.0</v>
      </c>
      <c r="AQ67" s="525">
        <v>4.0</v>
      </c>
      <c r="AR67" s="545"/>
      <c r="AS67" s="518"/>
      <c r="AT67" s="544">
        <v>1.0</v>
      </c>
      <c r="AU67" s="525">
        <v>6.0</v>
      </c>
      <c r="AV67" s="525">
        <v>4.0</v>
      </c>
      <c r="AW67" s="531" t="s">
        <v>1255</v>
      </c>
      <c r="AX67" s="1"/>
      <c r="AY67" s="514">
        <v>7.0</v>
      </c>
      <c r="AZ67" s="525">
        <v>6.0</v>
      </c>
      <c r="BA67" s="525">
        <v>5.0</v>
      </c>
      <c r="BB67" s="531" t="s">
        <v>1256</v>
      </c>
      <c r="BC67" s="1"/>
      <c r="BD67" s="514">
        <v>7.0</v>
      </c>
      <c r="BE67" s="525">
        <v>7.0</v>
      </c>
      <c r="BF67" s="525">
        <v>5.0</v>
      </c>
      <c r="BG67" s="531" t="s">
        <v>1257</v>
      </c>
      <c r="BH67" s="1"/>
      <c r="BI67" s="514">
        <v>7.0</v>
      </c>
      <c r="BJ67" s="525">
        <v>7.0</v>
      </c>
      <c r="BK67" s="525">
        <v>5.0</v>
      </c>
      <c r="BL67" s="531" t="s">
        <v>1258</v>
      </c>
      <c r="BM67" s="1"/>
      <c r="BN67" s="514">
        <v>7.0</v>
      </c>
      <c r="BO67" s="525">
        <v>8.0</v>
      </c>
      <c r="BP67" s="525">
        <v>5.0</v>
      </c>
      <c r="BQ67" s="531" t="s">
        <v>1259</v>
      </c>
      <c r="BR67" s="1"/>
      <c r="BS67" s="514">
        <v>7.0</v>
      </c>
      <c r="BT67" s="525">
        <v>8.0</v>
      </c>
      <c r="BU67" s="525">
        <v>5.0</v>
      </c>
      <c r="BV67" s="531" t="s">
        <v>1260</v>
      </c>
      <c r="BW67" s="1"/>
      <c r="BX67" s="550">
        <v>1.0</v>
      </c>
      <c r="BY67" s="525">
        <v>9.0</v>
      </c>
      <c r="BZ67" s="525">
        <v>4.0</v>
      </c>
      <c r="CA67" s="531" t="s">
        <v>1261</v>
      </c>
      <c r="CB67" s="1"/>
      <c r="CC67" s="544">
        <v>1.0</v>
      </c>
      <c r="CD67" s="532">
        <v>9.0</v>
      </c>
      <c r="CE67" s="532">
        <v>8.0</v>
      </c>
      <c r="CF67" s="531" t="s">
        <v>1262</v>
      </c>
      <c r="CG67" s="1"/>
      <c r="CH67" s="544">
        <v>1.0</v>
      </c>
      <c r="CI67" s="525">
        <v>10.0</v>
      </c>
      <c r="CJ67" s="525">
        <v>8.0</v>
      </c>
      <c r="CK67" s="530" t="s">
        <v>1263</v>
      </c>
      <c r="CL67" s="1"/>
      <c r="CM67" s="555">
        <v>7.0</v>
      </c>
      <c r="CN67" s="534">
        <v>10.0</v>
      </c>
      <c r="CO67" s="535">
        <v>4.0</v>
      </c>
      <c r="CP67" s="538" t="s">
        <v>1264</v>
      </c>
      <c r="CQ67" s="1"/>
    </row>
    <row r="68" ht="15.0" customHeight="1">
      <c r="A68" s="524">
        <v>16.0</v>
      </c>
      <c r="B68" s="525">
        <v>1.0</v>
      </c>
      <c r="C68" s="525">
        <v>5.0</v>
      </c>
      <c r="D68" s="526" t="s">
        <v>1265</v>
      </c>
      <c r="E68" s="1"/>
      <c r="F68" s="514">
        <v>6.0</v>
      </c>
      <c r="G68" s="525">
        <v>1.0</v>
      </c>
      <c r="H68" s="525">
        <v>44.0</v>
      </c>
      <c r="I68" s="529" t="s">
        <v>1266</v>
      </c>
      <c r="J68" s="1"/>
      <c r="K68" s="524">
        <v>16.0</v>
      </c>
      <c r="L68" s="525">
        <v>2.0</v>
      </c>
      <c r="M68" s="525">
        <v>5.0</v>
      </c>
      <c r="N68" s="529" t="s">
        <v>1267</v>
      </c>
      <c r="O68" s="1"/>
      <c r="P68" s="524">
        <v>16.0</v>
      </c>
      <c r="Q68" s="525">
        <v>2.0</v>
      </c>
      <c r="R68" s="525">
        <v>44.0</v>
      </c>
      <c r="S68" s="529" t="s">
        <v>1268</v>
      </c>
      <c r="T68" s="1"/>
      <c r="U68" s="524">
        <v>16.0</v>
      </c>
      <c r="V68" s="525">
        <v>3.0</v>
      </c>
      <c r="W68" s="525">
        <v>5.0</v>
      </c>
      <c r="X68" s="529" t="s">
        <v>1269</v>
      </c>
      <c r="Y68" s="1"/>
      <c r="Z68" s="514">
        <v>10.0</v>
      </c>
      <c r="AA68" s="525">
        <v>3.0</v>
      </c>
      <c r="AB68" s="525">
        <v>43.0</v>
      </c>
      <c r="AC68" s="529" t="s">
        <v>1270</v>
      </c>
      <c r="AD68" s="1"/>
      <c r="AE68" s="524">
        <v>16.0</v>
      </c>
      <c r="AF68" s="525">
        <v>4.0</v>
      </c>
      <c r="AG68" s="525">
        <v>7.0</v>
      </c>
      <c r="AH68" s="529" t="s">
        <v>1271</v>
      </c>
      <c r="AI68" s="1"/>
      <c r="AJ68" s="514">
        <v>6.0</v>
      </c>
      <c r="AK68" s="525">
        <v>4.0</v>
      </c>
      <c r="AL68" s="525">
        <v>40.0</v>
      </c>
      <c r="AM68" s="530" t="s">
        <v>1272</v>
      </c>
      <c r="AN68" s="1"/>
      <c r="AO68" s="524">
        <v>16.0</v>
      </c>
      <c r="AP68" s="525">
        <v>5.0</v>
      </c>
      <c r="AQ68" s="525">
        <v>5.0</v>
      </c>
      <c r="AR68" s="531" t="s">
        <v>1273</v>
      </c>
      <c r="AS68" s="518"/>
      <c r="AT68" s="524">
        <v>16.0</v>
      </c>
      <c r="AU68" s="525">
        <v>6.0</v>
      </c>
      <c r="AV68" s="525">
        <v>5.0</v>
      </c>
      <c r="AW68" s="530" t="s">
        <v>1274</v>
      </c>
      <c r="AX68" s="1"/>
      <c r="AY68" s="514">
        <v>6.0</v>
      </c>
      <c r="AZ68" s="525">
        <v>6.0</v>
      </c>
      <c r="BA68" s="525">
        <v>5.0</v>
      </c>
      <c r="BB68" s="531" t="s">
        <v>1275</v>
      </c>
      <c r="BC68" s="1"/>
      <c r="BD68" s="514">
        <v>6.0</v>
      </c>
      <c r="BE68" s="525">
        <v>7.0</v>
      </c>
      <c r="BF68" s="525">
        <v>5.0</v>
      </c>
      <c r="BG68" s="531" t="s">
        <v>1276</v>
      </c>
      <c r="BH68" s="1"/>
      <c r="BI68" s="514">
        <v>6.0</v>
      </c>
      <c r="BJ68" s="525">
        <v>7.0</v>
      </c>
      <c r="BK68" s="525">
        <v>5.0</v>
      </c>
      <c r="BL68" s="531" t="s">
        <v>1277</v>
      </c>
      <c r="BM68" s="1"/>
      <c r="BN68" s="514">
        <v>6.0</v>
      </c>
      <c r="BO68" s="525">
        <v>8.0</v>
      </c>
      <c r="BP68" s="525">
        <v>5.0</v>
      </c>
      <c r="BQ68" s="531" t="s">
        <v>1278</v>
      </c>
      <c r="BR68" s="1"/>
      <c r="BS68" s="514">
        <v>6.0</v>
      </c>
      <c r="BT68" s="525">
        <v>8.0</v>
      </c>
      <c r="BU68" s="525">
        <v>5.0</v>
      </c>
      <c r="BV68" s="531" t="s">
        <v>1279</v>
      </c>
      <c r="BW68" s="1"/>
      <c r="BX68" s="524">
        <v>16.0</v>
      </c>
      <c r="BY68" s="525">
        <v>9.0</v>
      </c>
      <c r="BZ68" s="525">
        <v>5.0</v>
      </c>
      <c r="CA68" s="531" t="s">
        <v>1280</v>
      </c>
      <c r="CB68" s="1"/>
      <c r="CC68" s="524">
        <v>8.0</v>
      </c>
      <c r="CD68" s="532">
        <v>9.0</v>
      </c>
      <c r="CE68" s="532">
        <v>9.0</v>
      </c>
      <c r="CF68" s="531" t="s">
        <v>1281</v>
      </c>
      <c r="CG68" s="1"/>
      <c r="CH68" s="514">
        <f t="shared" ref="CH68:CH74" si="9">CH69+1</f>
        <v>8</v>
      </c>
      <c r="CI68" s="525">
        <v>10.0</v>
      </c>
      <c r="CJ68" s="525">
        <v>9.0</v>
      </c>
      <c r="CK68" s="530" t="s">
        <v>1282</v>
      </c>
      <c r="CL68" s="1"/>
      <c r="CM68" s="555">
        <v>6.0</v>
      </c>
      <c r="CN68" s="534">
        <v>10.0</v>
      </c>
      <c r="CO68" s="535">
        <v>4.0</v>
      </c>
      <c r="CP68" s="538" t="s">
        <v>1283</v>
      </c>
      <c r="CQ68" s="1"/>
    </row>
    <row r="69" ht="15.0" customHeight="1">
      <c r="A69" s="514">
        <v>15.0</v>
      </c>
      <c r="B69" s="525">
        <v>1.0</v>
      </c>
      <c r="C69" s="525">
        <v>5.0</v>
      </c>
      <c r="D69" s="526" t="s">
        <v>1284</v>
      </c>
      <c r="E69" s="1"/>
      <c r="F69" s="514">
        <v>5.0</v>
      </c>
      <c r="G69" s="525">
        <v>1.0</v>
      </c>
      <c r="H69" s="525">
        <v>44.0</v>
      </c>
      <c r="I69" s="529" t="s">
        <v>1285</v>
      </c>
      <c r="J69" s="1"/>
      <c r="K69" s="514">
        <v>15.0</v>
      </c>
      <c r="L69" s="525">
        <v>2.0</v>
      </c>
      <c r="M69" s="525">
        <v>5.0</v>
      </c>
      <c r="N69" s="529" t="s">
        <v>1286</v>
      </c>
      <c r="O69" s="1"/>
      <c r="P69" s="514">
        <v>15.0</v>
      </c>
      <c r="Q69" s="525">
        <v>2.0</v>
      </c>
      <c r="R69" s="525">
        <v>44.0</v>
      </c>
      <c r="S69" s="529" t="s">
        <v>1287</v>
      </c>
      <c r="T69" s="1"/>
      <c r="U69" s="514">
        <v>15.0</v>
      </c>
      <c r="V69" s="525">
        <v>3.0</v>
      </c>
      <c r="W69" s="525">
        <v>5.0</v>
      </c>
      <c r="X69" s="529" t="s">
        <v>1288</v>
      </c>
      <c r="Y69" s="1"/>
      <c r="Z69" s="514">
        <v>9.0</v>
      </c>
      <c r="AA69" s="525">
        <v>3.0</v>
      </c>
      <c r="AB69" s="525">
        <v>43.0</v>
      </c>
      <c r="AC69" s="529" t="s">
        <v>1289</v>
      </c>
      <c r="AD69" s="1"/>
      <c r="AE69" s="514">
        <v>15.0</v>
      </c>
      <c r="AF69" s="525">
        <v>4.0</v>
      </c>
      <c r="AG69" s="525">
        <v>7.0</v>
      </c>
      <c r="AH69" s="529" t="s">
        <v>1290</v>
      </c>
      <c r="AI69" s="1"/>
      <c r="AJ69" s="514">
        <v>5.0</v>
      </c>
      <c r="AK69" s="525">
        <v>4.0</v>
      </c>
      <c r="AL69" s="525">
        <v>40.0</v>
      </c>
      <c r="AM69" s="530" t="s">
        <v>1291</v>
      </c>
      <c r="AN69" s="1"/>
      <c r="AO69" s="514">
        <v>15.0</v>
      </c>
      <c r="AP69" s="525">
        <v>5.0</v>
      </c>
      <c r="AQ69" s="525">
        <v>5.0</v>
      </c>
      <c r="AR69" s="531" t="s">
        <v>1292</v>
      </c>
      <c r="AS69" s="518"/>
      <c r="AT69" s="514">
        <v>15.0</v>
      </c>
      <c r="AU69" s="525">
        <v>6.0</v>
      </c>
      <c r="AV69" s="525">
        <v>5.0</v>
      </c>
      <c r="AW69" s="530" t="s">
        <v>1293</v>
      </c>
      <c r="AX69" s="1"/>
      <c r="AY69" s="514">
        <v>5.0</v>
      </c>
      <c r="AZ69" s="525">
        <v>6.0</v>
      </c>
      <c r="BA69" s="525">
        <v>5.0</v>
      </c>
      <c r="BB69" s="531" t="s">
        <v>1294</v>
      </c>
      <c r="BC69" s="1"/>
      <c r="BD69" s="514">
        <v>5.0</v>
      </c>
      <c r="BE69" s="525">
        <v>7.0</v>
      </c>
      <c r="BF69" s="525">
        <v>5.0</v>
      </c>
      <c r="BG69" s="531" t="s">
        <v>1295</v>
      </c>
      <c r="BH69" s="1"/>
      <c r="BI69" s="514">
        <v>5.0</v>
      </c>
      <c r="BJ69" s="525">
        <v>7.0</v>
      </c>
      <c r="BK69" s="525">
        <v>5.0</v>
      </c>
      <c r="BL69" s="531" t="s">
        <v>1296</v>
      </c>
      <c r="BM69" s="1"/>
      <c r="BN69" s="514">
        <v>5.0</v>
      </c>
      <c r="BO69" s="525">
        <v>8.0</v>
      </c>
      <c r="BP69" s="525">
        <v>5.0</v>
      </c>
      <c r="BQ69" s="531" t="s">
        <v>1297</v>
      </c>
      <c r="BR69" s="1"/>
      <c r="BS69" s="514">
        <v>5.0</v>
      </c>
      <c r="BT69" s="525">
        <v>8.0</v>
      </c>
      <c r="BU69" s="525">
        <v>5.0</v>
      </c>
      <c r="BV69" s="531" t="s">
        <v>1298</v>
      </c>
      <c r="BW69" s="1"/>
      <c r="BX69" s="524">
        <v>15.0</v>
      </c>
      <c r="BY69" s="525">
        <v>9.0</v>
      </c>
      <c r="BZ69" s="525">
        <v>5.0</v>
      </c>
      <c r="CA69" s="531" t="s">
        <v>1299</v>
      </c>
      <c r="CB69" s="1"/>
      <c r="CC69" s="524">
        <v>7.0</v>
      </c>
      <c r="CD69" s="532">
        <v>9.0</v>
      </c>
      <c r="CE69" s="532">
        <v>9.0</v>
      </c>
      <c r="CF69" s="531" t="s">
        <v>1300</v>
      </c>
      <c r="CG69" s="1"/>
      <c r="CH69" s="514">
        <f t="shared" si="9"/>
        <v>7</v>
      </c>
      <c r="CI69" s="525">
        <v>10.0</v>
      </c>
      <c r="CJ69" s="525">
        <v>9.0</v>
      </c>
      <c r="CK69" s="530" t="s">
        <v>1301</v>
      </c>
      <c r="CL69" s="1"/>
      <c r="CM69" s="555">
        <v>5.0</v>
      </c>
      <c r="CN69" s="534">
        <v>10.0</v>
      </c>
      <c r="CO69" s="535">
        <v>4.0</v>
      </c>
      <c r="CP69" s="538" t="s">
        <v>1302</v>
      </c>
      <c r="CQ69" s="1"/>
    </row>
    <row r="70" ht="15.0" customHeight="1">
      <c r="A70" s="514">
        <v>14.0</v>
      </c>
      <c r="B70" s="525">
        <v>1.0</v>
      </c>
      <c r="C70" s="525">
        <v>5.0</v>
      </c>
      <c r="D70" s="526" t="s">
        <v>1303</v>
      </c>
      <c r="E70" s="1"/>
      <c r="F70" s="514">
        <v>4.0</v>
      </c>
      <c r="G70" s="525">
        <v>1.0</v>
      </c>
      <c r="H70" s="525">
        <v>44.0</v>
      </c>
      <c r="I70" s="529" t="s">
        <v>1304</v>
      </c>
      <c r="J70" s="1"/>
      <c r="K70" s="514">
        <v>14.0</v>
      </c>
      <c r="L70" s="525">
        <v>2.0</v>
      </c>
      <c r="M70" s="525">
        <v>5.0</v>
      </c>
      <c r="N70" s="537" t="s">
        <v>1305</v>
      </c>
      <c r="O70" s="1"/>
      <c r="P70" s="514">
        <v>14.0</v>
      </c>
      <c r="Q70" s="525">
        <v>2.0</v>
      </c>
      <c r="R70" s="525">
        <v>44.0</v>
      </c>
      <c r="S70" s="529" t="s">
        <v>1306</v>
      </c>
      <c r="T70" s="1"/>
      <c r="U70" s="514">
        <v>14.0</v>
      </c>
      <c r="V70" s="525">
        <v>3.0</v>
      </c>
      <c r="W70" s="525">
        <v>5.0</v>
      </c>
      <c r="X70" s="537" t="s">
        <v>1307</v>
      </c>
      <c r="Y70" s="1"/>
      <c r="Z70" s="514">
        <v>8.0</v>
      </c>
      <c r="AA70" s="525">
        <v>3.0</v>
      </c>
      <c r="AB70" s="525">
        <v>43.0</v>
      </c>
      <c r="AC70" s="529" t="s">
        <v>1308</v>
      </c>
      <c r="AD70" s="1"/>
      <c r="AE70" s="514">
        <v>14.0</v>
      </c>
      <c r="AF70" s="525">
        <v>4.0</v>
      </c>
      <c r="AG70" s="525">
        <v>7.0</v>
      </c>
      <c r="AH70" s="537" t="s">
        <v>1309</v>
      </c>
      <c r="AI70" s="1"/>
      <c r="AJ70" s="514">
        <v>4.0</v>
      </c>
      <c r="AK70" s="525">
        <v>4.0</v>
      </c>
      <c r="AL70" s="525">
        <v>40.0</v>
      </c>
      <c r="AM70" s="530" t="s">
        <v>1310</v>
      </c>
      <c r="AN70" s="1"/>
      <c r="AO70" s="514">
        <v>14.0</v>
      </c>
      <c r="AP70" s="525">
        <v>5.0</v>
      </c>
      <c r="AQ70" s="525">
        <v>5.0</v>
      </c>
      <c r="AR70" s="531" t="s">
        <v>1311</v>
      </c>
      <c r="AS70" s="518"/>
      <c r="AT70" s="514">
        <v>14.0</v>
      </c>
      <c r="AU70" s="525">
        <v>6.0</v>
      </c>
      <c r="AV70" s="525">
        <v>5.0</v>
      </c>
      <c r="AW70" s="531" t="s">
        <v>1312</v>
      </c>
      <c r="AX70" s="1"/>
      <c r="AY70" s="514">
        <v>4.0</v>
      </c>
      <c r="AZ70" s="525">
        <v>6.0</v>
      </c>
      <c r="BA70" s="525">
        <v>5.0</v>
      </c>
      <c r="BB70" s="531" t="s">
        <v>1313</v>
      </c>
      <c r="BC70" s="1"/>
      <c r="BD70" s="514">
        <v>4.0</v>
      </c>
      <c r="BE70" s="525">
        <v>7.0</v>
      </c>
      <c r="BF70" s="525">
        <v>5.0</v>
      </c>
      <c r="BG70" s="531" t="s">
        <v>1314</v>
      </c>
      <c r="BH70" s="1"/>
      <c r="BI70" s="514">
        <v>4.0</v>
      </c>
      <c r="BJ70" s="525">
        <v>7.0</v>
      </c>
      <c r="BK70" s="525">
        <v>5.0</v>
      </c>
      <c r="BL70" s="531" t="s">
        <v>1315</v>
      </c>
      <c r="BM70" s="1"/>
      <c r="BN70" s="514">
        <v>4.0</v>
      </c>
      <c r="BO70" s="525">
        <v>8.0</v>
      </c>
      <c r="BP70" s="525">
        <v>5.0</v>
      </c>
      <c r="BQ70" s="531" t="s">
        <v>1316</v>
      </c>
      <c r="BR70" s="1"/>
      <c r="BS70" s="514">
        <v>4.0</v>
      </c>
      <c r="BT70" s="525">
        <v>8.0</v>
      </c>
      <c r="BU70" s="525">
        <v>5.0</v>
      </c>
      <c r="BV70" s="531" t="s">
        <v>1317</v>
      </c>
      <c r="BW70" s="1"/>
      <c r="BX70" s="524">
        <v>14.0</v>
      </c>
      <c r="BY70" s="525">
        <v>9.0</v>
      </c>
      <c r="BZ70" s="525">
        <v>5.0</v>
      </c>
      <c r="CA70" s="531" t="s">
        <v>1318</v>
      </c>
      <c r="CB70" s="1"/>
      <c r="CC70" s="514">
        <v>6.0</v>
      </c>
      <c r="CD70" s="532">
        <v>9.0</v>
      </c>
      <c r="CE70" s="532">
        <v>9.0</v>
      </c>
      <c r="CF70" s="531" t="s">
        <v>1319</v>
      </c>
      <c r="CG70" s="1"/>
      <c r="CH70" s="514">
        <f t="shared" si="9"/>
        <v>6</v>
      </c>
      <c r="CI70" s="525">
        <v>10.0</v>
      </c>
      <c r="CJ70" s="525">
        <v>9.0</v>
      </c>
      <c r="CK70" s="530" t="s">
        <v>1320</v>
      </c>
      <c r="CL70" s="1"/>
      <c r="CM70" s="555">
        <v>4.0</v>
      </c>
      <c r="CN70" s="534">
        <v>10.0</v>
      </c>
      <c r="CO70" s="535">
        <v>4.0</v>
      </c>
      <c r="CP70" s="538" t="s">
        <v>1321</v>
      </c>
      <c r="CQ70" s="1"/>
    </row>
    <row r="71" ht="15.0" customHeight="1">
      <c r="A71" s="514">
        <v>13.0</v>
      </c>
      <c r="B71" s="525">
        <v>1.0</v>
      </c>
      <c r="C71" s="525">
        <v>5.0</v>
      </c>
      <c r="D71" s="526" t="s">
        <v>1322</v>
      </c>
      <c r="E71" s="1"/>
      <c r="F71" s="514">
        <v>3.0</v>
      </c>
      <c r="G71" s="525">
        <v>1.0</v>
      </c>
      <c r="H71" s="525">
        <v>44.0</v>
      </c>
      <c r="I71" s="529" t="s">
        <v>1323</v>
      </c>
      <c r="J71" s="1"/>
      <c r="K71" s="514">
        <v>13.0</v>
      </c>
      <c r="L71" s="525">
        <v>2.0</v>
      </c>
      <c r="M71" s="525">
        <v>5.0</v>
      </c>
      <c r="N71" s="537" t="s">
        <v>1324</v>
      </c>
      <c r="O71" s="1"/>
      <c r="P71" s="514">
        <v>13.0</v>
      </c>
      <c r="Q71" s="525">
        <v>2.0</v>
      </c>
      <c r="R71" s="525">
        <v>44.0</v>
      </c>
      <c r="S71" s="529" t="s">
        <v>1325</v>
      </c>
      <c r="T71" s="1"/>
      <c r="U71" s="514">
        <v>13.0</v>
      </c>
      <c r="V71" s="525">
        <v>3.0</v>
      </c>
      <c r="W71" s="525">
        <v>5.0</v>
      </c>
      <c r="X71" s="537" t="s">
        <v>1326</v>
      </c>
      <c r="Y71" s="1"/>
      <c r="Z71" s="514">
        <v>7.0</v>
      </c>
      <c r="AA71" s="525">
        <v>3.0</v>
      </c>
      <c r="AB71" s="525">
        <v>43.0</v>
      </c>
      <c r="AC71" s="529" t="s">
        <v>1327</v>
      </c>
      <c r="AD71" s="1"/>
      <c r="AE71" s="514">
        <v>13.0</v>
      </c>
      <c r="AF71" s="525">
        <v>4.0</v>
      </c>
      <c r="AG71" s="525">
        <v>7.0</v>
      </c>
      <c r="AH71" s="537" t="s">
        <v>1328</v>
      </c>
      <c r="AI71" s="1"/>
      <c r="AJ71" s="514">
        <v>3.0</v>
      </c>
      <c r="AK71" s="525">
        <v>4.0</v>
      </c>
      <c r="AL71" s="525">
        <v>40.0</v>
      </c>
      <c r="AM71" s="530" t="s">
        <v>1329</v>
      </c>
      <c r="AN71" s="1"/>
      <c r="AO71" s="514">
        <v>13.0</v>
      </c>
      <c r="AP71" s="525">
        <v>5.0</v>
      </c>
      <c r="AQ71" s="525">
        <v>5.0</v>
      </c>
      <c r="AR71" s="531" t="s">
        <v>1330</v>
      </c>
      <c r="AS71" s="518"/>
      <c r="AT71" s="514">
        <v>13.0</v>
      </c>
      <c r="AU71" s="525">
        <v>6.0</v>
      </c>
      <c r="AV71" s="525">
        <v>5.0</v>
      </c>
      <c r="AW71" s="531" t="s">
        <v>1331</v>
      </c>
      <c r="AX71" s="1"/>
      <c r="AY71" s="514">
        <v>3.0</v>
      </c>
      <c r="AZ71" s="525">
        <v>6.0</v>
      </c>
      <c r="BA71" s="525">
        <v>5.0</v>
      </c>
      <c r="BB71" s="531" t="s">
        <v>1332</v>
      </c>
      <c r="BC71" s="1"/>
      <c r="BD71" s="514">
        <v>3.0</v>
      </c>
      <c r="BE71" s="525">
        <v>7.0</v>
      </c>
      <c r="BF71" s="525">
        <v>5.0</v>
      </c>
      <c r="BG71" s="531" t="s">
        <v>1333</v>
      </c>
      <c r="BH71" s="1"/>
      <c r="BI71" s="514">
        <v>3.0</v>
      </c>
      <c r="BJ71" s="525">
        <v>7.0</v>
      </c>
      <c r="BK71" s="525">
        <v>5.0</v>
      </c>
      <c r="BL71" s="531" t="s">
        <v>1334</v>
      </c>
      <c r="BM71" s="1"/>
      <c r="BN71" s="514">
        <v>3.0</v>
      </c>
      <c r="BO71" s="525">
        <v>8.0</v>
      </c>
      <c r="BP71" s="525">
        <v>5.0</v>
      </c>
      <c r="BQ71" s="531" t="s">
        <v>1335</v>
      </c>
      <c r="BR71" s="1"/>
      <c r="BS71" s="514">
        <v>3.0</v>
      </c>
      <c r="BT71" s="525">
        <v>8.0</v>
      </c>
      <c r="BU71" s="525">
        <v>5.0</v>
      </c>
      <c r="BV71" s="531" t="s">
        <v>1336</v>
      </c>
      <c r="BW71" s="1"/>
      <c r="BX71" s="514">
        <v>13.0</v>
      </c>
      <c r="BY71" s="525">
        <v>9.0</v>
      </c>
      <c r="BZ71" s="525">
        <v>5.0</v>
      </c>
      <c r="CA71" s="531" t="s">
        <v>1337</v>
      </c>
      <c r="CB71" s="1"/>
      <c r="CC71" s="514">
        <v>5.0</v>
      </c>
      <c r="CD71" s="532">
        <v>9.0</v>
      </c>
      <c r="CE71" s="532">
        <v>9.0</v>
      </c>
      <c r="CF71" s="543" t="s">
        <v>1338</v>
      </c>
      <c r="CG71" s="1"/>
      <c r="CH71" s="514">
        <f t="shared" si="9"/>
        <v>5</v>
      </c>
      <c r="CI71" s="525">
        <v>10.0</v>
      </c>
      <c r="CJ71" s="525">
        <v>9.0</v>
      </c>
      <c r="CK71" s="530" t="s">
        <v>1339</v>
      </c>
      <c r="CL71" s="1"/>
      <c r="CM71" s="555">
        <v>3.0</v>
      </c>
      <c r="CN71" s="534">
        <v>10.0</v>
      </c>
      <c r="CO71" s="535">
        <v>4.0</v>
      </c>
      <c r="CP71" s="538" t="s">
        <v>1340</v>
      </c>
      <c r="CQ71" s="1"/>
    </row>
    <row r="72" ht="15.0" customHeight="1">
      <c r="A72" s="514">
        <v>12.0</v>
      </c>
      <c r="B72" s="525">
        <v>1.0</v>
      </c>
      <c r="C72" s="525">
        <v>5.0</v>
      </c>
      <c r="D72" s="526" t="s">
        <v>1341</v>
      </c>
      <c r="E72" s="1"/>
      <c r="F72" s="514">
        <v>2.0</v>
      </c>
      <c r="G72" s="525">
        <v>1.0</v>
      </c>
      <c r="H72" s="525">
        <v>44.0</v>
      </c>
      <c r="I72" s="529" t="s">
        <v>1342</v>
      </c>
      <c r="J72" s="1"/>
      <c r="K72" s="514">
        <v>12.0</v>
      </c>
      <c r="L72" s="525">
        <v>2.0</v>
      </c>
      <c r="M72" s="525">
        <v>5.0</v>
      </c>
      <c r="N72" s="537" t="s">
        <v>1343</v>
      </c>
      <c r="O72" s="1"/>
      <c r="P72" s="514">
        <v>12.0</v>
      </c>
      <c r="Q72" s="525">
        <v>2.0</v>
      </c>
      <c r="R72" s="525">
        <v>44.0</v>
      </c>
      <c r="S72" s="529" t="s">
        <v>1344</v>
      </c>
      <c r="T72" s="1"/>
      <c r="U72" s="514">
        <v>12.0</v>
      </c>
      <c r="V72" s="525">
        <v>3.0</v>
      </c>
      <c r="W72" s="525">
        <v>5.0</v>
      </c>
      <c r="X72" s="537" t="s">
        <v>1345</v>
      </c>
      <c r="Y72" s="1"/>
      <c r="Z72" s="514">
        <v>6.0</v>
      </c>
      <c r="AA72" s="525">
        <v>3.0</v>
      </c>
      <c r="AB72" s="525">
        <v>43.0</v>
      </c>
      <c r="AC72" s="529" t="s">
        <v>1346</v>
      </c>
      <c r="AD72" s="1"/>
      <c r="AE72" s="514">
        <v>12.0</v>
      </c>
      <c r="AF72" s="525">
        <v>4.0</v>
      </c>
      <c r="AG72" s="525">
        <v>7.0</v>
      </c>
      <c r="AH72" s="537" t="s">
        <v>1347</v>
      </c>
      <c r="AI72" s="1"/>
      <c r="AJ72" s="514">
        <v>2.0</v>
      </c>
      <c r="AK72" s="525">
        <v>4.0</v>
      </c>
      <c r="AL72" s="525">
        <v>40.0</v>
      </c>
      <c r="AM72" s="530" t="s">
        <v>1348</v>
      </c>
      <c r="AN72" s="1"/>
      <c r="AO72" s="514">
        <v>12.0</v>
      </c>
      <c r="AP72" s="525">
        <v>5.0</v>
      </c>
      <c r="AQ72" s="525">
        <v>5.0</v>
      </c>
      <c r="AR72" s="531" t="s">
        <v>1349</v>
      </c>
      <c r="AS72" s="518"/>
      <c r="AT72" s="514">
        <v>12.0</v>
      </c>
      <c r="AU72" s="525">
        <v>6.0</v>
      </c>
      <c r="AV72" s="525">
        <v>5.0</v>
      </c>
      <c r="AW72" s="531" t="s">
        <v>1350</v>
      </c>
      <c r="AX72" s="1"/>
      <c r="AY72" s="514">
        <v>2.0</v>
      </c>
      <c r="AZ72" s="525">
        <v>6.0</v>
      </c>
      <c r="BA72" s="525">
        <v>5.0</v>
      </c>
      <c r="BB72" s="531" t="s">
        <v>1351</v>
      </c>
      <c r="BC72" s="1"/>
      <c r="BD72" s="514">
        <v>2.0</v>
      </c>
      <c r="BE72" s="525">
        <v>7.0</v>
      </c>
      <c r="BF72" s="525">
        <v>5.0</v>
      </c>
      <c r="BG72" s="531" t="s">
        <v>1352</v>
      </c>
      <c r="BH72" s="1"/>
      <c r="BI72" s="514">
        <v>2.0</v>
      </c>
      <c r="BJ72" s="525">
        <v>7.0</v>
      </c>
      <c r="BK72" s="525">
        <v>5.0</v>
      </c>
      <c r="BL72" s="531" t="s">
        <v>1353</v>
      </c>
      <c r="BM72" s="1"/>
      <c r="BN72" s="514">
        <v>2.0</v>
      </c>
      <c r="BO72" s="525">
        <v>8.0</v>
      </c>
      <c r="BP72" s="525">
        <v>5.0</v>
      </c>
      <c r="BQ72" s="531" t="s">
        <v>1354</v>
      </c>
      <c r="BR72" s="1"/>
      <c r="BS72" s="514">
        <v>2.0</v>
      </c>
      <c r="BT72" s="525">
        <v>8.0</v>
      </c>
      <c r="BU72" s="525">
        <v>5.0</v>
      </c>
      <c r="BV72" s="531" t="s">
        <v>1355</v>
      </c>
      <c r="BW72" s="1"/>
      <c r="BX72" s="514">
        <v>12.0</v>
      </c>
      <c r="BY72" s="525">
        <v>9.0</v>
      </c>
      <c r="BZ72" s="525">
        <v>5.0</v>
      </c>
      <c r="CA72" s="531" t="s">
        <v>1356</v>
      </c>
      <c r="CB72" s="1"/>
      <c r="CC72" s="514">
        <v>4.0</v>
      </c>
      <c r="CD72" s="557">
        <v>9.0</v>
      </c>
      <c r="CE72" s="557">
        <v>9.0</v>
      </c>
      <c r="CF72" s="539" t="s">
        <v>203</v>
      </c>
      <c r="CG72" s="1"/>
      <c r="CH72" s="514">
        <f t="shared" si="9"/>
        <v>4</v>
      </c>
      <c r="CI72" s="525">
        <v>10.0</v>
      </c>
      <c r="CJ72" s="525">
        <v>9.0</v>
      </c>
      <c r="CK72" s="530" t="s">
        <v>1357</v>
      </c>
      <c r="CL72" s="1"/>
      <c r="CM72" s="555">
        <v>2.0</v>
      </c>
      <c r="CN72" s="534">
        <v>10.0</v>
      </c>
      <c r="CO72" s="535">
        <v>4.0</v>
      </c>
      <c r="CP72" s="538" t="s">
        <v>1358</v>
      </c>
      <c r="CQ72" s="1"/>
    </row>
    <row r="73" ht="15.0" customHeight="1">
      <c r="A73" s="514">
        <v>11.0</v>
      </c>
      <c r="B73" s="525">
        <v>1.0</v>
      </c>
      <c r="C73" s="525">
        <v>5.0</v>
      </c>
      <c r="D73" s="526" t="s">
        <v>1359</v>
      </c>
      <c r="E73" s="1"/>
      <c r="F73" s="542">
        <v>1.0</v>
      </c>
      <c r="G73" s="549">
        <v>1.0</v>
      </c>
      <c r="H73" s="549">
        <v>44.0</v>
      </c>
      <c r="I73" s="528" t="s">
        <v>1360</v>
      </c>
      <c r="J73" s="1"/>
      <c r="K73" s="514">
        <v>11.0</v>
      </c>
      <c r="L73" s="525">
        <v>2.0</v>
      </c>
      <c r="M73" s="525">
        <v>5.0</v>
      </c>
      <c r="N73" s="537" t="s">
        <v>1361</v>
      </c>
      <c r="O73" s="1"/>
      <c r="P73" s="514">
        <v>11.0</v>
      </c>
      <c r="Q73" s="525">
        <v>2.0</v>
      </c>
      <c r="R73" s="525">
        <v>44.0</v>
      </c>
      <c r="S73" s="529" t="s">
        <v>1362</v>
      </c>
      <c r="T73" s="1"/>
      <c r="U73" s="514">
        <v>11.0</v>
      </c>
      <c r="V73" s="525">
        <v>3.0</v>
      </c>
      <c r="W73" s="525">
        <v>5.0</v>
      </c>
      <c r="X73" s="537" t="s">
        <v>1363</v>
      </c>
      <c r="Y73" s="1"/>
      <c r="Z73" s="514">
        <v>5.0</v>
      </c>
      <c r="AA73" s="525">
        <v>3.0</v>
      </c>
      <c r="AB73" s="525">
        <v>43.0</v>
      </c>
      <c r="AC73" s="529" t="s">
        <v>1364</v>
      </c>
      <c r="AD73" s="1"/>
      <c r="AE73" s="514">
        <v>11.0</v>
      </c>
      <c r="AF73" s="525">
        <v>4.0</v>
      </c>
      <c r="AG73" s="525">
        <v>7.0</v>
      </c>
      <c r="AH73" s="537" t="s">
        <v>1365</v>
      </c>
      <c r="AI73" s="1"/>
      <c r="AJ73" s="542">
        <v>1.0</v>
      </c>
      <c r="AK73" s="525">
        <v>4.0</v>
      </c>
      <c r="AL73" s="525">
        <v>40.0</v>
      </c>
      <c r="AM73" s="530" t="s">
        <v>1366</v>
      </c>
      <c r="AN73" s="1"/>
      <c r="AO73" s="514">
        <v>11.0</v>
      </c>
      <c r="AP73" s="525">
        <v>5.0</v>
      </c>
      <c r="AQ73" s="525">
        <v>5.0</v>
      </c>
      <c r="AR73" s="531" t="s">
        <v>1367</v>
      </c>
      <c r="AS73" s="518"/>
      <c r="AT73" s="514">
        <v>11.0</v>
      </c>
      <c r="AU73" s="525">
        <v>6.0</v>
      </c>
      <c r="AV73" s="525">
        <v>5.0</v>
      </c>
      <c r="AW73" s="531" t="s">
        <v>1368</v>
      </c>
      <c r="AX73" s="1"/>
      <c r="AY73" s="544">
        <v>1.0</v>
      </c>
      <c r="AZ73" s="525">
        <v>6.0</v>
      </c>
      <c r="BA73" s="525">
        <v>5.0</v>
      </c>
      <c r="BB73" s="531" t="s">
        <v>1369</v>
      </c>
      <c r="BC73" s="1"/>
      <c r="BD73" s="550">
        <v>1.0</v>
      </c>
      <c r="BE73" s="525">
        <v>7.0</v>
      </c>
      <c r="BF73" s="525">
        <v>5.0</v>
      </c>
      <c r="BG73" s="531" t="s">
        <v>1370</v>
      </c>
      <c r="BH73" s="1"/>
      <c r="BI73" s="550">
        <v>1.0</v>
      </c>
      <c r="BJ73" s="525">
        <v>7.0</v>
      </c>
      <c r="BK73" s="525">
        <v>5.0</v>
      </c>
      <c r="BL73" s="531" t="s">
        <v>1371</v>
      </c>
      <c r="BM73" s="1"/>
      <c r="BN73" s="550">
        <v>1.0</v>
      </c>
      <c r="BO73" s="525">
        <v>8.0</v>
      </c>
      <c r="BP73" s="525">
        <v>5.0</v>
      </c>
      <c r="BQ73" s="531" t="s">
        <v>1372</v>
      </c>
      <c r="BR73" s="1"/>
      <c r="BS73" s="550">
        <v>1.0</v>
      </c>
      <c r="BT73" s="525">
        <v>8.0</v>
      </c>
      <c r="BU73" s="525">
        <v>5.0</v>
      </c>
      <c r="BV73" s="531" t="s">
        <v>1373</v>
      </c>
      <c r="BW73" s="1"/>
      <c r="BX73" s="514">
        <v>11.0</v>
      </c>
      <c r="BY73" s="525">
        <v>9.0</v>
      </c>
      <c r="BZ73" s="525">
        <v>5.0</v>
      </c>
      <c r="CA73" s="531" t="s">
        <v>1374</v>
      </c>
      <c r="CB73" s="1"/>
      <c r="CC73" s="514">
        <v>3.0</v>
      </c>
      <c r="CD73" s="525">
        <v>9.0</v>
      </c>
      <c r="CE73" s="525">
        <v>9.0</v>
      </c>
      <c r="CF73" s="540"/>
      <c r="CG73" s="1"/>
      <c r="CH73" s="514">
        <f t="shared" si="9"/>
        <v>3</v>
      </c>
      <c r="CI73" s="525">
        <v>10.0</v>
      </c>
      <c r="CJ73" s="525">
        <v>9.0</v>
      </c>
      <c r="CK73" s="530" t="s">
        <v>1375</v>
      </c>
      <c r="CL73" s="1"/>
      <c r="CM73" s="556">
        <v>1.0</v>
      </c>
      <c r="CN73" s="534">
        <v>10.0</v>
      </c>
      <c r="CO73" s="535">
        <v>4.0</v>
      </c>
      <c r="CP73" s="538" t="s">
        <v>1376</v>
      </c>
      <c r="CQ73" s="1"/>
    </row>
    <row r="74" ht="15.0" customHeight="1">
      <c r="A74" s="514">
        <v>10.0</v>
      </c>
      <c r="B74" s="525">
        <v>1.0</v>
      </c>
      <c r="C74" s="525">
        <v>5.0</v>
      </c>
      <c r="D74" s="526" t="s">
        <v>1377</v>
      </c>
      <c r="E74" s="1"/>
      <c r="F74" s="514">
        <v>14.0</v>
      </c>
      <c r="G74" s="525">
        <v>1.0</v>
      </c>
      <c r="H74" s="525">
        <v>43.0</v>
      </c>
      <c r="I74" s="529" t="s">
        <v>1378</v>
      </c>
      <c r="J74" s="1"/>
      <c r="K74" s="514">
        <v>10.0</v>
      </c>
      <c r="L74" s="525">
        <v>2.0</v>
      </c>
      <c r="M74" s="525">
        <v>5.0</v>
      </c>
      <c r="N74" s="537" t="s">
        <v>1379</v>
      </c>
      <c r="O74" s="1"/>
      <c r="P74" s="514">
        <v>10.0</v>
      </c>
      <c r="Q74" s="525">
        <v>2.0</v>
      </c>
      <c r="R74" s="525">
        <v>44.0</v>
      </c>
      <c r="S74" s="529" t="s">
        <v>1380</v>
      </c>
      <c r="T74" s="1"/>
      <c r="U74" s="514">
        <v>10.0</v>
      </c>
      <c r="V74" s="525">
        <v>3.0</v>
      </c>
      <c r="W74" s="525">
        <v>5.0</v>
      </c>
      <c r="X74" s="537" t="s">
        <v>1381</v>
      </c>
      <c r="Y74" s="1"/>
      <c r="Z74" s="514">
        <v>4.0</v>
      </c>
      <c r="AA74" s="525">
        <v>3.0</v>
      </c>
      <c r="AB74" s="525">
        <v>43.0</v>
      </c>
      <c r="AC74" s="529" t="s">
        <v>1382</v>
      </c>
      <c r="AD74" s="1"/>
      <c r="AE74" s="514">
        <v>10.0</v>
      </c>
      <c r="AF74" s="525">
        <v>4.0</v>
      </c>
      <c r="AG74" s="525">
        <v>7.0</v>
      </c>
      <c r="AH74" s="537" t="s">
        <v>1383</v>
      </c>
      <c r="AI74" s="1"/>
      <c r="AJ74" s="514">
        <v>14.0</v>
      </c>
      <c r="AK74" s="525">
        <v>4.0</v>
      </c>
      <c r="AL74" s="525">
        <v>39.0</v>
      </c>
      <c r="AM74" s="530" t="s">
        <v>1384</v>
      </c>
      <c r="AN74" s="1"/>
      <c r="AO74" s="514">
        <v>10.0</v>
      </c>
      <c r="AP74" s="525">
        <v>5.0</v>
      </c>
      <c r="AQ74" s="525">
        <v>5.0</v>
      </c>
      <c r="AR74" s="531" t="s">
        <v>1385</v>
      </c>
      <c r="AS74" s="518"/>
      <c r="AT74" s="514">
        <v>10.0</v>
      </c>
      <c r="AU74" s="525">
        <v>6.0</v>
      </c>
      <c r="AV74" s="525">
        <v>5.0</v>
      </c>
      <c r="AW74" s="531" t="s">
        <v>1386</v>
      </c>
      <c r="AX74" s="1"/>
      <c r="AY74" s="524">
        <v>14.0</v>
      </c>
      <c r="AZ74" s="525">
        <v>6.0</v>
      </c>
      <c r="BA74" s="525">
        <v>6.0</v>
      </c>
      <c r="BB74" s="531" t="s">
        <v>1387</v>
      </c>
      <c r="BC74" s="1"/>
      <c r="BD74" s="524">
        <v>14.0</v>
      </c>
      <c r="BE74" s="525">
        <v>7.0</v>
      </c>
      <c r="BF74" s="525">
        <v>6.0</v>
      </c>
      <c r="BG74" s="531" t="s">
        <v>1388</v>
      </c>
      <c r="BH74" s="1"/>
      <c r="BI74" s="524">
        <v>14.0</v>
      </c>
      <c r="BJ74" s="525">
        <v>7.0</v>
      </c>
      <c r="BK74" s="525">
        <v>6.0</v>
      </c>
      <c r="BL74" s="531" t="s">
        <v>1389</v>
      </c>
      <c r="BM74" s="1"/>
      <c r="BN74" s="524">
        <v>14.0</v>
      </c>
      <c r="BO74" s="525">
        <v>8.0</v>
      </c>
      <c r="BP74" s="525">
        <v>6.0</v>
      </c>
      <c r="BQ74" s="531" t="s">
        <v>1390</v>
      </c>
      <c r="BR74" s="1"/>
      <c r="BS74" s="524">
        <v>14.0</v>
      </c>
      <c r="BT74" s="525">
        <v>8.0</v>
      </c>
      <c r="BU74" s="525">
        <v>6.0</v>
      </c>
      <c r="BV74" s="531" t="s">
        <v>1391</v>
      </c>
      <c r="BW74" s="1"/>
      <c r="BX74" s="514">
        <v>10.0</v>
      </c>
      <c r="BY74" s="525">
        <v>9.0</v>
      </c>
      <c r="BZ74" s="525">
        <v>5.0</v>
      </c>
      <c r="CA74" s="531" t="s">
        <v>1392</v>
      </c>
      <c r="CB74" s="1"/>
      <c r="CC74" s="514">
        <v>2.0</v>
      </c>
      <c r="CD74" s="525">
        <v>9.0</v>
      </c>
      <c r="CE74" s="525">
        <v>9.0</v>
      </c>
      <c r="CF74" s="540"/>
      <c r="CG74" s="1"/>
      <c r="CH74" s="514">
        <f t="shared" si="9"/>
        <v>2</v>
      </c>
      <c r="CI74" s="525">
        <v>10.0</v>
      </c>
      <c r="CJ74" s="525">
        <v>9.0</v>
      </c>
      <c r="CK74" s="530" t="s">
        <v>1393</v>
      </c>
      <c r="CL74" s="1"/>
      <c r="CM74" s="555">
        <v>7.0</v>
      </c>
      <c r="CN74" s="534">
        <v>10.0</v>
      </c>
      <c r="CO74" s="535">
        <v>4.0</v>
      </c>
      <c r="CP74" s="546" t="s">
        <v>1394</v>
      </c>
      <c r="CQ74" s="1"/>
    </row>
    <row r="75" ht="15.0" customHeight="1">
      <c r="A75" s="514">
        <v>9.0</v>
      </c>
      <c r="B75" s="525">
        <v>1.0</v>
      </c>
      <c r="C75" s="525">
        <v>5.0</v>
      </c>
      <c r="D75" s="526" t="s">
        <v>1395</v>
      </c>
      <c r="E75" s="1"/>
      <c r="F75" s="514">
        <v>13.0</v>
      </c>
      <c r="G75" s="525">
        <v>1.0</v>
      </c>
      <c r="H75" s="525">
        <v>43.0</v>
      </c>
      <c r="I75" s="529" t="s">
        <v>1396</v>
      </c>
      <c r="J75" s="1"/>
      <c r="K75" s="514">
        <v>9.0</v>
      </c>
      <c r="L75" s="525">
        <v>2.0</v>
      </c>
      <c r="M75" s="525">
        <v>5.0</v>
      </c>
      <c r="N75" s="537" t="s">
        <v>1397</v>
      </c>
      <c r="O75" s="1"/>
      <c r="P75" s="514">
        <v>9.0</v>
      </c>
      <c r="Q75" s="525">
        <v>2.0</v>
      </c>
      <c r="R75" s="525">
        <v>44.0</v>
      </c>
      <c r="S75" s="529" t="s">
        <v>1398</v>
      </c>
      <c r="T75" s="1"/>
      <c r="U75" s="514">
        <v>9.0</v>
      </c>
      <c r="V75" s="525">
        <v>3.0</v>
      </c>
      <c r="W75" s="525">
        <v>5.0</v>
      </c>
      <c r="X75" s="537" t="s">
        <v>1399</v>
      </c>
      <c r="Y75" s="1"/>
      <c r="Z75" s="514">
        <v>3.0</v>
      </c>
      <c r="AA75" s="525">
        <v>3.0</v>
      </c>
      <c r="AB75" s="525">
        <v>43.0</v>
      </c>
      <c r="AC75" s="529" t="s">
        <v>1400</v>
      </c>
      <c r="AD75" s="1"/>
      <c r="AE75" s="514">
        <v>9.0</v>
      </c>
      <c r="AF75" s="525">
        <v>4.0</v>
      </c>
      <c r="AG75" s="525">
        <v>7.0</v>
      </c>
      <c r="AH75" s="537" t="s">
        <v>1401</v>
      </c>
      <c r="AI75" s="1"/>
      <c r="AJ75" s="514">
        <v>13.0</v>
      </c>
      <c r="AK75" s="525">
        <v>4.0</v>
      </c>
      <c r="AL75" s="525">
        <v>39.0</v>
      </c>
      <c r="AM75" s="530" t="s">
        <v>1402</v>
      </c>
      <c r="AN75" s="1"/>
      <c r="AO75" s="514">
        <v>9.0</v>
      </c>
      <c r="AP75" s="525">
        <v>5.0</v>
      </c>
      <c r="AQ75" s="525">
        <v>5.0</v>
      </c>
      <c r="AR75" s="531" t="s">
        <v>1403</v>
      </c>
      <c r="AS75" s="518"/>
      <c r="AT75" s="514">
        <v>9.0</v>
      </c>
      <c r="AU75" s="525">
        <v>6.0</v>
      </c>
      <c r="AV75" s="525">
        <v>5.0</v>
      </c>
      <c r="AW75" s="531" t="s">
        <v>1404</v>
      </c>
      <c r="AX75" s="1"/>
      <c r="AY75" s="514">
        <v>13.0</v>
      </c>
      <c r="AZ75" s="525">
        <v>6.0</v>
      </c>
      <c r="BA75" s="525">
        <v>6.0</v>
      </c>
      <c r="BB75" s="531" t="s">
        <v>1405</v>
      </c>
      <c r="BC75" s="1"/>
      <c r="BD75" s="514">
        <v>13.0</v>
      </c>
      <c r="BE75" s="525">
        <v>7.0</v>
      </c>
      <c r="BF75" s="525">
        <v>6.0</v>
      </c>
      <c r="BG75" s="531" t="s">
        <v>1406</v>
      </c>
      <c r="BH75" s="1"/>
      <c r="BI75" s="514">
        <v>13.0</v>
      </c>
      <c r="BJ75" s="525">
        <v>7.0</v>
      </c>
      <c r="BK75" s="525">
        <v>6.0</v>
      </c>
      <c r="BL75" s="531" t="s">
        <v>1407</v>
      </c>
      <c r="BM75" s="1"/>
      <c r="BN75" s="514">
        <v>13.0</v>
      </c>
      <c r="BO75" s="525">
        <v>8.0</v>
      </c>
      <c r="BP75" s="525">
        <v>6.0</v>
      </c>
      <c r="BQ75" s="531" t="s">
        <v>1408</v>
      </c>
      <c r="BR75" s="1"/>
      <c r="BS75" s="514">
        <v>13.0</v>
      </c>
      <c r="BT75" s="525">
        <v>8.0</v>
      </c>
      <c r="BU75" s="525">
        <v>6.0</v>
      </c>
      <c r="BV75" s="531" t="s">
        <v>1409</v>
      </c>
      <c r="BW75" s="1"/>
      <c r="BX75" s="514">
        <v>9.0</v>
      </c>
      <c r="BY75" s="525">
        <v>9.0</v>
      </c>
      <c r="BZ75" s="525">
        <v>5.0</v>
      </c>
      <c r="CA75" s="531" t="s">
        <v>1410</v>
      </c>
      <c r="CB75" s="1"/>
      <c r="CC75" s="544">
        <v>1.0</v>
      </c>
      <c r="CD75" s="549">
        <v>9.0</v>
      </c>
      <c r="CE75" s="549">
        <v>9.0</v>
      </c>
      <c r="CF75" s="545"/>
      <c r="CG75" s="1"/>
      <c r="CH75" s="544">
        <v>1.0</v>
      </c>
      <c r="CI75" s="525">
        <v>10.0</v>
      </c>
      <c r="CJ75" s="525">
        <v>9.0</v>
      </c>
      <c r="CK75" s="530" t="s">
        <v>1411</v>
      </c>
      <c r="CL75" s="1"/>
      <c r="CM75" s="555">
        <v>6.0</v>
      </c>
      <c r="CN75" s="534">
        <v>10.0</v>
      </c>
      <c r="CO75" s="535">
        <v>4.0</v>
      </c>
      <c r="CP75" s="546" t="s">
        <v>1412</v>
      </c>
      <c r="CQ75" s="1"/>
    </row>
    <row r="76" ht="15.0" customHeight="1">
      <c r="A76" s="514">
        <v>8.0</v>
      </c>
      <c r="B76" s="525">
        <v>1.0</v>
      </c>
      <c r="C76" s="525">
        <v>5.0</v>
      </c>
      <c r="D76" s="526" t="s">
        <v>1413</v>
      </c>
      <c r="E76" s="1"/>
      <c r="F76" s="514">
        <v>12.0</v>
      </c>
      <c r="G76" s="525">
        <v>1.0</v>
      </c>
      <c r="H76" s="525">
        <v>43.0</v>
      </c>
      <c r="I76" s="529" t="s">
        <v>1414</v>
      </c>
      <c r="J76" s="1"/>
      <c r="K76" s="514">
        <v>8.0</v>
      </c>
      <c r="L76" s="525">
        <v>2.0</v>
      </c>
      <c r="M76" s="525">
        <v>5.0</v>
      </c>
      <c r="N76" s="537" t="s">
        <v>1415</v>
      </c>
      <c r="O76" s="1"/>
      <c r="P76" s="514">
        <v>8.0</v>
      </c>
      <c r="Q76" s="525">
        <v>2.0</v>
      </c>
      <c r="R76" s="525">
        <v>44.0</v>
      </c>
      <c r="S76" s="529" t="s">
        <v>1416</v>
      </c>
      <c r="T76" s="1"/>
      <c r="U76" s="514">
        <v>8.0</v>
      </c>
      <c r="V76" s="525">
        <v>3.0</v>
      </c>
      <c r="W76" s="525">
        <v>5.0</v>
      </c>
      <c r="X76" s="537" t="s">
        <v>1417</v>
      </c>
      <c r="Y76" s="1"/>
      <c r="Z76" s="514">
        <v>2.0</v>
      </c>
      <c r="AA76" s="525">
        <v>3.0</v>
      </c>
      <c r="AB76" s="525">
        <v>43.0</v>
      </c>
      <c r="AC76" s="529" t="s">
        <v>1418</v>
      </c>
      <c r="AD76" s="1"/>
      <c r="AE76" s="514">
        <v>8.0</v>
      </c>
      <c r="AF76" s="525">
        <v>4.0</v>
      </c>
      <c r="AG76" s="525">
        <v>7.0</v>
      </c>
      <c r="AH76" s="537" t="s">
        <v>1419</v>
      </c>
      <c r="AI76" s="1"/>
      <c r="AJ76" s="514">
        <v>12.0</v>
      </c>
      <c r="AK76" s="525">
        <v>4.0</v>
      </c>
      <c r="AL76" s="525">
        <v>39.0</v>
      </c>
      <c r="AM76" s="530" t="s">
        <v>1420</v>
      </c>
      <c r="AN76" s="1"/>
      <c r="AO76" s="514">
        <v>8.0</v>
      </c>
      <c r="AP76" s="525">
        <v>5.0</v>
      </c>
      <c r="AQ76" s="525">
        <v>5.0</v>
      </c>
      <c r="AR76" s="531" t="s">
        <v>1421</v>
      </c>
      <c r="AS76" s="518"/>
      <c r="AT76" s="514">
        <v>8.0</v>
      </c>
      <c r="AU76" s="525">
        <v>6.0</v>
      </c>
      <c r="AV76" s="525">
        <v>5.0</v>
      </c>
      <c r="AW76" s="531" t="s">
        <v>1422</v>
      </c>
      <c r="AX76" s="1"/>
      <c r="AY76" s="514">
        <v>12.0</v>
      </c>
      <c r="AZ76" s="525">
        <v>6.0</v>
      </c>
      <c r="BA76" s="525">
        <v>6.0</v>
      </c>
      <c r="BB76" s="531" t="s">
        <v>1423</v>
      </c>
      <c r="BC76" s="1"/>
      <c r="BD76" s="514">
        <v>12.0</v>
      </c>
      <c r="BE76" s="525">
        <v>7.0</v>
      </c>
      <c r="BF76" s="525">
        <v>6.0</v>
      </c>
      <c r="BG76" s="531" t="s">
        <v>1424</v>
      </c>
      <c r="BH76" s="1"/>
      <c r="BI76" s="514">
        <v>12.0</v>
      </c>
      <c r="BJ76" s="525">
        <v>7.0</v>
      </c>
      <c r="BK76" s="525">
        <v>6.0</v>
      </c>
      <c r="BL76" s="531" t="s">
        <v>1425</v>
      </c>
      <c r="BM76" s="1"/>
      <c r="BN76" s="514">
        <v>12.0</v>
      </c>
      <c r="BO76" s="525">
        <v>8.0</v>
      </c>
      <c r="BP76" s="525">
        <v>6.0</v>
      </c>
      <c r="BQ76" s="531" t="s">
        <v>1426</v>
      </c>
      <c r="BR76" s="1"/>
      <c r="BS76" s="514">
        <v>12.0</v>
      </c>
      <c r="BT76" s="525">
        <v>8.0</v>
      </c>
      <c r="BU76" s="525">
        <v>6.0</v>
      </c>
      <c r="BV76" s="531" t="s">
        <v>1427</v>
      </c>
      <c r="BW76" s="1"/>
      <c r="BX76" s="514">
        <v>8.0</v>
      </c>
      <c r="BY76" s="525">
        <v>9.0</v>
      </c>
      <c r="BZ76" s="525">
        <v>5.0</v>
      </c>
      <c r="CA76" s="531" t="s">
        <v>1428</v>
      </c>
      <c r="CB76" s="1"/>
      <c r="CC76" s="514">
        <v>8.0</v>
      </c>
      <c r="CD76" s="532">
        <v>9.0</v>
      </c>
      <c r="CE76" s="532">
        <v>10.0</v>
      </c>
      <c r="CF76" s="553" t="s">
        <v>1429</v>
      </c>
      <c r="CG76" s="1"/>
      <c r="CH76" s="514">
        <f t="shared" ref="CH76:CH82" si="10">CH77+1</f>
        <v>8</v>
      </c>
      <c r="CI76" s="525">
        <v>10.0</v>
      </c>
      <c r="CJ76" s="525">
        <v>10.0</v>
      </c>
      <c r="CK76" s="530" t="s">
        <v>1430</v>
      </c>
      <c r="CL76" s="1"/>
      <c r="CM76" s="555">
        <v>5.0</v>
      </c>
      <c r="CN76" s="534">
        <v>10.0</v>
      </c>
      <c r="CO76" s="535">
        <v>4.0</v>
      </c>
      <c r="CP76" s="546" t="s">
        <v>1431</v>
      </c>
      <c r="CQ76" s="1"/>
    </row>
    <row r="77" ht="15.0" customHeight="1">
      <c r="A77" s="514">
        <v>7.0</v>
      </c>
      <c r="B77" s="525">
        <v>1.0</v>
      </c>
      <c r="C77" s="525">
        <v>5.0</v>
      </c>
      <c r="D77" s="526" t="s">
        <v>1432</v>
      </c>
      <c r="E77" s="1"/>
      <c r="F77" s="514">
        <v>11.0</v>
      </c>
      <c r="G77" s="525">
        <v>1.0</v>
      </c>
      <c r="H77" s="525">
        <v>43.0</v>
      </c>
      <c r="I77" s="529" t="s">
        <v>1433</v>
      </c>
      <c r="J77" s="1"/>
      <c r="K77" s="514">
        <v>7.0</v>
      </c>
      <c r="L77" s="525">
        <v>2.0</v>
      </c>
      <c r="M77" s="525">
        <v>5.0</v>
      </c>
      <c r="N77" s="537" t="s">
        <v>1434</v>
      </c>
      <c r="O77" s="1"/>
      <c r="P77" s="514">
        <v>7.0</v>
      </c>
      <c r="Q77" s="525">
        <v>2.0</v>
      </c>
      <c r="R77" s="525">
        <v>44.0</v>
      </c>
      <c r="S77" s="529" t="s">
        <v>1435</v>
      </c>
      <c r="T77" s="1"/>
      <c r="U77" s="514">
        <v>7.0</v>
      </c>
      <c r="V77" s="525">
        <v>3.0</v>
      </c>
      <c r="W77" s="525">
        <v>5.0</v>
      </c>
      <c r="X77" s="537" t="s">
        <v>1436</v>
      </c>
      <c r="Y77" s="1"/>
      <c r="Z77" s="542">
        <v>1.0</v>
      </c>
      <c r="AA77" s="525">
        <v>3.0</v>
      </c>
      <c r="AB77" s="525">
        <v>43.0</v>
      </c>
      <c r="AC77" s="529" t="s">
        <v>1437</v>
      </c>
      <c r="AD77" s="1"/>
      <c r="AE77" s="514">
        <v>7.0</v>
      </c>
      <c r="AF77" s="525">
        <v>4.0</v>
      </c>
      <c r="AG77" s="525">
        <v>7.0</v>
      </c>
      <c r="AH77" s="537" t="s">
        <v>1438</v>
      </c>
      <c r="AI77" s="1"/>
      <c r="AJ77" s="514">
        <v>11.0</v>
      </c>
      <c r="AK77" s="525">
        <v>4.0</v>
      </c>
      <c r="AL77" s="525">
        <v>39.0</v>
      </c>
      <c r="AM77" s="530" t="s">
        <v>1439</v>
      </c>
      <c r="AN77" s="1"/>
      <c r="AO77" s="514">
        <v>7.0</v>
      </c>
      <c r="AP77" s="525">
        <v>5.0</v>
      </c>
      <c r="AQ77" s="525">
        <v>5.0</v>
      </c>
      <c r="AR77" s="531" t="s">
        <v>1440</v>
      </c>
      <c r="AS77" s="518"/>
      <c r="AT77" s="514">
        <v>7.0</v>
      </c>
      <c r="AU77" s="525">
        <v>6.0</v>
      </c>
      <c r="AV77" s="525">
        <v>5.0</v>
      </c>
      <c r="AW77" s="531" t="s">
        <v>1441</v>
      </c>
      <c r="AX77" s="1"/>
      <c r="AY77" s="514">
        <v>11.0</v>
      </c>
      <c r="AZ77" s="525">
        <v>6.0</v>
      </c>
      <c r="BA77" s="525">
        <v>6.0</v>
      </c>
      <c r="BB77" s="531" t="s">
        <v>1442</v>
      </c>
      <c r="BC77" s="1"/>
      <c r="BD77" s="514">
        <v>11.0</v>
      </c>
      <c r="BE77" s="525">
        <v>7.0</v>
      </c>
      <c r="BF77" s="525">
        <v>6.0</v>
      </c>
      <c r="BG77" s="531" t="s">
        <v>1443</v>
      </c>
      <c r="BH77" s="1"/>
      <c r="BI77" s="514">
        <v>11.0</v>
      </c>
      <c r="BJ77" s="525">
        <v>7.0</v>
      </c>
      <c r="BK77" s="525">
        <v>6.0</v>
      </c>
      <c r="BL77" s="531" t="s">
        <v>1444</v>
      </c>
      <c r="BM77" s="1"/>
      <c r="BN77" s="514">
        <v>11.0</v>
      </c>
      <c r="BO77" s="525">
        <v>8.0</v>
      </c>
      <c r="BP77" s="525">
        <v>6.0</v>
      </c>
      <c r="BQ77" s="531" t="s">
        <v>1445</v>
      </c>
      <c r="BR77" s="1"/>
      <c r="BS77" s="514">
        <v>11.0</v>
      </c>
      <c r="BT77" s="525">
        <v>8.0</v>
      </c>
      <c r="BU77" s="525">
        <v>6.0</v>
      </c>
      <c r="BV77" s="531" t="s">
        <v>1446</v>
      </c>
      <c r="BW77" s="1"/>
      <c r="BX77" s="514">
        <v>7.0</v>
      </c>
      <c r="BY77" s="525">
        <v>9.0</v>
      </c>
      <c r="BZ77" s="525">
        <v>5.0</v>
      </c>
      <c r="CA77" s="531" t="s">
        <v>1447</v>
      </c>
      <c r="CB77" s="1"/>
      <c r="CC77" s="514">
        <v>7.0</v>
      </c>
      <c r="CD77" s="532">
        <v>9.0</v>
      </c>
      <c r="CE77" s="532">
        <v>10.0</v>
      </c>
      <c r="CF77" s="553" t="s">
        <v>1448</v>
      </c>
      <c r="CG77" s="1"/>
      <c r="CH77" s="514">
        <f t="shared" si="10"/>
        <v>7</v>
      </c>
      <c r="CI77" s="525">
        <v>10.0</v>
      </c>
      <c r="CJ77" s="525">
        <v>10.0</v>
      </c>
      <c r="CK77" s="530" t="s">
        <v>1449</v>
      </c>
      <c r="CL77" s="1"/>
      <c r="CM77" s="555">
        <v>4.0</v>
      </c>
      <c r="CN77" s="534">
        <v>10.0</v>
      </c>
      <c r="CO77" s="535">
        <v>4.0</v>
      </c>
      <c r="CP77" s="546" t="s">
        <v>1450</v>
      </c>
      <c r="CQ77" s="1"/>
    </row>
    <row r="78" ht="15.0" customHeight="1">
      <c r="A78" s="514">
        <v>6.0</v>
      </c>
      <c r="B78" s="525">
        <v>1.0</v>
      </c>
      <c r="C78" s="525">
        <v>5.0</v>
      </c>
      <c r="D78" s="526" t="s">
        <v>1451</v>
      </c>
      <c r="E78" s="1"/>
      <c r="F78" s="514">
        <v>10.0</v>
      </c>
      <c r="G78" s="525">
        <v>1.0</v>
      </c>
      <c r="H78" s="525">
        <v>43.0</v>
      </c>
      <c r="I78" s="529" t="s">
        <v>1452</v>
      </c>
      <c r="J78" s="1"/>
      <c r="K78" s="514">
        <v>6.0</v>
      </c>
      <c r="L78" s="525">
        <v>2.0</v>
      </c>
      <c r="M78" s="525">
        <v>5.0</v>
      </c>
      <c r="N78" s="537" t="s">
        <v>1453</v>
      </c>
      <c r="O78" s="1"/>
      <c r="P78" s="514">
        <v>6.0</v>
      </c>
      <c r="Q78" s="525">
        <v>2.0</v>
      </c>
      <c r="R78" s="525">
        <v>44.0</v>
      </c>
      <c r="S78" s="529" t="s">
        <v>1454</v>
      </c>
      <c r="T78" s="1"/>
      <c r="U78" s="514">
        <v>6.0</v>
      </c>
      <c r="V78" s="525">
        <v>3.0</v>
      </c>
      <c r="W78" s="525">
        <v>5.0</v>
      </c>
      <c r="X78" s="537" t="s">
        <v>1455</v>
      </c>
      <c r="Y78" s="1"/>
      <c r="Z78" s="514">
        <v>14.0</v>
      </c>
      <c r="AA78" s="525">
        <v>3.0</v>
      </c>
      <c r="AB78" s="525">
        <v>42.0</v>
      </c>
      <c r="AC78" s="529" t="s">
        <v>1456</v>
      </c>
      <c r="AD78" s="1"/>
      <c r="AE78" s="514">
        <v>6.0</v>
      </c>
      <c r="AF78" s="525">
        <v>4.0</v>
      </c>
      <c r="AG78" s="525">
        <v>7.0</v>
      </c>
      <c r="AH78" s="537" t="s">
        <v>1457</v>
      </c>
      <c r="AI78" s="1"/>
      <c r="AJ78" s="514">
        <v>10.0</v>
      </c>
      <c r="AK78" s="525">
        <v>4.0</v>
      </c>
      <c r="AL78" s="525">
        <v>39.0</v>
      </c>
      <c r="AM78" s="530" t="s">
        <v>1458</v>
      </c>
      <c r="AN78" s="1"/>
      <c r="AO78" s="514">
        <v>6.0</v>
      </c>
      <c r="AP78" s="525">
        <v>5.0</v>
      </c>
      <c r="AQ78" s="525">
        <v>5.0</v>
      </c>
      <c r="AR78" s="531" t="s">
        <v>1459</v>
      </c>
      <c r="AS78" s="518"/>
      <c r="AT78" s="514">
        <v>6.0</v>
      </c>
      <c r="AU78" s="525">
        <v>6.0</v>
      </c>
      <c r="AV78" s="525">
        <v>5.0</v>
      </c>
      <c r="AW78" s="531" t="s">
        <v>1460</v>
      </c>
      <c r="AX78" s="1"/>
      <c r="AY78" s="514">
        <v>10.0</v>
      </c>
      <c r="AZ78" s="525">
        <v>6.0</v>
      </c>
      <c r="BA78" s="525">
        <v>6.0</v>
      </c>
      <c r="BB78" s="531" t="s">
        <v>1461</v>
      </c>
      <c r="BC78" s="1"/>
      <c r="BD78" s="514">
        <v>10.0</v>
      </c>
      <c r="BE78" s="525">
        <v>7.0</v>
      </c>
      <c r="BF78" s="525">
        <v>6.0</v>
      </c>
      <c r="BG78" s="531" t="s">
        <v>1462</v>
      </c>
      <c r="BH78" s="1"/>
      <c r="BI78" s="514">
        <v>10.0</v>
      </c>
      <c r="BJ78" s="525">
        <v>7.0</v>
      </c>
      <c r="BK78" s="525">
        <v>6.0</v>
      </c>
      <c r="BL78" s="531" t="s">
        <v>1463</v>
      </c>
      <c r="BM78" s="1"/>
      <c r="BN78" s="514">
        <v>10.0</v>
      </c>
      <c r="BO78" s="525">
        <v>8.0</v>
      </c>
      <c r="BP78" s="525">
        <v>6.0</v>
      </c>
      <c r="BQ78" s="531" t="s">
        <v>1464</v>
      </c>
      <c r="BR78" s="1"/>
      <c r="BS78" s="514">
        <v>10.0</v>
      </c>
      <c r="BT78" s="525">
        <v>8.0</v>
      </c>
      <c r="BU78" s="525">
        <v>6.0</v>
      </c>
      <c r="BV78" s="531" t="s">
        <v>1465</v>
      </c>
      <c r="BW78" s="1"/>
      <c r="BX78" s="514">
        <v>6.0</v>
      </c>
      <c r="BY78" s="525">
        <v>9.0</v>
      </c>
      <c r="BZ78" s="525">
        <v>5.0</v>
      </c>
      <c r="CA78" s="531" t="s">
        <v>1466</v>
      </c>
      <c r="CB78" s="1"/>
      <c r="CC78" s="514">
        <v>6.0</v>
      </c>
      <c r="CD78" s="532">
        <v>9.0</v>
      </c>
      <c r="CE78" s="532">
        <v>10.0</v>
      </c>
      <c r="CF78" s="531" t="s">
        <v>1467</v>
      </c>
      <c r="CG78" s="1"/>
      <c r="CH78" s="514">
        <f t="shared" si="10"/>
        <v>6</v>
      </c>
      <c r="CI78" s="525">
        <v>10.0</v>
      </c>
      <c r="CJ78" s="525">
        <v>10.0</v>
      </c>
      <c r="CK78" s="530" t="s">
        <v>1468</v>
      </c>
      <c r="CL78" s="1"/>
      <c r="CM78" s="555">
        <v>3.0</v>
      </c>
      <c r="CN78" s="534">
        <v>10.0</v>
      </c>
      <c r="CO78" s="535">
        <v>4.0</v>
      </c>
      <c r="CP78" s="546" t="s">
        <v>1469</v>
      </c>
      <c r="CQ78" s="1"/>
    </row>
    <row r="79" ht="15.0" customHeight="1">
      <c r="A79" s="514">
        <v>5.0</v>
      </c>
      <c r="B79" s="525">
        <v>1.0</v>
      </c>
      <c r="C79" s="525">
        <v>5.0</v>
      </c>
      <c r="D79" s="526" t="s">
        <v>1470</v>
      </c>
      <c r="E79" s="1"/>
      <c r="F79" s="514">
        <v>9.0</v>
      </c>
      <c r="G79" s="525">
        <v>1.0</v>
      </c>
      <c r="H79" s="525">
        <v>43.0</v>
      </c>
      <c r="I79" s="529" t="s">
        <v>1471</v>
      </c>
      <c r="J79" s="1"/>
      <c r="K79" s="514">
        <v>5.0</v>
      </c>
      <c r="L79" s="525">
        <v>2.0</v>
      </c>
      <c r="M79" s="525">
        <v>5.0</v>
      </c>
      <c r="N79" s="537" t="s">
        <v>1472</v>
      </c>
      <c r="O79" s="1"/>
      <c r="P79" s="514">
        <v>5.0</v>
      </c>
      <c r="Q79" s="525">
        <v>2.0</v>
      </c>
      <c r="R79" s="525">
        <v>44.0</v>
      </c>
      <c r="S79" s="529" t="s">
        <v>1473</v>
      </c>
      <c r="T79" s="1"/>
      <c r="U79" s="514">
        <v>5.0</v>
      </c>
      <c r="V79" s="525">
        <v>3.0</v>
      </c>
      <c r="W79" s="525">
        <v>5.0</v>
      </c>
      <c r="X79" s="537" t="s">
        <v>1474</v>
      </c>
      <c r="Y79" s="1"/>
      <c r="Z79" s="514">
        <v>13.0</v>
      </c>
      <c r="AA79" s="525">
        <v>3.0</v>
      </c>
      <c r="AB79" s="525">
        <v>42.0</v>
      </c>
      <c r="AC79" s="529" t="s">
        <v>1475</v>
      </c>
      <c r="AD79" s="1"/>
      <c r="AE79" s="514">
        <v>5.0</v>
      </c>
      <c r="AF79" s="525">
        <v>4.0</v>
      </c>
      <c r="AG79" s="525">
        <v>7.0</v>
      </c>
      <c r="AH79" s="537" t="s">
        <v>1476</v>
      </c>
      <c r="AI79" s="1"/>
      <c r="AJ79" s="514">
        <v>9.0</v>
      </c>
      <c r="AK79" s="525">
        <v>4.0</v>
      </c>
      <c r="AL79" s="525">
        <v>39.0</v>
      </c>
      <c r="AM79" s="530" t="s">
        <v>1477</v>
      </c>
      <c r="AN79" s="1"/>
      <c r="AO79" s="514">
        <v>5.0</v>
      </c>
      <c r="AP79" s="525">
        <v>5.0</v>
      </c>
      <c r="AQ79" s="525">
        <v>5.0</v>
      </c>
      <c r="AR79" s="531" t="s">
        <v>1478</v>
      </c>
      <c r="AS79" s="518"/>
      <c r="AT79" s="514">
        <v>5.0</v>
      </c>
      <c r="AU79" s="525">
        <v>6.0</v>
      </c>
      <c r="AV79" s="525">
        <v>5.0</v>
      </c>
      <c r="AW79" s="531" t="s">
        <v>1479</v>
      </c>
      <c r="AX79" s="1"/>
      <c r="AY79" s="514">
        <v>9.0</v>
      </c>
      <c r="AZ79" s="525">
        <v>6.0</v>
      </c>
      <c r="BA79" s="525">
        <v>6.0</v>
      </c>
      <c r="BB79" s="531" t="s">
        <v>1480</v>
      </c>
      <c r="BC79" s="1"/>
      <c r="BD79" s="514">
        <v>9.0</v>
      </c>
      <c r="BE79" s="525">
        <v>7.0</v>
      </c>
      <c r="BF79" s="525">
        <v>6.0</v>
      </c>
      <c r="BG79" s="531" t="s">
        <v>1481</v>
      </c>
      <c r="BH79" s="1"/>
      <c r="BI79" s="514">
        <v>9.0</v>
      </c>
      <c r="BJ79" s="525">
        <v>7.0</v>
      </c>
      <c r="BK79" s="525">
        <v>6.0</v>
      </c>
      <c r="BL79" s="531" t="s">
        <v>1482</v>
      </c>
      <c r="BM79" s="1"/>
      <c r="BN79" s="514">
        <v>9.0</v>
      </c>
      <c r="BO79" s="525">
        <v>8.0</v>
      </c>
      <c r="BP79" s="525">
        <v>6.0</v>
      </c>
      <c r="BQ79" s="531" t="s">
        <v>1483</v>
      </c>
      <c r="BR79" s="1"/>
      <c r="BS79" s="514">
        <v>9.0</v>
      </c>
      <c r="BT79" s="525">
        <v>8.0</v>
      </c>
      <c r="BU79" s="525">
        <v>6.0</v>
      </c>
      <c r="BV79" s="531" t="s">
        <v>1484</v>
      </c>
      <c r="BW79" s="1"/>
      <c r="BX79" s="514">
        <v>5.0</v>
      </c>
      <c r="BY79" s="525">
        <v>9.0</v>
      </c>
      <c r="BZ79" s="525">
        <v>5.0</v>
      </c>
      <c r="CA79" s="531" t="s">
        <v>1485</v>
      </c>
      <c r="CB79" s="1"/>
      <c r="CC79" s="514">
        <v>5.0</v>
      </c>
      <c r="CD79" s="532">
        <v>9.0</v>
      </c>
      <c r="CE79" s="532">
        <v>10.0</v>
      </c>
      <c r="CF79" s="543" t="s">
        <v>1486</v>
      </c>
      <c r="CG79" s="1"/>
      <c r="CH79" s="514">
        <f t="shared" si="10"/>
        <v>5</v>
      </c>
      <c r="CI79" s="525">
        <v>10.0</v>
      </c>
      <c r="CJ79" s="525">
        <v>10.0</v>
      </c>
      <c r="CK79" s="530" t="s">
        <v>1487</v>
      </c>
      <c r="CL79" s="1"/>
      <c r="CM79" s="555">
        <v>2.0</v>
      </c>
      <c r="CN79" s="534">
        <v>10.0</v>
      </c>
      <c r="CO79" s="535">
        <v>4.0</v>
      </c>
      <c r="CP79" s="546" t="s">
        <v>1488</v>
      </c>
      <c r="CQ79" s="1"/>
    </row>
    <row r="80" ht="15.0" customHeight="1">
      <c r="A80" s="514">
        <v>4.0</v>
      </c>
      <c r="B80" s="525">
        <v>1.0</v>
      </c>
      <c r="C80" s="525">
        <v>5.0</v>
      </c>
      <c r="D80" s="526" t="s">
        <v>1489</v>
      </c>
      <c r="E80" s="1"/>
      <c r="F80" s="514">
        <v>8.0</v>
      </c>
      <c r="G80" s="525">
        <v>1.0</v>
      </c>
      <c r="H80" s="525">
        <v>43.0</v>
      </c>
      <c r="I80" s="529" t="s">
        <v>1490</v>
      </c>
      <c r="J80" s="1"/>
      <c r="K80" s="514">
        <v>4.0</v>
      </c>
      <c r="L80" s="525">
        <v>2.0</v>
      </c>
      <c r="M80" s="525">
        <v>5.0</v>
      </c>
      <c r="N80" s="537" t="s">
        <v>1491</v>
      </c>
      <c r="O80" s="1"/>
      <c r="P80" s="514">
        <v>4.0</v>
      </c>
      <c r="Q80" s="525">
        <v>2.0</v>
      </c>
      <c r="R80" s="525">
        <v>44.0</v>
      </c>
      <c r="S80" s="529" t="s">
        <v>1492</v>
      </c>
      <c r="T80" s="1"/>
      <c r="U80" s="514">
        <v>4.0</v>
      </c>
      <c r="V80" s="525">
        <v>3.0</v>
      </c>
      <c r="W80" s="525">
        <v>5.0</v>
      </c>
      <c r="X80" s="537" t="s">
        <v>1493</v>
      </c>
      <c r="Y80" s="1"/>
      <c r="Z80" s="514">
        <v>12.0</v>
      </c>
      <c r="AA80" s="525">
        <v>3.0</v>
      </c>
      <c r="AB80" s="525">
        <v>42.0</v>
      </c>
      <c r="AC80" s="529" t="s">
        <v>1494</v>
      </c>
      <c r="AD80" s="1"/>
      <c r="AE80" s="514">
        <v>4.0</v>
      </c>
      <c r="AF80" s="525">
        <v>4.0</v>
      </c>
      <c r="AG80" s="525">
        <v>7.0</v>
      </c>
      <c r="AH80" s="537" t="s">
        <v>1495</v>
      </c>
      <c r="AI80" s="1"/>
      <c r="AJ80" s="514">
        <v>8.0</v>
      </c>
      <c r="AK80" s="525">
        <v>4.0</v>
      </c>
      <c r="AL80" s="525">
        <v>39.0</v>
      </c>
      <c r="AM80" s="530" t="s">
        <v>1496</v>
      </c>
      <c r="AN80" s="1"/>
      <c r="AO80" s="514">
        <v>4.0</v>
      </c>
      <c r="AP80" s="525">
        <v>5.0</v>
      </c>
      <c r="AQ80" s="525">
        <v>5.0</v>
      </c>
      <c r="AR80" s="531" t="s">
        <v>1497</v>
      </c>
      <c r="AS80" s="518"/>
      <c r="AT80" s="514">
        <v>4.0</v>
      </c>
      <c r="AU80" s="525">
        <v>6.0</v>
      </c>
      <c r="AV80" s="525">
        <v>5.0</v>
      </c>
      <c r="AW80" s="531" t="s">
        <v>1498</v>
      </c>
      <c r="AX80" s="1"/>
      <c r="AY80" s="514">
        <v>8.0</v>
      </c>
      <c r="AZ80" s="525">
        <v>6.0</v>
      </c>
      <c r="BA80" s="525">
        <v>6.0</v>
      </c>
      <c r="BB80" s="531" t="s">
        <v>1499</v>
      </c>
      <c r="BC80" s="1"/>
      <c r="BD80" s="514">
        <v>8.0</v>
      </c>
      <c r="BE80" s="525">
        <v>7.0</v>
      </c>
      <c r="BF80" s="525">
        <v>6.0</v>
      </c>
      <c r="BG80" s="531" t="s">
        <v>1500</v>
      </c>
      <c r="BH80" s="1"/>
      <c r="BI80" s="514">
        <v>8.0</v>
      </c>
      <c r="BJ80" s="525">
        <v>7.0</v>
      </c>
      <c r="BK80" s="525">
        <v>6.0</v>
      </c>
      <c r="BL80" s="531" t="s">
        <v>1501</v>
      </c>
      <c r="BM80" s="1"/>
      <c r="BN80" s="514">
        <v>8.0</v>
      </c>
      <c r="BO80" s="525">
        <v>8.0</v>
      </c>
      <c r="BP80" s="525">
        <v>6.0</v>
      </c>
      <c r="BQ80" s="531" t="s">
        <v>1502</v>
      </c>
      <c r="BR80" s="1"/>
      <c r="BS80" s="514">
        <v>8.0</v>
      </c>
      <c r="BT80" s="525">
        <v>8.0</v>
      </c>
      <c r="BU80" s="525">
        <v>6.0</v>
      </c>
      <c r="BV80" s="531" t="s">
        <v>1503</v>
      </c>
      <c r="BW80" s="1"/>
      <c r="BX80" s="514">
        <v>4.0</v>
      </c>
      <c r="BY80" s="525">
        <v>9.0</v>
      </c>
      <c r="BZ80" s="525">
        <v>5.0</v>
      </c>
      <c r="CA80" s="531" t="s">
        <v>1504</v>
      </c>
      <c r="CB80" s="1"/>
      <c r="CC80" s="514">
        <v>4.0</v>
      </c>
      <c r="CD80" s="557">
        <v>9.0</v>
      </c>
      <c r="CE80" s="557">
        <v>10.0</v>
      </c>
      <c r="CF80" s="539" t="s">
        <v>203</v>
      </c>
      <c r="CG80" s="1"/>
      <c r="CH80" s="514">
        <f t="shared" si="10"/>
        <v>4</v>
      </c>
      <c r="CI80" s="525">
        <v>10.0</v>
      </c>
      <c r="CJ80" s="525">
        <v>10.0</v>
      </c>
      <c r="CK80" s="530" t="s">
        <v>1505</v>
      </c>
      <c r="CL80" s="1"/>
      <c r="CM80" s="556">
        <v>1.0</v>
      </c>
      <c r="CN80" s="534">
        <v>10.0</v>
      </c>
      <c r="CO80" s="535">
        <v>4.0</v>
      </c>
      <c r="CP80" s="546" t="s">
        <v>1506</v>
      </c>
      <c r="CQ80" s="1"/>
    </row>
    <row r="81" ht="15.0" customHeight="1">
      <c r="A81" s="514">
        <v>3.0</v>
      </c>
      <c r="B81" s="525">
        <v>1.0</v>
      </c>
      <c r="C81" s="525">
        <v>5.0</v>
      </c>
      <c r="D81" s="526" t="s">
        <v>1507</v>
      </c>
      <c r="E81" s="1"/>
      <c r="F81" s="514">
        <v>7.0</v>
      </c>
      <c r="G81" s="525">
        <v>1.0</v>
      </c>
      <c r="H81" s="525">
        <v>43.0</v>
      </c>
      <c r="I81" s="529" t="s">
        <v>1508</v>
      </c>
      <c r="J81" s="1"/>
      <c r="K81" s="514">
        <v>3.0</v>
      </c>
      <c r="L81" s="525">
        <v>2.0</v>
      </c>
      <c r="M81" s="525">
        <v>5.0</v>
      </c>
      <c r="N81" s="537" t="s">
        <v>1509</v>
      </c>
      <c r="O81" s="1"/>
      <c r="P81" s="514">
        <v>3.0</v>
      </c>
      <c r="Q81" s="525">
        <v>2.0</v>
      </c>
      <c r="R81" s="525">
        <v>44.0</v>
      </c>
      <c r="S81" s="529" t="s">
        <v>1510</v>
      </c>
      <c r="T81" s="1"/>
      <c r="U81" s="514">
        <v>3.0</v>
      </c>
      <c r="V81" s="525">
        <v>3.0</v>
      </c>
      <c r="W81" s="525">
        <v>5.0</v>
      </c>
      <c r="X81" s="537" t="s">
        <v>1511</v>
      </c>
      <c r="Y81" s="1"/>
      <c r="Z81" s="514">
        <v>11.0</v>
      </c>
      <c r="AA81" s="525">
        <v>3.0</v>
      </c>
      <c r="AB81" s="525">
        <v>42.0</v>
      </c>
      <c r="AC81" s="529" t="s">
        <v>1512</v>
      </c>
      <c r="AD81" s="1"/>
      <c r="AE81" s="514">
        <v>3.0</v>
      </c>
      <c r="AF81" s="525">
        <v>4.0</v>
      </c>
      <c r="AG81" s="525">
        <v>7.0</v>
      </c>
      <c r="AH81" s="537" t="s">
        <v>1513</v>
      </c>
      <c r="AI81" s="1"/>
      <c r="AJ81" s="514">
        <v>7.0</v>
      </c>
      <c r="AK81" s="525">
        <v>4.0</v>
      </c>
      <c r="AL81" s="525">
        <v>39.0</v>
      </c>
      <c r="AM81" s="530" t="s">
        <v>1514</v>
      </c>
      <c r="AN81" s="1"/>
      <c r="AO81" s="514">
        <v>3.0</v>
      </c>
      <c r="AP81" s="525">
        <v>5.0</v>
      </c>
      <c r="AQ81" s="525">
        <v>5.0</v>
      </c>
      <c r="AR81" s="531" t="s">
        <v>1515</v>
      </c>
      <c r="AS81" s="518"/>
      <c r="AT81" s="514">
        <v>3.0</v>
      </c>
      <c r="AU81" s="525">
        <v>6.0</v>
      </c>
      <c r="AV81" s="525">
        <v>5.0</v>
      </c>
      <c r="AW81" s="531" t="s">
        <v>1516</v>
      </c>
      <c r="AX81" s="1"/>
      <c r="AY81" s="514">
        <v>7.0</v>
      </c>
      <c r="AZ81" s="525">
        <v>6.0</v>
      </c>
      <c r="BA81" s="525">
        <v>6.0</v>
      </c>
      <c r="BB81" s="531" t="s">
        <v>1517</v>
      </c>
      <c r="BC81" s="1"/>
      <c r="BD81" s="514">
        <v>7.0</v>
      </c>
      <c r="BE81" s="525">
        <v>7.0</v>
      </c>
      <c r="BF81" s="525">
        <v>6.0</v>
      </c>
      <c r="BG81" s="531" t="s">
        <v>1518</v>
      </c>
      <c r="BH81" s="1"/>
      <c r="BI81" s="514">
        <v>7.0</v>
      </c>
      <c r="BJ81" s="525">
        <v>7.0</v>
      </c>
      <c r="BK81" s="525">
        <v>6.0</v>
      </c>
      <c r="BL81" s="531" t="s">
        <v>1519</v>
      </c>
      <c r="BM81" s="1"/>
      <c r="BN81" s="514">
        <v>7.0</v>
      </c>
      <c r="BO81" s="525">
        <v>8.0</v>
      </c>
      <c r="BP81" s="525">
        <v>6.0</v>
      </c>
      <c r="BQ81" s="531" t="s">
        <v>1520</v>
      </c>
      <c r="BR81" s="1"/>
      <c r="BS81" s="514">
        <v>7.0</v>
      </c>
      <c r="BT81" s="525">
        <v>8.0</v>
      </c>
      <c r="BU81" s="525">
        <v>6.0</v>
      </c>
      <c r="BV81" s="531" t="s">
        <v>1521</v>
      </c>
      <c r="BW81" s="1"/>
      <c r="BX81" s="514">
        <v>3.0</v>
      </c>
      <c r="BY81" s="525">
        <v>9.0</v>
      </c>
      <c r="BZ81" s="525">
        <v>5.0</v>
      </c>
      <c r="CA81" s="531" t="s">
        <v>1522</v>
      </c>
      <c r="CB81" s="1"/>
      <c r="CC81" s="514">
        <v>3.0</v>
      </c>
      <c r="CD81" s="525">
        <v>9.0</v>
      </c>
      <c r="CE81" s="525">
        <v>10.0</v>
      </c>
      <c r="CF81" s="540"/>
      <c r="CG81" s="1"/>
      <c r="CH81" s="514">
        <f t="shared" si="10"/>
        <v>3</v>
      </c>
      <c r="CI81" s="525">
        <v>10.0</v>
      </c>
      <c r="CJ81" s="525">
        <v>10.0</v>
      </c>
      <c r="CK81" s="530" t="s">
        <v>1523</v>
      </c>
      <c r="CL81" s="1"/>
      <c r="CM81" s="555">
        <v>7.0</v>
      </c>
      <c r="CN81" s="534">
        <v>10.0</v>
      </c>
      <c r="CO81" s="535">
        <v>4.0</v>
      </c>
      <c r="CP81" s="552" t="s">
        <v>1524</v>
      </c>
      <c r="CQ81" s="1"/>
    </row>
    <row r="82" ht="15.0" customHeight="1">
      <c r="A82" s="514">
        <v>2.0</v>
      </c>
      <c r="B82" s="525">
        <v>1.0</v>
      </c>
      <c r="C82" s="525">
        <v>5.0</v>
      </c>
      <c r="D82" s="526" t="s">
        <v>1525</v>
      </c>
      <c r="E82" s="1"/>
      <c r="F82" s="514">
        <v>6.0</v>
      </c>
      <c r="G82" s="525">
        <v>1.0</v>
      </c>
      <c r="H82" s="525">
        <v>43.0</v>
      </c>
      <c r="I82" s="529" t="s">
        <v>1526</v>
      </c>
      <c r="J82" s="1"/>
      <c r="K82" s="514">
        <v>2.0</v>
      </c>
      <c r="L82" s="525">
        <v>2.0</v>
      </c>
      <c r="M82" s="525">
        <v>5.0</v>
      </c>
      <c r="N82" s="537" t="s">
        <v>1527</v>
      </c>
      <c r="O82" s="1"/>
      <c r="P82" s="514">
        <v>2.0</v>
      </c>
      <c r="Q82" s="525">
        <v>2.0</v>
      </c>
      <c r="R82" s="525">
        <v>44.0</v>
      </c>
      <c r="S82" s="529" t="s">
        <v>1528</v>
      </c>
      <c r="T82" s="1"/>
      <c r="U82" s="514">
        <v>2.0</v>
      </c>
      <c r="V82" s="525">
        <v>3.0</v>
      </c>
      <c r="W82" s="525">
        <v>5.0</v>
      </c>
      <c r="X82" s="537" t="s">
        <v>1529</v>
      </c>
      <c r="Y82" s="1"/>
      <c r="Z82" s="514">
        <v>10.0</v>
      </c>
      <c r="AA82" s="525">
        <v>3.0</v>
      </c>
      <c r="AB82" s="525">
        <v>42.0</v>
      </c>
      <c r="AC82" s="529" t="s">
        <v>1530</v>
      </c>
      <c r="AD82" s="1"/>
      <c r="AE82" s="514">
        <v>2.0</v>
      </c>
      <c r="AF82" s="525">
        <v>4.0</v>
      </c>
      <c r="AG82" s="525">
        <v>7.0</v>
      </c>
      <c r="AH82" s="537" t="s">
        <v>1531</v>
      </c>
      <c r="AI82" s="1"/>
      <c r="AJ82" s="514">
        <v>6.0</v>
      </c>
      <c r="AK82" s="525">
        <v>4.0</v>
      </c>
      <c r="AL82" s="525">
        <v>39.0</v>
      </c>
      <c r="AM82" s="530" t="s">
        <v>1532</v>
      </c>
      <c r="AN82" s="1"/>
      <c r="AO82" s="514">
        <v>2.0</v>
      </c>
      <c r="AP82" s="525">
        <v>5.0</v>
      </c>
      <c r="AQ82" s="525">
        <v>5.0</v>
      </c>
      <c r="AR82" s="531" t="s">
        <v>1533</v>
      </c>
      <c r="AS82" s="518"/>
      <c r="AT82" s="514">
        <v>2.0</v>
      </c>
      <c r="AU82" s="525">
        <v>6.0</v>
      </c>
      <c r="AV82" s="525">
        <v>5.0</v>
      </c>
      <c r="AW82" s="531" t="s">
        <v>1534</v>
      </c>
      <c r="AX82" s="1"/>
      <c r="AY82" s="514">
        <v>6.0</v>
      </c>
      <c r="AZ82" s="525">
        <v>6.0</v>
      </c>
      <c r="BA82" s="525">
        <v>6.0</v>
      </c>
      <c r="BB82" s="531" t="s">
        <v>1535</v>
      </c>
      <c r="BC82" s="1"/>
      <c r="BD82" s="514">
        <v>6.0</v>
      </c>
      <c r="BE82" s="525">
        <v>7.0</v>
      </c>
      <c r="BF82" s="525">
        <v>6.0</v>
      </c>
      <c r="BG82" s="531" t="s">
        <v>1536</v>
      </c>
      <c r="BH82" s="1"/>
      <c r="BI82" s="514">
        <v>6.0</v>
      </c>
      <c r="BJ82" s="525">
        <v>7.0</v>
      </c>
      <c r="BK82" s="525">
        <v>6.0</v>
      </c>
      <c r="BL82" s="531" t="s">
        <v>1537</v>
      </c>
      <c r="BM82" s="1"/>
      <c r="BN82" s="514">
        <v>6.0</v>
      </c>
      <c r="BO82" s="525">
        <v>8.0</v>
      </c>
      <c r="BP82" s="525">
        <v>6.0</v>
      </c>
      <c r="BQ82" s="531" t="s">
        <v>1538</v>
      </c>
      <c r="BR82" s="1"/>
      <c r="BS82" s="514">
        <v>6.0</v>
      </c>
      <c r="BT82" s="525">
        <v>8.0</v>
      </c>
      <c r="BU82" s="525">
        <v>6.0</v>
      </c>
      <c r="BV82" s="531" t="s">
        <v>1539</v>
      </c>
      <c r="BW82" s="1"/>
      <c r="BX82" s="514">
        <v>2.0</v>
      </c>
      <c r="BY82" s="525">
        <v>9.0</v>
      </c>
      <c r="BZ82" s="525">
        <v>5.0</v>
      </c>
      <c r="CA82" s="531" t="s">
        <v>1540</v>
      </c>
      <c r="CB82" s="1"/>
      <c r="CC82" s="514">
        <v>2.0</v>
      </c>
      <c r="CD82" s="525">
        <v>9.0</v>
      </c>
      <c r="CE82" s="525">
        <v>10.0</v>
      </c>
      <c r="CF82" s="540"/>
      <c r="CG82" s="1"/>
      <c r="CH82" s="514">
        <f t="shared" si="10"/>
        <v>2</v>
      </c>
      <c r="CI82" s="525">
        <v>10.0</v>
      </c>
      <c r="CJ82" s="525">
        <v>10.0</v>
      </c>
      <c r="CK82" s="530" t="s">
        <v>1541</v>
      </c>
      <c r="CL82" s="1"/>
      <c r="CM82" s="555">
        <v>6.0</v>
      </c>
      <c r="CN82" s="534">
        <v>10.0</v>
      </c>
      <c r="CO82" s="535">
        <v>4.0</v>
      </c>
      <c r="CP82" s="552" t="s">
        <v>1542</v>
      </c>
      <c r="CQ82" s="1"/>
    </row>
    <row r="83" ht="15.0" customHeight="1">
      <c r="A83" s="542">
        <v>1.0</v>
      </c>
      <c r="B83" s="525">
        <v>1.0</v>
      </c>
      <c r="C83" s="525">
        <v>5.0</v>
      </c>
      <c r="D83" s="526" t="s">
        <v>1543</v>
      </c>
      <c r="E83" s="1"/>
      <c r="F83" s="514">
        <v>5.0</v>
      </c>
      <c r="G83" s="525">
        <v>1.0</v>
      </c>
      <c r="H83" s="525">
        <v>43.0</v>
      </c>
      <c r="I83" s="529" t="s">
        <v>1544</v>
      </c>
      <c r="J83" s="1"/>
      <c r="K83" s="542">
        <v>1.0</v>
      </c>
      <c r="L83" s="525">
        <v>2.0</v>
      </c>
      <c r="M83" s="525">
        <v>5.0</v>
      </c>
      <c r="N83" s="537" t="s">
        <v>1545</v>
      </c>
      <c r="O83" s="1"/>
      <c r="P83" s="542">
        <v>1.0</v>
      </c>
      <c r="Q83" s="525">
        <v>2.0</v>
      </c>
      <c r="R83" s="525">
        <v>44.0</v>
      </c>
      <c r="S83" s="529" t="s">
        <v>1546</v>
      </c>
      <c r="T83" s="1"/>
      <c r="U83" s="542">
        <v>1.0</v>
      </c>
      <c r="V83" s="525">
        <v>3.0</v>
      </c>
      <c r="W83" s="525">
        <v>5.0</v>
      </c>
      <c r="X83" s="537" t="s">
        <v>1547</v>
      </c>
      <c r="Y83" s="1"/>
      <c r="Z83" s="514">
        <v>9.0</v>
      </c>
      <c r="AA83" s="525">
        <v>3.0</v>
      </c>
      <c r="AB83" s="525">
        <v>42.0</v>
      </c>
      <c r="AC83" s="529" t="s">
        <v>1548</v>
      </c>
      <c r="AD83" s="1"/>
      <c r="AE83" s="542">
        <v>1.0</v>
      </c>
      <c r="AF83" s="525">
        <v>4.0</v>
      </c>
      <c r="AG83" s="525">
        <v>7.0</v>
      </c>
      <c r="AH83" s="537" t="s">
        <v>1549</v>
      </c>
      <c r="AI83" s="1"/>
      <c r="AJ83" s="514">
        <v>5.0</v>
      </c>
      <c r="AK83" s="525">
        <v>4.0</v>
      </c>
      <c r="AL83" s="525">
        <v>39.0</v>
      </c>
      <c r="AM83" s="530" t="s">
        <v>1550</v>
      </c>
      <c r="AN83" s="1"/>
      <c r="AO83" s="542">
        <v>1.0</v>
      </c>
      <c r="AP83" s="525">
        <v>5.0</v>
      </c>
      <c r="AQ83" s="525">
        <v>5.0</v>
      </c>
      <c r="AR83" s="531" t="s">
        <v>1551</v>
      </c>
      <c r="AS83" s="518"/>
      <c r="AT83" s="544">
        <v>1.0</v>
      </c>
      <c r="AU83" s="525">
        <v>6.0</v>
      </c>
      <c r="AV83" s="525">
        <v>5.0</v>
      </c>
      <c r="AW83" s="531" t="s">
        <v>1552</v>
      </c>
      <c r="AX83" s="1"/>
      <c r="AY83" s="514">
        <v>5.0</v>
      </c>
      <c r="AZ83" s="525">
        <v>6.0</v>
      </c>
      <c r="BA83" s="525">
        <v>6.0</v>
      </c>
      <c r="BB83" s="531" t="s">
        <v>1553</v>
      </c>
      <c r="BC83" s="1"/>
      <c r="BD83" s="514">
        <v>5.0</v>
      </c>
      <c r="BE83" s="525">
        <v>7.0</v>
      </c>
      <c r="BF83" s="525">
        <v>6.0</v>
      </c>
      <c r="BG83" s="531" t="s">
        <v>1554</v>
      </c>
      <c r="BH83" s="1"/>
      <c r="BI83" s="514">
        <v>5.0</v>
      </c>
      <c r="BJ83" s="525">
        <v>7.0</v>
      </c>
      <c r="BK83" s="525">
        <v>6.0</v>
      </c>
      <c r="BL83" s="531" t="s">
        <v>1555</v>
      </c>
      <c r="BM83" s="1"/>
      <c r="BN83" s="514">
        <v>5.0</v>
      </c>
      <c r="BO83" s="525">
        <v>8.0</v>
      </c>
      <c r="BP83" s="525">
        <v>6.0</v>
      </c>
      <c r="BQ83" s="531" t="s">
        <v>1556</v>
      </c>
      <c r="BR83" s="1"/>
      <c r="BS83" s="514">
        <v>5.0</v>
      </c>
      <c r="BT83" s="525">
        <v>8.0</v>
      </c>
      <c r="BU83" s="525">
        <v>6.0</v>
      </c>
      <c r="BV83" s="531" t="s">
        <v>1557</v>
      </c>
      <c r="BW83" s="1"/>
      <c r="BX83" s="550">
        <v>1.0</v>
      </c>
      <c r="BY83" s="525">
        <v>9.0</v>
      </c>
      <c r="BZ83" s="525">
        <v>5.0</v>
      </c>
      <c r="CA83" s="531" t="s">
        <v>1558</v>
      </c>
      <c r="CB83" s="1"/>
      <c r="CC83" s="544">
        <v>1.0</v>
      </c>
      <c r="CD83" s="525">
        <v>9.0</v>
      </c>
      <c r="CE83" s="525">
        <v>10.0</v>
      </c>
      <c r="CF83" s="545"/>
      <c r="CG83" s="1"/>
      <c r="CH83" s="544">
        <v>1.0</v>
      </c>
      <c r="CI83" s="525">
        <v>10.0</v>
      </c>
      <c r="CJ83" s="525">
        <v>10.0</v>
      </c>
      <c r="CK83" s="530" t="s">
        <v>1559</v>
      </c>
      <c r="CL83" s="1"/>
      <c r="CM83" s="555">
        <v>5.0</v>
      </c>
      <c r="CN83" s="534">
        <v>10.0</v>
      </c>
      <c r="CO83" s="535">
        <v>4.0</v>
      </c>
      <c r="CP83" s="552" t="s">
        <v>1560</v>
      </c>
      <c r="CQ83" s="1"/>
    </row>
    <row r="84" ht="15.0" customHeight="1">
      <c r="A84" s="524">
        <v>16.0</v>
      </c>
      <c r="B84" s="525">
        <v>1.0</v>
      </c>
      <c r="C84" s="525">
        <v>6.0</v>
      </c>
      <c r="D84" s="526" t="s">
        <v>1265</v>
      </c>
      <c r="E84" s="1"/>
      <c r="F84" s="514">
        <v>4.0</v>
      </c>
      <c r="G84" s="525">
        <v>1.0</v>
      </c>
      <c r="H84" s="525">
        <v>43.0</v>
      </c>
      <c r="I84" s="529" t="s">
        <v>1561</v>
      </c>
      <c r="J84" s="1"/>
      <c r="K84" s="524">
        <v>16.0</v>
      </c>
      <c r="L84" s="525">
        <v>2.0</v>
      </c>
      <c r="M84" s="525">
        <v>6.0</v>
      </c>
      <c r="N84" s="529" t="s">
        <v>1562</v>
      </c>
      <c r="O84" s="1"/>
      <c r="P84" s="524">
        <v>16.0</v>
      </c>
      <c r="Q84" s="525">
        <v>2.0</v>
      </c>
      <c r="R84" s="525">
        <v>43.0</v>
      </c>
      <c r="S84" s="529" t="s">
        <v>1563</v>
      </c>
      <c r="T84" s="1"/>
      <c r="U84" s="524">
        <v>16.0</v>
      </c>
      <c r="V84" s="525">
        <v>3.0</v>
      </c>
      <c r="W84" s="525">
        <v>6.0</v>
      </c>
      <c r="X84" s="529" t="s">
        <v>1564</v>
      </c>
      <c r="Y84" s="1"/>
      <c r="Z84" s="514">
        <v>8.0</v>
      </c>
      <c r="AA84" s="525">
        <v>3.0</v>
      </c>
      <c r="AB84" s="525">
        <v>42.0</v>
      </c>
      <c r="AC84" s="529" t="s">
        <v>1565</v>
      </c>
      <c r="AD84" s="1"/>
      <c r="AE84" s="524">
        <v>16.0</v>
      </c>
      <c r="AF84" s="525">
        <v>4.0</v>
      </c>
      <c r="AG84" s="525">
        <v>8.0</v>
      </c>
      <c r="AH84" s="529" t="s">
        <v>1566</v>
      </c>
      <c r="AI84" s="1"/>
      <c r="AJ84" s="514">
        <v>4.0</v>
      </c>
      <c r="AK84" s="525">
        <v>4.0</v>
      </c>
      <c r="AL84" s="525">
        <v>39.0</v>
      </c>
      <c r="AM84" s="530" t="s">
        <v>1567</v>
      </c>
      <c r="AN84" s="1"/>
      <c r="AO84" s="524">
        <v>16.0</v>
      </c>
      <c r="AP84" s="525">
        <v>5.0</v>
      </c>
      <c r="AQ84" s="525">
        <v>6.0</v>
      </c>
      <c r="AR84" s="531" t="s">
        <v>1568</v>
      </c>
      <c r="AS84" s="518"/>
      <c r="AT84" s="524">
        <v>16.0</v>
      </c>
      <c r="AU84" s="525">
        <v>6.0</v>
      </c>
      <c r="AV84" s="525">
        <v>6.0</v>
      </c>
      <c r="AW84" s="530" t="s">
        <v>1569</v>
      </c>
      <c r="AX84" s="1"/>
      <c r="AY84" s="514">
        <v>4.0</v>
      </c>
      <c r="AZ84" s="525">
        <v>6.0</v>
      </c>
      <c r="BA84" s="525">
        <v>6.0</v>
      </c>
      <c r="BB84" s="531" t="s">
        <v>1570</v>
      </c>
      <c r="BC84" s="1"/>
      <c r="BD84" s="514">
        <v>4.0</v>
      </c>
      <c r="BE84" s="525">
        <v>7.0</v>
      </c>
      <c r="BF84" s="525">
        <v>6.0</v>
      </c>
      <c r="BG84" s="531" t="s">
        <v>1571</v>
      </c>
      <c r="BH84" s="1"/>
      <c r="BI84" s="514">
        <v>4.0</v>
      </c>
      <c r="BJ84" s="525">
        <v>7.0</v>
      </c>
      <c r="BK84" s="525">
        <v>6.0</v>
      </c>
      <c r="BL84" s="531" t="s">
        <v>1572</v>
      </c>
      <c r="BM84" s="1"/>
      <c r="BN84" s="514">
        <v>4.0</v>
      </c>
      <c r="BO84" s="525">
        <v>8.0</v>
      </c>
      <c r="BP84" s="525">
        <v>6.0</v>
      </c>
      <c r="BQ84" s="531" t="s">
        <v>1573</v>
      </c>
      <c r="BR84" s="1"/>
      <c r="BS84" s="514">
        <v>4.0</v>
      </c>
      <c r="BT84" s="525">
        <v>8.0</v>
      </c>
      <c r="BU84" s="525">
        <v>6.0</v>
      </c>
      <c r="BV84" s="531" t="s">
        <v>1574</v>
      </c>
      <c r="BW84" s="1"/>
      <c r="BX84" s="524">
        <v>16.0</v>
      </c>
      <c r="BY84" s="525">
        <v>9.0</v>
      </c>
      <c r="BZ84" s="525">
        <v>6.0</v>
      </c>
      <c r="CA84" s="531" t="s">
        <v>1575</v>
      </c>
      <c r="CB84" s="1"/>
      <c r="CC84" s="514"/>
      <c r="CD84" s="514"/>
      <c r="CE84" s="514"/>
      <c r="CF84" s="558"/>
      <c r="CG84" s="1"/>
      <c r="CH84" s="1"/>
      <c r="CI84" s="1"/>
      <c r="CJ84" s="1"/>
      <c r="CK84" s="1"/>
      <c r="CL84" s="1"/>
      <c r="CM84" s="555">
        <v>4.0</v>
      </c>
      <c r="CN84" s="534">
        <v>10.0</v>
      </c>
      <c r="CO84" s="535">
        <v>4.0</v>
      </c>
      <c r="CP84" s="552" t="s">
        <v>1576</v>
      </c>
      <c r="CQ84" s="1"/>
    </row>
    <row r="85" ht="15.0" customHeight="1">
      <c r="A85" s="514">
        <v>15.0</v>
      </c>
      <c r="B85" s="525">
        <v>1.0</v>
      </c>
      <c r="C85" s="525">
        <v>6.0</v>
      </c>
      <c r="D85" s="526" t="s">
        <v>1577</v>
      </c>
      <c r="E85" s="1"/>
      <c r="F85" s="514">
        <v>3.0</v>
      </c>
      <c r="G85" s="525">
        <v>1.0</v>
      </c>
      <c r="H85" s="525">
        <v>43.0</v>
      </c>
      <c r="I85" s="529" t="s">
        <v>1578</v>
      </c>
      <c r="J85" s="1"/>
      <c r="K85" s="514">
        <v>15.0</v>
      </c>
      <c r="L85" s="525">
        <v>2.0</v>
      </c>
      <c r="M85" s="525">
        <v>6.0</v>
      </c>
      <c r="N85" s="529" t="s">
        <v>1579</v>
      </c>
      <c r="O85" s="1"/>
      <c r="P85" s="514">
        <v>15.0</v>
      </c>
      <c r="Q85" s="525">
        <v>2.0</v>
      </c>
      <c r="R85" s="525">
        <v>43.0</v>
      </c>
      <c r="S85" s="529" t="s">
        <v>1580</v>
      </c>
      <c r="T85" s="1"/>
      <c r="U85" s="514">
        <v>15.0</v>
      </c>
      <c r="V85" s="525">
        <v>3.0</v>
      </c>
      <c r="W85" s="525">
        <v>6.0</v>
      </c>
      <c r="X85" s="529" t="s">
        <v>1581</v>
      </c>
      <c r="Y85" s="1"/>
      <c r="Z85" s="514">
        <v>7.0</v>
      </c>
      <c r="AA85" s="525">
        <v>3.0</v>
      </c>
      <c r="AB85" s="525">
        <v>42.0</v>
      </c>
      <c r="AC85" s="529" t="s">
        <v>1582</v>
      </c>
      <c r="AD85" s="1"/>
      <c r="AE85" s="514">
        <v>15.0</v>
      </c>
      <c r="AF85" s="525">
        <v>4.0</v>
      </c>
      <c r="AG85" s="525">
        <v>8.0</v>
      </c>
      <c r="AH85" s="529" t="s">
        <v>1583</v>
      </c>
      <c r="AI85" s="1"/>
      <c r="AJ85" s="514">
        <v>3.0</v>
      </c>
      <c r="AK85" s="525">
        <v>4.0</v>
      </c>
      <c r="AL85" s="525">
        <v>39.0</v>
      </c>
      <c r="AM85" s="530" t="s">
        <v>1584</v>
      </c>
      <c r="AN85" s="1"/>
      <c r="AO85" s="514">
        <v>15.0</v>
      </c>
      <c r="AP85" s="525">
        <v>5.0</v>
      </c>
      <c r="AQ85" s="525">
        <v>6.0</v>
      </c>
      <c r="AR85" s="531" t="s">
        <v>1585</v>
      </c>
      <c r="AS85" s="518"/>
      <c r="AT85" s="514">
        <v>15.0</v>
      </c>
      <c r="AU85" s="525">
        <v>6.0</v>
      </c>
      <c r="AV85" s="525">
        <v>6.0</v>
      </c>
      <c r="AW85" s="530" t="s">
        <v>1586</v>
      </c>
      <c r="AX85" s="1"/>
      <c r="AY85" s="514">
        <v>3.0</v>
      </c>
      <c r="AZ85" s="525">
        <v>6.0</v>
      </c>
      <c r="BA85" s="525">
        <v>6.0</v>
      </c>
      <c r="BB85" s="531" t="s">
        <v>1587</v>
      </c>
      <c r="BC85" s="1"/>
      <c r="BD85" s="514">
        <v>3.0</v>
      </c>
      <c r="BE85" s="525">
        <v>7.0</v>
      </c>
      <c r="BF85" s="525">
        <v>6.0</v>
      </c>
      <c r="BG85" s="531" t="s">
        <v>1588</v>
      </c>
      <c r="BH85" s="1"/>
      <c r="BI85" s="514">
        <v>3.0</v>
      </c>
      <c r="BJ85" s="525">
        <v>7.0</v>
      </c>
      <c r="BK85" s="525">
        <v>6.0</v>
      </c>
      <c r="BL85" s="531" t="s">
        <v>1589</v>
      </c>
      <c r="BM85" s="1"/>
      <c r="BN85" s="514">
        <v>3.0</v>
      </c>
      <c r="BO85" s="525">
        <v>8.0</v>
      </c>
      <c r="BP85" s="525">
        <v>6.0</v>
      </c>
      <c r="BQ85" s="531" t="s">
        <v>1590</v>
      </c>
      <c r="BR85" s="1"/>
      <c r="BS85" s="514">
        <v>3.0</v>
      </c>
      <c r="BT85" s="525">
        <v>8.0</v>
      </c>
      <c r="BU85" s="525">
        <v>6.0</v>
      </c>
      <c r="BV85" s="531" t="s">
        <v>1591</v>
      </c>
      <c r="BW85" s="1"/>
      <c r="BX85" s="524">
        <v>15.0</v>
      </c>
      <c r="BY85" s="525">
        <v>9.0</v>
      </c>
      <c r="BZ85" s="525">
        <v>6.0</v>
      </c>
      <c r="CA85" s="531" t="s">
        <v>1592</v>
      </c>
      <c r="CB85" s="1"/>
      <c r="CC85" s="514"/>
      <c r="CD85" s="559" t="s">
        <v>1593</v>
      </c>
      <c r="CG85" s="1"/>
      <c r="CH85" s="1"/>
      <c r="CI85" s="559" t="s">
        <v>1593</v>
      </c>
      <c r="CL85" s="1"/>
      <c r="CM85" s="555">
        <v>3.0</v>
      </c>
      <c r="CN85" s="534">
        <v>10.0</v>
      </c>
      <c r="CO85" s="535">
        <v>4.0</v>
      </c>
      <c r="CP85" s="552" t="s">
        <v>1594</v>
      </c>
      <c r="CQ85" s="1"/>
    </row>
    <row r="86" ht="15.0" customHeight="1">
      <c r="A86" s="514">
        <v>14.0</v>
      </c>
      <c r="B86" s="525">
        <v>1.0</v>
      </c>
      <c r="C86" s="525">
        <v>6.0</v>
      </c>
      <c r="D86" s="526" t="s">
        <v>1595</v>
      </c>
      <c r="E86" s="1"/>
      <c r="F86" s="514">
        <v>2.0</v>
      </c>
      <c r="G86" s="525">
        <v>1.0</v>
      </c>
      <c r="H86" s="525">
        <v>43.0</v>
      </c>
      <c r="I86" s="529" t="s">
        <v>1596</v>
      </c>
      <c r="J86" s="1"/>
      <c r="K86" s="514">
        <v>14.0</v>
      </c>
      <c r="L86" s="525">
        <v>2.0</v>
      </c>
      <c r="M86" s="525">
        <v>6.0</v>
      </c>
      <c r="N86" s="529" t="s">
        <v>1597</v>
      </c>
      <c r="O86" s="1"/>
      <c r="P86" s="514">
        <v>14.0</v>
      </c>
      <c r="Q86" s="525">
        <v>2.0</v>
      </c>
      <c r="R86" s="525">
        <v>43.0</v>
      </c>
      <c r="S86" s="529" t="s">
        <v>1598</v>
      </c>
      <c r="T86" s="1"/>
      <c r="U86" s="514">
        <v>14.0</v>
      </c>
      <c r="V86" s="525">
        <v>3.0</v>
      </c>
      <c r="W86" s="525">
        <v>6.0</v>
      </c>
      <c r="X86" s="537" t="s">
        <v>1599</v>
      </c>
      <c r="Y86" s="1"/>
      <c r="Z86" s="514">
        <v>6.0</v>
      </c>
      <c r="AA86" s="525">
        <v>3.0</v>
      </c>
      <c r="AB86" s="525">
        <v>42.0</v>
      </c>
      <c r="AC86" s="529" t="s">
        <v>1600</v>
      </c>
      <c r="AD86" s="1"/>
      <c r="AE86" s="514">
        <v>14.0</v>
      </c>
      <c r="AF86" s="525">
        <v>4.0</v>
      </c>
      <c r="AG86" s="525">
        <v>8.0</v>
      </c>
      <c r="AH86" s="537" t="s">
        <v>1601</v>
      </c>
      <c r="AI86" s="1"/>
      <c r="AJ86" s="514">
        <v>2.0</v>
      </c>
      <c r="AK86" s="525">
        <v>4.0</v>
      </c>
      <c r="AL86" s="525">
        <v>39.0</v>
      </c>
      <c r="AM86" s="530" t="s">
        <v>1602</v>
      </c>
      <c r="AN86" s="1"/>
      <c r="AO86" s="514">
        <v>14.0</v>
      </c>
      <c r="AP86" s="525">
        <v>5.0</v>
      </c>
      <c r="AQ86" s="525">
        <v>6.0</v>
      </c>
      <c r="AR86" s="531" t="s">
        <v>1603</v>
      </c>
      <c r="AS86" s="518"/>
      <c r="AT86" s="514">
        <v>14.0</v>
      </c>
      <c r="AU86" s="525">
        <v>6.0</v>
      </c>
      <c r="AV86" s="525">
        <v>6.0</v>
      </c>
      <c r="AW86" s="531" t="s">
        <v>1604</v>
      </c>
      <c r="AX86" s="1"/>
      <c r="AY86" s="514">
        <v>2.0</v>
      </c>
      <c r="AZ86" s="525">
        <v>6.0</v>
      </c>
      <c r="BA86" s="525">
        <v>6.0</v>
      </c>
      <c r="BB86" s="531" t="s">
        <v>1605</v>
      </c>
      <c r="BC86" s="1"/>
      <c r="BD86" s="514">
        <v>2.0</v>
      </c>
      <c r="BE86" s="525">
        <v>7.0</v>
      </c>
      <c r="BF86" s="525">
        <v>6.0</v>
      </c>
      <c r="BG86" s="531" t="s">
        <v>1606</v>
      </c>
      <c r="BH86" s="1"/>
      <c r="BI86" s="514">
        <v>2.0</v>
      </c>
      <c r="BJ86" s="525">
        <v>7.0</v>
      </c>
      <c r="BK86" s="525">
        <v>6.0</v>
      </c>
      <c r="BL86" s="531" t="s">
        <v>1607</v>
      </c>
      <c r="BM86" s="1"/>
      <c r="BN86" s="514">
        <v>2.0</v>
      </c>
      <c r="BO86" s="525">
        <v>8.0</v>
      </c>
      <c r="BP86" s="525">
        <v>6.0</v>
      </c>
      <c r="BQ86" s="531" t="s">
        <v>1608</v>
      </c>
      <c r="BR86" s="1"/>
      <c r="BS86" s="514">
        <v>2.0</v>
      </c>
      <c r="BT86" s="525">
        <v>8.0</v>
      </c>
      <c r="BU86" s="525">
        <v>6.0</v>
      </c>
      <c r="BV86" s="531" t="s">
        <v>1609</v>
      </c>
      <c r="BW86" s="1"/>
      <c r="BX86" s="524">
        <v>14.0</v>
      </c>
      <c r="BY86" s="525">
        <v>9.0</v>
      </c>
      <c r="BZ86" s="525">
        <v>6.0</v>
      </c>
      <c r="CA86" s="531" t="s">
        <v>1610</v>
      </c>
      <c r="CB86" s="1"/>
      <c r="CC86" s="514"/>
      <c r="CD86" s="514"/>
      <c r="CE86" s="514"/>
      <c r="CF86" s="558"/>
      <c r="CG86" s="1"/>
      <c r="CH86" s="1"/>
      <c r="CI86" s="1"/>
      <c r="CJ86" s="1"/>
      <c r="CK86" s="1"/>
      <c r="CL86" s="1"/>
      <c r="CM86" s="555">
        <v>2.0</v>
      </c>
      <c r="CN86" s="534">
        <v>10.0</v>
      </c>
      <c r="CO86" s="535">
        <v>4.0</v>
      </c>
      <c r="CP86" s="552" t="s">
        <v>1611</v>
      </c>
      <c r="CQ86" s="1"/>
    </row>
    <row r="87" ht="15.0" customHeight="1">
      <c r="A87" s="514">
        <v>13.0</v>
      </c>
      <c r="B87" s="525">
        <v>1.0</v>
      </c>
      <c r="C87" s="525">
        <v>6.0</v>
      </c>
      <c r="D87" s="526" t="s">
        <v>1612</v>
      </c>
      <c r="E87" s="1"/>
      <c r="F87" s="542">
        <v>1.0</v>
      </c>
      <c r="G87" s="549">
        <v>1.0</v>
      </c>
      <c r="H87" s="549">
        <v>43.0</v>
      </c>
      <c r="I87" s="528" t="s">
        <v>1613</v>
      </c>
      <c r="J87" s="1"/>
      <c r="K87" s="514">
        <v>13.0</v>
      </c>
      <c r="L87" s="525">
        <v>2.0</v>
      </c>
      <c r="M87" s="525">
        <v>6.0</v>
      </c>
      <c r="N87" s="529" t="s">
        <v>1614</v>
      </c>
      <c r="O87" s="1"/>
      <c r="P87" s="514">
        <v>13.0</v>
      </c>
      <c r="Q87" s="525">
        <v>2.0</v>
      </c>
      <c r="R87" s="525">
        <v>43.0</v>
      </c>
      <c r="S87" s="529" t="s">
        <v>1615</v>
      </c>
      <c r="T87" s="1"/>
      <c r="U87" s="514">
        <v>13.0</v>
      </c>
      <c r="V87" s="525">
        <v>3.0</v>
      </c>
      <c r="W87" s="525">
        <v>6.0</v>
      </c>
      <c r="X87" s="537" t="s">
        <v>1616</v>
      </c>
      <c r="Y87" s="1"/>
      <c r="Z87" s="514">
        <v>5.0</v>
      </c>
      <c r="AA87" s="525">
        <v>3.0</v>
      </c>
      <c r="AB87" s="525">
        <v>42.0</v>
      </c>
      <c r="AC87" s="529" t="s">
        <v>1617</v>
      </c>
      <c r="AD87" s="1"/>
      <c r="AE87" s="514">
        <v>13.0</v>
      </c>
      <c r="AF87" s="525">
        <v>4.0</v>
      </c>
      <c r="AG87" s="525">
        <v>8.0</v>
      </c>
      <c r="AH87" s="537" t="s">
        <v>1618</v>
      </c>
      <c r="AI87" s="1"/>
      <c r="AJ87" s="542">
        <v>1.0</v>
      </c>
      <c r="AK87" s="525">
        <v>4.0</v>
      </c>
      <c r="AL87" s="525">
        <v>39.0</v>
      </c>
      <c r="AM87" s="530" t="s">
        <v>1619</v>
      </c>
      <c r="AN87" s="1"/>
      <c r="AO87" s="514">
        <v>13.0</v>
      </c>
      <c r="AP87" s="525">
        <v>5.0</v>
      </c>
      <c r="AQ87" s="525">
        <v>6.0</v>
      </c>
      <c r="AR87" s="531" t="s">
        <v>1620</v>
      </c>
      <c r="AS87" s="518"/>
      <c r="AT87" s="514">
        <v>13.0</v>
      </c>
      <c r="AU87" s="525">
        <v>6.0</v>
      </c>
      <c r="AV87" s="525">
        <v>6.0</v>
      </c>
      <c r="AW87" s="531" t="s">
        <v>1621</v>
      </c>
      <c r="AX87" s="1"/>
      <c r="AY87" s="544">
        <v>1.0</v>
      </c>
      <c r="AZ87" s="525">
        <v>6.0</v>
      </c>
      <c r="BA87" s="525">
        <v>6.0</v>
      </c>
      <c r="BB87" s="531" t="s">
        <v>1622</v>
      </c>
      <c r="BC87" s="1"/>
      <c r="BD87" s="550">
        <v>1.0</v>
      </c>
      <c r="BE87" s="525">
        <v>7.0</v>
      </c>
      <c r="BF87" s="525">
        <v>6.0</v>
      </c>
      <c r="BG87" s="531" t="s">
        <v>1623</v>
      </c>
      <c r="BH87" s="1"/>
      <c r="BI87" s="550">
        <v>1.0</v>
      </c>
      <c r="BJ87" s="525">
        <v>7.0</v>
      </c>
      <c r="BK87" s="525">
        <v>6.0</v>
      </c>
      <c r="BL87" s="531" t="s">
        <v>1624</v>
      </c>
      <c r="BM87" s="1"/>
      <c r="BN87" s="550">
        <v>1.0</v>
      </c>
      <c r="BO87" s="525">
        <v>8.0</v>
      </c>
      <c r="BP87" s="525">
        <v>6.0</v>
      </c>
      <c r="BQ87" s="531" t="s">
        <v>1625</v>
      </c>
      <c r="BR87" s="1"/>
      <c r="BS87" s="550">
        <v>1.0</v>
      </c>
      <c r="BT87" s="525">
        <v>8.0</v>
      </c>
      <c r="BU87" s="525">
        <v>6.0</v>
      </c>
      <c r="BV87" s="531" t="s">
        <v>1626</v>
      </c>
      <c r="BW87" s="1"/>
      <c r="BX87" s="514">
        <v>13.0</v>
      </c>
      <c r="BY87" s="525">
        <v>9.0</v>
      </c>
      <c r="BZ87" s="525">
        <v>6.0</v>
      </c>
      <c r="CA87" s="531" t="s">
        <v>1627</v>
      </c>
      <c r="CB87" s="1"/>
      <c r="CC87" s="514"/>
      <c r="CD87" s="514"/>
      <c r="CE87" s="514"/>
      <c r="CF87" s="558"/>
      <c r="CG87" s="1"/>
      <c r="CH87" s="1"/>
      <c r="CI87" s="1"/>
      <c r="CJ87" s="1"/>
      <c r="CK87" s="1"/>
      <c r="CL87" s="1"/>
      <c r="CM87" s="556">
        <v>1.0</v>
      </c>
      <c r="CN87" s="534">
        <v>10.0</v>
      </c>
      <c r="CO87" s="535">
        <v>4.0</v>
      </c>
      <c r="CP87" s="552" t="s">
        <v>1628</v>
      </c>
      <c r="CQ87" s="1"/>
    </row>
    <row r="88" ht="15.0" customHeight="1">
      <c r="A88" s="514">
        <v>12.0</v>
      </c>
      <c r="B88" s="525">
        <v>1.0</v>
      </c>
      <c r="C88" s="525">
        <v>6.0</v>
      </c>
      <c r="D88" s="526" t="s">
        <v>1629</v>
      </c>
      <c r="E88" s="1"/>
      <c r="F88" s="514">
        <v>14.0</v>
      </c>
      <c r="G88" s="525">
        <v>1.0</v>
      </c>
      <c r="H88" s="525">
        <v>42.0</v>
      </c>
      <c r="I88" s="529" t="s">
        <v>1630</v>
      </c>
      <c r="J88" s="1"/>
      <c r="K88" s="514">
        <v>12.0</v>
      </c>
      <c r="L88" s="525">
        <v>2.0</v>
      </c>
      <c r="M88" s="525">
        <v>6.0</v>
      </c>
      <c r="N88" s="529" t="s">
        <v>1631</v>
      </c>
      <c r="O88" s="1"/>
      <c r="P88" s="514">
        <v>12.0</v>
      </c>
      <c r="Q88" s="525">
        <v>2.0</v>
      </c>
      <c r="R88" s="525">
        <v>43.0</v>
      </c>
      <c r="S88" s="529" t="s">
        <v>1632</v>
      </c>
      <c r="T88" s="1"/>
      <c r="U88" s="514">
        <v>12.0</v>
      </c>
      <c r="V88" s="525">
        <v>3.0</v>
      </c>
      <c r="W88" s="525">
        <v>6.0</v>
      </c>
      <c r="X88" s="537" t="s">
        <v>1633</v>
      </c>
      <c r="Y88" s="1"/>
      <c r="Z88" s="514">
        <v>4.0</v>
      </c>
      <c r="AA88" s="525">
        <v>3.0</v>
      </c>
      <c r="AB88" s="525">
        <v>42.0</v>
      </c>
      <c r="AC88" s="529" t="s">
        <v>1634</v>
      </c>
      <c r="AD88" s="1"/>
      <c r="AE88" s="514">
        <v>12.0</v>
      </c>
      <c r="AF88" s="525">
        <v>4.0</v>
      </c>
      <c r="AG88" s="525">
        <v>8.0</v>
      </c>
      <c r="AH88" s="537" t="s">
        <v>1635</v>
      </c>
      <c r="AI88" s="1"/>
      <c r="AJ88" s="514">
        <v>14.0</v>
      </c>
      <c r="AK88" s="525">
        <v>4.0</v>
      </c>
      <c r="AL88" s="525">
        <v>38.0</v>
      </c>
      <c r="AM88" s="530" t="s">
        <v>1636</v>
      </c>
      <c r="AN88" s="1"/>
      <c r="AO88" s="514">
        <v>12.0</v>
      </c>
      <c r="AP88" s="525">
        <v>5.0</v>
      </c>
      <c r="AQ88" s="525">
        <v>6.0</v>
      </c>
      <c r="AR88" s="531" t="s">
        <v>1637</v>
      </c>
      <c r="AS88" s="518"/>
      <c r="AT88" s="514">
        <v>12.0</v>
      </c>
      <c r="AU88" s="525">
        <v>6.0</v>
      </c>
      <c r="AV88" s="525">
        <v>6.0</v>
      </c>
      <c r="AW88" s="531" t="s">
        <v>1638</v>
      </c>
      <c r="AX88" s="1"/>
      <c r="AY88" s="524">
        <v>14.0</v>
      </c>
      <c r="AZ88" s="525">
        <v>6.0</v>
      </c>
      <c r="BA88" s="525">
        <v>7.0</v>
      </c>
      <c r="BB88" s="531" t="s">
        <v>1639</v>
      </c>
      <c r="BC88" s="1"/>
      <c r="BD88" s="524">
        <v>14.0</v>
      </c>
      <c r="BE88" s="525">
        <v>7.0</v>
      </c>
      <c r="BF88" s="525">
        <v>7.0</v>
      </c>
      <c r="BG88" s="531" t="s">
        <v>1640</v>
      </c>
      <c r="BH88" s="1"/>
      <c r="BI88" s="524">
        <v>14.0</v>
      </c>
      <c r="BJ88" s="525">
        <v>7.0</v>
      </c>
      <c r="BK88" s="525">
        <v>7.0</v>
      </c>
      <c r="BL88" s="531" t="s">
        <v>1641</v>
      </c>
      <c r="BM88" s="1"/>
      <c r="BN88" s="524">
        <v>14.0</v>
      </c>
      <c r="BO88" s="525">
        <v>8.0</v>
      </c>
      <c r="BP88" s="525">
        <v>7.0</v>
      </c>
      <c r="BQ88" s="531" t="s">
        <v>1642</v>
      </c>
      <c r="BR88" s="1"/>
      <c r="BS88" s="524">
        <v>14.0</v>
      </c>
      <c r="BT88" s="525">
        <v>8.0</v>
      </c>
      <c r="BU88" s="525">
        <v>7.0</v>
      </c>
      <c r="BV88" s="531" t="s">
        <v>1643</v>
      </c>
      <c r="BW88" s="1"/>
      <c r="BX88" s="514">
        <v>12.0</v>
      </c>
      <c r="BY88" s="525">
        <v>9.0</v>
      </c>
      <c r="BZ88" s="525">
        <v>6.0</v>
      </c>
      <c r="CA88" s="531" t="s">
        <v>1644</v>
      </c>
      <c r="CB88" s="1"/>
      <c r="CC88" s="514"/>
      <c r="CD88" s="514"/>
      <c r="CE88" s="514"/>
      <c r="CF88" s="558"/>
      <c r="CG88" s="1"/>
      <c r="CH88" s="1"/>
      <c r="CI88" s="1"/>
      <c r="CJ88" s="1"/>
      <c r="CK88" s="1"/>
      <c r="CL88" s="1"/>
      <c r="CM88" s="555">
        <v>7.0</v>
      </c>
      <c r="CN88" s="534">
        <v>10.0</v>
      </c>
      <c r="CO88" s="535">
        <v>5.0</v>
      </c>
      <c r="CP88" s="538" t="s">
        <v>1645</v>
      </c>
      <c r="CQ88" s="1"/>
    </row>
    <row r="89" ht="15.0" customHeight="1">
      <c r="A89" s="514">
        <v>11.0</v>
      </c>
      <c r="B89" s="525">
        <v>1.0</v>
      </c>
      <c r="C89" s="525">
        <v>6.0</v>
      </c>
      <c r="D89" s="526" t="s">
        <v>1646</v>
      </c>
      <c r="E89" s="1"/>
      <c r="F89" s="514">
        <v>13.0</v>
      </c>
      <c r="G89" s="525">
        <v>1.0</v>
      </c>
      <c r="H89" s="525">
        <v>42.0</v>
      </c>
      <c r="I89" s="529" t="s">
        <v>1647</v>
      </c>
      <c r="J89" s="1"/>
      <c r="K89" s="514">
        <v>11.0</v>
      </c>
      <c r="L89" s="525">
        <v>2.0</v>
      </c>
      <c r="M89" s="525">
        <v>6.0</v>
      </c>
      <c r="N89" s="529" t="s">
        <v>1648</v>
      </c>
      <c r="O89" s="1"/>
      <c r="P89" s="514">
        <v>11.0</v>
      </c>
      <c r="Q89" s="525">
        <v>2.0</v>
      </c>
      <c r="R89" s="525">
        <v>43.0</v>
      </c>
      <c r="S89" s="529" t="s">
        <v>1649</v>
      </c>
      <c r="T89" s="1"/>
      <c r="U89" s="514">
        <v>11.0</v>
      </c>
      <c r="V89" s="525">
        <v>3.0</v>
      </c>
      <c r="W89" s="525">
        <v>6.0</v>
      </c>
      <c r="X89" s="537" t="s">
        <v>1650</v>
      </c>
      <c r="Y89" s="1"/>
      <c r="Z89" s="514">
        <v>3.0</v>
      </c>
      <c r="AA89" s="525">
        <v>3.0</v>
      </c>
      <c r="AB89" s="525">
        <v>42.0</v>
      </c>
      <c r="AC89" s="529" t="s">
        <v>1651</v>
      </c>
      <c r="AD89" s="1"/>
      <c r="AE89" s="514">
        <v>11.0</v>
      </c>
      <c r="AF89" s="525">
        <v>4.0</v>
      </c>
      <c r="AG89" s="525">
        <v>8.0</v>
      </c>
      <c r="AH89" s="537" t="s">
        <v>1652</v>
      </c>
      <c r="AI89" s="1"/>
      <c r="AJ89" s="514">
        <v>13.0</v>
      </c>
      <c r="AK89" s="525">
        <v>4.0</v>
      </c>
      <c r="AL89" s="525">
        <v>38.0</v>
      </c>
      <c r="AM89" s="530" t="s">
        <v>1653</v>
      </c>
      <c r="AN89" s="1"/>
      <c r="AO89" s="514">
        <v>11.0</v>
      </c>
      <c r="AP89" s="525">
        <v>5.0</v>
      </c>
      <c r="AQ89" s="525">
        <v>6.0</v>
      </c>
      <c r="AR89" s="531" t="s">
        <v>1654</v>
      </c>
      <c r="AS89" s="518"/>
      <c r="AT89" s="514">
        <v>11.0</v>
      </c>
      <c r="AU89" s="525">
        <v>6.0</v>
      </c>
      <c r="AV89" s="525">
        <v>6.0</v>
      </c>
      <c r="AW89" s="531" t="s">
        <v>1655</v>
      </c>
      <c r="AX89" s="1"/>
      <c r="AY89" s="514">
        <v>13.0</v>
      </c>
      <c r="AZ89" s="525">
        <v>6.0</v>
      </c>
      <c r="BA89" s="525">
        <v>7.0</v>
      </c>
      <c r="BB89" s="531" t="s">
        <v>1656</v>
      </c>
      <c r="BC89" s="1"/>
      <c r="BD89" s="514">
        <v>13.0</v>
      </c>
      <c r="BE89" s="525">
        <v>7.0</v>
      </c>
      <c r="BF89" s="525">
        <v>7.0</v>
      </c>
      <c r="BG89" s="531" t="s">
        <v>1657</v>
      </c>
      <c r="BH89" s="1"/>
      <c r="BI89" s="514">
        <v>13.0</v>
      </c>
      <c r="BJ89" s="525">
        <v>7.0</v>
      </c>
      <c r="BK89" s="525">
        <v>7.0</v>
      </c>
      <c r="BL89" s="531" t="s">
        <v>1658</v>
      </c>
      <c r="BM89" s="1"/>
      <c r="BN89" s="514">
        <v>13.0</v>
      </c>
      <c r="BO89" s="525">
        <v>8.0</v>
      </c>
      <c r="BP89" s="525">
        <v>7.0</v>
      </c>
      <c r="BQ89" s="531" t="s">
        <v>1659</v>
      </c>
      <c r="BR89" s="1"/>
      <c r="BS89" s="514">
        <v>13.0</v>
      </c>
      <c r="BT89" s="525">
        <v>8.0</v>
      </c>
      <c r="BU89" s="525">
        <v>7.0</v>
      </c>
      <c r="BV89" s="531" t="s">
        <v>1660</v>
      </c>
      <c r="BW89" s="1"/>
      <c r="BX89" s="514">
        <v>11.0</v>
      </c>
      <c r="BY89" s="525">
        <v>9.0</v>
      </c>
      <c r="BZ89" s="525">
        <v>6.0</v>
      </c>
      <c r="CA89" s="531" t="s">
        <v>1661</v>
      </c>
      <c r="CB89" s="1"/>
      <c r="CC89" s="514"/>
      <c r="CD89" s="514"/>
      <c r="CE89" s="514"/>
      <c r="CF89" s="558"/>
      <c r="CG89" s="1"/>
      <c r="CH89" s="1"/>
      <c r="CI89" s="1"/>
      <c r="CJ89" s="1"/>
      <c r="CK89" s="1"/>
      <c r="CL89" s="1"/>
      <c r="CM89" s="555">
        <v>6.0</v>
      </c>
      <c r="CN89" s="534">
        <v>10.0</v>
      </c>
      <c r="CO89" s="535">
        <v>5.0</v>
      </c>
      <c r="CP89" s="538" t="s">
        <v>1662</v>
      </c>
      <c r="CQ89" s="1"/>
    </row>
    <row r="90" ht="15.0" customHeight="1">
      <c r="A90" s="514">
        <v>10.0</v>
      </c>
      <c r="B90" s="525">
        <v>1.0</v>
      </c>
      <c r="C90" s="525">
        <v>6.0</v>
      </c>
      <c r="D90" s="526" t="s">
        <v>1663</v>
      </c>
      <c r="E90" s="1"/>
      <c r="F90" s="514">
        <v>12.0</v>
      </c>
      <c r="G90" s="525">
        <v>1.0</v>
      </c>
      <c r="H90" s="525">
        <v>42.0</v>
      </c>
      <c r="I90" s="529" t="s">
        <v>1664</v>
      </c>
      <c r="J90" s="1"/>
      <c r="K90" s="514">
        <v>10.0</v>
      </c>
      <c r="L90" s="525">
        <v>2.0</v>
      </c>
      <c r="M90" s="525">
        <v>6.0</v>
      </c>
      <c r="N90" s="529" t="s">
        <v>1665</v>
      </c>
      <c r="O90" s="1"/>
      <c r="P90" s="514">
        <v>10.0</v>
      </c>
      <c r="Q90" s="525">
        <v>2.0</v>
      </c>
      <c r="R90" s="525">
        <v>43.0</v>
      </c>
      <c r="S90" s="529" t="s">
        <v>1666</v>
      </c>
      <c r="T90" s="1"/>
      <c r="U90" s="514">
        <v>10.0</v>
      </c>
      <c r="V90" s="525">
        <v>3.0</v>
      </c>
      <c r="W90" s="525">
        <v>6.0</v>
      </c>
      <c r="X90" s="537" t="s">
        <v>1667</v>
      </c>
      <c r="Y90" s="1"/>
      <c r="Z90" s="514">
        <v>2.0</v>
      </c>
      <c r="AA90" s="525">
        <v>3.0</v>
      </c>
      <c r="AB90" s="525">
        <v>42.0</v>
      </c>
      <c r="AC90" s="529" t="s">
        <v>1668</v>
      </c>
      <c r="AD90" s="1"/>
      <c r="AE90" s="514">
        <v>10.0</v>
      </c>
      <c r="AF90" s="525">
        <v>4.0</v>
      </c>
      <c r="AG90" s="525">
        <v>8.0</v>
      </c>
      <c r="AH90" s="537" t="s">
        <v>1669</v>
      </c>
      <c r="AI90" s="1"/>
      <c r="AJ90" s="514">
        <v>12.0</v>
      </c>
      <c r="AK90" s="525">
        <v>4.0</v>
      </c>
      <c r="AL90" s="525">
        <v>38.0</v>
      </c>
      <c r="AM90" s="530" t="s">
        <v>1670</v>
      </c>
      <c r="AN90" s="1"/>
      <c r="AO90" s="514">
        <v>10.0</v>
      </c>
      <c r="AP90" s="525">
        <v>5.0</v>
      </c>
      <c r="AQ90" s="525">
        <v>6.0</v>
      </c>
      <c r="AR90" s="531" t="s">
        <v>1671</v>
      </c>
      <c r="AS90" s="518"/>
      <c r="AT90" s="514">
        <v>10.0</v>
      </c>
      <c r="AU90" s="525">
        <v>6.0</v>
      </c>
      <c r="AV90" s="525">
        <v>6.0</v>
      </c>
      <c r="AW90" s="531" t="s">
        <v>1672</v>
      </c>
      <c r="AX90" s="1"/>
      <c r="AY90" s="514">
        <v>12.0</v>
      </c>
      <c r="AZ90" s="525">
        <v>6.0</v>
      </c>
      <c r="BA90" s="525">
        <v>7.0</v>
      </c>
      <c r="BB90" s="531" t="s">
        <v>1673</v>
      </c>
      <c r="BC90" s="1"/>
      <c r="BD90" s="514">
        <v>12.0</v>
      </c>
      <c r="BE90" s="525">
        <v>7.0</v>
      </c>
      <c r="BF90" s="525">
        <v>7.0</v>
      </c>
      <c r="BG90" s="531" t="s">
        <v>1674</v>
      </c>
      <c r="BH90" s="1"/>
      <c r="BI90" s="514">
        <v>12.0</v>
      </c>
      <c r="BJ90" s="525">
        <v>7.0</v>
      </c>
      <c r="BK90" s="525">
        <v>7.0</v>
      </c>
      <c r="BL90" s="531" t="s">
        <v>1675</v>
      </c>
      <c r="BM90" s="1"/>
      <c r="BN90" s="514">
        <v>12.0</v>
      </c>
      <c r="BO90" s="525">
        <v>8.0</v>
      </c>
      <c r="BP90" s="525">
        <v>7.0</v>
      </c>
      <c r="BQ90" s="531" t="s">
        <v>1676</v>
      </c>
      <c r="BR90" s="1"/>
      <c r="BS90" s="514">
        <v>12.0</v>
      </c>
      <c r="BT90" s="525">
        <v>8.0</v>
      </c>
      <c r="BU90" s="525">
        <v>7.0</v>
      </c>
      <c r="BV90" s="531" t="s">
        <v>1677</v>
      </c>
      <c r="BW90" s="1"/>
      <c r="BX90" s="514">
        <v>10.0</v>
      </c>
      <c r="BY90" s="525">
        <v>9.0</v>
      </c>
      <c r="BZ90" s="525">
        <v>6.0</v>
      </c>
      <c r="CA90" s="531" t="s">
        <v>1678</v>
      </c>
      <c r="CB90" s="1"/>
      <c r="CC90" s="514"/>
      <c r="CD90" s="514"/>
      <c r="CE90" s="514"/>
      <c r="CF90" s="558"/>
      <c r="CG90" s="1"/>
      <c r="CH90" s="1"/>
      <c r="CI90" s="1"/>
      <c r="CJ90" s="1"/>
      <c r="CK90" s="1"/>
      <c r="CL90" s="1"/>
      <c r="CM90" s="555">
        <v>5.0</v>
      </c>
      <c r="CN90" s="534">
        <v>10.0</v>
      </c>
      <c r="CO90" s="535">
        <v>5.0</v>
      </c>
      <c r="CP90" s="538" t="s">
        <v>1679</v>
      </c>
      <c r="CQ90" s="1"/>
    </row>
    <row r="91" ht="15.0" customHeight="1">
      <c r="A91" s="514">
        <v>9.0</v>
      </c>
      <c r="B91" s="525">
        <v>1.0</v>
      </c>
      <c r="C91" s="525">
        <v>6.0</v>
      </c>
      <c r="D91" s="526" t="s">
        <v>1680</v>
      </c>
      <c r="E91" s="1"/>
      <c r="F91" s="514">
        <v>11.0</v>
      </c>
      <c r="G91" s="525">
        <v>1.0</v>
      </c>
      <c r="H91" s="525">
        <v>42.0</v>
      </c>
      <c r="I91" s="529" t="s">
        <v>1681</v>
      </c>
      <c r="J91" s="1"/>
      <c r="K91" s="514">
        <v>9.0</v>
      </c>
      <c r="L91" s="525">
        <v>2.0</v>
      </c>
      <c r="M91" s="525">
        <v>6.0</v>
      </c>
      <c r="N91" s="529" t="s">
        <v>1682</v>
      </c>
      <c r="O91" s="1"/>
      <c r="P91" s="514">
        <v>9.0</v>
      </c>
      <c r="Q91" s="525">
        <v>2.0</v>
      </c>
      <c r="R91" s="525">
        <v>43.0</v>
      </c>
      <c r="S91" s="529" t="s">
        <v>1683</v>
      </c>
      <c r="T91" s="1"/>
      <c r="U91" s="514">
        <v>9.0</v>
      </c>
      <c r="V91" s="525">
        <v>3.0</v>
      </c>
      <c r="W91" s="525">
        <v>6.0</v>
      </c>
      <c r="X91" s="537" t="s">
        <v>1684</v>
      </c>
      <c r="Y91" s="1"/>
      <c r="Z91" s="542">
        <v>1.0</v>
      </c>
      <c r="AA91" s="525">
        <v>3.0</v>
      </c>
      <c r="AB91" s="525">
        <v>42.0</v>
      </c>
      <c r="AC91" s="529" t="s">
        <v>1685</v>
      </c>
      <c r="AD91" s="1"/>
      <c r="AE91" s="514">
        <v>9.0</v>
      </c>
      <c r="AF91" s="525">
        <v>4.0</v>
      </c>
      <c r="AG91" s="525">
        <v>8.0</v>
      </c>
      <c r="AH91" s="537" t="s">
        <v>1686</v>
      </c>
      <c r="AI91" s="1"/>
      <c r="AJ91" s="514">
        <v>11.0</v>
      </c>
      <c r="AK91" s="525">
        <v>4.0</v>
      </c>
      <c r="AL91" s="525">
        <v>38.0</v>
      </c>
      <c r="AM91" s="530" t="s">
        <v>1687</v>
      </c>
      <c r="AN91" s="1"/>
      <c r="AO91" s="514">
        <v>9.0</v>
      </c>
      <c r="AP91" s="525">
        <v>5.0</v>
      </c>
      <c r="AQ91" s="525">
        <v>6.0</v>
      </c>
      <c r="AR91" s="531" t="s">
        <v>1688</v>
      </c>
      <c r="AS91" s="518"/>
      <c r="AT91" s="514">
        <v>9.0</v>
      </c>
      <c r="AU91" s="525">
        <v>6.0</v>
      </c>
      <c r="AV91" s="525">
        <v>6.0</v>
      </c>
      <c r="AW91" s="531" t="s">
        <v>1689</v>
      </c>
      <c r="AX91" s="1"/>
      <c r="AY91" s="514">
        <v>11.0</v>
      </c>
      <c r="AZ91" s="525">
        <v>6.0</v>
      </c>
      <c r="BA91" s="525">
        <v>7.0</v>
      </c>
      <c r="BB91" s="531" t="s">
        <v>1690</v>
      </c>
      <c r="BC91" s="1"/>
      <c r="BD91" s="514">
        <v>11.0</v>
      </c>
      <c r="BE91" s="525">
        <v>7.0</v>
      </c>
      <c r="BF91" s="525">
        <v>7.0</v>
      </c>
      <c r="BG91" s="531" t="s">
        <v>1691</v>
      </c>
      <c r="BH91" s="1"/>
      <c r="BI91" s="514">
        <v>11.0</v>
      </c>
      <c r="BJ91" s="525">
        <v>7.0</v>
      </c>
      <c r="BK91" s="525">
        <v>7.0</v>
      </c>
      <c r="BL91" s="531" t="s">
        <v>1692</v>
      </c>
      <c r="BM91" s="1"/>
      <c r="BN91" s="514">
        <v>11.0</v>
      </c>
      <c r="BO91" s="525">
        <v>8.0</v>
      </c>
      <c r="BP91" s="525">
        <v>7.0</v>
      </c>
      <c r="BQ91" s="531" t="s">
        <v>1693</v>
      </c>
      <c r="BR91" s="1"/>
      <c r="BS91" s="514">
        <v>11.0</v>
      </c>
      <c r="BT91" s="525">
        <v>8.0</v>
      </c>
      <c r="BU91" s="525">
        <v>7.0</v>
      </c>
      <c r="BV91" s="531" t="s">
        <v>1694</v>
      </c>
      <c r="BW91" s="1"/>
      <c r="BX91" s="514">
        <v>9.0</v>
      </c>
      <c r="BY91" s="525">
        <v>9.0</v>
      </c>
      <c r="BZ91" s="525">
        <v>6.0</v>
      </c>
      <c r="CA91" s="531" t="s">
        <v>1695</v>
      </c>
      <c r="CB91" s="1"/>
      <c r="CC91" s="514"/>
      <c r="CD91" s="514"/>
      <c r="CE91" s="514"/>
      <c r="CF91" s="558"/>
      <c r="CG91" s="1"/>
      <c r="CH91" s="1"/>
      <c r="CI91" s="1"/>
      <c r="CJ91" s="1"/>
      <c r="CK91" s="1"/>
      <c r="CL91" s="1"/>
      <c r="CM91" s="555">
        <v>4.0</v>
      </c>
      <c r="CN91" s="534">
        <v>10.0</v>
      </c>
      <c r="CO91" s="535">
        <v>5.0</v>
      </c>
      <c r="CP91" s="538" t="s">
        <v>1696</v>
      </c>
      <c r="CQ91" s="1"/>
    </row>
    <row r="92" ht="15.0" customHeight="1">
      <c r="A92" s="514">
        <v>8.0</v>
      </c>
      <c r="B92" s="525">
        <v>1.0</v>
      </c>
      <c r="C92" s="525">
        <v>6.0</v>
      </c>
      <c r="D92" s="526" t="s">
        <v>1697</v>
      </c>
      <c r="E92" s="1"/>
      <c r="F92" s="514">
        <v>10.0</v>
      </c>
      <c r="G92" s="525">
        <v>1.0</v>
      </c>
      <c r="H92" s="525">
        <v>42.0</v>
      </c>
      <c r="I92" s="529" t="s">
        <v>1698</v>
      </c>
      <c r="J92" s="1"/>
      <c r="K92" s="514">
        <v>8.0</v>
      </c>
      <c r="L92" s="525">
        <v>2.0</v>
      </c>
      <c r="M92" s="525">
        <v>6.0</v>
      </c>
      <c r="N92" s="529" t="s">
        <v>1699</v>
      </c>
      <c r="O92" s="1"/>
      <c r="P92" s="514">
        <v>8.0</v>
      </c>
      <c r="Q92" s="525">
        <v>2.0</v>
      </c>
      <c r="R92" s="525">
        <v>43.0</v>
      </c>
      <c r="S92" s="529" t="s">
        <v>1700</v>
      </c>
      <c r="T92" s="1"/>
      <c r="U92" s="514">
        <v>8.0</v>
      </c>
      <c r="V92" s="525">
        <v>3.0</v>
      </c>
      <c r="W92" s="525">
        <v>6.0</v>
      </c>
      <c r="X92" s="537" t="s">
        <v>1701</v>
      </c>
      <c r="Y92" s="1"/>
      <c r="Z92" s="514">
        <v>14.0</v>
      </c>
      <c r="AA92" s="525">
        <v>3.0</v>
      </c>
      <c r="AB92" s="525">
        <v>41.0</v>
      </c>
      <c r="AC92" s="529" t="s">
        <v>1702</v>
      </c>
      <c r="AD92" s="1"/>
      <c r="AE92" s="514">
        <v>8.0</v>
      </c>
      <c r="AF92" s="525">
        <v>4.0</v>
      </c>
      <c r="AG92" s="525">
        <v>8.0</v>
      </c>
      <c r="AH92" s="537" t="s">
        <v>1703</v>
      </c>
      <c r="AI92" s="1"/>
      <c r="AJ92" s="514">
        <v>10.0</v>
      </c>
      <c r="AK92" s="525">
        <v>4.0</v>
      </c>
      <c r="AL92" s="525">
        <v>38.0</v>
      </c>
      <c r="AM92" s="530" t="s">
        <v>1704</v>
      </c>
      <c r="AN92" s="1"/>
      <c r="AO92" s="514">
        <v>8.0</v>
      </c>
      <c r="AP92" s="525">
        <v>5.0</v>
      </c>
      <c r="AQ92" s="525">
        <v>6.0</v>
      </c>
      <c r="AR92" s="531" t="s">
        <v>1705</v>
      </c>
      <c r="AS92" s="518"/>
      <c r="AT92" s="514">
        <v>8.0</v>
      </c>
      <c r="AU92" s="525">
        <v>6.0</v>
      </c>
      <c r="AV92" s="525">
        <v>6.0</v>
      </c>
      <c r="AW92" s="531" t="s">
        <v>1706</v>
      </c>
      <c r="AX92" s="1"/>
      <c r="AY92" s="514">
        <v>10.0</v>
      </c>
      <c r="AZ92" s="525">
        <v>6.0</v>
      </c>
      <c r="BA92" s="525">
        <v>7.0</v>
      </c>
      <c r="BB92" s="531" t="s">
        <v>1707</v>
      </c>
      <c r="BC92" s="1"/>
      <c r="BD92" s="514">
        <v>10.0</v>
      </c>
      <c r="BE92" s="525">
        <v>7.0</v>
      </c>
      <c r="BF92" s="525">
        <v>7.0</v>
      </c>
      <c r="BG92" s="531" t="s">
        <v>1708</v>
      </c>
      <c r="BH92" s="1"/>
      <c r="BI92" s="514">
        <v>10.0</v>
      </c>
      <c r="BJ92" s="525">
        <v>7.0</v>
      </c>
      <c r="BK92" s="525">
        <v>7.0</v>
      </c>
      <c r="BL92" s="531" t="s">
        <v>1709</v>
      </c>
      <c r="BM92" s="1"/>
      <c r="BN92" s="514">
        <v>10.0</v>
      </c>
      <c r="BO92" s="525">
        <v>8.0</v>
      </c>
      <c r="BP92" s="525">
        <v>7.0</v>
      </c>
      <c r="BQ92" s="531" t="s">
        <v>1710</v>
      </c>
      <c r="BR92" s="1"/>
      <c r="BS92" s="514">
        <v>10.0</v>
      </c>
      <c r="BT92" s="525">
        <v>8.0</v>
      </c>
      <c r="BU92" s="525">
        <v>7.0</v>
      </c>
      <c r="BV92" s="531" t="s">
        <v>1711</v>
      </c>
      <c r="BW92" s="1"/>
      <c r="BX92" s="514">
        <v>8.0</v>
      </c>
      <c r="BY92" s="525">
        <v>9.0</v>
      </c>
      <c r="BZ92" s="525">
        <v>6.0</v>
      </c>
      <c r="CA92" s="531" t="s">
        <v>1712</v>
      </c>
      <c r="CB92" s="1"/>
      <c r="CC92" s="514"/>
      <c r="CD92" s="514"/>
      <c r="CE92" s="514"/>
      <c r="CF92" s="558"/>
      <c r="CG92" s="1"/>
      <c r="CH92" s="1"/>
      <c r="CI92" s="1"/>
      <c r="CJ92" s="1"/>
      <c r="CK92" s="1"/>
      <c r="CL92" s="1"/>
      <c r="CM92" s="555">
        <v>3.0</v>
      </c>
      <c r="CN92" s="534">
        <v>10.0</v>
      </c>
      <c r="CO92" s="535">
        <v>5.0</v>
      </c>
      <c r="CP92" s="538" t="s">
        <v>1713</v>
      </c>
      <c r="CQ92" s="1"/>
    </row>
    <row r="93" ht="15.0" customHeight="1">
      <c r="A93" s="514">
        <v>7.0</v>
      </c>
      <c r="B93" s="525">
        <v>1.0</v>
      </c>
      <c r="C93" s="525">
        <v>6.0</v>
      </c>
      <c r="D93" s="526" t="s">
        <v>1714</v>
      </c>
      <c r="E93" s="1"/>
      <c r="F93" s="514">
        <v>9.0</v>
      </c>
      <c r="G93" s="525">
        <v>1.0</v>
      </c>
      <c r="H93" s="525">
        <v>42.0</v>
      </c>
      <c r="I93" s="529" t="s">
        <v>1715</v>
      </c>
      <c r="J93" s="1"/>
      <c r="K93" s="514">
        <v>7.0</v>
      </c>
      <c r="L93" s="525">
        <v>2.0</v>
      </c>
      <c r="M93" s="525">
        <v>6.0</v>
      </c>
      <c r="N93" s="529" t="s">
        <v>1716</v>
      </c>
      <c r="O93" s="1"/>
      <c r="P93" s="514">
        <v>7.0</v>
      </c>
      <c r="Q93" s="525">
        <v>2.0</v>
      </c>
      <c r="R93" s="525">
        <v>43.0</v>
      </c>
      <c r="S93" s="529" t="s">
        <v>1717</v>
      </c>
      <c r="T93" s="1"/>
      <c r="U93" s="514">
        <v>7.0</v>
      </c>
      <c r="V93" s="525">
        <v>3.0</v>
      </c>
      <c r="W93" s="525">
        <v>6.0</v>
      </c>
      <c r="X93" s="537" t="s">
        <v>1718</v>
      </c>
      <c r="Y93" s="1"/>
      <c r="Z93" s="514">
        <v>13.0</v>
      </c>
      <c r="AA93" s="525">
        <v>3.0</v>
      </c>
      <c r="AB93" s="525">
        <v>41.0</v>
      </c>
      <c r="AC93" s="529" t="s">
        <v>1719</v>
      </c>
      <c r="AD93" s="1"/>
      <c r="AE93" s="514">
        <v>7.0</v>
      </c>
      <c r="AF93" s="525">
        <v>4.0</v>
      </c>
      <c r="AG93" s="525">
        <v>8.0</v>
      </c>
      <c r="AH93" s="537" t="s">
        <v>1720</v>
      </c>
      <c r="AI93" s="1"/>
      <c r="AJ93" s="514">
        <v>9.0</v>
      </c>
      <c r="AK93" s="525">
        <v>4.0</v>
      </c>
      <c r="AL93" s="525">
        <v>38.0</v>
      </c>
      <c r="AM93" s="530" t="s">
        <v>1721</v>
      </c>
      <c r="AN93" s="1"/>
      <c r="AO93" s="514">
        <v>7.0</v>
      </c>
      <c r="AP93" s="525">
        <v>5.0</v>
      </c>
      <c r="AQ93" s="525">
        <v>6.0</v>
      </c>
      <c r="AR93" s="531" t="s">
        <v>1722</v>
      </c>
      <c r="AS93" s="518"/>
      <c r="AT93" s="514">
        <v>7.0</v>
      </c>
      <c r="AU93" s="525">
        <v>6.0</v>
      </c>
      <c r="AV93" s="525">
        <v>6.0</v>
      </c>
      <c r="AW93" s="531" t="s">
        <v>1723</v>
      </c>
      <c r="AX93" s="1"/>
      <c r="AY93" s="514">
        <v>9.0</v>
      </c>
      <c r="AZ93" s="525">
        <v>6.0</v>
      </c>
      <c r="BA93" s="525">
        <v>7.0</v>
      </c>
      <c r="BB93" s="531" t="s">
        <v>1724</v>
      </c>
      <c r="BC93" s="1"/>
      <c r="BD93" s="514">
        <v>9.0</v>
      </c>
      <c r="BE93" s="525">
        <v>7.0</v>
      </c>
      <c r="BF93" s="525">
        <v>7.0</v>
      </c>
      <c r="BG93" s="531" t="s">
        <v>1725</v>
      </c>
      <c r="BH93" s="1"/>
      <c r="BI93" s="514">
        <v>9.0</v>
      </c>
      <c r="BJ93" s="525">
        <v>7.0</v>
      </c>
      <c r="BK93" s="525">
        <v>7.0</v>
      </c>
      <c r="BL93" s="531" t="s">
        <v>1726</v>
      </c>
      <c r="BM93" s="1"/>
      <c r="BN93" s="514">
        <v>9.0</v>
      </c>
      <c r="BO93" s="525">
        <v>8.0</v>
      </c>
      <c r="BP93" s="525">
        <v>7.0</v>
      </c>
      <c r="BQ93" s="531" t="s">
        <v>1727</v>
      </c>
      <c r="BR93" s="1"/>
      <c r="BS93" s="514">
        <v>9.0</v>
      </c>
      <c r="BT93" s="525">
        <v>8.0</v>
      </c>
      <c r="BU93" s="525">
        <v>7.0</v>
      </c>
      <c r="BV93" s="531" t="s">
        <v>1728</v>
      </c>
      <c r="BW93" s="1"/>
      <c r="BX93" s="514">
        <v>7.0</v>
      </c>
      <c r="BY93" s="525">
        <v>9.0</v>
      </c>
      <c r="BZ93" s="525">
        <v>6.0</v>
      </c>
      <c r="CA93" s="531" t="s">
        <v>1729</v>
      </c>
      <c r="CB93" s="1"/>
      <c r="CC93" s="514"/>
      <c r="CD93" s="514"/>
      <c r="CE93" s="514"/>
      <c r="CF93" s="558"/>
      <c r="CG93" s="1"/>
      <c r="CH93" s="1"/>
      <c r="CI93" s="1"/>
      <c r="CJ93" s="1"/>
      <c r="CK93" s="1"/>
      <c r="CL93" s="1"/>
      <c r="CM93" s="555">
        <v>2.0</v>
      </c>
      <c r="CN93" s="534">
        <v>10.0</v>
      </c>
      <c r="CO93" s="535">
        <v>5.0</v>
      </c>
      <c r="CP93" s="538" t="s">
        <v>1730</v>
      </c>
      <c r="CQ93" s="1"/>
    </row>
    <row r="94" ht="15.0" customHeight="1">
      <c r="A94" s="514">
        <v>6.0</v>
      </c>
      <c r="B94" s="525">
        <v>1.0</v>
      </c>
      <c r="C94" s="525">
        <v>6.0</v>
      </c>
      <c r="D94" s="526" t="s">
        <v>1731</v>
      </c>
      <c r="E94" s="1"/>
      <c r="F94" s="514">
        <v>8.0</v>
      </c>
      <c r="G94" s="525">
        <v>1.0</v>
      </c>
      <c r="H94" s="525">
        <v>42.0</v>
      </c>
      <c r="I94" s="529" t="s">
        <v>1732</v>
      </c>
      <c r="J94" s="1"/>
      <c r="K94" s="514">
        <v>6.0</v>
      </c>
      <c r="L94" s="525">
        <v>2.0</v>
      </c>
      <c r="M94" s="525">
        <v>6.0</v>
      </c>
      <c r="N94" s="529" t="s">
        <v>1733</v>
      </c>
      <c r="O94" s="1"/>
      <c r="P94" s="514">
        <v>6.0</v>
      </c>
      <c r="Q94" s="525">
        <v>2.0</v>
      </c>
      <c r="R94" s="525">
        <v>43.0</v>
      </c>
      <c r="S94" s="529" t="s">
        <v>1734</v>
      </c>
      <c r="T94" s="1"/>
      <c r="U94" s="514">
        <v>6.0</v>
      </c>
      <c r="V94" s="525">
        <v>3.0</v>
      </c>
      <c r="W94" s="525">
        <v>6.0</v>
      </c>
      <c r="X94" s="537" t="s">
        <v>1735</v>
      </c>
      <c r="Y94" s="1"/>
      <c r="Z94" s="514">
        <v>12.0</v>
      </c>
      <c r="AA94" s="525">
        <v>3.0</v>
      </c>
      <c r="AB94" s="525">
        <v>41.0</v>
      </c>
      <c r="AC94" s="529" t="s">
        <v>1736</v>
      </c>
      <c r="AD94" s="1"/>
      <c r="AE94" s="514">
        <v>6.0</v>
      </c>
      <c r="AF94" s="525">
        <v>4.0</v>
      </c>
      <c r="AG94" s="525">
        <v>8.0</v>
      </c>
      <c r="AH94" s="537" t="s">
        <v>1737</v>
      </c>
      <c r="AI94" s="1"/>
      <c r="AJ94" s="514">
        <v>8.0</v>
      </c>
      <c r="AK94" s="525">
        <v>4.0</v>
      </c>
      <c r="AL94" s="525">
        <v>38.0</v>
      </c>
      <c r="AM94" s="530" t="s">
        <v>1738</v>
      </c>
      <c r="AN94" s="1"/>
      <c r="AO94" s="514">
        <v>6.0</v>
      </c>
      <c r="AP94" s="525">
        <v>5.0</v>
      </c>
      <c r="AQ94" s="525">
        <v>6.0</v>
      </c>
      <c r="AR94" s="531" t="s">
        <v>1739</v>
      </c>
      <c r="AS94" s="518"/>
      <c r="AT94" s="514">
        <v>6.0</v>
      </c>
      <c r="AU94" s="525">
        <v>6.0</v>
      </c>
      <c r="AV94" s="525">
        <v>6.0</v>
      </c>
      <c r="AW94" s="531" t="s">
        <v>1740</v>
      </c>
      <c r="AX94" s="1"/>
      <c r="AY94" s="514">
        <v>8.0</v>
      </c>
      <c r="AZ94" s="525">
        <v>6.0</v>
      </c>
      <c r="BA94" s="525">
        <v>7.0</v>
      </c>
      <c r="BB94" s="531" t="s">
        <v>1741</v>
      </c>
      <c r="BC94" s="1"/>
      <c r="BD94" s="514">
        <v>8.0</v>
      </c>
      <c r="BE94" s="525">
        <v>7.0</v>
      </c>
      <c r="BF94" s="525">
        <v>7.0</v>
      </c>
      <c r="BG94" s="531" t="s">
        <v>1742</v>
      </c>
      <c r="BH94" s="1"/>
      <c r="BI94" s="514">
        <v>8.0</v>
      </c>
      <c r="BJ94" s="525">
        <v>7.0</v>
      </c>
      <c r="BK94" s="525">
        <v>7.0</v>
      </c>
      <c r="BL94" s="531" t="s">
        <v>1743</v>
      </c>
      <c r="BM94" s="1"/>
      <c r="BN94" s="514">
        <v>8.0</v>
      </c>
      <c r="BO94" s="525">
        <v>8.0</v>
      </c>
      <c r="BP94" s="525">
        <v>7.0</v>
      </c>
      <c r="BQ94" s="531" t="s">
        <v>1744</v>
      </c>
      <c r="BR94" s="1"/>
      <c r="BS94" s="514">
        <v>8.0</v>
      </c>
      <c r="BT94" s="525">
        <v>8.0</v>
      </c>
      <c r="BU94" s="525">
        <v>7.0</v>
      </c>
      <c r="BV94" s="531" t="s">
        <v>1745</v>
      </c>
      <c r="BW94" s="1"/>
      <c r="BX94" s="514">
        <v>6.0</v>
      </c>
      <c r="BY94" s="525">
        <v>9.0</v>
      </c>
      <c r="BZ94" s="525">
        <v>6.0</v>
      </c>
      <c r="CA94" s="531" t="s">
        <v>1746</v>
      </c>
      <c r="CB94" s="1"/>
      <c r="CC94" s="514"/>
      <c r="CD94" s="514"/>
      <c r="CE94" s="514"/>
      <c r="CF94" s="558"/>
      <c r="CG94" s="1"/>
      <c r="CH94" s="1"/>
      <c r="CI94" s="1"/>
      <c r="CJ94" s="1"/>
      <c r="CK94" s="1"/>
      <c r="CL94" s="1"/>
      <c r="CM94" s="556">
        <v>1.0</v>
      </c>
      <c r="CN94" s="534">
        <v>10.0</v>
      </c>
      <c r="CO94" s="535">
        <v>5.0</v>
      </c>
      <c r="CP94" s="538" t="s">
        <v>1747</v>
      </c>
      <c r="CQ94" s="1"/>
    </row>
    <row r="95" ht="15.0" customHeight="1">
      <c r="A95" s="514">
        <v>5.0</v>
      </c>
      <c r="B95" s="525">
        <v>1.0</v>
      </c>
      <c r="C95" s="525">
        <v>6.0</v>
      </c>
      <c r="D95" s="526" t="s">
        <v>1748</v>
      </c>
      <c r="E95" s="1"/>
      <c r="F95" s="514">
        <v>7.0</v>
      </c>
      <c r="G95" s="525">
        <v>1.0</v>
      </c>
      <c r="H95" s="525">
        <v>42.0</v>
      </c>
      <c r="I95" s="529" t="s">
        <v>1749</v>
      </c>
      <c r="J95" s="1"/>
      <c r="K95" s="514">
        <v>5.0</v>
      </c>
      <c r="L95" s="525">
        <v>2.0</v>
      </c>
      <c r="M95" s="525">
        <v>6.0</v>
      </c>
      <c r="N95" s="529" t="s">
        <v>1750</v>
      </c>
      <c r="O95" s="1"/>
      <c r="P95" s="514">
        <v>5.0</v>
      </c>
      <c r="Q95" s="525">
        <v>2.0</v>
      </c>
      <c r="R95" s="525">
        <v>43.0</v>
      </c>
      <c r="S95" s="529" t="s">
        <v>1751</v>
      </c>
      <c r="T95" s="1"/>
      <c r="U95" s="514">
        <v>5.0</v>
      </c>
      <c r="V95" s="525">
        <v>3.0</v>
      </c>
      <c r="W95" s="525">
        <v>6.0</v>
      </c>
      <c r="X95" s="537" t="s">
        <v>1752</v>
      </c>
      <c r="Y95" s="1"/>
      <c r="Z95" s="514">
        <v>11.0</v>
      </c>
      <c r="AA95" s="525">
        <v>3.0</v>
      </c>
      <c r="AB95" s="525">
        <v>41.0</v>
      </c>
      <c r="AC95" s="529" t="s">
        <v>1753</v>
      </c>
      <c r="AD95" s="1"/>
      <c r="AE95" s="514">
        <v>5.0</v>
      </c>
      <c r="AF95" s="525">
        <v>4.0</v>
      </c>
      <c r="AG95" s="525">
        <v>8.0</v>
      </c>
      <c r="AH95" s="537" t="s">
        <v>1754</v>
      </c>
      <c r="AI95" s="1"/>
      <c r="AJ95" s="514">
        <v>7.0</v>
      </c>
      <c r="AK95" s="525">
        <v>4.0</v>
      </c>
      <c r="AL95" s="525">
        <v>38.0</v>
      </c>
      <c r="AM95" s="530" t="s">
        <v>1755</v>
      </c>
      <c r="AN95" s="1"/>
      <c r="AO95" s="514">
        <v>5.0</v>
      </c>
      <c r="AP95" s="525">
        <v>5.0</v>
      </c>
      <c r="AQ95" s="525">
        <v>6.0</v>
      </c>
      <c r="AR95" s="531" t="s">
        <v>1756</v>
      </c>
      <c r="AS95" s="518"/>
      <c r="AT95" s="514">
        <v>5.0</v>
      </c>
      <c r="AU95" s="525">
        <v>6.0</v>
      </c>
      <c r="AV95" s="525">
        <v>6.0</v>
      </c>
      <c r="AW95" s="531" t="s">
        <v>1757</v>
      </c>
      <c r="AX95" s="1"/>
      <c r="AY95" s="514">
        <v>7.0</v>
      </c>
      <c r="AZ95" s="525">
        <v>6.0</v>
      </c>
      <c r="BA95" s="525">
        <v>7.0</v>
      </c>
      <c r="BB95" s="531" t="s">
        <v>1758</v>
      </c>
      <c r="BC95" s="1"/>
      <c r="BD95" s="514">
        <v>7.0</v>
      </c>
      <c r="BE95" s="525">
        <v>7.0</v>
      </c>
      <c r="BF95" s="525">
        <v>7.0</v>
      </c>
      <c r="BG95" s="531" t="s">
        <v>1759</v>
      </c>
      <c r="BH95" s="1"/>
      <c r="BI95" s="514">
        <v>7.0</v>
      </c>
      <c r="BJ95" s="525">
        <v>7.0</v>
      </c>
      <c r="BK95" s="525">
        <v>7.0</v>
      </c>
      <c r="BL95" s="531" t="s">
        <v>1760</v>
      </c>
      <c r="BM95" s="1"/>
      <c r="BN95" s="514">
        <v>7.0</v>
      </c>
      <c r="BO95" s="525">
        <v>8.0</v>
      </c>
      <c r="BP95" s="525">
        <v>7.0</v>
      </c>
      <c r="BQ95" s="531" t="s">
        <v>1761</v>
      </c>
      <c r="BR95" s="1"/>
      <c r="BS95" s="514">
        <v>7.0</v>
      </c>
      <c r="BT95" s="525">
        <v>8.0</v>
      </c>
      <c r="BU95" s="525">
        <v>7.0</v>
      </c>
      <c r="BV95" s="531" t="s">
        <v>1762</v>
      </c>
      <c r="BW95" s="1"/>
      <c r="BX95" s="514">
        <v>5.0</v>
      </c>
      <c r="BY95" s="525">
        <v>9.0</v>
      </c>
      <c r="BZ95" s="525">
        <v>6.0</v>
      </c>
      <c r="CA95" s="531" t="s">
        <v>1763</v>
      </c>
      <c r="CB95" s="1"/>
      <c r="CC95" s="514"/>
      <c r="CD95" s="514"/>
      <c r="CE95" s="514"/>
      <c r="CF95" s="558"/>
      <c r="CG95" s="1"/>
      <c r="CH95" s="1"/>
      <c r="CI95" s="1"/>
      <c r="CJ95" s="1"/>
      <c r="CK95" s="1"/>
      <c r="CL95" s="1"/>
      <c r="CM95" s="555">
        <v>7.0</v>
      </c>
      <c r="CN95" s="534">
        <v>10.0</v>
      </c>
      <c r="CO95" s="535">
        <v>5.0</v>
      </c>
      <c r="CP95" s="546" t="s">
        <v>1764</v>
      </c>
      <c r="CQ95" s="1"/>
    </row>
    <row r="96" ht="15.0" customHeight="1">
      <c r="A96" s="514">
        <v>4.0</v>
      </c>
      <c r="B96" s="525">
        <v>1.0</v>
      </c>
      <c r="C96" s="525">
        <v>6.0</v>
      </c>
      <c r="D96" s="526" t="s">
        <v>1765</v>
      </c>
      <c r="E96" s="1"/>
      <c r="F96" s="514">
        <v>6.0</v>
      </c>
      <c r="G96" s="525">
        <v>1.0</v>
      </c>
      <c r="H96" s="525">
        <v>42.0</v>
      </c>
      <c r="I96" s="529" t="s">
        <v>1766</v>
      </c>
      <c r="J96" s="1"/>
      <c r="K96" s="514">
        <v>4.0</v>
      </c>
      <c r="L96" s="525">
        <v>2.0</v>
      </c>
      <c r="M96" s="525">
        <v>6.0</v>
      </c>
      <c r="N96" s="529" t="s">
        <v>1767</v>
      </c>
      <c r="O96" s="1"/>
      <c r="P96" s="514">
        <v>4.0</v>
      </c>
      <c r="Q96" s="525">
        <v>2.0</v>
      </c>
      <c r="R96" s="525">
        <v>43.0</v>
      </c>
      <c r="S96" s="529" t="s">
        <v>1768</v>
      </c>
      <c r="T96" s="1"/>
      <c r="U96" s="514">
        <v>4.0</v>
      </c>
      <c r="V96" s="525">
        <v>3.0</v>
      </c>
      <c r="W96" s="525">
        <v>6.0</v>
      </c>
      <c r="X96" s="537" t="s">
        <v>1769</v>
      </c>
      <c r="Y96" s="1"/>
      <c r="Z96" s="514">
        <v>10.0</v>
      </c>
      <c r="AA96" s="525">
        <v>3.0</v>
      </c>
      <c r="AB96" s="525">
        <v>41.0</v>
      </c>
      <c r="AC96" s="529" t="s">
        <v>1770</v>
      </c>
      <c r="AD96" s="1"/>
      <c r="AE96" s="514">
        <v>4.0</v>
      </c>
      <c r="AF96" s="525">
        <v>4.0</v>
      </c>
      <c r="AG96" s="525">
        <v>8.0</v>
      </c>
      <c r="AH96" s="537" t="s">
        <v>1771</v>
      </c>
      <c r="AI96" s="1"/>
      <c r="AJ96" s="514">
        <v>6.0</v>
      </c>
      <c r="AK96" s="525">
        <v>4.0</v>
      </c>
      <c r="AL96" s="525">
        <v>38.0</v>
      </c>
      <c r="AM96" s="530" t="s">
        <v>1772</v>
      </c>
      <c r="AN96" s="1"/>
      <c r="AO96" s="514">
        <v>4.0</v>
      </c>
      <c r="AP96" s="525">
        <v>5.0</v>
      </c>
      <c r="AQ96" s="525">
        <v>6.0</v>
      </c>
      <c r="AR96" s="531" t="s">
        <v>1773</v>
      </c>
      <c r="AS96" s="518"/>
      <c r="AT96" s="514">
        <v>4.0</v>
      </c>
      <c r="AU96" s="525">
        <v>6.0</v>
      </c>
      <c r="AV96" s="525">
        <v>6.0</v>
      </c>
      <c r="AW96" s="531" t="s">
        <v>1774</v>
      </c>
      <c r="AX96" s="1"/>
      <c r="AY96" s="514">
        <v>6.0</v>
      </c>
      <c r="AZ96" s="525">
        <v>6.0</v>
      </c>
      <c r="BA96" s="525">
        <v>7.0</v>
      </c>
      <c r="BB96" s="531" t="s">
        <v>1775</v>
      </c>
      <c r="BC96" s="1"/>
      <c r="BD96" s="514">
        <v>6.0</v>
      </c>
      <c r="BE96" s="525">
        <v>7.0</v>
      </c>
      <c r="BF96" s="525">
        <v>7.0</v>
      </c>
      <c r="BG96" s="531" t="s">
        <v>1776</v>
      </c>
      <c r="BH96" s="1"/>
      <c r="BI96" s="514">
        <v>6.0</v>
      </c>
      <c r="BJ96" s="525">
        <v>7.0</v>
      </c>
      <c r="BK96" s="525">
        <v>7.0</v>
      </c>
      <c r="BL96" s="531" t="s">
        <v>1777</v>
      </c>
      <c r="BM96" s="1"/>
      <c r="BN96" s="514">
        <v>6.0</v>
      </c>
      <c r="BO96" s="525">
        <v>8.0</v>
      </c>
      <c r="BP96" s="525">
        <v>7.0</v>
      </c>
      <c r="BQ96" s="531" t="s">
        <v>1778</v>
      </c>
      <c r="BR96" s="1"/>
      <c r="BS96" s="514">
        <v>6.0</v>
      </c>
      <c r="BT96" s="525">
        <v>8.0</v>
      </c>
      <c r="BU96" s="525">
        <v>7.0</v>
      </c>
      <c r="BV96" s="531" t="s">
        <v>1779</v>
      </c>
      <c r="BW96" s="1"/>
      <c r="BX96" s="514">
        <v>4.0</v>
      </c>
      <c r="BY96" s="525">
        <v>9.0</v>
      </c>
      <c r="BZ96" s="525">
        <v>6.0</v>
      </c>
      <c r="CA96" s="531" t="s">
        <v>1780</v>
      </c>
      <c r="CB96" s="1"/>
      <c r="CC96" s="514"/>
      <c r="CD96" s="514"/>
      <c r="CE96" s="514"/>
      <c r="CF96" s="558"/>
      <c r="CG96" s="1"/>
      <c r="CH96" s="1"/>
      <c r="CI96" s="1"/>
      <c r="CJ96" s="1"/>
      <c r="CK96" s="1"/>
      <c r="CL96" s="1"/>
      <c r="CM96" s="555">
        <v>6.0</v>
      </c>
      <c r="CN96" s="534">
        <v>10.0</v>
      </c>
      <c r="CO96" s="535">
        <v>5.0</v>
      </c>
      <c r="CP96" s="546" t="s">
        <v>1781</v>
      </c>
      <c r="CQ96" s="1"/>
    </row>
    <row r="97" ht="15.0" customHeight="1">
      <c r="A97" s="514">
        <v>3.0</v>
      </c>
      <c r="B97" s="525">
        <v>1.0</v>
      </c>
      <c r="C97" s="525">
        <v>6.0</v>
      </c>
      <c r="D97" s="526" t="s">
        <v>1782</v>
      </c>
      <c r="E97" s="1"/>
      <c r="F97" s="514">
        <v>5.0</v>
      </c>
      <c r="G97" s="525">
        <v>1.0</v>
      </c>
      <c r="H97" s="525">
        <v>42.0</v>
      </c>
      <c r="I97" s="529" t="s">
        <v>1783</v>
      </c>
      <c r="J97" s="1"/>
      <c r="K97" s="514">
        <v>3.0</v>
      </c>
      <c r="L97" s="525">
        <v>2.0</v>
      </c>
      <c r="M97" s="525">
        <v>6.0</v>
      </c>
      <c r="N97" s="529" t="s">
        <v>1784</v>
      </c>
      <c r="O97" s="1"/>
      <c r="P97" s="514">
        <v>3.0</v>
      </c>
      <c r="Q97" s="525">
        <v>2.0</v>
      </c>
      <c r="R97" s="525">
        <v>43.0</v>
      </c>
      <c r="S97" s="529" t="s">
        <v>1785</v>
      </c>
      <c r="T97" s="1"/>
      <c r="U97" s="514">
        <v>3.0</v>
      </c>
      <c r="V97" s="525">
        <v>3.0</v>
      </c>
      <c r="W97" s="525">
        <v>6.0</v>
      </c>
      <c r="X97" s="537" t="s">
        <v>1786</v>
      </c>
      <c r="Y97" s="1"/>
      <c r="Z97" s="514">
        <v>9.0</v>
      </c>
      <c r="AA97" s="525">
        <v>3.0</v>
      </c>
      <c r="AB97" s="525">
        <v>41.0</v>
      </c>
      <c r="AC97" s="529" t="s">
        <v>1787</v>
      </c>
      <c r="AD97" s="1"/>
      <c r="AE97" s="514">
        <v>3.0</v>
      </c>
      <c r="AF97" s="525">
        <v>4.0</v>
      </c>
      <c r="AG97" s="525">
        <v>8.0</v>
      </c>
      <c r="AH97" s="537" t="s">
        <v>1788</v>
      </c>
      <c r="AI97" s="1"/>
      <c r="AJ97" s="514">
        <v>5.0</v>
      </c>
      <c r="AK97" s="525">
        <v>4.0</v>
      </c>
      <c r="AL97" s="525">
        <v>38.0</v>
      </c>
      <c r="AM97" s="530" t="s">
        <v>1789</v>
      </c>
      <c r="AN97" s="1"/>
      <c r="AO97" s="514">
        <v>3.0</v>
      </c>
      <c r="AP97" s="525">
        <v>5.0</v>
      </c>
      <c r="AQ97" s="525">
        <v>6.0</v>
      </c>
      <c r="AR97" s="531" t="s">
        <v>1790</v>
      </c>
      <c r="AS97" s="518"/>
      <c r="AT97" s="514">
        <v>3.0</v>
      </c>
      <c r="AU97" s="525">
        <v>6.0</v>
      </c>
      <c r="AV97" s="525">
        <v>6.0</v>
      </c>
      <c r="AW97" s="531" t="s">
        <v>1791</v>
      </c>
      <c r="AX97" s="1"/>
      <c r="AY97" s="514">
        <v>5.0</v>
      </c>
      <c r="AZ97" s="525">
        <v>6.0</v>
      </c>
      <c r="BA97" s="525">
        <v>7.0</v>
      </c>
      <c r="BB97" s="531" t="s">
        <v>1792</v>
      </c>
      <c r="BC97" s="1"/>
      <c r="BD97" s="514">
        <v>5.0</v>
      </c>
      <c r="BE97" s="525">
        <v>7.0</v>
      </c>
      <c r="BF97" s="525">
        <v>7.0</v>
      </c>
      <c r="BG97" s="531" t="s">
        <v>1793</v>
      </c>
      <c r="BH97" s="1"/>
      <c r="BI97" s="514">
        <v>5.0</v>
      </c>
      <c r="BJ97" s="525">
        <v>7.0</v>
      </c>
      <c r="BK97" s="525">
        <v>7.0</v>
      </c>
      <c r="BL97" s="531" t="s">
        <v>1794</v>
      </c>
      <c r="BM97" s="1"/>
      <c r="BN97" s="514">
        <v>5.0</v>
      </c>
      <c r="BO97" s="525">
        <v>8.0</v>
      </c>
      <c r="BP97" s="525">
        <v>7.0</v>
      </c>
      <c r="BQ97" s="531" t="s">
        <v>1795</v>
      </c>
      <c r="BR97" s="1"/>
      <c r="BS97" s="514">
        <v>5.0</v>
      </c>
      <c r="BT97" s="525">
        <v>8.0</v>
      </c>
      <c r="BU97" s="525">
        <v>7.0</v>
      </c>
      <c r="BV97" s="531" t="s">
        <v>1796</v>
      </c>
      <c r="BW97" s="1"/>
      <c r="BX97" s="514">
        <v>3.0</v>
      </c>
      <c r="BY97" s="525">
        <v>9.0</v>
      </c>
      <c r="BZ97" s="525">
        <v>6.0</v>
      </c>
      <c r="CA97" s="531" t="s">
        <v>1797</v>
      </c>
      <c r="CB97" s="1"/>
      <c r="CC97" s="514"/>
      <c r="CD97" s="514"/>
      <c r="CE97" s="514"/>
      <c r="CF97" s="558"/>
      <c r="CG97" s="1"/>
      <c r="CH97" s="1"/>
      <c r="CI97" s="1"/>
      <c r="CJ97" s="1"/>
      <c r="CK97" s="1"/>
      <c r="CL97" s="1"/>
      <c r="CM97" s="555">
        <v>5.0</v>
      </c>
      <c r="CN97" s="534">
        <v>10.0</v>
      </c>
      <c r="CO97" s="535">
        <v>5.0</v>
      </c>
      <c r="CP97" s="546" t="s">
        <v>1798</v>
      </c>
      <c r="CQ97" s="1"/>
    </row>
    <row r="98" ht="15.0" customHeight="1">
      <c r="A98" s="514">
        <v>2.0</v>
      </c>
      <c r="B98" s="525">
        <v>1.0</v>
      </c>
      <c r="C98" s="525">
        <v>6.0</v>
      </c>
      <c r="D98" s="526" t="s">
        <v>1799</v>
      </c>
      <c r="E98" s="1"/>
      <c r="F98" s="514">
        <v>4.0</v>
      </c>
      <c r="G98" s="525">
        <v>1.0</v>
      </c>
      <c r="H98" s="525">
        <v>42.0</v>
      </c>
      <c r="I98" s="529" t="s">
        <v>1800</v>
      </c>
      <c r="J98" s="1"/>
      <c r="K98" s="514">
        <v>2.0</v>
      </c>
      <c r="L98" s="525">
        <v>2.0</v>
      </c>
      <c r="M98" s="525">
        <v>6.0</v>
      </c>
      <c r="N98" s="529" t="s">
        <v>1801</v>
      </c>
      <c r="O98" s="1"/>
      <c r="P98" s="514">
        <v>2.0</v>
      </c>
      <c r="Q98" s="525">
        <v>2.0</v>
      </c>
      <c r="R98" s="525">
        <v>43.0</v>
      </c>
      <c r="S98" s="529" t="s">
        <v>1802</v>
      </c>
      <c r="T98" s="1"/>
      <c r="U98" s="514">
        <v>2.0</v>
      </c>
      <c r="V98" s="525">
        <v>3.0</v>
      </c>
      <c r="W98" s="525">
        <v>6.0</v>
      </c>
      <c r="X98" s="537" t="s">
        <v>1803</v>
      </c>
      <c r="Y98" s="1"/>
      <c r="Z98" s="514">
        <v>8.0</v>
      </c>
      <c r="AA98" s="525">
        <v>3.0</v>
      </c>
      <c r="AB98" s="525">
        <v>41.0</v>
      </c>
      <c r="AC98" s="529" t="s">
        <v>1804</v>
      </c>
      <c r="AD98" s="1"/>
      <c r="AE98" s="514">
        <v>2.0</v>
      </c>
      <c r="AF98" s="525">
        <v>4.0</v>
      </c>
      <c r="AG98" s="525">
        <v>8.0</v>
      </c>
      <c r="AH98" s="537" t="s">
        <v>1805</v>
      </c>
      <c r="AI98" s="1"/>
      <c r="AJ98" s="514">
        <v>4.0</v>
      </c>
      <c r="AK98" s="525">
        <v>4.0</v>
      </c>
      <c r="AL98" s="525">
        <v>38.0</v>
      </c>
      <c r="AM98" s="530" t="s">
        <v>1806</v>
      </c>
      <c r="AN98" s="1"/>
      <c r="AO98" s="514">
        <v>2.0</v>
      </c>
      <c r="AP98" s="525">
        <v>5.0</v>
      </c>
      <c r="AQ98" s="525">
        <v>6.0</v>
      </c>
      <c r="AR98" s="531" t="s">
        <v>1807</v>
      </c>
      <c r="AS98" s="518"/>
      <c r="AT98" s="514">
        <v>2.0</v>
      </c>
      <c r="AU98" s="525">
        <v>6.0</v>
      </c>
      <c r="AV98" s="525">
        <v>6.0</v>
      </c>
      <c r="AW98" s="531" t="s">
        <v>1808</v>
      </c>
      <c r="AX98" s="1"/>
      <c r="AY98" s="514">
        <v>4.0</v>
      </c>
      <c r="AZ98" s="525">
        <v>6.0</v>
      </c>
      <c r="BA98" s="525">
        <v>7.0</v>
      </c>
      <c r="BB98" s="531" t="s">
        <v>1809</v>
      </c>
      <c r="BC98" s="1"/>
      <c r="BD98" s="514">
        <v>4.0</v>
      </c>
      <c r="BE98" s="525">
        <v>7.0</v>
      </c>
      <c r="BF98" s="525">
        <v>7.0</v>
      </c>
      <c r="BG98" s="531" t="s">
        <v>1810</v>
      </c>
      <c r="BH98" s="1"/>
      <c r="BI98" s="514">
        <v>4.0</v>
      </c>
      <c r="BJ98" s="525">
        <v>7.0</v>
      </c>
      <c r="BK98" s="525">
        <v>7.0</v>
      </c>
      <c r="BL98" s="531" t="s">
        <v>1811</v>
      </c>
      <c r="BM98" s="1"/>
      <c r="BN98" s="514">
        <v>4.0</v>
      </c>
      <c r="BO98" s="525">
        <v>8.0</v>
      </c>
      <c r="BP98" s="525">
        <v>7.0</v>
      </c>
      <c r="BQ98" s="531" t="s">
        <v>1812</v>
      </c>
      <c r="BR98" s="1"/>
      <c r="BS98" s="514">
        <v>4.0</v>
      </c>
      <c r="BT98" s="525">
        <v>8.0</v>
      </c>
      <c r="BU98" s="525">
        <v>7.0</v>
      </c>
      <c r="BV98" s="531" t="s">
        <v>1813</v>
      </c>
      <c r="BW98" s="1"/>
      <c r="BX98" s="514">
        <v>2.0</v>
      </c>
      <c r="BY98" s="525">
        <v>9.0</v>
      </c>
      <c r="BZ98" s="525">
        <v>6.0</v>
      </c>
      <c r="CA98" s="531" t="s">
        <v>1814</v>
      </c>
      <c r="CB98" s="1"/>
      <c r="CC98" s="514"/>
      <c r="CD98" s="514"/>
      <c r="CE98" s="514"/>
      <c r="CF98" s="558"/>
      <c r="CG98" s="1"/>
      <c r="CH98" s="1"/>
      <c r="CI98" s="1"/>
      <c r="CJ98" s="1"/>
      <c r="CK98" s="1"/>
      <c r="CL98" s="1"/>
      <c r="CM98" s="555">
        <v>4.0</v>
      </c>
      <c r="CN98" s="534">
        <v>10.0</v>
      </c>
      <c r="CO98" s="535">
        <v>5.0</v>
      </c>
      <c r="CP98" s="546" t="s">
        <v>1815</v>
      </c>
      <c r="CQ98" s="1"/>
    </row>
    <row r="99" ht="15.0" customHeight="1">
      <c r="A99" s="542">
        <v>1.0</v>
      </c>
      <c r="B99" s="525">
        <v>1.0</v>
      </c>
      <c r="C99" s="525">
        <v>6.0</v>
      </c>
      <c r="D99" s="526" t="s">
        <v>1816</v>
      </c>
      <c r="E99" s="1"/>
      <c r="F99" s="514">
        <v>3.0</v>
      </c>
      <c r="G99" s="525">
        <v>1.0</v>
      </c>
      <c r="H99" s="525">
        <v>42.0</v>
      </c>
      <c r="I99" s="529" t="s">
        <v>1817</v>
      </c>
      <c r="J99" s="1"/>
      <c r="K99" s="542">
        <v>1.0</v>
      </c>
      <c r="L99" s="525">
        <v>2.0</v>
      </c>
      <c r="M99" s="525">
        <v>6.0</v>
      </c>
      <c r="N99" s="529" t="s">
        <v>1818</v>
      </c>
      <c r="O99" s="1"/>
      <c r="P99" s="542">
        <v>1.0</v>
      </c>
      <c r="Q99" s="525">
        <v>2.0</v>
      </c>
      <c r="R99" s="525">
        <v>43.0</v>
      </c>
      <c r="S99" s="529" t="s">
        <v>1819</v>
      </c>
      <c r="T99" s="1"/>
      <c r="U99" s="542">
        <v>1.0</v>
      </c>
      <c r="V99" s="525">
        <v>3.0</v>
      </c>
      <c r="W99" s="525">
        <v>6.0</v>
      </c>
      <c r="X99" s="537" t="s">
        <v>1820</v>
      </c>
      <c r="Y99" s="1"/>
      <c r="Z99" s="514">
        <v>7.0</v>
      </c>
      <c r="AA99" s="525">
        <v>3.0</v>
      </c>
      <c r="AB99" s="525">
        <v>41.0</v>
      </c>
      <c r="AC99" s="529" t="s">
        <v>1821</v>
      </c>
      <c r="AD99" s="1"/>
      <c r="AE99" s="542">
        <v>1.0</v>
      </c>
      <c r="AF99" s="525">
        <v>4.0</v>
      </c>
      <c r="AG99" s="525">
        <v>8.0</v>
      </c>
      <c r="AH99" s="537" t="s">
        <v>1822</v>
      </c>
      <c r="AI99" s="1"/>
      <c r="AJ99" s="514">
        <v>3.0</v>
      </c>
      <c r="AK99" s="525">
        <v>4.0</v>
      </c>
      <c r="AL99" s="525">
        <v>38.0</v>
      </c>
      <c r="AM99" s="530" t="s">
        <v>1823</v>
      </c>
      <c r="AN99" s="1"/>
      <c r="AO99" s="542">
        <v>1.0</v>
      </c>
      <c r="AP99" s="525">
        <v>5.0</v>
      </c>
      <c r="AQ99" s="525">
        <v>6.0</v>
      </c>
      <c r="AR99" s="531" t="s">
        <v>1824</v>
      </c>
      <c r="AS99" s="518"/>
      <c r="AT99" s="544">
        <v>1.0</v>
      </c>
      <c r="AU99" s="525">
        <v>6.0</v>
      </c>
      <c r="AV99" s="525">
        <v>6.0</v>
      </c>
      <c r="AW99" s="531" t="s">
        <v>1825</v>
      </c>
      <c r="AX99" s="1"/>
      <c r="AY99" s="514">
        <v>3.0</v>
      </c>
      <c r="AZ99" s="525">
        <v>6.0</v>
      </c>
      <c r="BA99" s="525">
        <v>7.0</v>
      </c>
      <c r="BB99" s="531" t="s">
        <v>1826</v>
      </c>
      <c r="BC99" s="1"/>
      <c r="BD99" s="514">
        <v>3.0</v>
      </c>
      <c r="BE99" s="525">
        <v>7.0</v>
      </c>
      <c r="BF99" s="525">
        <v>7.0</v>
      </c>
      <c r="BG99" s="531" t="s">
        <v>1827</v>
      </c>
      <c r="BH99" s="1"/>
      <c r="BI99" s="514">
        <v>3.0</v>
      </c>
      <c r="BJ99" s="525">
        <v>7.0</v>
      </c>
      <c r="BK99" s="525">
        <v>7.0</v>
      </c>
      <c r="BL99" s="531" t="s">
        <v>1828</v>
      </c>
      <c r="BM99" s="1"/>
      <c r="BN99" s="514">
        <v>3.0</v>
      </c>
      <c r="BO99" s="525">
        <v>8.0</v>
      </c>
      <c r="BP99" s="525">
        <v>7.0</v>
      </c>
      <c r="BQ99" s="531" t="s">
        <v>1829</v>
      </c>
      <c r="BR99" s="1"/>
      <c r="BS99" s="514">
        <v>3.0</v>
      </c>
      <c r="BT99" s="525">
        <v>8.0</v>
      </c>
      <c r="BU99" s="525">
        <v>7.0</v>
      </c>
      <c r="BV99" s="531" t="s">
        <v>1830</v>
      </c>
      <c r="BW99" s="1"/>
      <c r="BX99" s="550">
        <v>1.0</v>
      </c>
      <c r="BY99" s="525">
        <v>9.0</v>
      </c>
      <c r="BZ99" s="525">
        <v>6.0</v>
      </c>
      <c r="CA99" s="531" t="s">
        <v>1831</v>
      </c>
      <c r="CB99" s="1"/>
      <c r="CC99" s="514"/>
      <c r="CD99" s="514"/>
      <c r="CE99" s="514"/>
      <c r="CF99" s="558"/>
      <c r="CG99" s="1"/>
      <c r="CH99" s="1"/>
      <c r="CI99" s="1"/>
      <c r="CJ99" s="1"/>
      <c r="CK99" s="1"/>
      <c r="CL99" s="1"/>
      <c r="CM99" s="555">
        <v>3.0</v>
      </c>
      <c r="CN99" s="534">
        <v>10.0</v>
      </c>
      <c r="CO99" s="535">
        <v>5.0</v>
      </c>
      <c r="CP99" s="546" t="s">
        <v>1832</v>
      </c>
      <c r="CQ99" s="1"/>
    </row>
    <row r="100" ht="15.0" customHeight="1">
      <c r="A100" s="524">
        <v>16.0</v>
      </c>
      <c r="B100" s="525">
        <v>1.0</v>
      </c>
      <c r="C100" s="525">
        <v>7.0</v>
      </c>
      <c r="D100" s="527" t="s">
        <v>116</v>
      </c>
      <c r="E100" s="1"/>
      <c r="F100" s="514">
        <v>2.0</v>
      </c>
      <c r="G100" s="525">
        <v>1.0</v>
      </c>
      <c r="H100" s="525">
        <v>42.0</v>
      </c>
      <c r="I100" s="529" t="s">
        <v>1833</v>
      </c>
      <c r="J100" s="1"/>
      <c r="K100" s="524">
        <v>16.0</v>
      </c>
      <c r="L100" s="525">
        <v>2.0</v>
      </c>
      <c r="M100" s="525">
        <v>7.0</v>
      </c>
      <c r="N100" s="529" t="s">
        <v>1834</v>
      </c>
      <c r="O100" s="1"/>
      <c r="P100" s="524">
        <v>16.0</v>
      </c>
      <c r="Q100" s="525">
        <v>2.0</v>
      </c>
      <c r="R100" s="525">
        <v>42.0</v>
      </c>
      <c r="S100" s="529" t="s">
        <v>1835</v>
      </c>
      <c r="T100" s="1"/>
      <c r="U100" s="524">
        <v>16.0</v>
      </c>
      <c r="V100" s="525">
        <v>3.0</v>
      </c>
      <c r="W100" s="525">
        <v>7.0</v>
      </c>
      <c r="X100" s="529" t="s">
        <v>1836</v>
      </c>
      <c r="Y100" s="1"/>
      <c r="Z100" s="514">
        <v>6.0</v>
      </c>
      <c r="AA100" s="525">
        <v>3.0</v>
      </c>
      <c r="AB100" s="525">
        <v>41.0</v>
      </c>
      <c r="AC100" s="529" t="s">
        <v>1837</v>
      </c>
      <c r="AD100" s="1"/>
      <c r="AE100" s="524">
        <v>16.0</v>
      </c>
      <c r="AF100" s="525">
        <v>4.0</v>
      </c>
      <c r="AG100" s="525">
        <v>9.0</v>
      </c>
      <c r="AH100" s="529" t="s">
        <v>1838</v>
      </c>
      <c r="AI100" s="1"/>
      <c r="AJ100" s="514">
        <v>2.0</v>
      </c>
      <c r="AK100" s="525">
        <v>4.0</v>
      </c>
      <c r="AL100" s="525">
        <v>38.0</v>
      </c>
      <c r="AM100" s="530" t="s">
        <v>1839</v>
      </c>
      <c r="AN100" s="1"/>
      <c r="AO100" s="524">
        <v>16.0</v>
      </c>
      <c r="AP100" s="525">
        <v>5.0</v>
      </c>
      <c r="AQ100" s="525">
        <v>7.0</v>
      </c>
      <c r="AR100" s="531" t="s">
        <v>1840</v>
      </c>
      <c r="AS100" s="518"/>
      <c r="AT100" s="524">
        <v>16.0</v>
      </c>
      <c r="AU100" s="525">
        <v>6.0</v>
      </c>
      <c r="AV100" s="525">
        <v>7.0</v>
      </c>
      <c r="AW100" s="530" t="s">
        <v>1841</v>
      </c>
      <c r="AX100" s="1"/>
      <c r="AY100" s="514">
        <v>2.0</v>
      </c>
      <c r="AZ100" s="525">
        <v>6.0</v>
      </c>
      <c r="BA100" s="525">
        <v>7.0</v>
      </c>
      <c r="BB100" s="531" t="s">
        <v>1842</v>
      </c>
      <c r="BC100" s="1"/>
      <c r="BD100" s="514">
        <v>2.0</v>
      </c>
      <c r="BE100" s="525">
        <v>7.0</v>
      </c>
      <c r="BF100" s="525">
        <v>7.0</v>
      </c>
      <c r="BG100" s="531" t="s">
        <v>1843</v>
      </c>
      <c r="BH100" s="1"/>
      <c r="BI100" s="514">
        <v>2.0</v>
      </c>
      <c r="BJ100" s="525">
        <v>7.0</v>
      </c>
      <c r="BK100" s="525">
        <v>7.0</v>
      </c>
      <c r="BL100" s="531" t="s">
        <v>1844</v>
      </c>
      <c r="BM100" s="1"/>
      <c r="BN100" s="514">
        <v>2.0</v>
      </c>
      <c r="BO100" s="525">
        <v>8.0</v>
      </c>
      <c r="BP100" s="525">
        <v>7.0</v>
      </c>
      <c r="BQ100" s="531" t="s">
        <v>1845</v>
      </c>
      <c r="BR100" s="1"/>
      <c r="BS100" s="514">
        <v>2.0</v>
      </c>
      <c r="BT100" s="525">
        <v>8.0</v>
      </c>
      <c r="BU100" s="525">
        <v>7.0</v>
      </c>
      <c r="BV100" s="531" t="s">
        <v>1846</v>
      </c>
      <c r="BW100" s="1"/>
      <c r="BX100" s="524">
        <v>16.0</v>
      </c>
      <c r="BY100" s="525">
        <v>9.0</v>
      </c>
      <c r="BZ100" s="525">
        <v>7.0</v>
      </c>
      <c r="CA100" s="531" t="s">
        <v>1847</v>
      </c>
      <c r="CB100" s="1"/>
      <c r="CC100" s="514"/>
      <c r="CD100" s="514"/>
      <c r="CE100" s="514"/>
      <c r="CF100" s="558"/>
      <c r="CG100" s="1"/>
      <c r="CH100" s="1"/>
      <c r="CI100" s="1"/>
      <c r="CJ100" s="1"/>
      <c r="CK100" s="1"/>
      <c r="CL100" s="1"/>
      <c r="CM100" s="555">
        <v>2.0</v>
      </c>
      <c r="CN100" s="534">
        <v>10.0</v>
      </c>
      <c r="CO100" s="535">
        <v>5.0</v>
      </c>
      <c r="CP100" s="546" t="s">
        <v>1848</v>
      </c>
      <c r="CQ100" s="1"/>
    </row>
    <row r="101" ht="15.0" customHeight="1">
      <c r="A101" s="514">
        <v>15.0</v>
      </c>
      <c r="B101" s="525">
        <v>1.0</v>
      </c>
      <c r="C101" s="525">
        <v>7.0</v>
      </c>
      <c r="D101" s="526" t="s">
        <v>1849</v>
      </c>
      <c r="E101" s="1"/>
      <c r="F101" s="542">
        <v>1.0</v>
      </c>
      <c r="G101" s="549">
        <v>1.0</v>
      </c>
      <c r="H101" s="549">
        <v>42.0</v>
      </c>
      <c r="I101" s="528" t="s">
        <v>1850</v>
      </c>
      <c r="J101" s="1"/>
      <c r="K101" s="514">
        <v>15.0</v>
      </c>
      <c r="L101" s="525">
        <v>2.0</v>
      </c>
      <c r="M101" s="525">
        <v>7.0</v>
      </c>
      <c r="N101" s="529" t="s">
        <v>1851</v>
      </c>
      <c r="O101" s="1"/>
      <c r="P101" s="514">
        <v>15.0</v>
      </c>
      <c r="Q101" s="525">
        <v>2.0</v>
      </c>
      <c r="R101" s="525">
        <v>42.0</v>
      </c>
      <c r="S101" s="529" t="s">
        <v>1852</v>
      </c>
      <c r="T101" s="1"/>
      <c r="U101" s="514">
        <v>15.0</v>
      </c>
      <c r="V101" s="525">
        <v>3.0</v>
      </c>
      <c r="W101" s="525">
        <v>7.0</v>
      </c>
      <c r="X101" s="529" t="s">
        <v>1853</v>
      </c>
      <c r="Y101" s="1"/>
      <c r="Z101" s="514">
        <v>5.0</v>
      </c>
      <c r="AA101" s="525">
        <v>3.0</v>
      </c>
      <c r="AB101" s="525">
        <v>41.0</v>
      </c>
      <c r="AC101" s="529" t="s">
        <v>1854</v>
      </c>
      <c r="AD101" s="1"/>
      <c r="AE101" s="514">
        <v>15.0</v>
      </c>
      <c r="AF101" s="525">
        <v>4.0</v>
      </c>
      <c r="AG101" s="525">
        <v>9.0</v>
      </c>
      <c r="AH101" s="529" t="s">
        <v>1855</v>
      </c>
      <c r="AI101" s="1"/>
      <c r="AJ101" s="542">
        <v>1.0</v>
      </c>
      <c r="AK101" s="525">
        <v>4.0</v>
      </c>
      <c r="AL101" s="525">
        <v>38.0</v>
      </c>
      <c r="AM101" s="530" t="s">
        <v>1856</v>
      </c>
      <c r="AN101" s="1"/>
      <c r="AO101" s="514">
        <v>15.0</v>
      </c>
      <c r="AP101" s="525">
        <v>5.0</v>
      </c>
      <c r="AQ101" s="525">
        <v>7.0</v>
      </c>
      <c r="AR101" s="531" t="s">
        <v>1857</v>
      </c>
      <c r="AS101" s="518"/>
      <c r="AT101" s="514">
        <v>15.0</v>
      </c>
      <c r="AU101" s="525">
        <v>6.0</v>
      </c>
      <c r="AV101" s="525">
        <v>7.0</v>
      </c>
      <c r="AW101" s="530" t="s">
        <v>1858</v>
      </c>
      <c r="AX101" s="1"/>
      <c r="AY101" s="544">
        <v>1.0</v>
      </c>
      <c r="AZ101" s="525">
        <v>6.0</v>
      </c>
      <c r="BA101" s="525">
        <v>7.0</v>
      </c>
      <c r="BB101" s="531" t="s">
        <v>1859</v>
      </c>
      <c r="BC101" s="1"/>
      <c r="BD101" s="550">
        <v>1.0</v>
      </c>
      <c r="BE101" s="525">
        <v>7.0</v>
      </c>
      <c r="BF101" s="525">
        <v>7.0</v>
      </c>
      <c r="BG101" s="531" t="s">
        <v>1860</v>
      </c>
      <c r="BH101" s="1"/>
      <c r="BI101" s="550">
        <v>1.0</v>
      </c>
      <c r="BJ101" s="525">
        <v>7.0</v>
      </c>
      <c r="BK101" s="525">
        <v>7.0</v>
      </c>
      <c r="BL101" s="531" t="s">
        <v>1861</v>
      </c>
      <c r="BM101" s="1"/>
      <c r="BN101" s="550">
        <v>1.0</v>
      </c>
      <c r="BO101" s="525">
        <v>8.0</v>
      </c>
      <c r="BP101" s="525">
        <v>7.0</v>
      </c>
      <c r="BQ101" s="531" t="s">
        <v>1862</v>
      </c>
      <c r="BR101" s="1"/>
      <c r="BS101" s="550">
        <v>1.0</v>
      </c>
      <c r="BT101" s="525">
        <v>8.0</v>
      </c>
      <c r="BU101" s="525">
        <v>7.0</v>
      </c>
      <c r="BV101" s="531" t="s">
        <v>1863</v>
      </c>
      <c r="BW101" s="1"/>
      <c r="BX101" s="524">
        <v>15.0</v>
      </c>
      <c r="BY101" s="525">
        <v>9.0</v>
      </c>
      <c r="BZ101" s="525">
        <v>7.0</v>
      </c>
      <c r="CA101" s="531" t="s">
        <v>1864</v>
      </c>
      <c r="CB101" s="1"/>
      <c r="CC101" s="514"/>
      <c r="CD101" s="514"/>
      <c r="CE101" s="514"/>
      <c r="CF101" s="558"/>
      <c r="CG101" s="1"/>
      <c r="CH101" s="1"/>
      <c r="CI101" s="1"/>
      <c r="CJ101" s="1"/>
      <c r="CK101" s="1"/>
      <c r="CL101" s="1"/>
      <c r="CM101" s="556">
        <v>1.0</v>
      </c>
      <c r="CN101" s="534">
        <v>10.0</v>
      </c>
      <c r="CO101" s="535">
        <v>5.0</v>
      </c>
      <c r="CP101" s="546" t="s">
        <v>1865</v>
      </c>
      <c r="CQ101" s="1"/>
    </row>
    <row r="102" ht="15.0" customHeight="1">
      <c r="A102" s="514">
        <v>14.0</v>
      </c>
      <c r="B102" s="525">
        <v>1.0</v>
      </c>
      <c r="C102" s="525">
        <v>7.0</v>
      </c>
      <c r="D102" s="527" t="s">
        <v>116</v>
      </c>
      <c r="E102" s="1"/>
      <c r="F102" s="514">
        <v>14.0</v>
      </c>
      <c r="G102" s="525">
        <v>1.0</v>
      </c>
      <c r="H102" s="525">
        <v>41.0</v>
      </c>
      <c r="I102" s="529" t="s">
        <v>1866</v>
      </c>
      <c r="J102" s="1"/>
      <c r="K102" s="514">
        <v>14.0</v>
      </c>
      <c r="L102" s="525">
        <v>2.0</v>
      </c>
      <c r="M102" s="525">
        <v>7.0</v>
      </c>
      <c r="N102" s="529" t="s">
        <v>1867</v>
      </c>
      <c r="O102" s="1"/>
      <c r="P102" s="514">
        <v>14.0</v>
      </c>
      <c r="Q102" s="525">
        <v>2.0</v>
      </c>
      <c r="R102" s="525">
        <v>42.0</v>
      </c>
      <c r="S102" s="529" t="s">
        <v>1868</v>
      </c>
      <c r="T102" s="1"/>
      <c r="U102" s="514">
        <v>14.0</v>
      </c>
      <c r="V102" s="525">
        <v>3.0</v>
      </c>
      <c r="W102" s="525">
        <v>7.0</v>
      </c>
      <c r="X102" s="537" t="s">
        <v>1869</v>
      </c>
      <c r="Y102" s="1"/>
      <c r="Z102" s="514">
        <v>4.0</v>
      </c>
      <c r="AA102" s="525">
        <v>3.0</v>
      </c>
      <c r="AB102" s="525">
        <v>41.0</v>
      </c>
      <c r="AC102" s="529" t="s">
        <v>1870</v>
      </c>
      <c r="AD102" s="1"/>
      <c r="AE102" s="514">
        <v>14.0</v>
      </c>
      <c r="AF102" s="525">
        <v>4.0</v>
      </c>
      <c r="AG102" s="525">
        <v>9.0</v>
      </c>
      <c r="AH102" s="537" t="s">
        <v>1871</v>
      </c>
      <c r="AI102" s="1"/>
      <c r="AJ102" s="514">
        <v>14.0</v>
      </c>
      <c r="AK102" s="525">
        <v>4.0</v>
      </c>
      <c r="AL102" s="525">
        <v>37.0</v>
      </c>
      <c r="AM102" s="530" t="s">
        <v>1872</v>
      </c>
      <c r="AN102" s="1"/>
      <c r="AO102" s="514">
        <v>14.0</v>
      </c>
      <c r="AP102" s="525">
        <v>5.0</v>
      </c>
      <c r="AQ102" s="525">
        <v>7.0</v>
      </c>
      <c r="AR102" s="531" t="s">
        <v>1873</v>
      </c>
      <c r="AS102" s="518"/>
      <c r="AT102" s="514">
        <v>14.0</v>
      </c>
      <c r="AU102" s="525">
        <v>6.0</v>
      </c>
      <c r="AV102" s="525">
        <v>7.0</v>
      </c>
      <c r="AW102" s="531" t="s">
        <v>1874</v>
      </c>
      <c r="AX102" s="1"/>
      <c r="AY102" s="524">
        <v>14.0</v>
      </c>
      <c r="AZ102" s="525">
        <v>6.0</v>
      </c>
      <c r="BA102" s="525">
        <v>8.0</v>
      </c>
      <c r="BB102" s="531" t="s">
        <v>1875</v>
      </c>
      <c r="BC102" s="1"/>
      <c r="BD102" s="524">
        <v>14.0</v>
      </c>
      <c r="BE102" s="525">
        <v>7.0</v>
      </c>
      <c r="BF102" s="525">
        <v>8.0</v>
      </c>
      <c r="BG102" s="531" t="s">
        <v>1876</v>
      </c>
      <c r="BH102" s="1"/>
      <c r="BI102" s="524">
        <v>14.0</v>
      </c>
      <c r="BJ102" s="525">
        <v>7.0</v>
      </c>
      <c r="BK102" s="525">
        <v>8.0</v>
      </c>
      <c r="BL102" s="531" t="s">
        <v>1877</v>
      </c>
      <c r="BM102" s="1"/>
      <c r="BN102" s="524">
        <v>14.0</v>
      </c>
      <c r="BO102" s="525">
        <v>8.0</v>
      </c>
      <c r="BP102" s="525">
        <v>8.0</v>
      </c>
      <c r="BQ102" s="531" t="s">
        <v>1878</v>
      </c>
      <c r="BR102" s="1"/>
      <c r="BS102" s="524">
        <v>14.0</v>
      </c>
      <c r="BT102" s="525">
        <v>8.0</v>
      </c>
      <c r="BU102" s="525">
        <v>8.0</v>
      </c>
      <c r="BV102" s="531" t="s">
        <v>1879</v>
      </c>
      <c r="BW102" s="1"/>
      <c r="BX102" s="524">
        <v>14.0</v>
      </c>
      <c r="BY102" s="525">
        <v>9.0</v>
      </c>
      <c r="BZ102" s="525">
        <v>7.0</v>
      </c>
      <c r="CA102" s="531" t="s">
        <v>1880</v>
      </c>
      <c r="CB102" s="1"/>
      <c r="CC102" s="514"/>
      <c r="CD102" s="514"/>
      <c r="CE102" s="514"/>
      <c r="CF102" s="558"/>
      <c r="CG102" s="1"/>
      <c r="CH102" s="1"/>
      <c r="CI102" s="1"/>
      <c r="CJ102" s="1"/>
      <c r="CK102" s="1"/>
      <c r="CL102" s="1"/>
      <c r="CM102" s="555">
        <v>7.0</v>
      </c>
      <c r="CN102" s="534">
        <v>10.0</v>
      </c>
      <c r="CO102" s="535">
        <v>5.0</v>
      </c>
      <c r="CP102" s="552" t="s">
        <v>1881</v>
      </c>
      <c r="CQ102" s="1"/>
    </row>
    <row r="103" ht="15.0" customHeight="1">
      <c r="A103" s="514">
        <v>13.0</v>
      </c>
      <c r="B103" s="525">
        <v>1.0</v>
      </c>
      <c r="C103" s="525">
        <v>7.0</v>
      </c>
      <c r="D103" s="526" t="s">
        <v>1882</v>
      </c>
      <c r="E103" s="1"/>
      <c r="F103" s="514">
        <v>13.0</v>
      </c>
      <c r="G103" s="525">
        <v>1.0</v>
      </c>
      <c r="H103" s="525">
        <v>41.0</v>
      </c>
      <c r="I103" s="529" t="s">
        <v>1883</v>
      </c>
      <c r="J103" s="1"/>
      <c r="K103" s="514">
        <v>13.0</v>
      </c>
      <c r="L103" s="525">
        <v>2.0</v>
      </c>
      <c r="M103" s="525">
        <v>7.0</v>
      </c>
      <c r="N103" s="529" t="s">
        <v>1884</v>
      </c>
      <c r="O103" s="1"/>
      <c r="P103" s="514">
        <v>13.0</v>
      </c>
      <c r="Q103" s="525">
        <v>2.0</v>
      </c>
      <c r="R103" s="525">
        <v>42.0</v>
      </c>
      <c r="S103" s="529" t="s">
        <v>1885</v>
      </c>
      <c r="T103" s="1"/>
      <c r="U103" s="514">
        <v>13.0</v>
      </c>
      <c r="V103" s="525">
        <v>3.0</v>
      </c>
      <c r="W103" s="525">
        <v>7.0</v>
      </c>
      <c r="X103" s="537" t="s">
        <v>1886</v>
      </c>
      <c r="Y103" s="1"/>
      <c r="Z103" s="514">
        <v>3.0</v>
      </c>
      <c r="AA103" s="525">
        <v>3.0</v>
      </c>
      <c r="AB103" s="525">
        <v>41.0</v>
      </c>
      <c r="AC103" s="529" t="s">
        <v>1887</v>
      </c>
      <c r="AD103" s="1"/>
      <c r="AE103" s="514">
        <v>13.0</v>
      </c>
      <c r="AF103" s="525">
        <v>4.0</v>
      </c>
      <c r="AG103" s="525">
        <v>9.0</v>
      </c>
      <c r="AH103" s="537" t="s">
        <v>1888</v>
      </c>
      <c r="AI103" s="1"/>
      <c r="AJ103" s="514">
        <v>13.0</v>
      </c>
      <c r="AK103" s="525">
        <v>4.0</v>
      </c>
      <c r="AL103" s="525">
        <v>37.0</v>
      </c>
      <c r="AM103" s="530" t="s">
        <v>1889</v>
      </c>
      <c r="AN103" s="1"/>
      <c r="AO103" s="514">
        <v>13.0</v>
      </c>
      <c r="AP103" s="525">
        <v>5.0</v>
      </c>
      <c r="AQ103" s="525">
        <v>7.0</v>
      </c>
      <c r="AR103" s="531" t="s">
        <v>1890</v>
      </c>
      <c r="AS103" s="518"/>
      <c r="AT103" s="514">
        <v>13.0</v>
      </c>
      <c r="AU103" s="525">
        <v>6.0</v>
      </c>
      <c r="AV103" s="525">
        <v>7.0</v>
      </c>
      <c r="AW103" s="531" t="s">
        <v>1891</v>
      </c>
      <c r="AX103" s="1"/>
      <c r="AY103" s="514">
        <v>13.0</v>
      </c>
      <c r="AZ103" s="525">
        <v>6.0</v>
      </c>
      <c r="BA103" s="525">
        <v>8.0</v>
      </c>
      <c r="BB103" s="531" t="s">
        <v>1892</v>
      </c>
      <c r="BC103" s="1"/>
      <c r="BD103" s="514">
        <v>13.0</v>
      </c>
      <c r="BE103" s="525">
        <v>7.0</v>
      </c>
      <c r="BF103" s="525">
        <v>8.0</v>
      </c>
      <c r="BG103" s="531" t="s">
        <v>1893</v>
      </c>
      <c r="BH103" s="1"/>
      <c r="BI103" s="514">
        <v>13.0</v>
      </c>
      <c r="BJ103" s="525">
        <v>7.0</v>
      </c>
      <c r="BK103" s="525">
        <v>8.0</v>
      </c>
      <c r="BL103" s="531" t="s">
        <v>1894</v>
      </c>
      <c r="BM103" s="1"/>
      <c r="BN103" s="514">
        <v>13.0</v>
      </c>
      <c r="BO103" s="525">
        <v>8.0</v>
      </c>
      <c r="BP103" s="525">
        <v>8.0</v>
      </c>
      <c r="BQ103" s="531" t="s">
        <v>1895</v>
      </c>
      <c r="BR103" s="1"/>
      <c r="BS103" s="514">
        <v>13.0</v>
      </c>
      <c r="BT103" s="525">
        <v>8.0</v>
      </c>
      <c r="BU103" s="525">
        <v>8.0</v>
      </c>
      <c r="BV103" s="531" t="s">
        <v>1896</v>
      </c>
      <c r="BW103" s="1"/>
      <c r="BX103" s="514">
        <v>13.0</v>
      </c>
      <c r="BY103" s="525">
        <v>9.0</v>
      </c>
      <c r="BZ103" s="525">
        <v>7.0</v>
      </c>
      <c r="CA103" s="531" t="s">
        <v>1897</v>
      </c>
      <c r="CB103" s="1"/>
      <c r="CC103" s="514"/>
      <c r="CD103" s="514"/>
      <c r="CE103" s="514"/>
      <c r="CF103" s="558"/>
      <c r="CG103" s="1"/>
      <c r="CH103" s="1"/>
      <c r="CI103" s="1"/>
      <c r="CJ103" s="1"/>
      <c r="CK103" s="1"/>
      <c r="CL103" s="1"/>
      <c r="CM103" s="555">
        <v>6.0</v>
      </c>
      <c r="CN103" s="534">
        <v>10.0</v>
      </c>
      <c r="CO103" s="535">
        <v>5.0</v>
      </c>
      <c r="CP103" s="552" t="s">
        <v>1898</v>
      </c>
      <c r="CQ103" s="1"/>
    </row>
    <row r="104" ht="15.0" customHeight="1">
      <c r="A104" s="514">
        <v>12.0</v>
      </c>
      <c r="B104" s="525">
        <v>1.0</v>
      </c>
      <c r="C104" s="525">
        <v>7.0</v>
      </c>
      <c r="D104" s="527" t="s">
        <v>116</v>
      </c>
      <c r="E104" s="1"/>
      <c r="F104" s="514">
        <v>12.0</v>
      </c>
      <c r="G104" s="525">
        <v>1.0</v>
      </c>
      <c r="H104" s="525">
        <v>41.0</v>
      </c>
      <c r="I104" s="529" t="s">
        <v>1899</v>
      </c>
      <c r="J104" s="1"/>
      <c r="K104" s="514">
        <v>12.0</v>
      </c>
      <c r="L104" s="525">
        <v>2.0</v>
      </c>
      <c r="M104" s="525">
        <v>7.0</v>
      </c>
      <c r="N104" s="529" t="s">
        <v>1900</v>
      </c>
      <c r="O104" s="1"/>
      <c r="P104" s="514">
        <v>12.0</v>
      </c>
      <c r="Q104" s="525">
        <v>2.0</v>
      </c>
      <c r="R104" s="525">
        <v>42.0</v>
      </c>
      <c r="S104" s="529" t="s">
        <v>1901</v>
      </c>
      <c r="T104" s="1"/>
      <c r="U104" s="514">
        <v>12.0</v>
      </c>
      <c r="V104" s="525">
        <v>3.0</v>
      </c>
      <c r="W104" s="525">
        <v>7.0</v>
      </c>
      <c r="X104" s="537" t="s">
        <v>1902</v>
      </c>
      <c r="Y104" s="1"/>
      <c r="Z104" s="514">
        <v>2.0</v>
      </c>
      <c r="AA104" s="525">
        <v>3.0</v>
      </c>
      <c r="AB104" s="525">
        <v>41.0</v>
      </c>
      <c r="AC104" s="529" t="s">
        <v>1903</v>
      </c>
      <c r="AD104" s="1"/>
      <c r="AE104" s="514">
        <v>12.0</v>
      </c>
      <c r="AF104" s="525">
        <v>4.0</v>
      </c>
      <c r="AG104" s="525">
        <v>9.0</v>
      </c>
      <c r="AH104" s="537" t="s">
        <v>1904</v>
      </c>
      <c r="AI104" s="1"/>
      <c r="AJ104" s="514">
        <v>12.0</v>
      </c>
      <c r="AK104" s="525">
        <v>4.0</v>
      </c>
      <c r="AL104" s="525">
        <v>37.0</v>
      </c>
      <c r="AM104" s="530" t="s">
        <v>1905</v>
      </c>
      <c r="AN104" s="1"/>
      <c r="AO104" s="514">
        <v>12.0</v>
      </c>
      <c r="AP104" s="525">
        <v>5.0</v>
      </c>
      <c r="AQ104" s="525">
        <v>7.0</v>
      </c>
      <c r="AR104" s="531" t="s">
        <v>1906</v>
      </c>
      <c r="AS104" s="518"/>
      <c r="AT104" s="514">
        <v>12.0</v>
      </c>
      <c r="AU104" s="525">
        <v>6.0</v>
      </c>
      <c r="AV104" s="525">
        <v>7.0</v>
      </c>
      <c r="AW104" s="531" t="s">
        <v>1907</v>
      </c>
      <c r="AX104" s="1"/>
      <c r="AY104" s="514">
        <v>12.0</v>
      </c>
      <c r="AZ104" s="525">
        <v>6.0</v>
      </c>
      <c r="BA104" s="525">
        <v>8.0</v>
      </c>
      <c r="BB104" s="531" t="s">
        <v>1908</v>
      </c>
      <c r="BC104" s="1"/>
      <c r="BD104" s="514">
        <v>12.0</v>
      </c>
      <c r="BE104" s="525">
        <v>7.0</v>
      </c>
      <c r="BF104" s="525">
        <v>8.0</v>
      </c>
      <c r="BG104" s="531" t="s">
        <v>1909</v>
      </c>
      <c r="BH104" s="1"/>
      <c r="BI104" s="514">
        <v>12.0</v>
      </c>
      <c r="BJ104" s="525">
        <v>7.0</v>
      </c>
      <c r="BK104" s="525">
        <v>8.0</v>
      </c>
      <c r="BL104" s="531" t="s">
        <v>1910</v>
      </c>
      <c r="BM104" s="1"/>
      <c r="BN104" s="514">
        <v>12.0</v>
      </c>
      <c r="BO104" s="525">
        <v>8.0</v>
      </c>
      <c r="BP104" s="525">
        <v>8.0</v>
      </c>
      <c r="BQ104" s="531" t="s">
        <v>1911</v>
      </c>
      <c r="BR104" s="1"/>
      <c r="BS104" s="514">
        <v>12.0</v>
      </c>
      <c r="BT104" s="525">
        <v>8.0</v>
      </c>
      <c r="BU104" s="525">
        <v>8.0</v>
      </c>
      <c r="BV104" s="531" t="s">
        <v>1912</v>
      </c>
      <c r="BW104" s="1"/>
      <c r="BX104" s="514">
        <v>12.0</v>
      </c>
      <c r="BY104" s="525">
        <v>9.0</v>
      </c>
      <c r="BZ104" s="525">
        <v>7.0</v>
      </c>
      <c r="CA104" s="531" t="s">
        <v>1913</v>
      </c>
      <c r="CB104" s="1"/>
      <c r="CC104" s="514"/>
      <c r="CD104" s="514"/>
      <c r="CE104" s="514"/>
      <c r="CF104" s="558"/>
      <c r="CG104" s="1"/>
      <c r="CH104" s="1"/>
      <c r="CI104" s="1"/>
      <c r="CJ104" s="1"/>
      <c r="CK104" s="1"/>
      <c r="CL104" s="1"/>
      <c r="CM104" s="555">
        <v>5.0</v>
      </c>
      <c r="CN104" s="534">
        <v>10.0</v>
      </c>
      <c r="CO104" s="535">
        <v>5.0</v>
      </c>
      <c r="CP104" s="552" t="s">
        <v>1914</v>
      </c>
      <c r="CQ104" s="1"/>
    </row>
    <row r="105" ht="15.0" customHeight="1">
      <c r="A105" s="514">
        <v>11.0</v>
      </c>
      <c r="B105" s="525">
        <v>1.0</v>
      </c>
      <c r="C105" s="525">
        <v>7.0</v>
      </c>
      <c r="D105" s="526" t="s">
        <v>1915</v>
      </c>
      <c r="E105" s="1"/>
      <c r="F105" s="514">
        <v>11.0</v>
      </c>
      <c r="G105" s="525">
        <v>1.0</v>
      </c>
      <c r="H105" s="525">
        <v>41.0</v>
      </c>
      <c r="I105" s="529" t="s">
        <v>1916</v>
      </c>
      <c r="J105" s="1"/>
      <c r="K105" s="514">
        <v>11.0</v>
      </c>
      <c r="L105" s="525">
        <v>2.0</v>
      </c>
      <c r="M105" s="525">
        <v>7.0</v>
      </c>
      <c r="N105" s="529" t="s">
        <v>1917</v>
      </c>
      <c r="O105" s="1"/>
      <c r="P105" s="514">
        <v>11.0</v>
      </c>
      <c r="Q105" s="525">
        <v>2.0</v>
      </c>
      <c r="R105" s="525">
        <v>42.0</v>
      </c>
      <c r="S105" s="529" t="s">
        <v>1918</v>
      </c>
      <c r="T105" s="1"/>
      <c r="U105" s="514">
        <v>11.0</v>
      </c>
      <c r="V105" s="525">
        <v>3.0</v>
      </c>
      <c r="W105" s="525">
        <v>7.0</v>
      </c>
      <c r="X105" s="537" t="s">
        <v>1919</v>
      </c>
      <c r="Y105" s="1"/>
      <c r="Z105" s="542">
        <v>1.0</v>
      </c>
      <c r="AA105" s="525">
        <v>3.0</v>
      </c>
      <c r="AB105" s="525">
        <v>41.0</v>
      </c>
      <c r="AC105" s="529" t="s">
        <v>1920</v>
      </c>
      <c r="AD105" s="1"/>
      <c r="AE105" s="514">
        <v>11.0</v>
      </c>
      <c r="AF105" s="525">
        <v>4.0</v>
      </c>
      <c r="AG105" s="525">
        <v>9.0</v>
      </c>
      <c r="AH105" s="537" t="s">
        <v>1921</v>
      </c>
      <c r="AI105" s="1"/>
      <c r="AJ105" s="514">
        <v>11.0</v>
      </c>
      <c r="AK105" s="525">
        <v>4.0</v>
      </c>
      <c r="AL105" s="525">
        <v>37.0</v>
      </c>
      <c r="AM105" s="530" t="s">
        <v>1922</v>
      </c>
      <c r="AN105" s="1"/>
      <c r="AO105" s="514">
        <v>11.0</v>
      </c>
      <c r="AP105" s="525">
        <v>5.0</v>
      </c>
      <c r="AQ105" s="525">
        <v>7.0</v>
      </c>
      <c r="AR105" s="531" t="s">
        <v>1923</v>
      </c>
      <c r="AS105" s="518"/>
      <c r="AT105" s="514">
        <v>11.0</v>
      </c>
      <c r="AU105" s="525">
        <v>6.0</v>
      </c>
      <c r="AV105" s="525">
        <v>7.0</v>
      </c>
      <c r="AW105" s="531" t="s">
        <v>1924</v>
      </c>
      <c r="AX105" s="1"/>
      <c r="AY105" s="514">
        <v>11.0</v>
      </c>
      <c r="AZ105" s="525">
        <v>6.0</v>
      </c>
      <c r="BA105" s="525">
        <v>8.0</v>
      </c>
      <c r="BB105" s="531" t="s">
        <v>1925</v>
      </c>
      <c r="BC105" s="1"/>
      <c r="BD105" s="514">
        <v>11.0</v>
      </c>
      <c r="BE105" s="525">
        <v>7.0</v>
      </c>
      <c r="BF105" s="525">
        <v>8.0</v>
      </c>
      <c r="BG105" s="531" t="s">
        <v>1926</v>
      </c>
      <c r="BH105" s="1"/>
      <c r="BI105" s="514">
        <v>11.0</v>
      </c>
      <c r="BJ105" s="525">
        <v>7.0</v>
      </c>
      <c r="BK105" s="525">
        <v>8.0</v>
      </c>
      <c r="BL105" s="531" t="s">
        <v>1927</v>
      </c>
      <c r="BM105" s="1"/>
      <c r="BN105" s="514">
        <v>11.0</v>
      </c>
      <c r="BO105" s="525">
        <v>8.0</v>
      </c>
      <c r="BP105" s="525">
        <v>8.0</v>
      </c>
      <c r="BQ105" s="531" t="s">
        <v>1928</v>
      </c>
      <c r="BR105" s="1"/>
      <c r="BS105" s="514">
        <v>11.0</v>
      </c>
      <c r="BT105" s="525">
        <v>8.0</v>
      </c>
      <c r="BU105" s="525">
        <v>8.0</v>
      </c>
      <c r="BV105" s="531" t="s">
        <v>1929</v>
      </c>
      <c r="BW105" s="1"/>
      <c r="BX105" s="514">
        <v>11.0</v>
      </c>
      <c r="BY105" s="525">
        <v>9.0</v>
      </c>
      <c r="BZ105" s="525">
        <v>7.0</v>
      </c>
      <c r="CA105" s="531" t="s">
        <v>1930</v>
      </c>
      <c r="CB105" s="1"/>
      <c r="CC105" s="514"/>
      <c r="CD105" s="514"/>
      <c r="CE105" s="514"/>
      <c r="CF105" s="558"/>
      <c r="CG105" s="1"/>
      <c r="CH105" s="1"/>
      <c r="CI105" s="1"/>
      <c r="CJ105" s="1"/>
      <c r="CK105" s="1"/>
      <c r="CL105" s="1"/>
      <c r="CM105" s="555">
        <v>4.0</v>
      </c>
      <c r="CN105" s="534">
        <v>10.0</v>
      </c>
      <c r="CO105" s="535">
        <v>5.0</v>
      </c>
      <c r="CP105" s="552" t="s">
        <v>1931</v>
      </c>
      <c r="CQ105" s="1"/>
    </row>
    <row r="106" ht="15.0" customHeight="1">
      <c r="A106" s="514">
        <v>10.0</v>
      </c>
      <c r="B106" s="525">
        <v>1.0</v>
      </c>
      <c r="C106" s="525">
        <v>7.0</v>
      </c>
      <c r="D106" s="527" t="s">
        <v>116</v>
      </c>
      <c r="E106" s="1"/>
      <c r="F106" s="514">
        <v>10.0</v>
      </c>
      <c r="G106" s="525">
        <v>1.0</v>
      </c>
      <c r="H106" s="525">
        <v>41.0</v>
      </c>
      <c r="I106" s="529" t="s">
        <v>1932</v>
      </c>
      <c r="J106" s="1"/>
      <c r="K106" s="514">
        <v>10.0</v>
      </c>
      <c r="L106" s="525">
        <v>2.0</v>
      </c>
      <c r="M106" s="525">
        <v>7.0</v>
      </c>
      <c r="N106" s="529" t="s">
        <v>1933</v>
      </c>
      <c r="O106" s="1"/>
      <c r="P106" s="514">
        <v>10.0</v>
      </c>
      <c r="Q106" s="525">
        <v>2.0</v>
      </c>
      <c r="R106" s="525">
        <v>42.0</v>
      </c>
      <c r="S106" s="529" t="s">
        <v>1934</v>
      </c>
      <c r="T106" s="1"/>
      <c r="U106" s="514">
        <v>10.0</v>
      </c>
      <c r="V106" s="525">
        <v>3.0</v>
      </c>
      <c r="W106" s="525">
        <v>7.0</v>
      </c>
      <c r="X106" s="537" t="s">
        <v>1935</v>
      </c>
      <c r="Y106" s="1"/>
      <c r="Z106" s="514">
        <v>14.0</v>
      </c>
      <c r="AA106" s="525">
        <v>3.0</v>
      </c>
      <c r="AB106" s="525">
        <v>40.0</v>
      </c>
      <c r="AC106" s="529" t="s">
        <v>1936</v>
      </c>
      <c r="AD106" s="1"/>
      <c r="AE106" s="514">
        <v>10.0</v>
      </c>
      <c r="AF106" s="525">
        <v>4.0</v>
      </c>
      <c r="AG106" s="525">
        <v>9.0</v>
      </c>
      <c r="AH106" s="537" t="s">
        <v>1937</v>
      </c>
      <c r="AI106" s="1"/>
      <c r="AJ106" s="514">
        <v>10.0</v>
      </c>
      <c r="AK106" s="525">
        <v>4.0</v>
      </c>
      <c r="AL106" s="525">
        <v>37.0</v>
      </c>
      <c r="AM106" s="530" t="s">
        <v>1938</v>
      </c>
      <c r="AN106" s="1"/>
      <c r="AO106" s="514">
        <v>10.0</v>
      </c>
      <c r="AP106" s="525">
        <v>5.0</v>
      </c>
      <c r="AQ106" s="525">
        <v>7.0</v>
      </c>
      <c r="AR106" s="531" t="s">
        <v>1939</v>
      </c>
      <c r="AS106" s="518"/>
      <c r="AT106" s="514">
        <v>10.0</v>
      </c>
      <c r="AU106" s="525">
        <v>6.0</v>
      </c>
      <c r="AV106" s="525">
        <v>7.0</v>
      </c>
      <c r="AW106" s="531" t="s">
        <v>1940</v>
      </c>
      <c r="AX106" s="1"/>
      <c r="AY106" s="514">
        <v>10.0</v>
      </c>
      <c r="AZ106" s="525">
        <v>6.0</v>
      </c>
      <c r="BA106" s="525">
        <v>8.0</v>
      </c>
      <c r="BB106" s="531" t="s">
        <v>1941</v>
      </c>
      <c r="BC106" s="1"/>
      <c r="BD106" s="514">
        <v>10.0</v>
      </c>
      <c r="BE106" s="525">
        <v>7.0</v>
      </c>
      <c r="BF106" s="525">
        <v>8.0</v>
      </c>
      <c r="BG106" s="531" t="s">
        <v>1942</v>
      </c>
      <c r="BH106" s="1"/>
      <c r="BI106" s="514">
        <v>10.0</v>
      </c>
      <c r="BJ106" s="525">
        <v>7.0</v>
      </c>
      <c r="BK106" s="525">
        <v>8.0</v>
      </c>
      <c r="BL106" s="531" t="s">
        <v>1943</v>
      </c>
      <c r="BM106" s="1"/>
      <c r="BN106" s="514">
        <v>10.0</v>
      </c>
      <c r="BO106" s="525">
        <v>8.0</v>
      </c>
      <c r="BP106" s="525">
        <v>8.0</v>
      </c>
      <c r="BQ106" s="531" t="s">
        <v>1944</v>
      </c>
      <c r="BR106" s="1"/>
      <c r="BS106" s="514">
        <v>10.0</v>
      </c>
      <c r="BT106" s="525">
        <v>8.0</v>
      </c>
      <c r="BU106" s="525">
        <v>8.0</v>
      </c>
      <c r="BV106" s="531" t="s">
        <v>1945</v>
      </c>
      <c r="BW106" s="1"/>
      <c r="BX106" s="514">
        <v>10.0</v>
      </c>
      <c r="BY106" s="525">
        <v>9.0</v>
      </c>
      <c r="BZ106" s="525">
        <v>7.0</v>
      </c>
      <c r="CA106" s="531" t="s">
        <v>1946</v>
      </c>
      <c r="CB106" s="1"/>
      <c r="CC106" s="514"/>
      <c r="CD106" s="514"/>
      <c r="CE106" s="514"/>
      <c r="CF106" s="558"/>
      <c r="CG106" s="1"/>
      <c r="CH106" s="1"/>
      <c r="CI106" s="1"/>
      <c r="CJ106" s="1"/>
      <c r="CK106" s="1"/>
      <c r="CL106" s="1"/>
      <c r="CM106" s="555">
        <v>3.0</v>
      </c>
      <c r="CN106" s="534">
        <v>10.0</v>
      </c>
      <c r="CO106" s="535">
        <v>5.0</v>
      </c>
      <c r="CP106" s="552" t="s">
        <v>1947</v>
      </c>
      <c r="CQ106" s="1"/>
    </row>
    <row r="107" ht="15.0" customHeight="1">
      <c r="A107" s="514">
        <v>9.0</v>
      </c>
      <c r="B107" s="525">
        <v>1.0</v>
      </c>
      <c r="C107" s="525">
        <v>7.0</v>
      </c>
      <c r="D107" s="526" t="s">
        <v>1948</v>
      </c>
      <c r="E107" s="1"/>
      <c r="F107" s="514">
        <v>9.0</v>
      </c>
      <c r="G107" s="525">
        <v>1.0</v>
      </c>
      <c r="H107" s="525">
        <v>41.0</v>
      </c>
      <c r="I107" s="529" t="s">
        <v>1949</v>
      </c>
      <c r="J107" s="1"/>
      <c r="K107" s="514">
        <v>9.0</v>
      </c>
      <c r="L107" s="525">
        <v>2.0</v>
      </c>
      <c r="M107" s="525">
        <v>7.0</v>
      </c>
      <c r="N107" s="529" t="s">
        <v>1950</v>
      </c>
      <c r="O107" s="1"/>
      <c r="P107" s="514">
        <v>9.0</v>
      </c>
      <c r="Q107" s="525">
        <v>2.0</v>
      </c>
      <c r="R107" s="525">
        <v>42.0</v>
      </c>
      <c r="S107" s="529" t="s">
        <v>1951</v>
      </c>
      <c r="T107" s="1"/>
      <c r="U107" s="514">
        <v>9.0</v>
      </c>
      <c r="V107" s="525">
        <v>3.0</v>
      </c>
      <c r="W107" s="525">
        <v>7.0</v>
      </c>
      <c r="X107" s="537" t="s">
        <v>1952</v>
      </c>
      <c r="Y107" s="1"/>
      <c r="Z107" s="514">
        <v>13.0</v>
      </c>
      <c r="AA107" s="525">
        <v>3.0</v>
      </c>
      <c r="AB107" s="525">
        <v>40.0</v>
      </c>
      <c r="AC107" s="529" t="s">
        <v>1953</v>
      </c>
      <c r="AD107" s="1"/>
      <c r="AE107" s="514">
        <v>9.0</v>
      </c>
      <c r="AF107" s="525">
        <v>4.0</v>
      </c>
      <c r="AG107" s="525">
        <v>9.0</v>
      </c>
      <c r="AH107" s="537" t="s">
        <v>1954</v>
      </c>
      <c r="AI107" s="1"/>
      <c r="AJ107" s="514">
        <v>9.0</v>
      </c>
      <c r="AK107" s="525">
        <v>4.0</v>
      </c>
      <c r="AL107" s="525">
        <v>37.0</v>
      </c>
      <c r="AM107" s="530" t="s">
        <v>1955</v>
      </c>
      <c r="AN107" s="1"/>
      <c r="AO107" s="514">
        <v>9.0</v>
      </c>
      <c r="AP107" s="525">
        <v>5.0</v>
      </c>
      <c r="AQ107" s="525">
        <v>7.0</v>
      </c>
      <c r="AR107" s="531" t="s">
        <v>1956</v>
      </c>
      <c r="AS107" s="518"/>
      <c r="AT107" s="514">
        <v>9.0</v>
      </c>
      <c r="AU107" s="525">
        <v>6.0</v>
      </c>
      <c r="AV107" s="525">
        <v>7.0</v>
      </c>
      <c r="AW107" s="531" t="s">
        <v>1957</v>
      </c>
      <c r="AX107" s="1"/>
      <c r="AY107" s="514">
        <v>9.0</v>
      </c>
      <c r="AZ107" s="525">
        <v>6.0</v>
      </c>
      <c r="BA107" s="525">
        <v>8.0</v>
      </c>
      <c r="BB107" s="531" t="s">
        <v>1958</v>
      </c>
      <c r="BC107" s="1"/>
      <c r="BD107" s="514">
        <v>9.0</v>
      </c>
      <c r="BE107" s="525">
        <v>7.0</v>
      </c>
      <c r="BF107" s="525">
        <v>8.0</v>
      </c>
      <c r="BG107" s="531" t="s">
        <v>1959</v>
      </c>
      <c r="BH107" s="1"/>
      <c r="BI107" s="514">
        <v>9.0</v>
      </c>
      <c r="BJ107" s="525">
        <v>7.0</v>
      </c>
      <c r="BK107" s="525">
        <v>8.0</v>
      </c>
      <c r="BL107" s="531" t="s">
        <v>1960</v>
      </c>
      <c r="BM107" s="1"/>
      <c r="BN107" s="514">
        <v>9.0</v>
      </c>
      <c r="BO107" s="525">
        <v>8.0</v>
      </c>
      <c r="BP107" s="525">
        <v>8.0</v>
      </c>
      <c r="BQ107" s="531" t="s">
        <v>1961</v>
      </c>
      <c r="BR107" s="1"/>
      <c r="BS107" s="514">
        <v>9.0</v>
      </c>
      <c r="BT107" s="525">
        <v>8.0</v>
      </c>
      <c r="BU107" s="525">
        <v>8.0</v>
      </c>
      <c r="BV107" s="531" t="s">
        <v>1962</v>
      </c>
      <c r="BW107" s="1"/>
      <c r="BX107" s="514">
        <v>9.0</v>
      </c>
      <c r="BY107" s="525">
        <v>9.0</v>
      </c>
      <c r="BZ107" s="525">
        <v>7.0</v>
      </c>
      <c r="CA107" s="531" t="s">
        <v>1963</v>
      </c>
      <c r="CB107" s="1"/>
      <c r="CC107" s="514"/>
      <c r="CD107" s="514"/>
      <c r="CE107" s="514"/>
      <c r="CF107" s="558"/>
      <c r="CG107" s="1"/>
      <c r="CH107" s="1"/>
      <c r="CI107" s="1"/>
      <c r="CJ107" s="1"/>
      <c r="CK107" s="1"/>
      <c r="CL107" s="1"/>
      <c r="CM107" s="555">
        <v>2.0</v>
      </c>
      <c r="CN107" s="534">
        <v>10.0</v>
      </c>
      <c r="CO107" s="535">
        <v>5.0</v>
      </c>
      <c r="CP107" s="552" t="s">
        <v>1964</v>
      </c>
      <c r="CQ107" s="1"/>
    </row>
    <row r="108" ht="15.0" customHeight="1">
      <c r="A108" s="514">
        <v>8.0</v>
      </c>
      <c r="B108" s="525">
        <v>1.0</v>
      </c>
      <c r="C108" s="525">
        <v>7.0</v>
      </c>
      <c r="D108" s="527" t="s">
        <v>116</v>
      </c>
      <c r="E108" s="1"/>
      <c r="F108" s="514">
        <v>8.0</v>
      </c>
      <c r="G108" s="525">
        <v>1.0</v>
      </c>
      <c r="H108" s="525">
        <v>41.0</v>
      </c>
      <c r="I108" s="529" t="s">
        <v>1965</v>
      </c>
      <c r="J108" s="1"/>
      <c r="K108" s="514">
        <v>8.0</v>
      </c>
      <c r="L108" s="525">
        <v>2.0</v>
      </c>
      <c r="M108" s="525">
        <v>7.0</v>
      </c>
      <c r="N108" s="529" t="s">
        <v>1966</v>
      </c>
      <c r="O108" s="1"/>
      <c r="P108" s="514">
        <v>8.0</v>
      </c>
      <c r="Q108" s="525">
        <v>2.0</v>
      </c>
      <c r="R108" s="525">
        <v>42.0</v>
      </c>
      <c r="S108" s="529" t="s">
        <v>1967</v>
      </c>
      <c r="T108" s="1"/>
      <c r="U108" s="514">
        <v>8.0</v>
      </c>
      <c r="V108" s="525">
        <v>3.0</v>
      </c>
      <c r="W108" s="525">
        <v>7.0</v>
      </c>
      <c r="X108" s="537" t="s">
        <v>1968</v>
      </c>
      <c r="Y108" s="1"/>
      <c r="Z108" s="514">
        <v>12.0</v>
      </c>
      <c r="AA108" s="525">
        <v>3.0</v>
      </c>
      <c r="AB108" s="525">
        <v>40.0</v>
      </c>
      <c r="AC108" s="529" t="s">
        <v>1969</v>
      </c>
      <c r="AD108" s="1"/>
      <c r="AE108" s="514">
        <v>8.0</v>
      </c>
      <c r="AF108" s="525">
        <v>4.0</v>
      </c>
      <c r="AG108" s="525">
        <v>9.0</v>
      </c>
      <c r="AH108" s="537" t="s">
        <v>1970</v>
      </c>
      <c r="AI108" s="1"/>
      <c r="AJ108" s="514">
        <v>8.0</v>
      </c>
      <c r="AK108" s="525">
        <v>4.0</v>
      </c>
      <c r="AL108" s="525">
        <v>37.0</v>
      </c>
      <c r="AM108" s="530" t="s">
        <v>1971</v>
      </c>
      <c r="AN108" s="1"/>
      <c r="AO108" s="514">
        <v>8.0</v>
      </c>
      <c r="AP108" s="525">
        <v>5.0</v>
      </c>
      <c r="AQ108" s="525">
        <v>7.0</v>
      </c>
      <c r="AR108" s="531" t="s">
        <v>1972</v>
      </c>
      <c r="AS108" s="518"/>
      <c r="AT108" s="514">
        <v>8.0</v>
      </c>
      <c r="AU108" s="525">
        <v>6.0</v>
      </c>
      <c r="AV108" s="525">
        <v>7.0</v>
      </c>
      <c r="AW108" s="531" t="s">
        <v>1973</v>
      </c>
      <c r="AX108" s="1"/>
      <c r="AY108" s="514">
        <v>8.0</v>
      </c>
      <c r="AZ108" s="525">
        <v>6.0</v>
      </c>
      <c r="BA108" s="525">
        <v>8.0</v>
      </c>
      <c r="BB108" s="531" t="s">
        <v>1974</v>
      </c>
      <c r="BC108" s="1"/>
      <c r="BD108" s="514">
        <v>8.0</v>
      </c>
      <c r="BE108" s="525">
        <v>7.0</v>
      </c>
      <c r="BF108" s="525">
        <v>8.0</v>
      </c>
      <c r="BG108" s="531" t="s">
        <v>1975</v>
      </c>
      <c r="BH108" s="1"/>
      <c r="BI108" s="514">
        <v>8.0</v>
      </c>
      <c r="BJ108" s="525">
        <v>7.0</v>
      </c>
      <c r="BK108" s="525">
        <v>8.0</v>
      </c>
      <c r="BL108" s="531" t="s">
        <v>1976</v>
      </c>
      <c r="BM108" s="1"/>
      <c r="BN108" s="514">
        <v>8.0</v>
      </c>
      <c r="BO108" s="525">
        <v>8.0</v>
      </c>
      <c r="BP108" s="525">
        <v>8.0</v>
      </c>
      <c r="BQ108" s="531" t="s">
        <v>1977</v>
      </c>
      <c r="BR108" s="1"/>
      <c r="BS108" s="514">
        <v>8.0</v>
      </c>
      <c r="BT108" s="525">
        <v>8.0</v>
      </c>
      <c r="BU108" s="525">
        <v>8.0</v>
      </c>
      <c r="BV108" s="531" t="s">
        <v>1978</v>
      </c>
      <c r="BW108" s="1"/>
      <c r="BX108" s="514">
        <v>8.0</v>
      </c>
      <c r="BY108" s="525">
        <v>9.0</v>
      </c>
      <c r="BZ108" s="525">
        <v>7.0</v>
      </c>
      <c r="CA108" s="531" t="s">
        <v>1979</v>
      </c>
      <c r="CB108" s="1"/>
      <c r="CC108" s="514"/>
      <c r="CD108" s="514"/>
      <c r="CE108" s="514"/>
      <c r="CF108" s="558"/>
      <c r="CG108" s="1"/>
      <c r="CH108" s="1"/>
      <c r="CI108" s="1"/>
      <c r="CJ108" s="1"/>
      <c r="CK108" s="1"/>
      <c r="CL108" s="1"/>
      <c r="CM108" s="556">
        <v>1.0</v>
      </c>
      <c r="CN108" s="534">
        <v>10.0</v>
      </c>
      <c r="CO108" s="535">
        <v>5.0</v>
      </c>
      <c r="CP108" s="552" t="s">
        <v>1980</v>
      </c>
      <c r="CQ108" s="1"/>
    </row>
    <row r="109" ht="15.0" customHeight="1">
      <c r="A109" s="514">
        <v>7.0</v>
      </c>
      <c r="B109" s="525">
        <v>1.0</v>
      </c>
      <c r="C109" s="525">
        <v>7.0</v>
      </c>
      <c r="D109" s="526" t="s">
        <v>1981</v>
      </c>
      <c r="E109" s="1"/>
      <c r="F109" s="514">
        <v>7.0</v>
      </c>
      <c r="G109" s="525">
        <v>1.0</v>
      </c>
      <c r="H109" s="525">
        <v>41.0</v>
      </c>
      <c r="I109" s="529" t="s">
        <v>1982</v>
      </c>
      <c r="J109" s="1"/>
      <c r="K109" s="514">
        <v>7.0</v>
      </c>
      <c r="L109" s="525">
        <v>2.0</v>
      </c>
      <c r="M109" s="525">
        <v>7.0</v>
      </c>
      <c r="N109" s="529" t="s">
        <v>1983</v>
      </c>
      <c r="O109" s="1"/>
      <c r="P109" s="514">
        <v>7.0</v>
      </c>
      <c r="Q109" s="525">
        <v>2.0</v>
      </c>
      <c r="R109" s="525">
        <v>42.0</v>
      </c>
      <c r="S109" s="529" t="s">
        <v>1984</v>
      </c>
      <c r="T109" s="1"/>
      <c r="U109" s="514">
        <v>7.0</v>
      </c>
      <c r="V109" s="525">
        <v>3.0</v>
      </c>
      <c r="W109" s="525">
        <v>7.0</v>
      </c>
      <c r="X109" s="537" t="s">
        <v>1985</v>
      </c>
      <c r="Y109" s="1"/>
      <c r="Z109" s="514">
        <v>11.0</v>
      </c>
      <c r="AA109" s="525">
        <v>3.0</v>
      </c>
      <c r="AB109" s="525">
        <v>40.0</v>
      </c>
      <c r="AC109" s="529" t="s">
        <v>1986</v>
      </c>
      <c r="AD109" s="1"/>
      <c r="AE109" s="514">
        <v>7.0</v>
      </c>
      <c r="AF109" s="525">
        <v>4.0</v>
      </c>
      <c r="AG109" s="525">
        <v>9.0</v>
      </c>
      <c r="AH109" s="537" t="s">
        <v>1987</v>
      </c>
      <c r="AI109" s="1"/>
      <c r="AJ109" s="514">
        <v>7.0</v>
      </c>
      <c r="AK109" s="525">
        <v>4.0</v>
      </c>
      <c r="AL109" s="525">
        <v>37.0</v>
      </c>
      <c r="AM109" s="530" t="s">
        <v>1988</v>
      </c>
      <c r="AN109" s="1"/>
      <c r="AO109" s="514">
        <v>7.0</v>
      </c>
      <c r="AP109" s="525">
        <v>5.0</v>
      </c>
      <c r="AQ109" s="525">
        <v>7.0</v>
      </c>
      <c r="AR109" s="531" t="s">
        <v>1989</v>
      </c>
      <c r="AS109" s="518"/>
      <c r="AT109" s="514">
        <v>7.0</v>
      </c>
      <c r="AU109" s="525">
        <v>6.0</v>
      </c>
      <c r="AV109" s="525">
        <v>7.0</v>
      </c>
      <c r="AW109" s="531" t="s">
        <v>1990</v>
      </c>
      <c r="AX109" s="1"/>
      <c r="AY109" s="514">
        <v>7.0</v>
      </c>
      <c r="AZ109" s="525">
        <v>6.0</v>
      </c>
      <c r="BA109" s="525">
        <v>8.0</v>
      </c>
      <c r="BB109" s="531" t="s">
        <v>1991</v>
      </c>
      <c r="BC109" s="1"/>
      <c r="BD109" s="514">
        <v>7.0</v>
      </c>
      <c r="BE109" s="525">
        <v>7.0</v>
      </c>
      <c r="BF109" s="525">
        <v>8.0</v>
      </c>
      <c r="BG109" s="531" t="s">
        <v>1992</v>
      </c>
      <c r="BH109" s="1"/>
      <c r="BI109" s="514">
        <v>7.0</v>
      </c>
      <c r="BJ109" s="525">
        <v>7.0</v>
      </c>
      <c r="BK109" s="525">
        <v>8.0</v>
      </c>
      <c r="BL109" s="531" t="s">
        <v>1993</v>
      </c>
      <c r="BM109" s="1"/>
      <c r="BN109" s="514">
        <v>7.0</v>
      </c>
      <c r="BO109" s="525">
        <v>8.0</v>
      </c>
      <c r="BP109" s="525">
        <v>8.0</v>
      </c>
      <c r="BQ109" s="531" t="s">
        <v>1994</v>
      </c>
      <c r="BR109" s="1"/>
      <c r="BS109" s="514">
        <v>7.0</v>
      </c>
      <c r="BT109" s="525">
        <v>8.0</v>
      </c>
      <c r="BU109" s="525">
        <v>8.0</v>
      </c>
      <c r="BV109" s="531" t="s">
        <v>1995</v>
      </c>
      <c r="BW109" s="1"/>
      <c r="BX109" s="514">
        <v>7.0</v>
      </c>
      <c r="BY109" s="525">
        <v>9.0</v>
      </c>
      <c r="BZ109" s="525">
        <v>7.0</v>
      </c>
      <c r="CA109" s="531" t="s">
        <v>1996</v>
      </c>
      <c r="CB109" s="1"/>
      <c r="CC109" s="514"/>
      <c r="CD109" s="514"/>
      <c r="CE109" s="514"/>
      <c r="CF109" s="558"/>
      <c r="CG109" s="1"/>
      <c r="CH109" s="1"/>
      <c r="CI109" s="1"/>
      <c r="CJ109" s="1"/>
      <c r="CK109" s="1"/>
      <c r="CL109" s="1"/>
      <c r="CM109" s="555">
        <v>7.0</v>
      </c>
      <c r="CN109" s="534">
        <v>10.0</v>
      </c>
      <c r="CO109" s="535">
        <v>6.0</v>
      </c>
      <c r="CP109" s="538" t="s">
        <v>1997</v>
      </c>
      <c r="CQ109" s="1"/>
    </row>
    <row r="110" ht="15.0" customHeight="1">
      <c r="A110" s="514">
        <v>6.0</v>
      </c>
      <c r="B110" s="525">
        <v>1.0</v>
      </c>
      <c r="C110" s="525">
        <v>7.0</v>
      </c>
      <c r="D110" s="527" t="s">
        <v>116</v>
      </c>
      <c r="E110" s="1"/>
      <c r="F110" s="514">
        <v>6.0</v>
      </c>
      <c r="G110" s="525">
        <v>1.0</v>
      </c>
      <c r="H110" s="525">
        <v>41.0</v>
      </c>
      <c r="I110" s="529" t="s">
        <v>1998</v>
      </c>
      <c r="J110" s="1"/>
      <c r="K110" s="514">
        <v>6.0</v>
      </c>
      <c r="L110" s="525">
        <v>2.0</v>
      </c>
      <c r="M110" s="525">
        <v>7.0</v>
      </c>
      <c r="N110" s="529" t="s">
        <v>1999</v>
      </c>
      <c r="O110" s="1"/>
      <c r="P110" s="514">
        <v>6.0</v>
      </c>
      <c r="Q110" s="525">
        <v>2.0</v>
      </c>
      <c r="R110" s="525">
        <v>42.0</v>
      </c>
      <c r="S110" s="529" t="s">
        <v>2000</v>
      </c>
      <c r="T110" s="1"/>
      <c r="U110" s="514">
        <v>6.0</v>
      </c>
      <c r="V110" s="525">
        <v>3.0</v>
      </c>
      <c r="W110" s="525">
        <v>7.0</v>
      </c>
      <c r="X110" s="537" t="s">
        <v>2001</v>
      </c>
      <c r="Y110" s="1"/>
      <c r="Z110" s="514">
        <v>10.0</v>
      </c>
      <c r="AA110" s="525">
        <v>3.0</v>
      </c>
      <c r="AB110" s="525">
        <v>40.0</v>
      </c>
      <c r="AC110" s="529" t="s">
        <v>2002</v>
      </c>
      <c r="AD110" s="1"/>
      <c r="AE110" s="514">
        <v>6.0</v>
      </c>
      <c r="AF110" s="525">
        <v>4.0</v>
      </c>
      <c r="AG110" s="525">
        <v>9.0</v>
      </c>
      <c r="AH110" s="537" t="s">
        <v>2003</v>
      </c>
      <c r="AI110" s="1"/>
      <c r="AJ110" s="514">
        <v>6.0</v>
      </c>
      <c r="AK110" s="525">
        <v>4.0</v>
      </c>
      <c r="AL110" s="525">
        <v>37.0</v>
      </c>
      <c r="AM110" s="530" t="s">
        <v>2004</v>
      </c>
      <c r="AN110" s="1"/>
      <c r="AO110" s="514">
        <v>6.0</v>
      </c>
      <c r="AP110" s="525">
        <v>5.0</v>
      </c>
      <c r="AQ110" s="525">
        <v>7.0</v>
      </c>
      <c r="AR110" s="531" t="s">
        <v>2005</v>
      </c>
      <c r="AS110" s="518"/>
      <c r="AT110" s="514">
        <v>6.0</v>
      </c>
      <c r="AU110" s="525">
        <v>6.0</v>
      </c>
      <c r="AV110" s="525">
        <v>7.0</v>
      </c>
      <c r="AW110" s="531" t="s">
        <v>2006</v>
      </c>
      <c r="AX110" s="1"/>
      <c r="AY110" s="514">
        <v>6.0</v>
      </c>
      <c r="AZ110" s="525">
        <v>6.0</v>
      </c>
      <c r="BA110" s="525">
        <v>8.0</v>
      </c>
      <c r="BB110" s="531" t="s">
        <v>2007</v>
      </c>
      <c r="BC110" s="1"/>
      <c r="BD110" s="514">
        <v>6.0</v>
      </c>
      <c r="BE110" s="525">
        <v>7.0</v>
      </c>
      <c r="BF110" s="525">
        <v>8.0</v>
      </c>
      <c r="BG110" s="531" t="s">
        <v>2008</v>
      </c>
      <c r="BH110" s="1"/>
      <c r="BI110" s="514">
        <v>6.0</v>
      </c>
      <c r="BJ110" s="525">
        <v>7.0</v>
      </c>
      <c r="BK110" s="525">
        <v>8.0</v>
      </c>
      <c r="BL110" s="531" t="s">
        <v>2009</v>
      </c>
      <c r="BM110" s="1"/>
      <c r="BN110" s="514">
        <v>6.0</v>
      </c>
      <c r="BO110" s="525">
        <v>8.0</v>
      </c>
      <c r="BP110" s="525">
        <v>8.0</v>
      </c>
      <c r="BQ110" s="531" t="s">
        <v>2010</v>
      </c>
      <c r="BR110" s="1"/>
      <c r="BS110" s="514">
        <v>6.0</v>
      </c>
      <c r="BT110" s="525">
        <v>8.0</v>
      </c>
      <c r="BU110" s="525">
        <v>8.0</v>
      </c>
      <c r="BV110" s="531" t="s">
        <v>2011</v>
      </c>
      <c r="BW110" s="1"/>
      <c r="BX110" s="514">
        <v>6.0</v>
      </c>
      <c r="BY110" s="525">
        <v>9.0</v>
      </c>
      <c r="BZ110" s="525">
        <v>7.0</v>
      </c>
      <c r="CA110" s="531" t="s">
        <v>2012</v>
      </c>
      <c r="CB110" s="1"/>
      <c r="CC110" s="514"/>
      <c r="CD110" s="514"/>
      <c r="CE110" s="514"/>
      <c r="CF110" s="558"/>
      <c r="CG110" s="1"/>
      <c r="CH110" s="1"/>
      <c r="CI110" s="1"/>
      <c r="CJ110" s="1"/>
      <c r="CK110" s="1"/>
      <c r="CL110" s="1"/>
      <c r="CM110" s="555">
        <v>6.0</v>
      </c>
      <c r="CN110" s="534">
        <v>10.0</v>
      </c>
      <c r="CO110" s="535">
        <v>6.0</v>
      </c>
      <c r="CP110" s="538" t="s">
        <v>2013</v>
      </c>
      <c r="CQ110" s="1"/>
    </row>
    <row r="111" ht="15.0" customHeight="1">
      <c r="A111" s="514">
        <v>5.0</v>
      </c>
      <c r="B111" s="525">
        <v>1.0</v>
      </c>
      <c r="C111" s="525">
        <v>7.0</v>
      </c>
      <c r="D111" s="526" t="s">
        <v>2014</v>
      </c>
      <c r="E111" s="1"/>
      <c r="F111" s="514">
        <v>5.0</v>
      </c>
      <c r="G111" s="525">
        <v>1.0</v>
      </c>
      <c r="H111" s="525">
        <v>41.0</v>
      </c>
      <c r="I111" s="529" t="s">
        <v>2015</v>
      </c>
      <c r="J111" s="1"/>
      <c r="K111" s="514">
        <v>5.0</v>
      </c>
      <c r="L111" s="525">
        <v>2.0</v>
      </c>
      <c r="M111" s="525">
        <v>7.0</v>
      </c>
      <c r="N111" s="529" t="s">
        <v>2016</v>
      </c>
      <c r="O111" s="1"/>
      <c r="P111" s="514">
        <v>5.0</v>
      </c>
      <c r="Q111" s="525">
        <v>2.0</v>
      </c>
      <c r="R111" s="525">
        <v>42.0</v>
      </c>
      <c r="S111" s="529" t="s">
        <v>2017</v>
      </c>
      <c r="T111" s="1"/>
      <c r="U111" s="514">
        <v>5.0</v>
      </c>
      <c r="V111" s="525">
        <v>3.0</v>
      </c>
      <c r="W111" s="525">
        <v>7.0</v>
      </c>
      <c r="X111" s="537" t="s">
        <v>2018</v>
      </c>
      <c r="Y111" s="1"/>
      <c r="Z111" s="514">
        <v>9.0</v>
      </c>
      <c r="AA111" s="525">
        <v>3.0</v>
      </c>
      <c r="AB111" s="525">
        <v>40.0</v>
      </c>
      <c r="AC111" s="529" t="s">
        <v>2019</v>
      </c>
      <c r="AD111" s="1"/>
      <c r="AE111" s="514">
        <v>5.0</v>
      </c>
      <c r="AF111" s="525">
        <v>4.0</v>
      </c>
      <c r="AG111" s="525">
        <v>9.0</v>
      </c>
      <c r="AH111" s="537" t="s">
        <v>2020</v>
      </c>
      <c r="AI111" s="1"/>
      <c r="AJ111" s="514">
        <v>5.0</v>
      </c>
      <c r="AK111" s="525">
        <v>4.0</v>
      </c>
      <c r="AL111" s="525">
        <v>37.0</v>
      </c>
      <c r="AM111" s="530" t="s">
        <v>2021</v>
      </c>
      <c r="AN111" s="1"/>
      <c r="AO111" s="514">
        <v>5.0</v>
      </c>
      <c r="AP111" s="525">
        <v>5.0</v>
      </c>
      <c r="AQ111" s="525">
        <v>7.0</v>
      </c>
      <c r="AR111" s="531" t="s">
        <v>2022</v>
      </c>
      <c r="AS111" s="518"/>
      <c r="AT111" s="514">
        <v>5.0</v>
      </c>
      <c r="AU111" s="525">
        <v>6.0</v>
      </c>
      <c r="AV111" s="525">
        <v>7.0</v>
      </c>
      <c r="AW111" s="531" t="s">
        <v>2023</v>
      </c>
      <c r="AX111" s="1"/>
      <c r="AY111" s="514">
        <v>5.0</v>
      </c>
      <c r="AZ111" s="525">
        <v>6.0</v>
      </c>
      <c r="BA111" s="525">
        <v>8.0</v>
      </c>
      <c r="BB111" s="531" t="s">
        <v>2024</v>
      </c>
      <c r="BC111" s="1"/>
      <c r="BD111" s="514">
        <v>5.0</v>
      </c>
      <c r="BE111" s="525">
        <v>7.0</v>
      </c>
      <c r="BF111" s="525">
        <v>8.0</v>
      </c>
      <c r="BG111" s="531" t="s">
        <v>2025</v>
      </c>
      <c r="BH111" s="1"/>
      <c r="BI111" s="514">
        <v>5.0</v>
      </c>
      <c r="BJ111" s="525">
        <v>7.0</v>
      </c>
      <c r="BK111" s="525">
        <v>8.0</v>
      </c>
      <c r="BL111" s="531" t="s">
        <v>2026</v>
      </c>
      <c r="BM111" s="1"/>
      <c r="BN111" s="514">
        <v>5.0</v>
      </c>
      <c r="BO111" s="525">
        <v>8.0</v>
      </c>
      <c r="BP111" s="525">
        <v>8.0</v>
      </c>
      <c r="BQ111" s="531" t="s">
        <v>2027</v>
      </c>
      <c r="BR111" s="1"/>
      <c r="BS111" s="514">
        <v>5.0</v>
      </c>
      <c r="BT111" s="525">
        <v>8.0</v>
      </c>
      <c r="BU111" s="525">
        <v>8.0</v>
      </c>
      <c r="BV111" s="531" t="s">
        <v>2028</v>
      </c>
      <c r="BW111" s="1"/>
      <c r="BX111" s="514">
        <v>5.0</v>
      </c>
      <c r="BY111" s="525">
        <v>9.0</v>
      </c>
      <c r="BZ111" s="525">
        <v>7.0</v>
      </c>
      <c r="CA111" s="531" t="s">
        <v>2029</v>
      </c>
      <c r="CB111" s="1"/>
      <c r="CC111" s="514"/>
      <c r="CD111" s="514"/>
      <c r="CE111" s="514"/>
      <c r="CF111" s="558"/>
      <c r="CG111" s="1"/>
      <c r="CH111" s="1"/>
      <c r="CI111" s="1"/>
      <c r="CJ111" s="1"/>
      <c r="CK111" s="1"/>
      <c r="CL111" s="1"/>
      <c r="CM111" s="555">
        <v>5.0</v>
      </c>
      <c r="CN111" s="534">
        <v>10.0</v>
      </c>
      <c r="CO111" s="535">
        <v>6.0</v>
      </c>
      <c r="CP111" s="538" t="s">
        <v>2030</v>
      </c>
      <c r="CQ111" s="1"/>
    </row>
    <row r="112" ht="15.0" customHeight="1">
      <c r="A112" s="514">
        <v>4.0</v>
      </c>
      <c r="B112" s="525">
        <v>1.0</v>
      </c>
      <c r="C112" s="525">
        <v>7.0</v>
      </c>
      <c r="D112" s="527" t="s">
        <v>116</v>
      </c>
      <c r="E112" s="1"/>
      <c r="F112" s="514">
        <v>4.0</v>
      </c>
      <c r="G112" s="525">
        <v>1.0</v>
      </c>
      <c r="H112" s="525">
        <v>41.0</v>
      </c>
      <c r="I112" s="529" t="s">
        <v>2031</v>
      </c>
      <c r="J112" s="1"/>
      <c r="K112" s="514">
        <v>4.0</v>
      </c>
      <c r="L112" s="525">
        <v>2.0</v>
      </c>
      <c r="M112" s="525">
        <v>7.0</v>
      </c>
      <c r="N112" s="529" t="s">
        <v>2032</v>
      </c>
      <c r="O112" s="1"/>
      <c r="P112" s="514">
        <v>4.0</v>
      </c>
      <c r="Q112" s="525">
        <v>2.0</v>
      </c>
      <c r="R112" s="525">
        <v>42.0</v>
      </c>
      <c r="S112" s="529" t="s">
        <v>2033</v>
      </c>
      <c r="T112" s="1"/>
      <c r="U112" s="514">
        <v>4.0</v>
      </c>
      <c r="V112" s="525">
        <v>3.0</v>
      </c>
      <c r="W112" s="525">
        <v>7.0</v>
      </c>
      <c r="X112" s="537" t="s">
        <v>2034</v>
      </c>
      <c r="Y112" s="1"/>
      <c r="Z112" s="514">
        <v>8.0</v>
      </c>
      <c r="AA112" s="525">
        <v>3.0</v>
      </c>
      <c r="AB112" s="525">
        <v>40.0</v>
      </c>
      <c r="AC112" s="529" t="s">
        <v>2035</v>
      </c>
      <c r="AD112" s="1"/>
      <c r="AE112" s="514">
        <v>4.0</v>
      </c>
      <c r="AF112" s="525">
        <v>4.0</v>
      </c>
      <c r="AG112" s="525">
        <v>9.0</v>
      </c>
      <c r="AH112" s="537" t="s">
        <v>2036</v>
      </c>
      <c r="AI112" s="1"/>
      <c r="AJ112" s="514">
        <v>4.0</v>
      </c>
      <c r="AK112" s="525">
        <v>4.0</v>
      </c>
      <c r="AL112" s="525">
        <v>37.0</v>
      </c>
      <c r="AM112" s="530" t="s">
        <v>2037</v>
      </c>
      <c r="AN112" s="1"/>
      <c r="AO112" s="514">
        <v>4.0</v>
      </c>
      <c r="AP112" s="525">
        <v>5.0</v>
      </c>
      <c r="AQ112" s="525">
        <v>7.0</v>
      </c>
      <c r="AR112" s="531" t="s">
        <v>2038</v>
      </c>
      <c r="AS112" s="518"/>
      <c r="AT112" s="514">
        <v>4.0</v>
      </c>
      <c r="AU112" s="525">
        <v>6.0</v>
      </c>
      <c r="AV112" s="525">
        <v>7.0</v>
      </c>
      <c r="AW112" s="531" t="s">
        <v>2039</v>
      </c>
      <c r="AX112" s="1"/>
      <c r="AY112" s="514">
        <v>4.0</v>
      </c>
      <c r="AZ112" s="525">
        <v>6.0</v>
      </c>
      <c r="BA112" s="525">
        <v>8.0</v>
      </c>
      <c r="BB112" s="531" t="s">
        <v>2040</v>
      </c>
      <c r="BC112" s="1"/>
      <c r="BD112" s="514">
        <v>4.0</v>
      </c>
      <c r="BE112" s="525">
        <v>7.0</v>
      </c>
      <c r="BF112" s="525">
        <v>8.0</v>
      </c>
      <c r="BG112" s="531" t="s">
        <v>2041</v>
      </c>
      <c r="BH112" s="1"/>
      <c r="BI112" s="514">
        <v>4.0</v>
      </c>
      <c r="BJ112" s="525">
        <v>7.0</v>
      </c>
      <c r="BK112" s="525">
        <v>8.0</v>
      </c>
      <c r="BL112" s="531" t="s">
        <v>2042</v>
      </c>
      <c r="BM112" s="1"/>
      <c r="BN112" s="514">
        <v>4.0</v>
      </c>
      <c r="BO112" s="525">
        <v>8.0</v>
      </c>
      <c r="BP112" s="525">
        <v>8.0</v>
      </c>
      <c r="BQ112" s="531" t="s">
        <v>2043</v>
      </c>
      <c r="BR112" s="1"/>
      <c r="BS112" s="514">
        <v>4.0</v>
      </c>
      <c r="BT112" s="525">
        <v>8.0</v>
      </c>
      <c r="BU112" s="525">
        <v>8.0</v>
      </c>
      <c r="BV112" s="531" t="s">
        <v>2044</v>
      </c>
      <c r="BW112" s="1"/>
      <c r="BX112" s="514">
        <v>4.0</v>
      </c>
      <c r="BY112" s="525">
        <v>9.0</v>
      </c>
      <c r="BZ112" s="525">
        <v>7.0</v>
      </c>
      <c r="CA112" s="531" t="s">
        <v>2045</v>
      </c>
      <c r="CB112" s="1"/>
      <c r="CC112" s="514"/>
      <c r="CD112" s="514"/>
      <c r="CE112" s="514"/>
      <c r="CF112" s="558"/>
      <c r="CG112" s="1"/>
      <c r="CH112" s="1"/>
      <c r="CI112" s="1"/>
      <c r="CJ112" s="1"/>
      <c r="CK112" s="1"/>
      <c r="CL112" s="1"/>
      <c r="CM112" s="555">
        <v>4.0</v>
      </c>
      <c r="CN112" s="534">
        <v>10.0</v>
      </c>
      <c r="CO112" s="535">
        <v>6.0</v>
      </c>
      <c r="CP112" s="538" t="s">
        <v>2046</v>
      </c>
      <c r="CQ112" s="1"/>
    </row>
    <row r="113" ht="15.0" customHeight="1">
      <c r="A113" s="514">
        <v>3.0</v>
      </c>
      <c r="B113" s="525">
        <v>1.0</v>
      </c>
      <c r="C113" s="525">
        <v>7.0</v>
      </c>
      <c r="D113" s="526" t="s">
        <v>2047</v>
      </c>
      <c r="E113" s="1"/>
      <c r="F113" s="514">
        <v>3.0</v>
      </c>
      <c r="G113" s="525">
        <v>1.0</v>
      </c>
      <c r="H113" s="525">
        <v>41.0</v>
      </c>
      <c r="I113" s="529" t="s">
        <v>2048</v>
      </c>
      <c r="J113" s="1"/>
      <c r="K113" s="514">
        <v>3.0</v>
      </c>
      <c r="L113" s="525">
        <v>2.0</v>
      </c>
      <c r="M113" s="525">
        <v>7.0</v>
      </c>
      <c r="N113" s="529" t="s">
        <v>2049</v>
      </c>
      <c r="O113" s="1"/>
      <c r="P113" s="514">
        <v>3.0</v>
      </c>
      <c r="Q113" s="525">
        <v>2.0</v>
      </c>
      <c r="R113" s="525">
        <v>42.0</v>
      </c>
      <c r="S113" s="529" t="s">
        <v>2050</v>
      </c>
      <c r="T113" s="1"/>
      <c r="U113" s="514">
        <v>3.0</v>
      </c>
      <c r="V113" s="525">
        <v>3.0</v>
      </c>
      <c r="W113" s="525">
        <v>7.0</v>
      </c>
      <c r="X113" s="537" t="s">
        <v>2051</v>
      </c>
      <c r="Y113" s="1"/>
      <c r="Z113" s="514">
        <v>7.0</v>
      </c>
      <c r="AA113" s="525">
        <v>3.0</v>
      </c>
      <c r="AB113" s="525">
        <v>40.0</v>
      </c>
      <c r="AC113" s="529" t="s">
        <v>2052</v>
      </c>
      <c r="AD113" s="1"/>
      <c r="AE113" s="514">
        <v>3.0</v>
      </c>
      <c r="AF113" s="525">
        <v>4.0</v>
      </c>
      <c r="AG113" s="525">
        <v>9.0</v>
      </c>
      <c r="AH113" s="537" t="s">
        <v>2053</v>
      </c>
      <c r="AI113" s="1"/>
      <c r="AJ113" s="514">
        <v>3.0</v>
      </c>
      <c r="AK113" s="525">
        <v>4.0</v>
      </c>
      <c r="AL113" s="525">
        <v>37.0</v>
      </c>
      <c r="AM113" s="530" t="s">
        <v>2054</v>
      </c>
      <c r="AN113" s="1"/>
      <c r="AO113" s="514">
        <v>3.0</v>
      </c>
      <c r="AP113" s="525">
        <v>5.0</v>
      </c>
      <c r="AQ113" s="525">
        <v>7.0</v>
      </c>
      <c r="AR113" s="531" t="s">
        <v>2055</v>
      </c>
      <c r="AS113" s="518"/>
      <c r="AT113" s="514">
        <v>3.0</v>
      </c>
      <c r="AU113" s="525">
        <v>6.0</v>
      </c>
      <c r="AV113" s="525">
        <v>7.0</v>
      </c>
      <c r="AW113" s="531" t="s">
        <v>2056</v>
      </c>
      <c r="AX113" s="1"/>
      <c r="AY113" s="514">
        <v>3.0</v>
      </c>
      <c r="AZ113" s="525">
        <v>6.0</v>
      </c>
      <c r="BA113" s="525">
        <v>8.0</v>
      </c>
      <c r="BB113" s="531" t="s">
        <v>2057</v>
      </c>
      <c r="BC113" s="1"/>
      <c r="BD113" s="514">
        <v>3.0</v>
      </c>
      <c r="BE113" s="525">
        <v>7.0</v>
      </c>
      <c r="BF113" s="525">
        <v>8.0</v>
      </c>
      <c r="BG113" s="531" t="s">
        <v>2058</v>
      </c>
      <c r="BH113" s="1"/>
      <c r="BI113" s="514">
        <v>3.0</v>
      </c>
      <c r="BJ113" s="525">
        <v>7.0</v>
      </c>
      <c r="BK113" s="525">
        <v>8.0</v>
      </c>
      <c r="BL113" s="531" t="s">
        <v>2059</v>
      </c>
      <c r="BM113" s="1"/>
      <c r="BN113" s="514">
        <v>3.0</v>
      </c>
      <c r="BO113" s="525">
        <v>8.0</v>
      </c>
      <c r="BP113" s="525">
        <v>8.0</v>
      </c>
      <c r="BQ113" s="531" t="s">
        <v>2060</v>
      </c>
      <c r="BR113" s="1"/>
      <c r="BS113" s="514">
        <v>3.0</v>
      </c>
      <c r="BT113" s="525">
        <v>8.0</v>
      </c>
      <c r="BU113" s="525">
        <v>8.0</v>
      </c>
      <c r="BV113" s="531" t="s">
        <v>2061</v>
      </c>
      <c r="BW113" s="1"/>
      <c r="BX113" s="514">
        <v>3.0</v>
      </c>
      <c r="BY113" s="525">
        <v>9.0</v>
      </c>
      <c r="BZ113" s="525">
        <v>7.0</v>
      </c>
      <c r="CA113" s="531" t="s">
        <v>2062</v>
      </c>
      <c r="CB113" s="1"/>
      <c r="CC113" s="514"/>
      <c r="CD113" s="514"/>
      <c r="CE113" s="514"/>
      <c r="CF113" s="558"/>
      <c r="CG113" s="1"/>
      <c r="CH113" s="1"/>
      <c r="CI113" s="1"/>
      <c r="CJ113" s="1"/>
      <c r="CK113" s="1"/>
      <c r="CL113" s="1"/>
      <c r="CM113" s="555">
        <v>3.0</v>
      </c>
      <c r="CN113" s="534">
        <v>10.0</v>
      </c>
      <c r="CO113" s="535">
        <v>6.0</v>
      </c>
      <c r="CP113" s="538" t="s">
        <v>2063</v>
      </c>
      <c r="CQ113" s="1"/>
    </row>
    <row r="114" ht="15.0" customHeight="1">
      <c r="A114" s="514">
        <v>2.0</v>
      </c>
      <c r="B114" s="525">
        <v>1.0</v>
      </c>
      <c r="C114" s="525">
        <v>7.0</v>
      </c>
      <c r="D114" s="527" t="s">
        <v>116</v>
      </c>
      <c r="E114" s="1"/>
      <c r="F114" s="514">
        <v>2.0</v>
      </c>
      <c r="G114" s="525">
        <v>1.0</v>
      </c>
      <c r="H114" s="525">
        <v>41.0</v>
      </c>
      <c r="I114" s="529" t="s">
        <v>2064</v>
      </c>
      <c r="J114" s="1"/>
      <c r="K114" s="514">
        <v>2.0</v>
      </c>
      <c r="L114" s="525">
        <v>2.0</v>
      </c>
      <c r="M114" s="525">
        <v>7.0</v>
      </c>
      <c r="N114" s="529" t="s">
        <v>2065</v>
      </c>
      <c r="O114" s="1"/>
      <c r="P114" s="514">
        <v>2.0</v>
      </c>
      <c r="Q114" s="525">
        <v>2.0</v>
      </c>
      <c r="R114" s="525">
        <v>42.0</v>
      </c>
      <c r="S114" s="529" t="s">
        <v>2066</v>
      </c>
      <c r="T114" s="1"/>
      <c r="U114" s="514">
        <v>2.0</v>
      </c>
      <c r="V114" s="525">
        <v>3.0</v>
      </c>
      <c r="W114" s="525">
        <v>7.0</v>
      </c>
      <c r="X114" s="537" t="s">
        <v>2067</v>
      </c>
      <c r="Y114" s="1"/>
      <c r="Z114" s="514">
        <v>6.0</v>
      </c>
      <c r="AA114" s="525">
        <v>3.0</v>
      </c>
      <c r="AB114" s="525">
        <v>40.0</v>
      </c>
      <c r="AC114" s="529" t="s">
        <v>2068</v>
      </c>
      <c r="AD114" s="1"/>
      <c r="AE114" s="514">
        <v>2.0</v>
      </c>
      <c r="AF114" s="525">
        <v>4.0</v>
      </c>
      <c r="AG114" s="525">
        <v>9.0</v>
      </c>
      <c r="AH114" s="537" t="s">
        <v>2069</v>
      </c>
      <c r="AI114" s="1"/>
      <c r="AJ114" s="514">
        <v>2.0</v>
      </c>
      <c r="AK114" s="525">
        <v>4.0</v>
      </c>
      <c r="AL114" s="525">
        <v>37.0</v>
      </c>
      <c r="AM114" s="530" t="s">
        <v>2070</v>
      </c>
      <c r="AN114" s="1"/>
      <c r="AO114" s="514">
        <v>2.0</v>
      </c>
      <c r="AP114" s="525">
        <v>5.0</v>
      </c>
      <c r="AQ114" s="525">
        <v>7.0</v>
      </c>
      <c r="AR114" s="531" t="s">
        <v>2071</v>
      </c>
      <c r="AS114" s="518"/>
      <c r="AT114" s="514">
        <v>2.0</v>
      </c>
      <c r="AU114" s="525">
        <v>6.0</v>
      </c>
      <c r="AV114" s="525">
        <v>7.0</v>
      </c>
      <c r="AW114" s="531" t="s">
        <v>2072</v>
      </c>
      <c r="AX114" s="1"/>
      <c r="AY114" s="514">
        <v>2.0</v>
      </c>
      <c r="AZ114" s="525">
        <v>6.0</v>
      </c>
      <c r="BA114" s="525">
        <v>8.0</v>
      </c>
      <c r="BB114" s="531" t="s">
        <v>2073</v>
      </c>
      <c r="BC114" s="1"/>
      <c r="BD114" s="514">
        <v>2.0</v>
      </c>
      <c r="BE114" s="525">
        <v>7.0</v>
      </c>
      <c r="BF114" s="525">
        <v>8.0</v>
      </c>
      <c r="BG114" s="531" t="s">
        <v>2074</v>
      </c>
      <c r="BH114" s="1"/>
      <c r="BI114" s="514">
        <v>2.0</v>
      </c>
      <c r="BJ114" s="525">
        <v>7.0</v>
      </c>
      <c r="BK114" s="525">
        <v>8.0</v>
      </c>
      <c r="BL114" s="531" t="s">
        <v>2075</v>
      </c>
      <c r="BM114" s="1"/>
      <c r="BN114" s="514">
        <v>2.0</v>
      </c>
      <c r="BO114" s="525">
        <v>8.0</v>
      </c>
      <c r="BP114" s="525">
        <v>8.0</v>
      </c>
      <c r="BQ114" s="531" t="s">
        <v>2076</v>
      </c>
      <c r="BR114" s="1"/>
      <c r="BS114" s="514">
        <v>2.0</v>
      </c>
      <c r="BT114" s="525">
        <v>8.0</v>
      </c>
      <c r="BU114" s="525">
        <v>8.0</v>
      </c>
      <c r="BV114" s="531" t="s">
        <v>2077</v>
      </c>
      <c r="BW114" s="1"/>
      <c r="BX114" s="514">
        <v>2.0</v>
      </c>
      <c r="BY114" s="525">
        <v>9.0</v>
      </c>
      <c r="BZ114" s="525">
        <v>7.0</v>
      </c>
      <c r="CA114" s="531" t="s">
        <v>2078</v>
      </c>
      <c r="CB114" s="1"/>
      <c r="CC114" s="514"/>
      <c r="CD114" s="514"/>
      <c r="CE114" s="514"/>
      <c r="CF114" s="558"/>
      <c r="CG114" s="1"/>
      <c r="CH114" s="1"/>
      <c r="CI114" s="1"/>
      <c r="CJ114" s="1"/>
      <c r="CK114" s="1"/>
      <c r="CL114" s="1"/>
      <c r="CM114" s="555">
        <v>2.0</v>
      </c>
      <c r="CN114" s="534">
        <v>10.0</v>
      </c>
      <c r="CO114" s="535">
        <v>6.0</v>
      </c>
      <c r="CP114" s="538" t="s">
        <v>2079</v>
      </c>
      <c r="CQ114" s="1"/>
    </row>
    <row r="115" ht="15.0" customHeight="1">
      <c r="A115" s="542">
        <v>1.0</v>
      </c>
      <c r="B115" s="525">
        <v>1.0</v>
      </c>
      <c r="C115" s="525">
        <v>7.0</v>
      </c>
      <c r="D115" s="526" t="s">
        <v>2080</v>
      </c>
      <c r="E115" s="1"/>
      <c r="F115" s="542">
        <v>1.0</v>
      </c>
      <c r="G115" s="549">
        <v>1.0</v>
      </c>
      <c r="H115" s="549">
        <v>41.0</v>
      </c>
      <c r="I115" s="528" t="s">
        <v>2081</v>
      </c>
      <c r="J115" s="1"/>
      <c r="K115" s="542">
        <v>1.0</v>
      </c>
      <c r="L115" s="525">
        <v>2.0</v>
      </c>
      <c r="M115" s="525">
        <v>7.0</v>
      </c>
      <c r="N115" s="529" t="s">
        <v>2082</v>
      </c>
      <c r="O115" s="1"/>
      <c r="P115" s="542">
        <v>1.0</v>
      </c>
      <c r="Q115" s="525">
        <v>2.0</v>
      </c>
      <c r="R115" s="525">
        <v>42.0</v>
      </c>
      <c r="S115" s="529" t="s">
        <v>2083</v>
      </c>
      <c r="T115" s="1"/>
      <c r="U115" s="542">
        <v>1.0</v>
      </c>
      <c r="V115" s="525">
        <v>3.0</v>
      </c>
      <c r="W115" s="525">
        <v>7.0</v>
      </c>
      <c r="X115" s="537" t="s">
        <v>2084</v>
      </c>
      <c r="Y115" s="1"/>
      <c r="Z115" s="514">
        <v>5.0</v>
      </c>
      <c r="AA115" s="525">
        <v>3.0</v>
      </c>
      <c r="AB115" s="525">
        <v>40.0</v>
      </c>
      <c r="AC115" s="529" t="s">
        <v>2085</v>
      </c>
      <c r="AD115" s="1"/>
      <c r="AE115" s="542">
        <v>1.0</v>
      </c>
      <c r="AF115" s="525">
        <v>4.0</v>
      </c>
      <c r="AG115" s="525">
        <v>9.0</v>
      </c>
      <c r="AH115" s="537" t="s">
        <v>2086</v>
      </c>
      <c r="AI115" s="1"/>
      <c r="AJ115" s="542">
        <v>1.0</v>
      </c>
      <c r="AK115" s="525">
        <v>4.0</v>
      </c>
      <c r="AL115" s="525">
        <v>37.0</v>
      </c>
      <c r="AM115" s="530" t="s">
        <v>2087</v>
      </c>
      <c r="AN115" s="1"/>
      <c r="AO115" s="542">
        <v>1.0</v>
      </c>
      <c r="AP115" s="525">
        <v>5.0</v>
      </c>
      <c r="AQ115" s="525">
        <v>7.0</v>
      </c>
      <c r="AR115" s="531" t="s">
        <v>2088</v>
      </c>
      <c r="AS115" s="518"/>
      <c r="AT115" s="544">
        <v>1.0</v>
      </c>
      <c r="AU115" s="525">
        <v>6.0</v>
      </c>
      <c r="AV115" s="525">
        <v>7.0</v>
      </c>
      <c r="AW115" s="531" t="s">
        <v>2089</v>
      </c>
      <c r="AX115" s="1"/>
      <c r="AY115" s="544">
        <v>1.0</v>
      </c>
      <c r="AZ115" s="525">
        <v>6.0</v>
      </c>
      <c r="BA115" s="525">
        <v>8.0</v>
      </c>
      <c r="BB115" s="543" t="s">
        <v>2090</v>
      </c>
      <c r="BC115" s="1"/>
      <c r="BD115" s="550">
        <v>1.0</v>
      </c>
      <c r="BE115" s="525">
        <v>7.0</v>
      </c>
      <c r="BF115" s="525">
        <v>8.0</v>
      </c>
      <c r="BG115" s="531" t="s">
        <v>2091</v>
      </c>
      <c r="BH115" s="1"/>
      <c r="BI115" s="550">
        <v>1.0</v>
      </c>
      <c r="BJ115" s="525">
        <v>7.0</v>
      </c>
      <c r="BK115" s="525">
        <v>8.0</v>
      </c>
      <c r="BL115" s="531" t="s">
        <v>2092</v>
      </c>
      <c r="BM115" s="1"/>
      <c r="BN115" s="550">
        <v>1.0</v>
      </c>
      <c r="BO115" s="525">
        <v>8.0</v>
      </c>
      <c r="BP115" s="525">
        <v>8.0</v>
      </c>
      <c r="BQ115" s="531" t="s">
        <v>2093</v>
      </c>
      <c r="BR115" s="1"/>
      <c r="BS115" s="550">
        <v>1.0</v>
      </c>
      <c r="BT115" s="525">
        <v>8.0</v>
      </c>
      <c r="BU115" s="525">
        <v>8.0</v>
      </c>
      <c r="BV115" s="531" t="s">
        <v>2094</v>
      </c>
      <c r="BW115" s="1"/>
      <c r="BX115" s="550">
        <v>1.0</v>
      </c>
      <c r="BY115" s="525">
        <v>9.0</v>
      </c>
      <c r="BZ115" s="525">
        <v>7.0</v>
      </c>
      <c r="CA115" s="531" t="s">
        <v>2095</v>
      </c>
      <c r="CB115" s="1"/>
      <c r="CC115" s="514"/>
      <c r="CD115" s="514"/>
      <c r="CE115" s="514"/>
      <c r="CF115" s="558"/>
      <c r="CG115" s="1"/>
      <c r="CH115" s="1"/>
      <c r="CI115" s="1"/>
      <c r="CJ115" s="1"/>
      <c r="CK115" s="1"/>
      <c r="CL115" s="1"/>
      <c r="CM115" s="556">
        <v>1.0</v>
      </c>
      <c r="CN115" s="534">
        <v>10.0</v>
      </c>
      <c r="CO115" s="535">
        <v>6.0</v>
      </c>
      <c r="CP115" s="538" t="s">
        <v>2096</v>
      </c>
      <c r="CQ115" s="1"/>
    </row>
    <row r="116" ht="15.0" customHeight="1">
      <c r="A116" s="524">
        <v>16.0</v>
      </c>
      <c r="B116" s="525">
        <v>1.0</v>
      </c>
      <c r="C116" s="525">
        <v>8.0</v>
      </c>
      <c r="D116" s="527" t="s">
        <v>116</v>
      </c>
      <c r="E116" s="1"/>
      <c r="F116" s="514">
        <v>14.0</v>
      </c>
      <c r="G116" s="525">
        <v>1.0</v>
      </c>
      <c r="H116" s="525">
        <v>40.0</v>
      </c>
      <c r="I116" s="529" t="s">
        <v>2097</v>
      </c>
      <c r="J116" s="1"/>
      <c r="K116" s="524">
        <v>16.0</v>
      </c>
      <c r="L116" s="525">
        <v>2.0</v>
      </c>
      <c r="M116" s="525">
        <v>8.0</v>
      </c>
      <c r="N116" s="529" t="s">
        <v>2098</v>
      </c>
      <c r="O116" s="1"/>
      <c r="P116" s="524">
        <v>16.0</v>
      </c>
      <c r="Q116" s="525">
        <v>2.0</v>
      </c>
      <c r="R116" s="525">
        <v>41.0</v>
      </c>
      <c r="S116" s="529" t="s">
        <v>2099</v>
      </c>
      <c r="T116" s="1"/>
      <c r="U116" s="524">
        <v>16.0</v>
      </c>
      <c r="V116" s="525">
        <v>3.0</v>
      </c>
      <c r="W116" s="525">
        <v>8.0</v>
      </c>
      <c r="X116" s="529" t="s">
        <v>2100</v>
      </c>
      <c r="Y116" s="1"/>
      <c r="Z116" s="514">
        <v>4.0</v>
      </c>
      <c r="AA116" s="525">
        <v>3.0</v>
      </c>
      <c r="AB116" s="525">
        <v>40.0</v>
      </c>
      <c r="AC116" s="529" t="s">
        <v>2101</v>
      </c>
      <c r="AD116" s="1"/>
      <c r="AE116" s="524">
        <v>16.0</v>
      </c>
      <c r="AF116" s="525">
        <v>4.0</v>
      </c>
      <c r="AG116" s="525">
        <v>10.0</v>
      </c>
      <c r="AH116" s="529" t="s">
        <v>2102</v>
      </c>
      <c r="AI116" s="1"/>
      <c r="AJ116" s="514">
        <v>14.0</v>
      </c>
      <c r="AK116" s="525">
        <v>4.0</v>
      </c>
      <c r="AL116" s="525">
        <v>36.0</v>
      </c>
      <c r="AM116" s="530" t="s">
        <v>2103</v>
      </c>
      <c r="AN116" s="1"/>
      <c r="AO116" s="524">
        <v>16.0</v>
      </c>
      <c r="AP116" s="525">
        <v>5.0</v>
      </c>
      <c r="AQ116" s="525">
        <v>8.0</v>
      </c>
      <c r="AR116" s="531" t="s">
        <v>2104</v>
      </c>
      <c r="AS116" s="518"/>
      <c r="AT116" s="524">
        <v>16.0</v>
      </c>
      <c r="AU116" s="525">
        <v>6.0</v>
      </c>
      <c r="AV116" s="525">
        <v>8.0</v>
      </c>
      <c r="AW116" s="530" t="s">
        <v>2105</v>
      </c>
      <c r="AX116" s="1"/>
      <c r="AY116" s="524">
        <v>14.0</v>
      </c>
      <c r="AZ116" s="525">
        <v>6.0</v>
      </c>
      <c r="BA116" s="525">
        <v>9.0</v>
      </c>
      <c r="BB116" s="531" t="s">
        <v>2106</v>
      </c>
      <c r="BC116" s="1"/>
      <c r="BD116" s="524">
        <v>14.0</v>
      </c>
      <c r="BE116" s="525">
        <v>7.0</v>
      </c>
      <c r="BF116" s="525">
        <v>9.0</v>
      </c>
      <c r="BG116" s="531" t="s">
        <v>2107</v>
      </c>
      <c r="BH116" s="1"/>
      <c r="BI116" s="524">
        <v>14.0</v>
      </c>
      <c r="BJ116" s="525">
        <v>7.0</v>
      </c>
      <c r="BK116" s="525">
        <v>9.0</v>
      </c>
      <c r="BL116" s="531" t="s">
        <v>2108</v>
      </c>
      <c r="BM116" s="1"/>
      <c r="BN116" s="524">
        <v>14.0</v>
      </c>
      <c r="BO116" s="525">
        <v>8.0</v>
      </c>
      <c r="BP116" s="525">
        <v>9.0</v>
      </c>
      <c r="BQ116" s="531" t="s">
        <v>2109</v>
      </c>
      <c r="BR116" s="1"/>
      <c r="BS116" s="524">
        <v>14.0</v>
      </c>
      <c r="BT116" s="525">
        <v>8.0</v>
      </c>
      <c r="BU116" s="525">
        <v>9.0</v>
      </c>
      <c r="BV116" s="531" t="s">
        <v>2110</v>
      </c>
      <c r="BW116" s="1"/>
      <c r="BX116" s="524">
        <v>16.0</v>
      </c>
      <c r="BY116" s="525">
        <v>9.0</v>
      </c>
      <c r="BZ116" s="525">
        <v>8.0</v>
      </c>
      <c r="CA116" s="531" t="s">
        <v>2111</v>
      </c>
      <c r="CB116" s="1"/>
      <c r="CC116" s="514"/>
      <c r="CD116" s="514"/>
      <c r="CE116" s="514"/>
      <c r="CF116" s="558"/>
      <c r="CG116" s="1"/>
      <c r="CH116" s="1"/>
      <c r="CI116" s="1"/>
      <c r="CJ116" s="1"/>
      <c r="CK116" s="1"/>
      <c r="CL116" s="1"/>
      <c r="CM116" s="555">
        <v>7.0</v>
      </c>
      <c r="CN116" s="534">
        <v>10.0</v>
      </c>
      <c r="CO116" s="535">
        <v>6.0</v>
      </c>
      <c r="CP116" s="546" t="s">
        <v>2112</v>
      </c>
      <c r="CQ116" s="1"/>
    </row>
    <row r="117" ht="15.0" customHeight="1">
      <c r="A117" s="514">
        <v>15.0</v>
      </c>
      <c r="B117" s="525">
        <v>1.0</v>
      </c>
      <c r="C117" s="525">
        <v>8.0</v>
      </c>
      <c r="D117" s="526" t="s">
        <v>2113</v>
      </c>
      <c r="E117" s="1"/>
      <c r="F117" s="514">
        <v>13.0</v>
      </c>
      <c r="G117" s="525">
        <v>1.0</v>
      </c>
      <c r="H117" s="525">
        <v>40.0</v>
      </c>
      <c r="I117" s="529" t="s">
        <v>2114</v>
      </c>
      <c r="J117" s="1"/>
      <c r="K117" s="514">
        <v>15.0</v>
      </c>
      <c r="L117" s="525">
        <v>2.0</v>
      </c>
      <c r="M117" s="525">
        <v>8.0</v>
      </c>
      <c r="N117" s="529" t="s">
        <v>2115</v>
      </c>
      <c r="O117" s="1"/>
      <c r="P117" s="514">
        <v>15.0</v>
      </c>
      <c r="Q117" s="525">
        <v>2.0</v>
      </c>
      <c r="R117" s="525">
        <v>41.0</v>
      </c>
      <c r="S117" s="529" t="s">
        <v>2116</v>
      </c>
      <c r="T117" s="1"/>
      <c r="U117" s="514">
        <v>15.0</v>
      </c>
      <c r="V117" s="525">
        <v>3.0</v>
      </c>
      <c r="W117" s="525">
        <v>8.0</v>
      </c>
      <c r="X117" s="529" t="s">
        <v>2117</v>
      </c>
      <c r="Y117" s="1"/>
      <c r="Z117" s="514">
        <v>3.0</v>
      </c>
      <c r="AA117" s="525">
        <v>3.0</v>
      </c>
      <c r="AB117" s="525">
        <v>40.0</v>
      </c>
      <c r="AC117" s="529" t="s">
        <v>2118</v>
      </c>
      <c r="AD117" s="1"/>
      <c r="AE117" s="514">
        <v>15.0</v>
      </c>
      <c r="AF117" s="525">
        <v>4.0</v>
      </c>
      <c r="AG117" s="525">
        <v>10.0</v>
      </c>
      <c r="AH117" s="529" t="s">
        <v>2119</v>
      </c>
      <c r="AI117" s="1"/>
      <c r="AJ117" s="514">
        <v>13.0</v>
      </c>
      <c r="AK117" s="525">
        <v>4.0</v>
      </c>
      <c r="AL117" s="525">
        <v>36.0</v>
      </c>
      <c r="AM117" s="530" t="s">
        <v>2120</v>
      </c>
      <c r="AN117" s="1"/>
      <c r="AO117" s="514">
        <v>15.0</v>
      </c>
      <c r="AP117" s="525">
        <v>5.0</v>
      </c>
      <c r="AQ117" s="525">
        <v>8.0</v>
      </c>
      <c r="AR117" s="531" t="s">
        <v>2121</v>
      </c>
      <c r="AS117" s="518"/>
      <c r="AT117" s="514">
        <v>15.0</v>
      </c>
      <c r="AU117" s="525">
        <v>6.0</v>
      </c>
      <c r="AV117" s="525">
        <v>8.0</v>
      </c>
      <c r="AW117" s="530" t="s">
        <v>2122</v>
      </c>
      <c r="AX117" s="1"/>
      <c r="AY117" s="514">
        <v>13.0</v>
      </c>
      <c r="AZ117" s="525">
        <v>6.0</v>
      </c>
      <c r="BA117" s="525">
        <v>9.0</v>
      </c>
      <c r="BB117" s="531" t="s">
        <v>2123</v>
      </c>
      <c r="BC117" s="1"/>
      <c r="BD117" s="514">
        <v>13.0</v>
      </c>
      <c r="BE117" s="525">
        <v>7.0</v>
      </c>
      <c r="BF117" s="525">
        <v>9.0</v>
      </c>
      <c r="BG117" s="531" t="s">
        <v>2124</v>
      </c>
      <c r="BH117" s="1"/>
      <c r="BI117" s="514">
        <v>13.0</v>
      </c>
      <c r="BJ117" s="525">
        <v>7.0</v>
      </c>
      <c r="BK117" s="525">
        <v>9.0</v>
      </c>
      <c r="BL117" s="531" t="s">
        <v>2125</v>
      </c>
      <c r="BM117" s="1"/>
      <c r="BN117" s="514">
        <v>13.0</v>
      </c>
      <c r="BO117" s="525">
        <v>8.0</v>
      </c>
      <c r="BP117" s="525">
        <v>9.0</v>
      </c>
      <c r="BQ117" s="531" t="s">
        <v>2126</v>
      </c>
      <c r="BR117" s="1"/>
      <c r="BS117" s="514">
        <v>13.0</v>
      </c>
      <c r="BT117" s="525">
        <v>8.0</v>
      </c>
      <c r="BU117" s="525">
        <v>9.0</v>
      </c>
      <c r="BV117" s="531" t="s">
        <v>2127</v>
      </c>
      <c r="BW117" s="1"/>
      <c r="BX117" s="524">
        <v>15.0</v>
      </c>
      <c r="BY117" s="525">
        <v>9.0</v>
      </c>
      <c r="BZ117" s="525">
        <v>8.0</v>
      </c>
      <c r="CA117" s="531" t="s">
        <v>2128</v>
      </c>
      <c r="CB117" s="1"/>
      <c r="CC117" s="514"/>
      <c r="CD117" s="514"/>
      <c r="CE117" s="514"/>
      <c r="CF117" s="558"/>
      <c r="CG117" s="1"/>
      <c r="CH117" s="1"/>
      <c r="CI117" s="1"/>
      <c r="CJ117" s="1"/>
      <c r="CK117" s="1"/>
      <c r="CL117" s="1"/>
      <c r="CM117" s="555">
        <v>6.0</v>
      </c>
      <c r="CN117" s="534">
        <v>10.0</v>
      </c>
      <c r="CO117" s="535">
        <v>6.0</v>
      </c>
      <c r="CP117" s="546" t="s">
        <v>2129</v>
      </c>
      <c r="CQ117" s="1"/>
    </row>
    <row r="118" ht="15.0" customHeight="1">
      <c r="A118" s="514">
        <v>14.0</v>
      </c>
      <c r="B118" s="525">
        <v>1.0</v>
      </c>
      <c r="C118" s="525">
        <v>8.0</v>
      </c>
      <c r="D118" s="527" t="s">
        <v>116</v>
      </c>
      <c r="E118" s="1"/>
      <c r="F118" s="514">
        <v>12.0</v>
      </c>
      <c r="G118" s="525">
        <v>1.0</v>
      </c>
      <c r="H118" s="525">
        <v>40.0</v>
      </c>
      <c r="I118" s="529" t="s">
        <v>2130</v>
      </c>
      <c r="J118" s="1"/>
      <c r="K118" s="514">
        <v>14.0</v>
      </c>
      <c r="L118" s="525">
        <v>2.0</v>
      </c>
      <c r="M118" s="525">
        <v>8.0</v>
      </c>
      <c r="N118" s="529" t="s">
        <v>2131</v>
      </c>
      <c r="O118" s="1"/>
      <c r="P118" s="514">
        <v>14.0</v>
      </c>
      <c r="Q118" s="525">
        <v>2.0</v>
      </c>
      <c r="R118" s="525">
        <v>41.0</v>
      </c>
      <c r="S118" s="529" t="s">
        <v>2132</v>
      </c>
      <c r="T118" s="1"/>
      <c r="U118" s="514">
        <v>14.0</v>
      </c>
      <c r="V118" s="525">
        <v>3.0</v>
      </c>
      <c r="W118" s="525">
        <v>8.0</v>
      </c>
      <c r="X118" s="537" t="s">
        <v>2133</v>
      </c>
      <c r="Y118" s="1"/>
      <c r="Z118" s="514">
        <v>2.0</v>
      </c>
      <c r="AA118" s="525">
        <v>3.0</v>
      </c>
      <c r="AB118" s="525">
        <v>40.0</v>
      </c>
      <c r="AC118" s="529" t="s">
        <v>2134</v>
      </c>
      <c r="AD118" s="1"/>
      <c r="AE118" s="514">
        <v>14.0</v>
      </c>
      <c r="AF118" s="525">
        <v>4.0</v>
      </c>
      <c r="AG118" s="525">
        <v>10.0</v>
      </c>
      <c r="AH118" s="537" t="s">
        <v>2135</v>
      </c>
      <c r="AI118" s="1"/>
      <c r="AJ118" s="514">
        <v>12.0</v>
      </c>
      <c r="AK118" s="525">
        <v>4.0</v>
      </c>
      <c r="AL118" s="525">
        <v>36.0</v>
      </c>
      <c r="AM118" s="530" t="s">
        <v>2136</v>
      </c>
      <c r="AN118" s="1"/>
      <c r="AO118" s="514">
        <v>14.0</v>
      </c>
      <c r="AP118" s="525">
        <v>5.0</v>
      </c>
      <c r="AQ118" s="525">
        <v>8.0</v>
      </c>
      <c r="AR118" s="531" t="s">
        <v>2137</v>
      </c>
      <c r="AS118" s="518"/>
      <c r="AT118" s="514">
        <v>14.0</v>
      </c>
      <c r="AU118" s="525">
        <v>6.0</v>
      </c>
      <c r="AV118" s="525">
        <v>8.0</v>
      </c>
      <c r="AW118" s="530" t="s">
        <v>2138</v>
      </c>
      <c r="AX118" s="1"/>
      <c r="AY118" s="514">
        <v>12.0</v>
      </c>
      <c r="AZ118" s="525">
        <v>6.0</v>
      </c>
      <c r="BA118" s="525">
        <v>9.0</v>
      </c>
      <c r="BB118" s="531" t="s">
        <v>2139</v>
      </c>
      <c r="BC118" s="1"/>
      <c r="BD118" s="514">
        <v>12.0</v>
      </c>
      <c r="BE118" s="525">
        <v>7.0</v>
      </c>
      <c r="BF118" s="525">
        <v>9.0</v>
      </c>
      <c r="BG118" s="531" t="s">
        <v>2140</v>
      </c>
      <c r="BH118" s="1"/>
      <c r="BI118" s="514">
        <v>12.0</v>
      </c>
      <c r="BJ118" s="525">
        <v>7.0</v>
      </c>
      <c r="BK118" s="525">
        <v>9.0</v>
      </c>
      <c r="BL118" s="531" t="s">
        <v>2141</v>
      </c>
      <c r="BM118" s="1"/>
      <c r="BN118" s="514">
        <v>12.0</v>
      </c>
      <c r="BO118" s="525">
        <v>8.0</v>
      </c>
      <c r="BP118" s="525">
        <v>9.0</v>
      </c>
      <c r="BQ118" s="531" t="s">
        <v>2142</v>
      </c>
      <c r="BR118" s="1"/>
      <c r="BS118" s="514">
        <v>12.0</v>
      </c>
      <c r="BT118" s="525">
        <v>8.0</v>
      </c>
      <c r="BU118" s="525">
        <v>9.0</v>
      </c>
      <c r="BV118" s="531" t="s">
        <v>2143</v>
      </c>
      <c r="BW118" s="1"/>
      <c r="BX118" s="524">
        <v>14.0</v>
      </c>
      <c r="BY118" s="525">
        <v>9.0</v>
      </c>
      <c r="BZ118" s="525">
        <v>8.0</v>
      </c>
      <c r="CA118" s="531" t="s">
        <v>2144</v>
      </c>
      <c r="CB118" s="1"/>
      <c r="CC118" s="514"/>
      <c r="CD118" s="514"/>
      <c r="CE118" s="514"/>
      <c r="CF118" s="558"/>
      <c r="CG118" s="1"/>
      <c r="CH118" s="1"/>
      <c r="CI118" s="1"/>
      <c r="CJ118" s="1"/>
      <c r="CK118" s="1"/>
      <c r="CL118" s="1"/>
      <c r="CM118" s="555">
        <v>5.0</v>
      </c>
      <c r="CN118" s="534">
        <v>10.0</v>
      </c>
      <c r="CO118" s="535">
        <v>6.0</v>
      </c>
      <c r="CP118" s="546" t="s">
        <v>2145</v>
      </c>
      <c r="CQ118" s="1"/>
    </row>
    <row r="119" ht="15.0" customHeight="1">
      <c r="A119" s="514">
        <v>13.0</v>
      </c>
      <c r="B119" s="525">
        <v>1.0</v>
      </c>
      <c r="C119" s="525">
        <v>8.0</v>
      </c>
      <c r="D119" s="526" t="s">
        <v>2146</v>
      </c>
      <c r="E119" s="1"/>
      <c r="F119" s="514">
        <v>11.0</v>
      </c>
      <c r="G119" s="525">
        <v>1.0</v>
      </c>
      <c r="H119" s="525">
        <v>40.0</v>
      </c>
      <c r="I119" s="529" t="s">
        <v>2147</v>
      </c>
      <c r="J119" s="1"/>
      <c r="K119" s="514">
        <v>13.0</v>
      </c>
      <c r="L119" s="525">
        <v>2.0</v>
      </c>
      <c r="M119" s="525">
        <v>8.0</v>
      </c>
      <c r="N119" s="529" t="s">
        <v>2148</v>
      </c>
      <c r="O119" s="1"/>
      <c r="P119" s="514">
        <v>13.0</v>
      </c>
      <c r="Q119" s="525">
        <v>2.0</v>
      </c>
      <c r="R119" s="525">
        <v>41.0</v>
      </c>
      <c r="S119" s="529" t="s">
        <v>2149</v>
      </c>
      <c r="T119" s="1"/>
      <c r="U119" s="514">
        <v>13.0</v>
      </c>
      <c r="V119" s="525">
        <v>3.0</v>
      </c>
      <c r="W119" s="525">
        <v>8.0</v>
      </c>
      <c r="X119" s="537" t="s">
        <v>2150</v>
      </c>
      <c r="Y119" s="1"/>
      <c r="Z119" s="542">
        <v>1.0</v>
      </c>
      <c r="AA119" s="525">
        <v>3.0</v>
      </c>
      <c r="AB119" s="525">
        <v>40.0</v>
      </c>
      <c r="AC119" s="529" t="s">
        <v>2151</v>
      </c>
      <c r="AD119" s="1"/>
      <c r="AE119" s="514">
        <v>13.0</v>
      </c>
      <c r="AF119" s="525">
        <v>4.0</v>
      </c>
      <c r="AG119" s="525">
        <v>10.0</v>
      </c>
      <c r="AH119" s="537" t="s">
        <v>2152</v>
      </c>
      <c r="AI119" s="1"/>
      <c r="AJ119" s="514">
        <v>11.0</v>
      </c>
      <c r="AK119" s="525">
        <v>4.0</v>
      </c>
      <c r="AL119" s="525">
        <v>36.0</v>
      </c>
      <c r="AM119" s="530" t="s">
        <v>2153</v>
      </c>
      <c r="AN119" s="1"/>
      <c r="AO119" s="514">
        <v>13.0</v>
      </c>
      <c r="AP119" s="525">
        <v>5.0</v>
      </c>
      <c r="AQ119" s="525">
        <v>8.0</v>
      </c>
      <c r="AR119" s="531" t="s">
        <v>2154</v>
      </c>
      <c r="AS119" s="518"/>
      <c r="AT119" s="514">
        <v>13.0</v>
      </c>
      <c r="AU119" s="525">
        <v>6.0</v>
      </c>
      <c r="AV119" s="525">
        <v>8.0</v>
      </c>
      <c r="AW119" s="530" t="s">
        <v>2155</v>
      </c>
      <c r="AX119" s="1"/>
      <c r="AY119" s="514">
        <v>11.0</v>
      </c>
      <c r="AZ119" s="525">
        <v>6.0</v>
      </c>
      <c r="BA119" s="525">
        <v>9.0</v>
      </c>
      <c r="BB119" s="531" t="s">
        <v>2156</v>
      </c>
      <c r="BC119" s="1"/>
      <c r="BD119" s="514">
        <v>11.0</v>
      </c>
      <c r="BE119" s="525">
        <v>7.0</v>
      </c>
      <c r="BF119" s="525">
        <v>9.0</v>
      </c>
      <c r="BG119" s="531" t="s">
        <v>2157</v>
      </c>
      <c r="BH119" s="1"/>
      <c r="BI119" s="514">
        <v>11.0</v>
      </c>
      <c r="BJ119" s="525">
        <v>7.0</v>
      </c>
      <c r="BK119" s="525">
        <v>9.0</v>
      </c>
      <c r="BL119" s="531" t="s">
        <v>2158</v>
      </c>
      <c r="BM119" s="1"/>
      <c r="BN119" s="514">
        <v>11.0</v>
      </c>
      <c r="BO119" s="525">
        <v>8.0</v>
      </c>
      <c r="BP119" s="525">
        <v>9.0</v>
      </c>
      <c r="BQ119" s="531" t="s">
        <v>2159</v>
      </c>
      <c r="BR119" s="1"/>
      <c r="BS119" s="514">
        <v>11.0</v>
      </c>
      <c r="BT119" s="525">
        <v>8.0</v>
      </c>
      <c r="BU119" s="525">
        <v>9.0</v>
      </c>
      <c r="BV119" s="531" t="s">
        <v>2160</v>
      </c>
      <c r="BW119" s="1"/>
      <c r="BX119" s="514">
        <v>13.0</v>
      </c>
      <c r="BY119" s="525">
        <v>9.0</v>
      </c>
      <c r="BZ119" s="525">
        <v>8.0</v>
      </c>
      <c r="CA119" s="531" t="s">
        <v>2161</v>
      </c>
      <c r="CB119" s="1"/>
      <c r="CC119" s="514"/>
      <c r="CD119" s="514"/>
      <c r="CE119" s="514"/>
      <c r="CF119" s="558"/>
      <c r="CG119" s="1"/>
      <c r="CH119" s="1"/>
      <c r="CI119" s="1"/>
      <c r="CJ119" s="1"/>
      <c r="CK119" s="1"/>
      <c r="CL119" s="1"/>
      <c r="CM119" s="555">
        <v>4.0</v>
      </c>
      <c r="CN119" s="534">
        <v>10.0</v>
      </c>
      <c r="CO119" s="535">
        <v>6.0</v>
      </c>
      <c r="CP119" s="546" t="s">
        <v>2162</v>
      </c>
      <c r="CQ119" s="1"/>
    </row>
    <row r="120" ht="15.0" customHeight="1">
      <c r="A120" s="514">
        <v>12.0</v>
      </c>
      <c r="B120" s="525">
        <v>1.0</v>
      </c>
      <c r="C120" s="525">
        <v>8.0</v>
      </c>
      <c r="D120" s="527" t="s">
        <v>116</v>
      </c>
      <c r="E120" s="1"/>
      <c r="F120" s="514">
        <v>10.0</v>
      </c>
      <c r="G120" s="525">
        <v>1.0</v>
      </c>
      <c r="H120" s="525">
        <v>40.0</v>
      </c>
      <c r="I120" s="529" t="s">
        <v>2163</v>
      </c>
      <c r="J120" s="1"/>
      <c r="K120" s="514">
        <v>12.0</v>
      </c>
      <c r="L120" s="525">
        <v>2.0</v>
      </c>
      <c r="M120" s="525">
        <v>8.0</v>
      </c>
      <c r="N120" s="529" t="s">
        <v>2164</v>
      </c>
      <c r="O120" s="1"/>
      <c r="P120" s="514">
        <v>12.0</v>
      </c>
      <c r="Q120" s="525">
        <v>2.0</v>
      </c>
      <c r="R120" s="525">
        <v>41.0</v>
      </c>
      <c r="S120" s="529" t="s">
        <v>2165</v>
      </c>
      <c r="T120" s="1"/>
      <c r="U120" s="514">
        <v>12.0</v>
      </c>
      <c r="V120" s="525">
        <v>3.0</v>
      </c>
      <c r="W120" s="525">
        <v>8.0</v>
      </c>
      <c r="X120" s="537" t="s">
        <v>2166</v>
      </c>
      <c r="Y120" s="1"/>
      <c r="Z120" s="514">
        <v>14.0</v>
      </c>
      <c r="AA120" s="525">
        <v>3.0</v>
      </c>
      <c r="AB120" s="525">
        <v>39.0</v>
      </c>
      <c r="AC120" s="529" t="s">
        <v>2167</v>
      </c>
      <c r="AD120" s="1"/>
      <c r="AE120" s="514">
        <v>12.0</v>
      </c>
      <c r="AF120" s="525">
        <v>4.0</v>
      </c>
      <c r="AG120" s="525">
        <v>10.0</v>
      </c>
      <c r="AH120" s="537" t="s">
        <v>2168</v>
      </c>
      <c r="AI120" s="1"/>
      <c r="AJ120" s="514">
        <v>10.0</v>
      </c>
      <c r="AK120" s="525">
        <v>4.0</v>
      </c>
      <c r="AL120" s="525">
        <v>36.0</v>
      </c>
      <c r="AM120" s="530" t="s">
        <v>2169</v>
      </c>
      <c r="AN120" s="1"/>
      <c r="AO120" s="514">
        <v>12.0</v>
      </c>
      <c r="AP120" s="525">
        <v>5.0</v>
      </c>
      <c r="AQ120" s="525">
        <v>8.0</v>
      </c>
      <c r="AR120" s="531" t="s">
        <v>2170</v>
      </c>
      <c r="AS120" s="518"/>
      <c r="AT120" s="514">
        <v>12.0</v>
      </c>
      <c r="AU120" s="525">
        <v>6.0</v>
      </c>
      <c r="AV120" s="525">
        <v>8.0</v>
      </c>
      <c r="AW120" s="530" t="s">
        <v>2171</v>
      </c>
      <c r="AX120" s="1"/>
      <c r="AY120" s="514">
        <v>10.0</v>
      </c>
      <c r="AZ120" s="525">
        <v>6.0</v>
      </c>
      <c r="BA120" s="525">
        <v>9.0</v>
      </c>
      <c r="BB120" s="531" t="s">
        <v>2172</v>
      </c>
      <c r="BC120" s="1"/>
      <c r="BD120" s="514">
        <v>10.0</v>
      </c>
      <c r="BE120" s="525">
        <v>7.0</v>
      </c>
      <c r="BF120" s="525">
        <v>9.0</v>
      </c>
      <c r="BG120" s="531" t="s">
        <v>2173</v>
      </c>
      <c r="BH120" s="1"/>
      <c r="BI120" s="514">
        <v>10.0</v>
      </c>
      <c r="BJ120" s="525">
        <v>7.0</v>
      </c>
      <c r="BK120" s="525">
        <v>9.0</v>
      </c>
      <c r="BL120" s="531" t="s">
        <v>2174</v>
      </c>
      <c r="BM120" s="1"/>
      <c r="BN120" s="514">
        <v>10.0</v>
      </c>
      <c r="BO120" s="525">
        <v>8.0</v>
      </c>
      <c r="BP120" s="525">
        <v>9.0</v>
      </c>
      <c r="BQ120" s="531" t="s">
        <v>2175</v>
      </c>
      <c r="BR120" s="1"/>
      <c r="BS120" s="514">
        <v>10.0</v>
      </c>
      <c r="BT120" s="525">
        <v>8.0</v>
      </c>
      <c r="BU120" s="525">
        <v>9.0</v>
      </c>
      <c r="BV120" s="531" t="s">
        <v>2176</v>
      </c>
      <c r="BW120" s="1"/>
      <c r="BX120" s="514">
        <v>12.0</v>
      </c>
      <c r="BY120" s="525">
        <v>9.0</v>
      </c>
      <c r="BZ120" s="525">
        <v>8.0</v>
      </c>
      <c r="CA120" s="531" t="s">
        <v>2177</v>
      </c>
      <c r="CB120" s="1"/>
      <c r="CC120" s="514"/>
      <c r="CD120" s="514"/>
      <c r="CE120" s="514"/>
      <c r="CF120" s="558"/>
      <c r="CG120" s="1"/>
      <c r="CH120" s="1"/>
      <c r="CI120" s="1"/>
      <c r="CJ120" s="1"/>
      <c r="CK120" s="1"/>
      <c r="CL120" s="1"/>
      <c r="CM120" s="555">
        <v>3.0</v>
      </c>
      <c r="CN120" s="534">
        <v>10.0</v>
      </c>
      <c r="CO120" s="535">
        <v>6.0</v>
      </c>
      <c r="CP120" s="546" t="s">
        <v>2178</v>
      </c>
      <c r="CQ120" s="1"/>
    </row>
    <row r="121" ht="15.0" customHeight="1">
      <c r="A121" s="514">
        <v>11.0</v>
      </c>
      <c r="B121" s="525">
        <v>1.0</v>
      </c>
      <c r="C121" s="525">
        <v>8.0</v>
      </c>
      <c r="D121" s="526" t="s">
        <v>2179</v>
      </c>
      <c r="E121" s="1"/>
      <c r="F121" s="514">
        <v>9.0</v>
      </c>
      <c r="G121" s="525">
        <v>1.0</v>
      </c>
      <c r="H121" s="525">
        <v>40.0</v>
      </c>
      <c r="I121" s="529" t="s">
        <v>2180</v>
      </c>
      <c r="J121" s="1"/>
      <c r="K121" s="514">
        <v>11.0</v>
      </c>
      <c r="L121" s="525">
        <v>2.0</v>
      </c>
      <c r="M121" s="525">
        <v>8.0</v>
      </c>
      <c r="N121" s="529" t="s">
        <v>2181</v>
      </c>
      <c r="O121" s="1"/>
      <c r="P121" s="514">
        <v>11.0</v>
      </c>
      <c r="Q121" s="525">
        <v>2.0</v>
      </c>
      <c r="R121" s="525">
        <v>41.0</v>
      </c>
      <c r="S121" s="529" t="s">
        <v>2182</v>
      </c>
      <c r="T121" s="1"/>
      <c r="U121" s="514">
        <v>11.0</v>
      </c>
      <c r="V121" s="525">
        <v>3.0</v>
      </c>
      <c r="W121" s="525">
        <v>8.0</v>
      </c>
      <c r="X121" s="537" t="s">
        <v>2183</v>
      </c>
      <c r="Y121" s="1"/>
      <c r="Z121" s="514">
        <v>13.0</v>
      </c>
      <c r="AA121" s="525">
        <v>3.0</v>
      </c>
      <c r="AB121" s="525">
        <v>39.0</v>
      </c>
      <c r="AC121" s="529" t="s">
        <v>2184</v>
      </c>
      <c r="AD121" s="1"/>
      <c r="AE121" s="514">
        <v>11.0</v>
      </c>
      <c r="AF121" s="525">
        <v>4.0</v>
      </c>
      <c r="AG121" s="525">
        <v>10.0</v>
      </c>
      <c r="AH121" s="537" t="s">
        <v>2185</v>
      </c>
      <c r="AI121" s="1"/>
      <c r="AJ121" s="514">
        <v>9.0</v>
      </c>
      <c r="AK121" s="525">
        <v>4.0</v>
      </c>
      <c r="AL121" s="525">
        <v>36.0</v>
      </c>
      <c r="AM121" s="530" t="s">
        <v>2186</v>
      </c>
      <c r="AN121" s="1"/>
      <c r="AO121" s="514">
        <v>11.0</v>
      </c>
      <c r="AP121" s="525">
        <v>5.0</v>
      </c>
      <c r="AQ121" s="525">
        <v>8.0</v>
      </c>
      <c r="AR121" s="531" t="s">
        <v>2187</v>
      </c>
      <c r="AS121" s="518"/>
      <c r="AT121" s="514">
        <v>11.0</v>
      </c>
      <c r="AU121" s="525">
        <v>6.0</v>
      </c>
      <c r="AV121" s="525">
        <v>8.0</v>
      </c>
      <c r="AW121" s="530" t="s">
        <v>2188</v>
      </c>
      <c r="AX121" s="1"/>
      <c r="AY121" s="514">
        <v>9.0</v>
      </c>
      <c r="AZ121" s="525">
        <v>6.0</v>
      </c>
      <c r="BA121" s="525">
        <v>9.0</v>
      </c>
      <c r="BB121" s="543" t="s">
        <v>2189</v>
      </c>
      <c r="BC121" s="1"/>
      <c r="BD121" s="514">
        <v>9.0</v>
      </c>
      <c r="BE121" s="525">
        <v>7.0</v>
      </c>
      <c r="BF121" s="525">
        <v>9.0</v>
      </c>
      <c r="BG121" s="531" t="s">
        <v>2190</v>
      </c>
      <c r="BH121" s="1"/>
      <c r="BI121" s="514">
        <v>9.0</v>
      </c>
      <c r="BJ121" s="525">
        <v>7.0</v>
      </c>
      <c r="BK121" s="525">
        <v>9.0</v>
      </c>
      <c r="BL121" s="531" t="s">
        <v>2191</v>
      </c>
      <c r="BM121" s="1"/>
      <c r="BN121" s="514">
        <v>9.0</v>
      </c>
      <c r="BO121" s="525">
        <v>8.0</v>
      </c>
      <c r="BP121" s="525">
        <v>9.0</v>
      </c>
      <c r="BQ121" s="531" t="s">
        <v>2192</v>
      </c>
      <c r="BR121" s="1"/>
      <c r="BS121" s="514">
        <v>9.0</v>
      </c>
      <c r="BT121" s="525">
        <v>8.0</v>
      </c>
      <c r="BU121" s="525">
        <v>9.0</v>
      </c>
      <c r="BV121" s="543" t="s">
        <v>2193</v>
      </c>
      <c r="BW121" s="1"/>
      <c r="BX121" s="514">
        <v>11.0</v>
      </c>
      <c r="BY121" s="525">
        <v>9.0</v>
      </c>
      <c r="BZ121" s="525">
        <v>8.0</v>
      </c>
      <c r="CA121" s="531" t="s">
        <v>2194</v>
      </c>
      <c r="CB121" s="1"/>
      <c r="CC121" s="514"/>
      <c r="CD121" s="514"/>
      <c r="CE121" s="514"/>
      <c r="CF121" s="558"/>
      <c r="CG121" s="1"/>
      <c r="CH121" s="1"/>
      <c r="CI121" s="1"/>
      <c r="CJ121" s="1"/>
      <c r="CK121" s="1"/>
      <c r="CL121" s="1"/>
      <c r="CM121" s="555">
        <v>2.0</v>
      </c>
      <c r="CN121" s="534">
        <v>10.0</v>
      </c>
      <c r="CO121" s="535">
        <v>6.0</v>
      </c>
      <c r="CP121" s="546" t="s">
        <v>2195</v>
      </c>
      <c r="CQ121" s="1"/>
    </row>
    <row r="122" ht="15.0" customHeight="1">
      <c r="A122" s="514">
        <v>10.0</v>
      </c>
      <c r="B122" s="525">
        <v>1.0</v>
      </c>
      <c r="C122" s="525">
        <v>8.0</v>
      </c>
      <c r="D122" s="527" t="s">
        <v>116</v>
      </c>
      <c r="E122" s="1"/>
      <c r="F122" s="514">
        <v>8.0</v>
      </c>
      <c r="G122" s="525">
        <v>1.0</v>
      </c>
      <c r="H122" s="525">
        <v>40.0</v>
      </c>
      <c r="I122" s="529" t="s">
        <v>2196</v>
      </c>
      <c r="J122" s="1"/>
      <c r="K122" s="514">
        <v>10.0</v>
      </c>
      <c r="L122" s="525">
        <v>2.0</v>
      </c>
      <c r="M122" s="525">
        <v>8.0</v>
      </c>
      <c r="N122" s="529" t="s">
        <v>2197</v>
      </c>
      <c r="O122" s="1"/>
      <c r="P122" s="514">
        <v>10.0</v>
      </c>
      <c r="Q122" s="525">
        <v>2.0</v>
      </c>
      <c r="R122" s="525">
        <v>41.0</v>
      </c>
      <c r="S122" s="529" t="s">
        <v>2198</v>
      </c>
      <c r="T122" s="1"/>
      <c r="U122" s="514">
        <v>10.0</v>
      </c>
      <c r="V122" s="525">
        <v>3.0</v>
      </c>
      <c r="W122" s="525">
        <v>8.0</v>
      </c>
      <c r="X122" s="537" t="s">
        <v>2199</v>
      </c>
      <c r="Y122" s="1"/>
      <c r="Z122" s="514">
        <v>12.0</v>
      </c>
      <c r="AA122" s="525">
        <v>3.0</v>
      </c>
      <c r="AB122" s="525">
        <v>39.0</v>
      </c>
      <c r="AC122" s="529" t="s">
        <v>2200</v>
      </c>
      <c r="AD122" s="1"/>
      <c r="AE122" s="514">
        <v>10.0</v>
      </c>
      <c r="AF122" s="525">
        <v>4.0</v>
      </c>
      <c r="AG122" s="525">
        <v>10.0</v>
      </c>
      <c r="AH122" s="537" t="s">
        <v>2201</v>
      </c>
      <c r="AI122" s="1"/>
      <c r="AJ122" s="514">
        <v>8.0</v>
      </c>
      <c r="AK122" s="525">
        <v>4.0</v>
      </c>
      <c r="AL122" s="525">
        <v>36.0</v>
      </c>
      <c r="AM122" s="530" t="s">
        <v>2202</v>
      </c>
      <c r="AN122" s="1"/>
      <c r="AO122" s="514">
        <v>10.0</v>
      </c>
      <c r="AP122" s="525">
        <v>5.0</v>
      </c>
      <c r="AQ122" s="525">
        <v>8.0</v>
      </c>
      <c r="AR122" s="531" t="s">
        <v>2203</v>
      </c>
      <c r="AS122" s="518"/>
      <c r="AT122" s="514">
        <v>10.0</v>
      </c>
      <c r="AU122" s="525">
        <v>6.0</v>
      </c>
      <c r="AV122" s="525">
        <v>8.0</v>
      </c>
      <c r="AW122" s="530" t="s">
        <v>2204</v>
      </c>
      <c r="AX122" s="1"/>
      <c r="AY122" s="514">
        <v>8.0</v>
      </c>
      <c r="AZ122" s="525">
        <v>6.0</v>
      </c>
      <c r="BA122" s="525">
        <v>9.0</v>
      </c>
      <c r="BB122" s="531" t="s">
        <v>2205</v>
      </c>
      <c r="BC122" s="1"/>
      <c r="BD122" s="514">
        <v>8.0</v>
      </c>
      <c r="BE122" s="525">
        <v>7.0</v>
      </c>
      <c r="BF122" s="525">
        <v>9.0</v>
      </c>
      <c r="BG122" s="531" t="s">
        <v>2206</v>
      </c>
      <c r="BH122" s="1"/>
      <c r="BI122" s="514">
        <v>8.0</v>
      </c>
      <c r="BJ122" s="525">
        <v>7.0</v>
      </c>
      <c r="BK122" s="525">
        <v>9.0</v>
      </c>
      <c r="BL122" s="531" t="s">
        <v>2207</v>
      </c>
      <c r="BM122" s="1"/>
      <c r="BN122" s="514">
        <v>8.0</v>
      </c>
      <c r="BO122" s="525">
        <v>8.0</v>
      </c>
      <c r="BP122" s="525">
        <v>9.0</v>
      </c>
      <c r="BQ122" s="531" t="s">
        <v>2208</v>
      </c>
      <c r="BR122" s="1"/>
      <c r="BS122" s="514">
        <v>8.0</v>
      </c>
      <c r="BT122" s="525">
        <v>8.0</v>
      </c>
      <c r="BU122" s="525">
        <v>9.0</v>
      </c>
      <c r="BV122" s="531" t="s">
        <v>2209</v>
      </c>
      <c r="BW122" s="1"/>
      <c r="BX122" s="514">
        <v>10.0</v>
      </c>
      <c r="BY122" s="525">
        <v>9.0</v>
      </c>
      <c r="BZ122" s="525">
        <v>8.0</v>
      </c>
      <c r="CA122" s="531" t="s">
        <v>2210</v>
      </c>
      <c r="CB122" s="1"/>
      <c r="CC122" s="514"/>
      <c r="CD122" s="514"/>
      <c r="CE122" s="514"/>
      <c r="CF122" s="558"/>
      <c r="CG122" s="1"/>
      <c r="CH122" s="1"/>
      <c r="CI122" s="1"/>
      <c r="CJ122" s="1"/>
      <c r="CK122" s="560"/>
      <c r="CL122" s="1"/>
      <c r="CM122" s="556">
        <v>1.0</v>
      </c>
      <c r="CN122" s="534">
        <v>10.0</v>
      </c>
      <c r="CO122" s="535">
        <v>6.0</v>
      </c>
      <c r="CP122" s="546" t="s">
        <v>2211</v>
      </c>
      <c r="CQ122" s="1"/>
    </row>
    <row r="123" ht="15.0" customHeight="1">
      <c r="A123" s="514">
        <v>9.0</v>
      </c>
      <c r="B123" s="525">
        <v>1.0</v>
      </c>
      <c r="C123" s="525">
        <v>8.0</v>
      </c>
      <c r="D123" s="526" t="s">
        <v>2212</v>
      </c>
      <c r="E123" s="1"/>
      <c r="F123" s="514">
        <v>7.0</v>
      </c>
      <c r="G123" s="525">
        <v>1.0</v>
      </c>
      <c r="H123" s="525">
        <v>40.0</v>
      </c>
      <c r="I123" s="529" t="s">
        <v>2213</v>
      </c>
      <c r="J123" s="1"/>
      <c r="K123" s="514">
        <v>9.0</v>
      </c>
      <c r="L123" s="525">
        <v>2.0</v>
      </c>
      <c r="M123" s="525">
        <v>8.0</v>
      </c>
      <c r="N123" s="529" t="s">
        <v>2214</v>
      </c>
      <c r="O123" s="1"/>
      <c r="P123" s="514">
        <v>9.0</v>
      </c>
      <c r="Q123" s="525">
        <v>2.0</v>
      </c>
      <c r="R123" s="525">
        <v>41.0</v>
      </c>
      <c r="S123" s="529" t="s">
        <v>2215</v>
      </c>
      <c r="T123" s="1"/>
      <c r="U123" s="514">
        <v>9.0</v>
      </c>
      <c r="V123" s="525">
        <v>3.0</v>
      </c>
      <c r="W123" s="525">
        <v>8.0</v>
      </c>
      <c r="X123" s="537" t="s">
        <v>2216</v>
      </c>
      <c r="Y123" s="1"/>
      <c r="Z123" s="514">
        <v>11.0</v>
      </c>
      <c r="AA123" s="525">
        <v>3.0</v>
      </c>
      <c r="AB123" s="525">
        <v>39.0</v>
      </c>
      <c r="AC123" s="529" t="s">
        <v>2217</v>
      </c>
      <c r="AD123" s="1"/>
      <c r="AE123" s="514">
        <v>9.0</v>
      </c>
      <c r="AF123" s="525">
        <v>4.0</v>
      </c>
      <c r="AG123" s="525">
        <v>10.0</v>
      </c>
      <c r="AH123" s="537" t="s">
        <v>2218</v>
      </c>
      <c r="AI123" s="1"/>
      <c r="AJ123" s="514">
        <v>7.0</v>
      </c>
      <c r="AK123" s="525">
        <v>4.0</v>
      </c>
      <c r="AL123" s="525">
        <v>36.0</v>
      </c>
      <c r="AM123" s="530" t="s">
        <v>2219</v>
      </c>
      <c r="AN123" s="1"/>
      <c r="AO123" s="514">
        <v>9.0</v>
      </c>
      <c r="AP123" s="525">
        <v>5.0</v>
      </c>
      <c r="AQ123" s="525">
        <v>8.0</v>
      </c>
      <c r="AR123" s="531" t="s">
        <v>2220</v>
      </c>
      <c r="AS123" s="518"/>
      <c r="AT123" s="514">
        <v>9.0</v>
      </c>
      <c r="AU123" s="525">
        <v>6.0</v>
      </c>
      <c r="AV123" s="525">
        <v>8.0</v>
      </c>
      <c r="AW123" s="530" t="s">
        <v>2221</v>
      </c>
      <c r="AX123" s="1"/>
      <c r="AY123" s="514">
        <v>7.0</v>
      </c>
      <c r="AZ123" s="525">
        <v>6.0</v>
      </c>
      <c r="BA123" s="525">
        <v>9.0</v>
      </c>
      <c r="BB123" s="543" t="s">
        <v>2222</v>
      </c>
      <c r="BC123" s="1"/>
      <c r="BD123" s="514">
        <v>7.0</v>
      </c>
      <c r="BE123" s="525">
        <v>7.0</v>
      </c>
      <c r="BF123" s="525">
        <v>9.0</v>
      </c>
      <c r="BG123" s="531" t="s">
        <v>2223</v>
      </c>
      <c r="BH123" s="1"/>
      <c r="BI123" s="514">
        <v>7.0</v>
      </c>
      <c r="BJ123" s="525">
        <v>7.0</v>
      </c>
      <c r="BK123" s="525">
        <v>9.0</v>
      </c>
      <c r="BL123" s="543" t="s">
        <v>2224</v>
      </c>
      <c r="BM123" s="1"/>
      <c r="BN123" s="514">
        <v>7.0</v>
      </c>
      <c r="BO123" s="525">
        <v>8.0</v>
      </c>
      <c r="BP123" s="525">
        <v>9.0</v>
      </c>
      <c r="BQ123" s="531" t="s">
        <v>2225</v>
      </c>
      <c r="BR123" s="1"/>
      <c r="BS123" s="514">
        <v>7.0</v>
      </c>
      <c r="BT123" s="525">
        <v>8.0</v>
      </c>
      <c r="BU123" s="525">
        <v>9.0</v>
      </c>
      <c r="BV123" s="543" t="s">
        <v>2226</v>
      </c>
      <c r="BW123" s="1"/>
      <c r="BX123" s="514">
        <v>9.0</v>
      </c>
      <c r="BY123" s="525">
        <v>9.0</v>
      </c>
      <c r="BZ123" s="525">
        <v>8.0</v>
      </c>
      <c r="CA123" s="531" t="s">
        <v>2227</v>
      </c>
      <c r="CB123" s="1"/>
      <c r="CC123" s="514"/>
      <c r="CD123" s="514"/>
      <c r="CE123" s="514"/>
      <c r="CF123" s="558"/>
      <c r="CG123" s="1"/>
      <c r="CH123" s="1"/>
      <c r="CI123" s="1"/>
      <c r="CJ123" s="1"/>
      <c r="CK123" s="560"/>
      <c r="CL123" s="1"/>
      <c r="CM123" s="555">
        <v>7.0</v>
      </c>
      <c r="CN123" s="534">
        <v>10.0</v>
      </c>
      <c r="CO123" s="535">
        <v>6.0</v>
      </c>
      <c r="CP123" s="552" t="s">
        <v>2228</v>
      </c>
      <c r="CQ123" s="1"/>
    </row>
    <row r="124" ht="15.0" customHeight="1">
      <c r="A124" s="514">
        <v>8.0</v>
      </c>
      <c r="B124" s="525">
        <v>1.0</v>
      </c>
      <c r="C124" s="525">
        <v>8.0</v>
      </c>
      <c r="D124" s="527" t="s">
        <v>116</v>
      </c>
      <c r="E124" s="1"/>
      <c r="F124" s="514">
        <v>6.0</v>
      </c>
      <c r="G124" s="525">
        <v>1.0</v>
      </c>
      <c r="H124" s="525">
        <v>40.0</v>
      </c>
      <c r="I124" s="529" t="s">
        <v>2229</v>
      </c>
      <c r="J124" s="1"/>
      <c r="K124" s="514">
        <v>8.0</v>
      </c>
      <c r="L124" s="525">
        <v>2.0</v>
      </c>
      <c r="M124" s="525">
        <v>8.0</v>
      </c>
      <c r="N124" s="529" t="s">
        <v>2230</v>
      </c>
      <c r="O124" s="1"/>
      <c r="P124" s="514">
        <v>8.0</v>
      </c>
      <c r="Q124" s="525">
        <v>2.0</v>
      </c>
      <c r="R124" s="525">
        <v>41.0</v>
      </c>
      <c r="S124" s="529" t="s">
        <v>2231</v>
      </c>
      <c r="T124" s="1"/>
      <c r="U124" s="514">
        <v>8.0</v>
      </c>
      <c r="V124" s="525">
        <v>3.0</v>
      </c>
      <c r="W124" s="525">
        <v>8.0</v>
      </c>
      <c r="X124" s="537" t="s">
        <v>2232</v>
      </c>
      <c r="Y124" s="1"/>
      <c r="Z124" s="514">
        <v>10.0</v>
      </c>
      <c r="AA124" s="525">
        <v>3.0</v>
      </c>
      <c r="AB124" s="525">
        <v>39.0</v>
      </c>
      <c r="AC124" s="529" t="s">
        <v>2233</v>
      </c>
      <c r="AD124" s="1"/>
      <c r="AE124" s="514">
        <v>8.0</v>
      </c>
      <c r="AF124" s="525">
        <v>4.0</v>
      </c>
      <c r="AG124" s="525">
        <v>10.0</v>
      </c>
      <c r="AH124" s="537" t="s">
        <v>2234</v>
      </c>
      <c r="AI124" s="1"/>
      <c r="AJ124" s="514">
        <v>6.0</v>
      </c>
      <c r="AK124" s="525">
        <v>4.0</v>
      </c>
      <c r="AL124" s="525">
        <v>36.0</v>
      </c>
      <c r="AM124" s="530" t="s">
        <v>2235</v>
      </c>
      <c r="AN124" s="1"/>
      <c r="AO124" s="514">
        <v>8.0</v>
      </c>
      <c r="AP124" s="525">
        <v>5.0</v>
      </c>
      <c r="AQ124" s="525">
        <v>8.0</v>
      </c>
      <c r="AR124" s="531" t="s">
        <v>2236</v>
      </c>
      <c r="AS124" s="518"/>
      <c r="AT124" s="514">
        <v>8.0</v>
      </c>
      <c r="AU124" s="525">
        <v>6.0</v>
      </c>
      <c r="AV124" s="525">
        <v>8.0</v>
      </c>
      <c r="AW124" s="530" t="s">
        <v>2237</v>
      </c>
      <c r="AX124" s="1"/>
      <c r="AY124" s="514">
        <v>6.0</v>
      </c>
      <c r="AZ124" s="525">
        <v>6.0</v>
      </c>
      <c r="BA124" s="525">
        <v>9.0</v>
      </c>
      <c r="BB124" s="539" t="s">
        <v>203</v>
      </c>
      <c r="BC124" s="1"/>
      <c r="BD124" s="514">
        <v>6.0</v>
      </c>
      <c r="BE124" s="525">
        <v>7.0</v>
      </c>
      <c r="BF124" s="525">
        <v>9.0</v>
      </c>
      <c r="BG124" s="531" t="s">
        <v>2238</v>
      </c>
      <c r="BH124" s="1"/>
      <c r="BI124" s="514">
        <v>6.0</v>
      </c>
      <c r="BJ124" s="525">
        <v>7.0</v>
      </c>
      <c r="BK124" s="525">
        <v>9.0</v>
      </c>
      <c r="BL124" s="539" t="s">
        <v>203</v>
      </c>
      <c r="BM124" s="1"/>
      <c r="BN124" s="514">
        <v>6.0</v>
      </c>
      <c r="BO124" s="525">
        <v>8.0</v>
      </c>
      <c r="BP124" s="525">
        <v>9.0</v>
      </c>
      <c r="BQ124" s="531" t="s">
        <v>2239</v>
      </c>
      <c r="BR124" s="1"/>
      <c r="BS124" s="514">
        <v>6.0</v>
      </c>
      <c r="BT124" s="525">
        <v>8.0</v>
      </c>
      <c r="BU124" s="525">
        <v>9.0</v>
      </c>
      <c r="BV124" s="539" t="s">
        <v>203</v>
      </c>
      <c r="BW124" s="1"/>
      <c r="BX124" s="514">
        <v>8.0</v>
      </c>
      <c r="BY124" s="525">
        <v>9.0</v>
      </c>
      <c r="BZ124" s="525">
        <v>8.0</v>
      </c>
      <c r="CA124" s="531" t="s">
        <v>2240</v>
      </c>
      <c r="CB124" s="1"/>
      <c r="CC124" s="514"/>
      <c r="CD124" s="514"/>
      <c r="CE124" s="514"/>
      <c r="CF124" s="558"/>
      <c r="CG124" s="1"/>
      <c r="CH124" s="1"/>
      <c r="CI124" s="1"/>
      <c r="CJ124" s="1"/>
      <c r="CK124" s="560"/>
      <c r="CL124" s="1"/>
      <c r="CM124" s="555">
        <v>6.0</v>
      </c>
      <c r="CN124" s="534">
        <v>10.0</v>
      </c>
      <c r="CO124" s="535">
        <v>6.0</v>
      </c>
      <c r="CP124" s="552" t="s">
        <v>2241</v>
      </c>
      <c r="CQ124" s="1"/>
    </row>
    <row r="125" ht="15.0" customHeight="1">
      <c r="A125" s="514">
        <v>7.0</v>
      </c>
      <c r="B125" s="525">
        <v>1.0</v>
      </c>
      <c r="C125" s="525">
        <v>8.0</v>
      </c>
      <c r="D125" s="526" t="s">
        <v>2242</v>
      </c>
      <c r="E125" s="1"/>
      <c r="F125" s="514">
        <v>5.0</v>
      </c>
      <c r="G125" s="525">
        <v>1.0</v>
      </c>
      <c r="H125" s="525">
        <v>40.0</v>
      </c>
      <c r="I125" s="529" t="s">
        <v>2243</v>
      </c>
      <c r="J125" s="1"/>
      <c r="K125" s="514">
        <v>7.0</v>
      </c>
      <c r="L125" s="525">
        <v>2.0</v>
      </c>
      <c r="M125" s="525">
        <v>8.0</v>
      </c>
      <c r="N125" s="529" t="s">
        <v>2244</v>
      </c>
      <c r="O125" s="1"/>
      <c r="P125" s="514">
        <v>7.0</v>
      </c>
      <c r="Q125" s="525">
        <v>2.0</v>
      </c>
      <c r="R125" s="525">
        <v>41.0</v>
      </c>
      <c r="S125" s="529" t="s">
        <v>2245</v>
      </c>
      <c r="T125" s="1"/>
      <c r="U125" s="514">
        <v>7.0</v>
      </c>
      <c r="V125" s="525">
        <v>3.0</v>
      </c>
      <c r="W125" s="525">
        <v>8.0</v>
      </c>
      <c r="X125" s="537" t="s">
        <v>2246</v>
      </c>
      <c r="Y125" s="1"/>
      <c r="Z125" s="514">
        <v>9.0</v>
      </c>
      <c r="AA125" s="525">
        <v>3.0</v>
      </c>
      <c r="AB125" s="525">
        <v>39.0</v>
      </c>
      <c r="AC125" s="529" t="s">
        <v>2247</v>
      </c>
      <c r="AD125" s="1"/>
      <c r="AE125" s="514">
        <v>7.0</v>
      </c>
      <c r="AF125" s="525">
        <v>4.0</v>
      </c>
      <c r="AG125" s="525">
        <v>10.0</v>
      </c>
      <c r="AH125" s="537" t="s">
        <v>2248</v>
      </c>
      <c r="AI125" s="1"/>
      <c r="AJ125" s="514">
        <v>5.0</v>
      </c>
      <c r="AK125" s="525">
        <v>4.0</v>
      </c>
      <c r="AL125" s="525">
        <v>36.0</v>
      </c>
      <c r="AM125" s="530" t="s">
        <v>2249</v>
      </c>
      <c r="AN125" s="1"/>
      <c r="AO125" s="514">
        <v>7.0</v>
      </c>
      <c r="AP125" s="525">
        <v>5.0</v>
      </c>
      <c r="AQ125" s="525">
        <v>8.0</v>
      </c>
      <c r="AR125" s="531" t="s">
        <v>2250</v>
      </c>
      <c r="AS125" s="518"/>
      <c r="AT125" s="514">
        <v>7.0</v>
      </c>
      <c r="AU125" s="525">
        <v>6.0</v>
      </c>
      <c r="AV125" s="525">
        <v>8.0</v>
      </c>
      <c r="AW125" s="530" t="s">
        <v>2251</v>
      </c>
      <c r="AX125" s="1"/>
      <c r="AY125" s="514">
        <v>5.0</v>
      </c>
      <c r="AZ125" s="525">
        <v>6.0</v>
      </c>
      <c r="BA125" s="525">
        <v>9.0</v>
      </c>
      <c r="BB125" s="540"/>
      <c r="BC125" s="1"/>
      <c r="BD125" s="514">
        <v>5.0</v>
      </c>
      <c r="BE125" s="525">
        <v>7.0</v>
      </c>
      <c r="BF125" s="525">
        <v>9.0</v>
      </c>
      <c r="BG125" s="531" t="s">
        <v>2252</v>
      </c>
      <c r="BH125" s="1"/>
      <c r="BI125" s="514">
        <v>5.0</v>
      </c>
      <c r="BJ125" s="525">
        <v>7.0</v>
      </c>
      <c r="BK125" s="525">
        <v>9.0</v>
      </c>
      <c r="BL125" s="540"/>
      <c r="BM125" s="1"/>
      <c r="BN125" s="514">
        <v>5.0</v>
      </c>
      <c r="BO125" s="525">
        <v>8.0</v>
      </c>
      <c r="BP125" s="525">
        <v>9.0</v>
      </c>
      <c r="BQ125" s="531" t="s">
        <v>2253</v>
      </c>
      <c r="BR125" s="1"/>
      <c r="BS125" s="514">
        <v>5.0</v>
      </c>
      <c r="BT125" s="525">
        <v>8.0</v>
      </c>
      <c r="BU125" s="525">
        <v>9.0</v>
      </c>
      <c r="BV125" s="540"/>
      <c r="BW125" s="1"/>
      <c r="BX125" s="514">
        <v>7.0</v>
      </c>
      <c r="BY125" s="525">
        <v>9.0</v>
      </c>
      <c r="BZ125" s="525">
        <v>8.0</v>
      </c>
      <c r="CA125" s="531" t="s">
        <v>2254</v>
      </c>
      <c r="CB125" s="1"/>
      <c r="CC125" s="514"/>
      <c r="CD125" s="514"/>
      <c r="CE125" s="514"/>
      <c r="CF125" s="558"/>
      <c r="CG125" s="1"/>
      <c r="CH125" s="1"/>
      <c r="CI125" s="1"/>
      <c r="CJ125" s="1"/>
      <c r="CK125" s="560"/>
      <c r="CL125" s="1"/>
      <c r="CM125" s="555">
        <v>5.0</v>
      </c>
      <c r="CN125" s="534">
        <v>10.0</v>
      </c>
      <c r="CO125" s="535">
        <v>6.0</v>
      </c>
      <c r="CP125" s="552" t="s">
        <v>2255</v>
      </c>
      <c r="CQ125" s="1"/>
    </row>
    <row r="126" ht="15.0" customHeight="1">
      <c r="A126" s="514">
        <v>6.0</v>
      </c>
      <c r="B126" s="525">
        <v>1.0</v>
      </c>
      <c r="C126" s="525">
        <v>8.0</v>
      </c>
      <c r="D126" s="527" t="s">
        <v>116</v>
      </c>
      <c r="E126" s="1"/>
      <c r="F126" s="514">
        <v>4.0</v>
      </c>
      <c r="G126" s="525">
        <v>1.0</v>
      </c>
      <c r="H126" s="525">
        <v>40.0</v>
      </c>
      <c r="I126" s="529" t="s">
        <v>2256</v>
      </c>
      <c r="J126" s="1"/>
      <c r="K126" s="514">
        <v>6.0</v>
      </c>
      <c r="L126" s="525">
        <v>2.0</v>
      </c>
      <c r="M126" s="525">
        <v>8.0</v>
      </c>
      <c r="N126" s="529" t="s">
        <v>2257</v>
      </c>
      <c r="O126" s="1"/>
      <c r="P126" s="514">
        <v>6.0</v>
      </c>
      <c r="Q126" s="525">
        <v>2.0</v>
      </c>
      <c r="R126" s="525">
        <v>41.0</v>
      </c>
      <c r="S126" s="529" t="s">
        <v>2258</v>
      </c>
      <c r="T126" s="1"/>
      <c r="U126" s="514">
        <v>6.0</v>
      </c>
      <c r="V126" s="525">
        <v>3.0</v>
      </c>
      <c r="W126" s="525">
        <v>8.0</v>
      </c>
      <c r="X126" s="537" t="s">
        <v>2259</v>
      </c>
      <c r="Y126" s="1"/>
      <c r="Z126" s="514">
        <v>8.0</v>
      </c>
      <c r="AA126" s="525">
        <v>3.0</v>
      </c>
      <c r="AB126" s="525">
        <v>39.0</v>
      </c>
      <c r="AC126" s="529" t="s">
        <v>2260</v>
      </c>
      <c r="AD126" s="1"/>
      <c r="AE126" s="514">
        <v>6.0</v>
      </c>
      <c r="AF126" s="525">
        <v>4.0</v>
      </c>
      <c r="AG126" s="525">
        <v>10.0</v>
      </c>
      <c r="AH126" s="537" t="s">
        <v>2261</v>
      </c>
      <c r="AI126" s="1"/>
      <c r="AJ126" s="514">
        <v>4.0</v>
      </c>
      <c r="AK126" s="525">
        <v>4.0</v>
      </c>
      <c r="AL126" s="525">
        <v>36.0</v>
      </c>
      <c r="AM126" s="530" t="s">
        <v>2262</v>
      </c>
      <c r="AN126" s="1"/>
      <c r="AO126" s="514">
        <v>6.0</v>
      </c>
      <c r="AP126" s="525">
        <v>5.0</v>
      </c>
      <c r="AQ126" s="525">
        <v>8.0</v>
      </c>
      <c r="AR126" s="531" t="s">
        <v>2263</v>
      </c>
      <c r="AS126" s="518"/>
      <c r="AT126" s="514">
        <v>6.0</v>
      </c>
      <c r="AU126" s="525">
        <v>6.0</v>
      </c>
      <c r="AV126" s="525">
        <v>8.0</v>
      </c>
      <c r="AW126" s="530" t="s">
        <v>2264</v>
      </c>
      <c r="AX126" s="1"/>
      <c r="AY126" s="514">
        <v>4.0</v>
      </c>
      <c r="AZ126" s="525">
        <v>6.0</v>
      </c>
      <c r="BA126" s="525">
        <v>9.0</v>
      </c>
      <c r="BB126" s="540"/>
      <c r="BC126" s="1"/>
      <c r="BD126" s="514">
        <v>4.0</v>
      </c>
      <c r="BE126" s="525">
        <v>7.0</v>
      </c>
      <c r="BF126" s="525">
        <v>9.0</v>
      </c>
      <c r="BG126" s="531" t="s">
        <v>2265</v>
      </c>
      <c r="BH126" s="1"/>
      <c r="BI126" s="514">
        <v>4.0</v>
      </c>
      <c r="BJ126" s="525">
        <v>7.0</v>
      </c>
      <c r="BK126" s="525">
        <v>9.0</v>
      </c>
      <c r="BL126" s="540"/>
      <c r="BM126" s="1"/>
      <c r="BN126" s="514">
        <v>4.0</v>
      </c>
      <c r="BO126" s="525">
        <v>8.0</v>
      </c>
      <c r="BP126" s="525">
        <v>9.0</v>
      </c>
      <c r="BQ126" s="531" t="s">
        <v>2266</v>
      </c>
      <c r="BR126" s="1"/>
      <c r="BS126" s="514">
        <v>4.0</v>
      </c>
      <c r="BT126" s="525">
        <v>8.0</v>
      </c>
      <c r="BU126" s="525">
        <v>9.0</v>
      </c>
      <c r="BV126" s="540"/>
      <c r="BW126" s="1"/>
      <c r="BX126" s="514">
        <v>6.0</v>
      </c>
      <c r="BY126" s="525">
        <v>9.0</v>
      </c>
      <c r="BZ126" s="525">
        <v>8.0</v>
      </c>
      <c r="CA126" s="531" t="s">
        <v>2267</v>
      </c>
      <c r="CB126" s="1"/>
      <c r="CC126" s="514"/>
      <c r="CD126" s="514"/>
      <c r="CE126" s="514"/>
      <c r="CF126" s="558"/>
      <c r="CG126" s="1"/>
      <c r="CH126" s="1"/>
      <c r="CI126" s="1"/>
      <c r="CJ126" s="1"/>
      <c r="CK126" s="560"/>
      <c r="CL126" s="1"/>
      <c r="CM126" s="555">
        <v>4.0</v>
      </c>
      <c r="CN126" s="534">
        <v>10.0</v>
      </c>
      <c r="CO126" s="535">
        <v>6.0</v>
      </c>
      <c r="CP126" s="552" t="s">
        <v>2268</v>
      </c>
      <c r="CQ126" s="1"/>
    </row>
    <row r="127" ht="15.0" customHeight="1">
      <c r="A127" s="514">
        <v>5.0</v>
      </c>
      <c r="B127" s="525">
        <v>1.0</v>
      </c>
      <c r="C127" s="525">
        <v>8.0</v>
      </c>
      <c r="D127" s="526" t="s">
        <v>2269</v>
      </c>
      <c r="E127" s="1"/>
      <c r="F127" s="514">
        <v>3.0</v>
      </c>
      <c r="G127" s="525">
        <v>1.0</v>
      </c>
      <c r="H127" s="525">
        <v>40.0</v>
      </c>
      <c r="I127" s="529" t="s">
        <v>2270</v>
      </c>
      <c r="J127" s="1"/>
      <c r="K127" s="514">
        <v>5.0</v>
      </c>
      <c r="L127" s="525">
        <v>2.0</v>
      </c>
      <c r="M127" s="525">
        <v>8.0</v>
      </c>
      <c r="N127" s="529" t="s">
        <v>2271</v>
      </c>
      <c r="O127" s="1"/>
      <c r="P127" s="514">
        <v>5.0</v>
      </c>
      <c r="Q127" s="525">
        <v>2.0</v>
      </c>
      <c r="R127" s="525">
        <v>41.0</v>
      </c>
      <c r="S127" s="529" t="s">
        <v>2272</v>
      </c>
      <c r="T127" s="1"/>
      <c r="U127" s="514">
        <v>5.0</v>
      </c>
      <c r="V127" s="525">
        <v>3.0</v>
      </c>
      <c r="W127" s="525">
        <v>8.0</v>
      </c>
      <c r="X127" s="537" t="s">
        <v>2273</v>
      </c>
      <c r="Y127" s="1"/>
      <c r="Z127" s="514">
        <v>7.0</v>
      </c>
      <c r="AA127" s="525">
        <v>3.0</v>
      </c>
      <c r="AB127" s="525">
        <v>39.0</v>
      </c>
      <c r="AC127" s="529" t="s">
        <v>2274</v>
      </c>
      <c r="AD127" s="1"/>
      <c r="AE127" s="514">
        <v>5.0</v>
      </c>
      <c r="AF127" s="525">
        <v>4.0</v>
      </c>
      <c r="AG127" s="525">
        <v>10.0</v>
      </c>
      <c r="AH127" s="537" t="s">
        <v>2275</v>
      </c>
      <c r="AI127" s="1"/>
      <c r="AJ127" s="514">
        <v>3.0</v>
      </c>
      <c r="AK127" s="525">
        <v>4.0</v>
      </c>
      <c r="AL127" s="525">
        <v>36.0</v>
      </c>
      <c r="AM127" s="530" t="s">
        <v>2276</v>
      </c>
      <c r="AN127" s="1"/>
      <c r="AO127" s="514">
        <v>5.0</v>
      </c>
      <c r="AP127" s="525">
        <v>5.0</v>
      </c>
      <c r="AQ127" s="525">
        <v>8.0</v>
      </c>
      <c r="AR127" s="531" t="s">
        <v>2277</v>
      </c>
      <c r="AS127" s="518"/>
      <c r="AT127" s="514">
        <v>5.0</v>
      </c>
      <c r="AU127" s="525">
        <v>6.0</v>
      </c>
      <c r="AV127" s="525">
        <v>8.0</v>
      </c>
      <c r="AW127" s="530" t="s">
        <v>2278</v>
      </c>
      <c r="AX127" s="1"/>
      <c r="AY127" s="514">
        <v>3.0</v>
      </c>
      <c r="AZ127" s="525">
        <v>6.0</v>
      </c>
      <c r="BA127" s="525">
        <v>9.0</v>
      </c>
      <c r="BB127" s="540"/>
      <c r="BC127" s="1"/>
      <c r="BD127" s="514">
        <v>3.0</v>
      </c>
      <c r="BE127" s="525">
        <v>7.0</v>
      </c>
      <c r="BF127" s="525">
        <v>9.0</v>
      </c>
      <c r="BG127" s="531" t="s">
        <v>2279</v>
      </c>
      <c r="BH127" s="1"/>
      <c r="BI127" s="514">
        <v>3.0</v>
      </c>
      <c r="BJ127" s="525">
        <v>7.0</v>
      </c>
      <c r="BK127" s="525">
        <v>9.0</v>
      </c>
      <c r="BL127" s="540"/>
      <c r="BM127" s="1"/>
      <c r="BN127" s="514">
        <v>3.0</v>
      </c>
      <c r="BO127" s="525">
        <v>8.0</v>
      </c>
      <c r="BP127" s="525">
        <v>9.0</v>
      </c>
      <c r="BQ127" s="531" t="s">
        <v>2280</v>
      </c>
      <c r="BR127" s="1"/>
      <c r="BS127" s="514">
        <v>3.0</v>
      </c>
      <c r="BT127" s="525">
        <v>8.0</v>
      </c>
      <c r="BU127" s="525">
        <v>9.0</v>
      </c>
      <c r="BV127" s="540"/>
      <c r="BW127" s="1"/>
      <c r="BX127" s="514">
        <v>5.0</v>
      </c>
      <c r="BY127" s="525">
        <v>9.0</v>
      </c>
      <c r="BZ127" s="525">
        <v>8.0</v>
      </c>
      <c r="CA127" s="531" t="s">
        <v>2281</v>
      </c>
      <c r="CB127" s="1"/>
      <c r="CC127" s="514"/>
      <c r="CD127" s="514"/>
      <c r="CE127" s="514"/>
      <c r="CF127" s="558"/>
      <c r="CG127" s="1"/>
      <c r="CH127" s="1"/>
      <c r="CI127" s="1"/>
      <c r="CJ127" s="1"/>
      <c r="CK127" s="560"/>
      <c r="CL127" s="1"/>
      <c r="CM127" s="555">
        <v>3.0</v>
      </c>
      <c r="CN127" s="534">
        <v>10.0</v>
      </c>
      <c r="CO127" s="535">
        <v>6.0</v>
      </c>
      <c r="CP127" s="552" t="s">
        <v>2282</v>
      </c>
      <c r="CQ127" s="1"/>
    </row>
    <row r="128" ht="15.0" customHeight="1">
      <c r="A128" s="514">
        <v>4.0</v>
      </c>
      <c r="B128" s="525">
        <v>1.0</v>
      </c>
      <c r="C128" s="525">
        <v>8.0</v>
      </c>
      <c r="D128" s="527" t="s">
        <v>116</v>
      </c>
      <c r="E128" s="1"/>
      <c r="F128" s="514">
        <v>2.0</v>
      </c>
      <c r="G128" s="525">
        <v>1.0</v>
      </c>
      <c r="H128" s="525">
        <v>40.0</v>
      </c>
      <c r="I128" s="529" t="s">
        <v>2283</v>
      </c>
      <c r="J128" s="1"/>
      <c r="K128" s="514">
        <v>4.0</v>
      </c>
      <c r="L128" s="525">
        <v>2.0</v>
      </c>
      <c r="M128" s="525">
        <v>8.0</v>
      </c>
      <c r="N128" s="529" t="s">
        <v>2284</v>
      </c>
      <c r="O128" s="1"/>
      <c r="P128" s="514">
        <v>4.0</v>
      </c>
      <c r="Q128" s="525">
        <v>2.0</v>
      </c>
      <c r="R128" s="525">
        <v>41.0</v>
      </c>
      <c r="S128" s="529" t="s">
        <v>2285</v>
      </c>
      <c r="T128" s="1"/>
      <c r="U128" s="514">
        <v>4.0</v>
      </c>
      <c r="V128" s="525">
        <v>3.0</v>
      </c>
      <c r="W128" s="525">
        <v>8.0</v>
      </c>
      <c r="X128" s="537" t="s">
        <v>2286</v>
      </c>
      <c r="Y128" s="1"/>
      <c r="Z128" s="514">
        <v>6.0</v>
      </c>
      <c r="AA128" s="525">
        <v>3.0</v>
      </c>
      <c r="AB128" s="525">
        <v>39.0</v>
      </c>
      <c r="AC128" s="529" t="s">
        <v>2287</v>
      </c>
      <c r="AD128" s="1"/>
      <c r="AE128" s="514">
        <v>4.0</v>
      </c>
      <c r="AF128" s="525">
        <v>4.0</v>
      </c>
      <c r="AG128" s="525">
        <v>10.0</v>
      </c>
      <c r="AH128" s="537" t="s">
        <v>2288</v>
      </c>
      <c r="AI128" s="1"/>
      <c r="AJ128" s="514">
        <v>2.0</v>
      </c>
      <c r="AK128" s="525">
        <v>4.0</v>
      </c>
      <c r="AL128" s="525">
        <v>36.0</v>
      </c>
      <c r="AM128" s="530" t="s">
        <v>2289</v>
      </c>
      <c r="AN128" s="1"/>
      <c r="AO128" s="514">
        <v>4.0</v>
      </c>
      <c r="AP128" s="525">
        <v>5.0</v>
      </c>
      <c r="AQ128" s="525">
        <v>8.0</v>
      </c>
      <c r="AR128" s="531" t="s">
        <v>2290</v>
      </c>
      <c r="AS128" s="518"/>
      <c r="AT128" s="514">
        <v>4.0</v>
      </c>
      <c r="AU128" s="525">
        <v>6.0</v>
      </c>
      <c r="AV128" s="525">
        <v>8.0</v>
      </c>
      <c r="AW128" s="530" t="s">
        <v>2291</v>
      </c>
      <c r="AX128" s="1"/>
      <c r="AY128" s="514">
        <v>2.0</v>
      </c>
      <c r="AZ128" s="525">
        <v>6.0</v>
      </c>
      <c r="BA128" s="525">
        <v>9.0</v>
      </c>
      <c r="BB128" s="540"/>
      <c r="BC128" s="1"/>
      <c r="BD128" s="514">
        <v>2.0</v>
      </c>
      <c r="BE128" s="525">
        <v>7.0</v>
      </c>
      <c r="BF128" s="525">
        <v>9.0</v>
      </c>
      <c r="BG128" s="531" t="s">
        <v>2292</v>
      </c>
      <c r="BH128" s="1"/>
      <c r="BI128" s="514">
        <v>2.0</v>
      </c>
      <c r="BJ128" s="525">
        <v>7.0</v>
      </c>
      <c r="BK128" s="525">
        <v>9.0</v>
      </c>
      <c r="BL128" s="540"/>
      <c r="BM128" s="1"/>
      <c r="BN128" s="514">
        <v>2.0</v>
      </c>
      <c r="BO128" s="525">
        <v>8.0</v>
      </c>
      <c r="BP128" s="525">
        <v>9.0</v>
      </c>
      <c r="BQ128" s="531" t="s">
        <v>2293</v>
      </c>
      <c r="BR128" s="1"/>
      <c r="BS128" s="514">
        <v>2.0</v>
      </c>
      <c r="BT128" s="525">
        <v>8.0</v>
      </c>
      <c r="BU128" s="525">
        <v>9.0</v>
      </c>
      <c r="BV128" s="540"/>
      <c r="BW128" s="1"/>
      <c r="BX128" s="514">
        <v>4.0</v>
      </c>
      <c r="BY128" s="525">
        <v>9.0</v>
      </c>
      <c r="BZ128" s="525">
        <v>8.0</v>
      </c>
      <c r="CA128" s="531" t="s">
        <v>2294</v>
      </c>
      <c r="CB128" s="1"/>
      <c r="CC128" s="514"/>
      <c r="CD128" s="514"/>
      <c r="CE128" s="514"/>
      <c r="CF128" s="558"/>
      <c r="CG128" s="1"/>
      <c r="CH128" s="1"/>
      <c r="CI128" s="1"/>
      <c r="CJ128" s="1"/>
      <c r="CK128" s="560"/>
      <c r="CL128" s="1"/>
      <c r="CM128" s="555">
        <v>2.0</v>
      </c>
      <c r="CN128" s="534">
        <v>10.0</v>
      </c>
      <c r="CO128" s="535">
        <v>6.0</v>
      </c>
      <c r="CP128" s="552" t="s">
        <v>2295</v>
      </c>
      <c r="CQ128" s="1"/>
    </row>
    <row r="129" ht="15.0" customHeight="1">
      <c r="A129" s="514">
        <v>3.0</v>
      </c>
      <c r="B129" s="525">
        <v>1.0</v>
      </c>
      <c r="C129" s="525">
        <v>8.0</v>
      </c>
      <c r="D129" s="526" t="s">
        <v>2296</v>
      </c>
      <c r="E129" s="1"/>
      <c r="F129" s="542">
        <v>1.0</v>
      </c>
      <c r="G129" s="549">
        <v>1.0</v>
      </c>
      <c r="H129" s="549">
        <v>40.0</v>
      </c>
      <c r="I129" s="528" t="s">
        <v>2297</v>
      </c>
      <c r="J129" s="1"/>
      <c r="K129" s="514">
        <v>3.0</v>
      </c>
      <c r="L129" s="525">
        <v>2.0</v>
      </c>
      <c r="M129" s="525">
        <v>8.0</v>
      </c>
      <c r="N129" s="529" t="s">
        <v>2298</v>
      </c>
      <c r="O129" s="1"/>
      <c r="P129" s="514">
        <v>3.0</v>
      </c>
      <c r="Q129" s="525">
        <v>2.0</v>
      </c>
      <c r="R129" s="525">
        <v>41.0</v>
      </c>
      <c r="S129" s="529" t="s">
        <v>2299</v>
      </c>
      <c r="T129" s="1"/>
      <c r="U129" s="514">
        <v>3.0</v>
      </c>
      <c r="V129" s="525">
        <v>3.0</v>
      </c>
      <c r="W129" s="525">
        <v>8.0</v>
      </c>
      <c r="X129" s="537" t="s">
        <v>2300</v>
      </c>
      <c r="Y129" s="1"/>
      <c r="Z129" s="514">
        <v>5.0</v>
      </c>
      <c r="AA129" s="525">
        <v>3.0</v>
      </c>
      <c r="AB129" s="525">
        <v>39.0</v>
      </c>
      <c r="AC129" s="529" t="s">
        <v>2301</v>
      </c>
      <c r="AD129" s="1"/>
      <c r="AE129" s="514">
        <v>3.0</v>
      </c>
      <c r="AF129" s="525">
        <v>4.0</v>
      </c>
      <c r="AG129" s="525">
        <v>10.0</v>
      </c>
      <c r="AH129" s="537" t="s">
        <v>2302</v>
      </c>
      <c r="AI129" s="1"/>
      <c r="AJ129" s="542">
        <v>1.0</v>
      </c>
      <c r="AK129" s="525">
        <v>4.0</v>
      </c>
      <c r="AL129" s="525">
        <v>36.0</v>
      </c>
      <c r="AM129" s="530" t="s">
        <v>2303</v>
      </c>
      <c r="AN129" s="1"/>
      <c r="AO129" s="514">
        <v>3.0</v>
      </c>
      <c r="AP129" s="525">
        <v>5.0</v>
      </c>
      <c r="AQ129" s="525">
        <v>8.0</v>
      </c>
      <c r="AR129" s="531" t="s">
        <v>2304</v>
      </c>
      <c r="AS129" s="518"/>
      <c r="AT129" s="514">
        <v>3.0</v>
      </c>
      <c r="AU129" s="525">
        <v>6.0</v>
      </c>
      <c r="AV129" s="525">
        <v>8.0</v>
      </c>
      <c r="AW129" s="530" t="s">
        <v>2305</v>
      </c>
      <c r="AX129" s="1"/>
      <c r="AY129" s="544">
        <v>1.0</v>
      </c>
      <c r="AZ129" s="525">
        <v>6.0</v>
      </c>
      <c r="BA129" s="525">
        <v>9.0</v>
      </c>
      <c r="BB129" s="545"/>
      <c r="BC129" s="1"/>
      <c r="BD129" s="550">
        <v>1.0</v>
      </c>
      <c r="BE129" s="525">
        <v>7.0</v>
      </c>
      <c r="BF129" s="525">
        <v>9.0</v>
      </c>
      <c r="BG129" s="531" t="s">
        <v>2306</v>
      </c>
      <c r="BH129" s="1"/>
      <c r="BI129" s="550">
        <v>1.0</v>
      </c>
      <c r="BJ129" s="525">
        <v>7.0</v>
      </c>
      <c r="BK129" s="525">
        <v>9.0</v>
      </c>
      <c r="BL129" s="545"/>
      <c r="BM129" s="1"/>
      <c r="BN129" s="550">
        <v>1.0</v>
      </c>
      <c r="BO129" s="525">
        <v>8.0</v>
      </c>
      <c r="BP129" s="525">
        <v>9.0</v>
      </c>
      <c r="BQ129" s="531" t="s">
        <v>2307</v>
      </c>
      <c r="BR129" s="1"/>
      <c r="BS129" s="550">
        <v>1.0</v>
      </c>
      <c r="BT129" s="525">
        <v>8.0</v>
      </c>
      <c r="BU129" s="525">
        <v>9.0</v>
      </c>
      <c r="BV129" s="545"/>
      <c r="BW129" s="1"/>
      <c r="BX129" s="514">
        <v>3.0</v>
      </c>
      <c r="BY129" s="525">
        <v>9.0</v>
      </c>
      <c r="BZ129" s="525">
        <v>8.0</v>
      </c>
      <c r="CA129" s="531" t="s">
        <v>2308</v>
      </c>
      <c r="CB129" s="1"/>
      <c r="CC129" s="514"/>
      <c r="CD129" s="514"/>
      <c r="CE129" s="514"/>
      <c r="CF129" s="558"/>
      <c r="CG129" s="1"/>
      <c r="CH129" s="1"/>
      <c r="CI129" s="1"/>
      <c r="CJ129" s="1"/>
      <c r="CK129" s="560"/>
      <c r="CL129" s="1"/>
      <c r="CM129" s="556">
        <v>1.0</v>
      </c>
      <c r="CN129" s="534">
        <v>10.0</v>
      </c>
      <c r="CO129" s="535">
        <v>6.0</v>
      </c>
      <c r="CP129" s="552" t="s">
        <v>2309</v>
      </c>
      <c r="CQ129" s="1"/>
    </row>
    <row r="130" ht="15.0" customHeight="1">
      <c r="A130" s="514">
        <v>2.0</v>
      </c>
      <c r="B130" s="525">
        <v>1.0</v>
      </c>
      <c r="C130" s="525">
        <v>8.0</v>
      </c>
      <c r="D130" s="527" t="s">
        <v>116</v>
      </c>
      <c r="E130" s="1"/>
      <c r="F130" s="514">
        <v>14.0</v>
      </c>
      <c r="G130" s="525">
        <v>1.0</v>
      </c>
      <c r="H130" s="525">
        <v>39.0</v>
      </c>
      <c r="I130" s="529" t="s">
        <v>2310</v>
      </c>
      <c r="J130" s="1"/>
      <c r="K130" s="514">
        <v>2.0</v>
      </c>
      <c r="L130" s="525">
        <v>2.0</v>
      </c>
      <c r="M130" s="525">
        <v>8.0</v>
      </c>
      <c r="N130" s="529" t="s">
        <v>2311</v>
      </c>
      <c r="O130" s="1"/>
      <c r="P130" s="514">
        <v>2.0</v>
      </c>
      <c r="Q130" s="525">
        <v>2.0</v>
      </c>
      <c r="R130" s="525">
        <v>41.0</v>
      </c>
      <c r="S130" s="529" t="s">
        <v>2312</v>
      </c>
      <c r="T130" s="1"/>
      <c r="U130" s="514">
        <v>2.0</v>
      </c>
      <c r="V130" s="525">
        <v>3.0</v>
      </c>
      <c r="W130" s="525">
        <v>8.0</v>
      </c>
      <c r="X130" s="537" t="s">
        <v>2313</v>
      </c>
      <c r="Y130" s="1"/>
      <c r="Z130" s="514">
        <v>4.0</v>
      </c>
      <c r="AA130" s="525">
        <v>3.0</v>
      </c>
      <c r="AB130" s="525">
        <v>39.0</v>
      </c>
      <c r="AC130" s="529" t="s">
        <v>2314</v>
      </c>
      <c r="AD130" s="1"/>
      <c r="AE130" s="514">
        <v>2.0</v>
      </c>
      <c r="AF130" s="525">
        <v>4.0</v>
      </c>
      <c r="AG130" s="525">
        <v>10.0</v>
      </c>
      <c r="AH130" s="537" t="s">
        <v>2315</v>
      </c>
      <c r="AI130" s="1"/>
      <c r="AJ130" s="514">
        <v>14.0</v>
      </c>
      <c r="AK130" s="525">
        <v>4.0</v>
      </c>
      <c r="AL130" s="525">
        <v>35.0</v>
      </c>
      <c r="AM130" s="530" t="s">
        <v>2316</v>
      </c>
      <c r="AN130" s="1"/>
      <c r="AO130" s="514">
        <v>2.0</v>
      </c>
      <c r="AP130" s="525">
        <v>5.0</v>
      </c>
      <c r="AQ130" s="525">
        <v>8.0</v>
      </c>
      <c r="AR130" s="531" t="s">
        <v>2317</v>
      </c>
      <c r="AS130" s="518"/>
      <c r="AT130" s="514">
        <v>2.0</v>
      </c>
      <c r="AU130" s="525">
        <v>6.0</v>
      </c>
      <c r="AV130" s="525">
        <v>8.0</v>
      </c>
      <c r="AW130" s="530" t="s">
        <v>2318</v>
      </c>
      <c r="AX130" s="1"/>
      <c r="AY130" s="524">
        <v>14.0</v>
      </c>
      <c r="AZ130" s="525">
        <v>6.0</v>
      </c>
      <c r="BA130" s="525">
        <v>10.0</v>
      </c>
      <c r="BB130" s="553" t="s">
        <v>2319</v>
      </c>
      <c r="BC130" s="1"/>
      <c r="BD130" s="524">
        <v>14.0</v>
      </c>
      <c r="BE130" s="525">
        <v>7.0</v>
      </c>
      <c r="BF130" s="525">
        <v>10.0</v>
      </c>
      <c r="BG130" s="531" t="s">
        <v>2320</v>
      </c>
      <c r="BH130" s="1"/>
      <c r="BI130" s="524">
        <v>14.0</v>
      </c>
      <c r="BJ130" s="525">
        <v>7.0</v>
      </c>
      <c r="BK130" s="525">
        <v>10.0</v>
      </c>
      <c r="BL130" s="531" t="s">
        <v>2321</v>
      </c>
      <c r="BM130" s="1"/>
      <c r="BN130" s="524">
        <v>14.0</v>
      </c>
      <c r="BO130" s="525">
        <v>8.0</v>
      </c>
      <c r="BP130" s="525">
        <v>10.0</v>
      </c>
      <c r="BQ130" s="531" t="s">
        <v>2322</v>
      </c>
      <c r="BR130" s="1"/>
      <c r="BS130" s="524">
        <v>14.0</v>
      </c>
      <c r="BT130" s="525">
        <v>8.0</v>
      </c>
      <c r="BU130" s="525">
        <v>10.0</v>
      </c>
      <c r="BV130" s="553" t="s">
        <v>2323</v>
      </c>
      <c r="BW130" s="1"/>
      <c r="BX130" s="514">
        <v>2.0</v>
      </c>
      <c r="BY130" s="525">
        <v>9.0</v>
      </c>
      <c r="BZ130" s="525">
        <v>8.0</v>
      </c>
      <c r="CA130" s="531" t="s">
        <v>2324</v>
      </c>
      <c r="CB130" s="1"/>
      <c r="CC130" s="514"/>
      <c r="CD130" s="514"/>
      <c r="CE130" s="514"/>
      <c r="CF130" s="558"/>
      <c r="CG130" s="1"/>
      <c r="CH130" s="1"/>
      <c r="CI130" s="1"/>
      <c r="CJ130" s="1"/>
      <c r="CK130" s="560"/>
      <c r="CL130" s="1"/>
      <c r="CM130" s="555">
        <v>7.0</v>
      </c>
      <c r="CN130" s="534">
        <v>10.0</v>
      </c>
      <c r="CO130" s="535">
        <v>7.0</v>
      </c>
      <c r="CP130" s="538" t="s">
        <v>2325</v>
      </c>
      <c r="CQ130" s="1"/>
    </row>
    <row r="131" ht="15.0" customHeight="1">
      <c r="A131" s="542">
        <v>1.0</v>
      </c>
      <c r="B131" s="525">
        <v>1.0</v>
      </c>
      <c r="C131" s="525">
        <v>8.0</v>
      </c>
      <c r="D131" s="526" t="s">
        <v>2326</v>
      </c>
      <c r="E131" s="1"/>
      <c r="F131" s="514">
        <v>13.0</v>
      </c>
      <c r="G131" s="525">
        <v>1.0</v>
      </c>
      <c r="H131" s="525">
        <v>39.0</v>
      </c>
      <c r="I131" s="529" t="s">
        <v>2327</v>
      </c>
      <c r="J131" s="1"/>
      <c r="K131" s="542">
        <v>1.0</v>
      </c>
      <c r="L131" s="525">
        <v>2.0</v>
      </c>
      <c r="M131" s="525">
        <v>8.0</v>
      </c>
      <c r="N131" s="529" t="s">
        <v>2328</v>
      </c>
      <c r="O131" s="1"/>
      <c r="P131" s="542">
        <v>1.0</v>
      </c>
      <c r="Q131" s="525">
        <v>2.0</v>
      </c>
      <c r="R131" s="525">
        <v>41.0</v>
      </c>
      <c r="S131" s="529" t="s">
        <v>2329</v>
      </c>
      <c r="T131" s="1"/>
      <c r="U131" s="542">
        <v>1.0</v>
      </c>
      <c r="V131" s="525">
        <v>3.0</v>
      </c>
      <c r="W131" s="525">
        <v>8.0</v>
      </c>
      <c r="X131" s="537" t="s">
        <v>2330</v>
      </c>
      <c r="Y131" s="1"/>
      <c r="Z131" s="514">
        <v>3.0</v>
      </c>
      <c r="AA131" s="525">
        <v>3.0</v>
      </c>
      <c r="AB131" s="525">
        <v>39.0</v>
      </c>
      <c r="AC131" s="529" t="s">
        <v>2331</v>
      </c>
      <c r="AD131" s="1"/>
      <c r="AE131" s="542">
        <v>1.0</v>
      </c>
      <c r="AF131" s="525">
        <v>4.0</v>
      </c>
      <c r="AG131" s="525">
        <v>10.0</v>
      </c>
      <c r="AH131" s="537" t="s">
        <v>2332</v>
      </c>
      <c r="AI131" s="1"/>
      <c r="AJ131" s="514">
        <v>13.0</v>
      </c>
      <c r="AK131" s="525">
        <v>4.0</v>
      </c>
      <c r="AL131" s="525">
        <v>35.0</v>
      </c>
      <c r="AM131" s="530" t="s">
        <v>2333</v>
      </c>
      <c r="AN131" s="1"/>
      <c r="AO131" s="542">
        <v>1.0</v>
      </c>
      <c r="AP131" s="525">
        <v>5.0</v>
      </c>
      <c r="AQ131" s="525">
        <v>8.0</v>
      </c>
      <c r="AR131" s="531" t="s">
        <v>2334</v>
      </c>
      <c r="AS131" s="518"/>
      <c r="AT131" s="544">
        <v>1.0</v>
      </c>
      <c r="AU131" s="525">
        <v>6.0</v>
      </c>
      <c r="AV131" s="525">
        <v>8.0</v>
      </c>
      <c r="AW131" s="530" t="s">
        <v>2335</v>
      </c>
      <c r="AX131" s="1"/>
      <c r="AY131" s="514">
        <v>13.0</v>
      </c>
      <c r="AZ131" s="525">
        <v>6.0</v>
      </c>
      <c r="BA131" s="525">
        <v>10.0</v>
      </c>
      <c r="BB131" s="531" t="s">
        <v>2336</v>
      </c>
      <c r="BC131" s="1"/>
      <c r="BD131" s="514">
        <v>13.0</v>
      </c>
      <c r="BE131" s="525">
        <v>7.0</v>
      </c>
      <c r="BF131" s="525">
        <v>10.0</v>
      </c>
      <c r="BG131" s="531" t="s">
        <v>2337</v>
      </c>
      <c r="BH131" s="1"/>
      <c r="BI131" s="514">
        <v>13.0</v>
      </c>
      <c r="BJ131" s="525">
        <v>7.0</v>
      </c>
      <c r="BK131" s="525">
        <v>10.0</v>
      </c>
      <c r="BL131" s="531" t="s">
        <v>2338</v>
      </c>
      <c r="BM131" s="1"/>
      <c r="BN131" s="514">
        <v>13.0</v>
      </c>
      <c r="BO131" s="525">
        <v>8.0</v>
      </c>
      <c r="BP131" s="525">
        <v>10.0</v>
      </c>
      <c r="BQ131" s="531" t="s">
        <v>2339</v>
      </c>
      <c r="BR131" s="1"/>
      <c r="BS131" s="514">
        <v>13.0</v>
      </c>
      <c r="BT131" s="525">
        <v>8.0</v>
      </c>
      <c r="BU131" s="525">
        <v>10.0</v>
      </c>
      <c r="BV131" s="531" t="s">
        <v>2340</v>
      </c>
      <c r="BW131" s="1"/>
      <c r="BX131" s="550">
        <v>1.0</v>
      </c>
      <c r="BY131" s="525">
        <v>9.0</v>
      </c>
      <c r="BZ131" s="525">
        <v>8.0</v>
      </c>
      <c r="CA131" s="531" t="s">
        <v>2341</v>
      </c>
      <c r="CB131" s="1"/>
      <c r="CC131" s="514"/>
      <c r="CD131" s="514"/>
      <c r="CE131" s="514"/>
      <c r="CF131" s="558"/>
      <c r="CG131" s="1"/>
      <c r="CH131" s="1"/>
      <c r="CI131" s="1"/>
      <c r="CJ131" s="1"/>
      <c r="CK131" s="560"/>
      <c r="CL131" s="1"/>
      <c r="CM131" s="555">
        <v>6.0</v>
      </c>
      <c r="CN131" s="534">
        <v>10.0</v>
      </c>
      <c r="CO131" s="535">
        <v>7.0</v>
      </c>
      <c r="CP131" s="538" t="s">
        <v>2342</v>
      </c>
      <c r="CQ131" s="1"/>
    </row>
    <row r="132" ht="15.0" customHeight="1">
      <c r="A132" s="524">
        <v>16.0</v>
      </c>
      <c r="B132" s="525">
        <v>1.0</v>
      </c>
      <c r="C132" s="525">
        <v>9.0</v>
      </c>
      <c r="D132" s="526" t="s">
        <v>2343</v>
      </c>
      <c r="E132" s="1"/>
      <c r="F132" s="514">
        <v>12.0</v>
      </c>
      <c r="G132" s="525">
        <v>1.0</v>
      </c>
      <c r="H132" s="525">
        <v>39.0</v>
      </c>
      <c r="I132" s="529" t="s">
        <v>2344</v>
      </c>
      <c r="J132" s="1"/>
      <c r="K132" s="524">
        <v>16.0</v>
      </c>
      <c r="L132" s="525">
        <v>2.0</v>
      </c>
      <c r="M132" s="525">
        <v>9.0</v>
      </c>
      <c r="N132" s="529" t="s">
        <v>2345</v>
      </c>
      <c r="O132" s="1"/>
      <c r="P132" s="524">
        <v>16.0</v>
      </c>
      <c r="Q132" s="525">
        <v>2.0</v>
      </c>
      <c r="R132" s="525">
        <v>40.0</v>
      </c>
      <c r="S132" s="529" t="s">
        <v>2346</v>
      </c>
      <c r="T132" s="1"/>
      <c r="U132" s="524">
        <v>16.0</v>
      </c>
      <c r="V132" s="525">
        <v>3.0</v>
      </c>
      <c r="W132" s="525">
        <v>9.0</v>
      </c>
      <c r="X132" s="529" t="s">
        <v>2347</v>
      </c>
      <c r="Y132" s="1"/>
      <c r="Z132" s="514">
        <v>2.0</v>
      </c>
      <c r="AA132" s="525">
        <v>3.0</v>
      </c>
      <c r="AB132" s="525">
        <v>39.0</v>
      </c>
      <c r="AC132" s="529" t="s">
        <v>2348</v>
      </c>
      <c r="AD132" s="1"/>
      <c r="AE132" s="524">
        <v>16.0</v>
      </c>
      <c r="AF132" s="525">
        <v>4.0</v>
      </c>
      <c r="AG132" s="525">
        <v>11.0</v>
      </c>
      <c r="AH132" s="529" t="s">
        <v>2349</v>
      </c>
      <c r="AI132" s="1"/>
      <c r="AJ132" s="514">
        <v>12.0</v>
      </c>
      <c r="AK132" s="525">
        <v>4.0</v>
      </c>
      <c r="AL132" s="525">
        <v>35.0</v>
      </c>
      <c r="AM132" s="530" t="s">
        <v>2350</v>
      </c>
      <c r="AN132" s="1"/>
      <c r="AO132" s="524">
        <v>16.0</v>
      </c>
      <c r="AP132" s="525">
        <v>5.0</v>
      </c>
      <c r="AQ132" s="525">
        <v>9.0</v>
      </c>
      <c r="AR132" s="531" t="s">
        <v>2351</v>
      </c>
      <c r="AS132" s="518"/>
      <c r="AT132" s="524">
        <v>16.0</v>
      </c>
      <c r="AU132" s="525">
        <v>6.0</v>
      </c>
      <c r="AV132" s="525">
        <v>9.0</v>
      </c>
      <c r="AW132" s="530" t="s">
        <v>2352</v>
      </c>
      <c r="AX132" s="1"/>
      <c r="AY132" s="514">
        <v>12.0</v>
      </c>
      <c r="AZ132" s="525">
        <v>6.0</v>
      </c>
      <c r="BA132" s="525">
        <v>10.0</v>
      </c>
      <c r="BB132" s="531" t="s">
        <v>2353</v>
      </c>
      <c r="BC132" s="1"/>
      <c r="BD132" s="514">
        <v>12.0</v>
      </c>
      <c r="BE132" s="525">
        <v>7.0</v>
      </c>
      <c r="BF132" s="525">
        <v>10.0</v>
      </c>
      <c r="BG132" s="531" t="s">
        <v>2354</v>
      </c>
      <c r="BH132" s="1"/>
      <c r="BI132" s="514">
        <v>12.0</v>
      </c>
      <c r="BJ132" s="525">
        <v>7.0</v>
      </c>
      <c r="BK132" s="525">
        <v>10.0</v>
      </c>
      <c r="BL132" s="531" t="s">
        <v>2355</v>
      </c>
      <c r="BM132" s="1"/>
      <c r="BN132" s="514">
        <v>12.0</v>
      </c>
      <c r="BO132" s="525">
        <v>8.0</v>
      </c>
      <c r="BP132" s="525">
        <v>10.0</v>
      </c>
      <c r="BQ132" s="531" t="s">
        <v>2356</v>
      </c>
      <c r="BR132" s="1"/>
      <c r="BS132" s="514">
        <v>12.0</v>
      </c>
      <c r="BT132" s="525">
        <v>8.0</v>
      </c>
      <c r="BU132" s="525">
        <v>10.0</v>
      </c>
      <c r="BV132" s="531" t="s">
        <v>2357</v>
      </c>
      <c r="BW132" s="1"/>
      <c r="BX132" s="524">
        <v>16.0</v>
      </c>
      <c r="BY132" s="525">
        <v>9.0</v>
      </c>
      <c r="BZ132" s="525">
        <v>9.0</v>
      </c>
      <c r="CA132" s="531" t="s">
        <v>2358</v>
      </c>
      <c r="CB132" s="1"/>
      <c r="CC132" s="514"/>
      <c r="CD132" s="514"/>
      <c r="CE132" s="514"/>
      <c r="CF132" s="558"/>
      <c r="CG132" s="1"/>
      <c r="CH132" s="1"/>
      <c r="CI132" s="1"/>
      <c r="CJ132" s="1"/>
      <c r="CK132" s="560"/>
      <c r="CL132" s="1"/>
      <c r="CM132" s="555">
        <v>5.0</v>
      </c>
      <c r="CN132" s="534">
        <v>10.0</v>
      </c>
      <c r="CO132" s="535">
        <v>7.0</v>
      </c>
      <c r="CP132" s="538" t="s">
        <v>2359</v>
      </c>
      <c r="CQ132" s="1"/>
    </row>
    <row r="133" ht="15.0" customHeight="1">
      <c r="A133" s="514">
        <v>15.0</v>
      </c>
      <c r="B133" s="525">
        <v>1.0</v>
      </c>
      <c r="C133" s="525">
        <v>9.0</v>
      </c>
      <c r="D133" s="526" t="s">
        <v>2360</v>
      </c>
      <c r="E133" s="1"/>
      <c r="F133" s="514">
        <v>11.0</v>
      </c>
      <c r="G133" s="525">
        <v>1.0</v>
      </c>
      <c r="H133" s="525">
        <v>39.0</v>
      </c>
      <c r="I133" s="529" t="s">
        <v>2361</v>
      </c>
      <c r="J133" s="1"/>
      <c r="K133" s="514">
        <v>15.0</v>
      </c>
      <c r="L133" s="525">
        <v>2.0</v>
      </c>
      <c r="M133" s="525">
        <v>9.0</v>
      </c>
      <c r="N133" s="529" t="s">
        <v>2362</v>
      </c>
      <c r="O133" s="1"/>
      <c r="P133" s="514">
        <v>15.0</v>
      </c>
      <c r="Q133" s="525">
        <v>2.0</v>
      </c>
      <c r="R133" s="525">
        <v>40.0</v>
      </c>
      <c r="S133" s="529" t="s">
        <v>2363</v>
      </c>
      <c r="T133" s="1"/>
      <c r="U133" s="514">
        <v>15.0</v>
      </c>
      <c r="V133" s="525">
        <v>3.0</v>
      </c>
      <c r="W133" s="525">
        <v>9.0</v>
      </c>
      <c r="X133" s="529" t="s">
        <v>2364</v>
      </c>
      <c r="Y133" s="1"/>
      <c r="Z133" s="542">
        <v>1.0</v>
      </c>
      <c r="AA133" s="525">
        <v>3.0</v>
      </c>
      <c r="AB133" s="525">
        <v>39.0</v>
      </c>
      <c r="AC133" s="529" t="s">
        <v>2365</v>
      </c>
      <c r="AD133" s="1"/>
      <c r="AE133" s="514">
        <v>15.0</v>
      </c>
      <c r="AF133" s="525">
        <v>4.0</v>
      </c>
      <c r="AG133" s="525">
        <v>11.0</v>
      </c>
      <c r="AH133" s="529" t="s">
        <v>2366</v>
      </c>
      <c r="AI133" s="1"/>
      <c r="AJ133" s="514">
        <v>11.0</v>
      </c>
      <c r="AK133" s="525">
        <v>4.0</v>
      </c>
      <c r="AL133" s="525">
        <v>35.0</v>
      </c>
      <c r="AM133" s="530" t="s">
        <v>2367</v>
      </c>
      <c r="AN133" s="1"/>
      <c r="AO133" s="514">
        <v>15.0</v>
      </c>
      <c r="AP133" s="525">
        <v>5.0</v>
      </c>
      <c r="AQ133" s="525">
        <v>9.0</v>
      </c>
      <c r="AR133" s="531" t="s">
        <v>2368</v>
      </c>
      <c r="AS133" s="518"/>
      <c r="AT133" s="514">
        <v>15.0</v>
      </c>
      <c r="AU133" s="525">
        <v>6.0</v>
      </c>
      <c r="AV133" s="525">
        <v>9.0</v>
      </c>
      <c r="AW133" s="530" t="s">
        <v>2369</v>
      </c>
      <c r="AX133" s="1"/>
      <c r="AY133" s="514">
        <v>11.0</v>
      </c>
      <c r="AZ133" s="525">
        <v>6.0</v>
      </c>
      <c r="BA133" s="525">
        <v>10.0</v>
      </c>
      <c r="BB133" s="531" t="s">
        <v>2370</v>
      </c>
      <c r="BC133" s="1"/>
      <c r="BD133" s="514">
        <v>11.0</v>
      </c>
      <c r="BE133" s="525">
        <v>7.0</v>
      </c>
      <c r="BF133" s="525">
        <v>10.0</v>
      </c>
      <c r="BG133" s="531" t="s">
        <v>2371</v>
      </c>
      <c r="BH133" s="1"/>
      <c r="BI133" s="514">
        <v>11.0</v>
      </c>
      <c r="BJ133" s="525">
        <v>7.0</v>
      </c>
      <c r="BK133" s="525">
        <v>10.0</v>
      </c>
      <c r="BL133" s="531" t="s">
        <v>2372</v>
      </c>
      <c r="BM133" s="1"/>
      <c r="BN133" s="514">
        <v>11.0</v>
      </c>
      <c r="BO133" s="525">
        <v>8.0</v>
      </c>
      <c r="BP133" s="525">
        <v>10.0</v>
      </c>
      <c r="BQ133" s="531" t="s">
        <v>2373</v>
      </c>
      <c r="BR133" s="1"/>
      <c r="BS133" s="514">
        <v>11.0</v>
      </c>
      <c r="BT133" s="525">
        <v>8.0</v>
      </c>
      <c r="BU133" s="525">
        <v>10.0</v>
      </c>
      <c r="BV133" s="531" t="s">
        <v>2374</v>
      </c>
      <c r="BW133" s="1"/>
      <c r="BX133" s="524">
        <v>15.0</v>
      </c>
      <c r="BY133" s="525">
        <v>9.0</v>
      </c>
      <c r="BZ133" s="525">
        <v>9.0</v>
      </c>
      <c r="CA133" s="531" t="s">
        <v>2375</v>
      </c>
      <c r="CB133" s="1"/>
      <c r="CC133" s="514"/>
      <c r="CD133" s="514"/>
      <c r="CE133" s="514"/>
      <c r="CF133" s="558"/>
      <c r="CG133" s="1"/>
      <c r="CH133" s="1"/>
      <c r="CI133" s="1"/>
      <c r="CJ133" s="1"/>
      <c r="CK133" s="560"/>
      <c r="CL133" s="1"/>
      <c r="CM133" s="555">
        <v>4.0</v>
      </c>
      <c r="CN133" s="534">
        <v>10.0</v>
      </c>
      <c r="CO133" s="535">
        <v>7.0</v>
      </c>
      <c r="CP133" s="538" t="s">
        <v>2376</v>
      </c>
      <c r="CQ133" s="1"/>
    </row>
    <row r="134" ht="15.0" customHeight="1">
      <c r="A134" s="514">
        <v>14.0</v>
      </c>
      <c r="B134" s="525">
        <v>1.0</v>
      </c>
      <c r="C134" s="525">
        <v>9.0</v>
      </c>
      <c r="D134" s="526" t="s">
        <v>2377</v>
      </c>
      <c r="E134" s="1"/>
      <c r="F134" s="514">
        <v>10.0</v>
      </c>
      <c r="G134" s="525">
        <v>1.0</v>
      </c>
      <c r="H134" s="525">
        <v>39.0</v>
      </c>
      <c r="I134" s="529" t="s">
        <v>2378</v>
      </c>
      <c r="J134" s="1"/>
      <c r="K134" s="514">
        <v>14.0</v>
      </c>
      <c r="L134" s="525">
        <v>2.0</v>
      </c>
      <c r="M134" s="525">
        <v>9.0</v>
      </c>
      <c r="N134" s="529" t="s">
        <v>2379</v>
      </c>
      <c r="O134" s="1"/>
      <c r="P134" s="514">
        <v>14.0</v>
      </c>
      <c r="Q134" s="525">
        <v>2.0</v>
      </c>
      <c r="R134" s="525">
        <v>40.0</v>
      </c>
      <c r="S134" s="529" t="s">
        <v>2380</v>
      </c>
      <c r="T134" s="1"/>
      <c r="U134" s="514">
        <v>14.0</v>
      </c>
      <c r="V134" s="525">
        <v>3.0</v>
      </c>
      <c r="W134" s="525">
        <v>9.0</v>
      </c>
      <c r="X134" s="537" t="s">
        <v>2381</v>
      </c>
      <c r="Y134" s="1"/>
      <c r="Z134" s="514">
        <v>14.0</v>
      </c>
      <c r="AA134" s="525">
        <v>3.0</v>
      </c>
      <c r="AB134" s="525">
        <v>38.0</v>
      </c>
      <c r="AC134" s="529" t="s">
        <v>2382</v>
      </c>
      <c r="AD134" s="1"/>
      <c r="AE134" s="514">
        <v>14.0</v>
      </c>
      <c r="AF134" s="525">
        <v>4.0</v>
      </c>
      <c r="AG134" s="525">
        <v>11.0</v>
      </c>
      <c r="AH134" s="537" t="s">
        <v>2383</v>
      </c>
      <c r="AI134" s="1"/>
      <c r="AJ134" s="514">
        <v>10.0</v>
      </c>
      <c r="AK134" s="525">
        <v>4.0</v>
      </c>
      <c r="AL134" s="525">
        <v>35.0</v>
      </c>
      <c r="AM134" s="530" t="s">
        <v>2384</v>
      </c>
      <c r="AN134" s="1"/>
      <c r="AO134" s="514">
        <v>14.0</v>
      </c>
      <c r="AP134" s="525">
        <v>5.0</v>
      </c>
      <c r="AQ134" s="525">
        <v>9.0</v>
      </c>
      <c r="AR134" s="531" t="s">
        <v>2385</v>
      </c>
      <c r="AS134" s="518"/>
      <c r="AT134" s="514">
        <v>14.0</v>
      </c>
      <c r="AU134" s="525">
        <v>6.0</v>
      </c>
      <c r="AV134" s="525">
        <v>9.0</v>
      </c>
      <c r="AW134" s="531" t="s">
        <v>2386</v>
      </c>
      <c r="AX134" s="1"/>
      <c r="AY134" s="514">
        <v>10.0</v>
      </c>
      <c r="AZ134" s="525">
        <v>6.0</v>
      </c>
      <c r="BA134" s="525">
        <v>10.0</v>
      </c>
      <c r="BB134" s="531" t="s">
        <v>2387</v>
      </c>
      <c r="BC134" s="1"/>
      <c r="BD134" s="514">
        <v>10.0</v>
      </c>
      <c r="BE134" s="525">
        <v>7.0</v>
      </c>
      <c r="BF134" s="525">
        <v>10.0</v>
      </c>
      <c r="BG134" s="531" t="s">
        <v>2388</v>
      </c>
      <c r="BH134" s="1"/>
      <c r="BI134" s="514">
        <v>10.0</v>
      </c>
      <c r="BJ134" s="525">
        <v>7.0</v>
      </c>
      <c r="BK134" s="525">
        <v>10.0</v>
      </c>
      <c r="BL134" s="531" t="s">
        <v>2389</v>
      </c>
      <c r="BM134" s="1"/>
      <c r="BN134" s="514">
        <v>10.0</v>
      </c>
      <c r="BO134" s="525">
        <v>8.0</v>
      </c>
      <c r="BP134" s="525">
        <v>10.0</v>
      </c>
      <c r="BQ134" s="531" t="s">
        <v>2390</v>
      </c>
      <c r="BR134" s="1"/>
      <c r="BS134" s="514">
        <v>10.0</v>
      </c>
      <c r="BT134" s="525">
        <v>8.0</v>
      </c>
      <c r="BU134" s="525">
        <v>10.0</v>
      </c>
      <c r="BV134" s="531" t="s">
        <v>2391</v>
      </c>
      <c r="BW134" s="1"/>
      <c r="BX134" s="524">
        <v>14.0</v>
      </c>
      <c r="BY134" s="525">
        <v>9.0</v>
      </c>
      <c r="BZ134" s="525">
        <v>9.0</v>
      </c>
      <c r="CA134" s="531" t="s">
        <v>2392</v>
      </c>
      <c r="CB134" s="1"/>
      <c r="CC134" s="514"/>
      <c r="CD134" s="514"/>
      <c r="CE134" s="514"/>
      <c r="CF134" s="558"/>
      <c r="CG134" s="1"/>
      <c r="CH134" s="1"/>
      <c r="CI134" s="1"/>
      <c r="CJ134" s="1"/>
      <c r="CK134" s="560"/>
      <c r="CL134" s="1"/>
      <c r="CM134" s="555">
        <v>3.0</v>
      </c>
      <c r="CN134" s="534">
        <v>10.0</v>
      </c>
      <c r="CO134" s="535">
        <v>7.0</v>
      </c>
      <c r="CP134" s="538" t="s">
        <v>2393</v>
      </c>
      <c r="CQ134" s="1"/>
    </row>
    <row r="135" ht="15.0" customHeight="1">
      <c r="A135" s="514">
        <v>13.0</v>
      </c>
      <c r="B135" s="525">
        <v>1.0</v>
      </c>
      <c r="C135" s="525">
        <v>9.0</v>
      </c>
      <c r="D135" s="526" t="s">
        <v>2394</v>
      </c>
      <c r="E135" s="1"/>
      <c r="F135" s="514">
        <v>9.0</v>
      </c>
      <c r="G135" s="525">
        <v>1.0</v>
      </c>
      <c r="H135" s="525">
        <v>39.0</v>
      </c>
      <c r="I135" s="529" t="s">
        <v>2395</v>
      </c>
      <c r="J135" s="1"/>
      <c r="K135" s="514">
        <v>13.0</v>
      </c>
      <c r="L135" s="525">
        <v>2.0</v>
      </c>
      <c r="M135" s="525">
        <v>9.0</v>
      </c>
      <c r="N135" s="529" t="s">
        <v>2396</v>
      </c>
      <c r="O135" s="1"/>
      <c r="P135" s="514">
        <v>13.0</v>
      </c>
      <c r="Q135" s="525">
        <v>2.0</v>
      </c>
      <c r="R135" s="525">
        <v>40.0</v>
      </c>
      <c r="S135" s="529" t="s">
        <v>2397</v>
      </c>
      <c r="T135" s="1"/>
      <c r="U135" s="514">
        <v>13.0</v>
      </c>
      <c r="V135" s="525">
        <v>3.0</v>
      </c>
      <c r="W135" s="525">
        <v>9.0</v>
      </c>
      <c r="X135" s="537" t="s">
        <v>2398</v>
      </c>
      <c r="Y135" s="1"/>
      <c r="Z135" s="514">
        <v>13.0</v>
      </c>
      <c r="AA135" s="525">
        <v>3.0</v>
      </c>
      <c r="AB135" s="525">
        <v>38.0</v>
      </c>
      <c r="AC135" s="529" t="s">
        <v>2399</v>
      </c>
      <c r="AD135" s="1"/>
      <c r="AE135" s="514">
        <v>13.0</v>
      </c>
      <c r="AF135" s="525">
        <v>4.0</v>
      </c>
      <c r="AG135" s="525">
        <v>11.0</v>
      </c>
      <c r="AH135" s="537" t="s">
        <v>2400</v>
      </c>
      <c r="AI135" s="1"/>
      <c r="AJ135" s="514">
        <v>9.0</v>
      </c>
      <c r="AK135" s="525">
        <v>4.0</v>
      </c>
      <c r="AL135" s="525">
        <v>35.0</v>
      </c>
      <c r="AM135" s="530" t="s">
        <v>2401</v>
      </c>
      <c r="AN135" s="1"/>
      <c r="AO135" s="514">
        <v>13.0</v>
      </c>
      <c r="AP135" s="525">
        <v>5.0</v>
      </c>
      <c r="AQ135" s="525">
        <v>9.0</v>
      </c>
      <c r="AR135" s="531" t="s">
        <v>2402</v>
      </c>
      <c r="AS135" s="518"/>
      <c r="AT135" s="514">
        <v>13.0</v>
      </c>
      <c r="AU135" s="525">
        <v>6.0</v>
      </c>
      <c r="AV135" s="525">
        <v>9.0</v>
      </c>
      <c r="AW135" s="531" t="s">
        <v>2403</v>
      </c>
      <c r="AX135" s="1"/>
      <c r="AY135" s="514">
        <v>9.0</v>
      </c>
      <c r="AZ135" s="525">
        <v>6.0</v>
      </c>
      <c r="BA135" s="525">
        <v>10.0</v>
      </c>
      <c r="BB135" s="543" t="s">
        <v>2404</v>
      </c>
      <c r="BC135" s="1"/>
      <c r="BD135" s="514">
        <v>9.0</v>
      </c>
      <c r="BE135" s="525">
        <v>7.0</v>
      </c>
      <c r="BF135" s="525">
        <v>10.0</v>
      </c>
      <c r="BG135" s="531" t="s">
        <v>2405</v>
      </c>
      <c r="BH135" s="1"/>
      <c r="BI135" s="514">
        <v>9.0</v>
      </c>
      <c r="BJ135" s="525">
        <v>7.0</v>
      </c>
      <c r="BK135" s="525">
        <v>10.0</v>
      </c>
      <c r="BL135" s="531" t="s">
        <v>2406</v>
      </c>
      <c r="BM135" s="1"/>
      <c r="BN135" s="514">
        <v>9.0</v>
      </c>
      <c r="BO135" s="525">
        <v>8.0</v>
      </c>
      <c r="BP135" s="525">
        <v>10.0</v>
      </c>
      <c r="BQ135" s="531" t="s">
        <v>2407</v>
      </c>
      <c r="BR135" s="1"/>
      <c r="BS135" s="514">
        <v>9.0</v>
      </c>
      <c r="BT135" s="525">
        <v>8.0</v>
      </c>
      <c r="BU135" s="525">
        <v>10.0</v>
      </c>
      <c r="BV135" s="543" t="s">
        <v>2408</v>
      </c>
      <c r="BW135" s="1"/>
      <c r="BX135" s="514">
        <v>13.0</v>
      </c>
      <c r="BY135" s="525">
        <v>9.0</v>
      </c>
      <c r="BZ135" s="525">
        <v>9.0</v>
      </c>
      <c r="CA135" s="531" t="s">
        <v>2409</v>
      </c>
      <c r="CB135" s="1"/>
      <c r="CC135" s="514"/>
      <c r="CD135" s="514"/>
      <c r="CE135" s="514"/>
      <c r="CF135" s="558"/>
      <c r="CG135" s="1"/>
      <c r="CH135" s="1"/>
      <c r="CI135" s="1"/>
      <c r="CJ135" s="1"/>
      <c r="CK135" s="560"/>
      <c r="CL135" s="1"/>
      <c r="CM135" s="555">
        <v>2.0</v>
      </c>
      <c r="CN135" s="534">
        <v>10.0</v>
      </c>
      <c r="CO135" s="535">
        <v>7.0</v>
      </c>
      <c r="CP135" s="538" t="s">
        <v>2410</v>
      </c>
      <c r="CQ135" s="1"/>
    </row>
    <row r="136" ht="15.0" customHeight="1">
      <c r="A136" s="514">
        <v>12.0</v>
      </c>
      <c r="B136" s="525">
        <v>1.0</v>
      </c>
      <c r="C136" s="525">
        <v>9.0</v>
      </c>
      <c r="D136" s="526" t="s">
        <v>2411</v>
      </c>
      <c r="E136" s="1"/>
      <c r="F136" s="514">
        <v>8.0</v>
      </c>
      <c r="G136" s="525">
        <v>1.0</v>
      </c>
      <c r="H136" s="525">
        <v>39.0</v>
      </c>
      <c r="I136" s="529" t="s">
        <v>2412</v>
      </c>
      <c r="J136" s="1"/>
      <c r="K136" s="514">
        <v>12.0</v>
      </c>
      <c r="L136" s="525">
        <v>2.0</v>
      </c>
      <c r="M136" s="525">
        <v>9.0</v>
      </c>
      <c r="N136" s="529" t="s">
        <v>2413</v>
      </c>
      <c r="O136" s="1"/>
      <c r="P136" s="514">
        <v>12.0</v>
      </c>
      <c r="Q136" s="525">
        <v>2.0</v>
      </c>
      <c r="R136" s="525">
        <v>40.0</v>
      </c>
      <c r="S136" s="529" t="s">
        <v>2414</v>
      </c>
      <c r="T136" s="1"/>
      <c r="U136" s="514">
        <v>12.0</v>
      </c>
      <c r="V136" s="525">
        <v>3.0</v>
      </c>
      <c r="W136" s="525">
        <v>9.0</v>
      </c>
      <c r="X136" s="537" t="s">
        <v>2415</v>
      </c>
      <c r="Y136" s="1"/>
      <c r="Z136" s="514">
        <v>12.0</v>
      </c>
      <c r="AA136" s="525">
        <v>3.0</v>
      </c>
      <c r="AB136" s="525">
        <v>38.0</v>
      </c>
      <c r="AC136" s="529" t="s">
        <v>2416</v>
      </c>
      <c r="AD136" s="1"/>
      <c r="AE136" s="514">
        <v>12.0</v>
      </c>
      <c r="AF136" s="525">
        <v>4.0</v>
      </c>
      <c r="AG136" s="525">
        <v>11.0</v>
      </c>
      <c r="AH136" s="537" t="s">
        <v>2417</v>
      </c>
      <c r="AI136" s="1"/>
      <c r="AJ136" s="514">
        <v>8.0</v>
      </c>
      <c r="AK136" s="525">
        <v>4.0</v>
      </c>
      <c r="AL136" s="525">
        <v>35.0</v>
      </c>
      <c r="AM136" s="530" t="s">
        <v>2418</v>
      </c>
      <c r="AN136" s="1"/>
      <c r="AO136" s="514">
        <v>12.0</v>
      </c>
      <c r="AP136" s="525">
        <v>5.0</v>
      </c>
      <c r="AQ136" s="525">
        <v>9.0</v>
      </c>
      <c r="AR136" s="531" t="s">
        <v>2419</v>
      </c>
      <c r="AS136" s="518"/>
      <c r="AT136" s="514">
        <v>12.0</v>
      </c>
      <c r="AU136" s="525">
        <v>6.0</v>
      </c>
      <c r="AV136" s="525">
        <v>9.0</v>
      </c>
      <c r="AW136" s="531" t="s">
        <v>2420</v>
      </c>
      <c r="AX136" s="1"/>
      <c r="AY136" s="514">
        <v>8.0</v>
      </c>
      <c r="AZ136" s="525">
        <v>6.0</v>
      </c>
      <c r="BA136" s="525">
        <v>10.0</v>
      </c>
      <c r="BB136" s="531" t="s">
        <v>2421</v>
      </c>
      <c r="BC136" s="1"/>
      <c r="BD136" s="514">
        <v>8.0</v>
      </c>
      <c r="BE136" s="525">
        <v>7.0</v>
      </c>
      <c r="BF136" s="525">
        <v>10.0</v>
      </c>
      <c r="BG136" s="531" t="s">
        <v>2422</v>
      </c>
      <c r="BH136" s="1"/>
      <c r="BI136" s="514">
        <v>8.0</v>
      </c>
      <c r="BJ136" s="525">
        <v>7.0</v>
      </c>
      <c r="BK136" s="525">
        <v>10.0</v>
      </c>
      <c r="BL136" s="531" t="s">
        <v>2423</v>
      </c>
      <c r="BM136" s="1"/>
      <c r="BN136" s="514">
        <v>8.0</v>
      </c>
      <c r="BO136" s="525">
        <v>8.0</v>
      </c>
      <c r="BP136" s="525">
        <v>10.0</v>
      </c>
      <c r="BQ136" s="531" t="s">
        <v>2424</v>
      </c>
      <c r="BR136" s="1"/>
      <c r="BS136" s="514">
        <v>8.0</v>
      </c>
      <c r="BT136" s="525">
        <v>8.0</v>
      </c>
      <c r="BU136" s="525">
        <v>10.0</v>
      </c>
      <c r="BV136" s="531" t="s">
        <v>2425</v>
      </c>
      <c r="BW136" s="1"/>
      <c r="BX136" s="514">
        <v>12.0</v>
      </c>
      <c r="BY136" s="525">
        <v>9.0</v>
      </c>
      <c r="BZ136" s="525">
        <v>9.0</v>
      </c>
      <c r="CA136" s="531" t="s">
        <v>2426</v>
      </c>
      <c r="CB136" s="1"/>
      <c r="CC136" s="514"/>
      <c r="CD136" s="514"/>
      <c r="CE136" s="514"/>
      <c r="CF136" s="558"/>
      <c r="CG136" s="1"/>
      <c r="CH136" s="1"/>
      <c r="CI136" s="1"/>
      <c r="CJ136" s="1"/>
      <c r="CK136" s="560"/>
      <c r="CL136" s="1"/>
      <c r="CM136" s="556">
        <v>1.0</v>
      </c>
      <c r="CN136" s="534">
        <v>10.0</v>
      </c>
      <c r="CO136" s="535">
        <v>7.0</v>
      </c>
      <c r="CP136" s="538" t="s">
        <v>2427</v>
      </c>
      <c r="CQ136" s="1"/>
    </row>
    <row r="137" ht="15.0" customHeight="1">
      <c r="A137" s="514">
        <v>11.0</v>
      </c>
      <c r="B137" s="525">
        <v>1.0</v>
      </c>
      <c r="C137" s="525">
        <v>9.0</v>
      </c>
      <c r="D137" s="526" t="s">
        <v>2428</v>
      </c>
      <c r="E137" s="1"/>
      <c r="F137" s="514">
        <v>7.0</v>
      </c>
      <c r="G137" s="525">
        <v>1.0</v>
      </c>
      <c r="H137" s="525">
        <v>39.0</v>
      </c>
      <c r="I137" s="529" t="s">
        <v>2429</v>
      </c>
      <c r="J137" s="1"/>
      <c r="K137" s="514">
        <v>11.0</v>
      </c>
      <c r="L137" s="525">
        <v>2.0</v>
      </c>
      <c r="M137" s="525">
        <v>9.0</v>
      </c>
      <c r="N137" s="529" t="s">
        <v>2430</v>
      </c>
      <c r="O137" s="1"/>
      <c r="P137" s="514">
        <v>11.0</v>
      </c>
      <c r="Q137" s="525">
        <v>2.0</v>
      </c>
      <c r="R137" s="525">
        <v>40.0</v>
      </c>
      <c r="S137" s="529" t="s">
        <v>2431</v>
      </c>
      <c r="T137" s="1"/>
      <c r="U137" s="514">
        <v>11.0</v>
      </c>
      <c r="V137" s="525">
        <v>3.0</v>
      </c>
      <c r="W137" s="525">
        <v>9.0</v>
      </c>
      <c r="X137" s="537" t="s">
        <v>2432</v>
      </c>
      <c r="Y137" s="1"/>
      <c r="Z137" s="514">
        <v>11.0</v>
      </c>
      <c r="AA137" s="525">
        <v>3.0</v>
      </c>
      <c r="AB137" s="525">
        <v>38.0</v>
      </c>
      <c r="AC137" s="529" t="s">
        <v>2433</v>
      </c>
      <c r="AD137" s="1"/>
      <c r="AE137" s="514">
        <v>11.0</v>
      </c>
      <c r="AF137" s="525">
        <v>4.0</v>
      </c>
      <c r="AG137" s="525">
        <v>11.0</v>
      </c>
      <c r="AH137" s="537" t="s">
        <v>2434</v>
      </c>
      <c r="AI137" s="1"/>
      <c r="AJ137" s="514">
        <v>7.0</v>
      </c>
      <c r="AK137" s="525">
        <v>4.0</v>
      </c>
      <c r="AL137" s="525">
        <v>35.0</v>
      </c>
      <c r="AM137" s="530" t="s">
        <v>2435</v>
      </c>
      <c r="AN137" s="1"/>
      <c r="AO137" s="514">
        <v>11.0</v>
      </c>
      <c r="AP137" s="525">
        <v>5.0</v>
      </c>
      <c r="AQ137" s="525">
        <v>9.0</v>
      </c>
      <c r="AR137" s="531" t="s">
        <v>2436</v>
      </c>
      <c r="AS137" s="518"/>
      <c r="AT137" s="514">
        <v>11.0</v>
      </c>
      <c r="AU137" s="525">
        <v>6.0</v>
      </c>
      <c r="AV137" s="525">
        <v>9.0</v>
      </c>
      <c r="AW137" s="531" t="s">
        <v>2437</v>
      </c>
      <c r="AX137" s="1"/>
      <c r="AY137" s="514">
        <v>7.0</v>
      </c>
      <c r="AZ137" s="525">
        <v>6.0</v>
      </c>
      <c r="BA137" s="525">
        <v>10.0</v>
      </c>
      <c r="BB137" s="543" t="s">
        <v>2438</v>
      </c>
      <c r="BC137" s="1"/>
      <c r="BD137" s="514">
        <v>7.0</v>
      </c>
      <c r="BE137" s="525">
        <v>7.0</v>
      </c>
      <c r="BF137" s="525">
        <v>10.0</v>
      </c>
      <c r="BG137" s="531" t="s">
        <v>2439</v>
      </c>
      <c r="BH137" s="1"/>
      <c r="BI137" s="514">
        <v>7.0</v>
      </c>
      <c r="BJ137" s="525">
        <v>7.0</v>
      </c>
      <c r="BK137" s="525">
        <v>10.0</v>
      </c>
      <c r="BL137" s="543" t="s">
        <v>2440</v>
      </c>
      <c r="BM137" s="1"/>
      <c r="BN137" s="514">
        <v>7.0</v>
      </c>
      <c r="BO137" s="525">
        <v>8.0</v>
      </c>
      <c r="BP137" s="525">
        <v>10.0</v>
      </c>
      <c r="BQ137" s="531" t="s">
        <v>2441</v>
      </c>
      <c r="BR137" s="1"/>
      <c r="BS137" s="514">
        <v>7.0</v>
      </c>
      <c r="BT137" s="525">
        <v>8.0</v>
      </c>
      <c r="BU137" s="525">
        <v>10.0</v>
      </c>
      <c r="BV137" s="543" t="s">
        <v>2442</v>
      </c>
      <c r="BW137" s="1"/>
      <c r="BX137" s="514">
        <v>11.0</v>
      </c>
      <c r="BY137" s="525">
        <v>9.0</v>
      </c>
      <c r="BZ137" s="525">
        <v>9.0</v>
      </c>
      <c r="CA137" s="531" t="s">
        <v>2443</v>
      </c>
      <c r="CB137" s="1"/>
      <c r="CC137" s="514"/>
      <c r="CD137" s="514"/>
      <c r="CE137" s="514"/>
      <c r="CF137" s="558"/>
      <c r="CG137" s="1"/>
      <c r="CH137" s="1"/>
      <c r="CI137" s="1"/>
      <c r="CJ137" s="1"/>
      <c r="CK137" s="560"/>
      <c r="CL137" s="1"/>
      <c r="CM137" s="555">
        <v>7.0</v>
      </c>
      <c r="CN137" s="534">
        <v>10.0</v>
      </c>
      <c r="CO137" s="535">
        <v>7.0</v>
      </c>
      <c r="CP137" s="546" t="s">
        <v>2444</v>
      </c>
      <c r="CQ137" s="1"/>
    </row>
    <row r="138" ht="15.0" customHeight="1">
      <c r="A138" s="514">
        <v>10.0</v>
      </c>
      <c r="B138" s="525">
        <v>1.0</v>
      </c>
      <c r="C138" s="525">
        <v>9.0</v>
      </c>
      <c r="D138" s="526" t="s">
        <v>2445</v>
      </c>
      <c r="E138" s="1"/>
      <c r="F138" s="514">
        <v>6.0</v>
      </c>
      <c r="G138" s="525">
        <v>1.0</v>
      </c>
      <c r="H138" s="525">
        <v>39.0</v>
      </c>
      <c r="I138" s="529" t="s">
        <v>2446</v>
      </c>
      <c r="J138" s="1"/>
      <c r="K138" s="514">
        <v>10.0</v>
      </c>
      <c r="L138" s="525">
        <v>2.0</v>
      </c>
      <c r="M138" s="525">
        <v>9.0</v>
      </c>
      <c r="N138" s="529" t="s">
        <v>2447</v>
      </c>
      <c r="O138" s="1"/>
      <c r="P138" s="514">
        <v>10.0</v>
      </c>
      <c r="Q138" s="525">
        <v>2.0</v>
      </c>
      <c r="R138" s="525">
        <v>40.0</v>
      </c>
      <c r="S138" s="529" t="s">
        <v>2448</v>
      </c>
      <c r="T138" s="1"/>
      <c r="U138" s="514">
        <v>10.0</v>
      </c>
      <c r="V138" s="525">
        <v>3.0</v>
      </c>
      <c r="W138" s="525">
        <v>9.0</v>
      </c>
      <c r="X138" s="537" t="s">
        <v>2449</v>
      </c>
      <c r="Y138" s="1"/>
      <c r="Z138" s="514">
        <v>10.0</v>
      </c>
      <c r="AA138" s="525">
        <v>3.0</v>
      </c>
      <c r="AB138" s="525">
        <v>38.0</v>
      </c>
      <c r="AC138" s="529" t="s">
        <v>2450</v>
      </c>
      <c r="AD138" s="1"/>
      <c r="AE138" s="514">
        <v>10.0</v>
      </c>
      <c r="AF138" s="525">
        <v>4.0</v>
      </c>
      <c r="AG138" s="525">
        <v>11.0</v>
      </c>
      <c r="AH138" s="537" t="s">
        <v>2451</v>
      </c>
      <c r="AI138" s="1"/>
      <c r="AJ138" s="514">
        <v>6.0</v>
      </c>
      <c r="AK138" s="525">
        <v>4.0</v>
      </c>
      <c r="AL138" s="525">
        <v>35.0</v>
      </c>
      <c r="AM138" s="530" t="s">
        <v>2452</v>
      </c>
      <c r="AN138" s="1"/>
      <c r="AO138" s="514">
        <v>10.0</v>
      </c>
      <c r="AP138" s="525">
        <v>5.0</v>
      </c>
      <c r="AQ138" s="525">
        <v>9.0</v>
      </c>
      <c r="AR138" s="531" t="s">
        <v>2453</v>
      </c>
      <c r="AS138" s="518"/>
      <c r="AT138" s="514">
        <v>10.0</v>
      </c>
      <c r="AU138" s="525">
        <v>6.0</v>
      </c>
      <c r="AV138" s="525">
        <v>9.0</v>
      </c>
      <c r="AW138" s="531" t="s">
        <v>2454</v>
      </c>
      <c r="AX138" s="1"/>
      <c r="AY138" s="514">
        <v>6.0</v>
      </c>
      <c r="AZ138" s="525">
        <v>6.0</v>
      </c>
      <c r="BA138" s="525">
        <v>10.0</v>
      </c>
      <c r="BB138" s="539" t="s">
        <v>203</v>
      </c>
      <c r="BC138" s="1"/>
      <c r="BD138" s="514">
        <v>6.0</v>
      </c>
      <c r="BE138" s="525">
        <v>7.0</v>
      </c>
      <c r="BF138" s="525">
        <v>10.0</v>
      </c>
      <c r="BG138" s="531" t="s">
        <v>2455</v>
      </c>
      <c r="BH138" s="1"/>
      <c r="BI138" s="514">
        <v>6.0</v>
      </c>
      <c r="BJ138" s="525">
        <v>7.0</v>
      </c>
      <c r="BK138" s="525">
        <v>10.0</v>
      </c>
      <c r="BL138" s="539" t="s">
        <v>203</v>
      </c>
      <c r="BM138" s="1"/>
      <c r="BN138" s="514">
        <v>6.0</v>
      </c>
      <c r="BO138" s="525">
        <v>8.0</v>
      </c>
      <c r="BP138" s="525">
        <v>10.0</v>
      </c>
      <c r="BQ138" s="531" t="s">
        <v>2456</v>
      </c>
      <c r="BR138" s="1"/>
      <c r="BS138" s="514">
        <v>6.0</v>
      </c>
      <c r="BT138" s="525">
        <v>8.0</v>
      </c>
      <c r="BU138" s="525">
        <v>10.0</v>
      </c>
      <c r="BV138" s="539" t="s">
        <v>203</v>
      </c>
      <c r="BW138" s="1"/>
      <c r="BX138" s="514">
        <v>10.0</v>
      </c>
      <c r="BY138" s="525">
        <v>9.0</v>
      </c>
      <c r="BZ138" s="525">
        <v>9.0</v>
      </c>
      <c r="CA138" s="531" t="s">
        <v>2457</v>
      </c>
      <c r="CB138" s="1"/>
      <c r="CC138" s="514"/>
      <c r="CD138" s="514"/>
      <c r="CE138" s="514"/>
      <c r="CF138" s="558"/>
      <c r="CG138" s="1"/>
      <c r="CH138" s="1"/>
      <c r="CI138" s="1"/>
      <c r="CJ138" s="1"/>
      <c r="CK138" s="560"/>
      <c r="CL138" s="1"/>
      <c r="CM138" s="555">
        <v>6.0</v>
      </c>
      <c r="CN138" s="534">
        <v>10.0</v>
      </c>
      <c r="CO138" s="535">
        <v>7.0</v>
      </c>
      <c r="CP138" s="546" t="s">
        <v>2458</v>
      </c>
      <c r="CQ138" s="1"/>
    </row>
    <row r="139" ht="15.0" customHeight="1">
      <c r="A139" s="514">
        <v>9.0</v>
      </c>
      <c r="B139" s="525">
        <v>1.0</v>
      </c>
      <c r="C139" s="525">
        <v>9.0</v>
      </c>
      <c r="D139" s="526" t="s">
        <v>2459</v>
      </c>
      <c r="E139" s="1"/>
      <c r="F139" s="514">
        <v>5.0</v>
      </c>
      <c r="G139" s="525">
        <v>1.0</v>
      </c>
      <c r="H139" s="525">
        <v>39.0</v>
      </c>
      <c r="I139" s="529" t="s">
        <v>2460</v>
      </c>
      <c r="J139" s="1"/>
      <c r="K139" s="514">
        <v>9.0</v>
      </c>
      <c r="L139" s="525">
        <v>2.0</v>
      </c>
      <c r="M139" s="525">
        <v>9.0</v>
      </c>
      <c r="N139" s="529" t="s">
        <v>2461</v>
      </c>
      <c r="O139" s="1"/>
      <c r="P139" s="514">
        <v>9.0</v>
      </c>
      <c r="Q139" s="525">
        <v>2.0</v>
      </c>
      <c r="R139" s="525">
        <v>40.0</v>
      </c>
      <c r="S139" s="529" t="s">
        <v>2462</v>
      </c>
      <c r="T139" s="1"/>
      <c r="U139" s="514">
        <v>9.0</v>
      </c>
      <c r="V139" s="525">
        <v>3.0</v>
      </c>
      <c r="W139" s="525">
        <v>9.0</v>
      </c>
      <c r="X139" s="537" t="s">
        <v>2463</v>
      </c>
      <c r="Y139" s="1"/>
      <c r="Z139" s="514">
        <v>9.0</v>
      </c>
      <c r="AA139" s="525">
        <v>3.0</v>
      </c>
      <c r="AB139" s="525">
        <v>38.0</v>
      </c>
      <c r="AC139" s="529" t="s">
        <v>2464</v>
      </c>
      <c r="AD139" s="1"/>
      <c r="AE139" s="514">
        <v>9.0</v>
      </c>
      <c r="AF139" s="525">
        <v>4.0</v>
      </c>
      <c r="AG139" s="525">
        <v>11.0</v>
      </c>
      <c r="AH139" s="537" t="s">
        <v>2465</v>
      </c>
      <c r="AI139" s="1"/>
      <c r="AJ139" s="514">
        <v>5.0</v>
      </c>
      <c r="AK139" s="525">
        <v>4.0</v>
      </c>
      <c r="AL139" s="525">
        <v>35.0</v>
      </c>
      <c r="AM139" s="530" t="s">
        <v>2466</v>
      </c>
      <c r="AN139" s="1"/>
      <c r="AO139" s="514">
        <v>9.0</v>
      </c>
      <c r="AP139" s="525">
        <v>5.0</v>
      </c>
      <c r="AQ139" s="525">
        <v>9.0</v>
      </c>
      <c r="AR139" s="531" t="s">
        <v>2467</v>
      </c>
      <c r="AS139" s="518"/>
      <c r="AT139" s="514">
        <v>9.0</v>
      </c>
      <c r="AU139" s="525">
        <v>6.0</v>
      </c>
      <c r="AV139" s="525">
        <v>9.0</v>
      </c>
      <c r="AW139" s="531" t="s">
        <v>2468</v>
      </c>
      <c r="AX139" s="1"/>
      <c r="AY139" s="514">
        <v>5.0</v>
      </c>
      <c r="AZ139" s="525">
        <v>6.0</v>
      </c>
      <c r="BA139" s="525">
        <v>10.0</v>
      </c>
      <c r="BB139" s="540"/>
      <c r="BC139" s="1"/>
      <c r="BD139" s="514">
        <v>5.0</v>
      </c>
      <c r="BE139" s="525">
        <v>7.0</v>
      </c>
      <c r="BF139" s="525">
        <v>10.0</v>
      </c>
      <c r="BG139" s="531" t="s">
        <v>2469</v>
      </c>
      <c r="BH139" s="1"/>
      <c r="BI139" s="514">
        <v>5.0</v>
      </c>
      <c r="BJ139" s="525">
        <v>7.0</v>
      </c>
      <c r="BK139" s="525">
        <v>10.0</v>
      </c>
      <c r="BL139" s="540"/>
      <c r="BM139" s="1"/>
      <c r="BN139" s="514">
        <v>5.0</v>
      </c>
      <c r="BO139" s="525">
        <v>8.0</v>
      </c>
      <c r="BP139" s="525">
        <v>10.0</v>
      </c>
      <c r="BQ139" s="531" t="s">
        <v>2470</v>
      </c>
      <c r="BR139" s="1"/>
      <c r="BS139" s="514">
        <v>5.0</v>
      </c>
      <c r="BT139" s="525">
        <v>8.0</v>
      </c>
      <c r="BU139" s="525">
        <v>10.0</v>
      </c>
      <c r="BV139" s="540"/>
      <c r="BW139" s="1"/>
      <c r="BX139" s="514">
        <v>9.0</v>
      </c>
      <c r="BY139" s="525">
        <v>9.0</v>
      </c>
      <c r="BZ139" s="525">
        <v>9.0</v>
      </c>
      <c r="CA139" s="531" t="s">
        <v>2471</v>
      </c>
      <c r="CB139" s="1"/>
      <c r="CC139" s="514"/>
      <c r="CD139" s="514"/>
      <c r="CE139" s="514"/>
      <c r="CF139" s="558"/>
      <c r="CG139" s="1"/>
      <c r="CH139" s="1"/>
      <c r="CI139" s="1"/>
      <c r="CJ139" s="1"/>
      <c r="CK139" s="560"/>
      <c r="CL139" s="1"/>
      <c r="CM139" s="555">
        <v>5.0</v>
      </c>
      <c r="CN139" s="534">
        <v>10.0</v>
      </c>
      <c r="CO139" s="535">
        <v>7.0</v>
      </c>
      <c r="CP139" s="546" t="s">
        <v>2472</v>
      </c>
      <c r="CQ139" s="1"/>
    </row>
    <row r="140" ht="15.0" customHeight="1">
      <c r="A140" s="514">
        <v>8.0</v>
      </c>
      <c r="B140" s="525">
        <v>1.0</v>
      </c>
      <c r="C140" s="525">
        <v>9.0</v>
      </c>
      <c r="D140" s="526" t="s">
        <v>2473</v>
      </c>
      <c r="E140" s="1"/>
      <c r="F140" s="514">
        <v>4.0</v>
      </c>
      <c r="G140" s="525">
        <v>1.0</v>
      </c>
      <c r="H140" s="525">
        <v>39.0</v>
      </c>
      <c r="I140" s="529" t="s">
        <v>2474</v>
      </c>
      <c r="J140" s="1"/>
      <c r="K140" s="514">
        <v>8.0</v>
      </c>
      <c r="L140" s="525">
        <v>2.0</v>
      </c>
      <c r="M140" s="525">
        <v>9.0</v>
      </c>
      <c r="N140" s="529" t="s">
        <v>2475</v>
      </c>
      <c r="O140" s="1"/>
      <c r="P140" s="514">
        <v>8.0</v>
      </c>
      <c r="Q140" s="525">
        <v>2.0</v>
      </c>
      <c r="R140" s="525">
        <v>40.0</v>
      </c>
      <c r="S140" s="529" t="s">
        <v>2476</v>
      </c>
      <c r="T140" s="1"/>
      <c r="U140" s="514">
        <v>8.0</v>
      </c>
      <c r="V140" s="525">
        <v>3.0</v>
      </c>
      <c r="W140" s="525">
        <v>9.0</v>
      </c>
      <c r="X140" s="537" t="s">
        <v>2477</v>
      </c>
      <c r="Y140" s="1"/>
      <c r="Z140" s="514">
        <v>8.0</v>
      </c>
      <c r="AA140" s="525">
        <v>3.0</v>
      </c>
      <c r="AB140" s="525">
        <v>38.0</v>
      </c>
      <c r="AC140" s="529" t="s">
        <v>2478</v>
      </c>
      <c r="AD140" s="1"/>
      <c r="AE140" s="514">
        <v>8.0</v>
      </c>
      <c r="AF140" s="525">
        <v>4.0</v>
      </c>
      <c r="AG140" s="525">
        <v>11.0</v>
      </c>
      <c r="AH140" s="537" t="s">
        <v>2479</v>
      </c>
      <c r="AI140" s="1"/>
      <c r="AJ140" s="514">
        <v>4.0</v>
      </c>
      <c r="AK140" s="525">
        <v>4.0</v>
      </c>
      <c r="AL140" s="525">
        <v>35.0</v>
      </c>
      <c r="AM140" s="530" t="s">
        <v>2480</v>
      </c>
      <c r="AN140" s="1"/>
      <c r="AO140" s="514">
        <v>8.0</v>
      </c>
      <c r="AP140" s="525">
        <v>5.0</v>
      </c>
      <c r="AQ140" s="525">
        <v>9.0</v>
      </c>
      <c r="AR140" s="531" t="s">
        <v>2481</v>
      </c>
      <c r="AS140" s="518"/>
      <c r="AT140" s="514">
        <v>8.0</v>
      </c>
      <c r="AU140" s="525">
        <v>6.0</v>
      </c>
      <c r="AV140" s="525">
        <v>9.0</v>
      </c>
      <c r="AW140" s="531" t="s">
        <v>2482</v>
      </c>
      <c r="AX140" s="1"/>
      <c r="AY140" s="514">
        <v>4.0</v>
      </c>
      <c r="AZ140" s="525">
        <v>6.0</v>
      </c>
      <c r="BA140" s="525">
        <v>10.0</v>
      </c>
      <c r="BB140" s="540"/>
      <c r="BC140" s="1"/>
      <c r="BD140" s="514">
        <v>4.0</v>
      </c>
      <c r="BE140" s="525">
        <v>7.0</v>
      </c>
      <c r="BF140" s="525">
        <v>10.0</v>
      </c>
      <c r="BG140" s="531" t="s">
        <v>2483</v>
      </c>
      <c r="BH140" s="1"/>
      <c r="BI140" s="514">
        <v>4.0</v>
      </c>
      <c r="BJ140" s="525">
        <v>7.0</v>
      </c>
      <c r="BK140" s="525">
        <v>10.0</v>
      </c>
      <c r="BL140" s="540"/>
      <c r="BM140" s="1"/>
      <c r="BN140" s="514">
        <v>4.0</v>
      </c>
      <c r="BO140" s="525">
        <v>8.0</v>
      </c>
      <c r="BP140" s="525">
        <v>10.0</v>
      </c>
      <c r="BQ140" s="531" t="s">
        <v>2484</v>
      </c>
      <c r="BR140" s="1"/>
      <c r="BS140" s="514">
        <v>4.0</v>
      </c>
      <c r="BT140" s="525">
        <v>8.0</v>
      </c>
      <c r="BU140" s="525">
        <v>10.0</v>
      </c>
      <c r="BV140" s="540"/>
      <c r="BW140" s="1"/>
      <c r="BX140" s="514">
        <v>8.0</v>
      </c>
      <c r="BY140" s="525">
        <v>9.0</v>
      </c>
      <c r="BZ140" s="525">
        <v>9.0</v>
      </c>
      <c r="CA140" s="531" t="s">
        <v>2485</v>
      </c>
      <c r="CB140" s="1"/>
      <c r="CC140" s="514"/>
      <c r="CD140" s="514"/>
      <c r="CE140" s="514"/>
      <c r="CF140" s="558"/>
      <c r="CG140" s="1"/>
      <c r="CH140" s="1"/>
      <c r="CI140" s="1"/>
      <c r="CJ140" s="1"/>
      <c r="CK140" s="560"/>
      <c r="CL140" s="1"/>
      <c r="CM140" s="555">
        <v>4.0</v>
      </c>
      <c r="CN140" s="534">
        <v>10.0</v>
      </c>
      <c r="CO140" s="535">
        <v>7.0</v>
      </c>
      <c r="CP140" s="546" t="s">
        <v>2486</v>
      </c>
      <c r="CQ140" s="1"/>
    </row>
    <row r="141" ht="15.0" customHeight="1">
      <c r="A141" s="514">
        <v>7.0</v>
      </c>
      <c r="B141" s="525">
        <v>1.0</v>
      </c>
      <c r="C141" s="525">
        <v>9.0</v>
      </c>
      <c r="D141" s="526" t="s">
        <v>2487</v>
      </c>
      <c r="E141" s="1"/>
      <c r="F141" s="514">
        <v>3.0</v>
      </c>
      <c r="G141" s="525">
        <v>1.0</v>
      </c>
      <c r="H141" s="525">
        <v>39.0</v>
      </c>
      <c r="I141" s="529" t="s">
        <v>2488</v>
      </c>
      <c r="J141" s="1"/>
      <c r="K141" s="514">
        <v>7.0</v>
      </c>
      <c r="L141" s="525">
        <v>2.0</v>
      </c>
      <c r="M141" s="525">
        <v>9.0</v>
      </c>
      <c r="N141" s="529" t="s">
        <v>2489</v>
      </c>
      <c r="O141" s="1"/>
      <c r="P141" s="514">
        <v>7.0</v>
      </c>
      <c r="Q141" s="525">
        <v>2.0</v>
      </c>
      <c r="R141" s="525">
        <v>40.0</v>
      </c>
      <c r="S141" s="529" t="s">
        <v>2490</v>
      </c>
      <c r="T141" s="1"/>
      <c r="U141" s="514">
        <v>7.0</v>
      </c>
      <c r="V141" s="525">
        <v>3.0</v>
      </c>
      <c r="W141" s="525">
        <v>9.0</v>
      </c>
      <c r="X141" s="537" t="s">
        <v>2491</v>
      </c>
      <c r="Y141" s="1"/>
      <c r="Z141" s="514">
        <v>7.0</v>
      </c>
      <c r="AA141" s="525">
        <v>3.0</v>
      </c>
      <c r="AB141" s="525">
        <v>38.0</v>
      </c>
      <c r="AC141" s="529" t="s">
        <v>2492</v>
      </c>
      <c r="AD141" s="1"/>
      <c r="AE141" s="514">
        <v>7.0</v>
      </c>
      <c r="AF141" s="525">
        <v>4.0</v>
      </c>
      <c r="AG141" s="525">
        <v>11.0</v>
      </c>
      <c r="AH141" s="537" t="s">
        <v>2493</v>
      </c>
      <c r="AI141" s="1"/>
      <c r="AJ141" s="514">
        <v>3.0</v>
      </c>
      <c r="AK141" s="525">
        <v>4.0</v>
      </c>
      <c r="AL141" s="525">
        <v>35.0</v>
      </c>
      <c r="AM141" s="530" t="s">
        <v>2494</v>
      </c>
      <c r="AN141" s="1"/>
      <c r="AO141" s="514">
        <v>7.0</v>
      </c>
      <c r="AP141" s="525">
        <v>5.0</v>
      </c>
      <c r="AQ141" s="525">
        <v>9.0</v>
      </c>
      <c r="AR141" s="531" t="s">
        <v>2495</v>
      </c>
      <c r="AS141" s="518"/>
      <c r="AT141" s="514">
        <v>7.0</v>
      </c>
      <c r="AU141" s="525">
        <v>6.0</v>
      </c>
      <c r="AV141" s="525">
        <v>9.0</v>
      </c>
      <c r="AW141" s="531" t="s">
        <v>2496</v>
      </c>
      <c r="AX141" s="1"/>
      <c r="AY141" s="514">
        <v>3.0</v>
      </c>
      <c r="AZ141" s="525">
        <v>6.0</v>
      </c>
      <c r="BA141" s="525">
        <v>10.0</v>
      </c>
      <c r="BB141" s="540"/>
      <c r="BC141" s="1"/>
      <c r="BD141" s="514">
        <v>3.0</v>
      </c>
      <c r="BE141" s="525">
        <v>7.0</v>
      </c>
      <c r="BF141" s="525">
        <v>10.0</v>
      </c>
      <c r="BG141" s="531" t="s">
        <v>2497</v>
      </c>
      <c r="BH141" s="1"/>
      <c r="BI141" s="514">
        <v>3.0</v>
      </c>
      <c r="BJ141" s="525">
        <v>7.0</v>
      </c>
      <c r="BK141" s="525">
        <v>10.0</v>
      </c>
      <c r="BL141" s="540"/>
      <c r="BM141" s="1"/>
      <c r="BN141" s="514">
        <v>3.0</v>
      </c>
      <c r="BO141" s="525">
        <v>8.0</v>
      </c>
      <c r="BP141" s="525">
        <v>10.0</v>
      </c>
      <c r="BQ141" s="531" t="s">
        <v>2498</v>
      </c>
      <c r="BR141" s="1"/>
      <c r="BS141" s="514">
        <v>3.0</v>
      </c>
      <c r="BT141" s="525">
        <v>8.0</v>
      </c>
      <c r="BU141" s="525">
        <v>10.0</v>
      </c>
      <c r="BV141" s="540"/>
      <c r="BW141" s="1"/>
      <c r="BX141" s="514">
        <v>7.0</v>
      </c>
      <c r="BY141" s="525">
        <v>9.0</v>
      </c>
      <c r="BZ141" s="525">
        <v>9.0</v>
      </c>
      <c r="CA141" s="531" t="s">
        <v>2499</v>
      </c>
      <c r="CB141" s="1"/>
      <c r="CC141" s="514"/>
      <c r="CD141" s="514"/>
      <c r="CE141" s="514"/>
      <c r="CF141" s="558"/>
      <c r="CG141" s="1"/>
      <c r="CH141" s="1"/>
      <c r="CI141" s="1"/>
      <c r="CJ141" s="1"/>
      <c r="CK141" s="560"/>
      <c r="CL141" s="1"/>
      <c r="CM141" s="555">
        <v>3.0</v>
      </c>
      <c r="CN141" s="534">
        <v>10.0</v>
      </c>
      <c r="CO141" s="535">
        <v>7.0</v>
      </c>
      <c r="CP141" s="546" t="s">
        <v>2500</v>
      </c>
      <c r="CQ141" s="1"/>
    </row>
    <row r="142" ht="15.0" customHeight="1">
      <c r="A142" s="514">
        <v>6.0</v>
      </c>
      <c r="B142" s="525">
        <v>1.0</v>
      </c>
      <c r="C142" s="525">
        <v>9.0</v>
      </c>
      <c r="D142" s="526" t="s">
        <v>2501</v>
      </c>
      <c r="E142" s="1"/>
      <c r="F142" s="514">
        <v>2.0</v>
      </c>
      <c r="G142" s="525">
        <v>1.0</v>
      </c>
      <c r="H142" s="525">
        <v>39.0</v>
      </c>
      <c r="I142" s="529" t="s">
        <v>2502</v>
      </c>
      <c r="J142" s="1"/>
      <c r="K142" s="514">
        <v>6.0</v>
      </c>
      <c r="L142" s="525">
        <v>2.0</v>
      </c>
      <c r="M142" s="525">
        <v>9.0</v>
      </c>
      <c r="N142" s="529" t="s">
        <v>2503</v>
      </c>
      <c r="O142" s="1"/>
      <c r="P142" s="514">
        <v>6.0</v>
      </c>
      <c r="Q142" s="525">
        <v>2.0</v>
      </c>
      <c r="R142" s="525">
        <v>40.0</v>
      </c>
      <c r="S142" s="529" t="s">
        <v>2504</v>
      </c>
      <c r="T142" s="1"/>
      <c r="U142" s="514">
        <v>6.0</v>
      </c>
      <c r="V142" s="525">
        <v>3.0</v>
      </c>
      <c r="W142" s="525">
        <v>9.0</v>
      </c>
      <c r="X142" s="537" t="s">
        <v>2505</v>
      </c>
      <c r="Y142" s="1"/>
      <c r="Z142" s="514">
        <v>6.0</v>
      </c>
      <c r="AA142" s="525">
        <v>3.0</v>
      </c>
      <c r="AB142" s="525">
        <v>38.0</v>
      </c>
      <c r="AC142" s="529" t="s">
        <v>2506</v>
      </c>
      <c r="AD142" s="1"/>
      <c r="AE142" s="514">
        <v>6.0</v>
      </c>
      <c r="AF142" s="525">
        <v>4.0</v>
      </c>
      <c r="AG142" s="525">
        <v>11.0</v>
      </c>
      <c r="AH142" s="537" t="s">
        <v>2507</v>
      </c>
      <c r="AI142" s="1"/>
      <c r="AJ142" s="514">
        <v>2.0</v>
      </c>
      <c r="AK142" s="525">
        <v>4.0</v>
      </c>
      <c r="AL142" s="525">
        <v>35.0</v>
      </c>
      <c r="AM142" s="530" t="s">
        <v>2508</v>
      </c>
      <c r="AN142" s="1"/>
      <c r="AO142" s="514">
        <v>6.0</v>
      </c>
      <c r="AP142" s="525">
        <v>5.0</v>
      </c>
      <c r="AQ142" s="525">
        <v>9.0</v>
      </c>
      <c r="AR142" s="531" t="s">
        <v>2509</v>
      </c>
      <c r="AS142" s="518"/>
      <c r="AT142" s="514">
        <v>6.0</v>
      </c>
      <c r="AU142" s="525">
        <v>6.0</v>
      </c>
      <c r="AV142" s="525">
        <v>9.0</v>
      </c>
      <c r="AW142" s="531" t="s">
        <v>2510</v>
      </c>
      <c r="AX142" s="1"/>
      <c r="AY142" s="514">
        <v>2.0</v>
      </c>
      <c r="AZ142" s="525">
        <v>6.0</v>
      </c>
      <c r="BA142" s="525">
        <v>10.0</v>
      </c>
      <c r="BB142" s="540"/>
      <c r="BC142" s="1"/>
      <c r="BD142" s="514">
        <v>2.0</v>
      </c>
      <c r="BE142" s="525">
        <v>7.0</v>
      </c>
      <c r="BF142" s="525">
        <v>10.0</v>
      </c>
      <c r="BG142" s="531" t="s">
        <v>2511</v>
      </c>
      <c r="BH142" s="1"/>
      <c r="BI142" s="514">
        <v>2.0</v>
      </c>
      <c r="BJ142" s="525">
        <v>7.0</v>
      </c>
      <c r="BK142" s="525">
        <v>10.0</v>
      </c>
      <c r="BL142" s="540"/>
      <c r="BM142" s="1"/>
      <c r="BN142" s="514">
        <v>2.0</v>
      </c>
      <c r="BO142" s="525">
        <v>8.0</v>
      </c>
      <c r="BP142" s="525">
        <v>10.0</v>
      </c>
      <c r="BQ142" s="531" t="s">
        <v>2512</v>
      </c>
      <c r="BR142" s="1"/>
      <c r="BS142" s="514">
        <v>2.0</v>
      </c>
      <c r="BT142" s="525">
        <v>8.0</v>
      </c>
      <c r="BU142" s="525">
        <v>10.0</v>
      </c>
      <c r="BV142" s="540"/>
      <c r="BW142" s="1"/>
      <c r="BX142" s="514">
        <v>6.0</v>
      </c>
      <c r="BY142" s="525">
        <v>9.0</v>
      </c>
      <c r="BZ142" s="525">
        <v>9.0</v>
      </c>
      <c r="CA142" s="531" t="s">
        <v>2513</v>
      </c>
      <c r="CB142" s="1"/>
      <c r="CC142" s="514"/>
      <c r="CD142" s="514"/>
      <c r="CE142" s="514"/>
      <c r="CF142" s="558"/>
      <c r="CG142" s="1"/>
      <c r="CH142" s="1"/>
      <c r="CI142" s="1"/>
      <c r="CJ142" s="1"/>
      <c r="CK142" s="560"/>
      <c r="CL142" s="1"/>
      <c r="CM142" s="555">
        <v>2.0</v>
      </c>
      <c r="CN142" s="534">
        <v>10.0</v>
      </c>
      <c r="CO142" s="535">
        <v>7.0</v>
      </c>
      <c r="CP142" s="546" t="s">
        <v>2514</v>
      </c>
      <c r="CQ142" s="1"/>
    </row>
    <row r="143" ht="15.0" customHeight="1">
      <c r="A143" s="514">
        <v>5.0</v>
      </c>
      <c r="B143" s="525">
        <v>1.0</v>
      </c>
      <c r="C143" s="525">
        <v>9.0</v>
      </c>
      <c r="D143" s="526" t="s">
        <v>2515</v>
      </c>
      <c r="E143" s="1"/>
      <c r="F143" s="542">
        <v>1.0</v>
      </c>
      <c r="G143" s="549">
        <v>1.0</v>
      </c>
      <c r="H143" s="549">
        <v>39.0</v>
      </c>
      <c r="I143" s="528" t="s">
        <v>2516</v>
      </c>
      <c r="J143" s="1"/>
      <c r="K143" s="514">
        <v>5.0</v>
      </c>
      <c r="L143" s="525">
        <v>2.0</v>
      </c>
      <c r="M143" s="525">
        <v>9.0</v>
      </c>
      <c r="N143" s="529" t="s">
        <v>2517</v>
      </c>
      <c r="O143" s="1"/>
      <c r="P143" s="514">
        <v>5.0</v>
      </c>
      <c r="Q143" s="525">
        <v>2.0</v>
      </c>
      <c r="R143" s="525">
        <v>40.0</v>
      </c>
      <c r="S143" s="529" t="s">
        <v>2518</v>
      </c>
      <c r="T143" s="1"/>
      <c r="U143" s="514">
        <v>5.0</v>
      </c>
      <c r="V143" s="525">
        <v>3.0</v>
      </c>
      <c r="W143" s="525">
        <v>9.0</v>
      </c>
      <c r="X143" s="537" t="s">
        <v>2519</v>
      </c>
      <c r="Y143" s="1"/>
      <c r="Z143" s="514">
        <v>5.0</v>
      </c>
      <c r="AA143" s="525">
        <v>3.0</v>
      </c>
      <c r="AB143" s="525">
        <v>38.0</v>
      </c>
      <c r="AC143" s="529" t="s">
        <v>2520</v>
      </c>
      <c r="AD143" s="1"/>
      <c r="AE143" s="514">
        <v>5.0</v>
      </c>
      <c r="AF143" s="525">
        <v>4.0</v>
      </c>
      <c r="AG143" s="525">
        <v>11.0</v>
      </c>
      <c r="AH143" s="537" t="s">
        <v>2521</v>
      </c>
      <c r="AI143" s="1"/>
      <c r="AJ143" s="542">
        <v>1.0</v>
      </c>
      <c r="AK143" s="525">
        <v>4.0</v>
      </c>
      <c r="AL143" s="525">
        <v>35.0</v>
      </c>
      <c r="AM143" s="530" t="s">
        <v>2522</v>
      </c>
      <c r="AN143" s="1"/>
      <c r="AO143" s="514">
        <v>5.0</v>
      </c>
      <c r="AP143" s="525">
        <v>5.0</v>
      </c>
      <c r="AQ143" s="525">
        <v>9.0</v>
      </c>
      <c r="AR143" s="531" t="s">
        <v>2523</v>
      </c>
      <c r="AS143" s="518"/>
      <c r="AT143" s="514">
        <v>5.0</v>
      </c>
      <c r="AU143" s="525">
        <v>6.0</v>
      </c>
      <c r="AV143" s="525">
        <v>9.0</v>
      </c>
      <c r="AW143" s="531" t="s">
        <v>2524</v>
      </c>
      <c r="AX143" s="1"/>
      <c r="AY143" s="544">
        <v>1.0</v>
      </c>
      <c r="AZ143" s="525">
        <v>6.0</v>
      </c>
      <c r="BA143" s="525">
        <v>10.0</v>
      </c>
      <c r="BB143" s="545"/>
      <c r="BC143" s="1"/>
      <c r="BD143" s="550">
        <v>1.0</v>
      </c>
      <c r="BE143" s="525">
        <v>7.0</v>
      </c>
      <c r="BF143" s="525">
        <v>10.0</v>
      </c>
      <c r="BG143" s="531" t="s">
        <v>2525</v>
      </c>
      <c r="BH143" s="1"/>
      <c r="BI143" s="550">
        <v>1.0</v>
      </c>
      <c r="BJ143" s="525">
        <v>7.0</v>
      </c>
      <c r="BK143" s="525">
        <v>10.0</v>
      </c>
      <c r="BL143" s="545"/>
      <c r="BM143" s="1"/>
      <c r="BN143" s="550">
        <v>1.0</v>
      </c>
      <c r="BO143" s="525">
        <v>8.0</v>
      </c>
      <c r="BP143" s="525">
        <v>10.0</v>
      </c>
      <c r="BQ143" s="531" t="s">
        <v>2526</v>
      </c>
      <c r="BR143" s="1"/>
      <c r="BS143" s="550">
        <v>1.0</v>
      </c>
      <c r="BT143" s="525">
        <v>8.0</v>
      </c>
      <c r="BU143" s="525">
        <v>10.0</v>
      </c>
      <c r="BV143" s="545"/>
      <c r="BW143" s="1"/>
      <c r="BX143" s="514">
        <v>5.0</v>
      </c>
      <c r="BY143" s="525">
        <v>9.0</v>
      </c>
      <c r="BZ143" s="525">
        <v>9.0</v>
      </c>
      <c r="CA143" s="531" t="s">
        <v>2527</v>
      </c>
      <c r="CB143" s="1"/>
      <c r="CC143" s="514"/>
      <c r="CD143" s="514"/>
      <c r="CE143" s="514"/>
      <c r="CF143" s="558"/>
      <c r="CG143" s="1"/>
      <c r="CH143" s="1"/>
      <c r="CI143" s="1"/>
      <c r="CJ143" s="1"/>
      <c r="CK143" s="560"/>
      <c r="CL143" s="1"/>
      <c r="CM143" s="556">
        <v>1.0</v>
      </c>
      <c r="CN143" s="534">
        <v>10.0</v>
      </c>
      <c r="CO143" s="535">
        <v>7.0</v>
      </c>
      <c r="CP143" s="546" t="s">
        <v>2528</v>
      </c>
      <c r="CQ143" s="1"/>
    </row>
    <row r="144" ht="15.0" customHeight="1">
      <c r="A144" s="514">
        <v>4.0</v>
      </c>
      <c r="B144" s="525">
        <v>1.0</v>
      </c>
      <c r="C144" s="525">
        <v>9.0</v>
      </c>
      <c r="D144" s="526" t="s">
        <v>2529</v>
      </c>
      <c r="E144" s="1"/>
      <c r="F144" s="514">
        <v>14.0</v>
      </c>
      <c r="G144" s="525">
        <v>1.0</v>
      </c>
      <c r="H144" s="525">
        <v>38.0</v>
      </c>
      <c r="I144" s="529" t="s">
        <v>2530</v>
      </c>
      <c r="J144" s="1"/>
      <c r="K144" s="514">
        <v>4.0</v>
      </c>
      <c r="L144" s="525">
        <v>2.0</v>
      </c>
      <c r="M144" s="525">
        <v>9.0</v>
      </c>
      <c r="N144" s="529" t="s">
        <v>2531</v>
      </c>
      <c r="O144" s="1"/>
      <c r="P144" s="514">
        <v>4.0</v>
      </c>
      <c r="Q144" s="525">
        <v>2.0</v>
      </c>
      <c r="R144" s="525">
        <v>40.0</v>
      </c>
      <c r="S144" s="529" t="s">
        <v>2532</v>
      </c>
      <c r="T144" s="1"/>
      <c r="U144" s="514">
        <v>4.0</v>
      </c>
      <c r="V144" s="525">
        <v>3.0</v>
      </c>
      <c r="W144" s="525">
        <v>9.0</v>
      </c>
      <c r="X144" s="537" t="s">
        <v>2533</v>
      </c>
      <c r="Y144" s="1"/>
      <c r="Z144" s="514">
        <v>4.0</v>
      </c>
      <c r="AA144" s="525">
        <v>3.0</v>
      </c>
      <c r="AB144" s="525">
        <v>38.0</v>
      </c>
      <c r="AC144" s="529" t="s">
        <v>2534</v>
      </c>
      <c r="AD144" s="1"/>
      <c r="AE144" s="514">
        <v>4.0</v>
      </c>
      <c r="AF144" s="525">
        <v>4.0</v>
      </c>
      <c r="AG144" s="525">
        <v>11.0</v>
      </c>
      <c r="AH144" s="537" t="s">
        <v>2535</v>
      </c>
      <c r="AI144" s="1"/>
      <c r="AJ144" s="514">
        <v>14.0</v>
      </c>
      <c r="AK144" s="525">
        <v>4.0</v>
      </c>
      <c r="AL144" s="525">
        <v>34.0</v>
      </c>
      <c r="AM144" s="530" t="s">
        <v>2536</v>
      </c>
      <c r="AN144" s="1"/>
      <c r="AO144" s="514">
        <v>4.0</v>
      </c>
      <c r="AP144" s="525">
        <v>5.0</v>
      </c>
      <c r="AQ144" s="525">
        <v>9.0</v>
      </c>
      <c r="AR144" s="531" t="s">
        <v>2537</v>
      </c>
      <c r="AS144" s="518"/>
      <c r="AT144" s="514">
        <v>4.0</v>
      </c>
      <c r="AU144" s="525">
        <v>6.0</v>
      </c>
      <c r="AV144" s="525">
        <v>9.0</v>
      </c>
      <c r="AW144" s="531" t="s">
        <v>2538</v>
      </c>
      <c r="AX144" s="1"/>
      <c r="AY144" s="514">
        <f t="shared" ref="AY144:AY158" si="11">AY145+1</f>
        <v>16</v>
      </c>
      <c r="AZ144" s="525">
        <v>6.0</v>
      </c>
      <c r="BA144" s="525">
        <v>11.0</v>
      </c>
      <c r="BB144" s="531" t="s">
        <v>2539</v>
      </c>
      <c r="BC144" s="1"/>
      <c r="BD144" s="524">
        <v>14.0</v>
      </c>
      <c r="BE144" s="525">
        <v>7.0</v>
      </c>
      <c r="BF144" s="525">
        <v>11.0</v>
      </c>
      <c r="BG144" s="531" t="s">
        <v>2540</v>
      </c>
      <c r="BH144" s="1"/>
      <c r="BI144" s="524">
        <v>14.0</v>
      </c>
      <c r="BJ144" s="525">
        <v>7.0</v>
      </c>
      <c r="BK144" s="525">
        <v>11.0</v>
      </c>
      <c r="BL144" s="531" t="s">
        <v>2541</v>
      </c>
      <c r="BM144" s="1"/>
      <c r="BN144" s="524">
        <v>14.0</v>
      </c>
      <c r="BO144" s="525">
        <v>8.0</v>
      </c>
      <c r="BP144" s="525">
        <v>11.0</v>
      </c>
      <c r="BQ144" s="531" t="s">
        <v>2542</v>
      </c>
      <c r="BR144" s="1"/>
      <c r="BS144" s="1"/>
      <c r="BT144" s="1"/>
      <c r="BU144" s="1"/>
      <c r="BV144" s="560"/>
      <c r="BW144" s="1"/>
      <c r="BX144" s="514">
        <v>4.0</v>
      </c>
      <c r="BY144" s="525">
        <v>9.0</v>
      </c>
      <c r="BZ144" s="525">
        <v>9.0</v>
      </c>
      <c r="CA144" s="531" t="s">
        <v>2543</v>
      </c>
      <c r="CB144" s="1"/>
      <c r="CC144" s="514"/>
      <c r="CD144" s="514"/>
      <c r="CE144" s="514"/>
      <c r="CF144" s="558"/>
      <c r="CG144" s="1"/>
      <c r="CH144" s="1"/>
      <c r="CI144" s="1"/>
      <c r="CJ144" s="1"/>
      <c r="CK144" s="560"/>
      <c r="CL144" s="1"/>
      <c r="CM144" s="555">
        <v>7.0</v>
      </c>
      <c r="CN144" s="534">
        <v>10.0</v>
      </c>
      <c r="CO144" s="535">
        <v>7.0</v>
      </c>
      <c r="CP144" s="552" t="s">
        <v>2544</v>
      </c>
      <c r="CQ144" s="1"/>
    </row>
    <row r="145" ht="15.0" customHeight="1">
      <c r="A145" s="514">
        <v>3.0</v>
      </c>
      <c r="B145" s="525">
        <v>1.0</v>
      </c>
      <c r="C145" s="525">
        <v>9.0</v>
      </c>
      <c r="D145" s="526" t="s">
        <v>2545</v>
      </c>
      <c r="E145" s="1"/>
      <c r="F145" s="514">
        <v>13.0</v>
      </c>
      <c r="G145" s="525">
        <v>1.0</v>
      </c>
      <c r="H145" s="525">
        <v>38.0</v>
      </c>
      <c r="I145" s="529" t="s">
        <v>2546</v>
      </c>
      <c r="J145" s="1"/>
      <c r="K145" s="514">
        <v>3.0</v>
      </c>
      <c r="L145" s="525">
        <v>2.0</v>
      </c>
      <c r="M145" s="525">
        <v>9.0</v>
      </c>
      <c r="N145" s="529" t="s">
        <v>2547</v>
      </c>
      <c r="O145" s="1"/>
      <c r="P145" s="514">
        <v>3.0</v>
      </c>
      <c r="Q145" s="525">
        <v>2.0</v>
      </c>
      <c r="R145" s="525">
        <v>40.0</v>
      </c>
      <c r="S145" s="529" t="s">
        <v>2548</v>
      </c>
      <c r="T145" s="1"/>
      <c r="U145" s="514">
        <v>3.0</v>
      </c>
      <c r="V145" s="525">
        <v>3.0</v>
      </c>
      <c r="W145" s="525">
        <v>9.0</v>
      </c>
      <c r="X145" s="537" t="s">
        <v>2549</v>
      </c>
      <c r="Y145" s="1"/>
      <c r="Z145" s="514">
        <v>3.0</v>
      </c>
      <c r="AA145" s="525">
        <v>3.0</v>
      </c>
      <c r="AB145" s="525">
        <v>38.0</v>
      </c>
      <c r="AC145" s="529" t="s">
        <v>2550</v>
      </c>
      <c r="AD145" s="1"/>
      <c r="AE145" s="514">
        <v>3.0</v>
      </c>
      <c r="AF145" s="525">
        <v>4.0</v>
      </c>
      <c r="AG145" s="525">
        <v>11.0</v>
      </c>
      <c r="AH145" s="537" t="s">
        <v>2551</v>
      </c>
      <c r="AI145" s="1"/>
      <c r="AJ145" s="514">
        <v>13.0</v>
      </c>
      <c r="AK145" s="525">
        <v>4.0</v>
      </c>
      <c r="AL145" s="525">
        <v>34.0</v>
      </c>
      <c r="AM145" s="530" t="s">
        <v>2552</v>
      </c>
      <c r="AN145" s="1"/>
      <c r="AO145" s="514">
        <v>3.0</v>
      </c>
      <c r="AP145" s="525">
        <v>5.0</v>
      </c>
      <c r="AQ145" s="525">
        <v>9.0</v>
      </c>
      <c r="AR145" s="531" t="s">
        <v>2553</v>
      </c>
      <c r="AS145" s="518"/>
      <c r="AT145" s="514">
        <v>3.0</v>
      </c>
      <c r="AU145" s="525">
        <v>6.0</v>
      </c>
      <c r="AV145" s="525">
        <v>9.0</v>
      </c>
      <c r="AW145" s="531" t="s">
        <v>2554</v>
      </c>
      <c r="AX145" s="1"/>
      <c r="AY145" s="514">
        <f t="shared" si="11"/>
        <v>15</v>
      </c>
      <c r="AZ145" s="525">
        <v>6.0</v>
      </c>
      <c r="BA145" s="525">
        <v>11.0</v>
      </c>
      <c r="BB145" s="531" t="s">
        <v>2555</v>
      </c>
      <c r="BC145" s="1"/>
      <c r="BD145" s="514">
        <v>13.0</v>
      </c>
      <c r="BE145" s="525">
        <v>7.0</v>
      </c>
      <c r="BF145" s="525">
        <v>11.0</v>
      </c>
      <c r="BG145" s="531" t="s">
        <v>2556</v>
      </c>
      <c r="BH145" s="1"/>
      <c r="BI145" s="514">
        <v>13.0</v>
      </c>
      <c r="BJ145" s="525">
        <v>7.0</v>
      </c>
      <c r="BK145" s="525">
        <v>11.0</v>
      </c>
      <c r="BL145" s="531" t="s">
        <v>2557</v>
      </c>
      <c r="BM145" s="1"/>
      <c r="BN145" s="514">
        <v>13.0</v>
      </c>
      <c r="BO145" s="525">
        <v>8.0</v>
      </c>
      <c r="BP145" s="525">
        <v>11.0</v>
      </c>
      <c r="BQ145" s="531" t="s">
        <v>2558</v>
      </c>
      <c r="BR145" s="1"/>
      <c r="BS145" s="1"/>
      <c r="BT145" s="559" t="s">
        <v>2559</v>
      </c>
      <c r="BW145" s="1"/>
      <c r="BX145" s="514">
        <v>3.0</v>
      </c>
      <c r="BY145" s="525">
        <v>9.0</v>
      </c>
      <c r="BZ145" s="525">
        <v>9.0</v>
      </c>
      <c r="CA145" s="531" t="s">
        <v>2560</v>
      </c>
      <c r="CB145" s="1"/>
      <c r="CC145" s="514"/>
      <c r="CD145" s="514"/>
      <c r="CE145" s="514"/>
      <c r="CF145" s="558"/>
      <c r="CG145" s="1"/>
      <c r="CH145" s="1"/>
      <c r="CI145" s="1"/>
      <c r="CJ145" s="1"/>
      <c r="CK145" s="560"/>
      <c r="CL145" s="1"/>
      <c r="CM145" s="555">
        <v>6.0</v>
      </c>
      <c r="CN145" s="534">
        <v>10.0</v>
      </c>
      <c r="CO145" s="535">
        <v>7.0</v>
      </c>
      <c r="CP145" s="552" t="s">
        <v>2561</v>
      </c>
      <c r="CQ145" s="1"/>
    </row>
    <row r="146" ht="15.0" customHeight="1">
      <c r="A146" s="514">
        <v>2.0</v>
      </c>
      <c r="B146" s="525">
        <v>1.0</v>
      </c>
      <c r="C146" s="525">
        <v>9.0</v>
      </c>
      <c r="D146" s="526" t="s">
        <v>2562</v>
      </c>
      <c r="E146" s="1"/>
      <c r="F146" s="514">
        <v>12.0</v>
      </c>
      <c r="G146" s="525">
        <v>1.0</v>
      </c>
      <c r="H146" s="525">
        <v>38.0</v>
      </c>
      <c r="I146" s="529" t="s">
        <v>2563</v>
      </c>
      <c r="J146" s="1"/>
      <c r="K146" s="514">
        <v>2.0</v>
      </c>
      <c r="L146" s="525">
        <v>2.0</v>
      </c>
      <c r="M146" s="525">
        <v>9.0</v>
      </c>
      <c r="N146" s="529" t="s">
        <v>2564</v>
      </c>
      <c r="O146" s="1"/>
      <c r="P146" s="514">
        <v>2.0</v>
      </c>
      <c r="Q146" s="525">
        <v>2.0</v>
      </c>
      <c r="R146" s="525">
        <v>40.0</v>
      </c>
      <c r="S146" s="529" t="s">
        <v>2565</v>
      </c>
      <c r="T146" s="1"/>
      <c r="U146" s="514">
        <v>2.0</v>
      </c>
      <c r="V146" s="525">
        <v>3.0</v>
      </c>
      <c r="W146" s="525">
        <v>9.0</v>
      </c>
      <c r="X146" s="537" t="s">
        <v>2566</v>
      </c>
      <c r="Y146" s="1"/>
      <c r="Z146" s="514">
        <v>2.0</v>
      </c>
      <c r="AA146" s="525">
        <v>3.0</v>
      </c>
      <c r="AB146" s="525">
        <v>38.0</v>
      </c>
      <c r="AC146" s="529" t="s">
        <v>2567</v>
      </c>
      <c r="AD146" s="1"/>
      <c r="AE146" s="514">
        <v>2.0</v>
      </c>
      <c r="AF146" s="525">
        <v>4.0</v>
      </c>
      <c r="AG146" s="525">
        <v>11.0</v>
      </c>
      <c r="AH146" s="537" t="s">
        <v>2568</v>
      </c>
      <c r="AI146" s="1"/>
      <c r="AJ146" s="514">
        <v>12.0</v>
      </c>
      <c r="AK146" s="525">
        <v>4.0</v>
      </c>
      <c r="AL146" s="525">
        <v>34.0</v>
      </c>
      <c r="AM146" s="530" t="s">
        <v>2569</v>
      </c>
      <c r="AN146" s="1"/>
      <c r="AO146" s="514">
        <v>2.0</v>
      </c>
      <c r="AP146" s="525">
        <v>5.0</v>
      </c>
      <c r="AQ146" s="525">
        <v>9.0</v>
      </c>
      <c r="AR146" s="531" t="s">
        <v>2570</v>
      </c>
      <c r="AS146" s="518"/>
      <c r="AT146" s="514">
        <v>2.0</v>
      </c>
      <c r="AU146" s="525">
        <v>6.0</v>
      </c>
      <c r="AV146" s="525">
        <v>9.0</v>
      </c>
      <c r="AW146" s="531" t="s">
        <v>2571</v>
      </c>
      <c r="AX146" s="1"/>
      <c r="AY146" s="514">
        <f t="shared" si="11"/>
        <v>14</v>
      </c>
      <c r="AZ146" s="525">
        <v>6.0</v>
      </c>
      <c r="BA146" s="525">
        <v>11.0</v>
      </c>
      <c r="BB146" s="531" t="s">
        <v>2572</v>
      </c>
      <c r="BC146" s="1"/>
      <c r="BD146" s="514">
        <v>12.0</v>
      </c>
      <c r="BE146" s="525">
        <v>7.0</v>
      </c>
      <c r="BF146" s="525">
        <v>11.0</v>
      </c>
      <c r="BG146" s="531" t="s">
        <v>2573</v>
      </c>
      <c r="BH146" s="1"/>
      <c r="BI146" s="514">
        <v>12.0</v>
      </c>
      <c r="BJ146" s="525">
        <v>7.0</v>
      </c>
      <c r="BK146" s="525">
        <v>11.0</v>
      </c>
      <c r="BL146" s="531" t="s">
        <v>2574</v>
      </c>
      <c r="BM146" s="1"/>
      <c r="BN146" s="514">
        <v>12.0</v>
      </c>
      <c r="BO146" s="525">
        <v>8.0</v>
      </c>
      <c r="BP146" s="525">
        <v>11.0</v>
      </c>
      <c r="BQ146" s="531" t="s">
        <v>2575</v>
      </c>
      <c r="BR146" s="1"/>
      <c r="BS146" s="1"/>
      <c r="BT146" s="1"/>
      <c r="BU146" s="1"/>
      <c r="BV146" s="560"/>
      <c r="BW146" s="1"/>
      <c r="BX146" s="514">
        <v>2.0</v>
      </c>
      <c r="BY146" s="525">
        <v>9.0</v>
      </c>
      <c r="BZ146" s="525">
        <v>9.0</v>
      </c>
      <c r="CA146" s="531" t="s">
        <v>2576</v>
      </c>
      <c r="CB146" s="1"/>
      <c r="CC146" s="514"/>
      <c r="CD146" s="514"/>
      <c r="CE146" s="514"/>
      <c r="CF146" s="558"/>
      <c r="CG146" s="1"/>
      <c r="CH146" s="1"/>
      <c r="CI146" s="1"/>
      <c r="CJ146" s="1"/>
      <c r="CK146" s="560"/>
      <c r="CL146" s="1"/>
      <c r="CM146" s="555">
        <v>5.0</v>
      </c>
      <c r="CN146" s="534">
        <v>10.0</v>
      </c>
      <c r="CO146" s="535">
        <v>7.0</v>
      </c>
      <c r="CP146" s="552" t="s">
        <v>2577</v>
      </c>
      <c r="CQ146" s="1"/>
    </row>
    <row r="147" ht="15.0" customHeight="1">
      <c r="A147" s="542">
        <v>1.0</v>
      </c>
      <c r="B147" s="525">
        <v>1.0</v>
      </c>
      <c r="C147" s="525">
        <v>9.0</v>
      </c>
      <c r="D147" s="526" t="s">
        <v>2578</v>
      </c>
      <c r="E147" s="1"/>
      <c r="F147" s="514">
        <v>11.0</v>
      </c>
      <c r="G147" s="525">
        <v>1.0</v>
      </c>
      <c r="H147" s="525">
        <v>38.0</v>
      </c>
      <c r="I147" s="529" t="s">
        <v>2579</v>
      </c>
      <c r="J147" s="1"/>
      <c r="K147" s="542">
        <v>1.0</v>
      </c>
      <c r="L147" s="525">
        <v>2.0</v>
      </c>
      <c r="M147" s="525">
        <v>9.0</v>
      </c>
      <c r="N147" s="529" t="s">
        <v>2580</v>
      </c>
      <c r="O147" s="1"/>
      <c r="P147" s="542">
        <v>1.0</v>
      </c>
      <c r="Q147" s="525">
        <v>2.0</v>
      </c>
      <c r="R147" s="525">
        <v>40.0</v>
      </c>
      <c r="S147" s="529" t="s">
        <v>2581</v>
      </c>
      <c r="T147" s="1"/>
      <c r="U147" s="542">
        <v>1.0</v>
      </c>
      <c r="V147" s="525">
        <v>3.0</v>
      </c>
      <c r="W147" s="525">
        <v>9.0</v>
      </c>
      <c r="X147" s="537" t="s">
        <v>2582</v>
      </c>
      <c r="Y147" s="1"/>
      <c r="Z147" s="542">
        <v>1.0</v>
      </c>
      <c r="AA147" s="525">
        <v>3.0</v>
      </c>
      <c r="AB147" s="525">
        <v>38.0</v>
      </c>
      <c r="AC147" s="529" t="s">
        <v>2583</v>
      </c>
      <c r="AD147" s="1"/>
      <c r="AE147" s="542">
        <v>1.0</v>
      </c>
      <c r="AF147" s="525">
        <v>4.0</v>
      </c>
      <c r="AG147" s="525">
        <v>11.0</v>
      </c>
      <c r="AH147" s="537" t="s">
        <v>2584</v>
      </c>
      <c r="AI147" s="1"/>
      <c r="AJ147" s="514">
        <v>11.0</v>
      </c>
      <c r="AK147" s="525">
        <v>4.0</v>
      </c>
      <c r="AL147" s="525">
        <v>34.0</v>
      </c>
      <c r="AM147" s="530" t="s">
        <v>2585</v>
      </c>
      <c r="AN147" s="1"/>
      <c r="AO147" s="542">
        <v>1.0</v>
      </c>
      <c r="AP147" s="525">
        <v>5.0</v>
      </c>
      <c r="AQ147" s="525">
        <v>9.0</v>
      </c>
      <c r="AR147" s="531" t="s">
        <v>2586</v>
      </c>
      <c r="AS147" s="518"/>
      <c r="AT147" s="544">
        <v>1.0</v>
      </c>
      <c r="AU147" s="525">
        <v>6.0</v>
      </c>
      <c r="AV147" s="525">
        <v>9.0</v>
      </c>
      <c r="AW147" s="531" t="s">
        <v>2587</v>
      </c>
      <c r="AX147" s="1"/>
      <c r="AY147" s="514">
        <f t="shared" si="11"/>
        <v>13</v>
      </c>
      <c r="AZ147" s="525">
        <v>6.0</v>
      </c>
      <c r="BA147" s="525">
        <v>11.0</v>
      </c>
      <c r="BB147" s="531" t="s">
        <v>2588</v>
      </c>
      <c r="BC147" s="1"/>
      <c r="BD147" s="514">
        <v>11.0</v>
      </c>
      <c r="BE147" s="525">
        <v>7.0</v>
      </c>
      <c r="BF147" s="525">
        <v>11.0</v>
      </c>
      <c r="BG147" s="531" t="s">
        <v>2589</v>
      </c>
      <c r="BH147" s="1"/>
      <c r="BI147" s="514">
        <v>11.0</v>
      </c>
      <c r="BJ147" s="525">
        <v>7.0</v>
      </c>
      <c r="BK147" s="525">
        <v>11.0</v>
      </c>
      <c r="BL147" s="531" t="s">
        <v>2590</v>
      </c>
      <c r="BM147" s="1"/>
      <c r="BN147" s="514">
        <v>11.0</v>
      </c>
      <c r="BO147" s="525">
        <v>8.0</v>
      </c>
      <c r="BP147" s="525">
        <v>11.0</v>
      </c>
      <c r="BQ147" s="531" t="s">
        <v>2591</v>
      </c>
      <c r="BR147" s="1"/>
      <c r="BS147" s="1"/>
      <c r="BT147" s="1"/>
      <c r="BU147" s="1"/>
      <c r="BV147" s="560"/>
      <c r="BW147" s="1"/>
      <c r="BX147" s="550">
        <v>1.0</v>
      </c>
      <c r="BY147" s="525">
        <v>9.0</v>
      </c>
      <c r="BZ147" s="525">
        <v>9.0</v>
      </c>
      <c r="CA147" s="531" t="s">
        <v>2592</v>
      </c>
      <c r="CB147" s="1"/>
      <c r="CC147" s="514"/>
      <c r="CD147" s="514"/>
      <c r="CE147" s="514"/>
      <c r="CF147" s="558"/>
      <c r="CG147" s="1"/>
      <c r="CH147" s="1"/>
      <c r="CI147" s="1"/>
      <c r="CJ147" s="1"/>
      <c r="CK147" s="560"/>
      <c r="CL147" s="1"/>
      <c r="CM147" s="555">
        <v>4.0</v>
      </c>
      <c r="CN147" s="534">
        <v>10.0</v>
      </c>
      <c r="CO147" s="535">
        <v>7.0</v>
      </c>
      <c r="CP147" s="552" t="s">
        <v>2593</v>
      </c>
      <c r="CQ147" s="1"/>
    </row>
    <row r="148" ht="15.0" customHeight="1">
      <c r="A148" s="524">
        <v>16.0</v>
      </c>
      <c r="B148" s="525">
        <v>1.0</v>
      </c>
      <c r="C148" s="525">
        <v>10.0</v>
      </c>
      <c r="D148" s="526" t="s">
        <v>2594</v>
      </c>
      <c r="E148" s="1"/>
      <c r="F148" s="514">
        <v>10.0</v>
      </c>
      <c r="G148" s="525">
        <v>1.0</v>
      </c>
      <c r="H148" s="525">
        <v>38.0</v>
      </c>
      <c r="I148" s="529" t="s">
        <v>2595</v>
      </c>
      <c r="J148" s="1"/>
      <c r="K148" s="524">
        <v>16.0</v>
      </c>
      <c r="L148" s="525">
        <v>2.0</v>
      </c>
      <c r="M148" s="525">
        <v>10.0</v>
      </c>
      <c r="N148" s="529" t="s">
        <v>2596</v>
      </c>
      <c r="O148" s="1"/>
      <c r="P148" s="524">
        <v>16.0</v>
      </c>
      <c r="Q148" s="525">
        <v>2.0</v>
      </c>
      <c r="R148" s="525">
        <v>39.0</v>
      </c>
      <c r="S148" s="529" t="s">
        <v>2597</v>
      </c>
      <c r="T148" s="1"/>
      <c r="U148" s="524">
        <v>16.0</v>
      </c>
      <c r="V148" s="525">
        <v>3.0</v>
      </c>
      <c r="W148" s="525">
        <v>10.0</v>
      </c>
      <c r="X148" s="529" t="s">
        <v>2598</v>
      </c>
      <c r="Y148" s="1"/>
      <c r="Z148" s="514">
        <v>14.0</v>
      </c>
      <c r="AA148" s="525">
        <v>3.0</v>
      </c>
      <c r="AB148" s="525">
        <v>37.0</v>
      </c>
      <c r="AC148" s="529" t="s">
        <v>2599</v>
      </c>
      <c r="AD148" s="1"/>
      <c r="AE148" s="524">
        <v>16.0</v>
      </c>
      <c r="AF148" s="525">
        <v>4.0</v>
      </c>
      <c r="AG148" s="525">
        <v>12.0</v>
      </c>
      <c r="AH148" s="529" t="s">
        <v>2600</v>
      </c>
      <c r="AI148" s="1"/>
      <c r="AJ148" s="514">
        <v>10.0</v>
      </c>
      <c r="AK148" s="525">
        <v>4.0</v>
      </c>
      <c r="AL148" s="525">
        <v>34.0</v>
      </c>
      <c r="AM148" s="530" t="s">
        <v>2601</v>
      </c>
      <c r="AN148" s="1"/>
      <c r="AO148" s="524">
        <v>16.0</v>
      </c>
      <c r="AP148" s="525">
        <v>5.0</v>
      </c>
      <c r="AQ148" s="525">
        <v>10.0</v>
      </c>
      <c r="AR148" s="531" t="s">
        <v>2602</v>
      </c>
      <c r="AS148" s="518"/>
      <c r="AT148" s="524">
        <v>16.0</v>
      </c>
      <c r="AU148" s="525">
        <v>6.0</v>
      </c>
      <c r="AV148" s="525">
        <v>10.0</v>
      </c>
      <c r="AW148" s="530" t="s">
        <v>2603</v>
      </c>
      <c r="AX148" s="1"/>
      <c r="AY148" s="514">
        <f t="shared" si="11"/>
        <v>12</v>
      </c>
      <c r="AZ148" s="525">
        <v>6.0</v>
      </c>
      <c r="BA148" s="525">
        <v>11.0</v>
      </c>
      <c r="BB148" s="531" t="s">
        <v>2604</v>
      </c>
      <c r="BC148" s="1"/>
      <c r="BD148" s="514">
        <v>10.0</v>
      </c>
      <c r="BE148" s="525">
        <v>7.0</v>
      </c>
      <c r="BF148" s="525">
        <v>11.0</v>
      </c>
      <c r="BG148" s="531" t="s">
        <v>2605</v>
      </c>
      <c r="BH148" s="1"/>
      <c r="BI148" s="514">
        <v>10.0</v>
      </c>
      <c r="BJ148" s="525">
        <v>7.0</v>
      </c>
      <c r="BK148" s="525">
        <v>11.0</v>
      </c>
      <c r="BL148" s="531" t="s">
        <v>2606</v>
      </c>
      <c r="BM148" s="1"/>
      <c r="BN148" s="514">
        <v>10.0</v>
      </c>
      <c r="BO148" s="525">
        <v>8.0</v>
      </c>
      <c r="BP148" s="525">
        <v>11.0</v>
      </c>
      <c r="BQ148" s="531" t="s">
        <v>2607</v>
      </c>
      <c r="BR148" s="1"/>
      <c r="BS148" s="1"/>
      <c r="BT148" s="1"/>
      <c r="BU148" s="1"/>
      <c r="BV148" s="560"/>
      <c r="BW148" s="1"/>
      <c r="BX148" s="524">
        <v>16.0</v>
      </c>
      <c r="BY148" s="525">
        <v>9.0</v>
      </c>
      <c r="BZ148" s="525">
        <v>10.0</v>
      </c>
      <c r="CA148" s="531" t="s">
        <v>2608</v>
      </c>
      <c r="CB148" s="1"/>
      <c r="CC148" s="514"/>
      <c r="CD148" s="1"/>
      <c r="CE148" s="1"/>
      <c r="CF148" s="560"/>
      <c r="CG148" s="1"/>
      <c r="CH148" s="1"/>
      <c r="CI148" s="1"/>
      <c r="CJ148" s="1"/>
      <c r="CK148" s="560"/>
      <c r="CL148" s="1"/>
      <c r="CM148" s="555">
        <v>3.0</v>
      </c>
      <c r="CN148" s="534">
        <v>10.0</v>
      </c>
      <c r="CO148" s="535">
        <v>7.0</v>
      </c>
      <c r="CP148" s="552" t="s">
        <v>2609</v>
      </c>
      <c r="CQ148" s="1"/>
    </row>
    <row r="149" ht="15.0" customHeight="1">
      <c r="A149" s="514">
        <v>15.0</v>
      </c>
      <c r="B149" s="525">
        <v>1.0</v>
      </c>
      <c r="C149" s="525">
        <v>10.0</v>
      </c>
      <c r="D149" s="526" t="s">
        <v>2610</v>
      </c>
      <c r="E149" s="1"/>
      <c r="F149" s="514">
        <v>9.0</v>
      </c>
      <c r="G149" s="525">
        <v>1.0</v>
      </c>
      <c r="H149" s="525">
        <v>38.0</v>
      </c>
      <c r="I149" s="529" t="s">
        <v>2611</v>
      </c>
      <c r="J149" s="1"/>
      <c r="K149" s="514">
        <v>15.0</v>
      </c>
      <c r="L149" s="525">
        <v>2.0</v>
      </c>
      <c r="M149" s="525">
        <v>10.0</v>
      </c>
      <c r="N149" s="529" t="s">
        <v>2612</v>
      </c>
      <c r="O149" s="1"/>
      <c r="P149" s="514">
        <v>15.0</v>
      </c>
      <c r="Q149" s="525">
        <v>2.0</v>
      </c>
      <c r="R149" s="525">
        <v>39.0</v>
      </c>
      <c r="S149" s="529" t="s">
        <v>2613</v>
      </c>
      <c r="T149" s="1"/>
      <c r="U149" s="514">
        <v>15.0</v>
      </c>
      <c r="V149" s="525">
        <v>3.0</v>
      </c>
      <c r="W149" s="525">
        <v>10.0</v>
      </c>
      <c r="X149" s="529" t="s">
        <v>2614</v>
      </c>
      <c r="Y149" s="1"/>
      <c r="Z149" s="514">
        <v>13.0</v>
      </c>
      <c r="AA149" s="525">
        <v>3.0</v>
      </c>
      <c r="AB149" s="525">
        <v>37.0</v>
      </c>
      <c r="AC149" s="529" t="s">
        <v>2615</v>
      </c>
      <c r="AD149" s="1"/>
      <c r="AE149" s="514">
        <v>15.0</v>
      </c>
      <c r="AF149" s="525">
        <v>4.0</v>
      </c>
      <c r="AG149" s="525">
        <v>12.0</v>
      </c>
      <c r="AH149" s="529" t="s">
        <v>2616</v>
      </c>
      <c r="AI149" s="1"/>
      <c r="AJ149" s="514">
        <v>9.0</v>
      </c>
      <c r="AK149" s="525">
        <v>4.0</v>
      </c>
      <c r="AL149" s="525">
        <v>34.0</v>
      </c>
      <c r="AM149" s="530" t="s">
        <v>2617</v>
      </c>
      <c r="AN149" s="1"/>
      <c r="AO149" s="514">
        <v>15.0</v>
      </c>
      <c r="AP149" s="525">
        <v>5.0</v>
      </c>
      <c r="AQ149" s="525">
        <v>10.0</v>
      </c>
      <c r="AR149" s="531" t="s">
        <v>2618</v>
      </c>
      <c r="AS149" s="518"/>
      <c r="AT149" s="514">
        <v>15.0</v>
      </c>
      <c r="AU149" s="525">
        <v>6.0</v>
      </c>
      <c r="AV149" s="525">
        <v>10.0</v>
      </c>
      <c r="AW149" s="530" t="s">
        <v>2619</v>
      </c>
      <c r="AX149" s="1"/>
      <c r="AY149" s="514">
        <f t="shared" si="11"/>
        <v>11</v>
      </c>
      <c r="AZ149" s="525">
        <v>6.0</v>
      </c>
      <c r="BA149" s="525">
        <v>11.0</v>
      </c>
      <c r="BB149" s="531" t="s">
        <v>2620</v>
      </c>
      <c r="BC149" s="1"/>
      <c r="BD149" s="514">
        <v>9.0</v>
      </c>
      <c r="BE149" s="525">
        <v>7.0</v>
      </c>
      <c r="BF149" s="525">
        <v>11.0</v>
      </c>
      <c r="BG149" s="531" t="s">
        <v>2621</v>
      </c>
      <c r="BH149" s="1"/>
      <c r="BI149" s="514">
        <v>9.0</v>
      </c>
      <c r="BJ149" s="525">
        <v>7.0</v>
      </c>
      <c r="BK149" s="525">
        <v>11.0</v>
      </c>
      <c r="BL149" s="531" t="s">
        <v>2622</v>
      </c>
      <c r="BM149" s="1"/>
      <c r="BN149" s="514">
        <v>9.0</v>
      </c>
      <c r="BO149" s="525">
        <v>8.0</v>
      </c>
      <c r="BP149" s="525">
        <v>11.0</v>
      </c>
      <c r="BQ149" s="531" t="s">
        <v>2623</v>
      </c>
      <c r="BR149" s="1"/>
      <c r="BS149" s="1"/>
      <c r="BT149" s="1"/>
      <c r="BU149" s="1"/>
      <c r="BV149" s="560"/>
      <c r="BW149" s="1"/>
      <c r="BX149" s="524">
        <v>15.0</v>
      </c>
      <c r="BY149" s="525">
        <v>9.0</v>
      </c>
      <c r="BZ149" s="525">
        <v>10.0</v>
      </c>
      <c r="CA149" s="531" t="s">
        <v>2624</v>
      </c>
      <c r="CB149" s="1"/>
      <c r="CC149" s="514"/>
      <c r="CD149" s="1"/>
      <c r="CE149" s="1"/>
      <c r="CF149" s="560"/>
      <c r="CG149" s="1"/>
      <c r="CH149" s="1"/>
      <c r="CI149" s="1"/>
      <c r="CJ149" s="1"/>
      <c r="CK149" s="560"/>
      <c r="CL149" s="1"/>
      <c r="CM149" s="555">
        <v>2.0</v>
      </c>
      <c r="CN149" s="534">
        <v>10.0</v>
      </c>
      <c r="CO149" s="535">
        <v>7.0</v>
      </c>
      <c r="CP149" s="552" t="s">
        <v>2625</v>
      </c>
      <c r="CQ149" s="1"/>
    </row>
    <row r="150" ht="15.0" customHeight="1">
      <c r="A150" s="514">
        <v>14.0</v>
      </c>
      <c r="B150" s="525">
        <v>1.0</v>
      </c>
      <c r="C150" s="525">
        <v>10.0</v>
      </c>
      <c r="D150" s="526" t="s">
        <v>2626</v>
      </c>
      <c r="E150" s="1"/>
      <c r="F150" s="514">
        <v>8.0</v>
      </c>
      <c r="G150" s="525">
        <v>1.0</v>
      </c>
      <c r="H150" s="525">
        <v>38.0</v>
      </c>
      <c r="I150" s="529" t="s">
        <v>2627</v>
      </c>
      <c r="J150" s="1"/>
      <c r="K150" s="514">
        <v>14.0</v>
      </c>
      <c r="L150" s="525">
        <v>2.0</v>
      </c>
      <c r="M150" s="525">
        <v>10.0</v>
      </c>
      <c r="N150" s="529" t="s">
        <v>2628</v>
      </c>
      <c r="O150" s="1"/>
      <c r="P150" s="514">
        <v>14.0</v>
      </c>
      <c r="Q150" s="525">
        <v>2.0</v>
      </c>
      <c r="R150" s="525">
        <v>39.0</v>
      </c>
      <c r="S150" s="529" t="s">
        <v>2629</v>
      </c>
      <c r="T150" s="1"/>
      <c r="U150" s="514">
        <v>14.0</v>
      </c>
      <c r="V150" s="525">
        <v>3.0</v>
      </c>
      <c r="W150" s="525">
        <v>10.0</v>
      </c>
      <c r="X150" s="537" t="s">
        <v>2630</v>
      </c>
      <c r="Y150" s="1"/>
      <c r="Z150" s="514">
        <v>12.0</v>
      </c>
      <c r="AA150" s="525">
        <v>3.0</v>
      </c>
      <c r="AB150" s="525">
        <v>37.0</v>
      </c>
      <c r="AC150" s="529" t="s">
        <v>2631</v>
      </c>
      <c r="AD150" s="1"/>
      <c r="AE150" s="514">
        <v>14.0</v>
      </c>
      <c r="AF150" s="525">
        <v>4.0</v>
      </c>
      <c r="AG150" s="525">
        <v>12.0</v>
      </c>
      <c r="AH150" s="537" t="s">
        <v>2632</v>
      </c>
      <c r="AI150" s="1"/>
      <c r="AJ150" s="514">
        <v>8.0</v>
      </c>
      <c r="AK150" s="525">
        <v>4.0</v>
      </c>
      <c r="AL150" s="525">
        <v>34.0</v>
      </c>
      <c r="AM150" s="530" t="s">
        <v>2633</v>
      </c>
      <c r="AN150" s="1"/>
      <c r="AO150" s="514">
        <v>14.0</v>
      </c>
      <c r="AP150" s="525">
        <v>5.0</v>
      </c>
      <c r="AQ150" s="525">
        <v>10.0</v>
      </c>
      <c r="AR150" s="531" t="s">
        <v>2634</v>
      </c>
      <c r="AS150" s="518"/>
      <c r="AT150" s="514">
        <v>14.0</v>
      </c>
      <c r="AU150" s="525">
        <v>6.0</v>
      </c>
      <c r="AV150" s="525">
        <v>10.0</v>
      </c>
      <c r="AW150" s="531" t="s">
        <v>2635</v>
      </c>
      <c r="AX150" s="1"/>
      <c r="AY150" s="514">
        <f t="shared" si="11"/>
        <v>10</v>
      </c>
      <c r="AZ150" s="525">
        <v>6.0</v>
      </c>
      <c r="BA150" s="525">
        <v>11.0</v>
      </c>
      <c r="BB150" s="531" t="s">
        <v>2636</v>
      </c>
      <c r="BC150" s="1"/>
      <c r="BD150" s="514">
        <v>8.0</v>
      </c>
      <c r="BE150" s="525">
        <v>7.0</v>
      </c>
      <c r="BF150" s="525">
        <v>11.0</v>
      </c>
      <c r="BG150" s="531" t="s">
        <v>2637</v>
      </c>
      <c r="BH150" s="1"/>
      <c r="BI150" s="514">
        <v>8.0</v>
      </c>
      <c r="BJ150" s="525">
        <v>7.0</v>
      </c>
      <c r="BK150" s="525">
        <v>11.0</v>
      </c>
      <c r="BL150" s="531" t="s">
        <v>2638</v>
      </c>
      <c r="BM150" s="1"/>
      <c r="BN150" s="514">
        <v>8.0</v>
      </c>
      <c r="BO150" s="525">
        <v>8.0</v>
      </c>
      <c r="BP150" s="525">
        <v>11.0</v>
      </c>
      <c r="BQ150" s="531" t="s">
        <v>2639</v>
      </c>
      <c r="BR150" s="1"/>
      <c r="BS150" s="1"/>
      <c r="BT150" s="1"/>
      <c r="BU150" s="1"/>
      <c r="BV150" s="560"/>
      <c r="BW150" s="1"/>
      <c r="BX150" s="524">
        <v>14.0</v>
      </c>
      <c r="BY150" s="525">
        <v>9.0</v>
      </c>
      <c r="BZ150" s="525">
        <v>10.0</v>
      </c>
      <c r="CA150" s="531" t="s">
        <v>2640</v>
      </c>
      <c r="CB150" s="1"/>
      <c r="CC150" s="514"/>
      <c r="CD150" s="1"/>
      <c r="CE150" s="1"/>
      <c r="CF150" s="560"/>
      <c r="CG150" s="1"/>
      <c r="CH150" s="1"/>
      <c r="CI150" s="1"/>
      <c r="CJ150" s="1"/>
      <c r="CK150" s="560"/>
      <c r="CL150" s="1"/>
      <c r="CM150" s="556">
        <v>1.0</v>
      </c>
      <c r="CN150" s="534">
        <v>10.0</v>
      </c>
      <c r="CO150" s="535">
        <v>7.0</v>
      </c>
      <c r="CP150" s="552" t="s">
        <v>2641</v>
      </c>
      <c r="CQ150" s="1"/>
    </row>
    <row r="151" ht="15.0" customHeight="1">
      <c r="A151" s="514">
        <v>13.0</v>
      </c>
      <c r="B151" s="525">
        <v>1.0</v>
      </c>
      <c r="C151" s="525">
        <v>10.0</v>
      </c>
      <c r="D151" s="526" t="s">
        <v>2642</v>
      </c>
      <c r="E151" s="1"/>
      <c r="F151" s="514">
        <v>7.0</v>
      </c>
      <c r="G151" s="525">
        <v>1.0</v>
      </c>
      <c r="H151" s="525">
        <v>38.0</v>
      </c>
      <c r="I151" s="529" t="s">
        <v>2643</v>
      </c>
      <c r="J151" s="1"/>
      <c r="K151" s="514">
        <v>13.0</v>
      </c>
      <c r="L151" s="525">
        <v>2.0</v>
      </c>
      <c r="M151" s="525">
        <v>10.0</v>
      </c>
      <c r="N151" s="529" t="s">
        <v>2644</v>
      </c>
      <c r="O151" s="1"/>
      <c r="P151" s="514">
        <v>13.0</v>
      </c>
      <c r="Q151" s="525">
        <v>2.0</v>
      </c>
      <c r="R151" s="525">
        <v>39.0</v>
      </c>
      <c r="S151" s="529" t="s">
        <v>2645</v>
      </c>
      <c r="T151" s="1"/>
      <c r="U151" s="514">
        <v>13.0</v>
      </c>
      <c r="V151" s="525">
        <v>3.0</v>
      </c>
      <c r="W151" s="525">
        <v>10.0</v>
      </c>
      <c r="X151" s="537" t="s">
        <v>2646</v>
      </c>
      <c r="Y151" s="1"/>
      <c r="Z151" s="514">
        <v>11.0</v>
      </c>
      <c r="AA151" s="525">
        <v>3.0</v>
      </c>
      <c r="AB151" s="525">
        <v>37.0</v>
      </c>
      <c r="AC151" s="529" t="s">
        <v>2647</v>
      </c>
      <c r="AD151" s="1"/>
      <c r="AE151" s="514">
        <v>13.0</v>
      </c>
      <c r="AF151" s="525">
        <v>4.0</v>
      </c>
      <c r="AG151" s="525">
        <v>12.0</v>
      </c>
      <c r="AH151" s="537" t="s">
        <v>2648</v>
      </c>
      <c r="AI151" s="1"/>
      <c r="AJ151" s="514">
        <v>7.0</v>
      </c>
      <c r="AK151" s="525">
        <v>4.0</v>
      </c>
      <c r="AL151" s="525">
        <v>34.0</v>
      </c>
      <c r="AM151" s="530" t="s">
        <v>2649</v>
      </c>
      <c r="AN151" s="1"/>
      <c r="AO151" s="514">
        <v>13.0</v>
      </c>
      <c r="AP151" s="525">
        <v>5.0</v>
      </c>
      <c r="AQ151" s="525">
        <v>10.0</v>
      </c>
      <c r="AR151" s="531" t="s">
        <v>2650</v>
      </c>
      <c r="AS151" s="518"/>
      <c r="AT151" s="514">
        <v>13.0</v>
      </c>
      <c r="AU151" s="525">
        <v>6.0</v>
      </c>
      <c r="AV151" s="525">
        <v>10.0</v>
      </c>
      <c r="AW151" s="531" t="s">
        <v>2651</v>
      </c>
      <c r="AX151" s="1"/>
      <c r="AY151" s="514">
        <f t="shared" si="11"/>
        <v>9</v>
      </c>
      <c r="AZ151" s="525">
        <v>6.0</v>
      </c>
      <c r="BA151" s="525">
        <v>11.0</v>
      </c>
      <c r="BB151" s="531" t="s">
        <v>2652</v>
      </c>
      <c r="BC151" s="1"/>
      <c r="BD151" s="514">
        <v>7.0</v>
      </c>
      <c r="BE151" s="525">
        <v>7.0</v>
      </c>
      <c r="BF151" s="525">
        <v>11.0</v>
      </c>
      <c r="BG151" s="531" t="s">
        <v>2653</v>
      </c>
      <c r="BH151" s="1"/>
      <c r="BI151" s="514">
        <v>7.0</v>
      </c>
      <c r="BJ151" s="525">
        <v>7.0</v>
      </c>
      <c r="BK151" s="525">
        <v>11.0</v>
      </c>
      <c r="BL151" s="531" t="s">
        <v>2654</v>
      </c>
      <c r="BM151" s="1"/>
      <c r="BN151" s="514">
        <v>7.0</v>
      </c>
      <c r="BO151" s="525">
        <v>8.0</v>
      </c>
      <c r="BP151" s="525">
        <v>11.0</v>
      </c>
      <c r="BQ151" s="531" t="s">
        <v>2655</v>
      </c>
      <c r="BR151" s="1"/>
      <c r="BS151" s="1"/>
      <c r="BT151" s="1"/>
      <c r="BU151" s="1"/>
      <c r="BV151" s="560"/>
      <c r="BW151" s="1"/>
      <c r="BX151" s="514">
        <v>13.0</v>
      </c>
      <c r="BY151" s="525">
        <v>9.0</v>
      </c>
      <c r="BZ151" s="525">
        <v>10.0</v>
      </c>
      <c r="CA151" s="531" t="s">
        <v>2656</v>
      </c>
      <c r="CB151" s="1"/>
      <c r="CC151" s="514"/>
      <c r="CD151" s="1"/>
      <c r="CE151" s="1"/>
      <c r="CF151" s="560"/>
      <c r="CG151" s="1"/>
      <c r="CH151" s="1"/>
      <c r="CI151" s="1"/>
      <c r="CJ151" s="1"/>
      <c r="CK151" s="560"/>
      <c r="CL151" s="1"/>
      <c r="CM151" s="555">
        <v>7.0</v>
      </c>
      <c r="CN151" s="534">
        <v>10.0</v>
      </c>
      <c r="CO151" s="535">
        <v>8.0</v>
      </c>
      <c r="CP151" s="538" t="s">
        <v>2657</v>
      </c>
      <c r="CQ151" s="1"/>
    </row>
    <row r="152" ht="15.0" customHeight="1">
      <c r="A152" s="514">
        <v>12.0</v>
      </c>
      <c r="B152" s="525">
        <v>1.0</v>
      </c>
      <c r="C152" s="525">
        <v>10.0</v>
      </c>
      <c r="D152" s="526" t="s">
        <v>2658</v>
      </c>
      <c r="E152" s="1"/>
      <c r="F152" s="514">
        <v>6.0</v>
      </c>
      <c r="G152" s="525">
        <v>1.0</v>
      </c>
      <c r="H152" s="525">
        <v>38.0</v>
      </c>
      <c r="I152" s="529" t="s">
        <v>2659</v>
      </c>
      <c r="J152" s="1"/>
      <c r="K152" s="514">
        <v>12.0</v>
      </c>
      <c r="L152" s="525">
        <v>2.0</v>
      </c>
      <c r="M152" s="525">
        <v>10.0</v>
      </c>
      <c r="N152" s="529" t="s">
        <v>2660</v>
      </c>
      <c r="O152" s="1"/>
      <c r="P152" s="514">
        <v>12.0</v>
      </c>
      <c r="Q152" s="525">
        <v>2.0</v>
      </c>
      <c r="R152" s="525">
        <v>39.0</v>
      </c>
      <c r="S152" s="529" t="s">
        <v>2661</v>
      </c>
      <c r="T152" s="1"/>
      <c r="U152" s="514">
        <v>12.0</v>
      </c>
      <c r="V152" s="525">
        <v>3.0</v>
      </c>
      <c r="W152" s="525">
        <v>10.0</v>
      </c>
      <c r="X152" s="537" t="s">
        <v>2662</v>
      </c>
      <c r="Y152" s="1"/>
      <c r="Z152" s="514">
        <v>10.0</v>
      </c>
      <c r="AA152" s="525">
        <v>3.0</v>
      </c>
      <c r="AB152" s="525">
        <v>37.0</v>
      </c>
      <c r="AC152" s="529" t="s">
        <v>2663</v>
      </c>
      <c r="AD152" s="1"/>
      <c r="AE152" s="514">
        <v>12.0</v>
      </c>
      <c r="AF152" s="525">
        <v>4.0</v>
      </c>
      <c r="AG152" s="525">
        <v>12.0</v>
      </c>
      <c r="AH152" s="537" t="s">
        <v>2664</v>
      </c>
      <c r="AI152" s="1"/>
      <c r="AJ152" s="514">
        <v>6.0</v>
      </c>
      <c r="AK152" s="525">
        <v>4.0</v>
      </c>
      <c r="AL152" s="525">
        <v>34.0</v>
      </c>
      <c r="AM152" s="530" t="s">
        <v>2665</v>
      </c>
      <c r="AN152" s="1"/>
      <c r="AO152" s="514">
        <v>12.0</v>
      </c>
      <c r="AP152" s="525">
        <v>5.0</v>
      </c>
      <c r="AQ152" s="525">
        <v>10.0</v>
      </c>
      <c r="AR152" s="531" t="s">
        <v>2666</v>
      </c>
      <c r="AS152" s="518"/>
      <c r="AT152" s="514">
        <v>12.0</v>
      </c>
      <c r="AU152" s="525">
        <v>6.0</v>
      </c>
      <c r="AV152" s="525">
        <v>10.0</v>
      </c>
      <c r="AW152" s="531" t="s">
        <v>2667</v>
      </c>
      <c r="AX152" s="1"/>
      <c r="AY152" s="514">
        <f t="shared" si="11"/>
        <v>8</v>
      </c>
      <c r="AZ152" s="525">
        <v>6.0</v>
      </c>
      <c r="BA152" s="525">
        <v>11.0</v>
      </c>
      <c r="BB152" s="531" t="s">
        <v>2668</v>
      </c>
      <c r="BC152" s="1"/>
      <c r="BD152" s="514">
        <v>6.0</v>
      </c>
      <c r="BE152" s="525">
        <v>7.0</v>
      </c>
      <c r="BF152" s="525">
        <v>11.0</v>
      </c>
      <c r="BG152" s="531" t="s">
        <v>2669</v>
      </c>
      <c r="BH152" s="1"/>
      <c r="BI152" s="514">
        <v>6.0</v>
      </c>
      <c r="BJ152" s="525">
        <v>7.0</v>
      </c>
      <c r="BK152" s="525">
        <v>11.0</v>
      </c>
      <c r="BL152" s="531" t="s">
        <v>2670</v>
      </c>
      <c r="BM152" s="1"/>
      <c r="BN152" s="514">
        <v>6.0</v>
      </c>
      <c r="BO152" s="525">
        <v>8.0</v>
      </c>
      <c r="BP152" s="525">
        <v>11.0</v>
      </c>
      <c r="BQ152" s="531" t="s">
        <v>2671</v>
      </c>
      <c r="BR152" s="1"/>
      <c r="BS152" s="1"/>
      <c r="BT152" s="1"/>
      <c r="BU152" s="1"/>
      <c r="BV152" s="560"/>
      <c r="BW152" s="1"/>
      <c r="BX152" s="514">
        <v>12.0</v>
      </c>
      <c r="BY152" s="525">
        <v>9.0</v>
      </c>
      <c r="BZ152" s="525">
        <v>10.0</v>
      </c>
      <c r="CA152" s="531" t="s">
        <v>2672</v>
      </c>
      <c r="CB152" s="1"/>
      <c r="CC152" s="514"/>
      <c r="CD152" s="1"/>
      <c r="CE152" s="1"/>
      <c r="CF152" s="560"/>
      <c r="CG152" s="1"/>
      <c r="CH152" s="1"/>
      <c r="CI152" s="1"/>
      <c r="CJ152" s="1"/>
      <c r="CK152" s="560"/>
      <c r="CL152" s="1"/>
      <c r="CM152" s="555">
        <v>6.0</v>
      </c>
      <c r="CN152" s="534">
        <v>10.0</v>
      </c>
      <c r="CO152" s="535">
        <v>8.0</v>
      </c>
      <c r="CP152" s="538" t="s">
        <v>2673</v>
      </c>
      <c r="CQ152" s="1"/>
    </row>
    <row r="153" ht="15.0" customHeight="1">
      <c r="A153" s="514">
        <v>11.0</v>
      </c>
      <c r="B153" s="525">
        <v>1.0</v>
      </c>
      <c r="C153" s="525">
        <v>10.0</v>
      </c>
      <c r="D153" s="526" t="s">
        <v>2674</v>
      </c>
      <c r="E153" s="1"/>
      <c r="F153" s="514">
        <v>5.0</v>
      </c>
      <c r="G153" s="525">
        <v>1.0</v>
      </c>
      <c r="H153" s="525">
        <v>38.0</v>
      </c>
      <c r="I153" s="529" t="s">
        <v>2675</v>
      </c>
      <c r="J153" s="1"/>
      <c r="K153" s="514">
        <v>11.0</v>
      </c>
      <c r="L153" s="525">
        <v>2.0</v>
      </c>
      <c r="M153" s="525">
        <v>10.0</v>
      </c>
      <c r="N153" s="529" t="s">
        <v>2676</v>
      </c>
      <c r="O153" s="1"/>
      <c r="P153" s="514">
        <v>11.0</v>
      </c>
      <c r="Q153" s="525">
        <v>2.0</v>
      </c>
      <c r="R153" s="525">
        <v>39.0</v>
      </c>
      <c r="S153" s="529" t="s">
        <v>2677</v>
      </c>
      <c r="T153" s="1"/>
      <c r="U153" s="514">
        <v>11.0</v>
      </c>
      <c r="V153" s="525">
        <v>3.0</v>
      </c>
      <c r="W153" s="525">
        <v>10.0</v>
      </c>
      <c r="X153" s="537" t="s">
        <v>2678</v>
      </c>
      <c r="Y153" s="1"/>
      <c r="Z153" s="514">
        <v>9.0</v>
      </c>
      <c r="AA153" s="525">
        <v>3.0</v>
      </c>
      <c r="AB153" s="525">
        <v>37.0</v>
      </c>
      <c r="AC153" s="529" t="s">
        <v>2679</v>
      </c>
      <c r="AD153" s="1"/>
      <c r="AE153" s="514">
        <v>11.0</v>
      </c>
      <c r="AF153" s="525">
        <v>4.0</v>
      </c>
      <c r="AG153" s="525">
        <v>12.0</v>
      </c>
      <c r="AH153" s="537" t="s">
        <v>2680</v>
      </c>
      <c r="AI153" s="1"/>
      <c r="AJ153" s="514">
        <v>5.0</v>
      </c>
      <c r="AK153" s="525">
        <v>4.0</v>
      </c>
      <c r="AL153" s="525">
        <v>34.0</v>
      </c>
      <c r="AM153" s="530" t="s">
        <v>2681</v>
      </c>
      <c r="AN153" s="1"/>
      <c r="AO153" s="514">
        <v>11.0</v>
      </c>
      <c r="AP153" s="525">
        <v>5.0</v>
      </c>
      <c r="AQ153" s="525">
        <v>10.0</v>
      </c>
      <c r="AR153" s="531" t="s">
        <v>2682</v>
      </c>
      <c r="AS153" s="518"/>
      <c r="AT153" s="514">
        <v>11.0</v>
      </c>
      <c r="AU153" s="525">
        <v>6.0</v>
      </c>
      <c r="AV153" s="525">
        <v>10.0</v>
      </c>
      <c r="AW153" s="531" t="s">
        <v>2683</v>
      </c>
      <c r="AX153" s="1"/>
      <c r="AY153" s="514">
        <f t="shared" si="11"/>
        <v>7</v>
      </c>
      <c r="AZ153" s="525">
        <v>6.0</v>
      </c>
      <c r="BA153" s="525">
        <v>11.0</v>
      </c>
      <c r="BB153" s="531" t="s">
        <v>2684</v>
      </c>
      <c r="BC153" s="1"/>
      <c r="BD153" s="514">
        <v>5.0</v>
      </c>
      <c r="BE153" s="525">
        <v>7.0</v>
      </c>
      <c r="BF153" s="525">
        <v>11.0</v>
      </c>
      <c r="BG153" s="531" t="s">
        <v>2685</v>
      </c>
      <c r="BH153" s="1"/>
      <c r="BI153" s="514">
        <v>5.0</v>
      </c>
      <c r="BJ153" s="525">
        <v>7.0</v>
      </c>
      <c r="BK153" s="525">
        <v>11.0</v>
      </c>
      <c r="BL153" s="531" t="s">
        <v>2686</v>
      </c>
      <c r="BM153" s="1"/>
      <c r="BN153" s="514">
        <v>5.0</v>
      </c>
      <c r="BO153" s="525">
        <v>8.0</v>
      </c>
      <c r="BP153" s="525">
        <v>11.0</v>
      </c>
      <c r="BQ153" s="531" t="s">
        <v>2687</v>
      </c>
      <c r="BR153" s="1"/>
      <c r="BS153" s="1"/>
      <c r="BT153" s="1"/>
      <c r="BU153" s="1"/>
      <c r="BV153" s="560"/>
      <c r="BW153" s="1"/>
      <c r="BX153" s="514">
        <v>11.0</v>
      </c>
      <c r="BY153" s="525">
        <v>9.0</v>
      </c>
      <c r="BZ153" s="525">
        <v>10.0</v>
      </c>
      <c r="CA153" s="531" t="s">
        <v>2688</v>
      </c>
      <c r="CB153" s="1"/>
      <c r="CC153" s="514"/>
      <c r="CD153" s="1"/>
      <c r="CE153" s="1"/>
      <c r="CF153" s="560"/>
      <c r="CG153" s="1"/>
      <c r="CH153" s="1"/>
      <c r="CI153" s="1"/>
      <c r="CJ153" s="1"/>
      <c r="CK153" s="560"/>
      <c r="CL153" s="1"/>
      <c r="CM153" s="555">
        <v>5.0</v>
      </c>
      <c r="CN153" s="534">
        <v>10.0</v>
      </c>
      <c r="CO153" s="535">
        <v>8.0</v>
      </c>
      <c r="CP153" s="538" t="s">
        <v>2689</v>
      </c>
      <c r="CQ153" s="1"/>
    </row>
    <row r="154" ht="15.0" customHeight="1">
      <c r="A154" s="514">
        <v>10.0</v>
      </c>
      <c r="B154" s="525">
        <v>1.0</v>
      </c>
      <c r="C154" s="525">
        <v>10.0</v>
      </c>
      <c r="D154" s="526" t="s">
        <v>2690</v>
      </c>
      <c r="E154" s="1"/>
      <c r="F154" s="514">
        <v>4.0</v>
      </c>
      <c r="G154" s="525">
        <v>1.0</v>
      </c>
      <c r="H154" s="525">
        <v>38.0</v>
      </c>
      <c r="I154" s="529" t="s">
        <v>2691</v>
      </c>
      <c r="J154" s="1"/>
      <c r="K154" s="514">
        <v>10.0</v>
      </c>
      <c r="L154" s="525">
        <v>2.0</v>
      </c>
      <c r="M154" s="525">
        <v>10.0</v>
      </c>
      <c r="N154" s="529" t="s">
        <v>2692</v>
      </c>
      <c r="O154" s="1"/>
      <c r="P154" s="514">
        <v>10.0</v>
      </c>
      <c r="Q154" s="525">
        <v>2.0</v>
      </c>
      <c r="R154" s="525">
        <v>39.0</v>
      </c>
      <c r="S154" s="529" t="s">
        <v>2693</v>
      </c>
      <c r="T154" s="1"/>
      <c r="U154" s="514">
        <v>10.0</v>
      </c>
      <c r="V154" s="525">
        <v>3.0</v>
      </c>
      <c r="W154" s="525">
        <v>10.0</v>
      </c>
      <c r="X154" s="537" t="s">
        <v>2694</v>
      </c>
      <c r="Y154" s="1"/>
      <c r="Z154" s="514">
        <v>8.0</v>
      </c>
      <c r="AA154" s="525">
        <v>3.0</v>
      </c>
      <c r="AB154" s="525">
        <v>37.0</v>
      </c>
      <c r="AC154" s="529" t="s">
        <v>2695</v>
      </c>
      <c r="AD154" s="1"/>
      <c r="AE154" s="514">
        <v>10.0</v>
      </c>
      <c r="AF154" s="525">
        <v>4.0</v>
      </c>
      <c r="AG154" s="525">
        <v>12.0</v>
      </c>
      <c r="AH154" s="537" t="s">
        <v>2696</v>
      </c>
      <c r="AI154" s="1"/>
      <c r="AJ154" s="514">
        <v>4.0</v>
      </c>
      <c r="AK154" s="525">
        <v>4.0</v>
      </c>
      <c r="AL154" s="525">
        <v>34.0</v>
      </c>
      <c r="AM154" s="530" t="s">
        <v>2697</v>
      </c>
      <c r="AN154" s="1"/>
      <c r="AO154" s="514">
        <v>10.0</v>
      </c>
      <c r="AP154" s="525">
        <v>5.0</v>
      </c>
      <c r="AQ154" s="525">
        <v>10.0</v>
      </c>
      <c r="AR154" s="531" t="s">
        <v>2698</v>
      </c>
      <c r="AS154" s="518"/>
      <c r="AT154" s="514">
        <v>10.0</v>
      </c>
      <c r="AU154" s="525">
        <v>6.0</v>
      </c>
      <c r="AV154" s="525">
        <v>10.0</v>
      </c>
      <c r="AW154" s="531" t="s">
        <v>2699</v>
      </c>
      <c r="AX154" s="1"/>
      <c r="AY154" s="514">
        <f t="shared" si="11"/>
        <v>6</v>
      </c>
      <c r="AZ154" s="525">
        <v>6.0</v>
      </c>
      <c r="BA154" s="525">
        <v>11.0</v>
      </c>
      <c r="BB154" s="531" t="s">
        <v>2700</v>
      </c>
      <c r="BC154" s="1"/>
      <c r="BD154" s="514">
        <v>4.0</v>
      </c>
      <c r="BE154" s="525">
        <v>7.0</v>
      </c>
      <c r="BF154" s="525">
        <v>11.0</v>
      </c>
      <c r="BG154" s="531" t="s">
        <v>2701</v>
      </c>
      <c r="BH154" s="1"/>
      <c r="BI154" s="514">
        <v>4.0</v>
      </c>
      <c r="BJ154" s="525">
        <v>7.0</v>
      </c>
      <c r="BK154" s="525">
        <v>11.0</v>
      </c>
      <c r="BL154" s="531" t="s">
        <v>2702</v>
      </c>
      <c r="BM154" s="1"/>
      <c r="BN154" s="514">
        <v>4.0</v>
      </c>
      <c r="BO154" s="525">
        <v>8.0</v>
      </c>
      <c r="BP154" s="525">
        <v>11.0</v>
      </c>
      <c r="BQ154" s="531" t="s">
        <v>2703</v>
      </c>
      <c r="BR154" s="1"/>
      <c r="BS154" s="1"/>
      <c r="BT154" s="1"/>
      <c r="BU154" s="1"/>
      <c r="BV154" s="560"/>
      <c r="BW154" s="1"/>
      <c r="BX154" s="514">
        <v>10.0</v>
      </c>
      <c r="BY154" s="525">
        <v>9.0</v>
      </c>
      <c r="BZ154" s="525">
        <v>10.0</v>
      </c>
      <c r="CA154" s="531" t="s">
        <v>2704</v>
      </c>
      <c r="CB154" s="1"/>
      <c r="CC154" s="1"/>
      <c r="CD154" s="1"/>
      <c r="CE154" s="1"/>
      <c r="CF154" s="560"/>
      <c r="CG154" s="1"/>
      <c r="CH154" s="1"/>
      <c r="CI154" s="1"/>
      <c r="CJ154" s="1"/>
      <c r="CK154" s="560"/>
      <c r="CL154" s="1"/>
      <c r="CM154" s="555">
        <v>4.0</v>
      </c>
      <c r="CN154" s="534">
        <v>10.0</v>
      </c>
      <c r="CO154" s="535">
        <v>8.0</v>
      </c>
      <c r="CP154" s="538" t="s">
        <v>2705</v>
      </c>
      <c r="CQ154" s="1"/>
    </row>
    <row r="155" ht="15.0" customHeight="1">
      <c r="A155" s="514">
        <v>9.0</v>
      </c>
      <c r="B155" s="525">
        <v>1.0</v>
      </c>
      <c r="C155" s="525">
        <v>10.0</v>
      </c>
      <c r="D155" s="526" t="s">
        <v>2706</v>
      </c>
      <c r="E155" s="1"/>
      <c r="F155" s="514">
        <v>3.0</v>
      </c>
      <c r="G155" s="525">
        <v>1.0</v>
      </c>
      <c r="H155" s="525">
        <v>38.0</v>
      </c>
      <c r="I155" s="529" t="s">
        <v>2707</v>
      </c>
      <c r="J155" s="1"/>
      <c r="K155" s="514">
        <v>9.0</v>
      </c>
      <c r="L155" s="525">
        <v>2.0</v>
      </c>
      <c r="M155" s="525">
        <v>10.0</v>
      </c>
      <c r="N155" s="529" t="s">
        <v>2708</v>
      </c>
      <c r="O155" s="1"/>
      <c r="P155" s="514">
        <v>9.0</v>
      </c>
      <c r="Q155" s="525">
        <v>2.0</v>
      </c>
      <c r="R155" s="525">
        <v>39.0</v>
      </c>
      <c r="S155" s="529" t="s">
        <v>2709</v>
      </c>
      <c r="T155" s="1"/>
      <c r="U155" s="514">
        <v>9.0</v>
      </c>
      <c r="V155" s="525">
        <v>3.0</v>
      </c>
      <c r="W155" s="525">
        <v>10.0</v>
      </c>
      <c r="X155" s="537" t="s">
        <v>2710</v>
      </c>
      <c r="Y155" s="1"/>
      <c r="Z155" s="514">
        <v>7.0</v>
      </c>
      <c r="AA155" s="525">
        <v>3.0</v>
      </c>
      <c r="AB155" s="525">
        <v>37.0</v>
      </c>
      <c r="AC155" s="529" t="s">
        <v>2711</v>
      </c>
      <c r="AD155" s="1"/>
      <c r="AE155" s="514">
        <v>9.0</v>
      </c>
      <c r="AF155" s="525">
        <v>4.0</v>
      </c>
      <c r="AG155" s="525">
        <v>12.0</v>
      </c>
      <c r="AH155" s="537" t="s">
        <v>2712</v>
      </c>
      <c r="AI155" s="1"/>
      <c r="AJ155" s="514">
        <v>3.0</v>
      </c>
      <c r="AK155" s="525">
        <v>4.0</v>
      </c>
      <c r="AL155" s="525">
        <v>34.0</v>
      </c>
      <c r="AM155" s="530" t="s">
        <v>2713</v>
      </c>
      <c r="AN155" s="1"/>
      <c r="AO155" s="514">
        <v>9.0</v>
      </c>
      <c r="AP155" s="525">
        <v>5.0</v>
      </c>
      <c r="AQ155" s="525">
        <v>10.0</v>
      </c>
      <c r="AR155" s="531" t="s">
        <v>2714</v>
      </c>
      <c r="AS155" s="518"/>
      <c r="AT155" s="514">
        <v>9.0</v>
      </c>
      <c r="AU155" s="525">
        <v>6.0</v>
      </c>
      <c r="AV155" s="525">
        <v>10.0</v>
      </c>
      <c r="AW155" s="531" t="s">
        <v>2715</v>
      </c>
      <c r="AX155" s="1"/>
      <c r="AY155" s="514">
        <f t="shared" si="11"/>
        <v>5</v>
      </c>
      <c r="AZ155" s="525">
        <v>6.0</v>
      </c>
      <c r="BA155" s="525">
        <v>11.0</v>
      </c>
      <c r="BB155" s="531" t="s">
        <v>2716</v>
      </c>
      <c r="BC155" s="1"/>
      <c r="BD155" s="514">
        <v>3.0</v>
      </c>
      <c r="BE155" s="525">
        <v>7.0</v>
      </c>
      <c r="BF155" s="525">
        <v>11.0</v>
      </c>
      <c r="BG155" s="531" t="s">
        <v>2717</v>
      </c>
      <c r="BH155" s="1"/>
      <c r="BI155" s="514">
        <v>3.0</v>
      </c>
      <c r="BJ155" s="525">
        <v>7.0</v>
      </c>
      <c r="BK155" s="525">
        <v>11.0</v>
      </c>
      <c r="BL155" s="531" t="s">
        <v>2718</v>
      </c>
      <c r="BM155" s="1"/>
      <c r="BN155" s="514">
        <v>3.0</v>
      </c>
      <c r="BO155" s="525">
        <v>8.0</v>
      </c>
      <c r="BP155" s="525">
        <v>11.0</v>
      </c>
      <c r="BQ155" s="531" t="s">
        <v>2719</v>
      </c>
      <c r="BR155" s="1"/>
      <c r="BS155" s="1"/>
      <c r="BT155" s="1"/>
      <c r="BU155" s="1"/>
      <c r="BV155" s="560"/>
      <c r="BW155" s="1"/>
      <c r="BX155" s="514">
        <v>9.0</v>
      </c>
      <c r="BY155" s="525">
        <v>9.0</v>
      </c>
      <c r="BZ155" s="525">
        <v>10.0</v>
      </c>
      <c r="CA155" s="531" t="s">
        <v>2720</v>
      </c>
      <c r="CB155" s="1"/>
      <c r="CC155" s="1"/>
      <c r="CD155" s="1"/>
      <c r="CE155" s="1"/>
      <c r="CF155" s="560"/>
      <c r="CG155" s="1"/>
      <c r="CH155" s="1"/>
      <c r="CI155" s="1"/>
      <c r="CJ155" s="1"/>
      <c r="CK155" s="560"/>
      <c r="CL155" s="1"/>
      <c r="CM155" s="555">
        <v>3.0</v>
      </c>
      <c r="CN155" s="534">
        <v>10.0</v>
      </c>
      <c r="CO155" s="535">
        <v>8.0</v>
      </c>
      <c r="CP155" s="538" t="s">
        <v>2721</v>
      </c>
      <c r="CQ155" s="1"/>
    </row>
    <row r="156" ht="15.0" customHeight="1">
      <c r="A156" s="514">
        <v>8.0</v>
      </c>
      <c r="B156" s="525">
        <v>1.0</v>
      </c>
      <c r="C156" s="525">
        <v>10.0</v>
      </c>
      <c r="D156" s="526" t="s">
        <v>2722</v>
      </c>
      <c r="E156" s="1"/>
      <c r="F156" s="514">
        <v>2.0</v>
      </c>
      <c r="G156" s="525">
        <v>1.0</v>
      </c>
      <c r="H156" s="525">
        <v>38.0</v>
      </c>
      <c r="I156" s="529" t="s">
        <v>2723</v>
      </c>
      <c r="J156" s="1"/>
      <c r="K156" s="514">
        <v>8.0</v>
      </c>
      <c r="L156" s="525">
        <v>2.0</v>
      </c>
      <c r="M156" s="525">
        <v>10.0</v>
      </c>
      <c r="N156" s="529" t="s">
        <v>2724</v>
      </c>
      <c r="O156" s="1"/>
      <c r="P156" s="514">
        <v>8.0</v>
      </c>
      <c r="Q156" s="525">
        <v>2.0</v>
      </c>
      <c r="R156" s="525">
        <v>39.0</v>
      </c>
      <c r="S156" s="529" t="s">
        <v>2725</v>
      </c>
      <c r="T156" s="1"/>
      <c r="U156" s="514">
        <v>8.0</v>
      </c>
      <c r="V156" s="525">
        <v>3.0</v>
      </c>
      <c r="W156" s="525">
        <v>10.0</v>
      </c>
      <c r="X156" s="537" t="s">
        <v>2726</v>
      </c>
      <c r="Y156" s="1"/>
      <c r="Z156" s="514">
        <v>6.0</v>
      </c>
      <c r="AA156" s="525">
        <v>3.0</v>
      </c>
      <c r="AB156" s="525">
        <v>37.0</v>
      </c>
      <c r="AC156" s="529" t="s">
        <v>2727</v>
      </c>
      <c r="AD156" s="1"/>
      <c r="AE156" s="514">
        <v>8.0</v>
      </c>
      <c r="AF156" s="525">
        <v>4.0</v>
      </c>
      <c r="AG156" s="525">
        <v>12.0</v>
      </c>
      <c r="AH156" s="537" t="s">
        <v>2728</v>
      </c>
      <c r="AI156" s="1"/>
      <c r="AJ156" s="514">
        <v>2.0</v>
      </c>
      <c r="AK156" s="525">
        <v>4.0</v>
      </c>
      <c r="AL156" s="525">
        <v>34.0</v>
      </c>
      <c r="AM156" s="530" t="s">
        <v>2729</v>
      </c>
      <c r="AN156" s="1"/>
      <c r="AO156" s="514">
        <v>8.0</v>
      </c>
      <c r="AP156" s="525">
        <v>5.0</v>
      </c>
      <c r="AQ156" s="525">
        <v>10.0</v>
      </c>
      <c r="AR156" s="531" t="s">
        <v>2730</v>
      </c>
      <c r="AS156" s="518"/>
      <c r="AT156" s="514">
        <v>8.0</v>
      </c>
      <c r="AU156" s="525">
        <v>6.0</v>
      </c>
      <c r="AV156" s="525">
        <v>10.0</v>
      </c>
      <c r="AW156" s="531" t="s">
        <v>2731</v>
      </c>
      <c r="AX156" s="1"/>
      <c r="AY156" s="514">
        <f t="shared" si="11"/>
        <v>4</v>
      </c>
      <c r="AZ156" s="525">
        <v>6.0</v>
      </c>
      <c r="BA156" s="525">
        <v>11.0</v>
      </c>
      <c r="BB156" s="531" t="s">
        <v>2732</v>
      </c>
      <c r="BC156" s="1"/>
      <c r="BD156" s="514">
        <v>2.0</v>
      </c>
      <c r="BE156" s="525">
        <v>7.0</v>
      </c>
      <c r="BF156" s="525">
        <v>11.0</v>
      </c>
      <c r="BG156" s="531" t="s">
        <v>2733</v>
      </c>
      <c r="BH156" s="1"/>
      <c r="BI156" s="514">
        <v>2.0</v>
      </c>
      <c r="BJ156" s="525">
        <v>7.0</v>
      </c>
      <c r="BK156" s="525">
        <v>11.0</v>
      </c>
      <c r="BL156" s="531" t="s">
        <v>2734</v>
      </c>
      <c r="BM156" s="1"/>
      <c r="BN156" s="514">
        <v>2.0</v>
      </c>
      <c r="BO156" s="525">
        <v>8.0</v>
      </c>
      <c r="BP156" s="525">
        <v>11.0</v>
      </c>
      <c r="BQ156" s="531" t="s">
        <v>2735</v>
      </c>
      <c r="BR156" s="1"/>
      <c r="BS156" s="1"/>
      <c r="BT156" s="1"/>
      <c r="BU156" s="1"/>
      <c r="BV156" s="560"/>
      <c r="BW156" s="1"/>
      <c r="BX156" s="514">
        <v>8.0</v>
      </c>
      <c r="BY156" s="525">
        <v>9.0</v>
      </c>
      <c r="BZ156" s="525">
        <v>10.0</v>
      </c>
      <c r="CA156" s="531" t="s">
        <v>2736</v>
      </c>
      <c r="CB156" s="1"/>
      <c r="CC156" s="1"/>
      <c r="CD156" s="1"/>
      <c r="CE156" s="1"/>
      <c r="CF156" s="560"/>
      <c r="CG156" s="1"/>
      <c r="CH156" s="1"/>
      <c r="CI156" s="1"/>
      <c r="CJ156" s="1"/>
      <c r="CK156" s="560"/>
      <c r="CL156" s="1"/>
      <c r="CM156" s="555">
        <v>2.0</v>
      </c>
      <c r="CN156" s="534">
        <v>10.0</v>
      </c>
      <c r="CO156" s="535">
        <v>8.0</v>
      </c>
      <c r="CP156" s="538" t="s">
        <v>2737</v>
      </c>
      <c r="CQ156" s="1"/>
    </row>
    <row r="157" ht="15.0" customHeight="1">
      <c r="A157" s="514">
        <v>7.0</v>
      </c>
      <c r="B157" s="525">
        <v>1.0</v>
      </c>
      <c r="C157" s="525">
        <v>10.0</v>
      </c>
      <c r="D157" s="526" t="s">
        <v>2738</v>
      </c>
      <c r="E157" s="1"/>
      <c r="F157" s="542">
        <v>1.0</v>
      </c>
      <c r="G157" s="549">
        <v>1.0</v>
      </c>
      <c r="H157" s="549">
        <v>38.0</v>
      </c>
      <c r="I157" s="528" t="s">
        <v>2739</v>
      </c>
      <c r="J157" s="1"/>
      <c r="K157" s="514">
        <v>7.0</v>
      </c>
      <c r="L157" s="525">
        <v>2.0</v>
      </c>
      <c r="M157" s="525">
        <v>10.0</v>
      </c>
      <c r="N157" s="529" t="s">
        <v>2740</v>
      </c>
      <c r="O157" s="1"/>
      <c r="P157" s="514">
        <v>7.0</v>
      </c>
      <c r="Q157" s="525">
        <v>2.0</v>
      </c>
      <c r="R157" s="525">
        <v>39.0</v>
      </c>
      <c r="S157" s="529" t="s">
        <v>2741</v>
      </c>
      <c r="T157" s="1"/>
      <c r="U157" s="514">
        <v>7.0</v>
      </c>
      <c r="V157" s="525">
        <v>3.0</v>
      </c>
      <c r="W157" s="525">
        <v>10.0</v>
      </c>
      <c r="X157" s="537" t="s">
        <v>2742</v>
      </c>
      <c r="Y157" s="1"/>
      <c r="Z157" s="514">
        <v>5.0</v>
      </c>
      <c r="AA157" s="525">
        <v>3.0</v>
      </c>
      <c r="AB157" s="525">
        <v>37.0</v>
      </c>
      <c r="AC157" s="529" t="s">
        <v>2743</v>
      </c>
      <c r="AD157" s="1"/>
      <c r="AE157" s="514">
        <v>7.0</v>
      </c>
      <c r="AF157" s="525">
        <v>4.0</v>
      </c>
      <c r="AG157" s="525">
        <v>12.0</v>
      </c>
      <c r="AH157" s="537" t="s">
        <v>2744</v>
      </c>
      <c r="AI157" s="1"/>
      <c r="AJ157" s="542">
        <v>1.0</v>
      </c>
      <c r="AK157" s="525">
        <v>4.0</v>
      </c>
      <c r="AL157" s="525">
        <v>34.0</v>
      </c>
      <c r="AM157" s="530" t="s">
        <v>2745</v>
      </c>
      <c r="AN157" s="1"/>
      <c r="AO157" s="514">
        <v>7.0</v>
      </c>
      <c r="AP157" s="525">
        <v>5.0</v>
      </c>
      <c r="AQ157" s="525">
        <v>10.0</v>
      </c>
      <c r="AR157" s="531" t="s">
        <v>2746</v>
      </c>
      <c r="AS157" s="518"/>
      <c r="AT157" s="514">
        <v>7.0</v>
      </c>
      <c r="AU157" s="525">
        <v>6.0</v>
      </c>
      <c r="AV157" s="525">
        <v>10.0</v>
      </c>
      <c r="AW157" s="531" t="s">
        <v>2747</v>
      </c>
      <c r="AX157" s="1"/>
      <c r="AY157" s="514">
        <f t="shared" si="11"/>
        <v>3</v>
      </c>
      <c r="AZ157" s="525">
        <v>6.0</v>
      </c>
      <c r="BA157" s="525">
        <v>11.0</v>
      </c>
      <c r="BB157" s="531" t="s">
        <v>2748</v>
      </c>
      <c r="BC157" s="1"/>
      <c r="BD157" s="550">
        <v>1.0</v>
      </c>
      <c r="BE157" s="525">
        <v>7.0</v>
      </c>
      <c r="BF157" s="525">
        <v>11.0</v>
      </c>
      <c r="BG157" s="531" t="s">
        <v>2749</v>
      </c>
      <c r="BH157" s="1"/>
      <c r="BI157" s="550">
        <v>1.0</v>
      </c>
      <c r="BJ157" s="525">
        <v>7.0</v>
      </c>
      <c r="BK157" s="525">
        <v>11.0</v>
      </c>
      <c r="BL157" s="531" t="s">
        <v>2750</v>
      </c>
      <c r="BM157" s="1"/>
      <c r="BN157" s="550">
        <v>1.0</v>
      </c>
      <c r="BO157" s="525">
        <v>8.0</v>
      </c>
      <c r="BP157" s="525">
        <v>11.0</v>
      </c>
      <c r="BQ157" s="531" t="s">
        <v>2751</v>
      </c>
      <c r="BR157" s="1"/>
      <c r="BS157" s="1"/>
      <c r="BT157" s="1"/>
      <c r="BU157" s="1"/>
      <c r="BV157" s="560"/>
      <c r="BW157" s="1"/>
      <c r="BX157" s="514">
        <v>7.0</v>
      </c>
      <c r="BY157" s="525">
        <v>9.0</v>
      </c>
      <c r="BZ157" s="525">
        <v>10.0</v>
      </c>
      <c r="CA157" s="531" t="s">
        <v>2752</v>
      </c>
      <c r="CB157" s="1"/>
      <c r="CC157" s="1"/>
      <c r="CD157" s="1"/>
      <c r="CE157" s="1"/>
      <c r="CF157" s="560"/>
      <c r="CG157" s="1"/>
      <c r="CH157" s="1"/>
      <c r="CI157" s="1"/>
      <c r="CJ157" s="1"/>
      <c r="CK157" s="560"/>
      <c r="CL157" s="1"/>
      <c r="CM157" s="556">
        <v>1.0</v>
      </c>
      <c r="CN157" s="534">
        <v>10.0</v>
      </c>
      <c r="CO157" s="535">
        <v>8.0</v>
      </c>
      <c r="CP157" s="538" t="s">
        <v>2753</v>
      </c>
      <c r="CQ157" s="1"/>
    </row>
    <row r="158" ht="15.0" customHeight="1">
      <c r="A158" s="514">
        <v>6.0</v>
      </c>
      <c r="B158" s="525">
        <v>1.0</v>
      </c>
      <c r="C158" s="525">
        <v>10.0</v>
      </c>
      <c r="D158" s="526" t="s">
        <v>2754</v>
      </c>
      <c r="E158" s="1"/>
      <c r="F158" s="514">
        <v>14.0</v>
      </c>
      <c r="G158" s="525">
        <v>1.0</v>
      </c>
      <c r="H158" s="525">
        <v>37.0</v>
      </c>
      <c r="I158" s="529" t="s">
        <v>2755</v>
      </c>
      <c r="J158" s="1"/>
      <c r="K158" s="514">
        <v>6.0</v>
      </c>
      <c r="L158" s="525">
        <v>2.0</v>
      </c>
      <c r="M158" s="525">
        <v>10.0</v>
      </c>
      <c r="N158" s="529" t="s">
        <v>2756</v>
      </c>
      <c r="O158" s="1"/>
      <c r="P158" s="514">
        <v>6.0</v>
      </c>
      <c r="Q158" s="525">
        <v>2.0</v>
      </c>
      <c r="R158" s="525">
        <v>39.0</v>
      </c>
      <c r="S158" s="529" t="s">
        <v>2757</v>
      </c>
      <c r="T158" s="1"/>
      <c r="U158" s="514">
        <v>6.0</v>
      </c>
      <c r="V158" s="525">
        <v>3.0</v>
      </c>
      <c r="W158" s="525">
        <v>10.0</v>
      </c>
      <c r="X158" s="537" t="s">
        <v>2758</v>
      </c>
      <c r="Y158" s="1"/>
      <c r="Z158" s="514">
        <v>4.0</v>
      </c>
      <c r="AA158" s="525">
        <v>3.0</v>
      </c>
      <c r="AB158" s="525">
        <v>37.0</v>
      </c>
      <c r="AC158" s="529" t="s">
        <v>2759</v>
      </c>
      <c r="AD158" s="1"/>
      <c r="AE158" s="514">
        <v>6.0</v>
      </c>
      <c r="AF158" s="525">
        <v>4.0</v>
      </c>
      <c r="AG158" s="525">
        <v>12.0</v>
      </c>
      <c r="AH158" s="537" t="s">
        <v>2760</v>
      </c>
      <c r="AI158" s="1"/>
      <c r="AJ158" s="514">
        <v>14.0</v>
      </c>
      <c r="AK158" s="525">
        <v>4.0</v>
      </c>
      <c r="AL158" s="525">
        <v>33.0</v>
      </c>
      <c r="AM158" s="530" t="s">
        <v>2761</v>
      </c>
      <c r="AN158" s="1"/>
      <c r="AO158" s="514">
        <v>6.0</v>
      </c>
      <c r="AP158" s="525">
        <v>5.0</v>
      </c>
      <c r="AQ158" s="525">
        <v>10.0</v>
      </c>
      <c r="AR158" s="531" t="s">
        <v>2762</v>
      </c>
      <c r="AS158" s="518"/>
      <c r="AT158" s="514">
        <v>6.0</v>
      </c>
      <c r="AU158" s="525">
        <v>6.0</v>
      </c>
      <c r="AV158" s="525">
        <v>10.0</v>
      </c>
      <c r="AW158" s="531" t="s">
        <v>2763</v>
      </c>
      <c r="AX158" s="1"/>
      <c r="AY158" s="514">
        <f t="shared" si="11"/>
        <v>2</v>
      </c>
      <c r="AZ158" s="525">
        <v>6.0</v>
      </c>
      <c r="BA158" s="525">
        <v>11.0</v>
      </c>
      <c r="BB158" s="531" t="s">
        <v>2764</v>
      </c>
      <c r="BC158" s="1"/>
      <c r="BD158" s="524">
        <v>14.0</v>
      </c>
      <c r="BE158" s="525">
        <v>7.0</v>
      </c>
      <c r="BF158" s="525">
        <v>12.0</v>
      </c>
      <c r="BG158" s="531" t="s">
        <v>2765</v>
      </c>
      <c r="BH158" s="1"/>
      <c r="BI158" s="524">
        <v>14.0</v>
      </c>
      <c r="BJ158" s="525">
        <v>7.0</v>
      </c>
      <c r="BK158" s="525">
        <v>12.0</v>
      </c>
      <c r="BL158" s="531" t="s">
        <v>2766</v>
      </c>
      <c r="BM158" s="1"/>
      <c r="BN158" s="524">
        <v>14.0</v>
      </c>
      <c r="BO158" s="525">
        <v>8.0</v>
      </c>
      <c r="BP158" s="525">
        <v>12.0</v>
      </c>
      <c r="BQ158" s="531" t="s">
        <v>2767</v>
      </c>
      <c r="BR158" s="1"/>
      <c r="BS158" s="1"/>
      <c r="BT158" s="1"/>
      <c r="BU158" s="1"/>
      <c r="BV158" s="560"/>
      <c r="BW158" s="1"/>
      <c r="BX158" s="514">
        <v>6.0</v>
      </c>
      <c r="BY158" s="525">
        <v>9.0</v>
      </c>
      <c r="BZ158" s="525">
        <v>10.0</v>
      </c>
      <c r="CA158" s="531" t="s">
        <v>2768</v>
      </c>
      <c r="CB158" s="1"/>
      <c r="CC158" s="1"/>
      <c r="CD158" s="1"/>
      <c r="CE158" s="1"/>
      <c r="CF158" s="560"/>
      <c r="CG158" s="1"/>
      <c r="CH158" s="1"/>
      <c r="CI158" s="1"/>
      <c r="CJ158" s="1"/>
      <c r="CK158" s="560"/>
      <c r="CL158" s="1"/>
      <c r="CM158" s="555">
        <v>7.0</v>
      </c>
      <c r="CN158" s="534">
        <v>10.0</v>
      </c>
      <c r="CO158" s="535">
        <v>8.0</v>
      </c>
      <c r="CP158" s="546" t="s">
        <v>2769</v>
      </c>
      <c r="CQ158" s="1"/>
    </row>
    <row r="159" ht="15.0" customHeight="1">
      <c r="A159" s="514">
        <v>5.0</v>
      </c>
      <c r="B159" s="525">
        <v>1.0</v>
      </c>
      <c r="C159" s="525">
        <v>10.0</v>
      </c>
      <c r="D159" s="526" t="s">
        <v>2770</v>
      </c>
      <c r="E159" s="1"/>
      <c r="F159" s="514">
        <v>13.0</v>
      </c>
      <c r="G159" s="525">
        <v>1.0</v>
      </c>
      <c r="H159" s="525">
        <v>37.0</v>
      </c>
      <c r="I159" s="529" t="s">
        <v>2771</v>
      </c>
      <c r="J159" s="1"/>
      <c r="K159" s="514">
        <v>5.0</v>
      </c>
      <c r="L159" s="525">
        <v>2.0</v>
      </c>
      <c r="M159" s="525">
        <v>10.0</v>
      </c>
      <c r="N159" s="529" t="s">
        <v>2772</v>
      </c>
      <c r="O159" s="1"/>
      <c r="P159" s="514">
        <v>5.0</v>
      </c>
      <c r="Q159" s="525">
        <v>2.0</v>
      </c>
      <c r="R159" s="525">
        <v>39.0</v>
      </c>
      <c r="S159" s="529" t="s">
        <v>2773</v>
      </c>
      <c r="T159" s="1"/>
      <c r="U159" s="514">
        <v>5.0</v>
      </c>
      <c r="V159" s="525">
        <v>3.0</v>
      </c>
      <c r="W159" s="525">
        <v>10.0</v>
      </c>
      <c r="X159" s="537" t="s">
        <v>2774</v>
      </c>
      <c r="Y159" s="1"/>
      <c r="Z159" s="514">
        <v>3.0</v>
      </c>
      <c r="AA159" s="525">
        <v>3.0</v>
      </c>
      <c r="AB159" s="525">
        <v>37.0</v>
      </c>
      <c r="AC159" s="529" t="s">
        <v>2775</v>
      </c>
      <c r="AD159" s="1"/>
      <c r="AE159" s="514">
        <v>5.0</v>
      </c>
      <c r="AF159" s="525">
        <v>4.0</v>
      </c>
      <c r="AG159" s="525">
        <v>12.0</v>
      </c>
      <c r="AH159" s="537" t="s">
        <v>2776</v>
      </c>
      <c r="AI159" s="1"/>
      <c r="AJ159" s="514">
        <v>13.0</v>
      </c>
      <c r="AK159" s="525">
        <v>4.0</v>
      </c>
      <c r="AL159" s="525">
        <v>33.0</v>
      </c>
      <c r="AM159" s="530" t="s">
        <v>2777</v>
      </c>
      <c r="AN159" s="1"/>
      <c r="AO159" s="514">
        <v>5.0</v>
      </c>
      <c r="AP159" s="525">
        <v>5.0</v>
      </c>
      <c r="AQ159" s="525">
        <v>10.0</v>
      </c>
      <c r="AR159" s="531" t="s">
        <v>2778</v>
      </c>
      <c r="AS159" s="518"/>
      <c r="AT159" s="514">
        <v>5.0</v>
      </c>
      <c r="AU159" s="525">
        <v>6.0</v>
      </c>
      <c r="AV159" s="525">
        <v>10.0</v>
      </c>
      <c r="AW159" s="531" t="s">
        <v>2779</v>
      </c>
      <c r="AX159" s="1"/>
      <c r="AY159" s="544">
        <v>1.0</v>
      </c>
      <c r="AZ159" s="525">
        <v>6.0</v>
      </c>
      <c r="BA159" s="525">
        <v>11.0</v>
      </c>
      <c r="BB159" s="531" t="s">
        <v>2780</v>
      </c>
      <c r="BC159" s="1"/>
      <c r="BD159" s="514">
        <v>13.0</v>
      </c>
      <c r="BE159" s="525">
        <v>7.0</v>
      </c>
      <c r="BF159" s="525">
        <v>12.0</v>
      </c>
      <c r="BG159" s="531" t="s">
        <v>2781</v>
      </c>
      <c r="BH159" s="1"/>
      <c r="BI159" s="514">
        <v>13.0</v>
      </c>
      <c r="BJ159" s="525">
        <v>7.0</v>
      </c>
      <c r="BK159" s="525">
        <v>12.0</v>
      </c>
      <c r="BL159" s="531" t="s">
        <v>2782</v>
      </c>
      <c r="BM159" s="1"/>
      <c r="BN159" s="514">
        <v>13.0</v>
      </c>
      <c r="BO159" s="525">
        <v>8.0</v>
      </c>
      <c r="BP159" s="525">
        <v>12.0</v>
      </c>
      <c r="BQ159" s="531" t="s">
        <v>2783</v>
      </c>
      <c r="BR159" s="1"/>
      <c r="BS159" s="1"/>
      <c r="BT159" s="1"/>
      <c r="BU159" s="1"/>
      <c r="BV159" s="560"/>
      <c r="BW159" s="1"/>
      <c r="BX159" s="514">
        <v>5.0</v>
      </c>
      <c r="BY159" s="525">
        <v>9.0</v>
      </c>
      <c r="BZ159" s="525">
        <v>10.0</v>
      </c>
      <c r="CA159" s="531" t="s">
        <v>2784</v>
      </c>
      <c r="CB159" s="1"/>
      <c r="CC159" s="1"/>
      <c r="CD159" s="1"/>
      <c r="CE159" s="1"/>
      <c r="CF159" s="560"/>
      <c r="CG159" s="1"/>
      <c r="CH159" s="1"/>
      <c r="CI159" s="1"/>
      <c r="CJ159" s="1"/>
      <c r="CK159" s="560"/>
      <c r="CL159" s="1"/>
      <c r="CM159" s="555">
        <v>6.0</v>
      </c>
      <c r="CN159" s="534">
        <v>10.0</v>
      </c>
      <c r="CO159" s="535">
        <v>8.0</v>
      </c>
      <c r="CP159" s="546" t="s">
        <v>2785</v>
      </c>
      <c r="CQ159" s="1"/>
    </row>
    <row r="160" ht="15.0" customHeight="1">
      <c r="A160" s="514">
        <v>4.0</v>
      </c>
      <c r="B160" s="525">
        <v>1.0</v>
      </c>
      <c r="C160" s="525">
        <v>10.0</v>
      </c>
      <c r="D160" s="526" t="s">
        <v>2786</v>
      </c>
      <c r="E160" s="1"/>
      <c r="F160" s="514">
        <v>12.0</v>
      </c>
      <c r="G160" s="525">
        <v>1.0</v>
      </c>
      <c r="H160" s="525">
        <v>37.0</v>
      </c>
      <c r="I160" s="529" t="s">
        <v>2787</v>
      </c>
      <c r="J160" s="1"/>
      <c r="K160" s="514">
        <v>4.0</v>
      </c>
      <c r="L160" s="525">
        <v>2.0</v>
      </c>
      <c r="M160" s="525">
        <v>10.0</v>
      </c>
      <c r="N160" s="529" t="s">
        <v>2788</v>
      </c>
      <c r="O160" s="1"/>
      <c r="P160" s="514">
        <v>4.0</v>
      </c>
      <c r="Q160" s="525">
        <v>2.0</v>
      </c>
      <c r="R160" s="525">
        <v>39.0</v>
      </c>
      <c r="S160" s="529" t="s">
        <v>2789</v>
      </c>
      <c r="T160" s="1"/>
      <c r="U160" s="514">
        <v>4.0</v>
      </c>
      <c r="V160" s="525">
        <v>3.0</v>
      </c>
      <c r="W160" s="525">
        <v>10.0</v>
      </c>
      <c r="X160" s="537" t="s">
        <v>2790</v>
      </c>
      <c r="Y160" s="1"/>
      <c r="Z160" s="514">
        <v>2.0</v>
      </c>
      <c r="AA160" s="525">
        <v>3.0</v>
      </c>
      <c r="AB160" s="525">
        <v>37.0</v>
      </c>
      <c r="AC160" s="529" t="s">
        <v>2791</v>
      </c>
      <c r="AD160" s="1"/>
      <c r="AE160" s="514">
        <v>4.0</v>
      </c>
      <c r="AF160" s="525">
        <v>4.0</v>
      </c>
      <c r="AG160" s="525">
        <v>12.0</v>
      </c>
      <c r="AH160" s="537" t="s">
        <v>2792</v>
      </c>
      <c r="AI160" s="1"/>
      <c r="AJ160" s="514">
        <v>12.0</v>
      </c>
      <c r="AK160" s="525">
        <v>4.0</v>
      </c>
      <c r="AL160" s="525">
        <v>33.0</v>
      </c>
      <c r="AM160" s="530" t="s">
        <v>2793</v>
      </c>
      <c r="AN160" s="1"/>
      <c r="AO160" s="514">
        <v>4.0</v>
      </c>
      <c r="AP160" s="525">
        <v>5.0</v>
      </c>
      <c r="AQ160" s="525">
        <v>10.0</v>
      </c>
      <c r="AR160" s="531" t="s">
        <v>2794</v>
      </c>
      <c r="AS160" s="518"/>
      <c r="AT160" s="514">
        <v>4.0</v>
      </c>
      <c r="AU160" s="525">
        <v>6.0</v>
      </c>
      <c r="AV160" s="525">
        <v>10.0</v>
      </c>
      <c r="AW160" s="531" t="s">
        <v>2795</v>
      </c>
      <c r="AX160" s="1"/>
      <c r="AY160" s="514">
        <f t="shared" ref="AY160:AY174" si="12">AY161+1</f>
        <v>16</v>
      </c>
      <c r="AZ160" s="525">
        <v>6.0</v>
      </c>
      <c r="BA160" s="525">
        <v>12.0</v>
      </c>
      <c r="BB160" s="531" t="s">
        <v>2796</v>
      </c>
      <c r="BC160" s="1"/>
      <c r="BD160" s="514">
        <v>12.0</v>
      </c>
      <c r="BE160" s="525">
        <v>7.0</v>
      </c>
      <c r="BF160" s="525">
        <v>12.0</v>
      </c>
      <c r="BG160" s="531" t="s">
        <v>2797</v>
      </c>
      <c r="BH160" s="1"/>
      <c r="BI160" s="514">
        <v>12.0</v>
      </c>
      <c r="BJ160" s="525">
        <v>7.0</v>
      </c>
      <c r="BK160" s="525">
        <v>12.0</v>
      </c>
      <c r="BL160" s="531" t="s">
        <v>2798</v>
      </c>
      <c r="BM160" s="1"/>
      <c r="BN160" s="514">
        <v>12.0</v>
      </c>
      <c r="BO160" s="525">
        <v>8.0</v>
      </c>
      <c r="BP160" s="525">
        <v>12.0</v>
      </c>
      <c r="BQ160" s="531" t="s">
        <v>2799</v>
      </c>
      <c r="BR160" s="1"/>
      <c r="BS160" s="1"/>
      <c r="BT160" s="1"/>
      <c r="BU160" s="1"/>
      <c r="BV160" s="560"/>
      <c r="BW160" s="1"/>
      <c r="BX160" s="514">
        <v>4.0</v>
      </c>
      <c r="BY160" s="525">
        <v>9.0</v>
      </c>
      <c r="BZ160" s="525">
        <v>10.0</v>
      </c>
      <c r="CA160" s="531" t="s">
        <v>2800</v>
      </c>
      <c r="CB160" s="1"/>
      <c r="CC160" s="1"/>
      <c r="CD160" s="1"/>
      <c r="CE160" s="1"/>
      <c r="CF160" s="560"/>
      <c r="CG160" s="1"/>
      <c r="CH160" s="1"/>
      <c r="CI160" s="1"/>
      <c r="CJ160" s="1"/>
      <c r="CK160" s="560"/>
      <c r="CL160" s="1"/>
      <c r="CM160" s="555">
        <v>5.0</v>
      </c>
      <c r="CN160" s="534">
        <v>10.0</v>
      </c>
      <c r="CO160" s="535">
        <v>8.0</v>
      </c>
      <c r="CP160" s="546" t="s">
        <v>2801</v>
      </c>
      <c r="CQ160" s="1"/>
    </row>
    <row r="161" ht="15.0" customHeight="1">
      <c r="A161" s="514">
        <v>3.0</v>
      </c>
      <c r="B161" s="525">
        <v>1.0</v>
      </c>
      <c r="C161" s="525">
        <v>10.0</v>
      </c>
      <c r="D161" s="526" t="s">
        <v>2802</v>
      </c>
      <c r="E161" s="1"/>
      <c r="F161" s="514">
        <v>11.0</v>
      </c>
      <c r="G161" s="525">
        <v>1.0</v>
      </c>
      <c r="H161" s="525">
        <v>37.0</v>
      </c>
      <c r="I161" s="529" t="s">
        <v>2803</v>
      </c>
      <c r="J161" s="1"/>
      <c r="K161" s="514">
        <v>3.0</v>
      </c>
      <c r="L161" s="525">
        <v>2.0</v>
      </c>
      <c r="M161" s="525">
        <v>10.0</v>
      </c>
      <c r="N161" s="529" t="s">
        <v>2804</v>
      </c>
      <c r="O161" s="1"/>
      <c r="P161" s="514">
        <v>3.0</v>
      </c>
      <c r="Q161" s="525">
        <v>2.0</v>
      </c>
      <c r="R161" s="525">
        <v>39.0</v>
      </c>
      <c r="S161" s="529" t="s">
        <v>2805</v>
      </c>
      <c r="T161" s="1"/>
      <c r="U161" s="514">
        <v>3.0</v>
      </c>
      <c r="V161" s="525">
        <v>3.0</v>
      </c>
      <c r="W161" s="525">
        <v>10.0</v>
      </c>
      <c r="X161" s="537" t="s">
        <v>2806</v>
      </c>
      <c r="Y161" s="1"/>
      <c r="Z161" s="542">
        <v>1.0</v>
      </c>
      <c r="AA161" s="525">
        <v>3.0</v>
      </c>
      <c r="AB161" s="525">
        <v>37.0</v>
      </c>
      <c r="AC161" s="529" t="s">
        <v>2807</v>
      </c>
      <c r="AD161" s="1"/>
      <c r="AE161" s="514">
        <v>3.0</v>
      </c>
      <c r="AF161" s="525">
        <v>4.0</v>
      </c>
      <c r="AG161" s="525">
        <v>12.0</v>
      </c>
      <c r="AH161" s="537" t="s">
        <v>2808</v>
      </c>
      <c r="AI161" s="1"/>
      <c r="AJ161" s="514">
        <v>11.0</v>
      </c>
      <c r="AK161" s="525">
        <v>4.0</v>
      </c>
      <c r="AL161" s="525">
        <v>33.0</v>
      </c>
      <c r="AM161" s="530" t="s">
        <v>2809</v>
      </c>
      <c r="AN161" s="1"/>
      <c r="AO161" s="514">
        <v>3.0</v>
      </c>
      <c r="AP161" s="525">
        <v>5.0</v>
      </c>
      <c r="AQ161" s="525">
        <v>10.0</v>
      </c>
      <c r="AR161" s="531" t="s">
        <v>2810</v>
      </c>
      <c r="AS161" s="518"/>
      <c r="AT161" s="514">
        <v>3.0</v>
      </c>
      <c r="AU161" s="525">
        <v>6.0</v>
      </c>
      <c r="AV161" s="525">
        <v>10.0</v>
      </c>
      <c r="AW161" s="531" t="s">
        <v>2811</v>
      </c>
      <c r="AX161" s="1"/>
      <c r="AY161" s="514">
        <f t="shared" si="12"/>
        <v>15</v>
      </c>
      <c r="AZ161" s="525">
        <v>6.0</v>
      </c>
      <c r="BA161" s="525">
        <v>12.0</v>
      </c>
      <c r="BB161" s="531" t="s">
        <v>2812</v>
      </c>
      <c r="BC161" s="1"/>
      <c r="BD161" s="514">
        <v>11.0</v>
      </c>
      <c r="BE161" s="525">
        <v>7.0</v>
      </c>
      <c r="BF161" s="525">
        <v>12.0</v>
      </c>
      <c r="BG161" s="531" t="s">
        <v>2813</v>
      </c>
      <c r="BH161" s="1"/>
      <c r="BI161" s="514">
        <v>11.0</v>
      </c>
      <c r="BJ161" s="525">
        <v>7.0</v>
      </c>
      <c r="BK161" s="525">
        <v>12.0</v>
      </c>
      <c r="BL161" s="531" t="s">
        <v>2814</v>
      </c>
      <c r="BM161" s="1"/>
      <c r="BN161" s="514">
        <v>11.0</v>
      </c>
      <c r="BO161" s="525">
        <v>8.0</v>
      </c>
      <c r="BP161" s="525">
        <v>12.0</v>
      </c>
      <c r="BQ161" s="531" t="s">
        <v>2815</v>
      </c>
      <c r="BR161" s="1"/>
      <c r="BS161" s="1"/>
      <c r="BT161" s="1"/>
      <c r="BU161" s="1"/>
      <c r="BV161" s="560"/>
      <c r="BW161" s="1"/>
      <c r="BX161" s="514">
        <v>3.0</v>
      </c>
      <c r="BY161" s="525">
        <v>9.0</v>
      </c>
      <c r="BZ161" s="525">
        <v>10.0</v>
      </c>
      <c r="CA161" s="531" t="s">
        <v>2816</v>
      </c>
      <c r="CB161" s="1"/>
      <c r="CC161" s="1"/>
      <c r="CD161" s="1"/>
      <c r="CE161" s="1"/>
      <c r="CF161" s="560"/>
      <c r="CG161" s="1"/>
      <c r="CH161" s="1"/>
      <c r="CI161" s="1"/>
      <c r="CJ161" s="1"/>
      <c r="CK161" s="560"/>
      <c r="CL161" s="1"/>
      <c r="CM161" s="555">
        <v>4.0</v>
      </c>
      <c r="CN161" s="534">
        <v>10.0</v>
      </c>
      <c r="CO161" s="535">
        <v>8.0</v>
      </c>
      <c r="CP161" s="546" t="s">
        <v>2817</v>
      </c>
      <c r="CQ161" s="1"/>
    </row>
    <row r="162" ht="15.0" customHeight="1">
      <c r="A162" s="514">
        <v>2.0</v>
      </c>
      <c r="B162" s="525">
        <v>1.0</v>
      </c>
      <c r="C162" s="525">
        <v>10.0</v>
      </c>
      <c r="D162" s="526" t="s">
        <v>2818</v>
      </c>
      <c r="E162" s="1"/>
      <c r="F162" s="514">
        <v>10.0</v>
      </c>
      <c r="G162" s="525">
        <v>1.0</v>
      </c>
      <c r="H162" s="525">
        <v>37.0</v>
      </c>
      <c r="I162" s="529" t="s">
        <v>2819</v>
      </c>
      <c r="J162" s="1"/>
      <c r="K162" s="514">
        <v>2.0</v>
      </c>
      <c r="L162" s="525">
        <v>2.0</v>
      </c>
      <c r="M162" s="525">
        <v>10.0</v>
      </c>
      <c r="N162" s="529" t="s">
        <v>2820</v>
      </c>
      <c r="O162" s="1"/>
      <c r="P162" s="514">
        <v>2.0</v>
      </c>
      <c r="Q162" s="525">
        <v>2.0</v>
      </c>
      <c r="R162" s="525">
        <v>39.0</v>
      </c>
      <c r="S162" s="529" t="s">
        <v>2821</v>
      </c>
      <c r="T162" s="1"/>
      <c r="U162" s="514">
        <v>2.0</v>
      </c>
      <c r="V162" s="525">
        <v>3.0</v>
      </c>
      <c r="W162" s="525">
        <v>10.0</v>
      </c>
      <c r="X162" s="537" t="s">
        <v>2822</v>
      </c>
      <c r="Y162" s="1"/>
      <c r="Z162" s="514">
        <v>14.0</v>
      </c>
      <c r="AA162" s="525">
        <v>3.0</v>
      </c>
      <c r="AB162" s="525">
        <v>36.0</v>
      </c>
      <c r="AC162" s="529" t="s">
        <v>2823</v>
      </c>
      <c r="AD162" s="1"/>
      <c r="AE162" s="514">
        <v>2.0</v>
      </c>
      <c r="AF162" s="525">
        <v>4.0</v>
      </c>
      <c r="AG162" s="525">
        <v>12.0</v>
      </c>
      <c r="AH162" s="537" t="s">
        <v>2824</v>
      </c>
      <c r="AI162" s="1"/>
      <c r="AJ162" s="514">
        <v>10.0</v>
      </c>
      <c r="AK162" s="525">
        <v>4.0</v>
      </c>
      <c r="AL162" s="525">
        <v>33.0</v>
      </c>
      <c r="AM162" s="530" t="s">
        <v>2825</v>
      </c>
      <c r="AN162" s="1"/>
      <c r="AO162" s="514">
        <v>2.0</v>
      </c>
      <c r="AP162" s="525">
        <v>5.0</v>
      </c>
      <c r="AQ162" s="525">
        <v>10.0</v>
      </c>
      <c r="AR162" s="531" t="s">
        <v>2826</v>
      </c>
      <c r="AS162" s="518"/>
      <c r="AT162" s="514">
        <v>2.0</v>
      </c>
      <c r="AU162" s="525">
        <v>6.0</v>
      </c>
      <c r="AV162" s="525">
        <v>10.0</v>
      </c>
      <c r="AW162" s="531" t="s">
        <v>2827</v>
      </c>
      <c r="AX162" s="1"/>
      <c r="AY162" s="514">
        <f t="shared" si="12"/>
        <v>14</v>
      </c>
      <c r="AZ162" s="525">
        <v>6.0</v>
      </c>
      <c r="BA162" s="525">
        <v>12.0</v>
      </c>
      <c r="BB162" s="531" t="s">
        <v>2828</v>
      </c>
      <c r="BC162" s="1"/>
      <c r="BD162" s="514">
        <v>10.0</v>
      </c>
      <c r="BE162" s="525">
        <v>7.0</v>
      </c>
      <c r="BF162" s="525">
        <v>12.0</v>
      </c>
      <c r="BG162" s="531" t="s">
        <v>2829</v>
      </c>
      <c r="BH162" s="1"/>
      <c r="BI162" s="514">
        <v>10.0</v>
      </c>
      <c r="BJ162" s="525">
        <v>7.0</v>
      </c>
      <c r="BK162" s="525">
        <v>12.0</v>
      </c>
      <c r="BL162" s="531" t="s">
        <v>2830</v>
      </c>
      <c r="BM162" s="1"/>
      <c r="BN162" s="514">
        <v>10.0</v>
      </c>
      <c r="BO162" s="525">
        <v>8.0</v>
      </c>
      <c r="BP162" s="525">
        <v>12.0</v>
      </c>
      <c r="BQ162" s="531" t="s">
        <v>2831</v>
      </c>
      <c r="BR162" s="1"/>
      <c r="BS162" s="1"/>
      <c r="BT162" s="1"/>
      <c r="BU162" s="1"/>
      <c r="BV162" s="560"/>
      <c r="BW162" s="1"/>
      <c r="BX162" s="514">
        <v>2.0</v>
      </c>
      <c r="BY162" s="525">
        <v>9.0</v>
      </c>
      <c r="BZ162" s="525">
        <v>10.0</v>
      </c>
      <c r="CA162" s="531" t="s">
        <v>2832</v>
      </c>
      <c r="CB162" s="1"/>
      <c r="CC162" s="1"/>
      <c r="CD162" s="1"/>
      <c r="CE162" s="1"/>
      <c r="CF162" s="560"/>
      <c r="CG162" s="1"/>
      <c r="CH162" s="1"/>
      <c r="CI162" s="1"/>
      <c r="CJ162" s="1"/>
      <c r="CK162" s="560"/>
      <c r="CL162" s="1"/>
      <c r="CM162" s="555">
        <v>3.0</v>
      </c>
      <c r="CN162" s="534">
        <v>10.0</v>
      </c>
      <c r="CO162" s="535">
        <v>8.0</v>
      </c>
      <c r="CP162" s="546" t="s">
        <v>2833</v>
      </c>
      <c r="CQ162" s="1"/>
    </row>
    <row r="163" ht="15.0" customHeight="1">
      <c r="A163" s="542">
        <v>1.0</v>
      </c>
      <c r="B163" s="525">
        <v>1.0</v>
      </c>
      <c r="C163" s="525">
        <v>10.0</v>
      </c>
      <c r="D163" s="526" t="s">
        <v>2834</v>
      </c>
      <c r="E163" s="1"/>
      <c r="F163" s="514">
        <v>9.0</v>
      </c>
      <c r="G163" s="525">
        <v>1.0</v>
      </c>
      <c r="H163" s="525">
        <v>37.0</v>
      </c>
      <c r="I163" s="529" t="s">
        <v>2835</v>
      </c>
      <c r="J163" s="1"/>
      <c r="K163" s="542">
        <v>1.0</v>
      </c>
      <c r="L163" s="525">
        <v>2.0</v>
      </c>
      <c r="M163" s="525">
        <v>10.0</v>
      </c>
      <c r="N163" s="529" t="s">
        <v>2836</v>
      </c>
      <c r="O163" s="1"/>
      <c r="P163" s="542">
        <v>1.0</v>
      </c>
      <c r="Q163" s="525">
        <v>2.0</v>
      </c>
      <c r="R163" s="525">
        <v>39.0</v>
      </c>
      <c r="S163" s="529" t="s">
        <v>2837</v>
      </c>
      <c r="T163" s="1"/>
      <c r="U163" s="542">
        <v>1.0</v>
      </c>
      <c r="V163" s="525">
        <v>3.0</v>
      </c>
      <c r="W163" s="525">
        <v>10.0</v>
      </c>
      <c r="X163" s="537" t="s">
        <v>2838</v>
      </c>
      <c r="Y163" s="1"/>
      <c r="Z163" s="514">
        <v>13.0</v>
      </c>
      <c r="AA163" s="525">
        <v>3.0</v>
      </c>
      <c r="AB163" s="525">
        <v>36.0</v>
      </c>
      <c r="AC163" s="529" t="s">
        <v>2839</v>
      </c>
      <c r="AD163" s="1"/>
      <c r="AE163" s="542">
        <v>1.0</v>
      </c>
      <c r="AF163" s="525">
        <v>4.0</v>
      </c>
      <c r="AG163" s="525">
        <v>12.0</v>
      </c>
      <c r="AH163" s="537" t="s">
        <v>2840</v>
      </c>
      <c r="AI163" s="1"/>
      <c r="AJ163" s="514">
        <v>9.0</v>
      </c>
      <c r="AK163" s="525">
        <v>4.0</v>
      </c>
      <c r="AL163" s="525">
        <v>33.0</v>
      </c>
      <c r="AM163" s="530" t="s">
        <v>2841</v>
      </c>
      <c r="AN163" s="1"/>
      <c r="AO163" s="542">
        <v>1.0</v>
      </c>
      <c r="AP163" s="525">
        <v>5.0</v>
      </c>
      <c r="AQ163" s="525">
        <v>10.0</v>
      </c>
      <c r="AR163" s="531" t="s">
        <v>2842</v>
      </c>
      <c r="AS163" s="518"/>
      <c r="AT163" s="544">
        <v>1.0</v>
      </c>
      <c r="AU163" s="525">
        <v>6.0</v>
      </c>
      <c r="AV163" s="525">
        <v>10.0</v>
      </c>
      <c r="AW163" s="531" t="s">
        <v>2843</v>
      </c>
      <c r="AX163" s="1"/>
      <c r="AY163" s="514">
        <f t="shared" si="12"/>
        <v>13</v>
      </c>
      <c r="AZ163" s="525">
        <v>6.0</v>
      </c>
      <c r="BA163" s="525">
        <v>12.0</v>
      </c>
      <c r="BB163" s="531" t="s">
        <v>2844</v>
      </c>
      <c r="BC163" s="1"/>
      <c r="BD163" s="514">
        <v>9.0</v>
      </c>
      <c r="BE163" s="525">
        <v>7.0</v>
      </c>
      <c r="BF163" s="525">
        <v>12.0</v>
      </c>
      <c r="BG163" s="531" t="s">
        <v>2845</v>
      </c>
      <c r="BH163" s="1"/>
      <c r="BI163" s="514">
        <v>9.0</v>
      </c>
      <c r="BJ163" s="525">
        <v>7.0</v>
      </c>
      <c r="BK163" s="525">
        <v>12.0</v>
      </c>
      <c r="BL163" s="531" t="s">
        <v>2846</v>
      </c>
      <c r="BM163" s="1"/>
      <c r="BN163" s="514">
        <v>9.0</v>
      </c>
      <c r="BO163" s="525">
        <v>8.0</v>
      </c>
      <c r="BP163" s="525">
        <v>12.0</v>
      </c>
      <c r="BQ163" s="531" t="s">
        <v>2847</v>
      </c>
      <c r="BR163" s="1"/>
      <c r="BS163" s="1"/>
      <c r="BT163" s="1"/>
      <c r="BU163" s="1"/>
      <c r="BV163" s="560"/>
      <c r="BW163" s="1"/>
      <c r="BX163" s="550">
        <v>1.0</v>
      </c>
      <c r="BY163" s="525">
        <v>9.0</v>
      </c>
      <c r="BZ163" s="525">
        <v>10.0</v>
      </c>
      <c r="CA163" s="531" t="s">
        <v>2848</v>
      </c>
      <c r="CB163" s="1"/>
      <c r="CC163" s="1"/>
      <c r="CD163" s="1"/>
      <c r="CE163" s="1"/>
      <c r="CF163" s="560"/>
      <c r="CG163" s="1"/>
      <c r="CH163" s="1"/>
      <c r="CI163" s="1"/>
      <c r="CJ163" s="1"/>
      <c r="CK163" s="560"/>
      <c r="CL163" s="1"/>
      <c r="CM163" s="555">
        <v>2.0</v>
      </c>
      <c r="CN163" s="534">
        <v>10.0</v>
      </c>
      <c r="CO163" s="535">
        <v>8.0</v>
      </c>
      <c r="CP163" s="546" t="s">
        <v>2849</v>
      </c>
      <c r="CQ163" s="1"/>
    </row>
    <row r="164" ht="15.0" customHeight="1">
      <c r="A164" s="524">
        <v>16.0</v>
      </c>
      <c r="B164" s="525">
        <v>1.0</v>
      </c>
      <c r="C164" s="525">
        <v>11.0</v>
      </c>
      <c r="D164" s="526" t="s">
        <v>2850</v>
      </c>
      <c r="E164" s="1"/>
      <c r="F164" s="514">
        <v>8.0</v>
      </c>
      <c r="G164" s="525">
        <v>1.0</v>
      </c>
      <c r="H164" s="525">
        <v>37.0</v>
      </c>
      <c r="I164" s="529" t="s">
        <v>2851</v>
      </c>
      <c r="J164" s="1"/>
      <c r="K164" s="524">
        <v>16.0</v>
      </c>
      <c r="L164" s="525">
        <v>2.0</v>
      </c>
      <c r="M164" s="525">
        <v>11.0</v>
      </c>
      <c r="N164" s="529" t="s">
        <v>2852</v>
      </c>
      <c r="O164" s="1"/>
      <c r="P164" s="524">
        <v>16.0</v>
      </c>
      <c r="Q164" s="525">
        <v>2.0</v>
      </c>
      <c r="R164" s="525">
        <v>38.0</v>
      </c>
      <c r="S164" s="529" t="s">
        <v>2853</v>
      </c>
      <c r="T164" s="1"/>
      <c r="U164" s="524">
        <v>16.0</v>
      </c>
      <c r="V164" s="525">
        <v>3.0</v>
      </c>
      <c r="W164" s="525">
        <v>11.0</v>
      </c>
      <c r="X164" s="529" t="s">
        <v>2854</v>
      </c>
      <c r="Y164" s="1"/>
      <c r="Z164" s="514">
        <v>12.0</v>
      </c>
      <c r="AA164" s="525">
        <v>3.0</v>
      </c>
      <c r="AB164" s="525">
        <v>36.0</v>
      </c>
      <c r="AC164" s="529" t="s">
        <v>2855</v>
      </c>
      <c r="AD164" s="1"/>
      <c r="AE164" s="524">
        <v>16.0</v>
      </c>
      <c r="AF164" s="525">
        <v>4.0</v>
      </c>
      <c r="AG164" s="525">
        <v>13.0</v>
      </c>
      <c r="AH164" s="529" t="s">
        <v>2856</v>
      </c>
      <c r="AI164" s="1"/>
      <c r="AJ164" s="514">
        <v>8.0</v>
      </c>
      <c r="AK164" s="525">
        <v>4.0</v>
      </c>
      <c r="AL164" s="525">
        <v>33.0</v>
      </c>
      <c r="AM164" s="530" t="s">
        <v>2857</v>
      </c>
      <c r="AN164" s="1"/>
      <c r="AO164" s="524">
        <v>16.0</v>
      </c>
      <c r="AP164" s="525">
        <v>5.0</v>
      </c>
      <c r="AQ164" s="525">
        <v>11.0</v>
      </c>
      <c r="AR164" s="531" t="s">
        <v>2858</v>
      </c>
      <c r="AS164" s="518"/>
      <c r="AT164" s="524">
        <v>16.0</v>
      </c>
      <c r="AU164" s="525">
        <v>6.0</v>
      </c>
      <c r="AV164" s="525">
        <v>11.0</v>
      </c>
      <c r="AW164" s="530" t="s">
        <v>2859</v>
      </c>
      <c r="AX164" s="1"/>
      <c r="AY164" s="514">
        <f t="shared" si="12"/>
        <v>12</v>
      </c>
      <c r="AZ164" s="525">
        <v>6.0</v>
      </c>
      <c r="BA164" s="525">
        <v>12.0</v>
      </c>
      <c r="BB164" s="531" t="s">
        <v>2860</v>
      </c>
      <c r="BC164" s="1"/>
      <c r="BD164" s="514">
        <v>8.0</v>
      </c>
      <c r="BE164" s="525">
        <v>7.0</v>
      </c>
      <c r="BF164" s="525">
        <v>12.0</v>
      </c>
      <c r="BG164" s="531" t="s">
        <v>2861</v>
      </c>
      <c r="BH164" s="1"/>
      <c r="BI164" s="514">
        <v>8.0</v>
      </c>
      <c r="BJ164" s="525">
        <v>7.0</v>
      </c>
      <c r="BK164" s="525">
        <v>12.0</v>
      </c>
      <c r="BL164" s="531" t="s">
        <v>2862</v>
      </c>
      <c r="BM164" s="1"/>
      <c r="BN164" s="514">
        <v>8.0</v>
      </c>
      <c r="BO164" s="525">
        <v>8.0</v>
      </c>
      <c r="BP164" s="525">
        <v>12.0</v>
      </c>
      <c r="BQ164" s="531" t="s">
        <v>2863</v>
      </c>
      <c r="BR164" s="1"/>
      <c r="BS164" s="1"/>
      <c r="BT164" s="1"/>
      <c r="BU164" s="1"/>
      <c r="BV164" s="560"/>
      <c r="BW164" s="1"/>
      <c r="BX164" s="1"/>
      <c r="BY164" s="1"/>
      <c r="BZ164" s="1"/>
      <c r="CA164" s="560"/>
      <c r="CB164" s="1"/>
      <c r="CC164" s="1"/>
      <c r="CD164" s="1"/>
      <c r="CE164" s="1"/>
      <c r="CF164" s="560"/>
      <c r="CG164" s="1"/>
      <c r="CH164" s="1"/>
      <c r="CI164" s="1"/>
      <c r="CJ164" s="1"/>
      <c r="CK164" s="560"/>
      <c r="CL164" s="1"/>
      <c r="CM164" s="556">
        <v>1.0</v>
      </c>
      <c r="CN164" s="534">
        <v>10.0</v>
      </c>
      <c r="CO164" s="535">
        <v>8.0</v>
      </c>
      <c r="CP164" s="546" t="s">
        <v>2864</v>
      </c>
      <c r="CQ164" s="1"/>
    </row>
    <row r="165" ht="15.0" customHeight="1">
      <c r="A165" s="514">
        <v>15.0</v>
      </c>
      <c r="B165" s="525">
        <v>1.0</v>
      </c>
      <c r="C165" s="525">
        <v>11.0</v>
      </c>
      <c r="D165" s="526" t="s">
        <v>2865</v>
      </c>
      <c r="E165" s="1"/>
      <c r="F165" s="514">
        <v>7.0</v>
      </c>
      <c r="G165" s="525">
        <v>1.0</v>
      </c>
      <c r="H165" s="525">
        <v>37.0</v>
      </c>
      <c r="I165" s="529" t="s">
        <v>2866</v>
      </c>
      <c r="J165" s="1"/>
      <c r="K165" s="514">
        <v>15.0</v>
      </c>
      <c r="L165" s="525">
        <v>2.0</v>
      </c>
      <c r="M165" s="525">
        <v>11.0</v>
      </c>
      <c r="N165" s="529" t="s">
        <v>2867</v>
      </c>
      <c r="O165" s="1"/>
      <c r="P165" s="514">
        <v>15.0</v>
      </c>
      <c r="Q165" s="525">
        <v>2.0</v>
      </c>
      <c r="R165" s="525">
        <v>38.0</v>
      </c>
      <c r="S165" s="529" t="s">
        <v>2868</v>
      </c>
      <c r="T165" s="1"/>
      <c r="U165" s="514">
        <v>15.0</v>
      </c>
      <c r="V165" s="525">
        <v>3.0</v>
      </c>
      <c r="W165" s="525">
        <v>11.0</v>
      </c>
      <c r="X165" s="529" t="s">
        <v>2869</v>
      </c>
      <c r="Y165" s="1"/>
      <c r="Z165" s="514">
        <v>11.0</v>
      </c>
      <c r="AA165" s="525">
        <v>3.0</v>
      </c>
      <c r="AB165" s="525">
        <v>36.0</v>
      </c>
      <c r="AC165" s="529" t="s">
        <v>2870</v>
      </c>
      <c r="AD165" s="1"/>
      <c r="AE165" s="514">
        <v>15.0</v>
      </c>
      <c r="AF165" s="525">
        <v>4.0</v>
      </c>
      <c r="AG165" s="525">
        <v>13.0</v>
      </c>
      <c r="AH165" s="529" t="s">
        <v>2871</v>
      </c>
      <c r="AI165" s="1"/>
      <c r="AJ165" s="514">
        <v>7.0</v>
      </c>
      <c r="AK165" s="525">
        <v>4.0</v>
      </c>
      <c r="AL165" s="525">
        <v>33.0</v>
      </c>
      <c r="AM165" s="530" t="s">
        <v>2872</v>
      </c>
      <c r="AN165" s="1"/>
      <c r="AO165" s="514">
        <v>15.0</v>
      </c>
      <c r="AP165" s="525">
        <v>5.0</v>
      </c>
      <c r="AQ165" s="525">
        <v>11.0</v>
      </c>
      <c r="AR165" s="531" t="s">
        <v>2873</v>
      </c>
      <c r="AS165" s="518"/>
      <c r="AT165" s="514">
        <v>15.0</v>
      </c>
      <c r="AU165" s="525">
        <v>6.0</v>
      </c>
      <c r="AV165" s="525">
        <v>11.0</v>
      </c>
      <c r="AW165" s="530" t="s">
        <v>2874</v>
      </c>
      <c r="AX165" s="1"/>
      <c r="AY165" s="514">
        <f t="shared" si="12"/>
        <v>11</v>
      </c>
      <c r="AZ165" s="525">
        <v>6.0</v>
      </c>
      <c r="BA165" s="525">
        <v>12.0</v>
      </c>
      <c r="BB165" s="531" t="s">
        <v>2875</v>
      </c>
      <c r="BC165" s="1"/>
      <c r="BD165" s="514">
        <v>7.0</v>
      </c>
      <c r="BE165" s="525">
        <v>7.0</v>
      </c>
      <c r="BF165" s="525">
        <v>12.0</v>
      </c>
      <c r="BG165" s="531" t="s">
        <v>2876</v>
      </c>
      <c r="BH165" s="1"/>
      <c r="BI165" s="514">
        <v>7.0</v>
      </c>
      <c r="BJ165" s="525">
        <v>7.0</v>
      </c>
      <c r="BK165" s="525">
        <v>12.0</v>
      </c>
      <c r="BL165" s="531" t="s">
        <v>2877</v>
      </c>
      <c r="BM165" s="1"/>
      <c r="BN165" s="514">
        <v>7.0</v>
      </c>
      <c r="BO165" s="525">
        <v>8.0</v>
      </c>
      <c r="BP165" s="525">
        <v>12.0</v>
      </c>
      <c r="BQ165" s="531" t="s">
        <v>2878</v>
      </c>
      <c r="BR165" s="1"/>
      <c r="BS165" s="1"/>
      <c r="BT165" s="1"/>
      <c r="BU165" s="1"/>
      <c r="BV165" s="560"/>
      <c r="BW165" s="1"/>
      <c r="BX165" s="1"/>
      <c r="BY165" s="559" t="s">
        <v>2879</v>
      </c>
      <c r="CB165" s="1"/>
      <c r="CC165" s="1"/>
      <c r="CD165" s="1"/>
      <c r="CE165" s="1"/>
      <c r="CF165" s="560"/>
      <c r="CG165" s="1"/>
      <c r="CH165" s="1"/>
      <c r="CI165" s="1"/>
      <c r="CJ165" s="1"/>
      <c r="CK165" s="560"/>
      <c r="CL165" s="1"/>
      <c r="CM165" s="555">
        <v>7.0</v>
      </c>
      <c r="CN165" s="534">
        <v>10.0</v>
      </c>
      <c r="CO165" s="535">
        <v>8.0</v>
      </c>
      <c r="CP165" s="552" t="s">
        <v>2880</v>
      </c>
      <c r="CQ165" s="1"/>
    </row>
    <row r="166" ht="15.0" customHeight="1">
      <c r="A166" s="514">
        <v>14.0</v>
      </c>
      <c r="B166" s="525">
        <v>1.0</v>
      </c>
      <c r="C166" s="525">
        <v>11.0</v>
      </c>
      <c r="D166" s="526" t="s">
        <v>2881</v>
      </c>
      <c r="E166" s="1"/>
      <c r="F166" s="514">
        <v>6.0</v>
      </c>
      <c r="G166" s="525">
        <v>1.0</v>
      </c>
      <c r="H166" s="525">
        <v>37.0</v>
      </c>
      <c r="I166" s="529" t="s">
        <v>2882</v>
      </c>
      <c r="J166" s="1"/>
      <c r="K166" s="514">
        <v>14.0</v>
      </c>
      <c r="L166" s="525">
        <v>2.0</v>
      </c>
      <c r="M166" s="525">
        <v>11.0</v>
      </c>
      <c r="N166" s="529" t="s">
        <v>2883</v>
      </c>
      <c r="O166" s="1"/>
      <c r="P166" s="514">
        <v>14.0</v>
      </c>
      <c r="Q166" s="525">
        <v>2.0</v>
      </c>
      <c r="R166" s="525">
        <v>38.0</v>
      </c>
      <c r="S166" s="529" t="s">
        <v>2884</v>
      </c>
      <c r="T166" s="1"/>
      <c r="U166" s="514">
        <v>14.0</v>
      </c>
      <c r="V166" s="525">
        <v>3.0</v>
      </c>
      <c r="W166" s="525">
        <v>11.0</v>
      </c>
      <c r="X166" s="537" t="s">
        <v>2885</v>
      </c>
      <c r="Y166" s="1"/>
      <c r="Z166" s="514">
        <v>10.0</v>
      </c>
      <c r="AA166" s="525">
        <v>3.0</v>
      </c>
      <c r="AB166" s="525">
        <v>36.0</v>
      </c>
      <c r="AC166" s="529" t="s">
        <v>2886</v>
      </c>
      <c r="AD166" s="1"/>
      <c r="AE166" s="514">
        <v>14.0</v>
      </c>
      <c r="AF166" s="525">
        <v>4.0</v>
      </c>
      <c r="AG166" s="525">
        <v>13.0</v>
      </c>
      <c r="AH166" s="537" t="s">
        <v>2887</v>
      </c>
      <c r="AI166" s="1"/>
      <c r="AJ166" s="514">
        <v>6.0</v>
      </c>
      <c r="AK166" s="525">
        <v>4.0</v>
      </c>
      <c r="AL166" s="525">
        <v>33.0</v>
      </c>
      <c r="AM166" s="530" t="s">
        <v>2888</v>
      </c>
      <c r="AN166" s="1"/>
      <c r="AO166" s="514">
        <v>14.0</v>
      </c>
      <c r="AP166" s="525">
        <v>5.0</v>
      </c>
      <c r="AQ166" s="525">
        <v>11.0</v>
      </c>
      <c r="AR166" s="531" t="s">
        <v>2889</v>
      </c>
      <c r="AS166" s="518"/>
      <c r="AT166" s="514">
        <v>14.0</v>
      </c>
      <c r="AU166" s="525">
        <v>6.0</v>
      </c>
      <c r="AV166" s="525">
        <v>11.0</v>
      </c>
      <c r="AW166" s="531" t="s">
        <v>2890</v>
      </c>
      <c r="AX166" s="1"/>
      <c r="AY166" s="514">
        <f t="shared" si="12"/>
        <v>10</v>
      </c>
      <c r="AZ166" s="525">
        <v>6.0</v>
      </c>
      <c r="BA166" s="525">
        <v>12.0</v>
      </c>
      <c r="BB166" s="531" t="s">
        <v>2891</v>
      </c>
      <c r="BC166" s="1"/>
      <c r="BD166" s="514">
        <v>6.0</v>
      </c>
      <c r="BE166" s="525">
        <v>7.0</v>
      </c>
      <c r="BF166" s="525">
        <v>12.0</v>
      </c>
      <c r="BG166" s="531" t="s">
        <v>2892</v>
      </c>
      <c r="BH166" s="1"/>
      <c r="BI166" s="514">
        <v>6.0</v>
      </c>
      <c r="BJ166" s="525">
        <v>7.0</v>
      </c>
      <c r="BK166" s="525">
        <v>12.0</v>
      </c>
      <c r="BL166" s="531" t="s">
        <v>2893</v>
      </c>
      <c r="BM166" s="1"/>
      <c r="BN166" s="514">
        <v>6.0</v>
      </c>
      <c r="BO166" s="525">
        <v>8.0</v>
      </c>
      <c r="BP166" s="525">
        <v>12.0</v>
      </c>
      <c r="BQ166" s="531" t="s">
        <v>2894</v>
      </c>
      <c r="BR166" s="1"/>
      <c r="BS166" s="1"/>
      <c r="BT166" s="1"/>
      <c r="BU166" s="1"/>
      <c r="BV166" s="560"/>
      <c r="BW166" s="1"/>
      <c r="BX166" s="1"/>
      <c r="BY166" s="1"/>
      <c r="BZ166" s="1"/>
      <c r="CA166" s="560"/>
      <c r="CB166" s="1"/>
      <c r="CC166" s="1"/>
      <c r="CD166" s="1"/>
      <c r="CE166" s="1"/>
      <c r="CF166" s="560"/>
      <c r="CG166" s="1"/>
      <c r="CH166" s="1"/>
      <c r="CI166" s="1"/>
      <c r="CJ166" s="1"/>
      <c r="CK166" s="560"/>
      <c r="CL166" s="1"/>
      <c r="CM166" s="555">
        <v>6.0</v>
      </c>
      <c r="CN166" s="534">
        <v>10.0</v>
      </c>
      <c r="CO166" s="535">
        <v>8.0</v>
      </c>
      <c r="CP166" s="552" t="s">
        <v>2895</v>
      </c>
      <c r="CQ166" s="1"/>
    </row>
    <row r="167" ht="15.0" customHeight="1">
      <c r="A167" s="514">
        <v>13.0</v>
      </c>
      <c r="B167" s="525">
        <v>1.0</v>
      </c>
      <c r="C167" s="525">
        <v>11.0</v>
      </c>
      <c r="D167" s="526" t="s">
        <v>2896</v>
      </c>
      <c r="E167" s="1"/>
      <c r="F167" s="514">
        <v>5.0</v>
      </c>
      <c r="G167" s="525">
        <v>1.0</v>
      </c>
      <c r="H167" s="525">
        <v>37.0</v>
      </c>
      <c r="I167" s="529" t="s">
        <v>2897</v>
      </c>
      <c r="J167" s="1"/>
      <c r="K167" s="514">
        <v>13.0</v>
      </c>
      <c r="L167" s="525">
        <v>2.0</v>
      </c>
      <c r="M167" s="525">
        <v>11.0</v>
      </c>
      <c r="N167" s="529" t="s">
        <v>2898</v>
      </c>
      <c r="O167" s="1"/>
      <c r="P167" s="514">
        <v>13.0</v>
      </c>
      <c r="Q167" s="525">
        <v>2.0</v>
      </c>
      <c r="R167" s="525">
        <v>38.0</v>
      </c>
      <c r="S167" s="529" t="s">
        <v>2899</v>
      </c>
      <c r="T167" s="1"/>
      <c r="U167" s="514">
        <v>13.0</v>
      </c>
      <c r="V167" s="525">
        <v>3.0</v>
      </c>
      <c r="W167" s="525">
        <v>11.0</v>
      </c>
      <c r="X167" s="537" t="s">
        <v>2900</v>
      </c>
      <c r="Y167" s="1"/>
      <c r="Z167" s="514">
        <v>9.0</v>
      </c>
      <c r="AA167" s="525">
        <v>3.0</v>
      </c>
      <c r="AB167" s="525">
        <v>36.0</v>
      </c>
      <c r="AC167" s="529" t="s">
        <v>2901</v>
      </c>
      <c r="AD167" s="1"/>
      <c r="AE167" s="514">
        <v>13.0</v>
      </c>
      <c r="AF167" s="525">
        <v>4.0</v>
      </c>
      <c r="AG167" s="525">
        <v>13.0</v>
      </c>
      <c r="AH167" s="537" t="s">
        <v>2902</v>
      </c>
      <c r="AI167" s="1"/>
      <c r="AJ167" s="514">
        <v>5.0</v>
      </c>
      <c r="AK167" s="525">
        <v>4.0</v>
      </c>
      <c r="AL167" s="525">
        <v>33.0</v>
      </c>
      <c r="AM167" s="530" t="s">
        <v>2903</v>
      </c>
      <c r="AN167" s="1"/>
      <c r="AO167" s="514">
        <v>13.0</v>
      </c>
      <c r="AP167" s="525">
        <v>5.0</v>
      </c>
      <c r="AQ167" s="525">
        <v>11.0</v>
      </c>
      <c r="AR167" s="531" t="s">
        <v>2904</v>
      </c>
      <c r="AS167" s="518"/>
      <c r="AT167" s="514">
        <v>13.0</v>
      </c>
      <c r="AU167" s="525">
        <v>6.0</v>
      </c>
      <c r="AV167" s="525">
        <v>11.0</v>
      </c>
      <c r="AW167" s="531" t="s">
        <v>2905</v>
      </c>
      <c r="AX167" s="1"/>
      <c r="AY167" s="514">
        <f t="shared" si="12"/>
        <v>9</v>
      </c>
      <c r="AZ167" s="525">
        <v>6.0</v>
      </c>
      <c r="BA167" s="525">
        <v>12.0</v>
      </c>
      <c r="BB167" s="531" t="s">
        <v>2906</v>
      </c>
      <c r="BC167" s="1"/>
      <c r="BD167" s="514">
        <v>5.0</v>
      </c>
      <c r="BE167" s="525">
        <v>7.0</v>
      </c>
      <c r="BF167" s="525">
        <v>12.0</v>
      </c>
      <c r="BG167" s="531" t="s">
        <v>2907</v>
      </c>
      <c r="BH167" s="1"/>
      <c r="BI167" s="514">
        <v>5.0</v>
      </c>
      <c r="BJ167" s="525">
        <v>7.0</v>
      </c>
      <c r="BK167" s="525">
        <v>12.0</v>
      </c>
      <c r="BL167" s="531" t="s">
        <v>2908</v>
      </c>
      <c r="BM167" s="1"/>
      <c r="BN167" s="514">
        <v>5.0</v>
      </c>
      <c r="BO167" s="525">
        <v>8.0</v>
      </c>
      <c r="BP167" s="525">
        <v>12.0</v>
      </c>
      <c r="BQ167" s="531" t="s">
        <v>2909</v>
      </c>
      <c r="BR167" s="1"/>
      <c r="BS167" s="1"/>
      <c r="BT167" s="1"/>
      <c r="BU167" s="1"/>
      <c r="BV167" s="560"/>
      <c r="BW167" s="1"/>
      <c r="BX167" s="1"/>
      <c r="BY167" s="1"/>
      <c r="BZ167" s="1"/>
      <c r="CA167" s="560"/>
      <c r="CB167" s="1"/>
      <c r="CC167" s="1"/>
      <c r="CD167" s="1"/>
      <c r="CE167" s="1"/>
      <c r="CF167" s="560"/>
      <c r="CG167" s="1"/>
      <c r="CH167" s="1"/>
      <c r="CI167" s="1"/>
      <c r="CJ167" s="1"/>
      <c r="CK167" s="560"/>
      <c r="CL167" s="1"/>
      <c r="CM167" s="555">
        <v>5.0</v>
      </c>
      <c r="CN167" s="534">
        <v>10.0</v>
      </c>
      <c r="CO167" s="535">
        <v>8.0</v>
      </c>
      <c r="CP167" s="552" t="s">
        <v>2910</v>
      </c>
      <c r="CQ167" s="1"/>
    </row>
    <row r="168" ht="15.0" customHeight="1">
      <c r="A168" s="514">
        <v>12.0</v>
      </c>
      <c r="B168" s="525">
        <v>1.0</v>
      </c>
      <c r="C168" s="525">
        <v>11.0</v>
      </c>
      <c r="D168" s="526" t="s">
        <v>2911</v>
      </c>
      <c r="E168" s="1"/>
      <c r="F168" s="514">
        <v>4.0</v>
      </c>
      <c r="G168" s="525">
        <v>1.0</v>
      </c>
      <c r="H168" s="525">
        <v>37.0</v>
      </c>
      <c r="I168" s="529" t="s">
        <v>2912</v>
      </c>
      <c r="J168" s="1"/>
      <c r="K168" s="514">
        <v>12.0</v>
      </c>
      <c r="L168" s="525">
        <v>2.0</v>
      </c>
      <c r="M168" s="525">
        <v>11.0</v>
      </c>
      <c r="N168" s="529" t="s">
        <v>2913</v>
      </c>
      <c r="O168" s="1"/>
      <c r="P168" s="514">
        <v>12.0</v>
      </c>
      <c r="Q168" s="525">
        <v>2.0</v>
      </c>
      <c r="R168" s="525">
        <v>38.0</v>
      </c>
      <c r="S168" s="529" t="s">
        <v>2914</v>
      </c>
      <c r="T168" s="1"/>
      <c r="U168" s="514">
        <v>12.0</v>
      </c>
      <c r="V168" s="525">
        <v>3.0</v>
      </c>
      <c r="W168" s="525">
        <v>11.0</v>
      </c>
      <c r="X168" s="537" t="s">
        <v>2915</v>
      </c>
      <c r="Y168" s="1"/>
      <c r="Z168" s="514">
        <v>8.0</v>
      </c>
      <c r="AA168" s="525">
        <v>3.0</v>
      </c>
      <c r="AB168" s="525">
        <v>36.0</v>
      </c>
      <c r="AC168" s="529" t="s">
        <v>2916</v>
      </c>
      <c r="AD168" s="1"/>
      <c r="AE168" s="514">
        <v>12.0</v>
      </c>
      <c r="AF168" s="525">
        <v>4.0</v>
      </c>
      <c r="AG168" s="525">
        <v>13.0</v>
      </c>
      <c r="AH168" s="537" t="s">
        <v>2917</v>
      </c>
      <c r="AI168" s="1"/>
      <c r="AJ168" s="514">
        <v>4.0</v>
      </c>
      <c r="AK168" s="525">
        <v>4.0</v>
      </c>
      <c r="AL168" s="525">
        <v>33.0</v>
      </c>
      <c r="AM168" s="530" t="s">
        <v>2918</v>
      </c>
      <c r="AN168" s="1"/>
      <c r="AO168" s="514">
        <v>12.0</v>
      </c>
      <c r="AP168" s="525">
        <v>5.0</v>
      </c>
      <c r="AQ168" s="525">
        <v>11.0</v>
      </c>
      <c r="AR168" s="531" t="s">
        <v>2919</v>
      </c>
      <c r="AS168" s="518"/>
      <c r="AT168" s="514">
        <v>12.0</v>
      </c>
      <c r="AU168" s="525">
        <v>6.0</v>
      </c>
      <c r="AV168" s="525">
        <v>11.0</v>
      </c>
      <c r="AW168" s="531" t="s">
        <v>2920</v>
      </c>
      <c r="AX168" s="1"/>
      <c r="AY168" s="514">
        <f t="shared" si="12"/>
        <v>8</v>
      </c>
      <c r="AZ168" s="525">
        <v>6.0</v>
      </c>
      <c r="BA168" s="525">
        <v>12.0</v>
      </c>
      <c r="BB168" s="531" t="s">
        <v>2921</v>
      </c>
      <c r="BC168" s="1"/>
      <c r="BD168" s="514">
        <v>4.0</v>
      </c>
      <c r="BE168" s="525">
        <v>7.0</v>
      </c>
      <c r="BF168" s="525">
        <v>12.0</v>
      </c>
      <c r="BG168" s="531" t="s">
        <v>2922</v>
      </c>
      <c r="BH168" s="1"/>
      <c r="BI168" s="514">
        <v>4.0</v>
      </c>
      <c r="BJ168" s="525">
        <v>7.0</v>
      </c>
      <c r="BK168" s="525">
        <v>12.0</v>
      </c>
      <c r="BL168" s="531" t="s">
        <v>2923</v>
      </c>
      <c r="BM168" s="1"/>
      <c r="BN168" s="514">
        <v>4.0</v>
      </c>
      <c r="BO168" s="525">
        <v>8.0</v>
      </c>
      <c r="BP168" s="525">
        <v>12.0</v>
      </c>
      <c r="BQ168" s="531" t="s">
        <v>2924</v>
      </c>
      <c r="BR168" s="1"/>
      <c r="BS168" s="1"/>
      <c r="BT168" s="1"/>
      <c r="BU168" s="1"/>
      <c r="BV168" s="560"/>
      <c r="BW168" s="1"/>
      <c r="BX168" s="1"/>
      <c r="BY168" s="1"/>
      <c r="BZ168" s="1"/>
      <c r="CA168" s="560"/>
      <c r="CB168" s="1"/>
      <c r="CC168" s="1"/>
      <c r="CD168" s="1"/>
      <c r="CE168" s="1"/>
      <c r="CF168" s="560"/>
      <c r="CG168" s="1"/>
      <c r="CH168" s="1"/>
      <c r="CI168" s="1"/>
      <c r="CJ168" s="1"/>
      <c r="CK168" s="560"/>
      <c r="CL168" s="1"/>
      <c r="CM168" s="555">
        <v>4.0</v>
      </c>
      <c r="CN168" s="534">
        <v>10.0</v>
      </c>
      <c r="CO168" s="535">
        <v>8.0</v>
      </c>
      <c r="CP168" s="552" t="s">
        <v>2925</v>
      </c>
      <c r="CQ168" s="1"/>
    </row>
    <row r="169" ht="15.0" customHeight="1">
      <c r="A169" s="514">
        <v>11.0</v>
      </c>
      <c r="B169" s="525">
        <v>1.0</v>
      </c>
      <c r="C169" s="525">
        <v>11.0</v>
      </c>
      <c r="D169" s="526" t="s">
        <v>2926</v>
      </c>
      <c r="E169" s="1"/>
      <c r="F169" s="514">
        <v>3.0</v>
      </c>
      <c r="G169" s="525">
        <v>1.0</v>
      </c>
      <c r="H169" s="525">
        <v>37.0</v>
      </c>
      <c r="I169" s="529" t="s">
        <v>2927</v>
      </c>
      <c r="J169" s="1"/>
      <c r="K169" s="514">
        <v>11.0</v>
      </c>
      <c r="L169" s="525">
        <v>2.0</v>
      </c>
      <c r="M169" s="525">
        <v>11.0</v>
      </c>
      <c r="N169" s="529" t="s">
        <v>2928</v>
      </c>
      <c r="O169" s="1"/>
      <c r="P169" s="514">
        <v>11.0</v>
      </c>
      <c r="Q169" s="525">
        <v>2.0</v>
      </c>
      <c r="R169" s="525">
        <v>38.0</v>
      </c>
      <c r="S169" s="529" t="s">
        <v>2929</v>
      </c>
      <c r="T169" s="1"/>
      <c r="U169" s="514">
        <v>11.0</v>
      </c>
      <c r="V169" s="525">
        <v>3.0</v>
      </c>
      <c r="W169" s="525">
        <v>11.0</v>
      </c>
      <c r="X169" s="537" t="s">
        <v>2930</v>
      </c>
      <c r="Y169" s="1"/>
      <c r="Z169" s="514">
        <v>7.0</v>
      </c>
      <c r="AA169" s="525">
        <v>3.0</v>
      </c>
      <c r="AB169" s="525">
        <v>36.0</v>
      </c>
      <c r="AC169" s="529" t="s">
        <v>2931</v>
      </c>
      <c r="AD169" s="1"/>
      <c r="AE169" s="514">
        <v>11.0</v>
      </c>
      <c r="AF169" s="525">
        <v>4.0</v>
      </c>
      <c r="AG169" s="525">
        <v>13.0</v>
      </c>
      <c r="AH169" s="537" t="s">
        <v>2932</v>
      </c>
      <c r="AI169" s="1"/>
      <c r="AJ169" s="514">
        <v>3.0</v>
      </c>
      <c r="AK169" s="525">
        <v>4.0</v>
      </c>
      <c r="AL169" s="525">
        <v>33.0</v>
      </c>
      <c r="AM169" s="530" t="s">
        <v>2933</v>
      </c>
      <c r="AN169" s="1"/>
      <c r="AO169" s="514">
        <v>11.0</v>
      </c>
      <c r="AP169" s="525">
        <v>5.0</v>
      </c>
      <c r="AQ169" s="525">
        <v>11.0</v>
      </c>
      <c r="AR169" s="531" t="s">
        <v>2934</v>
      </c>
      <c r="AS169" s="518"/>
      <c r="AT169" s="514">
        <v>11.0</v>
      </c>
      <c r="AU169" s="525">
        <v>6.0</v>
      </c>
      <c r="AV169" s="525">
        <v>11.0</v>
      </c>
      <c r="AW169" s="531" t="s">
        <v>2935</v>
      </c>
      <c r="AX169" s="1"/>
      <c r="AY169" s="514">
        <f t="shared" si="12"/>
        <v>7</v>
      </c>
      <c r="AZ169" s="525">
        <v>6.0</v>
      </c>
      <c r="BA169" s="525">
        <v>12.0</v>
      </c>
      <c r="BB169" s="531" t="s">
        <v>2936</v>
      </c>
      <c r="BC169" s="1"/>
      <c r="BD169" s="514">
        <v>3.0</v>
      </c>
      <c r="BE169" s="525">
        <v>7.0</v>
      </c>
      <c r="BF169" s="525">
        <v>12.0</v>
      </c>
      <c r="BG169" s="531" t="s">
        <v>2937</v>
      </c>
      <c r="BH169" s="1"/>
      <c r="BI169" s="514">
        <v>3.0</v>
      </c>
      <c r="BJ169" s="525">
        <v>7.0</v>
      </c>
      <c r="BK169" s="525">
        <v>12.0</v>
      </c>
      <c r="BL169" s="531" t="s">
        <v>2938</v>
      </c>
      <c r="BM169" s="1"/>
      <c r="BN169" s="514">
        <v>3.0</v>
      </c>
      <c r="BO169" s="525">
        <v>8.0</v>
      </c>
      <c r="BP169" s="525">
        <v>12.0</v>
      </c>
      <c r="BQ169" s="531" t="s">
        <v>2939</v>
      </c>
      <c r="BR169" s="1"/>
      <c r="BS169" s="1"/>
      <c r="BT169" s="1"/>
      <c r="BU169" s="1"/>
      <c r="BV169" s="560"/>
      <c r="BW169" s="1"/>
      <c r="BX169" s="1"/>
      <c r="BY169" s="1"/>
      <c r="BZ169" s="1"/>
      <c r="CA169" s="560"/>
      <c r="CB169" s="1"/>
      <c r="CC169" s="1"/>
      <c r="CD169" s="1"/>
      <c r="CE169" s="1"/>
      <c r="CF169" s="560"/>
      <c r="CG169" s="1"/>
      <c r="CH169" s="1"/>
      <c r="CI169" s="1"/>
      <c r="CJ169" s="1"/>
      <c r="CK169" s="560"/>
      <c r="CL169" s="1"/>
      <c r="CM169" s="555">
        <v>3.0</v>
      </c>
      <c r="CN169" s="534">
        <v>10.0</v>
      </c>
      <c r="CO169" s="535">
        <v>8.0</v>
      </c>
      <c r="CP169" s="552" t="s">
        <v>2940</v>
      </c>
      <c r="CQ169" s="1"/>
    </row>
    <row r="170" ht="15.0" customHeight="1">
      <c r="A170" s="514">
        <v>10.0</v>
      </c>
      <c r="B170" s="525">
        <v>1.0</v>
      </c>
      <c r="C170" s="525">
        <v>11.0</v>
      </c>
      <c r="D170" s="526" t="s">
        <v>2941</v>
      </c>
      <c r="E170" s="1"/>
      <c r="F170" s="514">
        <v>2.0</v>
      </c>
      <c r="G170" s="525">
        <v>1.0</v>
      </c>
      <c r="H170" s="525">
        <v>37.0</v>
      </c>
      <c r="I170" s="529" t="s">
        <v>2942</v>
      </c>
      <c r="J170" s="1"/>
      <c r="K170" s="514">
        <v>10.0</v>
      </c>
      <c r="L170" s="525">
        <v>2.0</v>
      </c>
      <c r="M170" s="525">
        <v>11.0</v>
      </c>
      <c r="N170" s="529" t="s">
        <v>2943</v>
      </c>
      <c r="O170" s="1"/>
      <c r="P170" s="514">
        <v>10.0</v>
      </c>
      <c r="Q170" s="525">
        <v>2.0</v>
      </c>
      <c r="R170" s="525">
        <v>38.0</v>
      </c>
      <c r="S170" s="529" t="s">
        <v>2944</v>
      </c>
      <c r="T170" s="1"/>
      <c r="U170" s="514">
        <v>10.0</v>
      </c>
      <c r="V170" s="525">
        <v>3.0</v>
      </c>
      <c r="W170" s="525">
        <v>11.0</v>
      </c>
      <c r="X170" s="537" t="s">
        <v>2945</v>
      </c>
      <c r="Y170" s="1"/>
      <c r="Z170" s="514">
        <v>6.0</v>
      </c>
      <c r="AA170" s="525">
        <v>3.0</v>
      </c>
      <c r="AB170" s="525">
        <v>36.0</v>
      </c>
      <c r="AC170" s="529" t="s">
        <v>2946</v>
      </c>
      <c r="AD170" s="1"/>
      <c r="AE170" s="514">
        <v>10.0</v>
      </c>
      <c r="AF170" s="525">
        <v>4.0</v>
      </c>
      <c r="AG170" s="525">
        <v>13.0</v>
      </c>
      <c r="AH170" s="537" t="s">
        <v>2947</v>
      </c>
      <c r="AI170" s="1"/>
      <c r="AJ170" s="514">
        <v>2.0</v>
      </c>
      <c r="AK170" s="525">
        <v>4.0</v>
      </c>
      <c r="AL170" s="525">
        <v>33.0</v>
      </c>
      <c r="AM170" s="530" t="s">
        <v>2948</v>
      </c>
      <c r="AN170" s="1"/>
      <c r="AO170" s="514">
        <v>10.0</v>
      </c>
      <c r="AP170" s="525">
        <v>5.0</v>
      </c>
      <c r="AQ170" s="525">
        <v>11.0</v>
      </c>
      <c r="AR170" s="531" t="s">
        <v>2949</v>
      </c>
      <c r="AS170" s="518"/>
      <c r="AT170" s="514">
        <v>10.0</v>
      </c>
      <c r="AU170" s="525">
        <v>6.0</v>
      </c>
      <c r="AV170" s="525">
        <v>11.0</v>
      </c>
      <c r="AW170" s="531" t="s">
        <v>2950</v>
      </c>
      <c r="AX170" s="1"/>
      <c r="AY170" s="514">
        <f t="shared" si="12"/>
        <v>6</v>
      </c>
      <c r="AZ170" s="525">
        <v>6.0</v>
      </c>
      <c r="BA170" s="525">
        <v>12.0</v>
      </c>
      <c r="BB170" s="531" t="s">
        <v>2951</v>
      </c>
      <c r="BC170" s="1"/>
      <c r="BD170" s="514">
        <v>2.0</v>
      </c>
      <c r="BE170" s="525">
        <v>7.0</v>
      </c>
      <c r="BF170" s="525">
        <v>12.0</v>
      </c>
      <c r="BG170" s="531" t="s">
        <v>2952</v>
      </c>
      <c r="BH170" s="1"/>
      <c r="BI170" s="514">
        <v>2.0</v>
      </c>
      <c r="BJ170" s="525">
        <v>7.0</v>
      </c>
      <c r="BK170" s="525">
        <v>12.0</v>
      </c>
      <c r="BL170" s="531" t="s">
        <v>2953</v>
      </c>
      <c r="BM170" s="1"/>
      <c r="BN170" s="514">
        <v>2.0</v>
      </c>
      <c r="BO170" s="525">
        <v>8.0</v>
      </c>
      <c r="BP170" s="525">
        <v>12.0</v>
      </c>
      <c r="BQ170" s="531" t="s">
        <v>2954</v>
      </c>
      <c r="BR170" s="1"/>
      <c r="BS170" s="1"/>
      <c r="BT170" s="1"/>
      <c r="BU170" s="1"/>
      <c r="BV170" s="560"/>
      <c r="BW170" s="1"/>
      <c r="BX170" s="1"/>
      <c r="BY170" s="1"/>
      <c r="BZ170" s="1"/>
      <c r="CA170" s="560"/>
      <c r="CB170" s="1"/>
      <c r="CC170" s="1"/>
      <c r="CD170" s="1"/>
      <c r="CE170" s="1"/>
      <c r="CF170" s="560"/>
      <c r="CG170" s="1"/>
      <c r="CH170" s="1"/>
      <c r="CI170" s="1"/>
      <c r="CJ170" s="1"/>
      <c r="CK170" s="560"/>
      <c r="CL170" s="1"/>
      <c r="CM170" s="555">
        <v>2.0</v>
      </c>
      <c r="CN170" s="534">
        <v>10.0</v>
      </c>
      <c r="CO170" s="535">
        <v>8.0</v>
      </c>
      <c r="CP170" s="552" t="s">
        <v>2955</v>
      </c>
      <c r="CQ170" s="1"/>
    </row>
    <row r="171" ht="15.0" customHeight="1">
      <c r="A171" s="514">
        <v>9.0</v>
      </c>
      <c r="B171" s="525">
        <v>1.0</v>
      </c>
      <c r="C171" s="525">
        <v>11.0</v>
      </c>
      <c r="D171" s="526" t="s">
        <v>2956</v>
      </c>
      <c r="E171" s="1"/>
      <c r="F171" s="542">
        <v>1.0</v>
      </c>
      <c r="G171" s="549">
        <v>1.0</v>
      </c>
      <c r="H171" s="549">
        <v>37.0</v>
      </c>
      <c r="I171" s="528" t="s">
        <v>2957</v>
      </c>
      <c r="J171" s="1"/>
      <c r="K171" s="514">
        <v>9.0</v>
      </c>
      <c r="L171" s="525">
        <v>2.0</v>
      </c>
      <c r="M171" s="525">
        <v>11.0</v>
      </c>
      <c r="N171" s="529" t="s">
        <v>2958</v>
      </c>
      <c r="O171" s="1"/>
      <c r="P171" s="514">
        <v>9.0</v>
      </c>
      <c r="Q171" s="525">
        <v>2.0</v>
      </c>
      <c r="R171" s="525">
        <v>38.0</v>
      </c>
      <c r="S171" s="529" t="s">
        <v>2959</v>
      </c>
      <c r="T171" s="1"/>
      <c r="U171" s="514">
        <v>9.0</v>
      </c>
      <c r="V171" s="525">
        <v>3.0</v>
      </c>
      <c r="W171" s="525">
        <v>11.0</v>
      </c>
      <c r="X171" s="537" t="s">
        <v>2960</v>
      </c>
      <c r="Y171" s="1"/>
      <c r="Z171" s="514">
        <v>5.0</v>
      </c>
      <c r="AA171" s="525">
        <v>3.0</v>
      </c>
      <c r="AB171" s="525">
        <v>36.0</v>
      </c>
      <c r="AC171" s="529" t="s">
        <v>2961</v>
      </c>
      <c r="AD171" s="1"/>
      <c r="AE171" s="514">
        <v>9.0</v>
      </c>
      <c r="AF171" s="525">
        <v>4.0</v>
      </c>
      <c r="AG171" s="525">
        <v>13.0</v>
      </c>
      <c r="AH171" s="537" t="s">
        <v>2962</v>
      </c>
      <c r="AI171" s="1"/>
      <c r="AJ171" s="542">
        <v>1.0</v>
      </c>
      <c r="AK171" s="525">
        <v>4.0</v>
      </c>
      <c r="AL171" s="525">
        <v>33.0</v>
      </c>
      <c r="AM171" s="530" t="s">
        <v>2963</v>
      </c>
      <c r="AN171" s="1"/>
      <c r="AO171" s="514">
        <v>9.0</v>
      </c>
      <c r="AP171" s="525">
        <v>5.0</v>
      </c>
      <c r="AQ171" s="525">
        <v>11.0</v>
      </c>
      <c r="AR171" s="531" t="s">
        <v>2964</v>
      </c>
      <c r="AS171" s="518"/>
      <c r="AT171" s="514">
        <v>9.0</v>
      </c>
      <c r="AU171" s="525">
        <v>6.0</v>
      </c>
      <c r="AV171" s="525">
        <v>11.0</v>
      </c>
      <c r="AW171" s="531" t="s">
        <v>2965</v>
      </c>
      <c r="AX171" s="1"/>
      <c r="AY171" s="514">
        <f t="shared" si="12"/>
        <v>5</v>
      </c>
      <c r="AZ171" s="525">
        <v>6.0</v>
      </c>
      <c r="BA171" s="525">
        <v>12.0</v>
      </c>
      <c r="BB171" s="531" t="s">
        <v>2966</v>
      </c>
      <c r="BC171" s="1"/>
      <c r="BD171" s="550">
        <v>1.0</v>
      </c>
      <c r="BE171" s="549">
        <v>7.0</v>
      </c>
      <c r="BF171" s="549">
        <v>12.0</v>
      </c>
      <c r="BG171" s="543" t="s">
        <v>2967</v>
      </c>
      <c r="BH171" s="1"/>
      <c r="BI171" s="550">
        <v>1.0</v>
      </c>
      <c r="BJ171" s="525">
        <v>7.0</v>
      </c>
      <c r="BK171" s="525">
        <v>12.0</v>
      </c>
      <c r="BL171" s="531" t="s">
        <v>2968</v>
      </c>
      <c r="BM171" s="1"/>
      <c r="BN171" s="550">
        <v>1.0</v>
      </c>
      <c r="BO171" s="525">
        <v>8.0</v>
      </c>
      <c r="BP171" s="525">
        <v>12.0</v>
      </c>
      <c r="BQ171" s="531" t="s">
        <v>2969</v>
      </c>
      <c r="BR171" s="1"/>
      <c r="BS171" s="1"/>
      <c r="BT171" s="1"/>
      <c r="BU171" s="1"/>
      <c r="BV171" s="560"/>
      <c r="BW171" s="1"/>
      <c r="BX171" s="1"/>
      <c r="BY171" s="1"/>
      <c r="BZ171" s="1"/>
      <c r="CA171" s="560"/>
      <c r="CB171" s="1"/>
      <c r="CC171" s="1"/>
      <c r="CD171" s="1"/>
      <c r="CE171" s="1"/>
      <c r="CF171" s="560"/>
      <c r="CG171" s="1"/>
      <c r="CH171" s="1"/>
      <c r="CI171" s="1"/>
      <c r="CJ171" s="1"/>
      <c r="CK171" s="560"/>
      <c r="CL171" s="1"/>
      <c r="CM171" s="556">
        <v>1.0</v>
      </c>
      <c r="CN171" s="534">
        <v>10.0</v>
      </c>
      <c r="CO171" s="535">
        <v>8.0</v>
      </c>
      <c r="CP171" s="552" t="s">
        <v>2970</v>
      </c>
      <c r="CQ171" s="1"/>
    </row>
    <row r="172" ht="15.0" customHeight="1">
      <c r="A172" s="514">
        <v>8.0</v>
      </c>
      <c r="B172" s="525">
        <v>1.0</v>
      </c>
      <c r="C172" s="525">
        <v>11.0</v>
      </c>
      <c r="D172" s="526" t="s">
        <v>2971</v>
      </c>
      <c r="E172" s="1"/>
      <c r="F172" s="514">
        <v>14.0</v>
      </c>
      <c r="G172" s="525">
        <v>1.0</v>
      </c>
      <c r="H172" s="525">
        <v>36.0</v>
      </c>
      <c r="I172" s="529" t="s">
        <v>2972</v>
      </c>
      <c r="J172" s="1"/>
      <c r="K172" s="514">
        <v>8.0</v>
      </c>
      <c r="L172" s="525">
        <v>2.0</v>
      </c>
      <c r="M172" s="525">
        <v>11.0</v>
      </c>
      <c r="N172" s="529" t="s">
        <v>2973</v>
      </c>
      <c r="O172" s="1"/>
      <c r="P172" s="514">
        <v>8.0</v>
      </c>
      <c r="Q172" s="525">
        <v>2.0</v>
      </c>
      <c r="R172" s="525">
        <v>38.0</v>
      </c>
      <c r="S172" s="529" t="s">
        <v>2974</v>
      </c>
      <c r="T172" s="1"/>
      <c r="U172" s="514">
        <v>8.0</v>
      </c>
      <c r="V172" s="525">
        <v>3.0</v>
      </c>
      <c r="W172" s="525">
        <v>11.0</v>
      </c>
      <c r="X172" s="537" t="s">
        <v>2975</v>
      </c>
      <c r="Y172" s="1"/>
      <c r="Z172" s="514">
        <v>4.0</v>
      </c>
      <c r="AA172" s="525">
        <v>3.0</v>
      </c>
      <c r="AB172" s="525">
        <v>36.0</v>
      </c>
      <c r="AC172" s="529" t="s">
        <v>2976</v>
      </c>
      <c r="AD172" s="1"/>
      <c r="AE172" s="514">
        <v>8.0</v>
      </c>
      <c r="AF172" s="525">
        <v>4.0</v>
      </c>
      <c r="AG172" s="525">
        <v>13.0</v>
      </c>
      <c r="AH172" s="537" t="s">
        <v>2977</v>
      </c>
      <c r="AI172" s="1"/>
      <c r="AJ172" s="514">
        <v>14.0</v>
      </c>
      <c r="AK172" s="525">
        <v>4.0</v>
      </c>
      <c r="AL172" s="525">
        <v>32.0</v>
      </c>
      <c r="AM172" s="530" t="s">
        <v>2978</v>
      </c>
      <c r="AN172" s="1"/>
      <c r="AO172" s="514">
        <v>8.0</v>
      </c>
      <c r="AP172" s="525">
        <v>5.0</v>
      </c>
      <c r="AQ172" s="525">
        <v>11.0</v>
      </c>
      <c r="AR172" s="531" t="s">
        <v>2979</v>
      </c>
      <c r="AS172" s="518"/>
      <c r="AT172" s="514">
        <v>8.0</v>
      </c>
      <c r="AU172" s="525">
        <v>6.0</v>
      </c>
      <c r="AV172" s="525">
        <v>11.0</v>
      </c>
      <c r="AW172" s="531" t="s">
        <v>2980</v>
      </c>
      <c r="AX172" s="1"/>
      <c r="AY172" s="514">
        <f t="shared" si="12"/>
        <v>4</v>
      </c>
      <c r="AZ172" s="525">
        <v>6.0</v>
      </c>
      <c r="BA172" s="525">
        <v>12.0</v>
      </c>
      <c r="BB172" s="531" t="s">
        <v>2981</v>
      </c>
      <c r="BC172" s="1"/>
      <c r="BD172" s="524">
        <v>14.0</v>
      </c>
      <c r="BE172" s="532">
        <v>7.0</v>
      </c>
      <c r="BF172" s="532">
        <v>13.0</v>
      </c>
      <c r="BG172" s="531" t="s">
        <v>2982</v>
      </c>
      <c r="BH172" s="1"/>
      <c r="BI172" s="524">
        <v>14.0</v>
      </c>
      <c r="BJ172" s="525">
        <v>7.0</v>
      </c>
      <c r="BK172" s="525">
        <v>13.0</v>
      </c>
      <c r="BL172" s="531" t="s">
        <v>2983</v>
      </c>
      <c r="BM172" s="1"/>
      <c r="BN172" s="524">
        <v>14.0</v>
      </c>
      <c r="BO172" s="525">
        <v>8.0</v>
      </c>
      <c r="BP172" s="525">
        <v>13.0</v>
      </c>
      <c r="BQ172" s="531" t="s">
        <v>2984</v>
      </c>
      <c r="BR172" s="1"/>
      <c r="BS172" s="1"/>
      <c r="BT172" s="1"/>
      <c r="BU172" s="1"/>
      <c r="BV172" s="560"/>
      <c r="BW172" s="1"/>
      <c r="BX172" s="1"/>
      <c r="BY172" s="1"/>
      <c r="BZ172" s="1"/>
      <c r="CA172" s="560"/>
      <c r="CB172" s="1"/>
      <c r="CC172" s="1"/>
      <c r="CD172" s="1"/>
      <c r="CE172" s="1"/>
      <c r="CF172" s="560"/>
      <c r="CG172" s="1"/>
      <c r="CH172" s="1"/>
      <c r="CI172" s="1"/>
      <c r="CJ172" s="1"/>
      <c r="CK172" s="560"/>
      <c r="CL172" s="1"/>
      <c r="CM172" s="555">
        <v>7.0</v>
      </c>
      <c r="CN172" s="534">
        <v>10.0</v>
      </c>
      <c r="CO172" s="535">
        <v>9.0</v>
      </c>
      <c r="CP172" s="538" t="s">
        <v>2985</v>
      </c>
      <c r="CQ172" s="1"/>
    </row>
    <row r="173" ht="15.0" customHeight="1">
      <c r="A173" s="514">
        <v>7.0</v>
      </c>
      <c r="B173" s="525">
        <v>1.0</v>
      </c>
      <c r="C173" s="525">
        <v>11.0</v>
      </c>
      <c r="D173" s="526" t="s">
        <v>2986</v>
      </c>
      <c r="E173" s="1"/>
      <c r="F173" s="514">
        <v>13.0</v>
      </c>
      <c r="G173" s="525">
        <v>1.0</v>
      </c>
      <c r="H173" s="525">
        <v>36.0</v>
      </c>
      <c r="I173" s="529" t="s">
        <v>2987</v>
      </c>
      <c r="J173" s="1"/>
      <c r="K173" s="514">
        <v>7.0</v>
      </c>
      <c r="L173" s="525">
        <v>2.0</v>
      </c>
      <c r="M173" s="525">
        <v>11.0</v>
      </c>
      <c r="N173" s="529" t="s">
        <v>2988</v>
      </c>
      <c r="O173" s="1"/>
      <c r="P173" s="514">
        <v>7.0</v>
      </c>
      <c r="Q173" s="525">
        <v>2.0</v>
      </c>
      <c r="R173" s="525">
        <v>38.0</v>
      </c>
      <c r="S173" s="529" t="s">
        <v>2989</v>
      </c>
      <c r="T173" s="1"/>
      <c r="U173" s="514">
        <v>7.0</v>
      </c>
      <c r="V173" s="525">
        <v>3.0</v>
      </c>
      <c r="W173" s="525">
        <v>11.0</v>
      </c>
      <c r="X173" s="537" t="s">
        <v>2990</v>
      </c>
      <c r="Y173" s="1"/>
      <c r="Z173" s="514">
        <v>3.0</v>
      </c>
      <c r="AA173" s="525">
        <v>3.0</v>
      </c>
      <c r="AB173" s="525">
        <v>36.0</v>
      </c>
      <c r="AC173" s="529" t="s">
        <v>2991</v>
      </c>
      <c r="AD173" s="1"/>
      <c r="AE173" s="514">
        <v>7.0</v>
      </c>
      <c r="AF173" s="525">
        <v>4.0</v>
      </c>
      <c r="AG173" s="525">
        <v>13.0</v>
      </c>
      <c r="AH173" s="537" t="s">
        <v>2992</v>
      </c>
      <c r="AI173" s="1"/>
      <c r="AJ173" s="514">
        <v>13.0</v>
      </c>
      <c r="AK173" s="525">
        <v>4.0</v>
      </c>
      <c r="AL173" s="525">
        <v>32.0</v>
      </c>
      <c r="AM173" s="530" t="s">
        <v>2993</v>
      </c>
      <c r="AN173" s="1"/>
      <c r="AO173" s="514">
        <v>7.0</v>
      </c>
      <c r="AP173" s="525">
        <v>5.0</v>
      </c>
      <c r="AQ173" s="525">
        <v>11.0</v>
      </c>
      <c r="AR173" s="531" t="s">
        <v>2994</v>
      </c>
      <c r="AS173" s="518"/>
      <c r="AT173" s="514">
        <v>7.0</v>
      </c>
      <c r="AU173" s="525">
        <v>6.0</v>
      </c>
      <c r="AV173" s="525">
        <v>11.0</v>
      </c>
      <c r="AW173" s="531" t="s">
        <v>2995</v>
      </c>
      <c r="AX173" s="1"/>
      <c r="AY173" s="514">
        <f t="shared" si="12"/>
        <v>3</v>
      </c>
      <c r="AZ173" s="525">
        <v>6.0</v>
      </c>
      <c r="BA173" s="525">
        <v>12.0</v>
      </c>
      <c r="BB173" s="531" t="s">
        <v>2996</v>
      </c>
      <c r="BC173" s="1"/>
      <c r="BD173" s="514">
        <v>13.0</v>
      </c>
      <c r="BE173" s="532">
        <v>7.0</v>
      </c>
      <c r="BF173" s="532">
        <v>13.0</v>
      </c>
      <c r="BG173" s="531" t="s">
        <v>2997</v>
      </c>
      <c r="BH173" s="1"/>
      <c r="BI173" s="514">
        <v>13.0</v>
      </c>
      <c r="BJ173" s="525">
        <v>7.0</v>
      </c>
      <c r="BK173" s="525">
        <v>13.0</v>
      </c>
      <c r="BL173" s="531" t="s">
        <v>2998</v>
      </c>
      <c r="BM173" s="1"/>
      <c r="BN173" s="514">
        <v>13.0</v>
      </c>
      <c r="BO173" s="525">
        <v>8.0</v>
      </c>
      <c r="BP173" s="525">
        <v>13.0</v>
      </c>
      <c r="BQ173" s="531" t="s">
        <v>2999</v>
      </c>
      <c r="BR173" s="1"/>
      <c r="BS173" s="1"/>
      <c r="BT173" s="1"/>
      <c r="BU173" s="1"/>
      <c r="BV173" s="560"/>
      <c r="BW173" s="1"/>
      <c r="BX173" s="1"/>
      <c r="BY173" s="1"/>
      <c r="BZ173" s="1"/>
      <c r="CA173" s="560"/>
      <c r="CB173" s="1"/>
      <c r="CC173" s="1"/>
      <c r="CD173" s="1"/>
      <c r="CE173" s="1"/>
      <c r="CF173" s="560"/>
      <c r="CG173" s="1"/>
      <c r="CH173" s="1"/>
      <c r="CI173" s="1"/>
      <c r="CJ173" s="1"/>
      <c r="CK173" s="560"/>
      <c r="CL173" s="1"/>
      <c r="CM173" s="555">
        <v>6.0</v>
      </c>
      <c r="CN173" s="534">
        <v>10.0</v>
      </c>
      <c r="CO173" s="535">
        <v>9.0</v>
      </c>
      <c r="CP173" s="538" t="s">
        <v>3000</v>
      </c>
      <c r="CQ173" s="1"/>
    </row>
    <row r="174" ht="15.0" customHeight="1">
      <c r="A174" s="514">
        <v>6.0</v>
      </c>
      <c r="B174" s="525">
        <v>1.0</v>
      </c>
      <c r="C174" s="525">
        <v>11.0</v>
      </c>
      <c r="D174" s="526" t="s">
        <v>3001</v>
      </c>
      <c r="E174" s="1"/>
      <c r="F174" s="514">
        <v>12.0</v>
      </c>
      <c r="G174" s="525">
        <v>1.0</v>
      </c>
      <c r="H174" s="525">
        <v>36.0</v>
      </c>
      <c r="I174" s="529" t="s">
        <v>3002</v>
      </c>
      <c r="J174" s="1"/>
      <c r="K174" s="514">
        <v>6.0</v>
      </c>
      <c r="L174" s="525">
        <v>2.0</v>
      </c>
      <c r="M174" s="525">
        <v>11.0</v>
      </c>
      <c r="N174" s="529" t="s">
        <v>3003</v>
      </c>
      <c r="O174" s="1"/>
      <c r="P174" s="514">
        <v>6.0</v>
      </c>
      <c r="Q174" s="525">
        <v>2.0</v>
      </c>
      <c r="R174" s="525">
        <v>38.0</v>
      </c>
      <c r="S174" s="529" t="s">
        <v>3004</v>
      </c>
      <c r="T174" s="1"/>
      <c r="U174" s="514">
        <v>6.0</v>
      </c>
      <c r="V174" s="525">
        <v>3.0</v>
      </c>
      <c r="W174" s="525">
        <v>11.0</v>
      </c>
      <c r="X174" s="537" t="s">
        <v>3005</v>
      </c>
      <c r="Y174" s="1"/>
      <c r="Z174" s="514">
        <v>2.0</v>
      </c>
      <c r="AA174" s="525">
        <v>3.0</v>
      </c>
      <c r="AB174" s="525">
        <v>36.0</v>
      </c>
      <c r="AC174" s="529" t="s">
        <v>3006</v>
      </c>
      <c r="AD174" s="1"/>
      <c r="AE174" s="514">
        <v>6.0</v>
      </c>
      <c r="AF174" s="525">
        <v>4.0</v>
      </c>
      <c r="AG174" s="525">
        <v>13.0</v>
      </c>
      <c r="AH174" s="537" t="s">
        <v>3007</v>
      </c>
      <c r="AI174" s="1"/>
      <c r="AJ174" s="514">
        <v>12.0</v>
      </c>
      <c r="AK174" s="525">
        <v>4.0</v>
      </c>
      <c r="AL174" s="525">
        <v>32.0</v>
      </c>
      <c r="AM174" s="530" t="s">
        <v>3008</v>
      </c>
      <c r="AN174" s="1"/>
      <c r="AO174" s="514">
        <v>6.0</v>
      </c>
      <c r="AP174" s="525">
        <v>5.0</v>
      </c>
      <c r="AQ174" s="525">
        <v>11.0</v>
      </c>
      <c r="AR174" s="531" t="s">
        <v>3009</v>
      </c>
      <c r="AS174" s="518"/>
      <c r="AT174" s="514">
        <v>6.0</v>
      </c>
      <c r="AU174" s="525">
        <v>6.0</v>
      </c>
      <c r="AV174" s="525">
        <v>11.0</v>
      </c>
      <c r="AW174" s="531" t="s">
        <v>3010</v>
      </c>
      <c r="AX174" s="1"/>
      <c r="AY174" s="514">
        <f t="shared" si="12"/>
        <v>2</v>
      </c>
      <c r="AZ174" s="525">
        <v>6.0</v>
      </c>
      <c r="BA174" s="525">
        <v>12.0</v>
      </c>
      <c r="BB174" s="531" t="s">
        <v>3011</v>
      </c>
      <c r="BC174" s="1"/>
      <c r="BD174" s="514">
        <v>12.0</v>
      </c>
      <c r="BE174" s="532">
        <v>7.0</v>
      </c>
      <c r="BF174" s="532">
        <v>13.0</v>
      </c>
      <c r="BG174" s="531" t="s">
        <v>3012</v>
      </c>
      <c r="BH174" s="1"/>
      <c r="BI174" s="514">
        <v>12.0</v>
      </c>
      <c r="BJ174" s="525">
        <v>7.0</v>
      </c>
      <c r="BK174" s="525">
        <v>13.0</v>
      </c>
      <c r="BL174" s="531" t="s">
        <v>3013</v>
      </c>
      <c r="BM174" s="1"/>
      <c r="BN174" s="514">
        <v>12.0</v>
      </c>
      <c r="BO174" s="525">
        <v>8.0</v>
      </c>
      <c r="BP174" s="525">
        <v>13.0</v>
      </c>
      <c r="BQ174" s="531" t="s">
        <v>3014</v>
      </c>
      <c r="BR174" s="1"/>
      <c r="BS174" s="1"/>
      <c r="BT174" s="1"/>
      <c r="BU174" s="1"/>
      <c r="BV174" s="560"/>
      <c r="BW174" s="1"/>
      <c r="BX174" s="1"/>
      <c r="BY174" s="1"/>
      <c r="BZ174" s="1"/>
      <c r="CA174" s="560"/>
      <c r="CB174" s="1"/>
      <c r="CC174" s="1"/>
      <c r="CD174" s="1"/>
      <c r="CE174" s="1"/>
      <c r="CF174" s="560"/>
      <c r="CG174" s="1"/>
      <c r="CH174" s="1"/>
      <c r="CI174" s="1"/>
      <c r="CJ174" s="1"/>
      <c r="CK174" s="560"/>
      <c r="CL174" s="1"/>
      <c r="CM174" s="555">
        <v>5.0</v>
      </c>
      <c r="CN174" s="534">
        <v>10.0</v>
      </c>
      <c r="CO174" s="535">
        <v>9.0</v>
      </c>
      <c r="CP174" s="538" t="s">
        <v>3015</v>
      </c>
      <c r="CQ174" s="1"/>
    </row>
    <row r="175" ht="15.0" customHeight="1">
      <c r="A175" s="514">
        <v>5.0</v>
      </c>
      <c r="B175" s="525">
        <v>1.0</v>
      </c>
      <c r="C175" s="525">
        <v>11.0</v>
      </c>
      <c r="D175" s="526" t="s">
        <v>3016</v>
      </c>
      <c r="E175" s="1"/>
      <c r="F175" s="514">
        <v>11.0</v>
      </c>
      <c r="G175" s="525">
        <v>1.0</v>
      </c>
      <c r="H175" s="525">
        <v>36.0</v>
      </c>
      <c r="I175" s="529" t="s">
        <v>3017</v>
      </c>
      <c r="J175" s="1"/>
      <c r="K175" s="514">
        <v>5.0</v>
      </c>
      <c r="L175" s="525">
        <v>2.0</v>
      </c>
      <c r="M175" s="525">
        <v>11.0</v>
      </c>
      <c r="N175" s="529" t="s">
        <v>3018</v>
      </c>
      <c r="O175" s="1"/>
      <c r="P175" s="514">
        <v>5.0</v>
      </c>
      <c r="Q175" s="525">
        <v>2.0</v>
      </c>
      <c r="R175" s="525">
        <v>38.0</v>
      </c>
      <c r="S175" s="529" t="s">
        <v>3019</v>
      </c>
      <c r="T175" s="1"/>
      <c r="U175" s="514">
        <v>5.0</v>
      </c>
      <c r="V175" s="525">
        <v>3.0</v>
      </c>
      <c r="W175" s="525">
        <v>11.0</v>
      </c>
      <c r="X175" s="537" t="s">
        <v>3020</v>
      </c>
      <c r="Y175" s="1"/>
      <c r="Z175" s="542">
        <v>1.0</v>
      </c>
      <c r="AA175" s="525">
        <v>3.0</v>
      </c>
      <c r="AB175" s="525">
        <v>36.0</v>
      </c>
      <c r="AC175" s="529" t="s">
        <v>3021</v>
      </c>
      <c r="AD175" s="1"/>
      <c r="AE175" s="514">
        <v>5.0</v>
      </c>
      <c r="AF175" s="525">
        <v>4.0</v>
      </c>
      <c r="AG175" s="525">
        <v>13.0</v>
      </c>
      <c r="AH175" s="537" t="s">
        <v>3022</v>
      </c>
      <c r="AI175" s="1"/>
      <c r="AJ175" s="514">
        <v>11.0</v>
      </c>
      <c r="AK175" s="525">
        <v>4.0</v>
      </c>
      <c r="AL175" s="525">
        <v>32.0</v>
      </c>
      <c r="AM175" s="530" t="s">
        <v>3023</v>
      </c>
      <c r="AN175" s="1"/>
      <c r="AO175" s="514">
        <v>5.0</v>
      </c>
      <c r="AP175" s="525">
        <v>5.0</v>
      </c>
      <c r="AQ175" s="525">
        <v>11.0</v>
      </c>
      <c r="AR175" s="531" t="s">
        <v>3024</v>
      </c>
      <c r="AS175" s="518"/>
      <c r="AT175" s="514">
        <v>5.0</v>
      </c>
      <c r="AU175" s="525">
        <v>6.0</v>
      </c>
      <c r="AV175" s="525">
        <v>11.0</v>
      </c>
      <c r="AW175" s="531" t="s">
        <v>3025</v>
      </c>
      <c r="AX175" s="1"/>
      <c r="AY175" s="544">
        <v>1.0</v>
      </c>
      <c r="AZ175" s="525">
        <v>6.0</v>
      </c>
      <c r="BA175" s="525">
        <v>12.0</v>
      </c>
      <c r="BB175" s="531" t="s">
        <v>3026</v>
      </c>
      <c r="BC175" s="1"/>
      <c r="BD175" s="514">
        <v>11.0</v>
      </c>
      <c r="BE175" s="532">
        <v>7.0</v>
      </c>
      <c r="BF175" s="532">
        <v>13.0</v>
      </c>
      <c r="BG175" s="531" t="s">
        <v>3027</v>
      </c>
      <c r="BH175" s="1"/>
      <c r="BI175" s="514">
        <v>11.0</v>
      </c>
      <c r="BJ175" s="525">
        <v>7.0</v>
      </c>
      <c r="BK175" s="525">
        <v>13.0</v>
      </c>
      <c r="BL175" s="531" t="s">
        <v>3028</v>
      </c>
      <c r="BM175" s="1"/>
      <c r="BN175" s="514">
        <v>11.0</v>
      </c>
      <c r="BO175" s="525">
        <v>8.0</v>
      </c>
      <c r="BP175" s="525">
        <v>13.0</v>
      </c>
      <c r="BQ175" s="531" t="s">
        <v>3029</v>
      </c>
      <c r="BR175" s="1"/>
      <c r="BS175" s="1"/>
      <c r="BT175" s="1"/>
      <c r="BU175" s="1"/>
      <c r="BV175" s="560"/>
      <c r="BW175" s="1"/>
      <c r="BX175" s="1"/>
      <c r="BY175" s="1"/>
      <c r="BZ175" s="1"/>
      <c r="CA175" s="560"/>
      <c r="CB175" s="1"/>
      <c r="CC175" s="1"/>
      <c r="CD175" s="1"/>
      <c r="CE175" s="1"/>
      <c r="CF175" s="560"/>
      <c r="CG175" s="1"/>
      <c r="CH175" s="1"/>
      <c r="CI175" s="1"/>
      <c r="CJ175" s="1"/>
      <c r="CK175" s="560"/>
      <c r="CL175" s="1"/>
      <c r="CM175" s="555">
        <v>4.0</v>
      </c>
      <c r="CN175" s="534">
        <v>10.0</v>
      </c>
      <c r="CO175" s="535">
        <v>9.0</v>
      </c>
      <c r="CP175" s="538" t="s">
        <v>3030</v>
      </c>
      <c r="CQ175" s="1"/>
    </row>
    <row r="176" ht="15.0" customHeight="1">
      <c r="A176" s="514">
        <v>4.0</v>
      </c>
      <c r="B176" s="525">
        <v>1.0</v>
      </c>
      <c r="C176" s="525">
        <v>11.0</v>
      </c>
      <c r="D176" s="526" t="s">
        <v>3031</v>
      </c>
      <c r="E176" s="1"/>
      <c r="F176" s="514">
        <v>10.0</v>
      </c>
      <c r="G176" s="525">
        <v>1.0</v>
      </c>
      <c r="H176" s="525">
        <v>36.0</v>
      </c>
      <c r="I176" s="529" t="s">
        <v>3032</v>
      </c>
      <c r="J176" s="1"/>
      <c r="K176" s="514">
        <v>4.0</v>
      </c>
      <c r="L176" s="525">
        <v>2.0</v>
      </c>
      <c r="M176" s="525">
        <v>11.0</v>
      </c>
      <c r="N176" s="529" t="s">
        <v>3033</v>
      </c>
      <c r="O176" s="1"/>
      <c r="P176" s="514">
        <v>4.0</v>
      </c>
      <c r="Q176" s="525">
        <v>2.0</v>
      </c>
      <c r="R176" s="525">
        <v>38.0</v>
      </c>
      <c r="S176" s="529" t="s">
        <v>3034</v>
      </c>
      <c r="T176" s="1"/>
      <c r="U176" s="514">
        <v>4.0</v>
      </c>
      <c r="V176" s="525">
        <v>3.0</v>
      </c>
      <c r="W176" s="525">
        <v>11.0</v>
      </c>
      <c r="X176" s="537" t="s">
        <v>3035</v>
      </c>
      <c r="Y176" s="1"/>
      <c r="Z176" s="514">
        <v>14.0</v>
      </c>
      <c r="AA176" s="525">
        <v>3.0</v>
      </c>
      <c r="AB176" s="525">
        <v>35.0</v>
      </c>
      <c r="AC176" s="529" t="s">
        <v>3036</v>
      </c>
      <c r="AD176" s="1"/>
      <c r="AE176" s="514">
        <v>4.0</v>
      </c>
      <c r="AF176" s="525">
        <v>4.0</v>
      </c>
      <c r="AG176" s="525">
        <v>13.0</v>
      </c>
      <c r="AH176" s="537" t="s">
        <v>3037</v>
      </c>
      <c r="AI176" s="1"/>
      <c r="AJ176" s="514">
        <v>10.0</v>
      </c>
      <c r="AK176" s="525">
        <v>4.0</v>
      </c>
      <c r="AL176" s="525">
        <v>32.0</v>
      </c>
      <c r="AM176" s="530" t="s">
        <v>3038</v>
      </c>
      <c r="AN176" s="1"/>
      <c r="AO176" s="514">
        <v>4.0</v>
      </c>
      <c r="AP176" s="525">
        <v>5.0</v>
      </c>
      <c r="AQ176" s="525">
        <v>11.0</v>
      </c>
      <c r="AR176" s="531" t="s">
        <v>3039</v>
      </c>
      <c r="AS176" s="518"/>
      <c r="AT176" s="514">
        <v>4.0</v>
      </c>
      <c r="AU176" s="525">
        <v>6.0</v>
      </c>
      <c r="AV176" s="525">
        <v>11.0</v>
      </c>
      <c r="AW176" s="531" t="s">
        <v>3040</v>
      </c>
      <c r="AX176" s="1"/>
      <c r="AY176" s="514">
        <f t="shared" ref="AY176:AY190" si="13">AY177+1</f>
        <v>16</v>
      </c>
      <c r="AZ176" s="525">
        <v>6.0</v>
      </c>
      <c r="BA176" s="525">
        <v>13.0</v>
      </c>
      <c r="BB176" s="531" t="s">
        <v>3041</v>
      </c>
      <c r="BC176" s="1"/>
      <c r="BD176" s="514">
        <v>10.0</v>
      </c>
      <c r="BE176" s="532">
        <v>7.0</v>
      </c>
      <c r="BF176" s="532">
        <v>13.0</v>
      </c>
      <c r="BG176" s="531" t="s">
        <v>3042</v>
      </c>
      <c r="BH176" s="1"/>
      <c r="BI176" s="514">
        <v>10.0</v>
      </c>
      <c r="BJ176" s="525">
        <v>7.0</v>
      </c>
      <c r="BK176" s="525">
        <v>13.0</v>
      </c>
      <c r="BL176" s="531" t="s">
        <v>3043</v>
      </c>
      <c r="BM176" s="1"/>
      <c r="BN176" s="514">
        <v>10.0</v>
      </c>
      <c r="BO176" s="525">
        <v>8.0</v>
      </c>
      <c r="BP176" s="525">
        <v>13.0</v>
      </c>
      <c r="BQ176" s="531" t="s">
        <v>3044</v>
      </c>
      <c r="BR176" s="1"/>
      <c r="BS176" s="1"/>
      <c r="BT176" s="1"/>
      <c r="BU176" s="1"/>
      <c r="BV176" s="560"/>
      <c r="BW176" s="1"/>
      <c r="BX176" s="1"/>
      <c r="BY176" s="1"/>
      <c r="BZ176" s="1"/>
      <c r="CA176" s="560"/>
      <c r="CB176" s="1"/>
      <c r="CC176" s="1"/>
      <c r="CD176" s="1"/>
      <c r="CE176" s="1"/>
      <c r="CF176" s="560"/>
      <c r="CG176" s="1"/>
      <c r="CH176" s="1"/>
      <c r="CI176" s="1"/>
      <c r="CJ176" s="1"/>
      <c r="CK176" s="560"/>
      <c r="CL176" s="1"/>
      <c r="CM176" s="555">
        <v>3.0</v>
      </c>
      <c r="CN176" s="534">
        <v>10.0</v>
      </c>
      <c r="CO176" s="535">
        <v>9.0</v>
      </c>
      <c r="CP176" s="538" t="s">
        <v>3045</v>
      </c>
      <c r="CQ176" s="1"/>
    </row>
    <row r="177" ht="15.0" customHeight="1">
      <c r="A177" s="514">
        <v>3.0</v>
      </c>
      <c r="B177" s="525">
        <v>1.0</v>
      </c>
      <c r="C177" s="525">
        <v>11.0</v>
      </c>
      <c r="D177" s="526" t="s">
        <v>3046</v>
      </c>
      <c r="E177" s="1"/>
      <c r="F177" s="514">
        <v>9.0</v>
      </c>
      <c r="G177" s="525">
        <v>1.0</v>
      </c>
      <c r="H177" s="525">
        <v>36.0</v>
      </c>
      <c r="I177" s="529" t="s">
        <v>3047</v>
      </c>
      <c r="J177" s="1"/>
      <c r="K177" s="514">
        <v>3.0</v>
      </c>
      <c r="L177" s="525">
        <v>2.0</v>
      </c>
      <c r="M177" s="525">
        <v>11.0</v>
      </c>
      <c r="N177" s="529" t="s">
        <v>3048</v>
      </c>
      <c r="O177" s="1"/>
      <c r="P177" s="514">
        <v>3.0</v>
      </c>
      <c r="Q177" s="525">
        <v>2.0</v>
      </c>
      <c r="R177" s="525">
        <v>38.0</v>
      </c>
      <c r="S177" s="529" t="s">
        <v>3049</v>
      </c>
      <c r="T177" s="1"/>
      <c r="U177" s="514">
        <v>3.0</v>
      </c>
      <c r="V177" s="525">
        <v>3.0</v>
      </c>
      <c r="W177" s="525">
        <v>11.0</v>
      </c>
      <c r="X177" s="537" t="s">
        <v>3050</v>
      </c>
      <c r="Y177" s="1"/>
      <c r="Z177" s="514">
        <v>13.0</v>
      </c>
      <c r="AA177" s="525">
        <v>3.0</v>
      </c>
      <c r="AB177" s="525">
        <v>35.0</v>
      </c>
      <c r="AC177" s="529" t="s">
        <v>3051</v>
      </c>
      <c r="AD177" s="1"/>
      <c r="AE177" s="514">
        <v>3.0</v>
      </c>
      <c r="AF177" s="525">
        <v>4.0</v>
      </c>
      <c r="AG177" s="525">
        <v>13.0</v>
      </c>
      <c r="AH177" s="537" t="s">
        <v>3052</v>
      </c>
      <c r="AI177" s="1"/>
      <c r="AJ177" s="514">
        <v>9.0</v>
      </c>
      <c r="AK177" s="525">
        <v>4.0</v>
      </c>
      <c r="AL177" s="525">
        <v>32.0</v>
      </c>
      <c r="AM177" s="530" t="s">
        <v>3053</v>
      </c>
      <c r="AN177" s="1"/>
      <c r="AO177" s="514">
        <v>3.0</v>
      </c>
      <c r="AP177" s="525">
        <v>5.0</v>
      </c>
      <c r="AQ177" s="525">
        <v>11.0</v>
      </c>
      <c r="AR177" s="531" t="s">
        <v>3054</v>
      </c>
      <c r="AS177" s="518"/>
      <c r="AT177" s="514">
        <v>3.0</v>
      </c>
      <c r="AU177" s="525">
        <v>6.0</v>
      </c>
      <c r="AV177" s="525">
        <v>11.0</v>
      </c>
      <c r="AW177" s="531" t="s">
        <v>3055</v>
      </c>
      <c r="AX177" s="1"/>
      <c r="AY177" s="514">
        <f t="shared" si="13"/>
        <v>15</v>
      </c>
      <c r="AZ177" s="525">
        <v>6.0</v>
      </c>
      <c r="BA177" s="525">
        <v>13.0</v>
      </c>
      <c r="BB177" s="531" t="s">
        <v>3056</v>
      </c>
      <c r="BC177" s="1"/>
      <c r="BD177" s="514">
        <v>9.0</v>
      </c>
      <c r="BE177" s="532">
        <v>7.0</v>
      </c>
      <c r="BF177" s="532">
        <v>13.0</v>
      </c>
      <c r="BG177" s="543" t="s">
        <v>3057</v>
      </c>
      <c r="BH177" s="1"/>
      <c r="BI177" s="514">
        <v>9.0</v>
      </c>
      <c r="BJ177" s="525">
        <v>7.0</v>
      </c>
      <c r="BK177" s="525">
        <v>13.0</v>
      </c>
      <c r="BL177" s="531" t="s">
        <v>3058</v>
      </c>
      <c r="BM177" s="1"/>
      <c r="BN177" s="514">
        <v>9.0</v>
      </c>
      <c r="BO177" s="525">
        <v>8.0</v>
      </c>
      <c r="BP177" s="525">
        <v>13.0</v>
      </c>
      <c r="BQ177" s="531" t="s">
        <v>3059</v>
      </c>
      <c r="BR177" s="1"/>
      <c r="BS177" s="1"/>
      <c r="BT177" s="1"/>
      <c r="BU177" s="1"/>
      <c r="BV177" s="560"/>
      <c r="BW177" s="1"/>
      <c r="BX177" s="1"/>
      <c r="BY177" s="1"/>
      <c r="BZ177" s="1"/>
      <c r="CA177" s="560"/>
      <c r="CB177" s="1"/>
      <c r="CC177" s="1"/>
      <c r="CD177" s="1"/>
      <c r="CE177" s="1"/>
      <c r="CF177" s="560"/>
      <c r="CG177" s="1"/>
      <c r="CH177" s="1"/>
      <c r="CI177" s="1"/>
      <c r="CJ177" s="1"/>
      <c r="CK177" s="560"/>
      <c r="CL177" s="1"/>
      <c r="CM177" s="555">
        <v>2.0</v>
      </c>
      <c r="CN177" s="534">
        <v>10.0</v>
      </c>
      <c r="CO177" s="535">
        <v>9.0</v>
      </c>
      <c r="CP177" s="538" t="s">
        <v>3060</v>
      </c>
      <c r="CQ177" s="1"/>
    </row>
    <row r="178" ht="15.0" customHeight="1">
      <c r="A178" s="514">
        <v>2.0</v>
      </c>
      <c r="B178" s="525">
        <v>1.0</v>
      </c>
      <c r="C178" s="525">
        <v>11.0</v>
      </c>
      <c r="D178" s="526" t="s">
        <v>3061</v>
      </c>
      <c r="E178" s="1"/>
      <c r="F178" s="514">
        <v>8.0</v>
      </c>
      <c r="G178" s="525">
        <v>1.0</v>
      </c>
      <c r="H178" s="525">
        <v>36.0</v>
      </c>
      <c r="I178" s="529" t="s">
        <v>3062</v>
      </c>
      <c r="J178" s="1"/>
      <c r="K178" s="514">
        <v>2.0</v>
      </c>
      <c r="L178" s="525">
        <v>2.0</v>
      </c>
      <c r="M178" s="525">
        <v>11.0</v>
      </c>
      <c r="N178" s="529" t="s">
        <v>3063</v>
      </c>
      <c r="O178" s="1"/>
      <c r="P178" s="514">
        <v>2.0</v>
      </c>
      <c r="Q178" s="525">
        <v>2.0</v>
      </c>
      <c r="R178" s="525">
        <v>38.0</v>
      </c>
      <c r="S178" s="529" t="s">
        <v>3064</v>
      </c>
      <c r="T178" s="1"/>
      <c r="U178" s="514">
        <v>2.0</v>
      </c>
      <c r="V178" s="525">
        <v>3.0</v>
      </c>
      <c r="W178" s="525">
        <v>11.0</v>
      </c>
      <c r="X178" s="537" t="s">
        <v>3065</v>
      </c>
      <c r="Y178" s="1"/>
      <c r="Z178" s="514">
        <v>12.0</v>
      </c>
      <c r="AA178" s="525">
        <v>3.0</v>
      </c>
      <c r="AB178" s="525">
        <v>35.0</v>
      </c>
      <c r="AC178" s="529" t="s">
        <v>3066</v>
      </c>
      <c r="AD178" s="1"/>
      <c r="AE178" s="514">
        <v>2.0</v>
      </c>
      <c r="AF178" s="525">
        <v>4.0</v>
      </c>
      <c r="AG178" s="525">
        <v>13.0</v>
      </c>
      <c r="AH178" s="537" t="s">
        <v>3067</v>
      </c>
      <c r="AI178" s="1"/>
      <c r="AJ178" s="514">
        <v>8.0</v>
      </c>
      <c r="AK178" s="525">
        <v>4.0</v>
      </c>
      <c r="AL178" s="525">
        <v>32.0</v>
      </c>
      <c r="AM178" s="530" t="s">
        <v>3068</v>
      </c>
      <c r="AN178" s="1"/>
      <c r="AO178" s="514">
        <v>2.0</v>
      </c>
      <c r="AP178" s="525">
        <v>5.0</v>
      </c>
      <c r="AQ178" s="525">
        <v>11.0</v>
      </c>
      <c r="AR178" s="531" t="s">
        <v>3069</v>
      </c>
      <c r="AS178" s="518"/>
      <c r="AT178" s="514">
        <v>2.0</v>
      </c>
      <c r="AU178" s="525">
        <v>6.0</v>
      </c>
      <c r="AV178" s="525">
        <v>11.0</v>
      </c>
      <c r="AW178" s="531" t="s">
        <v>3070</v>
      </c>
      <c r="AX178" s="1"/>
      <c r="AY178" s="514">
        <f t="shared" si="13"/>
        <v>14</v>
      </c>
      <c r="AZ178" s="525">
        <v>6.0</v>
      </c>
      <c r="BA178" s="525">
        <v>13.0</v>
      </c>
      <c r="BB178" s="531" t="s">
        <v>3071</v>
      </c>
      <c r="BC178" s="1"/>
      <c r="BD178" s="514">
        <v>8.0</v>
      </c>
      <c r="BE178" s="557">
        <v>7.0</v>
      </c>
      <c r="BF178" s="557">
        <v>13.0</v>
      </c>
      <c r="BG178" s="531" t="s">
        <v>3072</v>
      </c>
      <c r="BH178" s="1"/>
      <c r="BI178" s="514">
        <v>8.0</v>
      </c>
      <c r="BJ178" s="525">
        <v>7.0</v>
      </c>
      <c r="BK178" s="525">
        <v>13.0</v>
      </c>
      <c r="BL178" s="531" t="s">
        <v>3073</v>
      </c>
      <c r="BM178" s="1"/>
      <c r="BN178" s="514">
        <v>8.0</v>
      </c>
      <c r="BO178" s="525">
        <v>8.0</v>
      </c>
      <c r="BP178" s="525">
        <v>13.0</v>
      </c>
      <c r="BQ178" s="531" t="s">
        <v>3074</v>
      </c>
      <c r="BR178" s="1"/>
      <c r="BS178" s="1"/>
      <c r="BT178" s="1"/>
      <c r="BU178" s="1"/>
      <c r="BV178" s="560"/>
      <c r="BW178" s="1"/>
      <c r="BX178" s="1"/>
      <c r="BY178" s="1"/>
      <c r="BZ178" s="1"/>
      <c r="CA178" s="560"/>
      <c r="CB178" s="1"/>
      <c r="CC178" s="1"/>
      <c r="CD178" s="1"/>
      <c r="CE178" s="1"/>
      <c r="CF178" s="560"/>
      <c r="CG178" s="1"/>
      <c r="CH178" s="1"/>
      <c r="CI178" s="1"/>
      <c r="CJ178" s="1"/>
      <c r="CK178" s="560"/>
      <c r="CL178" s="1"/>
      <c r="CM178" s="556">
        <v>1.0</v>
      </c>
      <c r="CN178" s="534">
        <v>10.0</v>
      </c>
      <c r="CO178" s="535">
        <v>9.0</v>
      </c>
      <c r="CP178" s="538" t="s">
        <v>3075</v>
      </c>
      <c r="CQ178" s="1"/>
    </row>
    <row r="179" ht="15.0" customHeight="1">
      <c r="A179" s="542">
        <v>1.0</v>
      </c>
      <c r="B179" s="525">
        <v>1.0</v>
      </c>
      <c r="C179" s="525">
        <v>11.0</v>
      </c>
      <c r="D179" s="526" t="s">
        <v>3076</v>
      </c>
      <c r="E179" s="1"/>
      <c r="F179" s="514">
        <v>7.0</v>
      </c>
      <c r="G179" s="525">
        <v>1.0</v>
      </c>
      <c r="H179" s="525">
        <v>36.0</v>
      </c>
      <c r="I179" s="529" t="s">
        <v>3077</v>
      </c>
      <c r="J179" s="1"/>
      <c r="K179" s="542">
        <v>1.0</v>
      </c>
      <c r="L179" s="525">
        <v>2.0</v>
      </c>
      <c r="M179" s="525">
        <v>11.0</v>
      </c>
      <c r="N179" s="529" t="s">
        <v>3078</v>
      </c>
      <c r="O179" s="1"/>
      <c r="P179" s="542">
        <v>1.0</v>
      </c>
      <c r="Q179" s="525">
        <v>2.0</v>
      </c>
      <c r="R179" s="525">
        <v>38.0</v>
      </c>
      <c r="S179" s="529" t="s">
        <v>3079</v>
      </c>
      <c r="T179" s="1"/>
      <c r="U179" s="542">
        <v>1.0</v>
      </c>
      <c r="V179" s="525">
        <v>3.0</v>
      </c>
      <c r="W179" s="525">
        <v>11.0</v>
      </c>
      <c r="X179" s="537" t="s">
        <v>3080</v>
      </c>
      <c r="Y179" s="1"/>
      <c r="Z179" s="514">
        <v>11.0</v>
      </c>
      <c r="AA179" s="525">
        <v>3.0</v>
      </c>
      <c r="AB179" s="525">
        <v>35.0</v>
      </c>
      <c r="AC179" s="529" t="s">
        <v>3081</v>
      </c>
      <c r="AD179" s="1"/>
      <c r="AE179" s="542">
        <v>1.0</v>
      </c>
      <c r="AF179" s="525">
        <v>4.0</v>
      </c>
      <c r="AG179" s="525">
        <v>13.0</v>
      </c>
      <c r="AH179" s="537" t="s">
        <v>3082</v>
      </c>
      <c r="AI179" s="1"/>
      <c r="AJ179" s="514">
        <v>7.0</v>
      </c>
      <c r="AK179" s="525">
        <v>4.0</v>
      </c>
      <c r="AL179" s="525">
        <v>32.0</v>
      </c>
      <c r="AM179" s="530" t="s">
        <v>3083</v>
      </c>
      <c r="AN179" s="1"/>
      <c r="AO179" s="542">
        <v>1.0</v>
      </c>
      <c r="AP179" s="525">
        <v>5.0</v>
      </c>
      <c r="AQ179" s="525">
        <v>11.0</v>
      </c>
      <c r="AR179" s="531" t="s">
        <v>3084</v>
      </c>
      <c r="AS179" s="518"/>
      <c r="AT179" s="544">
        <v>1.0</v>
      </c>
      <c r="AU179" s="525">
        <v>6.0</v>
      </c>
      <c r="AV179" s="525">
        <v>11.0</v>
      </c>
      <c r="AW179" s="531" t="s">
        <v>3085</v>
      </c>
      <c r="AX179" s="1"/>
      <c r="AY179" s="514">
        <f t="shared" si="13"/>
        <v>13</v>
      </c>
      <c r="AZ179" s="525">
        <v>6.0</v>
      </c>
      <c r="BA179" s="525">
        <v>13.0</v>
      </c>
      <c r="BB179" s="531" t="s">
        <v>3086</v>
      </c>
      <c r="BC179" s="1"/>
      <c r="BD179" s="514">
        <v>7.0</v>
      </c>
      <c r="BE179" s="525">
        <v>7.0</v>
      </c>
      <c r="BF179" s="525">
        <v>13.0</v>
      </c>
      <c r="BG179" s="543" t="s">
        <v>3087</v>
      </c>
      <c r="BH179" s="1"/>
      <c r="BI179" s="514">
        <v>7.0</v>
      </c>
      <c r="BJ179" s="525">
        <v>7.0</v>
      </c>
      <c r="BK179" s="525">
        <v>13.0</v>
      </c>
      <c r="BL179" s="531" t="s">
        <v>3088</v>
      </c>
      <c r="BM179" s="1"/>
      <c r="BN179" s="514">
        <v>7.0</v>
      </c>
      <c r="BO179" s="525">
        <v>8.0</v>
      </c>
      <c r="BP179" s="525">
        <v>13.0</v>
      </c>
      <c r="BQ179" s="543" t="s">
        <v>3089</v>
      </c>
      <c r="BR179" s="1"/>
      <c r="BS179" s="1"/>
      <c r="BT179" s="1"/>
      <c r="BU179" s="1"/>
      <c r="BV179" s="560"/>
      <c r="BW179" s="1"/>
      <c r="BX179" s="1"/>
      <c r="BY179" s="1"/>
      <c r="BZ179" s="1"/>
      <c r="CA179" s="560"/>
      <c r="CB179" s="1"/>
      <c r="CC179" s="1"/>
      <c r="CD179" s="1"/>
      <c r="CE179" s="1"/>
      <c r="CF179" s="560"/>
      <c r="CG179" s="1"/>
      <c r="CH179" s="1"/>
      <c r="CI179" s="1"/>
      <c r="CJ179" s="1"/>
      <c r="CK179" s="560"/>
      <c r="CL179" s="1"/>
      <c r="CM179" s="555">
        <v>7.0</v>
      </c>
      <c r="CN179" s="534">
        <v>10.0</v>
      </c>
      <c r="CO179" s="535">
        <v>9.0</v>
      </c>
      <c r="CP179" s="546" t="s">
        <v>3090</v>
      </c>
      <c r="CQ179" s="1"/>
    </row>
    <row r="180" ht="15.0" customHeight="1">
      <c r="A180" s="524">
        <v>16.0</v>
      </c>
      <c r="B180" s="525">
        <v>1.0</v>
      </c>
      <c r="C180" s="525">
        <v>12.0</v>
      </c>
      <c r="D180" s="526" t="s">
        <v>3091</v>
      </c>
      <c r="E180" s="1"/>
      <c r="F180" s="514">
        <v>6.0</v>
      </c>
      <c r="G180" s="525">
        <v>1.0</v>
      </c>
      <c r="H180" s="525">
        <v>36.0</v>
      </c>
      <c r="I180" s="529" t="s">
        <v>3092</v>
      </c>
      <c r="J180" s="1"/>
      <c r="K180" s="524">
        <v>16.0</v>
      </c>
      <c r="L180" s="525">
        <v>2.0</v>
      </c>
      <c r="M180" s="525">
        <v>12.0</v>
      </c>
      <c r="N180" s="529" t="s">
        <v>3093</v>
      </c>
      <c r="O180" s="1"/>
      <c r="P180" s="524">
        <v>16.0</v>
      </c>
      <c r="Q180" s="525">
        <v>2.0</v>
      </c>
      <c r="R180" s="525">
        <v>37.0</v>
      </c>
      <c r="S180" s="529" t="s">
        <v>3094</v>
      </c>
      <c r="T180" s="1"/>
      <c r="U180" s="524">
        <v>16.0</v>
      </c>
      <c r="V180" s="525">
        <v>3.0</v>
      </c>
      <c r="W180" s="525">
        <v>12.0</v>
      </c>
      <c r="X180" s="529" t="s">
        <v>3095</v>
      </c>
      <c r="Y180" s="1"/>
      <c r="Z180" s="514">
        <v>10.0</v>
      </c>
      <c r="AA180" s="525">
        <v>3.0</v>
      </c>
      <c r="AB180" s="525">
        <v>35.0</v>
      </c>
      <c r="AC180" s="529" t="s">
        <v>3096</v>
      </c>
      <c r="AD180" s="1"/>
      <c r="AE180" s="524">
        <v>16.0</v>
      </c>
      <c r="AF180" s="525">
        <v>4.0</v>
      </c>
      <c r="AG180" s="525">
        <v>14.0</v>
      </c>
      <c r="AH180" s="529" t="s">
        <v>3097</v>
      </c>
      <c r="AI180" s="1"/>
      <c r="AJ180" s="514">
        <v>6.0</v>
      </c>
      <c r="AK180" s="525">
        <v>4.0</v>
      </c>
      <c r="AL180" s="525">
        <v>32.0</v>
      </c>
      <c r="AM180" s="530" t="s">
        <v>3098</v>
      </c>
      <c r="AN180" s="1"/>
      <c r="AO180" s="524">
        <v>16.0</v>
      </c>
      <c r="AP180" s="525">
        <v>5.0</v>
      </c>
      <c r="AQ180" s="525">
        <v>12.0</v>
      </c>
      <c r="AR180" s="530" t="s">
        <v>3099</v>
      </c>
      <c r="AS180" s="561"/>
      <c r="AT180" s="524">
        <v>16.0</v>
      </c>
      <c r="AU180" s="525">
        <v>6.0</v>
      </c>
      <c r="AV180" s="525">
        <v>12.0</v>
      </c>
      <c r="AW180" s="530" t="s">
        <v>3100</v>
      </c>
      <c r="AX180" s="1"/>
      <c r="AY180" s="514">
        <f t="shared" si="13"/>
        <v>12</v>
      </c>
      <c r="AZ180" s="525">
        <v>6.0</v>
      </c>
      <c r="BA180" s="525">
        <v>13.0</v>
      </c>
      <c r="BB180" s="531" t="s">
        <v>3101</v>
      </c>
      <c r="BC180" s="1"/>
      <c r="BD180" s="514">
        <v>6.0</v>
      </c>
      <c r="BE180" s="525">
        <v>7.0</v>
      </c>
      <c r="BF180" s="525">
        <v>13.0</v>
      </c>
      <c r="BG180" s="539" t="s">
        <v>203</v>
      </c>
      <c r="BH180" s="1"/>
      <c r="BI180" s="514">
        <v>6.0</v>
      </c>
      <c r="BJ180" s="525">
        <v>7.0</v>
      </c>
      <c r="BK180" s="525">
        <v>13.0</v>
      </c>
      <c r="BL180" s="531" t="s">
        <v>3102</v>
      </c>
      <c r="BM180" s="1"/>
      <c r="BN180" s="514">
        <v>6.0</v>
      </c>
      <c r="BO180" s="525">
        <v>8.0</v>
      </c>
      <c r="BP180" s="525">
        <v>13.0</v>
      </c>
      <c r="BQ180" s="539" t="s">
        <v>203</v>
      </c>
      <c r="BR180" s="1"/>
      <c r="BS180" s="1"/>
      <c r="BT180" s="1"/>
      <c r="BU180" s="1"/>
      <c r="BV180" s="560"/>
      <c r="BW180" s="1"/>
      <c r="BX180" s="1"/>
      <c r="BY180" s="1"/>
      <c r="BZ180" s="1"/>
      <c r="CA180" s="560"/>
      <c r="CB180" s="1"/>
      <c r="CC180" s="1"/>
      <c r="CD180" s="1"/>
      <c r="CE180" s="1"/>
      <c r="CF180" s="560"/>
      <c r="CG180" s="1"/>
      <c r="CH180" s="1"/>
      <c r="CI180" s="1"/>
      <c r="CJ180" s="1"/>
      <c r="CK180" s="560"/>
      <c r="CL180" s="1"/>
      <c r="CM180" s="555">
        <v>6.0</v>
      </c>
      <c r="CN180" s="534">
        <v>10.0</v>
      </c>
      <c r="CO180" s="535">
        <v>9.0</v>
      </c>
      <c r="CP180" s="546" t="s">
        <v>3103</v>
      </c>
      <c r="CQ180" s="1"/>
    </row>
    <row r="181" ht="15.0" customHeight="1">
      <c r="A181" s="514">
        <v>15.0</v>
      </c>
      <c r="B181" s="525">
        <v>1.0</v>
      </c>
      <c r="C181" s="525">
        <v>12.0</v>
      </c>
      <c r="D181" s="526" t="s">
        <v>3104</v>
      </c>
      <c r="E181" s="1"/>
      <c r="F181" s="514">
        <v>5.0</v>
      </c>
      <c r="G181" s="525">
        <v>1.0</v>
      </c>
      <c r="H181" s="525">
        <v>36.0</v>
      </c>
      <c r="I181" s="529" t="s">
        <v>3105</v>
      </c>
      <c r="J181" s="1"/>
      <c r="K181" s="514">
        <v>15.0</v>
      </c>
      <c r="L181" s="525">
        <v>2.0</v>
      </c>
      <c r="M181" s="525">
        <v>12.0</v>
      </c>
      <c r="N181" s="529" t="s">
        <v>3106</v>
      </c>
      <c r="O181" s="1"/>
      <c r="P181" s="514">
        <v>15.0</v>
      </c>
      <c r="Q181" s="525">
        <v>2.0</v>
      </c>
      <c r="R181" s="525">
        <v>37.0</v>
      </c>
      <c r="S181" s="529" t="s">
        <v>3107</v>
      </c>
      <c r="T181" s="1"/>
      <c r="U181" s="514">
        <v>15.0</v>
      </c>
      <c r="V181" s="525">
        <v>3.0</v>
      </c>
      <c r="W181" s="525">
        <v>12.0</v>
      </c>
      <c r="X181" s="529" t="s">
        <v>3108</v>
      </c>
      <c r="Y181" s="1"/>
      <c r="Z181" s="514">
        <v>9.0</v>
      </c>
      <c r="AA181" s="525">
        <v>3.0</v>
      </c>
      <c r="AB181" s="525">
        <v>35.0</v>
      </c>
      <c r="AC181" s="529" t="s">
        <v>3109</v>
      </c>
      <c r="AD181" s="1"/>
      <c r="AE181" s="514">
        <v>15.0</v>
      </c>
      <c r="AF181" s="525">
        <v>4.0</v>
      </c>
      <c r="AG181" s="525">
        <v>14.0</v>
      </c>
      <c r="AH181" s="529" t="s">
        <v>3110</v>
      </c>
      <c r="AI181" s="1"/>
      <c r="AJ181" s="514">
        <v>5.0</v>
      </c>
      <c r="AK181" s="525">
        <v>4.0</v>
      </c>
      <c r="AL181" s="525">
        <v>32.0</v>
      </c>
      <c r="AM181" s="530" t="s">
        <v>3111</v>
      </c>
      <c r="AN181" s="1"/>
      <c r="AO181" s="514">
        <v>15.0</v>
      </c>
      <c r="AP181" s="525">
        <v>5.0</v>
      </c>
      <c r="AQ181" s="525">
        <v>12.0</v>
      </c>
      <c r="AR181" s="530" t="s">
        <v>3112</v>
      </c>
      <c r="AS181" s="561"/>
      <c r="AT181" s="514">
        <v>15.0</v>
      </c>
      <c r="AU181" s="525">
        <v>6.0</v>
      </c>
      <c r="AV181" s="525">
        <v>12.0</v>
      </c>
      <c r="AW181" s="530" t="s">
        <v>3113</v>
      </c>
      <c r="AX181" s="1"/>
      <c r="AY181" s="514">
        <f t="shared" si="13"/>
        <v>11</v>
      </c>
      <c r="AZ181" s="525">
        <v>6.0</v>
      </c>
      <c r="BA181" s="525">
        <v>13.0</v>
      </c>
      <c r="BB181" s="531" t="s">
        <v>3114</v>
      </c>
      <c r="BC181" s="1"/>
      <c r="BD181" s="514">
        <v>5.0</v>
      </c>
      <c r="BE181" s="525">
        <v>7.0</v>
      </c>
      <c r="BF181" s="525">
        <v>13.0</v>
      </c>
      <c r="BG181" s="540"/>
      <c r="BH181" s="1"/>
      <c r="BI181" s="514">
        <v>5.0</v>
      </c>
      <c r="BJ181" s="525">
        <v>7.0</v>
      </c>
      <c r="BK181" s="525">
        <v>13.0</v>
      </c>
      <c r="BL181" s="531" t="s">
        <v>3115</v>
      </c>
      <c r="BM181" s="1"/>
      <c r="BN181" s="514">
        <v>5.0</v>
      </c>
      <c r="BO181" s="525">
        <v>8.0</v>
      </c>
      <c r="BP181" s="525">
        <v>13.0</v>
      </c>
      <c r="BQ181" s="540"/>
      <c r="BR181" s="1"/>
      <c r="BS181" s="1"/>
      <c r="BT181" s="1"/>
      <c r="BU181" s="1"/>
      <c r="BV181" s="560"/>
      <c r="BW181" s="1"/>
      <c r="BX181" s="1"/>
      <c r="BY181" s="1"/>
      <c r="BZ181" s="1"/>
      <c r="CA181" s="560"/>
      <c r="CB181" s="1"/>
      <c r="CC181" s="1"/>
      <c r="CD181" s="1"/>
      <c r="CE181" s="1"/>
      <c r="CF181" s="560"/>
      <c r="CG181" s="1"/>
      <c r="CH181" s="1"/>
      <c r="CI181" s="1"/>
      <c r="CJ181" s="1"/>
      <c r="CK181" s="560"/>
      <c r="CL181" s="1"/>
      <c r="CM181" s="555">
        <v>5.0</v>
      </c>
      <c r="CN181" s="534">
        <v>10.0</v>
      </c>
      <c r="CO181" s="535">
        <v>9.0</v>
      </c>
      <c r="CP181" s="546" t="s">
        <v>3116</v>
      </c>
      <c r="CQ181" s="1"/>
    </row>
    <row r="182" ht="15.0" customHeight="1">
      <c r="A182" s="514">
        <v>14.0</v>
      </c>
      <c r="B182" s="525">
        <v>1.0</v>
      </c>
      <c r="C182" s="525">
        <v>12.0</v>
      </c>
      <c r="D182" s="526" t="s">
        <v>3117</v>
      </c>
      <c r="E182" s="1"/>
      <c r="F182" s="514">
        <v>4.0</v>
      </c>
      <c r="G182" s="525">
        <v>1.0</v>
      </c>
      <c r="H182" s="525">
        <v>36.0</v>
      </c>
      <c r="I182" s="529" t="s">
        <v>3118</v>
      </c>
      <c r="J182" s="1"/>
      <c r="K182" s="514">
        <v>14.0</v>
      </c>
      <c r="L182" s="525">
        <v>2.0</v>
      </c>
      <c r="M182" s="525">
        <v>12.0</v>
      </c>
      <c r="N182" s="529" t="s">
        <v>3119</v>
      </c>
      <c r="O182" s="1"/>
      <c r="P182" s="514">
        <v>14.0</v>
      </c>
      <c r="Q182" s="525">
        <v>2.0</v>
      </c>
      <c r="R182" s="525">
        <v>37.0</v>
      </c>
      <c r="S182" s="529" t="s">
        <v>3120</v>
      </c>
      <c r="T182" s="1"/>
      <c r="U182" s="514">
        <v>14.0</v>
      </c>
      <c r="V182" s="525">
        <v>3.0</v>
      </c>
      <c r="W182" s="525">
        <v>12.0</v>
      </c>
      <c r="X182" s="537" t="s">
        <v>3121</v>
      </c>
      <c r="Y182" s="1"/>
      <c r="Z182" s="514">
        <v>8.0</v>
      </c>
      <c r="AA182" s="525">
        <v>3.0</v>
      </c>
      <c r="AB182" s="525">
        <v>35.0</v>
      </c>
      <c r="AC182" s="529" t="s">
        <v>3122</v>
      </c>
      <c r="AD182" s="1"/>
      <c r="AE182" s="514">
        <v>14.0</v>
      </c>
      <c r="AF182" s="525">
        <v>4.0</v>
      </c>
      <c r="AG182" s="525">
        <v>14.0</v>
      </c>
      <c r="AH182" s="537" t="s">
        <v>3123</v>
      </c>
      <c r="AI182" s="1"/>
      <c r="AJ182" s="514">
        <v>4.0</v>
      </c>
      <c r="AK182" s="525">
        <v>4.0</v>
      </c>
      <c r="AL182" s="525">
        <v>32.0</v>
      </c>
      <c r="AM182" s="530" t="s">
        <v>3124</v>
      </c>
      <c r="AN182" s="1"/>
      <c r="AO182" s="514">
        <v>14.0</v>
      </c>
      <c r="AP182" s="525">
        <v>5.0</v>
      </c>
      <c r="AQ182" s="525">
        <v>12.0</v>
      </c>
      <c r="AR182" s="531" t="s">
        <v>3125</v>
      </c>
      <c r="AS182" s="518"/>
      <c r="AT182" s="514">
        <v>14.0</v>
      </c>
      <c r="AU182" s="525">
        <v>6.0</v>
      </c>
      <c r="AV182" s="525">
        <v>12.0</v>
      </c>
      <c r="AW182" s="531" t="s">
        <v>3126</v>
      </c>
      <c r="AX182" s="1"/>
      <c r="AY182" s="514">
        <f t="shared" si="13"/>
        <v>10</v>
      </c>
      <c r="AZ182" s="525">
        <v>6.0</v>
      </c>
      <c r="BA182" s="525">
        <v>13.0</v>
      </c>
      <c r="BB182" s="531" t="s">
        <v>3127</v>
      </c>
      <c r="BC182" s="1"/>
      <c r="BD182" s="514">
        <v>4.0</v>
      </c>
      <c r="BE182" s="525">
        <v>7.0</v>
      </c>
      <c r="BF182" s="525">
        <v>13.0</v>
      </c>
      <c r="BG182" s="540"/>
      <c r="BH182" s="1"/>
      <c r="BI182" s="514">
        <v>4.0</v>
      </c>
      <c r="BJ182" s="525">
        <v>7.0</v>
      </c>
      <c r="BK182" s="525">
        <v>13.0</v>
      </c>
      <c r="BL182" s="531" t="s">
        <v>3128</v>
      </c>
      <c r="BM182" s="1"/>
      <c r="BN182" s="514">
        <v>4.0</v>
      </c>
      <c r="BO182" s="525">
        <v>8.0</v>
      </c>
      <c r="BP182" s="525">
        <v>13.0</v>
      </c>
      <c r="BQ182" s="540"/>
      <c r="BR182" s="1"/>
      <c r="BS182" s="1"/>
      <c r="BT182" s="1"/>
      <c r="BU182" s="1"/>
      <c r="BV182" s="560"/>
      <c r="BW182" s="1"/>
      <c r="BX182" s="1"/>
      <c r="BY182" s="1"/>
      <c r="BZ182" s="1"/>
      <c r="CA182" s="560"/>
      <c r="CB182" s="1"/>
      <c r="CC182" s="1"/>
      <c r="CD182" s="1"/>
      <c r="CE182" s="1"/>
      <c r="CF182" s="560"/>
      <c r="CG182" s="1"/>
      <c r="CH182" s="1"/>
      <c r="CI182" s="1"/>
      <c r="CJ182" s="1"/>
      <c r="CK182" s="560"/>
      <c r="CL182" s="1"/>
      <c r="CM182" s="555">
        <v>4.0</v>
      </c>
      <c r="CN182" s="534">
        <v>10.0</v>
      </c>
      <c r="CO182" s="535">
        <v>9.0</v>
      </c>
      <c r="CP182" s="546" t="s">
        <v>3129</v>
      </c>
      <c r="CQ182" s="1"/>
    </row>
    <row r="183" ht="15.0" customHeight="1">
      <c r="A183" s="514">
        <v>13.0</v>
      </c>
      <c r="B183" s="525">
        <v>1.0</v>
      </c>
      <c r="C183" s="525">
        <v>12.0</v>
      </c>
      <c r="D183" s="526" t="s">
        <v>3130</v>
      </c>
      <c r="E183" s="1"/>
      <c r="F183" s="514">
        <v>3.0</v>
      </c>
      <c r="G183" s="525">
        <v>1.0</v>
      </c>
      <c r="H183" s="525">
        <v>36.0</v>
      </c>
      <c r="I183" s="529" t="s">
        <v>3131</v>
      </c>
      <c r="J183" s="1"/>
      <c r="K183" s="514">
        <v>13.0</v>
      </c>
      <c r="L183" s="525">
        <v>2.0</v>
      </c>
      <c r="M183" s="525">
        <v>12.0</v>
      </c>
      <c r="N183" s="529" t="s">
        <v>3132</v>
      </c>
      <c r="O183" s="1"/>
      <c r="P183" s="514">
        <v>13.0</v>
      </c>
      <c r="Q183" s="525">
        <v>2.0</v>
      </c>
      <c r="R183" s="525">
        <v>37.0</v>
      </c>
      <c r="S183" s="529" t="s">
        <v>3133</v>
      </c>
      <c r="T183" s="1"/>
      <c r="U183" s="514">
        <v>13.0</v>
      </c>
      <c r="V183" s="525">
        <v>3.0</v>
      </c>
      <c r="W183" s="525">
        <v>12.0</v>
      </c>
      <c r="X183" s="537" t="s">
        <v>3134</v>
      </c>
      <c r="Y183" s="1"/>
      <c r="Z183" s="514">
        <v>7.0</v>
      </c>
      <c r="AA183" s="525">
        <v>3.0</v>
      </c>
      <c r="AB183" s="525">
        <v>35.0</v>
      </c>
      <c r="AC183" s="529" t="s">
        <v>3135</v>
      </c>
      <c r="AD183" s="1"/>
      <c r="AE183" s="514">
        <v>13.0</v>
      </c>
      <c r="AF183" s="525">
        <v>4.0</v>
      </c>
      <c r="AG183" s="525">
        <v>14.0</v>
      </c>
      <c r="AH183" s="537" t="s">
        <v>3136</v>
      </c>
      <c r="AI183" s="1"/>
      <c r="AJ183" s="514">
        <v>3.0</v>
      </c>
      <c r="AK183" s="525">
        <v>4.0</v>
      </c>
      <c r="AL183" s="525">
        <v>32.0</v>
      </c>
      <c r="AM183" s="530" t="s">
        <v>3137</v>
      </c>
      <c r="AN183" s="1"/>
      <c r="AO183" s="514">
        <v>13.0</v>
      </c>
      <c r="AP183" s="525">
        <v>5.0</v>
      </c>
      <c r="AQ183" s="525">
        <v>12.0</v>
      </c>
      <c r="AR183" s="531" t="s">
        <v>3138</v>
      </c>
      <c r="AS183" s="518"/>
      <c r="AT183" s="514">
        <v>13.0</v>
      </c>
      <c r="AU183" s="525">
        <v>6.0</v>
      </c>
      <c r="AV183" s="525">
        <v>12.0</v>
      </c>
      <c r="AW183" s="531" t="s">
        <v>3139</v>
      </c>
      <c r="AX183" s="1"/>
      <c r="AY183" s="514">
        <f t="shared" si="13"/>
        <v>9</v>
      </c>
      <c r="AZ183" s="525">
        <v>6.0</v>
      </c>
      <c r="BA183" s="525">
        <v>13.0</v>
      </c>
      <c r="BB183" s="531" t="s">
        <v>3140</v>
      </c>
      <c r="BC183" s="1"/>
      <c r="BD183" s="514">
        <v>3.0</v>
      </c>
      <c r="BE183" s="525">
        <v>7.0</v>
      </c>
      <c r="BF183" s="525">
        <v>13.0</v>
      </c>
      <c r="BG183" s="540"/>
      <c r="BH183" s="1"/>
      <c r="BI183" s="514">
        <v>3.0</v>
      </c>
      <c r="BJ183" s="525">
        <v>7.0</v>
      </c>
      <c r="BK183" s="525">
        <v>13.0</v>
      </c>
      <c r="BL183" s="531" t="s">
        <v>3141</v>
      </c>
      <c r="BM183" s="1"/>
      <c r="BN183" s="514">
        <v>3.0</v>
      </c>
      <c r="BO183" s="525">
        <v>8.0</v>
      </c>
      <c r="BP183" s="525">
        <v>13.0</v>
      </c>
      <c r="BQ183" s="540"/>
      <c r="BR183" s="1"/>
      <c r="BS183" s="1"/>
      <c r="BT183" s="1"/>
      <c r="BU183" s="1"/>
      <c r="BV183" s="560"/>
      <c r="BW183" s="1"/>
      <c r="BX183" s="1"/>
      <c r="BY183" s="1"/>
      <c r="BZ183" s="1"/>
      <c r="CA183" s="560"/>
      <c r="CB183" s="1"/>
      <c r="CC183" s="1"/>
      <c r="CD183" s="1"/>
      <c r="CE183" s="1"/>
      <c r="CF183" s="560"/>
      <c r="CG183" s="1"/>
      <c r="CH183" s="1"/>
      <c r="CI183" s="1"/>
      <c r="CJ183" s="1"/>
      <c r="CK183" s="560"/>
      <c r="CL183" s="1"/>
      <c r="CM183" s="555">
        <v>3.0</v>
      </c>
      <c r="CN183" s="534">
        <v>10.0</v>
      </c>
      <c r="CO183" s="535">
        <v>9.0</v>
      </c>
      <c r="CP183" s="546" t="s">
        <v>3142</v>
      </c>
      <c r="CQ183" s="1"/>
    </row>
    <row r="184" ht="15.0" customHeight="1">
      <c r="A184" s="514">
        <v>12.0</v>
      </c>
      <c r="B184" s="525">
        <v>1.0</v>
      </c>
      <c r="C184" s="525">
        <v>12.0</v>
      </c>
      <c r="D184" s="526" t="s">
        <v>3143</v>
      </c>
      <c r="E184" s="1"/>
      <c r="F184" s="514">
        <v>2.0</v>
      </c>
      <c r="G184" s="525">
        <v>1.0</v>
      </c>
      <c r="H184" s="525">
        <v>36.0</v>
      </c>
      <c r="I184" s="529" t="s">
        <v>3144</v>
      </c>
      <c r="J184" s="1"/>
      <c r="K184" s="514">
        <v>12.0</v>
      </c>
      <c r="L184" s="525">
        <v>2.0</v>
      </c>
      <c r="M184" s="525">
        <v>12.0</v>
      </c>
      <c r="N184" s="529" t="s">
        <v>3145</v>
      </c>
      <c r="O184" s="1"/>
      <c r="P184" s="514">
        <v>12.0</v>
      </c>
      <c r="Q184" s="525">
        <v>2.0</v>
      </c>
      <c r="R184" s="525">
        <v>37.0</v>
      </c>
      <c r="S184" s="529" t="s">
        <v>3146</v>
      </c>
      <c r="T184" s="1"/>
      <c r="U184" s="514">
        <v>12.0</v>
      </c>
      <c r="V184" s="525">
        <v>3.0</v>
      </c>
      <c r="W184" s="525">
        <v>12.0</v>
      </c>
      <c r="X184" s="537" t="s">
        <v>3147</v>
      </c>
      <c r="Y184" s="1"/>
      <c r="Z184" s="514">
        <v>6.0</v>
      </c>
      <c r="AA184" s="525">
        <v>3.0</v>
      </c>
      <c r="AB184" s="525">
        <v>35.0</v>
      </c>
      <c r="AC184" s="529" t="s">
        <v>3148</v>
      </c>
      <c r="AD184" s="1"/>
      <c r="AE184" s="514">
        <v>12.0</v>
      </c>
      <c r="AF184" s="525">
        <v>4.0</v>
      </c>
      <c r="AG184" s="525">
        <v>14.0</v>
      </c>
      <c r="AH184" s="537" t="s">
        <v>3149</v>
      </c>
      <c r="AI184" s="1"/>
      <c r="AJ184" s="514">
        <v>2.0</v>
      </c>
      <c r="AK184" s="525">
        <v>4.0</v>
      </c>
      <c r="AL184" s="525">
        <v>32.0</v>
      </c>
      <c r="AM184" s="530" t="s">
        <v>3150</v>
      </c>
      <c r="AN184" s="1"/>
      <c r="AO184" s="514">
        <v>12.0</v>
      </c>
      <c r="AP184" s="525">
        <v>5.0</v>
      </c>
      <c r="AQ184" s="525">
        <v>12.0</v>
      </c>
      <c r="AR184" s="531" t="s">
        <v>3151</v>
      </c>
      <c r="AS184" s="518"/>
      <c r="AT184" s="514">
        <v>12.0</v>
      </c>
      <c r="AU184" s="525">
        <v>6.0</v>
      </c>
      <c r="AV184" s="525">
        <v>12.0</v>
      </c>
      <c r="AW184" s="531" t="s">
        <v>3152</v>
      </c>
      <c r="AX184" s="1"/>
      <c r="AY184" s="514">
        <f t="shared" si="13"/>
        <v>8</v>
      </c>
      <c r="AZ184" s="525">
        <v>6.0</v>
      </c>
      <c r="BA184" s="525">
        <v>13.0</v>
      </c>
      <c r="BB184" s="531" t="s">
        <v>3153</v>
      </c>
      <c r="BC184" s="1"/>
      <c r="BD184" s="514">
        <v>2.0</v>
      </c>
      <c r="BE184" s="525">
        <v>7.0</v>
      </c>
      <c r="BF184" s="525">
        <v>13.0</v>
      </c>
      <c r="BG184" s="540"/>
      <c r="BH184" s="1"/>
      <c r="BI184" s="514">
        <v>2.0</v>
      </c>
      <c r="BJ184" s="525">
        <v>7.0</v>
      </c>
      <c r="BK184" s="525">
        <v>13.0</v>
      </c>
      <c r="BL184" s="531" t="s">
        <v>3154</v>
      </c>
      <c r="BM184" s="1"/>
      <c r="BN184" s="514">
        <v>2.0</v>
      </c>
      <c r="BO184" s="525">
        <v>8.0</v>
      </c>
      <c r="BP184" s="525">
        <v>13.0</v>
      </c>
      <c r="BQ184" s="540"/>
      <c r="BR184" s="1"/>
      <c r="BS184" s="1"/>
      <c r="BT184" s="1"/>
      <c r="BU184" s="1"/>
      <c r="BV184" s="560"/>
      <c r="BW184" s="1"/>
      <c r="BX184" s="1"/>
      <c r="BY184" s="1"/>
      <c r="BZ184" s="1"/>
      <c r="CA184" s="560"/>
      <c r="CB184" s="1"/>
      <c r="CC184" s="1"/>
      <c r="CD184" s="1"/>
      <c r="CE184" s="1"/>
      <c r="CF184" s="560"/>
      <c r="CG184" s="1"/>
      <c r="CH184" s="1"/>
      <c r="CI184" s="1"/>
      <c r="CJ184" s="1"/>
      <c r="CK184" s="560"/>
      <c r="CL184" s="1"/>
      <c r="CM184" s="555">
        <v>2.0</v>
      </c>
      <c r="CN184" s="534">
        <v>10.0</v>
      </c>
      <c r="CO184" s="535">
        <v>9.0</v>
      </c>
      <c r="CP184" s="546" t="s">
        <v>3155</v>
      </c>
      <c r="CQ184" s="1"/>
    </row>
    <row r="185" ht="15.0" customHeight="1">
      <c r="A185" s="514">
        <v>11.0</v>
      </c>
      <c r="B185" s="525">
        <v>1.0</v>
      </c>
      <c r="C185" s="525">
        <v>12.0</v>
      </c>
      <c r="D185" s="526" t="s">
        <v>3156</v>
      </c>
      <c r="E185" s="1"/>
      <c r="F185" s="542">
        <v>1.0</v>
      </c>
      <c r="G185" s="549">
        <v>1.0</v>
      </c>
      <c r="H185" s="549">
        <v>36.0</v>
      </c>
      <c r="I185" s="528" t="s">
        <v>3157</v>
      </c>
      <c r="J185" s="1"/>
      <c r="K185" s="514">
        <v>11.0</v>
      </c>
      <c r="L185" s="525">
        <v>2.0</v>
      </c>
      <c r="M185" s="525">
        <v>12.0</v>
      </c>
      <c r="N185" s="529" t="s">
        <v>3158</v>
      </c>
      <c r="O185" s="1"/>
      <c r="P185" s="514">
        <v>11.0</v>
      </c>
      <c r="Q185" s="525">
        <v>2.0</v>
      </c>
      <c r="R185" s="525">
        <v>37.0</v>
      </c>
      <c r="S185" s="529" t="s">
        <v>3159</v>
      </c>
      <c r="T185" s="1"/>
      <c r="U185" s="514">
        <v>11.0</v>
      </c>
      <c r="V185" s="525">
        <v>3.0</v>
      </c>
      <c r="W185" s="525">
        <v>12.0</v>
      </c>
      <c r="X185" s="537" t="s">
        <v>3160</v>
      </c>
      <c r="Y185" s="1"/>
      <c r="Z185" s="514">
        <v>5.0</v>
      </c>
      <c r="AA185" s="525">
        <v>3.0</v>
      </c>
      <c r="AB185" s="525">
        <v>35.0</v>
      </c>
      <c r="AC185" s="529" t="s">
        <v>3161</v>
      </c>
      <c r="AD185" s="1"/>
      <c r="AE185" s="514">
        <v>11.0</v>
      </c>
      <c r="AF185" s="525">
        <v>4.0</v>
      </c>
      <c r="AG185" s="525">
        <v>14.0</v>
      </c>
      <c r="AH185" s="537" t="s">
        <v>3162</v>
      </c>
      <c r="AI185" s="1"/>
      <c r="AJ185" s="542">
        <v>1.0</v>
      </c>
      <c r="AK185" s="525">
        <v>4.0</v>
      </c>
      <c r="AL185" s="525">
        <v>32.0</v>
      </c>
      <c r="AM185" s="530" t="s">
        <v>3163</v>
      </c>
      <c r="AN185" s="1"/>
      <c r="AO185" s="514">
        <v>11.0</v>
      </c>
      <c r="AP185" s="525">
        <v>5.0</v>
      </c>
      <c r="AQ185" s="525">
        <v>12.0</v>
      </c>
      <c r="AR185" s="531" t="s">
        <v>3164</v>
      </c>
      <c r="AS185" s="518"/>
      <c r="AT185" s="514">
        <v>11.0</v>
      </c>
      <c r="AU185" s="525">
        <v>6.0</v>
      </c>
      <c r="AV185" s="525">
        <v>12.0</v>
      </c>
      <c r="AW185" s="531" t="s">
        <v>3165</v>
      </c>
      <c r="AX185" s="1"/>
      <c r="AY185" s="514">
        <f t="shared" si="13"/>
        <v>7</v>
      </c>
      <c r="AZ185" s="525">
        <v>6.0</v>
      </c>
      <c r="BA185" s="525">
        <v>13.0</v>
      </c>
      <c r="BB185" s="531" t="s">
        <v>3166</v>
      </c>
      <c r="BC185" s="1"/>
      <c r="BD185" s="550">
        <v>1.0</v>
      </c>
      <c r="BE185" s="525">
        <v>7.0</v>
      </c>
      <c r="BF185" s="549">
        <v>13.0</v>
      </c>
      <c r="BG185" s="545"/>
      <c r="BH185" s="1"/>
      <c r="BI185" s="550">
        <v>1.0</v>
      </c>
      <c r="BJ185" s="525">
        <v>7.0</v>
      </c>
      <c r="BK185" s="525">
        <v>13.0</v>
      </c>
      <c r="BL185" s="531" t="s">
        <v>3167</v>
      </c>
      <c r="BM185" s="1"/>
      <c r="BN185" s="550">
        <v>1.0</v>
      </c>
      <c r="BO185" s="525">
        <v>8.0</v>
      </c>
      <c r="BP185" s="525">
        <v>13.0</v>
      </c>
      <c r="BQ185" s="545"/>
      <c r="BR185" s="1"/>
      <c r="BS185" s="1"/>
      <c r="BT185" s="1"/>
      <c r="BU185" s="1"/>
      <c r="BV185" s="560"/>
      <c r="BW185" s="1"/>
      <c r="BX185" s="1"/>
      <c r="BY185" s="1"/>
      <c r="BZ185" s="1"/>
      <c r="CA185" s="560"/>
      <c r="CB185" s="1"/>
      <c r="CC185" s="1"/>
      <c r="CD185" s="1"/>
      <c r="CE185" s="1"/>
      <c r="CF185" s="560"/>
      <c r="CG185" s="1"/>
      <c r="CH185" s="1"/>
      <c r="CI185" s="1"/>
      <c r="CJ185" s="1"/>
      <c r="CK185" s="560"/>
      <c r="CL185" s="1"/>
      <c r="CM185" s="556">
        <v>1.0</v>
      </c>
      <c r="CN185" s="534">
        <v>10.0</v>
      </c>
      <c r="CO185" s="535">
        <v>9.0</v>
      </c>
      <c r="CP185" s="546" t="s">
        <v>3168</v>
      </c>
      <c r="CQ185" s="1"/>
    </row>
    <row r="186" ht="15.0" customHeight="1">
      <c r="A186" s="514">
        <v>10.0</v>
      </c>
      <c r="B186" s="525">
        <v>1.0</v>
      </c>
      <c r="C186" s="525">
        <v>12.0</v>
      </c>
      <c r="D186" s="526" t="s">
        <v>3169</v>
      </c>
      <c r="E186" s="1"/>
      <c r="F186" s="514">
        <v>14.0</v>
      </c>
      <c r="G186" s="525">
        <v>1.0</v>
      </c>
      <c r="H186" s="525">
        <v>35.0</v>
      </c>
      <c r="I186" s="529" t="s">
        <v>3170</v>
      </c>
      <c r="J186" s="1"/>
      <c r="K186" s="514">
        <v>10.0</v>
      </c>
      <c r="L186" s="525">
        <v>2.0</v>
      </c>
      <c r="M186" s="525">
        <v>12.0</v>
      </c>
      <c r="N186" s="529" t="s">
        <v>3171</v>
      </c>
      <c r="O186" s="1"/>
      <c r="P186" s="514">
        <v>10.0</v>
      </c>
      <c r="Q186" s="525">
        <v>2.0</v>
      </c>
      <c r="R186" s="525">
        <v>37.0</v>
      </c>
      <c r="S186" s="529" t="s">
        <v>3172</v>
      </c>
      <c r="T186" s="1"/>
      <c r="U186" s="514">
        <v>10.0</v>
      </c>
      <c r="V186" s="525">
        <v>3.0</v>
      </c>
      <c r="W186" s="525">
        <v>12.0</v>
      </c>
      <c r="X186" s="537" t="s">
        <v>3173</v>
      </c>
      <c r="Y186" s="1"/>
      <c r="Z186" s="514">
        <v>4.0</v>
      </c>
      <c r="AA186" s="525">
        <v>3.0</v>
      </c>
      <c r="AB186" s="525">
        <v>35.0</v>
      </c>
      <c r="AC186" s="529" t="s">
        <v>3174</v>
      </c>
      <c r="AD186" s="1"/>
      <c r="AE186" s="514">
        <v>10.0</v>
      </c>
      <c r="AF186" s="525">
        <v>4.0</v>
      </c>
      <c r="AG186" s="525">
        <v>14.0</v>
      </c>
      <c r="AH186" s="537" t="s">
        <v>3175</v>
      </c>
      <c r="AI186" s="1"/>
      <c r="AJ186" s="514">
        <v>14.0</v>
      </c>
      <c r="AK186" s="525">
        <v>4.0</v>
      </c>
      <c r="AL186" s="525">
        <v>31.0</v>
      </c>
      <c r="AM186" s="530" t="s">
        <v>3176</v>
      </c>
      <c r="AN186" s="1"/>
      <c r="AO186" s="514">
        <v>10.0</v>
      </c>
      <c r="AP186" s="525">
        <v>5.0</v>
      </c>
      <c r="AQ186" s="525">
        <v>12.0</v>
      </c>
      <c r="AR186" s="531" t="s">
        <v>3177</v>
      </c>
      <c r="AS186" s="518"/>
      <c r="AT186" s="514">
        <v>10.0</v>
      </c>
      <c r="AU186" s="525">
        <v>6.0</v>
      </c>
      <c r="AV186" s="525">
        <v>12.0</v>
      </c>
      <c r="AW186" s="531" t="s">
        <v>3178</v>
      </c>
      <c r="AX186" s="1"/>
      <c r="AY186" s="514">
        <f t="shared" si="13"/>
        <v>6</v>
      </c>
      <c r="AZ186" s="525">
        <v>6.0</v>
      </c>
      <c r="BA186" s="525">
        <v>13.0</v>
      </c>
      <c r="BB186" s="531" t="s">
        <v>3179</v>
      </c>
      <c r="BC186" s="1"/>
      <c r="BD186" s="524">
        <v>14.0</v>
      </c>
      <c r="BE186" s="525">
        <v>7.0</v>
      </c>
      <c r="BF186" s="532">
        <v>14.0</v>
      </c>
      <c r="BG186" s="553" t="s">
        <v>3180</v>
      </c>
      <c r="BH186" s="1"/>
      <c r="BI186" s="524">
        <v>14.0</v>
      </c>
      <c r="BJ186" s="525">
        <v>7.0</v>
      </c>
      <c r="BK186" s="525">
        <v>14.0</v>
      </c>
      <c r="BL186" s="531" t="s">
        <v>3181</v>
      </c>
      <c r="BM186" s="1"/>
      <c r="BN186" s="524">
        <v>14.0</v>
      </c>
      <c r="BO186" s="525">
        <v>8.0</v>
      </c>
      <c r="BP186" s="525">
        <v>14.0</v>
      </c>
      <c r="BQ186" s="531" t="s">
        <v>3182</v>
      </c>
      <c r="BR186" s="1"/>
      <c r="BS186" s="1"/>
      <c r="BT186" s="1"/>
      <c r="BU186" s="1"/>
      <c r="BV186" s="560"/>
      <c r="BW186" s="1"/>
      <c r="BX186" s="1"/>
      <c r="BY186" s="1"/>
      <c r="BZ186" s="1"/>
      <c r="CA186" s="560"/>
      <c r="CB186" s="1"/>
      <c r="CC186" s="1"/>
      <c r="CD186" s="1"/>
      <c r="CE186" s="1"/>
      <c r="CF186" s="560"/>
      <c r="CG186" s="1"/>
      <c r="CH186" s="1"/>
      <c r="CI186" s="1"/>
      <c r="CJ186" s="1"/>
      <c r="CK186" s="560"/>
      <c r="CL186" s="1"/>
      <c r="CM186" s="555">
        <v>7.0</v>
      </c>
      <c r="CN186" s="534">
        <v>10.0</v>
      </c>
      <c r="CO186" s="535">
        <v>9.0</v>
      </c>
      <c r="CP186" s="552" t="s">
        <v>3183</v>
      </c>
      <c r="CQ186" s="1"/>
    </row>
    <row r="187" ht="15.0" customHeight="1">
      <c r="A187" s="514">
        <v>9.0</v>
      </c>
      <c r="B187" s="525">
        <v>1.0</v>
      </c>
      <c r="C187" s="525">
        <v>12.0</v>
      </c>
      <c r="D187" s="526" t="s">
        <v>3184</v>
      </c>
      <c r="E187" s="1"/>
      <c r="F187" s="514">
        <v>13.0</v>
      </c>
      <c r="G187" s="525">
        <v>1.0</v>
      </c>
      <c r="H187" s="525">
        <v>35.0</v>
      </c>
      <c r="I187" s="529" t="s">
        <v>3185</v>
      </c>
      <c r="J187" s="1"/>
      <c r="K187" s="514">
        <v>9.0</v>
      </c>
      <c r="L187" s="525">
        <v>2.0</v>
      </c>
      <c r="M187" s="525">
        <v>12.0</v>
      </c>
      <c r="N187" s="529" t="s">
        <v>3186</v>
      </c>
      <c r="O187" s="1"/>
      <c r="P187" s="514">
        <v>9.0</v>
      </c>
      <c r="Q187" s="525">
        <v>2.0</v>
      </c>
      <c r="R187" s="525">
        <v>37.0</v>
      </c>
      <c r="S187" s="529" t="s">
        <v>3187</v>
      </c>
      <c r="T187" s="1"/>
      <c r="U187" s="514">
        <v>9.0</v>
      </c>
      <c r="V187" s="525">
        <v>3.0</v>
      </c>
      <c r="W187" s="525">
        <v>12.0</v>
      </c>
      <c r="X187" s="537" t="s">
        <v>3188</v>
      </c>
      <c r="Y187" s="1"/>
      <c r="Z187" s="514">
        <v>3.0</v>
      </c>
      <c r="AA187" s="525">
        <v>3.0</v>
      </c>
      <c r="AB187" s="525">
        <v>35.0</v>
      </c>
      <c r="AC187" s="529" t="s">
        <v>3189</v>
      </c>
      <c r="AD187" s="1"/>
      <c r="AE187" s="514">
        <v>9.0</v>
      </c>
      <c r="AF187" s="525">
        <v>4.0</v>
      </c>
      <c r="AG187" s="525">
        <v>14.0</v>
      </c>
      <c r="AH187" s="537" t="s">
        <v>3190</v>
      </c>
      <c r="AI187" s="1"/>
      <c r="AJ187" s="514">
        <v>13.0</v>
      </c>
      <c r="AK187" s="525">
        <v>4.0</v>
      </c>
      <c r="AL187" s="525">
        <v>31.0</v>
      </c>
      <c r="AM187" s="530" t="s">
        <v>3191</v>
      </c>
      <c r="AN187" s="1"/>
      <c r="AO187" s="514">
        <v>9.0</v>
      </c>
      <c r="AP187" s="525">
        <v>5.0</v>
      </c>
      <c r="AQ187" s="525">
        <v>12.0</v>
      </c>
      <c r="AR187" s="531" t="s">
        <v>3192</v>
      </c>
      <c r="AS187" s="518"/>
      <c r="AT187" s="514">
        <v>9.0</v>
      </c>
      <c r="AU187" s="525">
        <v>6.0</v>
      </c>
      <c r="AV187" s="525">
        <v>12.0</v>
      </c>
      <c r="AW187" s="531" t="s">
        <v>3193</v>
      </c>
      <c r="AX187" s="1"/>
      <c r="AY187" s="514">
        <f t="shared" si="13"/>
        <v>5</v>
      </c>
      <c r="AZ187" s="525">
        <v>6.0</v>
      </c>
      <c r="BA187" s="525">
        <v>13.0</v>
      </c>
      <c r="BB187" s="531" t="s">
        <v>3194</v>
      </c>
      <c r="BC187" s="1"/>
      <c r="BD187" s="514">
        <v>13.0</v>
      </c>
      <c r="BE187" s="525">
        <v>7.0</v>
      </c>
      <c r="BF187" s="532">
        <v>14.0</v>
      </c>
      <c r="BG187" s="531" t="s">
        <v>3195</v>
      </c>
      <c r="BH187" s="1"/>
      <c r="BI187" s="514">
        <v>13.0</v>
      </c>
      <c r="BJ187" s="525">
        <v>7.0</v>
      </c>
      <c r="BK187" s="525">
        <v>14.0</v>
      </c>
      <c r="BL187" s="531" t="s">
        <v>3196</v>
      </c>
      <c r="BM187" s="1"/>
      <c r="BN187" s="514">
        <v>13.0</v>
      </c>
      <c r="BO187" s="525">
        <v>8.0</v>
      </c>
      <c r="BP187" s="525">
        <v>14.0</v>
      </c>
      <c r="BQ187" s="531" t="s">
        <v>3197</v>
      </c>
      <c r="BR187" s="1"/>
      <c r="BS187" s="1"/>
      <c r="BT187" s="1"/>
      <c r="BU187" s="1"/>
      <c r="BV187" s="560"/>
      <c r="BW187" s="1"/>
      <c r="BX187" s="1"/>
      <c r="BY187" s="1"/>
      <c r="BZ187" s="1"/>
      <c r="CA187" s="560"/>
      <c r="CB187" s="1"/>
      <c r="CC187" s="1"/>
      <c r="CD187" s="1"/>
      <c r="CE187" s="1"/>
      <c r="CF187" s="560"/>
      <c r="CG187" s="1"/>
      <c r="CH187" s="1"/>
      <c r="CI187" s="1"/>
      <c r="CJ187" s="1"/>
      <c r="CK187" s="560"/>
      <c r="CL187" s="1"/>
      <c r="CM187" s="555">
        <v>6.0</v>
      </c>
      <c r="CN187" s="534">
        <v>10.0</v>
      </c>
      <c r="CO187" s="535">
        <v>9.0</v>
      </c>
      <c r="CP187" s="552" t="s">
        <v>3198</v>
      </c>
      <c r="CQ187" s="1"/>
    </row>
    <row r="188" ht="15.0" customHeight="1">
      <c r="A188" s="514">
        <v>8.0</v>
      </c>
      <c r="B188" s="525">
        <v>1.0</v>
      </c>
      <c r="C188" s="525">
        <v>12.0</v>
      </c>
      <c r="D188" s="526" t="s">
        <v>3199</v>
      </c>
      <c r="E188" s="1"/>
      <c r="F188" s="514">
        <v>12.0</v>
      </c>
      <c r="G188" s="525">
        <v>1.0</v>
      </c>
      <c r="H188" s="525">
        <v>35.0</v>
      </c>
      <c r="I188" s="529" t="s">
        <v>3200</v>
      </c>
      <c r="J188" s="1"/>
      <c r="K188" s="514">
        <v>8.0</v>
      </c>
      <c r="L188" s="525">
        <v>2.0</v>
      </c>
      <c r="M188" s="525">
        <v>12.0</v>
      </c>
      <c r="N188" s="529" t="s">
        <v>3201</v>
      </c>
      <c r="O188" s="1"/>
      <c r="P188" s="514">
        <v>8.0</v>
      </c>
      <c r="Q188" s="525">
        <v>2.0</v>
      </c>
      <c r="R188" s="525">
        <v>37.0</v>
      </c>
      <c r="S188" s="529" t="s">
        <v>3202</v>
      </c>
      <c r="T188" s="1"/>
      <c r="U188" s="514">
        <v>8.0</v>
      </c>
      <c r="V188" s="525">
        <v>3.0</v>
      </c>
      <c r="W188" s="525">
        <v>12.0</v>
      </c>
      <c r="X188" s="537" t="s">
        <v>3203</v>
      </c>
      <c r="Y188" s="1"/>
      <c r="Z188" s="514">
        <v>2.0</v>
      </c>
      <c r="AA188" s="525">
        <v>3.0</v>
      </c>
      <c r="AB188" s="525">
        <v>35.0</v>
      </c>
      <c r="AC188" s="529" t="s">
        <v>3204</v>
      </c>
      <c r="AD188" s="1"/>
      <c r="AE188" s="514">
        <v>8.0</v>
      </c>
      <c r="AF188" s="525">
        <v>4.0</v>
      </c>
      <c r="AG188" s="525">
        <v>14.0</v>
      </c>
      <c r="AH188" s="537" t="s">
        <v>3205</v>
      </c>
      <c r="AI188" s="1"/>
      <c r="AJ188" s="514">
        <v>12.0</v>
      </c>
      <c r="AK188" s="525">
        <v>4.0</v>
      </c>
      <c r="AL188" s="525">
        <v>31.0</v>
      </c>
      <c r="AM188" s="530" t="s">
        <v>3206</v>
      </c>
      <c r="AN188" s="1"/>
      <c r="AO188" s="514">
        <v>8.0</v>
      </c>
      <c r="AP188" s="525">
        <v>5.0</v>
      </c>
      <c r="AQ188" s="525">
        <v>12.0</v>
      </c>
      <c r="AR188" s="531" t="s">
        <v>3207</v>
      </c>
      <c r="AS188" s="518"/>
      <c r="AT188" s="514">
        <v>8.0</v>
      </c>
      <c r="AU188" s="525">
        <v>6.0</v>
      </c>
      <c r="AV188" s="525">
        <v>12.0</v>
      </c>
      <c r="AW188" s="531" t="s">
        <v>3208</v>
      </c>
      <c r="AX188" s="1"/>
      <c r="AY188" s="514">
        <f t="shared" si="13"/>
        <v>4</v>
      </c>
      <c r="AZ188" s="525">
        <v>6.0</v>
      </c>
      <c r="BA188" s="525">
        <v>13.0</v>
      </c>
      <c r="BB188" s="531" t="s">
        <v>3209</v>
      </c>
      <c r="BC188" s="1"/>
      <c r="BD188" s="514">
        <v>12.0</v>
      </c>
      <c r="BE188" s="525">
        <v>7.0</v>
      </c>
      <c r="BF188" s="532">
        <v>14.0</v>
      </c>
      <c r="BG188" s="531" t="s">
        <v>3210</v>
      </c>
      <c r="BH188" s="1"/>
      <c r="BI188" s="514">
        <v>12.0</v>
      </c>
      <c r="BJ188" s="525">
        <v>7.0</v>
      </c>
      <c r="BK188" s="525">
        <v>14.0</v>
      </c>
      <c r="BL188" s="531" t="s">
        <v>3211</v>
      </c>
      <c r="BM188" s="1"/>
      <c r="BN188" s="514">
        <v>12.0</v>
      </c>
      <c r="BO188" s="525">
        <v>8.0</v>
      </c>
      <c r="BP188" s="525">
        <v>14.0</v>
      </c>
      <c r="BQ188" s="531" t="s">
        <v>3212</v>
      </c>
      <c r="BR188" s="1"/>
      <c r="BS188" s="1"/>
      <c r="BT188" s="1"/>
      <c r="BU188" s="1"/>
      <c r="BV188" s="560"/>
      <c r="BW188" s="1"/>
      <c r="BX188" s="1"/>
      <c r="BY188" s="1"/>
      <c r="BZ188" s="1"/>
      <c r="CA188" s="560"/>
      <c r="CB188" s="1"/>
      <c r="CC188" s="1"/>
      <c r="CD188" s="1"/>
      <c r="CE188" s="1"/>
      <c r="CF188" s="560"/>
      <c r="CG188" s="1"/>
      <c r="CH188" s="1"/>
      <c r="CI188" s="1"/>
      <c r="CJ188" s="1"/>
      <c r="CK188" s="560"/>
      <c r="CL188" s="1"/>
      <c r="CM188" s="555">
        <v>5.0</v>
      </c>
      <c r="CN188" s="534">
        <v>10.0</v>
      </c>
      <c r="CO188" s="535">
        <v>9.0</v>
      </c>
      <c r="CP188" s="552" t="s">
        <v>3213</v>
      </c>
      <c r="CQ188" s="1"/>
    </row>
    <row r="189" ht="15.0" customHeight="1">
      <c r="A189" s="514">
        <v>7.0</v>
      </c>
      <c r="B189" s="525">
        <v>1.0</v>
      </c>
      <c r="C189" s="525">
        <v>12.0</v>
      </c>
      <c r="D189" s="526" t="s">
        <v>3214</v>
      </c>
      <c r="E189" s="1"/>
      <c r="F189" s="514">
        <v>11.0</v>
      </c>
      <c r="G189" s="525">
        <v>1.0</v>
      </c>
      <c r="H189" s="525">
        <v>35.0</v>
      </c>
      <c r="I189" s="529" t="s">
        <v>3215</v>
      </c>
      <c r="J189" s="1"/>
      <c r="K189" s="514">
        <v>7.0</v>
      </c>
      <c r="L189" s="525">
        <v>2.0</v>
      </c>
      <c r="M189" s="525">
        <v>12.0</v>
      </c>
      <c r="N189" s="529" t="s">
        <v>3216</v>
      </c>
      <c r="O189" s="1"/>
      <c r="P189" s="514">
        <v>7.0</v>
      </c>
      <c r="Q189" s="525">
        <v>2.0</v>
      </c>
      <c r="R189" s="525">
        <v>37.0</v>
      </c>
      <c r="S189" s="529" t="s">
        <v>3217</v>
      </c>
      <c r="T189" s="1"/>
      <c r="U189" s="514">
        <v>7.0</v>
      </c>
      <c r="V189" s="525">
        <v>3.0</v>
      </c>
      <c r="W189" s="525">
        <v>12.0</v>
      </c>
      <c r="X189" s="537" t="s">
        <v>3218</v>
      </c>
      <c r="Y189" s="1"/>
      <c r="Z189" s="542">
        <v>1.0</v>
      </c>
      <c r="AA189" s="525">
        <v>3.0</v>
      </c>
      <c r="AB189" s="525">
        <v>35.0</v>
      </c>
      <c r="AC189" s="529" t="s">
        <v>3219</v>
      </c>
      <c r="AD189" s="1"/>
      <c r="AE189" s="514">
        <v>7.0</v>
      </c>
      <c r="AF189" s="525">
        <v>4.0</v>
      </c>
      <c r="AG189" s="525">
        <v>14.0</v>
      </c>
      <c r="AH189" s="537" t="s">
        <v>3220</v>
      </c>
      <c r="AI189" s="1"/>
      <c r="AJ189" s="514">
        <v>11.0</v>
      </c>
      <c r="AK189" s="525">
        <v>4.0</v>
      </c>
      <c r="AL189" s="525">
        <v>31.0</v>
      </c>
      <c r="AM189" s="530" t="s">
        <v>3221</v>
      </c>
      <c r="AN189" s="1"/>
      <c r="AO189" s="514">
        <v>7.0</v>
      </c>
      <c r="AP189" s="525">
        <v>5.0</v>
      </c>
      <c r="AQ189" s="525">
        <v>12.0</v>
      </c>
      <c r="AR189" s="531" t="s">
        <v>3222</v>
      </c>
      <c r="AS189" s="518"/>
      <c r="AT189" s="514">
        <v>7.0</v>
      </c>
      <c r="AU189" s="525">
        <v>6.0</v>
      </c>
      <c r="AV189" s="525">
        <v>12.0</v>
      </c>
      <c r="AW189" s="531" t="s">
        <v>3223</v>
      </c>
      <c r="AX189" s="1"/>
      <c r="AY189" s="514">
        <f t="shared" si="13"/>
        <v>3</v>
      </c>
      <c r="AZ189" s="525">
        <v>6.0</v>
      </c>
      <c r="BA189" s="525">
        <v>13.0</v>
      </c>
      <c r="BB189" s="531" t="s">
        <v>3224</v>
      </c>
      <c r="BC189" s="1"/>
      <c r="BD189" s="514">
        <v>11.0</v>
      </c>
      <c r="BE189" s="525">
        <v>7.0</v>
      </c>
      <c r="BF189" s="532">
        <v>14.0</v>
      </c>
      <c r="BG189" s="531" t="s">
        <v>3225</v>
      </c>
      <c r="BH189" s="1"/>
      <c r="BI189" s="514">
        <v>11.0</v>
      </c>
      <c r="BJ189" s="525">
        <v>7.0</v>
      </c>
      <c r="BK189" s="525">
        <v>14.0</v>
      </c>
      <c r="BL189" s="531" t="s">
        <v>3226</v>
      </c>
      <c r="BM189" s="1"/>
      <c r="BN189" s="514">
        <v>11.0</v>
      </c>
      <c r="BO189" s="525">
        <v>8.0</v>
      </c>
      <c r="BP189" s="525">
        <v>14.0</v>
      </c>
      <c r="BQ189" s="531" t="s">
        <v>3227</v>
      </c>
      <c r="BR189" s="1"/>
      <c r="BS189" s="1"/>
      <c r="BT189" s="1"/>
      <c r="BU189" s="1"/>
      <c r="BV189" s="560"/>
      <c r="BW189" s="1"/>
      <c r="BX189" s="1"/>
      <c r="BY189" s="1"/>
      <c r="BZ189" s="1"/>
      <c r="CA189" s="560"/>
      <c r="CB189" s="1"/>
      <c r="CC189" s="1"/>
      <c r="CD189" s="1"/>
      <c r="CE189" s="1"/>
      <c r="CF189" s="560"/>
      <c r="CG189" s="1"/>
      <c r="CH189" s="1"/>
      <c r="CI189" s="1"/>
      <c r="CJ189" s="1"/>
      <c r="CK189" s="560"/>
      <c r="CL189" s="1"/>
      <c r="CM189" s="555">
        <v>4.0</v>
      </c>
      <c r="CN189" s="534">
        <v>10.0</v>
      </c>
      <c r="CO189" s="535">
        <v>9.0</v>
      </c>
      <c r="CP189" s="552" t="s">
        <v>3228</v>
      </c>
      <c r="CQ189" s="1"/>
    </row>
    <row r="190" ht="15.0" customHeight="1">
      <c r="A190" s="514">
        <v>6.0</v>
      </c>
      <c r="B190" s="525">
        <v>1.0</v>
      </c>
      <c r="C190" s="525">
        <v>12.0</v>
      </c>
      <c r="D190" s="526" t="s">
        <v>3229</v>
      </c>
      <c r="E190" s="1"/>
      <c r="F190" s="514">
        <v>10.0</v>
      </c>
      <c r="G190" s="525">
        <v>1.0</v>
      </c>
      <c r="H190" s="525">
        <v>35.0</v>
      </c>
      <c r="I190" s="529" t="s">
        <v>3230</v>
      </c>
      <c r="J190" s="1"/>
      <c r="K190" s="514">
        <v>6.0</v>
      </c>
      <c r="L190" s="525">
        <v>2.0</v>
      </c>
      <c r="M190" s="525">
        <v>12.0</v>
      </c>
      <c r="N190" s="529" t="s">
        <v>3231</v>
      </c>
      <c r="O190" s="1"/>
      <c r="P190" s="514">
        <v>6.0</v>
      </c>
      <c r="Q190" s="525">
        <v>2.0</v>
      </c>
      <c r="R190" s="525">
        <v>37.0</v>
      </c>
      <c r="S190" s="529" t="s">
        <v>3232</v>
      </c>
      <c r="T190" s="1"/>
      <c r="U190" s="514">
        <v>6.0</v>
      </c>
      <c r="V190" s="525">
        <v>3.0</v>
      </c>
      <c r="W190" s="525">
        <v>12.0</v>
      </c>
      <c r="X190" s="537" t="s">
        <v>3233</v>
      </c>
      <c r="Y190" s="1"/>
      <c r="Z190" s="514">
        <v>14.0</v>
      </c>
      <c r="AA190" s="525">
        <v>3.0</v>
      </c>
      <c r="AB190" s="525">
        <v>34.0</v>
      </c>
      <c r="AC190" s="529" t="s">
        <v>3234</v>
      </c>
      <c r="AD190" s="1"/>
      <c r="AE190" s="514">
        <v>6.0</v>
      </c>
      <c r="AF190" s="525">
        <v>4.0</v>
      </c>
      <c r="AG190" s="525">
        <v>14.0</v>
      </c>
      <c r="AH190" s="537" t="s">
        <v>3235</v>
      </c>
      <c r="AI190" s="1"/>
      <c r="AJ190" s="514">
        <v>10.0</v>
      </c>
      <c r="AK190" s="525">
        <v>4.0</v>
      </c>
      <c r="AL190" s="525">
        <v>31.0</v>
      </c>
      <c r="AM190" s="530" t="s">
        <v>3236</v>
      </c>
      <c r="AN190" s="1"/>
      <c r="AO190" s="514">
        <v>6.0</v>
      </c>
      <c r="AP190" s="525">
        <v>5.0</v>
      </c>
      <c r="AQ190" s="525">
        <v>12.0</v>
      </c>
      <c r="AR190" s="531" t="s">
        <v>3237</v>
      </c>
      <c r="AS190" s="518"/>
      <c r="AT190" s="514">
        <v>6.0</v>
      </c>
      <c r="AU190" s="525">
        <v>6.0</v>
      </c>
      <c r="AV190" s="525">
        <v>12.0</v>
      </c>
      <c r="AW190" s="531" t="s">
        <v>3238</v>
      </c>
      <c r="AX190" s="1"/>
      <c r="AY190" s="514">
        <f t="shared" si="13"/>
        <v>2</v>
      </c>
      <c r="AZ190" s="525">
        <v>6.0</v>
      </c>
      <c r="BA190" s="525">
        <v>13.0</v>
      </c>
      <c r="BB190" s="531" t="s">
        <v>3239</v>
      </c>
      <c r="BC190" s="1"/>
      <c r="BD190" s="514">
        <v>10.0</v>
      </c>
      <c r="BE190" s="525">
        <v>7.0</v>
      </c>
      <c r="BF190" s="532">
        <v>14.0</v>
      </c>
      <c r="BG190" s="531" t="s">
        <v>3240</v>
      </c>
      <c r="BH190" s="1"/>
      <c r="BI190" s="514">
        <v>10.0</v>
      </c>
      <c r="BJ190" s="525">
        <v>7.0</v>
      </c>
      <c r="BK190" s="525">
        <v>14.0</v>
      </c>
      <c r="BL190" s="531" t="s">
        <v>3241</v>
      </c>
      <c r="BM190" s="1"/>
      <c r="BN190" s="514">
        <v>10.0</v>
      </c>
      <c r="BO190" s="525">
        <v>8.0</v>
      </c>
      <c r="BP190" s="525">
        <v>14.0</v>
      </c>
      <c r="BQ190" s="531" t="s">
        <v>3242</v>
      </c>
      <c r="BR190" s="1"/>
      <c r="BS190" s="1"/>
      <c r="BT190" s="1"/>
      <c r="BU190" s="1"/>
      <c r="BV190" s="560"/>
      <c r="BW190" s="1"/>
      <c r="BX190" s="1"/>
      <c r="BY190" s="1"/>
      <c r="BZ190" s="1"/>
      <c r="CA190" s="560"/>
      <c r="CB190" s="1"/>
      <c r="CC190" s="1"/>
      <c r="CD190" s="1"/>
      <c r="CE190" s="1"/>
      <c r="CF190" s="560"/>
      <c r="CG190" s="1"/>
      <c r="CH190" s="1"/>
      <c r="CI190" s="1"/>
      <c r="CJ190" s="1"/>
      <c r="CK190" s="560"/>
      <c r="CL190" s="1"/>
      <c r="CM190" s="555">
        <v>3.0</v>
      </c>
      <c r="CN190" s="534">
        <v>10.0</v>
      </c>
      <c r="CO190" s="535">
        <v>9.0</v>
      </c>
      <c r="CP190" s="552" t="s">
        <v>3243</v>
      </c>
      <c r="CQ190" s="1"/>
    </row>
    <row r="191" ht="15.0" customHeight="1">
      <c r="A191" s="514">
        <v>5.0</v>
      </c>
      <c r="B191" s="525">
        <v>1.0</v>
      </c>
      <c r="C191" s="525">
        <v>12.0</v>
      </c>
      <c r="D191" s="526" t="s">
        <v>3244</v>
      </c>
      <c r="E191" s="1"/>
      <c r="F191" s="514">
        <v>9.0</v>
      </c>
      <c r="G191" s="525">
        <v>1.0</v>
      </c>
      <c r="H191" s="525">
        <v>35.0</v>
      </c>
      <c r="I191" s="529" t="s">
        <v>3245</v>
      </c>
      <c r="J191" s="1"/>
      <c r="K191" s="514">
        <v>5.0</v>
      </c>
      <c r="L191" s="525">
        <v>2.0</v>
      </c>
      <c r="M191" s="525">
        <v>12.0</v>
      </c>
      <c r="N191" s="529" t="s">
        <v>3246</v>
      </c>
      <c r="O191" s="1"/>
      <c r="P191" s="514">
        <v>5.0</v>
      </c>
      <c r="Q191" s="525">
        <v>2.0</v>
      </c>
      <c r="R191" s="525">
        <v>37.0</v>
      </c>
      <c r="S191" s="529" t="s">
        <v>3247</v>
      </c>
      <c r="T191" s="1"/>
      <c r="U191" s="514">
        <v>5.0</v>
      </c>
      <c r="V191" s="525">
        <v>3.0</v>
      </c>
      <c r="W191" s="525">
        <v>12.0</v>
      </c>
      <c r="X191" s="537" t="s">
        <v>3248</v>
      </c>
      <c r="Y191" s="1"/>
      <c r="Z191" s="514">
        <v>13.0</v>
      </c>
      <c r="AA191" s="525">
        <v>3.0</v>
      </c>
      <c r="AB191" s="525">
        <v>34.0</v>
      </c>
      <c r="AC191" s="529" t="s">
        <v>3249</v>
      </c>
      <c r="AD191" s="1"/>
      <c r="AE191" s="514">
        <v>5.0</v>
      </c>
      <c r="AF191" s="525">
        <v>4.0</v>
      </c>
      <c r="AG191" s="525">
        <v>14.0</v>
      </c>
      <c r="AH191" s="537" t="s">
        <v>3250</v>
      </c>
      <c r="AI191" s="1"/>
      <c r="AJ191" s="514">
        <v>9.0</v>
      </c>
      <c r="AK191" s="525">
        <v>4.0</v>
      </c>
      <c r="AL191" s="525">
        <v>31.0</v>
      </c>
      <c r="AM191" s="530" t="s">
        <v>3251</v>
      </c>
      <c r="AN191" s="1"/>
      <c r="AO191" s="514">
        <v>5.0</v>
      </c>
      <c r="AP191" s="525">
        <v>5.0</v>
      </c>
      <c r="AQ191" s="525">
        <v>12.0</v>
      </c>
      <c r="AR191" s="531" t="s">
        <v>3252</v>
      </c>
      <c r="AS191" s="518"/>
      <c r="AT191" s="514">
        <v>5.0</v>
      </c>
      <c r="AU191" s="525">
        <v>6.0</v>
      </c>
      <c r="AV191" s="525">
        <v>12.0</v>
      </c>
      <c r="AW191" s="531" t="s">
        <v>3253</v>
      </c>
      <c r="AX191" s="1"/>
      <c r="AY191" s="544">
        <v>1.0</v>
      </c>
      <c r="AZ191" s="525">
        <v>6.0</v>
      </c>
      <c r="BA191" s="525">
        <v>13.0</v>
      </c>
      <c r="BB191" s="531" t="s">
        <v>3254</v>
      </c>
      <c r="BC191" s="1"/>
      <c r="BD191" s="514">
        <v>9.0</v>
      </c>
      <c r="BE191" s="525">
        <v>7.0</v>
      </c>
      <c r="BF191" s="532">
        <v>14.0</v>
      </c>
      <c r="BG191" s="543" t="s">
        <v>3255</v>
      </c>
      <c r="BH191" s="1"/>
      <c r="BI191" s="514">
        <v>9.0</v>
      </c>
      <c r="BJ191" s="525">
        <v>7.0</v>
      </c>
      <c r="BK191" s="525">
        <v>14.0</v>
      </c>
      <c r="BL191" s="531" t="s">
        <v>3256</v>
      </c>
      <c r="BM191" s="1"/>
      <c r="BN191" s="514">
        <v>9.0</v>
      </c>
      <c r="BO191" s="525">
        <v>8.0</v>
      </c>
      <c r="BP191" s="525">
        <v>14.0</v>
      </c>
      <c r="BQ191" s="531" t="s">
        <v>3257</v>
      </c>
      <c r="BR191" s="1"/>
      <c r="BS191" s="1"/>
      <c r="BT191" s="1"/>
      <c r="BU191" s="1"/>
      <c r="BV191" s="560"/>
      <c r="BW191" s="1"/>
      <c r="BX191" s="1"/>
      <c r="BY191" s="1"/>
      <c r="BZ191" s="1"/>
      <c r="CA191" s="560"/>
      <c r="CB191" s="1"/>
      <c r="CC191" s="1"/>
      <c r="CD191" s="1"/>
      <c r="CE191" s="1"/>
      <c r="CF191" s="560"/>
      <c r="CG191" s="1"/>
      <c r="CH191" s="1"/>
      <c r="CI191" s="1"/>
      <c r="CJ191" s="1"/>
      <c r="CK191" s="560"/>
      <c r="CL191" s="1"/>
      <c r="CM191" s="555">
        <v>2.0</v>
      </c>
      <c r="CN191" s="534">
        <v>10.0</v>
      </c>
      <c r="CO191" s="535">
        <v>9.0</v>
      </c>
      <c r="CP191" s="552" t="s">
        <v>3258</v>
      </c>
      <c r="CQ191" s="1"/>
    </row>
    <row r="192" ht="15.0" customHeight="1">
      <c r="A192" s="514">
        <v>4.0</v>
      </c>
      <c r="B192" s="525">
        <v>1.0</v>
      </c>
      <c r="C192" s="525">
        <v>12.0</v>
      </c>
      <c r="D192" s="526" t="s">
        <v>3259</v>
      </c>
      <c r="E192" s="1"/>
      <c r="F192" s="514">
        <v>8.0</v>
      </c>
      <c r="G192" s="525">
        <v>1.0</v>
      </c>
      <c r="H192" s="525">
        <v>35.0</v>
      </c>
      <c r="I192" s="529" t="s">
        <v>3260</v>
      </c>
      <c r="J192" s="1"/>
      <c r="K192" s="514">
        <v>4.0</v>
      </c>
      <c r="L192" s="525">
        <v>2.0</v>
      </c>
      <c r="M192" s="525">
        <v>12.0</v>
      </c>
      <c r="N192" s="529" t="s">
        <v>3261</v>
      </c>
      <c r="O192" s="1"/>
      <c r="P192" s="514">
        <v>4.0</v>
      </c>
      <c r="Q192" s="525">
        <v>2.0</v>
      </c>
      <c r="R192" s="525">
        <v>37.0</v>
      </c>
      <c r="S192" s="529" t="s">
        <v>3262</v>
      </c>
      <c r="T192" s="1"/>
      <c r="U192" s="514">
        <v>4.0</v>
      </c>
      <c r="V192" s="525">
        <v>3.0</v>
      </c>
      <c r="W192" s="525">
        <v>12.0</v>
      </c>
      <c r="X192" s="537" t="s">
        <v>3263</v>
      </c>
      <c r="Y192" s="1"/>
      <c r="Z192" s="514">
        <v>12.0</v>
      </c>
      <c r="AA192" s="525">
        <v>3.0</v>
      </c>
      <c r="AB192" s="525">
        <v>34.0</v>
      </c>
      <c r="AC192" s="529" t="s">
        <v>3264</v>
      </c>
      <c r="AD192" s="1"/>
      <c r="AE192" s="514">
        <v>4.0</v>
      </c>
      <c r="AF192" s="525">
        <v>4.0</v>
      </c>
      <c r="AG192" s="525">
        <v>14.0</v>
      </c>
      <c r="AH192" s="537" t="s">
        <v>3265</v>
      </c>
      <c r="AI192" s="1"/>
      <c r="AJ192" s="514">
        <v>8.0</v>
      </c>
      <c r="AK192" s="525">
        <v>4.0</v>
      </c>
      <c r="AL192" s="525">
        <v>31.0</v>
      </c>
      <c r="AM192" s="530" t="s">
        <v>3266</v>
      </c>
      <c r="AN192" s="1"/>
      <c r="AO192" s="514">
        <v>4.0</v>
      </c>
      <c r="AP192" s="525">
        <v>5.0</v>
      </c>
      <c r="AQ192" s="525">
        <v>12.0</v>
      </c>
      <c r="AR192" s="531" t="s">
        <v>3267</v>
      </c>
      <c r="AS192" s="518"/>
      <c r="AT192" s="514">
        <v>4.0</v>
      </c>
      <c r="AU192" s="525">
        <v>6.0</v>
      </c>
      <c r="AV192" s="525">
        <v>12.0</v>
      </c>
      <c r="AW192" s="531" t="s">
        <v>3268</v>
      </c>
      <c r="AX192" s="1"/>
      <c r="AY192" s="514">
        <f t="shared" ref="AY192:AY206" si="14">AY193+1</f>
        <v>16</v>
      </c>
      <c r="AZ192" s="525">
        <v>6.0</v>
      </c>
      <c r="BA192" s="525">
        <v>14.0</v>
      </c>
      <c r="BB192" s="531" t="s">
        <v>3269</v>
      </c>
      <c r="BC192" s="1"/>
      <c r="BD192" s="514">
        <v>8.0</v>
      </c>
      <c r="BE192" s="525">
        <v>7.0</v>
      </c>
      <c r="BF192" s="557">
        <v>14.0</v>
      </c>
      <c r="BG192" s="531" t="s">
        <v>3270</v>
      </c>
      <c r="BH192" s="1"/>
      <c r="BI192" s="514">
        <v>8.0</v>
      </c>
      <c r="BJ192" s="525">
        <v>7.0</v>
      </c>
      <c r="BK192" s="525">
        <v>14.0</v>
      </c>
      <c r="BL192" s="531" t="s">
        <v>3271</v>
      </c>
      <c r="BM192" s="1"/>
      <c r="BN192" s="514">
        <v>8.0</v>
      </c>
      <c r="BO192" s="525">
        <v>8.0</v>
      </c>
      <c r="BP192" s="525">
        <v>14.0</v>
      </c>
      <c r="BQ192" s="531" t="s">
        <v>3272</v>
      </c>
      <c r="BR192" s="1"/>
      <c r="BS192" s="1"/>
      <c r="BT192" s="1"/>
      <c r="BU192" s="1"/>
      <c r="BV192" s="560"/>
      <c r="BW192" s="1"/>
      <c r="BX192" s="1"/>
      <c r="BY192" s="1"/>
      <c r="BZ192" s="1"/>
      <c r="CA192" s="560"/>
      <c r="CB192" s="1"/>
      <c r="CC192" s="1"/>
      <c r="CD192" s="1"/>
      <c r="CE192" s="1"/>
      <c r="CF192" s="560"/>
      <c r="CG192" s="1"/>
      <c r="CH192" s="1"/>
      <c r="CI192" s="1"/>
      <c r="CJ192" s="1"/>
      <c r="CK192" s="560"/>
      <c r="CL192" s="1"/>
      <c r="CM192" s="556">
        <v>1.0</v>
      </c>
      <c r="CN192" s="534">
        <v>10.0</v>
      </c>
      <c r="CO192" s="535">
        <v>9.0</v>
      </c>
      <c r="CP192" s="552" t="s">
        <v>3273</v>
      </c>
      <c r="CQ192" s="1"/>
    </row>
    <row r="193" ht="15.0" customHeight="1">
      <c r="A193" s="514">
        <v>3.0</v>
      </c>
      <c r="B193" s="525">
        <v>1.0</v>
      </c>
      <c r="C193" s="525">
        <v>12.0</v>
      </c>
      <c r="D193" s="526" t="s">
        <v>3274</v>
      </c>
      <c r="E193" s="1"/>
      <c r="F193" s="514">
        <v>7.0</v>
      </c>
      <c r="G193" s="525">
        <v>1.0</v>
      </c>
      <c r="H193" s="525">
        <v>35.0</v>
      </c>
      <c r="I193" s="529" t="s">
        <v>3275</v>
      </c>
      <c r="J193" s="1"/>
      <c r="K193" s="514">
        <v>3.0</v>
      </c>
      <c r="L193" s="525">
        <v>2.0</v>
      </c>
      <c r="M193" s="525">
        <v>12.0</v>
      </c>
      <c r="N193" s="529" t="s">
        <v>3276</v>
      </c>
      <c r="O193" s="1"/>
      <c r="P193" s="514">
        <v>3.0</v>
      </c>
      <c r="Q193" s="525">
        <v>2.0</v>
      </c>
      <c r="R193" s="525">
        <v>37.0</v>
      </c>
      <c r="S193" s="529" t="s">
        <v>3277</v>
      </c>
      <c r="T193" s="1"/>
      <c r="U193" s="514">
        <v>3.0</v>
      </c>
      <c r="V193" s="525">
        <v>3.0</v>
      </c>
      <c r="W193" s="525">
        <v>12.0</v>
      </c>
      <c r="X193" s="537" t="s">
        <v>3278</v>
      </c>
      <c r="Y193" s="1"/>
      <c r="Z193" s="514">
        <v>11.0</v>
      </c>
      <c r="AA193" s="525">
        <v>3.0</v>
      </c>
      <c r="AB193" s="525">
        <v>34.0</v>
      </c>
      <c r="AC193" s="529" t="s">
        <v>3279</v>
      </c>
      <c r="AD193" s="1"/>
      <c r="AE193" s="514">
        <v>3.0</v>
      </c>
      <c r="AF193" s="525">
        <v>4.0</v>
      </c>
      <c r="AG193" s="525">
        <v>14.0</v>
      </c>
      <c r="AH193" s="537" t="s">
        <v>3280</v>
      </c>
      <c r="AI193" s="1"/>
      <c r="AJ193" s="514">
        <v>7.0</v>
      </c>
      <c r="AK193" s="525">
        <v>4.0</v>
      </c>
      <c r="AL193" s="525">
        <v>31.0</v>
      </c>
      <c r="AM193" s="530" t="s">
        <v>3281</v>
      </c>
      <c r="AN193" s="1"/>
      <c r="AO193" s="514">
        <v>3.0</v>
      </c>
      <c r="AP193" s="525">
        <v>5.0</v>
      </c>
      <c r="AQ193" s="525">
        <v>12.0</v>
      </c>
      <c r="AR193" s="531" t="s">
        <v>3282</v>
      </c>
      <c r="AS193" s="518"/>
      <c r="AT193" s="514">
        <v>3.0</v>
      </c>
      <c r="AU193" s="525">
        <v>6.0</v>
      </c>
      <c r="AV193" s="525">
        <v>12.0</v>
      </c>
      <c r="AW193" s="531" t="s">
        <v>3283</v>
      </c>
      <c r="AX193" s="1"/>
      <c r="AY193" s="514">
        <f t="shared" si="14"/>
        <v>15</v>
      </c>
      <c r="AZ193" s="525">
        <v>6.0</v>
      </c>
      <c r="BA193" s="525">
        <v>14.0</v>
      </c>
      <c r="BB193" s="531" t="s">
        <v>3284</v>
      </c>
      <c r="BC193" s="1"/>
      <c r="BD193" s="514">
        <v>7.0</v>
      </c>
      <c r="BE193" s="525">
        <v>7.0</v>
      </c>
      <c r="BF193" s="525">
        <v>14.0</v>
      </c>
      <c r="BG193" s="543" t="s">
        <v>3285</v>
      </c>
      <c r="BH193" s="1"/>
      <c r="BI193" s="514">
        <v>7.0</v>
      </c>
      <c r="BJ193" s="525">
        <v>7.0</v>
      </c>
      <c r="BK193" s="525">
        <v>14.0</v>
      </c>
      <c r="BL193" s="531" t="s">
        <v>3286</v>
      </c>
      <c r="BM193" s="1"/>
      <c r="BN193" s="514">
        <v>7.0</v>
      </c>
      <c r="BO193" s="525">
        <v>8.0</v>
      </c>
      <c r="BP193" s="525">
        <v>14.0</v>
      </c>
      <c r="BQ193" s="543" t="s">
        <v>3287</v>
      </c>
      <c r="BR193" s="1"/>
      <c r="BS193" s="1"/>
      <c r="BT193" s="1"/>
      <c r="BU193" s="1"/>
      <c r="BV193" s="560"/>
      <c r="BW193" s="1"/>
      <c r="BX193" s="1"/>
      <c r="BY193" s="1"/>
      <c r="BZ193" s="1"/>
      <c r="CA193" s="560"/>
      <c r="CB193" s="1"/>
      <c r="CC193" s="1"/>
      <c r="CD193" s="1"/>
      <c r="CE193" s="1"/>
      <c r="CF193" s="560"/>
      <c r="CG193" s="1"/>
      <c r="CH193" s="1"/>
      <c r="CI193" s="1"/>
      <c r="CJ193" s="1"/>
      <c r="CK193" s="560"/>
      <c r="CL193" s="1"/>
      <c r="CM193" s="555">
        <v>7.0</v>
      </c>
      <c r="CN193" s="534">
        <v>10.0</v>
      </c>
      <c r="CO193" s="535">
        <v>10.0</v>
      </c>
      <c r="CP193" s="538" t="s">
        <v>3288</v>
      </c>
      <c r="CQ193" s="1"/>
    </row>
    <row r="194" ht="15.0" customHeight="1">
      <c r="A194" s="514">
        <v>2.0</v>
      </c>
      <c r="B194" s="525">
        <v>1.0</v>
      </c>
      <c r="C194" s="525">
        <v>12.0</v>
      </c>
      <c r="D194" s="526" t="s">
        <v>3289</v>
      </c>
      <c r="E194" s="1"/>
      <c r="F194" s="514">
        <v>6.0</v>
      </c>
      <c r="G194" s="525">
        <v>1.0</v>
      </c>
      <c r="H194" s="525">
        <v>35.0</v>
      </c>
      <c r="I194" s="529" t="s">
        <v>3290</v>
      </c>
      <c r="J194" s="1"/>
      <c r="K194" s="514">
        <v>2.0</v>
      </c>
      <c r="L194" s="525">
        <v>2.0</v>
      </c>
      <c r="M194" s="525">
        <v>12.0</v>
      </c>
      <c r="N194" s="529" t="s">
        <v>3291</v>
      </c>
      <c r="O194" s="1"/>
      <c r="P194" s="514">
        <v>2.0</v>
      </c>
      <c r="Q194" s="525">
        <v>2.0</v>
      </c>
      <c r="R194" s="525">
        <v>37.0</v>
      </c>
      <c r="S194" s="529" t="s">
        <v>3292</v>
      </c>
      <c r="T194" s="1"/>
      <c r="U194" s="514">
        <v>2.0</v>
      </c>
      <c r="V194" s="525">
        <v>3.0</v>
      </c>
      <c r="W194" s="525">
        <v>12.0</v>
      </c>
      <c r="X194" s="537" t="s">
        <v>3293</v>
      </c>
      <c r="Y194" s="1"/>
      <c r="Z194" s="514">
        <v>10.0</v>
      </c>
      <c r="AA194" s="525">
        <v>3.0</v>
      </c>
      <c r="AB194" s="525">
        <v>34.0</v>
      </c>
      <c r="AC194" s="529" t="s">
        <v>3294</v>
      </c>
      <c r="AD194" s="1"/>
      <c r="AE194" s="514">
        <v>2.0</v>
      </c>
      <c r="AF194" s="525">
        <v>4.0</v>
      </c>
      <c r="AG194" s="525">
        <v>14.0</v>
      </c>
      <c r="AH194" s="537" t="s">
        <v>3295</v>
      </c>
      <c r="AI194" s="1"/>
      <c r="AJ194" s="514">
        <v>6.0</v>
      </c>
      <c r="AK194" s="525">
        <v>4.0</v>
      </c>
      <c r="AL194" s="525">
        <v>31.0</v>
      </c>
      <c r="AM194" s="530" t="s">
        <v>3296</v>
      </c>
      <c r="AN194" s="1"/>
      <c r="AO194" s="514">
        <v>2.0</v>
      </c>
      <c r="AP194" s="525">
        <v>5.0</v>
      </c>
      <c r="AQ194" s="525">
        <v>12.0</v>
      </c>
      <c r="AR194" s="531" t="s">
        <v>3297</v>
      </c>
      <c r="AS194" s="518"/>
      <c r="AT194" s="514">
        <v>2.0</v>
      </c>
      <c r="AU194" s="525">
        <v>6.0</v>
      </c>
      <c r="AV194" s="525">
        <v>12.0</v>
      </c>
      <c r="AW194" s="531" t="s">
        <v>3298</v>
      </c>
      <c r="AX194" s="1"/>
      <c r="AY194" s="514">
        <f t="shared" si="14"/>
        <v>14</v>
      </c>
      <c r="AZ194" s="525">
        <v>6.0</v>
      </c>
      <c r="BA194" s="525">
        <v>14.0</v>
      </c>
      <c r="BB194" s="531" t="s">
        <v>3299</v>
      </c>
      <c r="BC194" s="1"/>
      <c r="BD194" s="514">
        <v>6.0</v>
      </c>
      <c r="BE194" s="525">
        <v>7.0</v>
      </c>
      <c r="BF194" s="525">
        <v>14.0</v>
      </c>
      <c r="BG194" s="539" t="s">
        <v>203</v>
      </c>
      <c r="BH194" s="1"/>
      <c r="BI194" s="514">
        <v>6.0</v>
      </c>
      <c r="BJ194" s="525">
        <v>7.0</v>
      </c>
      <c r="BK194" s="525">
        <v>14.0</v>
      </c>
      <c r="BL194" s="531" t="s">
        <v>3300</v>
      </c>
      <c r="BM194" s="1"/>
      <c r="BN194" s="514">
        <v>6.0</v>
      </c>
      <c r="BO194" s="525">
        <v>8.0</v>
      </c>
      <c r="BP194" s="525">
        <v>14.0</v>
      </c>
      <c r="BQ194" s="539" t="s">
        <v>203</v>
      </c>
      <c r="BR194" s="1"/>
      <c r="BS194" s="1"/>
      <c r="BT194" s="1"/>
      <c r="BU194" s="1"/>
      <c r="BV194" s="560"/>
      <c r="BW194" s="1"/>
      <c r="BX194" s="1"/>
      <c r="BY194" s="1"/>
      <c r="BZ194" s="1"/>
      <c r="CA194" s="560"/>
      <c r="CB194" s="1"/>
      <c r="CC194" s="1"/>
      <c r="CD194" s="1"/>
      <c r="CE194" s="1"/>
      <c r="CF194" s="560"/>
      <c r="CG194" s="1"/>
      <c r="CH194" s="1"/>
      <c r="CI194" s="1"/>
      <c r="CJ194" s="1"/>
      <c r="CK194" s="560"/>
      <c r="CL194" s="1"/>
      <c r="CM194" s="555">
        <v>6.0</v>
      </c>
      <c r="CN194" s="534">
        <v>10.0</v>
      </c>
      <c r="CO194" s="535">
        <v>10.0</v>
      </c>
      <c r="CP194" s="538" t="s">
        <v>3301</v>
      </c>
      <c r="CQ194" s="1"/>
    </row>
    <row r="195" ht="15.0" customHeight="1">
      <c r="A195" s="542">
        <v>1.0</v>
      </c>
      <c r="B195" s="525">
        <v>1.0</v>
      </c>
      <c r="C195" s="525">
        <v>12.0</v>
      </c>
      <c r="D195" s="526" t="s">
        <v>3302</v>
      </c>
      <c r="E195" s="1"/>
      <c r="F195" s="514">
        <v>5.0</v>
      </c>
      <c r="G195" s="525">
        <v>1.0</v>
      </c>
      <c r="H195" s="525">
        <v>35.0</v>
      </c>
      <c r="I195" s="529" t="s">
        <v>3303</v>
      </c>
      <c r="J195" s="1"/>
      <c r="K195" s="542">
        <v>1.0</v>
      </c>
      <c r="L195" s="525">
        <v>2.0</v>
      </c>
      <c r="M195" s="525">
        <v>12.0</v>
      </c>
      <c r="N195" s="529" t="s">
        <v>3304</v>
      </c>
      <c r="O195" s="1"/>
      <c r="P195" s="542">
        <v>1.0</v>
      </c>
      <c r="Q195" s="525">
        <v>2.0</v>
      </c>
      <c r="R195" s="525">
        <v>37.0</v>
      </c>
      <c r="S195" s="529" t="s">
        <v>3305</v>
      </c>
      <c r="T195" s="1"/>
      <c r="U195" s="542">
        <v>1.0</v>
      </c>
      <c r="V195" s="525">
        <v>3.0</v>
      </c>
      <c r="W195" s="525">
        <v>12.0</v>
      </c>
      <c r="X195" s="537" t="s">
        <v>3306</v>
      </c>
      <c r="Y195" s="1"/>
      <c r="Z195" s="514">
        <v>9.0</v>
      </c>
      <c r="AA195" s="525">
        <v>3.0</v>
      </c>
      <c r="AB195" s="525">
        <v>34.0</v>
      </c>
      <c r="AC195" s="529" t="s">
        <v>3307</v>
      </c>
      <c r="AD195" s="1"/>
      <c r="AE195" s="542">
        <v>1.0</v>
      </c>
      <c r="AF195" s="525">
        <v>4.0</v>
      </c>
      <c r="AG195" s="525">
        <v>14.0</v>
      </c>
      <c r="AH195" s="537" t="s">
        <v>3308</v>
      </c>
      <c r="AI195" s="1"/>
      <c r="AJ195" s="514">
        <v>5.0</v>
      </c>
      <c r="AK195" s="525">
        <v>4.0</v>
      </c>
      <c r="AL195" s="525">
        <v>31.0</v>
      </c>
      <c r="AM195" s="530" t="s">
        <v>3309</v>
      </c>
      <c r="AN195" s="1"/>
      <c r="AO195" s="542">
        <v>1.0</v>
      </c>
      <c r="AP195" s="525">
        <v>5.0</v>
      </c>
      <c r="AQ195" s="525">
        <v>12.0</v>
      </c>
      <c r="AR195" s="531" t="s">
        <v>3310</v>
      </c>
      <c r="AS195" s="518"/>
      <c r="AT195" s="544">
        <v>1.0</v>
      </c>
      <c r="AU195" s="525">
        <v>6.0</v>
      </c>
      <c r="AV195" s="525">
        <v>12.0</v>
      </c>
      <c r="AW195" s="531" t="s">
        <v>3311</v>
      </c>
      <c r="AX195" s="1"/>
      <c r="AY195" s="514">
        <f t="shared" si="14"/>
        <v>13</v>
      </c>
      <c r="AZ195" s="525">
        <v>6.0</v>
      </c>
      <c r="BA195" s="525">
        <v>14.0</v>
      </c>
      <c r="BB195" s="531" t="s">
        <v>3284</v>
      </c>
      <c r="BC195" s="1"/>
      <c r="BD195" s="514">
        <v>5.0</v>
      </c>
      <c r="BE195" s="525">
        <v>7.0</v>
      </c>
      <c r="BF195" s="525">
        <v>14.0</v>
      </c>
      <c r="BG195" s="540"/>
      <c r="BH195" s="1"/>
      <c r="BI195" s="514">
        <v>5.0</v>
      </c>
      <c r="BJ195" s="525">
        <v>7.0</v>
      </c>
      <c r="BK195" s="525">
        <v>14.0</v>
      </c>
      <c r="BL195" s="531" t="s">
        <v>3312</v>
      </c>
      <c r="BM195" s="1"/>
      <c r="BN195" s="514">
        <v>5.0</v>
      </c>
      <c r="BO195" s="525">
        <v>8.0</v>
      </c>
      <c r="BP195" s="525">
        <v>14.0</v>
      </c>
      <c r="BQ195" s="540"/>
      <c r="BR195" s="1"/>
      <c r="BS195" s="1"/>
      <c r="BT195" s="1"/>
      <c r="BU195" s="1"/>
      <c r="BV195" s="560"/>
      <c r="BW195" s="1"/>
      <c r="BX195" s="1"/>
      <c r="BY195" s="1"/>
      <c r="BZ195" s="1"/>
      <c r="CA195" s="560"/>
      <c r="CB195" s="1"/>
      <c r="CC195" s="1"/>
      <c r="CD195" s="1"/>
      <c r="CE195" s="1"/>
      <c r="CF195" s="560"/>
      <c r="CG195" s="1"/>
      <c r="CH195" s="1"/>
      <c r="CI195" s="1"/>
      <c r="CJ195" s="1"/>
      <c r="CK195" s="560"/>
      <c r="CL195" s="1"/>
      <c r="CM195" s="555">
        <v>5.0</v>
      </c>
      <c r="CN195" s="534">
        <v>10.0</v>
      </c>
      <c r="CO195" s="535">
        <v>10.0</v>
      </c>
      <c r="CP195" s="538" t="s">
        <v>3313</v>
      </c>
      <c r="CQ195" s="1"/>
    </row>
    <row r="196" ht="15.0" customHeight="1">
      <c r="A196" s="524">
        <v>16.0</v>
      </c>
      <c r="B196" s="525">
        <v>1.0</v>
      </c>
      <c r="C196" s="525">
        <v>13.0</v>
      </c>
      <c r="D196" s="527" t="s">
        <v>116</v>
      </c>
      <c r="E196" s="1"/>
      <c r="F196" s="514">
        <v>4.0</v>
      </c>
      <c r="G196" s="525">
        <v>1.0</v>
      </c>
      <c r="H196" s="525">
        <v>35.0</v>
      </c>
      <c r="I196" s="529" t="s">
        <v>3314</v>
      </c>
      <c r="J196" s="1"/>
      <c r="K196" s="524">
        <v>16.0</v>
      </c>
      <c r="L196" s="525">
        <v>2.0</v>
      </c>
      <c r="M196" s="525">
        <v>13.0</v>
      </c>
      <c r="N196" s="529" t="s">
        <v>3315</v>
      </c>
      <c r="O196" s="1"/>
      <c r="P196" s="524">
        <v>16.0</v>
      </c>
      <c r="Q196" s="525">
        <v>2.0</v>
      </c>
      <c r="R196" s="525">
        <v>36.0</v>
      </c>
      <c r="S196" s="529" t="s">
        <v>3316</v>
      </c>
      <c r="T196" s="1"/>
      <c r="U196" s="524">
        <v>16.0</v>
      </c>
      <c r="V196" s="525">
        <v>3.0</v>
      </c>
      <c r="W196" s="525">
        <v>13.0</v>
      </c>
      <c r="X196" s="529" t="s">
        <v>3317</v>
      </c>
      <c r="Y196" s="1"/>
      <c r="Z196" s="514">
        <v>8.0</v>
      </c>
      <c r="AA196" s="525">
        <v>3.0</v>
      </c>
      <c r="AB196" s="525">
        <v>34.0</v>
      </c>
      <c r="AC196" s="529" t="s">
        <v>3318</v>
      </c>
      <c r="AD196" s="1"/>
      <c r="AE196" s="524">
        <v>16.0</v>
      </c>
      <c r="AF196" s="525">
        <v>4.0</v>
      </c>
      <c r="AG196" s="525">
        <v>15.0</v>
      </c>
      <c r="AH196" s="529" t="s">
        <v>3319</v>
      </c>
      <c r="AI196" s="1"/>
      <c r="AJ196" s="514">
        <v>4.0</v>
      </c>
      <c r="AK196" s="525">
        <v>4.0</v>
      </c>
      <c r="AL196" s="525">
        <v>31.0</v>
      </c>
      <c r="AM196" s="530" t="s">
        <v>3320</v>
      </c>
      <c r="AN196" s="1"/>
      <c r="AO196" s="524">
        <v>16.0</v>
      </c>
      <c r="AP196" s="525">
        <v>5.0</v>
      </c>
      <c r="AQ196" s="525">
        <v>13.0</v>
      </c>
      <c r="AR196" s="530" t="s">
        <v>3321</v>
      </c>
      <c r="AS196" s="561"/>
      <c r="AT196" s="524">
        <v>16.0</v>
      </c>
      <c r="AU196" s="525">
        <v>6.0</v>
      </c>
      <c r="AV196" s="525">
        <v>13.0</v>
      </c>
      <c r="AW196" s="530" t="s">
        <v>3322</v>
      </c>
      <c r="AX196" s="1"/>
      <c r="AY196" s="514">
        <f t="shared" si="14"/>
        <v>12</v>
      </c>
      <c r="AZ196" s="525">
        <v>6.0</v>
      </c>
      <c r="BA196" s="525">
        <v>14.0</v>
      </c>
      <c r="BB196" s="531" t="s">
        <v>3323</v>
      </c>
      <c r="BC196" s="1"/>
      <c r="BD196" s="514">
        <v>4.0</v>
      </c>
      <c r="BE196" s="525">
        <v>7.0</v>
      </c>
      <c r="BF196" s="525">
        <v>14.0</v>
      </c>
      <c r="BG196" s="540"/>
      <c r="BH196" s="1"/>
      <c r="BI196" s="514">
        <v>4.0</v>
      </c>
      <c r="BJ196" s="525">
        <v>7.0</v>
      </c>
      <c r="BK196" s="525">
        <v>14.0</v>
      </c>
      <c r="BL196" s="531" t="s">
        <v>3324</v>
      </c>
      <c r="BM196" s="1"/>
      <c r="BN196" s="514">
        <v>4.0</v>
      </c>
      <c r="BO196" s="525">
        <v>8.0</v>
      </c>
      <c r="BP196" s="525">
        <v>14.0</v>
      </c>
      <c r="BQ196" s="540"/>
      <c r="BR196" s="1"/>
      <c r="BS196" s="1"/>
      <c r="BT196" s="1"/>
      <c r="BU196" s="1"/>
      <c r="BV196" s="560"/>
      <c r="BW196" s="1"/>
      <c r="BX196" s="1"/>
      <c r="BY196" s="1"/>
      <c r="BZ196" s="1"/>
      <c r="CA196" s="560"/>
      <c r="CB196" s="1"/>
      <c r="CC196" s="1"/>
      <c r="CD196" s="1"/>
      <c r="CE196" s="1"/>
      <c r="CF196" s="560"/>
      <c r="CG196" s="1"/>
      <c r="CH196" s="1"/>
      <c r="CI196" s="1"/>
      <c r="CJ196" s="1"/>
      <c r="CK196" s="560"/>
      <c r="CL196" s="1"/>
      <c r="CM196" s="555">
        <v>4.0</v>
      </c>
      <c r="CN196" s="534">
        <v>10.0</v>
      </c>
      <c r="CO196" s="535">
        <v>10.0</v>
      </c>
      <c r="CP196" s="538" t="s">
        <v>3325</v>
      </c>
      <c r="CQ196" s="1"/>
    </row>
    <row r="197" ht="15.0" customHeight="1">
      <c r="A197" s="514">
        <v>15.0</v>
      </c>
      <c r="B197" s="525">
        <v>1.0</v>
      </c>
      <c r="C197" s="525">
        <v>13.0</v>
      </c>
      <c r="D197" s="526" t="s">
        <v>3326</v>
      </c>
      <c r="E197" s="1"/>
      <c r="F197" s="514">
        <v>3.0</v>
      </c>
      <c r="G197" s="525">
        <v>1.0</v>
      </c>
      <c r="H197" s="525">
        <v>35.0</v>
      </c>
      <c r="I197" s="529" t="s">
        <v>3327</v>
      </c>
      <c r="J197" s="1"/>
      <c r="K197" s="514">
        <v>15.0</v>
      </c>
      <c r="L197" s="525">
        <v>2.0</v>
      </c>
      <c r="M197" s="525">
        <v>13.0</v>
      </c>
      <c r="N197" s="529" t="s">
        <v>3328</v>
      </c>
      <c r="O197" s="1"/>
      <c r="P197" s="514">
        <v>15.0</v>
      </c>
      <c r="Q197" s="525">
        <v>2.0</v>
      </c>
      <c r="R197" s="525">
        <v>36.0</v>
      </c>
      <c r="S197" s="529" t="s">
        <v>3329</v>
      </c>
      <c r="T197" s="1"/>
      <c r="U197" s="514">
        <v>15.0</v>
      </c>
      <c r="V197" s="525">
        <v>3.0</v>
      </c>
      <c r="W197" s="525">
        <v>13.0</v>
      </c>
      <c r="X197" s="529" t="s">
        <v>3330</v>
      </c>
      <c r="Y197" s="1"/>
      <c r="Z197" s="514">
        <v>7.0</v>
      </c>
      <c r="AA197" s="525">
        <v>3.0</v>
      </c>
      <c r="AB197" s="525">
        <v>34.0</v>
      </c>
      <c r="AC197" s="529" t="s">
        <v>3331</v>
      </c>
      <c r="AD197" s="1"/>
      <c r="AE197" s="514">
        <v>15.0</v>
      </c>
      <c r="AF197" s="525">
        <v>4.0</v>
      </c>
      <c r="AG197" s="525">
        <v>15.0</v>
      </c>
      <c r="AH197" s="529" t="s">
        <v>3332</v>
      </c>
      <c r="AI197" s="1"/>
      <c r="AJ197" s="514">
        <v>3.0</v>
      </c>
      <c r="AK197" s="525">
        <v>4.0</v>
      </c>
      <c r="AL197" s="525">
        <v>31.0</v>
      </c>
      <c r="AM197" s="530" t="s">
        <v>3333</v>
      </c>
      <c r="AN197" s="1"/>
      <c r="AO197" s="514">
        <v>15.0</v>
      </c>
      <c r="AP197" s="525">
        <v>5.0</v>
      </c>
      <c r="AQ197" s="525">
        <v>13.0</v>
      </c>
      <c r="AR197" s="530" t="s">
        <v>3334</v>
      </c>
      <c r="AS197" s="561"/>
      <c r="AT197" s="514">
        <v>15.0</v>
      </c>
      <c r="AU197" s="525">
        <v>6.0</v>
      </c>
      <c r="AV197" s="525">
        <v>13.0</v>
      </c>
      <c r="AW197" s="530" t="s">
        <v>3335</v>
      </c>
      <c r="AX197" s="1"/>
      <c r="AY197" s="514">
        <f t="shared" si="14"/>
        <v>11</v>
      </c>
      <c r="AZ197" s="525">
        <v>6.0</v>
      </c>
      <c r="BA197" s="525">
        <v>14.0</v>
      </c>
      <c r="BB197" s="531" t="s">
        <v>3336</v>
      </c>
      <c r="BC197" s="1"/>
      <c r="BD197" s="514">
        <v>3.0</v>
      </c>
      <c r="BE197" s="525">
        <v>7.0</v>
      </c>
      <c r="BF197" s="525">
        <v>14.0</v>
      </c>
      <c r="BG197" s="540"/>
      <c r="BH197" s="1"/>
      <c r="BI197" s="514">
        <v>3.0</v>
      </c>
      <c r="BJ197" s="525">
        <v>7.0</v>
      </c>
      <c r="BK197" s="525">
        <v>14.0</v>
      </c>
      <c r="BL197" s="531" t="s">
        <v>3337</v>
      </c>
      <c r="BM197" s="1"/>
      <c r="BN197" s="514">
        <v>3.0</v>
      </c>
      <c r="BO197" s="525">
        <v>8.0</v>
      </c>
      <c r="BP197" s="525">
        <v>14.0</v>
      </c>
      <c r="BQ197" s="540"/>
      <c r="BR197" s="1"/>
      <c r="BS197" s="1"/>
      <c r="BT197" s="1"/>
      <c r="BU197" s="1"/>
      <c r="BV197" s="560"/>
      <c r="BW197" s="1"/>
      <c r="BX197" s="1"/>
      <c r="BY197" s="1"/>
      <c r="BZ197" s="1"/>
      <c r="CA197" s="560"/>
      <c r="CB197" s="1"/>
      <c r="CC197" s="1"/>
      <c r="CD197" s="1"/>
      <c r="CE197" s="1"/>
      <c r="CF197" s="560"/>
      <c r="CG197" s="1"/>
      <c r="CH197" s="1"/>
      <c r="CI197" s="1"/>
      <c r="CJ197" s="1"/>
      <c r="CK197" s="560"/>
      <c r="CL197" s="1"/>
      <c r="CM197" s="555">
        <v>3.0</v>
      </c>
      <c r="CN197" s="534">
        <v>10.0</v>
      </c>
      <c r="CO197" s="535">
        <v>10.0</v>
      </c>
      <c r="CP197" s="538" t="s">
        <v>3338</v>
      </c>
      <c r="CQ197" s="1"/>
    </row>
    <row r="198" ht="15.0" customHeight="1">
      <c r="A198" s="514">
        <v>14.0</v>
      </c>
      <c r="B198" s="525">
        <v>1.0</v>
      </c>
      <c r="C198" s="525">
        <v>13.0</v>
      </c>
      <c r="D198" s="527" t="s">
        <v>116</v>
      </c>
      <c r="E198" s="1"/>
      <c r="F198" s="514">
        <v>2.0</v>
      </c>
      <c r="G198" s="525">
        <v>1.0</v>
      </c>
      <c r="H198" s="525">
        <v>35.0</v>
      </c>
      <c r="I198" s="529" t="s">
        <v>3339</v>
      </c>
      <c r="J198" s="1"/>
      <c r="K198" s="514">
        <v>14.0</v>
      </c>
      <c r="L198" s="525">
        <v>2.0</v>
      </c>
      <c r="M198" s="525">
        <v>13.0</v>
      </c>
      <c r="N198" s="529" t="s">
        <v>3340</v>
      </c>
      <c r="O198" s="1"/>
      <c r="P198" s="514">
        <v>14.0</v>
      </c>
      <c r="Q198" s="525">
        <v>2.0</v>
      </c>
      <c r="R198" s="525">
        <v>36.0</v>
      </c>
      <c r="S198" s="529" t="s">
        <v>3341</v>
      </c>
      <c r="T198" s="1"/>
      <c r="U198" s="514">
        <v>14.0</v>
      </c>
      <c r="V198" s="525">
        <v>3.0</v>
      </c>
      <c r="W198" s="525">
        <v>13.0</v>
      </c>
      <c r="X198" s="537" t="s">
        <v>3342</v>
      </c>
      <c r="Y198" s="1"/>
      <c r="Z198" s="514">
        <v>6.0</v>
      </c>
      <c r="AA198" s="525">
        <v>3.0</v>
      </c>
      <c r="AB198" s="525">
        <v>34.0</v>
      </c>
      <c r="AC198" s="529" t="s">
        <v>3343</v>
      </c>
      <c r="AD198" s="1"/>
      <c r="AE198" s="514">
        <v>14.0</v>
      </c>
      <c r="AF198" s="525">
        <v>4.0</v>
      </c>
      <c r="AG198" s="525">
        <v>15.0</v>
      </c>
      <c r="AH198" s="537" t="s">
        <v>3344</v>
      </c>
      <c r="AI198" s="1"/>
      <c r="AJ198" s="514">
        <v>2.0</v>
      </c>
      <c r="AK198" s="525">
        <v>4.0</v>
      </c>
      <c r="AL198" s="525">
        <v>31.0</v>
      </c>
      <c r="AM198" s="530" t="s">
        <v>3345</v>
      </c>
      <c r="AN198" s="1"/>
      <c r="AO198" s="514">
        <v>14.0</v>
      </c>
      <c r="AP198" s="525">
        <v>5.0</v>
      </c>
      <c r="AQ198" s="525">
        <v>13.0</v>
      </c>
      <c r="AR198" s="531" t="s">
        <v>3346</v>
      </c>
      <c r="AS198" s="518"/>
      <c r="AT198" s="514">
        <v>14.0</v>
      </c>
      <c r="AU198" s="525">
        <v>6.0</v>
      </c>
      <c r="AV198" s="525">
        <v>13.0</v>
      </c>
      <c r="AW198" s="531" t="s">
        <v>3347</v>
      </c>
      <c r="AX198" s="1"/>
      <c r="AY198" s="514">
        <f t="shared" si="14"/>
        <v>10</v>
      </c>
      <c r="AZ198" s="525">
        <v>6.0</v>
      </c>
      <c r="BA198" s="525">
        <v>14.0</v>
      </c>
      <c r="BB198" s="531" t="s">
        <v>3348</v>
      </c>
      <c r="BC198" s="1"/>
      <c r="BD198" s="514">
        <v>2.0</v>
      </c>
      <c r="BE198" s="525">
        <v>7.0</v>
      </c>
      <c r="BF198" s="525">
        <v>14.0</v>
      </c>
      <c r="BG198" s="540"/>
      <c r="BH198" s="1"/>
      <c r="BI198" s="514">
        <v>2.0</v>
      </c>
      <c r="BJ198" s="525">
        <v>7.0</v>
      </c>
      <c r="BK198" s="525">
        <v>14.0</v>
      </c>
      <c r="BL198" s="531" t="s">
        <v>3349</v>
      </c>
      <c r="BM198" s="1"/>
      <c r="BN198" s="514">
        <v>2.0</v>
      </c>
      <c r="BO198" s="525">
        <v>8.0</v>
      </c>
      <c r="BP198" s="525">
        <v>14.0</v>
      </c>
      <c r="BQ198" s="540"/>
      <c r="BR198" s="1"/>
      <c r="BS198" s="1"/>
      <c r="BT198" s="1"/>
      <c r="BU198" s="1"/>
      <c r="BV198" s="560"/>
      <c r="BW198" s="1"/>
      <c r="BX198" s="1"/>
      <c r="BY198" s="1"/>
      <c r="BZ198" s="1"/>
      <c r="CA198" s="560"/>
      <c r="CB198" s="1"/>
      <c r="CC198" s="1"/>
      <c r="CD198" s="1"/>
      <c r="CE198" s="1"/>
      <c r="CF198" s="560"/>
      <c r="CG198" s="1"/>
      <c r="CH198" s="1"/>
      <c r="CI198" s="1"/>
      <c r="CJ198" s="1"/>
      <c r="CK198" s="560"/>
      <c r="CL198" s="1"/>
      <c r="CM198" s="555">
        <v>2.0</v>
      </c>
      <c r="CN198" s="534">
        <v>10.0</v>
      </c>
      <c r="CO198" s="535">
        <v>10.0</v>
      </c>
      <c r="CP198" s="538" t="s">
        <v>3350</v>
      </c>
      <c r="CQ198" s="1"/>
    </row>
    <row r="199" ht="15.0" customHeight="1">
      <c r="A199" s="514">
        <v>13.0</v>
      </c>
      <c r="B199" s="525">
        <v>1.0</v>
      </c>
      <c r="C199" s="525">
        <v>13.0</v>
      </c>
      <c r="D199" s="526" t="s">
        <v>3351</v>
      </c>
      <c r="E199" s="1"/>
      <c r="F199" s="542">
        <v>1.0</v>
      </c>
      <c r="G199" s="549">
        <v>1.0</v>
      </c>
      <c r="H199" s="549">
        <v>35.0</v>
      </c>
      <c r="I199" s="528" t="s">
        <v>3352</v>
      </c>
      <c r="J199" s="1"/>
      <c r="K199" s="514">
        <v>13.0</v>
      </c>
      <c r="L199" s="525">
        <v>2.0</v>
      </c>
      <c r="M199" s="525">
        <v>13.0</v>
      </c>
      <c r="N199" s="529" t="s">
        <v>3353</v>
      </c>
      <c r="O199" s="1"/>
      <c r="P199" s="514">
        <v>13.0</v>
      </c>
      <c r="Q199" s="525">
        <v>2.0</v>
      </c>
      <c r="R199" s="525">
        <v>36.0</v>
      </c>
      <c r="S199" s="529" t="s">
        <v>3354</v>
      </c>
      <c r="T199" s="1"/>
      <c r="U199" s="514">
        <v>13.0</v>
      </c>
      <c r="V199" s="525">
        <v>3.0</v>
      </c>
      <c r="W199" s="525">
        <v>13.0</v>
      </c>
      <c r="X199" s="537" t="s">
        <v>3355</v>
      </c>
      <c r="Y199" s="1"/>
      <c r="Z199" s="514">
        <v>5.0</v>
      </c>
      <c r="AA199" s="525">
        <v>3.0</v>
      </c>
      <c r="AB199" s="525">
        <v>34.0</v>
      </c>
      <c r="AC199" s="529" t="s">
        <v>3356</v>
      </c>
      <c r="AD199" s="1"/>
      <c r="AE199" s="514">
        <v>13.0</v>
      </c>
      <c r="AF199" s="525">
        <v>4.0</v>
      </c>
      <c r="AG199" s="525">
        <v>15.0</v>
      </c>
      <c r="AH199" s="537" t="s">
        <v>3357</v>
      </c>
      <c r="AI199" s="1"/>
      <c r="AJ199" s="542">
        <v>1.0</v>
      </c>
      <c r="AK199" s="525">
        <v>4.0</v>
      </c>
      <c r="AL199" s="525">
        <v>31.0</v>
      </c>
      <c r="AM199" s="530" t="s">
        <v>3358</v>
      </c>
      <c r="AN199" s="1"/>
      <c r="AO199" s="514">
        <v>13.0</v>
      </c>
      <c r="AP199" s="525">
        <v>5.0</v>
      </c>
      <c r="AQ199" s="525">
        <v>13.0</v>
      </c>
      <c r="AR199" s="531" t="s">
        <v>3359</v>
      </c>
      <c r="AS199" s="518"/>
      <c r="AT199" s="514">
        <v>13.0</v>
      </c>
      <c r="AU199" s="525">
        <v>6.0</v>
      </c>
      <c r="AV199" s="525">
        <v>13.0</v>
      </c>
      <c r="AW199" s="531" t="s">
        <v>3360</v>
      </c>
      <c r="AX199" s="1"/>
      <c r="AY199" s="514">
        <f t="shared" si="14"/>
        <v>9</v>
      </c>
      <c r="AZ199" s="525">
        <v>6.0</v>
      </c>
      <c r="BA199" s="525">
        <v>14.0</v>
      </c>
      <c r="BB199" s="531" t="s">
        <v>3361</v>
      </c>
      <c r="BC199" s="1"/>
      <c r="BD199" s="550">
        <v>1.0</v>
      </c>
      <c r="BE199" s="525">
        <v>7.0</v>
      </c>
      <c r="BF199" s="525">
        <v>14.0</v>
      </c>
      <c r="BG199" s="545"/>
      <c r="BH199" s="1"/>
      <c r="BI199" s="550">
        <v>1.0</v>
      </c>
      <c r="BJ199" s="525">
        <v>7.0</v>
      </c>
      <c r="BK199" s="525">
        <v>14.0</v>
      </c>
      <c r="BL199" s="531" t="s">
        <v>3362</v>
      </c>
      <c r="BM199" s="1"/>
      <c r="BN199" s="550">
        <v>1.0</v>
      </c>
      <c r="BO199" s="525">
        <v>8.0</v>
      </c>
      <c r="BP199" s="525">
        <v>14.0</v>
      </c>
      <c r="BQ199" s="545"/>
      <c r="BR199" s="1"/>
      <c r="BS199" s="1"/>
      <c r="BT199" s="1"/>
      <c r="BU199" s="1"/>
      <c r="BV199" s="560"/>
      <c r="BW199" s="1"/>
      <c r="BX199" s="1"/>
      <c r="BY199" s="1"/>
      <c r="BZ199" s="1"/>
      <c r="CA199" s="560"/>
      <c r="CB199" s="1"/>
      <c r="CC199" s="1"/>
      <c r="CD199" s="1"/>
      <c r="CE199" s="1"/>
      <c r="CF199" s="560"/>
      <c r="CG199" s="1"/>
      <c r="CH199" s="1"/>
      <c r="CI199" s="1"/>
      <c r="CJ199" s="1"/>
      <c r="CK199" s="560"/>
      <c r="CL199" s="1"/>
      <c r="CM199" s="556">
        <v>1.0</v>
      </c>
      <c r="CN199" s="534">
        <v>10.0</v>
      </c>
      <c r="CO199" s="535">
        <v>10.0</v>
      </c>
      <c r="CP199" s="538" t="s">
        <v>3363</v>
      </c>
      <c r="CQ199" s="1"/>
    </row>
    <row r="200" ht="15.0" customHeight="1">
      <c r="A200" s="514">
        <v>12.0</v>
      </c>
      <c r="B200" s="525">
        <v>1.0</v>
      </c>
      <c r="C200" s="525">
        <v>13.0</v>
      </c>
      <c r="D200" s="527" t="s">
        <v>116</v>
      </c>
      <c r="E200" s="1"/>
      <c r="F200" s="514">
        <v>14.0</v>
      </c>
      <c r="G200" s="525">
        <v>1.0</v>
      </c>
      <c r="H200" s="525">
        <v>34.0</v>
      </c>
      <c r="I200" s="529" t="s">
        <v>3364</v>
      </c>
      <c r="J200" s="1"/>
      <c r="K200" s="514">
        <v>12.0</v>
      </c>
      <c r="L200" s="525">
        <v>2.0</v>
      </c>
      <c r="M200" s="525">
        <v>13.0</v>
      </c>
      <c r="N200" s="529" t="s">
        <v>3365</v>
      </c>
      <c r="O200" s="1"/>
      <c r="P200" s="514">
        <v>12.0</v>
      </c>
      <c r="Q200" s="525">
        <v>2.0</v>
      </c>
      <c r="R200" s="525">
        <v>36.0</v>
      </c>
      <c r="S200" s="529" t="s">
        <v>3366</v>
      </c>
      <c r="T200" s="1"/>
      <c r="U200" s="514">
        <v>12.0</v>
      </c>
      <c r="V200" s="525">
        <v>3.0</v>
      </c>
      <c r="W200" s="525">
        <v>13.0</v>
      </c>
      <c r="X200" s="537" t="s">
        <v>3367</v>
      </c>
      <c r="Y200" s="1"/>
      <c r="Z200" s="514">
        <v>4.0</v>
      </c>
      <c r="AA200" s="525">
        <v>3.0</v>
      </c>
      <c r="AB200" s="525">
        <v>34.0</v>
      </c>
      <c r="AC200" s="529" t="s">
        <v>3368</v>
      </c>
      <c r="AD200" s="1"/>
      <c r="AE200" s="514">
        <v>12.0</v>
      </c>
      <c r="AF200" s="525">
        <v>4.0</v>
      </c>
      <c r="AG200" s="525">
        <v>15.0</v>
      </c>
      <c r="AH200" s="537" t="s">
        <v>3369</v>
      </c>
      <c r="AI200" s="1"/>
      <c r="AJ200" s="514">
        <v>14.0</v>
      </c>
      <c r="AK200" s="525">
        <v>4.0</v>
      </c>
      <c r="AL200" s="525">
        <v>30.0</v>
      </c>
      <c r="AM200" s="530" t="s">
        <v>3370</v>
      </c>
      <c r="AN200" s="1"/>
      <c r="AO200" s="514">
        <v>12.0</v>
      </c>
      <c r="AP200" s="525">
        <v>5.0</v>
      </c>
      <c r="AQ200" s="525">
        <v>13.0</v>
      </c>
      <c r="AR200" s="531" t="s">
        <v>3371</v>
      </c>
      <c r="AS200" s="518"/>
      <c r="AT200" s="514">
        <v>12.0</v>
      </c>
      <c r="AU200" s="525">
        <v>6.0</v>
      </c>
      <c r="AV200" s="525">
        <v>13.0</v>
      </c>
      <c r="AW200" s="531" t="s">
        <v>3372</v>
      </c>
      <c r="AX200" s="1"/>
      <c r="AY200" s="514">
        <f t="shared" si="14"/>
        <v>8</v>
      </c>
      <c r="AZ200" s="525">
        <v>6.0</v>
      </c>
      <c r="BA200" s="525">
        <v>14.0</v>
      </c>
      <c r="BB200" s="531" t="s">
        <v>3373</v>
      </c>
      <c r="BC200" s="1"/>
      <c r="BD200" s="524">
        <v>14.0</v>
      </c>
      <c r="BE200" s="525">
        <v>7.0</v>
      </c>
      <c r="BF200" s="525">
        <v>15.0</v>
      </c>
      <c r="BG200" s="531" t="s">
        <v>3374</v>
      </c>
      <c r="BH200" s="1"/>
      <c r="BI200" s="524">
        <v>14.0</v>
      </c>
      <c r="BJ200" s="525">
        <v>7.0</v>
      </c>
      <c r="BK200" s="525">
        <v>15.0</v>
      </c>
      <c r="BL200" s="531" t="s">
        <v>3375</v>
      </c>
      <c r="BM200" s="1"/>
      <c r="BN200" s="524">
        <v>14.0</v>
      </c>
      <c r="BO200" s="525">
        <v>8.0</v>
      </c>
      <c r="BP200" s="525">
        <v>15.0</v>
      </c>
      <c r="BQ200" s="531" t="s">
        <v>3376</v>
      </c>
      <c r="BR200" s="1"/>
      <c r="BS200" s="1"/>
      <c r="BT200" s="1"/>
      <c r="BU200" s="1"/>
      <c r="BV200" s="560"/>
      <c r="BW200" s="1"/>
      <c r="BX200" s="1"/>
      <c r="BY200" s="1"/>
      <c r="BZ200" s="1"/>
      <c r="CA200" s="560"/>
      <c r="CB200" s="1"/>
      <c r="CC200" s="1"/>
      <c r="CD200" s="1"/>
      <c r="CE200" s="1"/>
      <c r="CF200" s="560"/>
      <c r="CG200" s="1"/>
      <c r="CH200" s="1"/>
      <c r="CI200" s="1"/>
      <c r="CJ200" s="1"/>
      <c r="CK200" s="560"/>
      <c r="CL200" s="1"/>
      <c r="CM200" s="555">
        <v>7.0</v>
      </c>
      <c r="CN200" s="534">
        <v>10.0</v>
      </c>
      <c r="CO200" s="535">
        <v>10.0</v>
      </c>
      <c r="CP200" s="546" t="s">
        <v>3377</v>
      </c>
      <c r="CQ200" s="1"/>
    </row>
    <row r="201" ht="15.0" customHeight="1">
      <c r="A201" s="514">
        <v>11.0</v>
      </c>
      <c r="B201" s="525">
        <v>1.0</v>
      </c>
      <c r="C201" s="525">
        <v>13.0</v>
      </c>
      <c r="D201" s="526" t="s">
        <v>3378</v>
      </c>
      <c r="E201" s="1"/>
      <c r="F201" s="514">
        <v>13.0</v>
      </c>
      <c r="G201" s="525">
        <v>1.0</v>
      </c>
      <c r="H201" s="525">
        <v>34.0</v>
      </c>
      <c r="I201" s="529" t="s">
        <v>3379</v>
      </c>
      <c r="J201" s="1"/>
      <c r="K201" s="514">
        <v>11.0</v>
      </c>
      <c r="L201" s="525">
        <v>2.0</v>
      </c>
      <c r="M201" s="525">
        <v>13.0</v>
      </c>
      <c r="N201" s="529" t="s">
        <v>3380</v>
      </c>
      <c r="O201" s="1"/>
      <c r="P201" s="514">
        <v>11.0</v>
      </c>
      <c r="Q201" s="525">
        <v>2.0</v>
      </c>
      <c r="R201" s="525">
        <v>36.0</v>
      </c>
      <c r="S201" s="529" t="s">
        <v>3381</v>
      </c>
      <c r="T201" s="1"/>
      <c r="U201" s="514">
        <v>11.0</v>
      </c>
      <c r="V201" s="525">
        <v>3.0</v>
      </c>
      <c r="W201" s="525">
        <v>13.0</v>
      </c>
      <c r="X201" s="537" t="s">
        <v>3382</v>
      </c>
      <c r="Y201" s="1"/>
      <c r="Z201" s="514">
        <v>3.0</v>
      </c>
      <c r="AA201" s="525">
        <v>3.0</v>
      </c>
      <c r="AB201" s="525">
        <v>34.0</v>
      </c>
      <c r="AC201" s="529" t="s">
        <v>3383</v>
      </c>
      <c r="AD201" s="1"/>
      <c r="AE201" s="514">
        <v>11.0</v>
      </c>
      <c r="AF201" s="525">
        <v>4.0</v>
      </c>
      <c r="AG201" s="525">
        <v>15.0</v>
      </c>
      <c r="AH201" s="537" t="s">
        <v>3384</v>
      </c>
      <c r="AI201" s="1"/>
      <c r="AJ201" s="514">
        <v>13.0</v>
      </c>
      <c r="AK201" s="525">
        <v>4.0</v>
      </c>
      <c r="AL201" s="525">
        <v>30.0</v>
      </c>
      <c r="AM201" s="530" t="s">
        <v>3385</v>
      </c>
      <c r="AN201" s="1"/>
      <c r="AO201" s="514">
        <v>11.0</v>
      </c>
      <c r="AP201" s="525">
        <v>5.0</v>
      </c>
      <c r="AQ201" s="525">
        <v>13.0</v>
      </c>
      <c r="AR201" s="531" t="s">
        <v>3386</v>
      </c>
      <c r="AS201" s="518"/>
      <c r="AT201" s="514">
        <v>11.0</v>
      </c>
      <c r="AU201" s="525">
        <v>6.0</v>
      </c>
      <c r="AV201" s="525">
        <v>13.0</v>
      </c>
      <c r="AW201" s="531" t="s">
        <v>3387</v>
      </c>
      <c r="AX201" s="1"/>
      <c r="AY201" s="514">
        <f t="shared" si="14"/>
        <v>7</v>
      </c>
      <c r="AZ201" s="525">
        <v>6.0</v>
      </c>
      <c r="BA201" s="525">
        <v>14.0</v>
      </c>
      <c r="BB201" s="531" t="s">
        <v>3388</v>
      </c>
      <c r="BC201" s="1"/>
      <c r="BD201" s="514">
        <v>13.0</v>
      </c>
      <c r="BE201" s="525">
        <v>7.0</v>
      </c>
      <c r="BF201" s="525">
        <v>15.0</v>
      </c>
      <c r="BG201" s="531" t="s">
        <v>3389</v>
      </c>
      <c r="BH201" s="1"/>
      <c r="BI201" s="514">
        <v>13.0</v>
      </c>
      <c r="BJ201" s="525">
        <v>7.0</v>
      </c>
      <c r="BK201" s="525">
        <v>15.0</v>
      </c>
      <c r="BL201" s="531" t="s">
        <v>3390</v>
      </c>
      <c r="BM201" s="1"/>
      <c r="BN201" s="514">
        <v>13.0</v>
      </c>
      <c r="BO201" s="525">
        <v>8.0</v>
      </c>
      <c r="BP201" s="525">
        <v>15.0</v>
      </c>
      <c r="BQ201" s="531" t="s">
        <v>3391</v>
      </c>
      <c r="BR201" s="1"/>
      <c r="BS201" s="1"/>
      <c r="BT201" s="1"/>
      <c r="BU201" s="1"/>
      <c r="BV201" s="560"/>
      <c r="BW201" s="1"/>
      <c r="BX201" s="1"/>
      <c r="BY201" s="1"/>
      <c r="BZ201" s="1"/>
      <c r="CA201" s="560"/>
      <c r="CB201" s="1"/>
      <c r="CC201" s="1"/>
      <c r="CD201" s="1"/>
      <c r="CE201" s="1"/>
      <c r="CF201" s="560"/>
      <c r="CG201" s="1"/>
      <c r="CH201" s="1"/>
      <c r="CI201" s="1"/>
      <c r="CJ201" s="1"/>
      <c r="CK201" s="560"/>
      <c r="CL201" s="1"/>
      <c r="CM201" s="555">
        <v>6.0</v>
      </c>
      <c r="CN201" s="534">
        <v>10.0</v>
      </c>
      <c r="CO201" s="535">
        <v>10.0</v>
      </c>
      <c r="CP201" s="546" t="s">
        <v>3392</v>
      </c>
      <c r="CQ201" s="1"/>
    </row>
    <row r="202" ht="15.0" customHeight="1">
      <c r="A202" s="514">
        <v>10.0</v>
      </c>
      <c r="B202" s="525">
        <v>1.0</v>
      </c>
      <c r="C202" s="525">
        <v>13.0</v>
      </c>
      <c r="D202" s="527" t="s">
        <v>116</v>
      </c>
      <c r="E202" s="1"/>
      <c r="F202" s="514">
        <v>12.0</v>
      </c>
      <c r="G202" s="525">
        <v>1.0</v>
      </c>
      <c r="H202" s="525">
        <v>34.0</v>
      </c>
      <c r="I202" s="529" t="s">
        <v>3393</v>
      </c>
      <c r="J202" s="1"/>
      <c r="K202" s="514">
        <v>10.0</v>
      </c>
      <c r="L202" s="525">
        <v>2.0</v>
      </c>
      <c r="M202" s="525">
        <v>13.0</v>
      </c>
      <c r="N202" s="529" t="s">
        <v>3394</v>
      </c>
      <c r="O202" s="1"/>
      <c r="P202" s="514">
        <v>10.0</v>
      </c>
      <c r="Q202" s="525">
        <v>2.0</v>
      </c>
      <c r="R202" s="525">
        <v>36.0</v>
      </c>
      <c r="S202" s="529" t="s">
        <v>3395</v>
      </c>
      <c r="T202" s="1"/>
      <c r="U202" s="514">
        <v>10.0</v>
      </c>
      <c r="V202" s="525">
        <v>3.0</v>
      </c>
      <c r="W202" s="525">
        <v>13.0</v>
      </c>
      <c r="X202" s="537" t="s">
        <v>3396</v>
      </c>
      <c r="Y202" s="1"/>
      <c r="Z202" s="514">
        <v>2.0</v>
      </c>
      <c r="AA202" s="525">
        <v>3.0</v>
      </c>
      <c r="AB202" s="525">
        <v>34.0</v>
      </c>
      <c r="AC202" s="529" t="s">
        <v>3397</v>
      </c>
      <c r="AD202" s="1"/>
      <c r="AE202" s="514">
        <v>10.0</v>
      </c>
      <c r="AF202" s="525">
        <v>4.0</v>
      </c>
      <c r="AG202" s="525">
        <v>15.0</v>
      </c>
      <c r="AH202" s="537" t="s">
        <v>3398</v>
      </c>
      <c r="AI202" s="1"/>
      <c r="AJ202" s="514">
        <v>12.0</v>
      </c>
      <c r="AK202" s="525">
        <v>4.0</v>
      </c>
      <c r="AL202" s="525">
        <v>30.0</v>
      </c>
      <c r="AM202" s="530" t="s">
        <v>3399</v>
      </c>
      <c r="AN202" s="1"/>
      <c r="AO202" s="514">
        <v>10.0</v>
      </c>
      <c r="AP202" s="525">
        <v>5.0</v>
      </c>
      <c r="AQ202" s="525">
        <v>13.0</v>
      </c>
      <c r="AR202" s="531" t="s">
        <v>3400</v>
      </c>
      <c r="AS202" s="518"/>
      <c r="AT202" s="514">
        <v>10.0</v>
      </c>
      <c r="AU202" s="525">
        <v>6.0</v>
      </c>
      <c r="AV202" s="525">
        <v>13.0</v>
      </c>
      <c r="AW202" s="531" t="s">
        <v>3401</v>
      </c>
      <c r="AX202" s="1"/>
      <c r="AY202" s="514">
        <f t="shared" si="14"/>
        <v>6</v>
      </c>
      <c r="AZ202" s="525">
        <v>6.0</v>
      </c>
      <c r="BA202" s="525">
        <v>14.0</v>
      </c>
      <c r="BB202" s="531" t="s">
        <v>3402</v>
      </c>
      <c r="BC202" s="1"/>
      <c r="BD202" s="514">
        <v>12.0</v>
      </c>
      <c r="BE202" s="525">
        <v>7.0</v>
      </c>
      <c r="BF202" s="525">
        <v>15.0</v>
      </c>
      <c r="BG202" s="531" t="s">
        <v>3403</v>
      </c>
      <c r="BH202" s="1"/>
      <c r="BI202" s="514">
        <v>12.0</v>
      </c>
      <c r="BJ202" s="525">
        <v>7.0</v>
      </c>
      <c r="BK202" s="525">
        <v>15.0</v>
      </c>
      <c r="BL202" s="531" t="s">
        <v>3404</v>
      </c>
      <c r="BM202" s="1"/>
      <c r="BN202" s="514">
        <v>12.0</v>
      </c>
      <c r="BO202" s="525">
        <v>8.0</v>
      </c>
      <c r="BP202" s="525">
        <v>15.0</v>
      </c>
      <c r="BQ202" s="531" t="s">
        <v>3405</v>
      </c>
      <c r="BR202" s="1"/>
      <c r="BS202" s="1"/>
      <c r="BT202" s="1"/>
      <c r="BU202" s="1"/>
      <c r="BV202" s="560"/>
      <c r="BW202" s="1"/>
      <c r="BX202" s="1"/>
      <c r="BY202" s="1"/>
      <c r="BZ202" s="1"/>
      <c r="CA202" s="560"/>
      <c r="CB202" s="1"/>
      <c r="CC202" s="1"/>
      <c r="CD202" s="1"/>
      <c r="CE202" s="1"/>
      <c r="CF202" s="560"/>
      <c r="CG202" s="1"/>
      <c r="CH202" s="1"/>
      <c r="CI202" s="1"/>
      <c r="CJ202" s="1"/>
      <c r="CK202" s="560"/>
      <c r="CL202" s="1"/>
      <c r="CM202" s="555">
        <v>5.0</v>
      </c>
      <c r="CN202" s="534">
        <v>10.0</v>
      </c>
      <c r="CO202" s="535">
        <v>10.0</v>
      </c>
      <c r="CP202" s="546" t="s">
        <v>3406</v>
      </c>
      <c r="CQ202" s="1"/>
    </row>
    <row r="203" ht="15.0" customHeight="1">
      <c r="A203" s="514">
        <v>9.0</v>
      </c>
      <c r="B203" s="525">
        <v>1.0</v>
      </c>
      <c r="C203" s="525">
        <v>13.0</v>
      </c>
      <c r="D203" s="526" t="s">
        <v>3407</v>
      </c>
      <c r="E203" s="1"/>
      <c r="F203" s="514">
        <v>11.0</v>
      </c>
      <c r="G203" s="525">
        <v>1.0</v>
      </c>
      <c r="H203" s="525">
        <v>34.0</v>
      </c>
      <c r="I203" s="529" t="s">
        <v>3408</v>
      </c>
      <c r="J203" s="1"/>
      <c r="K203" s="514">
        <v>9.0</v>
      </c>
      <c r="L203" s="525">
        <v>2.0</v>
      </c>
      <c r="M203" s="525">
        <v>13.0</v>
      </c>
      <c r="N203" s="529" t="s">
        <v>3409</v>
      </c>
      <c r="O203" s="1"/>
      <c r="P203" s="514">
        <v>9.0</v>
      </c>
      <c r="Q203" s="525">
        <v>2.0</v>
      </c>
      <c r="R203" s="525">
        <v>36.0</v>
      </c>
      <c r="S203" s="529" t="s">
        <v>3410</v>
      </c>
      <c r="T203" s="1"/>
      <c r="U203" s="514">
        <v>9.0</v>
      </c>
      <c r="V203" s="525">
        <v>3.0</v>
      </c>
      <c r="W203" s="525">
        <v>13.0</v>
      </c>
      <c r="X203" s="537" t="s">
        <v>3411</v>
      </c>
      <c r="Y203" s="1"/>
      <c r="Z203" s="542">
        <v>1.0</v>
      </c>
      <c r="AA203" s="525">
        <v>3.0</v>
      </c>
      <c r="AB203" s="525">
        <v>34.0</v>
      </c>
      <c r="AC203" s="529" t="s">
        <v>3412</v>
      </c>
      <c r="AD203" s="1"/>
      <c r="AE203" s="514">
        <v>9.0</v>
      </c>
      <c r="AF203" s="525">
        <v>4.0</v>
      </c>
      <c r="AG203" s="525">
        <v>15.0</v>
      </c>
      <c r="AH203" s="562" t="s">
        <v>3413</v>
      </c>
      <c r="AI203" s="1"/>
      <c r="AJ203" s="514">
        <v>11.0</v>
      </c>
      <c r="AK203" s="525">
        <v>4.0</v>
      </c>
      <c r="AL203" s="525">
        <v>30.0</v>
      </c>
      <c r="AM203" s="530" t="s">
        <v>3414</v>
      </c>
      <c r="AN203" s="1"/>
      <c r="AO203" s="514">
        <v>9.0</v>
      </c>
      <c r="AP203" s="525">
        <v>5.0</v>
      </c>
      <c r="AQ203" s="525">
        <v>13.0</v>
      </c>
      <c r="AR203" s="531" t="s">
        <v>3415</v>
      </c>
      <c r="AS203" s="518"/>
      <c r="AT203" s="514">
        <v>9.0</v>
      </c>
      <c r="AU203" s="525">
        <v>6.0</v>
      </c>
      <c r="AV203" s="525">
        <v>13.0</v>
      </c>
      <c r="AW203" s="531" t="s">
        <v>3416</v>
      </c>
      <c r="AX203" s="1"/>
      <c r="AY203" s="514">
        <f t="shared" si="14"/>
        <v>5</v>
      </c>
      <c r="AZ203" s="525">
        <v>6.0</v>
      </c>
      <c r="BA203" s="525">
        <v>14.0</v>
      </c>
      <c r="BB203" s="531" t="s">
        <v>3417</v>
      </c>
      <c r="BC203" s="1"/>
      <c r="BD203" s="514">
        <v>11.0</v>
      </c>
      <c r="BE203" s="525">
        <v>7.0</v>
      </c>
      <c r="BF203" s="525">
        <v>15.0</v>
      </c>
      <c r="BG203" s="531" t="s">
        <v>3418</v>
      </c>
      <c r="BH203" s="1"/>
      <c r="BI203" s="514">
        <v>11.0</v>
      </c>
      <c r="BJ203" s="525">
        <v>7.0</v>
      </c>
      <c r="BK203" s="525">
        <v>15.0</v>
      </c>
      <c r="BL203" s="531" t="s">
        <v>3419</v>
      </c>
      <c r="BM203" s="1"/>
      <c r="BN203" s="514">
        <v>11.0</v>
      </c>
      <c r="BO203" s="525">
        <v>8.0</v>
      </c>
      <c r="BP203" s="525">
        <v>15.0</v>
      </c>
      <c r="BQ203" s="531" t="s">
        <v>3420</v>
      </c>
      <c r="BR203" s="1"/>
      <c r="BS203" s="1"/>
      <c r="BT203" s="1"/>
      <c r="BU203" s="1"/>
      <c r="BV203" s="560"/>
      <c r="BW203" s="1"/>
      <c r="BX203" s="1"/>
      <c r="BY203" s="1"/>
      <c r="BZ203" s="1"/>
      <c r="CA203" s="560"/>
      <c r="CB203" s="1"/>
      <c r="CC203" s="1"/>
      <c r="CD203" s="1"/>
      <c r="CE203" s="1"/>
      <c r="CF203" s="560"/>
      <c r="CG203" s="1"/>
      <c r="CH203" s="1"/>
      <c r="CI203" s="1"/>
      <c r="CJ203" s="1"/>
      <c r="CK203" s="560"/>
      <c r="CL203" s="1"/>
      <c r="CM203" s="555">
        <v>4.0</v>
      </c>
      <c r="CN203" s="534">
        <v>10.0</v>
      </c>
      <c r="CO203" s="535">
        <v>10.0</v>
      </c>
      <c r="CP203" s="546" t="s">
        <v>3421</v>
      </c>
      <c r="CQ203" s="1"/>
    </row>
    <row r="204" ht="15.0" customHeight="1">
      <c r="A204" s="514">
        <v>8.0</v>
      </c>
      <c r="B204" s="525">
        <v>1.0</v>
      </c>
      <c r="C204" s="525">
        <v>13.0</v>
      </c>
      <c r="D204" s="527" t="s">
        <v>116</v>
      </c>
      <c r="E204" s="1"/>
      <c r="F204" s="514">
        <v>10.0</v>
      </c>
      <c r="G204" s="525">
        <v>1.0</v>
      </c>
      <c r="H204" s="525">
        <v>34.0</v>
      </c>
      <c r="I204" s="529" t="s">
        <v>3422</v>
      </c>
      <c r="J204" s="1"/>
      <c r="K204" s="514">
        <v>8.0</v>
      </c>
      <c r="L204" s="525">
        <v>2.0</v>
      </c>
      <c r="M204" s="525">
        <v>13.0</v>
      </c>
      <c r="N204" s="529" t="s">
        <v>3423</v>
      </c>
      <c r="O204" s="1"/>
      <c r="P204" s="514">
        <v>8.0</v>
      </c>
      <c r="Q204" s="525">
        <v>2.0</v>
      </c>
      <c r="R204" s="525">
        <v>36.0</v>
      </c>
      <c r="S204" s="529" t="s">
        <v>3424</v>
      </c>
      <c r="T204" s="1"/>
      <c r="U204" s="514">
        <v>8.0</v>
      </c>
      <c r="V204" s="525">
        <v>3.0</v>
      </c>
      <c r="W204" s="525">
        <v>13.0</v>
      </c>
      <c r="X204" s="537" t="s">
        <v>3425</v>
      </c>
      <c r="Y204" s="1"/>
      <c r="Z204" s="514">
        <v>14.0</v>
      </c>
      <c r="AA204" s="525">
        <v>3.0</v>
      </c>
      <c r="AB204" s="525">
        <v>33.0</v>
      </c>
      <c r="AC204" s="529" t="s">
        <v>3426</v>
      </c>
      <c r="AD204" s="1"/>
      <c r="AE204" s="514">
        <v>8.0</v>
      </c>
      <c r="AF204" s="525">
        <v>4.0</v>
      </c>
      <c r="AG204" s="563">
        <v>15.0</v>
      </c>
      <c r="AH204" s="537" t="s">
        <v>3427</v>
      </c>
      <c r="AI204" s="1"/>
      <c r="AJ204" s="514">
        <v>10.0</v>
      </c>
      <c r="AK204" s="525">
        <v>4.0</v>
      </c>
      <c r="AL204" s="525">
        <v>30.0</v>
      </c>
      <c r="AM204" s="530" t="s">
        <v>3428</v>
      </c>
      <c r="AN204" s="1"/>
      <c r="AO204" s="514">
        <v>8.0</v>
      </c>
      <c r="AP204" s="525">
        <v>5.0</v>
      </c>
      <c r="AQ204" s="525">
        <v>13.0</v>
      </c>
      <c r="AR204" s="531" t="s">
        <v>3429</v>
      </c>
      <c r="AS204" s="518"/>
      <c r="AT204" s="514">
        <v>8.0</v>
      </c>
      <c r="AU204" s="525">
        <v>6.0</v>
      </c>
      <c r="AV204" s="525">
        <v>13.0</v>
      </c>
      <c r="AW204" s="531" t="s">
        <v>3430</v>
      </c>
      <c r="AX204" s="1"/>
      <c r="AY204" s="514">
        <f t="shared" si="14"/>
        <v>4</v>
      </c>
      <c r="AZ204" s="525">
        <v>6.0</v>
      </c>
      <c r="BA204" s="525">
        <v>14.0</v>
      </c>
      <c r="BB204" s="531" t="s">
        <v>3431</v>
      </c>
      <c r="BC204" s="1"/>
      <c r="BD204" s="514">
        <v>10.0</v>
      </c>
      <c r="BE204" s="525">
        <v>7.0</v>
      </c>
      <c r="BF204" s="525">
        <v>15.0</v>
      </c>
      <c r="BG204" s="531" t="s">
        <v>3432</v>
      </c>
      <c r="BH204" s="1"/>
      <c r="BI204" s="514">
        <v>10.0</v>
      </c>
      <c r="BJ204" s="525">
        <v>7.0</v>
      </c>
      <c r="BK204" s="525">
        <v>15.0</v>
      </c>
      <c r="BL204" s="531" t="s">
        <v>3433</v>
      </c>
      <c r="BM204" s="1"/>
      <c r="BN204" s="514">
        <v>10.0</v>
      </c>
      <c r="BO204" s="525">
        <v>8.0</v>
      </c>
      <c r="BP204" s="525">
        <v>15.0</v>
      </c>
      <c r="BQ204" s="531" t="s">
        <v>3434</v>
      </c>
      <c r="BR204" s="1"/>
      <c r="BS204" s="1"/>
      <c r="BT204" s="1"/>
      <c r="BU204" s="1"/>
      <c r="BV204" s="560"/>
      <c r="BW204" s="1"/>
      <c r="BX204" s="1"/>
      <c r="BY204" s="1"/>
      <c r="BZ204" s="1"/>
      <c r="CA204" s="560"/>
      <c r="CB204" s="1"/>
      <c r="CC204" s="1"/>
      <c r="CD204" s="1"/>
      <c r="CE204" s="1"/>
      <c r="CF204" s="560"/>
      <c r="CG204" s="1"/>
      <c r="CH204" s="1"/>
      <c r="CI204" s="1"/>
      <c r="CJ204" s="1"/>
      <c r="CK204" s="560"/>
      <c r="CL204" s="1"/>
      <c r="CM204" s="555">
        <v>3.0</v>
      </c>
      <c r="CN204" s="534">
        <v>10.0</v>
      </c>
      <c r="CO204" s="535">
        <v>10.0</v>
      </c>
      <c r="CP204" s="546" t="s">
        <v>3435</v>
      </c>
      <c r="CQ204" s="1"/>
    </row>
    <row r="205" ht="15.0" customHeight="1">
      <c r="A205" s="514">
        <v>7.0</v>
      </c>
      <c r="B205" s="525">
        <v>1.0</v>
      </c>
      <c r="C205" s="525">
        <v>13.0</v>
      </c>
      <c r="D205" s="526" t="s">
        <v>3436</v>
      </c>
      <c r="E205" s="1"/>
      <c r="F205" s="514">
        <v>9.0</v>
      </c>
      <c r="G205" s="525">
        <v>1.0</v>
      </c>
      <c r="H205" s="525">
        <v>34.0</v>
      </c>
      <c r="I205" s="529" t="s">
        <v>3437</v>
      </c>
      <c r="J205" s="1"/>
      <c r="K205" s="514">
        <v>7.0</v>
      </c>
      <c r="L205" s="525">
        <v>2.0</v>
      </c>
      <c r="M205" s="525">
        <v>13.0</v>
      </c>
      <c r="N205" s="529" t="s">
        <v>3438</v>
      </c>
      <c r="O205" s="1"/>
      <c r="P205" s="514">
        <v>7.0</v>
      </c>
      <c r="Q205" s="525">
        <v>2.0</v>
      </c>
      <c r="R205" s="525">
        <v>36.0</v>
      </c>
      <c r="S205" s="529" t="s">
        <v>3439</v>
      </c>
      <c r="T205" s="1"/>
      <c r="U205" s="514">
        <v>7.0</v>
      </c>
      <c r="V205" s="525">
        <v>3.0</v>
      </c>
      <c r="W205" s="525">
        <v>13.0</v>
      </c>
      <c r="X205" s="537" t="s">
        <v>3440</v>
      </c>
      <c r="Y205" s="1"/>
      <c r="Z205" s="514">
        <v>13.0</v>
      </c>
      <c r="AA205" s="525">
        <v>3.0</v>
      </c>
      <c r="AB205" s="525">
        <v>33.0</v>
      </c>
      <c r="AC205" s="529" t="s">
        <v>3441</v>
      </c>
      <c r="AD205" s="1"/>
      <c r="AE205" s="514">
        <v>7.0</v>
      </c>
      <c r="AF205" s="525">
        <v>4.0</v>
      </c>
      <c r="AG205" s="563">
        <v>15.0</v>
      </c>
      <c r="AH205" s="562" t="s">
        <v>3442</v>
      </c>
      <c r="AI205" s="1"/>
      <c r="AJ205" s="514">
        <v>9.0</v>
      </c>
      <c r="AK205" s="525">
        <v>4.0</v>
      </c>
      <c r="AL205" s="525">
        <v>30.0</v>
      </c>
      <c r="AM205" s="564" t="s">
        <v>3443</v>
      </c>
      <c r="AN205" s="1"/>
      <c r="AO205" s="514">
        <v>7.0</v>
      </c>
      <c r="AP205" s="525">
        <v>5.0</v>
      </c>
      <c r="AQ205" s="525">
        <v>13.0</v>
      </c>
      <c r="AR205" s="531" t="s">
        <v>3444</v>
      </c>
      <c r="AS205" s="518"/>
      <c r="AT205" s="514">
        <v>7.0</v>
      </c>
      <c r="AU205" s="525">
        <v>6.0</v>
      </c>
      <c r="AV205" s="525">
        <v>13.0</v>
      </c>
      <c r="AW205" s="531" t="s">
        <v>3445</v>
      </c>
      <c r="AX205" s="1"/>
      <c r="AY205" s="514">
        <f t="shared" si="14"/>
        <v>3</v>
      </c>
      <c r="AZ205" s="525">
        <v>6.0</v>
      </c>
      <c r="BA205" s="525">
        <v>14.0</v>
      </c>
      <c r="BB205" s="531" t="s">
        <v>3446</v>
      </c>
      <c r="BC205" s="1"/>
      <c r="BD205" s="514">
        <v>9.0</v>
      </c>
      <c r="BE205" s="525">
        <v>7.0</v>
      </c>
      <c r="BF205" s="525">
        <v>15.0</v>
      </c>
      <c r="BG205" s="531" t="s">
        <v>3447</v>
      </c>
      <c r="BH205" s="1"/>
      <c r="BI205" s="514">
        <v>9.0</v>
      </c>
      <c r="BJ205" s="525">
        <v>7.0</v>
      </c>
      <c r="BK205" s="525">
        <v>15.0</v>
      </c>
      <c r="BL205" s="531" t="s">
        <v>3448</v>
      </c>
      <c r="BM205" s="1"/>
      <c r="BN205" s="514">
        <v>9.0</v>
      </c>
      <c r="BO205" s="525">
        <v>8.0</v>
      </c>
      <c r="BP205" s="525">
        <v>15.0</v>
      </c>
      <c r="BQ205" s="531" t="s">
        <v>3449</v>
      </c>
      <c r="BR205" s="1"/>
      <c r="BS205" s="1"/>
      <c r="BT205" s="1"/>
      <c r="BU205" s="1"/>
      <c r="BV205" s="560"/>
      <c r="BW205" s="1"/>
      <c r="BX205" s="1"/>
      <c r="BY205" s="1"/>
      <c r="BZ205" s="1"/>
      <c r="CA205" s="560"/>
      <c r="CB205" s="1"/>
      <c r="CC205" s="1"/>
      <c r="CD205" s="1"/>
      <c r="CE205" s="1"/>
      <c r="CF205" s="560"/>
      <c r="CG205" s="1"/>
      <c r="CH205" s="1"/>
      <c r="CI205" s="1"/>
      <c r="CJ205" s="1"/>
      <c r="CK205" s="560"/>
      <c r="CL205" s="1"/>
      <c r="CM205" s="555">
        <v>2.0</v>
      </c>
      <c r="CN205" s="534">
        <v>10.0</v>
      </c>
      <c r="CO205" s="535">
        <v>10.0</v>
      </c>
      <c r="CP205" s="546" t="s">
        <v>3450</v>
      </c>
      <c r="CQ205" s="1"/>
    </row>
    <row r="206" ht="15.0" customHeight="1">
      <c r="A206" s="514">
        <v>6.0</v>
      </c>
      <c r="B206" s="525">
        <v>1.0</v>
      </c>
      <c r="C206" s="525">
        <v>13.0</v>
      </c>
      <c r="D206" s="527" t="s">
        <v>116</v>
      </c>
      <c r="E206" s="1"/>
      <c r="F206" s="514">
        <v>8.0</v>
      </c>
      <c r="G206" s="525">
        <v>1.0</v>
      </c>
      <c r="H206" s="525">
        <v>34.0</v>
      </c>
      <c r="I206" s="529" t="s">
        <v>3451</v>
      </c>
      <c r="J206" s="1"/>
      <c r="K206" s="514">
        <v>6.0</v>
      </c>
      <c r="L206" s="525">
        <v>2.0</v>
      </c>
      <c r="M206" s="525">
        <v>13.0</v>
      </c>
      <c r="N206" s="529" t="s">
        <v>3452</v>
      </c>
      <c r="O206" s="1"/>
      <c r="P206" s="514">
        <v>6.0</v>
      </c>
      <c r="Q206" s="525">
        <v>2.0</v>
      </c>
      <c r="R206" s="525">
        <v>36.0</v>
      </c>
      <c r="S206" s="529" t="s">
        <v>3453</v>
      </c>
      <c r="T206" s="1"/>
      <c r="U206" s="514">
        <v>6.0</v>
      </c>
      <c r="V206" s="525">
        <v>3.0</v>
      </c>
      <c r="W206" s="525">
        <v>13.0</v>
      </c>
      <c r="X206" s="537" t="s">
        <v>3454</v>
      </c>
      <c r="Y206" s="1"/>
      <c r="Z206" s="514">
        <v>12.0</v>
      </c>
      <c r="AA206" s="525">
        <v>3.0</v>
      </c>
      <c r="AB206" s="525">
        <v>33.0</v>
      </c>
      <c r="AC206" s="529" t="s">
        <v>3455</v>
      </c>
      <c r="AD206" s="1"/>
      <c r="AE206" s="514">
        <v>6.0</v>
      </c>
      <c r="AF206" s="525">
        <v>4.0</v>
      </c>
      <c r="AG206" s="563">
        <v>15.0</v>
      </c>
      <c r="AH206" s="537" t="s">
        <v>3456</v>
      </c>
      <c r="AI206" s="1"/>
      <c r="AJ206" s="514">
        <v>8.0</v>
      </c>
      <c r="AK206" s="525">
        <v>4.0</v>
      </c>
      <c r="AL206" s="563">
        <v>30.0</v>
      </c>
      <c r="AM206" s="530" t="s">
        <v>3457</v>
      </c>
      <c r="AN206" s="1"/>
      <c r="AO206" s="514">
        <v>6.0</v>
      </c>
      <c r="AP206" s="525">
        <v>5.0</v>
      </c>
      <c r="AQ206" s="525">
        <v>13.0</v>
      </c>
      <c r="AR206" s="531" t="s">
        <v>3458</v>
      </c>
      <c r="AS206" s="518"/>
      <c r="AT206" s="514">
        <v>6.0</v>
      </c>
      <c r="AU206" s="525">
        <v>6.0</v>
      </c>
      <c r="AV206" s="525">
        <v>13.0</v>
      </c>
      <c r="AW206" s="531" t="s">
        <v>3459</v>
      </c>
      <c r="AX206" s="1"/>
      <c r="AY206" s="514">
        <f t="shared" si="14"/>
        <v>2</v>
      </c>
      <c r="AZ206" s="525">
        <v>6.0</v>
      </c>
      <c r="BA206" s="525">
        <v>14.0</v>
      </c>
      <c r="BB206" s="531" t="s">
        <v>3460</v>
      </c>
      <c r="BC206" s="1"/>
      <c r="BD206" s="514">
        <v>8.0</v>
      </c>
      <c r="BE206" s="525">
        <v>7.0</v>
      </c>
      <c r="BF206" s="525">
        <v>15.0</v>
      </c>
      <c r="BG206" s="531" t="s">
        <v>3461</v>
      </c>
      <c r="BH206" s="1"/>
      <c r="BI206" s="514">
        <v>8.0</v>
      </c>
      <c r="BJ206" s="525">
        <v>7.0</v>
      </c>
      <c r="BK206" s="525">
        <v>15.0</v>
      </c>
      <c r="BL206" s="531" t="s">
        <v>3462</v>
      </c>
      <c r="BM206" s="1"/>
      <c r="BN206" s="514">
        <v>8.0</v>
      </c>
      <c r="BO206" s="525">
        <v>8.0</v>
      </c>
      <c r="BP206" s="525">
        <v>15.0</v>
      </c>
      <c r="BQ206" s="531" t="s">
        <v>3463</v>
      </c>
      <c r="BR206" s="1"/>
      <c r="BS206" s="1"/>
      <c r="BT206" s="1"/>
      <c r="BU206" s="1"/>
      <c r="BV206" s="560"/>
      <c r="BW206" s="1"/>
      <c r="BX206" s="1"/>
      <c r="BY206" s="1"/>
      <c r="BZ206" s="1"/>
      <c r="CA206" s="560"/>
      <c r="CB206" s="1"/>
      <c r="CC206" s="1"/>
      <c r="CD206" s="1"/>
      <c r="CE206" s="1"/>
      <c r="CF206" s="560"/>
      <c r="CG206" s="1"/>
      <c r="CH206" s="1"/>
      <c r="CI206" s="1"/>
      <c r="CJ206" s="1"/>
      <c r="CK206" s="560"/>
      <c r="CL206" s="1"/>
      <c r="CM206" s="556">
        <v>1.0</v>
      </c>
      <c r="CN206" s="534">
        <v>10.0</v>
      </c>
      <c r="CO206" s="535">
        <v>10.0</v>
      </c>
      <c r="CP206" s="546" t="s">
        <v>3464</v>
      </c>
      <c r="CQ206" s="1"/>
    </row>
    <row r="207" ht="15.0" customHeight="1">
      <c r="A207" s="514">
        <v>5.0</v>
      </c>
      <c r="B207" s="525">
        <v>1.0</v>
      </c>
      <c r="C207" s="525">
        <v>13.0</v>
      </c>
      <c r="D207" s="526" t="s">
        <v>3465</v>
      </c>
      <c r="E207" s="1"/>
      <c r="F207" s="514">
        <v>7.0</v>
      </c>
      <c r="G207" s="525">
        <v>1.0</v>
      </c>
      <c r="H207" s="525">
        <v>34.0</v>
      </c>
      <c r="I207" s="529" t="s">
        <v>3466</v>
      </c>
      <c r="J207" s="1"/>
      <c r="K207" s="514">
        <v>5.0</v>
      </c>
      <c r="L207" s="525">
        <v>2.0</v>
      </c>
      <c r="M207" s="525">
        <v>13.0</v>
      </c>
      <c r="N207" s="529" t="s">
        <v>3467</v>
      </c>
      <c r="O207" s="1"/>
      <c r="P207" s="514">
        <v>5.0</v>
      </c>
      <c r="Q207" s="525">
        <v>2.0</v>
      </c>
      <c r="R207" s="525">
        <v>36.0</v>
      </c>
      <c r="S207" s="529" t="s">
        <v>3468</v>
      </c>
      <c r="T207" s="1"/>
      <c r="U207" s="514">
        <v>5.0</v>
      </c>
      <c r="V207" s="525">
        <v>3.0</v>
      </c>
      <c r="W207" s="525">
        <v>13.0</v>
      </c>
      <c r="X207" s="537" t="s">
        <v>3469</v>
      </c>
      <c r="Y207" s="1"/>
      <c r="Z207" s="514">
        <v>11.0</v>
      </c>
      <c r="AA207" s="525">
        <v>3.0</v>
      </c>
      <c r="AB207" s="525">
        <v>33.0</v>
      </c>
      <c r="AC207" s="529" t="s">
        <v>3470</v>
      </c>
      <c r="AD207" s="1"/>
      <c r="AE207" s="514">
        <v>5.0</v>
      </c>
      <c r="AF207" s="525">
        <v>4.0</v>
      </c>
      <c r="AG207" s="563">
        <v>15.0</v>
      </c>
      <c r="AH207" s="562" t="s">
        <v>3471</v>
      </c>
      <c r="AI207" s="1"/>
      <c r="AJ207" s="514">
        <v>7.0</v>
      </c>
      <c r="AK207" s="525">
        <v>4.0</v>
      </c>
      <c r="AL207" s="563">
        <v>30.0</v>
      </c>
      <c r="AM207" s="564" t="s">
        <v>3472</v>
      </c>
      <c r="AN207" s="1"/>
      <c r="AO207" s="514">
        <v>5.0</v>
      </c>
      <c r="AP207" s="525">
        <v>5.0</v>
      </c>
      <c r="AQ207" s="525">
        <v>13.0</v>
      </c>
      <c r="AR207" s="531" t="s">
        <v>3473</v>
      </c>
      <c r="AS207" s="518"/>
      <c r="AT207" s="514">
        <v>5.0</v>
      </c>
      <c r="AU207" s="525">
        <v>6.0</v>
      </c>
      <c r="AV207" s="525">
        <v>13.0</v>
      </c>
      <c r="AW207" s="531" t="s">
        <v>3474</v>
      </c>
      <c r="AX207" s="1"/>
      <c r="AY207" s="544">
        <v>1.0</v>
      </c>
      <c r="AZ207" s="525">
        <v>6.0</v>
      </c>
      <c r="BA207" s="525">
        <v>14.0</v>
      </c>
      <c r="BB207" s="531" t="s">
        <v>3475</v>
      </c>
      <c r="BC207" s="1"/>
      <c r="BD207" s="514">
        <v>7.0</v>
      </c>
      <c r="BE207" s="525">
        <v>7.0</v>
      </c>
      <c r="BF207" s="525">
        <v>15.0</v>
      </c>
      <c r="BG207" s="531" t="s">
        <v>3476</v>
      </c>
      <c r="BH207" s="1"/>
      <c r="BI207" s="514">
        <v>7.0</v>
      </c>
      <c r="BJ207" s="525">
        <v>7.0</v>
      </c>
      <c r="BK207" s="525">
        <v>15.0</v>
      </c>
      <c r="BL207" s="531" t="s">
        <v>3477</v>
      </c>
      <c r="BM207" s="1"/>
      <c r="BN207" s="514">
        <v>7.0</v>
      </c>
      <c r="BO207" s="525">
        <v>8.0</v>
      </c>
      <c r="BP207" s="525">
        <v>15.0</v>
      </c>
      <c r="BQ207" s="531" t="s">
        <v>3478</v>
      </c>
      <c r="BR207" s="1"/>
      <c r="BS207" s="1"/>
      <c r="BT207" s="1"/>
      <c r="BU207" s="1"/>
      <c r="BV207" s="560"/>
      <c r="BW207" s="1"/>
      <c r="BX207" s="1"/>
      <c r="BY207" s="1"/>
      <c r="BZ207" s="1"/>
      <c r="CA207" s="560"/>
      <c r="CB207" s="1"/>
      <c r="CC207" s="1"/>
      <c r="CD207" s="1"/>
      <c r="CE207" s="1"/>
      <c r="CF207" s="560"/>
      <c r="CG207" s="1"/>
      <c r="CH207" s="1"/>
      <c r="CI207" s="1"/>
      <c r="CJ207" s="1"/>
      <c r="CK207" s="560"/>
      <c r="CL207" s="1"/>
      <c r="CM207" s="555">
        <v>7.0</v>
      </c>
      <c r="CN207" s="534">
        <v>10.0</v>
      </c>
      <c r="CO207" s="535">
        <v>10.0</v>
      </c>
      <c r="CP207" s="552" t="s">
        <v>3479</v>
      </c>
      <c r="CQ207" s="1"/>
    </row>
    <row r="208" ht="15.0" customHeight="1">
      <c r="A208" s="514">
        <v>4.0</v>
      </c>
      <c r="B208" s="525">
        <v>1.0</v>
      </c>
      <c r="C208" s="525">
        <v>13.0</v>
      </c>
      <c r="D208" s="527" t="s">
        <v>116</v>
      </c>
      <c r="E208" s="1"/>
      <c r="F208" s="514">
        <v>6.0</v>
      </c>
      <c r="G208" s="525">
        <v>1.0</v>
      </c>
      <c r="H208" s="525">
        <v>34.0</v>
      </c>
      <c r="I208" s="529" t="s">
        <v>3480</v>
      </c>
      <c r="J208" s="1"/>
      <c r="K208" s="514">
        <v>4.0</v>
      </c>
      <c r="L208" s="525">
        <v>2.0</v>
      </c>
      <c r="M208" s="525">
        <v>13.0</v>
      </c>
      <c r="N208" s="529" t="s">
        <v>3481</v>
      </c>
      <c r="O208" s="1"/>
      <c r="P208" s="514">
        <v>4.0</v>
      </c>
      <c r="Q208" s="525">
        <v>2.0</v>
      </c>
      <c r="R208" s="525">
        <v>36.0</v>
      </c>
      <c r="S208" s="529" t="s">
        <v>3482</v>
      </c>
      <c r="T208" s="1"/>
      <c r="U208" s="514">
        <v>4.0</v>
      </c>
      <c r="V208" s="525">
        <v>3.0</v>
      </c>
      <c r="W208" s="525">
        <v>13.0</v>
      </c>
      <c r="X208" s="537" t="s">
        <v>3483</v>
      </c>
      <c r="Y208" s="1"/>
      <c r="Z208" s="514">
        <v>10.0</v>
      </c>
      <c r="AA208" s="525">
        <v>3.0</v>
      </c>
      <c r="AB208" s="525">
        <v>33.0</v>
      </c>
      <c r="AC208" s="529" t="s">
        <v>3484</v>
      </c>
      <c r="AD208" s="1"/>
      <c r="AE208" s="514">
        <v>4.0</v>
      </c>
      <c r="AF208" s="525">
        <v>4.0</v>
      </c>
      <c r="AG208" s="563">
        <v>15.0</v>
      </c>
      <c r="AH208" s="537" t="s">
        <v>3485</v>
      </c>
      <c r="AI208" s="1"/>
      <c r="AJ208" s="514">
        <v>6.0</v>
      </c>
      <c r="AK208" s="525">
        <v>4.0</v>
      </c>
      <c r="AL208" s="563">
        <v>30.0</v>
      </c>
      <c r="AM208" s="539" t="s">
        <v>203</v>
      </c>
      <c r="AN208" s="1"/>
      <c r="AO208" s="514">
        <v>4.0</v>
      </c>
      <c r="AP208" s="525">
        <v>5.0</v>
      </c>
      <c r="AQ208" s="525">
        <v>13.0</v>
      </c>
      <c r="AR208" s="531" t="s">
        <v>3486</v>
      </c>
      <c r="AS208" s="518"/>
      <c r="AT208" s="514">
        <v>4.0</v>
      </c>
      <c r="AU208" s="525">
        <v>6.0</v>
      </c>
      <c r="AV208" s="525">
        <v>13.0</v>
      </c>
      <c r="AW208" s="531" t="s">
        <v>3487</v>
      </c>
      <c r="AX208" s="1"/>
      <c r="AY208" s="514">
        <f t="shared" ref="AY208:AY222" si="15">AY209+1</f>
        <v>16</v>
      </c>
      <c r="AZ208" s="525">
        <v>6.0</v>
      </c>
      <c r="BA208" s="525">
        <v>15.0</v>
      </c>
      <c r="BB208" s="531" t="s">
        <v>3488</v>
      </c>
      <c r="BC208" s="1"/>
      <c r="BD208" s="514">
        <v>6.0</v>
      </c>
      <c r="BE208" s="525">
        <v>7.0</v>
      </c>
      <c r="BF208" s="525">
        <v>15.0</v>
      </c>
      <c r="BG208" s="531" t="s">
        <v>3489</v>
      </c>
      <c r="BH208" s="1"/>
      <c r="BI208" s="514">
        <v>6.0</v>
      </c>
      <c r="BJ208" s="525">
        <v>7.0</v>
      </c>
      <c r="BK208" s="525">
        <v>15.0</v>
      </c>
      <c r="BL208" s="531" t="s">
        <v>3490</v>
      </c>
      <c r="BM208" s="1"/>
      <c r="BN208" s="514">
        <v>6.0</v>
      </c>
      <c r="BO208" s="525">
        <v>8.0</v>
      </c>
      <c r="BP208" s="525">
        <v>15.0</v>
      </c>
      <c r="BQ208" s="531" t="s">
        <v>3491</v>
      </c>
      <c r="BR208" s="1"/>
      <c r="BS208" s="1"/>
      <c r="BT208" s="1"/>
      <c r="BU208" s="1"/>
      <c r="BV208" s="560"/>
      <c r="BW208" s="1"/>
      <c r="BX208" s="1"/>
      <c r="BY208" s="1"/>
      <c r="BZ208" s="1"/>
      <c r="CA208" s="560"/>
      <c r="CB208" s="1"/>
      <c r="CC208" s="1"/>
      <c r="CD208" s="1"/>
      <c r="CE208" s="1"/>
      <c r="CF208" s="560"/>
      <c r="CG208" s="1"/>
      <c r="CH208" s="1"/>
      <c r="CI208" s="1"/>
      <c r="CJ208" s="1"/>
      <c r="CK208" s="560"/>
      <c r="CL208" s="1"/>
      <c r="CM208" s="555">
        <v>6.0</v>
      </c>
      <c r="CN208" s="534">
        <v>10.0</v>
      </c>
      <c r="CO208" s="535">
        <v>10.0</v>
      </c>
      <c r="CP208" s="552" t="s">
        <v>3492</v>
      </c>
      <c r="CQ208" s="1"/>
    </row>
    <row r="209" ht="15.0" customHeight="1">
      <c r="A209" s="514">
        <v>3.0</v>
      </c>
      <c r="B209" s="525">
        <v>1.0</v>
      </c>
      <c r="C209" s="525">
        <v>13.0</v>
      </c>
      <c r="D209" s="526" t="s">
        <v>3493</v>
      </c>
      <c r="E209" s="1"/>
      <c r="F209" s="514">
        <v>5.0</v>
      </c>
      <c r="G209" s="525">
        <v>1.0</v>
      </c>
      <c r="H209" s="525">
        <v>34.0</v>
      </c>
      <c r="I209" s="529" t="s">
        <v>3494</v>
      </c>
      <c r="J209" s="1"/>
      <c r="K209" s="514">
        <v>3.0</v>
      </c>
      <c r="L209" s="525">
        <v>2.0</v>
      </c>
      <c r="M209" s="525">
        <v>13.0</v>
      </c>
      <c r="N209" s="529" t="s">
        <v>3495</v>
      </c>
      <c r="O209" s="1"/>
      <c r="P209" s="514">
        <v>3.0</v>
      </c>
      <c r="Q209" s="525">
        <v>2.0</v>
      </c>
      <c r="R209" s="525">
        <v>36.0</v>
      </c>
      <c r="S209" s="529" t="s">
        <v>3496</v>
      </c>
      <c r="T209" s="1"/>
      <c r="U209" s="514">
        <v>3.0</v>
      </c>
      <c r="V209" s="525">
        <v>3.0</v>
      </c>
      <c r="W209" s="525">
        <v>13.0</v>
      </c>
      <c r="X209" s="537" t="s">
        <v>3497</v>
      </c>
      <c r="Y209" s="1"/>
      <c r="Z209" s="514">
        <v>9.0</v>
      </c>
      <c r="AA209" s="525">
        <v>3.0</v>
      </c>
      <c r="AB209" s="525">
        <v>33.0</v>
      </c>
      <c r="AC209" s="529" t="s">
        <v>3498</v>
      </c>
      <c r="AD209" s="1"/>
      <c r="AE209" s="514">
        <v>3.0</v>
      </c>
      <c r="AF209" s="525">
        <v>4.0</v>
      </c>
      <c r="AG209" s="563">
        <v>15.0</v>
      </c>
      <c r="AH209" s="562" t="s">
        <v>3499</v>
      </c>
      <c r="AI209" s="1"/>
      <c r="AJ209" s="514">
        <v>5.0</v>
      </c>
      <c r="AK209" s="525">
        <v>4.0</v>
      </c>
      <c r="AL209" s="563">
        <v>30.0</v>
      </c>
      <c r="AM209" s="540"/>
      <c r="AN209" s="1"/>
      <c r="AO209" s="514">
        <v>3.0</v>
      </c>
      <c r="AP209" s="525">
        <v>5.0</v>
      </c>
      <c r="AQ209" s="525">
        <v>13.0</v>
      </c>
      <c r="AR209" s="531" t="s">
        <v>3500</v>
      </c>
      <c r="AS209" s="518"/>
      <c r="AT209" s="514">
        <v>3.0</v>
      </c>
      <c r="AU209" s="525">
        <v>6.0</v>
      </c>
      <c r="AV209" s="525">
        <v>13.0</v>
      </c>
      <c r="AW209" s="531" t="s">
        <v>3501</v>
      </c>
      <c r="AX209" s="1"/>
      <c r="AY209" s="514">
        <f t="shared" si="15"/>
        <v>15</v>
      </c>
      <c r="AZ209" s="525">
        <v>6.0</v>
      </c>
      <c r="BA209" s="525">
        <v>15.0</v>
      </c>
      <c r="BB209" s="531" t="s">
        <v>3502</v>
      </c>
      <c r="BC209" s="1"/>
      <c r="BD209" s="514">
        <v>5.0</v>
      </c>
      <c r="BE209" s="525">
        <v>7.0</v>
      </c>
      <c r="BF209" s="525">
        <v>15.0</v>
      </c>
      <c r="BG209" s="531" t="s">
        <v>3503</v>
      </c>
      <c r="BH209" s="1"/>
      <c r="BI209" s="514">
        <v>5.0</v>
      </c>
      <c r="BJ209" s="525">
        <v>7.0</v>
      </c>
      <c r="BK209" s="525">
        <v>15.0</v>
      </c>
      <c r="BL209" s="531" t="s">
        <v>3504</v>
      </c>
      <c r="BM209" s="1"/>
      <c r="BN209" s="514">
        <v>5.0</v>
      </c>
      <c r="BO209" s="525">
        <v>8.0</v>
      </c>
      <c r="BP209" s="525">
        <v>15.0</v>
      </c>
      <c r="BQ209" s="531" t="s">
        <v>3505</v>
      </c>
      <c r="BR209" s="1"/>
      <c r="BS209" s="1"/>
      <c r="BT209" s="1"/>
      <c r="BU209" s="1"/>
      <c r="BV209" s="560"/>
      <c r="BW209" s="1"/>
      <c r="BX209" s="1"/>
      <c r="BY209" s="1"/>
      <c r="BZ209" s="1"/>
      <c r="CA209" s="560"/>
      <c r="CB209" s="1"/>
      <c r="CC209" s="1"/>
      <c r="CD209" s="1"/>
      <c r="CE209" s="1"/>
      <c r="CF209" s="560"/>
      <c r="CG209" s="1"/>
      <c r="CH209" s="1"/>
      <c r="CI209" s="1"/>
      <c r="CJ209" s="1"/>
      <c r="CK209" s="560"/>
      <c r="CL209" s="1"/>
      <c r="CM209" s="555">
        <v>5.0</v>
      </c>
      <c r="CN209" s="534">
        <v>10.0</v>
      </c>
      <c r="CO209" s="535">
        <v>10.0</v>
      </c>
      <c r="CP209" s="552" t="s">
        <v>3506</v>
      </c>
      <c r="CQ209" s="1"/>
    </row>
    <row r="210" ht="15.0" customHeight="1">
      <c r="A210" s="514">
        <v>2.0</v>
      </c>
      <c r="B210" s="525">
        <v>1.0</v>
      </c>
      <c r="C210" s="525">
        <v>13.0</v>
      </c>
      <c r="D210" s="527" t="s">
        <v>116</v>
      </c>
      <c r="E210" s="1"/>
      <c r="F210" s="514">
        <v>4.0</v>
      </c>
      <c r="G210" s="525">
        <v>1.0</v>
      </c>
      <c r="H210" s="525">
        <v>34.0</v>
      </c>
      <c r="I210" s="529" t="s">
        <v>3507</v>
      </c>
      <c r="J210" s="1"/>
      <c r="K210" s="514">
        <v>2.0</v>
      </c>
      <c r="L210" s="525">
        <v>2.0</v>
      </c>
      <c r="M210" s="525">
        <v>13.0</v>
      </c>
      <c r="N210" s="529" t="s">
        <v>3508</v>
      </c>
      <c r="O210" s="1"/>
      <c r="P210" s="514">
        <v>2.0</v>
      </c>
      <c r="Q210" s="525">
        <v>2.0</v>
      </c>
      <c r="R210" s="525">
        <v>36.0</v>
      </c>
      <c r="S210" s="529" t="s">
        <v>3509</v>
      </c>
      <c r="T210" s="1"/>
      <c r="U210" s="514">
        <v>2.0</v>
      </c>
      <c r="V210" s="525">
        <v>3.0</v>
      </c>
      <c r="W210" s="525">
        <v>13.0</v>
      </c>
      <c r="X210" s="537" t="s">
        <v>3510</v>
      </c>
      <c r="Y210" s="1"/>
      <c r="Z210" s="514">
        <v>8.0</v>
      </c>
      <c r="AA210" s="525">
        <v>3.0</v>
      </c>
      <c r="AB210" s="525">
        <v>33.0</v>
      </c>
      <c r="AC210" s="529" t="s">
        <v>3511</v>
      </c>
      <c r="AD210" s="1"/>
      <c r="AE210" s="514">
        <v>2.0</v>
      </c>
      <c r="AF210" s="525">
        <v>4.0</v>
      </c>
      <c r="AG210" s="563">
        <v>15.0</v>
      </c>
      <c r="AH210" s="537" t="s">
        <v>3512</v>
      </c>
      <c r="AI210" s="1"/>
      <c r="AJ210" s="514">
        <v>4.0</v>
      </c>
      <c r="AK210" s="525">
        <v>4.0</v>
      </c>
      <c r="AL210" s="563">
        <v>30.0</v>
      </c>
      <c r="AM210" s="540"/>
      <c r="AN210" s="1"/>
      <c r="AO210" s="514">
        <v>2.0</v>
      </c>
      <c r="AP210" s="525">
        <v>5.0</v>
      </c>
      <c r="AQ210" s="525">
        <v>13.0</v>
      </c>
      <c r="AR210" s="531" t="s">
        <v>3513</v>
      </c>
      <c r="AS210" s="518"/>
      <c r="AT210" s="514">
        <v>2.0</v>
      </c>
      <c r="AU210" s="525">
        <v>6.0</v>
      </c>
      <c r="AV210" s="525">
        <v>13.0</v>
      </c>
      <c r="AW210" s="531" t="s">
        <v>3514</v>
      </c>
      <c r="AX210" s="1"/>
      <c r="AY210" s="514">
        <f t="shared" si="15"/>
        <v>14</v>
      </c>
      <c r="AZ210" s="525">
        <v>6.0</v>
      </c>
      <c r="BA210" s="525">
        <v>15.0</v>
      </c>
      <c r="BB210" s="531" t="s">
        <v>3515</v>
      </c>
      <c r="BC210" s="1"/>
      <c r="BD210" s="514">
        <v>4.0</v>
      </c>
      <c r="BE210" s="525">
        <v>7.0</v>
      </c>
      <c r="BF210" s="525">
        <v>15.0</v>
      </c>
      <c r="BG210" s="531" t="s">
        <v>3516</v>
      </c>
      <c r="BH210" s="1"/>
      <c r="BI210" s="514">
        <v>4.0</v>
      </c>
      <c r="BJ210" s="525">
        <v>7.0</v>
      </c>
      <c r="BK210" s="525">
        <v>15.0</v>
      </c>
      <c r="BL210" s="531" t="s">
        <v>3517</v>
      </c>
      <c r="BM210" s="1"/>
      <c r="BN210" s="514">
        <v>4.0</v>
      </c>
      <c r="BO210" s="525">
        <v>8.0</v>
      </c>
      <c r="BP210" s="525">
        <v>15.0</v>
      </c>
      <c r="BQ210" s="531" t="s">
        <v>3518</v>
      </c>
      <c r="BR210" s="1"/>
      <c r="BS210" s="1"/>
      <c r="BT210" s="1"/>
      <c r="BU210" s="1"/>
      <c r="BV210" s="560"/>
      <c r="BW210" s="1"/>
      <c r="BX210" s="1"/>
      <c r="BY210" s="1"/>
      <c r="BZ210" s="1"/>
      <c r="CA210" s="560"/>
      <c r="CB210" s="1"/>
      <c r="CC210" s="1"/>
      <c r="CD210" s="1"/>
      <c r="CE210" s="1"/>
      <c r="CF210" s="560"/>
      <c r="CG210" s="1"/>
      <c r="CH210" s="1"/>
      <c r="CI210" s="1"/>
      <c r="CJ210" s="1"/>
      <c r="CK210" s="560"/>
      <c r="CL210" s="1"/>
      <c r="CM210" s="555">
        <v>4.0</v>
      </c>
      <c r="CN210" s="534">
        <v>10.0</v>
      </c>
      <c r="CO210" s="535">
        <v>10.0</v>
      </c>
      <c r="CP210" s="552" t="s">
        <v>3519</v>
      </c>
      <c r="CQ210" s="1"/>
    </row>
    <row r="211" ht="15.0" customHeight="1">
      <c r="A211" s="542">
        <v>1.0</v>
      </c>
      <c r="B211" s="525">
        <v>1.0</v>
      </c>
      <c r="C211" s="525">
        <v>13.0</v>
      </c>
      <c r="D211" s="526" t="s">
        <v>3520</v>
      </c>
      <c r="E211" s="1"/>
      <c r="F211" s="514">
        <v>3.0</v>
      </c>
      <c r="G211" s="525">
        <v>1.0</v>
      </c>
      <c r="H211" s="525">
        <v>34.0</v>
      </c>
      <c r="I211" s="529" t="s">
        <v>3521</v>
      </c>
      <c r="J211" s="1"/>
      <c r="K211" s="542">
        <v>1.0</v>
      </c>
      <c r="L211" s="525">
        <v>2.0</v>
      </c>
      <c r="M211" s="525">
        <v>13.0</v>
      </c>
      <c r="N211" s="529" t="s">
        <v>3522</v>
      </c>
      <c r="O211" s="1"/>
      <c r="P211" s="542">
        <v>1.0</v>
      </c>
      <c r="Q211" s="525">
        <v>2.0</v>
      </c>
      <c r="R211" s="525">
        <v>36.0</v>
      </c>
      <c r="S211" s="529" t="s">
        <v>3523</v>
      </c>
      <c r="T211" s="1"/>
      <c r="U211" s="542">
        <v>1.0</v>
      </c>
      <c r="V211" s="525">
        <v>3.0</v>
      </c>
      <c r="W211" s="525">
        <v>13.0</v>
      </c>
      <c r="X211" s="537" t="s">
        <v>3524</v>
      </c>
      <c r="Y211" s="1"/>
      <c r="Z211" s="514">
        <v>7.0</v>
      </c>
      <c r="AA211" s="525">
        <v>3.0</v>
      </c>
      <c r="AB211" s="525">
        <v>33.0</v>
      </c>
      <c r="AC211" s="529" t="s">
        <v>3525</v>
      </c>
      <c r="AD211" s="1"/>
      <c r="AE211" s="542">
        <v>1.0</v>
      </c>
      <c r="AF211" s="525">
        <v>4.0</v>
      </c>
      <c r="AG211" s="563">
        <v>15.0</v>
      </c>
      <c r="AH211" s="537" t="s">
        <v>3526</v>
      </c>
      <c r="AI211" s="1"/>
      <c r="AJ211" s="514">
        <v>3.0</v>
      </c>
      <c r="AK211" s="525">
        <v>4.0</v>
      </c>
      <c r="AL211" s="563">
        <v>30.0</v>
      </c>
      <c r="AM211" s="540"/>
      <c r="AN211" s="1"/>
      <c r="AO211" s="542">
        <v>1.0</v>
      </c>
      <c r="AP211" s="525">
        <v>5.0</v>
      </c>
      <c r="AQ211" s="525">
        <v>13.0</v>
      </c>
      <c r="AR211" s="531" t="s">
        <v>3527</v>
      </c>
      <c r="AS211" s="518"/>
      <c r="AT211" s="544">
        <v>1.0</v>
      </c>
      <c r="AU211" s="525">
        <v>6.0</v>
      </c>
      <c r="AV211" s="525">
        <v>13.0</v>
      </c>
      <c r="AW211" s="531" t="s">
        <v>3528</v>
      </c>
      <c r="AX211" s="1"/>
      <c r="AY211" s="514">
        <f t="shared" si="15"/>
        <v>13</v>
      </c>
      <c r="AZ211" s="525">
        <v>6.0</v>
      </c>
      <c r="BA211" s="525">
        <v>15.0</v>
      </c>
      <c r="BB211" s="531" t="s">
        <v>3529</v>
      </c>
      <c r="BC211" s="1"/>
      <c r="BD211" s="514">
        <v>3.0</v>
      </c>
      <c r="BE211" s="525">
        <v>7.0</v>
      </c>
      <c r="BF211" s="525">
        <v>15.0</v>
      </c>
      <c r="BG211" s="531" t="s">
        <v>3530</v>
      </c>
      <c r="BH211" s="1"/>
      <c r="BI211" s="514">
        <v>3.0</v>
      </c>
      <c r="BJ211" s="525">
        <v>7.0</v>
      </c>
      <c r="BK211" s="525">
        <v>15.0</v>
      </c>
      <c r="BL211" s="531" t="s">
        <v>3531</v>
      </c>
      <c r="BM211" s="1"/>
      <c r="BN211" s="514">
        <v>3.0</v>
      </c>
      <c r="BO211" s="525">
        <v>8.0</v>
      </c>
      <c r="BP211" s="525">
        <v>15.0</v>
      </c>
      <c r="BQ211" s="531" t="s">
        <v>3532</v>
      </c>
      <c r="BR211" s="1"/>
      <c r="BS211" s="1"/>
      <c r="BT211" s="1"/>
      <c r="BU211" s="1"/>
      <c r="BV211" s="560"/>
      <c r="BW211" s="1"/>
      <c r="BX211" s="1"/>
      <c r="BY211" s="1"/>
      <c r="BZ211" s="1"/>
      <c r="CA211" s="560"/>
      <c r="CB211" s="1"/>
      <c r="CC211" s="1"/>
      <c r="CD211" s="1"/>
      <c r="CE211" s="1"/>
      <c r="CF211" s="560"/>
      <c r="CG211" s="1"/>
      <c r="CH211" s="1"/>
      <c r="CI211" s="1"/>
      <c r="CJ211" s="1"/>
      <c r="CK211" s="560"/>
      <c r="CL211" s="1"/>
      <c r="CM211" s="555">
        <v>3.0</v>
      </c>
      <c r="CN211" s="534">
        <v>10.0</v>
      </c>
      <c r="CO211" s="535">
        <v>10.0</v>
      </c>
      <c r="CP211" s="552" t="s">
        <v>3533</v>
      </c>
      <c r="CQ211" s="1"/>
    </row>
    <row r="212" ht="15.0" customHeight="1">
      <c r="A212" s="524">
        <v>16.0</v>
      </c>
      <c r="B212" s="525">
        <v>1.0</v>
      </c>
      <c r="C212" s="525">
        <v>14.0</v>
      </c>
      <c r="D212" s="527" t="s">
        <v>116</v>
      </c>
      <c r="E212" s="1"/>
      <c r="F212" s="514">
        <v>2.0</v>
      </c>
      <c r="G212" s="525">
        <v>1.0</v>
      </c>
      <c r="H212" s="525">
        <v>34.0</v>
      </c>
      <c r="I212" s="529" t="s">
        <v>3534</v>
      </c>
      <c r="J212" s="1"/>
      <c r="K212" s="524">
        <v>16.0</v>
      </c>
      <c r="L212" s="525">
        <v>2.0</v>
      </c>
      <c r="M212" s="525">
        <v>14.0</v>
      </c>
      <c r="N212" s="529" t="s">
        <v>3535</v>
      </c>
      <c r="O212" s="1"/>
      <c r="P212" s="524">
        <v>16.0</v>
      </c>
      <c r="Q212" s="525">
        <v>2.0</v>
      </c>
      <c r="R212" s="525">
        <v>35.0</v>
      </c>
      <c r="S212" s="529" t="s">
        <v>3536</v>
      </c>
      <c r="T212" s="1"/>
      <c r="U212" s="524">
        <v>16.0</v>
      </c>
      <c r="V212" s="525">
        <v>3.0</v>
      </c>
      <c r="W212" s="525">
        <v>14.0</v>
      </c>
      <c r="X212" s="529" t="s">
        <v>3537</v>
      </c>
      <c r="Y212" s="1"/>
      <c r="Z212" s="514">
        <v>6.0</v>
      </c>
      <c r="AA212" s="525">
        <v>3.0</v>
      </c>
      <c r="AB212" s="525">
        <v>33.0</v>
      </c>
      <c r="AC212" s="529" t="s">
        <v>3538</v>
      </c>
      <c r="AD212" s="1"/>
      <c r="AE212" s="524">
        <v>16.0</v>
      </c>
      <c r="AF212" s="525">
        <v>4.0</v>
      </c>
      <c r="AG212" s="563">
        <v>16.0</v>
      </c>
      <c r="AH212" s="529" t="s">
        <v>3539</v>
      </c>
      <c r="AI212" s="1"/>
      <c r="AJ212" s="514">
        <v>2.0</v>
      </c>
      <c r="AK212" s="525">
        <v>4.0</v>
      </c>
      <c r="AL212" s="563">
        <v>30.0</v>
      </c>
      <c r="AM212" s="540"/>
      <c r="AN212" s="1"/>
      <c r="AO212" s="524">
        <v>16.0</v>
      </c>
      <c r="AP212" s="525">
        <v>5.0</v>
      </c>
      <c r="AQ212" s="525">
        <v>14.0</v>
      </c>
      <c r="AR212" s="530" t="s">
        <v>3540</v>
      </c>
      <c r="AS212" s="561"/>
      <c r="AT212" s="524">
        <v>16.0</v>
      </c>
      <c r="AU212" s="525">
        <v>6.0</v>
      </c>
      <c r="AV212" s="525">
        <v>14.0</v>
      </c>
      <c r="AW212" s="530" t="s">
        <v>3541</v>
      </c>
      <c r="AX212" s="1"/>
      <c r="AY212" s="514">
        <f t="shared" si="15"/>
        <v>12</v>
      </c>
      <c r="AZ212" s="525">
        <v>6.0</v>
      </c>
      <c r="BA212" s="525">
        <v>15.0</v>
      </c>
      <c r="BB212" s="531" t="s">
        <v>3542</v>
      </c>
      <c r="BC212" s="1"/>
      <c r="BD212" s="514">
        <v>2.0</v>
      </c>
      <c r="BE212" s="525">
        <v>7.0</v>
      </c>
      <c r="BF212" s="525">
        <v>15.0</v>
      </c>
      <c r="BG212" s="531" t="s">
        <v>3543</v>
      </c>
      <c r="BH212" s="1"/>
      <c r="BI212" s="514">
        <v>2.0</v>
      </c>
      <c r="BJ212" s="525">
        <v>7.0</v>
      </c>
      <c r="BK212" s="525">
        <v>15.0</v>
      </c>
      <c r="BL212" s="531" t="s">
        <v>3544</v>
      </c>
      <c r="BM212" s="1"/>
      <c r="BN212" s="514">
        <v>2.0</v>
      </c>
      <c r="BO212" s="525">
        <v>8.0</v>
      </c>
      <c r="BP212" s="525">
        <v>15.0</v>
      </c>
      <c r="BQ212" s="531" t="s">
        <v>3545</v>
      </c>
      <c r="BR212" s="1"/>
      <c r="BS212" s="1"/>
      <c r="BT212" s="1"/>
      <c r="BU212" s="1"/>
      <c r="BV212" s="560"/>
      <c r="BW212" s="1"/>
      <c r="BX212" s="1"/>
      <c r="BY212" s="1"/>
      <c r="BZ212" s="1"/>
      <c r="CA212" s="560"/>
      <c r="CB212" s="1"/>
      <c r="CC212" s="1"/>
      <c r="CD212" s="1"/>
      <c r="CE212" s="1"/>
      <c r="CF212" s="560"/>
      <c r="CG212" s="1"/>
      <c r="CH212" s="1"/>
      <c r="CI212" s="1"/>
      <c r="CJ212" s="1"/>
      <c r="CK212" s="560"/>
      <c r="CL212" s="1"/>
      <c r="CM212" s="555">
        <v>2.0</v>
      </c>
      <c r="CN212" s="534">
        <v>10.0</v>
      </c>
      <c r="CO212" s="535">
        <v>10.0</v>
      </c>
      <c r="CP212" s="552" t="s">
        <v>3546</v>
      </c>
      <c r="CQ212" s="1"/>
    </row>
    <row r="213" ht="15.0" customHeight="1">
      <c r="A213" s="514">
        <v>15.0</v>
      </c>
      <c r="B213" s="525">
        <v>1.0</v>
      </c>
      <c r="C213" s="525">
        <v>14.0</v>
      </c>
      <c r="D213" s="526" t="s">
        <v>3547</v>
      </c>
      <c r="E213" s="1"/>
      <c r="F213" s="542">
        <v>1.0</v>
      </c>
      <c r="G213" s="549">
        <v>1.0</v>
      </c>
      <c r="H213" s="549">
        <v>34.0</v>
      </c>
      <c r="I213" s="528" t="s">
        <v>3548</v>
      </c>
      <c r="J213" s="1"/>
      <c r="K213" s="514">
        <v>15.0</v>
      </c>
      <c r="L213" s="525">
        <v>2.0</v>
      </c>
      <c r="M213" s="525">
        <v>14.0</v>
      </c>
      <c r="N213" s="529" t="s">
        <v>3549</v>
      </c>
      <c r="O213" s="1"/>
      <c r="P213" s="514">
        <v>15.0</v>
      </c>
      <c r="Q213" s="525">
        <v>2.0</v>
      </c>
      <c r="R213" s="525">
        <v>35.0</v>
      </c>
      <c r="S213" s="529" t="s">
        <v>3550</v>
      </c>
      <c r="T213" s="1"/>
      <c r="U213" s="514">
        <v>15.0</v>
      </c>
      <c r="V213" s="525">
        <v>3.0</v>
      </c>
      <c r="W213" s="525">
        <v>14.0</v>
      </c>
      <c r="X213" s="529" t="s">
        <v>3551</v>
      </c>
      <c r="Y213" s="1"/>
      <c r="Z213" s="514">
        <v>5.0</v>
      </c>
      <c r="AA213" s="525">
        <v>3.0</v>
      </c>
      <c r="AB213" s="525">
        <v>33.0</v>
      </c>
      <c r="AC213" s="529" t="s">
        <v>3552</v>
      </c>
      <c r="AD213" s="1"/>
      <c r="AE213" s="514">
        <v>15.0</v>
      </c>
      <c r="AF213" s="525">
        <v>4.0</v>
      </c>
      <c r="AG213" s="525">
        <v>16.0</v>
      </c>
      <c r="AH213" s="529" t="s">
        <v>3553</v>
      </c>
      <c r="AI213" s="1"/>
      <c r="AJ213" s="542">
        <v>1.0</v>
      </c>
      <c r="AK213" s="525">
        <v>4.0</v>
      </c>
      <c r="AL213" s="563">
        <v>30.0</v>
      </c>
      <c r="AM213" s="545"/>
      <c r="AN213" s="1"/>
      <c r="AO213" s="514">
        <v>15.0</v>
      </c>
      <c r="AP213" s="525">
        <v>5.0</v>
      </c>
      <c r="AQ213" s="525">
        <v>14.0</v>
      </c>
      <c r="AR213" s="530" t="s">
        <v>3554</v>
      </c>
      <c r="AS213" s="561"/>
      <c r="AT213" s="514">
        <v>15.0</v>
      </c>
      <c r="AU213" s="525">
        <v>6.0</v>
      </c>
      <c r="AV213" s="525">
        <v>14.0</v>
      </c>
      <c r="AW213" s="530" t="s">
        <v>3555</v>
      </c>
      <c r="AX213" s="1"/>
      <c r="AY213" s="514">
        <f t="shared" si="15"/>
        <v>11</v>
      </c>
      <c r="AZ213" s="525">
        <v>6.0</v>
      </c>
      <c r="BA213" s="525">
        <v>15.0</v>
      </c>
      <c r="BB213" s="531" t="s">
        <v>3556</v>
      </c>
      <c r="BC213" s="1"/>
      <c r="BD213" s="550">
        <v>1.0</v>
      </c>
      <c r="BE213" s="525">
        <v>7.0</v>
      </c>
      <c r="BF213" s="525">
        <v>15.0</v>
      </c>
      <c r="BG213" s="531" t="s">
        <v>3557</v>
      </c>
      <c r="BH213" s="1"/>
      <c r="BI213" s="550">
        <v>1.0</v>
      </c>
      <c r="BJ213" s="525">
        <v>7.0</v>
      </c>
      <c r="BK213" s="525">
        <v>15.0</v>
      </c>
      <c r="BL213" s="531" t="s">
        <v>3558</v>
      </c>
      <c r="BM213" s="1"/>
      <c r="BN213" s="550">
        <v>1.0</v>
      </c>
      <c r="BO213" s="525">
        <v>8.0</v>
      </c>
      <c r="BP213" s="525">
        <v>15.0</v>
      </c>
      <c r="BQ213" s="531" t="s">
        <v>3559</v>
      </c>
      <c r="BR213" s="1"/>
      <c r="BS213" s="1"/>
      <c r="BT213" s="1"/>
      <c r="BU213" s="1"/>
      <c r="BV213" s="560"/>
      <c r="BW213" s="1"/>
      <c r="BX213" s="1"/>
      <c r="BY213" s="1"/>
      <c r="BZ213" s="1"/>
      <c r="CA213" s="560"/>
      <c r="CB213" s="1"/>
      <c r="CC213" s="1"/>
      <c r="CD213" s="1"/>
      <c r="CE213" s="1"/>
      <c r="CF213" s="560"/>
      <c r="CG213" s="1"/>
      <c r="CH213" s="1"/>
      <c r="CI213" s="1"/>
      <c r="CJ213" s="1"/>
      <c r="CK213" s="560"/>
      <c r="CL213" s="1"/>
      <c r="CM213" s="556">
        <v>1.0</v>
      </c>
      <c r="CN213" s="534">
        <v>10.0</v>
      </c>
      <c r="CO213" s="535">
        <v>10.0</v>
      </c>
      <c r="CP213" s="552" t="s">
        <v>3560</v>
      </c>
      <c r="CQ213" s="1"/>
    </row>
    <row r="214" ht="15.0" customHeight="1">
      <c r="A214" s="514">
        <v>14.0</v>
      </c>
      <c r="B214" s="525">
        <v>1.0</v>
      </c>
      <c r="C214" s="525">
        <v>14.0</v>
      </c>
      <c r="D214" s="527" t="s">
        <v>116</v>
      </c>
      <c r="E214" s="1"/>
      <c r="F214" s="514">
        <v>14.0</v>
      </c>
      <c r="G214" s="525">
        <v>1.0</v>
      </c>
      <c r="H214" s="525">
        <v>33.0</v>
      </c>
      <c r="I214" s="529" t="s">
        <v>3561</v>
      </c>
      <c r="J214" s="1"/>
      <c r="K214" s="514">
        <v>14.0</v>
      </c>
      <c r="L214" s="525">
        <v>2.0</v>
      </c>
      <c r="M214" s="525">
        <v>14.0</v>
      </c>
      <c r="N214" s="529" t="s">
        <v>3562</v>
      </c>
      <c r="O214" s="1"/>
      <c r="P214" s="514">
        <v>14.0</v>
      </c>
      <c r="Q214" s="525">
        <v>2.0</v>
      </c>
      <c r="R214" s="525">
        <v>35.0</v>
      </c>
      <c r="S214" s="529" t="s">
        <v>3563</v>
      </c>
      <c r="T214" s="1"/>
      <c r="U214" s="514">
        <v>14.0</v>
      </c>
      <c r="V214" s="525">
        <v>3.0</v>
      </c>
      <c r="W214" s="525">
        <v>14.0</v>
      </c>
      <c r="X214" s="537" t="s">
        <v>3564</v>
      </c>
      <c r="Y214" s="1"/>
      <c r="Z214" s="514">
        <v>4.0</v>
      </c>
      <c r="AA214" s="525">
        <v>3.0</v>
      </c>
      <c r="AB214" s="525">
        <v>33.0</v>
      </c>
      <c r="AC214" s="529" t="s">
        <v>3565</v>
      </c>
      <c r="AD214" s="1"/>
      <c r="AE214" s="514">
        <v>14.0</v>
      </c>
      <c r="AF214" s="525">
        <v>4.0</v>
      </c>
      <c r="AG214" s="525">
        <v>16.0</v>
      </c>
      <c r="AH214" s="537" t="s">
        <v>3566</v>
      </c>
      <c r="AI214" s="1"/>
      <c r="AJ214" s="514">
        <v>14.0</v>
      </c>
      <c r="AK214" s="525">
        <v>4.0</v>
      </c>
      <c r="AL214" s="525">
        <v>29.0</v>
      </c>
      <c r="AM214" s="565" t="s">
        <v>3567</v>
      </c>
      <c r="AN214" s="1"/>
      <c r="AO214" s="514">
        <v>14.0</v>
      </c>
      <c r="AP214" s="525">
        <v>5.0</v>
      </c>
      <c r="AQ214" s="525">
        <v>14.0</v>
      </c>
      <c r="AR214" s="531" t="s">
        <v>3568</v>
      </c>
      <c r="AS214" s="518"/>
      <c r="AT214" s="514">
        <v>14.0</v>
      </c>
      <c r="AU214" s="525">
        <v>6.0</v>
      </c>
      <c r="AV214" s="525">
        <v>14.0</v>
      </c>
      <c r="AW214" s="531" t="s">
        <v>3569</v>
      </c>
      <c r="AX214" s="1"/>
      <c r="AY214" s="514">
        <f t="shared" si="15"/>
        <v>10</v>
      </c>
      <c r="AZ214" s="525">
        <v>6.0</v>
      </c>
      <c r="BA214" s="525">
        <v>15.0</v>
      </c>
      <c r="BB214" s="531" t="s">
        <v>3570</v>
      </c>
      <c r="BC214" s="1"/>
      <c r="BD214" s="524">
        <v>14.0</v>
      </c>
      <c r="BE214" s="525">
        <v>7.0</v>
      </c>
      <c r="BF214" s="525">
        <v>16.0</v>
      </c>
      <c r="BG214" s="531" t="s">
        <v>3571</v>
      </c>
      <c r="BH214" s="1"/>
      <c r="BI214" s="524">
        <v>14.0</v>
      </c>
      <c r="BJ214" s="525">
        <v>7.0</v>
      </c>
      <c r="BK214" s="525">
        <v>16.0</v>
      </c>
      <c r="BL214" s="531" t="s">
        <v>3572</v>
      </c>
      <c r="BM214" s="1"/>
      <c r="BN214" s="524">
        <v>14.0</v>
      </c>
      <c r="BO214" s="525">
        <v>8.0</v>
      </c>
      <c r="BP214" s="525">
        <v>16.0</v>
      </c>
      <c r="BQ214" s="531" t="s">
        <v>3573</v>
      </c>
      <c r="BR214" s="1"/>
      <c r="BS214" s="1"/>
      <c r="BT214" s="1"/>
      <c r="BU214" s="1"/>
      <c r="BV214" s="560"/>
      <c r="BW214" s="1"/>
      <c r="BX214" s="1"/>
      <c r="BY214" s="1"/>
      <c r="BZ214" s="1"/>
      <c r="CA214" s="560"/>
      <c r="CB214" s="1"/>
      <c r="CC214" s="1"/>
      <c r="CD214" s="1"/>
      <c r="CE214" s="1"/>
      <c r="CF214" s="560"/>
      <c r="CG214" s="1"/>
      <c r="CH214" s="1"/>
      <c r="CI214" s="1"/>
      <c r="CJ214" s="1"/>
      <c r="CK214" s="560"/>
      <c r="CL214" s="1"/>
      <c r="CM214" s="566"/>
      <c r="CN214" s="566"/>
      <c r="CO214" s="566"/>
      <c r="CP214" s="566"/>
      <c r="CQ214" s="1"/>
    </row>
    <row r="215" ht="15.0" customHeight="1">
      <c r="A215" s="514">
        <v>13.0</v>
      </c>
      <c r="B215" s="525">
        <v>1.0</v>
      </c>
      <c r="C215" s="525">
        <v>14.0</v>
      </c>
      <c r="D215" s="526" t="s">
        <v>3574</v>
      </c>
      <c r="E215" s="1"/>
      <c r="F215" s="514">
        <v>13.0</v>
      </c>
      <c r="G215" s="525">
        <v>1.0</v>
      </c>
      <c r="H215" s="525">
        <v>33.0</v>
      </c>
      <c r="I215" s="529" t="s">
        <v>3575</v>
      </c>
      <c r="J215" s="1"/>
      <c r="K215" s="514">
        <v>13.0</v>
      </c>
      <c r="L215" s="525">
        <v>2.0</v>
      </c>
      <c r="M215" s="525">
        <v>14.0</v>
      </c>
      <c r="N215" s="529" t="s">
        <v>3576</v>
      </c>
      <c r="O215" s="1"/>
      <c r="P215" s="514">
        <v>13.0</v>
      </c>
      <c r="Q215" s="525">
        <v>2.0</v>
      </c>
      <c r="R215" s="525">
        <v>35.0</v>
      </c>
      <c r="S215" s="529" t="s">
        <v>3577</v>
      </c>
      <c r="T215" s="1"/>
      <c r="U215" s="514">
        <v>13.0</v>
      </c>
      <c r="V215" s="525">
        <v>3.0</v>
      </c>
      <c r="W215" s="525">
        <v>14.0</v>
      </c>
      <c r="X215" s="537" t="s">
        <v>3578</v>
      </c>
      <c r="Y215" s="1"/>
      <c r="Z215" s="514">
        <v>3.0</v>
      </c>
      <c r="AA215" s="525">
        <v>3.0</v>
      </c>
      <c r="AB215" s="525">
        <v>33.0</v>
      </c>
      <c r="AC215" s="529" t="s">
        <v>3579</v>
      </c>
      <c r="AD215" s="1"/>
      <c r="AE215" s="514">
        <v>13.0</v>
      </c>
      <c r="AF215" s="525">
        <v>4.0</v>
      </c>
      <c r="AG215" s="525">
        <v>16.0</v>
      </c>
      <c r="AH215" s="537" t="s">
        <v>3580</v>
      </c>
      <c r="AI215" s="1"/>
      <c r="AJ215" s="514">
        <v>13.0</v>
      </c>
      <c r="AK215" s="525">
        <v>4.0</v>
      </c>
      <c r="AL215" s="525">
        <v>29.0</v>
      </c>
      <c r="AM215" s="530" t="s">
        <v>3581</v>
      </c>
      <c r="AN215" s="1"/>
      <c r="AO215" s="514">
        <v>13.0</v>
      </c>
      <c r="AP215" s="525">
        <v>5.0</v>
      </c>
      <c r="AQ215" s="525">
        <v>14.0</v>
      </c>
      <c r="AR215" s="531" t="s">
        <v>3582</v>
      </c>
      <c r="AS215" s="518"/>
      <c r="AT215" s="514">
        <v>13.0</v>
      </c>
      <c r="AU215" s="525">
        <v>6.0</v>
      </c>
      <c r="AV215" s="525">
        <v>14.0</v>
      </c>
      <c r="AW215" s="531" t="s">
        <v>3583</v>
      </c>
      <c r="AX215" s="1"/>
      <c r="AY215" s="514">
        <f t="shared" si="15"/>
        <v>9</v>
      </c>
      <c r="AZ215" s="525">
        <v>6.0</v>
      </c>
      <c r="BA215" s="525">
        <v>15.0</v>
      </c>
      <c r="BB215" s="531" t="s">
        <v>3584</v>
      </c>
      <c r="BC215" s="1"/>
      <c r="BD215" s="514">
        <v>13.0</v>
      </c>
      <c r="BE215" s="525">
        <v>7.0</v>
      </c>
      <c r="BF215" s="525">
        <v>16.0</v>
      </c>
      <c r="BG215" s="531" t="s">
        <v>3585</v>
      </c>
      <c r="BH215" s="1"/>
      <c r="BI215" s="514">
        <v>13.0</v>
      </c>
      <c r="BJ215" s="525">
        <v>7.0</v>
      </c>
      <c r="BK215" s="525">
        <v>16.0</v>
      </c>
      <c r="BL215" s="531" t="s">
        <v>3586</v>
      </c>
      <c r="BM215" s="1"/>
      <c r="BN215" s="514">
        <v>13.0</v>
      </c>
      <c r="BO215" s="525">
        <v>8.0</v>
      </c>
      <c r="BP215" s="525">
        <v>16.0</v>
      </c>
      <c r="BQ215" s="531" t="s">
        <v>3587</v>
      </c>
      <c r="BR215" s="1"/>
      <c r="BS215" s="1"/>
      <c r="BT215" s="1"/>
      <c r="BU215" s="1"/>
      <c r="BV215" s="560"/>
      <c r="BW215" s="1"/>
      <c r="BX215" s="1"/>
      <c r="BY215" s="1"/>
      <c r="BZ215" s="1"/>
      <c r="CA215" s="560"/>
      <c r="CB215" s="1"/>
      <c r="CC215" s="1"/>
      <c r="CD215" s="1"/>
      <c r="CE215" s="1"/>
      <c r="CF215" s="560"/>
      <c r="CG215" s="1"/>
      <c r="CH215" s="1"/>
      <c r="CI215" s="1"/>
      <c r="CJ215" s="1"/>
      <c r="CK215" s="560"/>
      <c r="CL215" s="1"/>
      <c r="CM215" s="566"/>
      <c r="CN215" s="567" t="s">
        <v>3588</v>
      </c>
      <c r="CQ215" s="1"/>
    </row>
    <row r="216" ht="15.0" customHeight="1">
      <c r="A216" s="514">
        <v>12.0</v>
      </c>
      <c r="B216" s="525">
        <v>1.0</v>
      </c>
      <c r="C216" s="525">
        <v>14.0</v>
      </c>
      <c r="D216" s="527" t="s">
        <v>116</v>
      </c>
      <c r="E216" s="1"/>
      <c r="F216" s="514">
        <v>12.0</v>
      </c>
      <c r="G216" s="525">
        <v>1.0</v>
      </c>
      <c r="H216" s="525">
        <v>33.0</v>
      </c>
      <c r="I216" s="529" t="s">
        <v>3589</v>
      </c>
      <c r="J216" s="1"/>
      <c r="K216" s="514">
        <v>12.0</v>
      </c>
      <c r="L216" s="525">
        <v>2.0</v>
      </c>
      <c r="M216" s="525">
        <v>14.0</v>
      </c>
      <c r="N216" s="529" t="s">
        <v>3590</v>
      </c>
      <c r="O216" s="1"/>
      <c r="P216" s="514">
        <v>12.0</v>
      </c>
      <c r="Q216" s="525">
        <v>2.0</v>
      </c>
      <c r="R216" s="525">
        <v>35.0</v>
      </c>
      <c r="S216" s="529" t="s">
        <v>3591</v>
      </c>
      <c r="T216" s="1"/>
      <c r="U216" s="514">
        <v>12.0</v>
      </c>
      <c r="V216" s="525">
        <v>3.0</v>
      </c>
      <c r="W216" s="525">
        <v>14.0</v>
      </c>
      <c r="X216" s="537" t="s">
        <v>3592</v>
      </c>
      <c r="Y216" s="1"/>
      <c r="Z216" s="514">
        <v>2.0</v>
      </c>
      <c r="AA216" s="525">
        <v>3.0</v>
      </c>
      <c r="AB216" s="525">
        <v>33.0</v>
      </c>
      <c r="AC216" s="529" t="s">
        <v>3593</v>
      </c>
      <c r="AD216" s="1"/>
      <c r="AE216" s="514">
        <v>12.0</v>
      </c>
      <c r="AF216" s="525">
        <v>4.0</v>
      </c>
      <c r="AG216" s="525">
        <v>16.0</v>
      </c>
      <c r="AH216" s="537" t="s">
        <v>3594</v>
      </c>
      <c r="AI216" s="1"/>
      <c r="AJ216" s="514">
        <v>12.0</v>
      </c>
      <c r="AK216" s="525">
        <v>4.0</v>
      </c>
      <c r="AL216" s="525">
        <v>29.0</v>
      </c>
      <c r="AM216" s="530" t="s">
        <v>3595</v>
      </c>
      <c r="AN216" s="1"/>
      <c r="AO216" s="514">
        <v>12.0</v>
      </c>
      <c r="AP216" s="525">
        <v>5.0</v>
      </c>
      <c r="AQ216" s="525">
        <v>14.0</v>
      </c>
      <c r="AR216" s="531" t="s">
        <v>3596</v>
      </c>
      <c r="AS216" s="518"/>
      <c r="AT216" s="514">
        <v>12.0</v>
      </c>
      <c r="AU216" s="525">
        <v>6.0</v>
      </c>
      <c r="AV216" s="525">
        <v>14.0</v>
      </c>
      <c r="AW216" s="531" t="s">
        <v>3597</v>
      </c>
      <c r="AX216" s="1"/>
      <c r="AY216" s="514">
        <f t="shared" si="15"/>
        <v>8</v>
      </c>
      <c r="AZ216" s="525">
        <v>6.0</v>
      </c>
      <c r="BA216" s="525">
        <v>15.0</v>
      </c>
      <c r="BB216" s="531" t="s">
        <v>3598</v>
      </c>
      <c r="BC216" s="1"/>
      <c r="BD216" s="514">
        <v>12.0</v>
      </c>
      <c r="BE216" s="525">
        <v>7.0</v>
      </c>
      <c r="BF216" s="525">
        <v>16.0</v>
      </c>
      <c r="BG216" s="531" t="s">
        <v>3599</v>
      </c>
      <c r="BH216" s="1"/>
      <c r="BI216" s="514">
        <v>12.0</v>
      </c>
      <c r="BJ216" s="525">
        <v>7.0</v>
      </c>
      <c r="BK216" s="525">
        <v>16.0</v>
      </c>
      <c r="BL216" s="531" t="s">
        <v>3600</v>
      </c>
      <c r="BM216" s="1"/>
      <c r="BN216" s="514">
        <v>12.0</v>
      </c>
      <c r="BO216" s="525">
        <v>8.0</v>
      </c>
      <c r="BP216" s="525">
        <v>16.0</v>
      </c>
      <c r="BQ216" s="531" t="s">
        <v>3601</v>
      </c>
      <c r="BR216" s="1"/>
      <c r="BS216" s="1"/>
      <c r="BT216" s="1"/>
      <c r="BU216" s="1"/>
      <c r="BV216" s="560"/>
      <c r="BW216" s="1"/>
      <c r="BX216" s="1"/>
      <c r="BY216" s="1"/>
      <c r="BZ216" s="1"/>
      <c r="CA216" s="560"/>
      <c r="CB216" s="1"/>
      <c r="CC216" s="1"/>
      <c r="CD216" s="1"/>
      <c r="CE216" s="1"/>
      <c r="CF216" s="560"/>
      <c r="CG216" s="1"/>
      <c r="CH216" s="1"/>
      <c r="CI216" s="1"/>
      <c r="CJ216" s="1"/>
      <c r="CK216" s="560"/>
      <c r="CL216" s="1"/>
      <c r="CM216" s="1"/>
      <c r="CN216" s="1"/>
      <c r="CO216" s="1"/>
      <c r="CP216" s="560"/>
      <c r="CQ216" s="1"/>
    </row>
    <row r="217" ht="15.0" customHeight="1">
      <c r="A217" s="514">
        <v>11.0</v>
      </c>
      <c r="B217" s="525">
        <v>1.0</v>
      </c>
      <c r="C217" s="525">
        <v>14.0</v>
      </c>
      <c r="D217" s="526" t="s">
        <v>3602</v>
      </c>
      <c r="E217" s="1"/>
      <c r="F217" s="514">
        <v>11.0</v>
      </c>
      <c r="G217" s="525">
        <v>1.0</v>
      </c>
      <c r="H217" s="525">
        <v>33.0</v>
      </c>
      <c r="I217" s="529" t="s">
        <v>3603</v>
      </c>
      <c r="J217" s="1"/>
      <c r="K217" s="514">
        <v>11.0</v>
      </c>
      <c r="L217" s="525">
        <v>2.0</v>
      </c>
      <c r="M217" s="525">
        <v>14.0</v>
      </c>
      <c r="N217" s="529" t="s">
        <v>3604</v>
      </c>
      <c r="O217" s="1"/>
      <c r="P217" s="514">
        <v>11.0</v>
      </c>
      <c r="Q217" s="525">
        <v>2.0</v>
      </c>
      <c r="R217" s="525">
        <v>35.0</v>
      </c>
      <c r="S217" s="529" t="s">
        <v>3605</v>
      </c>
      <c r="T217" s="1"/>
      <c r="U217" s="514">
        <v>11.0</v>
      </c>
      <c r="V217" s="525">
        <v>3.0</v>
      </c>
      <c r="W217" s="525">
        <v>14.0</v>
      </c>
      <c r="X217" s="537" t="s">
        <v>3606</v>
      </c>
      <c r="Y217" s="1"/>
      <c r="Z217" s="542">
        <v>1.0</v>
      </c>
      <c r="AA217" s="525">
        <v>3.0</v>
      </c>
      <c r="AB217" s="525">
        <v>33.0</v>
      </c>
      <c r="AC217" s="529" t="s">
        <v>3607</v>
      </c>
      <c r="AD217" s="1"/>
      <c r="AE217" s="514">
        <v>11.0</v>
      </c>
      <c r="AF217" s="525">
        <v>4.0</v>
      </c>
      <c r="AG217" s="525">
        <v>16.0</v>
      </c>
      <c r="AH217" s="537" t="s">
        <v>3608</v>
      </c>
      <c r="AI217" s="1"/>
      <c r="AJ217" s="514">
        <v>11.0</v>
      </c>
      <c r="AK217" s="525">
        <v>4.0</v>
      </c>
      <c r="AL217" s="525">
        <v>29.0</v>
      </c>
      <c r="AM217" s="530" t="s">
        <v>3609</v>
      </c>
      <c r="AN217" s="1"/>
      <c r="AO217" s="514">
        <v>11.0</v>
      </c>
      <c r="AP217" s="525">
        <v>5.0</v>
      </c>
      <c r="AQ217" s="525">
        <v>14.0</v>
      </c>
      <c r="AR217" s="531" t="s">
        <v>3610</v>
      </c>
      <c r="AS217" s="518"/>
      <c r="AT217" s="514">
        <v>11.0</v>
      </c>
      <c r="AU217" s="525">
        <v>6.0</v>
      </c>
      <c r="AV217" s="525">
        <v>14.0</v>
      </c>
      <c r="AW217" s="531" t="s">
        <v>3611</v>
      </c>
      <c r="AX217" s="1"/>
      <c r="AY217" s="514">
        <f t="shared" si="15"/>
        <v>7</v>
      </c>
      <c r="AZ217" s="525">
        <v>6.0</v>
      </c>
      <c r="BA217" s="525">
        <v>15.0</v>
      </c>
      <c r="BB217" s="531" t="s">
        <v>3612</v>
      </c>
      <c r="BC217" s="1"/>
      <c r="BD217" s="514">
        <v>11.0</v>
      </c>
      <c r="BE217" s="525">
        <v>7.0</v>
      </c>
      <c r="BF217" s="525">
        <v>16.0</v>
      </c>
      <c r="BG217" s="531" t="s">
        <v>3613</v>
      </c>
      <c r="BH217" s="1"/>
      <c r="BI217" s="514">
        <v>11.0</v>
      </c>
      <c r="BJ217" s="525">
        <v>7.0</v>
      </c>
      <c r="BK217" s="525">
        <v>16.0</v>
      </c>
      <c r="BL217" s="531" t="s">
        <v>3614</v>
      </c>
      <c r="BM217" s="1"/>
      <c r="BN217" s="514">
        <v>11.0</v>
      </c>
      <c r="BO217" s="525">
        <v>8.0</v>
      </c>
      <c r="BP217" s="525">
        <v>16.0</v>
      </c>
      <c r="BQ217" s="531" t="s">
        <v>3615</v>
      </c>
      <c r="BR217" s="1"/>
      <c r="BS217" s="1"/>
      <c r="BT217" s="1"/>
      <c r="BU217" s="1"/>
      <c r="BV217" s="560"/>
      <c r="BW217" s="1"/>
      <c r="BX217" s="1"/>
      <c r="BY217" s="1"/>
      <c r="BZ217" s="1"/>
      <c r="CA217" s="560"/>
      <c r="CB217" s="1"/>
      <c r="CC217" s="1"/>
      <c r="CD217" s="1"/>
      <c r="CE217" s="1"/>
      <c r="CF217" s="560"/>
      <c r="CG217" s="1"/>
      <c r="CH217" s="1"/>
      <c r="CI217" s="1"/>
      <c r="CJ217" s="1"/>
      <c r="CK217" s="560"/>
      <c r="CL217" s="1"/>
      <c r="CM217" s="1"/>
      <c r="CN217" s="1"/>
      <c r="CO217" s="1"/>
      <c r="CP217" s="560"/>
      <c r="CQ217" s="1"/>
    </row>
    <row r="218" ht="15.0" customHeight="1">
      <c r="A218" s="514">
        <v>10.0</v>
      </c>
      <c r="B218" s="525">
        <v>1.0</v>
      </c>
      <c r="C218" s="525">
        <v>14.0</v>
      </c>
      <c r="D218" s="527" t="s">
        <v>116</v>
      </c>
      <c r="E218" s="1"/>
      <c r="F218" s="514">
        <v>10.0</v>
      </c>
      <c r="G218" s="525">
        <v>1.0</v>
      </c>
      <c r="H218" s="525">
        <v>33.0</v>
      </c>
      <c r="I218" s="529" t="s">
        <v>3616</v>
      </c>
      <c r="J218" s="1"/>
      <c r="K218" s="514">
        <v>10.0</v>
      </c>
      <c r="L218" s="525">
        <v>2.0</v>
      </c>
      <c r="M218" s="525">
        <v>14.0</v>
      </c>
      <c r="N218" s="529" t="s">
        <v>3617</v>
      </c>
      <c r="O218" s="1"/>
      <c r="P218" s="514">
        <v>10.0</v>
      </c>
      <c r="Q218" s="525">
        <v>2.0</v>
      </c>
      <c r="R218" s="525">
        <v>35.0</v>
      </c>
      <c r="S218" s="529" t="s">
        <v>3618</v>
      </c>
      <c r="T218" s="1"/>
      <c r="U218" s="514">
        <v>10.0</v>
      </c>
      <c r="V218" s="525">
        <v>3.0</v>
      </c>
      <c r="W218" s="525">
        <v>14.0</v>
      </c>
      <c r="X218" s="537" t="s">
        <v>3619</v>
      </c>
      <c r="Y218" s="1"/>
      <c r="Z218" s="514">
        <v>14.0</v>
      </c>
      <c r="AA218" s="525">
        <v>3.0</v>
      </c>
      <c r="AB218" s="525">
        <v>32.0</v>
      </c>
      <c r="AC218" s="529" t="s">
        <v>3620</v>
      </c>
      <c r="AD218" s="1"/>
      <c r="AE218" s="514">
        <v>10.0</v>
      </c>
      <c r="AF218" s="525">
        <v>4.0</v>
      </c>
      <c r="AG218" s="525">
        <v>16.0</v>
      </c>
      <c r="AH218" s="537" t="s">
        <v>3621</v>
      </c>
      <c r="AI218" s="1"/>
      <c r="AJ218" s="514">
        <v>10.0</v>
      </c>
      <c r="AK218" s="525">
        <v>4.0</v>
      </c>
      <c r="AL218" s="525">
        <v>29.0</v>
      </c>
      <c r="AM218" s="530" t="s">
        <v>3622</v>
      </c>
      <c r="AN218" s="1"/>
      <c r="AO218" s="514">
        <v>10.0</v>
      </c>
      <c r="AP218" s="525">
        <v>5.0</v>
      </c>
      <c r="AQ218" s="525">
        <v>14.0</v>
      </c>
      <c r="AR218" s="531" t="s">
        <v>3623</v>
      </c>
      <c r="AS218" s="518"/>
      <c r="AT218" s="514">
        <v>10.0</v>
      </c>
      <c r="AU218" s="525">
        <v>6.0</v>
      </c>
      <c r="AV218" s="525">
        <v>14.0</v>
      </c>
      <c r="AW218" s="531" t="s">
        <v>3624</v>
      </c>
      <c r="AX218" s="1"/>
      <c r="AY218" s="514">
        <f t="shared" si="15"/>
        <v>6</v>
      </c>
      <c r="AZ218" s="525">
        <v>6.0</v>
      </c>
      <c r="BA218" s="525">
        <v>15.0</v>
      </c>
      <c r="BB218" s="531" t="s">
        <v>3625</v>
      </c>
      <c r="BC218" s="1"/>
      <c r="BD218" s="514">
        <v>10.0</v>
      </c>
      <c r="BE218" s="525">
        <v>7.0</v>
      </c>
      <c r="BF218" s="525">
        <v>16.0</v>
      </c>
      <c r="BG218" s="531" t="s">
        <v>3626</v>
      </c>
      <c r="BH218" s="1"/>
      <c r="BI218" s="514">
        <v>10.0</v>
      </c>
      <c r="BJ218" s="525">
        <v>7.0</v>
      </c>
      <c r="BK218" s="525">
        <v>16.0</v>
      </c>
      <c r="BL218" s="531" t="s">
        <v>3627</v>
      </c>
      <c r="BM218" s="1"/>
      <c r="BN218" s="514">
        <v>10.0</v>
      </c>
      <c r="BO218" s="525">
        <v>8.0</v>
      </c>
      <c r="BP218" s="525">
        <v>16.0</v>
      </c>
      <c r="BQ218" s="531" t="s">
        <v>3628</v>
      </c>
      <c r="BR218" s="1"/>
      <c r="BS218" s="1"/>
      <c r="BT218" s="1"/>
      <c r="BU218" s="1"/>
      <c r="BV218" s="560"/>
      <c r="BW218" s="1"/>
      <c r="BX218" s="1"/>
      <c r="BY218" s="1"/>
      <c r="BZ218" s="1"/>
      <c r="CA218" s="560"/>
      <c r="CB218" s="1"/>
      <c r="CC218" s="1"/>
      <c r="CD218" s="1"/>
      <c r="CE218" s="1"/>
      <c r="CF218" s="560"/>
      <c r="CG218" s="1"/>
      <c r="CH218" s="1"/>
      <c r="CI218" s="1"/>
      <c r="CJ218" s="1"/>
      <c r="CK218" s="560"/>
      <c r="CL218" s="1"/>
      <c r="CM218" s="1"/>
      <c r="CN218" s="1"/>
      <c r="CO218" s="1"/>
      <c r="CP218" s="560"/>
      <c r="CQ218" s="1"/>
    </row>
    <row r="219" ht="15.0" customHeight="1">
      <c r="A219" s="514">
        <v>9.0</v>
      </c>
      <c r="B219" s="525">
        <v>1.0</v>
      </c>
      <c r="C219" s="525">
        <v>14.0</v>
      </c>
      <c r="D219" s="526" t="s">
        <v>3629</v>
      </c>
      <c r="E219" s="1"/>
      <c r="F219" s="514">
        <v>9.0</v>
      </c>
      <c r="G219" s="525">
        <v>1.0</v>
      </c>
      <c r="H219" s="525">
        <v>33.0</v>
      </c>
      <c r="I219" s="529" t="s">
        <v>3630</v>
      </c>
      <c r="J219" s="1"/>
      <c r="K219" s="514">
        <v>9.0</v>
      </c>
      <c r="L219" s="525">
        <v>2.0</v>
      </c>
      <c r="M219" s="525">
        <v>14.0</v>
      </c>
      <c r="N219" s="529" t="s">
        <v>3631</v>
      </c>
      <c r="O219" s="1"/>
      <c r="P219" s="514">
        <v>9.0</v>
      </c>
      <c r="Q219" s="525">
        <v>2.0</v>
      </c>
      <c r="R219" s="525">
        <v>35.0</v>
      </c>
      <c r="S219" s="529" t="s">
        <v>3632</v>
      </c>
      <c r="T219" s="1"/>
      <c r="U219" s="514">
        <v>9.0</v>
      </c>
      <c r="V219" s="525">
        <v>3.0</v>
      </c>
      <c r="W219" s="525">
        <v>14.0</v>
      </c>
      <c r="X219" s="537" t="s">
        <v>3633</v>
      </c>
      <c r="Y219" s="1"/>
      <c r="Z219" s="514">
        <v>13.0</v>
      </c>
      <c r="AA219" s="525">
        <v>3.0</v>
      </c>
      <c r="AB219" s="525">
        <v>32.0</v>
      </c>
      <c r="AC219" s="529" t="s">
        <v>3634</v>
      </c>
      <c r="AD219" s="1"/>
      <c r="AE219" s="514">
        <v>9.0</v>
      </c>
      <c r="AF219" s="525">
        <v>4.0</v>
      </c>
      <c r="AG219" s="525">
        <v>16.0</v>
      </c>
      <c r="AH219" s="562" t="s">
        <v>3635</v>
      </c>
      <c r="AI219" s="1"/>
      <c r="AJ219" s="514">
        <v>9.0</v>
      </c>
      <c r="AK219" s="525">
        <v>4.0</v>
      </c>
      <c r="AL219" s="525">
        <v>29.0</v>
      </c>
      <c r="AM219" s="564" t="s">
        <v>3636</v>
      </c>
      <c r="AN219" s="1"/>
      <c r="AO219" s="514">
        <v>9.0</v>
      </c>
      <c r="AP219" s="525">
        <v>5.0</v>
      </c>
      <c r="AQ219" s="525">
        <v>14.0</v>
      </c>
      <c r="AR219" s="531" t="s">
        <v>3637</v>
      </c>
      <c r="AS219" s="518"/>
      <c r="AT219" s="514">
        <v>9.0</v>
      </c>
      <c r="AU219" s="525">
        <v>6.0</v>
      </c>
      <c r="AV219" s="525">
        <v>14.0</v>
      </c>
      <c r="AW219" s="531" t="s">
        <v>3638</v>
      </c>
      <c r="AX219" s="1"/>
      <c r="AY219" s="514">
        <f t="shared" si="15"/>
        <v>5</v>
      </c>
      <c r="AZ219" s="525">
        <v>6.0</v>
      </c>
      <c r="BA219" s="525">
        <v>15.0</v>
      </c>
      <c r="BB219" s="531" t="s">
        <v>3639</v>
      </c>
      <c r="BC219" s="1"/>
      <c r="BD219" s="514">
        <v>9.0</v>
      </c>
      <c r="BE219" s="525">
        <v>7.0</v>
      </c>
      <c r="BF219" s="525">
        <v>16.0</v>
      </c>
      <c r="BG219" s="531" t="s">
        <v>3640</v>
      </c>
      <c r="BH219" s="1"/>
      <c r="BI219" s="514">
        <v>9.0</v>
      </c>
      <c r="BJ219" s="525">
        <v>7.0</v>
      </c>
      <c r="BK219" s="525">
        <v>16.0</v>
      </c>
      <c r="BL219" s="531" t="s">
        <v>3641</v>
      </c>
      <c r="BM219" s="1"/>
      <c r="BN219" s="514">
        <v>9.0</v>
      </c>
      <c r="BO219" s="525">
        <v>8.0</v>
      </c>
      <c r="BP219" s="525">
        <v>16.0</v>
      </c>
      <c r="BQ219" s="531" t="s">
        <v>3642</v>
      </c>
      <c r="BR219" s="1"/>
      <c r="BS219" s="1"/>
      <c r="BT219" s="1"/>
      <c r="BU219" s="1"/>
      <c r="BV219" s="560"/>
      <c r="BW219" s="1"/>
      <c r="BX219" s="1"/>
      <c r="BY219" s="1"/>
      <c r="BZ219" s="1"/>
      <c r="CA219" s="560"/>
      <c r="CB219" s="1"/>
      <c r="CC219" s="1"/>
      <c r="CD219" s="1"/>
      <c r="CE219" s="1"/>
      <c r="CF219" s="560"/>
      <c r="CG219" s="1"/>
      <c r="CH219" s="1"/>
      <c r="CI219" s="1"/>
      <c r="CJ219" s="1"/>
      <c r="CK219" s="560"/>
      <c r="CL219" s="1"/>
      <c r="CM219" s="1"/>
      <c r="CN219" s="1"/>
      <c r="CO219" s="1"/>
      <c r="CP219" s="560"/>
      <c r="CQ219" s="1"/>
    </row>
    <row r="220" ht="15.0" customHeight="1">
      <c r="A220" s="514">
        <v>8.0</v>
      </c>
      <c r="B220" s="525">
        <v>1.0</v>
      </c>
      <c r="C220" s="525">
        <v>14.0</v>
      </c>
      <c r="D220" s="527" t="s">
        <v>116</v>
      </c>
      <c r="E220" s="1"/>
      <c r="F220" s="514">
        <v>8.0</v>
      </c>
      <c r="G220" s="525">
        <v>1.0</v>
      </c>
      <c r="H220" s="525">
        <v>33.0</v>
      </c>
      <c r="I220" s="529" t="s">
        <v>3643</v>
      </c>
      <c r="J220" s="1"/>
      <c r="K220" s="514">
        <v>8.0</v>
      </c>
      <c r="L220" s="525">
        <v>2.0</v>
      </c>
      <c r="M220" s="525">
        <v>14.0</v>
      </c>
      <c r="N220" s="529" t="s">
        <v>3644</v>
      </c>
      <c r="O220" s="1"/>
      <c r="P220" s="514">
        <v>8.0</v>
      </c>
      <c r="Q220" s="525">
        <v>2.0</v>
      </c>
      <c r="R220" s="525">
        <v>35.0</v>
      </c>
      <c r="S220" s="529" t="s">
        <v>3645</v>
      </c>
      <c r="T220" s="1"/>
      <c r="U220" s="514">
        <v>8.0</v>
      </c>
      <c r="V220" s="525">
        <v>3.0</v>
      </c>
      <c r="W220" s="525">
        <v>14.0</v>
      </c>
      <c r="X220" s="537" t="s">
        <v>3646</v>
      </c>
      <c r="Y220" s="1"/>
      <c r="Z220" s="514">
        <v>12.0</v>
      </c>
      <c r="AA220" s="525">
        <v>3.0</v>
      </c>
      <c r="AB220" s="525">
        <v>32.0</v>
      </c>
      <c r="AC220" s="529" t="s">
        <v>3647</v>
      </c>
      <c r="AD220" s="1"/>
      <c r="AE220" s="514">
        <v>8.0</v>
      </c>
      <c r="AF220" s="525">
        <v>4.0</v>
      </c>
      <c r="AG220" s="563">
        <v>16.0</v>
      </c>
      <c r="AH220" s="537" t="s">
        <v>3648</v>
      </c>
      <c r="AI220" s="1"/>
      <c r="AJ220" s="514">
        <v>8.0</v>
      </c>
      <c r="AK220" s="525">
        <v>4.0</v>
      </c>
      <c r="AL220" s="563">
        <v>29.0</v>
      </c>
      <c r="AM220" s="530" t="s">
        <v>3649</v>
      </c>
      <c r="AN220" s="1"/>
      <c r="AO220" s="514">
        <v>8.0</v>
      </c>
      <c r="AP220" s="525">
        <v>5.0</v>
      </c>
      <c r="AQ220" s="525">
        <v>14.0</v>
      </c>
      <c r="AR220" s="531" t="s">
        <v>3650</v>
      </c>
      <c r="AS220" s="518"/>
      <c r="AT220" s="514">
        <v>8.0</v>
      </c>
      <c r="AU220" s="525">
        <v>6.0</v>
      </c>
      <c r="AV220" s="525">
        <v>14.0</v>
      </c>
      <c r="AW220" s="531" t="s">
        <v>3651</v>
      </c>
      <c r="AX220" s="1"/>
      <c r="AY220" s="514">
        <f t="shared" si="15"/>
        <v>4</v>
      </c>
      <c r="AZ220" s="525">
        <v>6.0</v>
      </c>
      <c r="BA220" s="525">
        <v>15.0</v>
      </c>
      <c r="BB220" s="531" t="s">
        <v>3652</v>
      </c>
      <c r="BC220" s="1"/>
      <c r="BD220" s="514">
        <v>8.0</v>
      </c>
      <c r="BE220" s="525">
        <v>7.0</v>
      </c>
      <c r="BF220" s="525">
        <v>16.0</v>
      </c>
      <c r="BG220" s="531" t="s">
        <v>3653</v>
      </c>
      <c r="BH220" s="1"/>
      <c r="BI220" s="514">
        <v>8.0</v>
      </c>
      <c r="BJ220" s="525">
        <v>7.0</v>
      </c>
      <c r="BK220" s="525">
        <v>16.0</v>
      </c>
      <c r="BL220" s="531" t="s">
        <v>3654</v>
      </c>
      <c r="BM220" s="1"/>
      <c r="BN220" s="514">
        <v>8.0</v>
      </c>
      <c r="BO220" s="525">
        <v>8.0</v>
      </c>
      <c r="BP220" s="525">
        <v>16.0</v>
      </c>
      <c r="BQ220" s="531" t="s">
        <v>3655</v>
      </c>
      <c r="BR220" s="1"/>
      <c r="BS220" s="1"/>
      <c r="BT220" s="1"/>
      <c r="BU220" s="1"/>
      <c r="BV220" s="560"/>
      <c r="BW220" s="1"/>
      <c r="BX220" s="1"/>
      <c r="BY220" s="1"/>
      <c r="BZ220" s="1"/>
      <c r="CA220" s="560"/>
      <c r="CB220" s="1"/>
      <c r="CC220" s="1"/>
      <c r="CD220" s="1"/>
      <c r="CE220" s="1"/>
      <c r="CF220" s="560"/>
      <c r="CG220" s="1"/>
      <c r="CH220" s="1"/>
      <c r="CI220" s="1"/>
      <c r="CJ220" s="1"/>
      <c r="CK220" s="560"/>
      <c r="CL220" s="1"/>
      <c r="CM220" s="1"/>
      <c r="CN220" s="1"/>
      <c r="CO220" s="1"/>
      <c r="CP220" s="560"/>
      <c r="CQ220" s="1"/>
    </row>
    <row r="221" ht="15.0" customHeight="1">
      <c r="A221" s="514">
        <v>7.0</v>
      </c>
      <c r="B221" s="525">
        <v>1.0</v>
      </c>
      <c r="C221" s="525">
        <v>14.0</v>
      </c>
      <c r="D221" s="526" t="s">
        <v>3656</v>
      </c>
      <c r="E221" s="1"/>
      <c r="F221" s="514">
        <v>7.0</v>
      </c>
      <c r="G221" s="525">
        <v>1.0</v>
      </c>
      <c r="H221" s="525">
        <v>33.0</v>
      </c>
      <c r="I221" s="529" t="s">
        <v>3657</v>
      </c>
      <c r="J221" s="1"/>
      <c r="K221" s="514">
        <v>7.0</v>
      </c>
      <c r="L221" s="525">
        <v>2.0</v>
      </c>
      <c r="M221" s="525">
        <v>14.0</v>
      </c>
      <c r="N221" s="529" t="s">
        <v>3658</v>
      </c>
      <c r="O221" s="1"/>
      <c r="P221" s="514">
        <v>7.0</v>
      </c>
      <c r="Q221" s="525">
        <v>2.0</v>
      </c>
      <c r="R221" s="525">
        <v>35.0</v>
      </c>
      <c r="S221" s="529" t="s">
        <v>3659</v>
      </c>
      <c r="T221" s="1"/>
      <c r="U221" s="514">
        <v>7.0</v>
      </c>
      <c r="V221" s="525">
        <v>3.0</v>
      </c>
      <c r="W221" s="525">
        <v>14.0</v>
      </c>
      <c r="X221" s="537" t="s">
        <v>3660</v>
      </c>
      <c r="Y221" s="1"/>
      <c r="Z221" s="514">
        <v>11.0</v>
      </c>
      <c r="AA221" s="525">
        <v>3.0</v>
      </c>
      <c r="AB221" s="525">
        <v>32.0</v>
      </c>
      <c r="AC221" s="529" t="s">
        <v>3661</v>
      </c>
      <c r="AD221" s="1"/>
      <c r="AE221" s="514">
        <v>7.0</v>
      </c>
      <c r="AF221" s="525">
        <v>4.0</v>
      </c>
      <c r="AG221" s="563">
        <v>16.0</v>
      </c>
      <c r="AH221" s="562" t="s">
        <v>3662</v>
      </c>
      <c r="AI221" s="1"/>
      <c r="AJ221" s="514">
        <v>7.0</v>
      </c>
      <c r="AK221" s="525">
        <v>4.0</v>
      </c>
      <c r="AL221" s="563">
        <v>29.0</v>
      </c>
      <c r="AM221" s="564" t="s">
        <v>3663</v>
      </c>
      <c r="AN221" s="1"/>
      <c r="AO221" s="514">
        <v>7.0</v>
      </c>
      <c r="AP221" s="525">
        <v>5.0</v>
      </c>
      <c r="AQ221" s="525">
        <v>14.0</v>
      </c>
      <c r="AR221" s="531" t="s">
        <v>3664</v>
      </c>
      <c r="AS221" s="518"/>
      <c r="AT221" s="514">
        <v>7.0</v>
      </c>
      <c r="AU221" s="525">
        <v>6.0</v>
      </c>
      <c r="AV221" s="525">
        <v>14.0</v>
      </c>
      <c r="AW221" s="531" t="s">
        <v>3665</v>
      </c>
      <c r="AX221" s="1"/>
      <c r="AY221" s="514">
        <f t="shared" si="15"/>
        <v>3</v>
      </c>
      <c r="AZ221" s="525">
        <v>6.0</v>
      </c>
      <c r="BA221" s="525">
        <v>15.0</v>
      </c>
      <c r="BB221" s="531" t="s">
        <v>3666</v>
      </c>
      <c r="BC221" s="1"/>
      <c r="BD221" s="514">
        <v>7.0</v>
      </c>
      <c r="BE221" s="525">
        <v>7.0</v>
      </c>
      <c r="BF221" s="525">
        <v>16.0</v>
      </c>
      <c r="BG221" s="531" t="s">
        <v>3667</v>
      </c>
      <c r="BH221" s="1"/>
      <c r="BI221" s="514">
        <v>7.0</v>
      </c>
      <c r="BJ221" s="525">
        <v>7.0</v>
      </c>
      <c r="BK221" s="525">
        <v>16.0</v>
      </c>
      <c r="BL221" s="531" t="s">
        <v>3668</v>
      </c>
      <c r="BM221" s="1"/>
      <c r="BN221" s="514">
        <v>7.0</v>
      </c>
      <c r="BO221" s="525">
        <v>8.0</v>
      </c>
      <c r="BP221" s="525">
        <v>16.0</v>
      </c>
      <c r="BQ221" s="531" t="s">
        <v>3669</v>
      </c>
      <c r="BR221" s="1"/>
      <c r="BS221" s="1"/>
      <c r="BT221" s="1"/>
      <c r="BU221" s="1"/>
      <c r="BV221" s="560"/>
      <c r="BW221" s="1"/>
      <c r="BX221" s="1"/>
      <c r="BY221" s="1"/>
      <c r="BZ221" s="1"/>
      <c r="CA221" s="560"/>
      <c r="CB221" s="1"/>
      <c r="CC221" s="1"/>
      <c r="CD221" s="1"/>
      <c r="CE221" s="1"/>
      <c r="CF221" s="560"/>
      <c r="CG221" s="1"/>
      <c r="CH221" s="1"/>
      <c r="CI221" s="1"/>
      <c r="CJ221" s="1"/>
      <c r="CK221" s="560"/>
      <c r="CL221" s="1"/>
      <c r="CM221" s="1"/>
      <c r="CN221" s="1"/>
      <c r="CO221" s="1"/>
      <c r="CP221" s="560"/>
      <c r="CQ221" s="1"/>
    </row>
    <row r="222" ht="15.0" customHeight="1">
      <c r="A222" s="514">
        <v>6.0</v>
      </c>
      <c r="B222" s="525">
        <v>1.0</v>
      </c>
      <c r="C222" s="525">
        <v>14.0</v>
      </c>
      <c r="D222" s="527" t="s">
        <v>116</v>
      </c>
      <c r="E222" s="1"/>
      <c r="F222" s="514">
        <v>6.0</v>
      </c>
      <c r="G222" s="525">
        <v>1.0</v>
      </c>
      <c r="H222" s="525">
        <v>33.0</v>
      </c>
      <c r="I222" s="529" t="s">
        <v>3670</v>
      </c>
      <c r="J222" s="1"/>
      <c r="K222" s="514">
        <v>6.0</v>
      </c>
      <c r="L222" s="525">
        <v>2.0</v>
      </c>
      <c r="M222" s="525">
        <v>14.0</v>
      </c>
      <c r="N222" s="529" t="s">
        <v>3671</v>
      </c>
      <c r="O222" s="1"/>
      <c r="P222" s="514">
        <v>6.0</v>
      </c>
      <c r="Q222" s="525">
        <v>2.0</v>
      </c>
      <c r="R222" s="525">
        <v>35.0</v>
      </c>
      <c r="S222" s="529" t="s">
        <v>3672</v>
      </c>
      <c r="T222" s="1"/>
      <c r="U222" s="514">
        <v>6.0</v>
      </c>
      <c r="V222" s="525">
        <v>3.0</v>
      </c>
      <c r="W222" s="525">
        <v>14.0</v>
      </c>
      <c r="X222" s="537" t="s">
        <v>3673</v>
      </c>
      <c r="Y222" s="1"/>
      <c r="Z222" s="514">
        <v>10.0</v>
      </c>
      <c r="AA222" s="525">
        <v>3.0</v>
      </c>
      <c r="AB222" s="525">
        <v>32.0</v>
      </c>
      <c r="AC222" s="529" t="s">
        <v>3674</v>
      </c>
      <c r="AD222" s="1"/>
      <c r="AE222" s="514">
        <v>6.0</v>
      </c>
      <c r="AF222" s="525">
        <v>4.0</v>
      </c>
      <c r="AG222" s="563">
        <v>16.0</v>
      </c>
      <c r="AH222" s="537" t="s">
        <v>3675</v>
      </c>
      <c r="AI222" s="1"/>
      <c r="AJ222" s="514">
        <v>6.0</v>
      </c>
      <c r="AK222" s="525">
        <v>4.0</v>
      </c>
      <c r="AL222" s="563">
        <v>29.0</v>
      </c>
      <c r="AM222" s="539" t="s">
        <v>203</v>
      </c>
      <c r="AN222" s="1"/>
      <c r="AO222" s="514">
        <v>6.0</v>
      </c>
      <c r="AP222" s="525">
        <v>5.0</v>
      </c>
      <c r="AQ222" s="525">
        <v>14.0</v>
      </c>
      <c r="AR222" s="531" t="s">
        <v>3676</v>
      </c>
      <c r="AS222" s="518"/>
      <c r="AT222" s="514">
        <v>6.0</v>
      </c>
      <c r="AU222" s="525">
        <v>6.0</v>
      </c>
      <c r="AV222" s="525">
        <v>14.0</v>
      </c>
      <c r="AW222" s="531" t="s">
        <v>3677</v>
      </c>
      <c r="AX222" s="1"/>
      <c r="AY222" s="514">
        <f t="shared" si="15"/>
        <v>2</v>
      </c>
      <c r="AZ222" s="525">
        <v>6.0</v>
      </c>
      <c r="BA222" s="525">
        <v>15.0</v>
      </c>
      <c r="BB222" s="531" t="s">
        <v>3678</v>
      </c>
      <c r="BC222" s="1"/>
      <c r="BD222" s="514">
        <v>6.0</v>
      </c>
      <c r="BE222" s="525">
        <v>7.0</v>
      </c>
      <c r="BF222" s="525">
        <v>16.0</v>
      </c>
      <c r="BG222" s="531" t="s">
        <v>3679</v>
      </c>
      <c r="BH222" s="1"/>
      <c r="BI222" s="514">
        <v>6.0</v>
      </c>
      <c r="BJ222" s="525">
        <v>7.0</v>
      </c>
      <c r="BK222" s="525">
        <v>16.0</v>
      </c>
      <c r="BL222" s="531" t="s">
        <v>3680</v>
      </c>
      <c r="BM222" s="1"/>
      <c r="BN222" s="514">
        <v>6.0</v>
      </c>
      <c r="BO222" s="525">
        <v>8.0</v>
      </c>
      <c r="BP222" s="525">
        <v>16.0</v>
      </c>
      <c r="BQ222" s="531" t="s">
        <v>3681</v>
      </c>
      <c r="BR222" s="1"/>
      <c r="BS222" s="1"/>
      <c r="BT222" s="1"/>
      <c r="BU222" s="1"/>
      <c r="BV222" s="560"/>
      <c r="BW222" s="1"/>
      <c r="BX222" s="1"/>
      <c r="BY222" s="1"/>
      <c r="BZ222" s="1"/>
      <c r="CA222" s="560"/>
      <c r="CB222" s="1"/>
      <c r="CC222" s="1"/>
      <c r="CD222" s="1"/>
      <c r="CE222" s="1"/>
      <c r="CF222" s="560"/>
      <c r="CG222" s="1"/>
      <c r="CH222" s="1"/>
      <c r="CI222" s="1"/>
      <c r="CJ222" s="1"/>
      <c r="CK222" s="560"/>
      <c r="CL222" s="1"/>
      <c r="CM222" s="1"/>
      <c r="CN222" s="1"/>
      <c r="CO222" s="1"/>
      <c r="CP222" s="560"/>
      <c r="CQ222" s="1"/>
    </row>
    <row r="223" ht="15.0" customHeight="1">
      <c r="A223" s="514">
        <v>5.0</v>
      </c>
      <c r="B223" s="525">
        <v>1.0</v>
      </c>
      <c r="C223" s="525">
        <v>14.0</v>
      </c>
      <c r="D223" s="526" t="s">
        <v>3682</v>
      </c>
      <c r="E223" s="1"/>
      <c r="F223" s="514">
        <v>5.0</v>
      </c>
      <c r="G223" s="525">
        <v>1.0</v>
      </c>
      <c r="H223" s="525">
        <v>33.0</v>
      </c>
      <c r="I223" s="529" t="s">
        <v>3683</v>
      </c>
      <c r="J223" s="1"/>
      <c r="K223" s="514">
        <v>5.0</v>
      </c>
      <c r="L223" s="525">
        <v>2.0</v>
      </c>
      <c r="M223" s="525">
        <v>14.0</v>
      </c>
      <c r="N223" s="529" t="s">
        <v>3684</v>
      </c>
      <c r="O223" s="1"/>
      <c r="P223" s="514">
        <v>5.0</v>
      </c>
      <c r="Q223" s="525">
        <v>2.0</v>
      </c>
      <c r="R223" s="525">
        <v>35.0</v>
      </c>
      <c r="S223" s="529" t="s">
        <v>3685</v>
      </c>
      <c r="T223" s="1"/>
      <c r="U223" s="514">
        <v>5.0</v>
      </c>
      <c r="V223" s="525">
        <v>3.0</v>
      </c>
      <c r="W223" s="525">
        <v>14.0</v>
      </c>
      <c r="X223" s="537" t="s">
        <v>3686</v>
      </c>
      <c r="Y223" s="1"/>
      <c r="Z223" s="514">
        <v>9.0</v>
      </c>
      <c r="AA223" s="525">
        <v>3.0</v>
      </c>
      <c r="AB223" s="525">
        <v>32.0</v>
      </c>
      <c r="AC223" s="529" t="s">
        <v>3687</v>
      </c>
      <c r="AD223" s="1"/>
      <c r="AE223" s="514">
        <v>5.0</v>
      </c>
      <c r="AF223" s="525">
        <v>4.0</v>
      </c>
      <c r="AG223" s="563">
        <v>16.0</v>
      </c>
      <c r="AH223" s="562" t="s">
        <v>3688</v>
      </c>
      <c r="AI223" s="1"/>
      <c r="AJ223" s="514">
        <v>5.0</v>
      </c>
      <c r="AK223" s="525">
        <v>4.0</v>
      </c>
      <c r="AL223" s="563">
        <v>29.0</v>
      </c>
      <c r="AM223" s="540"/>
      <c r="AN223" s="1"/>
      <c r="AO223" s="514">
        <v>5.0</v>
      </c>
      <c r="AP223" s="525">
        <v>5.0</v>
      </c>
      <c r="AQ223" s="525">
        <v>14.0</v>
      </c>
      <c r="AR223" s="531" t="s">
        <v>3689</v>
      </c>
      <c r="AS223" s="518"/>
      <c r="AT223" s="514">
        <v>5.0</v>
      </c>
      <c r="AU223" s="525">
        <v>6.0</v>
      </c>
      <c r="AV223" s="525">
        <v>14.0</v>
      </c>
      <c r="AW223" s="531" t="s">
        <v>3690</v>
      </c>
      <c r="AX223" s="1"/>
      <c r="AY223" s="544">
        <v>1.0</v>
      </c>
      <c r="AZ223" s="525">
        <v>6.0</v>
      </c>
      <c r="BA223" s="525">
        <v>15.0</v>
      </c>
      <c r="BB223" s="531" t="s">
        <v>3691</v>
      </c>
      <c r="BC223" s="1"/>
      <c r="BD223" s="514">
        <v>5.0</v>
      </c>
      <c r="BE223" s="525">
        <v>7.0</v>
      </c>
      <c r="BF223" s="525">
        <v>16.0</v>
      </c>
      <c r="BG223" s="531" t="s">
        <v>3692</v>
      </c>
      <c r="BH223" s="1"/>
      <c r="BI223" s="514">
        <v>5.0</v>
      </c>
      <c r="BJ223" s="525">
        <v>7.0</v>
      </c>
      <c r="BK223" s="525">
        <v>16.0</v>
      </c>
      <c r="BL223" s="531" t="s">
        <v>3693</v>
      </c>
      <c r="BM223" s="1"/>
      <c r="BN223" s="514">
        <v>5.0</v>
      </c>
      <c r="BO223" s="525">
        <v>8.0</v>
      </c>
      <c r="BP223" s="525">
        <v>16.0</v>
      </c>
      <c r="BQ223" s="531" t="s">
        <v>3694</v>
      </c>
      <c r="BR223" s="1"/>
      <c r="BS223" s="1"/>
      <c r="BT223" s="1"/>
      <c r="BU223" s="1"/>
      <c r="BV223" s="560"/>
      <c r="BW223" s="1"/>
      <c r="BX223" s="1"/>
      <c r="BY223" s="1"/>
      <c r="BZ223" s="1"/>
      <c r="CA223" s="560"/>
      <c r="CB223" s="1"/>
      <c r="CC223" s="1"/>
      <c r="CD223" s="1"/>
      <c r="CE223" s="1"/>
      <c r="CF223" s="560"/>
      <c r="CG223" s="1"/>
      <c r="CH223" s="1"/>
      <c r="CI223" s="1"/>
      <c r="CJ223" s="1"/>
      <c r="CK223" s="560"/>
      <c r="CL223" s="1"/>
      <c r="CM223" s="1"/>
      <c r="CN223" s="1"/>
      <c r="CO223" s="1"/>
      <c r="CP223" s="560"/>
      <c r="CQ223" s="1"/>
    </row>
    <row r="224" ht="15.0" customHeight="1">
      <c r="A224" s="514">
        <v>4.0</v>
      </c>
      <c r="B224" s="525">
        <v>1.0</v>
      </c>
      <c r="C224" s="525">
        <v>14.0</v>
      </c>
      <c r="D224" s="527" t="s">
        <v>116</v>
      </c>
      <c r="E224" s="1"/>
      <c r="F224" s="514">
        <v>4.0</v>
      </c>
      <c r="G224" s="525">
        <v>1.0</v>
      </c>
      <c r="H224" s="525">
        <v>33.0</v>
      </c>
      <c r="I224" s="529" t="s">
        <v>3695</v>
      </c>
      <c r="J224" s="1"/>
      <c r="K224" s="514">
        <v>4.0</v>
      </c>
      <c r="L224" s="525">
        <v>2.0</v>
      </c>
      <c r="M224" s="525">
        <v>14.0</v>
      </c>
      <c r="N224" s="529" t="s">
        <v>3696</v>
      </c>
      <c r="O224" s="1"/>
      <c r="P224" s="514">
        <v>4.0</v>
      </c>
      <c r="Q224" s="525">
        <v>2.0</v>
      </c>
      <c r="R224" s="525">
        <v>35.0</v>
      </c>
      <c r="S224" s="529" t="s">
        <v>3697</v>
      </c>
      <c r="T224" s="1"/>
      <c r="U224" s="514">
        <v>4.0</v>
      </c>
      <c r="V224" s="525">
        <v>3.0</v>
      </c>
      <c r="W224" s="525">
        <v>14.0</v>
      </c>
      <c r="X224" s="537" t="s">
        <v>3698</v>
      </c>
      <c r="Y224" s="1"/>
      <c r="Z224" s="514">
        <v>8.0</v>
      </c>
      <c r="AA224" s="525">
        <v>3.0</v>
      </c>
      <c r="AB224" s="525">
        <v>32.0</v>
      </c>
      <c r="AC224" s="529" t="s">
        <v>3699</v>
      </c>
      <c r="AD224" s="1"/>
      <c r="AE224" s="514">
        <v>4.0</v>
      </c>
      <c r="AF224" s="525">
        <v>4.0</v>
      </c>
      <c r="AG224" s="563">
        <v>16.0</v>
      </c>
      <c r="AH224" s="537" t="s">
        <v>3700</v>
      </c>
      <c r="AI224" s="1"/>
      <c r="AJ224" s="514">
        <v>4.0</v>
      </c>
      <c r="AK224" s="525">
        <v>4.0</v>
      </c>
      <c r="AL224" s="563">
        <v>29.0</v>
      </c>
      <c r="AM224" s="540"/>
      <c r="AN224" s="1"/>
      <c r="AO224" s="514">
        <v>4.0</v>
      </c>
      <c r="AP224" s="525">
        <v>5.0</v>
      </c>
      <c r="AQ224" s="525">
        <v>14.0</v>
      </c>
      <c r="AR224" s="531" t="s">
        <v>3701</v>
      </c>
      <c r="AS224" s="518"/>
      <c r="AT224" s="514">
        <v>4.0</v>
      </c>
      <c r="AU224" s="525">
        <v>6.0</v>
      </c>
      <c r="AV224" s="525">
        <v>14.0</v>
      </c>
      <c r="AW224" s="531" t="s">
        <v>3702</v>
      </c>
      <c r="AX224" s="1"/>
      <c r="AY224" s="514">
        <f t="shared" ref="AY224:AY238" si="16">AY225+1</f>
        <v>16</v>
      </c>
      <c r="AZ224" s="525">
        <v>6.0</v>
      </c>
      <c r="BA224" s="525">
        <v>16.0</v>
      </c>
      <c r="BB224" s="531" t="s">
        <v>3703</v>
      </c>
      <c r="BC224" s="1"/>
      <c r="BD224" s="514">
        <v>4.0</v>
      </c>
      <c r="BE224" s="525">
        <v>7.0</v>
      </c>
      <c r="BF224" s="525">
        <v>16.0</v>
      </c>
      <c r="BG224" s="531" t="s">
        <v>3704</v>
      </c>
      <c r="BH224" s="1"/>
      <c r="BI224" s="514">
        <v>4.0</v>
      </c>
      <c r="BJ224" s="525">
        <v>7.0</v>
      </c>
      <c r="BK224" s="525">
        <v>16.0</v>
      </c>
      <c r="BL224" s="531" t="s">
        <v>3705</v>
      </c>
      <c r="BM224" s="1"/>
      <c r="BN224" s="514">
        <v>4.0</v>
      </c>
      <c r="BO224" s="525">
        <v>8.0</v>
      </c>
      <c r="BP224" s="525">
        <v>16.0</v>
      </c>
      <c r="BQ224" s="531" t="s">
        <v>3706</v>
      </c>
      <c r="BR224" s="1"/>
      <c r="BS224" s="1"/>
      <c r="BT224" s="1"/>
      <c r="BU224" s="1"/>
      <c r="BV224" s="560"/>
      <c r="BW224" s="1"/>
      <c r="BX224" s="1"/>
      <c r="BY224" s="1"/>
      <c r="BZ224" s="1"/>
      <c r="CA224" s="560"/>
      <c r="CB224" s="1"/>
      <c r="CC224" s="1"/>
      <c r="CD224" s="1"/>
      <c r="CE224" s="1"/>
      <c r="CF224" s="560"/>
      <c r="CG224" s="1"/>
      <c r="CH224" s="1"/>
      <c r="CI224" s="1"/>
      <c r="CJ224" s="1"/>
      <c r="CK224" s="560"/>
      <c r="CL224" s="1"/>
      <c r="CM224" s="1"/>
      <c r="CN224" s="1"/>
      <c r="CO224" s="1"/>
      <c r="CP224" s="560"/>
      <c r="CQ224" s="1"/>
    </row>
    <row r="225" ht="15.0" customHeight="1">
      <c r="A225" s="514">
        <v>3.0</v>
      </c>
      <c r="B225" s="525">
        <v>1.0</v>
      </c>
      <c r="C225" s="525">
        <v>14.0</v>
      </c>
      <c r="D225" s="526" t="s">
        <v>3707</v>
      </c>
      <c r="E225" s="1"/>
      <c r="F225" s="514">
        <v>3.0</v>
      </c>
      <c r="G225" s="525">
        <v>1.0</v>
      </c>
      <c r="H225" s="525">
        <v>33.0</v>
      </c>
      <c r="I225" s="529" t="s">
        <v>3708</v>
      </c>
      <c r="J225" s="1"/>
      <c r="K225" s="514">
        <v>3.0</v>
      </c>
      <c r="L225" s="525">
        <v>2.0</v>
      </c>
      <c r="M225" s="525">
        <v>14.0</v>
      </c>
      <c r="N225" s="529" t="s">
        <v>3709</v>
      </c>
      <c r="O225" s="1"/>
      <c r="P225" s="514">
        <v>3.0</v>
      </c>
      <c r="Q225" s="525">
        <v>2.0</v>
      </c>
      <c r="R225" s="525">
        <v>35.0</v>
      </c>
      <c r="S225" s="529" t="s">
        <v>3710</v>
      </c>
      <c r="T225" s="1"/>
      <c r="U225" s="514">
        <v>3.0</v>
      </c>
      <c r="V225" s="525">
        <v>3.0</v>
      </c>
      <c r="W225" s="525">
        <v>14.0</v>
      </c>
      <c r="X225" s="537" t="s">
        <v>3711</v>
      </c>
      <c r="Y225" s="1"/>
      <c r="Z225" s="514">
        <v>7.0</v>
      </c>
      <c r="AA225" s="525">
        <v>3.0</v>
      </c>
      <c r="AB225" s="525">
        <v>32.0</v>
      </c>
      <c r="AC225" s="529" t="s">
        <v>3712</v>
      </c>
      <c r="AD225" s="1"/>
      <c r="AE225" s="514">
        <v>3.0</v>
      </c>
      <c r="AF225" s="525">
        <v>4.0</v>
      </c>
      <c r="AG225" s="563">
        <v>16.0</v>
      </c>
      <c r="AH225" s="562" t="s">
        <v>3713</v>
      </c>
      <c r="AI225" s="1"/>
      <c r="AJ225" s="514">
        <v>3.0</v>
      </c>
      <c r="AK225" s="525">
        <v>4.0</v>
      </c>
      <c r="AL225" s="563">
        <v>29.0</v>
      </c>
      <c r="AM225" s="540"/>
      <c r="AN225" s="1"/>
      <c r="AO225" s="514">
        <v>3.0</v>
      </c>
      <c r="AP225" s="525">
        <v>5.0</v>
      </c>
      <c r="AQ225" s="525">
        <v>14.0</v>
      </c>
      <c r="AR225" s="531" t="s">
        <v>3714</v>
      </c>
      <c r="AS225" s="518"/>
      <c r="AT225" s="514">
        <v>3.0</v>
      </c>
      <c r="AU225" s="525">
        <v>6.0</v>
      </c>
      <c r="AV225" s="525">
        <v>14.0</v>
      </c>
      <c r="AW225" s="531" t="s">
        <v>3715</v>
      </c>
      <c r="AX225" s="1"/>
      <c r="AY225" s="514">
        <f t="shared" si="16"/>
        <v>15</v>
      </c>
      <c r="AZ225" s="525">
        <v>6.0</v>
      </c>
      <c r="BA225" s="525">
        <v>16.0</v>
      </c>
      <c r="BB225" s="531" t="s">
        <v>3716</v>
      </c>
      <c r="BC225" s="1"/>
      <c r="BD225" s="514">
        <v>3.0</v>
      </c>
      <c r="BE225" s="525">
        <v>7.0</v>
      </c>
      <c r="BF225" s="525">
        <v>16.0</v>
      </c>
      <c r="BG225" s="531" t="s">
        <v>3717</v>
      </c>
      <c r="BH225" s="1"/>
      <c r="BI225" s="514">
        <v>3.0</v>
      </c>
      <c r="BJ225" s="525">
        <v>7.0</v>
      </c>
      <c r="BK225" s="525">
        <v>16.0</v>
      </c>
      <c r="BL225" s="531" t="s">
        <v>3718</v>
      </c>
      <c r="BM225" s="1"/>
      <c r="BN225" s="514">
        <v>3.0</v>
      </c>
      <c r="BO225" s="525">
        <v>8.0</v>
      </c>
      <c r="BP225" s="525">
        <v>16.0</v>
      </c>
      <c r="BQ225" s="531" t="s">
        <v>3719</v>
      </c>
      <c r="BR225" s="1"/>
      <c r="BS225" s="1"/>
      <c r="BT225" s="1"/>
      <c r="BU225" s="1"/>
      <c r="BV225" s="560"/>
      <c r="BW225" s="1"/>
      <c r="BX225" s="1"/>
      <c r="BY225" s="1"/>
      <c r="BZ225" s="1"/>
      <c r="CA225" s="560"/>
      <c r="CB225" s="1"/>
      <c r="CC225" s="1"/>
      <c r="CD225" s="1"/>
      <c r="CE225" s="1"/>
      <c r="CF225" s="560"/>
      <c r="CG225" s="1"/>
      <c r="CH225" s="1"/>
      <c r="CI225" s="1"/>
      <c r="CJ225" s="1"/>
      <c r="CK225" s="560"/>
      <c r="CL225" s="1"/>
      <c r="CM225" s="1"/>
      <c r="CN225" s="1"/>
      <c r="CO225" s="1"/>
      <c r="CP225" s="560"/>
      <c r="CQ225" s="1"/>
    </row>
    <row r="226" ht="15.0" customHeight="1">
      <c r="A226" s="514">
        <v>2.0</v>
      </c>
      <c r="B226" s="525">
        <v>1.0</v>
      </c>
      <c r="C226" s="525">
        <v>14.0</v>
      </c>
      <c r="D226" s="527" t="s">
        <v>116</v>
      </c>
      <c r="E226" s="1"/>
      <c r="F226" s="514">
        <v>2.0</v>
      </c>
      <c r="G226" s="525">
        <v>1.0</v>
      </c>
      <c r="H226" s="525">
        <v>33.0</v>
      </c>
      <c r="I226" s="529" t="s">
        <v>3720</v>
      </c>
      <c r="J226" s="1"/>
      <c r="K226" s="514">
        <v>2.0</v>
      </c>
      <c r="L226" s="525">
        <v>2.0</v>
      </c>
      <c r="M226" s="525">
        <v>14.0</v>
      </c>
      <c r="N226" s="529" t="s">
        <v>3721</v>
      </c>
      <c r="O226" s="1"/>
      <c r="P226" s="514">
        <v>2.0</v>
      </c>
      <c r="Q226" s="525">
        <v>2.0</v>
      </c>
      <c r="R226" s="525">
        <v>35.0</v>
      </c>
      <c r="S226" s="529" t="s">
        <v>3722</v>
      </c>
      <c r="T226" s="1"/>
      <c r="U226" s="514">
        <v>2.0</v>
      </c>
      <c r="V226" s="525">
        <v>3.0</v>
      </c>
      <c r="W226" s="525">
        <v>14.0</v>
      </c>
      <c r="X226" s="537" t="s">
        <v>3723</v>
      </c>
      <c r="Y226" s="1"/>
      <c r="Z226" s="514">
        <v>6.0</v>
      </c>
      <c r="AA226" s="525">
        <v>3.0</v>
      </c>
      <c r="AB226" s="525">
        <v>32.0</v>
      </c>
      <c r="AC226" s="529" t="s">
        <v>3724</v>
      </c>
      <c r="AD226" s="1"/>
      <c r="AE226" s="514">
        <v>2.0</v>
      </c>
      <c r="AF226" s="525">
        <v>4.0</v>
      </c>
      <c r="AG226" s="563">
        <v>16.0</v>
      </c>
      <c r="AH226" s="537" t="s">
        <v>3725</v>
      </c>
      <c r="AI226" s="1"/>
      <c r="AJ226" s="514">
        <v>2.0</v>
      </c>
      <c r="AK226" s="525">
        <v>4.0</v>
      </c>
      <c r="AL226" s="563">
        <v>29.0</v>
      </c>
      <c r="AM226" s="540"/>
      <c r="AN226" s="1"/>
      <c r="AO226" s="514">
        <v>2.0</v>
      </c>
      <c r="AP226" s="525">
        <v>5.0</v>
      </c>
      <c r="AQ226" s="525">
        <v>14.0</v>
      </c>
      <c r="AR226" s="531" t="s">
        <v>3726</v>
      </c>
      <c r="AS226" s="518"/>
      <c r="AT226" s="514">
        <v>2.0</v>
      </c>
      <c r="AU226" s="525">
        <v>6.0</v>
      </c>
      <c r="AV226" s="525">
        <v>14.0</v>
      </c>
      <c r="AW226" s="531" t="s">
        <v>3727</v>
      </c>
      <c r="AX226" s="1"/>
      <c r="AY226" s="514">
        <f t="shared" si="16"/>
        <v>14</v>
      </c>
      <c r="AZ226" s="525">
        <v>6.0</v>
      </c>
      <c r="BA226" s="525">
        <v>16.0</v>
      </c>
      <c r="BB226" s="531" t="s">
        <v>3728</v>
      </c>
      <c r="BC226" s="1"/>
      <c r="BD226" s="514">
        <v>2.0</v>
      </c>
      <c r="BE226" s="525">
        <v>7.0</v>
      </c>
      <c r="BF226" s="525">
        <v>16.0</v>
      </c>
      <c r="BG226" s="531" t="s">
        <v>3729</v>
      </c>
      <c r="BH226" s="1"/>
      <c r="BI226" s="514">
        <v>2.0</v>
      </c>
      <c r="BJ226" s="525">
        <v>7.0</v>
      </c>
      <c r="BK226" s="525">
        <v>16.0</v>
      </c>
      <c r="BL226" s="531" t="s">
        <v>3730</v>
      </c>
      <c r="BM226" s="1"/>
      <c r="BN226" s="514">
        <v>2.0</v>
      </c>
      <c r="BO226" s="525">
        <v>8.0</v>
      </c>
      <c r="BP226" s="525">
        <v>16.0</v>
      </c>
      <c r="BQ226" s="531" t="s">
        <v>3731</v>
      </c>
      <c r="BR226" s="1"/>
      <c r="BS226" s="1"/>
      <c r="BT226" s="1"/>
      <c r="BU226" s="1"/>
      <c r="BV226" s="560"/>
      <c r="BW226" s="1"/>
      <c r="BX226" s="1"/>
      <c r="BY226" s="1"/>
      <c r="BZ226" s="1"/>
      <c r="CA226" s="560"/>
      <c r="CB226" s="1"/>
      <c r="CC226" s="1"/>
      <c r="CD226" s="1"/>
      <c r="CE226" s="1"/>
      <c r="CF226" s="560"/>
      <c r="CG226" s="1"/>
      <c r="CH226" s="1"/>
      <c r="CI226" s="1"/>
      <c r="CJ226" s="1"/>
      <c r="CK226" s="560"/>
      <c r="CL226" s="1"/>
      <c r="CM226" s="1"/>
      <c r="CN226" s="1"/>
      <c r="CO226" s="1"/>
      <c r="CP226" s="560"/>
      <c r="CQ226" s="1"/>
    </row>
    <row r="227" ht="15.0" customHeight="1">
      <c r="A227" s="542">
        <v>1.0</v>
      </c>
      <c r="B227" s="525">
        <v>1.0</v>
      </c>
      <c r="C227" s="525">
        <v>14.0</v>
      </c>
      <c r="D227" s="526" t="s">
        <v>3732</v>
      </c>
      <c r="E227" s="1"/>
      <c r="F227" s="542">
        <v>1.0</v>
      </c>
      <c r="G227" s="549">
        <v>1.0</v>
      </c>
      <c r="H227" s="549">
        <v>33.0</v>
      </c>
      <c r="I227" s="528" t="s">
        <v>3733</v>
      </c>
      <c r="J227" s="1"/>
      <c r="K227" s="542">
        <v>1.0</v>
      </c>
      <c r="L227" s="525">
        <v>2.0</v>
      </c>
      <c r="M227" s="525">
        <v>14.0</v>
      </c>
      <c r="N227" s="529" t="s">
        <v>3734</v>
      </c>
      <c r="O227" s="1"/>
      <c r="P227" s="542">
        <v>1.0</v>
      </c>
      <c r="Q227" s="525">
        <v>2.0</v>
      </c>
      <c r="R227" s="525">
        <v>35.0</v>
      </c>
      <c r="S227" s="529" t="s">
        <v>3735</v>
      </c>
      <c r="T227" s="1"/>
      <c r="U227" s="542">
        <v>1.0</v>
      </c>
      <c r="V227" s="525">
        <v>3.0</v>
      </c>
      <c r="W227" s="525">
        <v>14.0</v>
      </c>
      <c r="X227" s="537" t="s">
        <v>3736</v>
      </c>
      <c r="Y227" s="1"/>
      <c r="Z227" s="514">
        <v>5.0</v>
      </c>
      <c r="AA227" s="525">
        <v>3.0</v>
      </c>
      <c r="AB227" s="525">
        <v>32.0</v>
      </c>
      <c r="AC227" s="529" t="s">
        <v>3737</v>
      </c>
      <c r="AD227" s="1"/>
      <c r="AE227" s="542">
        <v>1.0</v>
      </c>
      <c r="AF227" s="525">
        <v>4.0</v>
      </c>
      <c r="AG227" s="563">
        <v>16.0</v>
      </c>
      <c r="AH227" s="537" t="s">
        <v>3738</v>
      </c>
      <c r="AI227" s="1"/>
      <c r="AJ227" s="542">
        <v>1.0</v>
      </c>
      <c r="AK227" s="525">
        <v>4.0</v>
      </c>
      <c r="AL227" s="563">
        <v>29.0</v>
      </c>
      <c r="AM227" s="545"/>
      <c r="AN227" s="1"/>
      <c r="AO227" s="542">
        <v>1.0</v>
      </c>
      <c r="AP227" s="525">
        <v>5.0</v>
      </c>
      <c r="AQ227" s="525">
        <v>14.0</v>
      </c>
      <c r="AR227" s="531" t="s">
        <v>3739</v>
      </c>
      <c r="AS227" s="518"/>
      <c r="AT227" s="544">
        <v>1.0</v>
      </c>
      <c r="AU227" s="525">
        <v>6.0</v>
      </c>
      <c r="AV227" s="525">
        <v>14.0</v>
      </c>
      <c r="AW227" s="531" t="s">
        <v>3740</v>
      </c>
      <c r="AX227" s="1"/>
      <c r="AY227" s="514">
        <f t="shared" si="16"/>
        <v>13</v>
      </c>
      <c r="AZ227" s="525">
        <v>6.0</v>
      </c>
      <c r="BA227" s="525">
        <v>16.0</v>
      </c>
      <c r="BB227" s="531" t="s">
        <v>3741</v>
      </c>
      <c r="BC227" s="1"/>
      <c r="BD227" s="550">
        <v>1.0</v>
      </c>
      <c r="BE227" s="525">
        <v>7.0</v>
      </c>
      <c r="BF227" s="525">
        <v>16.0</v>
      </c>
      <c r="BG227" s="531" t="s">
        <v>3742</v>
      </c>
      <c r="BH227" s="1"/>
      <c r="BI227" s="550">
        <v>1.0</v>
      </c>
      <c r="BJ227" s="525">
        <v>7.0</v>
      </c>
      <c r="BK227" s="525">
        <v>16.0</v>
      </c>
      <c r="BL227" s="531" t="s">
        <v>3743</v>
      </c>
      <c r="BM227" s="1"/>
      <c r="BN227" s="550">
        <v>1.0</v>
      </c>
      <c r="BO227" s="525">
        <v>8.0</v>
      </c>
      <c r="BP227" s="525">
        <v>16.0</v>
      </c>
      <c r="BQ227" s="531" t="s">
        <v>3744</v>
      </c>
      <c r="BR227" s="1"/>
      <c r="BS227" s="1"/>
      <c r="BT227" s="1"/>
      <c r="BU227" s="1"/>
      <c r="BV227" s="560"/>
      <c r="BW227" s="1"/>
      <c r="BX227" s="1"/>
      <c r="BY227" s="1"/>
      <c r="BZ227" s="1"/>
      <c r="CA227" s="560"/>
      <c r="CB227" s="1"/>
      <c r="CC227" s="1"/>
      <c r="CD227" s="1"/>
      <c r="CE227" s="1"/>
      <c r="CF227" s="560"/>
      <c r="CG227" s="1"/>
      <c r="CH227" s="1"/>
      <c r="CI227" s="1"/>
      <c r="CJ227" s="1"/>
      <c r="CK227" s="560"/>
      <c r="CL227" s="1"/>
      <c r="CM227" s="1"/>
      <c r="CN227" s="1"/>
      <c r="CO227" s="1"/>
      <c r="CP227" s="560"/>
      <c r="CQ227" s="1"/>
    </row>
    <row r="228" ht="15.0" customHeight="1">
      <c r="A228" s="524">
        <v>16.0</v>
      </c>
      <c r="B228" s="525">
        <v>1.0</v>
      </c>
      <c r="C228" s="525">
        <v>15.0</v>
      </c>
      <c r="D228" s="526" t="s">
        <v>3745</v>
      </c>
      <c r="E228" s="1"/>
      <c r="F228" s="514">
        <v>14.0</v>
      </c>
      <c r="G228" s="525">
        <v>1.0</v>
      </c>
      <c r="H228" s="525">
        <v>32.0</v>
      </c>
      <c r="I228" s="529" t="s">
        <v>3746</v>
      </c>
      <c r="J228" s="1"/>
      <c r="K228" s="524">
        <v>16.0</v>
      </c>
      <c r="L228" s="525">
        <v>2.0</v>
      </c>
      <c r="M228" s="525">
        <v>15.0</v>
      </c>
      <c r="N228" s="529" t="s">
        <v>3747</v>
      </c>
      <c r="O228" s="1"/>
      <c r="P228" s="524">
        <v>16.0</v>
      </c>
      <c r="Q228" s="525">
        <v>2.0</v>
      </c>
      <c r="R228" s="525">
        <v>34.0</v>
      </c>
      <c r="S228" s="529" t="s">
        <v>3748</v>
      </c>
      <c r="T228" s="1"/>
      <c r="U228" s="524">
        <v>16.0</v>
      </c>
      <c r="V228" s="525">
        <v>3.0</v>
      </c>
      <c r="W228" s="525">
        <v>15.0</v>
      </c>
      <c r="X228" s="529" t="s">
        <v>3749</v>
      </c>
      <c r="Y228" s="1"/>
      <c r="Z228" s="514">
        <v>4.0</v>
      </c>
      <c r="AA228" s="525">
        <v>3.0</v>
      </c>
      <c r="AB228" s="525">
        <v>32.0</v>
      </c>
      <c r="AC228" s="529" t="s">
        <v>3750</v>
      </c>
      <c r="AD228" s="1"/>
      <c r="AE228" s="524">
        <v>16.0</v>
      </c>
      <c r="AF228" s="525">
        <v>4.0</v>
      </c>
      <c r="AG228" s="563">
        <v>17.0</v>
      </c>
      <c r="AH228" s="529" t="s">
        <v>3751</v>
      </c>
      <c r="AI228" s="1"/>
      <c r="AJ228" s="514">
        <v>14.0</v>
      </c>
      <c r="AK228" s="525">
        <v>4.0</v>
      </c>
      <c r="AL228" s="525">
        <v>28.0</v>
      </c>
      <c r="AM228" s="565" t="s">
        <v>3752</v>
      </c>
      <c r="AN228" s="1"/>
      <c r="AO228" s="524">
        <v>16.0</v>
      </c>
      <c r="AP228" s="525">
        <v>5.0</v>
      </c>
      <c r="AQ228" s="525">
        <v>15.0</v>
      </c>
      <c r="AR228" s="530" t="s">
        <v>3753</v>
      </c>
      <c r="AS228" s="561"/>
      <c r="AT228" s="524">
        <v>16.0</v>
      </c>
      <c r="AU228" s="525">
        <v>6.0</v>
      </c>
      <c r="AV228" s="525">
        <v>15.0</v>
      </c>
      <c r="AW228" s="530" t="s">
        <v>3754</v>
      </c>
      <c r="AX228" s="1"/>
      <c r="AY228" s="514">
        <f t="shared" si="16"/>
        <v>12</v>
      </c>
      <c r="AZ228" s="525">
        <v>6.0</v>
      </c>
      <c r="BA228" s="525">
        <v>16.0</v>
      </c>
      <c r="BB228" s="531" t="s">
        <v>3755</v>
      </c>
      <c r="BC228" s="1"/>
      <c r="BD228" s="524">
        <v>14.0</v>
      </c>
      <c r="BE228" s="525">
        <v>7.0</v>
      </c>
      <c r="BF228" s="525">
        <v>17.0</v>
      </c>
      <c r="BG228" s="531" t="s">
        <v>3756</v>
      </c>
      <c r="BH228" s="1"/>
      <c r="BI228" s="524">
        <v>14.0</v>
      </c>
      <c r="BJ228" s="525">
        <v>7.0</v>
      </c>
      <c r="BK228" s="525">
        <v>17.0</v>
      </c>
      <c r="BL228" s="531" t="s">
        <v>3757</v>
      </c>
      <c r="BM228" s="1"/>
      <c r="BN228" s="524">
        <v>14.0</v>
      </c>
      <c r="BO228" s="525">
        <v>8.0</v>
      </c>
      <c r="BP228" s="525">
        <v>17.0</v>
      </c>
      <c r="BQ228" s="531" t="s">
        <v>3758</v>
      </c>
      <c r="BR228" s="1"/>
      <c r="BS228" s="1"/>
      <c r="BT228" s="1"/>
      <c r="BU228" s="1"/>
      <c r="BV228" s="560"/>
      <c r="BW228" s="1"/>
      <c r="BX228" s="1"/>
      <c r="BY228" s="1"/>
      <c r="BZ228" s="1"/>
      <c r="CA228" s="560"/>
      <c r="CB228" s="1"/>
      <c r="CC228" s="1"/>
      <c r="CD228" s="1"/>
      <c r="CE228" s="1"/>
      <c r="CF228" s="560"/>
      <c r="CG228" s="1"/>
      <c r="CH228" s="1"/>
      <c r="CI228" s="1"/>
      <c r="CJ228" s="1"/>
      <c r="CK228" s="560"/>
      <c r="CL228" s="1"/>
      <c r="CM228" s="1"/>
      <c r="CN228" s="1"/>
      <c r="CO228" s="1"/>
      <c r="CP228" s="560"/>
      <c r="CQ228" s="1"/>
    </row>
    <row r="229" ht="15.0" customHeight="1">
      <c r="A229" s="514">
        <v>15.0</v>
      </c>
      <c r="B229" s="525">
        <v>1.0</v>
      </c>
      <c r="C229" s="525">
        <v>15.0</v>
      </c>
      <c r="D229" s="526" t="s">
        <v>3759</v>
      </c>
      <c r="E229" s="1"/>
      <c r="F229" s="514">
        <v>13.0</v>
      </c>
      <c r="G229" s="525">
        <v>1.0</v>
      </c>
      <c r="H229" s="525">
        <v>32.0</v>
      </c>
      <c r="I229" s="529" t="s">
        <v>3760</v>
      </c>
      <c r="J229" s="1"/>
      <c r="K229" s="514">
        <v>15.0</v>
      </c>
      <c r="L229" s="525">
        <v>2.0</v>
      </c>
      <c r="M229" s="525">
        <v>15.0</v>
      </c>
      <c r="N229" s="529" t="s">
        <v>3761</v>
      </c>
      <c r="O229" s="1"/>
      <c r="P229" s="514">
        <v>15.0</v>
      </c>
      <c r="Q229" s="525">
        <v>2.0</v>
      </c>
      <c r="R229" s="525">
        <v>34.0</v>
      </c>
      <c r="S229" s="529" t="s">
        <v>3762</v>
      </c>
      <c r="T229" s="1"/>
      <c r="U229" s="514">
        <v>15.0</v>
      </c>
      <c r="V229" s="525">
        <v>3.0</v>
      </c>
      <c r="W229" s="525">
        <v>15.0</v>
      </c>
      <c r="X229" s="529" t="s">
        <v>3763</v>
      </c>
      <c r="Y229" s="1"/>
      <c r="Z229" s="514">
        <v>3.0</v>
      </c>
      <c r="AA229" s="525">
        <v>3.0</v>
      </c>
      <c r="AB229" s="525">
        <v>32.0</v>
      </c>
      <c r="AC229" s="529" t="s">
        <v>3764</v>
      </c>
      <c r="AD229" s="1"/>
      <c r="AE229" s="514">
        <v>15.0</v>
      </c>
      <c r="AF229" s="525">
        <v>4.0</v>
      </c>
      <c r="AG229" s="525">
        <v>17.0</v>
      </c>
      <c r="AH229" s="529" t="s">
        <v>3765</v>
      </c>
      <c r="AI229" s="1"/>
      <c r="AJ229" s="514">
        <v>13.0</v>
      </c>
      <c r="AK229" s="525">
        <v>4.0</v>
      </c>
      <c r="AL229" s="525">
        <v>28.0</v>
      </c>
      <c r="AM229" s="530" t="s">
        <v>3766</v>
      </c>
      <c r="AN229" s="1"/>
      <c r="AO229" s="514">
        <v>15.0</v>
      </c>
      <c r="AP229" s="525">
        <v>5.0</v>
      </c>
      <c r="AQ229" s="525">
        <v>15.0</v>
      </c>
      <c r="AR229" s="530" t="s">
        <v>3767</v>
      </c>
      <c r="AS229" s="561"/>
      <c r="AT229" s="514">
        <v>15.0</v>
      </c>
      <c r="AU229" s="525">
        <v>6.0</v>
      </c>
      <c r="AV229" s="525">
        <v>15.0</v>
      </c>
      <c r="AW229" s="530" t="s">
        <v>3768</v>
      </c>
      <c r="AX229" s="1"/>
      <c r="AY229" s="514">
        <f t="shared" si="16"/>
        <v>11</v>
      </c>
      <c r="AZ229" s="525">
        <v>6.0</v>
      </c>
      <c r="BA229" s="525">
        <v>16.0</v>
      </c>
      <c r="BB229" s="531" t="s">
        <v>3769</v>
      </c>
      <c r="BC229" s="1"/>
      <c r="BD229" s="514">
        <v>13.0</v>
      </c>
      <c r="BE229" s="525">
        <v>7.0</v>
      </c>
      <c r="BF229" s="525">
        <v>17.0</v>
      </c>
      <c r="BG229" s="531" t="s">
        <v>3770</v>
      </c>
      <c r="BH229" s="1"/>
      <c r="BI229" s="514">
        <v>13.0</v>
      </c>
      <c r="BJ229" s="525">
        <v>7.0</v>
      </c>
      <c r="BK229" s="525">
        <v>17.0</v>
      </c>
      <c r="BL229" s="531" t="s">
        <v>3771</v>
      </c>
      <c r="BM229" s="1"/>
      <c r="BN229" s="514">
        <v>13.0</v>
      </c>
      <c r="BO229" s="525">
        <v>8.0</v>
      </c>
      <c r="BP229" s="525">
        <v>17.0</v>
      </c>
      <c r="BQ229" s="531" t="s">
        <v>3772</v>
      </c>
      <c r="BR229" s="1"/>
      <c r="BS229" s="1"/>
      <c r="BT229" s="1"/>
      <c r="BU229" s="1"/>
      <c r="BV229" s="560"/>
      <c r="BW229" s="1"/>
      <c r="BX229" s="1"/>
      <c r="BY229" s="1"/>
      <c r="BZ229" s="1"/>
      <c r="CA229" s="560"/>
      <c r="CB229" s="1"/>
      <c r="CC229" s="1"/>
      <c r="CD229" s="1"/>
      <c r="CE229" s="1"/>
      <c r="CF229" s="560"/>
      <c r="CG229" s="1"/>
      <c r="CH229" s="1"/>
      <c r="CI229" s="1"/>
      <c r="CJ229" s="1"/>
      <c r="CK229" s="560"/>
      <c r="CL229" s="1"/>
      <c r="CM229" s="1"/>
      <c r="CN229" s="1"/>
      <c r="CO229" s="1"/>
      <c r="CP229" s="560"/>
      <c r="CQ229" s="1"/>
    </row>
    <row r="230" ht="15.0" customHeight="1">
      <c r="A230" s="514">
        <v>14.0</v>
      </c>
      <c r="B230" s="525">
        <v>1.0</v>
      </c>
      <c r="C230" s="525">
        <v>15.0</v>
      </c>
      <c r="D230" s="526" t="s">
        <v>3773</v>
      </c>
      <c r="E230" s="1"/>
      <c r="F230" s="514">
        <v>12.0</v>
      </c>
      <c r="G230" s="525">
        <v>1.0</v>
      </c>
      <c r="H230" s="525">
        <v>32.0</v>
      </c>
      <c r="I230" s="529" t="s">
        <v>3774</v>
      </c>
      <c r="J230" s="1"/>
      <c r="K230" s="514">
        <v>14.0</v>
      </c>
      <c r="L230" s="525">
        <v>2.0</v>
      </c>
      <c r="M230" s="525">
        <v>15.0</v>
      </c>
      <c r="N230" s="529" t="s">
        <v>3775</v>
      </c>
      <c r="O230" s="1"/>
      <c r="P230" s="514">
        <v>14.0</v>
      </c>
      <c r="Q230" s="525">
        <v>2.0</v>
      </c>
      <c r="R230" s="525">
        <v>34.0</v>
      </c>
      <c r="S230" s="529" t="s">
        <v>3776</v>
      </c>
      <c r="T230" s="1"/>
      <c r="U230" s="514">
        <v>14.0</v>
      </c>
      <c r="V230" s="525">
        <v>3.0</v>
      </c>
      <c r="W230" s="525">
        <v>15.0</v>
      </c>
      <c r="X230" s="537" t="s">
        <v>3777</v>
      </c>
      <c r="Y230" s="1"/>
      <c r="Z230" s="514">
        <v>2.0</v>
      </c>
      <c r="AA230" s="525">
        <v>3.0</v>
      </c>
      <c r="AB230" s="525">
        <v>32.0</v>
      </c>
      <c r="AC230" s="529" t="s">
        <v>3778</v>
      </c>
      <c r="AD230" s="1"/>
      <c r="AE230" s="514">
        <v>14.0</v>
      </c>
      <c r="AF230" s="525">
        <v>4.0</v>
      </c>
      <c r="AG230" s="525">
        <v>17.0</v>
      </c>
      <c r="AH230" s="537" t="s">
        <v>3779</v>
      </c>
      <c r="AI230" s="1"/>
      <c r="AJ230" s="514">
        <v>12.0</v>
      </c>
      <c r="AK230" s="525">
        <v>4.0</v>
      </c>
      <c r="AL230" s="525">
        <v>28.0</v>
      </c>
      <c r="AM230" s="530" t="s">
        <v>3780</v>
      </c>
      <c r="AN230" s="1"/>
      <c r="AO230" s="514">
        <v>14.0</v>
      </c>
      <c r="AP230" s="525">
        <v>5.0</v>
      </c>
      <c r="AQ230" s="525">
        <v>15.0</v>
      </c>
      <c r="AR230" s="531" t="s">
        <v>3781</v>
      </c>
      <c r="AS230" s="518"/>
      <c r="AT230" s="514">
        <v>14.0</v>
      </c>
      <c r="AU230" s="525">
        <v>6.0</v>
      </c>
      <c r="AV230" s="525">
        <v>15.0</v>
      </c>
      <c r="AW230" s="531" t="s">
        <v>3782</v>
      </c>
      <c r="AX230" s="1"/>
      <c r="AY230" s="514">
        <f t="shared" si="16"/>
        <v>10</v>
      </c>
      <c r="AZ230" s="525">
        <v>6.0</v>
      </c>
      <c r="BA230" s="525">
        <v>16.0</v>
      </c>
      <c r="BB230" s="531" t="s">
        <v>3783</v>
      </c>
      <c r="BC230" s="1"/>
      <c r="BD230" s="514">
        <v>12.0</v>
      </c>
      <c r="BE230" s="525">
        <v>7.0</v>
      </c>
      <c r="BF230" s="525">
        <v>17.0</v>
      </c>
      <c r="BG230" s="531" t="s">
        <v>3784</v>
      </c>
      <c r="BH230" s="1"/>
      <c r="BI230" s="514">
        <v>12.0</v>
      </c>
      <c r="BJ230" s="525">
        <v>7.0</v>
      </c>
      <c r="BK230" s="525">
        <v>17.0</v>
      </c>
      <c r="BL230" s="531" t="s">
        <v>3785</v>
      </c>
      <c r="BM230" s="1"/>
      <c r="BN230" s="514">
        <v>12.0</v>
      </c>
      <c r="BO230" s="525">
        <v>8.0</v>
      </c>
      <c r="BP230" s="525">
        <v>17.0</v>
      </c>
      <c r="BQ230" s="531" t="s">
        <v>3786</v>
      </c>
      <c r="BR230" s="1"/>
      <c r="BS230" s="1"/>
      <c r="BT230" s="1"/>
      <c r="BU230" s="1"/>
      <c r="BV230" s="560"/>
      <c r="BW230" s="1"/>
      <c r="BX230" s="1"/>
      <c r="BY230" s="1"/>
      <c r="BZ230" s="1"/>
      <c r="CA230" s="560"/>
      <c r="CB230" s="1"/>
      <c r="CC230" s="1"/>
      <c r="CD230" s="1"/>
      <c r="CE230" s="1"/>
      <c r="CF230" s="560"/>
      <c r="CG230" s="1"/>
      <c r="CH230" s="1"/>
      <c r="CI230" s="1"/>
      <c r="CJ230" s="1"/>
      <c r="CK230" s="560"/>
      <c r="CL230" s="1"/>
      <c r="CM230" s="1"/>
      <c r="CN230" s="1"/>
      <c r="CO230" s="1"/>
      <c r="CP230" s="560"/>
      <c r="CQ230" s="1"/>
    </row>
    <row r="231" ht="15.0" customHeight="1">
      <c r="A231" s="514">
        <v>13.0</v>
      </c>
      <c r="B231" s="525">
        <v>1.0</v>
      </c>
      <c r="C231" s="525">
        <v>15.0</v>
      </c>
      <c r="D231" s="526" t="s">
        <v>3787</v>
      </c>
      <c r="E231" s="1"/>
      <c r="F231" s="514">
        <v>11.0</v>
      </c>
      <c r="G231" s="525">
        <v>1.0</v>
      </c>
      <c r="H231" s="525">
        <v>32.0</v>
      </c>
      <c r="I231" s="529" t="s">
        <v>3788</v>
      </c>
      <c r="J231" s="1"/>
      <c r="K231" s="514">
        <v>13.0</v>
      </c>
      <c r="L231" s="525">
        <v>2.0</v>
      </c>
      <c r="M231" s="525">
        <v>15.0</v>
      </c>
      <c r="N231" s="529" t="s">
        <v>3789</v>
      </c>
      <c r="O231" s="1"/>
      <c r="P231" s="514">
        <v>13.0</v>
      </c>
      <c r="Q231" s="525">
        <v>2.0</v>
      </c>
      <c r="R231" s="525">
        <v>34.0</v>
      </c>
      <c r="S231" s="529" t="s">
        <v>3790</v>
      </c>
      <c r="T231" s="1"/>
      <c r="U231" s="514">
        <v>13.0</v>
      </c>
      <c r="V231" s="525">
        <v>3.0</v>
      </c>
      <c r="W231" s="525">
        <v>15.0</v>
      </c>
      <c r="X231" s="537" t="s">
        <v>3791</v>
      </c>
      <c r="Y231" s="1"/>
      <c r="Z231" s="542">
        <v>1.0</v>
      </c>
      <c r="AA231" s="525">
        <v>3.0</v>
      </c>
      <c r="AB231" s="525">
        <v>32.0</v>
      </c>
      <c r="AC231" s="529" t="s">
        <v>3792</v>
      </c>
      <c r="AD231" s="1"/>
      <c r="AE231" s="514">
        <v>13.0</v>
      </c>
      <c r="AF231" s="525">
        <v>4.0</v>
      </c>
      <c r="AG231" s="525">
        <v>17.0</v>
      </c>
      <c r="AH231" s="537" t="s">
        <v>3793</v>
      </c>
      <c r="AI231" s="1"/>
      <c r="AJ231" s="514">
        <v>11.0</v>
      </c>
      <c r="AK231" s="525">
        <v>4.0</v>
      </c>
      <c r="AL231" s="525">
        <v>28.0</v>
      </c>
      <c r="AM231" s="530" t="s">
        <v>3794</v>
      </c>
      <c r="AN231" s="1"/>
      <c r="AO231" s="514">
        <v>13.0</v>
      </c>
      <c r="AP231" s="525">
        <v>5.0</v>
      </c>
      <c r="AQ231" s="525">
        <v>15.0</v>
      </c>
      <c r="AR231" s="531" t="s">
        <v>3795</v>
      </c>
      <c r="AS231" s="518"/>
      <c r="AT231" s="514">
        <v>13.0</v>
      </c>
      <c r="AU231" s="525">
        <v>6.0</v>
      </c>
      <c r="AV231" s="525">
        <v>15.0</v>
      </c>
      <c r="AW231" s="531" t="s">
        <v>3796</v>
      </c>
      <c r="AX231" s="1"/>
      <c r="AY231" s="514">
        <f t="shared" si="16"/>
        <v>9</v>
      </c>
      <c r="AZ231" s="525">
        <v>6.0</v>
      </c>
      <c r="BA231" s="525">
        <v>16.0</v>
      </c>
      <c r="BB231" s="531" t="s">
        <v>3797</v>
      </c>
      <c r="BC231" s="1"/>
      <c r="BD231" s="514">
        <v>11.0</v>
      </c>
      <c r="BE231" s="525">
        <v>7.0</v>
      </c>
      <c r="BF231" s="525">
        <v>17.0</v>
      </c>
      <c r="BG231" s="531" t="s">
        <v>3798</v>
      </c>
      <c r="BH231" s="1"/>
      <c r="BI231" s="514">
        <v>11.0</v>
      </c>
      <c r="BJ231" s="525">
        <v>7.0</v>
      </c>
      <c r="BK231" s="525">
        <v>17.0</v>
      </c>
      <c r="BL231" s="531" t="s">
        <v>3799</v>
      </c>
      <c r="BM231" s="1"/>
      <c r="BN231" s="514">
        <v>11.0</v>
      </c>
      <c r="BO231" s="525">
        <v>8.0</v>
      </c>
      <c r="BP231" s="525">
        <v>17.0</v>
      </c>
      <c r="BQ231" s="531" t="s">
        <v>3800</v>
      </c>
      <c r="BR231" s="1"/>
      <c r="BS231" s="1"/>
      <c r="BT231" s="1"/>
      <c r="BU231" s="1"/>
      <c r="BV231" s="560"/>
      <c r="BW231" s="1"/>
      <c r="BX231" s="1"/>
      <c r="BY231" s="1"/>
      <c r="BZ231" s="1"/>
      <c r="CA231" s="560"/>
      <c r="CB231" s="1"/>
      <c r="CC231" s="1"/>
      <c r="CD231" s="1"/>
      <c r="CE231" s="1"/>
      <c r="CF231" s="560"/>
      <c r="CG231" s="1"/>
      <c r="CH231" s="1"/>
      <c r="CI231" s="1"/>
      <c r="CJ231" s="1"/>
      <c r="CK231" s="560"/>
      <c r="CL231" s="1"/>
      <c r="CM231" s="1"/>
      <c r="CN231" s="1"/>
      <c r="CO231" s="1"/>
      <c r="CP231" s="560"/>
      <c r="CQ231" s="1"/>
    </row>
    <row r="232" ht="15.0" customHeight="1">
      <c r="A232" s="514">
        <v>12.0</v>
      </c>
      <c r="B232" s="525">
        <v>1.0</v>
      </c>
      <c r="C232" s="525">
        <v>15.0</v>
      </c>
      <c r="D232" s="526" t="s">
        <v>3801</v>
      </c>
      <c r="E232" s="1"/>
      <c r="F232" s="514">
        <v>10.0</v>
      </c>
      <c r="G232" s="525">
        <v>1.0</v>
      </c>
      <c r="H232" s="525">
        <v>32.0</v>
      </c>
      <c r="I232" s="529" t="s">
        <v>3802</v>
      </c>
      <c r="J232" s="1"/>
      <c r="K232" s="514">
        <v>12.0</v>
      </c>
      <c r="L232" s="525">
        <v>2.0</v>
      </c>
      <c r="M232" s="525">
        <v>15.0</v>
      </c>
      <c r="N232" s="529" t="s">
        <v>3803</v>
      </c>
      <c r="O232" s="1"/>
      <c r="P232" s="514">
        <v>12.0</v>
      </c>
      <c r="Q232" s="525">
        <v>2.0</v>
      </c>
      <c r="R232" s="525">
        <v>34.0</v>
      </c>
      <c r="S232" s="529" t="s">
        <v>3804</v>
      </c>
      <c r="T232" s="1"/>
      <c r="U232" s="514">
        <v>12.0</v>
      </c>
      <c r="V232" s="525">
        <v>3.0</v>
      </c>
      <c r="W232" s="525">
        <v>15.0</v>
      </c>
      <c r="X232" s="537" t="s">
        <v>3805</v>
      </c>
      <c r="Y232" s="1"/>
      <c r="Z232" s="514">
        <v>14.0</v>
      </c>
      <c r="AA232" s="525">
        <v>3.0</v>
      </c>
      <c r="AB232" s="525">
        <v>31.0</v>
      </c>
      <c r="AC232" s="529" t="s">
        <v>3806</v>
      </c>
      <c r="AD232" s="1"/>
      <c r="AE232" s="514">
        <v>12.0</v>
      </c>
      <c r="AF232" s="525">
        <v>4.0</v>
      </c>
      <c r="AG232" s="525">
        <v>17.0</v>
      </c>
      <c r="AH232" s="537" t="s">
        <v>3807</v>
      </c>
      <c r="AI232" s="1"/>
      <c r="AJ232" s="514">
        <v>10.0</v>
      </c>
      <c r="AK232" s="525">
        <v>4.0</v>
      </c>
      <c r="AL232" s="525">
        <v>28.0</v>
      </c>
      <c r="AM232" s="530" t="s">
        <v>3808</v>
      </c>
      <c r="AN232" s="1"/>
      <c r="AO232" s="514">
        <v>12.0</v>
      </c>
      <c r="AP232" s="525">
        <v>5.0</v>
      </c>
      <c r="AQ232" s="525">
        <v>15.0</v>
      </c>
      <c r="AR232" s="531" t="s">
        <v>3809</v>
      </c>
      <c r="AS232" s="518"/>
      <c r="AT232" s="514">
        <v>12.0</v>
      </c>
      <c r="AU232" s="525">
        <v>6.0</v>
      </c>
      <c r="AV232" s="525">
        <v>15.0</v>
      </c>
      <c r="AW232" s="531" t="s">
        <v>3810</v>
      </c>
      <c r="AX232" s="1"/>
      <c r="AY232" s="514">
        <f t="shared" si="16"/>
        <v>8</v>
      </c>
      <c r="AZ232" s="525">
        <v>6.0</v>
      </c>
      <c r="BA232" s="525">
        <v>16.0</v>
      </c>
      <c r="BB232" s="531" t="s">
        <v>3811</v>
      </c>
      <c r="BC232" s="1"/>
      <c r="BD232" s="514">
        <v>10.0</v>
      </c>
      <c r="BE232" s="525">
        <v>7.0</v>
      </c>
      <c r="BF232" s="525">
        <v>17.0</v>
      </c>
      <c r="BG232" s="531" t="s">
        <v>3812</v>
      </c>
      <c r="BH232" s="1"/>
      <c r="BI232" s="514">
        <v>10.0</v>
      </c>
      <c r="BJ232" s="525">
        <v>7.0</v>
      </c>
      <c r="BK232" s="525">
        <v>17.0</v>
      </c>
      <c r="BL232" s="531" t="s">
        <v>3813</v>
      </c>
      <c r="BM232" s="1"/>
      <c r="BN232" s="514">
        <v>10.0</v>
      </c>
      <c r="BO232" s="525">
        <v>8.0</v>
      </c>
      <c r="BP232" s="525">
        <v>17.0</v>
      </c>
      <c r="BQ232" s="531" t="s">
        <v>3814</v>
      </c>
      <c r="BR232" s="1"/>
      <c r="BS232" s="1"/>
      <c r="BT232" s="1"/>
      <c r="BU232" s="1"/>
      <c r="BV232" s="560"/>
      <c r="BW232" s="1"/>
      <c r="BX232" s="1"/>
      <c r="BY232" s="1"/>
      <c r="BZ232" s="1"/>
      <c r="CA232" s="560"/>
      <c r="CB232" s="1"/>
      <c r="CC232" s="1"/>
      <c r="CD232" s="1"/>
      <c r="CE232" s="1"/>
      <c r="CF232" s="560"/>
      <c r="CG232" s="1"/>
      <c r="CH232" s="1"/>
      <c r="CI232" s="1"/>
      <c r="CJ232" s="1"/>
      <c r="CK232" s="560"/>
      <c r="CL232" s="1"/>
      <c r="CM232" s="1"/>
      <c r="CN232" s="1"/>
      <c r="CO232" s="1"/>
      <c r="CP232" s="560"/>
      <c r="CQ232" s="1"/>
    </row>
    <row r="233" ht="15.0" customHeight="1">
      <c r="A233" s="514">
        <v>11.0</v>
      </c>
      <c r="B233" s="525">
        <v>1.0</v>
      </c>
      <c r="C233" s="525">
        <v>15.0</v>
      </c>
      <c r="D233" s="526" t="s">
        <v>3815</v>
      </c>
      <c r="E233" s="1"/>
      <c r="F233" s="514">
        <v>9.0</v>
      </c>
      <c r="G233" s="525">
        <v>1.0</v>
      </c>
      <c r="H233" s="525">
        <v>32.0</v>
      </c>
      <c r="I233" s="529" t="s">
        <v>3816</v>
      </c>
      <c r="J233" s="1"/>
      <c r="K233" s="514">
        <v>11.0</v>
      </c>
      <c r="L233" s="525">
        <v>2.0</v>
      </c>
      <c r="M233" s="525">
        <v>15.0</v>
      </c>
      <c r="N233" s="529" t="s">
        <v>3817</v>
      </c>
      <c r="O233" s="1"/>
      <c r="P233" s="514">
        <v>11.0</v>
      </c>
      <c r="Q233" s="525">
        <v>2.0</v>
      </c>
      <c r="R233" s="525">
        <v>34.0</v>
      </c>
      <c r="S233" s="529" t="s">
        <v>3818</v>
      </c>
      <c r="T233" s="1"/>
      <c r="U233" s="514">
        <v>11.0</v>
      </c>
      <c r="V233" s="525">
        <v>3.0</v>
      </c>
      <c r="W233" s="525">
        <v>15.0</v>
      </c>
      <c r="X233" s="537" t="s">
        <v>3819</v>
      </c>
      <c r="Y233" s="1"/>
      <c r="Z233" s="514">
        <v>13.0</v>
      </c>
      <c r="AA233" s="525">
        <v>3.0</v>
      </c>
      <c r="AB233" s="525">
        <v>31.0</v>
      </c>
      <c r="AC233" s="529" t="s">
        <v>3820</v>
      </c>
      <c r="AD233" s="1"/>
      <c r="AE233" s="514">
        <v>11.0</v>
      </c>
      <c r="AF233" s="525">
        <v>4.0</v>
      </c>
      <c r="AG233" s="525">
        <v>17.0</v>
      </c>
      <c r="AH233" s="537" t="s">
        <v>3821</v>
      </c>
      <c r="AI233" s="1"/>
      <c r="AJ233" s="514">
        <v>9.0</v>
      </c>
      <c r="AK233" s="525">
        <v>4.0</v>
      </c>
      <c r="AL233" s="525">
        <v>28.0</v>
      </c>
      <c r="AM233" s="530" t="s">
        <v>3822</v>
      </c>
      <c r="AN233" s="1"/>
      <c r="AO233" s="514">
        <v>11.0</v>
      </c>
      <c r="AP233" s="525">
        <v>5.0</v>
      </c>
      <c r="AQ233" s="525">
        <v>15.0</v>
      </c>
      <c r="AR233" s="531" t="s">
        <v>3823</v>
      </c>
      <c r="AS233" s="518"/>
      <c r="AT233" s="514">
        <v>11.0</v>
      </c>
      <c r="AU233" s="525">
        <v>6.0</v>
      </c>
      <c r="AV233" s="525">
        <v>15.0</v>
      </c>
      <c r="AW233" s="531" t="s">
        <v>3824</v>
      </c>
      <c r="AX233" s="1"/>
      <c r="AY233" s="514">
        <f t="shared" si="16"/>
        <v>7</v>
      </c>
      <c r="AZ233" s="525">
        <v>6.0</v>
      </c>
      <c r="BA233" s="525">
        <v>16.0</v>
      </c>
      <c r="BB233" s="531" t="s">
        <v>3825</v>
      </c>
      <c r="BC233" s="1"/>
      <c r="BD233" s="514">
        <v>9.0</v>
      </c>
      <c r="BE233" s="525">
        <v>7.0</v>
      </c>
      <c r="BF233" s="525">
        <v>17.0</v>
      </c>
      <c r="BG233" s="531" t="s">
        <v>3826</v>
      </c>
      <c r="BH233" s="1"/>
      <c r="BI233" s="514">
        <v>9.0</v>
      </c>
      <c r="BJ233" s="525">
        <v>7.0</v>
      </c>
      <c r="BK233" s="525">
        <v>17.0</v>
      </c>
      <c r="BL233" s="531" t="s">
        <v>3827</v>
      </c>
      <c r="BM233" s="1"/>
      <c r="BN233" s="514">
        <v>9.0</v>
      </c>
      <c r="BO233" s="525">
        <v>8.0</v>
      </c>
      <c r="BP233" s="525">
        <v>17.0</v>
      </c>
      <c r="BQ233" s="531" t="s">
        <v>3828</v>
      </c>
      <c r="BR233" s="1"/>
      <c r="BS233" s="1"/>
      <c r="BT233" s="1"/>
      <c r="BU233" s="1"/>
      <c r="BV233" s="560"/>
      <c r="BW233" s="1"/>
      <c r="BX233" s="1"/>
      <c r="BY233" s="1"/>
      <c r="BZ233" s="1"/>
      <c r="CA233" s="560"/>
      <c r="CB233" s="1"/>
      <c r="CC233" s="1"/>
      <c r="CD233" s="1"/>
      <c r="CE233" s="1"/>
      <c r="CF233" s="560"/>
      <c r="CG233" s="1"/>
      <c r="CH233" s="1"/>
      <c r="CI233" s="1"/>
      <c r="CJ233" s="1"/>
      <c r="CK233" s="560"/>
      <c r="CL233" s="1"/>
      <c r="CM233" s="1"/>
      <c r="CN233" s="1"/>
      <c r="CO233" s="1"/>
      <c r="CP233" s="560"/>
      <c r="CQ233" s="1"/>
    </row>
    <row r="234" ht="15.0" customHeight="1">
      <c r="A234" s="514">
        <v>10.0</v>
      </c>
      <c r="B234" s="525">
        <v>1.0</v>
      </c>
      <c r="C234" s="525">
        <v>15.0</v>
      </c>
      <c r="D234" s="526" t="s">
        <v>3829</v>
      </c>
      <c r="E234" s="1"/>
      <c r="F234" s="514">
        <v>8.0</v>
      </c>
      <c r="G234" s="525">
        <v>1.0</v>
      </c>
      <c r="H234" s="525">
        <v>32.0</v>
      </c>
      <c r="I234" s="529" t="s">
        <v>3830</v>
      </c>
      <c r="J234" s="1"/>
      <c r="K234" s="514">
        <v>10.0</v>
      </c>
      <c r="L234" s="525">
        <v>2.0</v>
      </c>
      <c r="M234" s="525">
        <v>15.0</v>
      </c>
      <c r="N234" s="529" t="s">
        <v>3831</v>
      </c>
      <c r="O234" s="1"/>
      <c r="P234" s="514">
        <v>10.0</v>
      </c>
      <c r="Q234" s="525">
        <v>2.0</v>
      </c>
      <c r="R234" s="525">
        <v>34.0</v>
      </c>
      <c r="S234" s="529" t="s">
        <v>3832</v>
      </c>
      <c r="T234" s="1"/>
      <c r="U234" s="514">
        <v>10.0</v>
      </c>
      <c r="V234" s="525">
        <v>3.0</v>
      </c>
      <c r="W234" s="525">
        <v>15.0</v>
      </c>
      <c r="X234" s="537" t="s">
        <v>3833</v>
      </c>
      <c r="Y234" s="1"/>
      <c r="Z234" s="514">
        <v>12.0</v>
      </c>
      <c r="AA234" s="525">
        <v>3.0</v>
      </c>
      <c r="AB234" s="525">
        <v>31.0</v>
      </c>
      <c r="AC234" s="529" t="s">
        <v>3834</v>
      </c>
      <c r="AD234" s="1"/>
      <c r="AE234" s="514">
        <v>10.0</v>
      </c>
      <c r="AF234" s="525">
        <v>4.0</v>
      </c>
      <c r="AG234" s="525">
        <v>17.0</v>
      </c>
      <c r="AH234" s="537" t="s">
        <v>3835</v>
      </c>
      <c r="AI234" s="1"/>
      <c r="AJ234" s="514">
        <v>8.0</v>
      </c>
      <c r="AK234" s="525">
        <v>4.0</v>
      </c>
      <c r="AL234" s="525">
        <v>28.0</v>
      </c>
      <c r="AM234" s="530" t="s">
        <v>3836</v>
      </c>
      <c r="AN234" s="1"/>
      <c r="AO234" s="514">
        <v>10.0</v>
      </c>
      <c r="AP234" s="525">
        <v>5.0</v>
      </c>
      <c r="AQ234" s="525">
        <v>15.0</v>
      </c>
      <c r="AR234" s="531" t="s">
        <v>3837</v>
      </c>
      <c r="AS234" s="518"/>
      <c r="AT234" s="514">
        <v>10.0</v>
      </c>
      <c r="AU234" s="525">
        <v>6.0</v>
      </c>
      <c r="AV234" s="525">
        <v>15.0</v>
      </c>
      <c r="AW234" s="531" t="s">
        <v>3838</v>
      </c>
      <c r="AX234" s="1"/>
      <c r="AY234" s="514">
        <f t="shared" si="16"/>
        <v>6</v>
      </c>
      <c r="AZ234" s="525">
        <v>6.0</v>
      </c>
      <c r="BA234" s="525">
        <v>16.0</v>
      </c>
      <c r="BB234" s="531" t="s">
        <v>3839</v>
      </c>
      <c r="BC234" s="1"/>
      <c r="BD234" s="514">
        <v>8.0</v>
      </c>
      <c r="BE234" s="525">
        <v>7.0</v>
      </c>
      <c r="BF234" s="525">
        <v>17.0</v>
      </c>
      <c r="BG234" s="531" t="s">
        <v>3840</v>
      </c>
      <c r="BH234" s="1"/>
      <c r="BI234" s="514">
        <v>8.0</v>
      </c>
      <c r="BJ234" s="525">
        <v>7.0</v>
      </c>
      <c r="BK234" s="525">
        <v>17.0</v>
      </c>
      <c r="BL234" s="531" t="s">
        <v>3841</v>
      </c>
      <c r="BM234" s="1"/>
      <c r="BN234" s="514">
        <v>8.0</v>
      </c>
      <c r="BO234" s="525">
        <v>8.0</v>
      </c>
      <c r="BP234" s="525">
        <v>17.0</v>
      </c>
      <c r="BQ234" s="531" t="s">
        <v>3842</v>
      </c>
      <c r="BR234" s="1"/>
      <c r="BS234" s="1"/>
      <c r="BT234" s="1"/>
      <c r="BU234" s="1"/>
      <c r="BV234" s="560"/>
      <c r="BW234" s="1"/>
      <c r="BX234" s="1"/>
      <c r="BY234" s="1"/>
      <c r="BZ234" s="1"/>
      <c r="CA234" s="560"/>
      <c r="CB234" s="1"/>
      <c r="CC234" s="1"/>
      <c r="CD234" s="1"/>
      <c r="CE234" s="1"/>
      <c r="CF234" s="560"/>
      <c r="CG234" s="1"/>
      <c r="CH234" s="1"/>
      <c r="CI234" s="1"/>
      <c r="CJ234" s="1"/>
      <c r="CK234" s="560"/>
      <c r="CL234" s="1"/>
      <c r="CM234" s="1"/>
      <c r="CN234" s="1"/>
      <c r="CO234" s="1"/>
      <c r="CP234" s="560"/>
      <c r="CQ234" s="1"/>
    </row>
    <row r="235" ht="15.0" customHeight="1">
      <c r="A235" s="514">
        <v>9.0</v>
      </c>
      <c r="B235" s="525">
        <v>1.0</v>
      </c>
      <c r="C235" s="525">
        <v>15.0</v>
      </c>
      <c r="D235" s="526" t="s">
        <v>3843</v>
      </c>
      <c r="E235" s="1"/>
      <c r="F235" s="514">
        <v>7.0</v>
      </c>
      <c r="G235" s="525">
        <v>1.0</v>
      </c>
      <c r="H235" s="525">
        <v>32.0</v>
      </c>
      <c r="I235" s="529" t="s">
        <v>3844</v>
      </c>
      <c r="J235" s="1"/>
      <c r="K235" s="514">
        <v>9.0</v>
      </c>
      <c r="L235" s="525">
        <v>2.0</v>
      </c>
      <c r="M235" s="525">
        <v>15.0</v>
      </c>
      <c r="N235" s="529" t="s">
        <v>3845</v>
      </c>
      <c r="O235" s="1"/>
      <c r="P235" s="514">
        <v>9.0</v>
      </c>
      <c r="Q235" s="525">
        <v>2.0</v>
      </c>
      <c r="R235" s="525">
        <v>34.0</v>
      </c>
      <c r="S235" s="529" t="s">
        <v>3846</v>
      </c>
      <c r="T235" s="1"/>
      <c r="U235" s="514">
        <v>9.0</v>
      </c>
      <c r="V235" s="525">
        <v>3.0</v>
      </c>
      <c r="W235" s="525">
        <v>15.0</v>
      </c>
      <c r="X235" s="537" t="s">
        <v>3847</v>
      </c>
      <c r="Y235" s="1"/>
      <c r="Z235" s="514">
        <v>11.0</v>
      </c>
      <c r="AA235" s="525">
        <v>3.0</v>
      </c>
      <c r="AB235" s="525">
        <v>31.0</v>
      </c>
      <c r="AC235" s="529" t="s">
        <v>3848</v>
      </c>
      <c r="AD235" s="1"/>
      <c r="AE235" s="514">
        <v>9.0</v>
      </c>
      <c r="AF235" s="525">
        <v>4.0</v>
      </c>
      <c r="AG235" s="525">
        <v>17.0</v>
      </c>
      <c r="AH235" s="537" t="s">
        <v>3849</v>
      </c>
      <c r="AI235" s="1"/>
      <c r="AJ235" s="514">
        <v>7.0</v>
      </c>
      <c r="AK235" s="525">
        <v>4.0</v>
      </c>
      <c r="AL235" s="525">
        <v>28.0</v>
      </c>
      <c r="AM235" s="530" t="s">
        <v>3850</v>
      </c>
      <c r="AN235" s="1"/>
      <c r="AO235" s="514">
        <v>9.0</v>
      </c>
      <c r="AP235" s="525">
        <v>5.0</v>
      </c>
      <c r="AQ235" s="525">
        <v>15.0</v>
      </c>
      <c r="AR235" s="531" t="s">
        <v>3851</v>
      </c>
      <c r="AS235" s="518"/>
      <c r="AT235" s="514">
        <v>9.0</v>
      </c>
      <c r="AU235" s="525">
        <v>6.0</v>
      </c>
      <c r="AV235" s="525">
        <v>15.0</v>
      </c>
      <c r="AW235" s="531" t="s">
        <v>3852</v>
      </c>
      <c r="AX235" s="1"/>
      <c r="AY235" s="514">
        <f t="shared" si="16"/>
        <v>5</v>
      </c>
      <c r="AZ235" s="525">
        <v>6.0</v>
      </c>
      <c r="BA235" s="525">
        <v>16.0</v>
      </c>
      <c r="BB235" s="531" t="s">
        <v>3853</v>
      </c>
      <c r="BC235" s="1"/>
      <c r="BD235" s="514">
        <v>7.0</v>
      </c>
      <c r="BE235" s="525">
        <v>7.0</v>
      </c>
      <c r="BF235" s="525">
        <v>17.0</v>
      </c>
      <c r="BG235" s="531" t="s">
        <v>3854</v>
      </c>
      <c r="BH235" s="1"/>
      <c r="BI235" s="514">
        <v>7.0</v>
      </c>
      <c r="BJ235" s="525">
        <v>7.0</v>
      </c>
      <c r="BK235" s="525">
        <v>17.0</v>
      </c>
      <c r="BL235" s="531" t="s">
        <v>3855</v>
      </c>
      <c r="BM235" s="1"/>
      <c r="BN235" s="514">
        <v>7.0</v>
      </c>
      <c r="BO235" s="525">
        <v>8.0</v>
      </c>
      <c r="BP235" s="525">
        <v>17.0</v>
      </c>
      <c r="BQ235" s="531" t="s">
        <v>3856</v>
      </c>
      <c r="BR235" s="1"/>
      <c r="BS235" s="1"/>
      <c r="BT235" s="1"/>
      <c r="BU235" s="1"/>
      <c r="BV235" s="560"/>
      <c r="BW235" s="1"/>
      <c r="BX235" s="1"/>
      <c r="BY235" s="1"/>
      <c r="BZ235" s="1"/>
      <c r="CA235" s="560"/>
      <c r="CB235" s="1"/>
      <c r="CC235" s="1"/>
      <c r="CD235" s="1"/>
      <c r="CE235" s="1"/>
      <c r="CF235" s="560"/>
      <c r="CG235" s="1"/>
      <c r="CH235" s="1"/>
      <c r="CI235" s="1"/>
      <c r="CJ235" s="1"/>
      <c r="CK235" s="560"/>
      <c r="CL235" s="1"/>
      <c r="CM235" s="1"/>
      <c r="CN235" s="1"/>
      <c r="CO235" s="1"/>
      <c r="CP235" s="560"/>
      <c r="CQ235" s="1"/>
    </row>
    <row r="236" ht="15.0" customHeight="1">
      <c r="A236" s="514">
        <v>8.0</v>
      </c>
      <c r="B236" s="525">
        <v>1.0</v>
      </c>
      <c r="C236" s="525">
        <v>15.0</v>
      </c>
      <c r="D236" s="526" t="s">
        <v>3857</v>
      </c>
      <c r="E236" s="1"/>
      <c r="F236" s="514">
        <v>6.0</v>
      </c>
      <c r="G236" s="525">
        <v>1.0</v>
      </c>
      <c r="H236" s="525">
        <v>32.0</v>
      </c>
      <c r="I236" s="529" t="s">
        <v>3858</v>
      </c>
      <c r="J236" s="1"/>
      <c r="K236" s="514">
        <v>8.0</v>
      </c>
      <c r="L236" s="525">
        <v>2.0</v>
      </c>
      <c r="M236" s="525">
        <v>15.0</v>
      </c>
      <c r="N236" s="529" t="s">
        <v>3859</v>
      </c>
      <c r="O236" s="1"/>
      <c r="P236" s="514">
        <v>8.0</v>
      </c>
      <c r="Q236" s="525">
        <v>2.0</v>
      </c>
      <c r="R236" s="525">
        <v>34.0</v>
      </c>
      <c r="S236" s="529" t="s">
        <v>3860</v>
      </c>
      <c r="T236" s="1"/>
      <c r="U236" s="514">
        <v>8.0</v>
      </c>
      <c r="V236" s="525">
        <v>3.0</v>
      </c>
      <c r="W236" s="525">
        <v>15.0</v>
      </c>
      <c r="X236" s="537" t="s">
        <v>3861</v>
      </c>
      <c r="Y236" s="1"/>
      <c r="Z236" s="514">
        <v>10.0</v>
      </c>
      <c r="AA236" s="525">
        <v>3.0</v>
      </c>
      <c r="AB236" s="525">
        <v>31.0</v>
      </c>
      <c r="AC236" s="529" t="s">
        <v>3862</v>
      </c>
      <c r="AD236" s="1"/>
      <c r="AE236" s="514">
        <v>8.0</v>
      </c>
      <c r="AF236" s="525">
        <v>4.0</v>
      </c>
      <c r="AG236" s="525">
        <v>17.0</v>
      </c>
      <c r="AH236" s="537" t="s">
        <v>3863</v>
      </c>
      <c r="AI236" s="1"/>
      <c r="AJ236" s="514">
        <v>6.0</v>
      </c>
      <c r="AK236" s="525">
        <v>4.0</v>
      </c>
      <c r="AL236" s="525">
        <v>28.0</v>
      </c>
      <c r="AM236" s="530" t="s">
        <v>3864</v>
      </c>
      <c r="AN236" s="1"/>
      <c r="AO236" s="514">
        <v>8.0</v>
      </c>
      <c r="AP236" s="525">
        <v>5.0</v>
      </c>
      <c r="AQ236" s="525">
        <v>15.0</v>
      </c>
      <c r="AR236" s="531" t="s">
        <v>3865</v>
      </c>
      <c r="AS236" s="518"/>
      <c r="AT236" s="514">
        <v>8.0</v>
      </c>
      <c r="AU236" s="525">
        <v>6.0</v>
      </c>
      <c r="AV236" s="525">
        <v>15.0</v>
      </c>
      <c r="AW236" s="531" t="s">
        <v>3866</v>
      </c>
      <c r="AX236" s="1"/>
      <c r="AY236" s="514">
        <f t="shared" si="16"/>
        <v>4</v>
      </c>
      <c r="AZ236" s="525">
        <v>6.0</v>
      </c>
      <c r="BA236" s="525">
        <v>16.0</v>
      </c>
      <c r="BB236" s="531" t="s">
        <v>3867</v>
      </c>
      <c r="BC236" s="1"/>
      <c r="BD236" s="514">
        <v>6.0</v>
      </c>
      <c r="BE236" s="525">
        <v>7.0</v>
      </c>
      <c r="BF236" s="525">
        <v>17.0</v>
      </c>
      <c r="BG236" s="531" t="s">
        <v>3868</v>
      </c>
      <c r="BH236" s="1"/>
      <c r="BI236" s="514">
        <v>6.0</v>
      </c>
      <c r="BJ236" s="525">
        <v>7.0</v>
      </c>
      <c r="BK236" s="525">
        <v>17.0</v>
      </c>
      <c r="BL236" s="531" t="s">
        <v>3869</v>
      </c>
      <c r="BM236" s="1"/>
      <c r="BN236" s="514">
        <v>6.0</v>
      </c>
      <c r="BO236" s="525">
        <v>8.0</v>
      </c>
      <c r="BP236" s="525">
        <v>17.0</v>
      </c>
      <c r="BQ236" s="531" t="s">
        <v>3870</v>
      </c>
      <c r="BR236" s="1"/>
      <c r="BS236" s="1"/>
      <c r="BT236" s="1"/>
      <c r="BU236" s="1"/>
      <c r="BV236" s="560"/>
      <c r="BW236" s="1"/>
      <c r="BX236" s="1"/>
      <c r="BY236" s="1"/>
      <c r="BZ236" s="1"/>
      <c r="CA236" s="560"/>
      <c r="CB236" s="1"/>
      <c r="CC236" s="1"/>
      <c r="CD236" s="1"/>
      <c r="CE236" s="1"/>
      <c r="CF236" s="560"/>
      <c r="CG236" s="1"/>
      <c r="CH236" s="1"/>
      <c r="CI236" s="1"/>
      <c r="CJ236" s="1"/>
      <c r="CK236" s="560"/>
      <c r="CL236" s="1"/>
      <c r="CM236" s="1"/>
      <c r="CN236" s="1"/>
      <c r="CO236" s="1"/>
      <c r="CP236" s="560"/>
      <c r="CQ236" s="1"/>
    </row>
    <row r="237" ht="15.0" customHeight="1">
      <c r="A237" s="514">
        <v>7.0</v>
      </c>
      <c r="B237" s="525">
        <v>1.0</v>
      </c>
      <c r="C237" s="525">
        <v>15.0</v>
      </c>
      <c r="D237" s="526" t="s">
        <v>3871</v>
      </c>
      <c r="E237" s="1"/>
      <c r="F237" s="514">
        <v>5.0</v>
      </c>
      <c r="G237" s="525">
        <v>1.0</v>
      </c>
      <c r="H237" s="525">
        <v>32.0</v>
      </c>
      <c r="I237" s="529" t="s">
        <v>3872</v>
      </c>
      <c r="J237" s="1"/>
      <c r="K237" s="514">
        <v>7.0</v>
      </c>
      <c r="L237" s="525">
        <v>2.0</v>
      </c>
      <c r="M237" s="525">
        <v>15.0</v>
      </c>
      <c r="N237" s="529" t="s">
        <v>3873</v>
      </c>
      <c r="O237" s="1"/>
      <c r="P237" s="514">
        <v>7.0</v>
      </c>
      <c r="Q237" s="525">
        <v>2.0</v>
      </c>
      <c r="R237" s="525">
        <v>34.0</v>
      </c>
      <c r="S237" s="529" t="s">
        <v>3874</v>
      </c>
      <c r="T237" s="1"/>
      <c r="U237" s="514">
        <v>7.0</v>
      </c>
      <c r="V237" s="525">
        <v>3.0</v>
      </c>
      <c r="W237" s="525">
        <v>15.0</v>
      </c>
      <c r="X237" s="537" t="s">
        <v>3875</v>
      </c>
      <c r="Y237" s="1"/>
      <c r="Z237" s="514">
        <v>9.0</v>
      </c>
      <c r="AA237" s="525">
        <v>3.0</v>
      </c>
      <c r="AB237" s="525">
        <v>31.0</v>
      </c>
      <c r="AC237" s="529" t="s">
        <v>3876</v>
      </c>
      <c r="AD237" s="1"/>
      <c r="AE237" s="514">
        <v>7.0</v>
      </c>
      <c r="AF237" s="525">
        <v>4.0</v>
      </c>
      <c r="AG237" s="525">
        <v>17.0</v>
      </c>
      <c r="AH237" s="537" t="s">
        <v>3877</v>
      </c>
      <c r="AI237" s="1"/>
      <c r="AJ237" s="514">
        <v>5.0</v>
      </c>
      <c r="AK237" s="525">
        <v>4.0</v>
      </c>
      <c r="AL237" s="525">
        <v>28.0</v>
      </c>
      <c r="AM237" s="530" t="s">
        <v>3878</v>
      </c>
      <c r="AN237" s="1"/>
      <c r="AO237" s="514">
        <v>7.0</v>
      </c>
      <c r="AP237" s="525">
        <v>5.0</v>
      </c>
      <c r="AQ237" s="525">
        <v>15.0</v>
      </c>
      <c r="AR237" s="531" t="s">
        <v>3879</v>
      </c>
      <c r="AS237" s="518"/>
      <c r="AT237" s="514">
        <v>7.0</v>
      </c>
      <c r="AU237" s="525">
        <v>6.0</v>
      </c>
      <c r="AV237" s="525">
        <v>15.0</v>
      </c>
      <c r="AW237" s="531" t="s">
        <v>3880</v>
      </c>
      <c r="AX237" s="1"/>
      <c r="AY237" s="514">
        <f t="shared" si="16"/>
        <v>3</v>
      </c>
      <c r="AZ237" s="525">
        <v>6.0</v>
      </c>
      <c r="BA237" s="525">
        <v>16.0</v>
      </c>
      <c r="BB237" s="531" t="s">
        <v>3881</v>
      </c>
      <c r="BC237" s="1"/>
      <c r="BD237" s="514">
        <v>5.0</v>
      </c>
      <c r="BE237" s="525">
        <v>7.0</v>
      </c>
      <c r="BF237" s="525">
        <v>17.0</v>
      </c>
      <c r="BG237" s="531" t="s">
        <v>3882</v>
      </c>
      <c r="BH237" s="1"/>
      <c r="BI237" s="514">
        <v>5.0</v>
      </c>
      <c r="BJ237" s="525">
        <v>7.0</v>
      </c>
      <c r="BK237" s="525">
        <v>17.0</v>
      </c>
      <c r="BL237" s="531" t="s">
        <v>3883</v>
      </c>
      <c r="BM237" s="1"/>
      <c r="BN237" s="514">
        <v>5.0</v>
      </c>
      <c r="BO237" s="525">
        <v>8.0</v>
      </c>
      <c r="BP237" s="525">
        <v>17.0</v>
      </c>
      <c r="BQ237" s="531" t="s">
        <v>3884</v>
      </c>
      <c r="BR237" s="1"/>
      <c r="BS237" s="1"/>
      <c r="BT237" s="1"/>
      <c r="BU237" s="1"/>
      <c r="BV237" s="560"/>
      <c r="BW237" s="1"/>
      <c r="BX237" s="1"/>
      <c r="BY237" s="1"/>
      <c r="BZ237" s="1"/>
      <c r="CA237" s="560"/>
      <c r="CB237" s="1"/>
      <c r="CC237" s="1"/>
      <c r="CD237" s="1"/>
      <c r="CE237" s="1"/>
      <c r="CF237" s="560"/>
      <c r="CG237" s="1"/>
      <c r="CH237" s="1"/>
      <c r="CI237" s="1"/>
      <c r="CJ237" s="1"/>
      <c r="CK237" s="560"/>
      <c r="CL237" s="1"/>
      <c r="CM237" s="1"/>
      <c r="CN237" s="1"/>
      <c r="CO237" s="1"/>
      <c r="CP237" s="560"/>
      <c r="CQ237" s="1"/>
    </row>
    <row r="238" ht="15.0" customHeight="1">
      <c r="A238" s="514">
        <v>6.0</v>
      </c>
      <c r="B238" s="525">
        <v>1.0</v>
      </c>
      <c r="C238" s="525">
        <v>15.0</v>
      </c>
      <c r="D238" s="526" t="s">
        <v>3885</v>
      </c>
      <c r="E238" s="1"/>
      <c r="F238" s="514">
        <v>4.0</v>
      </c>
      <c r="G238" s="525">
        <v>1.0</v>
      </c>
      <c r="H238" s="525">
        <v>32.0</v>
      </c>
      <c r="I238" s="529" t="s">
        <v>3886</v>
      </c>
      <c r="J238" s="1"/>
      <c r="K238" s="514">
        <v>6.0</v>
      </c>
      <c r="L238" s="525">
        <v>2.0</v>
      </c>
      <c r="M238" s="525">
        <v>15.0</v>
      </c>
      <c r="N238" s="529" t="s">
        <v>3887</v>
      </c>
      <c r="O238" s="1"/>
      <c r="P238" s="514">
        <v>6.0</v>
      </c>
      <c r="Q238" s="525">
        <v>2.0</v>
      </c>
      <c r="R238" s="525">
        <v>34.0</v>
      </c>
      <c r="S238" s="529" t="s">
        <v>3888</v>
      </c>
      <c r="T238" s="1"/>
      <c r="U238" s="514">
        <v>6.0</v>
      </c>
      <c r="V238" s="525">
        <v>3.0</v>
      </c>
      <c r="W238" s="525">
        <v>15.0</v>
      </c>
      <c r="X238" s="537" t="s">
        <v>3889</v>
      </c>
      <c r="Y238" s="1"/>
      <c r="Z238" s="514">
        <v>8.0</v>
      </c>
      <c r="AA238" s="525">
        <v>3.0</v>
      </c>
      <c r="AB238" s="525">
        <v>31.0</v>
      </c>
      <c r="AC238" s="529" t="s">
        <v>3890</v>
      </c>
      <c r="AD238" s="1"/>
      <c r="AE238" s="514">
        <v>6.0</v>
      </c>
      <c r="AF238" s="525">
        <v>4.0</v>
      </c>
      <c r="AG238" s="525">
        <v>17.0</v>
      </c>
      <c r="AH238" s="537" t="s">
        <v>3891</v>
      </c>
      <c r="AI238" s="1"/>
      <c r="AJ238" s="514">
        <v>4.0</v>
      </c>
      <c r="AK238" s="525">
        <v>4.0</v>
      </c>
      <c r="AL238" s="525">
        <v>28.0</v>
      </c>
      <c r="AM238" s="530" t="s">
        <v>3892</v>
      </c>
      <c r="AN238" s="1"/>
      <c r="AO238" s="514">
        <v>6.0</v>
      </c>
      <c r="AP238" s="525">
        <v>5.0</v>
      </c>
      <c r="AQ238" s="525">
        <v>15.0</v>
      </c>
      <c r="AR238" s="531" t="s">
        <v>3893</v>
      </c>
      <c r="AS238" s="518"/>
      <c r="AT238" s="514">
        <v>6.0</v>
      </c>
      <c r="AU238" s="525">
        <v>6.0</v>
      </c>
      <c r="AV238" s="525">
        <v>15.0</v>
      </c>
      <c r="AW238" s="531" t="s">
        <v>3894</v>
      </c>
      <c r="AX238" s="1"/>
      <c r="AY238" s="514">
        <f t="shared" si="16"/>
        <v>2</v>
      </c>
      <c r="AZ238" s="525">
        <v>6.0</v>
      </c>
      <c r="BA238" s="525">
        <v>16.0</v>
      </c>
      <c r="BB238" s="531" t="s">
        <v>3895</v>
      </c>
      <c r="BC238" s="1"/>
      <c r="BD238" s="514">
        <v>4.0</v>
      </c>
      <c r="BE238" s="525">
        <v>7.0</v>
      </c>
      <c r="BF238" s="525">
        <v>17.0</v>
      </c>
      <c r="BG238" s="531" t="s">
        <v>3896</v>
      </c>
      <c r="BH238" s="1"/>
      <c r="BI238" s="514">
        <v>4.0</v>
      </c>
      <c r="BJ238" s="525">
        <v>7.0</v>
      </c>
      <c r="BK238" s="525">
        <v>17.0</v>
      </c>
      <c r="BL238" s="531" t="s">
        <v>3897</v>
      </c>
      <c r="BM238" s="1"/>
      <c r="BN238" s="514">
        <v>4.0</v>
      </c>
      <c r="BO238" s="525">
        <v>8.0</v>
      </c>
      <c r="BP238" s="525">
        <v>17.0</v>
      </c>
      <c r="BQ238" s="531" t="s">
        <v>3898</v>
      </c>
      <c r="BR238" s="1"/>
      <c r="BS238" s="1"/>
      <c r="BT238" s="1"/>
      <c r="BU238" s="1"/>
      <c r="BV238" s="560"/>
      <c r="BW238" s="1"/>
      <c r="BX238" s="1"/>
      <c r="BY238" s="1"/>
      <c r="BZ238" s="1"/>
      <c r="CA238" s="560"/>
      <c r="CB238" s="1"/>
      <c r="CC238" s="1"/>
      <c r="CD238" s="1"/>
      <c r="CE238" s="1"/>
      <c r="CF238" s="560"/>
      <c r="CG238" s="1"/>
      <c r="CH238" s="1"/>
      <c r="CI238" s="1"/>
      <c r="CJ238" s="1"/>
      <c r="CK238" s="560"/>
      <c r="CL238" s="1"/>
      <c r="CM238" s="1"/>
      <c r="CN238" s="1"/>
      <c r="CO238" s="1"/>
      <c r="CP238" s="560"/>
      <c r="CQ238" s="1"/>
    </row>
    <row r="239" ht="15.0" customHeight="1">
      <c r="A239" s="514">
        <v>5.0</v>
      </c>
      <c r="B239" s="525">
        <v>1.0</v>
      </c>
      <c r="C239" s="525">
        <v>15.0</v>
      </c>
      <c r="D239" s="526" t="s">
        <v>3899</v>
      </c>
      <c r="E239" s="1"/>
      <c r="F239" s="514">
        <v>3.0</v>
      </c>
      <c r="G239" s="525">
        <v>1.0</v>
      </c>
      <c r="H239" s="525">
        <v>32.0</v>
      </c>
      <c r="I239" s="529" t="s">
        <v>3900</v>
      </c>
      <c r="J239" s="1"/>
      <c r="K239" s="514">
        <v>5.0</v>
      </c>
      <c r="L239" s="525">
        <v>2.0</v>
      </c>
      <c r="M239" s="525">
        <v>15.0</v>
      </c>
      <c r="N239" s="529" t="s">
        <v>3901</v>
      </c>
      <c r="O239" s="1"/>
      <c r="P239" s="514">
        <v>5.0</v>
      </c>
      <c r="Q239" s="525">
        <v>2.0</v>
      </c>
      <c r="R239" s="525">
        <v>34.0</v>
      </c>
      <c r="S239" s="529" t="s">
        <v>3902</v>
      </c>
      <c r="T239" s="1"/>
      <c r="U239" s="514">
        <v>5.0</v>
      </c>
      <c r="V239" s="525">
        <v>3.0</v>
      </c>
      <c r="W239" s="525">
        <v>15.0</v>
      </c>
      <c r="X239" s="537" t="s">
        <v>3903</v>
      </c>
      <c r="Y239" s="1"/>
      <c r="Z239" s="514">
        <v>7.0</v>
      </c>
      <c r="AA239" s="525">
        <v>3.0</v>
      </c>
      <c r="AB239" s="525">
        <v>31.0</v>
      </c>
      <c r="AC239" s="529" t="s">
        <v>3904</v>
      </c>
      <c r="AD239" s="1"/>
      <c r="AE239" s="514">
        <v>5.0</v>
      </c>
      <c r="AF239" s="525">
        <v>4.0</v>
      </c>
      <c r="AG239" s="525">
        <v>17.0</v>
      </c>
      <c r="AH239" s="537" t="s">
        <v>3905</v>
      </c>
      <c r="AI239" s="1"/>
      <c r="AJ239" s="514">
        <v>3.0</v>
      </c>
      <c r="AK239" s="525">
        <v>4.0</v>
      </c>
      <c r="AL239" s="525">
        <v>28.0</v>
      </c>
      <c r="AM239" s="530" t="s">
        <v>3906</v>
      </c>
      <c r="AN239" s="1"/>
      <c r="AO239" s="514">
        <v>5.0</v>
      </c>
      <c r="AP239" s="525">
        <v>5.0</v>
      </c>
      <c r="AQ239" s="525">
        <v>15.0</v>
      </c>
      <c r="AR239" s="531" t="s">
        <v>3907</v>
      </c>
      <c r="AS239" s="518"/>
      <c r="AT239" s="514">
        <v>5.0</v>
      </c>
      <c r="AU239" s="525">
        <v>6.0</v>
      </c>
      <c r="AV239" s="525">
        <v>15.0</v>
      </c>
      <c r="AW239" s="531" t="s">
        <v>3908</v>
      </c>
      <c r="AX239" s="1"/>
      <c r="AY239" s="544">
        <v>1.0</v>
      </c>
      <c r="AZ239" s="525">
        <v>6.0</v>
      </c>
      <c r="BA239" s="525">
        <v>16.0</v>
      </c>
      <c r="BB239" s="531" t="s">
        <v>3909</v>
      </c>
      <c r="BC239" s="1"/>
      <c r="BD239" s="514">
        <v>3.0</v>
      </c>
      <c r="BE239" s="525">
        <v>7.0</v>
      </c>
      <c r="BF239" s="525">
        <v>17.0</v>
      </c>
      <c r="BG239" s="531" t="s">
        <v>3910</v>
      </c>
      <c r="BH239" s="1"/>
      <c r="BI239" s="514">
        <v>3.0</v>
      </c>
      <c r="BJ239" s="525">
        <v>7.0</v>
      </c>
      <c r="BK239" s="525">
        <v>17.0</v>
      </c>
      <c r="BL239" s="531" t="s">
        <v>3911</v>
      </c>
      <c r="BM239" s="1"/>
      <c r="BN239" s="514">
        <v>3.0</v>
      </c>
      <c r="BO239" s="525">
        <v>8.0</v>
      </c>
      <c r="BP239" s="525">
        <v>17.0</v>
      </c>
      <c r="BQ239" s="531" t="s">
        <v>3912</v>
      </c>
      <c r="BR239" s="1"/>
      <c r="BS239" s="1"/>
      <c r="BT239" s="1"/>
      <c r="BU239" s="1"/>
      <c r="BV239" s="560"/>
      <c r="BW239" s="1"/>
      <c r="BX239" s="1"/>
      <c r="BY239" s="1"/>
      <c r="BZ239" s="1"/>
      <c r="CA239" s="560"/>
      <c r="CB239" s="1"/>
      <c r="CC239" s="1"/>
      <c r="CD239" s="1"/>
      <c r="CE239" s="1"/>
      <c r="CF239" s="560"/>
      <c r="CG239" s="1"/>
      <c r="CH239" s="1"/>
      <c r="CI239" s="1"/>
      <c r="CJ239" s="1"/>
      <c r="CK239" s="560"/>
      <c r="CL239" s="1"/>
      <c r="CM239" s="1"/>
      <c r="CN239" s="1"/>
      <c r="CO239" s="1"/>
      <c r="CP239" s="560"/>
      <c r="CQ239" s="1"/>
    </row>
    <row r="240" ht="15.0" customHeight="1">
      <c r="A240" s="514">
        <v>4.0</v>
      </c>
      <c r="B240" s="525">
        <v>1.0</v>
      </c>
      <c r="C240" s="525">
        <v>15.0</v>
      </c>
      <c r="D240" s="526" t="s">
        <v>3913</v>
      </c>
      <c r="E240" s="1"/>
      <c r="F240" s="514">
        <v>2.0</v>
      </c>
      <c r="G240" s="525">
        <v>1.0</v>
      </c>
      <c r="H240" s="525">
        <v>32.0</v>
      </c>
      <c r="I240" s="529" t="s">
        <v>3914</v>
      </c>
      <c r="J240" s="1"/>
      <c r="K240" s="514">
        <v>4.0</v>
      </c>
      <c r="L240" s="525">
        <v>2.0</v>
      </c>
      <c r="M240" s="525">
        <v>15.0</v>
      </c>
      <c r="N240" s="529" t="s">
        <v>3915</v>
      </c>
      <c r="O240" s="1"/>
      <c r="P240" s="514">
        <v>4.0</v>
      </c>
      <c r="Q240" s="525">
        <v>2.0</v>
      </c>
      <c r="R240" s="525">
        <v>34.0</v>
      </c>
      <c r="S240" s="529" t="s">
        <v>3916</v>
      </c>
      <c r="T240" s="1"/>
      <c r="U240" s="514">
        <v>4.0</v>
      </c>
      <c r="V240" s="525">
        <v>3.0</v>
      </c>
      <c r="W240" s="525">
        <v>15.0</v>
      </c>
      <c r="X240" s="537" t="s">
        <v>3917</v>
      </c>
      <c r="Y240" s="1"/>
      <c r="Z240" s="514">
        <v>6.0</v>
      </c>
      <c r="AA240" s="525">
        <v>3.0</v>
      </c>
      <c r="AB240" s="525">
        <v>31.0</v>
      </c>
      <c r="AC240" s="529" t="s">
        <v>3918</v>
      </c>
      <c r="AD240" s="1"/>
      <c r="AE240" s="514">
        <v>4.0</v>
      </c>
      <c r="AF240" s="525">
        <v>4.0</v>
      </c>
      <c r="AG240" s="525">
        <v>17.0</v>
      </c>
      <c r="AH240" s="537" t="s">
        <v>3919</v>
      </c>
      <c r="AI240" s="1"/>
      <c r="AJ240" s="514">
        <v>2.0</v>
      </c>
      <c r="AK240" s="525">
        <v>4.0</v>
      </c>
      <c r="AL240" s="525">
        <v>28.0</v>
      </c>
      <c r="AM240" s="530" t="s">
        <v>3920</v>
      </c>
      <c r="AN240" s="1"/>
      <c r="AO240" s="514">
        <v>4.0</v>
      </c>
      <c r="AP240" s="525">
        <v>5.0</v>
      </c>
      <c r="AQ240" s="525">
        <v>15.0</v>
      </c>
      <c r="AR240" s="531" t="s">
        <v>3921</v>
      </c>
      <c r="AS240" s="518"/>
      <c r="AT240" s="514">
        <v>4.0</v>
      </c>
      <c r="AU240" s="525">
        <v>6.0</v>
      </c>
      <c r="AV240" s="525">
        <v>15.0</v>
      </c>
      <c r="AW240" s="531" t="s">
        <v>3922</v>
      </c>
      <c r="AX240" s="1"/>
      <c r="AY240" s="514">
        <f t="shared" ref="AY240:AY254" si="17">AY241+1</f>
        <v>16</v>
      </c>
      <c r="AZ240" s="525">
        <v>6.0</v>
      </c>
      <c r="BA240" s="525">
        <v>17.0</v>
      </c>
      <c r="BB240" s="531" t="s">
        <v>3923</v>
      </c>
      <c r="BC240" s="1"/>
      <c r="BD240" s="514">
        <v>2.0</v>
      </c>
      <c r="BE240" s="525">
        <v>7.0</v>
      </c>
      <c r="BF240" s="525">
        <v>17.0</v>
      </c>
      <c r="BG240" s="531" t="s">
        <v>3924</v>
      </c>
      <c r="BH240" s="1"/>
      <c r="BI240" s="514">
        <v>2.0</v>
      </c>
      <c r="BJ240" s="525">
        <v>7.0</v>
      </c>
      <c r="BK240" s="525">
        <v>17.0</v>
      </c>
      <c r="BL240" s="531" t="s">
        <v>3925</v>
      </c>
      <c r="BM240" s="1"/>
      <c r="BN240" s="514">
        <v>2.0</v>
      </c>
      <c r="BO240" s="525">
        <v>8.0</v>
      </c>
      <c r="BP240" s="525">
        <v>17.0</v>
      </c>
      <c r="BQ240" s="531" t="s">
        <v>3926</v>
      </c>
      <c r="BR240" s="1"/>
      <c r="BS240" s="1"/>
      <c r="BT240" s="1"/>
      <c r="BU240" s="1"/>
      <c r="BV240" s="560"/>
      <c r="BW240" s="1"/>
      <c r="BX240" s="1"/>
      <c r="BY240" s="1"/>
      <c r="BZ240" s="1"/>
      <c r="CA240" s="560"/>
      <c r="CB240" s="1"/>
      <c r="CC240" s="1"/>
      <c r="CD240" s="1"/>
      <c r="CE240" s="1"/>
      <c r="CF240" s="560"/>
      <c r="CG240" s="1"/>
      <c r="CH240" s="1"/>
      <c r="CI240" s="1"/>
      <c r="CJ240" s="1"/>
      <c r="CK240" s="560"/>
      <c r="CL240" s="1"/>
      <c r="CM240" s="1"/>
      <c r="CN240" s="1"/>
      <c r="CO240" s="1"/>
      <c r="CP240" s="560"/>
      <c r="CQ240" s="1"/>
    </row>
    <row r="241" ht="15.0" customHeight="1">
      <c r="A241" s="514">
        <v>3.0</v>
      </c>
      <c r="B241" s="525">
        <v>1.0</v>
      </c>
      <c r="C241" s="525">
        <v>15.0</v>
      </c>
      <c r="D241" s="526" t="s">
        <v>3927</v>
      </c>
      <c r="E241" s="1"/>
      <c r="F241" s="542">
        <v>1.0</v>
      </c>
      <c r="G241" s="549">
        <v>1.0</v>
      </c>
      <c r="H241" s="549">
        <v>32.0</v>
      </c>
      <c r="I241" s="528" t="s">
        <v>3928</v>
      </c>
      <c r="J241" s="1"/>
      <c r="K241" s="514">
        <v>3.0</v>
      </c>
      <c r="L241" s="525">
        <v>2.0</v>
      </c>
      <c r="M241" s="525">
        <v>15.0</v>
      </c>
      <c r="N241" s="529" t="s">
        <v>3929</v>
      </c>
      <c r="O241" s="1"/>
      <c r="P241" s="514">
        <v>3.0</v>
      </c>
      <c r="Q241" s="525">
        <v>2.0</v>
      </c>
      <c r="R241" s="525">
        <v>34.0</v>
      </c>
      <c r="S241" s="529" t="s">
        <v>3930</v>
      </c>
      <c r="T241" s="1"/>
      <c r="U241" s="514">
        <v>3.0</v>
      </c>
      <c r="V241" s="525">
        <v>3.0</v>
      </c>
      <c r="W241" s="525">
        <v>15.0</v>
      </c>
      <c r="X241" s="537" t="s">
        <v>3931</v>
      </c>
      <c r="Y241" s="1"/>
      <c r="Z241" s="514">
        <v>5.0</v>
      </c>
      <c r="AA241" s="525">
        <v>3.0</v>
      </c>
      <c r="AB241" s="525">
        <v>31.0</v>
      </c>
      <c r="AC241" s="529" t="s">
        <v>3932</v>
      </c>
      <c r="AD241" s="1"/>
      <c r="AE241" s="514">
        <v>3.0</v>
      </c>
      <c r="AF241" s="525">
        <v>4.0</v>
      </c>
      <c r="AG241" s="525">
        <v>17.0</v>
      </c>
      <c r="AH241" s="537" t="s">
        <v>3933</v>
      </c>
      <c r="AI241" s="1"/>
      <c r="AJ241" s="542">
        <v>1.0</v>
      </c>
      <c r="AK241" s="525">
        <v>4.0</v>
      </c>
      <c r="AL241" s="525">
        <v>28.0</v>
      </c>
      <c r="AM241" s="530" t="s">
        <v>3934</v>
      </c>
      <c r="AN241" s="1"/>
      <c r="AO241" s="514">
        <v>3.0</v>
      </c>
      <c r="AP241" s="525">
        <v>5.0</v>
      </c>
      <c r="AQ241" s="525">
        <v>15.0</v>
      </c>
      <c r="AR241" s="531" t="s">
        <v>3935</v>
      </c>
      <c r="AS241" s="518"/>
      <c r="AT241" s="514">
        <v>3.0</v>
      </c>
      <c r="AU241" s="525">
        <v>6.0</v>
      </c>
      <c r="AV241" s="525">
        <v>15.0</v>
      </c>
      <c r="AW241" s="531" t="s">
        <v>3936</v>
      </c>
      <c r="AX241" s="1"/>
      <c r="AY241" s="514">
        <f t="shared" si="17"/>
        <v>15</v>
      </c>
      <c r="AZ241" s="525">
        <v>6.0</v>
      </c>
      <c r="BA241" s="525">
        <v>17.0</v>
      </c>
      <c r="BB241" s="531" t="s">
        <v>3937</v>
      </c>
      <c r="BC241" s="1"/>
      <c r="BD241" s="550">
        <v>1.0</v>
      </c>
      <c r="BE241" s="525">
        <v>7.0</v>
      </c>
      <c r="BF241" s="525">
        <v>17.0</v>
      </c>
      <c r="BG241" s="531" t="s">
        <v>3938</v>
      </c>
      <c r="BH241" s="1"/>
      <c r="BI241" s="550">
        <v>1.0</v>
      </c>
      <c r="BJ241" s="525">
        <v>7.0</v>
      </c>
      <c r="BK241" s="525">
        <v>17.0</v>
      </c>
      <c r="BL241" s="531" t="s">
        <v>3939</v>
      </c>
      <c r="BM241" s="1"/>
      <c r="BN241" s="550">
        <v>1.0</v>
      </c>
      <c r="BO241" s="525">
        <v>8.0</v>
      </c>
      <c r="BP241" s="525">
        <v>17.0</v>
      </c>
      <c r="BQ241" s="531" t="s">
        <v>3940</v>
      </c>
      <c r="BR241" s="1"/>
      <c r="BS241" s="1"/>
      <c r="BT241" s="1"/>
      <c r="BU241" s="1"/>
      <c r="BV241" s="560"/>
      <c r="BW241" s="1"/>
      <c r="BX241" s="1"/>
      <c r="BY241" s="1"/>
      <c r="BZ241" s="1"/>
      <c r="CA241" s="560"/>
      <c r="CB241" s="1"/>
      <c r="CC241" s="1"/>
      <c r="CD241" s="1"/>
      <c r="CE241" s="1"/>
      <c r="CF241" s="560"/>
      <c r="CG241" s="1"/>
      <c r="CH241" s="1"/>
      <c r="CI241" s="1"/>
      <c r="CJ241" s="1"/>
      <c r="CK241" s="560"/>
      <c r="CL241" s="1"/>
      <c r="CM241" s="1"/>
      <c r="CN241" s="1"/>
      <c r="CO241" s="1"/>
      <c r="CP241" s="560"/>
      <c r="CQ241" s="1"/>
    </row>
    <row r="242" ht="15.0" customHeight="1">
      <c r="A242" s="514">
        <v>2.0</v>
      </c>
      <c r="B242" s="525">
        <v>1.0</v>
      </c>
      <c r="C242" s="525">
        <v>15.0</v>
      </c>
      <c r="D242" s="526" t="s">
        <v>3941</v>
      </c>
      <c r="E242" s="1"/>
      <c r="F242" s="514">
        <v>14.0</v>
      </c>
      <c r="G242" s="525">
        <v>1.0</v>
      </c>
      <c r="H242" s="525">
        <v>31.0</v>
      </c>
      <c r="I242" s="529" t="s">
        <v>3942</v>
      </c>
      <c r="J242" s="1"/>
      <c r="K242" s="514">
        <v>2.0</v>
      </c>
      <c r="L242" s="525">
        <v>2.0</v>
      </c>
      <c r="M242" s="525">
        <v>15.0</v>
      </c>
      <c r="N242" s="529" t="s">
        <v>3943</v>
      </c>
      <c r="O242" s="1"/>
      <c r="P242" s="514">
        <v>2.0</v>
      </c>
      <c r="Q242" s="525">
        <v>2.0</v>
      </c>
      <c r="R242" s="525">
        <v>34.0</v>
      </c>
      <c r="S242" s="529" t="s">
        <v>3944</v>
      </c>
      <c r="T242" s="1"/>
      <c r="U242" s="514">
        <v>2.0</v>
      </c>
      <c r="V242" s="525">
        <v>3.0</v>
      </c>
      <c r="W242" s="525">
        <v>15.0</v>
      </c>
      <c r="X242" s="537" t="s">
        <v>3945</v>
      </c>
      <c r="Y242" s="1"/>
      <c r="Z242" s="514">
        <v>4.0</v>
      </c>
      <c r="AA242" s="525">
        <v>3.0</v>
      </c>
      <c r="AB242" s="525">
        <v>31.0</v>
      </c>
      <c r="AC242" s="529" t="s">
        <v>3946</v>
      </c>
      <c r="AD242" s="1"/>
      <c r="AE242" s="514">
        <v>2.0</v>
      </c>
      <c r="AF242" s="525">
        <v>4.0</v>
      </c>
      <c r="AG242" s="525">
        <v>17.0</v>
      </c>
      <c r="AH242" s="537" t="s">
        <v>3947</v>
      </c>
      <c r="AI242" s="1"/>
      <c r="AJ242" s="514">
        <v>14.0</v>
      </c>
      <c r="AK242" s="525">
        <v>4.0</v>
      </c>
      <c r="AL242" s="525">
        <v>27.0</v>
      </c>
      <c r="AM242" s="530" t="s">
        <v>3948</v>
      </c>
      <c r="AN242" s="1"/>
      <c r="AO242" s="514">
        <v>2.0</v>
      </c>
      <c r="AP242" s="525">
        <v>5.0</v>
      </c>
      <c r="AQ242" s="525">
        <v>15.0</v>
      </c>
      <c r="AR242" s="531" t="s">
        <v>3949</v>
      </c>
      <c r="AS242" s="518"/>
      <c r="AT242" s="514">
        <v>2.0</v>
      </c>
      <c r="AU242" s="525">
        <v>6.0</v>
      </c>
      <c r="AV242" s="525">
        <v>15.0</v>
      </c>
      <c r="AW242" s="531" t="s">
        <v>3950</v>
      </c>
      <c r="AX242" s="1"/>
      <c r="AY242" s="514">
        <f t="shared" si="17"/>
        <v>14</v>
      </c>
      <c r="AZ242" s="525">
        <v>6.0</v>
      </c>
      <c r="BA242" s="525">
        <v>17.0</v>
      </c>
      <c r="BB242" s="531" t="s">
        <v>3951</v>
      </c>
      <c r="BC242" s="1"/>
      <c r="BD242" s="524">
        <v>14.0</v>
      </c>
      <c r="BE242" s="525">
        <v>7.0</v>
      </c>
      <c r="BF242" s="525">
        <v>18.0</v>
      </c>
      <c r="BG242" s="531" t="s">
        <v>3952</v>
      </c>
      <c r="BH242" s="1"/>
      <c r="BI242" s="524">
        <v>14.0</v>
      </c>
      <c r="BJ242" s="525">
        <v>7.0</v>
      </c>
      <c r="BK242" s="525">
        <v>18.0</v>
      </c>
      <c r="BL242" s="531" t="s">
        <v>3953</v>
      </c>
      <c r="BM242" s="1"/>
      <c r="BN242" s="524">
        <v>14.0</v>
      </c>
      <c r="BO242" s="525">
        <v>8.0</v>
      </c>
      <c r="BP242" s="525">
        <v>18.0</v>
      </c>
      <c r="BQ242" s="531" t="s">
        <v>3954</v>
      </c>
      <c r="BR242" s="1"/>
      <c r="BS242" s="1"/>
      <c r="BT242" s="1"/>
      <c r="BU242" s="1"/>
      <c r="BV242" s="560"/>
      <c r="BW242" s="1"/>
      <c r="BX242" s="1"/>
      <c r="BY242" s="1"/>
      <c r="BZ242" s="1"/>
      <c r="CA242" s="560"/>
      <c r="CB242" s="1"/>
      <c r="CC242" s="1"/>
      <c r="CD242" s="1"/>
      <c r="CE242" s="1"/>
      <c r="CF242" s="560"/>
      <c r="CG242" s="1"/>
      <c r="CH242" s="1"/>
      <c r="CI242" s="1"/>
      <c r="CJ242" s="1"/>
      <c r="CK242" s="560"/>
      <c r="CL242" s="1"/>
      <c r="CM242" s="1"/>
      <c r="CN242" s="1"/>
      <c r="CO242" s="1"/>
      <c r="CP242" s="560"/>
      <c r="CQ242" s="1"/>
    </row>
    <row r="243" ht="15.0" customHeight="1">
      <c r="A243" s="542">
        <v>1.0</v>
      </c>
      <c r="B243" s="525">
        <v>1.0</v>
      </c>
      <c r="C243" s="525">
        <v>15.0</v>
      </c>
      <c r="D243" s="526" t="s">
        <v>3955</v>
      </c>
      <c r="E243" s="1"/>
      <c r="F243" s="514">
        <v>13.0</v>
      </c>
      <c r="G243" s="525">
        <v>1.0</v>
      </c>
      <c r="H243" s="525">
        <v>31.0</v>
      </c>
      <c r="I243" s="529" t="s">
        <v>3956</v>
      </c>
      <c r="J243" s="1"/>
      <c r="K243" s="542">
        <v>1.0</v>
      </c>
      <c r="L243" s="525">
        <v>2.0</v>
      </c>
      <c r="M243" s="525">
        <v>15.0</v>
      </c>
      <c r="N243" s="529" t="s">
        <v>3957</v>
      </c>
      <c r="O243" s="1"/>
      <c r="P243" s="542">
        <v>1.0</v>
      </c>
      <c r="Q243" s="525">
        <v>2.0</v>
      </c>
      <c r="R243" s="525">
        <v>34.0</v>
      </c>
      <c r="S243" s="529" t="s">
        <v>3958</v>
      </c>
      <c r="T243" s="1"/>
      <c r="U243" s="542">
        <v>1.0</v>
      </c>
      <c r="V243" s="525">
        <v>3.0</v>
      </c>
      <c r="W243" s="525">
        <v>15.0</v>
      </c>
      <c r="X243" s="537" t="s">
        <v>3959</v>
      </c>
      <c r="Y243" s="1"/>
      <c r="Z243" s="514">
        <v>3.0</v>
      </c>
      <c r="AA243" s="525">
        <v>3.0</v>
      </c>
      <c r="AB243" s="525">
        <v>31.0</v>
      </c>
      <c r="AC243" s="529" t="s">
        <v>3960</v>
      </c>
      <c r="AD243" s="1"/>
      <c r="AE243" s="542">
        <v>1.0</v>
      </c>
      <c r="AF243" s="525">
        <v>4.0</v>
      </c>
      <c r="AG243" s="525">
        <v>17.0</v>
      </c>
      <c r="AH243" s="537" t="s">
        <v>3961</v>
      </c>
      <c r="AI243" s="1"/>
      <c r="AJ243" s="514">
        <v>13.0</v>
      </c>
      <c r="AK243" s="525">
        <v>4.0</v>
      </c>
      <c r="AL243" s="525">
        <v>27.0</v>
      </c>
      <c r="AM243" s="530" t="s">
        <v>3962</v>
      </c>
      <c r="AN243" s="1"/>
      <c r="AO243" s="542">
        <v>1.0</v>
      </c>
      <c r="AP243" s="525">
        <v>5.0</v>
      </c>
      <c r="AQ243" s="525">
        <v>15.0</v>
      </c>
      <c r="AR243" s="531" t="s">
        <v>3963</v>
      </c>
      <c r="AS243" s="518"/>
      <c r="AT243" s="544">
        <v>1.0</v>
      </c>
      <c r="AU243" s="525">
        <v>6.0</v>
      </c>
      <c r="AV243" s="525">
        <v>15.0</v>
      </c>
      <c r="AW243" s="531" t="s">
        <v>3964</v>
      </c>
      <c r="AX243" s="1"/>
      <c r="AY243" s="514">
        <f t="shared" si="17"/>
        <v>13</v>
      </c>
      <c r="AZ243" s="525">
        <v>6.0</v>
      </c>
      <c r="BA243" s="525">
        <v>17.0</v>
      </c>
      <c r="BB243" s="531" t="s">
        <v>3965</v>
      </c>
      <c r="BC243" s="1"/>
      <c r="BD243" s="514">
        <v>13.0</v>
      </c>
      <c r="BE243" s="525">
        <v>7.0</v>
      </c>
      <c r="BF243" s="525">
        <v>18.0</v>
      </c>
      <c r="BG243" s="531" t="s">
        <v>3966</v>
      </c>
      <c r="BH243" s="1"/>
      <c r="BI243" s="514">
        <v>13.0</v>
      </c>
      <c r="BJ243" s="525">
        <v>7.0</v>
      </c>
      <c r="BK243" s="525">
        <v>18.0</v>
      </c>
      <c r="BL243" s="531" t="s">
        <v>3967</v>
      </c>
      <c r="BM243" s="1"/>
      <c r="BN243" s="514">
        <v>13.0</v>
      </c>
      <c r="BO243" s="525">
        <v>8.0</v>
      </c>
      <c r="BP243" s="525">
        <v>18.0</v>
      </c>
      <c r="BQ243" s="531" t="s">
        <v>3968</v>
      </c>
      <c r="BR243" s="1"/>
      <c r="BS243" s="1"/>
      <c r="BT243" s="1"/>
      <c r="BU243" s="1"/>
      <c r="BV243" s="560"/>
      <c r="BW243" s="1"/>
      <c r="BX243" s="1"/>
      <c r="BY243" s="1"/>
      <c r="BZ243" s="1"/>
      <c r="CA243" s="560"/>
      <c r="CB243" s="1"/>
      <c r="CC243" s="1"/>
      <c r="CD243" s="1"/>
      <c r="CE243" s="1"/>
      <c r="CF243" s="560"/>
      <c r="CG243" s="1"/>
      <c r="CH243" s="1"/>
      <c r="CI243" s="1"/>
      <c r="CJ243" s="1"/>
      <c r="CK243" s="560"/>
      <c r="CL243" s="1"/>
      <c r="CM243" s="1"/>
      <c r="CN243" s="1"/>
      <c r="CO243" s="1"/>
      <c r="CP243" s="560"/>
      <c r="CQ243" s="1"/>
    </row>
    <row r="244" ht="15.0" customHeight="1">
      <c r="A244" s="524">
        <v>16.0</v>
      </c>
      <c r="B244" s="525">
        <v>1.0</v>
      </c>
      <c r="C244" s="525">
        <v>16.0</v>
      </c>
      <c r="D244" s="526" t="s">
        <v>3969</v>
      </c>
      <c r="E244" s="1"/>
      <c r="F244" s="514">
        <v>12.0</v>
      </c>
      <c r="G244" s="525">
        <v>1.0</v>
      </c>
      <c r="H244" s="525">
        <v>31.0</v>
      </c>
      <c r="I244" s="529" t="s">
        <v>3970</v>
      </c>
      <c r="J244" s="1"/>
      <c r="K244" s="524">
        <v>16.0</v>
      </c>
      <c r="L244" s="525">
        <v>2.0</v>
      </c>
      <c r="M244" s="525">
        <v>16.0</v>
      </c>
      <c r="N244" s="529" t="s">
        <v>3971</v>
      </c>
      <c r="O244" s="1"/>
      <c r="P244" s="524">
        <v>16.0</v>
      </c>
      <c r="Q244" s="525">
        <v>2.0</v>
      </c>
      <c r="R244" s="525">
        <v>33.0</v>
      </c>
      <c r="S244" s="529" t="s">
        <v>3972</v>
      </c>
      <c r="T244" s="1"/>
      <c r="U244" s="524">
        <v>16.0</v>
      </c>
      <c r="V244" s="525">
        <v>3.0</v>
      </c>
      <c r="W244" s="525">
        <v>16.0</v>
      </c>
      <c r="X244" s="529" t="s">
        <v>3973</v>
      </c>
      <c r="Y244" s="1"/>
      <c r="Z244" s="514">
        <v>2.0</v>
      </c>
      <c r="AA244" s="525">
        <v>3.0</v>
      </c>
      <c r="AB244" s="525">
        <v>31.0</v>
      </c>
      <c r="AC244" s="529" t="s">
        <v>3974</v>
      </c>
      <c r="AD244" s="1"/>
      <c r="AE244" s="524">
        <v>16.0</v>
      </c>
      <c r="AF244" s="525">
        <v>4.0</v>
      </c>
      <c r="AG244" s="525">
        <v>18.0</v>
      </c>
      <c r="AH244" s="529" t="s">
        <v>3975</v>
      </c>
      <c r="AI244" s="1"/>
      <c r="AJ244" s="514">
        <v>12.0</v>
      </c>
      <c r="AK244" s="525">
        <v>4.0</v>
      </c>
      <c r="AL244" s="525">
        <v>27.0</v>
      </c>
      <c r="AM244" s="530" t="s">
        <v>3976</v>
      </c>
      <c r="AN244" s="1"/>
      <c r="AO244" s="524">
        <v>16.0</v>
      </c>
      <c r="AP244" s="525">
        <v>5.0</v>
      </c>
      <c r="AQ244" s="525">
        <v>16.0</v>
      </c>
      <c r="AR244" s="530" t="s">
        <v>3977</v>
      </c>
      <c r="AS244" s="561"/>
      <c r="AT244" s="524">
        <v>16.0</v>
      </c>
      <c r="AU244" s="525">
        <v>6.0</v>
      </c>
      <c r="AV244" s="525">
        <v>16.0</v>
      </c>
      <c r="AW244" s="530" t="s">
        <v>3978</v>
      </c>
      <c r="AX244" s="1"/>
      <c r="AY244" s="514">
        <f t="shared" si="17"/>
        <v>12</v>
      </c>
      <c r="AZ244" s="525">
        <v>6.0</v>
      </c>
      <c r="BA244" s="525">
        <v>17.0</v>
      </c>
      <c r="BB244" s="531" t="s">
        <v>3979</v>
      </c>
      <c r="BC244" s="1"/>
      <c r="BD244" s="514">
        <v>12.0</v>
      </c>
      <c r="BE244" s="525">
        <v>7.0</v>
      </c>
      <c r="BF244" s="525">
        <v>18.0</v>
      </c>
      <c r="BG244" s="531" t="s">
        <v>3980</v>
      </c>
      <c r="BH244" s="1"/>
      <c r="BI244" s="514">
        <v>12.0</v>
      </c>
      <c r="BJ244" s="525">
        <v>7.0</v>
      </c>
      <c r="BK244" s="525">
        <v>18.0</v>
      </c>
      <c r="BL244" s="531" t="s">
        <v>3981</v>
      </c>
      <c r="BM244" s="1"/>
      <c r="BN244" s="514">
        <v>12.0</v>
      </c>
      <c r="BO244" s="525">
        <v>8.0</v>
      </c>
      <c r="BP244" s="525">
        <v>18.0</v>
      </c>
      <c r="BQ244" s="531" t="s">
        <v>3982</v>
      </c>
      <c r="BR244" s="1"/>
      <c r="BS244" s="1"/>
      <c r="BT244" s="1"/>
      <c r="BU244" s="1"/>
      <c r="BV244" s="560"/>
      <c r="BW244" s="1"/>
      <c r="BX244" s="1"/>
      <c r="BY244" s="1"/>
      <c r="BZ244" s="1"/>
      <c r="CA244" s="560"/>
      <c r="CB244" s="1"/>
      <c r="CC244" s="1"/>
      <c r="CD244" s="1"/>
      <c r="CE244" s="1"/>
      <c r="CF244" s="560"/>
      <c r="CG244" s="1"/>
      <c r="CH244" s="1"/>
      <c r="CI244" s="1"/>
      <c r="CJ244" s="1"/>
      <c r="CK244" s="560"/>
      <c r="CL244" s="1"/>
      <c r="CM244" s="1"/>
      <c r="CN244" s="1"/>
      <c r="CO244" s="1"/>
      <c r="CP244" s="560"/>
      <c r="CQ244" s="1"/>
    </row>
    <row r="245" ht="15.0" customHeight="1">
      <c r="A245" s="514">
        <v>15.0</v>
      </c>
      <c r="B245" s="525">
        <v>1.0</v>
      </c>
      <c r="C245" s="525">
        <v>16.0</v>
      </c>
      <c r="D245" s="526" t="s">
        <v>3983</v>
      </c>
      <c r="E245" s="1"/>
      <c r="F245" s="514">
        <v>11.0</v>
      </c>
      <c r="G245" s="525">
        <v>1.0</v>
      </c>
      <c r="H245" s="525">
        <v>31.0</v>
      </c>
      <c r="I245" s="529" t="s">
        <v>3984</v>
      </c>
      <c r="J245" s="1"/>
      <c r="K245" s="514">
        <v>15.0</v>
      </c>
      <c r="L245" s="525">
        <v>2.0</v>
      </c>
      <c r="M245" s="525">
        <v>16.0</v>
      </c>
      <c r="N245" s="529" t="s">
        <v>3985</v>
      </c>
      <c r="O245" s="1"/>
      <c r="P245" s="514">
        <v>15.0</v>
      </c>
      <c r="Q245" s="525">
        <v>2.0</v>
      </c>
      <c r="R245" s="525">
        <v>33.0</v>
      </c>
      <c r="S245" s="529" t="s">
        <v>3986</v>
      </c>
      <c r="T245" s="1"/>
      <c r="U245" s="514">
        <v>15.0</v>
      </c>
      <c r="V245" s="525">
        <v>3.0</v>
      </c>
      <c r="W245" s="525">
        <v>16.0</v>
      </c>
      <c r="X245" s="529" t="s">
        <v>3987</v>
      </c>
      <c r="Y245" s="1"/>
      <c r="Z245" s="542">
        <v>1.0</v>
      </c>
      <c r="AA245" s="525">
        <v>3.0</v>
      </c>
      <c r="AB245" s="525">
        <v>31.0</v>
      </c>
      <c r="AC245" s="529" t="s">
        <v>3988</v>
      </c>
      <c r="AD245" s="1"/>
      <c r="AE245" s="514">
        <v>15.0</v>
      </c>
      <c r="AF245" s="525">
        <v>4.0</v>
      </c>
      <c r="AG245" s="525">
        <v>18.0</v>
      </c>
      <c r="AH245" s="529" t="s">
        <v>3989</v>
      </c>
      <c r="AI245" s="1"/>
      <c r="AJ245" s="514">
        <v>11.0</v>
      </c>
      <c r="AK245" s="525">
        <v>4.0</v>
      </c>
      <c r="AL245" s="525">
        <v>27.0</v>
      </c>
      <c r="AM245" s="530" t="s">
        <v>3990</v>
      </c>
      <c r="AN245" s="1"/>
      <c r="AO245" s="514">
        <v>15.0</v>
      </c>
      <c r="AP245" s="525">
        <v>5.0</v>
      </c>
      <c r="AQ245" s="525">
        <v>16.0</v>
      </c>
      <c r="AR245" s="530" t="s">
        <v>3991</v>
      </c>
      <c r="AS245" s="561"/>
      <c r="AT245" s="514">
        <v>15.0</v>
      </c>
      <c r="AU245" s="525">
        <v>6.0</v>
      </c>
      <c r="AV245" s="525">
        <v>16.0</v>
      </c>
      <c r="AW245" s="530" t="s">
        <v>3992</v>
      </c>
      <c r="AX245" s="1"/>
      <c r="AY245" s="514">
        <f t="shared" si="17"/>
        <v>11</v>
      </c>
      <c r="AZ245" s="525">
        <v>6.0</v>
      </c>
      <c r="BA245" s="525">
        <v>17.0</v>
      </c>
      <c r="BB245" s="531" t="s">
        <v>3993</v>
      </c>
      <c r="BC245" s="1"/>
      <c r="BD245" s="514">
        <v>11.0</v>
      </c>
      <c r="BE245" s="525">
        <v>7.0</v>
      </c>
      <c r="BF245" s="525">
        <v>18.0</v>
      </c>
      <c r="BG245" s="531" t="s">
        <v>3994</v>
      </c>
      <c r="BH245" s="1"/>
      <c r="BI245" s="514">
        <v>11.0</v>
      </c>
      <c r="BJ245" s="525">
        <v>7.0</v>
      </c>
      <c r="BK245" s="525">
        <v>18.0</v>
      </c>
      <c r="BL245" s="531" t="s">
        <v>3995</v>
      </c>
      <c r="BM245" s="1"/>
      <c r="BN245" s="514">
        <v>11.0</v>
      </c>
      <c r="BO245" s="525">
        <v>8.0</v>
      </c>
      <c r="BP245" s="525">
        <v>18.0</v>
      </c>
      <c r="BQ245" s="531" t="s">
        <v>3996</v>
      </c>
      <c r="BR245" s="1"/>
      <c r="BS245" s="1"/>
      <c r="BT245" s="1"/>
      <c r="BU245" s="1"/>
      <c r="BV245" s="560"/>
      <c r="BW245" s="1"/>
      <c r="BX245" s="1"/>
      <c r="BY245" s="1"/>
      <c r="BZ245" s="1"/>
      <c r="CA245" s="560"/>
      <c r="CB245" s="1"/>
      <c r="CC245" s="1"/>
      <c r="CD245" s="1"/>
      <c r="CE245" s="1"/>
      <c r="CF245" s="560"/>
      <c r="CG245" s="1"/>
      <c r="CH245" s="1"/>
      <c r="CI245" s="1"/>
      <c r="CJ245" s="1"/>
      <c r="CK245" s="560"/>
      <c r="CL245" s="1"/>
      <c r="CM245" s="1"/>
      <c r="CN245" s="1"/>
      <c r="CO245" s="1"/>
      <c r="CP245" s="560"/>
      <c r="CQ245" s="1"/>
    </row>
    <row r="246" ht="15.0" customHeight="1">
      <c r="A246" s="514">
        <v>14.0</v>
      </c>
      <c r="B246" s="525">
        <v>1.0</v>
      </c>
      <c r="C246" s="525">
        <v>16.0</v>
      </c>
      <c r="D246" s="526" t="s">
        <v>3997</v>
      </c>
      <c r="E246" s="1"/>
      <c r="F246" s="514">
        <v>10.0</v>
      </c>
      <c r="G246" s="525">
        <v>1.0</v>
      </c>
      <c r="H246" s="525">
        <v>31.0</v>
      </c>
      <c r="I246" s="529" t="s">
        <v>3998</v>
      </c>
      <c r="J246" s="1"/>
      <c r="K246" s="514">
        <v>14.0</v>
      </c>
      <c r="L246" s="525">
        <v>2.0</v>
      </c>
      <c r="M246" s="525">
        <v>16.0</v>
      </c>
      <c r="N246" s="529" t="s">
        <v>3999</v>
      </c>
      <c r="O246" s="1"/>
      <c r="P246" s="514">
        <v>14.0</v>
      </c>
      <c r="Q246" s="525">
        <v>2.0</v>
      </c>
      <c r="R246" s="525">
        <v>33.0</v>
      </c>
      <c r="S246" s="529" t="s">
        <v>4000</v>
      </c>
      <c r="T246" s="1"/>
      <c r="U246" s="514">
        <v>14.0</v>
      </c>
      <c r="V246" s="525">
        <v>3.0</v>
      </c>
      <c r="W246" s="525">
        <v>16.0</v>
      </c>
      <c r="X246" s="537" t="s">
        <v>4001</v>
      </c>
      <c r="Y246" s="1"/>
      <c r="Z246" s="514">
        <v>14.0</v>
      </c>
      <c r="AA246" s="525">
        <v>3.0</v>
      </c>
      <c r="AB246" s="525">
        <v>30.0</v>
      </c>
      <c r="AC246" s="529" t="s">
        <v>4002</v>
      </c>
      <c r="AD246" s="1"/>
      <c r="AE246" s="514">
        <v>14.0</v>
      </c>
      <c r="AF246" s="525">
        <v>4.0</v>
      </c>
      <c r="AG246" s="525">
        <v>18.0</v>
      </c>
      <c r="AH246" s="537" t="s">
        <v>4003</v>
      </c>
      <c r="AI246" s="1"/>
      <c r="AJ246" s="514">
        <v>10.0</v>
      </c>
      <c r="AK246" s="525">
        <v>4.0</v>
      </c>
      <c r="AL246" s="525">
        <v>27.0</v>
      </c>
      <c r="AM246" s="530" t="s">
        <v>4004</v>
      </c>
      <c r="AN246" s="1"/>
      <c r="AO246" s="514">
        <v>14.0</v>
      </c>
      <c r="AP246" s="525">
        <v>5.0</v>
      </c>
      <c r="AQ246" s="525">
        <v>16.0</v>
      </c>
      <c r="AR246" s="531" t="s">
        <v>4005</v>
      </c>
      <c r="AS246" s="518"/>
      <c r="AT246" s="514">
        <v>14.0</v>
      </c>
      <c r="AU246" s="525">
        <v>6.0</v>
      </c>
      <c r="AV246" s="525">
        <v>16.0</v>
      </c>
      <c r="AW246" s="531" t="s">
        <v>4006</v>
      </c>
      <c r="AX246" s="1"/>
      <c r="AY246" s="514">
        <f t="shared" si="17"/>
        <v>10</v>
      </c>
      <c r="AZ246" s="525">
        <v>6.0</v>
      </c>
      <c r="BA246" s="525">
        <v>17.0</v>
      </c>
      <c r="BB246" s="531" t="s">
        <v>4007</v>
      </c>
      <c r="BC246" s="1"/>
      <c r="BD246" s="514">
        <v>10.0</v>
      </c>
      <c r="BE246" s="525">
        <v>7.0</v>
      </c>
      <c r="BF246" s="525">
        <v>18.0</v>
      </c>
      <c r="BG246" s="531" t="s">
        <v>4008</v>
      </c>
      <c r="BH246" s="1"/>
      <c r="BI246" s="514">
        <v>10.0</v>
      </c>
      <c r="BJ246" s="525">
        <v>7.0</v>
      </c>
      <c r="BK246" s="525">
        <v>18.0</v>
      </c>
      <c r="BL246" s="531" t="s">
        <v>4009</v>
      </c>
      <c r="BM246" s="1"/>
      <c r="BN246" s="514">
        <v>10.0</v>
      </c>
      <c r="BO246" s="525">
        <v>8.0</v>
      </c>
      <c r="BP246" s="525">
        <v>18.0</v>
      </c>
      <c r="BQ246" s="531" t="s">
        <v>4010</v>
      </c>
      <c r="BR246" s="1"/>
      <c r="BS246" s="1"/>
      <c r="BT246" s="1"/>
      <c r="BU246" s="1"/>
      <c r="BV246" s="560"/>
      <c r="BW246" s="1"/>
      <c r="BX246" s="1"/>
      <c r="BY246" s="1"/>
      <c r="BZ246" s="1"/>
      <c r="CA246" s="560"/>
      <c r="CB246" s="1"/>
      <c r="CC246" s="1"/>
      <c r="CD246" s="1"/>
      <c r="CE246" s="1"/>
      <c r="CF246" s="560"/>
      <c r="CG246" s="1"/>
      <c r="CH246" s="1"/>
      <c r="CI246" s="1"/>
      <c r="CJ246" s="1"/>
      <c r="CK246" s="560"/>
      <c r="CL246" s="1"/>
      <c r="CM246" s="1"/>
      <c r="CN246" s="1"/>
      <c r="CO246" s="1"/>
      <c r="CP246" s="560"/>
      <c r="CQ246" s="1"/>
    </row>
    <row r="247" ht="15.0" customHeight="1">
      <c r="A247" s="514">
        <v>13.0</v>
      </c>
      <c r="B247" s="525">
        <v>1.0</v>
      </c>
      <c r="C247" s="525">
        <v>16.0</v>
      </c>
      <c r="D247" s="526" t="s">
        <v>4011</v>
      </c>
      <c r="E247" s="1"/>
      <c r="F247" s="514">
        <v>9.0</v>
      </c>
      <c r="G247" s="525">
        <v>1.0</v>
      </c>
      <c r="H247" s="525">
        <v>31.0</v>
      </c>
      <c r="I247" s="529" t="s">
        <v>4012</v>
      </c>
      <c r="J247" s="1"/>
      <c r="K247" s="514">
        <v>13.0</v>
      </c>
      <c r="L247" s="525">
        <v>2.0</v>
      </c>
      <c r="M247" s="525">
        <v>16.0</v>
      </c>
      <c r="N247" s="529" t="s">
        <v>4013</v>
      </c>
      <c r="O247" s="1"/>
      <c r="P247" s="514">
        <v>13.0</v>
      </c>
      <c r="Q247" s="525">
        <v>2.0</v>
      </c>
      <c r="R247" s="525">
        <v>33.0</v>
      </c>
      <c r="S247" s="529" t="s">
        <v>4014</v>
      </c>
      <c r="T247" s="1"/>
      <c r="U247" s="514">
        <v>13.0</v>
      </c>
      <c r="V247" s="525">
        <v>3.0</v>
      </c>
      <c r="W247" s="525">
        <v>16.0</v>
      </c>
      <c r="X247" s="537" t="s">
        <v>4015</v>
      </c>
      <c r="Y247" s="1"/>
      <c r="Z247" s="514">
        <v>13.0</v>
      </c>
      <c r="AA247" s="525">
        <v>3.0</v>
      </c>
      <c r="AB247" s="525">
        <v>30.0</v>
      </c>
      <c r="AC247" s="529" t="s">
        <v>4016</v>
      </c>
      <c r="AD247" s="1"/>
      <c r="AE247" s="514">
        <v>13.0</v>
      </c>
      <c r="AF247" s="525">
        <v>4.0</v>
      </c>
      <c r="AG247" s="525">
        <v>18.0</v>
      </c>
      <c r="AH247" s="537" t="s">
        <v>4017</v>
      </c>
      <c r="AI247" s="1"/>
      <c r="AJ247" s="514">
        <v>9.0</v>
      </c>
      <c r="AK247" s="525">
        <v>4.0</v>
      </c>
      <c r="AL247" s="525">
        <v>27.0</v>
      </c>
      <c r="AM247" s="530" t="s">
        <v>4018</v>
      </c>
      <c r="AN247" s="1"/>
      <c r="AO247" s="514">
        <v>13.0</v>
      </c>
      <c r="AP247" s="525">
        <v>5.0</v>
      </c>
      <c r="AQ247" s="525">
        <v>16.0</v>
      </c>
      <c r="AR247" s="531" t="s">
        <v>4019</v>
      </c>
      <c r="AS247" s="518"/>
      <c r="AT247" s="514">
        <v>13.0</v>
      </c>
      <c r="AU247" s="525">
        <v>6.0</v>
      </c>
      <c r="AV247" s="525">
        <v>16.0</v>
      </c>
      <c r="AW247" s="531" t="s">
        <v>4020</v>
      </c>
      <c r="AX247" s="1"/>
      <c r="AY247" s="514">
        <f t="shared" si="17"/>
        <v>9</v>
      </c>
      <c r="AZ247" s="525">
        <v>6.0</v>
      </c>
      <c r="BA247" s="525">
        <v>17.0</v>
      </c>
      <c r="BB247" s="531" t="s">
        <v>4021</v>
      </c>
      <c r="BC247" s="1"/>
      <c r="BD247" s="514">
        <v>9.0</v>
      </c>
      <c r="BE247" s="525">
        <v>7.0</v>
      </c>
      <c r="BF247" s="525">
        <v>18.0</v>
      </c>
      <c r="BG247" s="531" t="s">
        <v>4022</v>
      </c>
      <c r="BH247" s="1"/>
      <c r="BI247" s="514">
        <v>9.0</v>
      </c>
      <c r="BJ247" s="525">
        <v>7.0</v>
      </c>
      <c r="BK247" s="525">
        <v>18.0</v>
      </c>
      <c r="BL247" s="531" t="s">
        <v>4023</v>
      </c>
      <c r="BM247" s="1"/>
      <c r="BN247" s="514">
        <v>9.0</v>
      </c>
      <c r="BO247" s="525">
        <v>8.0</v>
      </c>
      <c r="BP247" s="525">
        <v>18.0</v>
      </c>
      <c r="BQ247" s="531" t="s">
        <v>4024</v>
      </c>
      <c r="BR247" s="1"/>
      <c r="BS247" s="1"/>
      <c r="BT247" s="1"/>
      <c r="BU247" s="1"/>
      <c r="BV247" s="560"/>
      <c r="BW247" s="1"/>
      <c r="BX247" s="1"/>
      <c r="BY247" s="1"/>
      <c r="BZ247" s="1"/>
      <c r="CA247" s="560"/>
      <c r="CB247" s="1"/>
      <c r="CC247" s="1"/>
      <c r="CD247" s="1"/>
      <c r="CE247" s="1"/>
      <c r="CF247" s="560"/>
      <c r="CG247" s="1"/>
      <c r="CH247" s="1"/>
      <c r="CI247" s="1"/>
      <c r="CJ247" s="1"/>
      <c r="CK247" s="560"/>
      <c r="CL247" s="1"/>
      <c r="CM247" s="1"/>
      <c r="CN247" s="1"/>
      <c r="CO247" s="1"/>
      <c r="CP247" s="560"/>
      <c r="CQ247" s="1"/>
    </row>
    <row r="248" ht="15.0" customHeight="1">
      <c r="A248" s="514">
        <v>12.0</v>
      </c>
      <c r="B248" s="525">
        <v>1.0</v>
      </c>
      <c r="C248" s="525">
        <v>16.0</v>
      </c>
      <c r="D248" s="526" t="s">
        <v>4025</v>
      </c>
      <c r="E248" s="1"/>
      <c r="F248" s="514">
        <v>8.0</v>
      </c>
      <c r="G248" s="525">
        <v>1.0</v>
      </c>
      <c r="H248" s="525">
        <v>31.0</v>
      </c>
      <c r="I248" s="529" t="s">
        <v>4026</v>
      </c>
      <c r="J248" s="1"/>
      <c r="K248" s="514">
        <v>12.0</v>
      </c>
      <c r="L248" s="525">
        <v>2.0</v>
      </c>
      <c r="M248" s="525">
        <v>16.0</v>
      </c>
      <c r="N248" s="529" t="s">
        <v>4027</v>
      </c>
      <c r="O248" s="1"/>
      <c r="P248" s="514">
        <v>12.0</v>
      </c>
      <c r="Q248" s="525">
        <v>2.0</v>
      </c>
      <c r="R248" s="525">
        <v>33.0</v>
      </c>
      <c r="S248" s="529" t="s">
        <v>4028</v>
      </c>
      <c r="T248" s="1"/>
      <c r="U248" s="514">
        <v>12.0</v>
      </c>
      <c r="V248" s="525">
        <v>3.0</v>
      </c>
      <c r="W248" s="525">
        <v>16.0</v>
      </c>
      <c r="X248" s="537" t="s">
        <v>4029</v>
      </c>
      <c r="Y248" s="1"/>
      <c r="Z248" s="514">
        <v>12.0</v>
      </c>
      <c r="AA248" s="525">
        <v>3.0</v>
      </c>
      <c r="AB248" s="525">
        <v>30.0</v>
      </c>
      <c r="AC248" s="529" t="s">
        <v>4030</v>
      </c>
      <c r="AD248" s="1"/>
      <c r="AE248" s="514">
        <v>12.0</v>
      </c>
      <c r="AF248" s="525">
        <v>4.0</v>
      </c>
      <c r="AG248" s="525">
        <v>18.0</v>
      </c>
      <c r="AH248" s="537" t="s">
        <v>4031</v>
      </c>
      <c r="AI248" s="1"/>
      <c r="AJ248" s="514">
        <v>8.0</v>
      </c>
      <c r="AK248" s="525">
        <v>4.0</v>
      </c>
      <c r="AL248" s="525">
        <v>27.0</v>
      </c>
      <c r="AM248" s="530" t="s">
        <v>4032</v>
      </c>
      <c r="AN248" s="1"/>
      <c r="AO248" s="514">
        <v>12.0</v>
      </c>
      <c r="AP248" s="525">
        <v>5.0</v>
      </c>
      <c r="AQ248" s="525">
        <v>16.0</v>
      </c>
      <c r="AR248" s="531" t="s">
        <v>4033</v>
      </c>
      <c r="AS248" s="518"/>
      <c r="AT248" s="514">
        <v>12.0</v>
      </c>
      <c r="AU248" s="525">
        <v>6.0</v>
      </c>
      <c r="AV248" s="525">
        <v>16.0</v>
      </c>
      <c r="AW248" s="531" t="s">
        <v>4034</v>
      </c>
      <c r="AX248" s="1"/>
      <c r="AY248" s="514">
        <f t="shared" si="17"/>
        <v>8</v>
      </c>
      <c r="AZ248" s="525">
        <v>6.0</v>
      </c>
      <c r="BA248" s="525">
        <v>17.0</v>
      </c>
      <c r="BB248" s="531" t="s">
        <v>4035</v>
      </c>
      <c r="BC248" s="1"/>
      <c r="BD248" s="514">
        <v>8.0</v>
      </c>
      <c r="BE248" s="525">
        <v>7.0</v>
      </c>
      <c r="BF248" s="525">
        <v>18.0</v>
      </c>
      <c r="BG248" s="531" t="s">
        <v>4036</v>
      </c>
      <c r="BH248" s="1"/>
      <c r="BI248" s="514">
        <v>8.0</v>
      </c>
      <c r="BJ248" s="525">
        <v>7.0</v>
      </c>
      <c r="BK248" s="525">
        <v>18.0</v>
      </c>
      <c r="BL248" s="531" t="s">
        <v>4037</v>
      </c>
      <c r="BM248" s="1"/>
      <c r="BN248" s="514">
        <v>8.0</v>
      </c>
      <c r="BO248" s="525">
        <v>8.0</v>
      </c>
      <c r="BP248" s="525">
        <v>18.0</v>
      </c>
      <c r="BQ248" s="531" t="s">
        <v>4038</v>
      </c>
      <c r="BR248" s="1"/>
      <c r="BS248" s="1"/>
      <c r="BT248" s="1"/>
      <c r="BU248" s="1"/>
      <c r="BV248" s="560"/>
      <c r="BW248" s="1"/>
      <c r="BX248" s="1"/>
      <c r="BY248" s="1"/>
      <c r="BZ248" s="1"/>
      <c r="CA248" s="560"/>
      <c r="CB248" s="1"/>
      <c r="CC248" s="1"/>
      <c r="CD248" s="1"/>
      <c r="CE248" s="1"/>
      <c r="CF248" s="560"/>
      <c r="CG248" s="1"/>
      <c r="CH248" s="1"/>
      <c r="CI248" s="1"/>
      <c r="CJ248" s="1"/>
      <c r="CK248" s="560"/>
      <c r="CL248" s="1"/>
      <c r="CM248" s="1"/>
      <c r="CN248" s="1"/>
      <c r="CO248" s="1"/>
      <c r="CP248" s="560"/>
      <c r="CQ248" s="1"/>
    </row>
    <row r="249" ht="15.0" customHeight="1">
      <c r="A249" s="514">
        <v>11.0</v>
      </c>
      <c r="B249" s="525">
        <v>1.0</v>
      </c>
      <c r="C249" s="525">
        <v>16.0</v>
      </c>
      <c r="D249" s="526" t="s">
        <v>4039</v>
      </c>
      <c r="E249" s="1"/>
      <c r="F249" s="514">
        <v>7.0</v>
      </c>
      <c r="G249" s="525">
        <v>1.0</v>
      </c>
      <c r="H249" s="525">
        <v>31.0</v>
      </c>
      <c r="I249" s="529" t="s">
        <v>4040</v>
      </c>
      <c r="J249" s="1"/>
      <c r="K249" s="514">
        <v>11.0</v>
      </c>
      <c r="L249" s="525">
        <v>2.0</v>
      </c>
      <c r="M249" s="525">
        <v>16.0</v>
      </c>
      <c r="N249" s="529" t="s">
        <v>4041</v>
      </c>
      <c r="O249" s="1"/>
      <c r="P249" s="514">
        <v>11.0</v>
      </c>
      <c r="Q249" s="525">
        <v>2.0</v>
      </c>
      <c r="R249" s="525">
        <v>33.0</v>
      </c>
      <c r="S249" s="529" t="s">
        <v>4042</v>
      </c>
      <c r="T249" s="1"/>
      <c r="U249" s="514">
        <v>11.0</v>
      </c>
      <c r="V249" s="525">
        <v>3.0</v>
      </c>
      <c r="W249" s="525">
        <v>16.0</v>
      </c>
      <c r="X249" s="537" t="s">
        <v>4043</v>
      </c>
      <c r="Y249" s="1"/>
      <c r="Z249" s="514">
        <v>11.0</v>
      </c>
      <c r="AA249" s="525">
        <v>3.0</v>
      </c>
      <c r="AB249" s="525">
        <v>30.0</v>
      </c>
      <c r="AC249" s="529" t="s">
        <v>4044</v>
      </c>
      <c r="AD249" s="1"/>
      <c r="AE249" s="514">
        <v>11.0</v>
      </c>
      <c r="AF249" s="525">
        <v>4.0</v>
      </c>
      <c r="AG249" s="525">
        <v>18.0</v>
      </c>
      <c r="AH249" s="537" t="s">
        <v>4045</v>
      </c>
      <c r="AI249" s="1"/>
      <c r="AJ249" s="514">
        <v>7.0</v>
      </c>
      <c r="AK249" s="525">
        <v>4.0</v>
      </c>
      <c r="AL249" s="525">
        <v>27.0</v>
      </c>
      <c r="AM249" s="530" t="s">
        <v>4046</v>
      </c>
      <c r="AN249" s="1"/>
      <c r="AO249" s="514">
        <v>11.0</v>
      </c>
      <c r="AP249" s="525">
        <v>5.0</v>
      </c>
      <c r="AQ249" s="525">
        <v>16.0</v>
      </c>
      <c r="AR249" s="531" t="s">
        <v>4047</v>
      </c>
      <c r="AS249" s="518"/>
      <c r="AT249" s="514">
        <v>11.0</v>
      </c>
      <c r="AU249" s="525">
        <v>6.0</v>
      </c>
      <c r="AV249" s="525">
        <v>16.0</v>
      </c>
      <c r="AW249" s="531" t="s">
        <v>4048</v>
      </c>
      <c r="AX249" s="1"/>
      <c r="AY249" s="514">
        <f t="shared" si="17"/>
        <v>7</v>
      </c>
      <c r="AZ249" s="525">
        <v>6.0</v>
      </c>
      <c r="BA249" s="525">
        <v>17.0</v>
      </c>
      <c r="BB249" s="531" t="s">
        <v>4049</v>
      </c>
      <c r="BC249" s="1"/>
      <c r="BD249" s="514">
        <v>7.0</v>
      </c>
      <c r="BE249" s="525">
        <v>7.0</v>
      </c>
      <c r="BF249" s="525">
        <v>18.0</v>
      </c>
      <c r="BG249" s="531" t="s">
        <v>4050</v>
      </c>
      <c r="BH249" s="1"/>
      <c r="BI249" s="514">
        <v>7.0</v>
      </c>
      <c r="BJ249" s="525">
        <v>7.0</v>
      </c>
      <c r="BK249" s="525">
        <v>18.0</v>
      </c>
      <c r="BL249" s="531" t="s">
        <v>4051</v>
      </c>
      <c r="BM249" s="1"/>
      <c r="BN249" s="514">
        <v>7.0</v>
      </c>
      <c r="BO249" s="525">
        <v>8.0</v>
      </c>
      <c r="BP249" s="525">
        <v>18.0</v>
      </c>
      <c r="BQ249" s="531" t="s">
        <v>4052</v>
      </c>
      <c r="BR249" s="1"/>
      <c r="BS249" s="1"/>
      <c r="BT249" s="1"/>
      <c r="BU249" s="1"/>
      <c r="BV249" s="560"/>
      <c r="BW249" s="1"/>
      <c r="BX249" s="1"/>
      <c r="BY249" s="1"/>
      <c r="BZ249" s="1"/>
      <c r="CA249" s="560"/>
      <c r="CB249" s="1"/>
      <c r="CC249" s="1"/>
      <c r="CD249" s="1"/>
      <c r="CE249" s="1"/>
      <c r="CF249" s="560"/>
      <c r="CG249" s="1"/>
      <c r="CH249" s="1"/>
      <c r="CI249" s="1"/>
      <c r="CJ249" s="1"/>
      <c r="CK249" s="560"/>
      <c r="CL249" s="1"/>
      <c r="CM249" s="1"/>
      <c r="CN249" s="1"/>
      <c r="CO249" s="1"/>
      <c r="CP249" s="560"/>
      <c r="CQ249" s="1"/>
    </row>
    <row r="250" ht="15.0" customHeight="1">
      <c r="A250" s="514">
        <v>10.0</v>
      </c>
      <c r="B250" s="525">
        <v>1.0</v>
      </c>
      <c r="C250" s="525">
        <v>16.0</v>
      </c>
      <c r="D250" s="526" t="s">
        <v>4053</v>
      </c>
      <c r="E250" s="1"/>
      <c r="F250" s="514">
        <v>6.0</v>
      </c>
      <c r="G250" s="525">
        <v>1.0</v>
      </c>
      <c r="H250" s="525">
        <v>31.0</v>
      </c>
      <c r="I250" s="529" t="s">
        <v>4054</v>
      </c>
      <c r="J250" s="1"/>
      <c r="K250" s="514">
        <v>10.0</v>
      </c>
      <c r="L250" s="525">
        <v>2.0</v>
      </c>
      <c r="M250" s="525">
        <v>16.0</v>
      </c>
      <c r="N250" s="529" t="s">
        <v>4055</v>
      </c>
      <c r="O250" s="1"/>
      <c r="P250" s="514">
        <v>10.0</v>
      </c>
      <c r="Q250" s="525">
        <v>2.0</v>
      </c>
      <c r="R250" s="525">
        <v>33.0</v>
      </c>
      <c r="S250" s="529" t="s">
        <v>4056</v>
      </c>
      <c r="T250" s="1"/>
      <c r="U250" s="514">
        <v>10.0</v>
      </c>
      <c r="V250" s="525">
        <v>3.0</v>
      </c>
      <c r="W250" s="525">
        <v>16.0</v>
      </c>
      <c r="X250" s="529" t="s">
        <v>4057</v>
      </c>
      <c r="Y250" s="1"/>
      <c r="Z250" s="514">
        <v>10.0</v>
      </c>
      <c r="AA250" s="525">
        <v>3.0</v>
      </c>
      <c r="AB250" s="525">
        <v>30.0</v>
      </c>
      <c r="AC250" s="529" t="s">
        <v>4058</v>
      </c>
      <c r="AD250" s="1"/>
      <c r="AE250" s="514">
        <v>10.0</v>
      </c>
      <c r="AF250" s="525">
        <v>4.0</v>
      </c>
      <c r="AG250" s="525">
        <v>18.0</v>
      </c>
      <c r="AH250" s="537" t="s">
        <v>4059</v>
      </c>
      <c r="AI250" s="1"/>
      <c r="AJ250" s="514">
        <v>6.0</v>
      </c>
      <c r="AK250" s="525">
        <v>4.0</v>
      </c>
      <c r="AL250" s="525">
        <v>27.0</v>
      </c>
      <c r="AM250" s="530" t="s">
        <v>4060</v>
      </c>
      <c r="AN250" s="1"/>
      <c r="AO250" s="514">
        <v>10.0</v>
      </c>
      <c r="AP250" s="525">
        <v>5.0</v>
      </c>
      <c r="AQ250" s="525">
        <v>16.0</v>
      </c>
      <c r="AR250" s="531" t="s">
        <v>4061</v>
      </c>
      <c r="AS250" s="518"/>
      <c r="AT250" s="514">
        <v>10.0</v>
      </c>
      <c r="AU250" s="525">
        <v>6.0</v>
      </c>
      <c r="AV250" s="525">
        <v>16.0</v>
      </c>
      <c r="AW250" s="531" t="s">
        <v>4062</v>
      </c>
      <c r="AX250" s="1"/>
      <c r="AY250" s="514">
        <f t="shared" si="17"/>
        <v>6</v>
      </c>
      <c r="AZ250" s="525">
        <v>6.0</v>
      </c>
      <c r="BA250" s="525">
        <v>17.0</v>
      </c>
      <c r="BB250" s="531" t="s">
        <v>4063</v>
      </c>
      <c r="BC250" s="1"/>
      <c r="BD250" s="514">
        <v>6.0</v>
      </c>
      <c r="BE250" s="525">
        <v>7.0</v>
      </c>
      <c r="BF250" s="525">
        <v>18.0</v>
      </c>
      <c r="BG250" s="531" t="s">
        <v>4064</v>
      </c>
      <c r="BH250" s="1"/>
      <c r="BI250" s="514">
        <v>6.0</v>
      </c>
      <c r="BJ250" s="525">
        <v>7.0</v>
      </c>
      <c r="BK250" s="525">
        <v>18.0</v>
      </c>
      <c r="BL250" s="531" t="s">
        <v>4065</v>
      </c>
      <c r="BM250" s="1"/>
      <c r="BN250" s="514">
        <v>6.0</v>
      </c>
      <c r="BO250" s="525">
        <v>8.0</v>
      </c>
      <c r="BP250" s="525">
        <v>18.0</v>
      </c>
      <c r="BQ250" s="531" t="s">
        <v>4066</v>
      </c>
      <c r="BR250" s="1"/>
      <c r="BS250" s="1"/>
      <c r="BT250" s="1"/>
      <c r="BU250" s="1"/>
      <c r="BV250" s="560"/>
      <c r="BW250" s="1"/>
      <c r="BX250" s="1"/>
      <c r="BY250" s="1"/>
      <c r="BZ250" s="1"/>
      <c r="CA250" s="560"/>
      <c r="CB250" s="1"/>
      <c r="CC250" s="1"/>
      <c r="CD250" s="1"/>
      <c r="CE250" s="1"/>
      <c r="CF250" s="560"/>
      <c r="CG250" s="1"/>
      <c r="CH250" s="1"/>
      <c r="CI250" s="1"/>
      <c r="CJ250" s="1"/>
      <c r="CK250" s="560"/>
      <c r="CL250" s="1"/>
      <c r="CM250" s="1"/>
      <c r="CN250" s="1"/>
      <c r="CO250" s="1"/>
      <c r="CP250" s="560"/>
      <c r="CQ250" s="1"/>
    </row>
    <row r="251" ht="15.0" customHeight="1">
      <c r="A251" s="514">
        <v>9.0</v>
      </c>
      <c r="B251" s="525">
        <v>1.0</v>
      </c>
      <c r="C251" s="525">
        <v>16.0</v>
      </c>
      <c r="D251" s="526" t="s">
        <v>4067</v>
      </c>
      <c r="E251" s="1"/>
      <c r="F251" s="514">
        <v>5.0</v>
      </c>
      <c r="G251" s="525">
        <v>1.0</v>
      </c>
      <c r="H251" s="525">
        <v>31.0</v>
      </c>
      <c r="I251" s="529" t="s">
        <v>4068</v>
      </c>
      <c r="J251" s="1"/>
      <c r="K251" s="514">
        <v>9.0</v>
      </c>
      <c r="L251" s="525">
        <v>2.0</v>
      </c>
      <c r="M251" s="525">
        <v>16.0</v>
      </c>
      <c r="N251" s="529" t="s">
        <v>4069</v>
      </c>
      <c r="O251" s="1"/>
      <c r="P251" s="514">
        <v>9.0</v>
      </c>
      <c r="Q251" s="525">
        <v>2.0</v>
      </c>
      <c r="R251" s="525">
        <v>33.0</v>
      </c>
      <c r="S251" s="529" t="s">
        <v>4070</v>
      </c>
      <c r="T251" s="1"/>
      <c r="U251" s="514">
        <v>9.0</v>
      </c>
      <c r="V251" s="525">
        <v>3.0</v>
      </c>
      <c r="W251" s="525">
        <v>16.0</v>
      </c>
      <c r="X251" s="529" t="s">
        <v>4071</v>
      </c>
      <c r="Y251" s="1"/>
      <c r="Z251" s="514">
        <v>9.0</v>
      </c>
      <c r="AA251" s="525">
        <v>3.0</v>
      </c>
      <c r="AB251" s="525">
        <v>30.0</v>
      </c>
      <c r="AC251" s="568" t="s">
        <v>4072</v>
      </c>
      <c r="AD251" s="1"/>
      <c r="AE251" s="514">
        <v>9.0</v>
      </c>
      <c r="AF251" s="525">
        <v>4.0</v>
      </c>
      <c r="AG251" s="525">
        <v>18.0</v>
      </c>
      <c r="AH251" s="537" t="s">
        <v>4073</v>
      </c>
      <c r="AI251" s="1"/>
      <c r="AJ251" s="514">
        <v>5.0</v>
      </c>
      <c r="AK251" s="525">
        <v>4.0</v>
      </c>
      <c r="AL251" s="525">
        <v>27.0</v>
      </c>
      <c r="AM251" s="530" t="s">
        <v>4074</v>
      </c>
      <c r="AN251" s="1"/>
      <c r="AO251" s="514">
        <v>9.0</v>
      </c>
      <c r="AP251" s="525">
        <v>5.0</v>
      </c>
      <c r="AQ251" s="525">
        <v>16.0</v>
      </c>
      <c r="AR251" s="531" t="s">
        <v>4075</v>
      </c>
      <c r="AS251" s="518"/>
      <c r="AT251" s="514">
        <v>9.0</v>
      </c>
      <c r="AU251" s="525">
        <v>6.0</v>
      </c>
      <c r="AV251" s="525">
        <v>16.0</v>
      </c>
      <c r="AW251" s="531" t="s">
        <v>4076</v>
      </c>
      <c r="AX251" s="1"/>
      <c r="AY251" s="514">
        <f t="shared" si="17"/>
        <v>5</v>
      </c>
      <c r="AZ251" s="525">
        <v>6.0</v>
      </c>
      <c r="BA251" s="525">
        <v>17.0</v>
      </c>
      <c r="BB251" s="531" t="s">
        <v>4077</v>
      </c>
      <c r="BC251" s="1"/>
      <c r="BD251" s="514">
        <v>5.0</v>
      </c>
      <c r="BE251" s="525">
        <v>7.0</v>
      </c>
      <c r="BF251" s="525">
        <v>18.0</v>
      </c>
      <c r="BG251" s="531" t="s">
        <v>4078</v>
      </c>
      <c r="BH251" s="1"/>
      <c r="BI251" s="514">
        <v>5.0</v>
      </c>
      <c r="BJ251" s="525">
        <v>7.0</v>
      </c>
      <c r="BK251" s="525">
        <v>18.0</v>
      </c>
      <c r="BL251" s="531" t="s">
        <v>4079</v>
      </c>
      <c r="BM251" s="1"/>
      <c r="BN251" s="514">
        <v>5.0</v>
      </c>
      <c r="BO251" s="525">
        <v>8.0</v>
      </c>
      <c r="BP251" s="525">
        <v>18.0</v>
      </c>
      <c r="BQ251" s="531" t="s">
        <v>4080</v>
      </c>
      <c r="BR251" s="1"/>
      <c r="BS251" s="1"/>
      <c r="BT251" s="1"/>
      <c r="BU251" s="1"/>
      <c r="BV251" s="560"/>
      <c r="BW251" s="1"/>
      <c r="BX251" s="1"/>
      <c r="BY251" s="1"/>
      <c r="BZ251" s="1"/>
      <c r="CA251" s="560"/>
      <c r="CB251" s="1"/>
      <c r="CC251" s="1"/>
      <c r="CD251" s="1"/>
      <c r="CE251" s="1"/>
      <c r="CF251" s="560"/>
      <c r="CG251" s="1"/>
      <c r="CH251" s="1"/>
      <c r="CI251" s="1"/>
      <c r="CJ251" s="1"/>
      <c r="CK251" s="560"/>
      <c r="CL251" s="1"/>
      <c r="CM251" s="1"/>
      <c r="CN251" s="1"/>
      <c r="CO251" s="1"/>
      <c r="CP251" s="560"/>
      <c r="CQ251" s="1"/>
    </row>
    <row r="252" ht="15.0" customHeight="1">
      <c r="A252" s="514">
        <v>8.0</v>
      </c>
      <c r="B252" s="525">
        <v>1.0</v>
      </c>
      <c r="C252" s="525">
        <v>16.0</v>
      </c>
      <c r="D252" s="526" t="s">
        <v>4081</v>
      </c>
      <c r="E252" s="1"/>
      <c r="F252" s="514">
        <v>4.0</v>
      </c>
      <c r="G252" s="525">
        <v>1.0</v>
      </c>
      <c r="H252" s="525">
        <v>31.0</v>
      </c>
      <c r="I252" s="529" t="s">
        <v>4082</v>
      </c>
      <c r="J252" s="1"/>
      <c r="K252" s="514">
        <v>8.0</v>
      </c>
      <c r="L252" s="525">
        <v>2.0</v>
      </c>
      <c r="M252" s="525">
        <v>16.0</v>
      </c>
      <c r="N252" s="529" t="s">
        <v>4083</v>
      </c>
      <c r="O252" s="1"/>
      <c r="P252" s="514">
        <v>8.0</v>
      </c>
      <c r="Q252" s="525">
        <v>2.0</v>
      </c>
      <c r="R252" s="525">
        <v>33.0</v>
      </c>
      <c r="S252" s="529" t="s">
        <v>4084</v>
      </c>
      <c r="T252" s="1"/>
      <c r="U252" s="514">
        <v>8.0</v>
      </c>
      <c r="V252" s="525">
        <v>3.0</v>
      </c>
      <c r="W252" s="525">
        <v>16.0</v>
      </c>
      <c r="X252" s="537" t="s">
        <v>4085</v>
      </c>
      <c r="Y252" s="1"/>
      <c r="Z252" s="514">
        <v>8.0</v>
      </c>
      <c r="AA252" s="525">
        <v>3.0</v>
      </c>
      <c r="AB252" s="563">
        <v>30.0</v>
      </c>
      <c r="AC252" s="529" t="s">
        <v>4086</v>
      </c>
      <c r="AD252" s="1"/>
      <c r="AE252" s="514">
        <v>8.0</v>
      </c>
      <c r="AF252" s="525">
        <v>4.0</v>
      </c>
      <c r="AG252" s="525">
        <v>18.0</v>
      </c>
      <c r="AH252" s="537" t="s">
        <v>4087</v>
      </c>
      <c r="AI252" s="1"/>
      <c r="AJ252" s="514">
        <v>4.0</v>
      </c>
      <c r="AK252" s="525">
        <v>4.0</v>
      </c>
      <c r="AL252" s="525">
        <v>27.0</v>
      </c>
      <c r="AM252" s="530" t="s">
        <v>4088</v>
      </c>
      <c r="AN252" s="1"/>
      <c r="AO252" s="514">
        <v>8.0</v>
      </c>
      <c r="AP252" s="525">
        <v>5.0</v>
      </c>
      <c r="AQ252" s="525">
        <v>16.0</v>
      </c>
      <c r="AR252" s="531" t="s">
        <v>4089</v>
      </c>
      <c r="AS252" s="518"/>
      <c r="AT252" s="514">
        <v>8.0</v>
      </c>
      <c r="AU252" s="525">
        <v>6.0</v>
      </c>
      <c r="AV252" s="525">
        <v>16.0</v>
      </c>
      <c r="AW252" s="531" t="s">
        <v>4090</v>
      </c>
      <c r="AX252" s="1"/>
      <c r="AY252" s="514">
        <f t="shared" si="17"/>
        <v>4</v>
      </c>
      <c r="AZ252" s="525">
        <v>6.0</v>
      </c>
      <c r="BA252" s="525">
        <v>17.0</v>
      </c>
      <c r="BB252" s="531" t="s">
        <v>4091</v>
      </c>
      <c r="BC252" s="1"/>
      <c r="BD252" s="514">
        <v>4.0</v>
      </c>
      <c r="BE252" s="525">
        <v>7.0</v>
      </c>
      <c r="BF252" s="525">
        <v>18.0</v>
      </c>
      <c r="BG252" s="531" t="s">
        <v>4092</v>
      </c>
      <c r="BH252" s="1"/>
      <c r="BI252" s="514">
        <v>4.0</v>
      </c>
      <c r="BJ252" s="525">
        <v>7.0</v>
      </c>
      <c r="BK252" s="525">
        <v>18.0</v>
      </c>
      <c r="BL252" s="531" t="s">
        <v>4093</v>
      </c>
      <c r="BM252" s="1"/>
      <c r="BN252" s="514">
        <v>4.0</v>
      </c>
      <c r="BO252" s="525">
        <v>8.0</v>
      </c>
      <c r="BP252" s="525">
        <v>18.0</v>
      </c>
      <c r="BQ252" s="531" t="s">
        <v>4094</v>
      </c>
      <c r="BR252" s="1"/>
      <c r="BS252" s="1"/>
      <c r="BT252" s="1"/>
      <c r="BU252" s="1"/>
      <c r="BV252" s="560"/>
      <c r="BW252" s="1"/>
      <c r="BX252" s="1"/>
      <c r="BY252" s="1"/>
      <c r="BZ252" s="1"/>
      <c r="CA252" s="560"/>
      <c r="CB252" s="1"/>
      <c r="CC252" s="1"/>
      <c r="CD252" s="1"/>
      <c r="CE252" s="1"/>
      <c r="CF252" s="560"/>
      <c r="CG252" s="1"/>
      <c r="CH252" s="1"/>
      <c r="CI252" s="1"/>
      <c r="CJ252" s="1"/>
      <c r="CK252" s="560"/>
      <c r="CL252" s="1"/>
      <c r="CM252" s="1"/>
      <c r="CN252" s="1"/>
      <c r="CO252" s="1"/>
      <c r="CP252" s="560"/>
      <c r="CQ252" s="1"/>
    </row>
    <row r="253" ht="15.0" customHeight="1">
      <c r="A253" s="514">
        <v>7.0</v>
      </c>
      <c r="B253" s="525">
        <v>1.0</v>
      </c>
      <c r="C253" s="525">
        <v>16.0</v>
      </c>
      <c r="D253" s="526" t="s">
        <v>4095</v>
      </c>
      <c r="E253" s="1"/>
      <c r="F253" s="514">
        <v>3.0</v>
      </c>
      <c r="G253" s="525">
        <v>1.0</v>
      </c>
      <c r="H253" s="525">
        <v>31.0</v>
      </c>
      <c r="I253" s="529" t="s">
        <v>4096</v>
      </c>
      <c r="J253" s="1"/>
      <c r="K253" s="514">
        <v>7.0</v>
      </c>
      <c r="L253" s="525">
        <v>2.0</v>
      </c>
      <c r="M253" s="525">
        <v>16.0</v>
      </c>
      <c r="N253" s="529" t="s">
        <v>4097</v>
      </c>
      <c r="O253" s="1"/>
      <c r="P253" s="514">
        <v>7.0</v>
      </c>
      <c r="Q253" s="525">
        <v>2.0</v>
      </c>
      <c r="R253" s="525">
        <v>33.0</v>
      </c>
      <c r="S253" s="529" t="s">
        <v>4098</v>
      </c>
      <c r="T253" s="1"/>
      <c r="U253" s="514">
        <v>7.0</v>
      </c>
      <c r="V253" s="525">
        <v>3.0</v>
      </c>
      <c r="W253" s="525">
        <v>16.0</v>
      </c>
      <c r="X253" s="537" t="s">
        <v>4099</v>
      </c>
      <c r="Y253" s="1"/>
      <c r="Z253" s="514">
        <v>7.0</v>
      </c>
      <c r="AA253" s="525">
        <v>3.0</v>
      </c>
      <c r="AB253" s="563">
        <v>30.0</v>
      </c>
      <c r="AC253" s="568" t="s">
        <v>4100</v>
      </c>
      <c r="AD253" s="1"/>
      <c r="AE253" s="514">
        <v>7.0</v>
      </c>
      <c r="AF253" s="525">
        <v>4.0</v>
      </c>
      <c r="AG253" s="525">
        <v>18.0</v>
      </c>
      <c r="AH253" s="537" t="s">
        <v>4101</v>
      </c>
      <c r="AI253" s="1"/>
      <c r="AJ253" s="514">
        <v>3.0</v>
      </c>
      <c r="AK253" s="525">
        <v>4.0</v>
      </c>
      <c r="AL253" s="525">
        <v>27.0</v>
      </c>
      <c r="AM253" s="530" t="s">
        <v>4102</v>
      </c>
      <c r="AN253" s="1"/>
      <c r="AO253" s="514">
        <v>7.0</v>
      </c>
      <c r="AP253" s="525">
        <v>5.0</v>
      </c>
      <c r="AQ253" s="525">
        <v>16.0</v>
      </c>
      <c r="AR253" s="531" t="s">
        <v>4103</v>
      </c>
      <c r="AS253" s="518"/>
      <c r="AT253" s="514">
        <v>7.0</v>
      </c>
      <c r="AU253" s="525">
        <v>6.0</v>
      </c>
      <c r="AV253" s="525">
        <v>16.0</v>
      </c>
      <c r="AW253" s="531" t="s">
        <v>4104</v>
      </c>
      <c r="AX253" s="1"/>
      <c r="AY253" s="514">
        <f t="shared" si="17"/>
        <v>3</v>
      </c>
      <c r="AZ253" s="525">
        <v>6.0</v>
      </c>
      <c r="BA253" s="525">
        <v>17.0</v>
      </c>
      <c r="BB253" s="531" t="s">
        <v>4105</v>
      </c>
      <c r="BC253" s="1"/>
      <c r="BD253" s="514">
        <v>3.0</v>
      </c>
      <c r="BE253" s="525">
        <v>7.0</v>
      </c>
      <c r="BF253" s="525">
        <v>18.0</v>
      </c>
      <c r="BG253" s="531" t="s">
        <v>4106</v>
      </c>
      <c r="BH253" s="1"/>
      <c r="BI253" s="514">
        <v>3.0</v>
      </c>
      <c r="BJ253" s="525">
        <v>7.0</v>
      </c>
      <c r="BK253" s="525">
        <v>18.0</v>
      </c>
      <c r="BL253" s="531" t="s">
        <v>4107</v>
      </c>
      <c r="BM253" s="1"/>
      <c r="BN253" s="514">
        <v>3.0</v>
      </c>
      <c r="BO253" s="525">
        <v>8.0</v>
      </c>
      <c r="BP253" s="525">
        <v>18.0</v>
      </c>
      <c r="BQ253" s="531" t="s">
        <v>4108</v>
      </c>
      <c r="BR253" s="1"/>
      <c r="BS253" s="1"/>
      <c r="BT253" s="1"/>
      <c r="BU253" s="1"/>
      <c r="BV253" s="560"/>
      <c r="BW253" s="1"/>
      <c r="BX253" s="1"/>
      <c r="BY253" s="1"/>
      <c r="BZ253" s="1"/>
      <c r="CA253" s="560"/>
      <c r="CB253" s="1"/>
      <c r="CC253" s="1"/>
      <c r="CD253" s="1"/>
      <c r="CE253" s="1"/>
      <c r="CF253" s="560"/>
      <c r="CG253" s="1"/>
      <c r="CH253" s="1"/>
      <c r="CI253" s="1"/>
      <c r="CJ253" s="1"/>
      <c r="CK253" s="560"/>
      <c r="CL253" s="1"/>
      <c r="CM253" s="1"/>
      <c r="CN253" s="1"/>
      <c r="CO253" s="1"/>
      <c r="CP253" s="560"/>
      <c r="CQ253" s="1"/>
    </row>
    <row r="254" ht="15.0" customHeight="1">
      <c r="A254" s="514">
        <v>6.0</v>
      </c>
      <c r="B254" s="525">
        <v>1.0</v>
      </c>
      <c r="C254" s="525">
        <v>16.0</v>
      </c>
      <c r="D254" s="526" t="s">
        <v>4109</v>
      </c>
      <c r="E254" s="1"/>
      <c r="F254" s="514">
        <v>2.0</v>
      </c>
      <c r="G254" s="525">
        <v>1.0</v>
      </c>
      <c r="H254" s="525">
        <v>31.0</v>
      </c>
      <c r="I254" s="529" t="s">
        <v>4110</v>
      </c>
      <c r="J254" s="1"/>
      <c r="K254" s="514">
        <v>6.0</v>
      </c>
      <c r="L254" s="525">
        <v>2.0</v>
      </c>
      <c r="M254" s="525">
        <v>16.0</v>
      </c>
      <c r="N254" s="529" t="s">
        <v>4111</v>
      </c>
      <c r="O254" s="1"/>
      <c r="P254" s="514">
        <v>6.0</v>
      </c>
      <c r="Q254" s="525">
        <v>2.0</v>
      </c>
      <c r="R254" s="525">
        <v>33.0</v>
      </c>
      <c r="S254" s="529" t="s">
        <v>4112</v>
      </c>
      <c r="T254" s="1"/>
      <c r="U254" s="514">
        <v>6.0</v>
      </c>
      <c r="V254" s="525">
        <v>3.0</v>
      </c>
      <c r="W254" s="525">
        <v>16.0</v>
      </c>
      <c r="X254" s="537" t="s">
        <v>4113</v>
      </c>
      <c r="Y254" s="1"/>
      <c r="Z254" s="514">
        <v>6.0</v>
      </c>
      <c r="AA254" s="525">
        <v>3.0</v>
      </c>
      <c r="AB254" s="563">
        <v>30.0</v>
      </c>
      <c r="AC254" s="539" t="s">
        <v>203</v>
      </c>
      <c r="AD254" s="1"/>
      <c r="AE254" s="514">
        <v>6.0</v>
      </c>
      <c r="AF254" s="525">
        <v>4.0</v>
      </c>
      <c r="AG254" s="525">
        <v>18.0</v>
      </c>
      <c r="AH254" s="537" t="s">
        <v>4114</v>
      </c>
      <c r="AI254" s="1"/>
      <c r="AJ254" s="514">
        <v>2.0</v>
      </c>
      <c r="AK254" s="525">
        <v>4.0</v>
      </c>
      <c r="AL254" s="525">
        <v>27.0</v>
      </c>
      <c r="AM254" s="530" t="s">
        <v>4115</v>
      </c>
      <c r="AN254" s="1"/>
      <c r="AO254" s="514">
        <v>6.0</v>
      </c>
      <c r="AP254" s="525">
        <v>5.0</v>
      </c>
      <c r="AQ254" s="525">
        <v>16.0</v>
      </c>
      <c r="AR254" s="531" t="s">
        <v>4116</v>
      </c>
      <c r="AS254" s="518"/>
      <c r="AT254" s="514">
        <v>6.0</v>
      </c>
      <c r="AU254" s="525">
        <v>6.0</v>
      </c>
      <c r="AV254" s="525">
        <v>16.0</v>
      </c>
      <c r="AW254" s="531" t="s">
        <v>4117</v>
      </c>
      <c r="AX254" s="1"/>
      <c r="AY254" s="514">
        <f t="shared" si="17"/>
        <v>2</v>
      </c>
      <c r="AZ254" s="525">
        <v>6.0</v>
      </c>
      <c r="BA254" s="525">
        <v>17.0</v>
      </c>
      <c r="BB254" s="531" t="s">
        <v>4118</v>
      </c>
      <c r="BC254" s="1"/>
      <c r="BD254" s="514">
        <v>2.0</v>
      </c>
      <c r="BE254" s="525">
        <v>7.0</v>
      </c>
      <c r="BF254" s="525">
        <v>18.0</v>
      </c>
      <c r="BG254" s="531" t="s">
        <v>4119</v>
      </c>
      <c r="BH254" s="1"/>
      <c r="BI254" s="514">
        <v>2.0</v>
      </c>
      <c r="BJ254" s="525">
        <v>7.0</v>
      </c>
      <c r="BK254" s="525">
        <v>18.0</v>
      </c>
      <c r="BL254" s="531" t="s">
        <v>4120</v>
      </c>
      <c r="BM254" s="1"/>
      <c r="BN254" s="514">
        <v>2.0</v>
      </c>
      <c r="BO254" s="525">
        <v>8.0</v>
      </c>
      <c r="BP254" s="525">
        <v>18.0</v>
      </c>
      <c r="BQ254" s="531" t="s">
        <v>4121</v>
      </c>
      <c r="BR254" s="1"/>
      <c r="BS254" s="1"/>
      <c r="BT254" s="1"/>
      <c r="BU254" s="1"/>
      <c r="BV254" s="560"/>
      <c r="BW254" s="1"/>
      <c r="BX254" s="1"/>
      <c r="BY254" s="1"/>
      <c r="BZ254" s="1"/>
      <c r="CA254" s="560"/>
      <c r="CB254" s="1"/>
      <c r="CC254" s="1"/>
      <c r="CD254" s="1"/>
      <c r="CE254" s="1"/>
      <c r="CF254" s="560"/>
      <c r="CG254" s="1"/>
      <c r="CH254" s="1"/>
      <c r="CI254" s="1"/>
      <c r="CJ254" s="1"/>
      <c r="CK254" s="560"/>
      <c r="CL254" s="1"/>
      <c r="CM254" s="1"/>
      <c r="CN254" s="1"/>
      <c r="CO254" s="1"/>
      <c r="CP254" s="560"/>
      <c r="CQ254" s="1"/>
    </row>
    <row r="255" ht="15.0" customHeight="1">
      <c r="A255" s="514">
        <v>5.0</v>
      </c>
      <c r="B255" s="525">
        <v>1.0</v>
      </c>
      <c r="C255" s="525">
        <v>16.0</v>
      </c>
      <c r="D255" s="526" t="s">
        <v>4122</v>
      </c>
      <c r="E255" s="1"/>
      <c r="F255" s="542">
        <v>1.0</v>
      </c>
      <c r="G255" s="549">
        <v>1.0</v>
      </c>
      <c r="H255" s="549">
        <v>31.0</v>
      </c>
      <c r="I255" s="528" t="s">
        <v>4123</v>
      </c>
      <c r="J255" s="1"/>
      <c r="K255" s="514">
        <v>5.0</v>
      </c>
      <c r="L255" s="525">
        <v>2.0</v>
      </c>
      <c r="M255" s="525">
        <v>16.0</v>
      </c>
      <c r="N255" s="529" t="s">
        <v>4124</v>
      </c>
      <c r="O255" s="1"/>
      <c r="P255" s="514">
        <v>5.0</v>
      </c>
      <c r="Q255" s="525">
        <v>2.0</v>
      </c>
      <c r="R255" s="525">
        <v>33.0</v>
      </c>
      <c r="S255" s="529" t="s">
        <v>4125</v>
      </c>
      <c r="T255" s="1"/>
      <c r="U255" s="514">
        <v>5.0</v>
      </c>
      <c r="V255" s="525">
        <v>3.0</v>
      </c>
      <c r="W255" s="525">
        <v>16.0</v>
      </c>
      <c r="X255" s="537" t="s">
        <v>4126</v>
      </c>
      <c r="Y255" s="1"/>
      <c r="Z255" s="514">
        <v>5.0</v>
      </c>
      <c r="AA255" s="525">
        <v>3.0</v>
      </c>
      <c r="AB255" s="563">
        <v>30.0</v>
      </c>
      <c r="AC255" s="540"/>
      <c r="AD255" s="1"/>
      <c r="AE255" s="514">
        <v>5.0</v>
      </c>
      <c r="AF255" s="525">
        <v>4.0</v>
      </c>
      <c r="AG255" s="525">
        <v>18.0</v>
      </c>
      <c r="AH255" s="537" t="s">
        <v>4127</v>
      </c>
      <c r="AI255" s="1"/>
      <c r="AJ255" s="542">
        <v>1.0</v>
      </c>
      <c r="AK255" s="525">
        <v>4.0</v>
      </c>
      <c r="AL255" s="525">
        <v>27.0</v>
      </c>
      <c r="AM255" s="530" t="s">
        <v>4128</v>
      </c>
      <c r="AN255" s="1"/>
      <c r="AO255" s="514">
        <v>5.0</v>
      </c>
      <c r="AP255" s="525">
        <v>5.0</v>
      </c>
      <c r="AQ255" s="525">
        <v>16.0</v>
      </c>
      <c r="AR255" s="531" t="s">
        <v>4129</v>
      </c>
      <c r="AS255" s="518"/>
      <c r="AT255" s="514">
        <v>5.0</v>
      </c>
      <c r="AU255" s="525">
        <v>6.0</v>
      </c>
      <c r="AV255" s="525">
        <v>16.0</v>
      </c>
      <c r="AW255" s="531" t="s">
        <v>4130</v>
      </c>
      <c r="AX255" s="1"/>
      <c r="AY255" s="544">
        <v>1.0</v>
      </c>
      <c r="AZ255" s="525">
        <v>6.0</v>
      </c>
      <c r="BA255" s="525">
        <v>17.0</v>
      </c>
      <c r="BB255" s="531" t="s">
        <v>4131</v>
      </c>
      <c r="BC255" s="1"/>
      <c r="BD255" s="550">
        <v>1.0</v>
      </c>
      <c r="BE255" s="525">
        <v>7.0</v>
      </c>
      <c r="BF255" s="525">
        <v>18.0</v>
      </c>
      <c r="BG255" s="531" t="s">
        <v>4132</v>
      </c>
      <c r="BH255" s="1"/>
      <c r="BI255" s="550">
        <v>1.0</v>
      </c>
      <c r="BJ255" s="525">
        <v>7.0</v>
      </c>
      <c r="BK255" s="525">
        <v>18.0</v>
      </c>
      <c r="BL255" s="531" t="s">
        <v>4133</v>
      </c>
      <c r="BM255" s="1"/>
      <c r="BN255" s="550">
        <v>1.0</v>
      </c>
      <c r="BO255" s="525">
        <v>8.0</v>
      </c>
      <c r="BP255" s="525">
        <v>18.0</v>
      </c>
      <c r="BQ255" s="531" t="s">
        <v>4134</v>
      </c>
      <c r="BR255" s="1"/>
      <c r="BS255" s="1"/>
      <c r="BT255" s="1"/>
      <c r="BU255" s="1"/>
      <c r="BV255" s="560"/>
      <c r="BW255" s="1"/>
      <c r="BX255" s="1"/>
      <c r="BY255" s="1"/>
      <c r="BZ255" s="1"/>
      <c r="CA255" s="560"/>
      <c r="CB255" s="1"/>
      <c r="CC255" s="1"/>
      <c r="CD255" s="1"/>
      <c r="CE255" s="1"/>
      <c r="CF255" s="560"/>
      <c r="CG255" s="1"/>
      <c r="CH255" s="1"/>
      <c r="CI255" s="1"/>
      <c r="CJ255" s="1"/>
      <c r="CK255" s="560"/>
      <c r="CL255" s="1"/>
      <c r="CM255" s="1"/>
      <c r="CN255" s="1"/>
      <c r="CO255" s="1"/>
      <c r="CP255" s="560"/>
      <c r="CQ255" s="1"/>
    </row>
    <row r="256" ht="15.0" customHeight="1">
      <c r="A256" s="514">
        <v>4.0</v>
      </c>
      <c r="B256" s="525">
        <v>1.0</v>
      </c>
      <c r="C256" s="525">
        <v>16.0</v>
      </c>
      <c r="D256" s="526" t="s">
        <v>4135</v>
      </c>
      <c r="E256" s="1"/>
      <c r="F256" s="514">
        <v>14.0</v>
      </c>
      <c r="G256" s="532">
        <v>1.0</v>
      </c>
      <c r="H256" s="532">
        <v>30.0</v>
      </c>
      <c r="I256" s="529" t="s">
        <v>4136</v>
      </c>
      <c r="J256" s="1"/>
      <c r="K256" s="514">
        <v>4.0</v>
      </c>
      <c r="L256" s="525">
        <v>2.0</v>
      </c>
      <c r="M256" s="525">
        <v>16.0</v>
      </c>
      <c r="N256" s="529" t="s">
        <v>4137</v>
      </c>
      <c r="O256" s="1"/>
      <c r="P256" s="514">
        <v>4.0</v>
      </c>
      <c r="Q256" s="525">
        <v>2.0</v>
      </c>
      <c r="R256" s="525">
        <v>33.0</v>
      </c>
      <c r="S256" s="529" t="s">
        <v>4138</v>
      </c>
      <c r="T256" s="1"/>
      <c r="U256" s="514">
        <v>4.0</v>
      </c>
      <c r="V256" s="525">
        <v>3.0</v>
      </c>
      <c r="W256" s="525">
        <v>16.0</v>
      </c>
      <c r="X256" s="537" t="s">
        <v>4139</v>
      </c>
      <c r="Y256" s="1"/>
      <c r="Z256" s="514">
        <v>4.0</v>
      </c>
      <c r="AA256" s="525">
        <v>3.0</v>
      </c>
      <c r="AB256" s="563">
        <v>30.0</v>
      </c>
      <c r="AC256" s="540"/>
      <c r="AD256" s="1"/>
      <c r="AE256" s="514">
        <v>4.0</v>
      </c>
      <c r="AF256" s="525">
        <v>4.0</v>
      </c>
      <c r="AG256" s="525">
        <v>18.0</v>
      </c>
      <c r="AH256" s="537" t="s">
        <v>4140</v>
      </c>
      <c r="AI256" s="1"/>
      <c r="AJ256" s="514">
        <v>14.0</v>
      </c>
      <c r="AK256" s="525">
        <v>4.0</v>
      </c>
      <c r="AL256" s="525">
        <v>26.0</v>
      </c>
      <c r="AM256" s="530" t="s">
        <v>4141</v>
      </c>
      <c r="AN256" s="1"/>
      <c r="AO256" s="514">
        <v>4.0</v>
      </c>
      <c r="AP256" s="525">
        <v>5.0</v>
      </c>
      <c r="AQ256" s="525">
        <v>16.0</v>
      </c>
      <c r="AR256" s="531" t="s">
        <v>4142</v>
      </c>
      <c r="AS256" s="518"/>
      <c r="AT256" s="514">
        <v>4.0</v>
      </c>
      <c r="AU256" s="525">
        <v>6.0</v>
      </c>
      <c r="AV256" s="525">
        <v>16.0</v>
      </c>
      <c r="AW256" s="531" t="s">
        <v>4143</v>
      </c>
      <c r="AX256" s="1"/>
      <c r="AY256" s="514">
        <f t="shared" ref="AY256:AY270" si="18">AY257+1</f>
        <v>16</v>
      </c>
      <c r="AZ256" s="525">
        <v>6.0</v>
      </c>
      <c r="BA256" s="525">
        <v>18.0</v>
      </c>
      <c r="BB256" s="531" t="s">
        <v>4144</v>
      </c>
      <c r="BC256" s="1"/>
      <c r="BD256" s="524">
        <v>14.0</v>
      </c>
      <c r="BE256" s="525">
        <v>7.0</v>
      </c>
      <c r="BF256" s="525">
        <v>19.0</v>
      </c>
      <c r="BG256" s="531" t="s">
        <v>4145</v>
      </c>
      <c r="BH256" s="1"/>
      <c r="BI256" s="524">
        <v>14.0</v>
      </c>
      <c r="BJ256" s="525">
        <v>7.0</v>
      </c>
      <c r="BK256" s="525">
        <v>19.0</v>
      </c>
      <c r="BL256" s="531" t="s">
        <v>4146</v>
      </c>
      <c r="BM256" s="1"/>
      <c r="BN256" s="524">
        <v>14.0</v>
      </c>
      <c r="BO256" s="525">
        <v>8.0</v>
      </c>
      <c r="BP256" s="525">
        <v>19.0</v>
      </c>
      <c r="BQ256" s="531" t="s">
        <v>4147</v>
      </c>
      <c r="BR256" s="1"/>
      <c r="BS256" s="1"/>
      <c r="BT256" s="1"/>
      <c r="BU256" s="1"/>
      <c r="BV256" s="560"/>
      <c r="BW256" s="1"/>
      <c r="BX256" s="1"/>
      <c r="BY256" s="1"/>
      <c r="BZ256" s="1"/>
      <c r="CA256" s="560"/>
      <c r="CB256" s="1"/>
      <c r="CC256" s="1"/>
      <c r="CD256" s="1"/>
      <c r="CE256" s="1"/>
      <c r="CF256" s="560"/>
      <c r="CG256" s="1"/>
      <c r="CH256" s="1"/>
      <c r="CI256" s="1"/>
      <c r="CJ256" s="1"/>
      <c r="CK256" s="560"/>
      <c r="CL256" s="1"/>
      <c r="CM256" s="1"/>
      <c r="CN256" s="1"/>
      <c r="CO256" s="1"/>
      <c r="CP256" s="560"/>
      <c r="CQ256" s="1"/>
    </row>
    <row r="257" ht="15.0" customHeight="1">
      <c r="A257" s="514">
        <v>3.0</v>
      </c>
      <c r="B257" s="525">
        <v>1.0</v>
      </c>
      <c r="C257" s="525">
        <v>16.0</v>
      </c>
      <c r="D257" s="526" t="s">
        <v>4148</v>
      </c>
      <c r="E257" s="1"/>
      <c r="F257" s="514">
        <v>13.0</v>
      </c>
      <c r="G257" s="557">
        <v>1.0</v>
      </c>
      <c r="H257" s="557">
        <v>30.0</v>
      </c>
      <c r="I257" s="569" t="s">
        <v>4149</v>
      </c>
      <c r="J257" s="1"/>
      <c r="K257" s="514">
        <v>3.0</v>
      </c>
      <c r="L257" s="525">
        <v>2.0</v>
      </c>
      <c r="M257" s="525">
        <v>16.0</v>
      </c>
      <c r="N257" s="529" t="s">
        <v>4150</v>
      </c>
      <c r="O257" s="1"/>
      <c r="P257" s="514">
        <v>3.0</v>
      </c>
      <c r="Q257" s="525">
        <v>2.0</v>
      </c>
      <c r="R257" s="525">
        <v>33.0</v>
      </c>
      <c r="S257" s="529" t="s">
        <v>4151</v>
      </c>
      <c r="T257" s="1"/>
      <c r="U257" s="514">
        <v>3.0</v>
      </c>
      <c r="V257" s="525">
        <v>3.0</v>
      </c>
      <c r="W257" s="525">
        <v>16.0</v>
      </c>
      <c r="X257" s="537" t="s">
        <v>4152</v>
      </c>
      <c r="Y257" s="1"/>
      <c r="Z257" s="514">
        <v>3.0</v>
      </c>
      <c r="AA257" s="525">
        <v>3.0</v>
      </c>
      <c r="AB257" s="563">
        <v>30.0</v>
      </c>
      <c r="AC257" s="540"/>
      <c r="AD257" s="1"/>
      <c r="AE257" s="514">
        <v>3.0</v>
      </c>
      <c r="AF257" s="525">
        <v>4.0</v>
      </c>
      <c r="AG257" s="525">
        <v>18.0</v>
      </c>
      <c r="AH257" s="537" t="s">
        <v>4153</v>
      </c>
      <c r="AI257" s="1"/>
      <c r="AJ257" s="514">
        <v>13.0</v>
      </c>
      <c r="AK257" s="525">
        <v>4.0</v>
      </c>
      <c r="AL257" s="525">
        <v>26.0</v>
      </c>
      <c r="AM257" s="530" t="s">
        <v>4154</v>
      </c>
      <c r="AN257" s="1"/>
      <c r="AO257" s="514">
        <v>3.0</v>
      </c>
      <c r="AP257" s="525">
        <v>5.0</v>
      </c>
      <c r="AQ257" s="525">
        <v>16.0</v>
      </c>
      <c r="AR257" s="531" t="s">
        <v>4155</v>
      </c>
      <c r="AS257" s="518"/>
      <c r="AT257" s="514">
        <v>3.0</v>
      </c>
      <c r="AU257" s="525">
        <v>6.0</v>
      </c>
      <c r="AV257" s="525">
        <v>16.0</v>
      </c>
      <c r="AW257" s="531" t="s">
        <v>4156</v>
      </c>
      <c r="AX257" s="1"/>
      <c r="AY257" s="514">
        <f t="shared" si="18"/>
        <v>15</v>
      </c>
      <c r="AZ257" s="525">
        <v>6.0</v>
      </c>
      <c r="BA257" s="525">
        <v>18.0</v>
      </c>
      <c r="BB257" s="531" t="s">
        <v>4157</v>
      </c>
      <c r="BC257" s="1"/>
      <c r="BD257" s="514">
        <v>13.0</v>
      </c>
      <c r="BE257" s="525">
        <v>7.0</v>
      </c>
      <c r="BF257" s="525">
        <v>19.0</v>
      </c>
      <c r="BG257" s="531" t="s">
        <v>4158</v>
      </c>
      <c r="BH257" s="1"/>
      <c r="BI257" s="514">
        <v>13.0</v>
      </c>
      <c r="BJ257" s="525">
        <v>7.0</v>
      </c>
      <c r="BK257" s="525">
        <v>19.0</v>
      </c>
      <c r="BL257" s="531" t="s">
        <v>4159</v>
      </c>
      <c r="BM257" s="1"/>
      <c r="BN257" s="514">
        <v>13.0</v>
      </c>
      <c r="BO257" s="525">
        <v>8.0</v>
      </c>
      <c r="BP257" s="525">
        <v>19.0</v>
      </c>
      <c r="BQ257" s="531" t="s">
        <v>4160</v>
      </c>
      <c r="BR257" s="1"/>
      <c r="BS257" s="1"/>
      <c r="BT257" s="1"/>
      <c r="BU257" s="1"/>
      <c r="BV257" s="560"/>
      <c r="BW257" s="1"/>
      <c r="BX257" s="1"/>
      <c r="BY257" s="1"/>
      <c r="BZ257" s="1"/>
      <c r="CA257" s="560"/>
      <c r="CB257" s="1"/>
      <c r="CC257" s="1"/>
      <c r="CD257" s="1"/>
      <c r="CE257" s="1"/>
      <c r="CF257" s="560"/>
      <c r="CG257" s="1"/>
      <c r="CH257" s="1"/>
      <c r="CI257" s="1"/>
      <c r="CJ257" s="1"/>
      <c r="CK257" s="560"/>
      <c r="CL257" s="1"/>
      <c r="CM257" s="1"/>
      <c r="CN257" s="1"/>
      <c r="CO257" s="1"/>
      <c r="CP257" s="560"/>
      <c r="CQ257" s="1"/>
    </row>
    <row r="258" ht="15.0" customHeight="1">
      <c r="A258" s="514">
        <v>2.0</v>
      </c>
      <c r="B258" s="525">
        <v>1.0</v>
      </c>
      <c r="C258" s="525">
        <v>16.0</v>
      </c>
      <c r="D258" s="526" t="s">
        <v>4161</v>
      </c>
      <c r="E258" s="1"/>
      <c r="F258" s="514">
        <v>12.0</v>
      </c>
      <c r="G258" s="525">
        <v>1.0</v>
      </c>
      <c r="H258" s="525">
        <v>30.0</v>
      </c>
      <c r="I258" s="529" t="s">
        <v>4162</v>
      </c>
      <c r="J258" s="1"/>
      <c r="K258" s="514">
        <v>2.0</v>
      </c>
      <c r="L258" s="525">
        <v>2.0</v>
      </c>
      <c r="M258" s="525">
        <v>16.0</v>
      </c>
      <c r="N258" s="529" t="s">
        <v>4163</v>
      </c>
      <c r="O258" s="1"/>
      <c r="P258" s="514">
        <v>2.0</v>
      </c>
      <c r="Q258" s="525">
        <v>2.0</v>
      </c>
      <c r="R258" s="525">
        <v>33.0</v>
      </c>
      <c r="S258" s="529" t="s">
        <v>4164</v>
      </c>
      <c r="T258" s="1"/>
      <c r="U258" s="514">
        <v>2.0</v>
      </c>
      <c r="V258" s="525">
        <v>3.0</v>
      </c>
      <c r="W258" s="525">
        <v>16.0</v>
      </c>
      <c r="X258" s="537" t="s">
        <v>4165</v>
      </c>
      <c r="Y258" s="1"/>
      <c r="Z258" s="514">
        <v>2.0</v>
      </c>
      <c r="AA258" s="525">
        <v>3.0</v>
      </c>
      <c r="AB258" s="563">
        <v>30.0</v>
      </c>
      <c r="AC258" s="540"/>
      <c r="AD258" s="1"/>
      <c r="AE258" s="514">
        <v>2.0</v>
      </c>
      <c r="AF258" s="525">
        <v>4.0</v>
      </c>
      <c r="AG258" s="525">
        <v>18.0</v>
      </c>
      <c r="AH258" s="537" t="s">
        <v>4166</v>
      </c>
      <c r="AI258" s="1"/>
      <c r="AJ258" s="514">
        <v>12.0</v>
      </c>
      <c r="AK258" s="525">
        <v>4.0</v>
      </c>
      <c r="AL258" s="525">
        <v>26.0</v>
      </c>
      <c r="AM258" s="530" t="s">
        <v>4167</v>
      </c>
      <c r="AN258" s="1"/>
      <c r="AO258" s="514">
        <v>2.0</v>
      </c>
      <c r="AP258" s="525">
        <v>5.0</v>
      </c>
      <c r="AQ258" s="525">
        <v>16.0</v>
      </c>
      <c r="AR258" s="531" t="s">
        <v>4168</v>
      </c>
      <c r="AS258" s="518"/>
      <c r="AT258" s="514">
        <v>2.0</v>
      </c>
      <c r="AU258" s="525">
        <v>6.0</v>
      </c>
      <c r="AV258" s="525">
        <v>16.0</v>
      </c>
      <c r="AW258" s="531" t="s">
        <v>4169</v>
      </c>
      <c r="AX258" s="1"/>
      <c r="AY258" s="514">
        <f t="shared" si="18"/>
        <v>14</v>
      </c>
      <c r="AZ258" s="525">
        <v>6.0</v>
      </c>
      <c r="BA258" s="525">
        <v>18.0</v>
      </c>
      <c r="BB258" s="531" t="s">
        <v>4170</v>
      </c>
      <c r="BC258" s="1"/>
      <c r="BD258" s="514">
        <v>12.0</v>
      </c>
      <c r="BE258" s="525">
        <v>7.0</v>
      </c>
      <c r="BF258" s="525">
        <v>19.0</v>
      </c>
      <c r="BG258" s="531" t="s">
        <v>4171</v>
      </c>
      <c r="BH258" s="1"/>
      <c r="BI258" s="514">
        <v>12.0</v>
      </c>
      <c r="BJ258" s="525">
        <v>7.0</v>
      </c>
      <c r="BK258" s="525">
        <v>19.0</v>
      </c>
      <c r="BL258" s="531" t="s">
        <v>4172</v>
      </c>
      <c r="BM258" s="1"/>
      <c r="BN258" s="514">
        <v>12.0</v>
      </c>
      <c r="BO258" s="525">
        <v>8.0</v>
      </c>
      <c r="BP258" s="525">
        <v>19.0</v>
      </c>
      <c r="BQ258" s="531" t="s">
        <v>4173</v>
      </c>
      <c r="BR258" s="1"/>
      <c r="BS258" s="1"/>
      <c r="BT258" s="1"/>
      <c r="BU258" s="1"/>
      <c r="BV258" s="560"/>
      <c r="BW258" s="1"/>
      <c r="BX258" s="1"/>
      <c r="BY258" s="1"/>
      <c r="BZ258" s="1"/>
      <c r="CA258" s="560"/>
      <c r="CB258" s="1"/>
      <c r="CC258" s="1"/>
      <c r="CD258" s="1"/>
      <c r="CE258" s="1"/>
      <c r="CF258" s="560"/>
      <c r="CG258" s="1"/>
      <c r="CH258" s="1"/>
      <c r="CI258" s="1"/>
      <c r="CJ258" s="1"/>
      <c r="CK258" s="560"/>
      <c r="CL258" s="1"/>
      <c r="CM258" s="1"/>
      <c r="CN258" s="1"/>
      <c r="CO258" s="1"/>
      <c r="CP258" s="560"/>
      <c r="CQ258" s="1"/>
    </row>
    <row r="259" ht="15.0" customHeight="1">
      <c r="A259" s="542">
        <v>1.0</v>
      </c>
      <c r="B259" s="525">
        <v>1.0</v>
      </c>
      <c r="C259" s="525">
        <v>16.0</v>
      </c>
      <c r="D259" s="526" t="s">
        <v>4174</v>
      </c>
      <c r="E259" s="1"/>
      <c r="F259" s="514">
        <v>11.0</v>
      </c>
      <c r="G259" s="525">
        <v>1.0</v>
      </c>
      <c r="H259" s="525">
        <v>30.0</v>
      </c>
      <c r="I259" s="529" t="s">
        <v>4175</v>
      </c>
      <c r="J259" s="1"/>
      <c r="K259" s="542">
        <v>1.0</v>
      </c>
      <c r="L259" s="525">
        <v>2.0</v>
      </c>
      <c r="M259" s="525">
        <v>16.0</v>
      </c>
      <c r="N259" s="529" t="s">
        <v>4176</v>
      </c>
      <c r="O259" s="1"/>
      <c r="P259" s="542">
        <v>1.0</v>
      </c>
      <c r="Q259" s="525">
        <v>2.0</v>
      </c>
      <c r="R259" s="525">
        <v>33.0</v>
      </c>
      <c r="S259" s="529" t="s">
        <v>4177</v>
      </c>
      <c r="T259" s="1"/>
      <c r="U259" s="542">
        <v>1.0</v>
      </c>
      <c r="V259" s="525">
        <v>3.0</v>
      </c>
      <c r="W259" s="525">
        <v>16.0</v>
      </c>
      <c r="X259" s="537" t="s">
        <v>4178</v>
      </c>
      <c r="Y259" s="1"/>
      <c r="Z259" s="542">
        <v>1.0</v>
      </c>
      <c r="AA259" s="525">
        <v>3.0</v>
      </c>
      <c r="AB259" s="563">
        <v>30.0</v>
      </c>
      <c r="AC259" s="545"/>
      <c r="AD259" s="1"/>
      <c r="AE259" s="542">
        <v>1.0</v>
      </c>
      <c r="AF259" s="525">
        <v>4.0</v>
      </c>
      <c r="AG259" s="525">
        <v>18.0</v>
      </c>
      <c r="AH259" s="537" t="s">
        <v>4179</v>
      </c>
      <c r="AI259" s="1"/>
      <c r="AJ259" s="514">
        <v>11.0</v>
      </c>
      <c r="AK259" s="525">
        <v>4.0</v>
      </c>
      <c r="AL259" s="525">
        <v>26.0</v>
      </c>
      <c r="AM259" s="530" t="s">
        <v>4180</v>
      </c>
      <c r="AN259" s="1"/>
      <c r="AO259" s="542">
        <v>1.0</v>
      </c>
      <c r="AP259" s="525">
        <v>5.0</v>
      </c>
      <c r="AQ259" s="525">
        <v>16.0</v>
      </c>
      <c r="AR259" s="531" t="s">
        <v>4181</v>
      </c>
      <c r="AS259" s="518"/>
      <c r="AT259" s="544">
        <v>1.0</v>
      </c>
      <c r="AU259" s="525">
        <v>6.0</v>
      </c>
      <c r="AV259" s="525">
        <v>16.0</v>
      </c>
      <c r="AW259" s="531" t="s">
        <v>4182</v>
      </c>
      <c r="AX259" s="1"/>
      <c r="AY259" s="514">
        <f t="shared" si="18"/>
        <v>13</v>
      </c>
      <c r="AZ259" s="525">
        <v>6.0</v>
      </c>
      <c r="BA259" s="525">
        <v>18.0</v>
      </c>
      <c r="BB259" s="531" t="s">
        <v>4183</v>
      </c>
      <c r="BC259" s="1"/>
      <c r="BD259" s="514">
        <v>11.0</v>
      </c>
      <c r="BE259" s="525">
        <v>7.0</v>
      </c>
      <c r="BF259" s="525">
        <v>19.0</v>
      </c>
      <c r="BG259" s="531" t="s">
        <v>4184</v>
      </c>
      <c r="BH259" s="1"/>
      <c r="BI259" s="514">
        <v>11.0</v>
      </c>
      <c r="BJ259" s="525">
        <v>7.0</v>
      </c>
      <c r="BK259" s="525">
        <v>19.0</v>
      </c>
      <c r="BL259" s="531" t="s">
        <v>4185</v>
      </c>
      <c r="BM259" s="1"/>
      <c r="BN259" s="514">
        <v>11.0</v>
      </c>
      <c r="BO259" s="525">
        <v>8.0</v>
      </c>
      <c r="BP259" s="525">
        <v>19.0</v>
      </c>
      <c r="BQ259" s="531" t="s">
        <v>4186</v>
      </c>
      <c r="BR259" s="1"/>
      <c r="BS259" s="1"/>
      <c r="BT259" s="1"/>
      <c r="BU259" s="1"/>
      <c r="BV259" s="560"/>
      <c r="BW259" s="1"/>
      <c r="BX259" s="1"/>
      <c r="BY259" s="1"/>
      <c r="BZ259" s="1"/>
      <c r="CA259" s="560"/>
      <c r="CB259" s="1"/>
      <c r="CC259" s="1"/>
      <c r="CD259" s="1"/>
      <c r="CE259" s="1"/>
      <c r="CF259" s="560"/>
      <c r="CG259" s="1"/>
      <c r="CH259" s="1"/>
      <c r="CI259" s="1"/>
      <c r="CJ259" s="1"/>
      <c r="CK259" s="560"/>
      <c r="CL259" s="1"/>
      <c r="CM259" s="1"/>
      <c r="CN259" s="1"/>
      <c r="CO259" s="1"/>
      <c r="CP259" s="560"/>
      <c r="CQ259" s="1"/>
    </row>
    <row r="260" ht="15.0" customHeight="1">
      <c r="A260" s="524">
        <v>16.0</v>
      </c>
      <c r="B260" s="525">
        <v>1.0</v>
      </c>
      <c r="C260" s="525">
        <v>17.0</v>
      </c>
      <c r="D260" s="526" t="s">
        <v>4187</v>
      </c>
      <c r="E260" s="1"/>
      <c r="F260" s="514">
        <v>10.0</v>
      </c>
      <c r="G260" s="525">
        <v>1.0</v>
      </c>
      <c r="H260" s="525">
        <v>30.0</v>
      </c>
      <c r="I260" s="529" t="s">
        <v>4188</v>
      </c>
      <c r="J260" s="1"/>
      <c r="K260" s="524">
        <v>16.0</v>
      </c>
      <c r="L260" s="525">
        <v>2.0</v>
      </c>
      <c r="M260" s="525">
        <v>17.0</v>
      </c>
      <c r="N260" s="529" t="s">
        <v>4189</v>
      </c>
      <c r="O260" s="1"/>
      <c r="P260" s="524">
        <v>16.0</v>
      </c>
      <c r="Q260" s="525">
        <v>2.0</v>
      </c>
      <c r="R260" s="525">
        <v>32.0</v>
      </c>
      <c r="S260" s="529" t="s">
        <v>4190</v>
      </c>
      <c r="T260" s="1"/>
      <c r="U260" s="524">
        <v>16.0</v>
      </c>
      <c r="V260" s="525">
        <v>3.0</v>
      </c>
      <c r="W260" s="525">
        <v>17.0</v>
      </c>
      <c r="X260" s="529" t="s">
        <v>4191</v>
      </c>
      <c r="Y260" s="1"/>
      <c r="Z260" s="514">
        <v>14.0</v>
      </c>
      <c r="AA260" s="525">
        <v>3.0</v>
      </c>
      <c r="AB260" s="525">
        <v>29.0</v>
      </c>
      <c r="AC260" s="570" t="s">
        <v>4192</v>
      </c>
      <c r="AD260" s="1"/>
      <c r="AE260" s="524">
        <v>16.0</v>
      </c>
      <c r="AF260" s="525">
        <v>4.0</v>
      </c>
      <c r="AG260" s="525">
        <v>19.0</v>
      </c>
      <c r="AH260" s="529" t="s">
        <v>4193</v>
      </c>
      <c r="AI260" s="1"/>
      <c r="AJ260" s="514">
        <v>10.0</v>
      </c>
      <c r="AK260" s="525">
        <v>4.0</v>
      </c>
      <c r="AL260" s="525">
        <v>26.0</v>
      </c>
      <c r="AM260" s="530" t="s">
        <v>4194</v>
      </c>
      <c r="AN260" s="1"/>
      <c r="AO260" s="524">
        <v>16.0</v>
      </c>
      <c r="AP260" s="525">
        <v>5.0</v>
      </c>
      <c r="AQ260" s="525">
        <v>17.0</v>
      </c>
      <c r="AR260" s="530" t="s">
        <v>4195</v>
      </c>
      <c r="AS260" s="561"/>
      <c r="AT260" s="524">
        <v>16.0</v>
      </c>
      <c r="AU260" s="525">
        <v>6.0</v>
      </c>
      <c r="AV260" s="525">
        <v>17.0</v>
      </c>
      <c r="AW260" s="530" t="s">
        <v>4196</v>
      </c>
      <c r="AX260" s="1"/>
      <c r="AY260" s="514">
        <f t="shared" si="18"/>
        <v>12</v>
      </c>
      <c r="AZ260" s="525">
        <v>6.0</v>
      </c>
      <c r="BA260" s="525">
        <v>18.0</v>
      </c>
      <c r="BB260" s="531" t="s">
        <v>4197</v>
      </c>
      <c r="BC260" s="1"/>
      <c r="BD260" s="514">
        <v>10.0</v>
      </c>
      <c r="BE260" s="525">
        <v>7.0</v>
      </c>
      <c r="BF260" s="525">
        <v>19.0</v>
      </c>
      <c r="BG260" s="531" t="s">
        <v>4198</v>
      </c>
      <c r="BH260" s="1"/>
      <c r="BI260" s="514">
        <v>10.0</v>
      </c>
      <c r="BJ260" s="525">
        <v>7.0</v>
      </c>
      <c r="BK260" s="525">
        <v>19.0</v>
      </c>
      <c r="BL260" s="531" t="s">
        <v>4199</v>
      </c>
      <c r="BM260" s="1"/>
      <c r="BN260" s="514">
        <v>10.0</v>
      </c>
      <c r="BO260" s="525">
        <v>8.0</v>
      </c>
      <c r="BP260" s="525">
        <v>19.0</v>
      </c>
      <c r="BQ260" s="531" t="s">
        <v>4200</v>
      </c>
      <c r="BR260" s="1"/>
      <c r="BS260" s="1"/>
      <c r="BT260" s="1"/>
      <c r="BU260" s="1"/>
      <c r="BV260" s="560"/>
      <c r="BW260" s="1"/>
      <c r="BX260" s="1"/>
      <c r="BY260" s="1"/>
      <c r="BZ260" s="1"/>
      <c r="CA260" s="560"/>
      <c r="CB260" s="1"/>
      <c r="CC260" s="1"/>
      <c r="CD260" s="1"/>
      <c r="CE260" s="1"/>
      <c r="CF260" s="560"/>
      <c r="CG260" s="1"/>
      <c r="CH260" s="1"/>
      <c r="CI260" s="1"/>
      <c r="CJ260" s="1"/>
      <c r="CK260" s="560"/>
      <c r="CL260" s="1"/>
      <c r="CM260" s="1"/>
      <c r="CN260" s="1"/>
      <c r="CO260" s="1"/>
      <c r="CP260" s="560"/>
      <c r="CQ260" s="1"/>
    </row>
    <row r="261" ht="15.0" customHeight="1">
      <c r="A261" s="514">
        <v>15.0</v>
      </c>
      <c r="B261" s="525">
        <v>1.0</v>
      </c>
      <c r="C261" s="525">
        <v>17.0</v>
      </c>
      <c r="D261" s="526" t="s">
        <v>4201</v>
      </c>
      <c r="E261" s="1"/>
      <c r="F261" s="514">
        <v>9.0</v>
      </c>
      <c r="G261" s="525">
        <v>1.0</v>
      </c>
      <c r="H261" s="525">
        <v>30.0</v>
      </c>
      <c r="I261" s="529" t="s">
        <v>4202</v>
      </c>
      <c r="J261" s="1"/>
      <c r="K261" s="514">
        <v>15.0</v>
      </c>
      <c r="L261" s="525">
        <v>2.0</v>
      </c>
      <c r="M261" s="525">
        <v>17.0</v>
      </c>
      <c r="N261" s="529" t="s">
        <v>4203</v>
      </c>
      <c r="O261" s="1"/>
      <c r="P261" s="514">
        <v>15.0</v>
      </c>
      <c r="Q261" s="525">
        <v>2.0</v>
      </c>
      <c r="R261" s="525">
        <v>32.0</v>
      </c>
      <c r="S261" s="529" t="s">
        <v>4204</v>
      </c>
      <c r="T261" s="1"/>
      <c r="U261" s="514">
        <v>15.0</v>
      </c>
      <c r="V261" s="525">
        <v>3.0</v>
      </c>
      <c r="W261" s="525">
        <v>17.0</v>
      </c>
      <c r="X261" s="529" t="s">
        <v>4205</v>
      </c>
      <c r="Y261" s="1"/>
      <c r="Z261" s="514">
        <v>13.0</v>
      </c>
      <c r="AA261" s="525">
        <v>3.0</v>
      </c>
      <c r="AB261" s="525">
        <v>29.0</v>
      </c>
      <c r="AC261" s="529" t="s">
        <v>4206</v>
      </c>
      <c r="AD261" s="1"/>
      <c r="AE261" s="514">
        <v>15.0</v>
      </c>
      <c r="AF261" s="525">
        <v>4.0</v>
      </c>
      <c r="AG261" s="525">
        <v>19.0</v>
      </c>
      <c r="AH261" s="529" t="s">
        <v>4207</v>
      </c>
      <c r="AI261" s="1"/>
      <c r="AJ261" s="514">
        <v>9.0</v>
      </c>
      <c r="AK261" s="525">
        <v>4.0</v>
      </c>
      <c r="AL261" s="525">
        <v>26.0</v>
      </c>
      <c r="AM261" s="530" t="s">
        <v>4208</v>
      </c>
      <c r="AN261" s="1"/>
      <c r="AO261" s="514">
        <v>15.0</v>
      </c>
      <c r="AP261" s="525">
        <v>5.0</v>
      </c>
      <c r="AQ261" s="525">
        <v>17.0</v>
      </c>
      <c r="AR261" s="530" t="s">
        <v>4209</v>
      </c>
      <c r="AS261" s="561"/>
      <c r="AT261" s="514">
        <v>15.0</v>
      </c>
      <c r="AU261" s="525">
        <v>6.0</v>
      </c>
      <c r="AV261" s="525">
        <v>17.0</v>
      </c>
      <c r="AW261" s="530" t="s">
        <v>4210</v>
      </c>
      <c r="AX261" s="1"/>
      <c r="AY261" s="514">
        <f t="shared" si="18"/>
        <v>11</v>
      </c>
      <c r="AZ261" s="525">
        <v>6.0</v>
      </c>
      <c r="BA261" s="525">
        <v>18.0</v>
      </c>
      <c r="BB261" s="531" t="s">
        <v>4211</v>
      </c>
      <c r="BC261" s="1"/>
      <c r="BD261" s="514">
        <v>9.0</v>
      </c>
      <c r="BE261" s="525">
        <v>7.0</v>
      </c>
      <c r="BF261" s="525">
        <v>19.0</v>
      </c>
      <c r="BG261" s="531" t="s">
        <v>4212</v>
      </c>
      <c r="BH261" s="1"/>
      <c r="BI261" s="514">
        <v>9.0</v>
      </c>
      <c r="BJ261" s="525">
        <v>7.0</v>
      </c>
      <c r="BK261" s="525">
        <v>19.0</v>
      </c>
      <c r="BL261" s="531" t="s">
        <v>4213</v>
      </c>
      <c r="BM261" s="1"/>
      <c r="BN261" s="514">
        <v>9.0</v>
      </c>
      <c r="BO261" s="525">
        <v>8.0</v>
      </c>
      <c r="BP261" s="525">
        <v>19.0</v>
      </c>
      <c r="BQ261" s="531" t="s">
        <v>4214</v>
      </c>
      <c r="BR261" s="1"/>
      <c r="BS261" s="1"/>
      <c r="BT261" s="1"/>
      <c r="BU261" s="1"/>
      <c r="BV261" s="560"/>
      <c r="BW261" s="1"/>
      <c r="BX261" s="1"/>
      <c r="BY261" s="1"/>
      <c r="BZ261" s="1"/>
      <c r="CA261" s="560"/>
      <c r="CB261" s="1"/>
      <c r="CC261" s="1"/>
      <c r="CD261" s="1"/>
      <c r="CE261" s="1"/>
      <c r="CF261" s="560"/>
      <c r="CG261" s="1"/>
      <c r="CH261" s="1"/>
      <c r="CI261" s="1"/>
      <c r="CJ261" s="1"/>
      <c r="CK261" s="560"/>
      <c r="CL261" s="1"/>
      <c r="CM261" s="1"/>
      <c r="CN261" s="1"/>
      <c r="CO261" s="1"/>
      <c r="CP261" s="560"/>
      <c r="CQ261" s="1"/>
    </row>
    <row r="262" ht="15.0" customHeight="1">
      <c r="A262" s="514">
        <v>14.0</v>
      </c>
      <c r="B262" s="525">
        <v>1.0</v>
      </c>
      <c r="C262" s="525">
        <v>17.0</v>
      </c>
      <c r="D262" s="526" t="s">
        <v>4215</v>
      </c>
      <c r="E262" s="1"/>
      <c r="F262" s="514">
        <v>8.0</v>
      </c>
      <c r="G262" s="525">
        <v>1.0</v>
      </c>
      <c r="H262" s="525">
        <v>30.0</v>
      </c>
      <c r="I262" s="529" t="s">
        <v>4216</v>
      </c>
      <c r="J262" s="1"/>
      <c r="K262" s="514">
        <v>14.0</v>
      </c>
      <c r="L262" s="525">
        <v>2.0</v>
      </c>
      <c r="M262" s="525">
        <v>17.0</v>
      </c>
      <c r="N262" s="529" t="s">
        <v>4217</v>
      </c>
      <c r="O262" s="1"/>
      <c r="P262" s="514">
        <v>14.0</v>
      </c>
      <c r="Q262" s="525">
        <v>2.0</v>
      </c>
      <c r="R262" s="525">
        <v>32.0</v>
      </c>
      <c r="S262" s="529" t="s">
        <v>4218</v>
      </c>
      <c r="T262" s="1"/>
      <c r="U262" s="514">
        <v>14.0</v>
      </c>
      <c r="V262" s="525">
        <v>3.0</v>
      </c>
      <c r="W262" s="525">
        <v>17.0</v>
      </c>
      <c r="X262" s="537" t="s">
        <v>4219</v>
      </c>
      <c r="Y262" s="1"/>
      <c r="Z262" s="514">
        <v>12.0</v>
      </c>
      <c r="AA262" s="525">
        <v>3.0</v>
      </c>
      <c r="AB262" s="525">
        <v>29.0</v>
      </c>
      <c r="AC262" s="529" t="s">
        <v>4220</v>
      </c>
      <c r="AD262" s="1"/>
      <c r="AE262" s="514">
        <v>14.0</v>
      </c>
      <c r="AF262" s="525">
        <v>4.0</v>
      </c>
      <c r="AG262" s="525">
        <v>19.0</v>
      </c>
      <c r="AH262" s="537" t="s">
        <v>4221</v>
      </c>
      <c r="AI262" s="1"/>
      <c r="AJ262" s="514">
        <v>8.0</v>
      </c>
      <c r="AK262" s="525">
        <v>4.0</v>
      </c>
      <c r="AL262" s="525">
        <v>26.0</v>
      </c>
      <c r="AM262" s="530" t="s">
        <v>4222</v>
      </c>
      <c r="AN262" s="1"/>
      <c r="AO262" s="514">
        <v>14.0</v>
      </c>
      <c r="AP262" s="525">
        <v>5.0</v>
      </c>
      <c r="AQ262" s="525">
        <v>17.0</v>
      </c>
      <c r="AR262" s="531" t="s">
        <v>4223</v>
      </c>
      <c r="AS262" s="518"/>
      <c r="AT262" s="514">
        <v>14.0</v>
      </c>
      <c r="AU262" s="525">
        <v>6.0</v>
      </c>
      <c r="AV262" s="525">
        <v>17.0</v>
      </c>
      <c r="AW262" s="531" t="s">
        <v>4224</v>
      </c>
      <c r="AX262" s="1"/>
      <c r="AY262" s="514">
        <f t="shared" si="18"/>
        <v>10</v>
      </c>
      <c r="AZ262" s="525">
        <v>6.0</v>
      </c>
      <c r="BA262" s="525">
        <v>18.0</v>
      </c>
      <c r="BB262" s="531" t="s">
        <v>4225</v>
      </c>
      <c r="BC262" s="1"/>
      <c r="BD262" s="514">
        <v>8.0</v>
      </c>
      <c r="BE262" s="525">
        <v>7.0</v>
      </c>
      <c r="BF262" s="525">
        <v>19.0</v>
      </c>
      <c r="BG262" s="531" t="s">
        <v>4226</v>
      </c>
      <c r="BH262" s="1"/>
      <c r="BI262" s="514">
        <v>8.0</v>
      </c>
      <c r="BJ262" s="525">
        <v>7.0</v>
      </c>
      <c r="BK262" s="525">
        <v>19.0</v>
      </c>
      <c r="BL262" s="531" t="s">
        <v>4227</v>
      </c>
      <c r="BM262" s="1"/>
      <c r="BN262" s="514">
        <v>8.0</v>
      </c>
      <c r="BO262" s="525">
        <v>8.0</v>
      </c>
      <c r="BP262" s="525">
        <v>19.0</v>
      </c>
      <c r="BQ262" s="531" t="s">
        <v>4228</v>
      </c>
      <c r="BR262" s="1"/>
      <c r="BS262" s="1"/>
      <c r="BT262" s="1"/>
      <c r="BU262" s="1"/>
      <c r="BV262" s="560"/>
      <c r="BW262" s="1"/>
      <c r="BX262" s="1"/>
      <c r="BY262" s="1"/>
      <c r="BZ262" s="1"/>
      <c r="CA262" s="560"/>
      <c r="CB262" s="1"/>
      <c r="CC262" s="1"/>
      <c r="CD262" s="1"/>
      <c r="CE262" s="1"/>
      <c r="CF262" s="560"/>
      <c r="CG262" s="1"/>
      <c r="CH262" s="1"/>
      <c r="CI262" s="1"/>
      <c r="CJ262" s="1"/>
      <c r="CK262" s="560"/>
      <c r="CL262" s="1"/>
      <c r="CM262" s="1"/>
      <c r="CN262" s="1"/>
      <c r="CO262" s="1"/>
      <c r="CP262" s="560"/>
      <c r="CQ262" s="1"/>
    </row>
    <row r="263" ht="15.0" customHeight="1">
      <c r="A263" s="514">
        <v>13.0</v>
      </c>
      <c r="B263" s="525">
        <v>1.0</v>
      </c>
      <c r="C263" s="525">
        <v>17.0</v>
      </c>
      <c r="D263" s="526" t="s">
        <v>4229</v>
      </c>
      <c r="E263" s="1"/>
      <c r="F263" s="514">
        <v>7.0</v>
      </c>
      <c r="G263" s="525">
        <v>1.0</v>
      </c>
      <c r="H263" s="525">
        <v>30.0</v>
      </c>
      <c r="I263" s="529" t="s">
        <v>4230</v>
      </c>
      <c r="J263" s="1"/>
      <c r="K263" s="514">
        <v>13.0</v>
      </c>
      <c r="L263" s="525">
        <v>2.0</v>
      </c>
      <c r="M263" s="525">
        <v>17.0</v>
      </c>
      <c r="N263" s="529" t="s">
        <v>4231</v>
      </c>
      <c r="O263" s="1"/>
      <c r="P263" s="514">
        <v>13.0</v>
      </c>
      <c r="Q263" s="525">
        <v>2.0</v>
      </c>
      <c r="R263" s="525">
        <v>32.0</v>
      </c>
      <c r="S263" s="529" t="s">
        <v>4232</v>
      </c>
      <c r="T263" s="1"/>
      <c r="U263" s="514">
        <v>13.0</v>
      </c>
      <c r="V263" s="525">
        <v>3.0</v>
      </c>
      <c r="W263" s="525">
        <v>17.0</v>
      </c>
      <c r="X263" s="537" t="s">
        <v>4233</v>
      </c>
      <c r="Y263" s="1"/>
      <c r="Z263" s="514">
        <v>11.0</v>
      </c>
      <c r="AA263" s="525">
        <v>3.0</v>
      </c>
      <c r="AB263" s="525">
        <v>29.0</v>
      </c>
      <c r="AC263" s="529" t="s">
        <v>4234</v>
      </c>
      <c r="AD263" s="1"/>
      <c r="AE263" s="514">
        <v>13.0</v>
      </c>
      <c r="AF263" s="525">
        <v>4.0</v>
      </c>
      <c r="AG263" s="525">
        <v>19.0</v>
      </c>
      <c r="AH263" s="537" t="s">
        <v>4235</v>
      </c>
      <c r="AI263" s="1"/>
      <c r="AJ263" s="514">
        <v>7.0</v>
      </c>
      <c r="AK263" s="525">
        <v>4.0</v>
      </c>
      <c r="AL263" s="525">
        <v>26.0</v>
      </c>
      <c r="AM263" s="530" t="s">
        <v>4236</v>
      </c>
      <c r="AN263" s="1"/>
      <c r="AO263" s="514">
        <v>13.0</v>
      </c>
      <c r="AP263" s="525">
        <v>5.0</v>
      </c>
      <c r="AQ263" s="525">
        <v>17.0</v>
      </c>
      <c r="AR263" s="531" t="s">
        <v>4237</v>
      </c>
      <c r="AS263" s="518"/>
      <c r="AT263" s="514">
        <v>13.0</v>
      </c>
      <c r="AU263" s="525">
        <v>6.0</v>
      </c>
      <c r="AV263" s="525">
        <v>17.0</v>
      </c>
      <c r="AW263" s="531" t="s">
        <v>4238</v>
      </c>
      <c r="AX263" s="1"/>
      <c r="AY263" s="514">
        <f t="shared" si="18"/>
        <v>9</v>
      </c>
      <c r="AZ263" s="525">
        <v>6.0</v>
      </c>
      <c r="BA263" s="525">
        <v>18.0</v>
      </c>
      <c r="BB263" s="531" t="s">
        <v>4239</v>
      </c>
      <c r="BC263" s="1"/>
      <c r="BD263" s="514">
        <v>7.0</v>
      </c>
      <c r="BE263" s="525">
        <v>7.0</v>
      </c>
      <c r="BF263" s="525">
        <v>19.0</v>
      </c>
      <c r="BG263" s="531" t="s">
        <v>4240</v>
      </c>
      <c r="BH263" s="1"/>
      <c r="BI263" s="514">
        <v>7.0</v>
      </c>
      <c r="BJ263" s="525">
        <v>7.0</v>
      </c>
      <c r="BK263" s="525">
        <v>19.0</v>
      </c>
      <c r="BL263" s="531" t="s">
        <v>4241</v>
      </c>
      <c r="BM263" s="1"/>
      <c r="BN263" s="514">
        <v>7.0</v>
      </c>
      <c r="BO263" s="525">
        <v>8.0</v>
      </c>
      <c r="BP263" s="525">
        <v>19.0</v>
      </c>
      <c r="BQ263" s="531" t="s">
        <v>4242</v>
      </c>
      <c r="BR263" s="1"/>
      <c r="BS263" s="1"/>
      <c r="BT263" s="1"/>
      <c r="BU263" s="1"/>
      <c r="BV263" s="560"/>
      <c r="BW263" s="1"/>
      <c r="BX263" s="1"/>
      <c r="BY263" s="1"/>
      <c r="BZ263" s="1"/>
      <c r="CA263" s="560"/>
      <c r="CB263" s="1"/>
      <c r="CC263" s="1"/>
      <c r="CD263" s="1"/>
      <c r="CE263" s="1"/>
      <c r="CF263" s="560"/>
      <c r="CG263" s="1"/>
      <c r="CH263" s="1"/>
      <c r="CI263" s="1"/>
      <c r="CJ263" s="1"/>
      <c r="CK263" s="560"/>
      <c r="CL263" s="1"/>
      <c r="CM263" s="1"/>
      <c r="CN263" s="1"/>
      <c r="CO263" s="1"/>
      <c r="CP263" s="560"/>
      <c r="CQ263" s="1"/>
    </row>
    <row r="264" ht="15.0" customHeight="1">
      <c r="A264" s="514">
        <v>12.0</v>
      </c>
      <c r="B264" s="525">
        <v>1.0</v>
      </c>
      <c r="C264" s="525">
        <v>17.0</v>
      </c>
      <c r="D264" s="526" t="s">
        <v>4243</v>
      </c>
      <c r="E264" s="1"/>
      <c r="F264" s="514">
        <v>6.0</v>
      </c>
      <c r="G264" s="525">
        <v>1.0</v>
      </c>
      <c r="H264" s="525">
        <v>30.0</v>
      </c>
      <c r="I264" s="539" t="s">
        <v>203</v>
      </c>
      <c r="J264" s="1"/>
      <c r="K264" s="514">
        <v>12.0</v>
      </c>
      <c r="L264" s="525">
        <v>2.0</v>
      </c>
      <c r="M264" s="525">
        <v>17.0</v>
      </c>
      <c r="N264" s="529" t="s">
        <v>4244</v>
      </c>
      <c r="O264" s="1"/>
      <c r="P264" s="514">
        <v>12.0</v>
      </c>
      <c r="Q264" s="525">
        <v>2.0</v>
      </c>
      <c r="R264" s="525">
        <v>32.0</v>
      </c>
      <c r="S264" s="529" t="s">
        <v>4245</v>
      </c>
      <c r="T264" s="1"/>
      <c r="U264" s="514">
        <v>12.0</v>
      </c>
      <c r="V264" s="525">
        <v>3.0</v>
      </c>
      <c r="W264" s="525">
        <v>17.0</v>
      </c>
      <c r="X264" s="537" t="s">
        <v>4246</v>
      </c>
      <c r="Y264" s="1"/>
      <c r="Z264" s="514">
        <v>10.0</v>
      </c>
      <c r="AA264" s="525">
        <v>3.0</v>
      </c>
      <c r="AB264" s="525">
        <v>29.0</v>
      </c>
      <c r="AC264" s="529" t="s">
        <v>4247</v>
      </c>
      <c r="AD264" s="1"/>
      <c r="AE264" s="514">
        <v>12.0</v>
      </c>
      <c r="AF264" s="525">
        <v>4.0</v>
      </c>
      <c r="AG264" s="525">
        <v>19.0</v>
      </c>
      <c r="AH264" s="537" t="s">
        <v>4248</v>
      </c>
      <c r="AI264" s="1"/>
      <c r="AJ264" s="514">
        <v>6.0</v>
      </c>
      <c r="AK264" s="525">
        <v>4.0</v>
      </c>
      <c r="AL264" s="525">
        <v>26.0</v>
      </c>
      <c r="AM264" s="530" t="s">
        <v>4249</v>
      </c>
      <c r="AN264" s="1"/>
      <c r="AO264" s="514">
        <v>12.0</v>
      </c>
      <c r="AP264" s="525">
        <v>5.0</v>
      </c>
      <c r="AQ264" s="525">
        <v>17.0</v>
      </c>
      <c r="AR264" s="531" t="s">
        <v>4250</v>
      </c>
      <c r="AS264" s="518"/>
      <c r="AT264" s="514">
        <v>12.0</v>
      </c>
      <c r="AU264" s="525">
        <v>6.0</v>
      </c>
      <c r="AV264" s="525">
        <v>17.0</v>
      </c>
      <c r="AW264" s="531" t="s">
        <v>4251</v>
      </c>
      <c r="AX264" s="1"/>
      <c r="AY264" s="514">
        <f t="shared" si="18"/>
        <v>8</v>
      </c>
      <c r="AZ264" s="525">
        <v>6.0</v>
      </c>
      <c r="BA264" s="525">
        <v>18.0</v>
      </c>
      <c r="BB264" s="531" t="s">
        <v>4252</v>
      </c>
      <c r="BC264" s="1"/>
      <c r="BD264" s="514">
        <v>6.0</v>
      </c>
      <c r="BE264" s="525">
        <v>7.0</v>
      </c>
      <c r="BF264" s="525">
        <v>19.0</v>
      </c>
      <c r="BG264" s="531" t="s">
        <v>4253</v>
      </c>
      <c r="BH264" s="1"/>
      <c r="BI264" s="514">
        <v>6.0</v>
      </c>
      <c r="BJ264" s="525">
        <v>7.0</v>
      </c>
      <c r="BK264" s="525">
        <v>19.0</v>
      </c>
      <c r="BL264" s="531" t="s">
        <v>4254</v>
      </c>
      <c r="BM264" s="1"/>
      <c r="BN264" s="514">
        <v>6.0</v>
      </c>
      <c r="BO264" s="525">
        <v>8.0</v>
      </c>
      <c r="BP264" s="525">
        <v>19.0</v>
      </c>
      <c r="BQ264" s="531" t="s">
        <v>4255</v>
      </c>
      <c r="BR264" s="1"/>
      <c r="BS264" s="1"/>
      <c r="BT264" s="1"/>
      <c r="BU264" s="1"/>
      <c r="BV264" s="560"/>
      <c r="BW264" s="1"/>
      <c r="BX264" s="1"/>
      <c r="BY264" s="1"/>
      <c r="BZ264" s="1"/>
      <c r="CA264" s="560"/>
      <c r="CB264" s="1"/>
      <c r="CC264" s="1"/>
      <c r="CD264" s="1"/>
      <c r="CE264" s="1"/>
      <c r="CF264" s="560"/>
      <c r="CG264" s="1"/>
      <c r="CH264" s="1"/>
      <c r="CI264" s="1"/>
      <c r="CJ264" s="1"/>
      <c r="CK264" s="560"/>
      <c r="CL264" s="1"/>
      <c r="CM264" s="1"/>
      <c r="CN264" s="1"/>
      <c r="CO264" s="1"/>
      <c r="CP264" s="560"/>
      <c r="CQ264" s="1"/>
    </row>
    <row r="265" ht="15.0" customHeight="1">
      <c r="A265" s="514">
        <v>11.0</v>
      </c>
      <c r="B265" s="525">
        <v>1.0</v>
      </c>
      <c r="C265" s="525">
        <v>17.0</v>
      </c>
      <c r="D265" s="526" t="s">
        <v>4256</v>
      </c>
      <c r="E265" s="1"/>
      <c r="F265" s="514">
        <v>5.0</v>
      </c>
      <c r="G265" s="525">
        <v>1.0</v>
      </c>
      <c r="H265" s="525">
        <v>30.0</v>
      </c>
      <c r="I265" s="540"/>
      <c r="J265" s="1"/>
      <c r="K265" s="514">
        <v>11.0</v>
      </c>
      <c r="L265" s="525">
        <v>2.0</v>
      </c>
      <c r="M265" s="525">
        <v>17.0</v>
      </c>
      <c r="N265" s="529" t="s">
        <v>4257</v>
      </c>
      <c r="O265" s="1"/>
      <c r="P265" s="514">
        <v>11.0</v>
      </c>
      <c r="Q265" s="525">
        <v>2.0</v>
      </c>
      <c r="R265" s="525">
        <v>32.0</v>
      </c>
      <c r="S265" s="529" t="s">
        <v>4258</v>
      </c>
      <c r="T265" s="1"/>
      <c r="U265" s="514">
        <v>11.0</v>
      </c>
      <c r="V265" s="525">
        <v>3.0</v>
      </c>
      <c r="W265" s="525">
        <v>17.0</v>
      </c>
      <c r="X265" s="537" t="s">
        <v>4259</v>
      </c>
      <c r="Y265" s="1"/>
      <c r="Z265" s="514">
        <v>9.0</v>
      </c>
      <c r="AA265" s="525">
        <v>3.0</v>
      </c>
      <c r="AB265" s="525">
        <v>29.0</v>
      </c>
      <c r="AC265" s="568" t="s">
        <v>4260</v>
      </c>
      <c r="AD265" s="1"/>
      <c r="AE265" s="514">
        <v>11.0</v>
      </c>
      <c r="AF265" s="525">
        <v>4.0</v>
      </c>
      <c r="AG265" s="525">
        <v>19.0</v>
      </c>
      <c r="AH265" s="537" t="s">
        <v>4261</v>
      </c>
      <c r="AI265" s="1"/>
      <c r="AJ265" s="514">
        <v>5.0</v>
      </c>
      <c r="AK265" s="525">
        <v>4.0</v>
      </c>
      <c r="AL265" s="525">
        <v>26.0</v>
      </c>
      <c r="AM265" s="530" t="s">
        <v>4262</v>
      </c>
      <c r="AN265" s="1"/>
      <c r="AO265" s="514">
        <v>11.0</v>
      </c>
      <c r="AP265" s="525">
        <v>5.0</v>
      </c>
      <c r="AQ265" s="525">
        <v>17.0</v>
      </c>
      <c r="AR265" s="531" t="s">
        <v>4263</v>
      </c>
      <c r="AS265" s="518"/>
      <c r="AT265" s="514">
        <v>11.0</v>
      </c>
      <c r="AU265" s="525">
        <v>6.0</v>
      </c>
      <c r="AV265" s="525">
        <v>17.0</v>
      </c>
      <c r="AW265" s="531" t="s">
        <v>4264</v>
      </c>
      <c r="AX265" s="1"/>
      <c r="AY265" s="514">
        <f t="shared" si="18"/>
        <v>7</v>
      </c>
      <c r="AZ265" s="525">
        <v>6.0</v>
      </c>
      <c r="BA265" s="525">
        <v>18.0</v>
      </c>
      <c r="BB265" s="531" t="s">
        <v>4265</v>
      </c>
      <c r="BC265" s="1"/>
      <c r="BD265" s="514">
        <v>5.0</v>
      </c>
      <c r="BE265" s="525">
        <v>7.0</v>
      </c>
      <c r="BF265" s="525">
        <v>19.0</v>
      </c>
      <c r="BG265" s="531" t="s">
        <v>4266</v>
      </c>
      <c r="BH265" s="1"/>
      <c r="BI265" s="514">
        <v>5.0</v>
      </c>
      <c r="BJ265" s="525">
        <v>7.0</v>
      </c>
      <c r="BK265" s="525">
        <v>19.0</v>
      </c>
      <c r="BL265" s="531" t="s">
        <v>4267</v>
      </c>
      <c r="BM265" s="1"/>
      <c r="BN265" s="514">
        <v>5.0</v>
      </c>
      <c r="BO265" s="525">
        <v>8.0</v>
      </c>
      <c r="BP265" s="525">
        <v>19.0</v>
      </c>
      <c r="BQ265" s="531" t="s">
        <v>4268</v>
      </c>
      <c r="BR265" s="1"/>
      <c r="BS265" s="1"/>
      <c r="BT265" s="1"/>
      <c r="BU265" s="1"/>
      <c r="BV265" s="560"/>
      <c r="BW265" s="1"/>
      <c r="BX265" s="1"/>
      <c r="BY265" s="1"/>
      <c r="BZ265" s="1"/>
      <c r="CA265" s="560"/>
      <c r="CB265" s="1"/>
      <c r="CC265" s="1"/>
      <c r="CD265" s="1"/>
      <c r="CE265" s="1"/>
      <c r="CF265" s="560"/>
      <c r="CG265" s="1"/>
      <c r="CH265" s="1"/>
      <c r="CI265" s="1"/>
      <c r="CJ265" s="1"/>
      <c r="CK265" s="560"/>
      <c r="CL265" s="1"/>
      <c r="CM265" s="1"/>
      <c r="CN265" s="1"/>
      <c r="CO265" s="1"/>
      <c r="CP265" s="560"/>
      <c r="CQ265" s="1"/>
    </row>
    <row r="266" ht="15.0" customHeight="1">
      <c r="A266" s="514">
        <v>10.0</v>
      </c>
      <c r="B266" s="525">
        <v>1.0</v>
      </c>
      <c r="C266" s="525">
        <v>17.0</v>
      </c>
      <c r="D266" s="526" t="s">
        <v>4269</v>
      </c>
      <c r="E266" s="1"/>
      <c r="F266" s="514">
        <v>4.0</v>
      </c>
      <c r="G266" s="525">
        <v>1.0</v>
      </c>
      <c r="H266" s="525">
        <v>30.0</v>
      </c>
      <c r="I266" s="540"/>
      <c r="J266" s="1"/>
      <c r="K266" s="514">
        <v>10.0</v>
      </c>
      <c r="L266" s="525">
        <v>2.0</v>
      </c>
      <c r="M266" s="525">
        <v>17.0</v>
      </c>
      <c r="N266" s="529" t="s">
        <v>4270</v>
      </c>
      <c r="O266" s="1"/>
      <c r="P266" s="514">
        <v>10.0</v>
      </c>
      <c r="Q266" s="525">
        <v>2.0</v>
      </c>
      <c r="R266" s="525">
        <v>32.0</v>
      </c>
      <c r="S266" s="529" t="s">
        <v>4271</v>
      </c>
      <c r="T266" s="1"/>
      <c r="U266" s="514">
        <v>10.0</v>
      </c>
      <c r="V266" s="525">
        <v>3.0</v>
      </c>
      <c r="W266" s="525">
        <v>17.0</v>
      </c>
      <c r="X266" s="529" t="s">
        <v>4272</v>
      </c>
      <c r="Y266" s="1"/>
      <c r="Z266" s="514">
        <v>8.0</v>
      </c>
      <c r="AA266" s="525">
        <v>3.0</v>
      </c>
      <c r="AB266" s="563">
        <v>29.0</v>
      </c>
      <c r="AC266" s="529" t="s">
        <v>4273</v>
      </c>
      <c r="AD266" s="1"/>
      <c r="AE266" s="514">
        <v>10.0</v>
      </c>
      <c r="AF266" s="525">
        <v>4.0</v>
      </c>
      <c r="AG266" s="525">
        <v>19.0</v>
      </c>
      <c r="AH266" s="537" t="s">
        <v>4274</v>
      </c>
      <c r="AI266" s="1"/>
      <c r="AJ266" s="514">
        <v>4.0</v>
      </c>
      <c r="AK266" s="525">
        <v>4.0</v>
      </c>
      <c r="AL266" s="525">
        <v>26.0</v>
      </c>
      <c r="AM266" s="530" t="s">
        <v>4275</v>
      </c>
      <c r="AN266" s="1"/>
      <c r="AO266" s="514">
        <v>10.0</v>
      </c>
      <c r="AP266" s="525">
        <v>5.0</v>
      </c>
      <c r="AQ266" s="525">
        <v>17.0</v>
      </c>
      <c r="AR266" s="531" t="s">
        <v>4276</v>
      </c>
      <c r="AS266" s="518"/>
      <c r="AT266" s="514">
        <v>10.0</v>
      </c>
      <c r="AU266" s="525">
        <v>6.0</v>
      </c>
      <c r="AV266" s="525">
        <v>17.0</v>
      </c>
      <c r="AW266" s="531" t="s">
        <v>4277</v>
      </c>
      <c r="AX266" s="1"/>
      <c r="AY266" s="514">
        <f t="shared" si="18"/>
        <v>6</v>
      </c>
      <c r="AZ266" s="525">
        <v>6.0</v>
      </c>
      <c r="BA266" s="525">
        <v>18.0</v>
      </c>
      <c r="BB266" s="531" t="s">
        <v>4278</v>
      </c>
      <c r="BC266" s="1"/>
      <c r="BD266" s="514">
        <v>4.0</v>
      </c>
      <c r="BE266" s="525">
        <v>7.0</v>
      </c>
      <c r="BF266" s="525">
        <v>19.0</v>
      </c>
      <c r="BG266" s="531" t="s">
        <v>4279</v>
      </c>
      <c r="BH266" s="1"/>
      <c r="BI266" s="514">
        <v>4.0</v>
      </c>
      <c r="BJ266" s="525">
        <v>7.0</v>
      </c>
      <c r="BK266" s="525">
        <v>19.0</v>
      </c>
      <c r="BL266" s="531" t="s">
        <v>4280</v>
      </c>
      <c r="BM266" s="1"/>
      <c r="BN266" s="514">
        <v>4.0</v>
      </c>
      <c r="BO266" s="525">
        <v>8.0</v>
      </c>
      <c r="BP266" s="525">
        <v>19.0</v>
      </c>
      <c r="BQ266" s="531" t="s">
        <v>4281</v>
      </c>
      <c r="BR266" s="1"/>
      <c r="BS266" s="1"/>
      <c r="BT266" s="1"/>
      <c r="BU266" s="1"/>
      <c r="BV266" s="560"/>
      <c r="BW266" s="1"/>
      <c r="BX266" s="1"/>
      <c r="BY266" s="1"/>
      <c r="BZ266" s="1"/>
      <c r="CA266" s="560"/>
      <c r="CB266" s="1"/>
      <c r="CC266" s="1"/>
      <c r="CD266" s="1"/>
      <c r="CE266" s="1"/>
      <c r="CF266" s="560"/>
      <c r="CG266" s="1"/>
      <c r="CH266" s="1"/>
      <c r="CI266" s="1"/>
      <c r="CJ266" s="1"/>
      <c r="CK266" s="560"/>
      <c r="CL266" s="1"/>
      <c r="CM266" s="1"/>
      <c r="CN266" s="1"/>
      <c r="CO266" s="1"/>
      <c r="CP266" s="560"/>
      <c r="CQ266" s="1"/>
    </row>
    <row r="267" ht="15.0" customHeight="1">
      <c r="A267" s="514">
        <v>9.0</v>
      </c>
      <c r="B267" s="525">
        <v>1.0</v>
      </c>
      <c r="C267" s="525">
        <v>17.0</v>
      </c>
      <c r="D267" s="526" t="s">
        <v>4282</v>
      </c>
      <c r="E267" s="1"/>
      <c r="F267" s="514">
        <v>3.0</v>
      </c>
      <c r="G267" s="525">
        <v>1.0</v>
      </c>
      <c r="H267" s="525">
        <v>30.0</v>
      </c>
      <c r="I267" s="540"/>
      <c r="J267" s="1"/>
      <c r="K267" s="514">
        <v>9.0</v>
      </c>
      <c r="L267" s="525">
        <v>2.0</v>
      </c>
      <c r="M267" s="525">
        <v>17.0</v>
      </c>
      <c r="N267" s="529" t="s">
        <v>4283</v>
      </c>
      <c r="O267" s="1"/>
      <c r="P267" s="514">
        <v>9.0</v>
      </c>
      <c r="Q267" s="525">
        <v>2.0</v>
      </c>
      <c r="R267" s="525">
        <v>32.0</v>
      </c>
      <c r="S267" s="529" t="s">
        <v>4284</v>
      </c>
      <c r="T267" s="1"/>
      <c r="U267" s="514">
        <v>9.0</v>
      </c>
      <c r="V267" s="525">
        <v>3.0</v>
      </c>
      <c r="W267" s="525">
        <v>17.0</v>
      </c>
      <c r="X267" s="529" t="s">
        <v>4285</v>
      </c>
      <c r="Y267" s="1"/>
      <c r="Z267" s="514">
        <v>7.0</v>
      </c>
      <c r="AA267" s="525">
        <v>3.0</v>
      </c>
      <c r="AB267" s="563">
        <v>29.0</v>
      </c>
      <c r="AC267" s="568" t="s">
        <v>4286</v>
      </c>
      <c r="AD267" s="1"/>
      <c r="AE267" s="514">
        <v>9.0</v>
      </c>
      <c r="AF267" s="525">
        <v>4.0</v>
      </c>
      <c r="AG267" s="525">
        <v>19.0</v>
      </c>
      <c r="AH267" s="537" t="s">
        <v>4287</v>
      </c>
      <c r="AI267" s="1"/>
      <c r="AJ267" s="514">
        <v>3.0</v>
      </c>
      <c r="AK267" s="525">
        <v>4.0</v>
      </c>
      <c r="AL267" s="525">
        <v>26.0</v>
      </c>
      <c r="AM267" s="530" t="s">
        <v>4288</v>
      </c>
      <c r="AN267" s="1"/>
      <c r="AO267" s="514">
        <v>9.0</v>
      </c>
      <c r="AP267" s="525">
        <v>5.0</v>
      </c>
      <c r="AQ267" s="525">
        <v>17.0</v>
      </c>
      <c r="AR267" s="531" t="s">
        <v>4289</v>
      </c>
      <c r="AS267" s="518"/>
      <c r="AT267" s="514">
        <v>9.0</v>
      </c>
      <c r="AU267" s="525">
        <v>6.0</v>
      </c>
      <c r="AV267" s="525">
        <v>17.0</v>
      </c>
      <c r="AW267" s="531" t="s">
        <v>4290</v>
      </c>
      <c r="AX267" s="1"/>
      <c r="AY267" s="514">
        <f t="shared" si="18"/>
        <v>5</v>
      </c>
      <c r="AZ267" s="525">
        <v>6.0</v>
      </c>
      <c r="BA267" s="525">
        <v>18.0</v>
      </c>
      <c r="BB267" s="531" t="s">
        <v>4291</v>
      </c>
      <c r="BC267" s="1"/>
      <c r="BD267" s="514">
        <v>3.0</v>
      </c>
      <c r="BE267" s="525">
        <v>7.0</v>
      </c>
      <c r="BF267" s="525">
        <v>19.0</v>
      </c>
      <c r="BG267" s="531" t="s">
        <v>4292</v>
      </c>
      <c r="BH267" s="1"/>
      <c r="BI267" s="514">
        <v>3.0</v>
      </c>
      <c r="BJ267" s="525">
        <v>7.0</v>
      </c>
      <c r="BK267" s="525">
        <v>19.0</v>
      </c>
      <c r="BL267" s="531" t="s">
        <v>4293</v>
      </c>
      <c r="BM267" s="1"/>
      <c r="BN267" s="514">
        <v>3.0</v>
      </c>
      <c r="BO267" s="525">
        <v>8.0</v>
      </c>
      <c r="BP267" s="525">
        <v>19.0</v>
      </c>
      <c r="BQ267" s="531" t="s">
        <v>4294</v>
      </c>
      <c r="BR267" s="1"/>
      <c r="BS267" s="1"/>
      <c r="BT267" s="1"/>
      <c r="BU267" s="1"/>
      <c r="BV267" s="560"/>
      <c r="BW267" s="1"/>
      <c r="BX267" s="1"/>
      <c r="BY267" s="1"/>
      <c r="BZ267" s="1"/>
      <c r="CA267" s="560"/>
      <c r="CB267" s="1"/>
      <c r="CC267" s="1"/>
      <c r="CD267" s="1"/>
      <c r="CE267" s="1"/>
      <c r="CF267" s="560"/>
      <c r="CG267" s="1"/>
      <c r="CH267" s="1"/>
      <c r="CI267" s="1"/>
      <c r="CJ267" s="1"/>
      <c r="CK267" s="560"/>
      <c r="CL267" s="1"/>
      <c r="CM267" s="1"/>
      <c r="CN267" s="1"/>
      <c r="CO267" s="1"/>
      <c r="CP267" s="560"/>
      <c r="CQ267" s="1"/>
    </row>
    <row r="268" ht="15.0" customHeight="1">
      <c r="A268" s="514">
        <v>8.0</v>
      </c>
      <c r="B268" s="525">
        <v>1.0</v>
      </c>
      <c r="C268" s="525">
        <v>17.0</v>
      </c>
      <c r="D268" s="526" t="s">
        <v>4295</v>
      </c>
      <c r="E268" s="1"/>
      <c r="F268" s="514">
        <v>2.0</v>
      </c>
      <c r="G268" s="525">
        <v>1.0</v>
      </c>
      <c r="H268" s="525">
        <v>30.0</v>
      </c>
      <c r="I268" s="540"/>
      <c r="J268" s="1"/>
      <c r="K268" s="514">
        <v>8.0</v>
      </c>
      <c r="L268" s="525">
        <v>2.0</v>
      </c>
      <c r="M268" s="525">
        <v>17.0</v>
      </c>
      <c r="N268" s="529" t="s">
        <v>4296</v>
      </c>
      <c r="O268" s="1"/>
      <c r="P268" s="514">
        <v>8.0</v>
      </c>
      <c r="Q268" s="525">
        <v>2.0</v>
      </c>
      <c r="R268" s="525">
        <v>32.0</v>
      </c>
      <c r="S268" s="529" t="s">
        <v>4297</v>
      </c>
      <c r="T268" s="1"/>
      <c r="U268" s="514">
        <v>8.0</v>
      </c>
      <c r="V268" s="525">
        <v>3.0</v>
      </c>
      <c r="W268" s="525">
        <v>17.0</v>
      </c>
      <c r="X268" s="537" t="s">
        <v>4298</v>
      </c>
      <c r="Y268" s="1"/>
      <c r="Z268" s="514">
        <v>6.0</v>
      </c>
      <c r="AA268" s="525">
        <v>3.0</v>
      </c>
      <c r="AB268" s="563">
        <v>29.0</v>
      </c>
      <c r="AC268" s="539" t="s">
        <v>203</v>
      </c>
      <c r="AD268" s="1"/>
      <c r="AE268" s="514">
        <v>8.0</v>
      </c>
      <c r="AF268" s="525">
        <v>4.0</v>
      </c>
      <c r="AG268" s="525">
        <v>19.0</v>
      </c>
      <c r="AH268" s="539" t="s">
        <v>203</v>
      </c>
      <c r="AI268" s="1"/>
      <c r="AJ268" s="514">
        <v>2.0</v>
      </c>
      <c r="AK268" s="525">
        <v>4.0</v>
      </c>
      <c r="AL268" s="525">
        <v>26.0</v>
      </c>
      <c r="AM268" s="530" t="s">
        <v>4299</v>
      </c>
      <c r="AN268" s="1"/>
      <c r="AO268" s="514">
        <v>8.0</v>
      </c>
      <c r="AP268" s="525">
        <v>5.0</v>
      </c>
      <c r="AQ268" s="525">
        <v>17.0</v>
      </c>
      <c r="AR268" s="531" t="s">
        <v>4300</v>
      </c>
      <c r="AS268" s="518"/>
      <c r="AT268" s="514">
        <v>8.0</v>
      </c>
      <c r="AU268" s="525">
        <v>6.0</v>
      </c>
      <c r="AV268" s="525">
        <v>17.0</v>
      </c>
      <c r="AW268" s="531" t="s">
        <v>4301</v>
      </c>
      <c r="AX268" s="1"/>
      <c r="AY268" s="514">
        <f t="shared" si="18"/>
        <v>4</v>
      </c>
      <c r="AZ268" s="525">
        <v>6.0</v>
      </c>
      <c r="BA268" s="525">
        <v>18.0</v>
      </c>
      <c r="BB268" s="531" t="s">
        <v>4302</v>
      </c>
      <c r="BC268" s="1"/>
      <c r="BD268" s="514">
        <v>2.0</v>
      </c>
      <c r="BE268" s="525">
        <v>7.0</v>
      </c>
      <c r="BF268" s="525">
        <v>19.0</v>
      </c>
      <c r="BG268" s="531" t="s">
        <v>4303</v>
      </c>
      <c r="BH268" s="1"/>
      <c r="BI268" s="514">
        <v>2.0</v>
      </c>
      <c r="BJ268" s="525">
        <v>7.0</v>
      </c>
      <c r="BK268" s="525">
        <v>19.0</v>
      </c>
      <c r="BL268" s="531" t="s">
        <v>4304</v>
      </c>
      <c r="BM268" s="1"/>
      <c r="BN268" s="514">
        <v>2.0</v>
      </c>
      <c r="BO268" s="525">
        <v>8.0</v>
      </c>
      <c r="BP268" s="525">
        <v>19.0</v>
      </c>
      <c r="BQ268" s="531" t="s">
        <v>4305</v>
      </c>
      <c r="BR268" s="1"/>
      <c r="BS268" s="1"/>
      <c r="BT268" s="1"/>
      <c r="BU268" s="1"/>
      <c r="BV268" s="560"/>
      <c r="BW268" s="1"/>
      <c r="BX268" s="1"/>
      <c r="BY268" s="1"/>
      <c r="BZ268" s="1"/>
      <c r="CA268" s="560"/>
      <c r="CB268" s="1"/>
      <c r="CC268" s="1"/>
      <c r="CD268" s="1"/>
      <c r="CE268" s="1"/>
      <c r="CF268" s="560"/>
      <c r="CG268" s="1"/>
      <c r="CH268" s="1"/>
      <c r="CI268" s="1"/>
      <c r="CJ268" s="1"/>
      <c r="CK268" s="560"/>
      <c r="CL268" s="1"/>
      <c r="CM268" s="1"/>
      <c r="CN268" s="1"/>
      <c r="CO268" s="1"/>
      <c r="CP268" s="560"/>
      <c r="CQ268" s="1"/>
    </row>
    <row r="269" ht="15.0" customHeight="1">
      <c r="A269" s="514">
        <v>7.0</v>
      </c>
      <c r="B269" s="525">
        <v>1.0</v>
      </c>
      <c r="C269" s="525">
        <v>17.0</v>
      </c>
      <c r="D269" s="526" t="s">
        <v>4306</v>
      </c>
      <c r="E269" s="1"/>
      <c r="F269" s="542">
        <v>1.0</v>
      </c>
      <c r="G269" s="549">
        <v>1.0</v>
      </c>
      <c r="H269" s="549">
        <v>30.0</v>
      </c>
      <c r="I269" s="545"/>
      <c r="J269" s="1"/>
      <c r="K269" s="514">
        <v>7.0</v>
      </c>
      <c r="L269" s="525">
        <v>2.0</v>
      </c>
      <c r="M269" s="525">
        <v>17.0</v>
      </c>
      <c r="N269" s="529" t="s">
        <v>4307</v>
      </c>
      <c r="O269" s="1"/>
      <c r="P269" s="514">
        <v>7.0</v>
      </c>
      <c r="Q269" s="525">
        <v>2.0</v>
      </c>
      <c r="R269" s="525">
        <v>32.0</v>
      </c>
      <c r="S269" s="529" t="s">
        <v>4308</v>
      </c>
      <c r="T269" s="1"/>
      <c r="U269" s="514">
        <v>7.0</v>
      </c>
      <c r="V269" s="525">
        <v>3.0</v>
      </c>
      <c r="W269" s="525">
        <v>17.0</v>
      </c>
      <c r="X269" s="537" t="s">
        <v>4309</v>
      </c>
      <c r="Y269" s="1"/>
      <c r="Z269" s="514">
        <v>5.0</v>
      </c>
      <c r="AA269" s="525">
        <v>3.0</v>
      </c>
      <c r="AB269" s="563">
        <v>29.0</v>
      </c>
      <c r="AC269" s="540"/>
      <c r="AD269" s="1"/>
      <c r="AE269" s="514">
        <v>7.0</v>
      </c>
      <c r="AF269" s="525">
        <v>4.0</v>
      </c>
      <c r="AG269" s="525">
        <v>19.0</v>
      </c>
      <c r="AH269" s="540"/>
      <c r="AI269" s="1"/>
      <c r="AJ269" s="542">
        <v>1.0</v>
      </c>
      <c r="AK269" s="525">
        <v>4.0</v>
      </c>
      <c r="AL269" s="525">
        <v>26.0</v>
      </c>
      <c r="AM269" s="530" t="s">
        <v>4310</v>
      </c>
      <c r="AN269" s="1"/>
      <c r="AO269" s="514">
        <v>7.0</v>
      </c>
      <c r="AP269" s="525">
        <v>5.0</v>
      </c>
      <c r="AQ269" s="525">
        <v>17.0</v>
      </c>
      <c r="AR269" s="531" t="s">
        <v>4311</v>
      </c>
      <c r="AS269" s="518"/>
      <c r="AT269" s="514">
        <v>7.0</v>
      </c>
      <c r="AU269" s="525">
        <v>6.0</v>
      </c>
      <c r="AV269" s="525">
        <v>17.0</v>
      </c>
      <c r="AW269" s="531" t="s">
        <v>4312</v>
      </c>
      <c r="AX269" s="1"/>
      <c r="AY269" s="514">
        <f t="shared" si="18"/>
        <v>3</v>
      </c>
      <c r="AZ269" s="525">
        <v>6.0</v>
      </c>
      <c r="BA269" s="525">
        <v>18.0</v>
      </c>
      <c r="BB269" s="531" t="s">
        <v>4313</v>
      </c>
      <c r="BC269" s="1"/>
      <c r="BD269" s="550">
        <v>1.0</v>
      </c>
      <c r="BE269" s="525">
        <v>7.0</v>
      </c>
      <c r="BF269" s="525">
        <v>19.0</v>
      </c>
      <c r="BG269" s="531" t="s">
        <v>4314</v>
      </c>
      <c r="BH269" s="1"/>
      <c r="BI269" s="550">
        <v>1.0</v>
      </c>
      <c r="BJ269" s="525">
        <v>7.0</v>
      </c>
      <c r="BK269" s="525">
        <v>19.0</v>
      </c>
      <c r="BL269" s="531" t="s">
        <v>4315</v>
      </c>
      <c r="BM269" s="1"/>
      <c r="BN269" s="550">
        <v>1.0</v>
      </c>
      <c r="BO269" s="525">
        <v>8.0</v>
      </c>
      <c r="BP269" s="525">
        <v>19.0</v>
      </c>
      <c r="BQ269" s="531" t="s">
        <v>4316</v>
      </c>
      <c r="BR269" s="1"/>
      <c r="BS269" s="1"/>
      <c r="BT269" s="1"/>
      <c r="BU269" s="1"/>
      <c r="BV269" s="560"/>
      <c r="BW269" s="1"/>
      <c r="BX269" s="1"/>
      <c r="BY269" s="1"/>
      <c r="BZ269" s="1"/>
      <c r="CA269" s="560"/>
      <c r="CB269" s="1"/>
      <c r="CC269" s="1"/>
      <c r="CD269" s="1"/>
      <c r="CE269" s="1"/>
      <c r="CF269" s="560"/>
      <c r="CG269" s="1"/>
      <c r="CH269" s="1"/>
      <c r="CI269" s="1"/>
      <c r="CJ269" s="1"/>
      <c r="CK269" s="560"/>
      <c r="CL269" s="1"/>
      <c r="CM269" s="1"/>
      <c r="CN269" s="1"/>
      <c r="CO269" s="1"/>
      <c r="CP269" s="560"/>
      <c r="CQ269" s="1"/>
    </row>
    <row r="270" ht="15.0" customHeight="1">
      <c r="A270" s="514">
        <v>6.0</v>
      </c>
      <c r="B270" s="525">
        <v>1.0</v>
      </c>
      <c r="C270" s="525">
        <v>17.0</v>
      </c>
      <c r="D270" s="526" t="s">
        <v>4317</v>
      </c>
      <c r="E270" s="1"/>
      <c r="F270" s="514">
        <v>14.0</v>
      </c>
      <c r="G270" s="532">
        <v>1.0</v>
      </c>
      <c r="H270" s="532">
        <v>29.0</v>
      </c>
      <c r="I270" s="569" t="s">
        <v>4318</v>
      </c>
      <c r="J270" s="1"/>
      <c r="K270" s="514">
        <v>6.0</v>
      </c>
      <c r="L270" s="525">
        <v>2.0</v>
      </c>
      <c r="M270" s="525">
        <v>17.0</v>
      </c>
      <c r="N270" s="529" t="s">
        <v>4319</v>
      </c>
      <c r="O270" s="1"/>
      <c r="P270" s="514">
        <v>6.0</v>
      </c>
      <c r="Q270" s="525">
        <v>2.0</v>
      </c>
      <c r="R270" s="525">
        <v>32.0</v>
      </c>
      <c r="S270" s="529" t="s">
        <v>4320</v>
      </c>
      <c r="T270" s="1"/>
      <c r="U270" s="514">
        <v>6.0</v>
      </c>
      <c r="V270" s="525">
        <v>3.0</v>
      </c>
      <c r="W270" s="525">
        <v>17.0</v>
      </c>
      <c r="X270" s="537" t="s">
        <v>4321</v>
      </c>
      <c r="Y270" s="1"/>
      <c r="Z270" s="514">
        <v>4.0</v>
      </c>
      <c r="AA270" s="525">
        <v>3.0</v>
      </c>
      <c r="AB270" s="563">
        <v>29.0</v>
      </c>
      <c r="AC270" s="540"/>
      <c r="AD270" s="1"/>
      <c r="AE270" s="514">
        <v>6.0</v>
      </c>
      <c r="AF270" s="525">
        <v>4.0</v>
      </c>
      <c r="AG270" s="525">
        <v>19.0</v>
      </c>
      <c r="AH270" s="540"/>
      <c r="AI270" s="1"/>
      <c r="AJ270" s="514">
        <v>14.0</v>
      </c>
      <c r="AK270" s="525">
        <v>4.0</v>
      </c>
      <c r="AL270" s="525">
        <v>25.0</v>
      </c>
      <c r="AM270" s="530" t="s">
        <v>4322</v>
      </c>
      <c r="AN270" s="1"/>
      <c r="AO270" s="514">
        <v>6.0</v>
      </c>
      <c r="AP270" s="525">
        <v>5.0</v>
      </c>
      <c r="AQ270" s="525">
        <v>17.0</v>
      </c>
      <c r="AR270" s="531" t="s">
        <v>4323</v>
      </c>
      <c r="AS270" s="518"/>
      <c r="AT270" s="514">
        <v>6.0</v>
      </c>
      <c r="AU270" s="525">
        <v>6.0</v>
      </c>
      <c r="AV270" s="525">
        <v>17.0</v>
      </c>
      <c r="AW270" s="531" t="s">
        <v>4324</v>
      </c>
      <c r="AX270" s="1"/>
      <c r="AY270" s="514">
        <f t="shared" si="18"/>
        <v>2</v>
      </c>
      <c r="AZ270" s="525">
        <v>6.0</v>
      </c>
      <c r="BA270" s="525">
        <v>18.0</v>
      </c>
      <c r="BB270" s="531" t="s">
        <v>4325</v>
      </c>
      <c r="BC270" s="1"/>
      <c r="BD270" s="524">
        <v>14.0</v>
      </c>
      <c r="BE270" s="525">
        <v>7.0</v>
      </c>
      <c r="BF270" s="525">
        <v>20.0</v>
      </c>
      <c r="BG270" s="531" t="s">
        <v>4326</v>
      </c>
      <c r="BH270" s="1"/>
      <c r="BI270" s="524">
        <v>14.0</v>
      </c>
      <c r="BJ270" s="525">
        <v>7.0</v>
      </c>
      <c r="BK270" s="525">
        <v>20.0</v>
      </c>
      <c r="BL270" s="531" t="s">
        <v>4327</v>
      </c>
      <c r="BM270" s="1"/>
      <c r="BN270" s="524">
        <v>14.0</v>
      </c>
      <c r="BO270" s="525">
        <v>8.0</v>
      </c>
      <c r="BP270" s="525">
        <v>20.0</v>
      </c>
      <c r="BQ270" s="531" t="s">
        <v>4328</v>
      </c>
      <c r="BR270" s="1"/>
      <c r="BS270" s="1"/>
      <c r="BT270" s="1"/>
      <c r="BU270" s="1"/>
      <c r="BV270" s="560"/>
      <c r="BW270" s="1"/>
      <c r="BX270" s="1"/>
      <c r="BY270" s="1"/>
      <c r="BZ270" s="1"/>
      <c r="CA270" s="560"/>
      <c r="CB270" s="1"/>
      <c r="CC270" s="1"/>
      <c r="CD270" s="1"/>
      <c r="CE270" s="1"/>
      <c r="CF270" s="560"/>
      <c r="CG270" s="1"/>
      <c r="CH270" s="1"/>
      <c r="CI270" s="1"/>
      <c r="CJ270" s="1"/>
      <c r="CK270" s="560"/>
      <c r="CL270" s="1"/>
      <c r="CM270" s="1"/>
      <c r="CN270" s="1"/>
      <c r="CO270" s="1"/>
      <c r="CP270" s="560"/>
      <c r="CQ270" s="1"/>
    </row>
    <row r="271" ht="15.0" customHeight="1">
      <c r="A271" s="514">
        <v>5.0</v>
      </c>
      <c r="B271" s="525">
        <v>1.0</v>
      </c>
      <c r="C271" s="525">
        <v>17.0</v>
      </c>
      <c r="D271" s="526" t="s">
        <v>4329</v>
      </c>
      <c r="E271" s="1"/>
      <c r="F271" s="514">
        <v>13.0</v>
      </c>
      <c r="G271" s="557">
        <v>1.0</v>
      </c>
      <c r="H271" s="557">
        <v>29.0</v>
      </c>
      <c r="I271" s="569" t="s">
        <v>4330</v>
      </c>
      <c r="J271" s="1"/>
      <c r="K271" s="514">
        <v>5.0</v>
      </c>
      <c r="L271" s="525">
        <v>2.0</v>
      </c>
      <c r="M271" s="525">
        <v>17.0</v>
      </c>
      <c r="N271" s="529" t="s">
        <v>4331</v>
      </c>
      <c r="O271" s="1"/>
      <c r="P271" s="514">
        <v>5.0</v>
      </c>
      <c r="Q271" s="525">
        <v>2.0</v>
      </c>
      <c r="R271" s="525">
        <v>32.0</v>
      </c>
      <c r="S271" s="529" t="s">
        <v>4332</v>
      </c>
      <c r="T271" s="1"/>
      <c r="U271" s="514">
        <v>5.0</v>
      </c>
      <c r="V271" s="525">
        <v>3.0</v>
      </c>
      <c r="W271" s="525">
        <v>17.0</v>
      </c>
      <c r="X271" s="537" t="s">
        <v>4333</v>
      </c>
      <c r="Y271" s="1"/>
      <c r="Z271" s="514">
        <v>3.0</v>
      </c>
      <c r="AA271" s="525">
        <v>3.0</v>
      </c>
      <c r="AB271" s="563">
        <v>29.0</v>
      </c>
      <c r="AC271" s="540"/>
      <c r="AD271" s="1"/>
      <c r="AE271" s="514">
        <v>5.0</v>
      </c>
      <c r="AF271" s="525">
        <v>4.0</v>
      </c>
      <c r="AG271" s="525">
        <v>19.0</v>
      </c>
      <c r="AH271" s="540"/>
      <c r="AI271" s="1"/>
      <c r="AJ271" s="514">
        <v>13.0</v>
      </c>
      <c r="AK271" s="525">
        <v>4.0</v>
      </c>
      <c r="AL271" s="525">
        <v>25.0</v>
      </c>
      <c r="AM271" s="530" t="s">
        <v>4334</v>
      </c>
      <c r="AN271" s="1"/>
      <c r="AO271" s="514">
        <v>5.0</v>
      </c>
      <c r="AP271" s="525">
        <v>5.0</v>
      </c>
      <c r="AQ271" s="525">
        <v>17.0</v>
      </c>
      <c r="AR271" s="531" t="s">
        <v>4335</v>
      </c>
      <c r="AS271" s="518"/>
      <c r="AT271" s="514">
        <v>5.0</v>
      </c>
      <c r="AU271" s="525">
        <v>6.0</v>
      </c>
      <c r="AV271" s="525">
        <v>17.0</v>
      </c>
      <c r="AW271" s="531" t="s">
        <v>4336</v>
      </c>
      <c r="AX271" s="1"/>
      <c r="AY271" s="544">
        <v>1.0</v>
      </c>
      <c r="AZ271" s="525">
        <v>6.0</v>
      </c>
      <c r="BA271" s="525">
        <v>18.0</v>
      </c>
      <c r="BB271" s="531" t="s">
        <v>4337</v>
      </c>
      <c r="BC271" s="1"/>
      <c r="BD271" s="514">
        <v>13.0</v>
      </c>
      <c r="BE271" s="525">
        <v>7.0</v>
      </c>
      <c r="BF271" s="525">
        <v>20.0</v>
      </c>
      <c r="BG271" s="531" t="s">
        <v>4338</v>
      </c>
      <c r="BH271" s="1"/>
      <c r="BI271" s="514">
        <v>13.0</v>
      </c>
      <c r="BJ271" s="525">
        <v>7.0</v>
      </c>
      <c r="BK271" s="525">
        <v>20.0</v>
      </c>
      <c r="BL271" s="531" t="s">
        <v>4339</v>
      </c>
      <c r="BM271" s="1"/>
      <c r="BN271" s="514">
        <v>13.0</v>
      </c>
      <c r="BO271" s="525">
        <v>8.0</v>
      </c>
      <c r="BP271" s="525">
        <v>20.0</v>
      </c>
      <c r="BQ271" s="531" t="s">
        <v>4340</v>
      </c>
      <c r="BR271" s="1"/>
      <c r="BS271" s="1"/>
      <c r="BT271" s="1"/>
      <c r="BU271" s="1"/>
      <c r="BV271" s="560"/>
      <c r="BW271" s="1"/>
      <c r="BX271" s="1"/>
      <c r="BY271" s="1"/>
      <c r="BZ271" s="1"/>
      <c r="CA271" s="560"/>
      <c r="CB271" s="1"/>
      <c r="CC271" s="1"/>
      <c r="CD271" s="1"/>
      <c r="CE271" s="1"/>
      <c r="CF271" s="560"/>
      <c r="CG271" s="1"/>
      <c r="CH271" s="1"/>
      <c r="CI271" s="1"/>
      <c r="CJ271" s="1"/>
      <c r="CK271" s="560"/>
      <c r="CL271" s="1"/>
      <c r="CM271" s="1"/>
      <c r="CN271" s="1"/>
      <c r="CO271" s="1"/>
      <c r="CP271" s="560"/>
      <c r="CQ271" s="1"/>
    </row>
    <row r="272" ht="15.0" customHeight="1">
      <c r="A272" s="514">
        <v>4.0</v>
      </c>
      <c r="B272" s="525">
        <v>1.0</v>
      </c>
      <c r="C272" s="525">
        <v>17.0</v>
      </c>
      <c r="D272" s="526" t="s">
        <v>4341</v>
      </c>
      <c r="E272" s="1"/>
      <c r="F272" s="514">
        <v>12.0</v>
      </c>
      <c r="G272" s="525">
        <v>1.0</v>
      </c>
      <c r="H272" s="525">
        <v>29.0</v>
      </c>
      <c r="I272" s="529" t="s">
        <v>4342</v>
      </c>
      <c r="J272" s="1"/>
      <c r="K272" s="514">
        <v>4.0</v>
      </c>
      <c r="L272" s="525">
        <v>2.0</v>
      </c>
      <c r="M272" s="525">
        <v>17.0</v>
      </c>
      <c r="N272" s="529" t="s">
        <v>4343</v>
      </c>
      <c r="O272" s="1"/>
      <c r="P272" s="514">
        <v>4.0</v>
      </c>
      <c r="Q272" s="525">
        <v>2.0</v>
      </c>
      <c r="R272" s="525">
        <v>32.0</v>
      </c>
      <c r="S272" s="529" t="s">
        <v>4344</v>
      </c>
      <c r="T272" s="1"/>
      <c r="U272" s="514">
        <v>4.0</v>
      </c>
      <c r="V272" s="525">
        <v>3.0</v>
      </c>
      <c r="W272" s="525">
        <v>17.0</v>
      </c>
      <c r="X272" s="537" t="s">
        <v>4345</v>
      </c>
      <c r="Y272" s="1"/>
      <c r="Z272" s="514">
        <v>2.0</v>
      </c>
      <c r="AA272" s="525">
        <v>3.0</v>
      </c>
      <c r="AB272" s="563">
        <v>29.0</v>
      </c>
      <c r="AC272" s="540"/>
      <c r="AD272" s="1"/>
      <c r="AE272" s="514">
        <v>4.0</v>
      </c>
      <c r="AF272" s="525">
        <v>4.0</v>
      </c>
      <c r="AG272" s="525">
        <v>19.0</v>
      </c>
      <c r="AH272" s="540"/>
      <c r="AI272" s="1"/>
      <c r="AJ272" s="514">
        <v>12.0</v>
      </c>
      <c r="AK272" s="525">
        <v>4.0</v>
      </c>
      <c r="AL272" s="525">
        <v>25.0</v>
      </c>
      <c r="AM272" s="530" t="s">
        <v>4346</v>
      </c>
      <c r="AN272" s="1"/>
      <c r="AO272" s="514">
        <v>4.0</v>
      </c>
      <c r="AP272" s="525">
        <v>5.0</v>
      </c>
      <c r="AQ272" s="525">
        <v>17.0</v>
      </c>
      <c r="AR272" s="531" t="s">
        <v>4347</v>
      </c>
      <c r="AS272" s="518"/>
      <c r="AT272" s="514">
        <v>4.0</v>
      </c>
      <c r="AU272" s="525">
        <v>6.0</v>
      </c>
      <c r="AV272" s="525">
        <v>17.0</v>
      </c>
      <c r="AW272" s="531" t="s">
        <v>4348</v>
      </c>
      <c r="AX272" s="1"/>
      <c r="AY272" s="514">
        <f t="shared" ref="AY272:AY286" si="19">AY273+1</f>
        <v>16</v>
      </c>
      <c r="AZ272" s="525">
        <v>6.0</v>
      </c>
      <c r="BA272" s="525">
        <v>19.0</v>
      </c>
      <c r="BB272" s="531" t="s">
        <v>4349</v>
      </c>
      <c r="BC272" s="1"/>
      <c r="BD272" s="514">
        <v>12.0</v>
      </c>
      <c r="BE272" s="525">
        <v>7.0</v>
      </c>
      <c r="BF272" s="525">
        <v>20.0</v>
      </c>
      <c r="BG272" s="531" t="s">
        <v>4350</v>
      </c>
      <c r="BH272" s="1"/>
      <c r="BI272" s="514">
        <v>12.0</v>
      </c>
      <c r="BJ272" s="525">
        <v>7.0</v>
      </c>
      <c r="BK272" s="525">
        <v>20.0</v>
      </c>
      <c r="BL272" s="531" t="s">
        <v>4351</v>
      </c>
      <c r="BM272" s="1"/>
      <c r="BN272" s="514">
        <v>12.0</v>
      </c>
      <c r="BO272" s="525">
        <v>8.0</v>
      </c>
      <c r="BP272" s="525">
        <v>20.0</v>
      </c>
      <c r="BQ272" s="531" t="s">
        <v>4352</v>
      </c>
      <c r="BR272" s="1"/>
      <c r="BS272" s="1"/>
      <c r="BT272" s="1"/>
      <c r="BU272" s="1"/>
      <c r="BV272" s="560"/>
      <c r="BW272" s="1"/>
      <c r="BX272" s="1"/>
      <c r="BY272" s="1"/>
      <c r="BZ272" s="1"/>
      <c r="CA272" s="560"/>
      <c r="CB272" s="1"/>
      <c r="CC272" s="1"/>
      <c r="CD272" s="1"/>
      <c r="CE272" s="1"/>
      <c r="CF272" s="560"/>
      <c r="CG272" s="1"/>
      <c r="CH272" s="1"/>
      <c r="CI272" s="1"/>
      <c r="CJ272" s="1"/>
      <c r="CK272" s="560"/>
      <c r="CL272" s="1"/>
      <c r="CM272" s="1"/>
      <c r="CN272" s="1"/>
      <c r="CO272" s="1"/>
      <c r="CP272" s="560"/>
      <c r="CQ272" s="1"/>
    </row>
    <row r="273" ht="15.0" customHeight="1">
      <c r="A273" s="514">
        <v>3.0</v>
      </c>
      <c r="B273" s="525">
        <v>1.0</v>
      </c>
      <c r="C273" s="525">
        <v>17.0</v>
      </c>
      <c r="D273" s="526" t="s">
        <v>4353</v>
      </c>
      <c r="E273" s="1"/>
      <c r="F273" s="514">
        <v>11.0</v>
      </c>
      <c r="G273" s="525">
        <v>1.0</v>
      </c>
      <c r="H273" s="525">
        <v>29.0</v>
      </c>
      <c r="I273" s="529" t="s">
        <v>4354</v>
      </c>
      <c r="J273" s="1"/>
      <c r="K273" s="514">
        <v>3.0</v>
      </c>
      <c r="L273" s="525">
        <v>2.0</v>
      </c>
      <c r="M273" s="525">
        <v>17.0</v>
      </c>
      <c r="N273" s="529" t="s">
        <v>4355</v>
      </c>
      <c r="O273" s="1"/>
      <c r="P273" s="514">
        <v>3.0</v>
      </c>
      <c r="Q273" s="525">
        <v>2.0</v>
      </c>
      <c r="R273" s="525">
        <v>32.0</v>
      </c>
      <c r="S273" s="529" t="s">
        <v>4356</v>
      </c>
      <c r="T273" s="1"/>
      <c r="U273" s="514">
        <v>3.0</v>
      </c>
      <c r="V273" s="525">
        <v>3.0</v>
      </c>
      <c r="W273" s="525">
        <v>17.0</v>
      </c>
      <c r="X273" s="537" t="s">
        <v>4357</v>
      </c>
      <c r="Y273" s="1"/>
      <c r="Z273" s="542">
        <v>1.0</v>
      </c>
      <c r="AA273" s="525">
        <v>3.0</v>
      </c>
      <c r="AB273" s="563">
        <v>29.0</v>
      </c>
      <c r="AC273" s="545"/>
      <c r="AD273" s="1"/>
      <c r="AE273" s="514">
        <v>3.0</v>
      </c>
      <c r="AF273" s="525">
        <v>4.0</v>
      </c>
      <c r="AG273" s="525">
        <v>19.0</v>
      </c>
      <c r="AH273" s="540"/>
      <c r="AI273" s="1"/>
      <c r="AJ273" s="514">
        <v>11.0</v>
      </c>
      <c r="AK273" s="525">
        <v>4.0</v>
      </c>
      <c r="AL273" s="525">
        <v>25.0</v>
      </c>
      <c r="AM273" s="530" t="s">
        <v>4358</v>
      </c>
      <c r="AN273" s="1"/>
      <c r="AO273" s="514">
        <v>3.0</v>
      </c>
      <c r="AP273" s="525">
        <v>5.0</v>
      </c>
      <c r="AQ273" s="525">
        <v>17.0</v>
      </c>
      <c r="AR273" s="531" t="s">
        <v>4359</v>
      </c>
      <c r="AS273" s="518"/>
      <c r="AT273" s="514">
        <v>3.0</v>
      </c>
      <c r="AU273" s="525">
        <v>6.0</v>
      </c>
      <c r="AV273" s="525">
        <v>17.0</v>
      </c>
      <c r="AW273" s="531" t="s">
        <v>4360</v>
      </c>
      <c r="AX273" s="1"/>
      <c r="AY273" s="514">
        <f t="shared" si="19"/>
        <v>15</v>
      </c>
      <c r="AZ273" s="525">
        <v>6.0</v>
      </c>
      <c r="BA273" s="525">
        <v>19.0</v>
      </c>
      <c r="BB273" s="531" t="s">
        <v>4361</v>
      </c>
      <c r="BC273" s="1"/>
      <c r="BD273" s="514">
        <v>11.0</v>
      </c>
      <c r="BE273" s="525">
        <v>7.0</v>
      </c>
      <c r="BF273" s="525">
        <v>20.0</v>
      </c>
      <c r="BG273" s="531" t="s">
        <v>4362</v>
      </c>
      <c r="BH273" s="1"/>
      <c r="BI273" s="514">
        <v>11.0</v>
      </c>
      <c r="BJ273" s="525">
        <v>7.0</v>
      </c>
      <c r="BK273" s="525">
        <v>20.0</v>
      </c>
      <c r="BL273" s="531" t="s">
        <v>4363</v>
      </c>
      <c r="BM273" s="1"/>
      <c r="BN273" s="514">
        <v>11.0</v>
      </c>
      <c r="BO273" s="525">
        <v>8.0</v>
      </c>
      <c r="BP273" s="525">
        <v>20.0</v>
      </c>
      <c r="BQ273" s="531" t="s">
        <v>4364</v>
      </c>
      <c r="BR273" s="1"/>
      <c r="BS273" s="1"/>
      <c r="BT273" s="1"/>
      <c r="BU273" s="1"/>
      <c r="BV273" s="560"/>
      <c r="BW273" s="1"/>
      <c r="BX273" s="1"/>
      <c r="BY273" s="1"/>
      <c r="BZ273" s="1"/>
      <c r="CA273" s="560"/>
      <c r="CB273" s="1"/>
      <c r="CC273" s="1"/>
      <c r="CD273" s="1"/>
      <c r="CE273" s="1"/>
      <c r="CF273" s="560"/>
      <c r="CG273" s="1"/>
      <c r="CH273" s="1"/>
      <c r="CI273" s="1"/>
      <c r="CJ273" s="1"/>
      <c r="CK273" s="560"/>
      <c r="CL273" s="1"/>
      <c r="CM273" s="1"/>
      <c r="CN273" s="1"/>
      <c r="CO273" s="1"/>
      <c r="CP273" s="560"/>
      <c r="CQ273" s="1"/>
    </row>
    <row r="274" ht="15.0" customHeight="1">
      <c r="A274" s="514">
        <v>2.0</v>
      </c>
      <c r="B274" s="525">
        <v>1.0</v>
      </c>
      <c r="C274" s="525">
        <v>17.0</v>
      </c>
      <c r="D274" s="526" t="s">
        <v>4365</v>
      </c>
      <c r="E274" s="1"/>
      <c r="F274" s="514">
        <v>10.0</v>
      </c>
      <c r="G274" s="525">
        <v>1.0</v>
      </c>
      <c r="H274" s="525">
        <v>29.0</v>
      </c>
      <c r="I274" s="529" t="s">
        <v>4366</v>
      </c>
      <c r="J274" s="1"/>
      <c r="K274" s="514">
        <v>2.0</v>
      </c>
      <c r="L274" s="525">
        <v>2.0</v>
      </c>
      <c r="M274" s="525">
        <v>17.0</v>
      </c>
      <c r="N274" s="529" t="s">
        <v>4367</v>
      </c>
      <c r="O274" s="1"/>
      <c r="P274" s="514">
        <v>2.0</v>
      </c>
      <c r="Q274" s="525">
        <v>2.0</v>
      </c>
      <c r="R274" s="525">
        <v>32.0</v>
      </c>
      <c r="S274" s="529" t="s">
        <v>4368</v>
      </c>
      <c r="T274" s="1"/>
      <c r="U274" s="514">
        <v>2.0</v>
      </c>
      <c r="V274" s="525">
        <v>3.0</v>
      </c>
      <c r="W274" s="525">
        <v>17.0</v>
      </c>
      <c r="X274" s="537" t="s">
        <v>4369</v>
      </c>
      <c r="Y274" s="1"/>
      <c r="Z274" s="514">
        <v>14.0</v>
      </c>
      <c r="AA274" s="525">
        <v>3.0</v>
      </c>
      <c r="AB274" s="525">
        <v>28.0</v>
      </c>
      <c r="AC274" s="570" t="s">
        <v>4370</v>
      </c>
      <c r="AD274" s="1"/>
      <c r="AE274" s="514">
        <v>2.0</v>
      </c>
      <c r="AF274" s="525">
        <v>4.0</v>
      </c>
      <c r="AG274" s="525">
        <v>19.0</v>
      </c>
      <c r="AH274" s="540"/>
      <c r="AI274" s="1"/>
      <c r="AJ274" s="514">
        <v>10.0</v>
      </c>
      <c r="AK274" s="525">
        <v>4.0</v>
      </c>
      <c r="AL274" s="525">
        <v>25.0</v>
      </c>
      <c r="AM274" s="530" t="s">
        <v>4371</v>
      </c>
      <c r="AN274" s="1"/>
      <c r="AO274" s="514">
        <v>2.0</v>
      </c>
      <c r="AP274" s="525">
        <v>5.0</v>
      </c>
      <c r="AQ274" s="525">
        <v>17.0</v>
      </c>
      <c r="AR274" s="531" t="s">
        <v>4372</v>
      </c>
      <c r="AS274" s="518"/>
      <c r="AT274" s="514">
        <v>2.0</v>
      </c>
      <c r="AU274" s="525">
        <v>6.0</v>
      </c>
      <c r="AV274" s="525">
        <v>17.0</v>
      </c>
      <c r="AW274" s="531" t="s">
        <v>4373</v>
      </c>
      <c r="AX274" s="1"/>
      <c r="AY274" s="514">
        <f t="shared" si="19"/>
        <v>14</v>
      </c>
      <c r="AZ274" s="525">
        <v>6.0</v>
      </c>
      <c r="BA274" s="525">
        <v>19.0</v>
      </c>
      <c r="BB274" s="531" t="s">
        <v>4374</v>
      </c>
      <c r="BC274" s="1"/>
      <c r="BD274" s="514">
        <v>10.0</v>
      </c>
      <c r="BE274" s="525">
        <v>7.0</v>
      </c>
      <c r="BF274" s="525">
        <v>20.0</v>
      </c>
      <c r="BG274" s="531" t="s">
        <v>4375</v>
      </c>
      <c r="BH274" s="1"/>
      <c r="BI274" s="514">
        <v>10.0</v>
      </c>
      <c r="BJ274" s="525">
        <v>7.0</v>
      </c>
      <c r="BK274" s="525">
        <v>20.0</v>
      </c>
      <c r="BL274" s="531" t="s">
        <v>4376</v>
      </c>
      <c r="BM274" s="1"/>
      <c r="BN274" s="514">
        <v>10.0</v>
      </c>
      <c r="BO274" s="525">
        <v>8.0</v>
      </c>
      <c r="BP274" s="525">
        <v>20.0</v>
      </c>
      <c r="BQ274" s="531" t="s">
        <v>4377</v>
      </c>
      <c r="BR274" s="1"/>
      <c r="BS274" s="1"/>
      <c r="BT274" s="1"/>
      <c r="BU274" s="1"/>
      <c r="BV274" s="560"/>
      <c r="BW274" s="1"/>
      <c r="BX274" s="1"/>
      <c r="BY274" s="1"/>
      <c r="BZ274" s="1"/>
      <c r="CA274" s="560"/>
      <c r="CB274" s="1"/>
      <c r="CC274" s="1"/>
      <c r="CD274" s="1"/>
      <c r="CE274" s="1"/>
      <c r="CF274" s="560"/>
      <c r="CG274" s="1"/>
      <c r="CH274" s="1"/>
      <c r="CI274" s="1"/>
      <c r="CJ274" s="1"/>
      <c r="CK274" s="560"/>
      <c r="CL274" s="1"/>
      <c r="CM274" s="1"/>
      <c r="CN274" s="1"/>
      <c r="CO274" s="1"/>
      <c r="CP274" s="560"/>
      <c r="CQ274" s="1"/>
    </row>
    <row r="275" ht="15.0" customHeight="1">
      <c r="A275" s="542">
        <v>1.0</v>
      </c>
      <c r="B275" s="525">
        <v>1.0</v>
      </c>
      <c r="C275" s="525">
        <v>17.0</v>
      </c>
      <c r="D275" s="526" t="s">
        <v>4378</v>
      </c>
      <c r="E275" s="1"/>
      <c r="F275" s="514">
        <v>9.0</v>
      </c>
      <c r="G275" s="525">
        <v>1.0</v>
      </c>
      <c r="H275" s="525">
        <v>29.0</v>
      </c>
      <c r="I275" s="529" t="s">
        <v>4379</v>
      </c>
      <c r="J275" s="1"/>
      <c r="K275" s="542">
        <v>1.0</v>
      </c>
      <c r="L275" s="525">
        <v>2.0</v>
      </c>
      <c r="M275" s="525">
        <v>17.0</v>
      </c>
      <c r="N275" s="529" t="s">
        <v>4380</v>
      </c>
      <c r="O275" s="1"/>
      <c r="P275" s="542">
        <v>1.0</v>
      </c>
      <c r="Q275" s="525">
        <v>2.0</v>
      </c>
      <c r="R275" s="525">
        <v>32.0</v>
      </c>
      <c r="S275" s="529" t="s">
        <v>4381</v>
      </c>
      <c r="T275" s="1"/>
      <c r="U275" s="542">
        <v>1.0</v>
      </c>
      <c r="V275" s="525">
        <v>3.0</v>
      </c>
      <c r="W275" s="525">
        <v>17.0</v>
      </c>
      <c r="X275" s="537" t="s">
        <v>4382</v>
      </c>
      <c r="Y275" s="1"/>
      <c r="Z275" s="514">
        <v>13.0</v>
      </c>
      <c r="AA275" s="525">
        <v>3.0</v>
      </c>
      <c r="AB275" s="525">
        <v>28.0</v>
      </c>
      <c r="AC275" s="529" t="s">
        <v>4383</v>
      </c>
      <c r="AD275" s="1"/>
      <c r="AE275" s="542">
        <v>1.0</v>
      </c>
      <c r="AF275" s="525">
        <v>4.0</v>
      </c>
      <c r="AG275" s="525">
        <v>19.0</v>
      </c>
      <c r="AH275" s="545"/>
      <c r="AI275" s="1"/>
      <c r="AJ275" s="514">
        <v>9.0</v>
      </c>
      <c r="AK275" s="525">
        <v>4.0</v>
      </c>
      <c r="AL275" s="525">
        <v>25.0</v>
      </c>
      <c r="AM275" s="530" t="s">
        <v>4384</v>
      </c>
      <c r="AN275" s="1"/>
      <c r="AO275" s="542">
        <v>1.0</v>
      </c>
      <c r="AP275" s="525">
        <v>5.0</v>
      </c>
      <c r="AQ275" s="525">
        <v>17.0</v>
      </c>
      <c r="AR275" s="531" t="s">
        <v>4385</v>
      </c>
      <c r="AS275" s="518"/>
      <c r="AT275" s="544">
        <v>1.0</v>
      </c>
      <c r="AU275" s="525">
        <v>6.0</v>
      </c>
      <c r="AV275" s="525">
        <v>17.0</v>
      </c>
      <c r="AW275" s="531" t="s">
        <v>4386</v>
      </c>
      <c r="AX275" s="1"/>
      <c r="AY275" s="514">
        <f t="shared" si="19"/>
        <v>13</v>
      </c>
      <c r="AZ275" s="525">
        <v>6.0</v>
      </c>
      <c r="BA275" s="525">
        <v>19.0</v>
      </c>
      <c r="BB275" s="531" t="s">
        <v>4387</v>
      </c>
      <c r="BC275" s="1"/>
      <c r="BD275" s="514">
        <v>9.0</v>
      </c>
      <c r="BE275" s="525">
        <v>7.0</v>
      </c>
      <c r="BF275" s="525">
        <v>20.0</v>
      </c>
      <c r="BG275" s="531" t="s">
        <v>4388</v>
      </c>
      <c r="BH275" s="1"/>
      <c r="BI275" s="514">
        <v>9.0</v>
      </c>
      <c r="BJ275" s="525">
        <v>7.0</v>
      </c>
      <c r="BK275" s="525">
        <v>20.0</v>
      </c>
      <c r="BL275" s="531" t="s">
        <v>4389</v>
      </c>
      <c r="BM275" s="1"/>
      <c r="BN275" s="514">
        <v>9.0</v>
      </c>
      <c r="BO275" s="525">
        <v>8.0</v>
      </c>
      <c r="BP275" s="525">
        <v>20.0</v>
      </c>
      <c r="BQ275" s="531" t="s">
        <v>4390</v>
      </c>
      <c r="BR275" s="1"/>
      <c r="BS275" s="1"/>
      <c r="BT275" s="1"/>
      <c r="BU275" s="1"/>
      <c r="BV275" s="560"/>
      <c r="BW275" s="1"/>
      <c r="BX275" s="1"/>
      <c r="BY275" s="1"/>
      <c r="BZ275" s="1"/>
      <c r="CA275" s="560"/>
      <c r="CB275" s="1"/>
      <c r="CC275" s="1"/>
      <c r="CD275" s="1"/>
      <c r="CE275" s="1"/>
      <c r="CF275" s="560"/>
      <c r="CG275" s="1"/>
      <c r="CH275" s="1"/>
      <c r="CI275" s="1"/>
      <c r="CJ275" s="1"/>
      <c r="CK275" s="560"/>
      <c r="CL275" s="1"/>
      <c r="CM275" s="1"/>
      <c r="CN275" s="1"/>
      <c r="CO275" s="1"/>
      <c r="CP275" s="560"/>
      <c r="CQ275" s="1"/>
    </row>
    <row r="276" ht="15.0" customHeight="1">
      <c r="A276" s="524">
        <v>16.0</v>
      </c>
      <c r="B276" s="525">
        <v>1.0</v>
      </c>
      <c r="C276" s="525">
        <v>18.0</v>
      </c>
      <c r="D276" s="526" t="s">
        <v>4391</v>
      </c>
      <c r="E276" s="1"/>
      <c r="F276" s="514">
        <v>8.0</v>
      </c>
      <c r="G276" s="525">
        <v>1.0</v>
      </c>
      <c r="H276" s="525">
        <v>29.0</v>
      </c>
      <c r="I276" s="529" t="s">
        <v>4392</v>
      </c>
      <c r="J276" s="1"/>
      <c r="K276" s="524">
        <v>16.0</v>
      </c>
      <c r="L276" s="525">
        <v>2.0</v>
      </c>
      <c r="M276" s="525">
        <v>18.0</v>
      </c>
      <c r="N276" s="529" t="s">
        <v>4393</v>
      </c>
      <c r="O276" s="1"/>
      <c r="P276" s="524">
        <v>16.0</v>
      </c>
      <c r="Q276" s="525">
        <v>2.0</v>
      </c>
      <c r="R276" s="525">
        <v>31.0</v>
      </c>
      <c r="S276" s="529" t="s">
        <v>4394</v>
      </c>
      <c r="T276" s="1"/>
      <c r="U276" s="524">
        <v>16.0</v>
      </c>
      <c r="V276" s="525">
        <v>3.0</v>
      </c>
      <c r="W276" s="525">
        <v>18.0</v>
      </c>
      <c r="X276" s="529" t="s">
        <v>4395</v>
      </c>
      <c r="Y276" s="1"/>
      <c r="Z276" s="514">
        <v>12.0</v>
      </c>
      <c r="AA276" s="525">
        <v>3.0</v>
      </c>
      <c r="AB276" s="525">
        <v>28.0</v>
      </c>
      <c r="AC276" s="529" t="s">
        <v>4396</v>
      </c>
      <c r="AD276" s="1"/>
      <c r="AE276" s="524">
        <v>16.0</v>
      </c>
      <c r="AF276" s="525">
        <v>4.0</v>
      </c>
      <c r="AG276" s="525">
        <v>20.0</v>
      </c>
      <c r="AH276" s="529" t="s">
        <v>4397</v>
      </c>
      <c r="AI276" s="1"/>
      <c r="AJ276" s="514">
        <v>8.0</v>
      </c>
      <c r="AK276" s="525">
        <v>4.0</v>
      </c>
      <c r="AL276" s="525">
        <v>25.0</v>
      </c>
      <c r="AM276" s="530" t="s">
        <v>4398</v>
      </c>
      <c r="AN276" s="1"/>
      <c r="AO276" s="524">
        <v>16.0</v>
      </c>
      <c r="AP276" s="525">
        <v>5.0</v>
      </c>
      <c r="AQ276" s="525">
        <v>18.0</v>
      </c>
      <c r="AR276" s="530" t="s">
        <v>4399</v>
      </c>
      <c r="AS276" s="561"/>
      <c r="AT276" s="524">
        <v>16.0</v>
      </c>
      <c r="AU276" s="525">
        <v>6.0</v>
      </c>
      <c r="AV276" s="525">
        <v>18.0</v>
      </c>
      <c r="AW276" s="530" t="s">
        <v>4400</v>
      </c>
      <c r="AX276" s="1"/>
      <c r="AY276" s="514">
        <f t="shared" si="19"/>
        <v>12</v>
      </c>
      <c r="AZ276" s="525">
        <v>6.0</v>
      </c>
      <c r="BA276" s="525">
        <v>19.0</v>
      </c>
      <c r="BB276" s="531" t="s">
        <v>4401</v>
      </c>
      <c r="BC276" s="1"/>
      <c r="BD276" s="514">
        <v>8.0</v>
      </c>
      <c r="BE276" s="525">
        <v>7.0</v>
      </c>
      <c r="BF276" s="525">
        <v>20.0</v>
      </c>
      <c r="BG276" s="531" t="s">
        <v>4402</v>
      </c>
      <c r="BH276" s="1"/>
      <c r="BI276" s="514">
        <v>8.0</v>
      </c>
      <c r="BJ276" s="525">
        <v>7.0</v>
      </c>
      <c r="BK276" s="525">
        <v>20.0</v>
      </c>
      <c r="BL276" s="531" t="s">
        <v>4403</v>
      </c>
      <c r="BM276" s="1"/>
      <c r="BN276" s="514">
        <v>8.0</v>
      </c>
      <c r="BO276" s="525">
        <v>8.0</v>
      </c>
      <c r="BP276" s="525">
        <v>20.0</v>
      </c>
      <c r="BQ276" s="531" t="s">
        <v>4404</v>
      </c>
      <c r="BR276" s="1"/>
      <c r="BS276" s="1"/>
      <c r="BT276" s="1"/>
      <c r="BU276" s="1"/>
      <c r="BV276" s="560"/>
      <c r="BW276" s="1"/>
      <c r="BX276" s="1"/>
      <c r="BY276" s="1"/>
      <c r="BZ276" s="1"/>
      <c r="CA276" s="560"/>
      <c r="CB276" s="1"/>
      <c r="CC276" s="1"/>
      <c r="CD276" s="1"/>
      <c r="CE276" s="1"/>
      <c r="CF276" s="560"/>
      <c r="CG276" s="1"/>
      <c r="CH276" s="1"/>
      <c r="CI276" s="1"/>
      <c r="CJ276" s="1"/>
      <c r="CK276" s="560"/>
      <c r="CL276" s="1"/>
      <c r="CM276" s="1"/>
      <c r="CN276" s="1"/>
      <c r="CO276" s="1"/>
      <c r="CP276" s="560"/>
      <c r="CQ276" s="1"/>
    </row>
    <row r="277" ht="15.0" customHeight="1">
      <c r="A277" s="514">
        <v>15.0</v>
      </c>
      <c r="B277" s="525">
        <v>1.0</v>
      </c>
      <c r="C277" s="525">
        <v>18.0</v>
      </c>
      <c r="D277" s="526" t="s">
        <v>4405</v>
      </c>
      <c r="E277" s="1"/>
      <c r="F277" s="514">
        <v>7.0</v>
      </c>
      <c r="G277" s="525">
        <v>1.0</v>
      </c>
      <c r="H277" s="525">
        <v>29.0</v>
      </c>
      <c r="I277" s="529" t="s">
        <v>4406</v>
      </c>
      <c r="J277" s="1"/>
      <c r="K277" s="514">
        <v>15.0</v>
      </c>
      <c r="L277" s="525">
        <v>2.0</v>
      </c>
      <c r="M277" s="525">
        <v>18.0</v>
      </c>
      <c r="N277" s="529" t="s">
        <v>4407</v>
      </c>
      <c r="O277" s="1"/>
      <c r="P277" s="514">
        <v>15.0</v>
      </c>
      <c r="Q277" s="525">
        <v>2.0</v>
      </c>
      <c r="R277" s="525">
        <v>31.0</v>
      </c>
      <c r="S277" s="529" t="s">
        <v>4408</v>
      </c>
      <c r="T277" s="1"/>
      <c r="U277" s="514">
        <v>15.0</v>
      </c>
      <c r="V277" s="525">
        <v>3.0</v>
      </c>
      <c r="W277" s="525">
        <v>18.0</v>
      </c>
      <c r="X277" s="529" t="s">
        <v>4409</v>
      </c>
      <c r="Y277" s="1"/>
      <c r="Z277" s="514">
        <v>11.0</v>
      </c>
      <c r="AA277" s="525">
        <v>3.0</v>
      </c>
      <c r="AB277" s="525">
        <v>28.0</v>
      </c>
      <c r="AC277" s="529" t="s">
        <v>4410</v>
      </c>
      <c r="AD277" s="1"/>
      <c r="AE277" s="514">
        <v>15.0</v>
      </c>
      <c r="AF277" s="525">
        <v>4.0</v>
      </c>
      <c r="AG277" s="525">
        <v>20.0</v>
      </c>
      <c r="AH277" s="529" t="s">
        <v>4411</v>
      </c>
      <c r="AI277" s="1"/>
      <c r="AJ277" s="514">
        <v>7.0</v>
      </c>
      <c r="AK277" s="525">
        <v>4.0</v>
      </c>
      <c r="AL277" s="525">
        <v>25.0</v>
      </c>
      <c r="AM277" s="530" t="s">
        <v>4412</v>
      </c>
      <c r="AN277" s="1"/>
      <c r="AO277" s="514">
        <v>15.0</v>
      </c>
      <c r="AP277" s="525">
        <v>5.0</v>
      </c>
      <c r="AQ277" s="525">
        <v>18.0</v>
      </c>
      <c r="AR277" s="530" t="s">
        <v>4413</v>
      </c>
      <c r="AS277" s="561"/>
      <c r="AT277" s="514">
        <v>15.0</v>
      </c>
      <c r="AU277" s="525">
        <v>6.0</v>
      </c>
      <c r="AV277" s="525">
        <v>18.0</v>
      </c>
      <c r="AW277" s="530" t="s">
        <v>4414</v>
      </c>
      <c r="AX277" s="1"/>
      <c r="AY277" s="514">
        <f t="shared" si="19"/>
        <v>11</v>
      </c>
      <c r="AZ277" s="525">
        <v>6.0</v>
      </c>
      <c r="BA277" s="525">
        <v>19.0</v>
      </c>
      <c r="BB277" s="531" t="s">
        <v>4415</v>
      </c>
      <c r="BC277" s="1"/>
      <c r="BD277" s="514">
        <v>7.0</v>
      </c>
      <c r="BE277" s="525">
        <v>7.0</v>
      </c>
      <c r="BF277" s="525">
        <v>20.0</v>
      </c>
      <c r="BG277" s="531" t="s">
        <v>4416</v>
      </c>
      <c r="BH277" s="1"/>
      <c r="BI277" s="514">
        <v>7.0</v>
      </c>
      <c r="BJ277" s="525">
        <v>7.0</v>
      </c>
      <c r="BK277" s="525">
        <v>20.0</v>
      </c>
      <c r="BL277" s="531" t="s">
        <v>4417</v>
      </c>
      <c r="BM277" s="1"/>
      <c r="BN277" s="514">
        <v>7.0</v>
      </c>
      <c r="BO277" s="525">
        <v>8.0</v>
      </c>
      <c r="BP277" s="525">
        <v>20.0</v>
      </c>
      <c r="BQ277" s="531" t="s">
        <v>4418</v>
      </c>
      <c r="BR277" s="1"/>
      <c r="BS277" s="1"/>
      <c r="BT277" s="1"/>
      <c r="BU277" s="1"/>
      <c r="BV277" s="560"/>
      <c r="BW277" s="1"/>
      <c r="BX277" s="1"/>
      <c r="BY277" s="1"/>
      <c r="BZ277" s="1"/>
      <c r="CA277" s="560"/>
      <c r="CB277" s="1"/>
      <c r="CC277" s="1"/>
      <c r="CD277" s="1"/>
      <c r="CE277" s="1"/>
      <c r="CF277" s="560"/>
      <c r="CG277" s="1"/>
      <c r="CH277" s="1"/>
      <c r="CI277" s="1"/>
      <c r="CJ277" s="1"/>
      <c r="CK277" s="560"/>
      <c r="CL277" s="1"/>
      <c r="CM277" s="1"/>
      <c r="CN277" s="1"/>
      <c r="CO277" s="1"/>
      <c r="CP277" s="560"/>
      <c r="CQ277" s="1"/>
    </row>
    <row r="278" ht="15.0" customHeight="1">
      <c r="A278" s="514">
        <v>14.0</v>
      </c>
      <c r="B278" s="525">
        <v>1.0</v>
      </c>
      <c r="C278" s="525">
        <v>18.0</v>
      </c>
      <c r="D278" s="526" t="s">
        <v>4419</v>
      </c>
      <c r="E278" s="1"/>
      <c r="F278" s="514">
        <v>6.0</v>
      </c>
      <c r="G278" s="525">
        <v>1.0</v>
      </c>
      <c r="H278" s="525">
        <v>29.0</v>
      </c>
      <c r="I278" s="539" t="s">
        <v>203</v>
      </c>
      <c r="J278" s="1"/>
      <c r="K278" s="514">
        <v>14.0</v>
      </c>
      <c r="L278" s="525">
        <v>2.0</v>
      </c>
      <c r="M278" s="525">
        <v>18.0</v>
      </c>
      <c r="N278" s="529" t="s">
        <v>4420</v>
      </c>
      <c r="O278" s="1"/>
      <c r="P278" s="514">
        <v>14.0</v>
      </c>
      <c r="Q278" s="525">
        <v>2.0</v>
      </c>
      <c r="R278" s="525">
        <v>31.0</v>
      </c>
      <c r="S278" s="529" t="s">
        <v>4421</v>
      </c>
      <c r="T278" s="1"/>
      <c r="U278" s="514">
        <v>14.0</v>
      </c>
      <c r="V278" s="525">
        <v>3.0</v>
      </c>
      <c r="W278" s="525">
        <v>18.0</v>
      </c>
      <c r="X278" s="537" t="s">
        <v>4422</v>
      </c>
      <c r="Y278" s="1"/>
      <c r="Z278" s="514">
        <v>10.0</v>
      </c>
      <c r="AA278" s="525">
        <v>3.0</v>
      </c>
      <c r="AB278" s="525">
        <v>28.0</v>
      </c>
      <c r="AC278" s="529" t="s">
        <v>4423</v>
      </c>
      <c r="AD278" s="1"/>
      <c r="AE278" s="514">
        <v>14.0</v>
      </c>
      <c r="AF278" s="525">
        <v>4.0</v>
      </c>
      <c r="AG278" s="525">
        <v>20.0</v>
      </c>
      <c r="AH278" s="537" t="s">
        <v>4424</v>
      </c>
      <c r="AI278" s="1"/>
      <c r="AJ278" s="514">
        <v>6.0</v>
      </c>
      <c r="AK278" s="525">
        <v>4.0</v>
      </c>
      <c r="AL278" s="525">
        <v>25.0</v>
      </c>
      <c r="AM278" s="530" t="s">
        <v>4425</v>
      </c>
      <c r="AN278" s="1"/>
      <c r="AO278" s="514">
        <v>14.0</v>
      </c>
      <c r="AP278" s="525">
        <v>5.0</v>
      </c>
      <c r="AQ278" s="525">
        <v>18.0</v>
      </c>
      <c r="AR278" s="531" t="s">
        <v>4426</v>
      </c>
      <c r="AS278" s="518"/>
      <c r="AT278" s="514">
        <v>14.0</v>
      </c>
      <c r="AU278" s="525">
        <v>6.0</v>
      </c>
      <c r="AV278" s="525">
        <v>18.0</v>
      </c>
      <c r="AW278" s="531" t="s">
        <v>4427</v>
      </c>
      <c r="AX278" s="1"/>
      <c r="AY278" s="514">
        <f t="shared" si="19"/>
        <v>10</v>
      </c>
      <c r="AZ278" s="525">
        <v>6.0</v>
      </c>
      <c r="BA278" s="525">
        <v>19.0</v>
      </c>
      <c r="BB278" s="531" t="s">
        <v>4428</v>
      </c>
      <c r="BC278" s="1"/>
      <c r="BD278" s="514">
        <v>6.0</v>
      </c>
      <c r="BE278" s="525">
        <v>7.0</v>
      </c>
      <c r="BF278" s="525">
        <v>20.0</v>
      </c>
      <c r="BG278" s="531" t="s">
        <v>4429</v>
      </c>
      <c r="BH278" s="1"/>
      <c r="BI278" s="514">
        <v>6.0</v>
      </c>
      <c r="BJ278" s="525">
        <v>7.0</v>
      </c>
      <c r="BK278" s="525">
        <v>20.0</v>
      </c>
      <c r="BL278" s="531" t="s">
        <v>4430</v>
      </c>
      <c r="BM278" s="1"/>
      <c r="BN278" s="514">
        <v>6.0</v>
      </c>
      <c r="BO278" s="525">
        <v>8.0</v>
      </c>
      <c r="BP278" s="525">
        <v>20.0</v>
      </c>
      <c r="BQ278" s="531" t="s">
        <v>4431</v>
      </c>
      <c r="BR278" s="1"/>
      <c r="BS278" s="1"/>
      <c r="BT278" s="1"/>
      <c r="BU278" s="1"/>
      <c r="BV278" s="560"/>
      <c r="BW278" s="1"/>
      <c r="BX278" s="1"/>
      <c r="BY278" s="1"/>
      <c r="BZ278" s="1"/>
      <c r="CA278" s="560"/>
      <c r="CB278" s="1"/>
      <c r="CC278" s="1"/>
      <c r="CD278" s="1"/>
      <c r="CE278" s="1"/>
      <c r="CF278" s="560"/>
      <c r="CG278" s="1"/>
      <c r="CH278" s="1"/>
      <c r="CI278" s="1"/>
      <c r="CJ278" s="1"/>
      <c r="CK278" s="560"/>
      <c r="CL278" s="1"/>
      <c r="CM278" s="1"/>
      <c r="CN278" s="1"/>
      <c r="CO278" s="1"/>
      <c r="CP278" s="560"/>
      <c r="CQ278" s="1"/>
    </row>
    <row r="279" ht="15.0" customHeight="1">
      <c r="A279" s="514">
        <v>13.0</v>
      </c>
      <c r="B279" s="525">
        <v>1.0</v>
      </c>
      <c r="C279" s="525">
        <v>18.0</v>
      </c>
      <c r="D279" s="526" t="s">
        <v>4432</v>
      </c>
      <c r="E279" s="1"/>
      <c r="F279" s="514">
        <v>5.0</v>
      </c>
      <c r="G279" s="525">
        <v>1.0</v>
      </c>
      <c r="H279" s="525">
        <v>29.0</v>
      </c>
      <c r="I279" s="540"/>
      <c r="J279" s="1"/>
      <c r="K279" s="514">
        <v>13.0</v>
      </c>
      <c r="L279" s="525">
        <v>2.0</v>
      </c>
      <c r="M279" s="525">
        <v>18.0</v>
      </c>
      <c r="N279" s="529" t="s">
        <v>4433</v>
      </c>
      <c r="O279" s="1"/>
      <c r="P279" s="514">
        <v>13.0</v>
      </c>
      <c r="Q279" s="525">
        <v>2.0</v>
      </c>
      <c r="R279" s="525">
        <v>31.0</v>
      </c>
      <c r="S279" s="529" t="s">
        <v>4434</v>
      </c>
      <c r="T279" s="1"/>
      <c r="U279" s="514">
        <v>13.0</v>
      </c>
      <c r="V279" s="525">
        <v>3.0</v>
      </c>
      <c r="W279" s="525">
        <v>18.0</v>
      </c>
      <c r="X279" s="537" t="s">
        <v>4435</v>
      </c>
      <c r="Y279" s="1"/>
      <c r="Z279" s="514">
        <v>9.0</v>
      </c>
      <c r="AA279" s="525">
        <v>3.0</v>
      </c>
      <c r="AB279" s="525">
        <v>28.0</v>
      </c>
      <c r="AC279" s="529" t="s">
        <v>4436</v>
      </c>
      <c r="AD279" s="1"/>
      <c r="AE279" s="514">
        <v>13.0</v>
      </c>
      <c r="AF279" s="525">
        <v>4.0</v>
      </c>
      <c r="AG279" s="525">
        <v>20.0</v>
      </c>
      <c r="AH279" s="537" t="s">
        <v>4437</v>
      </c>
      <c r="AI279" s="1"/>
      <c r="AJ279" s="514">
        <v>5.0</v>
      </c>
      <c r="AK279" s="525">
        <v>4.0</v>
      </c>
      <c r="AL279" s="525">
        <v>25.0</v>
      </c>
      <c r="AM279" s="530" t="s">
        <v>4438</v>
      </c>
      <c r="AN279" s="1"/>
      <c r="AO279" s="514">
        <v>13.0</v>
      </c>
      <c r="AP279" s="525">
        <v>5.0</v>
      </c>
      <c r="AQ279" s="525">
        <v>18.0</v>
      </c>
      <c r="AR279" s="531" t="s">
        <v>4439</v>
      </c>
      <c r="AS279" s="518"/>
      <c r="AT279" s="514">
        <v>13.0</v>
      </c>
      <c r="AU279" s="525">
        <v>6.0</v>
      </c>
      <c r="AV279" s="525">
        <v>18.0</v>
      </c>
      <c r="AW279" s="531" t="s">
        <v>4440</v>
      </c>
      <c r="AX279" s="1"/>
      <c r="AY279" s="514">
        <f t="shared" si="19"/>
        <v>9</v>
      </c>
      <c r="AZ279" s="525">
        <v>6.0</v>
      </c>
      <c r="BA279" s="525">
        <v>19.0</v>
      </c>
      <c r="BB279" s="531" t="s">
        <v>4441</v>
      </c>
      <c r="BC279" s="1"/>
      <c r="BD279" s="514">
        <v>5.0</v>
      </c>
      <c r="BE279" s="525">
        <v>7.0</v>
      </c>
      <c r="BF279" s="525">
        <v>20.0</v>
      </c>
      <c r="BG279" s="531" t="s">
        <v>4442</v>
      </c>
      <c r="BH279" s="1"/>
      <c r="BI279" s="514">
        <v>5.0</v>
      </c>
      <c r="BJ279" s="525">
        <v>7.0</v>
      </c>
      <c r="BK279" s="525">
        <v>20.0</v>
      </c>
      <c r="BL279" s="531" t="s">
        <v>4443</v>
      </c>
      <c r="BM279" s="1"/>
      <c r="BN279" s="514">
        <v>5.0</v>
      </c>
      <c r="BO279" s="525">
        <v>8.0</v>
      </c>
      <c r="BP279" s="525">
        <v>20.0</v>
      </c>
      <c r="BQ279" s="531" t="s">
        <v>4444</v>
      </c>
      <c r="BR279" s="1"/>
      <c r="BS279" s="1"/>
      <c r="BT279" s="1"/>
      <c r="BU279" s="1"/>
      <c r="BV279" s="560"/>
      <c r="BW279" s="1"/>
      <c r="BX279" s="1"/>
      <c r="BY279" s="1"/>
      <c r="BZ279" s="1"/>
      <c r="CA279" s="560"/>
      <c r="CB279" s="1"/>
      <c r="CC279" s="1"/>
      <c r="CD279" s="1"/>
      <c r="CE279" s="1"/>
      <c r="CF279" s="560"/>
      <c r="CG279" s="1"/>
      <c r="CH279" s="1"/>
      <c r="CI279" s="1"/>
      <c r="CJ279" s="1"/>
      <c r="CK279" s="560"/>
      <c r="CL279" s="1"/>
      <c r="CM279" s="1"/>
      <c r="CN279" s="1"/>
      <c r="CO279" s="1"/>
      <c r="CP279" s="560"/>
      <c r="CQ279" s="1"/>
    </row>
    <row r="280" ht="15.0" customHeight="1">
      <c r="A280" s="514">
        <v>12.0</v>
      </c>
      <c r="B280" s="525">
        <v>1.0</v>
      </c>
      <c r="C280" s="525">
        <v>18.0</v>
      </c>
      <c r="D280" s="526" t="s">
        <v>4445</v>
      </c>
      <c r="E280" s="1"/>
      <c r="F280" s="514">
        <v>4.0</v>
      </c>
      <c r="G280" s="525">
        <v>1.0</v>
      </c>
      <c r="H280" s="525">
        <v>29.0</v>
      </c>
      <c r="I280" s="540"/>
      <c r="J280" s="1"/>
      <c r="K280" s="514">
        <v>12.0</v>
      </c>
      <c r="L280" s="525">
        <v>2.0</v>
      </c>
      <c r="M280" s="525">
        <v>18.0</v>
      </c>
      <c r="N280" s="529" t="s">
        <v>4446</v>
      </c>
      <c r="O280" s="1"/>
      <c r="P280" s="514">
        <v>12.0</v>
      </c>
      <c r="Q280" s="525">
        <v>2.0</v>
      </c>
      <c r="R280" s="525">
        <v>31.0</v>
      </c>
      <c r="S280" s="529" t="s">
        <v>4447</v>
      </c>
      <c r="T280" s="1"/>
      <c r="U280" s="514">
        <v>12.0</v>
      </c>
      <c r="V280" s="525">
        <v>3.0</v>
      </c>
      <c r="W280" s="525">
        <v>18.0</v>
      </c>
      <c r="X280" s="529" t="s">
        <v>4448</v>
      </c>
      <c r="Y280" s="1"/>
      <c r="Z280" s="514">
        <v>8.0</v>
      </c>
      <c r="AA280" s="525">
        <v>3.0</v>
      </c>
      <c r="AB280" s="525">
        <v>28.0</v>
      </c>
      <c r="AC280" s="529" t="s">
        <v>4449</v>
      </c>
      <c r="AD280" s="1"/>
      <c r="AE280" s="514">
        <v>12.0</v>
      </c>
      <c r="AF280" s="525">
        <v>4.0</v>
      </c>
      <c r="AG280" s="525">
        <v>20.0</v>
      </c>
      <c r="AH280" s="537" t="s">
        <v>4450</v>
      </c>
      <c r="AI280" s="1"/>
      <c r="AJ280" s="514">
        <v>4.0</v>
      </c>
      <c r="AK280" s="525">
        <v>4.0</v>
      </c>
      <c r="AL280" s="525">
        <v>25.0</v>
      </c>
      <c r="AM280" s="530" t="s">
        <v>4451</v>
      </c>
      <c r="AN280" s="1"/>
      <c r="AO280" s="514">
        <v>12.0</v>
      </c>
      <c r="AP280" s="525">
        <v>5.0</v>
      </c>
      <c r="AQ280" s="525">
        <v>18.0</v>
      </c>
      <c r="AR280" s="531" t="s">
        <v>4452</v>
      </c>
      <c r="AS280" s="518"/>
      <c r="AT280" s="514">
        <v>12.0</v>
      </c>
      <c r="AU280" s="525">
        <v>6.0</v>
      </c>
      <c r="AV280" s="525">
        <v>18.0</v>
      </c>
      <c r="AW280" s="531" t="s">
        <v>4453</v>
      </c>
      <c r="AX280" s="1"/>
      <c r="AY280" s="514">
        <f t="shared" si="19"/>
        <v>8</v>
      </c>
      <c r="AZ280" s="525">
        <v>6.0</v>
      </c>
      <c r="BA280" s="525">
        <v>19.0</v>
      </c>
      <c r="BB280" s="531" t="s">
        <v>4454</v>
      </c>
      <c r="BC280" s="1"/>
      <c r="BD280" s="514">
        <v>4.0</v>
      </c>
      <c r="BE280" s="525">
        <v>7.0</v>
      </c>
      <c r="BF280" s="525">
        <v>20.0</v>
      </c>
      <c r="BG280" s="531" t="s">
        <v>4455</v>
      </c>
      <c r="BH280" s="1"/>
      <c r="BI280" s="514">
        <v>4.0</v>
      </c>
      <c r="BJ280" s="525">
        <v>7.0</v>
      </c>
      <c r="BK280" s="525">
        <v>20.0</v>
      </c>
      <c r="BL280" s="531" t="s">
        <v>4456</v>
      </c>
      <c r="BM280" s="1"/>
      <c r="BN280" s="514">
        <v>4.0</v>
      </c>
      <c r="BO280" s="525">
        <v>8.0</v>
      </c>
      <c r="BP280" s="525">
        <v>20.0</v>
      </c>
      <c r="BQ280" s="531" t="s">
        <v>4457</v>
      </c>
      <c r="BR280" s="1"/>
      <c r="BS280" s="1"/>
      <c r="BT280" s="1"/>
      <c r="BU280" s="1"/>
      <c r="BV280" s="560"/>
      <c r="BW280" s="1"/>
      <c r="BX280" s="1"/>
      <c r="BY280" s="1"/>
      <c r="BZ280" s="1"/>
      <c r="CA280" s="560"/>
      <c r="CB280" s="1"/>
      <c r="CC280" s="1"/>
      <c r="CD280" s="1"/>
      <c r="CE280" s="1"/>
      <c r="CF280" s="560"/>
      <c r="CG280" s="1"/>
      <c r="CH280" s="1"/>
      <c r="CI280" s="1"/>
      <c r="CJ280" s="1"/>
      <c r="CK280" s="560"/>
      <c r="CL280" s="1"/>
      <c r="CM280" s="1"/>
      <c r="CN280" s="1"/>
      <c r="CO280" s="1"/>
      <c r="CP280" s="560"/>
      <c r="CQ280" s="1"/>
    </row>
    <row r="281" ht="15.0" customHeight="1">
      <c r="A281" s="514">
        <v>11.0</v>
      </c>
      <c r="B281" s="525">
        <v>1.0</v>
      </c>
      <c r="C281" s="525">
        <v>18.0</v>
      </c>
      <c r="D281" s="526" t="s">
        <v>4458</v>
      </c>
      <c r="E281" s="1"/>
      <c r="F281" s="514">
        <v>3.0</v>
      </c>
      <c r="G281" s="525">
        <v>1.0</v>
      </c>
      <c r="H281" s="525">
        <v>29.0</v>
      </c>
      <c r="I281" s="540"/>
      <c r="J281" s="1"/>
      <c r="K281" s="514">
        <v>11.0</v>
      </c>
      <c r="L281" s="525">
        <v>2.0</v>
      </c>
      <c r="M281" s="525">
        <v>18.0</v>
      </c>
      <c r="N281" s="529" t="s">
        <v>4459</v>
      </c>
      <c r="O281" s="1"/>
      <c r="P281" s="514">
        <v>11.0</v>
      </c>
      <c r="Q281" s="525">
        <v>2.0</v>
      </c>
      <c r="R281" s="525">
        <v>31.0</v>
      </c>
      <c r="S281" s="529" t="s">
        <v>4460</v>
      </c>
      <c r="T281" s="1"/>
      <c r="U281" s="514">
        <v>11.0</v>
      </c>
      <c r="V281" s="525">
        <v>3.0</v>
      </c>
      <c r="W281" s="525">
        <v>18.0</v>
      </c>
      <c r="X281" s="529" t="s">
        <v>4461</v>
      </c>
      <c r="Y281" s="1"/>
      <c r="Z281" s="514">
        <v>7.0</v>
      </c>
      <c r="AA281" s="525">
        <v>3.0</v>
      </c>
      <c r="AB281" s="525">
        <v>28.0</v>
      </c>
      <c r="AC281" s="529" t="s">
        <v>4462</v>
      </c>
      <c r="AD281" s="1"/>
      <c r="AE281" s="514">
        <v>11.0</v>
      </c>
      <c r="AF281" s="525">
        <v>4.0</v>
      </c>
      <c r="AG281" s="525">
        <v>20.0</v>
      </c>
      <c r="AH281" s="537" t="s">
        <v>4463</v>
      </c>
      <c r="AI281" s="1"/>
      <c r="AJ281" s="514">
        <v>3.0</v>
      </c>
      <c r="AK281" s="525">
        <v>4.0</v>
      </c>
      <c r="AL281" s="525">
        <v>25.0</v>
      </c>
      <c r="AM281" s="530" t="s">
        <v>4464</v>
      </c>
      <c r="AN281" s="1"/>
      <c r="AO281" s="514">
        <v>11.0</v>
      </c>
      <c r="AP281" s="525">
        <v>5.0</v>
      </c>
      <c r="AQ281" s="525">
        <v>18.0</v>
      </c>
      <c r="AR281" s="531" t="s">
        <v>4465</v>
      </c>
      <c r="AS281" s="518"/>
      <c r="AT281" s="514">
        <v>11.0</v>
      </c>
      <c r="AU281" s="525">
        <v>6.0</v>
      </c>
      <c r="AV281" s="525">
        <v>18.0</v>
      </c>
      <c r="AW281" s="531" t="s">
        <v>4466</v>
      </c>
      <c r="AX281" s="1"/>
      <c r="AY281" s="514">
        <f t="shared" si="19"/>
        <v>7</v>
      </c>
      <c r="AZ281" s="525">
        <v>6.0</v>
      </c>
      <c r="BA281" s="525">
        <v>19.0</v>
      </c>
      <c r="BB281" s="531" t="s">
        <v>4467</v>
      </c>
      <c r="BC281" s="1"/>
      <c r="BD281" s="514">
        <v>3.0</v>
      </c>
      <c r="BE281" s="525">
        <v>7.0</v>
      </c>
      <c r="BF281" s="525">
        <v>20.0</v>
      </c>
      <c r="BG281" s="531" t="s">
        <v>4468</v>
      </c>
      <c r="BH281" s="1"/>
      <c r="BI281" s="514">
        <v>3.0</v>
      </c>
      <c r="BJ281" s="525">
        <v>7.0</v>
      </c>
      <c r="BK281" s="525">
        <v>20.0</v>
      </c>
      <c r="BL281" s="531" t="s">
        <v>4469</v>
      </c>
      <c r="BM281" s="1"/>
      <c r="BN281" s="514">
        <v>3.0</v>
      </c>
      <c r="BO281" s="525">
        <v>8.0</v>
      </c>
      <c r="BP281" s="525">
        <v>20.0</v>
      </c>
      <c r="BQ281" s="531" t="s">
        <v>4470</v>
      </c>
      <c r="BR281" s="1"/>
      <c r="BS281" s="1"/>
      <c r="BT281" s="1"/>
      <c r="BU281" s="1"/>
      <c r="BV281" s="560"/>
      <c r="BW281" s="1"/>
      <c r="BX281" s="1"/>
      <c r="BY281" s="1"/>
      <c r="BZ281" s="1"/>
      <c r="CA281" s="560"/>
      <c r="CB281" s="1"/>
      <c r="CC281" s="1"/>
      <c r="CD281" s="1"/>
      <c r="CE281" s="1"/>
      <c r="CF281" s="560"/>
      <c r="CG281" s="1"/>
      <c r="CH281" s="1"/>
      <c r="CI281" s="1"/>
      <c r="CJ281" s="1"/>
      <c r="CK281" s="560"/>
      <c r="CL281" s="1"/>
      <c r="CM281" s="1"/>
      <c r="CN281" s="1"/>
      <c r="CO281" s="1"/>
      <c r="CP281" s="560"/>
      <c r="CQ281" s="1"/>
    </row>
    <row r="282" ht="15.0" customHeight="1">
      <c r="A282" s="514">
        <v>10.0</v>
      </c>
      <c r="B282" s="525">
        <v>1.0</v>
      </c>
      <c r="C282" s="525">
        <v>18.0</v>
      </c>
      <c r="D282" s="526" t="s">
        <v>4471</v>
      </c>
      <c r="E282" s="1"/>
      <c r="F282" s="514">
        <v>2.0</v>
      </c>
      <c r="G282" s="525">
        <v>1.0</v>
      </c>
      <c r="H282" s="525">
        <v>29.0</v>
      </c>
      <c r="I282" s="540"/>
      <c r="J282" s="1"/>
      <c r="K282" s="514">
        <v>10.0</v>
      </c>
      <c r="L282" s="525">
        <v>2.0</v>
      </c>
      <c r="M282" s="525">
        <v>18.0</v>
      </c>
      <c r="N282" s="529" t="s">
        <v>4472</v>
      </c>
      <c r="O282" s="1"/>
      <c r="P282" s="514">
        <v>10.0</v>
      </c>
      <c r="Q282" s="525">
        <v>2.0</v>
      </c>
      <c r="R282" s="525">
        <v>31.0</v>
      </c>
      <c r="S282" s="529" t="s">
        <v>4473</v>
      </c>
      <c r="T282" s="1"/>
      <c r="U282" s="514">
        <v>10.0</v>
      </c>
      <c r="V282" s="525">
        <v>3.0</v>
      </c>
      <c r="W282" s="525">
        <v>18.0</v>
      </c>
      <c r="X282" s="529" t="s">
        <v>4474</v>
      </c>
      <c r="Y282" s="1"/>
      <c r="Z282" s="514">
        <v>6.0</v>
      </c>
      <c r="AA282" s="525">
        <v>3.0</v>
      </c>
      <c r="AB282" s="525">
        <v>28.0</v>
      </c>
      <c r="AC282" s="529" t="s">
        <v>4475</v>
      </c>
      <c r="AD282" s="1"/>
      <c r="AE282" s="514">
        <v>10.0</v>
      </c>
      <c r="AF282" s="525">
        <v>4.0</v>
      </c>
      <c r="AG282" s="525">
        <v>20.0</v>
      </c>
      <c r="AH282" s="537" t="s">
        <v>4476</v>
      </c>
      <c r="AI282" s="1"/>
      <c r="AJ282" s="514">
        <v>2.0</v>
      </c>
      <c r="AK282" s="525">
        <v>4.0</v>
      </c>
      <c r="AL282" s="525">
        <v>25.0</v>
      </c>
      <c r="AM282" s="530" t="s">
        <v>4477</v>
      </c>
      <c r="AN282" s="1"/>
      <c r="AO282" s="514">
        <v>10.0</v>
      </c>
      <c r="AP282" s="525">
        <v>5.0</v>
      </c>
      <c r="AQ282" s="525">
        <v>18.0</v>
      </c>
      <c r="AR282" s="531" t="s">
        <v>4478</v>
      </c>
      <c r="AS282" s="518"/>
      <c r="AT282" s="514">
        <v>10.0</v>
      </c>
      <c r="AU282" s="525">
        <v>6.0</v>
      </c>
      <c r="AV282" s="525">
        <v>18.0</v>
      </c>
      <c r="AW282" s="531" t="s">
        <v>4479</v>
      </c>
      <c r="AX282" s="1"/>
      <c r="AY282" s="514">
        <f t="shared" si="19"/>
        <v>6</v>
      </c>
      <c r="AZ282" s="525">
        <v>6.0</v>
      </c>
      <c r="BA282" s="525">
        <v>19.0</v>
      </c>
      <c r="BB282" s="531" t="s">
        <v>4480</v>
      </c>
      <c r="BC282" s="1"/>
      <c r="BD282" s="514">
        <v>2.0</v>
      </c>
      <c r="BE282" s="525">
        <v>7.0</v>
      </c>
      <c r="BF282" s="525">
        <v>20.0</v>
      </c>
      <c r="BG282" s="531" t="s">
        <v>4481</v>
      </c>
      <c r="BH282" s="1"/>
      <c r="BI282" s="514">
        <v>2.0</v>
      </c>
      <c r="BJ282" s="525">
        <v>7.0</v>
      </c>
      <c r="BK282" s="525">
        <v>20.0</v>
      </c>
      <c r="BL282" s="531" t="s">
        <v>4482</v>
      </c>
      <c r="BM282" s="1"/>
      <c r="BN282" s="514">
        <v>2.0</v>
      </c>
      <c r="BO282" s="525">
        <v>8.0</v>
      </c>
      <c r="BP282" s="525">
        <v>20.0</v>
      </c>
      <c r="BQ282" s="531" t="s">
        <v>4483</v>
      </c>
      <c r="BR282" s="1"/>
      <c r="BS282" s="1"/>
      <c r="BT282" s="1"/>
      <c r="BU282" s="1"/>
      <c r="BV282" s="560"/>
      <c r="BW282" s="1"/>
      <c r="BX282" s="1"/>
      <c r="BY282" s="1"/>
      <c r="BZ282" s="1"/>
      <c r="CA282" s="560"/>
      <c r="CB282" s="1"/>
      <c r="CC282" s="1"/>
      <c r="CD282" s="1"/>
      <c r="CE282" s="1"/>
      <c r="CF282" s="560"/>
      <c r="CG282" s="1"/>
      <c r="CH282" s="1"/>
      <c r="CI282" s="1"/>
      <c r="CJ282" s="1"/>
      <c r="CK282" s="560"/>
      <c r="CL282" s="1"/>
      <c r="CM282" s="1"/>
      <c r="CN282" s="1"/>
      <c r="CO282" s="1"/>
      <c r="CP282" s="560"/>
      <c r="CQ282" s="1"/>
    </row>
    <row r="283" ht="15.0" customHeight="1">
      <c r="A283" s="514">
        <v>9.0</v>
      </c>
      <c r="B283" s="525">
        <v>1.0</v>
      </c>
      <c r="C283" s="525">
        <v>18.0</v>
      </c>
      <c r="D283" s="526" t="s">
        <v>4484</v>
      </c>
      <c r="E283" s="1"/>
      <c r="F283" s="542">
        <v>1.0</v>
      </c>
      <c r="G283" s="549">
        <v>1.0</v>
      </c>
      <c r="H283" s="549">
        <v>29.0</v>
      </c>
      <c r="I283" s="545"/>
      <c r="J283" s="1"/>
      <c r="K283" s="514">
        <v>9.0</v>
      </c>
      <c r="L283" s="525">
        <v>2.0</v>
      </c>
      <c r="M283" s="525">
        <v>18.0</v>
      </c>
      <c r="N283" s="529" t="s">
        <v>4485</v>
      </c>
      <c r="O283" s="1"/>
      <c r="P283" s="514">
        <v>9.0</v>
      </c>
      <c r="Q283" s="525">
        <v>2.0</v>
      </c>
      <c r="R283" s="525">
        <v>31.0</v>
      </c>
      <c r="S283" s="529" t="s">
        <v>4486</v>
      </c>
      <c r="T283" s="1"/>
      <c r="U283" s="514">
        <v>9.0</v>
      </c>
      <c r="V283" s="525">
        <v>3.0</v>
      </c>
      <c r="W283" s="525">
        <v>18.0</v>
      </c>
      <c r="X283" s="529" t="s">
        <v>4487</v>
      </c>
      <c r="Y283" s="1"/>
      <c r="Z283" s="514">
        <v>5.0</v>
      </c>
      <c r="AA283" s="525">
        <v>3.0</v>
      </c>
      <c r="AB283" s="525">
        <v>28.0</v>
      </c>
      <c r="AC283" s="529" t="s">
        <v>4488</v>
      </c>
      <c r="AD283" s="1"/>
      <c r="AE283" s="514">
        <v>9.0</v>
      </c>
      <c r="AF283" s="525">
        <v>4.0</v>
      </c>
      <c r="AG283" s="525">
        <v>20.0</v>
      </c>
      <c r="AH283" s="537" t="s">
        <v>4489</v>
      </c>
      <c r="AI283" s="1"/>
      <c r="AJ283" s="542">
        <v>1.0</v>
      </c>
      <c r="AK283" s="525">
        <v>4.0</v>
      </c>
      <c r="AL283" s="525">
        <v>25.0</v>
      </c>
      <c r="AM283" s="530" t="s">
        <v>4490</v>
      </c>
      <c r="AN283" s="1"/>
      <c r="AO283" s="514">
        <v>9.0</v>
      </c>
      <c r="AP283" s="525">
        <v>5.0</v>
      </c>
      <c r="AQ283" s="525">
        <v>18.0</v>
      </c>
      <c r="AR283" s="531" t="s">
        <v>4491</v>
      </c>
      <c r="AS283" s="518"/>
      <c r="AT283" s="514">
        <v>9.0</v>
      </c>
      <c r="AU283" s="525">
        <v>6.0</v>
      </c>
      <c r="AV283" s="525">
        <v>18.0</v>
      </c>
      <c r="AW283" s="531" t="s">
        <v>4492</v>
      </c>
      <c r="AX283" s="1"/>
      <c r="AY283" s="514">
        <f t="shared" si="19"/>
        <v>5</v>
      </c>
      <c r="AZ283" s="525">
        <v>6.0</v>
      </c>
      <c r="BA283" s="525">
        <v>19.0</v>
      </c>
      <c r="BB283" s="531" t="s">
        <v>4493</v>
      </c>
      <c r="BC283" s="1"/>
      <c r="BD283" s="550">
        <v>1.0</v>
      </c>
      <c r="BE283" s="525">
        <v>7.0</v>
      </c>
      <c r="BF283" s="525">
        <v>20.0</v>
      </c>
      <c r="BG283" s="531" t="s">
        <v>4494</v>
      </c>
      <c r="BH283" s="1"/>
      <c r="BI283" s="550">
        <v>1.0</v>
      </c>
      <c r="BJ283" s="525">
        <v>7.0</v>
      </c>
      <c r="BK283" s="525">
        <v>20.0</v>
      </c>
      <c r="BL283" s="531" t="s">
        <v>4495</v>
      </c>
      <c r="BM283" s="1"/>
      <c r="BN283" s="550">
        <v>1.0</v>
      </c>
      <c r="BO283" s="525">
        <v>8.0</v>
      </c>
      <c r="BP283" s="525">
        <v>20.0</v>
      </c>
      <c r="BQ283" s="531" t="s">
        <v>4496</v>
      </c>
      <c r="BR283" s="1"/>
      <c r="BS283" s="1"/>
      <c r="BT283" s="1"/>
      <c r="BU283" s="1"/>
      <c r="BV283" s="560"/>
      <c r="BW283" s="1"/>
      <c r="BX283" s="1"/>
      <c r="BY283" s="1"/>
      <c r="BZ283" s="1"/>
      <c r="CA283" s="560"/>
      <c r="CB283" s="1"/>
      <c r="CC283" s="1"/>
      <c r="CD283" s="1"/>
      <c r="CE283" s="1"/>
      <c r="CF283" s="560"/>
      <c r="CG283" s="1"/>
      <c r="CH283" s="1"/>
      <c r="CI283" s="1"/>
      <c r="CJ283" s="1"/>
      <c r="CK283" s="560"/>
      <c r="CL283" s="1"/>
      <c r="CM283" s="1"/>
      <c r="CN283" s="1"/>
      <c r="CO283" s="1"/>
      <c r="CP283" s="560"/>
      <c r="CQ283" s="1"/>
    </row>
    <row r="284" ht="15.0" customHeight="1">
      <c r="A284" s="514">
        <v>8.0</v>
      </c>
      <c r="B284" s="525">
        <v>1.0</v>
      </c>
      <c r="C284" s="525">
        <v>18.0</v>
      </c>
      <c r="D284" s="526" t="s">
        <v>4497</v>
      </c>
      <c r="E284" s="1"/>
      <c r="F284" s="514">
        <v>14.0</v>
      </c>
      <c r="G284" s="525">
        <v>1.0</v>
      </c>
      <c r="H284" s="525">
        <v>28.0</v>
      </c>
      <c r="I284" s="529" t="s">
        <v>4498</v>
      </c>
      <c r="J284" s="1"/>
      <c r="K284" s="514">
        <v>8.0</v>
      </c>
      <c r="L284" s="525">
        <v>2.0</v>
      </c>
      <c r="M284" s="525">
        <v>18.0</v>
      </c>
      <c r="N284" s="529" t="s">
        <v>4499</v>
      </c>
      <c r="O284" s="1"/>
      <c r="P284" s="514">
        <v>8.0</v>
      </c>
      <c r="Q284" s="525">
        <v>2.0</v>
      </c>
      <c r="R284" s="525">
        <v>31.0</v>
      </c>
      <c r="S284" s="529" t="s">
        <v>4500</v>
      </c>
      <c r="T284" s="1"/>
      <c r="U284" s="514">
        <v>8.0</v>
      </c>
      <c r="V284" s="525">
        <v>3.0</v>
      </c>
      <c r="W284" s="525">
        <v>18.0</v>
      </c>
      <c r="X284" s="537" t="s">
        <v>4501</v>
      </c>
      <c r="Y284" s="1"/>
      <c r="Z284" s="514">
        <v>4.0</v>
      </c>
      <c r="AA284" s="525">
        <v>3.0</v>
      </c>
      <c r="AB284" s="525">
        <v>28.0</v>
      </c>
      <c r="AC284" s="529" t="s">
        <v>4502</v>
      </c>
      <c r="AD284" s="1"/>
      <c r="AE284" s="514">
        <v>8.0</v>
      </c>
      <c r="AF284" s="525">
        <v>4.0</v>
      </c>
      <c r="AG284" s="525">
        <v>20.0</v>
      </c>
      <c r="AH284" s="539" t="s">
        <v>203</v>
      </c>
      <c r="AI284" s="1"/>
      <c r="AJ284" s="514">
        <v>14.0</v>
      </c>
      <c r="AK284" s="525">
        <v>4.0</v>
      </c>
      <c r="AL284" s="525">
        <v>24.0</v>
      </c>
      <c r="AM284" s="530" t="s">
        <v>4503</v>
      </c>
      <c r="AN284" s="1"/>
      <c r="AO284" s="514">
        <v>8.0</v>
      </c>
      <c r="AP284" s="525">
        <v>5.0</v>
      </c>
      <c r="AQ284" s="525">
        <v>18.0</v>
      </c>
      <c r="AR284" s="531" t="s">
        <v>4504</v>
      </c>
      <c r="AS284" s="518"/>
      <c r="AT284" s="514">
        <v>8.0</v>
      </c>
      <c r="AU284" s="525">
        <v>6.0</v>
      </c>
      <c r="AV284" s="525">
        <v>18.0</v>
      </c>
      <c r="AW284" s="531" t="s">
        <v>4505</v>
      </c>
      <c r="AX284" s="1"/>
      <c r="AY284" s="514">
        <f t="shared" si="19"/>
        <v>4</v>
      </c>
      <c r="AZ284" s="525">
        <v>6.0</v>
      </c>
      <c r="BA284" s="525">
        <v>19.0</v>
      </c>
      <c r="BB284" s="531" t="s">
        <v>4506</v>
      </c>
      <c r="BC284" s="1"/>
      <c r="BD284" s="524">
        <v>14.0</v>
      </c>
      <c r="BE284" s="525">
        <v>7.0</v>
      </c>
      <c r="BF284" s="525">
        <v>21.0</v>
      </c>
      <c r="BG284" s="531" t="s">
        <v>4507</v>
      </c>
      <c r="BH284" s="1"/>
      <c r="BI284" s="524">
        <v>14.0</v>
      </c>
      <c r="BJ284" s="525">
        <v>7.0</v>
      </c>
      <c r="BK284" s="525">
        <v>21.0</v>
      </c>
      <c r="BL284" s="531" t="s">
        <v>4508</v>
      </c>
      <c r="BM284" s="1"/>
      <c r="BN284" s="524">
        <v>14.0</v>
      </c>
      <c r="BO284" s="525">
        <v>8.0</v>
      </c>
      <c r="BP284" s="525">
        <v>21.0</v>
      </c>
      <c r="BQ284" s="531" t="s">
        <v>4509</v>
      </c>
      <c r="BR284" s="1"/>
      <c r="BS284" s="1"/>
      <c r="BT284" s="1"/>
      <c r="BU284" s="1"/>
      <c r="BV284" s="560"/>
      <c r="BW284" s="1"/>
      <c r="BX284" s="1"/>
      <c r="BY284" s="1"/>
      <c r="BZ284" s="1"/>
      <c r="CA284" s="560"/>
      <c r="CB284" s="1"/>
      <c r="CC284" s="1"/>
      <c r="CD284" s="1"/>
      <c r="CE284" s="1"/>
      <c r="CF284" s="560"/>
      <c r="CG284" s="1"/>
      <c r="CH284" s="1"/>
      <c r="CI284" s="1"/>
      <c r="CJ284" s="1"/>
      <c r="CK284" s="560"/>
      <c r="CL284" s="1"/>
      <c r="CM284" s="1"/>
      <c r="CN284" s="1"/>
      <c r="CO284" s="1"/>
      <c r="CP284" s="560"/>
      <c r="CQ284" s="1"/>
    </row>
    <row r="285" ht="15.0" customHeight="1">
      <c r="A285" s="514">
        <v>7.0</v>
      </c>
      <c r="B285" s="525">
        <v>1.0</v>
      </c>
      <c r="C285" s="525">
        <v>18.0</v>
      </c>
      <c r="D285" s="526" t="s">
        <v>4510</v>
      </c>
      <c r="E285" s="1"/>
      <c r="F285" s="514">
        <v>13.0</v>
      </c>
      <c r="G285" s="525">
        <v>1.0</v>
      </c>
      <c r="H285" s="525">
        <v>28.0</v>
      </c>
      <c r="I285" s="529" t="s">
        <v>4511</v>
      </c>
      <c r="J285" s="1"/>
      <c r="K285" s="514">
        <v>7.0</v>
      </c>
      <c r="L285" s="525">
        <v>2.0</v>
      </c>
      <c r="M285" s="525">
        <v>18.0</v>
      </c>
      <c r="N285" s="529" t="s">
        <v>4512</v>
      </c>
      <c r="O285" s="1"/>
      <c r="P285" s="514">
        <v>7.0</v>
      </c>
      <c r="Q285" s="525">
        <v>2.0</v>
      </c>
      <c r="R285" s="525">
        <v>31.0</v>
      </c>
      <c r="S285" s="529" t="s">
        <v>4513</v>
      </c>
      <c r="T285" s="1"/>
      <c r="U285" s="514">
        <v>7.0</v>
      </c>
      <c r="V285" s="525">
        <v>3.0</v>
      </c>
      <c r="W285" s="525">
        <v>18.0</v>
      </c>
      <c r="X285" s="537" t="s">
        <v>4514</v>
      </c>
      <c r="Y285" s="1"/>
      <c r="Z285" s="514">
        <v>3.0</v>
      </c>
      <c r="AA285" s="525">
        <v>3.0</v>
      </c>
      <c r="AB285" s="525">
        <v>28.0</v>
      </c>
      <c r="AC285" s="529" t="s">
        <v>4515</v>
      </c>
      <c r="AD285" s="1"/>
      <c r="AE285" s="514">
        <v>7.0</v>
      </c>
      <c r="AF285" s="525">
        <v>4.0</v>
      </c>
      <c r="AG285" s="525">
        <v>20.0</v>
      </c>
      <c r="AH285" s="540"/>
      <c r="AI285" s="1"/>
      <c r="AJ285" s="514">
        <v>13.0</v>
      </c>
      <c r="AK285" s="525">
        <v>4.0</v>
      </c>
      <c r="AL285" s="525">
        <v>24.0</v>
      </c>
      <c r="AM285" s="530" t="s">
        <v>4516</v>
      </c>
      <c r="AN285" s="1"/>
      <c r="AO285" s="514">
        <v>7.0</v>
      </c>
      <c r="AP285" s="525">
        <v>5.0</v>
      </c>
      <c r="AQ285" s="525">
        <v>18.0</v>
      </c>
      <c r="AR285" s="531" t="s">
        <v>4517</v>
      </c>
      <c r="AS285" s="518"/>
      <c r="AT285" s="514">
        <v>7.0</v>
      </c>
      <c r="AU285" s="525">
        <v>6.0</v>
      </c>
      <c r="AV285" s="525">
        <v>18.0</v>
      </c>
      <c r="AW285" s="531" t="s">
        <v>4518</v>
      </c>
      <c r="AX285" s="1"/>
      <c r="AY285" s="514">
        <f t="shared" si="19"/>
        <v>3</v>
      </c>
      <c r="AZ285" s="525">
        <v>6.0</v>
      </c>
      <c r="BA285" s="525">
        <v>19.0</v>
      </c>
      <c r="BB285" s="531" t="s">
        <v>4519</v>
      </c>
      <c r="BC285" s="1"/>
      <c r="BD285" s="514">
        <v>13.0</v>
      </c>
      <c r="BE285" s="525">
        <v>7.0</v>
      </c>
      <c r="BF285" s="525">
        <v>21.0</v>
      </c>
      <c r="BG285" s="531" t="s">
        <v>4520</v>
      </c>
      <c r="BH285" s="1"/>
      <c r="BI285" s="514">
        <v>13.0</v>
      </c>
      <c r="BJ285" s="525">
        <v>7.0</v>
      </c>
      <c r="BK285" s="525">
        <v>21.0</v>
      </c>
      <c r="BL285" s="531" t="s">
        <v>4521</v>
      </c>
      <c r="BM285" s="1"/>
      <c r="BN285" s="514">
        <v>13.0</v>
      </c>
      <c r="BO285" s="525">
        <v>8.0</v>
      </c>
      <c r="BP285" s="525">
        <v>21.0</v>
      </c>
      <c r="BQ285" s="531" t="s">
        <v>4522</v>
      </c>
      <c r="BR285" s="1"/>
      <c r="BS285" s="1"/>
      <c r="BT285" s="1"/>
      <c r="BU285" s="1"/>
      <c r="BV285" s="560"/>
      <c r="BW285" s="1"/>
      <c r="BX285" s="1"/>
      <c r="BY285" s="1"/>
      <c r="BZ285" s="1"/>
      <c r="CA285" s="560"/>
      <c r="CB285" s="1"/>
      <c r="CC285" s="1"/>
      <c r="CD285" s="1"/>
      <c r="CE285" s="1"/>
      <c r="CF285" s="560"/>
      <c r="CG285" s="1"/>
      <c r="CH285" s="1"/>
      <c r="CI285" s="1"/>
      <c r="CJ285" s="1"/>
      <c r="CK285" s="560"/>
      <c r="CL285" s="1"/>
      <c r="CM285" s="1"/>
      <c r="CN285" s="1"/>
      <c r="CO285" s="1"/>
      <c r="CP285" s="560"/>
      <c r="CQ285" s="1"/>
    </row>
    <row r="286" ht="15.0" customHeight="1">
      <c r="A286" s="514">
        <v>6.0</v>
      </c>
      <c r="B286" s="525">
        <v>1.0</v>
      </c>
      <c r="C286" s="525">
        <v>18.0</v>
      </c>
      <c r="D286" s="526" t="s">
        <v>4523</v>
      </c>
      <c r="E286" s="1"/>
      <c r="F286" s="514">
        <v>12.0</v>
      </c>
      <c r="G286" s="525">
        <v>1.0</v>
      </c>
      <c r="H286" s="525">
        <v>28.0</v>
      </c>
      <c r="I286" s="529" t="s">
        <v>4524</v>
      </c>
      <c r="J286" s="1"/>
      <c r="K286" s="514">
        <v>6.0</v>
      </c>
      <c r="L286" s="525">
        <v>2.0</v>
      </c>
      <c r="M286" s="525">
        <v>18.0</v>
      </c>
      <c r="N286" s="529" t="s">
        <v>4525</v>
      </c>
      <c r="O286" s="1"/>
      <c r="P286" s="514">
        <v>6.0</v>
      </c>
      <c r="Q286" s="525">
        <v>2.0</v>
      </c>
      <c r="R286" s="525">
        <v>31.0</v>
      </c>
      <c r="S286" s="529" t="s">
        <v>4526</v>
      </c>
      <c r="T286" s="1"/>
      <c r="U286" s="514">
        <v>6.0</v>
      </c>
      <c r="V286" s="525">
        <v>3.0</v>
      </c>
      <c r="W286" s="525">
        <v>18.0</v>
      </c>
      <c r="X286" s="537" t="s">
        <v>4527</v>
      </c>
      <c r="Y286" s="1"/>
      <c r="Z286" s="514">
        <v>2.0</v>
      </c>
      <c r="AA286" s="525">
        <v>3.0</v>
      </c>
      <c r="AB286" s="525">
        <v>28.0</v>
      </c>
      <c r="AC286" s="529" t="s">
        <v>4528</v>
      </c>
      <c r="AD286" s="1"/>
      <c r="AE286" s="514">
        <v>6.0</v>
      </c>
      <c r="AF286" s="525">
        <v>4.0</v>
      </c>
      <c r="AG286" s="525">
        <v>20.0</v>
      </c>
      <c r="AH286" s="540"/>
      <c r="AI286" s="1"/>
      <c r="AJ286" s="514">
        <v>12.0</v>
      </c>
      <c r="AK286" s="525">
        <v>4.0</v>
      </c>
      <c r="AL286" s="525">
        <v>24.0</v>
      </c>
      <c r="AM286" s="530" t="s">
        <v>4529</v>
      </c>
      <c r="AN286" s="1"/>
      <c r="AO286" s="514">
        <v>6.0</v>
      </c>
      <c r="AP286" s="525">
        <v>5.0</v>
      </c>
      <c r="AQ286" s="525">
        <v>18.0</v>
      </c>
      <c r="AR286" s="531" t="s">
        <v>4530</v>
      </c>
      <c r="AS286" s="518"/>
      <c r="AT286" s="514">
        <v>6.0</v>
      </c>
      <c r="AU286" s="525">
        <v>6.0</v>
      </c>
      <c r="AV286" s="525">
        <v>18.0</v>
      </c>
      <c r="AW286" s="531" t="s">
        <v>4531</v>
      </c>
      <c r="AX286" s="1"/>
      <c r="AY286" s="514">
        <f t="shared" si="19"/>
        <v>2</v>
      </c>
      <c r="AZ286" s="525">
        <v>6.0</v>
      </c>
      <c r="BA286" s="525">
        <v>19.0</v>
      </c>
      <c r="BB286" s="531" t="s">
        <v>4532</v>
      </c>
      <c r="BC286" s="1"/>
      <c r="BD286" s="514">
        <v>12.0</v>
      </c>
      <c r="BE286" s="525">
        <v>7.0</v>
      </c>
      <c r="BF286" s="525">
        <v>21.0</v>
      </c>
      <c r="BG286" s="531" t="s">
        <v>4533</v>
      </c>
      <c r="BH286" s="1"/>
      <c r="BI286" s="514">
        <v>12.0</v>
      </c>
      <c r="BJ286" s="525">
        <v>7.0</v>
      </c>
      <c r="BK286" s="525">
        <v>21.0</v>
      </c>
      <c r="BL286" s="531" t="s">
        <v>4534</v>
      </c>
      <c r="BM286" s="1"/>
      <c r="BN286" s="514">
        <v>12.0</v>
      </c>
      <c r="BO286" s="525">
        <v>8.0</v>
      </c>
      <c r="BP286" s="525">
        <v>21.0</v>
      </c>
      <c r="BQ286" s="531" t="s">
        <v>4535</v>
      </c>
      <c r="BR286" s="1"/>
      <c r="BS286" s="1"/>
      <c r="BT286" s="1"/>
      <c r="BU286" s="1"/>
      <c r="BV286" s="560"/>
      <c r="BW286" s="1"/>
      <c r="BX286" s="1"/>
      <c r="BY286" s="1"/>
      <c r="BZ286" s="1"/>
      <c r="CA286" s="560"/>
      <c r="CB286" s="1"/>
      <c r="CC286" s="1"/>
      <c r="CD286" s="1"/>
      <c r="CE286" s="1"/>
      <c r="CF286" s="560"/>
      <c r="CG286" s="1"/>
      <c r="CH286" s="1"/>
      <c r="CI286" s="1"/>
      <c r="CJ286" s="1"/>
      <c r="CK286" s="560"/>
      <c r="CL286" s="1"/>
      <c r="CM286" s="1"/>
      <c r="CN286" s="1"/>
      <c r="CO286" s="1"/>
      <c r="CP286" s="560"/>
      <c r="CQ286" s="1"/>
    </row>
    <row r="287" ht="15.0" customHeight="1">
      <c r="A287" s="514">
        <v>5.0</v>
      </c>
      <c r="B287" s="525">
        <v>1.0</v>
      </c>
      <c r="C287" s="525">
        <v>18.0</v>
      </c>
      <c r="D287" s="526" t="s">
        <v>4536</v>
      </c>
      <c r="E287" s="1"/>
      <c r="F287" s="514">
        <v>11.0</v>
      </c>
      <c r="G287" s="525">
        <v>1.0</v>
      </c>
      <c r="H287" s="525">
        <v>28.0</v>
      </c>
      <c r="I287" s="529" t="s">
        <v>4537</v>
      </c>
      <c r="J287" s="1"/>
      <c r="K287" s="514">
        <v>5.0</v>
      </c>
      <c r="L287" s="525">
        <v>2.0</v>
      </c>
      <c r="M287" s="525">
        <v>18.0</v>
      </c>
      <c r="N287" s="529" t="s">
        <v>4538</v>
      </c>
      <c r="O287" s="1"/>
      <c r="P287" s="514">
        <v>5.0</v>
      </c>
      <c r="Q287" s="525">
        <v>2.0</v>
      </c>
      <c r="R287" s="525">
        <v>31.0</v>
      </c>
      <c r="S287" s="529" t="s">
        <v>4539</v>
      </c>
      <c r="T287" s="1"/>
      <c r="U287" s="514">
        <v>5.0</v>
      </c>
      <c r="V287" s="525">
        <v>3.0</v>
      </c>
      <c r="W287" s="525">
        <v>18.0</v>
      </c>
      <c r="X287" s="537" t="s">
        <v>4540</v>
      </c>
      <c r="Y287" s="1"/>
      <c r="Z287" s="542">
        <v>1.0</v>
      </c>
      <c r="AA287" s="525">
        <v>3.0</v>
      </c>
      <c r="AB287" s="525">
        <v>28.0</v>
      </c>
      <c r="AC287" s="529" t="s">
        <v>4541</v>
      </c>
      <c r="AD287" s="1"/>
      <c r="AE287" s="514">
        <v>5.0</v>
      </c>
      <c r="AF287" s="525">
        <v>4.0</v>
      </c>
      <c r="AG287" s="525">
        <v>20.0</v>
      </c>
      <c r="AH287" s="540"/>
      <c r="AI287" s="1"/>
      <c r="AJ287" s="514">
        <v>11.0</v>
      </c>
      <c r="AK287" s="525">
        <v>4.0</v>
      </c>
      <c r="AL287" s="525">
        <v>24.0</v>
      </c>
      <c r="AM287" s="530" t="s">
        <v>4542</v>
      </c>
      <c r="AN287" s="1"/>
      <c r="AO287" s="514">
        <v>5.0</v>
      </c>
      <c r="AP287" s="525">
        <v>5.0</v>
      </c>
      <c r="AQ287" s="525">
        <v>18.0</v>
      </c>
      <c r="AR287" s="531" t="s">
        <v>4543</v>
      </c>
      <c r="AS287" s="518"/>
      <c r="AT287" s="514">
        <v>5.0</v>
      </c>
      <c r="AU287" s="525">
        <v>6.0</v>
      </c>
      <c r="AV287" s="525">
        <v>18.0</v>
      </c>
      <c r="AW287" s="531" t="s">
        <v>4544</v>
      </c>
      <c r="AX287" s="1"/>
      <c r="AY287" s="544">
        <v>1.0</v>
      </c>
      <c r="AZ287" s="525">
        <v>6.0</v>
      </c>
      <c r="BA287" s="525">
        <v>19.0</v>
      </c>
      <c r="BB287" s="531" t="s">
        <v>4545</v>
      </c>
      <c r="BC287" s="1"/>
      <c r="BD287" s="514">
        <v>11.0</v>
      </c>
      <c r="BE287" s="525">
        <v>7.0</v>
      </c>
      <c r="BF287" s="525">
        <v>21.0</v>
      </c>
      <c r="BG287" s="531" t="s">
        <v>4546</v>
      </c>
      <c r="BH287" s="1"/>
      <c r="BI287" s="514">
        <v>11.0</v>
      </c>
      <c r="BJ287" s="525">
        <v>7.0</v>
      </c>
      <c r="BK287" s="525">
        <v>21.0</v>
      </c>
      <c r="BL287" s="531" t="s">
        <v>4547</v>
      </c>
      <c r="BM287" s="1"/>
      <c r="BN287" s="514">
        <v>11.0</v>
      </c>
      <c r="BO287" s="525">
        <v>8.0</v>
      </c>
      <c r="BP287" s="525">
        <v>21.0</v>
      </c>
      <c r="BQ287" s="531" t="s">
        <v>4548</v>
      </c>
      <c r="BR287" s="1"/>
      <c r="BS287" s="1"/>
      <c r="BT287" s="1"/>
      <c r="BU287" s="1"/>
      <c r="BV287" s="560"/>
      <c r="BW287" s="1"/>
      <c r="BX287" s="1"/>
      <c r="BY287" s="1"/>
      <c r="BZ287" s="1"/>
      <c r="CA287" s="560"/>
      <c r="CB287" s="1"/>
      <c r="CC287" s="1"/>
      <c r="CD287" s="1"/>
      <c r="CE287" s="1"/>
      <c r="CF287" s="560"/>
      <c r="CG287" s="1"/>
      <c r="CH287" s="1"/>
      <c r="CI287" s="1"/>
      <c r="CJ287" s="1"/>
      <c r="CK287" s="560"/>
      <c r="CL287" s="1"/>
      <c r="CM287" s="1"/>
      <c r="CN287" s="1"/>
      <c r="CO287" s="1"/>
      <c r="CP287" s="560"/>
      <c r="CQ287" s="1"/>
    </row>
    <row r="288" ht="15.0" customHeight="1">
      <c r="A288" s="514">
        <v>4.0</v>
      </c>
      <c r="B288" s="525">
        <v>1.0</v>
      </c>
      <c r="C288" s="525">
        <v>18.0</v>
      </c>
      <c r="D288" s="526" t="s">
        <v>4549</v>
      </c>
      <c r="E288" s="1"/>
      <c r="F288" s="514">
        <v>10.0</v>
      </c>
      <c r="G288" s="525">
        <v>1.0</v>
      </c>
      <c r="H288" s="525">
        <v>28.0</v>
      </c>
      <c r="I288" s="529" t="s">
        <v>4550</v>
      </c>
      <c r="J288" s="1"/>
      <c r="K288" s="514">
        <v>4.0</v>
      </c>
      <c r="L288" s="525">
        <v>2.0</v>
      </c>
      <c r="M288" s="525">
        <v>18.0</v>
      </c>
      <c r="N288" s="529" t="s">
        <v>4551</v>
      </c>
      <c r="O288" s="1"/>
      <c r="P288" s="514">
        <v>4.0</v>
      </c>
      <c r="Q288" s="525">
        <v>2.0</v>
      </c>
      <c r="R288" s="525">
        <v>31.0</v>
      </c>
      <c r="S288" s="529" t="s">
        <v>4552</v>
      </c>
      <c r="T288" s="1"/>
      <c r="U288" s="514">
        <v>4.0</v>
      </c>
      <c r="V288" s="525">
        <v>3.0</v>
      </c>
      <c r="W288" s="525">
        <v>18.0</v>
      </c>
      <c r="X288" s="537" t="s">
        <v>4553</v>
      </c>
      <c r="Y288" s="1"/>
      <c r="Z288" s="514">
        <v>14.0</v>
      </c>
      <c r="AA288" s="525">
        <v>3.0</v>
      </c>
      <c r="AB288" s="525">
        <v>27.0</v>
      </c>
      <c r="AC288" s="529" t="s">
        <v>4554</v>
      </c>
      <c r="AD288" s="1"/>
      <c r="AE288" s="514">
        <v>4.0</v>
      </c>
      <c r="AF288" s="525">
        <v>4.0</v>
      </c>
      <c r="AG288" s="525">
        <v>20.0</v>
      </c>
      <c r="AH288" s="540"/>
      <c r="AI288" s="1"/>
      <c r="AJ288" s="514">
        <v>10.0</v>
      </c>
      <c r="AK288" s="525">
        <v>4.0</v>
      </c>
      <c r="AL288" s="525">
        <v>24.0</v>
      </c>
      <c r="AM288" s="530" t="s">
        <v>4555</v>
      </c>
      <c r="AN288" s="1"/>
      <c r="AO288" s="514">
        <v>4.0</v>
      </c>
      <c r="AP288" s="525">
        <v>5.0</v>
      </c>
      <c r="AQ288" s="525">
        <v>18.0</v>
      </c>
      <c r="AR288" s="531" t="s">
        <v>4556</v>
      </c>
      <c r="AS288" s="518"/>
      <c r="AT288" s="514">
        <v>4.0</v>
      </c>
      <c r="AU288" s="525">
        <v>6.0</v>
      </c>
      <c r="AV288" s="525">
        <v>18.0</v>
      </c>
      <c r="AW288" s="531" t="s">
        <v>4557</v>
      </c>
      <c r="AX288" s="1"/>
      <c r="AY288" s="514">
        <f t="shared" ref="AY288:AY302" si="20">AY289+1</f>
        <v>16</v>
      </c>
      <c r="AZ288" s="525">
        <v>6.0</v>
      </c>
      <c r="BA288" s="525">
        <v>20.0</v>
      </c>
      <c r="BB288" s="531" t="s">
        <v>4558</v>
      </c>
      <c r="BC288" s="1"/>
      <c r="BD288" s="514">
        <v>10.0</v>
      </c>
      <c r="BE288" s="525">
        <v>7.0</v>
      </c>
      <c r="BF288" s="525">
        <v>21.0</v>
      </c>
      <c r="BG288" s="531" t="s">
        <v>4559</v>
      </c>
      <c r="BH288" s="1"/>
      <c r="BI288" s="514">
        <v>10.0</v>
      </c>
      <c r="BJ288" s="525">
        <v>7.0</v>
      </c>
      <c r="BK288" s="525">
        <v>21.0</v>
      </c>
      <c r="BL288" s="531" t="s">
        <v>4560</v>
      </c>
      <c r="BM288" s="1"/>
      <c r="BN288" s="514">
        <v>10.0</v>
      </c>
      <c r="BO288" s="525">
        <v>8.0</v>
      </c>
      <c r="BP288" s="525">
        <v>21.0</v>
      </c>
      <c r="BQ288" s="531" t="s">
        <v>4561</v>
      </c>
      <c r="BR288" s="1"/>
      <c r="BS288" s="1"/>
      <c r="BT288" s="1"/>
      <c r="BU288" s="1"/>
      <c r="BV288" s="560"/>
      <c r="BW288" s="1"/>
      <c r="BX288" s="1"/>
      <c r="BY288" s="1"/>
      <c r="BZ288" s="1"/>
      <c r="CA288" s="560"/>
      <c r="CB288" s="1"/>
      <c r="CC288" s="1"/>
      <c r="CD288" s="1"/>
      <c r="CE288" s="1"/>
      <c r="CF288" s="560"/>
      <c r="CG288" s="1"/>
      <c r="CH288" s="1"/>
      <c r="CI288" s="1"/>
      <c r="CJ288" s="1"/>
      <c r="CK288" s="560"/>
      <c r="CL288" s="1"/>
      <c r="CM288" s="1"/>
      <c r="CN288" s="1"/>
      <c r="CO288" s="1"/>
      <c r="CP288" s="560"/>
      <c r="CQ288" s="1"/>
    </row>
    <row r="289" ht="15.0" customHeight="1">
      <c r="A289" s="514">
        <v>3.0</v>
      </c>
      <c r="B289" s="525">
        <v>1.0</v>
      </c>
      <c r="C289" s="525">
        <v>18.0</v>
      </c>
      <c r="D289" s="526" t="s">
        <v>4562</v>
      </c>
      <c r="E289" s="1"/>
      <c r="F289" s="514">
        <v>9.0</v>
      </c>
      <c r="G289" s="525">
        <v>1.0</v>
      </c>
      <c r="H289" s="525">
        <v>28.0</v>
      </c>
      <c r="I289" s="529" t="s">
        <v>4563</v>
      </c>
      <c r="J289" s="1"/>
      <c r="K289" s="514">
        <v>3.0</v>
      </c>
      <c r="L289" s="525">
        <v>2.0</v>
      </c>
      <c r="M289" s="525">
        <v>18.0</v>
      </c>
      <c r="N289" s="529" t="s">
        <v>4564</v>
      </c>
      <c r="O289" s="1"/>
      <c r="P289" s="514">
        <v>3.0</v>
      </c>
      <c r="Q289" s="525">
        <v>2.0</v>
      </c>
      <c r="R289" s="525">
        <v>31.0</v>
      </c>
      <c r="S289" s="529" t="s">
        <v>4565</v>
      </c>
      <c r="T289" s="1"/>
      <c r="U289" s="514">
        <v>3.0</v>
      </c>
      <c r="V289" s="525">
        <v>3.0</v>
      </c>
      <c r="W289" s="525">
        <v>18.0</v>
      </c>
      <c r="X289" s="537" t="s">
        <v>4566</v>
      </c>
      <c r="Y289" s="1"/>
      <c r="Z289" s="514">
        <v>13.0</v>
      </c>
      <c r="AA289" s="525">
        <v>3.0</v>
      </c>
      <c r="AB289" s="525">
        <v>27.0</v>
      </c>
      <c r="AC289" s="529" t="s">
        <v>4567</v>
      </c>
      <c r="AD289" s="1"/>
      <c r="AE289" s="514">
        <v>3.0</v>
      </c>
      <c r="AF289" s="525">
        <v>4.0</v>
      </c>
      <c r="AG289" s="525">
        <v>20.0</v>
      </c>
      <c r="AH289" s="540"/>
      <c r="AI289" s="1"/>
      <c r="AJ289" s="514">
        <v>9.0</v>
      </c>
      <c r="AK289" s="525">
        <v>4.0</v>
      </c>
      <c r="AL289" s="525">
        <v>24.0</v>
      </c>
      <c r="AM289" s="530" t="s">
        <v>4568</v>
      </c>
      <c r="AN289" s="1"/>
      <c r="AO289" s="514">
        <v>3.0</v>
      </c>
      <c r="AP289" s="525">
        <v>5.0</v>
      </c>
      <c r="AQ289" s="525">
        <v>18.0</v>
      </c>
      <c r="AR289" s="531" t="s">
        <v>4569</v>
      </c>
      <c r="AS289" s="518"/>
      <c r="AT289" s="514">
        <v>3.0</v>
      </c>
      <c r="AU289" s="525">
        <v>6.0</v>
      </c>
      <c r="AV289" s="525">
        <v>18.0</v>
      </c>
      <c r="AW289" s="531" t="s">
        <v>4570</v>
      </c>
      <c r="AX289" s="1"/>
      <c r="AY289" s="514">
        <f t="shared" si="20"/>
        <v>15</v>
      </c>
      <c r="AZ289" s="525">
        <v>6.0</v>
      </c>
      <c r="BA289" s="525">
        <v>20.0</v>
      </c>
      <c r="BB289" s="531" t="s">
        <v>4571</v>
      </c>
      <c r="BC289" s="1"/>
      <c r="BD289" s="514">
        <v>9.0</v>
      </c>
      <c r="BE289" s="525">
        <v>7.0</v>
      </c>
      <c r="BF289" s="525">
        <v>21.0</v>
      </c>
      <c r="BG289" s="531" t="s">
        <v>4572</v>
      </c>
      <c r="BH289" s="1"/>
      <c r="BI289" s="514">
        <v>9.0</v>
      </c>
      <c r="BJ289" s="525">
        <v>7.0</v>
      </c>
      <c r="BK289" s="525">
        <v>21.0</v>
      </c>
      <c r="BL289" s="531" t="s">
        <v>4573</v>
      </c>
      <c r="BM289" s="1"/>
      <c r="BN289" s="514">
        <v>9.0</v>
      </c>
      <c r="BO289" s="525">
        <v>8.0</v>
      </c>
      <c r="BP289" s="525">
        <v>21.0</v>
      </c>
      <c r="BQ289" s="531" t="s">
        <v>4574</v>
      </c>
      <c r="BR289" s="1"/>
      <c r="BS289" s="1"/>
      <c r="BT289" s="1"/>
      <c r="BU289" s="1"/>
      <c r="BV289" s="560"/>
      <c r="BW289" s="1"/>
      <c r="BX289" s="1"/>
      <c r="BY289" s="1"/>
      <c r="BZ289" s="1"/>
      <c r="CA289" s="560"/>
      <c r="CB289" s="1"/>
      <c r="CC289" s="1"/>
      <c r="CD289" s="1"/>
      <c r="CE289" s="1"/>
      <c r="CF289" s="560"/>
      <c r="CG289" s="1"/>
      <c r="CH289" s="1"/>
      <c r="CI289" s="1"/>
      <c r="CJ289" s="1"/>
      <c r="CK289" s="560"/>
      <c r="CL289" s="1"/>
      <c r="CM289" s="1"/>
      <c r="CN289" s="1"/>
      <c r="CO289" s="1"/>
      <c r="CP289" s="560"/>
      <c r="CQ289" s="1"/>
    </row>
    <row r="290" ht="15.0" customHeight="1">
      <c r="A290" s="514">
        <v>2.0</v>
      </c>
      <c r="B290" s="525">
        <v>1.0</v>
      </c>
      <c r="C290" s="525">
        <v>18.0</v>
      </c>
      <c r="D290" s="526" t="s">
        <v>4575</v>
      </c>
      <c r="E290" s="1"/>
      <c r="F290" s="514">
        <v>8.0</v>
      </c>
      <c r="G290" s="525">
        <v>1.0</v>
      </c>
      <c r="H290" s="525">
        <v>28.0</v>
      </c>
      <c r="I290" s="529" t="s">
        <v>4576</v>
      </c>
      <c r="J290" s="1"/>
      <c r="K290" s="514">
        <v>2.0</v>
      </c>
      <c r="L290" s="525">
        <v>2.0</v>
      </c>
      <c r="M290" s="525">
        <v>18.0</v>
      </c>
      <c r="N290" s="529" t="s">
        <v>4577</v>
      </c>
      <c r="O290" s="1"/>
      <c r="P290" s="514">
        <v>2.0</v>
      </c>
      <c r="Q290" s="525">
        <v>2.0</v>
      </c>
      <c r="R290" s="525">
        <v>31.0</v>
      </c>
      <c r="S290" s="529" t="s">
        <v>4578</v>
      </c>
      <c r="T290" s="1"/>
      <c r="U290" s="514">
        <v>2.0</v>
      </c>
      <c r="V290" s="525">
        <v>3.0</v>
      </c>
      <c r="W290" s="525">
        <v>18.0</v>
      </c>
      <c r="X290" s="537" t="s">
        <v>4579</v>
      </c>
      <c r="Y290" s="1"/>
      <c r="Z290" s="514">
        <v>12.0</v>
      </c>
      <c r="AA290" s="525">
        <v>3.0</v>
      </c>
      <c r="AB290" s="525">
        <v>27.0</v>
      </c>
      <c r="AC290" s="529" t="s">
        <v>4580</v>
      </c>
      <c r="AD290" s="1"/>
      <c r="AE290" s="514">
        <v>2.0</v>
      </c>
      <c r="AF290" s="525">
        <v>4.0</v>
      </c>
      <c r="AG290" s="525">
        <v>20.0</v>
      </c>
      <c r="AH290" s="540"/>
      <c r="AI290" s="1"/>
      <c r="AJ290" s="514">
        <v>8.0</v>
      </c>
      <c r="AK290" s="525">
        <v>4.0</v>
      </c>
      <c r="AL290" s="525">
        <v>24.0</v>
      </c>
      <c r="AM290" s="530" t="s">
        <v>4581</v>
      </c>
      <c r="AN290" s="1"/>
      <c r="AO290" s="514">
        <v>2.0</v>
      </c>
      <c r="AP290" s="525">
        <v>5.0</v>
      </c>
      <c r="AQ290" s="525">
        <v>18.0</v>
      </c>
      <c r="AR290" s="531" t="s">
        <v>4582</v>
      </c>
      <c r="AS290" s="518"/>
      <c r="AT290" s="514">
        <v>2.0</v>
      </c>
      <c r="AU290" s="525">
        <v>6.0</v>
      </c>
      <c r="AV290" s="525">
        <v>18.0</v>
      </c>
      <c r="AW290" s="531" t="s">
        <v>4583</v>
      </c>
      <c r="AX290" s="1"/>
      <c r="AY290" s="514">
        <f t="shared" si="20"/>
        <v>14</v>
      </c>
      <c r="AZ290" s="525">
        <v>6.0</v>
      </c>
      <c r="BA290" s="525">
        <v>20.0</v>
      </c>
      <c r="BB290" s="531" t="s">
        <v>4584</v>
      </c>
      <c r="BC290" s="1"/>
      <c r="BD290" s="514">
        <v>8.0</v>
      </c>
      <c r="BE290" s="525">
        <v>7.0</v>
      </c>
      <c r="BF290" s="525">
        <v>21.0</v>
      </c>
      <c r="BG290" s="531" t="s">
        <v>4585</v>
      </c>
      <c r="BH290" s="1"/>
      <c r="BI290" s="514">
        <v>8.0</v>
      </c>
      <c r="BJ290" s="525">
        <v>7.0</v>
      </c>
      <c r="BK290" s="525">
        <v>21.0</v>
      </c>
      <c r="BL290" s="531" t="s">
        <v>4586</v>
      </c>
      <c r="BM290" s="1"/>
      <c r="BN290" s="514">
        <v>8.0</v>
      </c>
      <c r="BO290" s="525">
        <v>8.0</v>
      </c>
      <c r="BP290" s="525">
        <v>21.0</v>
      </c>
      <c r="BQ290" s="531" t="s">
        <v>4587</v>
      </c>
      <c r="BR290" s="1"/>
      <c r="BS290" s="1"/>
      <c r="BT290" s="1"/>
      <c r="BU290" s="1"/>
      <c r="BV290" s="560"/>
      <c r="BW290" s="1"/>
      <c r="BX290" s="1"/>
      <c r="BY290" s="1"/>
      <c r="BZ290" s="1"/>
      <c r="CA290" s="560"/>
      <c r="CB290" s="1"/>
      <c r="CC290" s="1"/>
      <c r="CD290" s="1"/>
      <c r="CE290" s="1"/>
      <c r="CF290" s="560"/>
      <c r="CG290" s="1"/>
      <c r="CH290" s="1"/>
      <c r="CI290" s="1"/>
      <c r="CJ290" s="1"/>
      <c r="CK290" s="560"/>
      <c r="CL290" s="1"/>
      <c r="CM290" s="1"/>
      <c r="CN290" s="1"/>
      <c r="CO290" s="1"/>
      <c r="CP290" s="560"/>
      <c r="CQ290" s="1"/>
    </row>
    <row r="291" ht="15.0" customHeight="1">
      <c r="A291" s="542">
        <v>1.0</v>
      </c>
      <c r="B291" s="525">
        <v>1.0</v>
      </c>
      <c r="C291" s="525">
        <v>18.0</v>
      </c>
      <c r="D291" s="526" t="s">
        <v>4588</v>
      </c>
      <c r="E291" s="1"/>
      <c r="F291" s="514">
        <v>7.0</v>
      </c>
      <c r="G291" s="525">
        <v>1.0</v>
      </c>
      <c r="H291" s="525">
        <v>28.0</v>
      </c>
      <c r="I291" s="529" t="s">
        <v>4589</v>
      </c>
      <c r="J291" s="1"/>
      <c r="K291" s="542">
        <v>1.0</v>
      </c>
      <c r="L291" s="525">
        <v>2.0</v>
      </c>
      <c r="M291" s="525">
        <v>18.0</v>
      </c>
      <c r="N291" s="528" t="s">
        <v>4590</v>
      </c>
      <c r="O291" s="1"/>
      <c r="P291" s="542">
        <v>1.0</v>
      </c>
      <c r="Q291" s="525">
        <v>2.0</v>
      </c>
      <c r="R291" s="525">
        <v>31.0</v>
      </c>
      <c r="S291" s="529" t="s">
        <v>4591</v>
      </c>
      <c r="T291" s="1"/>
      <c r="U291" s="542">
        <v>1.0</v>
      </c>
      <c r="V291" s="525">
        <v>3.0</v>
      </c>
      <c r="W291" s="525">
        <v>18.0</v>
      </c>
      <c r="X291" s="537" t="s">
        <v>4592</v>
      </c>
      <c r="Y291" s="1"/>
      <c r="Z291" s="514">
        <v>11.0</v>
      </c>
      <c r="AA291" s="525">
        <v>3.0</v>
      </c>
      <c r="AB291" s="525">
        <v>27.0</v>
      </c>
      <c r="AC291" s="529" t="s">
        <v>4593</v>
      </c>
      <c r="AD291" s="1"/>
      <c r="AE291" s="542">
        <v>1.0</v>
      </c>
      <c r="AF291" s="525">
        <v>4.0</v>
      </c>
      <c r="AG291" s="525">
        <v>20.0</v>
      </c>
      <c r="AH291" s="545"/>
      <c r="AI291" s="1"/>
      <c r="AJ291" s="514">
        <v>7.0</v>
      </c>
      <c r="AK291" s="525">
        <v>4.0</v>
      </c>
      <c r="AL291" s="525">
        <v>24.0</v>
      </c>
      <c r="AM291" s="530" t="s">
        <v>4594</v>
      </c>
      <c r="AN291" s="1"/>
      <c r="AO291" s="542">
        <v>1.0</v>
      </c>
      <c r="AP291" s="525">
        <v>5.0</v>
      </c>
      <c r="AQ291" s="525">
        <v>18.0</v>
      </c>
      <c r="AR291" s="531" t="s">
        <v>4595</v>
      </c>
      <c r="AS291" s="518"/>
      <c r="AT291" s="544">
        <v>1.0</v>
      </c>
      <c r="AU291" s="525">
        <v>6.0</v>
      </c>
      <c r="AV291" s="525">
        <v>18.0</v>
      </c>
      <c r="AW291" s="531" t="s">
        <v>4596</v>
      </c>
      <c r="AX291" s="1"/>
      <c r="AY291" s="514">
        <f t="shared" si="20"/>
        <v>13</v>
      </c>
      <c r="AZ291" s="525">
        <v>6.0</v>
      </c>
      <c r="BA291" s="525">
        <v>20.0</v>
      </c>
      <c r="BB291" s="531" t="s">
        <v>4597</v>
      </c>
      <c r="BC291" s="1"/>
      <c r="BD291" s="514">
        <v>7.0</v>
      </c>
      <c r="BE291" s="525">
        <v>7.0</v>
      </c>
      <c r="BF291" s="525">
        <v>21.0</v>
      </c>
      <c r="BG291" s="531" t="s">
        <v>4598</v>
      </c>
      <c r="BH291" s="1"/>
      <c r="BI291" s="514">
        <v>7.0</v>
      </c>
      <c r="BJ291" s="525">
        <v>7.0</v>
      </c>
      <c r="BK291" s="525">
        <v>21.0</v>
      </c>
      <c r="BL291" s="531" t="s">
        <v>4599</v>
      </c>
      <c r="BM291" s="1"/>
      <c r="BN291" s="514">
        <v>7.0</v>
      </c>
      <c r="BO291" s="525">
        <v>8.0</v>
      </c>
      <c r="BP291" s="525">
        <v>21.0</v>
      </c>
      <c r="BQ291" s="531" t="s">
        <v>4600</v>
      </c>
      <c r="BR291" s="1"/>
      <c r="BS291" s="1"/>
      <c r="BT291" s="1"/>
      <c r="BU291" s="1"/>
      <c r="BV291" s="560"/>
      <c r="BW291" s="1"/>
      <c r="BX291" s="1"/>
      <c r="BY291" s="1"/>
      <c r="BZ291" s="1"/>
      <c r="CA291" s="560"/>
      <c r="CB291" s="1"/>
      <c r="CC291" s="1"/>
      <c r="CD291" s="1"/>
      <c r="CE291" s="1"/>
      <c r="CF291" s="560"/>
      <c r="CG291" s="1"/>
      <c r="CH291" s="1"/>
      <c r="CI291" s="1"/>
      <c r="CJ291" s="1"/>
      <c r="CK291" s="560"/>
      <c r="CL291" s="1"/>
      <c r="CM291" s="1"/>
      <c r="CN291" s="1"/>
      <c r="CO291" s="1"/>
      <c r="CP291" s="560"/>
      <c r="CQ291" s="1"/>
    </row>
    <row r="292" ht="15.0" customHeight="1">
      <c r="A292" s="524">
        <v>16.0</v>
      </c>
      <c r="B292" s="525">
        <v>1.0</v>
      </c>
      <c r="C292" s="525">
        <v>19.0</v>
      </c>
      <c r="D292" s="526" t="s">
        <v>4601</v>
      </c>
      <c r="E292" s="1"/>
      <c r="F292" s="514">
        <v>6.0</v>
      </c>
      <c r="G292" s="525">
        <v>1.0</v>
      </c>
      <c r="H292" s="525">
        <v>28.0</v>
      </c>
      <c r="I292" s="529" t="s">
        <v>4602</v>
      </c>
      <c r="J292" s="1"/>
      <c r="K292" s="524">
        <v>16.0</v>
      </c>
      <c r="L292" s="525">
        <v>2.0</v>
      </c>
      <c r="M292" s="525">
        <v>19.0</v>
      </c>
      <c r="N292" s="529" t="s">
        <v>4603</v>
      </c>
      <c r="O292" s="1"/>
      <c r="P292" s="524">
        <v>16.0</v>
      </c>
      <c r="Q292" s="525">
        <v>2.0</v>
      </c>
      <c r="R292" s="525">
        <v>30.0</v>
      </c>
      <c r="S292" s="529" t="s">
        <v>4604</v>
      </c>
      <c r="T292" s="1"/>
      <c r="U292" s="524">
        <v>16.0</v>
      </c>
      <c r="V292" s="525">
        <v>3.0</v>
      </c>
      <c r="W292" s="525">
        <v>19.0</v>
      </c>
      <c r="X292" s="529" t="s">
        <v>4605</v>
      </c>
      <c r="Y292" s="1"/>
      <c r="Z292" s="514">
        <v>10.0</v>
      </c>
      <c r="AA292" s="525">
        <v>3.0</v>
      </c>
      <c r="AB292" s="525">
        <v>27.0</v>
      </c>
      <c r="AC292" s="529" t="s">
        <v>4606</v>
      </c>
      <c r="AD292" s="1"/>
      <c r="AE292" s="524">
        <v>16.0</v>
      </c>
      <c r="AF292" s="525">
        <v>4.0</v>
      </c>
      <c r="AG292" s="525">
        <v>21.0</v>
      </c>
      <c r="AH292" s="529" t="s">
        <v>4607</v>
      </c>
      <c r="AI292" s="1"/>
      <c r="AJ292" s="514">
        <v>6.0</v>
      </c>
      <c r="AK292" s="525">
        <v>4.0</v>
      </c>
      <c r="AL292" s="525">
        <v>24.0</v>
      </c>
      <c r="AM292" s="530" t="s">
        <v>4608</v>
      </c>
      <c r="AN292" s="1"/>
      <c r="AO292" s="524">
        <v>16.0</v>
      </c>
      <c r="AP292" s="525">
        <v>5.0</v>
      </c>
      <c r="AQ292" s="525">
        <v>19.0</v>
      </c>
      <c r="AR292" s="530" t="s">
        <v>4609</v>
      </c>
      <c r="AS292" s="561"/>
      <c r="AT292" s="524">
        <v>16.0</v>
      </c>
      <c r="AU292" s="525">
        <v>6.0</v>
      </c>
      <c r="AV292" s="525">
        <v>19.0</v>
      </c>
      <c r="AW292" s="530" t="s">
        <v>4610</v>
      </c>
      <c r="AX292" s="1"/>
      <c r="AY292" s="514">
        <f t="shared" si="20"/>
        <v>12</v>
      </c>
      <c r="AZ292" s="525">
        <v>6.0</v>
      </c>
      <c r="BA292" s="525">
        <v>20.0</v>
      </c>
      <c r="BB292" s="531" t="s">
        <v>4611</v>
      </c>
      <c r="BC292" s="1"/>
      <c r="BD292" s="514">
        <v>6.0</v>
      </c>
      <c r="BE292" s="525">
        <v>7.0</v>
      </c>
      <c r="BF292" s="525">
        <v>21.0</v>
      </c>
      <c r="BG292" s="531" t="s">
        <v>4612</v>
      </c>
      <c r="BH292" s="1"/>
      <c r="BI292" s="514">
        <v>6.0</v>
      </c>
      <c r="BJ292" s="525">
        <v>7.0</v>
      </c>
      <c r="BK292" s="525">
        <v>21.0</v>
      </c>
      <c r="BL292" s="531" t="s">
        <v>4613</v>
      </c>
      <c r="BM292" s="1"/>
      <c r="BN292" s="514">
        <v>6.0</v>
      </c>
      <c r="BO292" s="525">
        <v>8.0</v>
      </c>
      <c r="BP292" s="525">
        <v>21.0</v>
      </c>
      <c r="BQ292" s="531" t="s">
        <v>4614</v>
      </c>
      <c r="BR292" s="1"/>
      <c r="BS292" s="1"/>
      <c r="BT292" s="1"/>
      <c r="BU292" s="1"/>
      <c r="BV292" s="560"/>
      <c r="BW292" s="1"/>
      <c r="BX292" s="1"/>
      <c r="BY292" s="1"/>
      <c r="BZ292" s="1"/>
      <c r="CA292" s="560"/>
      <c r="CB292" s="1"/>
      <c r="CC292" s="1"/>
      <c r="CD292" s="1"/>
      <c r="CE292" s="1"/>
      <c r="CF292" s="560"/>
      <c r="CG292" s="1"/>
      <c r="CH292" s="1"/>
      <c r="CI292" s="1"/>
      <c r="CJ292" s="1"/>
      <c r="CK292" s="560"/>
      <c r="CL292" s="1"/>
      <c r="CM292" s="1"/>
      <c r="CN292" s="1"/>
      <c r="CO292" s="1"/>
      <c r="CP292" s="560"/>
      <c r="CQ292" s="1"/>
    </row>
    <row r="293" ht="15.0" customHeight="1">
      <c r="A293" s="514">
        <v>15.0</v>
      </c>
      <c r="B293" s="525">
        <v>1.0</v>
      </c>
      <c r="C293" s="525">
        <v>19.0</v>
      </c>
      <c r="D293" s="526" t="s">
        <v>4615</v>
      </c>
      <c r="E293" s="1"/>
      <c r="F293" s="514">
        <v>5.0</v>
      </c>
      <c r="G293" s="525">
        <v>1.0</v>
      </c>
      <c r="H293" s="525">
        <v>28.0</v>
      </c>
      <c r="I293" s="529" t="s">
        <v>4616</v>
      </c>
      <c r="J293" s="1"/>
      <c r="K293" s="514">
        <v>15.0</v>
      </c>
      <c r="L293" s="525">
        <v>2.0</v>
      </c>
      <c r="M293" s="525">
        <v>19.0</v>
      </c>
      <c r="N293" s="529" t="s">
        <v>4617</v>
      </c>
      <c r="O293" s="1"/>
      <c r="P293" s="514">
        <v>15.0</v>
      </c>
      <c r="Q293" s="525">
        <v>2.0</v>
      </c>
      <c r="R293" s="525">
        <v>30.0</v>
      </c>
      <c r="S293" s="529" t="s">
        <v>4618</v>
      </c>
      <c r="T293" s="1"/>
      <c r="U293" s="514">
        <v>15.0</v>
      </c>
      <c r="V293" s="525">
        <v>3.0</v>
      </c>
      <c r="W293" s="525">
        <v>19.0</v>
      </c>
      <c r="X293" s="529" t="s">
        <v>4619</v>
      </c>
      <c r="Y293" s="1"/>
      <c r="Z293" s="514">
        <v>9.0</v>
      </c>
      <c r="AA293" s="525">
        <v>3.0</v>
      </c>
      <c r="AB293" s="525">
        <v>27.0</v>
      </c>
      <c r="AC293" s="529" t="s">
        <v>4620</v>
      </c>
      <c r="AD293" s="1"/>
      <c r="AE293" s="514">
        <v>15.0</v>
      </c>
      <c r="AF293" s="525">
        <v>4.0</v>
      </c>
      <c r="AG293" s="525">
        <v>21.0</v>
      </c>
      <c r="AH293" s="529" t="s">
        <v>4621</v>
      </c>
      <c r="AI293" s="1"/>
      <c r="AJ293" s="514">
        <v>5.0</v>
      </c>
      <c r="AK293" s="525">
        <v>4.0</v>
      </c>
      <c r="AL293" s="525">
        <v>24.0</v>
      </c>
      <c r="AM293" s="530" t="s">
        <v>4622</v>
      </c>
      <c r="AN293" s="1"/>
      <c r="AO293" s="514">
        <v>15.0</v>
      </c>
      <c r="AP293" s="525">
        <v>5.0</v>
      </c>
      <c r="AQ293" s="525">
        <v>19.0</v>
      </c>
      <c r="AR293" s="530" t="s">
        <v>4623</v>
      </c>
      <c r="AS293" s="561"/>
      <c r="AT293" s="514">
        <v>15.0</v>
      </c>
      <c r="AU293" s="525">
        <v>6.0</v>
      </c>
      <c r="AV293" s="525">
        <v>19.0</v>
      </c>
      <c r="AW293" s="530" t="s">
        <v>4624</v>
      </c>
      <c r="AX293" s="1"/>
      <c r="AY293" s="514">
        <f t="shared" si="20"/>
        <v>11</v>
      </c>
      <c r="AZ293" s="525">
        <v>6.0</v>
      </c>
      <c r="BA293" s="525">
        <v>20.0</v>
      </c>
      <c r="BB293" s="531" t="s">
        <v>4625</v>
      </c>
      <c r="BC293" s="1"/>
      <c r="BD293" s="514">
        <v>5.0</v>
      </c>
      <c r="BE293" s="525">
        <v>7.0</v>
      </c>
      <c r="BF293" s="525">
        <v>21.0</v>
      </c>
      <c r="BG293" s="531" t="s">
        <v>4626</v>
      </c>
      <c r="BH293" s="1"/>
      <c r="BI293" s="514">
        <v>5.0</v>
      </c>
      <c r="BJ293" s="525">
        <v>7.0</v>
      </c>
      <c r="BK293" s="525">
        <v>21.0</v>
      </c>
      <c r="BL293" s="531" t="s">
        <v>4627</v>
      </c>
      <c r="BM293" s="1"/>
      <c r="BN293" s="514">
        <v>5.0</v>
      </c>
      <c r="BO293" s="525">
        <v>8.0</v>
      </c>
      <c r="BP293" s="525">
        <v>21.0</v>
      </c>
      <c r="BQ293" s="531" t="s">
        <v>4628</v>
      </c>
      <c r="BR293" s="1"/>
      <c r="BS293" s="1"/>
      <c r="BT293" s="1"/>
      <c r="BU293" s="1"/>
      <c r="BV293" s="560"/>
      <c r="BW293" s="1"/>
      <c r="BX293" s="1"/>
      <c r="BY293" s="1"/>
      <c r="BZ293" s="1"/>
      <c r="CA293" s="560"/>
      <c r="CB293" s="1"/>
      <c r="CC293" s="1"/>
      <c r="CD293" s="1"/>
      <c r="CE293" s="1"/>
      <c r="CF293" s="560"/>
      <c r="CG293" s="1"/>
      <c r="CH293" s="1"/>
      <c r="CI293" s="1"/>
      <c r="CJ293" s="1"/>
      <c r="CK293" s="560"/>
      <c r="CL293" s="1"/>
      <c r="CM293" s="1"/>
      <c r="CN293" s="1"/>
      <c r="CO293" s="1"/>
      <c r="CP293" s="560"/>
      <c r="CQ293" s="1"/>
    </row>
    <row r="294" ht="15.0" customHeight="1">
      <c r="A294" s="514">
        <v>14.0</v>
      </c>
      <c r="B294" s="525">
        <v>1.0</v>
      </c>
      <c r="C294" s="525">
        <v>19.0</v>
      </c>
      <c r="D294" s="526" t="s">
        <v>4629</v>
      </c>
      <c r="E294" s="1"/>
      <c r="F294" s="514">
        <v>4.0</v>
      </c>
      <c r="G294" s="525">
        <v>1.0</v>
      </c>
      <c r="H294" s="525">
        <v>28.0</v>
      </c>
      <c r="I294" s="529" t="s">
        <v>4630</v>
      </c>
      <c r="J294" s="1"/>
      <c r="K294" s="514">
        <v>14.0</v>
      </c>
      <c r="L294" s="525">
        <v>2.0</v>
      </c>
      <c r="M294" s="525">
        <v>19.0</v>
      </c>
      <c r="N294" s="529" t="s">
        <v>4631</v>
      </c>
      <c r="O294" s="1"/>
      <c r="P294" s="514">
        <v>14.0</v>
      </c>
      <c r="Q294" s="525">
        <v>2.0</v>
      </c>
      <c r="R294" s="525">
        <v>30.0</v>
      </c>
      <c r="S294" s="529" t="s">
        <v>4632</v>
      </c>
      <c r="T294" s="1"/>
      <c r="U294" s="514">
        <v>14.0</v>
      </c>
      <c r="V294" s="525">
        <v>3.0</v>
      </c>
      <c r="W294" s="525">
        <v>19.0</v>
      </c>
      <c r="X294" s="537" t="s">
        <v>4633</v>
      </c>
      <c r="Y294" s="1"/>
      <c r="Z294" s="514">
        <v>8.0</v>
      </c>
      <c r="AA294" s="525">
        <v>3.0</v>
      </c>
      <c r="AB294" s="525">
        <v>27.0</v>
      </c>
      <c r="AC294" s="529" t="s">
        <v>4634</v>
      </c>
      <c r="AD294" s="1"/>
      <c r="AE294" s="514">
        <v>14.0</v>
      </c>
      <c r="AF294" s="525">
        <v>4.0</v>
      </c>
      <c r="AG294" s="525">
        <v>21.0</v>
      </c>
      <c r="AH294" s="537" t="s">
        <v>4635</v>
      </c>
      <c r="AI294" s="1"/>
      <c r="AJ294" s="514">
        <v>4.0</v>
      </c>
      <c r="AK294" s="525">
        <v>4.0</v>
      </c>
      <c r="AL294" s="525">
        <v>24.0</v>
      </c>
      <c r="AM294" s="530" t="s">
        <v>4636</v>
      </c>
      <c r="AN294" s="1"/>
      <c r="AO294" s="514">
        <v>14.0</v>
      </c>
      <c r="AP294" s="525">
        <v>5.0</v>
      </c>
      <c r="AQ294" s="525">
        <v>19.0</v>
      </c>
      <c r="AR294" s="531" t="s">
        <v>4637</v>
      </c>
      <c r="AS294" s="518"/>
      <c r="AT294" s="514">
        <v>14.0</v>
      </c>
      <c r="AU294" s="525">
        <v>6.0</v>
      </c>
      <c r="AV294" s="525">
        <v>19.0</v>
      </c>
      <c r="AW294" s="531" t="s">
        <v>4638</v>
      </c>
      <c r="AX294" s="1"/>
      <c r="AY294" s="514">
        <f t="shared" si="20"/>
        <v>10</v>
      </c>
      <c r="AZ294" s="525">
        <v>6.0</v>
      </c>
      <c r="BA294" s="525">
        <v>20.0</v>
      </c>
      <c r="BB294" s="531" t="s">
        <v>4639</v>
      </c>
      <c r="BC294" s="1"/>
      <c r="BD294" s="514">
        <v>4.0</v>
      </c>
      <c r="BE294" s="525">
        <v>7.0</v>
      </c>
      <c r="BF294" s="525">
        <v>21.0</v>
      </c>
      <c r="BG294" s="531" t="s">
        <v>4640</v>
      </c>
      <c r="BH294" s="1"/>
      <c r="BI294" s="514">
        <v>4.0</v>
      </c>
      <c r="BJ294" s="525">
        <v>7.0</v>
      </c>
      <c r="BK294" s="525">
        <v>21.0</v>
      </c>
      <c r="BL294" s="531" t="s">
        <v>4641</v>
      </c>
      <c r="BM294" s="1"/>
      <c r="BN294" s="514">
        <v>4.0</v>
      </c>
      <c r="BO294" s="525">
        <v>8.0</v>
      </c>
      <c r="BP294" s="525">
        <v>21.0</v>
      </c>
      <c r="BQ294" s="531" t="s">
        <v>4642</v>
      </c>
      <c r="BR294" s="1"/>
      <c r="BS294" s="1"/>
      <c r="BT294" s="1"/>
      <c r="BU294" s="1"/>
      <c r="BV294" s="560"/>
      <c r="BW294" s="1"/>
      <c r="BX294" s="1"/>
      <c r="BY294" s="1"/>
      <c r="BZ294" s="1"/>
      <c r="CA294" s="560"/>
      <c r="CB294" s="1"/>
      <c r="CC294" s="1"/>
      <c r="CD294" s="1"/>
      <c r="CE294" s="1"/>
      <c r="CF294" s="560"/>
      <c r="CG294" s="1"/>
      <c r="CH294" s="1"/>
      <c r="CI294" s="1"/>
      <c r="CJ294" s="1"/>
      <c r="CK294" s="560"/>
      <c r="CL294" s="1"/>
      <c r="CM294" s="1"/>
      <c r="CN294" s="1"/>
      <c r="CO294" s="1"/>
      <c r="CP294" s="560"/>
      <c r="CQ294" s="1"/>
    </row>
    <row r="295" ht="15.0" customHeight="1">
      <c r="A295" s="514">
        <v>13.0</v>
      </c>
      <c r="B295" s="525">
        <v>1.0</v>
      </c>
      <c r="C295" s="525">
        <v>19.0</v>
      </c>
      <c r="D295" s="526" t="s">
        <v>4643</v>
      </c>
      <c r="E295" s="1"/>
      <c r="F295" s="514">
        <v>3.0</v>
      </c>
      <c r="G295" s="525">
        <v>1.0</v>
      </c>
      <c r="H295" s="525">
        <v>28.0</v>
      </c>
      <c r="I295" s="529" t="s">
        <v>4644</v>
      </c>
      <c r="J295" s="1"/>
      <c r="K295" s="514">
        <v>13.0</v>
      </c>
      <c r="L295" s="525">
        <v>2.0</v>
      </c>
      <c r="M295" s="525">
        <v>19.0</v>
      </c>
      <c r="N295" s="529" t="s">
        <v>4645</v>
      </c>
      <c r="O295" s="1"/>
      <c r="P295" s="514">
        <v>13.0</v>
      </c>
      <c r="Q295" s="525">
        <v>2.0</v>
      </c>
      <c r="R295" s="525">
        <v>30.0</v>
      </c>
      <c r="S295" s="529" t="s">
        <v>4646</v>
      </c>
      <c r="T295" s="1"/>
      <c r="U295" s="514">
        <v>13.0</v>
      </c>
      <c r="V295" s="525">
        <v>3.0</v>
      </c>
      <c r="W295" s="525">
        <v>19.0</v>
      </c>
      <c r="X295" s="537" t="s">
        <v>4647</v>
      </c>
      <c r="Y295" s="1"/>
      <c r="Z295" s="514">
        <v>7.0</v>
      </c>
      <c r="AA295" s="525">
        <v>3.0</v>
      </c>
      <c r="AB295" s="525">
        <v>27.0</v>
      </c>
      <c r="AC295" s="529" t="s">
        <v>4648</v>
      </c>
      <c r="AD295" s="1"/>
      <c r="AE295" s="514">
        <v>13.0</v>
      </c>
      <c r="AF295" s="525">
        <v>4.0</v>
      </c>
      <c r="AG295" s="525">
        <v>21.0</v>
      </c>
      <c r="AH295" s="537" t="s">
        <v>4649</v>
      </c>
      <c r="AI295" s="1"/>
      <c r="AJ295" s="514">
        <v>3.0</v>
      </c>
      <c r="AK295" s="525">
        <v>4.0</v>
      </c>
      <c r="AL295" s="525">
        <v>24.0</v>
      </c>
      <c r="AM295" s="530" t="s">
        <v>4650</v>
      </c>
      <c r="AN295" s="1"/>
      <c r="AO295" s="514">
        <v>13.0</v>
      </c>
      <c r="AP295" s="525">
        <v>5.0</v>
      </c>
      <c r="AQ295" s="525">
        <v>19.0</v>
      </c>
      <c r="AR295" s="531" t="s">
        <v>4651</v>
      </c>
      <c r="AS295" s="518"/>
      <c r="AT295" s="514">
        <v>13.0</v>
      </c>
      <c r="AU295" s="525">
        <v>6.0</v>
      </c>
      <c r="AV295" s="525">
        <v>19.0</v>
      </c>
      <c r="AW295" s="531" t="s">
        <v>4652</v>
      </c>
      <c r="AX295" s="1"/>
      <c r="AY295" s="514">
        <f t="shared" si="20"/>
        <v>9</v>
      </c>
      <c r="AZ295" s="525">
        <v>6.0</v>
      </c>
      <c r="BA295" s="525">
        <v>20.0</v>
      </c>
      <c r="BB295" s="531" t="s">
        <v>4653</v>
      </c>
      <c r="BC295" s="1"/>
      <c r="BD295" s="514">
        <v>3.0</v>
      </c>
      <c r="BE295" s="525">
        <v>7.0</v>
      </c>
      <c r="BF295" s="525">
        <v>21.0</v>
      </c>
      <c r="BG295" s="531" t="s">
        <v>4654</v>
      </c>
      <c r="BH295" s="1"/>
      <c r="BI295" s="514">
        <v>3.0</v>
      </c>
      <c r="BJ295" s="525">
        <v>7.0</v>
      </c>
      <c r="BK295" s="525">
        <v>21.0</v>
      </c>
      <c r="BL295" s="531" t="s">
        <v>4655</v>
      </c>
      <c r="BM295" s="1"/>
      <c r="BN295" s="514">
        <v>3.0</v>
      </c>
      <c r="BO295" s="525">
        <v>8.0</v>
      </c>
      <c r="BP295" s="525">
        <v>21.0</v>
      </c>
      <c r="BQ295" s="531" t="s">
        <v>4656</v>
      </c>
      <c r="BR295" s="1"/>
      <c r="BS295" s="1"/>
      <c r="BT295" s="1"/>
      <c r="BU295" s="1"/>
      <c r="BV295" s="560"/>
      <c r="BW295" s="1"/>
      <c r="BX295" s="1"/>
      <c r="BY295" s="1"/>
      <c r="BZ295" s="1"/>
      <c r="CA295" s="560"/>
      <c r="CB295" s="1"/>
      <c r="CC295" s="1"/>
      <c r="CD295" s="1"/>
      <c r="CE295" s="1"/>
      <c r="CF295" s="560"/>
      <c r="CG295" s="1"/>
      <c r="CH295" s="1"/>
      <c r="CI295" s="1"/>
      <c r="CJ295" s="1"/>
      <c r="CK295" s="560"/>
      <c r="CL295" s="1"/>
      <c r="CM295" s="1"/>
      <c r="CN295" s="1"/>
      <c r="CO295" s="1"/>
      <c r="CP295" s="560"/>
      <c r="CQ295" s="1"/>
    </row>
    <row r="296" ht="15.0" customHeight="1">
      <c r="A296" s="514">
        <v>12.0</v>
      </c>
      <c r="B296" s="525">
        <v>1.0</v>
      </c>
      <c r="C296" s="525">
        <v>19.0</v>
      </c>
      <c r="D296" s="526" t="s">
        <v>4657</v>
      </c>
      <c r="E296" s="1"/>
      <c r="F296" s="514">
        <v>2.0</v>
      </c>
      <c r="G296" s="525">
        <v>1.0</v>
      </c>
      <c r="H296" s="525">
        <v>28.0</v>
      </c>
      <c r="I296" s="529" t="s">
        <v>4658</v>
      </c>
      <c r="J296" s="1"/>
      <c r="K296" s="514">
        <v>12.0</v>
      </c>
      <c r="L296" s="525">
        <v>2.0</v>
      </c>
      <c r="M296" s="525">
        <v>19.0</v>
      </c>
      <c r="N296" s="529" t="s">
        <v>4659</v>
      </c>
      <c r="O296" s="1"/>
      <c r="P296" s="514">
        <v>12.0</v>
      </c>
      <c r="Q296" s="525">
        <v>2.0</v>
      </c>
      <c r="R296" s="525">
        <v>30.0</v>
      </c>
      <c r="S296" s="529" t="s">
        <v>4660</v>
      </c>
      <c r="T296" s="1"/>
      <c r="U296" s="514">
        <v>12.0</v>
      </c>
      <c r="V296" s="525">
        <v>3.0</v>
      </c>
      <c r="W296" s="525">
        <v>19.0</v>
      </c>
      <c r="X296" s="537" t="s">
        <v>4661</v>
      </c>
      <c r="Y296" s="1"/>
      <c r="Z296" s="514">
        <v>6.0</v>
      </c>
      <c r="AA296" s="525">
        <v>3.0</v>
      </c>
      <c r="AB296" s="525">
        <v>27.0</v>
      </c>
      <c r="AC296" s="529" t="s">
        <v>4662</v>
      </c>
      <c r="AD296" s="1"/>
      <c r="AE296" s="514">
        <v>12.0</v>
      </c>
      <c r="AF296" s="525">
        <v>4.0</v>
      </c>
      <c r="AG296" s="525">
        <v>21.0</v>
      </c>
      <c r="AH296" s="537" t="s">
        <v>4663</v>
      </c>
      <c r="AI296" s="1"/>
      <c r="AJ296" s="514">
        <v>2.0</v>
      </c>
      <c r="AK296" s="525">
        <v>4.0</v>
      </c>
      <c r="AL296" s="525">
        <v>24.0</v>
      </c>
      <c r="AM296" s="530" t="s">
        <v>4664</v>
      </c>
      <c r="AN296" s="1"/>
      <c r="AO296" s="514">
        <v>12.0</v>
      </c>
      <c r="AP296" s="525">
        <v>5.0</v>
      </c>
      <c r="AQ296" s="525">
        <v>19.0</v>
      </c>
      <c r="AR296" s="531" t="s">
        <v>4665</v>
      </c>
      <c r="AS296" s="518"/>
      <c r="AT296" s="514">
        <v>12.0</v>
      </c>
      <c r="AU296" s="525">
        <v>6.0</v>
      </c>
      <c r="AV296" s="525">
        <v>19.0</v>
      </c>
      <c r="AW296" s="531" t="s">
        <v>4666</v>
      </c>
      <c r="AX296" s="1"/>
      <c r="AY296" s="514">
        <f t="shared" si="20"/>
        <v>8</v>
      </c>
      <c r="AZ296" s="525">
        <v>6.0</v>
      </c>
      <c r="BA296" s="525">
        <v>20.0</v>
      </c>
      <c r="BB296" s="531" t="s">
        <v>4667</v>
      </c>
      <c r="BC296" s="1"/>
      <c r="BD296" s="514">
        <v>2.0</v>
      </c>
      <c r="BE296" s="525">
        <v>7.0</v>
      </c>
      <c r="BF296" s="525">
        <v>21.0</v>
      </c>
      <c r="BG296" s="531" t="s">
        <v>4668</v>
      </c>
      <c r="BH296" s="1"/>
      <c r="BI296" s="514">
        <v>2.0</v>
      </c>
      <c r="BJ296" s="525">
        <v>7.0</v>
      </c>
      <c r="BK296" s="525">
        <v>21.0</v>
      </c>
      <c r="BL296" s="531" t="s">
        <v>4669</v>
      </c>
      <c r="BM296" s="1"/>
      <c r="BN296" s="514">
        <v>2.0</v>
      </c>
      <c r="BO296" s="525">
        <v>8.0</v>
      </c>
      <c r="BP296" s="525">
        <v>21.0</v>
      </c>
      <c r="BQ296" s="531" t="s">
        <v>4670</v>
      </c>
      <c r="BR296" s="1"/>
      <c r="BS296" s="1"/>
      <c r="BT296" s="1"/>
      <c r="BU296" s="1"/>
      <c r="BV296" s="560"/>
      <c r="BW296" s="1"/>
      <c r="BX296" s="1"/>
      <c r="BY296" s="1"/>
      <c r="BZ296" s="1"/>
      <c r="CA296" s="560"/>
      <c r="CB296" s="1"/>
      <c r="CC296" s="1"/>
      <c r="CD296" s="1"/>
      <c r="CE296" s="1"/>
      <c r="CF296" s="560"/>
      <c r="CG296" s="1"/>
      <c r="CH296" s="1"/>
      <c r="CI296" s="1"/>
      <c r="CJ296" s="1"/>
      <c r="CK296" s="560"/>
      <c r="CL296" s="1"/>
      <c r="CM296" s="1"/>
      <c r="CN296" s="1"/>
      <c r="CO296" s="1"/>
      <c r="CP296" s="560"/>
      <c r="CQ296" s="1"/>
    </row>
    <row r="297" ht="15.0" customHeight="1">
      <c r="A297" s="514">
        <v>11.0</v>
      </c>
      <c r="B297" s="525">
        <v>1.0</v>
      </c>
      <c r="C297" s="525">
        <v>19.0</v>
      </c>
      <c r="D297" s="526" t="s">
        <v>4671</v>
      </c>
      <c r="E297" s="1"/>
      <c r="F297" s="542">
        <v>1.0</v>
      </c>
      <c r="G297" s="549">
        <v>1.0</v>
      </c>
      <c r="H297" s="549">
        <v>28.0</v>
      </c>
      <c r="I297" s="528" t="s">
        <v>4672</v>
      </c>
      <c r="J297" s="1"/>
      <c r="K297" s="514">
        <v>11.0</v>
      </c>
      <c r="L297" s="525">
        <v>2.0</v>
      </c>
      <c r="M297" s="525">
        <v>19.0</v>
      </c>
      <c r="N297" s="529" t="s">
        <v>4673</v>
      </c>
      <c r="O297" s="1"/>
      <c r="P297" s="514">
        <v>11.0</v>
      </c>
      <c r="Q297" s="525">
        <v>2.0</v>
      </c>
      <c r="R297" s="525">
        <v>30.0</v>
      </c>
      <c r="S297" s="529" t="s">
        <v>4674</v>
      </c>
      <c r="T297" s="1"/>
      <c r="U297" s="514">
        <v>11.0</v>
      </c>
      <c r="V297" s="525">
        <v>3.0</v>
      </c>
      <c r="W297" s="525">
        <v>19.0</v>
      </c>
      <c r="X297" s="537" t="s">
        <v>4675</v>
      </c>
      <c r="Y297" s="1"/>
      <c r="Z297" s="514">
        <v>5.0</v>
      </c>
      <c r="AA297" s="525">
        <v>3.0</v>
      </c>
      <c r="AB297" s="525">
        <v>27.0</v>
      </c>
      <c r="AC297" s="529" t="s">
        <v>4676</v>
      </c>
      <c r="AD297" s="1"/>
      <c r="AE297" s="514">
        <v>11.0</v>
      </c>
      <c r="AF297" s="525">
        <v>4.0</v>
      </c>
      <c r="AG297" s="525">
        <v>21.0</v>
      </c>
      <c r="AH297" s="537" t="s">
        <v>4677</v>
      </c>
      <c r="AI297" s="1"/>
      <c r="AJ297" s="542">
        <v>1.0</v>
      </c>
      <c r="AK297" s="525">
        <v>4.0</v>
      </c>
      <c r="AL297" s="525">
        <v>24.0</v>
      </c>
      <c r="AM297" s="530" t="s">
        <v>4678</v>
      </c>
      <c r="AN297" s="1"/>
      <c r="AO297" s="514">
        <v>11.0</v>
      </c>
      <c r="AP297" s="525">
        <v>5.0</v>
      </c>
      <c r="AQ297" s="525">
        <v>19.0</v>
      </c>
      <c r="AR297" s="531" t="s">
        <v>4679</v>
      </c>
      <c r="AS297" s="518"/>
      <c r="AT297" s="514">
        <v>11.0</v>
      </c>
      <c r="AU297" s="525">
        <v>6.0</v>
      </c>
      <c r="AV297" s="525">
        <v>19.0</v>
      </c>
      <c r="AW297" s="531" t="s">
        <v>4680</v>
      </c>
      <c r="AX297" s="1"/>
      <c r="AY297" s="514">
        <f t="shared" si="20"/>
        <v>7</v>
      </c>
      <c r="AZ297" s="525">
        <v>6.0</v>
      </c>
      <c r="BA297" s="525">
        <v>20.0</v>
      </c>
      <c r="BB297" s="531" t="s">
        <v>4681</v>
      </c>
      <c r="BC297" s="1"/>
      <c r="BD297" s="550">
        <v>1.0</v>
      </c>
      <c r="BE297" s="525">
        <v>7.0</v>
      </c>
      <c r="BF297" s="525">
        <v>21.0</v>
      </c>
      <c r="BG297" s="531" t="s">
        <v>4682</v>
      </c>
      <c r="BH297" s="1"/>
      <c r="BI297" s="550">
        <v>1.0</v>
      </c>
      <c r="BJ297" s="525">
        <v>7.0</v>
      </c>
      <c r="BK297" s="525">
        <v>21.0</v>
      </c>
      <c r="BL297" s="531" t="s">
        <v>4683</v>
      </c>
      <c r="BM297" s="1"/>
      <c r="BN297" s="550">
        <v>1.0</v>
      </c>
      <c r="BO297" s="525">
        <v>8.0</v>
      </c>
      <c r="BP297" s="525">
        <v>21.0</v>
      </c>
      <c r="BQ297" s="531" t="s">
        <v>4684</v>
      </c>
      <c r="BR297" s="1"/>
      <c r="BS297" s="1"/>
      <c r="BT297" s="1"/>
      <c r="BU297" s="1"/>
      <c r="BV297" s="560"/>
      <c r="BW297" s="1"/>
      <c r="BX297" s="1"/>
      <c r="BY297" s="1"/>
      <c r="BZ297" s="1"/>
      <c r="CA297" s="560"/>
      <c r="CB297" s="1"/>
      <c r="CC297" s="1"/>
      <c r="CD297" s="1"/>
      <c r="CE297" s="1"/>
      <c r="CF297" s="560"/>
      <c r="CG297" s="1"/>
      <c r="CH297" s="1"/>
      <c r="CI297" s="1"/>
      <c r="CJ297" s="1"/>
      <c r="CK297" s="560"/>
      <c r="CL297" s="1"/>
      <c r="CM297" s="1"/>
      <c r="CN297" s="1"/>
      <c r="CO297" s="1"/>
      <c r="CP297" s="560"/>
      <c r="CQ297" s="1"/>
    </row>
    <row r="298" ht="15.0" customHeight="1">
      <c r="A298" s="514">
        <v>10.0</v>
      </c>
      <c r="B298" s="525">
        <v>1.0</v>
      </c>
      <c r="C298" s="525">
        <v>19.0</v>
      </c>
      <c r="D298" s="526" t="s">
        <v>4685</v>
      </c>
      <c r="E298" s="1"/>
      <c r="F298" s="514">
        <v>14.0</v>
      </c>
      <c r="G298" s="525">
        <v>1.0</v>
      </c>
      <c r="H298" s="525">
        <v>27.0</v>
      </c>
      <c r="I298" s="529" t="s">
        <v>4686</v>
      </c>
      <c r="J298" s="1"/>
      <c r="K298" s="514">
        <v>10.0</v>
      </c>
      <c r="L298" s="525">
        <v>2.0</v>
      </c>
      <c r="M298" s="525">
        <v>19.0</v>
      </c>
      <c r="N298" s="529" t="s">
        <v>4687</v>
      </c>
      <c r="O298" s="1"/>
      <c r="P298" s="514">
        <v>10.0</v>
      </c>
      <c r="Q298" s="525">
        <v>2.0</v>
      </c>
      <c r="R298" s="525">
        <v>30.0</v>
      </c>
      <c r="S298" s="529" t="s">
        <v>4688</v>
      </c>
      <c r="T298" s="1"/>
      <c r="U298" s="514">
        <v>10.0</v>
      </c>
      <c r="V298" s="525">
        <v>3.0</v>
      </c>
      <c r="W298" s="525">
        <v>19.0</v>
      </c>
      <c r="X298" s="537" t="s">
        <v>4689</v>
      </c>
      <c r="Y298" s="1"/>
      <c r="Z298" s="514">
        <v>4.0</v>
      </c>
      <c r="AA298" s="525">
        <v>3.0</v>
      </c>
      <c r="AB298" s="525">
        <v>27.0</v>
      </c>
      <c r="AC298" s="529" t="s">
        <v>4690</v>
      </c>
      <c r="AD298" s="1"/>
      <c r="AE298" s="514">
        <v>10.0</v>
      </c>
      <c r="AF298" s="525">
        <v>4.0</v>
      </c>
      <c r="AG298" s="525">
        <v>21.0</v>
      </c>
      <c r="AH298" s="537" t="s">
        <v>4691</v>
      </c>
      <c r="AI298" s="1"/>
      <c r="AJ298" s="514">
        <v>14.0</v>
      </c>
      <c r="AK298" s="525">
        <v>4.0</v>
      </c>
      <c r="AL298" s="525">
        <v>23.0</v>
      </c>
      <c r="AM298" s="530" t="s">
        <v>4692</v>
      </c>
      <c r="AN298" s="1"/>
      <c r="AO298" s="514">
        <v>10.0</v>
      </c>
      <c r="AP298" s="525">
        <v>5.0</v>
      </c>
      <c r="AQ298" s="525">
        <v>19.0</v>
      </c>
      <c r="AR298" s="531" t="s">
        <v>4693</v>
      </c>
      <c r="AS298" s="518"/>
      <c r="AT298" s="514">
        <v>10.0</v>
      </c>
      <c r="AU298" s="525">
        <v>6.0</v>
      </c>
      <c r="AV298" s="525">
        <v>19.0</v>
      </c>
      <c r="AW298" s="531" t="s">
        <v>4694</v>
      </c>
      <c r="AX298" s="1"/>
      <c r="AY298" s="514">
        <f t="shared" si="20"/>
        <v>6</v>
      </c>
      <c r="AZ298" s="525">
        <v>6.0</v>
      </c>
      <c r="BA298" s="525">
        <v>20.0</v>
      </c>
      <c r="BB298" s="531" t="s">
        <v>4695</v>
      </c>
      <c r="BC298" s="1"/>
      <c r="BD298" s="524">
        <v>14.0</v>
      </c>
      <c r="BE298" s="525">
        <v>7.0</v>
      </c>
      <c r="BF298" s="525">
        <v>22.0</v>
      </c>
      <c r="BG298" s="531" t="s">
        <v>4696</v>
      </c>
      <c r="BH298" s="1"/>
      <c r="BI298" s="524">
        <v>14.0</v>
      </c>
      <c r="BJ298" s="525">
        <v>7.0</v>
      </c>
      <c r="BK298" s="525">
        <v>22.0</v>
      </c>
      <c r="BL298" s="531" t="s">
        <v>4697</v>
      </c>
      <c r="BM298" s="1"/>
      <c r="BN298" s="524">
        <v>14.0</v>
      </c>
      <c r="BO298" s="525">
        <v>8.0</v>
      </c>
      <c r="BP298" s="525">
        <v>22.0</v>
      </c>
      <c r="BQ298" s="531" t="s">
        <v>4698</v>
      </c>
      <c r="BR298" s="1"/>
      <c r="BS298" s="1"/>
      <c r="BT298" s="1"/>
      <c r="BU298" s="1"/>
      <c r="BV298" s="560"/>
      <c r="BW298" s="1"/>
      <c r="BX298" s="1"/>
      <c r="BY298" s="1"/>
      <c r="BZ298" s="1"/>
      <c r="CA298" s="560"/>
      <c r="CB298" s="1"/>
      <c r="CC298" s="1"/>
      <c r="CD298" s="1"/>
      <c r="CE298" s="1"/>
      <c r="CF298" s="560"/>
      <c r="CG298" s="1"/>
      <c r="CH298" s="1"/>
      <c r="CI298" s="1"/>
      <c r="CJ298" s="1"/>
      <c r="CK298" s="560"/>
      <c r="CL298" s="1"/>
      <c r="CM298" s="1"/>
      <c r="CN298" s="1"/>
      <c r="CO298" s="1"/>
      <c r="CP298" s="560"/>
      <c r="CQ298" s="1"/>
    </row>
    <row r="299" ht="15.0" customHeight="1">
      <c r="A299" s="514">
        <v>9.0</v>
      </c>
      <c r="B299" s="525">
        <v>1.0</v>
      </c>
      <c r="C299" s="525">
        <v>19.0</v>
      </c>
      <c r="D299" s="526" t="s">
        <v>4699</v>
      </c>
      <c r="E299" s="1"/>
      <c r="F299" s="514">
        <v>13.0</v>
      </c>
      <c r="G299" s="525">
        <v>1.0</v>
      </c>
      <c r="H299" s="525">
        <v>27.0</v>
      </c>
      <c r="I299" s="529" t="s">
        <v>4700</v>
      </c>
      <c r="J299" s="1"/>
      <c r="K299" s="514">
        <v>9.0</v>
      </c>
      <c r="L299" s="525">
        <v>2.0</v>
      </c>
      <c r="M299" s="525">
        <v>19.0</v>
      </c>
      <c r="N299" s="529" t="s">
        <v>4701</v>
      </c>
      <c r="O299" s="1"/>
      <c r="P299" s="514">
        <v>9.0</v>
      </c>
      <c r="Q299" s="525">
        <v>2.0</v>
      </c>
      <c r="R299" s="525">
        <v>30.0</v>
      </c>
      <c r="S299" s="529" t="s">
        <v>4702</v>
      </c>
      <c r="T299" s="1"/>
      <c r="U299" s="514">
        <v>9.0</v>
      </c>
      <c r="V299" s="525">
        <v>3.0</v>
      </c>
      <c r="W299" s="525">
        <v>19.0</v>
      </c>
      <c r="X299" s="537" t="s">
        <v>4703</v>
      </c>
      <c r="Y299" s="1"/>
      <c r="Z299" s="514">
        <v>3.0</v>
      </c>
      <c r="AA299" s="525">
        <v>3.0</v>
      </c>
      <c r="AB299" s="525">
        <v>27.0</v>
      </c>
      <c r="AC299" s="529" t="s">
        <v>4704</v>
      </c>
      <c r="AD299" s="1"/>
      <c r="AE299" s="514">
        <v>9.0</v>
      </c>
      <c r="AF299" s="525">
        <v>4.0</v>
      </c>
      <c r="AG299" s="525">
        <v>21.0</v>
      </c>
      <c r="AH299" s="537" t="s">
        <v>4705</v>
      </c>
      <c r="AI299" s="1"/>
      <c r="AJ299" s="514">
        <v>13.0</v>
      </c>
      <c r="AK299" s="525">
        <v>4.0</v>
      </c>
      <c r="AL299" s="525">
        <v>23.0</v>
      </c>
      <c r="AM299" s="530" t="s">
        <v>4706</v>
      </c>
      <c r="AN299" s="1"/>
      <c r="AO299" s="514">
        <v>9.0</v>
      </c>
      <c r="AP299" s="525">
        <v>5.0</v>
      </c>
      <c r="AQ299" s="525">
        <v>19.0</v>
      </c>
      <c r="AR299" s="531" t="s">
        <v>4707</v>
      </c>
      <c r="AS299" s="518"/>
      <c r="AT299" s="514">
        <v>9.0</v>
      </c>
      <c r="AU299" s="525">
        <v>6.0</v>
      </c>
      <c r="AV299" s="525">
        <v>19.0</v>
      </c>
      <c r="AW299" s="531" t="s">
        <v>4708</v>
      </c>
      <c r="AX299" s="1"/>
      <c r="AY299" s="514">
        <f t="shared" si="20"/>
        <v>5</v>
      </c>
      <c r="AZ299" s="525">
        <v>6.0</v>
      </c>
      <c r="BA299" s="525">
        <v>20.0</v>
      </c>
      <c r="BB299" s="531" t="s">
        <v>4709</v>
      </c>
      <c r="BC299" s="1"/>
      <c r="BD299" s="514">
        <v>13.0</v>
      </c>
      <c r="BE299" s="525">
        <v>7.0</v>
      </c>
      <c r="BF299" s="525">
        <v>22.0</v>
      </c>
      <c r="BG299" s="531" t="s">
        <v>4710</v>
      </c>
      <c r="BH299" s="1"/>
      <c r="BI299" s="514">
        <v>13.0</v>
      </c>
      <c r="BJ299" s="525">
        <v>7.0</v>
      </c>
      <c r="BK299" s="525">
        <v>22.0</v>
      </c>
      <c r="BL299" s="531" t="s">
        <v>4711</v>
      </c>
      <c r="BM299" s="1"/>
      <c r="BN299" s="514">
        <v>13.0</v>
      </c>
      <c r="BO299" s="525">
        <v>8.0</v>
      </c>
      <c r="BP299" s="525">
        <v>22.0</v>
      </c>
      <c r="BQ299" s="531" t="s">
        <v>4712</v>
      </c>
      <c r="BR299" s="1"/>
      <c r="BS299" s="1"/>
      <c r="BT299" s="1"/>
      <c r="BU299" s="1"/>
      <c r="BV299" s="560"/>
      <c r="BW299" s="1"/>
      <c r="BX299" s="1"/>
      <c r="BY299" s="1"/>
      <c r="BZ299" s="1"/>
      <c r="CA299" s="560"/>
      <c r="CB299" s="1"/>
      <c r="CC299" s="1"/>
      <c r="CD299" s="1"/>
      <c r="CE299" s="1"/>
      <c r="CF299" s="560"/>
      <c r="CG299" s="1"/>
      <c r="CH299" s="1"/>
      <c r="CI299" s="1"/>
      <c r="CJ299" s="1"/>
      <c r="CK299" s="560"/>
      <c r="CL299" s="1"/>
      <c r="CM299" s="1"/>
      <c r="CN299" s="1"/>
      <c r="CO299" s="1"/>
      <c r="CP299" s="560"/>
      <c r="CQ299" s="1"/>
    </row>
    <row r="300" ht="15.0" customHeight="1">
      <c r="A300" s="514">
        <v>8.0</v>
      </c>
      <c r="B300" s="525">
        <v>1.0</v>
      </c>
      <c r="C300" s="525">
        <v>19.0</v>
      </c>
      <c r="D300" s="526" t="s">
        <v>4713</v>
      </c>
      <c r="E300" s="1"/>
      <c r="F300" s="514">
        <v>12.0</v>
      </c>
      <c r="G300" s="525">
        <v>1.0</v>
      </c>
      <c r="H300" s="525">
        <v>27.0</v>
      </c>
      <c r="I300" s="529" t="s">
        <v>4714</v>
      </c>
      <c r="J300" s="1"/>
      <c r="K300" s="514">
        <v>8.0</v>
      </c>
      <c r="L300" s="525">
        <v>2.0</v>
      </c>
      <c r="M300" s="525">
        <v>19.0</v>
      </c>
      <c r="N300" s="539" t="s">
        <v>203</v>
      </c>
      <c r="O300" s="1"/>
      <c r="P300" s="514">
        <v>8.0</v>
      </c>
      <c r="Q300" s="525">
        <v>2.0</v>
      </c>
      <c r="R300" s="525">
        <v>30.0</v>
      </c>
      <c r="S300" s="539" t="s">
        <v>203</v>
      </c>
      <c r="T300" s="1"/>
      <c r="U300" s="514">
        <v>8.0</v>
      </c>
      <c r="V300" s="525">
        <v>3.0</v>
      </c>
      <c r="W300" s="525">
        <v>19.0</v>
      </c>
      <c r="X300" s="539" t="s">
        <v>203</v>
      </c>
      <c r="Y300" s="1"/>
      <c r="Z300" s="514">
        <v>2.0</v>
      </c>
      <c r="AA300" s="525">
        <v>3.0</v>
      </c>
      <c r="AB300" s="525">
        <v>27.0</v>
      </c>
      <c r="AC300" s="529" t="s">
        <v>4715</v>
      </c>
      <c r="AD300" s="1"/>
      <c r="AE300" s="514">
        <v>8.0</v>
      </c>
      <c r="AF300" s="525">
        <v>4.0</v>
      </c>
      <c r="AG300" s="525">
        <v>21.0</v>
      </c>
      <c r="AH300" s="537" t="s">
        <v>4716</v>
      </c>
      <c r="AI300" s="1"/>
      <c r="AJ300" s="514">
        <v>12.0</v>
      </c>
      <c r="AK300" s="525">
        <v>4.0</v>
      </c>
      <c r="AL300" s="525">
        <v>23.0</v>
      </c>
      <c r="AM300" s="530" t="s">
        <v>4717</v>
      </c>
      <c r="AN300" s="1"/>
      <c r="AO300" s="514">
        <v>8.0</v>
      </c>
      <c r="AP300" s="525">
        <v>5.0</v>
      </c>
      <c r="AQ300" s="525">
        <v>19.0</v>
      </c>
      <c r="AR300" s="531" t="s">
        <v>4718</v>
      </c>
      <c r="AS300" s="518"/>
      <c r="AT300" s="514">
        <v>8.0</v>
      </c>
      <c r="AU300" s="525">
        <v>6.0</v>
      </c>
      <c r="AV300" s="525">
        <v>19.0</v>
      </c>
      <c r="AW300" s="531" t="s">
        <v>4719</v>
      </c>
      <c r="AX300" s="1"/>
      <c r="AY300" s="514">
        <f t="shared" si="20"/>
        <v>4</v>
      </c>
      <c r="AZ300" s="525">
        <v>6.0</v>
      </c>
      <c r="BA300" s="525">
        <v>20.0</v>
      </c>
      <c r="BB300" s="531" t="s">
        <v>4720</v>
      </c>
      <c r="BC300" s="1"/>
      <c r="BD300" s="514">
        <v>12.0</v>
      </c>
      <c r="BE300" s="525">
        <v>7.0</v>
      </c>
      <c r="BF300" s="525">
        <v>22.0</v>
      </c>
      <c r="BG300" s="531" t="s">
        <v>4721</v>
      </c>
      <c r="BH300" s="1"/>
      <c r="BI300" s="514">
        <v>12.0</v>
      </c>
      <c r="BJ300" s="525">
        <v>7.0</v>
      </c>
      <c r="BK300" s="525">
        <v>22.0</v>
      </c>
      <c r="BL300" s="531" t="s">
        <v>4722</v>
      </c>
      <c r="BM300" s="1"/>
      <c r="BN300" s="514">
        <v>12.0</v>
      </c>
      <c r="BO300" s="525">
        <v>8.0</v>
      </c>
      <c r="BP300" s="525">
        <v>22.0</v>
      </c>
      <c r="BQ300" s="531" t="s">
        <v>4723</v>
      </c>
      <c r="BR300" s="1"/>
      <c r="BS300" s="1"/>
      <c r="BT300" s="1"/>
      <c r="BU300" s="1"/>
      <c r="BV300" s="560"/>
      <c r="BW300" s="1"/>
      <c r="BX300" s="1"/>
      <c r="BY300" s="1"/>
      <c r="BZ300" s="1"/>
      <c r="CA300" s="560"/>
      <c r="CB300" s="1"/>
      <c r="CC300" s="1"/>
      <c r="CD300" s="1"/>
      <c r="CE300" s="1"/>
      <c r="CF300" s="560"/>
      <c r="CG300" s="1"/>
      <c r="CH300" s="1"/>
      <c r="CI300" s="1"/>
      <c r="CJ300" s="1"/>
      <c r="CK300" s="560"/>
      <c r="CL300" s="1"/>
      <c r="CM300" s="1"/>
      <c r="CN300" s="1"/>
      <c r="CO300" s="1"/>
      <c r="CP300" s="560"/>
      <c r="CQ300" s="1"/>
    </row>
    <row r="301" ht="15.0" customHeight="1">
      <c r="A301" s="514">
        <v>7.0</v>
      </c>
      <c r="B301" s="525">
        <v>1.0</v>
      </c>
      <c r="C301" s="525">
        <v>19.0</v>
      </c>
      <c r="D301" s="526" t="s">
        <v>4724</v>
      </c>
      <c r="E301" s="1"/>
      <c r="F301" s="514">
        <v>11.0</v>
      </c>
      <c r="G301" s="525">
        <v>1.0</v>
      </c>
      <c r="H301" s="525">
        <v>27.0</v>
      </c>
      <c r="I301" s="529" t="s">
        <v>4725</v>
      </c>
      <c r="J301" s="1"/>
      <c r="K301" s="514">
        <v>7.0</v>
      </c>
      <c r="L301" s="525">
        <v>2.0</v>
      </c>
      <c r="M301" s="525">
        <v>19.0</v>
      </c>
      <c r="N301" s="540"/>
      <c r="O301" s="1"/>
      <c r="P301" s="514">
        <v>7.0</v>
      </c>
      <c r="Q301" s="525">
        <v>2.0</v>
      </c>
      <c r="R301" s="525">
        <v>30.0</v>
      </c>
      <c r="S301" s="540"/>
      <c r="T301" s="1"/>
      <c r="U301" s="514">
        <v>7.0</v>
      </c>
      <c r="V301" s="525">
        <v>3.0</v>
      </c>
      <c r="W301" s="525">
        <v>19.0</v>
      </c>
      <c r="X301" s="540"/>
      <c r="Y301" s="1"/>
      <c r="Z301" s="542">
        <v>1.0</v>
      </c>
      <c r="AA301" s="525">
        <v>3.0</v>
      </c>
      <c r="AB301" s="525">
        <v>27.0</v>
      </c>
      <c r="AC301" s="529" t="s">
        <v>4726</v>
      </c>
      <c r="AD301" s="1"/>
      <c r="AE301" s="514">
        <v>7.0</v>
      </c>
      <c r="AF301" s="525">
        <v>4.0</v>
      </c>
      <c r="AG301" s="525">
        <v>21.0</v>
      </c>
      <c r="AH301" s="537" t="s">
        <v>4727</v>
      </c>
      <c r="AI301" s="1"/>
      <c r="AJ301" s="514">
        <v>11.0</v>
      </c>
      <c r="AK301" s="525">
        <v>4.0</v>
      </c>
      <c r="AL301" s="525">
        <v>23.0</v>
      </c>
      <c r="AM301" s="530" t="s">
        <v>4728</v>
      </c>
      <c r="AN301" s="1"/>
      <c r="AO301" s="514">
        <v>7.0</v>
      </c>
      <c r="AP301" s="525">
        <v>5.0</v>
      </c>
      <c r="AQ301" s="525">
        <v>19.0</v>
      </c>
      <c r="AR301" s="531" t="s">
        <v>4729</v>
      </c>
      <c r="AS301" s="518"/>
      <c r="AT301" s="514">
        <v>7.0</v>
      </c>
      <c r="AU301" s="525">
        <v>6.0</v>
      </c>
      <c r="AV301" s="525">
        <v>19.0</v>
      </c>
      <c r="AW301" s="531" t="s">
        <v>4730</v>
      </c>
      <c r="AX301" s="1"/>
      <c r="AY301" s="514">
        <f t="shared" si="20"/>
        <v>3</v>
      </c>
      <c r="AZ301" s="525">
        <v>6.0</v>
      </c>
      <c r="BA301" s="525">
        <v>20.0</v>
      </c>
      <c r="BB301" s="531" t="s">
        <v>4731</v>
      </c>
      <c r="BC301" s="1"/>
      <c r="BD301" s="514">
        <v>11.0</v>
      </c>
      <c r="BE301" s="525">
        <v>7.0</v>
      </c>
      <c r="BF301" s="525">
        <v>22.0</v>
      </c>
      <c r="BG301" s="531" t="s">
        <v>4732</v>
      </c>
      <c r="BH301" s="1"/>
      <c r="BI301" s="514">
        <v>11.0</v>
      </c>
      <c r="BJ301" s="525">
        <v>7.0</v>
      </c>
      <c r="BK301" s="525">
        <v>22.0</v>
      </c>
      <c r="BL301" s="531" t="s">
        <v>4733</v>
      </c>
      <c r="BM301" s="1"/>
      <c r="BN301" s="514">
        <v>11.0</v>
      </c>
      <c r="BO301" s="525">
        <v>8.0</v>
      </c>
      <c r="BP301" s="525">
        <v>22.0</v>
      </c>
      <c r="BQ301" s="531" t="s">
        <v>4734</v>
      </c>
      <c r="BR301" s="1"/>
      <c r="BS301" s="1"/>
      <c r="BT301" s="1"/>
      <c r="BU301" s="1"/>
      <c r="BV301" s="560"/>
      <c r="BW301" s="1"/>
      <c r="BX301" s="1"/>
      <c r="BY301" s="1"/>
      <c r="BZ301" s="1"/>
      <c r="CA301" s="560"/>
      <c r="CB301" s="1"/>
      <c r="CC301" s="1"/>
      <c r="CD301" s="1"/>
      <c r="CE301" s="1"/>
      <c r="CF301" s="560"/>
      <c r="CG301" s="1"/>
      <c r="CH301" s="1"/>
      <c r="CI301" s="1"/>
      <c r="CJ301" s="1"/>
      <c r="CK301" s="560"/>
      <c r="CL301" s="1"/>
      <c r="CM301" s="1"/>
      <c r="CN301" s="1"/>
      <c r="CO301" s="1"/>
      <c r="CP301" s="560"/>
      <c r="CQ301" s="1"/>
    </row>
    <row r="302" ht="15.0" customHeight="1">
      <c r="A302" s="514">
        <v>6.0</v>
      </c>
      <c r="B302" s="525">
        <v>1.0</v>
      </c>
      <c r="C302" s="525">
        <v>19.0</v>
      </c>
      <c r="D302" s="526" t="s">
        <v>4735</v>
      </c>
      <c r="E302" s="1"/>
      <c r="F302" s="514">
        <v>10.0</v>
      </c>
      <c r="G302" s="525">
        <v>1.0</v>
      </c>
      <c r="H302" s="525">
        <v>27.0</v>
      </c>
      <c r="I302" s="529" t="s">
        <v>4736</v>
      </c>
      <c r="J302" s="1"/>
      <c r="K302" s="514">
        <v>6.0</v>
      </c>
      <c r="L302" s="525">
        <v>2.0</v>
      </c>
      <c r="M302" s="525">
        <v>19.0</v>
      </c>
      <c r="N302" s="540"/>
      <c r="O302" s="1"/>
      <c r="P302" s="514">
        <v>6.0</v>
      </c>
      <c r="Q302" s="525">
        <v>2.0</v>
      </c>
      <c r="R302" s="525">
        <v>30.0</v>
      </c>
      <c r="S302" s="540"/>
      <c r="T302" s="1"/>
      <c r="U302" s="514">
        <v>6.0</v>
      </c>
      <c r="V302" s="525">
        <v>3.0</v>
      </c>
      <c r="W302" s="525">
        <v>19.0</v>
      </c>
      <c r="X302" s="540"/>
      <c r="Y302" s="1"/>
      <c r="Z302" s="514">
        <v>14.0</v>
      </c>
      <c r="AA302" s="525">
        <v>3.0</v>
      </c>
      <c r="AB302" s="525">
        <v>26.0</v>
      </c>
      <c r="AC302" s="529" t="s">
        <v>4737</v>
      </c>
      <c r="AD302" s="1"/>
      <c r="AE302" s="514">
        <v>6.0</v>
      </c>
      <c r="AF302" s="525">
        <v>4.0</v>
      </c>
      <c r="AG302" s="525">
        <v>21.0</v>
      </c>
      <c r="AH302" s="537" t="s">
        <v>4738</v>
      </c>
      <c r="AI302" s="1"/>
      <c r="AJ302" s="514">
        <v>10.0</v>
      </c>
      <c r="AK302" s="525">
        <v>4.0</v>
      </c>
      <c r="AL302" s="525">
        <v>23.0</v>
      </c>
      <c r="AM302" s="530" t="s">
        <v>4739</v>
      </c>
      <c r="AN302" s="1"/>
      <c r="AO302" s="514">
        <v>6.0</v>
      </c>
      <c r="AP302" s="525">
        <v>5.0</v>
      </c>
      <c r="AQ302" s="525">
        <v>19.0</v>
      </c>
      <c r="AR302" s="531" t="s">
        <v>4740</v>
      </c>
      <c r="AS302" s="518"/>
      <c r="AT302" s="514">
        <v>6.0</v>
      </c>
      <c r="AU302" s="525">
        <v>6.0</v>
      </c>
      <c r="AV302" s="525">
        <v>19.0</v>
      </c>
      <c r="AW302" s="531" t="s">
        <v>4741</v>
      </c>
      <c r="AX302" s="1"/>
      <c r="AY302" s="514">
        <f t="shared" si="20"/>
        <v>2</v>
      </c>
      <c r="AZ302" s="525">
        <v>6.0</v>
      </c>
      <c r="BA302" s="525">
        <v>20.0</v>
      </c>
      <c r="BB302" s="531" t="s">
        <v>4742</v>
      </c>
      <c r="BC302" s="1"/>
      <c r="BD302" s="514">
        <v>10.0</v>
      </c>
      <c r="BE302" s="525">
        <v>7.0</v>
      </c>
      <c r="BF302" s="525">
        <v>22.0</v>
      </c>
      <c r="BG302" s="531" t="s">
        <v>4743</v>
      </c>
      <c r="BH302" s="1"/>
      <c r="BI302" s="514">
        <v>10.0</v>
      </c>
      <c r="BJ302" s="525">
        <v>7.0</v>
      </c>
      <c r="BK302" s="525">
        <v>22.0</v>
      </c>
      <c r="BL302" s="531" t="s">
        <v>4744</v>
      </c>
      <c r="BM302" s="1"/>
      <c r="BN302" s="514">
        <v>10.0</v>
      </c>
      <c r="BO302" s="525">
        <v>8.0</v>
      </c>
      <c r="BP302" s="525">
        <v>22.0</v>
      </c>
      <c r="BQ302" s="531" t="s">
        <v>4745</v>
      </c>
      <c r="BR302" s="1"/>
      <c r="BS302" s="1"/>
      <c r="BT302" s="1"/>
      <c r="BU302" s="1"/>
      <c r="BV302" s="560"/>
      <c r="BW302" s="1"/>
      <c r="BX302" s="1"/>
      <c r="BY302" s="1"/>
      <c r="BZ302" s="1"/>
      <c r="CA302" s="560"/>
      <c r="CB302" s="1"/>
      <c r="CC302" s="1"/>
      <c r="CD302" s="1"/>
      <c r="CE302" s="1"/>
      <c r="CF302" s="560"/>
      <c r="CG302" s="1"/>
      <c r="CH302" s="1"/>
      <c r="CI302" s="1"/>
      <c r="CJ302" s="1"/>
      <c r="CK302" s="560"/>
      <c r="CL302" s="1"/>
      <c r="CM302" s="1"/>
      <c r="CN302" s="1"/>
      <c r="CO302" s="1"/>
      <c r="CP302" s="560"/>
      <c r="CQ302" s="1"/>
    </row>
    <row r="303" ht="15.0" customHeight="1">
      <c r="A303" s="514">
        <v>5.0</v>
      </c>
      <c r="B303" s="525">
        <v>1.0</v>
      </c>
      <c r="C303" s="525">
        <v>19.0</v>
      </c>
      <c r="D303" s="526" t="s">
        <v>4746</v>
      </c>
      <c r="E303" s="1"/>
      <c r="F303" s="514">
        <v>9.0</v>
      </c>
      <c r="G303" s="525">
        <v>1.0</v>
      </c>
      <c r="H303" s="525">
        <v>27.0</v>
      </c>
      <c r="I303" s="529" t="s">
        <v>4747</v>
      </c>
      <c r="J303" s="1"/>
      <c r="K303" s="514">
        <v>5.0</v>
      </c>
      <c r="L303" s="525">
        <v>2.0</v>
      </c>
      <c r="M303" s="525">
        <v>19.0</v>
      </c>
      <c r="N303" s="540"/>
      <c r="O303" s="1"/>
      <c r="P303" s="514">
        <v>5.0</v>
      </c>
      <c r="Q303" s="525">
        <v>2.0</v>
      </c>
      <c r="R303" s="525">
        <v>30.0</v>
      </c>
      <c r="S303" s="540"/>
      <c r="T303" s="1"/>
      <c r="U303" s="514">
        <v>5.0</v>
      </c>
      <c r="V303" s="525">
        <v>3.0</v>
      </c>
      <c r="W303" s="525">
        <v>19.0</v>
      </c>
      <c r="X303" s="540"/>
      <c r="Y303" s="1"/>
      <c r="Z303" s="514">
        <v>13.0</v>
      </c>
      <c r="AA303" s="525">
        <v>3.0</v>
      </c>
      <c r="AB303" s="525">
        <v>26.0</v>
      </c>
      <c r="AC303" s="529" t="s">
        <v>4748</v>
      </c>
      <c r="AD303" s="1"/>
      <c r="AE303" s="514">
        <v>5.0</v>
      </c>
      <c r="AF303" s="525">
        <v>4.0</v>
      </c>
      <c r="AG303" s="525">
        <v>21.0</v>
      </c>
      <c r="AH303" s="537" t="s">
        <v>4749</v>
      </c>
      <c r="AI303" s="1"/>
      <c r="AJ303" s="514">
        <v>9.0</v>
      </c>
      <c r="AK303" s="525">
        <v>4.0</v>
      </c>
      <c r="AL303" s="525">
        <v>23.0</v>
      </c>
      <c r="AM303" s="530" t="s">
        <v>4750</v>
      </c>
      <c r="AN303" s="1"/>
      <c r="AO303" s="514">
        <v>5.0</v>
      </c>
      <c r="AP303" s="525">
        <v>5.0</v>
      </c>
      <c r="AQ303" s="525">
        <v>19.0</v>
      </c>
      <c r="AR303" s="531" t="s">
        <v>4751</v>
      </c>
      <c r="AS303" s="518"/>
      <c r="AT303" s="514">
        <v>5.0</v>
      </c>
      <c r="AU303" s="525">
        <v>6.0</v>
      </c>
      <c r="AV303" s="525">
        <v>19.0</v>
      </c>
      <c r="AW303" s="531" t="s">
        <v>4752</v>
      </c>
      <c r="AX303" s="1"/>
      <c r="AY303" s="544">
        <v>1.0</v>
      </c>
      <c r="AZ303" s="525">
        <v>6.0</v>
      </c>
      <c r="BA303" s="525">
        <v>20.0</v>
      </c>
      <c r="BB303" s="531" t="s">
        <v>4753</v>
      </c>
      <c r="BC303" s="1"/>
      <c r="BD303" s="514">
        <v>9.0</v>
      </c>
      <c r="BE303" s="525">
        <v>7.0</v>
      </c>
      <c r="BF303" s="525">
        <v>22.0</v>
      </c>
      <c r="BG303" s="531" t="s">
        <v>4754</v>
      </c>
      <c r="BH303" s="1"/>
      <c r="BI303" s="514">
        <v>9.0</v>
      </c>
      <c r="BJ303" s="525">
        <v>7.0</v>
      </c>
      <c r="BK303" s="525">
        <v>22.0</v>
      </c>
      <c r="BL303" s="531" t="s">
        <v>4755</v>
      </c>
      <c r="BM303" s="1"/>
      <c r="BN303" s="514">
        <v>9.0</v>
      </c>
      <c r="BO303" s="525">
        <v>8.0</v>
      </c>
      <c r="BP303" s="525">
        <v>22.0</v>
      </c>
      <c r="BQ303" s="531" t="s">
        <v>4756</v>
      </c>
      <c r="BR303" s="1"/>
      <c r="BS303" s="1"/>
      <c r="BT303" s="1"/>
      <c r="BU303" s="1"/>
      <c r="BV303" s="560"/>
      <c r="BW303" s="1"/>
      <c r="BX303" s="1"/>
      <c r="BY303" s="1"/>
      <c r="BZ303" s="1"/>
      <c r="CA303" s="560"/>
      <c r="CB303" s="1"/>
      <c r="CC303" s="1"/>
      <c r="CD303" s="1"/>
      <c r="CE303" s="1"/>
      <c r="CF303" s="560"/>
      <c r="CG303" s="1"/>
      <c r="CH303" s="1"/>
      <c r="CI303" s="1"/>
      <c r="CJ303" s="1"/>
      <c r="CK303" s="560"/>
      <c r="CL303" s="1"/>
      <c r="CM303" s="1"/>
      <c r="CN303" s="1"/>
      <c r="CO303" s="1"/>
      <c r="CP303" s="560"/>
      <c r="CQ303" s="1"/>
    </row>
    <row r="304" ht="15.0" customHeight="1">
      <c r="A304" s="514">
        <v>4.0</v>
      </c>
      <c r="B304" s="525">
        <v>1.0</v>
      </c>
      <c r="C304" s="525">
        <v>19.0</v>
      </c>
      <c r="D304" s="526" t="s">
        <v>4757</v>
      </c>
      <c r="E304" s="1"/>
      <c r="F304" s="514">
        <v>8.0</v>
      </c>
      <c r="G304" s="525">
        <v>1.0</v>
      </c>
      <c r="H304" s="525">
        <v>27.0</v>
      </c>
      <c r="I304" s="529" t="s">
        <v>4758</v>
      </c>
      <c r="J304" s="1"/>
      <c r="K304" s="514">
        <v>4.0</v>
      </c>
      <c r="L304" s="525">
        <v>2.0</v>
      </c>
      <c r="M304" s="525">
        <v>19.0</v>
      </c>
      <c r="N304" s="540"/>
      <c r="O304" s="1"/>
      <c r="P304" s="514">
        <v>4.0</v>
      </c>
      <c r="Q304" s="525">
        <v>2.0</v>
      </c>
      <c r="R304" s="525">
        <v>30.0</v>
      </c>
      <c r="S304" s="540"/>
      <c r="T304" s="1"/>
      <c r="U304" s="514">
        <v>4.0</v>
      </c>
      <c r="V304" s="525">
        <v>3.0</v>
      </c>
      <c r="W304" s="525">
        <v>19.0</v>
      </c>
      <c r="X304" s="540"/>
      <c r="Y304" s="1"/>
      <c r="Z304" s="514">
        <v>12.0</v>
      </c>
      <c r="AA304" s="525">
        <v>3.0</v>
      </c>
      <c r="AB304" s="525">
        <v>26.0</v>
      </c>
      <c r="AC304" s="529" t="s">
        <v>4759</v>
      </c>
      <c r="AD304" s="1"/>
      <c r="AE304" s="514">
        <v>4.0</v>
      </c>
      <c r="AF304" s="525">
        <v>4.0</v>
      </c>
      <c r="AG304" s="525">
        <v>21.0</v>
      </c>
      <c r="AH304" s="537" t="s">
        <v>4760</v>
      </c>
      <c r="AI304" s="1"/>
      <c r="AJ304" s="514">
        <v>8.0</v>
      </c>
      <c r="AK304" s="525">
        <v>4.0</v>
      </c>
      <c r="AL304" s="525">
        <v>23.0</v>
      </c>
      <c r="AM304" s="530" t="s">
        <v>4761</v>
      </c>
      <c r="AN304" s="1"/>
      <c r="AO304" s="514">
        <v>4.0</v>
      </c>
      <c r="AP304" s="525">
        <v>5.0</v>
      </c>
      <c r="AQ304" s="525">
        <v>19.0</v>
      </c>
      <c r="AR304" s="531" t="s">
        <v>4762</v>
      </c>
      <c r="AS304" s="518"/>
      <c r="AT304" s="514">
        <v>4.0</v>
      </c>
      <c r="AU304" s="525">
        <v>6.0</v>
      </c>
      <c r="AV304" s="525">
        <v>19.0</v>
      </c>
      <c r="AW304" s="531" t="s">
        <v>4763</v>
      </c>
      <c r="AX304" s="1"/>
      <c r="AY304" s="514">
        <f t="shared" ref="AY304:AY318" si="21">AY305+1</f>
        <v>16</v>
      </c>
      <c r="AZ304" s="525">
        <v>6.0</v>
      </c>
      <c r="BA304" s="525">
        <v>21.0</v>
      </c>
      <c r="BB304" s="531" t="s">
        <v>4764</v>
      </c>
      <c r="BC304" s="1"/>
      <c r="BD304" s="514">
        <v>8.0</v>
      </c>
      <c r="BE304" s="525">
        <v>7.0</v>
      </c>
      <c r="BF304" s="525">
        <v>22.0</v>
      </c>
      <c r="BG304" s="531" t="s">
        <v>4765</v>
      </c>
      <c r="BH304" s="1"/>
      <c r="BI304" s="514">
        <v>8.0</v>
      </c>
      <c r="BJ304" s="525">
        <v>7.0</v>
      </c>
      <c r="BK304" s="525">
        <v>22.0</v>
      </c>
      <c r="BL304" s="531" t="s">
        <v>4766</v>
      </c>
      <c r="BM304" s="1"/>
      <c r="BN304" s="514">
        <v>8.0</v>
      </c>
      <c r="BO304" s="525">
        <v>8.0</v>
      </c>
      <c r="BP304" s="525">
        <v>22.0</v>
      </c>
      <c r="BQ304" s="531" t="s">
        <v>4767</v>
      </c>
      <c r="BR304" s="1"/>
      <c r="BS304" s="1"/>
      <c r="BT304" s="1"/>
      <c r="BU304" s="1"/>
      <c r="BV304" s="560"/>
      <c r="BW304" s="1"/>
      <c r="BX304" s="1"/>
      <c r="BY304" s="1"/>
      <c r="BZ304" s="1"/>
      <c r="CA304" s="560"/>
      <c r="CB304" s="1"/>
      <c r="CC304" s="1"/>
      <c r="CD304" s="1"/>
      <c r="CE304" s="1"/>
      <c r="CF304" s="560"/>
      <c r="CG304" s="1"/>
      <c r="CH304" s="1"/>
      <c r="CI304" s="1"/>
      <c r="CJ304" s="1"/>
      <c r="CK304" s="560"/>
      <c r="CL304" s="1"/>
      <c r="CM304" s="1"/>
      <c r="CN304" s="1"/>
      <c r="CO304" s="1"/>
      <c r="CP304" s="560"/>
      <c r="CQ304" s="1"/>
    </row>
    <row r="305" ht="15.0" customHeight="1">
      <c r="A305" s="514">
        <v>3.0</v>
      </c>
      <c r="B305" s="525">
        <v>1.0</v>
      </c>
      <c r="C305" s="525">
        <v>19.0</v>
      </c>
      <c r="D305" s="526" t="s">
        <v>4768</v>
      </c>
      <c r="E305" s="1"/>
      <c r="F305" s="514">
        <v>7.0</v>
      </c>
      <c r="G305" s="525">
        <v>1.0</v>
      </c>
      <c r="H305" s="525">
        <v>27.0</v>
      </c>
      <c r="I305" s="529" t="s">
        <v>4769</v>
      </c>
      <c r="J305" s="1"/>
      <c r="K305" s="514">
        <v>3.0</v>
      </c>
      <c r="L305" s="525">
        <v>2.0</v>
      </c>
      <c r="M305" s="525">
        <v>19.0</v>
      </c>
      <c r="N305" s="540"/>
      <c r="O305" s="1"/>
      <c r="P305" s="514">
        <v>3.0</v>
      </c>
      <c r="Q305" s="525">
        <v>2.0</v>
      </c>
      <c r="R305" s="525">
        <v>30.0</v>
      </c>
      <c r="S305" s="540"/>
      <c r="T305" s="1"/>
      <c r="U305" s="514">
        <v>3.0</v>
      </c>
      <c r="V305" s="525">
        <v>3.0</v>
      </c>
      <c r="W305" s="525">
        <v>19.0</v>
      </c>
      <c r="X305" s="540"/>
      <c r="Y305" s="1"/>
      <c r="Z305" s="514">
        <v>11.0</v>
      </c>
      <c r="AA305" s="525">
        <v>3.0</v>
      </c>
      <c r="AB305" s="525">
        <v>26.0</v>
      </c>
      <c r="AC305" s="529" t="s">
        <v>4770</v>
      </c>
      <c r="AD305" s="1"/>
      <c r="AE305" s="514">
        <v>3.0</v>
      </c>
      <c r="AF305" s="525">
        <v>4.0</v>
      </c>
      <c r="AG305" s="525">
        <v>21.0</v>
      </c>
      <c r="AH305" s="537" t="s">
        <v>4771</v>
      </c>
      <c r="AI305" s="1"/>
      <c r="AJ305" s="514">
        <v>7.0</v>
      </c>
      <c r="AK305" s="525">
        <v>4.0</v>
      </c>
      <c r="AL305" s="525">
        <v>23.0</v>
      </c>
      <c r="AM305" s="530" t="s">
        <v>4772</v>
      </c>
      <c r="AN305" s="1"/>
      <c r="AO305" s="514">
        <v>3.0</v>
      </c>
      <c r="AP305" s="525">
        <v>5.0</v>
      </c>
      <c r="AQ305" s="525">
        <v>19.0</v>
      </c>
      <c r="AR305" s="531" t="s">
        <v>4773</v>
      </c>
      <c r="AS305" s="518"/>
      <c r="AT305" s="514">
        <v>3.0</v>
      </c>
      <c r="AU305" s="525">
        <v>6.0</v>
      </c>
      <c r="AV305" s="525">
        <v>19.0</v>
      </c>
      <c r="AW305" s="531" t="s">
        <v>4774</v>
      </c>
      <c r="AX305" s="1"/>
      <c r="AY305" s="514">
        <f t="shared" si="21"/>
        <v>15</v>
      </c>
      <c r="AZ305" s="525">
        <v>6.0</v>
      </c>
      <c r="BA305" s="525">
        <v>21.0</v>
      </c>
      <c r="BB305" s="531" t="s">
        <v>4775</v>
      </c>
      <c r="BC305" s="1"/>
      <c r="BD305" s="514">
        <v>7.0</v>
      </c>
      <c r="BE305" s="525">
        <v>7.0</v>
      </c>
      <c r="BF305" s="525">
        <v>22.0</v>
      </c>
      <c r="BG305" s="531" t="s">
        <v>4776</v>
      </c>
      <c r="BH305" s="1"/>
      <c r="BI305" s="514">
        <v>7.0</v>
      </c>
      <c r="BJ305" s="525">
        <v>7.0</v>
      </c>
      <c r="BK305" s="525">
        <v>22.0</v>
      </c>
      <c r="BL305" s="531" t="s">
        <v>4777</v>
      </c>
      <c r="BM305" s="1"/>
      <c r="BN305" s="514">
        <v>7.0</v>
      </c>
      <c r="BO305" s="525">
        <v>8.0</v>
      </c>
      <c r="BP305" s="525">
        <v>22.0</v>
      </c>
      <c r="BQ305" s="531" t="s">
        <v>4778</v>
      </c>
      <c r="BR305" s="1"/>
      <c r="BS305" s="1"/>
      <c r="BT305" s="1"/>
      <c r="BU305" s="1"/>
      <c r="BV305" s="560"/>
      <c r="BW305" s="1"/>
      <c r="BX305" s="1"/>
      <c r="BY305" s="1"/>
      <c r="BZ305" s="1"/>
      <c r="CA305" s="560"/>
      <c r="CB305" s="1"/>
      <c r="CC305" s="1"/>
      <c r="CD305" s="1"/>
      <c r="CE305" s="1"/>
      <c r="CF305" s="560"/>
      <c r="CG305" s="1"/>
      <c r="CH305" s="1"/>
      <c r="CI305" s="1"/>
      <c r="CJ305" s="1"/>
      <c r="CK305" s="560"/>
      <c r="CL305" s="1"/>
      <c r="CM305" s="1"/>
      <c r="CN305" s="1"/>
      <c r="CO305" s="1"/>
      <c r="CP305" s="560"/>
      <c r="CQ305" s="1"/>
    </row>
    <row r="306" ht="15.0" customHeight="1">
      <c r="A306" s="514">
        <v>2.0</v>
      </c>
      <c r="B306" s="525">
        <v>1.0</v>
      </c>
      <c r="C306" s="525">
        <v>19.0</v>
      </c>
      <c r="D306" s="526" t="s">
        <v>4779</v>
      </c>
      <c r="E306" s="1"/>
      <c r="F306" s="514">
        <v>6.0</v>
      </c>
      <c r="G306" s="525">
        <v>1.0</v>
      </c>
      <c r="H306" s="525">
        <v>27.0</v>
      </c>
      <c r="I306" s="529" t="s">
        <v>4780</v>
      </c>
      <c r="J306" s="1"/>
      <c r="K306" s="514">
        <v>2.0</v>
      </c>
      <c r="L306" s="525">
        <v>2.0</v>
      </c>
      <c r="M306" s="525">
        <v>19.0</v>
      </c>
      <c r="N306" s="540"/>
      <c r="O306" s="1"/>
      <c r="P306" s="514">
        <v>2.0</v>
      </c>
      <c r="Q306" s="525">
        <v>2.0</v>
      </c>
      <c r="R306" s="525">
        <v>30.0</v>
      </c>
      <c r="S306" s="540"/>
      <c r="T306" s="1"/>
      <c r="U306" s="514">
        <v>2.0</v>
      </c>
      <c r="V306" s="525">
        <v>3.0</v>
      </c>
      <c r="W306" s="525">
        <v>19.0</v>
      </c>
      <c r="X306" s="540"/>
      <c r="Y306" s="1"/>
      <c r="Z306" s="514">
        <v>10.0</v>
      </c>
      <c r="AA306" s="525">
        <v>3.0</v>
      </c>
      <c r="AB306" s="525">
        <v>26.0</v>
      </c>
      <c r="AC306" s="529" t="s">
        <v>4781</v>
      </c>
      <c r="AD306" s="1"/>
      <c r="AE306" s="514">
        <v>2.0</v>
      </c>
      <c r="AF306" s="525">
        <v>4.0</v>
      </c>
      <c r="AG306" s="525">
        <v>21.0</v>
      </c>
      <c r="AH306" s="537" t="s">
        <v>4782</v>
      </c>
      <c r="AI306" s="1"/>
      <c r="AJ306" s="514">
        <v>6.0</v>
      </c>
      <c r="AK306" s="525">
        <v>4.0</v>
      </c>
      <c r="AL306" s="525">
        <v>23.0</v>
      </c>
      <c r="AM306" s="530" t="s">
        <v>4783</v>
      </c>
      <c r="AN306" s="1"/>
      <c r="AO306" s="514">
        <v>2.0</v>
      </c>
      <c r="AP306" s="525">
        <v>5.0</v>
      </c>
      <c r="AQ306" s="525">
        <v>19.0</v>
      </c>
      <c r="AR306" s="531" t="s">
        <v>4784</v>
      </c>
      <c r="AS306" s="518"/>
      <c r="AT306" s="514">
        <v>2.0</v>
      </c>
      <c r="AU306" s="525">
        <v>6.0</v>
      </c>
      <c r="AV306" s="525">
        <v>19.0</v>
      </c>
      <c r="AW306" s="531" t="s">
        <v>4785</v>
      </c>
      <c r="AX306" s="1"/>
      <c r="AY306" s="514">
        <f t="shared" si="21"/>
        <v>14</v>
      </c>
      <c r="AZ306" s="525">
        <v>6.0</v>
      </c>
      <c r="BA306" s="525">
        <v>21.0</v>
      </c>
      <c r="BB306" s="531" t="s">
        <v>4786</v>
      </c>
      <c r="BC306" s="1"/>
      <c r="BD306" s="514">
        <v>6.0</v>
      </c>
      <c r="BE306" s="525">
        <v>7.0</v>
      </c>
      <c r="BF306" s="525">
        <v>22.0</v>
      </c>
      <c r="BG306" s="531" t="s">
        <v>4787</v>
      </c>
      <c r="BH306" s="1"/>
      <c r="BI306" s="514">
        <v>6.0</v>
      </c>
      <c r="BJ306" s="525">
        <v>7.0</v>
      </c>
      <c r="BK306" s="525">
        <v>22.0</v>
      </c>
      <c r="BL306" s="531" t="s">
        <v>4788</v>
      </c>
      <c r="BM306" s="1"/>
      <c r="BN306" s="514">
        <v>6.0</v>
      </c>
      <c r="BO306" s="525">
        <v>8.0</v>
      </c>
      <c r="BP306" s="525">
        <v>22.0</v>
      </c>
      <c r="BQ306" s="531" t="s">
        <v>4789</v>
      </c>
      <c r="BR306" s="1"/>
      <c r="BS306" s="1"/>
      <c r="BT306" s="1"/>
      <c r="BU306" s="1"/>
      <c r="BV306" s="560"/>
      <c r="BW306" s="1"/>
      <c r="BX306" s="1"/>
      <c r="BY306" s="1"/>
      <c r="BZ306" s="1"/>
      <c r="CA306" s="560"/>
      <c r="CB306" s="1"/>
      <c r="CC306" s="1"/>
      <c r="CD306" s="1"/>
      <c r="CE306" s="1"/>
      <c r="CF306" s="560"/>
      <c r="CG306" s="514"/>
      <c r="CH306" s="1"/>
      <c r="CI306" s="1"/>
      <c r="CJ306" s="1"/>
      <c r="CK306" s="560"/>
      <c r="CL306" s="1"/>
      <c r="CM306" s="1"/>
      <c r="CN306" s="1"/>
      <c r="CO306" s="1"/>
      <c r="CP306" s="560"/>
      <c r="CQ306" s="1"/>
    </row>
    <row r="307" ht="15.0" customHeight="1">
      <c r="A307" s="542">
        <v>1.0</v>
      </c>
      <c r="B307" s="525">
        <v>1.0</v>
      </c>
      <c r="C307" s="525">
        <v>19.0</v>
      </c>
      <c r="D307" s="526" t="s">
        <v>4790</v>
      </c>
      <c r="E307" s="1"/>
      <c r="F307" s="514">
        <v>5.0</v>
      </c>
      <c r="G307" s="525">
        <v>1.0</v>
      </c>
      <c r="H307" s="525">
        <v>27.0</v>
      </c>
      <c r="I307" s="529" t="s">
        <v>4791</v>
      </c>
      <c r="J307" s="1"/>
      <c r="K307" s="542">
        <v>1.0</v>
      </c>
      <c r="L307" s="525">
        <v>2.0</v>
      </c>
      <c r="M307" s="525">
        <v>19.0</v>
      </c>
      <c r="N307" s="545"/>
      <c r="O307" s="1"/>
      <c r="P307" s="542">
        <v>1.0</v>
      </c>
      <c r="Q307" s="525">
        <v>2.0</v>
      </c>
      <c r="R307" s="525">
        <v>30.0</v>
      </c>
      <c r="S307" s="545"/>
      <c r="T307" s="1"/>
      <c r="U307" s="542">
        <v>1.0</v>
      </c>
      <c r="V307" s="525">
        <v>3.0</v>
      </c>
      <c r="W307" s="525">
        <v>19.0</v>
      </c>
      <c r="X307" s="545"/>
      <c r="Y307" s="1"/>
      <c r="Z307" s="514">
        <v>9.0</v>
      </c>
      <c r="AA307" s="525">
        <v>3.0</v>
      </c>
      <c r="AB307" s="525">
        <v>26.0</v>
      </c>
      <c r="AC307" s="529" t="s">
        <v>4792</v>
      </c>
      <c r="AD307" s="1"/>
      <c r="AE307" s="542">
        <v>1.0</v>
      </c>
      <c r="AF307" s="525">
        <v>4.0</v>
      </c>
      <c r="AG307" s="525">
        <v>21.0</v>
      </c>
      <c r="AH307" s="537" t="s">
        <v>4793</v>
      </c>
      <c r="AI307" s="1"/>
      <c r="AJ307" s="514">
        <v>5.0</v>
      </c>
      <c r="AK307" s="525">
        <v>4.0</v>
      </c>
      <c r="AL307" s="525">
        <v>23.0</v>
      </c>
      <c r="AM307" s="530" t="s">
        <v>4794</v>
      </c>
      <c r="AN307" s="1"/>
      <c r="AO307" s="542">
        <v>1.0</v>
      </c>
      <c r="AP307" s="525">
        <v>5.0</v>
      </c>
      <c r="AQ307" s="525">
        <v>19.0</v>
      </c>
      <c r="AR307" s="531" t="s">
        <v>4795</v>
      </c>
      <c r="AS307" s="518"/>
      <c r="AT307" s="544">
        <v>1.0</v>
      </c>
      <c r="AU307" s="525">
        <v>6.0</v>
      </c>
      <c r="AV307" s="525">
        <v>19.0</v>
      </c>
      <c r="AW307" s="531" t="s">
        <v>4796</v>
      </c>
      <c r="AX307" s="1"/>
      <c r="AY307" s="514">
        <f t="shared" si="21"/>
        <v>13</v>
      </c>
      <c r="AZ307" s="525">
        <v>6.0</v>
      </c>
      <c r="BA307" s="525">
        <v>21.0</v>
      </c>
      <c r="BB307" s="531" t="s">
        <v>4797</v>
      </c>
      <c r="BC307" s="1"/>
      <c r="BD307" s="514">
        <v>5.0</v>
      </c>
      <c r="BE307" s="525">
        <v>7.0</v>
      </c>
      <c r="BF307" s="525">
        <v>22.0</v>
      </c>
      <c r="BG307" s="531" t="s">
        <v>4798</v>
      </c>
      <c r="BH307" s="1"/>
      <c r="BI307" s="514">
        <v>5.0</v>
      </c>
      <c r="BJ307" s="525">
        <v>7.0</v>
      </c>
      <c r="BK307" s="525">
        <v>22.0</v>
      </c>
      <c r="BL307" s="531" t="s">
        <v>4799</v>
      </c>
      <c r="BM307" s="1"/>
      <c r="BN307" s="514">
        <v>5.0</v>
      </c>
      <c r="BO307" s="525">
        <v>8.0</v>
      </c>
      <c r="BP307" s="525">
        <v>22.0</v>
      </c>
      <c r="BQ307" s="531" t="s">
        <v>4800</v>
      </c>
      <c r="BR307" s="1"/>
      <c r="BS307" s="1"/>
      <c r="BT307" s="1"/>
      <c r="BU307" s="1"/>
      <c r="BV307" s="560"/>
      <c r="BW307" s="1"/>
      <c r="BX307" s="1"/>
      <c r="BY307" s="1"/>
      <c r="BZ307" s="1"/>
      <c r="CA307" s="560"/>
      <c r="CB307" s="1"/>
      <c r="CC307" s="1"/>
      <c r="CD307" s="1"/>
      <c r="CE307" s="1"/>
      <c r="CF307" s="560"/>
      <c r="CG307" s="514"/>
      <c r="CH307" s="1"/>
      <c r="CI307" s="1"/>
      <c r="CJ307" s="1"/>
      <c r="CK307" s="560"/>
      <c r="CL307" s="1"/>
      <c r="CM307" s="1"/>
      <c r="CN307" s="1"/>
      <c r="CO307" s="1"/>
      <c r="CP307" s="560"/>
      <c r="CQ307" s="1"/>
    </row>
    <row r="308" ht="15.0" customHeight="1">
      <c r="A308" s="524">
        <v>16.0</v>
      </c>
      <c r="B308" s="525">
        <v>1.0</v>
      </c>
      <c r="C308" s="525">
        <v>20.0</v>
      </c>
      <c r="D308" s="526" t="s">
        <v>4801</v>
      </c>
      <c r="E308" s="1"/>
      <c r="F308" s="514">
        <v>4.0</v>
      </c>
      <c r="G308" s="525">
        <v>1.0</v>
      </c>
      <c r="H308" s="525">
        <v>27.0</v>
      </c>
      <c r="I308" s="529" t="s">
        <v>4802</v>
      </c>
      <c r="J308" s="1"/>
      <c r="K308" s="524">
        <v>16.0</v>
      </c>
      <c r="L308" s="525">
        <v>2.0</v>
      </c>
      <c r="M308" s="525">
        <v>20.0</v>
      </c>
      <c r="N308" s="529" t="s">
        <v>4803</v>
      </c>
      <c r="O308" s="1"/>
      <c r="P308" s="524">
        <v>16.0</v>
      </c>
      <c r="Q308" s="525">
        <v>2.0</v>
      </c>
      <c r="R308" s="525">
        <v>29.0</v>
      </c>
      <c r="S308" s="529" t="s">
        <v>4804</v>
      </c>
      <c r="T308" s="1"/>
      <c r="U308" s="524">
        <v>16.0</v>
      </c>
      <c r="V308" s="525">
        <v>3.0</v>
      </c>
      <c r="W308" s="525">
        <v>20.0</v>
      </c>
      <c r="X308" s="529" t="s">
        <v>4805</v>
      </c>
      <c r="Y308" s="1"/>
      <c r="Z308" s="514">
        <v>8.0</v>
      </c>
      <c r="AA308" s="525">
        <v>3.0</v>
      </c>
      <c r="AB308" s="525">
        <v>26.0</v>
      </c>
      <c r="AC308" s="529" t="s">
        <v>4806</v>
      </c>
      <c r="AD308" s="1"/>
      <c r="AE308" s="524">
        <v>16.0</v>
      </c>
      <c r="AF308" s="525">
        <v>4.0</v>
      </c>
      <c r="AG308" s="525">
        <v>22.0</v>
      </c>
      <c r="AH308" s="529" t="s">
        <v>4807</v>
      </c>
      <c r="AI308" s="1"/>
      <c r="AJ308" s="514">
        <v>4.0</v>
      </c>
      <c r="AK308" s="525">
        <v>4.0</v>
      </c>
      <c r="AL308" s="525">
        <v>23.0</v>
      </c>
      <c r="AM308" s="530" t="s">
        <v>4808</v>
      </c>
      <c r="AN308" s="1"/>
      <c r="AO308" s="524">
        <v>16.0</v>
      </c>
      <c r="AP308" s="525">
        <v>5.0</v>
      </c>
      <c r="AQ308" s="525">
        <v>20.0</v>
      </c>
      <c r="AR308" s="530" t="s">
        <v>4809</v>
      </c>
      <c r="AS308" s="561"/>
      <c r="AT308" s="524">
        <v>16.0</v>
      </c>
      <c r="AU308" s="525">
        <v>6.0</v>
      </c>
      <c r="AV308" s="525">
        <v>20.0</v>
      </c>
      <c r="AW308" s="530" t="s">
        <v>4810</v>
      </c>
      <c r="AX308" s="1"/>
      <c r="AY308" s="514">
        <f t="shared" si="21"/>
        <v>12</v>
      </c>
      <c r="AZ308" s="525">
        <v>6.0</v>
      </c>
      <c r="BA308" s="525">
        <v>21.0</v>
      </c>
      <c r="BB308" s="531" t="s">
        <v>4811</v>
      </c>
      <c r="BC308" s="1"/>
      <c r="BD308" s="514">
        <v>4.0</v>
      </c>
      <c r="BE308" s="525">
        <v>7.0</v>
      </c>
      <c r="BF308" s="525">
        <v>22.0</v>
      </c>
      <c r="BG308" s="531" t="s">
        <v>4812</v>
      </c>
      <c r="BH308" s="1"/>
      <c r="BI308" s="514">
        <v>4.0</v>
      </c>
      <c r="BJ308" s="525">
        <v>7.0</v>
      </c>
      <c r="BK308" s="525">
        <v>22.0</v>
      </c>
      <c r="BL308" s="531" t="s">
        <v>4813</v>
      </c>
      <c r="BM308" s="1"/>
      <c r="BN308" s="514">
        <v>4.0</v>
      </c>
      <c r="BO308" s="525">
        <v>8.0</v>
      </c>
      <c r="BP308" s="525">
        <v>22.0</v>
      </c>
      <c r="BQ308" s="531" t="s">
        <v>4814</v>
      </c>
      <c r="BR308" s="1"/>
      <c r="BS308" s="1"/>
      <c r="BT308" s="1"/>
      <c r="BU308" s="1"/>
      <c r="BV308" s="560"/>
      <c r="BW308" s="1"/>
      <c r="BX308" s="1"/>
      <c r="BY308" s="1"/>
      <c r="BZ308" s="1"/>
      <c r="CA308" s="560"/>
      <c r="CB308" s="1"/>
      <c r="CC308" s="1"/>
      <c r="CD308" s="1"/>
      <c r="CE308" s="1"/>
      <c r="CF308" s="560"/>
      <c r="CG308" s="514"/>
      <c r="CH308" s="1"/>
      <c r="CI308" s="1"/>
      <c r="CJ308" s="1"/>
      <c r="CK308" s="560"/>
      <c r="CL308" s="1"/>
      <c r="CM308" s="1"/>
      <c r="CN308" s="1"/>
      <c r="CO308" s="1"/>
      <c r="CP308" s="560"/>
      <c r="CQ308" s="1"/>
    </row>
    <row r="309" ht="15.0" customHeight="1">
      <c r="A309" s="514">
        <v>15.0</v>
      </c>
      <c r="B309" s="525">
        <v>1.0</v>
      </c>
      <c r="C309" s="525">
        <v>20.0</v>
      </c>
      <c r="D309" s="526" t="s">
        <v>4815</v>
      </c>
      <c r="E309" s="1"/>
      <c r="F309" s="514">
        <v>3.0</v>
      </c>
      <c r="G309" s="525">
        <v>1.0</v>
      </c>
      <c r="H309" s="525">
        <v>27.0</v>
      </c>
      <c r="I309" s="529" t="s">
        <v>4816</v>
      </c>
      <c r="J309" s="1"/>
      <c r="K309" s="514">
        <v>15.0</v>
      </c>
      <c r="L309" s="525">
        <v>2.0</v>
      </c>
      <c r="M309" s="525">
        <v>20.0</v>
      </c>
      <c r="N309" s="529" t="s">
        <v>4817</v>
      </c>
      <c r="O309" s="1"/>
      <c r="P309" s="514">
        <v>15.0</v>
      </c>
      <c r="Q309" s="525">
        <v>2.0</v>
      </c>
      <c r="R309" s="525">
        <v>29.0</v>
      </c>
      <c r="S309" s="529" t="s">
        <v>4818</v>
      </c>
      <c r="T309" s="1"/>
      <c r="U309" s="514">
        <v>15.0</v>
      </c>
      <c r="V309" s="525">
        <v>3.0</v>
      </c>
      <c r="W309" s="525">
        <v>20.0</v>
      </c>
      <c r="X309" s="529" t="s">
        <v>4819</v>
      </c>
      <c r="Y309" s="1"/>
      <c r="Z309" s="514">
        <v>7.0</v>
      </c>
      <c r="AA309" s="525">
        <v>3.0</v>
      </c>
      <c r="AB309" s="525">
        <v>26.0</v>
      </c>
      <c r="AC309" s="529" t="s">
        <v>4820</v>
      </c>
      <c r="AD309" s="1"/>
      <c r="AE309" s="514">
        <v>15.0</v>
      </c>
      <c r="AF309" s="525">
        <v>4.0</v>
      </c>
      <c r="AG309" s="525">
        <v>22.0</v>
      </c>
      <c r="AH309" s="529" t="s">
        <v>4821</v>
      </c>
      <c r="AI309" s="1"/>
      <c r="AJ309" s="514">
        <v>3.0</v>
      </c>
      <c r="AK309" s="525">
        <v>4.0</v>
      </c>
      <c r="AL309" s="525">
        <v>23.0</v>
      </c>
      <c r="AM309" s="530" t="s">
        <v>4822</v>
      </c>
      <c r="AN309" s="1"/>
      <c r="AO309" s="514">
        <v>15.0</v>
      </c>
      <c r="AP309" s="525">
        <v>5.0</v>
      </c>
      <c r="AQ309" s="525">
        <v>20.0</v>
      </c>
      <c r="AR309" s="530" t="s">
        <v>4823</v>
      </c>
      <c r="AS309" s="561"/>
      <c r="AT309" s="514">
        <v>15.0</v>
      </c>
      <c r="AU309" s="525">
        <v>6.0</v>
      </c>
      <c r="AV309" s="525">
        <v>20.0</v>
      </c>
      <c r="AW309" s="530" t="s">
        <v>4824</v>
      </c>
      <c r="AX309" s="1"/>
      <c r="AY309" s="514">
        <f t="shared" si="21"/>
        <v>11</v>
      </c>
      <c r="AZ309" s="525">
        <v>6.0</v>
      </c>
      <c r="BA309" s="525">
        <v>21.0</v>
      </c>
      <c r="BB309" s="531" t="s">
        <v>4825</v>
      </c>
      <c r="BC309" s="1"/>
      <c r="BD309" s="514">
        <v>3.0</v>
      </c>
      <c r="BE309" s="525">
        <v>7.0</v>
      </c>
      <c r="BF309" s="525">
        <v>22.0</v>
      </c>
      <c r="BG309" s="531" t="s">
        <v>4826</v>
      </c>
      <c r="BH309" s="1"/>
      <c r="BI309" s="514">
        <v>3.0</v>
      </c>
      <c r="BJ309" s="525">
        <v>7.0</v>
      </c>
      <c r="BK309" s="525">
        <v>22.0</v>
      </c>
      <c r="BL309" s="531" t="s">
        <v>4827</v>
      </c>
      <c r="BM309" s="1"/>
      <c r="BN309" s="514">
        <v>3.0</v>
      </c>
      <c r="BO309" s="525">
        <v>8.0</v>
      </c>
      <c r="BP309" s="525">
        <v>22.0</v>
      </c>
      <c r="BQ309" s="531" t="s">
        <v>4828</v>
      </c>
      <c r="BR309" s="1"/>
      <c r="BS309" s="1"/>
      <c r="BT309" s="1"/>
      <c r="BU309" s="1"/>
      <c r="BV309" s="560"/>
      <c r="BW309" s="1"/>
      <c r="BX309" s="1"/>
      <c r="BY309" s="1"/>
      <c r="BZ309" s="1"/>
      <c r="CA309" s="560"/>
      <c r="CB309" s="1"/>
      <c r="CC309" s="1"/>
      <c r="CD309" s="1"/>
      <c r="CE309" s="1"/>
      <c r="CF309" s="560"/>
      <c r="CG309" s="514"/>
      <c r="CH309" s="1"/>
      <c r="CI309" s="1"/>
      <c r="CJ309" s="1"/>
      <c r="CK309" s="560"/>
      <c r="CL309" s="1"/>
      <c r="CM309" s="1"/>
      <c r="CN309" s="1"/>
      <c r="CO309" s="1"/>
      <c r="CP309" s="560"/>
      <c r="CQ309" s="1"/>
    </row>
    <row r="310" ht="15.0" customHeight="1">
      <c r="A310" s="514">
        <v>14.0</v>
      </c>
      <c r="B310" s="525">
        <v>1.0</v>
      </c>
      <c r="C310" s="525">
        <v>20.0</v>
      </c>
      <c r="D310" s="526" t="s">
        <v>4829</v>
      </c>
      <c r="E310" s="1"/>
      <c r="F310" s="514">
        <v>2.0</v>
      </c>
      <c r="G310" s="525">
        <v>1.0</v>
      </c>
      <c r="H310" s="525">
        <v>27.0</v>
      </c>
      <c r="I310" s="529" t="s">
        <v>4830</v>
      </c>
      <c r="J310" s="1"/>
      <c r="K310" s="514">
        <v>14.0</v>
      </c>
      <c r="L310" s="525">
        <v>2.0</v>
      </c>
      <c r="M310" s="525">
        <v>20.0</v>
      </c>
      <c r="N310" s="537" t="s">
        <v>4831</v>
      </c>
      <c r="O310" s="1"/>
      <c r="P310" s="514">
        <v>14.0</v>
      </c>
      <c r="Q310" s="525">
        <v>2.0</v>
      </c>
      <c r="R310" s="525">
        <v>29.0</v>
      </c>
      <c r="S310" s="529" t="s">
        <v>4832</v>
      </c>
      <c r="T310" s="1"/>
      <c r="U310" s="514">
        <v>14.0</v>
      </c>
      <c r="V310" s="525">
        <v>3.0</v>
      </c>
      <c r="W310" s="525">
        <v>20.0</v>
      </c>
      <c r="X310" s="537" t="s">
        <v>4833</v>
      </c>
      <c r="Y310" s="1"/>
      <c r="Z310" s="514">
        <v>6.0</v>
      </c>
      <c r="AA310" s="525">
        <v>3.0</v>
      </c>
      <c r="AB310" s="525">
        <v>26.0</v>
      </c>
      <c r="AC310" s="529" t="s">
        <v>4834</v>
      </c>
      <c r="AD310" s="1"/>
      <c r="AE310" s="514">
        <v>14.0</v>
      </c>
      <c r="AF310" s="525">
        <v>4.0</v>
      </c>
      <c r="AG310" s="525">
        <v>22.0</v>
      </c>
      <c r="AH310" s="537" t="s">
        <v>4835</v>
      </c>
      <c r="AI310" s="1"/>
      <c r="AJ310" s="514">
        <v>2.0</v>
      </c>
      <c r="AK310" s="525">
        <v>4.0</v>
      </c>
      <c r="AL310" s="525">
        <v>23.0</v>
      </c>
      <c r="AM310" s="530" t="s">
        <v>4836</v>
      </c>
      <c r="AN310" s="1"/>
      <c r="AO310" s="514">
        <v>14.0</v>
      </c>
      <c r="AP310" s="525">
        <v>5.0</v>
      </c>
      <c r="AQ310" s="525">
        <v>20.0</v>
      </c>
      <c r="AR310" s="531" t="s">
        <v>4837</v>
      </c>
      <c r="AS310" s="518"/>
      <c r="AT310" s="514">
        <v>14.0</v>
      </c>
      <c r="AU310" s="525">
        <v>6.0</v>
      </c>
      <c r="AV310" s="525">
        <v>20.0</v>
      </c>
      <c r="AW310" s="531" t="s">
        <v>4838</v>
      </c>
      <c r="AX310" s="1"/>
      <c r="AY310" s="514">
        <f t="shared" si="21"/>
        <v>10</v>
      </c>
      <c r="AZ310" s="525">
        <v>6.0</v>
      </c>
      <c r="BA310" s="525">
        <v>21.0</v>
      </c>
      <c r="BB310" s="531" t="s">
        <v>4839</v>
      </c>
      <c r="BC310" s="1"/>
      <c r="BD310" s="514">
        <v>2.0</v>
      </c>
      <c r="BE310" s="525">
        <v>7.0</v>
      </c>
      <c r="BF310" s="525">
        <v>22.0</v>
      </c>
      <c r="BG310" s="531" t="s">
        <v>4840</v>
      </c>
      <c r="BH310" s="1"/>
      <c r="BI310" s="514">
        <v>2.0</v>
      </c>
      <c r="BJ310" s="525">
        <v>7.0</v>
      </c>
      <c r="BK310" s="525">
        <v>22.0</v>
      </c>
      <c r="BL310" s="531" t="s">
        <v>4841</v>
      </c>
      <c r="BM310" s="1"/>
      <c r="BN310" s="514">
        <v>2.0</v>
      </c>
      <c r="BO310" s="525">
        <v>8.0</v>
      </c>
      <c r="BP310" s="525">
        <v>22.0</v>
      </c>
      <c r="BQ310" s="531" t="s">
        <v>4842</v>
      </c>
      <c r="BR310" s="1"/>
      <c r="BS310" s="1"/>
      <c r="BT310" s="1"/>
      <c r="BU310" s="1"/>
      <c r="BV310" s="560"/>
      <c r="BW310" s="1"/>
      <c r="BX310" s="1"/>
      <c r="BY310" s="1"/>
      <c r="BZ310" s="1"/>
      <c r="CA310" s="560"/>
      <c r="CB310" s="1"/>
      <c r="CC310" s="1"/>
      <c r="CD310" s="1"/>
      <c r="CE310" s="1"/>
      <c r="CF310" s="560"/>
      <c r="CG310" s="514"/>
      <c r="CH310" s="1"/>
      <c r="CI310" s="1"/>
      <c r="CJ310" s="1"/>
      <c r="CK310" s="560"/>
      <c r="CL310" s="1"/>
      <c r="CM310" s="1"/>
      <c r="CN310" s="1"/>
      <c r="CO310" s="1"/>
      <c r="CP310" s="560"/>
      <c r="CQ310" s="1"/>
    </row>
    <row r="311" ht="15.0" customHeight="1">
      <c r="A311" s="514">
        <v>13.0</v>
      </c>
      <c r="B311" s="525">
        <v>1.0</v>
      </c>
      <c r="C311" s="525">
        <v>20.0</v>
      </c>
      <c r="D311" s="526" t="s">
        <v>4843</v>
      </c>
      <c r="E311" s="1"/>
      <c r="F311" s="542">
        <v>1.0</v>
      </c>
      <c r="G311" s="549">
        <v>1.0</v>
      </c>
      <c r="H311" s="549">
        <v>27.0</v>
      </c>
      <c r="I311" s="528" t="s">
        <v>4844</v>
      </c>
      <c r="J311" s="1"/>
      <c r="K311" s="514">
        <v>13.0</v>
      </c>
      <c r="L311" s="525">
        <v>2.0</v>
      </c>
      <c r="M311" s="525">
        <v>20.0</v>
      </c>
      <c r="N311" s="537" t="s">
        <v>4845</v>
      </c>
      <c r="O311" s="1"/>
      <c r="P311" s="514">
        <v>13.0</v>
      </c>
      <c r="Q311" s="525">
        <v>2.0</v>
      </c>
      <c r="R311" s="525">
        <v>29.0</v>
      </c>
      <c r="S311" s="529" t="s">
        <v>4846</v>
      </c>
      <c r="T311" s="1"/>
      <c r="U311" s="514">
        <v>13.0</v>
      </c>
      <c r="V311" s="525">
        <v>3.0</v>
      </c>
      <c r="W311" s="525">
        <v>20.0</v>
      </c>
      <c r="X311" s="537" t="s">
        <v>4847</v>
      </c>
      <c r="Y311" s="1"/>
      <c r="Z311" s="514">
        <v>5.0</v>
      </c>
      <c r="AA311" s="525">
        <v>3.0</v>
      </c>
      <c r="AB311" s="525">
        <v>26.0</v>
      </c>
      <c r="AC311" s="529" t="s">
        <v>4848</v>
      </c>
      <c r="AD311" s="1"/>
      <c r="AE311" s="514">
        <v>13.0</v>
      </c>
      <c r="AF311" s="525">
        <v>4.0</v>
      </c>
      <c r="AG311" s="525">
        <v>22.0</v>
      </c>
      <c r="AH311" s="537" t="s">
        <v>4849</v>
      </c>
      <c r="AI311" s="1"/>
      <c r="AJ311" s="542">
        <v>1.0</v>
      </c>
      <c r="AK311" s="525">
        <v>4.0</v>
      </c>
      <c r="AL311" s="525">
        <v>23.0</v>
      </c>
      <c r="AM311" s="530" t="s">
        <v>4850</v>
      </c>
      <c r="AN311" s="1"/>
      <c r="AO311" s="514">
        <v>13.0</v>
      </c>
      <c r="AP311" s="525">
        <v>5.0</v>
      </c>
      <c r="AQ311" s="525">
        <v>20.0</v>
      </c>
      <c r="AR311" s="531" t="s">
        <v>4851</v>
      </c>
      <c r="AS311" s="518"/>
      <c r="AT311" s="514">
        <v>13.0</v>
      </c>
      <c r="AU311" s="525">
        <v>6.0</v>
      </c>
      <c r="AV311" s="525">
        <v>20.0</v>
      </c>
      <c r="AW311" s="531" t="s">
        <v>4852</v>
      </c>
      <c r="AX311" s="1"/>
      <c r="AY311" s="514">
        <f t="shared" si="21"/>
        <v>9</v>
      </c>
      <c r="AZ311" s="525">
        <v>6.0</v>
      </c>
      <c r="BA311" s="525">
        <v>21.0</v>
      </c>
      <c r="BB311" s="531" t="s">
        <v>4853</v>
      </c>
      <c r="BC311" s="1"/>
      <c r="BD311" s="550">
        <v>1.0</v>
      </c>
      <c r="BE311" s="525">
        <v>7.0</v>
      </c>
      <c r="BF311" s="525">
        <v>22.0</v>
      </c>
      <c r="BG311" s="531" t="s">
        <v>4854</v>
      </c>
      <c r="BH311" s="1"/>
      <c r="BI311" s="550">
        <v>1.0</v>
      </c>
      <c r="BJ311" s="525">
        <v>7.0</v>
      </c>
      <c r="BK311" s="525">
        <v>22.0</v>
      </c>
      <c r="BL311" s="531" t="s">
        <v>4855</v>
      </c>
      <c r="BM311" s="1"/>
      <c r="BN311" s="550">
        <v>1.0</v>
      </c>
      <c r="BO311" s="525">
        <v>8.0</v>
      </c>
      <c r="BP311" s="525">
        <v>22.0</v>
      </c>
      <c r="BQ311" s="531" t="s">
        <v>4856</v>
      </c>
      <c r="BR311" s="1"/>
      <c r="BS311" s="1"/>
      <c r="BT311" s="1"/>
      <c r="BU311" s="1"/>
      <c r="BV311" s="560"/>
      <c r="BW311" s="1"/>
      <c r="BX311" s="1"/>
      <c r="BY311" s="1"/>
      <c r="BZ311" s="1"/>
      <c r="CA311" s="560"/>
      <c r="CB311" s="1"/>
      <c r="CC311" s="1"/>
      <c r="CD311" s="1"/>
      <c r="CE311" s="1"/>
      <c r="CF311" s="560"/>
      <c r="CG311" s="514"/>
      <c r="CH311" s="1"/>
      <c r="CI311" s="1"/>
      <c r="CJ311" s="1"/>
      <c r="CK311" s="560"/>
      <c r="CL311" s="1"/>
      <c r="CM311" s="1"/>
      <c r="CN311" s="1"/>
      <c r="CO311" s="1"/>
      <c r="CP311" s="560"/>
      <c r="CQ311" s="1"/>
    </row>
    <row r="312" ht="15.0" customHeight="1">
      <c r="A312" s="514">
        <v>12.0</v>
      </c>
      <c r="B312" s="525">
        <v>1.0</v>
      </c>
      <c r="C312" s="525">
        <v>20.0</v>
      </c>
      <c r="D312" s="526" t="s">
        <v>4857</v>
      </c>
      <c r="E312" s="1"/>
      <c r="F312" s="514">
        <v>14.0</v>
      </c>
      <c r="G312" s="525">
        <v>1.0</v>
      </c>
      <c r="H312" s="525">
        <v>26.0</v>
      </c>
      <c r="I312" s="529" t="s">
        <v>4858</v>
      </c>
      <c r="J312" s="1"/>
      <c r="K312" s="514">
        <v>12.0</v>
      </c>
      <c r="L312" s="525">
        <v>2.0</v>
      </c>
      <c r="M312" s="525">
        <v>20.0</v>
      </c>
      <c r="N312" s="537" t="s">
        <v>4859</v>
      </c>
      <c r="O312" s="1"/>
      <c r="P312" s="514">
        <v>12.0</v>
      </c>
      <c r="Q312" s="525">
        <v>2.0</v>
      </c>
      <c r="R312" s="525">
        <v>29.0</v>
      </c>
      <c r="S312" s="529" t="s">
        <v>4860</v>
      </c>
      <c r="T312" s="1"/>
      <c r="U312" s="514">
        <v>12.0</v>
      </c>
      <c r="V312" s="525">
        <v>3.0</v>
      </c>
      <c r="W312" s="525">
        <v>20.0</v>
      </c>
      <c r="X312" s="537" t="s">
        <v>4861</v>
      </c>
      <c r="Y312" s="1"/>
      <c r="Z312" s="514">
        <v>4.0</v>
      </c>
      <c r="AA312" s="525">
        <v>3.0</v>
      </c>
      <c r="AB312" s="525">
        <v>26.0</v>
      </c>
      <c r="AC312" s="529" t="s">
        <v>4862</v>
      </c>
      <c r="AD312" s="1"/>
      <c r="AE312" s="514">
        <v>12.0</v>
      </c>
      <c r="AF312" s="525">
        <v>4.0</v>
      </c>
      <c r="AG312" s="525">
        <v>22.0</v>
      </c>
      <c r="AH312" s="537" t="s">
        <v>4863</v>
      </c>
      <c r="AI312" s="1"/>
      <c r="AJ312" s="514">
        <v>14.0</v>
      </c>
      <c r="AK312" s="525">
        <v>4.0</v>
      </c>
      <c r="AL312" s="525">
        <v>22.0</v>
      </c>
      <c r="AM312" s="530" t="s">
        <v>4864</v>
      </c>
      <c r="AN312" s="1"/>
      <c r="AO312" s="514">
        <v>12.0</v>
      </c>
      <c r="AP312" s="525">
        <v>5.0</v>
      </c>
      <c r="AQ312" s="525">
        <v>20.0</v>
      </c>
      <c r="AR312" s="531" t="s">
        <v>4865</v>
      </c>
      <c r="AS312" s="518"/>
      <c r="AT312" s="514">
        <v>12.0</v>
      </c>
      <c r="AU312" s="525">
        <v>6.0</v>
      </c>
      <c r="AV312" s="525">
        <v>20.0</v>
      </c>
      <c r="AW312" s="531" t="s">
        <v>4866</v>
      </c>
      <c r="AX312" s="1"/>
      <c r="AY312" s="514">
        <f t="shared" si="21"/>
        <v>8</v>
      </c>
      <c r="AZ312" s="525">
        <v>6.0</v>
      </c>
      <c r="BA312" s="525">
        <v>21.0</v>
      </c>
      <c r="BB312" s="531" t="s">
        <v>4867</v>
      </c>
      <c r="BC312" s="1"/>
      <c r="BD312" s="514"/>
      <c r="BE312" s="514"/>
      <c r="BF312" s="514"/>
      <c r="BG312" s="558"/>
      <c r="BH312" s="1"/>
      <c r="BI312" s="514"/>
      <c r="BJ312" s="514"/>
      <c r="BK312" s="514"/>
      <c r="BL312" s="558"/>
      <c r="BM312" s="514"/>
      <c r="BN312" s="514"/>
      <c r="BO312" s="514"/>
      <c r="BP312" s="514"/>
      <c r="BQ312" s="558"/>
      <c r="BR312" s="514"/>
      <c r="BS312" s="514"/>
      <c r="BT312" s="1"/>
      <c r="BU312" s="1"/>
      <c r="BV312" s="560"/>
      <c r="BW312" s="514"/>
      <c r="BX312" s="1"/>
      <c r="BY312" s="1"/>
      <c r="BZ312" s="1"/>
      <c r="CA312" s="560"/>
      <c r="CB312" s="514"/>
      <c r="CC312" s="1"/>
      <c r="CD312" s="1"/>
      <c r="CE312" s="1"/>
      <c r="CF312" s="560"/>
      <c r="CG312" s="514"/>
      <c r="CH312" s="1"/>
      <c r="CI312" s="1"/>
      <c r="CJ312" s="1"/>
      <c r="CK312" s="560"/>
      <c r="CL312" s="1"/>
      <c r="CM312" s="1"/>
      <c r="CN312" s="1"/>
      <c r="CO312" s="1"/>
      <c r="CP312" s="560"/>
      <c r="CQ312" s="1"/>
    </row>
    <row r="313" ht="15.0" customHeight="1">
      <c r="A313" s="514">
        <v>11.0</v>
      </c>
      <c r="B313" s="525">
        <v>1.0</v>
      </c>
      <c r="C313" s="525">
        <v>20.0</v>
      </c>
      <c r="D313" s="526" t="s">
        <v>4868</v>
      </c>
      <c r="E313" s="1"/>
      <c r="F313" s="514">
        <v>13.0</v>
      </c>
      <c r="G313" s="525">
        <v>1.0</v>
      </c>
      <c r="H313" s="525">
        <v>26.0</v>
      </c>
      <c r="I313" s="529" t="s">
        <v>4869</v>
      </c>
      <c r="J313" s="1"/>
      <c r="K313" s="514">
        <v>11.0</v>
      </c>
      <c r="L313" s="525">
        <v>2.0</v>
      </c>
      <c r="M313" s="525">
        <v>20.0</v>
      </c>
      <c r="N313" s="537" t="s">
        <v>4870</v>
      </c>
      <c r="O313" s="1"/>
      <c r="P313" s="514">
        <v>11.0</v>
      </c>
      <c r="Q313" s="525">
        <v>2.0</v>
      </c>
      <c r="R313" s="525">
        <v>29.0</v>
      </c>
      <c r="S313" s="529" t="s">
        <v>4871</v>
      </c>
      <c r="T313" s="1"/>
      <c r="U313" s="514">
        <v>11.0</v>
      </c>
      <c r="V313" s="525">
        <v>3.0</v>
      </c>
      <c r="W313" s="525">
        <v>20.0</v>
      </c>
      <c r="X313" s="537" t="s">
        <v>4872</v>
      </c>
      <c r="Y313" s="1"/>
      <c r="Z313" s="514">
        <v>3.0</v>
      </c>
      <c r="AA313" s="525">
        <v>3.0</v>
      </c>
      <c r="AB313" s="525">
        <v>26.0</v>
      </c>
      <c r="AC313" s="529" t="s">
        <v>4873</v>
      </c>
      <c r="AD313" s="1"/>
      <c r="AE313" s="514">
        <v>11.0</v>
      </c>
      <c r="AF313" s="525">
        <v>4.0</v>
      </c>
      <c r="AG313" s="525">
        <v>22.0</v>
      </c>
      <c r="AH313" s="537" t="s">
        <v>4874</v>
      </c>
      <c r="AI313" s="1"/>
      <c r="AJ313" s="514">
        <v>13.0</v>
      </c>
      <c r="AK313" s="525">
        <v>4.0</v>
      </c>
      <c r="AL313" s="525">
        <v>22.0</v>
      </c>
      <c r="AM313" s="530" t="s">
        <v>4875</v>
      </c>
      <c r="AN313" s="1"/>
      <c r="AO313" s="514">
        <v>11.0</v>
      </c>
      <c r="AP313" s="525">
        <v>5.0</v>
      </c>
      <c r="AQ313" s="525">
        <v>20.0</v>
      </c>
      <c r="AR313" s="531" t="s">
        <v>4876</v>
      </c>
      <c r="AS313" s="518"/>
      <c r="AT313" s="514">
        <v>11.0</v>
      </c>
      <c r="AU313" s="525">
        <v>6.0</v>
      </c>
      <c r="AV313" s="525">
        <v>20.0</v>
      </c>
      <c r="AW313" s="531" t="s">
        <v>4877</v>
      </c>
      <c r="AX313" s="1"/>
      <c r="AY313" s="514">
        <f t="shared" si="21"/>
        <v>7</v>
      </c>
      <c r="AZ313" s="525">
        <v>6.0</v>
      </c>
      <c r="BA313" s="525">
        <v>21.0</v>
      </c>
      <c r="BB313" s="531" t="s">
        <v>4878</v>
      </c>
      <c r="BC313" s="1"/>
      <c r="BD313" s="514"/>
      <c r="BE313" s="559" t="s">
        <v>4879</v>
      </c>
      <c r="BH313" s="1"/>
      <c r="BI313" s="514"/>
      <c r="BJ313" s="559" t="s">
        <v>4879</v>
      </c>
      <c r="BM313" s="514"/>
      <c r="BN313" s="514"/>
      <c r="BO313" s="559" t="s">
        <v>4879</v>
      </c>
      <c r="BR313" s="514"/>
      <c r="BS313" s="514"/>
      <c r="BT313" s="1"/>
      <c r="BU313" s="1"/>
      <c r="BV313" s="560"/>
      <c r="BW313" s="514"/>
      <c r="BX313" s="1"/>
      <c r="BY313" s="1"/>
      <c r="BZ313" s="1"/>
      <c r="CA313" s="560"/>
      <c r="CB313" s="514"/>
      <c r="CC313" s="1"/>
      <c r="CD313" s="1"/>
      <c r="CE313" s="1"/>
      <c r="CF313" s="560"/>
      <c r="CG313" s="514"/>
      <c r="CH313" s="1"/>
      <c r="CI313" s="1"/>
      <c r="CJ313" s="1"/>
      <c r="CK313" s="560"/>
      <c r="CL313" s="1"/>
      <c r="CM313" s="1"/>
      <c r="CN313" s="1"/>
      <c r="CO313" s="1"/>
      <c r="CP313" s="560"/>
      <c r="CQ313" s="1"/>
    </row>
    <row r="314" ht="15.0" customHeight="1">
      <c r="A314" s="514">
        <v>10.0</v>
      </c>
      <c r="B314" s="525">
        <v>1.0</v>
      </c>
      <c r="C314" s="525">
        <v>20.0</v>
      </c>
      <c r="D314" s="526" t="s">
        <v>4880</v>
      </c>
      <c r="E314" s="1"/>
      <c r="F314" s="514">
        <v>12.0</v>
      </c>
      <c r="G314" s="525">
        <v>1.0</v>
      </c>
      <c r="H314" s="525">
        <v>26.0</v>
      </c>
      <c r="I314" s="529" t="s">
        <v>4881</v>
      </c>
      <c r="J314" s="1"/>
      <c r="K314" s="514">
        <v>10.0</v>
      </c>
      <c r="L314" s="525">
        <v>2.0</v>
      </c>
      <c r="M314" s="525">
        <v>20.0</v>
      </c>
      <c r="N314" s="537" t="s">
        <v>4882</v>
      </c>
      <c r="O314" s="1"/>
      <c r="P314" s="514">
        <v>10.0</v>
      </c>
      <c r="Q314" s="525">
        <v>2.0</v>
      </c>
      <c r="R314" s="525">
        <v>29.0</v>
      </c>
      <c r="S314" s="529" t="s">
        <v>4883</v>
      </c>
      <c r="T314" s="1"/>
      <c r="U314" s="514">
        <v>10.0</v>
      </c>
      <c r="V314" s="525">
        <v>3.0</v>
      </c>
      <c r="W314" s="525">
        <v>20.0</v>
      </c>
      <c r="X314" s="537" t="s">
        <v>4884</v>
      </c>
      <c r="Y314" s="1"/>
      <c r="Z314" s="514">
        <v>2.0</v>
      </c>
      <c r="AA314" s="525">
        <v>3.0</v>
      </c>
      <c r="AB314" s="525">
        <v>26.0</v>
      </c>
      <c r="AC314" s="529" t="s">
        <v>4885</v>
      </c>
      <c r="AD314" s="1"/>
      <c r="AE314" s="514">
        <v>10.0</v>
      </c>
      <c r="AF314" s="525">
        <v>4.0</v>
      </c>
      <c r="AG314" s="525">
        <v>22.0</v>
      </c>
      <c r="AH314" s="537" t="s">
        <v>4886</v>
      </c>
      <c r="AI314" s="1"/>
      <c r="AJ314" s="514">
        <v>12.0</v>
      </c>
      <c r="AK314" s="525">
        <v>4.0</v>
      </c>
      <c r="AL314" s="525">
        <v>22.0</v>
      </c>
      <c r="AM314" s="530" t="s">
        <v>4887</v>
      </c>
      <c r="AN314" s="1"/>
      <c r="AO314" s="514">
        <v>10.0</v>
      </c>
      <c r="AP314" s="525">
        <v>5.0</v>
      </c>
      <c r="AQ314" s="525">
        <v>20.0</v>
      </c>
      <c r="AR314" s="531" t="s">
        <v>4888</v>
      </c>
      <c r="AS314" s="518"/>
      <c r="AT314" s="514">
        <v>10.0</v>
      </c>
      <c r="AU314" s="525">
        <v>6.0</v>
      </c>
      <c r="AV314" s="525">
        <v>20.0</v>
      </c>
      <c r="AW314" s="531" t="s">
        <v>4889</v>
      </c>
      <c r="AX314" s="1"/>
      <c r="AY314" s="514">
        <f t="shared" si="21"/>
        <v>6</v>
      </c>
      <c r="AZ314" s="525">
        <v>6.0</v>
      </c>
      <c r="BA314" s="525">
        <v>21.0</v>
      </c>
      <c r="BB314" s="531" t="s">
        <v>4890</v>
      </c>
      <c r="BC314" s="1"/>
      <c r="BD314" s="514"/>
      <c r="BE314" s="514"/>
      <c r="BF314" s="514"/>
      <c r="BG314" s="558"/>
      <c r="BH314" s="1"/>
      <c r="BI314" s="514"/>
      <c r="BJ314" s="514"/>
      <c r="BK314" s="514"/>
      <c r="BL314" s="558"/>
      <c r="BM314" s="514"/>
      <c r="BN314" s="514"/>
      <c r="BO314" s="514"/>
      <c r="BP314" s="514"/>
      <c r="BQ314" s="558"/>
      <c r="BR314" s="514"/>
      <c r="BS314" s="514"/>
      <c r="BT314" s="1"/>
      <c r="BU314" s="1"/>
      <c r="BV314" s="560"/>
      <c r="BW314" s="514"/>
      <c r="BX314" s="1"/>
      <c r="BY314" s="1"/>
      <c r="BZ314" s="1"/>
      <c r="CA314" s="560"/>
      <c r="CB314" s="514"/>
      <c r="CC314" s="1"/>
      <c r="CD314" s="1"/>
      <c r="CE314" s="1"/>
      <c r="CF314" s="560"/>
      <c r="CG314" s="514"/>
      <c r="CH314" s="1"/>
      <c r="CI314" s="1"/>
      <c r="CJ314" s="1"/>
      <c r="CK314" s="560"/>
      <c r="CL314" s="1"/>
      <c r="CM314" s="1"/>
      <c r="CN314" s="1"/>
      <c r="CO314" s="1"/>
      <c r="CP314" s="560"/>
      <c r="CQ314" s="1"/>
    </row>
    <row r="315" ht="15.0" customHeight="1">
      <c r="A315" s="514">
        <v>9.0</v>
      </c>
      <c r="B315" s="525">
        <v>1.0</v>
      </c>
      <c r="C315" s="525">
        <v>20.0</v>
      </c>
      <c r="D315" s="526" t="s">
        <v>4891</v>
      </c>
      <c r="E315" s="1"/>
      <c r="F315" s="514">
        <v>11.0</v>
      </c>
      <c r="G315" s="525">
        <v>1.0</v>
      </c>
      <c r="H315" s="525">
        <v>26.0</v>
      </c>
      <c r="I315" s="529" t="s">
        <v>4892</v>
      </c>
      <c r="J315" s="1"/>
      <c r="K315" s="514">
        <v>9.0</v>
      </c>
      <c r="L315" s="525">
        <v>2.0</v>
      </c>
      <c r="M315" s="525">
        <v>20.0</v>
      </c>
      <c r="N315" s="537" t="s">
        <v>4893</v>
      </c>
      <c r="O315" s="1"/>
      <c r="P315" s="514">
        <v>9.0</v>
      </c>
      <c r="Q315" s="525">
        <v>2.0</v>
      </c>
      <c r="R315" s="525">
        <v>29.0</v>
      </c>
      <c r="S315" s="529" t="s">
        <v>4894</v>
      </c>
      <c r="T315" s="1"/>
      <c r="U315" s="514">
        <v>9.0</v>
      </c>
      <c r="V315" s="525">
        <v>3.0</v>
      </c>
      <c r="W315" s="525">
        <v>20.0</v>
      </c>
      <c r="X315" s="537" t="s">
        <v>4895</v>
      </c>
      <c r="Y315" s="1"/>
      <c r="Z315" s="542">
        <v>1.0</v>
      </c>
      <c r="AA315" s="525">
        <v>3.0</v>
      </c>
      <c r="AB315" s="525">
        <v>26.0</v>
      </c>
      <c r="AC315" s="529" t="s">
        <v>4896</v>
      </c>
      <c r="AD315" s="1"/>
      <c r="AE315" s="514">
        <v>9.0</v>
      </c>
      <c r="AF315" s="525">
        <v>4.0</v>
      </c>
      <c r="AG315" s="525">
        <v>22.0</v>
      </c>
      <c r="AH315" s="537" t="s">
        <v>4897</v>
      </c>
      <c r="AI315" s="1"/>
      <c r="AJ315" s="514">
        <v>11.0</v>
      </c>
      <c r="AK315" s="525">
        <v>4.0</v>
      </c>
      <c r="AL315" s="525">
        <v>22.0</v>
      </c>
      <c r="AM315" s="530" t="s">
        <v>4898</v>
      </c>
      <c r="AN315" s="1"/>
      <c r="AO315" s="514">
        <v>9.0</v>
      </c>
      <c r="AP315" s="525">
        <v>5.0</v>
      </c>
      <c r="AQ315" s="525">
        <v>20.0</v>
      </c>
      <c r="AR315" s="531" t="s">
        <v>4899</v>
      </c>
      <c r="AS315" s="518"/>
      <c r="AT315" s="514">
        <v>9.0</v>
      </c>
      <c r="AU315" s="525">
        <v>6.0</v>
      </c>
      <c r="AV315" s="525">
        <v>20.0</v>
      </c>
      <c r="AW315" s="531" t="s">
        <v>4900</v>
      </c>
      <c r="AX315" s="1"/>
      <c r="AY315" s="514">
        <f t="shared" si="21"/>
        <v>5</v>
      </c>
      <c r="AZ315" s="525">
        <v>6.0</v>
      </c>
      <c r="BA315" s="525">
        <v>21.0</v>
      </c>
      <c r="BB315" s="531" t="s">
        <v>4901</v>
      </c>
      <c r="BC315" s="1"/>
      <c r="BD315" s="514"/>
      <c r="BE315" s="514"/>
      <c r="BF315" s="514"/>
      <c r="BG315" s="558"/>
      <c r="BH315" s="1"/>
      <c r="BI315" s="514"/>
      <c r="BJ315" s="514"/>
      <c r="BK315" s="514"/>
      <c r="BL315" s="558"/>
      <c r="BM315" s="514"/>
      <c r="BN315" s="514"/>
      <c r="BO315" s="514"/>
      <c r="BP315" s="514"/>
      <c r="BQ315" s="558"/>
      <c r="BR315" s="514"/>
      <c r="BS315" s="514"/>
      <c r="BT315" s="1"/>
      <c r="BU315" s="1"/>
      <c r="BV315" s="560"/>
      <c r="BW315" s="514"/>
      <c r="BX315" s="1"/>
      <c r="BY315" s="1"/>
      <c r="BZ315" s="1"/>
      <c r="CA315" s="560"/>
      <c r="CB315" s="514"/>
      <c r="CC315" s="1"/>
      <c r="CD315" s="1"/>
      <c r="CE315" s="1"/>
      <c r="CF315" s="560"/>
      <c r="CG315" s="514"/>
      <c r="CH315" s="1"/>
      <c r="CI315" s="1"/>
      <c r="CJ315" s="1"/>
      <c r="CK315" s="560"/>
      <c r="CL315" s="1"/>
      <c r="CM315" s="1"/>
      <c r="CN315" s="1"/>
      <c r="CO315" s="1"/>
      <c r="CP315" s="560"/>
      <c r="CQ315" s="1"/>
    </row>
    <row r="316" ht="15.0" customHeight="1">
      <c r="A316" s="514">
        <v>8.0</v>
      </c>
      <c r="B316" s="525">
        <v>1.0</v>
      </c>
      <c r="C316" s="525">
        <v>20.0</v>
      </c>
      <c r="D316" s="526" t="s">
        <v>4902</v>
      </c>
      <c r="E316" s="1"/>
      <c r="F316" s="514">
        <v>10.0</v>
      </c>
      <c r="G316" s="525">
        <v>1.0</v>
      </c>
      <c r="H316" s="525">
        <v>26.0</v>
      </c>
      <c r="I316" s="529" t="s">
        <v>4903</v>
      </c>
      <c r="J316" s="1"/>
      <c r="K316" s="514">
        <v>8.0</v>
      </c>
      <c r="L316" s="525">
        <v>2.0</v>
      </c>
      <c r="M316" s="525">
        <v>20.0</v>
      </c>
      <c r="N316" s="539" t="s">
        <v>203</v>
      </c>
      <c r="O316" s="1"/>
      <c r="P316" s="514">
        <v>8.0</v>
      </c>
      <c r="Q316" s="525">
        <v>2.0</v>
      </c>
      <c r="R316" s="525">
        <v>29.0</v>
      </c>
      <c r="S316" s="539" t="s">
        <v>203</v>
      </c>
      <c r="T316" s="1"/>
      <c r="U316" s="514">
        <v>8.0</v>
      </c>
      <c r="V316" s="525">
        <v>3.0</v>
      </c>
      <c r="W316" s="525">
        <v>20.0</v>
      </c>
      <c r="X316" s="539" t="s">
        <v>203</v>
      </c>
      <c r="Y316" s="1"/>
      <c r="Z316" s="514">
        <v>14.0</v>
      </c>
      <c r="AA316" s="525">
        <v>3.0</v>
      </c>
      <c r="AB316" s="525">
        <v>25.0</v>
      </c>
      <c r="AC316" s="529" t="s">
        <v>4904</v>
      </c>
      <c r="AD316" s="1"/>
      <c r="AE316" s="514">
        <v>8.0</v>
      </c>
      <c r="AF316" s="525">
        <v>4.0</v>
      </c>
      <c r="AG316" s="525">
        <v>22.0</v>
      </c>
      <c r="AH316" s="537" t="s">
        <v>4905</v>
      </c>
      <c r="AI316" s="1"/>
      <c r="AJ316" s="514">
        <v>10.0</v>
      </c>
      <c r="AK316" s="525">
        <v>4.0</v>
      </c>
      <c r="AL316" s="525">
        <v>22.0</v>
      </c>
      <c r="AM316" s="530" t="s">
        <v>4906</v>
      </c>
      <c r="AN316" s="1"/>
      <c r="AO316" s="514">
        <v>8.0</v>
      </c>
      <c r="AP316" s="525">
        <v>5.0</v>
      </c>
      <c r="AQ316" s="525">
        <v>20.0</v>
      </c>
      <c r="AR316" s="531" t="s">
        <v>4907</v>
      </c>
      <c r="AS316" s="518"/>
      <c r="AT316" s="514">
        <v>8.0</v>
      </c>
      <c r="AU316" s="525">
        <v>6.0</v>
      </c>
      <c r="AV316" s="525">
        <v>20.0</v>
      </c>
      <c r="AW316" s="531" t="s">
        <v>4908</v>
      </c>
      <c r="AX316" s="1"/>
      <c r="AY316" s="514">
        <f t="shared" si="21"/>
        <v>4</v>
      </c>
      <c r="AZ316" s="525">
        <v>6.0</v>
      </c>
      <c r="BA316" s="525">
        <v>21.0</v>
      </c>
      <c r="BB316" s="531" t="s">
        <v>4909</v>
      </c>
      <c r="BC316" s="1"/>
      <c r="BD316" s="514"/>
      <c r="BE316" s="514"/>
      <c r="BF316" s="514"/>
      <c r="BG316" s="558"/>
      <c r="BH316" s="1"/>
      <c r="BI316" s="514"/>
      <c r="BJ316" s="514"/>
      <c r="BK316" s="514"/>
      <c r="BL316" s="558"/>
      <c r="BM316" s="514"/>
      <c r="BN316" s="514"/>
      <c r="BO316" s="514"/>
      <c r="BP316" s="514"/>
      <c r="BQ316" s="558"/>
      <c r="BR316" s="514"/>
      <c r="BS316" s="514"/>
      <c r="BT316" s="1"/>
      <c r="BU316" s="1"/>
      <c r="BV316" s="560"/>
      <c r="BW316" s="514"/>
      <c r="BX316" s="1"/>
      <c r="BY316" s="1"/>
      <c r="BZ316" s="1"/>
      <c r="CA316" s="560"/>
      <c r="CB316" s="514"/>
      <c r="CC316" s="1"/>
      <c r="CD316" s="1"/>
      <c r="CE316" s="1"/>
      <c r="CF316" s="560"/>
      <c r="CG316" s="514"/>
      <c r="CH316" s="1"/>
      <c r="CI316" s="1"/>
      <c r="CJ316" s="1"/>
      <c r="CK316" s="560"/>
      <c r="CL316" s="1"/>
      <c r="CM316" s="1"/>
      <c r="CN316" s="1"/>
      <c r="CO316" s="1"/>
      <c r="CP316" s="560"/>
      <c r="CQ316" s="1"/>
    </row>
    <row r="317" ht="15.0" customHeight="1">
      <c r="A317" s="514">
        <v>7.0</v>
      </c>
      <c r="B317" s="525">
        <v>1.0</v>
      </c>
      <c r="C317" s="525">
        <v>20.0</v>
      </c>
      <c r="D317" s="526" t="s">
        <v>4910</v>
      </c>
      <c r="E317" s="1"/>
      <c r="F317" s="514">
        <v>9.0</v>
      </c>
      <c r="G317" s="525">
        <v>1.0</v>
      </c>
      <c r="H317" s="525">
        <v>26.0</v>
      </c>
      <c r="I317" s="529" t="s">
        <v>4911</v>
      </c>
      <c r="J317" s="1"/>
      <c r="K317" s="514">
        <v>7.0</v>
      </c>
      <c r="L317" s="525">
        <v>2.0</v>
      </c>
      <c r="M317" s="525">
        <v>20.0</v>
      </c>
      <c r="N317" s="540"/>
      <c r="O317" s="1"/>
      <c r="P317" s="514">
        <v>7.0</v>
      </c>
      <c r="Q317" s="525">
        <v>2.0</v>
      </c>
      <c r="R317" s="525">
        <v>29.0</v>
      </c>
      <c r="S317" s="540"/>
      <c r="T317" s="1"/>
      <c r="U317" s="514">
        <v>7.0</v>
      </c>
      <c r="V317" s="525">
        <v>3.0</v>
      </c>
      <c r="W317" s="525">
        <v>20.0</v>
      </c>
      <c r="X317" s="540"/>
      <c r="Y317" s="1"/>
      <c r="Z317" s="514">
        <v>13.0</v>
      </c>
      <c r="AA317" s="525">
        <v>3.0</v>
      </c>
      <c r="AB317" s="525">
        <v>25.0</v>
      </c>
      <c r="AC317" s="529" t="s">
        <v>4912</v>
      </c>
      <c r="AD317" s="1"/>
      <c r="AE317" s="514">
        <v>7.0</v>
      </c>
      <c r="AF317" s="525">
        <v>4.0</v>
      </c>
      <c r="AG317" s="525">
        <v>22.0</v>
      </c>
      <c r="AH317" s="537" t="s">
        <v>4913</v>
      </c>
      <c r="AI317" s="1"/>
      <c r="AJ317" s="514">
        <v>9.0</v>
      </c>
      <c r="AK317" s="525">
        <v>4.0</v>
      </c>
      <c r="AL317" s="525">
        <v>22.0</v>
      </c>
      <c r="AM317" s="530" t="s">
        <v>4914</v>
      </c>
      <c r="AN317" s="1"/>
      <c r="AO317" s="514">
        <v>7.0</v>
      </c>
      <c r="AP317" s="525">
        <v>5.0</v>
      </c>
      <c r="AQ317" s="525">
        <v>20.0</v>
      </c>
      <c r="AR317" s="531" t="s">
        <v>4915</v>
      </c>
      <c r="AS317" s="518"/>
      <c r="AT317" s="514">
        <v>7.0</v>
      </c>
      <c r="AU317" s="525">
        <v>6.0</v>
      </c>
      <c r="AV317" s="525">
        <v>20.0</v>
      </c>
      <c r="AW317" s="531" t="s">
        <v>4916</v>
      </c>
      <c r="AX317" s="1"/>
      <c r="AY317" s="514">
        <f t="shared" si="21"/>
        <v>3</v>
      </c>
      <c r="AZ317" s="525">
        <v>6.0</v>
      </c>
      <c r="BA317" s="525">
        <v>21.0</v>
      </c>
      <c r="BB317" s="531" t="s">
        <v>4917</v>
      </c>
      <c r="BC317" s="1"/>
      <c r="BD317" s="514"/>
      <c r="BE317" s="514"/>
      <c r="BF317" s="514"/>
      <c r="BG317" s="558"/>
      <c r="BH317" s="1"/>
      <c r="BI317" s="514"/>
      <c r="BJ317" s="514"/>
      <c r="BK317" s="514"/>
      <c r="BL317" s="558"/>
      <c r="BM317" s="514"/>
      <c r="BN317" s="514"/>
      <c r="BO317" s="514"/>
      <c r="BP317" s="514"/>
      <c r="BQ317" s="558"/>
      <c r="BR317" s="514"/>
      <c r="BS317" s="514"/>
      <c r="BT317" s="1"/>
      <c r="BU317" s="1"/>
      <c r="BV317" s="560"/>
      <c r="BW317" s="514"/>
      <c r="BX317" s="1"/>
      <c r="BY317" s="1"/>
      <c r="BZ317" s="1"/>
      <c r="CA317" s="560"/>
      <c r="CB317" s="514"/>
      <c r="CC317" s="1"/>
      <c r="CD317" s="1"/>
      <c r="CE317" s="1"/>
      <c r="CF317" s="560"/>
      <c r="CG317" s="514"/>
      <c r="CH317" s="1"/>
      <c r="CI317" s="1"/>
      <c r="CJ317" s="1"/>
      <c r="CK317" s="560"/>
      <c r="CL317" s="1"/>
      <c r="CM317" s="1"/>
      <c r="CN317" s="1"/>
      <c r="CO317" s="1"/>
      <c r="CP317" s="560"/>
      <c r="CQ317" s="1"/>
    </row>
    <row r="318" ht="15.0" customHeight="1">
      <c r="A318" s="514">
        <v>6.0</v>
      </c>
      <c r="B318" s="525">
        <v>1.0</v>
      </c>
      <c r="C318" s="525">
        <v>20.0</v>
      </c>
      <c r="D318" s="526" t="s">
        <v>4918</v>
      </c>
      <c r="E318" s="1"/>
      <c r="F318" s="514">
        <v>8.0</v>
      </c>
      <c r="G318" s="525">
        <v>1.0</v>
      </c>
      <c r="H318" s="525">
        <v>26.0</v>
      </c>
      <c r="I318" s="529" t="s">
        <v>4919</v>
      </c>
      <c r="J318" s="1"/>
      <c r="K318" s="514">
        <v>6.0</v>
      </c>
      <c r="L318" s="525">
        <v>2.0</v>
      </c>
      <c r="M318" s="525">
        <v>20.0</v>
      </c>
      <c r="N318" s="540"/>
      <c r="O318" s="1"/>
      <c r="P318" s="514">
        <v>6.0</v>
      </c>
      <c r="Q318" s="525">
        <v>2.0</v>
      </c>
      <c r="R318" s="525">
        <v>29.0</v>
      </c>
      <c r="S318" s="540"/>
      <c r="T318" s="1"/>
      <c r="U318" s="514">
        <v>6.0</v>
      </c>
      <c r="V318" s="525">
        <v>3.0</v>
      </c>
      <c r="W318" s="525">
        <v>20.0</v>
      </c>
      <c r="X318" s="540"/>
      <c r="Y318" s="1"/>
      <c r="Z318" s="514">
        <v>12.0</v>
      </c>
      <c r="AA318" s="525">
        <v>3.0</v>
      </c>
      <c r="AB318" s="525">
        <v>25.0</v>
      </c>
      <c r="AC318" s="529" t="s">
        <v>4920</v>
      </c>
      <c r="AD318" s="1"/>
      <c r="AE318" s="514">
        <v>6.0</v>
      </c>
      <c r="AF318" s="525">
        <v>4.0</v>
      </c>
      <c r="AG318" s="525">
        <v>22.0</v>
      </c>
      <c r="AH318" s="537" t="s">
        <v>4921</v>
      </c>
      <c r="AI318" s="1"/>
      <c r="AJ318" s="514">
        <v>8.0</v>
      </c>
      <c r="AK318" s="525">
        <v>4.0</v>
      </c>
      <c r="AL318" s="525">
        <v>22.0</v>
      </c>
      <c r="AM318" s="530" t="s">
        <v>4922</v>
      </c>
      <c r="AN318" s="1"/>
      <c r="AO318" s="514">
        <v>6.0</v>
      </c>
      <c r="AP318" s="525">
        <v>5.0</v>
      </c>
      <c r="AQ318" s="525">
        <v>20.0</v>
      </c>
      <c r="AR318" s="531" t="s">
        <v>4923</v>
      </c>
      <c r="AS318" s="518"/>
      <c r="AT318" s="514">
        <v>6.0</v>
      </c>
      <c r="AU318" s="525">
        <v>6.0</v>
      </c>
      <c r="AV318" s="525">
        <v>20.0</v>
      </c>
      <c r="AW318" s="531" t="s">
        <v>4924</v>
      </c>
      <c r="AX318" s="1"/>
      <c r="AY318" s="514">
        <f t="shared" si="21"/>
        <v>2</v>
      </c>
      <c r="AZ318" s="525">
        <v>6.0</v>
      </c>
      <c r="BA318" s="525">
        <v>21.0</v>
      </c>
      <c r="BB318" s="531" t="s">
        <v>4925</v>
      </c>
      <c r="BC318" s="1"/>
      <c r="BD318" s="514"/>
      <c r="BE318" s="514"/>
      <c r="BF318" s="514"/>
      <c r="BG318" s="558"/>
      <c r="BH318" s="1"/>
      <c r="BI318" s="514"/>
      <c r="BJ318" s="514"/>
      <c r="BK318" s="514"/>
      <c r="BL318" s="558"/>
      <c r="BM318" s="514"/>
      <c r="BN318" s="514"/>
      <c r="BO318" s="514"/>
      <c r="BP318" s="514"/>
      <c r="BQ318" s="558"/>
      <c r="BR318" s="514"/>
      <c r="BS318" s="514"/>
      <c r="BT318" s="1"/>
      <c r="BU318" s="1"/>
      <c r="BV318" s="560"/>
      <c r="BW318" s="514"/>
      <c r="BX318" s="1"/>
      <c r="BY318" s="1"/>
      <c r="BZ318" s="1"/>
      <c r="CA318" s="560"/>
      <c r="CB318" s="514"/>
      <c r="CC318" s="1"/>
      <c r="CD318" s="1"/>
      <c r="CE318" s="1"/>
      <c r="CF318" s="560"/>
      <c r="CG318" s="514"/>
      <c r="CH318" s="1"/>
      <c r="CI318" s="1"/>
      <c r="CJ318" s="1"/>
      <c r="CK318" s="560"/>
      <c r="CL318" s="1"/>
      <c r="CM318" s="1"/>
      <c r="CN318" s="1"/>
      <c r="CO318" s="1"/>
      <c r="CP318" s="560"/>
      <c r="CQ318" s="1"/>
    </row>
    <row r="319" ht="15.0" customHeight="1">
      <c r="A319" s="514">
        <v>5.0</v>
      </c>
      <c r="B319" s="525">
        <v>1.0</v>
      </c>
      <c r="C319" s="525">
        <v>20.0</v>
      </c>
      <c r="D319" s="526" t="s">
        <v>4926</v>
      </c>
      <c r="E319" s="1"/>
      <c r="F319" s="514">
        <v>7.0</v>
      </c>
      <c r="G319" s="525">
        <v>1.0</v>
      </c>
      <c r="H319" s="525">
        <v>26.0</v>
      </c>
      <c r="I319" s="529" t="s">
        <v>4927</v>
      </c>
      <c r="J319" s="1"/>
      <c r="K319" s="514">
        <v>5.0</v>
      </c>
      <c r="L319" s="525">
        <v>2.0</v>
      </c>
      <c r="M319" s="525">
        <v>20.0</v>
      </c>
      <c r="N319" s="540"/>
      <c r="O319" s="1"/>
      <c r="P319" s="514">
        <v>5.0</v>
      </c>
      <c r="Q319" s="525">
        <v>2.0</v>
      </c>
      <c r="R319" s="525">
        <v>29.0</v>
      </c>
      <c r="S319" s="540"/>
      <c r="T319" s="1"/>
      <c r="U319" s="514">
        <v>5.0</v>
      </c>
      <c r="V319" s="525">
        <v>3.0</v>
      </c>
      <c r="W319" s="525">
        <v>20.0</v>
      </c>
      <c r="X319" s="540"/>
      <c r="Y319" s="1"/>
      <c r="Z319" s="514">
        <v>11.0</v>
      </c>
      <c r="AA319" s="525">
        <v>3.0</v>
      </c>
      <c r="AB319" s="525">
        <v>25.0</v>
      </c>
      <c r="AC319" s="529" t="s">
        <v>4928</v>
      </c>
      <c r="AD319" s="1"/>
      <c r="AE319" s="514">
        <v>5.0</v>
      </c>
      <c r="AF319" s="525">
        <v>4.0</v>
      </c>
      <c r="AG319" s="525">
        <v>22.0</v>
      </c>
      <c r="AH319" s="537" t="s">
        <v>4929</v>
      </c>
      <c r="AI319" s="1"/>
      <c r="AJ319" s="514">
        <v>7.0</v>
      </c>
      <c r="AK319" s="525">
        <v>4.0</v>
      </c>
      <c r="AL319" s="525">
        <v>22.0</v>
      </c>
      <c r="AM319" s="530" t="s">
        <v>4930</v>
      </c>
      <c r="AN319" s="1"/>
      <c r="AO319" s="514">
        <v>5.0</v>
      </c>
      <c r="AP319" s="525">
        <v>5.0</v>
      </c>
      <c r="AQ319" s="525">
        <v>20.0</v>
      </c>
      <c r="AR319" s="531" t="s">
        <v>4931</v>
      </c>
      <c r="AS319" s="518"/>
      <c r="AT319" s="514">
        <v>5.0</v>
      </c>
      <c r="AU319" s="525">
        <v>6.0</v>
      </c>
      <c r="AV319" s="525">
        <v>20.0</v>
      </c>
      <c r="AW319" s="531" t="s">
        <v>4932</v>
      </c>
      <c r="AX319" s="1"/>
      <c r="AY319" s="544">
        <v>1.0</v>
      </c>
      <c r="AZ319" s="525">
        <v>6.0</v>
      </c>
      <c r="BA319" s="525">
        <v>21.0</v>
      </c>
      <c r="BB319" s="531" t="s">
        <v>4933</v>
      </c>
      <c r="BC319" s="1"/>
      <c r="BD319" s="514"/>
      <c r="BE319" s="514"/>
      <c r="BF319" s="514"/>
      <c r="BG319" s="558"/>
      <c r="BH319" s="1"/>
      <c r="BI319" s="514"/>
      <c r="BJ319" s="514"/>
      <c r="BK319" s="514"/>
      <c r="BL319" s="558"/>
      <c r="BM319" s="514"/>
      <c r="BN319" s="514"/>
      <c r="BO319" s="514"/>
      <c r="BP319" s="514"/>
      <c r="BQ319" s="558"/>
      <c r="BR319" s="514"/>
      <c r="BS319" s="514"/>
      <c r="BT319" s="1"/>
      <c r="BU319" s="1"/>
      <c r="BV319" s="560"/>
      <c r="BW319" s="514"/>
      <c r="BX319" s="1"/>
      <c r="BY319" s="1"/>
      <c r="BZ319" s="1"/>
      <c r="CA319" s="560"/>
      <c r="CB319" s="514"/>
      <c r="CC319" s="1"/>
      <c r="CD319" s="1"/>
      <c r="CE319" s="1"/>
      <c r="CF319" s="560"/>
      <c r="CG319" s="514"/>
      <c r="CH319" s="1"/>
      <c r="CI319" s="1"/>
      <c r="CJ319" s="1"/>
      <c r="CK319" s="560"/>
      <c r="CL319" s="1"/>
      <c r="CM319" s="1"/>
      <c r="CN319" s="1"/>
      <c r="CO319" s="1"/>
      <c r="CP319" s="560"/>
      <c r="CQ319" s="1"/>
    </row>
    <row r="320" ht="15.0" customHeight="1">
      <c r="A320" s="514">
        <v>4.0</v>
      </c>
      <c r="B320" s="525">
        <v>1.0</v>
      </c>
      <c r="C320" s="525">
        <v>20.0</v>
      </c>
      <c r="D320" s="526" t="s">
        <v>4934</v>
      </c>
      <c r="E320" s="1"/>
      <c r="F320" s="514">
        <v>6.0</v>
      </c>
      <c r="G320" s="525">
        <v>1.0</v>
      </c>
      <c r="H320" s="525">
        <v>26.0</v>
      </c>
      <c r="I320" s="529" t="s">
        <v>4935</v>
      </c>
      <c r="J320" s="1"/>
      <c r="K320" s="514">
        <v>4.0</v>
      </c>
      <c r="L320" s="525">
        <v>2.0</v>
      </c>
      <c r="M320" s="525">
        <v>20.0</v>
      </c>
      <c r="N320" s="540"/>
      <c r="O320" s="1"/>
      <c r="P320" s="514">
        <v>4.0</v>
      </c>
      <c r="Q320" s="525">
        <v>2.0</v>
      </c>
      <c r="R320" s="525">
        <v>29.0</v>
      </c>
      <c r="S320" s="540"/>
      <c r="T320" s="1"/>
      <c r="U320" s="514">
        <v>4.0</v>
      </c>
      <c r="V320" s="525">
        <v>3.0</v>
      </c>
      <c r="W320" s="525">
        <v>20.0</v>
      </c>
      <c r="X320" s="540"/>
      <c r="Y320" s="1"/>
      <c r="Z320" s="514">
        <v>10.0</v>
      </c>
      <c r="AA320" s="525">
        <v>3.0</v>
      </c>
      <c r="AB320" s="525">
        <v>25.0</v>
      </c>
      <c r="AC320" s="529" t="s">
        <v>4936</v>
      </c>
      <c r="AD320" s="1"/>
      <c r="AE320" s="514">
        <v>4.0</v>
      </c>
      <c r="AF320" s="525">
        <v>4.0</v>
      </c>
      <c r="AG320" s="525">
        <v>22.0</v>
      </c>
      <c r="AH320" s="537" t="s">
        <v>4937</v>
      </c>
      <c r="AI320" s="1"/>
      <c r="AJ320" s="514">
        <v>6.0</v>
      </c>
      <c r="AK320" s="525">
        <v>4.0</v>
      </c>
      <c r="AL320" s="525">
        <v>22.0</v>
      </c>
      <c r="AM320" s="530" t="s">
        <v>4938</v>
      </c>
      <c r="AN320" s="1"/>
      <c r="AO320" s="514">
        <v>4.0</v>
      </c>
      <c r="AP320" s="525">
        <v>5.0</v>
      </c>
      <c r="AQ320" s="525">
        <v>20.0</v>
      </c>
      <c r="AR320" s="531" t="s">
        <v>4939</v>
      </c>
      <c r="AS320" s="518"/>
      <c r="AT320" s="514">
        <v>4.0</v>
      </c>
      <c r="AU320" s="525">
        <v>6.0</v>
      </c>
      <c r="AV320" s="525">
        <v>20.0</v>
      </c>
      <c r="AW320" s="531" t="s">
        <v>4940</v>
      </c>
      <c r="AX320" s="1"/>
      <c r="AY320" s="514">
        <f t="shared" ref="AY320:AY334" si="22">AY321+1</f>
        <v>16</v>
      </c>
      <c r="AZ320" s="525">
        <v>6.0</v>
      </c>
      <c r="BA320" s="525">
        <v>22.0</v>
      </c>
      <c r="BB320" s="531" t="s">
        <v>4941</v>
      </c>
      <c r="BC320" s="1"/>
      <c r="BD320" s="514"/>
      <c r="BE320" s="514"/>
      <c r="BF320" s="514"/>
      <c r="BG320" s="558"/>
      <c r="BH320" s="1"/>
      <c r="BI320" s="514"/>
      <c r="BJ320" s="514"/>
      <c r="BK320" s="514"/>
      <c r="BL320" s="558"/>
      <c r="BM320" s="514"/>
      <c r="BN320" s="514"/>
      <c r="BO320" s="514"/>
      <c r="BP320" s="514"/>
      <c r="BQ320" s="558"/>
      <c r="BR320" s="514"/>
      <c r="BS320" s="514"/>
      <c r="BT320" s="1"/>
      <c r="BU320" s="1"/>
      <c r="BV320" s="560"/>
      <c r="BW320" s="514"/>
      <c r="BX320" s="1"/>
      <c r="BY320" s="1"/>
      <c r="BZ320" s="1"/>
      <c r="CA320" s="560"/>
      <c r="CB320" s="514"/>
      <c r="CC320" s="1"/>
      <c r="CD320" s="1"/>
      <c r="CE320" s="1"/>
      <c r="CF320" s="560"/>
      <c r="CG320" s="514"/>
      <c r="CH320" s="1"/>
      <c r="CI320" s="1"/>
      <c r="CJ320" s="1"/>
      <c r="CK320" s="560"/>
      <c r="CL320" s="1"/>
      <c r="CM320" s="1"/>
      <c r="CN320" s="1"/>
      <c r="CO320" s="1"/>
      <c r="CP320" s="560"/>
      <c r="CQ320" s="1"/>
    </row>
    <row r="321" ht="15.0" customHeight="1">
      <c r="A321" s="514">
        <v>3.0</v>
      </c>
      <c r="B321" s="525">
        <v>1.0</v>
      </c>
      <c r="C321" s="525">
        <v>20.0</v>
      </c>
      <c r="D321" s="526" t="s">
        <v>4942</v>
      </c>
      <c r="E321" s="1"/>
      <c r="F321" s="514">
        <v>5.0</v>
      </c>
      <c r="G321" s="525">
        <v>1.0</v>
      </c>
      <c r="H321" s="525">
        <v>26.0</v>
      </c>
      <c r="I321" s="529" t="s">
        <v>4943</v>
      </c>
      <c r="J321" s="1"/>
      <c r="K321" s="514">
        <v>3.0</v>
      </c>
      <c r="L321" s="525">
        <v>2.0</v>
      </c>
      <c r="M321" s="525">
        <v>20.0</v>
      </c>
      <c r="N321" s="540"/>
      <c r="O321" s="1"/>
      <c r="P321" s="514">
        <v>3.0</v>
      </c>
      <c r="Q321" s="525">
        <v>2.0</v>
      </c>
      <c r="R321" s="525">
        <v>29.0</v>
      </c>
      <c r="S321" s="540"/>
      <c r="T321" s="1"/>
      <c r="U321" s="514">
        <v>3.0</v>
      </c>
      <c r="V321" s="525">
        <v>3.0</v>
      </c>
      <c r="W321" s="525">
        <v>20.0</v>
      </c>
      <c r="X321" s="540"/>
      <c r="Y321" s="1"/>
      <c r="Z321" s="514">
        <v>9.0</v>
      </c>
      <c r="AA321" s="525">
        <v>3.0</v>
      </c>
      <c r="AB321" s="525">
        <v>25.0</v>
      </c>
      <c r="AC321" s="529" t="s">
        <v>4944</v>
      </c>
      <c r="AD321" s="1"/>
      <c r="AE321" s="514">
        <v>3.0</v>
      </c>
      <c r="AF321" s="525">
        <v>4.0</v>
      </c>
      <c r="AG321" s="525">
        <v>22.0</v>
      </c>
      <c r="AH321" s="537" t="s">
        <v>4945</v>
      </c>
      <c r="AI321" s="1"/>
      <c r="AJ321" s="514">
        <v>5.0</v>
      </c>
      <c r="AK321" s="525">
        <v>4.0</v>
      </c>
      <c r="AL321" s="525">
        <v>22.0</v>
      </c>
      <c r="AM321" s="530" t="s">
        <v>4946</v>
      </c>
      <c r="AN321" s="1"/>
      <c r="AO321" s="514">
        <v>3.0</v>
      </c>
      <c r="AP321" s="525">
        <v>5.0</v>
      </c>
      <c r="AQ321" s="525">
        <v>20.0</v>
      </c>
      <c r="AR321" s="531" t="s">
        <v>4947</v>
      </c>
      <c r="AS321" s="518"/>
      <c r="AT321" s="514">
        <v>3.0</v>
      </c>
      <c r="AU321" s="525">
        <v>6.0</v>
      </c>
      <c r="AV321" s="525">
        <v>20.0</v>
      </c>
      <c r="AW321" s="531" t="s">
        <v>4948</v>
      </c>
      <c r="AX321" s="1"/>
      <c r="AY321" s="514">
        <f t="shared" si="22"/>
        <v>15</v>
      </c>
      <c r="AZ321" s="525">
        <v>6.0</v>
      </c>
      <c r="BA321" s="525">
        <v>22.0</v>
      </c>
      <c r="BB321" s="531" t="s">
        <v>4949</v>
      </c>
      <c r="BC321" s="1"/>
      <c r="BD321" s="514"/>
      <c r="BE321" s="514"/>
      <c r="BF321" s="514"/>
      <c r="BG321" s="558"/>
      <c r="BH321" s="1"/>
      <c r="BI321" s="514"/>
      <c r="BJ321" s="514"/>
      <c r="BK321" s="514"/>
      <c r="BL321" s="558"/>
      <c r="BM321" s="514"/>
      <c r="BN321" s="514"/>
      <c r="BO321" s="514"/>
      <c r="BP321" s="514"/>
      <c r="BQ321" s="558"/>
      <c r="BR321" s="514"/>
      <c r="BS321" s="514"/>
      <c r="BT321" s="514"/>
      <c r="BU321" s="514"/>
      <c r="BV321" s="558"/>
      <c r="BW321" s="514"/>
      <c r="BX321" s="1"/>
      <c r="BY321" s="1"/>
      <c r="BZ321" s="1"/>
      <c r="CA321" s="560"/>
      <c r="CB321" s="514"/>
      <c r="CC321" s="1"/>
      <c r="CD321" s="1"/>
      <c r="CE321" s="1"/>
      <c r="CF321" s="560"/>
      <c r="CG321" s="514"/>
      <c r="CH321" s="1"/>
      <c r="CI321" s="1"/>
      <c r="CJ321" s="1"/>
      <c r="CK321" s="560"/>
      <c r="CL321" s="1"/>
      <c r="CM321" s="1"/>
      <c r="CN321" s="1"/>
      <c r="CO321" s="1"/>
      <c r="CP321" s="560"/>
      <c r="CQ321" s="1"/>
    </row>
    <row r="322" ht="15.0" customHeight="1">
      <c r="A322" s="514">
        <v>2.0</v>
      </c>
      <c r="B322" s="525">
        <v>1.0</v>
      </c>
      <c r="C322" s="525">
        <v>20.0</v>
      </c>
      <c r="D322" s="526" t="s">
        <v>4950</v>
      </c>
      <c r="E322" s="1"/>
      <c r="F322" s="514">
        <v>4.0</v>
      </c>
      <c r="G322" s="525">
        <v>1.0</v>
      </c>
      <c r="H322" s="525">
        <v>26.0</v>
      </c>
      <c r="I322" s="529" t="s">
        <v>4951</v>
      </c>
      <c r="J322" s="1"/>
      <c r="K322" s="514">
        <v>2.0</v>
      </c>
      <c r="L322" s="525">
        <v>2.0</v>
      </c>
      <c r="M322" s="525">
        <v>20.0</v>
      </c>
      <c r="N322" s="540"/>
      <c r="O322" s="1"/>
      <c r="P322" s="514">
        <v>2.0</v>
      </c>
      <c r="Q322" s="525">
        <v>2.0</v>
      </c>
      <c r="R322" s="525">
        <v>29.0</v>
      </c>
      <c r="S322" s="540"/>
      <c r="T322" s="1"/>
      <c r="U322" s="514">
        <v>2.0</v>
      </c>
      <c r="V322" s="525">
        <v>3.0</v>
      </c>
      <c r="W322" s="525">
        <v>20.0</v>
      </c>
      <c r="X322" s="540"/>
      <c r="Y322" s="1"/>
      <c r="Z322" s="514">
        <v>8.0</v>
      </c>
      <c r="AA322" s="525">
        <v>3.0</v>
      </c>
      <c r="AB322" s="525">
        <v>25.0</v>
      </c>
      <c r="AC322" s="529" t="s">
        <v>4952</v>
      </c>
      <c r="AD322" s="1"/>
      <c r="AE322" s="514">
        <v>2.0</v>
      </c>
      <c r="AF322" s="525">
        <v>4.0</v>
      </c>
      <c r="AG322" s="525">
        <v>22.0</v>
      </c>
      <c r="AH322" s="537" t="s">
        <v>4953</v>
      </c>
      <c r="AI322" s="1"/>
      <c r="AJ322" s="514">
        <v>4.0</v>
      </c>
      <c r="AK322" s="525">
        <v>4.0</v>
      </c>
      <c r="AL322" s="525">
        <v>22.0</v>
      </c>
      <c r="AM322" s="530" t="s">
        <v>4954</v>
      </c>
      <c r="AN322" s="1"/>
      <c r="AO322" s="514">
        <v>2.0</v>
      </c>
      <c r="AP322" s="525">
        <v>5.0</v>
      </c>
      <c r="AQ322" s="525">
        <v>20.0</v>
      </c>
      <c r="AR322" s="531" t="s">
        <v>4955</v>
      </c>
      <c r="AS322" s="518"/>
      <c r="AT322" s="514">
        <v>2.0</v>
      </c>
      <c r="AU322" s="525">
        <v>6.0</v>
      </c>
      <c r="AV322" s="525">
        <v>20.0</v>
      </c>
      <c r="AW322" s="531" t="s">
        <v>4956</v>
      </c>
      <c r="AX322" s="1"/>
      <c r="AY322" s="514">
        <f t="shared" si="22"/>
        <v>14</v>
      </c>
      <c r="AZ322" s="525">
        <v>6.0</v>
      </c>
      <c r="BA322" s="525">
        <v>22.0</v>
      </c>
      <c r="BB322" s="531" t="s">
        <v>4957</v>
      </c>
      <c r="BC322" s="1"/>
      <c r="BD322" s="514"/>
      <c r="BE322" s="514"/>
      <c r="BF322" s="514"/>
      <c r="BG322" s="558"/>
      <c r="BH322" s="1"/>
      <c r="BI322" s="514"/>
      <c r="BJ322" s="514"/>
      <c r="BK322" s="514"/>
      <c r="BL322" s="558"/>
      <c r="BM322" s="514"/>
      <c r="BN322" s="514"/>
      <c r="BO322" s="514"/>
      <c r="BP322" s="514"/>
      <c r="BQ322" s="558"/>
      <c r="BR322" s="514"/>
      <c r="BS322" s="514"/>
      <c r="BT322" s="514"/>
      <c r="BU322" s="514"/>
      <c r="BV322" s="558"/>
      <c r="BW322" s="514"/>
      <c r="BX322" s="1"/>
      <c r="BY322" s="1"/>
      <c r="BZ322" s="1"/>
      <c r="CA322" s="560"/>
      <c r="CB322" s="514"/>
      <c r="CC322" s="514"/>
      <c r="CD322" s="1"/>
      <c r="CE322" s="1"/>
      <c r="CF322" s="560"/>
      <c r="CG322" s="514"/>
      <c r="CH322" s="1"/>
      <c r="CI322" s="1"/>
      <c r="CJ322" s="1"/>
      <c r="CK322" s="560"/>
      <c r="CL322" s="1"/>
      <c r="CM322" s="1"/>
      <c r="CN322" s="1"/>
      <c r="CO322" s="1"/>
      <c r="CP322" s="560"/>
      <c r="CQ322" s="1"/>
    </row>
    <row r="323" ht="15.0" customHeight="1">
      <c r="A323" s="542">
        <v>1.0</v>
      </c>
      <c r="B323" s="525">
        <v>1.0</v>
      </c>
      <c r="C323" s="525">
        <v>20.0</v>
      </c>
      <c r="D323" s="526" t="s">
        <v>4958</v>
      </c>
      <c r="E323" s="1"/>
      <c r="F323" s="514">
        <v>3.0</v>
      </c>
      <c r="G323" s="525">
        <v>1.0</v>
      </c>
      <c r="H323" s="525">
        <v>26.0</v>
      </c>
      <c r="I323" s="529" t="s">
        <v>4959</v>
      </c>
      <c r="J323" s="1"/>
      <c r="K323" s="542">
        <v>1.0</v>
      </c>
      <c r="L323" s="525">
        <v>2.0</v>
      </c>
      <c r="M323" s="525">
        <v>20.0</v>
      </c>
      <c r="N323" s="545"/>
      <c r="O323" s="1"/>
      <c r="P323" s="542">
        <v>1.0</v>
      </c>
      <c r="Q323" s="525">
        <v>2.0</v>
      </c>
      <c r="R323" s="525">
        <v>29.0</v>
      </c>
      <c r="S323" s="545"/>
      <c r="T323" s="1"/>
      <c r="U323" s="542">
        <v>1.0</v>
      </c>
      <c r="V323" s="525">
        <v>3.0</v>
      </c>
      <c r="W323" s="525">
        <v>20.0</v>
      </c>
      <c r="X323" s="545"/>
      <c r="Y323" s="1"/>
      <c r="Z323" s="514">
        <v>7.0</v>
      </c>
      <c r="AA323" s="525">
        <v>3.0</v>
      </c>
      <c r="AB323" s="525">
        <v>25.0</v>
      </c>
      <c r="AC323" s="529" t="s">
        <v>4960</v>
      </c>
      <c r="AD323" s="1"/>
      <c r="AE323" s="542">
        <v>1.0</v>
      </c>
      <c r="AF323" s="525">
        <v>4.0</v>
      </c>
      <c r="AG323" s="525">
        <v>22.0</v>
      </c>
      <c r="AH323" s="537" t="s">
        <v>4961</v>
      </c>
      <c r="AI323" s="1"/>
      <c r="AJ323" s="514">
        <v>3.0</v>
      </c>
      <c r="AK323" s="525">
        <v>4.0</v>
      </c>
      <c r="AL323" s="525">
        <v>22.0</v>
      </c>
      <c r="AM323" s="530" t="s">
        <v>4962</v>
      </c>
      <c r="AN323" s="1"/>
      <c r="AO323" s="542">
        <v>1.0</v>
      </c>
      <c r="AP323" s="525">
        <v>5.0</v>
      </c>
      <c r="AQ323" s="525">
        <v>20.0</v>
      </c>
      <c r="AR323" s="531" t="s">
        <v>4963</v>
      </c>
      <c r="AS323" s="518"/>
      <c r="AT323" s="544">
        <v>1.0</v>
      </c>
      <c r="AU323" s="525">
        <v>6.0</v>
      </c>
      <c r="AV323" s="525">
        <v>20.0</v>
      </c>
      <c r="AW323" s="531" t="s">
        <v>4964</v>
      </c>
      <c r="AX323" s="1"/>
      <c r="AY323" s="514">
        <f t="shared" si="22"/>
        <v>13</v>
      </c>
      <c r="AZ323" s="525">
        <v>6.0</v>
      </c>
      <c r="BA323" s="525">
        <v>22.0</v>
      </c>
      <c r="BB323" s="531" t="s">
        <v>4965</v>
      </c>
      <c r="BC323" s="1"/>
      <c r="BD323" s="514"/>
      <c r="BE323" s="514"/>
      <c r="BF323" s="514"/>
      <c r="BG323" s="558"/>
      <c r="BH323" s="1"/>
      <c r="BI323" s="514"/>
      <c r="BJ323" s="514"/>
      <c r="BK323" s="514"/>
      <c r="BL323" s="558"/>
      <c r="BM323" s="514"/>
      <c r="BN323" s="514"/>
      <c r="BO323" s="514"/>
      <c r="BP323" s="514"/>
      <c r="BQ323" s="558"/>
      <c r="BR323" s="514"/>
      <c r="BS323" s="514"/>
      <c r="BT323" s="514"/>
      <c r="BU323" s="514"/>
      <c r="BV323" s="558"/>
      <c r="BW323" s="514"/>
      <c r="BX323" s="1"/>
      <c r="BY323" s="1"/>
      <c r="BZ323" s="1"/>
      <c r="CA323" s="560"/>
      <c r="CB323" s="514"/>
      <c r="CC323" s="514"/>
      <c r="CD323" s="1"/>
      <c r="CE323" s="1"/>
      <c r="CF323" s="560"/>
      <c r="CG323" s="514"/>
      <c r="CH323" s="1"/>
      <c r="CI323" s="1"/>
      <c r="CJ323" s="1"/>
      <c r="CK323" s="560"/>
      <c r="CL323" s="1"/>
      <c r="CM323" s="1"/>
      <c r="CN323" s="1"/>
      <c r="CO323" s="1"/>
      <c r="CP323" s="560"/>
      <c r="CQ323" s="1"/>
    </row>
    <row r="324" ht="15.0" customHeight="1">
      <c r="A324" s="524">
        <v>16.0</v>
      </c>
      <c r="B324" s="525">
        <v>1.0</v>
      </c>
      <c r="C324" s="525">
        <v>21.0</v>
      </c>
      <c r="D324" s="527" t="s">
        <v>116</v>
      </c>
      <c r="E324" s="1"/>
      <c r="F324" s="514">
        <v>2.0</v>
      </c>
      <c r="G324" s="525">
        <v>1.0</v>
      </c>
      <c r="H324" s="525">
        <v>26.0</v>
      </c>
      <c r="I324" s="529" t="s">
        <v>4966</v>
      </c>
      <c r="J324" s="1"/>
      <c r="K324" s="524">
        <v>16.0</v>
      </c>
      <c r="L324" s="525">
        <v>2.0</v>
      </c>
      <c r="M324" s="525">
        <v>21.0</v>
      </c>
      <c r="N324" s="529" t="s">
        <v>4967</v>
      </c>
      <c r="O324" s="1"/>
      <c r="P324" s="524">
        <v>16.0</v>
      </c>
      <c r="Q324" s="525">
        <v>2.0</v>
      </c>
      <c r="R324" s="525">
        <v>28.0</v>
      </c>
      <c r="S324" s="529" t="s">
        <v>4968</v>
      </c>
      <c r="T324" s="1"/>
      <c r="U324" s="524">
        <v>16.0</v>
      </c>
      <c r="V324" s="525">
        <v>3.0</v>
      </c>
      <c r="W324" s="525">
        <v>21.0</v>
      </c>
      <c r="X324" s="529" t="s">
        <v>4969</v>
      </c>
      <c r="Y324" s="1"/>
      <c r="Z324" s="514">
        <v>6.0</v>
      </c>
      <c r="AA324" s="525">
        <v>3.0</v>
      </c>
      <c r="AB324" s="525">
        <v>25.0</v>
      </c>
      <c r="AC324" s="529" t="s">
        <v>4970</v>
      </c>
      <c r="AD324" s="1"/>
      <c r="AE324" s="524">
        <v>16.0</v>
      </c>
      <c r="AF324" s="525">
        <v>4.0</v>
      </c>
      <c r="AG324" s="525">
        <v>23.0</v>
      </c>
      <c r="AH324" s="529" t="s">
        <v>4971</v>
      </c>
      <c r="AI324" s="1"/>
      <c r="AJ324" s="514">
        <v>2.0</v>
      </c>
      <c r="AK324" s="525">
        <v>4.0</v>
      </c>
      <c r="AL324" s="525">
        <v>22.0</v>
      </c>
      <c r="AM324" s="530" t="s">
        <v>4972</v>
      </c>
      <c r="AN324" s="1"/>
      <c r="AO324" s="524">
        <v>16.0</v>
      </c>
      <c r="AP324" s="525">
        <v>5.0</v>
      </c>
      <c r="AQ324" s="525">
        <v>21.0</v>
      </c>
      <c r="AR324" s="530" t="s">
        <v>4973</v>
      </c>
      <c r="AS324" s="561"/>
      <c r="AT324" s="524">
        <v>16.0</v>
      </c>
      <c r="AU324" s="525">
        <v>6.0</v>
      </c>
      <c r="AV324" s="525">
        <v>21.0</v>
      </c>
      <c r="AW324" s="530" t="s">
        <v>4974</v>
      </c>
      <c r="AX324" s="1"/>
      <c r="AY324" s="514">
        <f t="shared" si="22"/>
        <v>12</v>
      </c>
      <c r="AZ324" s="525">
        <v>6.0</v>
      </c>
      <c r="BA324" s="525">
        <v>22.0</v>
      </c>
      <c r="BB324" s="531" t="s">
        <v>4975</v>
      </c>
      <c r="BC324" s="1"/>
      <c r="BD324" s="514"/>
      <c r="BE324" s="514"/>
      <c r="BF324" s="514"/>
      <c r="BG324" s="558"/>
      <c r="BH324" s="1"/>
      <c r="BI324" s="514"/>
      <c r="BJ324" s="514"/>
      <c r="BK324" s="514"/>
      <c r="BL324" s="558"/>
      <c r="BM324" s="514"/>
      <c r="BN324" s="514"/>
      <c r="BO324" s="514"/>
      <c r="BP324" s="514"/>
      <c r="BQ324" s="558"/>
      <c r="BR324" s="514"/>
      <c r="BS324" s="514"/>
      <c r="BT324" s="514"/>
      <c r="BU324" s="514"/>
      <c r="BV324" s="558"/>
      <c r="BW324" s="514"/>
      <c r="BX324" s="1"/>
      <c r="BY324" s="1"/>
      <c r="BZ324" s="1"/>
      <c r="CA324" s="560"/>
      <c r="CB324" s="514"/>
      <c r="CC324" s="514"/>
      <c r="CD324" s="1"/>
      <c r="CE324" s="1"/>
      <c r="CF324" s="560"/>
      <c r="CG324" s="514"/>
      <c r="CH324" s="1"/>
      <c r="CI324" s="1"/>
      <c r="CJ324" s="1"/>
      <c r="CK324" s="560"/>
      <c r="CL324" s="1"/>
      <c r="CM324" s="1"/>
      <c r="CN324" s="1"/>
      <c r="CO324" s="1"/>
      <c r="CP324" s="560"/>
      <c r="CQ324" s="1"/>
    </row>
    <row r="325" ht="15.0" customHeight="1">
      <c r="A325" s="514">
        <v>15.0</v>
      </c>
      <c r="B325" s="525">
        <v>1.0</v>
      </c>
      <c r="C325" s="525">
        <v>21.0</v>
      </c>
      <c r="D325" s="526" t="s">
        <v>4976</v>
      </c>
      <c r="E325" s="1"/>
      <c r="F325" s="542">
        <v>1.0</v>
      </c>
      <c r="G325" s="549">
        <v>1.0</v>
      </c>
      <c r="H325" s="549">
        <v>26.0</v>
      </c>
      <c r="I325" s="528" t="s">
        <v>4977</v>
      </c>
      <c r="J325" s="1"/>
      <c r="K325" s="514">
        <v>15.0</v>
      </c>
      <c r="L325" s="525">
        <v>2.0</v>
      </c>
      <c r="M325" s="525">
        <v>21.0</v>
      </c>
      <c r="N325" s="529" t="s">
        <v>4978</v>
      </c>
      <c r="O325" s="1"/>
      <c r="P325" s="514">
        <v>15.0</v>
      </c>
      <c r="Q325" s="525">
        <v>2.0</v>
      </c>
      <c r="R325" s="525">
        <v>28.0</v>
      </c>
      <c r="S325" s="529" t="s">
        <v>4979</v>
      </c>
      <c r="T325" s="1"/>
      <c r="U325" s="514">
        <v>15.0</v>
      </c>
      <c r="V325" s="525">
        <v>3.0</v>
      </c>
      <c r="W325" s="525">
        <v>21.0</v>
      </c>
      <c r="X325" s="529" t="s">
        <v>4980</v>
      </c>
      <c r="Y325" s="1"/>
      <c r="Z325" s="514">
        <v>5.0</v>
      </c>
      <c r="AA325" s="525">
        <v>3.0</v>
      </c>
      <c r="AB325" s="525">
        <v>25.0</v>
      </c>
      <c r="AC325" s="529" t="s">
        <v>4981</v>
      </c>
      <c r="AD325" s="1"/>
      <c r="AE325" s="514">
        <v>15.0</v>
      </c>
      <c r="AF325" s="525">
        <v>4.0</v>
      </c>
      <c r="AG325" s="525">
        <v>23.0</v>
      </c>
      <c r="AH325" s="529" t="s">
        <v>4982</v>
      </c>
      <c r="AI325" s="1"/>
      <c r="AJ325" s="542">
        <v>1.0</v>
      </c>
      <c r="AK325" s="525">
        <v>4.0</v>
      </c>
      <c r="AL325" s="525">
        <v>22.0</v>
      </c>
      <c r="AM325" s="530" t="s">
        <v>4983</v>
      </c>
      <c r="AN325" s="1"/>
      <c r="AO325" s="514">
        <v>15.0</v>
      </c>
      <c r="AP325" s="525">
        <v>5.0</v>
      </c>
      <c r="AQ325" s="525">
        <v>21.0</v>
      </c>
      <c r="AR325" s="530" t="s">
        <v>4984</v>
      </c>
      <c r="AS325" s="561"/>
      <c r="AT325" s="514">
        <v>15.0</v>
      </c>
      <c r="AU325" s="525">
        <v>6.0</v>
      </c>
      <c r="AV325" s="525">
        <v>21.0</v>
      </c>
      <c r="AW325" s="530" t="s">
        <v>4985</v>
      </c>
      <c r="AX325" s="1"/>
      <c r="AY325" s="514">
        <f t="shared" si="22"/>
        <v>11</v>
      </c>
      <c r="AZ325" s="525">
        <v>6.0</v>
      </c>
      <c r="BA325" s="525">
        <v>22.0</v>
      </c>
      <c r="BB325" s="531" t="s">
        <v>4986</v>
      </c>
      <c r="BC325" s="1"/>
      <c r="BD325" s="514"/>
      <c r="BE325" s="514"/>
      <c r="BF325" s="514"/>
      <c r="BG325" s="558"/>
      <c r="BH325" s="1"/>
      <c r="BI325" s="514"/>
      <c r="BJ325" s="514"/>
      <c r="BK325" s="514"/>
      <c r="BL325" s="558"/>
      <c r="BM325" s="514"/>
      <c r="BN325" s="514"/>
      <c r="BO325" s="514"/>
      <c r="BP325" s="514"/>
      <c r="BQ325" s="558"/>
      <c r="BR325" s="514"/>
      <c r="BS325" s="514"/>
      <c r="BT325" s="514"/>
      <c r="BU325" s="514"/>
      <c r="BV325" s="558"/>
      <c r="BW325" s="514"/>
      <c r="BX325" s="1"/>
      <c r="BY325" s="1"/>
      <c r="BZ325" s="1"/>
      <c r="CA325" s="560"/>
      <c r="CB325" s="514"/>
      <c r="CC325" s="514"/>
      <c r="CD325" s="1"/>
      <c r="CE325" s="1"/>
      <c r="CF325" s="560"/>
      <c r="CG325" s="514"/>
      <c r="CH325" s="1"/>
      <c r="CI325" s="1"/>
      <c r="CJ325" s="1"/>
      <c r="CK325" s="560"/>
      <c r="CL325" s="1"/>
      <c r="CM325" s="1"/>
      <c r="CN325" s="1"/>
      <c r="CO325" s="1"/>
      <c r="CP325" s="560"/>
      <c r="CQ325" s="1"/>
    </row>
    <row r="326" ht="15.0" customHeight="1">
      <c r="A326" s="514">
        <v>14.0</v>
      </c>
      <c r="B326" s="525">
        <v>1.0</v>
      </c>
      <c r="C326" s="525">
        <v>21.0</v>
      </c>
      <c r="D326" s="527" t="s">
        <v>116</v>
      </c>
      <c r="E326" s="1"/>
      <c r="F326" s="514">
        <v>14.0</v>
      </c>
      <c r="G326" s="525">
        <v>1.0</v>
      </c>
      <c r="H326" s="525">
        <v>25.0</v>
      </c>
      <c r="I326" s="529" t="s">
        <v>4987</v>
      </c>
      <c r="J326" s="1"/>
      <c r="K326" s="514">
        <v>14.0</v>
      </c>
      <c r="L326" s="525">
        <v>2.0</v>
      </c>
      <c r="M326" s="525">
        <v>21.0</v>
      </c>
      <c r="N326" s="529" t="s">
        <v>4988</v>
      </c>
      <c r="O326" s="1"/>
      <c r="P326" s="514">
        <v>14.0</v>
      </c>
      <c r="Q326" s="525">
        <v>2.0</v>
      </c>
      <c r="R326" s="525">
        <v>28.0</v>
      </c>
      <c r="S326" s="529" t="s">
        <v>4989</v>
      </c>
      <c r="T326" s="1"/>
      <c r="U326" s="514">
        <v>14.0</v>
      </c>
      <c r="V326" s="525">
        <v>3.0</v>
      </c>
      <c r="W326" s="525">
        <v>21.0</v>
      </c>
      <c r="X326" s="537" t="s">
        <v>4990</v>
      </c>
      <c r="Y326" s="1"/>
      <c r="Z326" s="514">
        <v>4.0</v>
      </c>
      <c r="AA326" s="525">
        <v>3.0</v>
      </c>
      <c r="AB326" s="525">
        <v>25.0</v>
      </c>
      <c r="AC326" s="529" t="s">
        <v>4991</v>
      </c>
      <c r="AD326" s="1"/>
      <c r="AE326" s="514">
        <v>14.0</v>
      </c>
      <c r="AF326" s="525">
        <v>4.0</v>
      </c>
      <c r="AG326" s="525">
        <v>23.0</v>
      </c>
      <c r="AH326" s="537" t="s">
        <v>4992</v>
      </c>
      <c r="AI326" s="1"/>
      <c r="AJ326" s="514">
        <v>14.0</v>
      </c>
      <c r="AK326" s="525">
        <v>4.0</v>
      </c>
      <c r="AL326" s="525">
        <v>21.0</v>
      </c>
      <c r="AM326" s="530" t="s">
        <v>4993</v>
      </c>
      <c r="AN326" s="1"/>
      <c r="AO326" s="514">
        <v>14.0</v>
      </c>
      <c r="AP326" s="525">
        <v>5.0</v>
      </c>
      <c r="AQ326" s="525">
        <v>21.0</v>
      </c>
      <c r="AR326" s="531" t="s">
        <v>4994</v>
      </c>
      <c r="AS326" s="518"/>
      <c r="AT326" s="514">
        <v>14.0</v>
      </c>
      <c r="AU326" s="525">
        <v>6.0</v>
      </c>
      <c r="AV326" s="525">
        <v>21.0</v>
      </c>
      <c r="AW326" s="531" t="s">
        <v>4995</v>
      </c>
      <c r="AX326" s="1"/>
      <c r="AY326" s="514">
        <f t="shared" si="22"/>
        <v>10</v>
      </c>
      <c r="AZ326" s="525">
        <v>6.0</v>
      </c>
      <c r="BA326" s="525">
        <v>22.0</v>
      </c>
      <c r="BB326" s="531" t="s">
        <v>4996</v>
      </c>
      <c r="BC326" s="1"/>
      <c r="BD326" s="514"/>
      <c r="BE326" s="514"/>
      <c r="BF326" s="514"/>
      <c r="BG326" s="558"/>
      <c r="BH326" s="1"/>
      <c r="BI326" s="514"/>
      <c r="BJ326" s="514"/>
      <c r="BK326" s="514"/>
      <c r="BL326" s="558"/>
      <c r="BM326" s="514"/>
      <c r="BN326" s="514"/>
      <c r="BO326" s="514"/>
      <c r="BP326" s="514"/>
      <c r="BQ326" s="558"/>
      <c r="BR326" s="514"/>
      <c r="BS326" s="514"/>
      <c r="BT326" s="514"/>
      <c r="BU326" s="514"/>
      <c r="BV326" s="558"/>
      <c r="BW326" s="514"/>
      <c r="BX326" s="1"/>
      <c r="BY326" s="1"/>
      <c r="BZ326" s="1"/>
      <c r="CA326" s="560"/>
      <c r="CB326" s="514"/>
      <c r="CC326" s="514"/>
      <c r="CD326" s="1"/>
      <c r="CE326" s="1"/>
      <c r="CF326" s="560"/>
      <c r="CG326" s="514"/>
      <c r="CH326" s="1"/>
      <c r="CI326" s="1"/>
      <c r="CJ326" s="1"/>
      <c r="CK326" s="560"/>
      <c r="CL326" s="1"/>
      <c r="CM326" s="1"/>
      <c r="CN326" s="1"/>
      <c r="CO326" s="1"/>
      <c r="CP326" s="560"/>
      <c r="CQ326" s="1"/>
    </row>
    <row r="327" ht="15.0" customHeight="1">
      <c r="A327" s="514">
        <v>13.0</v>
      </c>
      <c r="B327" s="525">
        <v>1.0</v>
      </c>
      <c r="C327" s="525">
        <v>21.0</v>
      </c>
      <c r="D327" s="526" t="s">
        <v>4997</v>
      </c>
      <c r="E327" s="1"/>
      <c r="F327" s="514">
        <v>13.0</v>
      </c>
      <c r="G327" s="525">
        <v>1.0</v>
      </c>
      <c r="H327" s="525">
        <v>25.0</v>
      </c>
      <c r="I327" s="529" t="s">
        <v>4998</v>
      </c>
      <c r="J327" s="1"/>
      <c r="K327" s="514">
        <v>13.0</v>
      </c>
      <c r="L327" s="525">
        <v>2.0</v>
      </c>
      <c r="M327" s="525">
        <v>21.0</v>
      </c>
      <c r="N327" s="529" t="s">
        <v>4999</v>
      </c>
      <c r="O327" s="1"/>
      <c r="P327" s="514">
        <v>13.0</v>
      </c>
      <c r="Q327" s="525">
        <v>2.0</v>
      </c>
      <c r="R327" s="525">
        <v>28.0</v>
      </c>
      <c r="S327" s="529" t="s">
        <v>5000</v>
      </c>
      <c r="T327" s="1"/>
      <c r="U327" s="514">
        <v>13.0</v>
      </c>
      <c r="V327" s="525">
        <v>3.0</v>
      </c>
      <c r="W327" s="525">
        <v>21.0</v>
      </c>
      <c r="X327" s="537" t="s">
        <v>5001</v>
      </c>
      <c r="Y327" s="1"/>
      <c r="Z327" s="514">
        <v>3.0</v>
      </c>
      <c r="AA327" s="525">
        <v>3.0</v>
      </c>
      <c r="AB327" s="525">
        <v>25.0</v>
      </c>
      <c r="AC327" s="529" t="s">
        <v>5002</v>
      </c>
      <c r="AD327" s="1"/>
      <c r="AE327" s="514">
        <v>13.0</v>
      </c>
      <c r="AF327" s="525">
        <v>4.0</v>
      </c>
      <c r="AG327" s="525">
        <v>23.0</v>
      </c>
      <c r="AH327" s="537" t="s">
        <v>5003</v>
      </c>
      <c r="AI327" s="1"/>
      <c r="AJ327" s="514">
        <v>13.0</v>
      </c>
      <c r="AK327" s="525">
        <v>4.0</v>
      </c>
      <c r="AL327" s="525">
        <v>21.0</v>
      </c>
      <c r="AM327" s="530" t="s">
        <v>5004</v>
      </c>
      <c r="AN327" s="1"/>
      <c r="AO327" s="514">
        <v>13.0</v>
      </c>
      <c r="AP327" s="525">
        <v>5.0</v>
      </c>
      <c r="AQ327" s="525">
        <v>21.0</v>
      </c>
      <c r="AR327" s="531" t="s">
        <v>5005</v>
      </c>
      <c r="AS327" s="518"/>
      <c r="AT327" s="514">
        <v>13.0</v>
      </c>
      <c r="AU327" s="525">
        <v>6.0</v>
      </c>
      <c r="AV327" s="525">
        <v>21.0</v>
      </c>
      <c r="AW327" s="531" t="s">
        <v>5006</v>
      </c>
      <c r="AX327" s="1"/>
      <c r="AY327" s="514">
        <f t="shared" si="22"/>
        <v>9</v>
      </c>
      <c r="AZ327" s="525">
        <v>6.0</v>
      </c>
      <c r="BA327" s="525">
        <v>22.0</v>
      </c>
      <c r="BB327" s="531" t="s">
        <v>5007</v>
      </c>
      <c r="BC327" s="1"/>
      <c r="BD327" s="514"/>
      <c r="BE327" s="514"/>
      <c r="BF327" s="514"/>
      <c r="BG327" s="558"/>
      <c r="BH327" s="1"/>
      <c r="BI327" s="514"/>
      <c r="BJ327" s="514"/>
      <c r="BK327" s="514"/>
      <c r="BL327" s="558"/>
      <c r="BM327" s="514"/>
      <c r="BN327" s="514"/>
      <c r="BO327" s="514"/>
      <c r="BP327" s="514"/>
      <c r="BQ327" s="558"/>
      <c r="BR327" s="514"/>
      <c r="BS327" s="514"/>
      <c r="BT327" s="514"/>
      <c r="BU327" s="514"/>
      <c r="BV327" s="558"/>
      <c r="BW327" s="514"/>
      <c r="BX327" s="1"/>
      <c r="BY327" s="1"/>
      <c r="BZ327" s="1"/>
      <c r="CA327" s="560"/>
      <c r="CB327" s="514"/>
      <c r="CC327" s="514"/>
      <c r="CD327" s="1"/>
      <c r="CE327" s="1"/>
      <c r="CF327" s="560"/>
      <c r="CG327" s="514"/>
      <c r="CH327" s="1"/>
      <c r="CI327" s="1"/>
      <c r="CJ327" s="1"/>
      <c r="CK327" s="560"/>
      <c r="CL327" s="1"/>
      <c r="CM327" s="1"/>
      <c r="CN327" s="1"/>
      <c r="CO327" s="1"/>
      <c r="CP327" s="560"/>
      <c r="CQ327" s="1"/>
    </row>
    <row r="328" ht="15.0" customHeight="1">
      <c r="A328" s="514">
        <v>12.0</v>
      </c>
      <c r="B328" s="525">
        <v>1.0</v>
      </c>
      <c r="C328" s="525">
        <v>21.0</v>
      </c>
      <c r="D328" s="527" t="s">
        <v>116</v>
      </c>
      <c r="E328" s="1"/>
      <c r="F328" s="514">
        <v>12.0</v>
      </c>
      <c r="G328" s="525">
        <v>1.0</v>
      </c>
      <c r="H328" s="525">
        <v>25.0</v>
      </c>
      <c r="I328" s="529" t="s">
        <v>5008</v>
      </c>
      <c r="J328" s="1"/>
      <c r="K328" s="514">
        <v>12.0</v>
      </c>
      <c r="L328" s="525">
        <v>2.0</v>
      </c>
      <c r="M328" s="525">
        <v>21.0</v>
      </c>
      <c r="N328" s="529" t="s">
        <v>5009</v>
      </c>
      <c r="O328" s="1"/>
      <c r="P328" s="514">
        <v>12.0</v>
      </c>
      <c r="Q328" s="525">
        <v>2.0</v>
      </c>
      <c r="R328" s="525">
        <v>28.0</v>
      </c>
      <c r="S328" s="529" t="s">
        <v>5010</v>
      </c>
      <c r="T328" s="1"/>
      <c r="U328" s="514">
        <v>12.0</v>
      </c>
      <c r="V328" s="525">
        <v>3.0</v>
      </c>
      <c r="W328" s="525">
        <v>21.0</v>
      </c>
      <c r="X328" s="537" t="s">
        <v>5011</v>
      </c>
      <c r="Y328" s="1"/>
      <c r="Z328" s="514">
        <v>2.0</v>
      </c>
      <c r="AA328" s="525">
        <v>3.0</v>
      </c>
      <c r="AB328" s="525">
        <v>25.0</v>
      </c>
      <c r="AC328" s="529" t="s">
        <v>5012</v>
      </c>
      <c r="AD328" s="1"/>
      <c r="AE328" s="514">
        <v>12.0</v>
      </c>
      <c r="AF328" s="525">
        <v>4.0</v>
      </c>
      <c r="AG328" s="525">
        <v>23.0</v>
      </c>
      <c r="AH328" s="537" t="s">
        <v>5013</v>
      </c>
      <c r="AI328" s="1"/>
      <c r="AJ328" s="514">
        <v>12.0</v>
      </c>
      <c r="AK328" s="525">
        <v>4.0</v>
      </c>
      <c r="AL328" s="525">
        <v>21.0</v>
      </c>
      <c r="AM328" s="530" t="s">
        <v>5014</v>
      </c>
      <c r="AN328" s="1"/>
      <c r="AO328" s="514">
        <v>12.0</v>
      </c>
      <c r="AP328" s="525">
        <v>5.0</v>
      </c>
      <c r="AQ328" s="525">
        <v>21.0</v>
      </c>
      <c r="AR328" s="531" t="s">
        <v>5015</v>
      </c>
      <c r="AS328" s="518"/>
      <c r="AT328" s="514">
        <v>12.0</v>
      </c>
      <c r="AU328" s="525">
        <v>6.0</v>
      </c>
      <c r="AV328" s="525">
        <v>21.0</v>
      </c>
      <c r="AW328" s="531" t="s">
        <v>5016</v>
      </c>
      <c r="AX328" s="1"/>
      <c r="AY328" s="514">
        <f t="shared" si="22"/>
        <v>8</v>
      </c>
      <c r="AZ328" s="525">
        <v>6.0</v>
      </c>
      <c r="BA328" s="525">
        <v>22.0</v>
      </c>
      <c r="BB328" s="531" t="s">
        <v>5017</v>
      </c>
      <c r="BC328" s="1"/>
      <c r="BD328" s="514"/>
      <c r="BE328" s="514"/>
      <c r="BF328" s="514"/>
      <c r="BG328" s="558"/>
      <c r="BH328" s="1"/>
      <c r="BI328" s="514"/>
      <c r="BJ328" s="514"/>
      <c r="BK328" s="514"/>
      <c r="BL328" s="558"/>
      <c r="BM328" s="514"/>
      <c r="BN328" s="514"/>
      <c r="BO328" s="514"/>
      <c r="BP328" s="514"/>
      <c r="BQ328" s="558"/>
      <c r="BR328" s="514"/>
      <c r="BS328" s="514"/>
      <c r="BT328" s="514"/>
      <c r="BU328" s="514"/>
      <c r="BV328" s="558"/>
      <c r="BW328" s="514"/>
      <c r="BX328" s="1"/>
      <c r="BY328" s="1"/>
      <c r="BZ328" s="1"/>
      <c r="CA328" s="560"/>
      <c r="CB328" s="514"/>
      <c r="CC328" s="514"/>
      <c r="CD328" s="1"/>
      <c r="CE328" s="1"/>
      <c r="CF328" s="560"/>
      <c r="CG328" s="514"/>
      <c r="CH328" s="1"/>
      <c r="CI328" s="1"/>
      <c r="CJ328" s="1"/>
      <c r="CK328" s="560"/>
      <c r="CL328" s="1"/>
      <c r="CM328" s="1"/>
      <c r="CN328" s="1"/>
      <c r="CO328" s="1"/>
      <c r="CP328" s="560"/>
      <c r="CQ328" s="1"/>
    </row>
    <row r="329" ht="15.0" customHeight="1">
      <c r="A329" s="514">
        <v>11.0</v>
      </c>
      <c r="B329" s="525">
        <v>1.0</v>
      </c>
      <c r="C329" s="525">
        <v>21.0</v>
      </c>
      <c r="D329" s="526" t="s">
        <v>5018</v>
      </c>
      <c r="E329" s="1"/>
      <c r="F329" s="514">
        <v>11.0</v>
      </c>
      <c r="G329" s="525">
        <v>1.0</v>
      </c>
      <c r="H329" s="525">
        <v>25.0</v>
      </c>
      <c r="I329" s="529" t="s">
        <v>5019</v>
      </c>
      <c r="J329" s="1"/>
      <c r="K329" s="514">
        <v>11.0</v>
      </c>
      <c r="L329" s="525">
        <v>2.0</v>
      </c>
      <c r="M329" s="525">
        <v>21.0</v>
      </c>
      <c r="N329" s="529" t="s">
        <v>5020</v>
      </c>
      <c r="O329" s="1"/>
      <c r="P329" s="514">
        <v>11.0</v>
      </c>
      <c r="Q329" s="525">
        <v>2.0</v>
      </c>
      <c r="R329" s="525">
        <v>28.0</v>
      </c>
      <c r="S329" s="529" t="s">
        <v>5021</v>
      </c>
      <c r="T329" s="1"/>
      <c r="U329" s="514">
        <v>11.0</v>
      </c>
      <c r="V329" s="525">
        <v>3.0</v>
      </c>
      <c r="W329" s="525">
        <v>21.0</v>
      </c>
      <c r="X329" s="537" t="s">
        <v>5022</v>
      </c>
      <c r="Y329" s="1"/>
      <c r="Z329" s="542">
        <v>1.0</v>
      </c>
      <c r="AA329" s="525">
        <v>3.0</v>
      </c>
      <c r="AB329" s="525">
        <v>25.0</v>
      </c>
      <c r="AC329" s="529" t="s">
        <v>5023</v>
      </c>
      <c r="AD329" s="1"/>
      <c r="AE329" s="514">
        <v>11.0</v>
      </c>
      <c r="AF329" s="525">
        <v>4.0</v>
      </c>
      <c r="AG329" s="525">
        <v>23.0</v>
      </c>
      <c r="AH329" s="537" t="s">
        <v>5024</v>
      </c>
      <c r="AI329" s="1"/>
      <c r="AJ329" s="514">
        <v>11.0</v>
      </c>
      <c r="AK329" s="525">
        <v>4.0</v>
      </c>
      <c r="AL329" s="525">
        <v>21.0</v>
      </c>
      <c r="AM329" s="530" t="s">
        <v>5025</v>
      </c>
      <c r="AN329" s="1"/>
      <c r="AO329" s="514">
        <v>11.0</v>
      </c>
      <c r="AP329" s="525">
        <v>5.0</v>
      </c>
      <c r="AQ329" s="525">
        <v>21.0</v>
      </c>
      <c r="AR329" s="531" t="s">
        <v>5026</v>
      </c>
      <c r="AS329" s="518"/>
      <c r="AT329" s="514">
        <v>11.0</v>
      </c>
      <c r="AU329" s="525">
        <v>6.0</v>
      </c>
      <c r="AV329" s="525">
        <v>21.0</v>
      </c>
      <c r="AW329" s="531" t="s">
        <v>5027</v>
      </c>
      <c r="AX329" s="1"/>
      <c r="AY329" s="514">
        <f t="shared" si="22"/>
        <v>7</v>
      </c>
      <c r="AZ329" s="525">
        <v>6.0</v>
      </c>
      <c r="BA329" s="525">
        <v>22.0</v>
      </c>
      <c r="BB329" s="531" t="s">
        <v>5028</v>
      </c>
      <c r="BC329" s="1"/>
      <c r="BD329" s="514"/>
      <c r="BE329" s="514"/>
      <c r="BF329" s="514"/>
      <c r="BG329" s="558"/>
      <c r="BH329" s="1"/>
      <c r="BI329" s="514"/>
      <c r="BJ329" s="514"/>
      <c r="BK329" s="514"/>
      <c r="BL329" s="558"/>
      <c r="BM329" s="514"/>
      <c r="BN329" s="514"/>
      <c r="BO329" s="514"/>
      <c r="BP329" s="514"/>
      <c r="BQ329" s="558"/>
      <c r="BR329" s="514"/>
      <c r="BS329" s="514"/>
      <c r="BT329" s="514"/>
      <c r="BU329" s="514"/>
      <c r="BV329" s="558"/>
      <c r="BW329" s="514"/>
      <c r="BX329" s="1"/>
      <c r="BY329" s="1"/>
      <c r="BZ329" s="1"/>
      <c r="CA329" s="560"/>
      <c r="CB329" s="514"/>
      <c r="CC329" s="514"/>
      <c r="CD329" s="1"/>
      <c r="CE329" s="1"/>
      <c r="CF329" s="560"/>
      <c r="CG329" s="514"/>
      <c r="CH329" s="1"/>
      <c r="CI329" s="1"/>
      <c r="CJ329" s="1"/>
      <c r="CK329" s="560"/>
      <c r="CL329" s="1"/>
      <c r="CM329" s="1"/>
      <c r="CN329" s="1"/>
      <c r="CO329" s="1"/>
      <c r="CP329" s="560"/>
      <c r="CQ329" s="1"/>
    </row>
    <row r="330" ht="15.0" customHeight="1">
      <c r="A330" s="514">
        <v>10.0</v>
      </c>
      <c r="B330" s="525">
        <v>1.0</v>
      </c>
      <c r="C330" s="525">
        <v>21.0</v>
      </c>
      <c r="D330" s="527" t="s">
        <v>116</v>
      </c>
      <c r="E330" s="1"/>
      <c r="F330" s="514">
        <v>10.0</v>
      </c>
      <c r="G330" s="525">
        <v>1.0</v>
      </c>
      <c r="H330" s="525">
        <v>25.0</v>
      </c>
      <c r="I330" s="529" t="s">
        <v>5029</v>
      </c>
      <c r="J330" s="1"/>
      <c r="K330" s="514">
        <v>10.0</v>
      </c>
      <c r="L330" s="525">
        <v>2.0</v>
      </c>
      <c r="M330" s="525">
        <v>21.0</v>
      </c>
      <c r="N330" s="529" t="s">
        <v>5030</v>
      </c>
      <c r="O330" s="1"/>
      <c r="P330" s="514">
        <v>10.0</v>
      </c>
      <c r="Q330" s="525">
        <v>2.0</v>
      </c>
      <c r="R330" s="525">
        <v>28.0</v>
      </c>
      <c r="S330" s="529" t="s">
        <v>5031</v>
      </c>
      <c r="T330" s="1"/>
      <c r="U330" s="514">
        <v>10.0</v>
      </c>
      <c r="V330" s="525">
        <v>3.0</v>
      </c>
      <c r="W330" s="525">
        <v>21.0</v>
      </c>
      <c r="X330" s="537" t="s">
        <v>5032</v>
      </c>
      <c r="Y330" s="1"/>
      <c r="Z330" s="514">
        <v>14.0</v>
      </c>
      <c r="AA330" s="525">
        <v>3.0</v>
      </c>
      <c r="AB330" s="525">
        <v>24.0</v>
      </c>
      <c r="AC330" s="529" t="s">
        <v>5033</v>
      </c>
      <c r="AD330" s="1"/>
      <c r="AE330" s="514">
        <v>10.0</v>
      </c>
      <c r="AF330" s="525">
        <v>4.0</v>
      </c>
      <c r="AG330" s="525">
        <v>23.0</v>
      </c>
      <c r="AH330" s="537" t="s">
        <v>5034</v>
      </c>
      <c r="AI330" s="1"/>
      <c r="AJ330" s="514">
        <v>10.0</v>
      </c>
      <c r="AK330" s="525">
        <v>4.0</v>
      </c>
      <c r="AL330" s="525">
        <v>21.0</v>
      </c>
      <c r="AM330" s="530" t="s">
        <v>5035</v>
      </c>
      <c r="AN330" s="1"/>
      <c r="AO330" s="514">
        <v>10.0</v>
      </c>
      <c r="AP330" s="525">
        <v>5.0</v>
      </c>
      <c r="AQ330" s="525">
        <v>21.0</v>
      </c>
      <c r="AR330" s="531" t="s">
        <v>5036</v>
      </c>
      <c r="AS330" s="518"/>
      <c r="AT330" s="514">
        <v>10.0</v>
      </c>
      <c r="AU330" s="525">
        <v>6.0</v>
      </c>
      <c r="AV330" s="525">
        <v>21.0</v>
      </c>
      <c r="AW330" s="531" t="s">
        <v>5037</v>
      </c>
      <c r="AX330" s="1"/>
      <c r="AY330" s="514">
        <f t="shared" si="22"/>
        <v>6</v>
      </c>
      <c r="AZ330" s="525">
        <v>6.0</v>
      </c>
      <c r="BA330" s="525">
        <v>22.0</v>
      </c>
      <c r="BB330" s="531" t="s">
        <v>5038</v>
      </c>
      <c r="BC330" s="1"/>
      <c r="BD330" s="514"/>
      <c r="BE330" s="514"/>
      <c r="BF330" s="514"/>
      <c r="BG330" s="558"/>
      <c r="BH330" s="1"/>
      <c r="BI330" s="514"/>
      <c r="BJ330" s="514"/>
      <c r="BK330" s="514"/>
      <c r="BL330" s="558"/>
      <c r="BM330" s="514"/>
      <c r="BN330" s="514"/>
      <c r="BO330" s="514"/>
      <c r="BP330" s="514"/>
      <c r="BQ330" s="558"/>
      <c r="BR330" s="514"/>
      <c r="BS330" s="514"/>
      <c r="BT330" s="514"/>
      <c r="BU330" s="514"/>
      <c r="BV330" s="558"/>
      <c r="BW330" s="514"/>
      <c r="BX330" s="1"/>
      <c r="BY330" s="1"/>
      <c r="BZ330" s="1"/>
      <c r="CA330" s="560"/>
      <c r="CB330" s="514"/>
      <c r="CC330" s="514"/>
      <c r="CD330" s="1"/>
      <c r="CE330" s="1"/>
      <c r="CF330" s="560"/>
      <c r="CG330" s="514"/>
      <c r="CH330" s="1"/>
      <c r="CI330" s="1"/>
      <c r="CJ330" s="1"/>
      <c r="CK330" s="560"/>
      <c r="CL330" s="1"/>
      <c r="CM330" s="1"/>
      <c r="CN330" s="1"/>
      <c r="CO330" s="1"/>
      <c r="CP330" s="560"/>
      <c r="CQ330" s="1"/>
    </row>
    <row r="331" ht="15.0" customHeight="1">
      <c r="A331" s="514">
        <v>9.0</v>
      </c>
      <c r="B331" s="525">
        <v>1.0</v>
      </c>
      <c r="C331" s="525">
        <v>21.0</v>
      </c>
      <c r="D331" s="526" t="s">
        <v>5039</v>
      </c>
      <c r="E331" s="1"/>
      <c r="F331" s="514">
        <v>9.0</v>
      </c>
      <c r="G331" s="525">
        <v>1.0</v>
      </c>
      <c r="H331" s="525">
        <v>25.0</v>
      </c>
      <c r="I331" s="529" t="s">
        <v>5040</v>
      </c>
      <c r="J331" s="1"/>
      <c r="K331" s="514">
        <v>9.0</v>
      </c>
      <c r="L331" s="525">
        <v>2.0</v>
      </c>
      <c r="M331" s="525">
        <v>21.0</v>
      </c>
      <c r="N331" s="529" t="s">
        <v>5041</v>
      </c>
      <c r="O331" s="1"/>
      <c r="P331" s="514">
        <v>9.0</v>
      </c>
      <c r="Q331" s="525">
        <v>2.0</v>
      </c>
      <c r="R331" s="525">
        <v>28.0</v>
      </c>
      <c r="S331" s="529" t="s">
        <v>5042</v>
      </c>
      <c r="T331" s="1"/>
      <c r="U331" s="514">
        <v>9.0</v>
      </c>
      <c r="V331" s="525">
        <v>3.0</v>
      </c>
      <c r="W331" s="525">
        <v>21.0</v>
      </c>
      <c r="X331" s="537" t="s">
        <v>5043</v>
      </c>
      <c r="Y331" s="1"/>
      <c r="Z331" s="514">
        <v>13.0</v>
      </c>
      <c r="AA331" s="525">
        <v>3.0</v>
      </c>
      <c r="AB331" s="525">
        <v>24.0</v>
      </c>
      <c r="AC331" s="529" t="s">
        <v>5044</v>
      </c>
      <c r="AD331" s="1"/>
      <c r="AE331" s="514">
        <v>9.0</v>
      </c>
      <c r="AF331" s="525">
        <v>4.0</v>
      </c>
      <c r="AG331" s="525">
        <v>23.0</v>
      </c>
      <c r="AH331" s="537" t="s">
        <v>5045</v>
      </c>
      <c r="AI331" s="1"/>
      <c r="AJ331" s="514">
        <v>9.0</v>
      </c>
      <c r="AK331" s="525">
        <v>4.0</v>
      </c>
      <c r="AL331" s="525">
        <v>21.0</v>
      </c>
      <c r="AM331" s="530" t="s">
        <v>5046</v>
      </c>
      <c r="AN331" s="1"/>
      <c r="AO331" s="514">
        <v>9.0</v>
      </c>
      <c r="AP331" s="525">
        <v>5.0</v>
      </c>
      <c r="AQ331" s="525">
        <v>21.0</v>
      </c>
      <c r="AR331" s="543" t="s">
        <v>5047</v>
      </c>
      <c r="AS331" s="518"/>
      <c r="AT331" s="514">
        <v>9.0</v>
      </c>
      <c r="AU331" s="525">
        <v>6.0</v>
      </c>
      <c r="AV331" s="525">
        <v>21.0</v>
      </c>
      <c r="AW331" s="531" t="s">
        <v>5048</v>
      </c>
      <c r="AX331" s="1"/>
      <c r="AY331" s="514">
        <f t="shared" si="22"/>
        <v>5</v>
      </c>
      <c r="AZ331" s="525">
        <v>6.0</v>
      </c>
      <c r="BA331" s="525">
        <v>22.0</v>
      </c>
      <c r="BB331" s="531" t="s">
        <v>5049</v>
      </c>
      <c r="BC331" s="1"/>
      <c r="BD331" s="514"/>
      <c r="BE331" s="514"/>
      <c r="BF331" s="514"/>
      <c r="BG331" s="558"/>
      <c r="BH331" s="1"/>
      <c r="BI331" s="514"/>
      <c r="BJ331" s="514"/>
      <c r="BK331" s="514"/>
      <c r="BL331" s="558"/>
      <c r="BM331" s="514"/>
      <c r="BN331" s="514"/>
      <c r="BO331" s="514"/>
      <c r="BP331" s="514"/>
      <c r="BQ331" s="558"/>
      <c r="BR331" s="514"/>
      <c r="BS331" s="514"/>
      <c r="BT331" s="514"/>
      <c r="BU331" s="514"/>
      <c r="BV331" s="558"/>
      <c r="BW331" s="514"/>
      <c r="BX331" s="1"/>
      <c r="BY331" s="1"/>
      <c r="BZ331" s="1"/>
      <c r="CA331" s="560"/>
      <c r="CB331" s="514"/>
      <c r="CC331" s="514"/>
      <c r="CD331" s="1"/>
      <c r="CE331" s="1"/>
      <c r="CF331" s="560"/>
      <c r="CG331" s="514"/>
      <c r="CH331" s="1"/>
      <c r="CI331" s="1"/>
      <c r="CJ331" s="1"/>
      <c r="CK331" s="560"/>
      <c r="CL331" s="1"/>
      <c r="CM331" s="1"/>
      <c r="CN331" s="1"/>
      <c r="CO331" s="1"/>
      <c r="CP331" s="560"/>
      <c r="CQ331" s="1"/>
    </row>
    <row r="332" ht="15.0" customHeight="1">
      <c r="A332" s="514">
        <v>8.0</v>
      </c>
      <c r="B332" s="525">
        <v>1.0</v>
      </c>
      <c r="C332" s="525">
        <v>21.0</v>
      </c>
      <c r="D332" s="527" t="s">
        <v>116</v>
      </c>
      <c r="E332" s="1"/>
      <c r="F332" s="514">
        <v>8.0</v>
      </c>
      <c r="G332" s="525">
        <v>1.0</v>
      </c>
      <c r="H332" s="525">
        <v>25.0</v>
      </c>
      <c r="I332" s="529" t="s">
        <v>5050</v>
      </c>
      <c r="J332" s="1"/>
      <c r="K332" s="514">
        <v>8.0</v>
      </c>
      <c r="L332" s="525">
        <v>2.0</v>
      </c>
      <c r="M332" s="525">
        <v>21.0</v>
      </c>
      <c r="N332" s="529" t="s">
        <v>5051</v>
      </c>
      <c r="O332" s="1"/>
      <c r="P332" s="514">
        <v>8.0</v>
      </c>
      <c r="Q332" s="525">
        <v>2.0</v>
      </c>
      <c r="R332" s="525">
        <v>28.0</v>
      </c>
      <c r="S332" s="529" t="s">
        <v>5052</v>
      </c>
      <c r="T332" s="1"/>
      <c r="U332" s="514">
        <v>8.0</v>
      </c>
      <c r="V332" s="525">
        <v>3.0</v>
      </c>
      <c r="W332" s="525">
        <v>21.0</v>
      </c>
      <c r="X332" s="537" t="s">
        <v>5053</v>
      </c>
      <c r="Y332" s="1"/>
      <c r="Z332" s="514">
        <v>12.0</v>
      </c>
      <c r="AA332" s="525">
        <v>3.0</v>
      </c>
      <c r="AB332" s="525">
        <v>24.0</v>
      </c>
      <c r="AC332" s="529" t="s">
        <v>5054</v>
      </c>
      <c r="AD332" s="1"/>
      <c r="AE332" s="514">
        <v>8.0</v>
      </c>
      <c r="AF332" s="525">
        <v>4.0</v>
      </c>
      <c r="AG332" s="525">
        <v>23.0</v>
      </c>
      <c r="AH332" s="537" t="s">
        <v>5055</v>
      </c>
      <c r="AI332" s="1"/>
      <c r="AJ332" s="514">
        <v>8.0</v>
      </c>
      <c r="AK332" s="525">
        <v>4.0</v>
      </c>
      <c r="AL332" s="525">
        <v>21.0</v>
      </c>
      <c r="AM332" s="530" t="s">
        <v>5056</v>
      </c>
      <c r="AN332" s="1"/>
      <c r="AO332" s="514">
        <v>8.0</v>
      </c>
      <c r="AP332" s="525">
        <v>5.0</v>
      </c>
      <c r="AQ332" s="525">
        <v>21.0</v>
      </c>
      <c r="AR332" s="539" t="s">
        <v>203</v>
      </c>
      <c r="AS332" s="518"/>
      <c r="AT332" s="514">
        <v>8.0</v>
      </c>
      <c r="AU332" s="525">
        <v>6.0</v>
      </c>
      <c r="AV332" s="525">
        <v>21.0</v>
      </c>
      <c r="AW332" s="531" t="s">
        <v>5057</v>
      </c>
      <c r="AX332" s="1"/>
      <c r="AY332" s="514">
        <f t="shared" si="22"/>
        <v>4</v>
      </c>
      <c r="AZ332" s="525">
        <v>6.0</v>
      </c>
      <c r="BA332" s="525">
        <v>22.0</v>
      </c>
      <c r="BB332" s="531" t="s">
        <v>5058</v>
      </c>
      <c r="BC332" s="1"/>
      <c r="BD332" s="514"/>
      <c r="BE332" s="514"/>
      <c r="BF332" s="514"/>
      <c r="BG332" s="558"/>
      <c r="BH332" s="1"/>
      <c r="BI332" s="514"/>
      <c r="BJ332" s="514"/>
      <c r="BK332" s="514"/>
      <c r="BL332" s="558"/>
      <c r="BM332" s="514"/>
      <c r="BN332" s="514"/>
      <c r="BO332" s="514"/>
      <c r="BP332" s="514"/>
      <c r="BQ332" s="558"/>
      <c r="BR332" s="514"/>
      <c r="BS332" s="514"/>
      <c r="BT332" s="514"/>
      <c r="BU332" s="514"/>
      <c r="BV332" s="558"/>
      <c r="BW332" s="514"/>
      <c r="BX332" s="514"/>
      <c r="BY332" s="1"/>
      <c r="BZ332" s="1"/>
      <c r="CA332" s="560"/>
      <c r="CB332" s="514"/>
      <c r="CC332" s="514"/>
      <c r="CD332" s="1"/>
      <c r="CE332" s="1"/>
      <c r="CF332" s="560"/>
      <c r="CG332" s="514"/>
      <c r="CH332" s="1"/>
      <c r="CI332" s="1"/>
      <c r="CJ332" s="1"/>
      <c r="CK332" s="560"/>
      <c r="CL332" s="1"/>
      <c r="CM332" s="1"/>
      <c r="CN332" s="1"/>
      <c r="CO332" s="1"/>
      <c r="CP332" s="560"/>
      <c r="CQ332" s="1"/>
    </row>
    <row r="333" ht="15.0" customHeight="1">
      <c r="A333" s="514">
        <v>7.0</v>
      </c>
      <c r="B333" s="525">
        <v>1.0</v>
      </c>
      <c r="C333" s="525">
        <v>21.0</v>
      </c>
      <c r="D333" s="526" t="s">
        <v>5059</v>
      </c>
      <c r="E333" s="1"/>
      <c r="F333" s="514">
        <v>7.0</v>
      </c>
      <c r="G333" s="525">
        <v>1.0</v>
      </c>
      <c r="H333" s="525">
        <v>25.0</v>
      </c>
      <c r="I333" s="529" t="s">
        <v>5060</v>
      </c>
      <c r="J333" s="1"/>
      <c r="K333" s="514">
        <v>7.0</v>
      </c>
      <c r="L333" s="525">
        <v>2.0</v>
      </c>
      <c r="M333" s="525">
        <v>21.0</v>
      </c>
      <c r="N333" s="529" t="s">
        <v>5061</v>
      </c>
      <c r="O333" s="1"/>
      <c r="P333" s="514">
        <v>7.0</v>
      </c>
      <c r="Q333" s="525">
        <v>2.0</v>
      </c>
      <c r="R333" s="525">
        <v>28.0</v>
      </c>
      <c r="S333" s="529" t="s">
        <v>5062</v>
      </c>
      <c r="T333" s="1"/>
      <c r="U333" s="514">
        <v>7.0</v>
      </c>
      <c r="V333" s="525">
        <v>3.0</v>
      </c>
      <c r="W333" s="525">
        <v>21.0</v>
      </c>
      <c r="X333" s="537" t="s">
        <v>5063</v>
      </c>
      <c r="Y333" s="1"/>
      <c r="Z333" s="514">
        <v>11.0</v>
      </c>
      <c r="AA333" s="525">
        <v>3.0</v>
      </c>
      <c r="AB333" s="525">
        <v>24.0</v>
      </c>
      <c r="AC333" s="529" t="s">
        <v>5064</v>
      </c>
      <c r="AD333" s="1"/>
      <c r="AE333" s="514">
        <v>7.0</v>
      </c>
      <c r="AF333" s="525">
        <v>4.0</v>
      </c>
      <c r="AG333" s="525">
        <v>23.0</v>
      </c>
      <c r="AH333" s="537" t="s">
        <v>5065</v>
      </c>
      <c r="AI333" s="1"/>
      <c r="AJ333" s="514">
        <v>7.0</v>
      </c>
      <c r="AK333" s="525">
        <v>4.0</v>
      </c>
      <c r="AL333" s="525">
        <v>21.0</v>
      </c>
      <c r="AM333" s="530" t="s">
        <v>5066</v>
      </c>
      <c r="AN333" s="1"/>
      <c r="AO333" s="514">
        <v>7.0</v>
      </c>
      <c r="AP333" s="525">
        <v>5.0</v>
      </c>
      <c r="AQ333" s="525">
        <v>21.0</v>
      </c>
      <c r="AR333" s="540"/>
      <c r="AS333" s="518"/>
      <c r="AT333" s="514">
        <v>7.0</v>
      </c>
      <c r="AU333" s="525">
        <v>6.0</v>
      </c>
      <c r="AV333" s="525">
        <v>21.0</v>
      </c>
      <c r="AW333" s="531" t="s">
        <v>5067</v>
      </c>
      <c r="AX333" s="1"/>
      <c r="AY333" s="514">
        <f t="shared" si="22"/>
        <v>3</v>
      </c>
      <c r="AZ333" s="525">
        <v>6.0</v>
      </c>
      <c r="BA333" s="525">
        <v>22.0</v>
      </c>
      <c r="BB333" s="531" t="s">
        <v>5068</v>
      </c>
      <c r="BC333" s="1"/>
      <c r="BD333" s="514"/>
      <c r="BE333" s="514"/>
      <c r="BF333" s="514"/>
      <c r="BG333" s="558"/>
      <c r="BH333" s="1"/>
      <c r="BI333" s="514"/>
      <c r="BJ333" s="514"/>
      <c r="BK333" s="514"/>
      <c r="BL333" s="558"/>
      <c r="BM333" s="514"/>
      <c r="BN333" s="514"/>
      <c r="BO333" s="514"/>
      <c r="BP333" s="514"/>
      <c r="BQ333" s="558"/>
      <c r="BR333" s="514"/>
      <c r="BS333" s="514"/>
      <c r="BT333" s="514"/>
      <c r="BU333" s="514"/>
      <c r="BV333" s="558"/>
      <c r="BW333" s="514"/>
      <c r="BX333" s="514"/>
      <c r="BY333" s="1"/>
      <c r="BZ333" s="1"/>
      <c r="CA333" s="560"/>
      <c r="CB333" s="514"/>
      <c r="CC333" s="514"/>
      <c r="CD333" s="1"/>
      <c r="CE333" s="1"/>
      <c r="CF333" s="560"/>
      <c r="CG333" s="514"/>
      <c r="CH333" s="1"/>
      <c r="CI333" s="1"/>
      <c r="CJ333" s="1"/>
      <c r="CK333" s="560"/>
      <c r="CL333" s="1"/>
      <c r="CM333" s="1"/>
      <c r="CN333" s="1"/>
      <c r="CO333" s="1"/>
      <c r="CP333" s="560"/>
      <c r="CQ333" s="1"/>
    </row>
    <row r="334" ht="15.0" customHeight="1">
      <c r="A334" s="514">
        <v>6.0</v>
      </c>
      <c r="B334" s="525">
        <v>1.0</v>
      </c>
      <c r="C334" s="525">
        <v>21.0</v>
      </c>
      <c r="D334" s="527" t="s">
        <v>116</v>
      </c>
      <c r="E334" s="1"/>
      <c r="F334" s="514">
        <v>6.0</v>
      </c>
      <c r="G334" s="525">
        <v>1.0</v>
      </c>
      <c r="H334" s="525">
        <v>25.0</v>
      </c>
      <c r="I334" s="529" t="s">
        <v>5069</v>
      </c>
      <c r="J334" s="1"/>
      <c r="K334" s="514">
        <v>6.0</v>
      </c>
      <c r="L334" s="525">
        <v>2.0</v>
      </c>
      <c r="M334" s="525">
        <v>21.0</v>
      </c>
      <c r="N334" s="529" t="s">
        <v>5070</v>
      </c>
      <c r="O334" s="1"/>
      <c r="P334" s="514">
        <v>6.0</v>
      </c>
      <c r="Q334" s="525">
        <v>2.0</v>
      </c>
      <c r="R334" s="525">
        <v>28.0</v>
      </c>
      <c r="S334" s="529" t="s">
        <v>5071</v>
      </c>
      <c r="T334" s="1"/>
      <c r="U334" s="514">
        <v>6.0</v>
      </c>
      <c r="V334" s="525">
        <v>3.0</v>
      </c>
      <c r="W334" s="525">
        <v>21.0</v>
      </c>
      <c r="X334" s="537" t="s">
        <v>5072</v>
      </c>
      <c r="Y334" s="1"/>
      <c r="Z334" s="514">
        <v>10.0</v>
      </c>
      <c r="AA334" s="525">
        <v>3.0</v>
      </c>
      <c r="AB334" s="525">
        <v>24.0</v>
      </c>
      <c r="AC334" s="529" t="s">
        <v>5073</v>
      </c>
      <c r="AD334" s="1"/>
      <c r="AE334" s="514">
        <v>6.0</v>
      </c>
      <c r="AF334" s="525">
        <v>4.0</v>
      </c>
      <c r="AG334" s="525">
        <v>23.0</v>
      </c>
      <c r="AH334" s="537" t="s">
        <v>5074</v>
      </c>
      <c r="AI334" s="1"/>
      <c r="AJ334" s="514">
        <v>6.0</v>
      </c>
      <c r="AK334" s="525">
        <v>4.0</v>
      </c>
      <c r="AL334" s="525">
        <v>21.0</v>
      </c>
      <c r="AM334" s="530" t="s">
        <v>5075</v>
      </c>
      <c r="AN334" s="1"/>
      <c r="AO334" s="514">
        <v>6.0</v>
      </c>
      <c r="AP334" s="525">
        <v>5.0</v>
      </c>
      <c r="AQ334" s="525">
        <v>21.0</v>
      </c>
      <c r="AR334" s="540"/>
      <c r="AS334" s="518"/>
      <c r="AT334" s="514">
        <v>6.0</v>
      </c>
      <c r="AU334" s="525">
        <v>6.0</v>
      </c>
      <c r="AV334" s="525">
        <v>21.0</v>
      </c>
      <c r="AW334" s="531" t="s">
        <v>5076</v>
      </c>
      <c r="AX334" s="1"/>
      <c r="AY334" s="514">
        <f t="shared" si="22"/>
        <v>2</v>
      </c>
      <c r="AZ334" s="525">
        <v>6.0</v>
      </c>
      <c r="BA334" s="525">
        <v>22.0</v>
      </c>
      <c r="BB334" s="531" t="s">
        <v>5077</v>
      </c>
      <c r="BC334" s="1"/>
      <c r="BD334" s="514"/>
      <c r="BE334" s="514"/>
      <c r="BF334" s="514"/>
      <c r="BG334" s="558"/>
      <c r="BH334" s="1"/>
      <c r="BI334" s="514"/>
      <c r="BJ334" s="514"/>
      <c r="BK334" s="514"/>
      <c r="BL334" s="558"/>
      <c r="BM334" s="514"/>
      <c r="BN334" s="514"/>
      <c r="BO334" s="514"/>
      <c r="BP334" s="514"/>
      <c r="BQ334" s="558"/>
      <c r="BR334" s="514"/>
      <c r="BS334" s="514"/>
      <c r="BT334" s="514"/>
      <c r="BU334" s="514"/>
      <c r="BV334" s="558"/>
      <c r="BW334" s="514"/>
      <c r="BX334" s="514"/>
      <c r="BY334" s="1"/>
      <c r="BZ334" s="1"/>
      <c r="CA334" s="560"/>
      <c r="CB334" s="514"/>
      <c r="CC334" s="514"/>
      <c r="CD334" s="1"/>
      <c r="CE334" s="1"/>
      <c r="CF334" s="560"/>
      <c r="CG334" s="1"/>
      <c r="CH334" s="1"/>
      <c r="CI334" s="1"/>
      <c r="CJ334" s="1"/>
      <c r="CK334" s="560"/>
      <c r="CL334" s="1"/>
      <c r="CM334" s="1"/>
      <c r="CN334" s="1"/>
      <c r="CO334" s="1"/>
      <c r="CP334" s="560"/>
      <c r="CQ334" s="1"/>
    </row>
    <row r="335" ht="15.0" customHeight="1">
      <c r="A335" s="514">
        <v>5.0</v>
      </c>
      <c r="B335" s="525">
        <v>1.0</v>
      </c>
      <c r="C335" s="525">
        <v>21.0</v>
      </c>
      <c r="D335" s="526" t="s">
        <v>5078</v>
      </c>
      <c r="E335" s="1"/>
      <c r="F335" s="514">
        <v>5.0</v>
      </c>
      <c r="G335" s="525">
        <v>1.0</v>
      </c>
      <c r="H335" s="525">
        <v>25.0</v>
      </c>
      <c r="I335" s="529" t="s">
        <v>5079</v>
      </c>
      <c r="J335" s="1"/>
      <c r="K335" s="514">
        <v>5.0</v>
      </c>
      <c r="L335" s="525">
        <v>2.0</v>
      </c>
      <c r="M335" s="525">
        <v>21.0</v>
      </c>
      <c r="N335" s="529" t="s">
        <v>5080</v>
      </c>
      <c r="O335" s="1"/>
      <c r="P335" s="514">
        <v>5.0</v>
      </c>
      <c r="Q335" s="525">
        <v>2.0</v>
      </c>
      <c r="R335" s="525">
        <v>28.0</v>
      </c>
      <c r="S335" s="529" t="s">
        <v>5081</v>
      </c>
      <c r="T335" s="1"/>
      <c r="U335" s="514">
        <v>5.0</v>
      </c>
      <c r="V335" s="525">
        <v>3.0</v>
      </c>
      <c r="W335" s="525">
        <v>21.0</v>
      </c>
      <c r="X335" s="537" t="s">
        <v>5082</v>
      </c>
      <c r="Y335" s="1"/>
      <c r="Z335" s="514">
        <v>9.0</v>
      </c>
      <c r="AA335" s="525">
        <v>3.0</v>
      </c>
      <c r="AB335" s="525">
        <v>24.0</v>
      </c>
      <c r="AC335" s="529" t="s">
        <v>5083</v>
      </c>
      <c r="AD335" s="1"/>
      <c r="AE335" s="514">
        <v>5.0</v>
      </c>
      <c r="AF335" s="525">
        <v>4.0</v>
      </c>
      <c r="AG335" s="525">
        <v>23.0</v>
      </c>
      <c r="AH335" s="537" t="s">
        <v>5084</v>
      </c>
      <c r="AI335" s="1"/>
      <c r="AJ335" s="514">
        <v>5.0</v>
      </c>
      <c r="AK335" s="525">
        <v>4.0</v>
      </c>
      <c r="AL335" s="525">
        <v>21.0</v>
      </c>
      <c r="AM335" s="530" t="s">
        <v>5085</v>
      </c>
      <c r="AN335" s="1"/>
      <c r="AO335" s="514">
        <v>5.0</v>
      </c>
      <c r="AP335" s="525">
        <v>5.0</v>
      </c>
      <c r="AQ335" s="525">
        <v>21.0</v>
      </c>
      <c r="AR335" s="540"/>
      <c r="AS335" s="518"/>
      <c r="AT335" s="514">
        <v>5.0</v>
      </c>
      <c r="AU335" s="525">
        <v>6.0</v>
      </c>
      <c r="AV335" s="525">
        <v>21.0</v>
      </c>
      <c r="AW335" s="531" t="s">
        <v>5086</v>
      </c>
      <c r="AX335" s="1"/>
      <c r="AY335" s="544">
        <v>1.0</v>
      </c>
      <c r="AZ335" s="525">
        <v>6.0</v>
      </c>
      <c r="BA335" s="525">
        <v>22.0</v>
      </c>
      <c r="BB335" s="531" t="s">
        <v>5087</v>
      </c>
      <c r="BC335" s="1"/>
      <c r="BD335" s="514"/>
      <c r="BE335" s="514"/>
      <c r="BF335" s="514"/>
      <c r="BG335" s="558"/>
      <c r="BH335" s="1"/>
      <c r="BI335" s="514"/>
      <c r="BJ335" s="514"/>
      <c r="BK335" s="514"/>
      <c r="BL335" s="558"/>
      <c r="BM335" s="514"/>
      <c r="BN335" s="514"/>
      <c r="BO335" s="514"/>
      <c r="BP335" s="514"/>
      <c r="BQ335" s="558"/>
      <c r="BR335" s="514"/>
      <c r="BS335" s="514"/>
      <c r="BT335" s="514"/>
      <c r="BU335" s="514"/>
      <c r="BV335" s="558"/>
      <c r="BW335" s="514"/>
      <c r="BX335" s="514"/>
      <c r="BY335" s="1"/>
      <c r="BZ335" s="1"/>
      <c r="CA335" s="560"/>
      <c r="CB335" s="514"/>
      <c r="CC335" s="514"/>
      <c r="CD335" s="1"/>
      <c r="CE335" s="1"/>
      <c r="CF335" s="560"/>
      <c r="CG335" s="1"/>
      <c r="CH335" s="1"/>
      <c r="CI335" s="1"/>
      <c r="CJ335" s="1"/>
      <c r="CK335" s="560"/>
      <c r="CL335" s="1"/>
      <c r="CM335" s="1"/>
      <c r="CN335" s="1"/>
      <c r="CO335" s="1"/>
      <c r="CP335" s="560"/>
      <c r="CQ335" s="1"/>
    </row>
    <row r="336" ht="15.0" customHeight="1">
      <c r="A336" s="514">
        <v>4.0</v>
      </c>
      <c r="B336" s="525">
        <v>1.0</v>
      </c>
      <c r="C336" s="525">
        <v>21.0</v>
      </c>
      <c r="D336" s="527" t="s">
        <v>116</v>
      </c>
      <c r="E336" s="1"/>
      <c r="F336" s="514">
        <v>4.0</v>
      </c>
      <c r="G336" s="525">
        <v>1.0</v>
      </c>
      <c r="H336" s="525">
        <v>25.0</v>
      </c>
      <c r="I336" s="529" t="s">
        <v>5088</v>
      </c>
      <c r="J336" s="1"/>
      <c r="K336" s="514">
        <v>4.0</v>
      </c>
      <c r="L336" s="525">
        <v>2.0</v>
      </c>
      <c r="M336" s="525">
        <v>21.0</v>
      </c>
      <c r="N336" s="529" t="s">
        <v>5089</v>
      </c>
      <c r="O336" s="1"/>
      <c r="P336" s="514">
        <v>4.0</v>
      </c>
      <c r="Q336" s="525">
        <v>2.0</v>
      </c>
      <c r="R336" s="525">
        <v>28.0</v>
      </c>
      <c r="S336" s="529" t="s">
        <v>5090</v>
      </c>
      <c r="T336" s="1"/>
      <c r="U336" s="514">
        <v>4.0</v>
      </c>
      <c r="V336" s="525">
        <v>3.0</v>
      </c>
      <c r="W336" s="525">
        <v>21.0</v>
      </c>
      <c r="X336" s="537" t="s">
        <v>5091</v>
      </c>
      <c r="Y336" s="1"/>
      <c r="Z336" s="514">
        <v>8.0</v>
      </c>
      <c r="AA336" s="525">
        <v>3.0</v>
      </c>
      <c r="AB336" s="525">
        <v>24.0</v>
      </c>
      <c r="AC336" s="529" t="s">
        <v>5092</v>
      </c>
      <c r="AD336" s="1"/>
      <c r="AE336" s="514">
        <v>4.0</v>
      </c>
      <c r="AF336" s="525">
        <v>4.0</v>
      </c>
      <c r="AG336" s="525">
        <v>23.0</v>
      </c>
      <c r="AH336" s="537" t="s">
        <v>5093</v>
      </c>
      <c r="AI336" s="1"/>
      <c r="AJ336" s="514">
        <v>4.0</v>
      </c>
      <c r="AK336" s="525">
        <v>4.0</v>
      </c>
      <c r="AL336" s="525">
        <v>21.0</v>
      </c>
      <c r="AM336" s="530" t="s">
        <v>5094</v>
      </c>
      <c r="AN336" s="1"/>
      <c r="AO336" s="514">
        <v>4.0</v>
      </c>
      <c r="AP336" s="525">
        <v>5.0</v>
      </c>
      <c r="AQ336" s="525">
        <v>21.0</v>
      </c>
      <c r="AR336" s="540"/>
      <c r="AS336" s="518"/>
      <c r="AT336" s="514">
        <v>4.0</v>
      </c>
      <c r="AU336" s="525">
        <v>6.0</v>
      </c>
      <c r="AV336" s="525">
        <v>21.0</v>
      </c>
      <c r="AW336" s="531" t="s">
        <v>5095</v>
      </c>
      <c r="AX336" s="1"/>
      <c r="AY336" s="514"/>
      <c r="AZ336" s="514"/>
      <c r="BA336" s="514"/>
      <c r="BB336" s="558"/>
      <c r="BC336" s="1"/>
      <c r="BD336" s="514"/>
      <c r="BE336" s="514"/>
      <c r="BF336" s="514"/>
      <c r="BG336" s="558"/>
      <c r="BH336" s="1"/>
      <c r="BI336" s="514"/>
      <c r="BJ336" s="514"/>
      <c r="BK336" s="514"/>
      <c r="BL336" s="558"/>
      <c r="BM336" s="514"/>
      <c r="BN336" s="514"/>
      <c r="BO336" s="514"/>
      <c r="BP336" s="514"/>
      <c r="BQ336" s="558"/>
      <c r="BR336" s="514"/>
      <c r="BS336" s="514"/>
      <c r="BT336" s="514"/>
      <c r="BU336" s="514"/>
      <c r="BV336" s="558"/>
      <c r="BW336" s="514"/>
      <c r="BX336" s="514"/>
      <c r="BY336" s="1"/>
      <c r="BZ336" s="1"/>
      <c r="CA336" s="560"/>
      <c r="CB336" s="514"/>
      <c r="CC336" s="514"/>
      <c r="CD336" s="1"/>
      <c r="CE336" s="1"/>
      <c r="CF336" s="560"/>
      <c r="CG336" s="1"/>
      <c r="CH336" s="1"/>
      <c r="CI336" s="1"/>
      <c r="CJ336" s="1"/>
      <c r="CK336" s="560"/>
      <c r="CL336" s="1"/>
      <c r="CM336" s="1"/>
      <c r="CN336" s="1"/>
      <c r="CO336" s="1"/>
      <c r="CP336" s="560"/>
      <c r="CQ336" s="1"/>
    </row>
    <row r="337" ht="15.0" customHeight="1">
      <c r="A337" s="514">
        <v>3.0</v>
      </c>
      <c r="B337" s="525">
        <v>1.0</v>
      </c>
      <c r="C337" s="525">
        <v>21.0</v>
      </c>
      <c r="D337" s="526" t="s">
        <v>5096</v>
      </c>
      <c r="E337" s="1"/>
      <c r="F337" s="514">
        <v>3.0</v>
      </c>
      <c r="G337" s="525">
        <v>1.0</v>
      </c>
      <c r="H337" s="525">
        <v>25.0</v>
      </c>
      <c r="I337" s="529" t="s">
        <v>5097</v>
      </c>
      <c r="J337" s="1"/>
      <c r="K337" s="514">
        <v>3.0</v>
      </c>
      <c r="L337" s="525">
        <v>2.0</v>
      </c>
      <c r="M337" s="525">
        <v>21.0</v>
      </c>
      <c r="N337" s="529" t="s">
        <v>5098</v>
      </c>
      <c r="O337" s="1"/>
      <c r="P337" s="514">
        <v>3.0</v>
      </c>
      <c r="Q337" s="525">
        <v>2.0</v>
      </c>
      <c r="R337" s="525">
        <v>28.0</v>
      </c>
      <c r="S337" s="529" t="s">
        <v>5099</v>
      </c>
      <c r="T337" s="1"/>
      <c r="U337" s="514">
        <v>3.0</v>
      </c>
      <c r="V337" s="525">
        <v>3.0</v>
      </c>
      <c r="W337" s="525">
        <v>21.0</v>
      </c>
      <c r="X337" s="537" t="s">
        <v>5100</v>
      </c>
      <c r="Y337" s="1"/>
      <c r="Z337" s="514">
        <v>7.0</v>
      </c>
      <c r="AA337" s="525">
        <v>3.0</v>
      </c>
      <c r="AB337" s="525">
        <v>24.0</v>
      </c>
      <c r="AC337" s="529" t="s">
        <v>5101</v>
      </c>
      <c r="AD337" s="1"/>
      <c r="AE337" s="514">
        <v>3.0</v>
      </c>
      <c r="AF337" s="525">
        <v>4.0</v>
      </c>
      <c r="AG337" s="525">
        <v>23.0</v>
      </c>
      <c r="AH337" s="537" t="s">
        <v>5102</v>
      </c>
      <c r="AI337" s="1"/>
      <c r="AJ337" s="514">
        <v>3.0</v>
      </c>
      <c r="AK337" s="525">
        <v>4.0</v>
      </c>
      <c r="AL337" s="525">
        <v>21.0</v>
      </c>
      <c r="AM337" s="530" t="s">
        <v>5103</v>
      </c>
      <c r="AN337" s="1"/>
      <c r="AO337" s="514">
        <v>3.0</v>
      </c>
      <c r="AP337" s="525">
        <v>5.0</v>
      </c>
      <c r="AQ337" s="525">
        <v>21.0</v>
      </c>
      <c r="AR337" s="540"/>
      <c r="AS337" s="518"/>
      <c r="AT337" s="514">
        <v>3.0</v>
      </c>
      <c r="AU337" s="525">
        <v>6.0</v>
      </c>
      <c r="AV337" s="525">
        <v>21.0</v>
      </c>
      <c r="AW337" s="531" t="s">
        <v>5104</v>
      </c>
      <c r="AX337" s="1"/>
      <c r="AY337" s="514"/>
      <c r="AZ337" s="559" t="s">
        <v>5105</v>
      </c>
      <c r="BC337" s="1"/>
      <c r="BD337" s="514"/>
      <c r="BE337" s="514"/>
      <c r="BF337" s="514"/>
      <c r="BG337" s="558"/>
      <c r="BH337" s="1"/>
      <c r="BI337" s="514"/>
      <c r="BJ337" s="514"/>
      <c r="BK337" s="514"/>
      <c r="BL337" s="558"/>
      <c r="BM337" s="514"/>
      <c r="BN337" s="514"/>
      <c r="BO337" s="514"/>
      <c r="BP337" s="514"/>
      <c r="BQ337" s="558"/>
      <c r="BR337" s="514"/>
      <c r="BS337" s="514"/>
      <c r="BT337" s="514"/>
      <c r="BU337" s="514"/>
      <c r="BV337" s="558"/>
      <c r="BW337" s="514"/>
      <c r="BX337" s="514"/>
      <c r="BY337" s="1"/>
      <c r="BZ337" s="1"/>
      <c r="CA337" s="560"/>
      <c r="CB337" s="514"/>
      <c r="CC337" s="514"/>
      <c r="CD337" s="1"/>
      <c r="CE337" s="1"/>
      <c r="CF337" s="560"/>
      <c r="CG337" s="1"/>
      <c r="CH337" s="1"/>
      <c r="CI337" s="1"/>
      <c r="CJ337" s="1"/>
      <c r="CK337" s="560"/>
      <c r="CL337" s="1"/>
      <c r="CM337" s="514"/>
      <c r="CN337" s="514"/>
      <c r="CO337" s="514"/>
      <c r="CP337" s="558"/>
      <c r="CQ337" s="1"/>
    </row>
    <row r="338" ht="15.0" customHeight="1">
      <c r="A338" s="514">
        <v>2.0</v>
      </c>
      <c r="B338" s="525">
        <v>1.0</v>
      </c>
      <c r="C338" s="525">
        <v>21.0</v>
      </c>
      <c r="D338" s="527" t="s">
        <v>116</v>
      </c>
      <c r="E338" s="1"/>
      <c r="F338" s="514">
        <v>2.0</v>
      </c>
      <c r="G338" s="525">
        <v>1.0</v>
      </c>
      <c r="H338" s="525">
        <v>25.0</v>
      </c>
      <c r="I338" s="529" t="s">
        <v>5106</v>
      </c>
      <c r="J338" s="1"/>
      <c r="K338" s="514">
        <v>2.0</v>
      </c>
      <c r="L338" s="525">
        <v>2.0</v>
      </c>
      <c r="M338" s="525">
        <v>21.0</v>
      </c>
      <c r="N338" s="529" t="s">
        <v>5107</v>
      </c>
      <c r="O338" s="1"/>
      <c r="P338" s="514">
        <v>2.0</v>
      </c>
      <c r="Q338" s="525">
        <v>2.0</v>
      </c>
      <c r="R338" s="525">
        <v>28.0</v>
      </c>
      <c r="S338" s="529" t="s">
        <v>5108</v>
      </c>
      <c r="T338" s="1"/>
      <c r="U338" s="514">
        <v>2.0</v>
      </c>
      <c r="V338" s="525">
        <v>3.0</v>
      </c>
      <c r="W338" s="525">
        <v>21.0</v>
      </c>
      <c r="X338" s="537" t="s">
        <v>5109</v>
      </c>
      <c r="Y338" s="1"/>
      <c r="Z338" s="514">
        <v>6.0</v>
      </c>
      <c r="AA338" s="525">
        <v>3.0</v>
      </c>
      <c r="AB338" s="525">
        <v>24.0</v>
      </c>
      <c r="AC338" s="529" t="s">
        <v>5110</v>
      </c>
      <c r="AD338" s="1"/>
      <c r="AE338" s="514">
        <v>2.0</v>
      </c>
      <c r="AF338" s="525">
        <v>4.0</v>
      </c>
      <c r="AG338" s="525">
        <v>23.0</v>
      </c>
      <c r="AH338" s="537" t="s">
        <v>5111</v>
      </c>
      <c r="AI338" s="1"/>
      <c r="AJ338" s="514">
        <v>2.0</v>
      </c>
      <c r="AK338" s="525">
        <v>4.0</v>
      </c>
      <c r="AL338" s="525">
        <v>21.0</v>
      </c>
      <c r="AM338" s="530" t="s">
        <v>5112</v>
      </c>
      <c r="AN338" s="1"/>
      <c r="AO338" s="514">
        <v>2.0</v>
      </c>
      <c r="AP338" s="525">
        <v>5.0</v>
      </c>
      <c r="AQ338" s="525">
        <v>21.0</v>
      </c>
      <c r="AR338" s="540"/>
      <c r="AS338" s="518"/>
      <c r="AT338" s="514">
        <v>2.0</v>
      </c>
      <c r="AU338" s="525">
        <v>6.0</v>
      </c>
      <c r="AV338" s="525">
        <v>21.0</v>
      </c>
      <c r="AW338" s="531" t="s">
        <v>5113</v>
      </c>
      <c r="AX338" s="1"/>
      <c r="AY338" s="514"/>
      <c r="AZ338" s="514"/>
      <c r="BA338" s="514"/>
      <c r="BB338" s="558"/>
      <c r="BC338" s="1"/>
      <c r="BD338" s="514"/>
      <c r="BE338" s="514"/>
      <c r="BF338" s="514"/>
      <c r="BG338" s="558"/>
      <c r="BH338" s="1"/>
      <c r="BI338" s="514"/>
      <c r="BJ338" s="514"/>
      <c r="BK338" s="514"/>
      <c r="BL338" s="558"/>
      <c r="BM338" s="514"/>
      <c r="BN338" s="514"/>
      <c r="BO338" s="514"/>
      <c r="BP338" s="514"/>
      <c r="BQ338" s="558"/>
      <c r="BR338" s="514"/>
      <c r="BS338" s="514"/>
      <c r="BT338" s="514"/>
      <c r="BU338" s="514"/>
      <c r="BV338" s="558"/>
      <c r="BW338" s="514"/>
      <c r="BX338" s="514"/>
      <c r="BY338" s="1"/>
      <c r="BZ338" s="1"/>
      <c r="CA338" s="560"/>
      <c r="CB338" s="514"/>
      <c r="CC338" s="514"/>
      <c r="CD338" s="1"/>
      <c r="CE338" s="1"/>
      <c r="CF338" s="560"/>
      <c r="CG338" s="1"/>
      <c r="CH338" s="1"/>
      <c r="CI338" s="1"/>
      <c r="CJ338" s="1"/>
      <c r="CK338" s="560"/>
      <c r="CL338" s="1"/>
      <c r="CM338" s="514"/>
      <c r="CN338" s="514"/>
      <c r="CO338" s="514"/>
      <c r="CP338" s="558"/>
      <c r="CQ338" s="1"/>
    </row>
    <row r="339" ht="15.0" customHeight="1">
      <c r="A339" s="542">
        <v>1.0</v>
      </c>
      <c r="B339" s="525">
        <v>1.0</v>
      </c>
      <c r="C339" s="525">
        <v>21.0</v>
      </c>
      <c r="D339" s="526" t="s">
        <v>5114</v>
      </c>
      <c r="E339" s="1"/>
      <c r="F339" s="542">
        <v>1.0</v>
      </c>
      <c r="G339" s="549">
        <v>1.0</v>
      </c>
      <c r="H339" s="549">
        <v>25.0</v>
      </c>
      <c r="I339" s="528" t="s">
        <v>5115</v>
      </c>
      <c r="J339" s="1"/>
      <c r="K339" s="542">
        <v>1.0</v>
      </c>
      <c r="L339" s="525">
        <v>2.0</v>
      </c>
      <c r="M339" s="525">
        <v>21.0</v>
      </c>
      <c r="N339" s="529" t="s">
        <v>5116</v>
      </c>
      <c r="O339" s="1"/>
      <c r="P339" s="542">
        <v>1.0</v>
      </c>
      <c r="Q339" s="525">
        <v>2.0</v>
      </c>
      <c r="R339" s="525">
        <v>28.0</v>
      </c>
      <c r="S339" s="529" t="s">
        <v>5117</v>
      </c>
      <c r="T339" s="1"/>
      <c r="U339" s="542">
        <v>1.0</v>
      </c>
      <c r="V339" s="525">
        <v>3.0</v>
      </c>
      <c r="W339" s="525">
        <v>21.0</v>
      </c>
      <c r="X339" s="537" t="s">
        <v>5118</v>
      </c>
      <c r="Y339" s="1"/>
      <c r="Z339" s="514">
        <v>5.0</v>
      </c>
      <c r="AA339" s="525">
        <v>3.0</v>
      </c>
      <c r="AB339" s="525">
        <v>24.0</v>
      </c>
      <c r="AC339" s="529" t="s">
        <v>5119</v>
      </c>
      <c r="AD339" s="1"/>
      <c r="AE339" s="542">
        <v>1.0</v>
      </c>
      <c r="AF339" s="525">
        <v>4.0</v>
      </c>
      <c r="AG339" s="525">
        <v>23.0</v>
      </c>
      <c r="AH339" s="537" t="s">
        <v>5120</v>
      </c>
      <c r="AI339" s="1"/>
      <c r="AJ339" s="542">
        <v>1.0</v>
      </c>
      <c r="AK339" s="525">
        <v>4.0</v>
      </c>
      <c r="AL339" s="525">
        <v>21.0</v>
      </c>
      <c r="AM339" s="530" t="s">
        <v>5121</v>
      </c>
      <c r="AN339" s="1"/>
      <c r="AO339" s="542">
        <v>1.0</v>
      </c>
      <c r="AP339" s="525">
        <v>5.0</v>
      </c>
      <c r="AQ339" s="525">
        <v>21.0</v>
      </c>
      <c r="AR339" s="545"/>
      <c r="AS339" s="518"/>
      <c r="AT339" s="544">
        <v>1.0</v>
      </c>
      <c r="AU339" s="525">
        <v>6.0</v>
      </c>
      <c r="AV339" s="525">
        <v>21.0</v>
      </c>
      <c r="AW339" s="531" t="s">
        <v>5122</v>
      </c>
      <c r="AX339" s="1"/>
      <c r="AY339" s="514"/>
      <c r="AZ339" s="514"/>
      <c r="BA339" s="514"/>
      <c r="BB339" s="558"/>
      <c r="BC339" s="1"/>
      <c r="BD339" s="514"/>
      <c r="BE339" s="514"/>
      <c r="BF339" s="514"/>
      <c r="BG339" s="558"/>
      <c r="BH339" s="1"/>
      <c r="BI339" s="514"/>
      <c r="BJ339" s="514"/>
      <c r="BK339" s="514"/>
      <c r="BL339" s="558"/>
      <c r="BM339" s="514"/>
      <c r="BN339" s="514"/>
      <c r="BO339" s="514"/>
      <c r="BP339" s="514"/>
      <c r="BQ339" s="558"/>
      <c r="BR339" s="514"/>
      <c r="BS339" s="514"/>
      <c r="BT339" s="514"/>
      <c r="BU339" s="514"/>
      <c r="BV339" s="558"/>
      <c r="BW339" s="514"/>
      <c r="BX339" s="514"/>
      <c r="BY339" s="1"/>
      <c r="BZ339" s="1"/>
      <c r="CA339" s="560"/>
      <c r="CB339" s="514"/>
      <c r="CC339" s="514"/>
      <c r="CD339" s="1"/>
      <c r="CE339" s="1"/>
      <c r="CF339" s="560"/>
      <c r="CG339" s="1"/>
      <c r="CH339" s="1"/>
      <c r="CI339" s="1"/>
      <c r="CJ339" s="1"/>
      <c r="CK339" s="560"/>
      <c r="CL339" s="1"/>
      <c r="CM339" s="514"/>
      <c r="CN339" s="514"/>
      <c r="CO339" s="514"/>
      <c r="CP339" s="558"/>
      <c r="CQ339" s="1"/>
    </row>
    <row r="340" ht="15.0" customHeight="1">
      <c r="A340" s="524">
        <v>16.0</v>
      </c>
      <c r="B340" s="525">
        <v>1.0</v>
      </c>
      <c r="C340" s="525">
        <v>22.0</v>
      </c>
      <c r="D340" s="527" t="s">
        <v>116</v>
      </c>
      <c r="E340" s="1"/>
      <c r="F340" s="514">
        <v>14.0</v>
      </c>
      <c r="G340" s="525">
        <v>1.0</v>
      </c>
      <c r="H340" s="525">
        <v>24.0</v>
      </c>
      <c r="I340" s="529" t="s">
        <v>5123</v>
      </c>
      <c r="J340" s="1"/>
      <c r="K340" s="524">
        <v>16.0</v>
      </c>
      <c r="L340" s="525">
        <v>2.0</v>
      </c>
      <c r="M340" s="525">
        <v>22.0</v>
      </c>
      <c r="N340" s="529" t="s">
        <v>5124</v>
      </c>
      <c r="O340" s="1"/>
      <c r="P340" s="524">
        <v>16.0</v>
      </c>
      <c r="Q340" s="525">
        <v>2.0</v>
      </c>
      <c r="R340" s="525">
        <v>27.0</v>
      </c>
      <c r="S340" s="529" t="s">
        <v>5125</v>
      </c>
      <c r="T340" s="1"/>
      <c r="U340" s="524">
        <v>16.0</v>
      </c>
      <c r="V340" s="525">
        <v>3.0</v>
      </c>
      <c r="W340" s="525">
        <v>22.0</v>
      </c>
      <c r="X340" s="529" t="s">
        <v>5126</v>
      </c>
      <c r="Y340" s="1"/>
      <c r="Z340" s="514">
        <v>4.0</v>
      </c>
      <c r="AA340" s="525">
        <v>3.0</v>
      </c>
      <c r="AB340" s="525">
        <v>24.0</v>
      </c>
      <c r="AC340" s="529" t="s">
        <v>5127</v>
      </c>
      <c r="AD340" s="1"/>
      <c r="AE340" s="524">
        <v>16.0</v>
      </c>
      <c r="AF340" s="525">
        <v>4.0</v>
      </c>
      <c r="AG340" s="525">
        <v>24.0</v>
      </c>
      <c r="AH340" s="529" t="s">
        <v>5128</v>
      </c>
      <c r="AI340" s="1"/>
      <c r="AJ340" s="514">
        <v>14.0</v>
      </c>
      <c r="AK340" s="525">
        <v>4.0</v>
      </c>
      <c r="AL340" s="525">
        <v>20.0</v>
      </c>
      <c r="AM340" s="530" t="s">
        <v>5129</v>
      </c>
      <c r="AN340" s="1"/>
      <c r="AO340" s="524">
        <v>16.0</v>
      </c>
      <c r="AP340" s="525">
        <v>5.0</v>
      </c>
      <c r="AQ340" s="525">
        <v>22.0</v>
      </c>
      <c r="AR340" s="571" t="s">
        <v>5130</v>
      </c>
      <c r="AS340" s="561"/>
      <c r="AT340" s="524">
        <v>16.0</v>
      </c>
      <c r="AU340" s="525">
        <v>6.0</v>
      </c>
      <c r="AV340" s="525">
        <v>22.0</v>
      </c>
      <c r="AW340" s="530" t="s">
        <v>5131</v>
      </c>
      <c r="AX340" s="1"/>
      <c r="AY340" s="514"/>
      <c r="AZ340" s="514"/>
      <c r="BA340" s="514"/>
      <c r="BB340" s="558"/>
      <c r="BC340" s="1"/>
      <c r="BD340" s="514"/>
      <c r="BE340" s="514"/>
      <c r="BF340" s="514"/>
      <c r="BG340" s="558"/>
      <c r="BH340" s="1"/>
      <c r="BI340" s="514"/>
      <c r="BJ340" s="514"/>
      <c r="BK340" s="514"/>
      <c r="BL340" s="558"/>
      <c r="BM340" s="1"/>
      <c r="BN340" s="514"/>
      <c r="BO340" s="514"/>
      <c r="BP340" s="514"/>
      <c r="BQ340" s="558"/>
      <c r="BR340" s="1"/>
      <c r="BS340" s="514"/>
      <c r="BT340" s="514"/>
      <c r="BU340" s="514"/>
      <c r="BV340" s="558"/>
      <c r="BW340" s="1"/>
      <c r="BX340" s="514"/>
      <c r="BY340" s="1"/>
      <c r="BZ340" s="1"/>
      <c r="CA340" s="560"/>
      <c r="CB340" s="1"/>
      <c r="CC340" s="514"/>
      <c r="CD340" s="514"/>
      <c r="CE340" s="514"/>
      <c r="CF340" s="558"/>
      <c r="CG340" s="1"/>
      <c r="CH340" s="1"/>
      <c r="CI340" s="1"/>
      <c r="CJ340" s="1"/>
      <c r="CK340" s="560"/>
      <c r="CL340" s="1"/>
      <c r="CM340" s="514"/>
      <c r="CN340" s="514"/>
      <c r="CO340" s="514"/>
      <c r="CP340" s="558"/>
      <c r="CQ340" s="1"/>
    </row>
    <row r="341" ht="15.0" customHeight="1">
      <c r="A341" s="514">
        <v>15.0</v>
      </c>
      <c r="B341" s="525">
        <v>1.0</v>
      </c>
      <c r="C341" s="525">
        <v>22.0</v>
      </c>
      <c r="D341" s="526" t="s">
        <v>5132</v>
      </c>
      <c r="E341" s="1"/>
      <c r="F341" s="514">
        <v>13.0</v>
      </c>
      <c r="G341" s="525">
        <v>1.0</v>
      </c>
      <c r="H341" s="525">
        <v>24.0</v>
      </c>
      <c r="I341" s="529" t="s">
        <v>5133</v>
      </c>
      <c r="J341" s="1"/>
      <c r="K341" s="514">
        <v>15.0</v>
      </c>
      <c r="L341" s="525">
        <v>2.0</v>
      </c>
      <c r="M341" s="525">
        <v>22.0</v>
      </c>
      <c r="N341" s="529" t="s">
        <v>5134</v>
      </c>
      <c r="O341" s="1"/>
      <c r="P341" s="514">
        <v>15.0</v>
      </c>
      <c r="Q341" s="525">
        <v>2.0</v>
      </c>
      <c r="R341" s="525">
        <v>27.0</v>
      </c>
      <c r="S341" s="529" t="s">
        <v>5135</v>
      </c>
      <c r="T341" s="1"/>
      <c r="U341" s="514">
        <v>15.0</v>
      </c>
      <c r="V341" s="525">
        <v>3.0</v>
      </c>
      <c r="W341" s="525">
        <v>22.0</v>
      </c>
      <c r="X341" s="529" t="s">
        <v>5136</v>
      </c>
      <c r="Y341" s="1"/>
      <c r="Z341" s="514">
        <v>3.0</v>
      </c>
      <c r="AA341" s="525">
        <v>3.0</v>
      </c>
      <c r="AB341" s="525">
        <v>24.0</v>
      </c>
      <c r="AC341" s="529" t="s">
        <v>5137</v>
      </c>
      <c r="AD341" s="1"/>
      <c r="AE341" s="514">
        <v>15.0</v>
      </c>
      <c r="AF341" s="525">
        <v>4.0</v>
      </c>
      <c r="AG341" s="525">
        <v>24.0</v>
      </c>
      <c r="AH341" s="529" t="s">
        <v>5138</v>
      </c>
      <c r="AI341" s="1"/>
      <c r="AJ341" s="514">
        <v>13.0</v>
      </c>
      <c r="AK341" s="525">
        <v>4.0</v>
      </c>
      <c r="AL341" s="525">
        <v>20.0</v>
      </c>
      <c r="AM341" s="530" t="s">
        <v>5139</v>
      </c>
      <c r="AN341" s="1"/>
      <c r="AO341" s="514">
        <v>15.0</v>
      </c>
      <c r="AP341" s="525">
        <v>5.0</v>
      </c>
      <c r="AQ341" s="525">
        <v>22.0</v>
      </c>
      <c r="AR341" s="530" t="s">
        <v>5140</v>
      </c>
      <c r="AS341" s="561"/>
      <c r="AT341" s="514">
        <v>15.0</v>
      </c>
      <c r="AU341" s="525">
        <v>6.0</v>
      </c>
      <c r="AV341" s="525">
        <v>22.0</v>
      </c>
      <c r="AW341" s="530" t="s">
        <v>5141</v>
      </c>
      <c r="AX341" s="1"/>
      <c r="AY341" s="514"/>
      <c r="AZ341" s="514"/>
      <c r="BA341" s="514"/>
      <c r="BB341" s="558"/>
      <c r="BC341" s="1"/>
      <c r="BD341" s="514"/>
      <c r="BE341" s="514"/>
      <c r="BF341" s="514"/>
      <c r="BG341" s="558"/>
      <c r="BH341" s="1"/>
      <c r="BI341" s="514"/>
      <c r="BJ341" s="514"/>
      <c r="BK341" s="514"/>
      <c r="BL341" s="558"/>
      <c r="BM341" s="1"/>
      <c r="BN341" s="514"/>
      <c r="BO341" s="514"/>
      <c r="BP341" s="514"/>
      <c r="BQ341" s="558"/>
      <c r="BR341" s="1"/>
      <c r="BS341" s="514"/>
      <c r="BT341" s="514"/>
      <c r="BU341" s="514"/>
      <c r="BV341" s="558"/>
      <c r="BW341" s="1"/>
      <c r="BX341" s="514"/>
      <c r="BY341" s="1"/>
      <c r="BZ341" s="1"/>
      <c r="CA341" s="560"/>
      <c r="CB341" s="1"/>
      <c r="CC341" s="514"/>
      <c r="CD341" s="514"/>
      <c r="CE341" s="514"/>
      <c r="CF341" s="558"/>
      <c r="CG341" s="1"/>
      <c r="CH341" s="1"/>
      <c r="CI341" s="1"/>
      <c r="CJ341" s="1"/>
      <c r="CK341" s="560"/>
      <c r="CL341" s="1"/>
      <c r="CM341" s="514"/>
      <c r="CN341" s="514"/>
      <c r="CO341" s="514"/>
      <c r="CP341" s="558"/>
      <c r="CQ341" s="1"/>
    </row>
    <row r="342" ht="15.0" customHeight="1">
      <c r="A342" s="514">
        <v>14.0</v>
      </c>
      <c r="B342" s="525">
        <v>1.0</v>
      </c>
      <c r="C342" s="525">
        <v>22.0</v>
      </c>
      <c r="D342" s="527" t="s">
        <v>116</v>
      </c>
      <c r="E342" s="1"/>
      <c r="F342" s="514">
        <v>12.0</v>
      </c>
      <c r="G342" s="525">
        <v>1.0</v>
      </c>
      <c r="H342" s="525">
        <v>24.0</v>
      </c>
      <c r="I342" s="529" t="s">
        <v>5142</v>
      </c>
      <c r="J342" s="1"/>
      <c r="K342" s="514">
        <v>14.0</v>
      </c>
      <c r="L342" s="525">
        <v>2.0</v>
      </c>
      <c r="M342" s="525">
        <v>22.0</v>
      </c>
      <c r="N342" s="529" t="s">
        <v>5143</v>
      </c>
      <c r="O342" s="1"/>
      <c r="P342" s="514">
        <v>14.0</v>
      </c>
      <c r="Q342" s="525">
        <v>2.0</v>
      </c>
      <c r="R342" s="525">
        <v>27.0</v>
      </c>
      <c r="S342" s="529" t="s">
        <v>5144</v>
      </c>
      <c r="T342" s="1"/>
      <c r="U342" s="514">
        <v>14.0</v>
      </c>
      <c r="V342" s="525">
        <v>3.0</v>
      </c>
      <c r="W342" s="525">
        <v>22.0</v>
      </c>
      <c r="X342" s="537" t="s">
        <v>5145</v>
      </c>
      <c r="Y342" s="1"/>
      <c r="Z342" s="514">
        <v>2.0</v>
      </c>
      <c r="AA342" s="525">
        <v>3.0</v>
      </c>
      <c r="AB342" s="525">
        <v>24.0</v>
      </c>
      <c r="AC342" s="529" t="s">
        <v>5146</v>
      </c>
      <c r="AD342" s="1"/>
      <c r="AE342" s="514">
        <v>14.0</v>
      </c>
      <c r="AF342" s="525">
        <v>4.0</v>
      </c>
      <c r="AG342" s="525">
        <v>24.0</v>
      </c>
      <c r="AH342" s="537" t="s">
        <v>5147</v>
      </c>
      <c r="AI342" s="1"/>
      <c r="AJ342" s="514">
        <v>12.0</v>
      </c>
      <c r="AK342" s="525">
        <v>4.0</v>
      </c>
      <c r="AL342" s="525">
        <v>20.0</v>
      </c>
      <c r="AM342" s="530" t="s">
        <v>5148</v>
      </c>
      <c r="AN342" s="1"/>
      <c r="AO342" s="514">
        <v>14.0</v>
      </c>
      <c r="AP342" s="525">
        <v>5.0</v>
      </c>
      <c r="AQ342" s="525">
        <v>22.0</v>
      </c>
      <c r="AR342" s="531" t="s">
        <v>5149</v>
      </c>
      <c r="AS342" s="518"/>
      <c r="AT342" s="514">
        <v>14.0</v>
      </c>
      <c r="AU342" s="525">
        <v>6.0</v>
      </c>
      <c r="AV342" s="525">
        <v>22.0</v>
      </c>
      <c r="AW342" s="531" t="s">
        <v>5150</v>
      </c>
      <c r="AX342" s="1"/>
      <c r="AY342" s="514"/>
      <c r="AZ342" s="514"/>
      <c r="BA342" s="514"/>
      <c r="BB342" s="558"/>
      <c r="BC342" s="1"/>
      <c r="BD342" s="514"/>
      <c r="BE342" s="514"/>
      <c r="BF342" s="514"/>
      <c r="BG342" s="558"/>
      <c r="BH342" s="1"/>
      <c r="BI342" s="514"/>
      <c r="BJ342" s="514"/>
      <c r="BK342" s="514"/>
      <c r="BL342" s="558"/>
      <c r="BM342" s="1"/>
      <c r="BN342" s="514"/>
      <c r="BO342" s="514"/>
      <c r="BP342" s="514"/>
      <c r="BQ342" s="558"/>
      <c r="BR342" s="1"/>
      <c r="BS342" s="514"/>
      <c r="BT342" s="514"/>
      <c r="BU342" s="514"/>
      <c r="BV342" s="558"/>
      <c r="BW342" s="1"/>
      <c r="BX342" s="514"/>
      <c r="BY342" s="1"/>
      <c r="BZ342" s="1"/>
      <c r="CA342" s="560"/>
      <c r="CB342" s="1"/>
      <c r="CC342" s="514"/>
      <c r="CD342" s="514"/>
      <c r="CE342" s="514"/>
      <c r="CF342" s="558"/>
      <c r="CG342" s="1"/>
      <c r="CH342" s="1"/>
      <c r="CI342" s="1"/>
      <c r="CJ342" s="1"/>
      <c r="CK342" s="560"/>
      <c r="CL342" s="1"/>
      <c r="CM342" s="514"/>
      <c r="CN342" s="514"/>
      <c r="CO342" s="514"/>
      <c r="CP342" s="558"/>
      <c r="CQ342" s="1"/>
    </row>
    <row r="343" ht="15.0" customHeight="1">
      <c r="A343" s="514">
        <v>13.0</v>
      </c>
      <c r="B343" s="525">
        <v>1.0</v>
      </c>
      <c r="C343" s="525">
        <v>22.0</v>
      </c>
      <c r="D343" s="526" t="s">
        <v>5151</v>
      </c>
      <c r="E343" s="1"/>
      <c r="F343" s="514">
        <v>11.0</v>
      </c>
      <c r="G343" s="525">
        <v>1.0</v>
      </c>
      <c r="H343" s="525">
        <v>24.0</v>
      </c>
      <c r="I343" s="529" t="s">
        <v>5152</v>
      </c>
      <c r="J343" s="1"/>
      <c r="K343" s="514">
        <v>13.0</v>
      </c>
      <c r="L343" s="525">
        <v>2.0</v>
      </c>
      <c r="M343" s="525">
        <v>22.0</v>
      </c>
      <c r="N343" s="529" t="s">
        <v>5153</v>
      </c>
      <c r="O343" s="1"/>
      <c r="P343" s="514">
        <v>13.0</v>
      </c>
      <c r="Q343" s="525">
        <v>2.0</v>
      </c>
      <c r="R343" s="525">
        <v>27.0</v>
      </c>
      <c r="S343" s="529" t="s">
        <v>5154</v>
      </c>
      <c r="T343" s="1"/>
      <c r="U343" s="514">
        <v>13.0</v>
      </c>
      <c r="V343" s="525">
        <v>3.0</v>
      </c>
      <c r="W343" s="525">
        <v>22.0</v>
      </c>
      <c r="X343" s="537" t="s">
        <v>5155</v>
      </c>
      <c r="Y343" s="1"/>
      <c r="Z343" s="542">
        <v>1.0</v>
      </c>
      <c r="AA343" s="525">
        <v>3.0</v>
      </c>
      <c r="AB343" s="525">
        <v>24.0</v>
      </c>
      <c r="AC343" s="529" t="s">
        <v>5156</v>
      </c>
      <c r="AD343" s="1"/>
      <c r="AE343" s="514">
        <v>13.0</v>
      </c>
      <c r="AF343" s="525">
        <v>4.0</v>
      </c>
      <c r="AG343" s="525">
        <v>24.0</v>
      </c>
      <c r="AH343" s="537" t="s">
        <v>5157</v>
      </c>
      <c r="AI343" s="1"/>
      <c r="AJ343" s="514">
        <v>11.0</v>
      </c>
      <c r="AK343" s="525">
        <v>4.0</v>
      </c>
      <c r="AL343" s="525">
        <v>20.0</v>
      </c>
      <c r="AM343" s="530" t="s">
        <v>5158</v>
      </c>
      <c r="AN343" s="1"/>
      <c r="AO343" s="514">
        <v>13.0</v>
      </c>
      <c r="AP343" s="525">
        <v>5.0</v>
      </c>
      <c r="AQ343" s="525">
        <v>22.0</v>
      </c>
      <c r="AR343" s="531" t="s">
        <v>5159</v>
      </c>
      <c r="AS343" s="518"/>
      <c r="AT343" s="514">
        <v>13.0</v>
      </c>
      <c r="AU343" s="525">
        <v>6.0</v>
      </c>
      <c r="AV343" s="525">
        <v>22.0</v>
      </c>
      <c r="AW343" s="531" t="s">
        <v>5160</v>
      </c>
      <c r="AX343" s="1"/>
      <c r="AY343" s="514"/>
      <c r="AZ343" s="514"/>
      <c r="BA343" s="514"/>
      <c r="BB343" s="558"/>
      <c r="BC343" s="1"/>
      <c r="BD343" s="514"/>
      <c r="BE343" s="514"/>
      <c r="BF343" s="514"/>
      <c r="BG343" s="558"/>
      <c r="BH343" s="1"/>
      <c r="BI343" s="514"/>
      <c r="BJ343" s="514"/>
      <c r="BK343" s="514"/>
      <c r="BL343" s="558"/>
      <c r="BM343" s="1"/>
      <c r="BN343" s="514"/>
      <c r="BO343" s="514"/>
      <c r="BP343" s="514"/>
      <c r="BQ343" s="558"/>
      <c r="BR343" s="1"/>
      <c r="BS343" s="514"/>
      <c r="BT343" s="514"/>
      <c r="BU343" s="514"/>
      <c r="BV343" s="558"/>
      <c r="BW343" s="1"/>
      <c r="BX343" s="514"/>
      <c r="BY343" s="1"/>
      <c r="BZ343" s="1"/>
      <c r="CA343" s="560"/>
      <c r="CB343" s="1"/>
      <c r="CC343" s="514"/>
      <c r="CD343" s="514"/>
      <c r="CE343" s="514"/>
      <c r="CF343" s="558"/>
      <c r="CG343" s="1"/>
      <c r="CH343" s="1"/>
      <c r="CI343" s="1"/>
      <c r="CJ343" s="1"/>
      <c r="CK343" s="560"/>
      <c r="CL343" s="1"/>
      <c r="CM343" s="514"/>
      <c r="CN343" s="514"/>
      <c r="CO343" s="514"/>
      <c r="CP343" s="558"/>
      <c r="CQ343" s="1"/>
    </row>
    <row r="344" ht="15.0" customHeight="1">
      <c r="A344" s="514">
        <v>12.0</v>
      </c>
      <c r="B344" s="525">
        <v>1.0</v>
      </c>
      <c r="C344" s="525">
        <v>22.0</v>
      </c>
      <c r="D344" s="527" t="s">
        <v>116</v>
      </c>
      <c r="E344" s="1"/>
      <c r="F344" s="514">
        <v>10.0</v>
      </c>
      <c r="G344" s="525">
        <v>1.0</v>
      </c>
      <c r="H344" s="525">
        <v>24.0</v>
      </c>
      <c r="I344" s="529" t="s">
        <v>5161</v>
      </c>
      <c r="J344" s="1"/>
      <c r="K344" s="514">
        <v>12.0</v>
      </c>
      <c r="L344" s="525">
        <v>2.0</v>
      </c>
      <c r="M344" s="525">
        <v>22.0</v>
      </c>
      <c r="N344" s="529" t="s">
        <v>5162</v>
      </c>
      <c r="O344" s="1"/>
      <c r="P344" s="514">
        <v>12.0</v>
      </c>
      <c r="Q344" s="525">
        <v>2.0</v>
      </c>
      <c r="R344" s="525">
        <v>27.0</v>
      </c>
      <c r="S344" s="529" t="s">
        <v>5163</v>
      </c>
      <c r="T344" s="1"/>
      <c r="U344" s="514">
        <v>12.0</v>
      </c>
      <c r="V344" s="525">
        <v>3.0</v>
      </c>
      <c r="W344" s="525">
        <v>22.0</v>
      </c>
      <c r="X344" s="537" t="s">
        <v>5164</v>
      </c>
      <c r="Y344" s="1"/>
      <c r="Z344" s="514">
        <v>14.0</v>
      </c>
      <c r="AA344" s="525">
        <v>3.0</v>
      </c>
      <c r="AB344" s="525">
        <v>23.0</v>
      </c>
      <c r="AC344" s="529" t="s">
        <v>5165</v>
      </c>
      <c r="AD344" s="1"/>
      <c r="AE344" s="514">
        <v>12.0</v>
      </c>
      <c r="AF344" s="525">
        <v>4.0</v>
      </c>
      <c r="AG344" s="525">
        <v>24.0</v>
      </c>
      <c r="AH344" s="537" t="s">
        <v>5166</v>
      </c>
      <c r="AI344" s="1"/>
      <c r="AJ344" s="514">
        <v>10.0</v>
      </c>
      <c r="AK344" s="525">
        <v>4.0</v>
      </c>
      <c r="AL344" s="525">
        <v>20.0</v>
      </c>
      <c r="AM344" s="530" t="s">
        <v>5167</v>
      </c>
      <c r="AN344" s="1"/>
      <c r="AO344" s="514">
        <v>12.0</v>
      </c>
      <c r="AP344" s="525">
        <v>5.0</v>
      </c>
      <c r="AQ344" s="525">
        <v>22.0</v>
      </c>
      <c r="AR344" s="531" t="s">
        <v>5168</v>
      </c>
      <c r="AS344" s="518"/>
      <c r="AT344" s="514">
        <v>12.0</v>
      </c>
      <c r="AU344" s="525">
        <v>6.0</v>
      </c>
      <c r="AV344" s="525">
        <v>22.0</v>
      </c>
      <c r="AW344" s="531" t="s">
        <v>5169</v>
      </c>
      <c r="AX344" s="1"/>
      <c r="AY344" s="514"/>
      <c r="AZ344" s="514"/>
      <c r="BA344" s="514"/>
      <c r="BB344" s="558"/>
      <c r="BC344" s="1"/>
      <c r="BD344" s="514"/>
      <c r="BE344" s="514"/>
      <c r="BF344" s="514"/>
      <c r="BG344" s="558"/>
      <c r="BH344" s="1"/>
      <c r="BI344" s="514"/>
      <c r="BJ344" s="514"/>
      <c r="BK344" s="514"/>
      <c r="BL344" s="558"/>
      <c r="BM344" s="1"/>
      <c r="BN344" s="514"/>
      <c r="BO344" s="514"/>
      <c r="BP344" s="514"/>
      <c r="BQ344" s="558"/>
      <c r="BR344" s="1"/>
      <c r="BS344" s="514"/>
      <c r="BT344" s="514"/>
      <c r="BU344" s="514"/>
      <c r="BV344" s="558"/>
      <c r="BW344" s="1"/>
      <c r="BX344" s="514"/>
      <c r="BY344" s="1"/>
      <c r="BZ344" s="1"/>
      <c r="CA344" s="560"/>
      <c r="CB344" s="1"/>
      <c r="CC344" s="514"/>
      <c r="CD344" s="514"/>
      <c r="CE344" s="514"/>
      <c r="CF344" s="558"/>
      <c r="CG344" s="1"/>
      <c r="CH344" s="1"/>
      <c r="CI344" s="1"/>
      <c r="CJ344" s="1"/>
      <c r="CK344" s="560"/>
      <c r="CL344" s="1"/>
      <c r="CM344" s="514"/>
      <c r="CN344" s="514"/>
      <c r="CO344" s="514"/>
      <c r="CP344" s="558"/>
      <c r="CQ344" s="1"/>
    </row>
    <row r="345" ht="15.0" customHeight="1">
      <c r="A345" s="514">
        <v>11.0</v>
      </c>
      <c r="B345" s="525">
        <v>1.0</v>
      </c>
      <c r="C345" s="525">
        <v>22.0</v>
      </c>
      <c r="D345" s="526" t="s">
        <v>5170</v>
      </c>
      <c r="E345" s="1"/>
      <c r="F345" s="514">
        <v>9.0</v>
      </c>
      <c r="G345" s="525">
        <v>1.0</v>
      </c>
      <c r="H345" s="525">
        <v>24.0</v>
      </c>
      <c r="I345" s="529" t="s">
        <v>5171</v>
      </c>
      <c r="J345" s="1"/>
      <c r="K345" s="514">
        <v>11.0</v>
      </c>
      <c r="L345" s="525">
        <v>2.0</v>
      </c>
      <c r="M345" s="525">
        <v>22.0</v>
      </c>
      <c r="N345" s="529" t="s">
        <v>5172</v>
      </c>
      <c r="O345" s="1"/>
      <c r="P345" s="514">
        <v>11.0</v>
      </c>
      <c r="Q345" s="525">
        <v>2.0</v>
      </c>
      <c r="R345" s="525">
        <v>27.0</v>
      </c>
      <c r="S345" s="529" t="s">
        <v>5173</v>
      </c>
      <c r="T345" s="1"/>
      <c r="U345" s="514">
        <v>11.0</v>
      </c>
      <c r="V345" s="525">
        <v>3.0</v>
      </c>
      <c r="W345" s="525">
        <v>22.0</v>
      </c>
      <c r="X345" s="537" t="s">
        <v>5174</v>
      </c>
      <c r="Y345" s="1"/>
      <c r="Z345" s="514">
        <v>13.0</v>
      </c>
      <c r="AA345" s="525">
        <v>3.0</v>
      </c>
      <c r="AB345" s="525">
        <v>23.0</v>
      </c>
      <c r="AC345" s="529" t="s">
        <v>5175</v>
      </c>
      <c r="AD345" s="1"/>
      <c r="AE345" s="514">
        <v>11.0</v>
      </c>
      <c r="AF345" s="525">
        <v>4.0</v>
      </c>
      <c r="AG345" s="525">
        <v>24.0</v>
      </c>
      <c r="AH345" s="537" t="s">
        <v>5176</v>
      </c>
      <c r="AI345" s="1"/>
      <c r="AJ345" s="514">
        <v>9.0</v>
      </c>
      <c r="AK345" s="525">
        <v>4.0</v>
      </c>
      <c r="AL345" s="525">
        <v>20.0</v>
      </c>
      <c r="AM345" s="530" t="s">
        <v>5177</v>
      </c>
      <c r="AN345" s="1"/>
      <c r="AO345" s="514">
        <v>11.0</v>
      </c>
      <c r="AP345" s="525">
        <v>5.0</v>
      </c>
      <c r="AQ345" s="525">
        <v>22.0</v>
      </c>
      <c r="AR345" s="531" t="s">
        <v>5178</v>
      </c>
      <c r="AS345" s="518"/>
      <c r="AT345" s="514">
        <v>11.0</v>
      </c>
      <c r="AU345" s="525">
        <v>6.0</v>
      </c>
      <c r="AV345" s="525">
        <v>22.0</v>
      </c>
      <c r="AW345" s="531" t="s">
        <v>5179</v>
      </c>
      <c r="AX345" s="1"/>
      <c r="AY345" s="514"/>
      <c r="AZ345" s="514"/>
      <c r="BA345" s="514"/>
      <c r="BB345" s="558"/>
      <c r="BC345" s="1"/>
      <c r="BD345" s="514"/>
      <c r="BE345" s="514"/>
      <c r="BF345" s="514"/>
      <c r="BG345" s="558"/>
      <c r="BH345" s="1"/>
      <c r="BI345" s="514"/>
      <c r="BJ345" s="514"/>
      <c r="BK345" s="514"/>
      <c r="BL345" s="558"/>
      <c r="BM345" s="1"/>
      <c r="BN345" s="514"/>
      <c r="BO345" s="514"/>
      <c r="BP345" s="514"/>
      <c r="BQ345" s="558"/>
      <c r="BR345" s="1"/>
      <c r="BS345" s="514"/>
      <c r="BT345" s="514"/>
      <c r="BU345" s="514"/>
      <c r="BV345" s="558"/>
      <c r="BW345" s="1"/>
      <c r="BX345" s="514"/>
      <c r="BY345" s="1"/>
      <c r="BZ345" s="1"/>
      <c r="CA345" s="560"/>
      <c r="CB345" s="1"/>
      <c r="CC345" s="514"/>
      <c r="CD345" s="514"/>
      <c r="CE345" s="514"/>
      <c r="CF345" s="558"/>
      <c r="CG345" s="1"/>
      <c r="CH345" s="1"/>
      <c r="CI345" s="1"/>
      <c r="CJ345" s="1"/>
      <c r="CK345" s="560"/>
      <c r="CL345" s="1"/>
      <c r="CM345" s="514"/>
      <c r="CN345" s="514"/>
      <c r="CO345" s="514"/>
      <c r="CP345" s="558"/>
      <c r="CQ345" s="1"/>
    </row>
    <row r="346" ht="15.0" customHeight="1">
      <c r="A346" s="514">
        <v>10.0</v>
      </c>
      <c r="B346" s="525">
        <v>1.0</v>
      </c>
      <c r="C346" s="525">
        <v>22.0</v>
      </c>
      <c r="D346" s="527" t="s">
        <v>116</v>
      </c>
      <c r="E346" s="1"/>
      <c r="F346" s="514">
        <v>8.0</v>
      </c>
      <c r="G346" s="525">
        <v>1.0</v>
      </c>
      <c r="H346" s="525">
        <v>24.0</v>
      </c>
      <c r="I346" s="529" t="s">
        <v>5180</v>
      </c>
      <c r="J346" s="1"/>
      <c r="K346" s="514">
        <v>10.0</v>
      </c>
      <c r="L346" s="525">
        <v>2.0</v>
      </c>
      <c r="M346" s="525">
        <v>22.0</v>
      </c>
      <c r="N346" s="529" t="s">
        <v>5181</v>
      </c>
      <c r="O346" s="1"/>
      <c r="P346" s="514">
        <v>10.0</v>
      </c>
      <c r="Q346" s="525">
        <v>2.0</v>
      </c>
      <c r="R346" s="525">
        <v>27.0</v>
      </c>
      <c r="S346" s="529" t="s">
        <v>5182</v>
      </c>
      <c r="T346" s="1"/>
      <c r="U346" s="514">
        <v>10.0</v>
      </c>
      <c r="V346" s="525">
        <v>3.0</v>
      </c>
      <c r="W346" s="525">
        <v>22.0</v>
      </c>
      <c r="X346" s="537" t="s">
        <v>5183</v>
      </c>
      <c r="Y346" s="1"/>
      <c r="Z346" s="514">
        <v>12.0</v>
      </c>
      <c r="AA346" s="525">
        <v>3.0</v>
      </c>
      <c r="AB346" s="525">
        <v>23.0</v>
      </c>
      <c r="AC346" s="529" t="s">
        <v>5184</v>
      </c>
      <c r="AD346" s="1"/>
      <c r="AE346" s="514">
        <v>10.0</v>
      </c>
      <c r="AF346" s="525">
        <v>4.0</v>
      </c>
      <c r="AG346" s="525">
        <v>24.0</v>
      </c>
      <c r="AH346" s="537" t="s">
        <v>5185</v>
      </c>
      <c r="AI346" s="1"/>
      <c r="AJ346" s="514">
        <v>8.0</v>
      </c>
      <c r="AK346" s="525">
        <v>4.0</v>
      </c>
      <c r="AL346" s="525">
        <v>20.0</v>
      </c>
      <c r="AM346" s="530" t="s">
        <v>5186</v>
      </c>
      <c r="AN346" s="1"/>
      <c r="AO346" s="514">
        <v>10.0</v>
      </c>
      <c r="AP346" s="525">
        <v>5.0</v>
      </c>
      <c r="AQ346" s="525">
        <v>22.0</v>
      </c>
      <c r="AR346" s="531" t="s">
        <v>5187</v>
      </c>
      <c r="AS346" s="518"/>
      <c r="AT346" s="514">
        <v>10.0</v>
      </c>
      <c r="AU346" s="525">
        <v>6.0</v>
      </c>
      <c r="AV346" s="525">
        <v>22.0</v>
      </c>
      <c r="AW346" s="531" t="s">
        <v>5188</v>
      </c>
      <c r="AX346" s="1"/>
      <c r="AY346" s="514"/>
      <c r="AZ346" s="514"/>
      <c r="BA346" s="514"/>
      <c r="BB346" s="558"/>
      <c r="BC346" s="1"/>
      <c r="BD346" s="514"/>
      <c r="BE346" s="514"/>
      <c r="BF346" s="514"/>
      <c r="BG346" s="558"/>
      <c r="BH346" s="1"/>
      <c r="BI346" s="514"/>
      <c r="BJ346" s="514"/>
      <c r="BK346" s="514"/>
      <c r="BL346" s="558"/>
      <c r="BM346" s="1"/>
      <c r="BN346" s="514"/>
      <c r="BO346" s="514"/>
      <c r="BP346" s="514"/>
      <c r="BQ346" s="558"/>
      <c r="BR346" s="1"/>
      <c r="BS346" s="514"/>
      <c r="BT346" s="514"/>
      <c r="BU346" s="514"/>
      <c r="BV346" s="558"/>
      <c r="BW346" s="1"/>
      <c r="BX346" s="514"/>
      <c r="BY346" s="1"/>
      <c r="BZ346" s="1"/>
      <c r="CA346" s="560"/>
      <c r="CB346" s="1"/>
      <c r="CC346" s="514"/>
      <c r="CD346" s="514"/>
      <c r="CE346" s="514"/>
      <c r="CF346" s="558"/>
      <c r="CG346" s="1"/>
      <c r="CH346" s="1"/>
      <c r="CI346" s="1"/>
      <c r="CJ346" s="1"/>
      <c r="CK346" s="560"/>
      <c r="CL346" s="1"/>
      <c r="CM346" s="514"/>
      <c r="CN346" s="514"/>
      <c r="CO346" s="514"/>
      <c r="CP346" s="558"/>
      <c r="CQ346" s="1"/>
    </row>
    <row r="347" ht="15.0" customHeight="1">
      <c r="A347" s="514">
        <v>9.0</v>
      </c>
      <c r="B347" s="525">
        <v>1.0</v>
      </c>
      <c r="C347" s="525">
        <v>22.0</v>
      </c>
      <c r="D347" s="526" t="s">
        <v>5189</v>
      </c>
      <c r="E347" s="1"/>
      <c r="F347" s="514">
        <v>7.0</v>
      </c>
      <c r="G347" s="525">
        <v>1.0</v>
      </c>
      <c r="H347" s="525">
        <v>24.0</v>
      </c>
      <c r="I347" s="529" t="s">
        <v>5190</v>
      </c>
      <c r="J347" s="1"/>
      <c r="K347" s="514">
        <v>9.0</v>
      </c>
      <c r="L347" s="525">
        <v>2.0</v>
      </c>
      <c r="M347" s="525">
        <v>22.0</v>
      </c>
      <c r="N347" s="529" t="s">
        <v>5191</v>
      </c>
      <c r="O347" s="1"/>
      <c r="P347" s="514">
        <v>9.0</v>
      </c>
      <c r="Q347" s="525">
        <v>2.0</v>
      </c>
      <c r="R347" s="525">
        <v>27.0</v>
      </c>
      <c r="S347" s="529" t="s">
        <v>5192</v>
      </c>
      <c r="T347" s="1"/>
      <c r="U347" s="514">
        <v>9.0</v>
      </c>
      <c r="V347" s="525">
        <v>3.0</v>
      </c>
      <c r="W347" s="525">
        <v>22.0</v>
      </c>
      <c r="X347" s="537" t="s">
        <v>5193</v>
      </c>
      <c r="Y347" s="1"/>
      <c r="Z347" s="514">
        <v>11.0</v>
      </c>
      <c r="AA347" s="525">
        <v>3.0</v>
      </c>
      <c r="AB347" s="525">
        <v>23.0</v>
      </c>
      <c r="AC347" s="529" t="s">
        <v>5194</v>
      </c>
      <c r="AD347" s="1"/>
      <c r="AE347" s="514">
        <v>9.0</v>
      </c>
      <c r="AF347" s="525">
        <v>4.0</v>
      </c>
      <c r="AG347" s="525">
        <v>24.0</v>
      </c>
      <c r="AH347" s="537" t="s">
        <v>5195</v>
      </c>
      <c r="AI347" s="1"/>
      <c r="AJ347" s="514">
        <v>7.0</v>
      </c>
      <c r="AK347" s="525">
        <v>4.0</v>
      </c>
      <c r="AL347" s="525">
        <v>20.0</v>
      </c>
      <c r="AM347" s="530" t="s">
        <v>5196</v>
      </c>
      <c r="AN347" s="1"/>
      <c r="AO347" s="514">
        <v>9.0</v>
      </c>
      <c r="AP347" s="525">
        <v>5.0</v>
      </c>
      <c r="AQ347" s="525">
        <v>22.0</v>
      </c>
      <c r="AR347" s="531" t="s">
        <v>5197</v>
      </c>
      <c r="AS347" s="518"/>
      <c r="AT347" s="514">
        <v>9.0</v>
      </c>
      <c r="AU347" s="525">
        <v>6.0</v>
      </c>
      <c r="AV347" s="525">
        <v>22.0</v>
      </c>
      <c r="AW347" s="531" t="s">
        <v>5198</v>
      </c>
      <c r="AX347" s="1"/>
      <c r="AY347" s="514"/>
      <c r="AZ347" s="514"/>
      <c r="BA347" s="514"/>
      <c r="BB347" s="558"/>
      <c r="BC347" s="1"/>
      <c r="BD347" s="514"/>
      <c r="BE347" s="514"/>
      <c r="BF347" s="514"/>
      <c r="BG347" s="558"/>
      <c r="BH347" s="1"/>
      <c r="BI347" s="514"/>
      <c r="BJ347" s="514"/>
      <c r="BK347" s="514"/>
      <c r="BL347" s="558"/>
      <c r="BM347" s="1"/>
      <c r="BN347" s="514"/>
      <c r="BO347" s="514"/>
      <c r="BP347" s="514"/>
      <c r="BQ347" s="558"/>
      <c r="BR347" s="1"/>
      <c r="BS347" s="514"/>
      <c r="BT347" s="514"/>
      <c r="BU347" s="514"/>
      <c r="BV347" s="558"/>
      <c r="BW347" s="1"/>
      <c r="BX347" s="514"/>
      <c r="BY347" s="1"/>
      <c r="BZ347" s="1"/>
      <c r="CA347" s="560"/>
      <c r="CB347" s="1"/>
      <c r="CC347" s="514"/>
      <c r="CD347" s="514"/>
      <c r="CE347" s="514"/>
      <c r="CF347" s="558"/>
      <c r="CG347" s="1"/>
      <c r="CH347" s="1"/>
      <c r="CI347" s="1"/>
      <c r="CJ347" s="1"/>
      <c r="CK347" s="560"/>
      <c r="CL347" s="1"/>
      <c r="CM347" s="514"/>
      <c r="CN347" s="514"/>
      <c r="CO347" s="514"/>
      <c r="CP347" s="558"/>
      <c r="CQ347" s="1"/>
    </row>
    <row r="348" ht="15.0" customHeight="1">
      <c r="A348" s="514">
        <v>8.0</v>
      </c>
      <c r="B348" s="525">
        <v>1.0</v>
      </c>
      <c r="C348" s="525">
        <v>22.0</v>
      </c>
      <c r="D348" s="527" t="s">
        <v>116</v>
      </c>
      <c r="E348" s="1"/>
      <c r="F348" s="514">
        <v>6.0</v>
      </c>
      <c r="G348" s="525">
        <v>1.0</v>
      </c>
      <c r="H348" s="525">
        <v>24.0</v>
      </c>
      <c r="I348" s="529" t="s">
        <v>5199</v>
      </c>
      <c r="J348" s="1"/>
      <c r="K348" s="514">
        <v>8.0</v>
      </c>
      <c r="L348" s="525">
        <v>2.0</v>
      </c>
      <c r="M348" s="525">
        <v>22.0</v>
      </c>
      <c r="N348" s="529" t="s">
        <v>5200</v>
      </c>
      <c r="O348" s="1"/>
      <c r="P348" s="514">
        <v>8.0</v>
      </c>
      <c r="Q348" s="525">
        <v>2.0</v>
      </c>
      <c r="R348" s="525">
        <v>27.0</v>
      </c>
      <c r="S348" s="529" t="s">
        <v>5201</v>
      </c>
      <c r="T348" s="1"/>
      <c r="U348" s="514">
        <v>8.0</v>
      </c>
      <c r="V348" s="525">
        <v>3.0</v>
      </c>
      <c r="W348" s="525">
        <v>22.0</v>
      </c>
      <c r="X348" s="537" t="s">
        <v>5202</v>
      </c>
      <c r="Y348" s="1"/>
      <c r="Z348" s="514">
        <v>10.0</v>
      </c>
      <c r="AA348" s="525">
        <v>3.0</v>
      </c>
      <c r="AB348" s="525">
        <v>23.0</v>
      </c>
      <c r="AC348" s="529" t="s">
        <v>5203</v>
      </c>
      <c r="AD348" s="1"/>
      <c r="AE348" s="514">
        <v>8.0</v>
      </c>
      <c r="AF348" s="525">
        <v>4.0</v>
      </c>
      <c r="AG348" s="525">
        <v>24.0</v>
      </c>
      <c r="AH348" s="537" t="s">
        <v>5204</v>
      </c>
      <c r="AI348" s="1"/>
      <c r="AJ348" s="514">
        <v>6.0</v>
      </c>
      <c r="AK348" s="525">
        <v>4.0</v>
      </c>
      <c r="AL348" s="525">
        <v>20.0</v>
      </c>
      <c r="AM348" s="530" t="s">
        <v>5205</v>
      </c>
      <c r="AN348" s="1"/>
      <c r="AO348" s="514">
        <v>8.0</v>
      </c>
      <c r="AP348" s="525">
        <v>5.0</v>
      </c>
      <c r="AQ348" s="525">
        <v>22.0</v>
      </c>
      <c r="AR348" s="539" t="s">
        <v>203</v>
      </c>
      <c r="AS348" s="518"/>
      <c r="AT348" s="514">
        <v>8.0</v>
      </c>
      <c r="AU348" s="525">
        <v>6.0</v>
      </c>
      <c r="AV348" s="525">
        <v>22.0</v>
      </c>
      <c r="AW348" s="531" t="s">
        <v>5206</v>
      </c>
      <c r="AX348" s="1"/>
      <c r="AY348" s="514"/>
      <c r="AZ348" s="514"/>
      <c r="BA348" s="514"/>
      <c r="BB348" s="558"/>
      <c r="BC348" s="1"/>
      <c r="BD348" s="514"/>
      <c r="BE348" s="514"/>
      <c r="BF348" s="514"/>
      <c r="BG348" s="558"/>
      <c r="BH348" s="1"/>
      <c r="BI348" s="514"/>
      <c r="BJ348" s="514"/>
      <c r="BK348" s="514"/>
      <c r="BL348" s="558"/>
      <c r="BM348" s="1"/>
      <c r="BN348" s="514"/>
      <c r="BO348" s="514"/>
      <c r="BP348" s="514"/>
      <c r="BQ348" s="558"/>
      <c r="BR348" s="1"/>
      <c r="BS348" s="514"/>
      <c r="BT348" s="514"/>
      <c r="BU348" s="514"/>
      <c r="BV348" s="558"/>
      <c r="BW348" s="1"/>
      <c r="BX348" s="514"/>
      <c r="BY348" s="1"/>
      <c r="BZ348" s="1"/>
      <c r="CA348" s="560"/>
      <c r="CB348" s="1"/>
      <c r="CC348" s="514"/>
      <c r="CD348" s="514"/>
      <c r="CE348" s="514"/>
      <c r="CF348" s="558"/>
      <c r="CG348" s="1"/>
      <c r="CH348" s="1"/>
      <c r="CI348" s="1"/>
      <c r="CJ348" s="1"/>
      <c r="CK348" s="560"/>
      <c r="CL348" s="1"/>
      <c r="CM348" s="514"/>
      <c r="CN348" s="514"/>
      <c r="CO348" s="514"/>
      <c r="CP348" s="558"/>
      <c r="CQ348" s="1"/>
    </row>
    <row r="349" ht="15.0" customHeight="1">
      <c r="A349" s="514">
        <v>7.0</v>
      </c>
      <c r="B349" s="525">
        <v>1.0</v>
      </c>
      <c r="C349" s="525">
        <v>22.0</v>
      </c>
      <c r="D349" s="526" t="s">
        <v>5207</v>
      </c>
      <c r="E349" s="1"/>
      <c r="F349" s="514">
        <v>5.0</v>
      </c>
      <c r="G349" s="525">
        <v>1.0</v>
      </c>
      <c r="H349" s="525">
        <v>24.0</v>
      </c>
      <c r="I349" s="529" t="s">
        <v>5208</v>
      </c>
      <c r="J349" s="1"/>
      <c r="K349" s="514">
        <v>7.0</v>
      </c>
      <c r="L349" s="525">
        <v>2.0</v>
      </c>
      <c r="M349" s="525">
        <v>22.0</v>
      </c>
      <c r="N349" s="529" t="s">
        <v>5209</v>
      </c>
      <c r="O349" s="1"/>
      <c r="P349" s="514">
        <v>7.0</v>
      </c>
      <c r="Q349" s="525">
        <v>2.0</v>
      </c>
      <c r="R349" s="525">
        <v>27.0</v>
      </c>
      <c r="S349" s="529" t="s">
        <v>5210</v>
      </c>
      <c r="T349" s="1"/>
      <c r="U349" s="514">
        <v>7.0</v>
      </c>
      <c r="V349" s="525">
        <v>3.0</v>
      </c>
      <c r="W349" s="525">
        <v>22.0</v>
      </c>
      <c r="X349" s="537" t="s">
        <v>5211</v>
      </c>
      <c r="Y349" s="1"/>
      <c r="Z349" s="514">
        <v>9.0</v>
      </c>
      <c r="AA349" s="525">
        <v>3.0</v>
      </c>
      <c r="AB349" s="525">
        <v>23.0</v>
      </c>
      <c r="AC349" s="529" t="s">
        <v>5212</v>
      </c>
      <c r="AD349" s="1"/>
      <c r="AE349" s="514">
        <v>7.0</v>
      </c>
      <c r="AF349" s="525">
        <v>4.0</v>
      </c>
      <c r="AG349" s="525">
        <v>24.0</v>
      </c>
      <c r="AH349" s="537" t="s">
        <v>5213</v>
      </c>
      <c r="AI349" s="1"/>
      <c r="AJ349" s="514">
        <v>5.0</v>
      </c>
      <c r="AK349" s="525">
        <v>4.0</v>
      </c>
      <c r="AL349" s="525">
        <v>20.0</v>
      </c>
      <c r="AM349" s="530" t="s">
        <v>5214</v>
      </c>
      <c r="AN349" s="1"/>
      <c r="AO349" s="514">
        <v>7.0</v>
      </c>
      <c r="AP349" s="525">
        <v>5.0</v>
      </c>
      <c r="AQ349" s="525">
        <v>22.0</v>
      </c>
      <c r="AR349" s="540"/>
      <c r="AS349" s="518"/>
      <c r="AT349" s="514">
        <v>7.0</v>
      </c>
      <c r="AU349" s="525">
        <v>6.0</v>
      </c>
      <c r="AV349" s="525">
        <v>22.0</v>
      </c>
      <c r="AW349" s="531" t="s">
        <v>5215</v>
      </c>
      <c r="AX349" s="1"/>
      <c r="AY349" s="514"/>
      <c r="AZ349" s="514"/>
      <c r="BA349" s="514"/>
      <c r="BB349" s="558"/>
      <c r="BC349" s="1"/>
      <c r="BD349" s="514"/>
      <c r="BE349" s="514"/>
      <c r="BF349" s="514"/>
      <c r="BG349" s="558"/>
      <c r="BH349" s="1"/>
      <c r="BI349" s="514"/>
      <c r="BJ349" s="514"/>
      <c r="BK349" s="514"/>
      <c r="BL349" s="558"/>
      <c r="BM349" s="1"/>
      <c r="BN349" s="514"/>
      <c r="BO349" s="514"/>
      <c r="BP349" s="514"/>
      <c r="BQ349" s="558"/>
      <c r="BR349" s="1"/>
      <c r="BS349" s="514"/>
      <c r="BT349" s="514"/>
      <c r="BU349" s="514"/>
      <c r="BV349" s="558"/>
      <c r="BW349" s="1"/>
      <c r="BX349" s="514"/>
      <c r="BY349" s="514"/>
      <c r="BZ349" s="514"/>
      <c r="CA349" s="558"/>
      <c r="CB349" s="1"/>
      <c r="CC349" s="514"/>
      <c r="CD349" s="514"/>
      <c r="CE349" s="514"/>
      <c r="CF349" s="558"/>
      <c r="CG349" s="1"/>
      <c r="CH349" s="1"/>
      <c r="CI349" s="1"/>
      <c r="CJ349" s="1"/>
      <c r="CK349" s="560"/>
      <c r="CL349" s="1"/>
      <c r="CM349" s="514"/>
      <c r="CN349" s="514"/>
      <c r="CO349" s="514"/>
      <c r="CP349" s="558"/>
      <c r="CQ349" s="1"/>
    </row>
    <row r="350" ht="15.0" customHeight="1">
      <c r="A350" s="514">
        <v>6.0</v>
      </c>
      <c r="B350" s="525">
        <v>1.0</v>
      </c>
      <c r="C350" s="525">
        <v>22.0</v>
      </c>
      <c r="D350" s="527" t="s">
        <v>116</v>
      </c>
      <c r="E350" s="1"/>
      <c r="F350" s="514">
        <v>4.0</v>
      </c>
      <c r="G350" s="525">
        <v>1.0</v>
      </c>
      <c r="H350" s="525">
        <v>24.0</v>
      </c>
      <c r="I350" s="529" t="s">
        <v>5216</v>
      </c>
      <c r="J350" s="1"/>
      <c r="K350" s="514">
        <v>6.0</v>
      </c>
      <c r="L350" s="525">
        <v>2.0</v>
      </c>
      <c r="M350" s="525">
        <v>22.0</v>
      </c>
      <c r="N350" s="529" t="s">
        <v>5217</v>
      </c>
      <c r="O350" s="1"/>
      <c r="P350" s="514">
        <v>6.0</v>
      </c>
      <c r="Q350" s="525">
        <v>2.0</v>
      </c>
      <c r="R350" s="525">
        <v>27.0</v>
      </c>
      <c r="S350" s="529" t="s">
        <v>5218</v>
      </c>
      <c r="T350" s="1"/>
      <c r="U350" s="514">
        <v>6.0</v>
      </c>
      <c r="V350" s="525">
        <v>3.0</v>
      </c>
      <c r="W350" s="525">
        <v>22.0</v>
      </c>
      <c r="X350" s="537" t="s">
        <v>5219</v>
      </c>
      <c r="Y350" s="1"/>
      <c r="Z350" s="514">
        <v>8.0</v>
      </c>
      <c r="AA350" s="525">
        <v>3.0</v>
      </c>
      <c r="AB350" s="525">
        <v>23.0</v>
      </c>
      <c r="AC350" s="529" t="s">
        <v>5220</v>
      </c>
      <c r="AD350" s="1"/>
      <c r="AE350" s="514">
        <v>6.0</v>
      </c>
      <c r="AF350" s="525">
        <v>4.0</v>
      </c>
      <c r="AG350" s="525">
        <v>24.0</v>
      </c>
      <c r="AH350" s="537" t="s">
        <v>5221</v>
      </c>
      <c r="AI350" s="1"/>
      <c r="AJ350" s="514">
        <v>4.0</v>
      </c>
      <c r="AK350" s="525">
        <v>4.0</v>
      </c>
      <c r="AL350" s="525">
        <v>20.0</v>
      </c>
      <c r="AM350" s="530" t="s">
        <v>5222</v>
      </c>
      <c r="AN350" s="1"/>
      <c r="AO350" s="514">
        <v>6.0</v>
      </c>
      <c r="AP350" s="525">
        <v>5.0</v>
      </c>
      <c r="AQ350" s="525">
        <v>22.0</v>
      </c>
      <c r="AR350" s="540"/>
      <c r="AS350" s="518"/>
      <c r="AT350" s="514">
        <v>6.0</v>
      </c>
      <c r="AU350" s="525">
        <v>6.0</v>
      </c>
      <c r="AV350" s="525">
        <v>22.0</v>
      </c>
      <c r="AW350" s="531" t="s">
        <v>5223</v>
      </c>
      <c r="AX350" s="1"/>
      <c r="AY350" s="514"/>
      <c r="AZ350" s="514"/>
      <c r="BA350" s="514"/>
      <c r="BB350" s="558"/>
      <c r="BC350" s="1"/>
      <c r="BD350" s="514"/>
      <c r="BE350" s="514"/>
      <c r="BF350" s="514"/>
      <c r="BG350" s="558"/>
      <c r="BH350" s="1"/>
      <c r="BI350" s="514"/>
      <c r="BJ350" s="514"/>
      <c r="BK350" s="514"/>
      <c r="BL350" s="558"/>
      <c r="BM350" s="1"/>
      <c r="BN350" s="514"/>
      <c r="BO350" s="514"/>
      <c r="BP350" s="514"/>
      <c r="BQ350" s="558"/>
      <c r="BR350" s="1"/>
      <c r="BS350" s="514"/>
      <c r="BT350" s="514"/>
      <c r="BU350" s="514"/>
      <c r="BV350" s="558"/>
      <c r="BW350" s="1"/>
      <c r="BX350" s="514"/>
      <c r="BY350" s="514"/>
      <c r="BZ350" s="514"/>
      <c r="CA350" s="558"/>
      <c r="CB350" s="1"/>
      <c r="CC350" s="514"/>
      <c r="CD350" s="514"/>
      <c r="CE350" s="514"/>
      <c r="CF350" s="558"/>
      <c r="CG350" s="1"/>
      <c r="CH350" s="1"/>
      <c r="CI350" s="1"/>
      <c r="CJ350" s="1"/>
      <c r="CK350" s="560"/>
      <c r="CL350" s="1"/>
      <c r="CM350" s="514"/>
      <c r="CN350" s="514"/>
      <c r="CO350" s="514"/>
      <c r="CP350" s="558"/>
      <c r="CQ350" s="1"/>
    </row>
    <row r="351" ht="15.0" customHeight="1">
      <c r="A351" s="514">
        <v>5.0</v>
      </c>
      <c r="B351" s="525">
        <v>1.0</v>
      </c>
      <c r="C351" s="525">
        <v>22.0</v>
      </c>
      <c r="D351" s="526" t="s">
        <v>5224</v>
      </c>
      <c r="E351" s="1"/>
      <c r="F351" s="514">
        <v>3.0</v>
      </c>
      <c r="G351" s="525">
        <v>1.0</v>
      </c>
      <c r="H351" s="525">
        <v>24.0</v>
      </c>
      <c r="I351" s="529" t="s">
        <v>5225</v>
      </c>
      <c r="J351" s="1"/>
      <c r="K351" s="514">
        <v>5.0</v>
      </c>
      <c r="L351" s="525">
        <v>2.0</v>
      </c>
      <c r="M351" s="525">
        <v>22.0</v>
      </c>
      <c r="N351" s="529" t="s">
        <v>5226</v>
      </c>
      <c r="O351" s="1"/>
      <c r="P351" s="514">
        <v>5.0</v>
      </c>
      <c r="Q351" s="525">
        <v>2.0</v>
      </c>
      <c r="R351" s="525">
        <v>27.0</v>
      </c>
      <c r="S351" s="529" t="s">
        <v>5227</v>
      </c>
      <c r="T351" s="1"/>
      <c r="U351" s="514">
        <v>5.0</v>
      </c>
      <c r="V351" s="525">
        <v>3.0</v>
      </c>
      <c r="W351" s="525">
        <v>22.0</v>
      </c>
      <c r="X351" s="537" t="s">
        <v>5228</v>
      </c>
      <c r="Y351" s="1"/>
      <c r="Z351" s="514">
        <v>7.0</v>
      </c>
      <c r="AA351" s="525">
        <v>3.0</v>
      </c>
      <c r="AB351" s="525">
        <v>23.0</v>
      </c>
      <c r="AC351" s="529" t="s">
        <v>5229</v>
      </c>
      <c r="AD351" s="1"/>
      <c r="AE351" s="514">
        <v>5.0</v>
      </c>
      <c r="AF351" s="525">
        <v>4.0</v>
      </c>
      <c r="AG351" s="525">
        <v>24.0</v>
      </c>
      <c r="AH351" s="537" t="s">
        <v>5230</v>
      </c>
      <c r="AI351" s="1"/>
      <c r="AJ351" s="514">
        <v>3.0</v>
      </c>
      <c r="AK351" s="525">
        <v>4.0</v>
      </c>
      <c r="AL351" s="525">
        <v>20.0</v>
      </c>
      <c r="AM351" s="530" t="s">
        <v>5231</v>
      </c>
      <c r="AN351" s="1"/>
      <c r="AO351" s="514">
        <v>5.0</v>
      </c>
      <c r="AP351" s="525">
        <v>5.0</v>
      </c>
      <c r="AQ351" s="525">
        <v>22.0</v>
      </c>
      <c r="AR351" s="540"/>
      <c r="AS351" s="518"/>
      <c r="AT351" s="514">
        <v>5.0</v>
      </c>
      <c r="AU351" s="525">
        <v>6.0</v>
      </c>
      <c r="AV351" s="525">
        <v>22.0</v>
      </c>
      <c r="AW351" s="531" t="s">
        <v>5232</v>
      </c>
      <c r="AX351" s="1"/>
      <c r="AY351" s="514"/>
      <c r="AZ351" s="514"/>
      <c r="BA351" s="514"/>
      <c r="BB351" s="558"/>
      <c r="BC351" s="1"/>
      <c r="BD351" s="514"/>
      <c r="BE351" s="514"/>
      <c r="BF351" s="514"/>
      <c r="BG351" s="558"/>
      <c r="BH351" s="1"/>
      <c r="BI351" s="514"/>
      <c r="BJ351" s="514"/>
      <c r="BK351" s="514"/>
      <c r="BL351" s="558"/>
      <c r="BM351" s="1"/>
      <c r="BN351" s="514"/>
      <c r="BO351" s="514"/>
      <c r="BP351" s="514"/>
      <c r="BQ351" s="558"/>
      <c r="BR351" s="1"/>
      <c r="BS351" s="514"/>
      <c r="BT351" s="514"/>
      <c r="BU351" s="514"/>
      <c r="BV351" s="558"/>
      <c r="BW351" s="1"/>
      <c r="BX351" s="514"/>
      <c r="BY351" s="514"/>
      <c r="BZ351" s="514"/>
      <c r="CA351" s="558"/>
      <c r="CB351" s="1"/>
      <c r="CC351" s="514"/>
      <c r="CD351" s="514"/>
      <c r="CE351" s="514"/>
      <c r="CF351" s="558"/>
      <c r="CG351" s="1"/>
      <c r="CH351" s="1"/>
      <c r="CI351" s="1"/>
      <c r="CJ351" s="1"/>
      <c r="CK351" s="560"/>
      <c r="CL351" s="1"/>
      <c r="CM351" s="514"/>
      <c r="CN351" s="514"/>
      <c r="CO351" s="514"/>
      <c r="CP351" s="558"/>
      <c r="CQ351" s="1"/>
    </row>
    <row r="352" ht="15.0" customHeight="1">
      <c r="A352" s="514">
        <v>4.0</v>
      </c>
      <c r="B352" s="525">
        <v>1.0</v>
      </c>
      <c r="C352" s="525">
        <v>22.0</v>
      </c>
      <c r="D352" s="527" t="s">
        <v>116</v>
      </c>
      <c r="E352" s="1"/>
      <c r="F352" s="514">
        <v>2.0</v>
      </c>
      <c r="G352" s="525">
        <v>1.0</v>
      </c>
      <c r="H352" s="525">
        <v>24.0</v>
      </c>
      <c r="I352" s="529" t="s">
        <v>5233</v>
      </c>
      <c r="J352" s="1"/>
      <c r="K352" s="514">
        <v>4.0</v>
      </c>
      <c r="L352" s="525">
        <v>2.0</v>
      </c>
      <c r="M352" s="525">
        <v>22.0</v>
      </c>
      <c r="N352" s="529" t="s">
        <v>5234</v>
      </c>
      <c r="O352" s="1"/>
      <c r="P352" s="514">
        <v>4.0</v>
      </c>
      <c r="Q352" s="525">
        <v>2.0</v>
      </c>
      <c r="R352" s="525">
        <v>27.0</v>
      </c>
      <c r="S352" s="529" t="s">
        <v>5235</v>
      </c>
      <c r="T352" s="1"/>
      <c r="U352" s="514">
        <v>4.0</v>
      </c>
      <c r="V352" s="525">
        <v>3.0</v>
      </c>
      <c r="W352" s="525">
        <v>22.0</v>
      </c>
      <c r="X352" s="537" t="s">
        <v>5236</v>
      </c>
      <c r="Y352" s="1"/>
      <c r="Z352" s="514">
        <v>6.0</v>
      </c>
      <c r="AA352" s="525">
        <v>3.0</v>
      </c>
      <c r="AB352" s="525">
        <v>23.0</v>
      </c>
      <c r="AC352" s="529" t="s">
        <v>5237</v>
      </c>
      <c r="AD352" s="1"/>
      <c r="AE352" s="514">
        <v>4.0</v>
      </c>
      <c r="AF352" s="525">
        <v>4.0</v>
      </c>
      <c r="AG352" s="525">
        <v>24.0</v>
      </c>
      <c r="AH352" s="537" t="s">
        <v>5238</v>
      </c>
      <c r="AI352" s="1"/>
      <c r="AJ352" s="514">
        <v>2.0</v>
      </c>
      <c r="AK352" s="525">
        <v>4.0</v>
      </c>
      <c r="AL352" s="525">
        <v>20.0</v>
      </c>
      <c r="AM352" s="530" t="s">
        <v>5239</v>
      </c>
      <c r="AN352" s="1"/>
      <c r="AO352" s="514">
        <v>4.0</v>
      </c>
      <c r="AP352" s="525">
        <v>5.0</v>
      </c>
      <c r="AQ352" s="525">
        <v>22.0</v>
      </c>
      <c r="AR352" s="540"/>
      <c r="AS352" s="518"/>
      <c r="AT352" s="514">
        <v>4.0</v>
      </c>
      <c r="AU352" s="525">
        <v>6.0</v>
      </c>
      <c r="AV352" s="525">
        <v>22.0</v>
      </c>
      <c r="AW352" s="531" t="s">
        <v>5240</v>
      </c>
      <c r="AX352" s="1"/>
      <c r="AY352" s="514"/>
      <c r="AZ352" s="514"/>
      <c r="BA352" s="514"/>
      <c r="BB352" s="558"/>
      <c r="BC352" s="1"/>
      <c r="BD352" s="514"/>
      <c r="BE352" s="514"/>
      <c r="BF352" s="514"/>
      <c r="BG352" s="558"/>
      <c r="BH352" s="1"/>
      <c r="BI352" s="514"/>
      <c r="BJ352" s="514"/>
      <c r="BK352" s="514"/>
      <c r="BL352" s="558"/>
      <c r="BM352" s="1"/>
      <c r="BN352" s="514"/>
      <c r="BO352" s="514"/>
      <c r="BP352" s="514"/>
      <c r="BQ352" s="558"/>
      <c r="BR352" s="1"/>
      <c r="BS352" s="514"/>
      <c r="BT352" s="514"/>
      <c r="BU352" s="514"/>
      <c r="BV352" s="558"/>
      <c r="BW352" s="1"/>
      <c r="BX352" s="514"/>
      <c r="BY352" s="514"/>
      <c r="BZ352" s="514"/>
      <c r="CA352" s="558"/>
      <c r="CB352" s="1"/>
      <c r="CC352" s="514"/>
      <c r="CD352" s="514"/>
      <c r="CE352" s="514"/>
      <c r="CF352" s="558"/>
      <c r="CG352" s="1"/>
      <c r="CH352" s="514"/>
      <c r="CI352" s="514"/>
      <c r="CJ352" s="514"/>
      <c r="CK352" s="558"/>
      <c r="CL352" s="1"/>
      <c r="CM352" s="514"/>
      <c r="CN352" s="514"/>
      <c r="CO352" s="514"/>
      <c r="CP352" s="558"/>
      <c r="CQ352" s="1"/>
    </row>
    <row r="353" ht="15.0" customHeight="1">
      <c r="A353" s="514">
        <v>3.0</v>
      </c>
      <c r="B353" s="525">
        <v>1.0</v>
      </c>
      <c r="C353" s="525">
        <v>22.0</v>
      </c>
      <c r="D353" s="526" t="s">
        <v>5241</v>
      </c>
      <c r="E353" s="1"/>
      <c r="F353" s="542">
        <v>1.0</v>
      </c>
      <c r="G353" s="549">
        <v>1.0</v>
      </c>
      <c r="H353" s="549">
        <v>24.0</v>
      </c>
      <c r="I353" s="528" t="s">
        <v>5242</v>
      </c>
      <c r="J353" s="1"/>
      <c r="K353" s="514">
        <v>3.0</v>
      </c>
      <c r="L353" s="525">
        <v>2.0</v>
      </c>
      <c r="M353" s="525">
        <v>22.0</v>
      </c>
      <c r="N353" s="529" t="s">
        <v>5243</v>
      </c>
      <c r="O353" s="1"/>
      <c r="P353" s="514">
        <v>3.0</v>
      </c>
      <c r="Q353" s="525">
        <v>2.0</v>
      </c>
      <c r="R353" s="525">
        <v>27.0</v>
      </c>
      <c r="S353" s="529" t="s">
        <v>5244</v>
      </c>
      <c r="T353" s="1"/>
      <c r="U353" s="514">
        <v>3.0</v>
      </c>
      <c r="V353" s="525">
        <v>3.0</v>
      </c>
      <c r="W353" s="525">
        <v>22.0</v>
      </c>
      <c r="X353" s="537" t="s">
        <v>5245</v>
      </c>
      <c r="Y353" s="1"/>
      <c r="Z353" s="514">
        <v>5.0</v>
      </c>
      <c r="AA353" s="525">
        <v>3.0</v>
      </c>
      <c r="AB353" s="525">
        <v>23.0</v>
      </c>
      <c r="AC353" s="529" t="s">
        <v>5246</v>
      </c>
      <c r="AD353" s="1"/>
      <c r="AE353" s="514">
        <v>3.0</v>
      </c>
      <c r="AF353" s="525">
        <v>4.0</v>
      </c>
      <c r="AG353" s="525">
        <v>24.0</v>
      </c>
      <c r="AH353" s="537" t="s">
        <v>5247</v>
      </c>
      <c r="AI353" s="1"/>
      <c r="AJ353" s="542">
        <v>1.0</v>
      </c>
      <c r="AK353" s="525">
        <v>4.0</v>
      </c>
      <c r="AL353" s="525">
        <v>20.0</v>
      </c>
      <c r="AM353" s="530" t="s">
        <v>5248</v>
      </c>
      <c r="AN353" s="1"/>
      <c r="AO353" s="514">
        <v>3.0</v>
      </c>
      <c r="AP353" s="525">
        <v>5.0</v>
      </c>
      <c r="AQ353" s="525">
        <v>22.0</v>
      </c>
      <c r="AR353" s="540"/>
      <c r="AS353" s="518"/>
      <c r="AT353" s="514">
        <v>3.0</v>
      </c>
      <c r="AU353" s="525">
        <v>6.0</v>
      </c>
      <c r="AV353" s="525">
        <v>22.0</v>
      </c>
      <c r="AW353" s="531" t="s">
        <v>5249</v>
      </c>
      <c r="AX353" s="1"/>
      <c r="AY353" s="514"/>
      <c r="AZ353" s="514"/>
      <c r="BA353" s="514"/>
      <c r="BB353" s="558"/>
      <c r="BC353" s="1"/>
      <c r="BD353" s="514"/>
      <c r="BE353" s="514"/>
      <c r="BF353" s="514"/>
      <c r="BG353" s="558"/>
      <c r="BH353" s="1"/>
      <c r="BI353" s="514"/>
      <c r="BJ353" s="514"/>
      <c r="BK353" s="514"/>
      <c r="BL353" s="558"/>
      <c r="BM353" s="1"/>
      <c r="BN353" s="514"/>
      <c r="BO353" s="514"/>
      <c r="BP353" s="514"/>
      <c r="BQ353" s="558"/>
      <c r="BR353" s="1"/>
      <c r="BS353" s="514"/>
      <c r="BT353" s="514"/>
      <c r="BU353" s="514"/>
      <c r="BV353" s="558"/>
      <c r="BW353" s="1"/>
      <c r="BX353" s="514"/>
      <c r="BY353" s="514"/>
      <c r="BZ353" s="514"/>
      <c r="CA353" s="558"/>
      <c r="CB353" s="1"/>
      <c r="CC353" s="514"/>
      <c r="CD353" s="514"/>
      <c r="CE353" s="514"/>
      <c r="CF353" s="558"/>
      <c r="CG353" s="1"/>
      <c r="CH353" s="514"/>
      <c r="CI353" s="514"/>
      <c r="CJ353" s="514"/>
      <c r="CK353" s="558"/>
      <c r="CL353" s="1"/>
      <c r="CM353" s="514"/>
      <c r="CN353" s="514"/>
      <c r="CO353" s="514"/>
      <c r="CP353" s="558"/>
      <c r="CQ353" s="1"/>
    </row>
    <row r="354" ht="15.0" customHeight="1">
      <c r="A354" s="514">
        <v>2.0</v>
      </c>
      <c r="B354" s="525">
        <v>1.0</v>
      </c>
      <c r="C354" s="525">
        <v>22.0</v>
      </c>
      <c r="D354" s="527" t="s">
        <v>116</v>
      </c>
      <c r="E354" s="1"/>
      <c r="F354" s="514">
        <v>14.0</v>
      </c>
      <c r="G354" s="525">
        <v>1.0</v>
      </c>
      <c r="H354" s="525">
        <v>23.0</v>
      </c>
      <c r="I354" s="529" t="s">
        <v>5250</v>
      </c>
      <c r="J354" s="1"/>
      <c r="K354" s="514">
        <v>2.0</v>
      </c>
      <c r="L354" s="525">
        <v>2.0</v>
      </c>
      <c r="M354" s="525">
        <v>22.0</v>
      </c>
      <c r="N354" s="529" t="s">
        <v>5251</v>
      </c>
      <c r="O354" s="1"/>
      <c r="P354" s="514">
        <v>2.0</v>
      </c>
      <c r="Q354" s="525">
        <v>2.0</v>
      </c>
      <c r="R354" s="525">
        <v>27.0</v>
      </c>
      <c r="S354" s="529" t="s">
        <v>5252</v>
      </c>
      <c r="T354" s="1"/>
      <c r="U354" s="514">
        <v>2.0</v>
      </c>
      <c r="V354" s="525">
        <v>3.0</v>
      </c>
      <c r="W354" s="525">
        <v>22.0</v>
      </c>
      <c r="X354" s="537" t="s">
        <v>5253</v>
      </c>
      <c r="Y354" s="1"/>
      <c r="Z354" s="514">
        <v>4.0</v>
      </c>
      <c r="AA354" s="525">
        <v>3.0</v>
      </c>
      <c r="AB354" s="525">
        <v>23.0</v>
      </c>
      <c r="AC354" s="529" t="s">
        <v>5254</v>
      </c>
      <c r="AD354" s="1"/>
      <c r="AE354" s="514">
        <v>2.0</v>
      </c>
      <c r="AF354" s="525">
        <v>4.0</v>
      </c>
      <c r="AG354" s="525">
        <v>24.0</v>
      </c>
      <c r="AH354" s="537" t="s">
        <v>5255</v>
      </c>
      <c r="AI354" s="1"/>
      <c r="AJ354" s="514">
        <v>14.0</v>
      </c>
      <c r="AK354" s="525">
        <v>4.0</v>
      </c>
      <c r="AL354" s="525">
        <v>19.0</v>
      </c>
      <c r="AM354" s="530" t="s">
        <v>5256</v>
      </c>
      <c r="AN354" s="1"/>
      <c r="AO354" s="514">
        <v>2.0</v>
      </c>
      <c r="AP354" s="525">
        <v>5.0</v>
      </c>
      <c r="AQ354" s="525">
        <v>22.0</v>
      </c>
      <c r="AR354" s="540"/>
      <c r="AS354" s="518"/>
      <c r="AT354" s="514">
        <v>2.0</v>
      </c>
      <c r="AU354" s="525">
        <v>6.0</v>
      </c>
      <c r="AV354" s="525">
        <v>22.0</v>
      </c>
      <c r="AW354" s="531" t="s">
        <v>5257</v>
      </c>
      <c r="AX354" s="1"/>
      <c r="AY354" s="514"/>
      <c r="AZ354" s="514"/>
      <c r="BA354" s="514"/>
      <c r="BB354" s="558"/>
      <c r="BC354" s="1"/>
      <c r="BD354" s="514"/>
      <c r="BE354" s="514"/>
      <c r="BF354" s="514"/>
      <c r="BG354" s="558"/>
      <c r="BH354" s="1"/>
      <c r="BI354" s="514"/>
      <c r="BJ354" s="514"/>
      <c r="BK354" s="514"/>
      <c r="BL354" s="558"/>
      <c r="BM354" s="1"/>
      <c r="BN354" s="514"/>
      <c r="BO354" s="514"/>
      <c r="BP354" s="514"/>
      <c r="BQ354" s="558"/>
      <c r="BR354" s="1"/>
      <c r="BS354" s="514"/>
      <c r="BT354" s="514"/>
      <c r="BU354" s="514"/>
      <c r="BV354" s="558"/>
      <c r="BW354" s="1"/>
      <c r="BX354" s="514"/>
      <c r="BY354" s="514"/>
      <c r="BZ354" s="514"/>
      <c r="CA354" s="558"/>
      <c r="CB354" s="1"/>
      <c r="CC354" s="514"/>
      <c r="CD354" s="514"/>
      <c r="CE354" s="514"/>
      <c r="CF354" s="558"/>
      <c r="CG354" s="1"/>
      <c r="CH354" s="514"/>
      <c r="CI354" s="514"/>
      <c r="CJ354" s="514"/>
      <c r="CK354" s="558"/>
      <c r="CL354" s="1"/>
      <c r="CM354" s="514"/>
      <c r="CN354" s="514"/>
      <c r="CO354" s="514"/>
      <c r="CP354" s="558"/>
      <c r="CQ354" s="1"/>
    </row>
    <row r="355" ht="15.0" customHeight="1">
      <c r="A355" s="542">
        <v>1.0</v>
      </c>
      <c r="B355" s="525">
        <v>1.0</v>
      </c>
      <c r="C355" s="525">
        <v>22.0</v>
      </c>
      <c r="D355" s="526" t="s">
        <v>5258</v>
      </c>
      <c r="E355" s="1"/>
      <c r="F355" s="514">
        <v>13.0</v>
      </c>
      <c r="G355" s="525">
        <v>1.0</v>
      </c>
      <c r="H355" s="525">
        <v>23.0</v>
      </c>
      <c r="I355" s="529" t="s">
        <v>5259</v>
      </c>
      <c r="J355" s="1"/>
      <c r="K355" s="542">
        <v>1.0</v>
      </c>
      <c r="L355" s="525">
        <v>2.0</v>
      </c>
      <c r="M355" s="525">
        <v>22.0</v>
      </c>
      <c r="N355" s="529" t="s">
        <v>5260</v>
      </c>
      <c r="O355" s="1"/>
      <c r="P355" s="542">
        <v>1.0</v>
      </c>
      <c r="Q355" s="525">
        <v>2.0</v>
      </c>
      <c r="R355" s="525">
        <v>27.0</v>
      </c>
      <c r="S355" s="529" t="s">
        <v>5261</v>
      </c>
      <c r="T355" s="1"/>
      <c r="U355" s="542">
        <v>1.0</v>
      </c>
      <c r="V355" s="525">
        <v>3.0</v>
      </c>
      <c r="W355" s="525">
        <v>22.0</v>
      </c>
      <c r="X355" s="537" t="s">
        <v>5262</v>
      </c>
      <c r="Y355" s="1"/>
      <c r="Z355" s="514">
        <v>3.0</v>
      </c>
      <c r="AA355" s="525">
        <v>3.0</v>
      </c>
      <c r="AB355" s="525">
        <v>23.0</v>
      </c>
      <c r="AC355" s="529" t="s">
        <v>5263</v>
      </c>
      <c r="AD355" s="1"/>
      <c r="AE355" s="542">
        <v>1.0</v>
      </c>
      <c r="AF355" s="525">
        <v>4.0</v>
      </c>
      <c r="AG355" s="525">
        <v>24.0</v>
      </c>
      <c r="AH355" s="537" t="s">
        <v>5264</v>
      </c>
      <c r="AI355" s="1"/>
      <c r="AJ355" s="514">
        <v>13.0</v>
      </c>
      <c r="AK355" s="525">
        <v>4.0</v>
      </c>
      <c r="AL355" s="525">
        <v>19.0</v>
      </c>
      <c r="AM355" s="530" t="s">
        <v>5265</v>
      </c>
      <c r="AN355" s="1"/>
      <c r="AO355" s="542">
        <v>1.0</v>
      </c>
      <c r="AP355" s="525">
        <v>5.0</v>
      </c>
      <c r="AQ355" s="525">
        <v>22.0</v>
      </c>
      <c r="AR355" s="545"/>
      <c r="AS355" s="518"/>
      <c r="AT355" s="544">
        <v>1.0</v>
      </c>
      <c r="AU355" s="525">
        <v>6.0</v>
      </c>
      <c r="AV355" s="525">
        <v>22.0</v>
      </c>
      <c r="AW355" s="531" t="s">
        <v>5266</v>
      </c>
      <c r="AX355" s="1"/>
      <c r="AY355" s="514"/>
      <c r="AZ355" s="514"/>
      <c r="BA355" s="514"/>
      <c r="BB355" s="558"/>
      <c r="BC355" s="1"/>
      <c r="BD355" s="514"/>
      <c r="BE355" s="514"/>
      <c r="BF355" s="514"/>
      <c r="BG355" s="558"/>
      <c r="BH355" s="1"/>
      <c r="BI355" s="514"/>
      <c r="BJ355" s="514"/>
      <c r="BK355" s="514"/>
      <c r="BL355" s="558"/>
      <c r="BM355" s="1"/>
      <c r="BN355" s="514"/>
      <c r="BO355" s="514"/>
      <c r="BP355" s="514"/>
      <c r="BQ355" s="558"/>
      <c r="BR355" s="1"/>
      <c r="BS355" s="514"/>
      <c r="BT355" s="514"/>
      <c r="BU355" s="514"/>
      <c r="BV355" s="558"/>
      <c r="BW355" s="1"/>
      <c r="BX355" s="514"/>
      <c r="BY355" s="514"/>
      <c r="BZ355" s="514"/>
      <c r="CA355" s="558"/>
      <c r="CB355" s="1"/>
      <c r="CC355" s="514"/>
      <c r="CD355" s="514"/>
      <c r="CE355" s="514"/>
      <c r="CF355" s="558"/>
      <c r="CG355" s="1"/>
      <c r="CH355" s="514"/>
      <c r="CI355" s="514"/>
      <c r="CJ355" s="514"/>
      <c r="CK355" s="558"/>
      <c r="CL355" s="1"/>
      <c r="CM355" s="514"/>
      <c r="CN355" s="514"/>
      <c r="CO355" s="514"/>
      <c r="CP355" s="558"/>
      <c r="CQ355" s="1"/>
    </row>
    <row r="356" ht="15.0" customHeight="1">
      <c r="A356" s="524">
        <v>16.0</v>
      </c>
      <c r="B356" s="525">
        <v>1.0</v>
      </c>
      <c r="C356" s="525">
        <v>23.0</v>
      </c>
      <c r="D356" s="526" t="s">
        <v>5267</v>
      </c>
      <c r="E356" s="1"/>
      <c r="F356" s="514">
        <v>12.0</v>
      </c>
      <c r="G356" s="525">
        <v>1.0</v>
      </c>
      <c r="H356" s="525">
        <v>23.0</v>
      </c>
      <c r="I356" s="529" t="s">
        <v>5268</v>
      </c>
      <c r="J356" s="1"/>
      <c r="K356" s="524">
        <v>16.0</v>
      </c>
      <c r="L356" s="525">
        <v>2.0</v>
      </c>
      <c r="M356" s="525">
        <v>23.0</v>
      </c>
      <c r="N356" s="529" t="s">
        <v>5269</v>
      </c>
      <c r="O356" s="1"/>
      <c r="P356" s="524">
        <v>16.0</v>
      </c>
      <c r="Q356" s="525">
        <v>2.0</v>
      </c>
      <c r="R356" s="525">
        <v>26.0</v>
      </c>
      <c r="S356" s="529" t="s">
        <v>5270</v>
      </c>
      <c r="T356" s="1"/>
      <c r="U356" s="524">
        <v>16.0</v>
      </c>
      <c r="V356" s="525">
        <v>3.0</v>
      </c>
      <c r="W356" s="525">
        <v>23.0</v>
      </c>
      <c r="X356" s="529" t="s">
        <v>5271</v>
      </c>
      <c r="Y356" s="1"/>
      <c r="Z356" s="514">
        <v>2.0</v>
      </c>
      <c r="AA356" s="525">
        <v>3.0</v>
      </c>
      <c r="AB356" s="525">
        <v>23.0</v>
      </c>
      <c r="AC356" s="529" t="s">
        <v>5272</v>
      </c>
      <c r="AD356" s="1"/>
      <c r="AE356" s="524">
        <v>16.0</v>
      </c>
      <c r="AF356" s="525">
        <v>4.0</v>
      </c>
      <c r="AG356" s="525">
        <v>25.0</v>
      </c>
      <c r="AH356" s="529" t="s">
        <v>5273</v>
      </c>
      <c r="AI356" s="1"/>
      <c r="AJ356" s="514">
        <v>12.0</v>
      </c>
      <c r="AK356" s="525">
        <v>4.0</v>
      </c>
      <c r="AL356" s="525">
        <v>19.0</v>
      </c>
      <c r="AM356" s="530" t="s">
        <v>5274</v>
      </c>
      <c r="AN356" s="1"/>
      <c r="AO356" s="524">
        <v>16.0</v>
      </c>
      <c r="AP356" s="525">
        <v>5.0</v>
      </c>
      <c r="AQ356" s="525">
        <v>23.0</v>
      </c>
      <c r="AR356" s="530" t="s">
        <v>5275</v>
      </c>
      <c r="AS356" s="561"/>
      <c r="AT356" s="524">
        <v>16.0</v>
      </c>
      <c r="AU356" s="525">
        <v>6.0</v>
      </c>
      <c r="AV356" s="525">
        <v>23.0</v>
      </c>
      <c r="AW356" s="530" t="s">
        <v>5276</v>
      </c>
      <c r="AX356" s="1"/>
      <c r="AY356" s="514"/>
      <c r="AZ356" s="514"/>
      <c r="BA356" s="514"/>
      <c r="BB356" s="558"/>
      <c r="BC356" s="1"/>
      <c r="BD356" s="514"/>
      <c r="BE356" s="514"/>
      <c r="BF356" s="514"/>
      <c r="BG356" s="558"/>
      <c r="BH356" s="1"/>
      <c r="BI356" s="514"/>
      <c r="BJ356" s="514"/>
      <c r="BK356" s="514"/>
      <c r="BL356" s="558"/>
      <c r="BM356" s="1"/>
      <c r="BN356" s="514"/>
      <c r="BO356" s="514"/>
      <c r="BP356" s="514"/>
      <c r="BQ356" s="558"/>
      <c r="BR356" s="1"/>
      <c r="BS356" s="514"/>
      <c r="BT356" s="514"/>
      <c r="BU356" s="514"/>
      <c r="BV356" s="558"/>
      <c r="BW356" s="1"/>
      <c r="BX356" s="514"/>
      <c r="BY356" s="514"/>
      <c r="BZ356" s="514"/>
      <c r="CA356" s="558"/>
      <c r="CB356" s="1"/>
      <c r="CC356" s="514"/>
      <c r="CD356" s="514"/>
      <c r="CE356" s="514"/>
      <c r="CF356" s="558"/>
      <c r="CG356" s="1"/>
      <c r="CH356" s="514"/>
      <c r="CI356" s="514"/>
      <c r="CJ356" s="514"/>
      <c r="CK356" s="558"/>
      <c r="CL356" s="1"/>
      <c r="CM356" s="514"/>
      <c r="CN356" s="514"/>
      <c r="CO356" s="514"/>
      <c r="CP356" s="558"/>
      <c r="CQ356" s="1"/>
    </row>
    <row r="357" ht="15.0" customHeight="1">
      <c r="A357" s="514">
        <v>15.0</v>
      </c>
      <c r="B357" s="525">
        <v>1.0</v>
      </c>
      <c r="C357" s="525">
        <v>23.0</v>
      </c>
      <c r="D357" s="526" t="s">
        <v>5277</v>
      </c>
      <c r="E357" s="1"/>
      <c r="F357" s="514">
        <v>11.0</v>
      </c>
      <c r="G357" s="525">
        <v>1.0</v>
      </c>
      <c r="H357" s="525">
        <v>23.0</v>
      </c>
      <c r="I357" s="529" t="s">
        <v>5278</v>
      </c>
      <c r="J357" s="1"/>
      <c r="K357" s="514">
        <v>15.0</v>
      </c>
      <c r="L357" s="525">
        <v>2.0</v>
      </c>
      <c r="M357" s="525">
        <v>23.0</v>
      </c>
      <c r="N357" s="529" t="s">
        <v>5279</v>
      </c>
      <c r="O357" s="1"/>
      <c r="P357" s="514">
        <v>15.0</v>
      </c>
      <c r="Q357" s="525">
        <v>2.0</v>
      </c>
      <c r="R357" s="525">
        <v>26.0</v>
      </c>
      <c r="S357" s="529" t="s">
        <v>5280</v>
      </c>
      <c r="T357" s="1"/>
      <c r="U357" s="514">
        <v>15.0</v>
      </c>
      <c r="V357" s="525">
        <v>3.0</v>
      </c>
      <c r="W357" s="525">
        <v>23.0</v>
      </c>
      <c r="X357" s="529" t="s">
        <v>5281</v>
      </c>
      <c r="Y357" s="1"/>
      <c r="Z357" s="542">
        <v>1.0</v>
      </c>
      <c r="AA357" s="525">
        <v>3.0</v>
      </c>
      <c r="AB357" s="525">
        <v>23.0</v>
      </c>
      <c r="AC357" s="529" t="s">
        <v>5282</v>
      </c>
      <c r="AD357" s="1"/>
      <c r="AE357" s="514">
        <v>15.0</v>
      </c>
      <c r="AF357" s="525">
        <v>4.0</v>
      </c>
      <c r="AG357" s="525">
        <v>25.0</v>
      </c>
      <c r="AH357" s="529" t="s">
        <v>5283</v>
      </c>
      <c r="AI357" s="1"/>
      <c r="AJ357" s="514">
        <v>11.0</v>
      </c>
      <c r="AK357" s="525">
        <v>4.0</v>
      </c>
      <c r="AL357" s="525">
        <v>19.0</v>
      </c>
      <c r="AM357" s="530" t="s">
        <v>5284</v>
      </c>
      <c r="AN357" s="1"/>
      <c r="AO357" s="514">
        <v>15.0</v>
      </c>
      <c r="AP357" s="525">
        <v>5.0</v>
      </c>
      <c r="AQ357" s="525">
        <v>23.0</v>
      </c>
      <c r="AR357" s="530" t="s">
        <v>5285</v>
      </c>
      <c r="AS357" s="561"/>
      <c r="AT357" s="514">
        <v>15.0</v>
      </c>
      <c r="AU357" s="525">
        <v>6.0</v>
      </c>
      <c r="AV357" s="525">
        <v>23.0</v>
      </c>
      <c r="AW357" s="530" t="s">
        <v>5286</v>
      </c>
      <c r="AX357" s="1"/>
      <c r="AY357" s="514"/>
      <c r="AZ357" s="514"/>
      <c r="BA357" s="514"/>
      <c r="BB357" s="558"/>
      <c r="BC357" s="1"/>
      <c r="BD357" s="514"/>
      <c r="BE357" s="514"/>
      <c r="BF357" s="514"/>
      <c r="BG357" s="558"/>
      <c r="BH357" s="1"/>
      <c r="BI357" s="514"/>
      <c r="BJ357" s="514"/>
      <c r="BK357" s="514"/>
      <c r="BL357" s="558"/>
      <c r="BM357" s="1"/>
      <c r="BN357" s="514"/>
      <c r="BO357" s="514"/>
      <c r="BP357" s="514"/>
      <c r="BQ357" s="558"/>
      <c r="BR357" s="1"/>
      <c r="BS357" s="514"/>
      <c r="BT357" s="514"/>
      <c r="BU357" s="514"/>
      <c r="BV357" s="558"/>
      <c r="BW357" s="1"/>
      <c r="BX357" s="514"/>
      <c r="BY357" s="514"/>
      <c r="BZ357" s="514"/>
      <c r="CA357" s="558"/>
      <c r="CB357" s="1"/>
      <c r="CC357" s="514"/>
      <c r="CD357" s="514"/>
      <c r="CE357" s="514"/>
      <c r="CF357" s="558"/>
      <c r="CG357" s="1"/>
      <c r="CH357" s="514"/>
      <c r="CI357" s="514"/>
      <c r="CJ357" s="514"/>
      <c r="CK357" s="558"/>
      <c r="CL357" s="1"/>
      <c r="CM357" s="514"/>
      <c r="CN357" s="514"/>
      <c r="CO357" s="514"/>
      <c r="CP357" s="558"/>
      <c r="CQ357" s="1"/>
    </row>
    <row r="358" ht="15.0" customHeight="1">
      <c r="A358" s="514">
        <v>14.0</v>
      </c>
      <c r="B358" s="525">
        <v>1.0</v>
      </c>
      <c r="C358" s="525">
        <v>23.0</v>
      </c>
      <c r="D358" s="526" t="s">
        <v>5287</v>
      </c>
      <c r="E358" s="1"/>
      <c r="F358" s="514">
        <v>10.0</v>
      </c>
      <c r="G358" s="525">
        <v>1.0</v>
      </c>
      <c r="H358" s="525">
        <v>23.0</v>
      </c>
      <c r="I358" s="529" t="s">
        <v>5288</v>
      </c>
      <c r="J358" s="1"/>
      <c r="K358" s="514">
        <v>14.0</v>
      </c>
      <c r="L358" s="525">
        <v>2.0</v>
      </c>
      <c r="M358" s="525">
        <v>23.0</v>
      </c>
      <c r="N358" s="529" t="s">
        <v>5289</v>
      </c>
      <c r="O358" s="1"/>
      <c r="P358" s="514">
        <v>14.0</v>
      </c>
      <c r="Q358" s="525">
        <v>2.0</v>
      </c>
      <c r="R358" s="525">
        <v>26.0</v>
      </c>
      <c r="S358" s="529" t="s">
        <v>5290</v>
      </c>
      <c r="T358" s="1"/>
      <c r="U358" s="514">
        <v>14.0</v>
      </c>
      <c r="V358" s="525">
        <v>3.0</v>
      </c>
      <c r="W358" s="525">
        <v>23.0</v>
      </c>
      <c r="X358" s="537" t="s">
        <v>5291</v>
      </c>
      <c r="Y358" s="1"/>
      <c r="Z358" s="514">
        <v>14.0</v>
      </c>
      <c r="AA358" s="525">
        <v>3.0</v>
      </c>
      <c r="AB358" s="525">
        <v>22.0</v>
      </c>
      <c r="AC358" s="529" t="s">
        <v>5292</v>
      </c>
      <c r="AD358" s="1"/>
      <c r="AE358" s="514">
        <v>14.0</v>
      </c>
      <c r="AF358" s="525">
        <v>4.0</v>
      </c>
      <c r="AG358" s="525">
        <v>25.0</v>
      </c>
      <c r="AH358" s="537" t="s">
        <v>5293</v>
      </c>
      <c r="AI358" s="1"/>
      <c r="AJ358" s="514">
        <v>10.0</v>
      </c>
      <c r="AK358" s="525">
        <v>4.0</v>
      </c>
      <c r="AL358" s="525">
        <v>19.0</v>
      </c>
      <c r="AM358" s="530" t="s">
        <v>5294</v>
      </c>
      <c r="AN358" s="1"/>
      <c r="AO358" s="514">
        <v>14.0</v>
      </c>
      <c r="AP358" s="525">
        <v>5.0</v>
      </c>
      <c r="AQ358" s="525">
        <v>23.0</v>
      </c>
      <c r="AR358" s="531" t="s">
        <v>5295</v>
      </c>
      <c r="AS358" s="518"/>
      <c r="AT358" s="514">
        <v>14.0</v>
      </c>
      <c r="AU358" s="525">
        <v>6.0</v>
      </c>
      <c r="AV358" s="525">
        <v>23.0</v>
      </c>
      <c r="AW358" s="531" t="s">
        <v>5296</v>
      </c>
      <c r="AX358" s="1"/>
      <c r="AY358" s="514"/>
      <c r="AZ358" s="514"/>
      <c r="BA358" s="514"/>
      <c r="BB358" s="558"/>
      <c r="BC358" s="1"/>
      <c r="BD358" s="514"/>
      <c r="BE358" s="514"/>
      <c r="BF358" s="514"/>
      <c r="BG358" s="558"/>
      <c r="BH358" s="1"/>
      <c r="BI358" s="514"/>
      <c r="BJ358" s="514"/>
      <c r="BK358" s="514"/>
      <c r="BL358" s="558"/>
      <c r="BM358" s="1"/>
      <c r="BN358" s="514"/>
      <c r="BO358" s="514"/>
      <c r="BP358" s="514"/>
      <c r="BQ358" s="558"/>
      <c r="BR358" s="1"/>
      <c r="BS358" s="514"/>
      <c r="BT358" s="514"/>
      <c r="BU358" s="514"/>
      <c r="BV358" s="558"/>
      <c r="BW358" s="1"/>
      <c r="BX358" s="514"/>
      <c r="BY358" s="514"/>
      <c r="BZ358" s="514"/>
      <c r="CA358" s="558"/>
      <c r="CB358" s="1"/>
      <c r="CC358" s="514"/>
      <c r="CD358" s="514"/>
      <c r="CE358" s="514"/>
      <c r="CF358" s="558"/>
      <c r="CG358" s="1"/>
      <c r="CH358" s="514"/>
      <c r="CI358" s="514"/>
      <c r="CJ358" s="514"/>
      <c r="CK358" s="558"/>
      <c r="CL358" s="1"/>
      <c r="CM358" s="514"/>
      <c r="CN358" s="514"/>
      <c r="CO358" s="514"/>
      <c r="CP358" s="558"/>
      <c r="CQ358" s="1"/>
    </row>
    <row r="359" ht="15.0" customHeight="1">
      <c r="A359" s="514">
        <v>13.0</v>
      </c>
      <c r="B359" s="525">
        <v>1.0</v>
      </c>
      <c r="C359" s="525">
        <v>23.0</v>
      </c>
      <c r="D359" s="526" t="s">
        <v>5297</v>
      </c>
      <c r="E359" s="1"/>
      <c r="F359" s="514">
        <v>9.0</v>
      </c>
      <c r="G359" s="525">
        <v>1.0</v>
      </c>
      <c r="H359" s="525">
        <v>23.0</v>
      </c>
      <c r="I359" s="529" t="s">
        <v>5298</v>
      </c>
      <c r="J359" s="1"/>
      <c r="K359" s="514">
        <v>13.0</v>
      </c>
      <c r="L359" s="525">
        <v>2.0</v>
      </c>
      <c r="M359" s="525">
        <v>23.0</v>
      </c>
      <c r="N359" s="529" t="s">
        <v>5299</v>
      </c>
      <c r="O359" s="1"/>
      <c r="P359" s="514">
        <v>13.0</v>
      </c>
      <c r="Q359" s="525">
        <v>2.0</v>
      </c>
      <c r="R359" s="525">
        <v>26.0</v>
      </c>
      <c r="S359" s="529" t="s">
        <v>5300</v>
      </c>
      <c r="T359" s="1"/>
      <c r="U359" s="514">
        <v>13.0</v>
      </c>
      <c r="V359" s="525">
        <v>3.0</v>
      </c>
      <c r="W359" s="525">
        <v>23.0</v>
      </c>
      <c r="X359" s="537" t="s">
        <v>5301</v>
      </c>
      <c r="Y359" s="1"/>
      <c r="Z359" s="514">
        <v>13.0</v>
      </c>
      <c r="AA359" s="525">
        <v>3.0</v>
      </c>
      <c r="AB359" s="525">
        <v>22.0</v>
      </c>
      <c r="AC359" s="529" t="s">
        <v>5302</v>
      </c>
      <c r="AD359" s="1"/>
      <c r="AE359" s="514">
        <v>13.0</v>
      </c>
      <c r="AF359" s="525">
        <v>4.0</v>
      </c>
      <c r="AG359" s="525">
        <v>25.0</v>
      </c>
      <c r="AH359" s="537" t="s">
        <v>5303</v>
      </c>
      <c r="AI359" s="1"/>
      <c r="AJ359" s="514">
        <v>9.0</v>
      </c>
      <c r="AK359" s="525">
        <v>4.0</v>
      </c>
      <c r="AL359" s="525">
        <v>19.0</v>
      </c>
      <c r="AM359" s="530" t="s">
        <v>5304</v>
      </c>
      <c r="AN359" s="1"/>
      <c r="AO359" s="514">
        <v>13.0</v>
      </c>
      <c r="AP359" s="525">
        <v>5.0</v>
      </c>
      <c r="AQ359" s="525">
        <v>23.0</v>
      </c>
      <c r="AR359" s="531" t="s">
        <v>5305</v>
      </c>
      <c r="AS359" s="518"/>
      <c r="AT359" s="514">
        <v>13.0</v>
      </c>
      <c r="AU359" s="525">
        <v>6.0</v>
      </c>
      <c r="AV359" s="525">
        <v>23.0</v>
      </c>
      <c r="AW359" s="531" t="s">
        <v>5306</v>
      </c>
      <c r="AX359" s="1"/>
      <c r="AY359" s="514"/>
      <c r="AZ359" s="514"/>
      <c r="BA359" s="514"/>
      <c r="BB359" s="558"/>
      <c r="BC359" s="1"/>
      <c r="BD359" s="514"/>
      <c r="BE359" s="514"/>
      <c r="BF359" s="514"/>
      <c r="BG359" s="558"/>
      <c r="BH359" s="1"/>
      <c r="BI359" s="514"/>
      <c r="BJ359" s="514"/>
      <c r="BK359" s="514"/>
      <c r="BL359" s="558"/>
      <c r="BM359" s="1"/>
      <c r="BN359" s="514"/>
      <c r="BO359" s="514"/>
      <c r="BP359" s="514"/>
      <c r="BQ359" s="558"/>
      <c r="BR359" s="1"/>
      <c r="BS359" s="514"/>
      <c r="BT359" s="514"/>
      <c r="BU359" s="514"/>
      <c r="BV359" s="558"/>
      <c r="BW359" s="1"/>
      <c r="BX359" s="514"/>
      <c r="BY359" s="514"/>
      <c r="BZ359" s="514"/>
      <c r="CA359" s="558"/>
      <c r="CB359" s="1"/>
      <c r="CC359" s="514"/>
      <c r="CD359" s="514"/>
      <c r="CE359" s="514"/>
      <c r="CF359" s="558"/>
      <c r="CG359" s="1"/>
      <c r="CH359" s="514"/>
      <c r="CI359" s="514"/>
      <c r="CJ359" s="514"/>
      <c r="CK359" s="558"/>
      <c r="CL359" s="1"/>
      <c r="CM359" s="514"/>
      <c r="CN359" s="514"/>
      <c r="CO359" s="514"/>
      <c r="CP359" s="558"/>
      <c r="CQ359" s="1"/>
    </row>
    <row r="360" ht="15.0" customHeight="1">
      <c r="A360" s="514">
        <v>12.0</v>
      </c>
      <c r="B360" s="525">
        <v>1.0</v>
      </c>
      <c r="C360" s="525">
        <v>23.0</v>
      </c>
      <c r="D360" s="526" t="s">
        <v>5307</v>
      </c>
      <c r="E360" s="1"/>
      <c r="F360" s="514">
        <v>8.0</v>
      </c>
      <c r="G360" s="525">
        <v>1.0</v>
      </c>
      <c r="H360" s="525">
        <v>23.0</v>
      </c>
      <c r="I360" s="529" t="s">
        <v>5308</v>
      </c>
      <c r="J360" s="1"/>
      <c r="K360" s="514">
        <v>12.0</v>
      </c>
      <c r="L360" s="525">
        <v>2.0</v>
      </c>
      <c r="M360" s="525">
        <v>23.0</v>
      </c>
      <c r="N360" s="529" t="s">
        <v>5309</v>
      </c>
      <c r="O360" s="1"/>
      <c r="P360" s="514">
        <v>12.0</v>
      </c>
      <c r="Q360" s="525">
        <v>2.0</v>
      </c>
      <c r="R360" s="525">
        <v>26.0</v>
      </c>
      <c r="S360" s="529" t="s">
        <v>5310</v>
      </c>
      <c r="T360" s="1"/>
      <c r="U360" s="514">
        <v>12.0</v>
      </c>
      <c r="V360" s="525">
        <v>3.0</v>
      </c>
      <c r="W360" s="525">
        <v>23.0</v>
      </c>
      <c r="X360" s="537" t="s">
        <v>5311</v>
      </c>
      <c r="Y360" s="1"/>
      <c r="Z360" s="514">
        <v>12.0</v>
      </c>
      <c r="AA360" s="525">
        <v>3.0</v>
      </c>
      <c r="AB360" s="525">
        <v>22.0</v>
      </c>
      <c r="AC360" s="529" t="s">
        <v>5312</v>
      </c>
      <c r="AD360" s="1"/>
      <c r="AE360" s="514">
        <v>12.0</v>
      </c>
      <c r="AF360" s="525">
        <v>4.0</v>
      </c>
      <c r="AG360" s="525">
        <v>25.0</v>
      </c>
      <c r="AH360" s="537" t="s">
        <v>5313</v>
      </c>
      <c r="AI360" s="1"/>
      <c r="AJ360" s="514">
        <v>8.0</v>
      </c>
      <c r="AK360" s="525">
        <v>4.0</v>
      </c>
      <c r="AL360" s="525">
        <v>19.0</v>
      </c>
      <c r="AM360" s="530" t="s">
        <v>5314</v>
      </c>
      <c r="AN360" s="1"/>
      <c r="AO360" s="514">
        <v>12.0</v>
      </c>
      <c r="AP360" s="525">
        <v>5.0</v>
      </c>
      <c r="AQ360" s="525">
        <v>23.0</v>
      </c>
      <c r="AR360" s="531" t="s">
        <v>5315</v>
      </c>
      <c r="AS360" s="518"/>
      <c r="AT360" s="514">
        <v>12.0</v>
      </c>
      <c r="AU360" s="525">
        <v>6.0</v>
      </c>
      <c r="AV360" s="525">
        <v>23.0</v>
      </c>
      <c r="AW360" s="531" t="s">
        <v>5316</v>
      </c>
      <c r="AX360" s="1"/>
      <c r="AY360" s="514"/>
      <c r="AZ360" s="514"/>
      <c r="BA360" s="514"/>
      <c r="BB360" s="558"/>
      <c r="BC360" s="1"/>
      <c r="BD360" s="514"/>
      <c r="BE360" s="514"/>
      <c r="BF360" s="514"/>
      <c r="BG360" s="558"/>
      <c r="BH360" s="1"/>
      <c r="BI360" s="514"/>
      <c r="BJ360" s="514"/>
      <c r="BK360" s="514"/>
      <c r="BL360" s="558"/>
      <c r="BM360" s="1"/>
      <c r="BN360" s="514"/>
      <c r="BO360" s="514"/>
      <c r="BP360" s="514"/>
      <c r="BQ360" s="558"/>
      <c r="BR360" s="1"/>
      <c r="BS360" s="514"/>
      <c r="BT360" s="514"/>
      <c r="BU360" s="514"/>
      <c r="BV360" s="558"/>
      <c r="BW360" s="1"/>
      <c r="BX360" s="514"/>
      <c r="BY360" s="514"/>
      <c r="BZ360" s="514"/>
      <c r="CA360" s="558"/>
      <c r="CB360" s="1"/>
      <c r="CC360" s="514"/>
      <c r="CD360" s="514"/>
      <c r="CE360" s="514"/>
      <c r="CF360" s="558"/>
      <c r="CG360" s="1"/>
      <c r="CH360" s="514"/>
      <c r="CI360" s="514"/>
      <c r="CJ360" s="514"/>
      <c r="CK360" s="558"/>
      <c r="CL360" s="1"/>
      <c r="CM360" s="514"/>
      <c r="CN360" s="514"/>
      <c r="CO360" s="514"/>
      <c r="CP360" s="558"/>
      <c r="CQ360" s="1"/>
    </row>
    <row r="361" ht="15.0" customHeight="1">
      <c r="A361" s="514">
        <v>11.0</v>
      </c>
      <c r="B361" s="525">
        <v>1.0</v>
      </c>
      <c r="C361" s="525">
        <v>23.0</v>
      </c>
      <c r="D361" s="526" t="s">
        <v>5317</v>
      </c>
      <c r="E361" s="1"/>
      <c r="F361" s="514">
        <v>7.0</v>
      </c>
      <c r="G361" s="525">
        <v>1.0</v>
      </c>
      <c r="H361" s="525">
        <v>23.0</v>
      </c>
      <c r="I361" s="529" t="s">
        <v>5318</v>
      </c>
      <c r="J361" s="1"/>
      <c r="K361" s="514">
        <v>11.0</v>
      </c>
      <c r="L361" s="525">
        <v>2.0</v>
      </c>
      <c r="M361" s="525">
        <v>23.0</v>
      </c>
      <c r="N361" s="529" t="s">
        <v>5319</v>
      </c>
      <c r="O361" s="1"/>
      <c r="P361" s="514">
        <v>11.0</v>
      </c>
      <c r="Q361" s="525">
        <v>2.0</v>
      </c>
      <c r="R361" s="525">
        <v>26.0</v>
      </c>
      <c r="S361" s="529" t="s">
        <v>5320</v>
      </c>
      <c r="T361" s="1"/>
      <c r="U361" s="514">
        <v>11.0</v>
      </c>
      <c r="V361" s="525">
        <v>3.0</v>
      </c>
      <c r="W361" s="525">
        <v>23.0</v>
      </c>
      <c r="X361" s="537" t="s">
        <v>5321</v>
      </c>
      <c r="Y361" s="1"/>
      <c r="Z361" s="514">
        <v>11.0</v>
      </c>
      <c r="AA361" s="525">
        <v>3.0</v>
      </c>
      <c r="AB361" s="525">
        <v>22.0</v>
      </c>
      <c r="AC361" s="529" t="s">
        <v>5322</v>
      </c>
      <c r="AD361" s="1"/>
      <c r="AE361" s="514">
        <v>11.0</v>
      </c>
      <c r="AF361" s="525">
        <v>4.0</v>
      </c>
      <c r="AG361" s="525">
        <v>25.0</v>
      </c>
      <c r="AH361" s="537" t="s">
        <v>5323</v>
      </c>
      <c r="AI361" s="1"/>
      <c r="AJ361" s="514">
        <v>7.0</v>
      </c>
      <c r="AK361" s="525">
        <v>4.0</v>
      </c>
      <c r="AL361" s="525">
        <v>19.0</v>
      </c>
      <c r="AM361" s="530" t="s">
        <v>5324</v>
      </c>
      <c r="AN361" s="1"/>
      <c r="AO361" s="514">
        <v>11.0</v>
      </c>
      <c r="AP361" s="525">
        <v>5.0</v>
      </c>
      <c r="AQ361" s="525">
        <v>23.0</v>
      </c>
      <c r="AR361" s="531" t="s">
        <v>5325</v>
      </c>
      <c r="AS361" s="518"/>
      <c r="AT361" s="514">
        <v>11.0</v>
      </c>
      <c r="AU361" s="525">
        <v>6.0</v>
      </c>
      <c r="AV361" s="525">
        <v>23.0</v>
      </c>
      <c r="AW361" s="531" t="s">
        <v>5326</v>
      </c>
      <c r="AX361" s="1"/>
      <c r="AY361" s="514"/>
      <c r="AZ361" s="514"/>
      <c r="BA361" s="514"/>
      <c r="BB361" s="558"/>
      <c r="BC361" s="1"/>
      <c r="BD361" s="514"/>
      <c r="BE361" s="514"/>
      <c r="BF361" s="514"/>
      <c r="BG361" s="558"/>
      <c r="BH361" s="1"/>
      <c r="BI361" s="514"/>
      <c r="BJ361" s="514"/>
      <c r="BK361" s="514"/>
      <c r="BL361" s="558"/>
      <c r="BM361" s="1"/>
      <c r="BN361" s="514"/>
      <c r="BO361" s="514"/>
      <c r="BP361" s="514"/>
      <c r="BQ361" s="558"/>
      <c r="BR361" s="1"/>
      <c r="BS361" s="514"/>
      <c r="BT361" s="514"/>
      <c r="BU361" s="514"/>
      <c r="BV361" s="558"/>
      <c r="BW361" s="1"/>
      <c r="BX361" s="514"/>
      <c r="BY361" s="514"/>
      <c r="BZ361" s="514"/>
      <c r="CA361" s="558"/>
      <c r="CB361" s="1"/>
      <c r="CC361" s="514"/>
      <c r="CD361" s="514"/>
      <c r="CE361" s="514"/>
      <c r="CF361" s="558"/>
      <c r="CG361" s="1"/>
      <c r="CH361" s="514"/>
      <c r="CI361" s="514"/>
      <c r="CJ361" s="514"/>
      <c r="CK361" s="558"/>
      <c r="CL361" s="1"/>
      <c r="CM361" s="514"/>
      <c r="CN361" s="514"/>
      <c r="CO361" s="514"/>
      <c r="CP361" s="558"/>
      <c r="CQ361" s="1"/>
    </row>
    <row r="362" ht="15.0" customHeight="1">
      <c r="A362" s="514">
        <v>10.0</v>
      </c>
      <c r="B362" s="525">
        <v>1.0</v>
      </c>
      <c r="C362" s="525">
        <v>23.0</v>
      </c>
      <c r="D362" s="526" t="s">
        <v>5327</v>
      </c>
      <c r="E362" s="1"/>
      <c r="F362" s="514">
        <v>6.0</v>
      </c>
      <c r="G362" s="525">
        <v>1.0</v>
      </c>
      <c r="H362" s="525">
        <v>23.0</v>
      </c>
      <c r="I362" s="529" t="s">
        <v>5328</v>
      </c>
      <c r="J362" s="1"/>
      <c r="K362" s="514">
        <v>10.0</v>
      </c>
      <c r="L362" s="525">
        <v>2.0</v>
      </c>
      <c r="M362" s="525">
        <v>23.0</v>
      </c>
      <c r="N362" s="529" t="s">
        <v>5329</v>
      </c>
      <c r="O362" s="1"/>
      <c r="P362" s="514">
        <v>10.0</v>
      </c>
      <c r="Q362" s="525">
        <v>2.0</v>
      </c>
      <c r="R362" s="525">
        <v>26.0</v>
      </c>
      <c r="S362" s="529" t="s">
        <v>5330</v>
      </c>
      <c r="T362" s="1"/>
      <c r="U362" s="514">
        <v>10.0</v>
      </c>
      <c r="V362" s="525">
        <v>3.0</v>
      </c>
      <c r="W362" s="525">
        <v>23.0</v>
      </c>
      <c r="X362" s="537" t="s">
        <v>5331</v>
      </c>
      <c r="Y362" s="1"/>
      <c r="Z362" s="514">
        <v>10.0</v>
      </c>
      <c r="AA362" s="525">
        <v>3.0</v>
      </c>
      <c r="AB362" s="525">
        <v>22.0</v>
      </c>
      <c r="AC362" s="529" t="s">
        <v>5332</v>
      </c>
      <c r="AD362" s="1"/>
      <c r="AE362" s="514">
        <v>10.0</v>
      </c>
      <c r="AF362" s="525">
        <v>4.0</v>
      </c>
      <c r="AG362" s="525">
        <v>25.0</v>
      </c>
      <c r="AH362" s="537" t="s">
        <v>5333</v>
      </c>
      <c r="AI362" s="1"/>
      <c r="AJ362" s="514">
        <v>6.0</v>
      </c>
      <c r="AK362" s="525">
        <v>4.0</v>
      </c>
      <c r="AL362" s="525">
        <v>19.0</v>
      </c>
      <c r="AM362" s="530" t="s">
        <v>5334</v>
      </c>
      <c r="AN362" s="1"/>
      <c r="AO362" s="514">
        <v>10.0</v>
      </c>
      <c r="AP362" s="525">
        <v>5.0</v>
      </c>
      <c r="AQ362" s="525">
        <v>23.0</v>
      </c>
      <c r="AR362" s="531" t="s">
        <v>5335</v>
      </c>
      <c r="AS362" s="518"/>
      <c r="AT362" s="514">
        <v>10.0</v>
      </c>
      <c r="AU362" s="525">
        <v>6.0</v>
      </c>
      <c r="AV362" s="525">
        <v>23.0</v>
      </c>
      <c r="AW362" s="531" t="s">
        <v>5336</v>
      </c>
      <c r="AX362" s="1"/>
      <c r="AY362" s="514"/>
      <c r="AZ362" s="514"/>
      <c r="BA362" s="514"/>
      <c r="BB362" s="558"/>
      <c r="BC362" s="1"/>
      <c r="BD362" s="514"/>
      <c r="BE362" s="514"/>
      <c r="BF362" s="514"/>
      <c r="BG362" s="558"/>
      <c r="BH362" s="1"/>
      <c r="BI362" s="514"/>
      <c r="BJ362" s="514"/>
      <c r="BK362" s="514"/>
      <c r="BL362" s="558"/>
      <c r="BM362" s="1"/>
      <c r="BN362" s="514"/>
      <c r="BO362" s="514"/>
      <c r="BP362" s="514"/>
      <c r="BQ362" s="558"/>
      <c r="BR362" s="1"/>
      <c r="BS362" s="514"/>
      <c r="BT362" s="514"/>
      <c r="BU362" s="514"/>
      <c r="BV362" s="558"/>
      <c r="BW362" s="1"/>
      <c r="BX362" s="514"/>
      <c r="BY362" s="514"/>
      <c r="BZ362" s="514"/>
      <c r="CA362" s="558"/>
      <c r="CB362" s="1"/>
      <c r="CC362" s="514"/>
      <c r="CD362" s="514"/>
      <c r="CE362" s="514"/>
      <c r="CF362" s="558"/>
      <c r="CG362" s="1"/>
      <c r="CH362" s="514"/>
      <c r="CI362" s="514"/>
      <c r="CJ362" s="514"/>
      <c r="CK362" s="558"/>
      <c r="CL362" s="1"/>
      <c r="CM362" s="514"/>
      <c r="CN362" s="514"/>
      <c r="CO362" s="514"/>
      <c r="CP362" s="558"/>
      <c r="CQ362" s="1"/>
    </row>
    <row r="363" ht="15.0" customHeight="1">
      <c r="A363" s="514">
        <v>9.0</v>
      </c>
      <c r="B363" s="525">
        <v>1.0</v>
      </c>
      <c r="C363" s="525">
        <v>23.0</v>
      </c>
      <c r="D363" s="526" t="s">
        <v>5337</v>
      </c>
      <c r="E363" s="1"/>
      <c r="F363" s="514">
        <v>5.0</v>
      </c>
      <c r="G363" s="525">
        <v>1.0</v>
      </c>
      <c r="H363" s="525">
        <v>23.0</v>
      </c>
      <c r="I363" s="529" t="s">
        <v>5338</v>
      </c>
      <c r="J363" s="1"/>
      <c r="K363" s="514">
        <v>9.0</v>
      </c>
      <c r="L363" s="525">
        <v>2.0</v>
      </c>
      <c r="M363" s="525">
        <v>23.0</v>
      </c>
      <c r="N363" s="529" t="s">
        <v>5339</v>
      </c>
      <c r="O363" s="1"/>
      <c r="P363" s="514">
        <v>9.0</v>
      </c>
      <c r="Q363" s="525">
        <v>2.0</v>
      </c>
      <c r="R363" s="525">
        <v>26.0</v>
      </c>
      <c r="S363" s="529" t="s">
        <v>5340</v>
      </c>
      <c r="T363" s="1"/>
      <c r="U363" s="514">
        <v>9.0</v>
      </c>
      <c r="V363" s="525">
        <v>3.0</v>
      </c>
      <c r="W363" s="525">
        <v>23.0</v>
      </c>
      <c r="X363" s="537" t="s">
        <v>5341</v>
      </c>
      <c r="Y363" s="1"/>
      <c r="Z363" s="514">
        <v>9.0</v>
      </c>
      <c r="AA363" s="525">
        <v>3.0</v>
      </c>
      <c r="AB363" s="525">
        <v>22.0</v>
      </c>
      <c r="AC363" s="529" t="s">
        <v>5342</v>
      </c>
      <c r="AD363" s="1"/>
      <c r="AE363" s="514">
        <v>9.0</v>
      </c>
      <c r="AF363" s="525">
        <v>4.0</v>
      </c>
      <c r="AG363" s="525">
        <v>25.0</v>
      </c>
      <c r="AH363" s="537" t="s">
        <v>5343</v>
      </c>
      <c r="AI363" s="1"/>
      <c r="AJ363" s="514">
        <v>5.0</v>
      </c>
      <c r="AK363" s="525">
        <v>4.0</v>
      </c>
      <c r="AL363" s="525">
        <v>19.0</v>
      </c>
      <c r="AM363" s="530" t="s">
        <v>5344</v>
      </c>
      <c r="AN363" s="1"/>
      <c r="AO363" s="514">
        <v>9.0</v>
      </c>
      <c r="AP363" s="525">
        <v>5.0</v>
      </c>
      <c r="AQ363" s="525">
        <v>23.0</v>
      </c>
      <c r="AR363" s="531" t="s">
        <v>5345</v>
      </c>
      <c r="AS363" s="518"/>
      <c r="AT363" s="514">
        <v>9.0</v>
      </c>
      <c r="AU363" s="525">
        <v>6.0</v>
      </c>
      <c r="AV363" s="525">
        <v>23.0</v>
      </c>
      <c r="AW363" s="531" t="s">
        <v>5346</v>
      </c>
      <c r="AX363" s="1"/>
      <c r="AY363" s="514"/>
      <c r="AZ363" s="514"/>
      <c r="BA363" s="514"/>
      <c r="BB363" s="558"/>
      <c r="BC363" s="1"/>
      <c r="BD363" s="514"/>
      <c r="BE363" s="514"/>
      <c r="BF363" s="514"/>
      <c r="BG363" s="558"/>
      <c r="BH363" s="1"/>
      <c r="BI363" s="514"/>
      <c r="BJ363" s="514"/>
      <c r="BK363" s="514"/>
      <c r="BL363" s="558"/>
      <c r="BM363" s="1"/>
      <c r="BN363" s="514"/>
      <c r="BO363" s="514"/>
      <c r="BP363" s="514"/>
      <c r="BQ363" s="558"/>
      <c r="BR363" s="1"/>
      <c r="BS363" s="514"/>
      <c r="BT363" s="514"/>
      <c r="BU363" s="514"/>
      <c r="BV363" s="558"/>
      <c r="BW363" s="1"/>
      <c r="BX363" s="514"/>
      <c r="BY363" s="514"/>
      <c r="BZ363" s="514"/>
      <c r="CA363" s="558"/>
      <c r="CB363" s="1"/>
      <c r="CC363" s="514"/>
      <c r="CD363" s="514"/>
      <c r="CE363" s="514"/>
      <c r="CF363" s="558"/>
      <c r="CG363" s="1"/>
      <c r="CH363" s="514"/>
      <c r="CI363" s="514"/>
      <c r="CJ363" s="514"/>
      <c r="CK363" s="558"/>
      <c r="CL363" s="1"/>
      <c r="CM363" s="514"/>
      <c r="CN363" s="514"/>
      <c r="CO363" s="514"/>
      <c r="CP363" s="558"/>
      <c r="CQ363" s="1"/>
    </row>
    <row r="364" ht="15.0" customHeight="1">
      <c r="A364" s="514">
        <v>8.0</v>
      </c>
      <c r="B364" s="525">
        <v>1.0</v>
      </c>
      <c r="C364" s="525">
        <v>23.0</v>
      </c>
      <c r="D364" s="526" t="s">
        <v>5347</v>
      </c>
      <c r="E364" s="1"/>
      <c r="F364" s="514">
        <v>4.0</v>
      </c>
      <c r="G364" s="525">
        <v>1.0</v>
      </c>
      <c r="H364" s="525">
        <v>23.0</v>
      </c>
      <c r="I364" s="529" t="s">
        <v>5348</v>
      </c>
      <c r="J364" s="1"/>
      <c r="K364" s="514">
        <v>8.0</v>
      </c>
      <c r="L364" s="525">
        <v>2.0</v>
      </c>
      <c r="M364" s="525">
        <v>23.0</v>
      </c>
      <c r="N364" s="529" t="s">
        <v>5349</v>
      </c>
      <c r="O364" s="1"/>
      <c r="P364" s="514">
        <v>8.0</v>
      </c>
      <c r="Q364" s="525">
        <v>2.0</v>
      </c>
      <c r="R364" s="525">
        <v>26.0</v>
      </c>
      <c r="S364" s="529" t="s">
        <v>5350</v>
      </c>
      <c r="T364" s="1"/>
      <c r="U364" s="514">
        <v>8.0</v>
      </c>
      <c r="V364" s="525">
        <v>3.0</v>
      </c>
      <c r="W364" s="525">
        <v>23.0</v>
      </c>
      <c r="X364" s="537" t="s">
        <v>5351</v>
      </c>
      <c r="Y364" s="1"/>
      <c r="Z364" s="514">
        <v>8.0</v>
      </c>
      <c r="AA364" s="525">
        <v>3.0</v>
      </c>
      <c r="AB364" s="525">
        <v>22.0</v>
      </c>
      <c r="AC364" s="529" t="s">
        <v>5352</v>
      </c>
      <c r="AD364" s="1"/>
      <c r="AE364" s="514">
        <v>8.0</v>
      </c>
      <c r="AF364" s="525">
        <v>4.0</v>
      </c>
      <c r="AG364" s="525">
        <v>25.0</v>
      </c>
      <c r="AH364" s="537" t="s">
        <v>5353</v>
      </c>
      <c r="AI364" s="1"/>
      <c r="AJ364" s="514">
        <v>4.0</v>
      </c>
      <c r="AK364" s="525">
        <v>4.0</v>
      </c>
      <c r="AL364" s="525">
        <v>19.0</v>
      </c>
      <c r="AM364" s="530" t="s">
        <v>5354</v>
      </c>
      <c r="AN364" s="1"/>
      <c r="AO364" s="514">
        <v>8.0</v>
      </c>
      <c r="AP364" s="525">
        <v>5.0</v>
      </c>
      <c r="AQ364" s="525">
        <v>23.0</v>
      </c>
      <c r="AR364" s="531" t="s">
        <v>5355</v>
      </c>
      <c r="AS364" s="518"/>
      <c r="AT364" s="514">
        <v>8.0</v>
      </c>
      <c r="AU364" s="525">
        <v>6.0</v>
      </c>
      <c r="AV364" s="525">
        <v>23.0</v>
      </c>
      <c r="AW364" s="531" t="s">
        <v>5356</v>
      </c>
      <c r="AX364" s="1"/>
      <c r="AY364" s="514"/>
      <c r="AZ364" s="514"/>
      <c r="BA364" s="514"/>
      <c r="BB364" s="558"/>
      <c r="BC364" s="1"/>
      <c r="BD364" s="514"/>
      <c r="BE364" s="514"/>
      <c r="BF364" s="514"/>
      <c r="BG364" s="558"/>
      <c r="BH364" s="1"/>
      <c r="BI364" s="514"/>
      <c r="BJ364" s="514"/>
      <c r="BK364" s="514"/>
      <c r="BL364" s="558"/>
      <c r="BM364" s="1"/>
      <c r="BN364" s="514"/>
      <c r="BO364" s="514"/>
      <c r="BP364" s="514"/>
      <c r="BQ364" s="558"/>
      <c r="BR364" s="1"/>
      <c r="BS364" s="514"/>
      <c r="BT364" s="514"/>
      <c r="BU364" s="514"/>
      <c r="BV364" s="558"/>
      <c r="BW364" s="1"/>
      <c r="BX364" s="514"/>
      <c r="BY364" s="514"/>
      <c r="BZ364" s="514"/>
      <c r="CA364" s="558"/>
      <c r="CB364" s="1"/>
      <c r="CC364" s="514"/>
      <c r="CD364" s="514"/>
      <c r="CE364" s="514"/>
      <c r="CF364" s="558"/>
      <c r="CG364" s="1"/>
      <c r="CH364" s="514"/>
      <c r="CI364" s="514"/>
      <c r="CJ364" s="514"/>
      <c r="CK364" s="558"/>
      <c r="CL364" s="1"/>
      <c r="CM364" s="1"/>
      <c r="CN364" s="514"/>
      <c r="CO364" s="514"/>
      <c r="CP364" s="558"/>
      <c r="CQ364" s="1"/>
    </row>
    <row r="365" ht="15.0" customHeight="1">
      <c r="A365" s="514">
        <v>7.0</v>
      </c>
      <c r="B365" s="525">
        <v>1.0</v>
      </c>
      <c r="C365" s="525">
        <v>23.0</v>
      </c>
      <c r="D365" s="526" t="s">
        <v>5357</v>
      </c>
      <c r="E365" s="1"/>
      <c r="F365" s="514">
        <v>3.0</v>
      </c>
      <c r="G365" s="525">
        <v>1.0</v>
      </c>
      <c r="H365" s="525">
        <v>23.0</v>
      </c>
      <c r="I365" s="529" t="s">
        <v>5358</v>
      </c>
      <c r="J365" s="1"/>
      <c r="K365" s="514">
        <v>7.0</v>
      </c>
      <c r="L365" s="525">
        <v>2.0</v>
      </c>
      <c r="M365" s="525">
        <v>23.0</v>
      </c>
      <c r="N365" s="529" t="s">
        <v>5359</v>
      </c>
      <c r="O365" s="1"/>
      <c r="P365" s="514">
        <v>7.0</v>
      </c>
      <c r="Q365" s="525">
        <v>2.0</v>
      </c>
      <c r="R365" s="525">
        <v>26.0</v>
      </c>
      <c r="S365" s="529" t="s">
        <v>5360</v>
      </c>
      <c r="T365" s="1"/>
      <c r="U365" s="514">
        <v>7.0</v>
      </c>
      <c r="V365" s="525">
        <v>3.0</v>
      </c>
      <c r="W365" s="525">
        <v>23.0</v>
      </c>
      <c r="X365" s="537" t="s">
        <v>5361</v>
      </c>
      <c r="Y365" s="1"/>
      <c r="Z365" s="514">
        <v>7.0</v>
      </c>
      <c r="AA365" s="525">
        <v>3.0</v>
      </c>
      <c r="AB365" s="525">
        <v>22.0</v>
      </c>
      <c r="AC365" s="529" t="s">
        <v>5362</v>
      </c>
      <c r="AD365" s="1"/>
      <c r="AE365" s="514">
        <v>7.0</v>
      </c>
      <c r="AF365" s="525">
        <v>4.0</v>
      </c>
      <c r="AG365" s="525">
        <v>25.0</v>
      </c>
      <c r="AH365" s="537" t="s">
        <v>5363</v>
      </c>
      <c r="AI365" s="1"/>
      <c r="AJ365" s="514">
        <v>3.0</v>
      </c>
      <c r="AK365" s="525">
        <v>4.0</v>
      </c>
      <c r="AL365" s="525">
        <v>19.0</v>
      </c>
      <c r="AM365" s="530" t="s">
        <v>5364</v>
      </c>
      <c r="AN365" s="1"/>
      <c r="AO365" s="514">
        <v>7.0</v>
      </c>
      <c r="AP365" s="525">
        <v>5.0</v>
      </c>
      <c r="AQ365" s="525">
        <v>23.0</v>
      </c>
      <c r="AR365" s="531" t="s">
        <v>5365</v>
      </c>
      <c r="AS365" s="518"/>
      <c r="AT365" s="514">
        <v>7.0</v>
      </c>
      <c r="AU365" s="525">
        <v>6.0</v>
      </c>
      <c r="AV365" s="525">
        <v>23.0</v>
      </c>
      <c r="AW365" s="531" t="s">
        <v>5366</v>
      </c>
      <c r="AX365" s="1"/>
      <c r="AY365" s="514"/>
      <c r="AZ365" s="514"/>
      <c r="BA365" s="514"/>
      <c r="BB365" s="558"/>
      <c r="BC365" s="1"/>
      <c r="BD365" s="514"/>
      <c r="BE365" s="514"/>
      <c r="BF365" s="514"/>
      <c r="BG365" s="558"/>
      <c r="BH365" s="1"/>
      <c r="BI365" s="514"/>
      <c r="BJ365" s="514"/>
      <c r="BK365" s="514"/>
      <c r="BL365" s="558"/>
      <c r="BM365" s="1"/>
      <c r="BN365" s="514"/>
      <c r="BO365" s="514"/>
      <c r="BP365" s="514"/>
      <c r="BQ365" s="558"/>
      <c r="BR365" s="1"/>
      <c r="BS365" s="514"/>
      <c r="BT365" s="514"/>
      <c r="BU365" s="514"/>
      <c r="BV365" s="558"/>
      <c r="BW365" s="1"/>
      <c r="BX365" s="514"/>
      <c r="BY365" s="514"/>
      <c r="BZ365" s="514"/>
      <c r="CA365" s="558"/>
      <c r="CB365" s="1"/>
      <c r="CC365" s="514"/>
      <c r="CD365" s="514"/>
      <c r="CE365" s="514"/>
      <c r="CF365" s="558"/>
      <c r="CG365" s="1"/>
      <c r="CH365" s="514"/>
      <c r="CI365" s="514"/>
      <c r="CJ365" s="514"/>
      <c r="CK365" s="558"/>
      <c r="CL365" s="1"/>
      <c r="CM365" s="1"/>
      <c r="CN365" s="514"/>
      <c r="CO365" s="514"/>
      <c r="CP365" s="558"/>
      <c r="CQ365" s="1"/>
    </row>
    <row r="366" ht="15.0" customHeight="1">
      <c r="A366" s="514">
        <v>6.0</v>
      </c>
      <c r="B366" s="525">
        <v>1.0</v>
      </c>
      <c r="C366" s="525">
        <v>23.0</v>
      </c>
      <c r="D366" s="526" t="s">
        <v>5367</v>
      </c>
      <c r="E366" s="1"/>
      <c r="F366" s="514">
        <v>2.0</v>
      </c>
      <c r="G366" s="525">
        <v>1.0</v>
      </c>
      <c r="H366" s="525">
        <v>23.0</v>
      </c>
      <c r="I366" s="529" t="s">
        <v>5368</v>
      </c>
      <c r="J366" s="1"/>
      <c r="K366" s="514">
        <v>6.0</v>
      </c>
      <c r="L366" s="525">
        <v>2.0</v>
      </c>
      <c r="M366" s="525">
        <v>23.0</v>
      </c>
      <c r="N366" s="529" t="s">
        <v>5369</v>
      </c>
      <c r="O366" s="1"/>
      <c r="P366" s="514">
        <v>6.0</v>
      </c>
      <c r="Q366" s="525">
        <v>2.0</v>
      </c>
      <c r="R366" s="525">
        <v>26.0</v>
      </c>
      <c r="S366" s="529" t="s">
        <v>5370</v>
      </c>
      <c r="T366" s="1"/>
      <c r="U366" s="514">
        <v>6.0</v>
      </c>
      <c r="V366" s="525">
        <v>3.0</v>
      </c>
      <c r="W366" s="525">
        <v>23.0</v>
      </c>
      <c r="X366" s="537" t="s">
        <v>5371</v>
      </c>
      <c r="Y366" s="1"/>
      <c r="Z366" s="514">
        <v>6.0</v>
      </c>
      <c r="AA366" s="525">
        <v>3.0</v>
      </c>
      <c r="AB366" s="525">
        <v>22.0</v>
      </c>
      <c r="AC366" s="529" t="s">
        <v>5372</v>
      </c>
      <c r="AD366" s="1"/>
      <c r="AE366" s="514">
        <v>6.0</v>
      </c>
      <c r="AF366" s="525">
        <v>4.0</v>
      </c>
      <c r="AG366" s="525">
        <v>25.0</v>
      </c>
      <c r="AH366" s="537" t="s">
        <v>5373</v>
      </c>
      <c r="AI366" s="1"/>
      <c r="AJ366" s="514">
        <v>2.0</v>
      </c>
      <c r="AK366" s="525">
        <v>4.0</v>
      </c>
      <c r="AL366" s="525">
        <v>19.0</v>
      </c>
      <c r="AM366" s="530" t="s">
        <v>5374</v>
      </c>
      <c r="AN366" s="1"/>
      <c r="AO366" s="514">
        <v>6.0</v>
      </c>
      <c r="AP366" s="525">
        <v>5.0</v>
      </c>
      <c r="AQ366" s="525">
        <v>23.0</v>
      </c>
      <c r="AR366" s="531" t="s">
        <v>5375</v>
      </c>
      <c r="AS366" s="518"/>
      <c r="AT366" s="514">
        <v>6.0</v>
      </c>
      <c r="AU366" s="525">
        <v>6.0</v>
      </c>
      <c r="AV366" s="525">
        <v>23.0</v>
      </c>
      <c r="AW366" s="531" t="s">
        <v>5376</v>
      </c>
      <c r="AX366" s="1"/>
      <c r="AY366" s="514"/>
      <c r="AZ366" s="514"/>
      <c r="BA366" s="514"/>
      <c r="BB366" s="558"/>
      <c r="BC366" s="1"/>
      <c r="BD366" s="514"/>
      <c r="BE366" s="514"/>
      <c r="BF366" s="514"/>
      <c r="BG366" s="558"/>
      <c r="BH366" s="1"/>
      <c r="BI366" s="514"/>
      <c r="BJ366" s="514"/>
      <c r="BK366" s="514"/>
      <c r="BL366" s="558"/>
      <c r="BM366" s="1"/>
      <c r="BN366" s="514"/>
      <c r="BO366" s="514"/>
      <c r="BP366" s="514"/>
      <c r="BQ366" s="558"/>
      <c r="BR366" s="1"/>
      <c r="BS366" s="514"/>
      <c r="BT366" s="514"/>
      <c r="BU366" s="514"/>
      <c r="BV366" s="558"/>
      <c r="BW366" s="1"/>
      <c r="BX366" s="514"/>
      <c r="BY366" s="514"/>
      <c r="BZ366" s="514"/>
      <c r="CA366" s="558"/>
      <c r="CB366" s="1"/>
      <c r="CC366" s="514"/>
      <c r="CD366" s="514"/>
      <c r="CE366" s="514"/>
      <c r="CF366" s="558"/>
      <c r="CG366" s="1"/>
      <c r="CH366" s="514"/>
      <c r="CI366" s="514"/>
      <c r="CJ366" s="514"/>
      <c r="CK366" s="558"/>
      <c r="CL366" s="1"/>
      <c r="CM366" s="1"/>
      <c r="CN366" s="514"/>
      <c r="CO366" s="514"/>
      <c r="CP366" s="558"/>
      <c r="CQ366" s="1"/>
    </row>
    <row r="367" ht="15.0" customHeight="1">
      <c r="A367" s="514">
        <v>5.0</v>
      </c>
      <c r="B367" s="525">
        <v>1.0</v>
      </c>
      <c r="C367" s="525">
        <v>23.0</v>
      </c>
      <c r="D367" s="526" t="s">
        <v>5377</v>
      </c>
      <c r="E367" s="1"/>
      <c r="F367" s="542">
        <v>1.0</v>
      </c>
      <c r="G367" s="549">
        <v>1.0</v>
      </c>
      <c r="H367" s="549">
        <v>23.0</v>
      </c>
      <c r="I367" s="528" t="s">
        <v>5378</v>
      </c>
      <c r="J367" s="1"/>
      <c r="K367" s="514">
        <v>5.0</v>
      </c>
      <c r="L367" s="525">
        <v>2.0</v>
      </c>
      <c r="M367" s="525">
        <v>23.0</v>
      </c>
      <c r="N367" s="529" t="s">
        <v>5379</v>
      </c>
      <c r="O367" s="1"/>
      <c r="P367" s="514">
        <v>5.0</v>
      </c>
      <c r="Q367" s="525">
        <v>2.0</v>
      </c>
      <c r="R367" s="525">
        <v>26.0</v>
      </c>
      <c r="S367" s="529" t="s">
        <v>5380</v>
      </c>
      <c r="T367" s="1"/>
      <c r="U367" s="514">
        <v>5.0</v>
      </c>
      <c r="V367" s="525">
        <v>3.0</v>
      </c>
      <c r="W367" s="525">
        <v>23.0</v>
      </c>
      <c r="X367" s="537" t="s">
        <v>5381</v>
      </c>
      <c r="Y367" s="1"/>
      <c r="Z367" s="514">
        <v>5.0</v>
      </c>
      <c r="AA367" s="525">
        <v>3.0</v>
      </c>
      <c r="AB367" s="525">
        <v>22.0</v>
      </c>
      <c r="AC367" s="529" t="s">
        <v>5382</v>
      </c>
      <c r="AD367" s="1"/>
      <c r="AE367" s="514">
        <v>5.0</v>
      </c>
      <c r="AF367" s="525">
        <v>4.0</v>
      </c>
      <c r="AG367" s="525">
        <v>25.0</v>
      </c>
      <c r="AH367" s="537" t="s">
        <v>5383</v>
      </c>
      <c r="AI367" s="1"/>
      <c r="AJ367" s="542">
        <v>1.0</v>
      </c>
      <c r="AK367" s="525">
        <v>4.0</v>
      </c>
      <c r="AL367" s="525">
        <v>19.0</v>
      </c>
      <c r="AM367" s="530" t="s">
        <v>5384</v>
      </c>
      <c r="AN367" s="1"/>
      <c r="AO367" s="514">
        <v>5.0</v>
      </c>
      <c r="AP367" s="525">
        <v>5.0</v>
      </c>
      <c r="AQ367" s="525">
        <v>23.0</v>
      </c>
      <c r="AR367" s="531" t="s">
        <v>5385</v>
      </c>
      <c r="AS367" s="518"/>
      <c r="AT367" s="514">
        <v>5.0</v>
      </c>
      <c r="AU367" s="525">
        <v>6.0</v>
      </c>
      <c r="AV367" s="525">
        <v>23.0</v>
      </c>
      <c r="AW367" s="531" t="s">
        <v>5386</v>
      </c>
      <c r="AX367" s="1"/>
      <c r="AY367" s="514"/>
      <c r="AZ367" s="514"/>
      <c r="BA367" s="514"/>
      <c r="BB367" s="558"/>
      <c r="BC367" s="1"/>
      <c r="BD367" s="514"/>
      <c r="BE367" s="514"/>
      <c r="BF367" s="514"/>
      <c r="BG367" s="558"/>
      <c r="BH367" s="1"/>
      <c r="BI367" s="514"/>
      <c r="BJ367" s="514"/>
      <c r="BK367" s="514"/>
      <c r="BL367" s="558"/>
      <c r="BM367" s="1"/>
      <c r="BN367" s="514"/>
      <c r="BO367" s="514"/>
      <c r="BP367" s="514"/>
      <c r="BQ367" s="558"/>
      <c r="BR367" s="1"/>
      <c r="BS367" s="514"/>
      <c r="BT367" s="514"/>
      <c r="BU367" s="514"/>
      <c r="BV367" s="558"/>
      <c r="BW367" s="1"/>
      <c r="BX367" s="514"/>
      <c r="BY367" s="514"/>
      <c r="BZ367" s="514"/>
      <c r="CA367" s="558"/>
      <c r="CB367" s="1"/>
      <c r="CC367" s="514"/>
      <c r="CD367" s="514"/>
      <c r="CE367" s="514"/>
      <c r="CF367" s="558"/>
      <c r="CG367" s="1"/>
      <c r="CH367" s="514"/>
      <c r="CI367" s="514"/>
      <c r="CJ367" s="514"/>
      <c r="CK367" s="558"/>
      <c r="CL367" s="1"/>
      <c r="CM367" s="1"/>
      <c r="CN367" s="514"/>
      <c r="CO367" s="514"/>
      <c r="CP367" s="558"/>
      <c r="CQ367" s="1"/>
    </row>
    <row r="368" ht="15.0" customHeight="1">
      <c r="A368" s="514">
        <v>4.0</v>
      </c>
      <c r="B368" s="525">
        <v>1.0</v>
      </c>
      <c r="C368" s="525">
        <v>23.0</v>
      </c>
      <c r="D368" s="526" t="s">
        <v>5387</v>
      </c>
      <c r="E368" s="1"/>
      <c r="F368" s="514">
        <v>14.0</v>
      </c>
      <c r="G368" s="525">
        <v>1.0</v>
      </c>
      <c r="H368" s="525">
        <v>22.0</v>
      </c>
      <c r="I368" s="529" t="s">
        <v>5388</v>
      </c>
      <c r="J368" s="1"/>
      <c r="K368" s="514">
        <v>4.0</v>
      </c>
      <c r="L368" s="525">
        <v>2.0</v>
      </c>
      <c r="M368" s="525">
        <v>23.0</v>
      </c>
      <c r="N368" s="529" t="s">
        <v>5389</v>
      </c>
      <c r="O368" s="1"/>
      <c r="P368" s="514">
        <v>4.0</v>
      </c>
      <c r="Q368" s="525">
        <v>2.0</v>
      </c>
      <c r="R368" s="525">
        <v>26.0</v>
      </c>
      <c r="S368" s="529" t="s">
        <v>5390</v>
      </c>
      <c r="T368" s="1"/>
      <c r="U368" s="514">
        <v>4.0</v>
      </c>
      <c r="V368" s="525">
        <v>3.0</v>
      </c>
      <c r="W368" s="525">
        <v>23.0</v>
      </c>
      <c r="X368" s="537" t="s">
        <v>5391</v>
      </c>
      <c r="Y368" s="1"/>
      <c r="Z368" s="514">
        <v>4.0</v>
      </c>
      <c r="AA368" s="525">
        <v>3.0</v>
      </c>
      <c r="AB368" s="525">
        <v>22.0</v>
      </c>
      <c r="AC368" s="529" t="s">
        <v>5392</v>
      </c>
      <c r="AD368" s="1"/>
      <c r="AE368" s="514">
        <v>4.0</v>
      </c>
      <c r="AF368" s="525">
        <v>4.0</v>
      </c>
      <c r="AG368" s="525">
        <v>25.0</v>
      </c>
      <c r="AH368" s="537" t="s">
        <v>5393</v>
      </c>
      <c r="AI368" s="1"/>
      <c r="AJ368" s="514">
        <v>14.0</v>
      </c>
      <c r="AK368" s="525">
        <v>4.0</v>
      </c>
      <c r="AL368" s="525">
        <v>18.0</v>
      </c>
      <c r="AM368" s="530" t="s">
        <v>5394</v>
      </c>
      <c r="AN368" s="1"/>
      <c r="AO368" s="514">
        <v>4.0</v>
      </c>
      <c r="AP368" s="525">
        <v>5.0</v>
      </c>
      <c r="AQ368" s="525">
        <v>23.0</v>
      </c>
      <c r="AR368" s="531" t="s">
        <v>5395</v>
      </c>
      <c r="AS368" s="518"/>
      <c r="AT368" s="514">
        <v>4.0</v>
      </c>
      <c r="AU368" s="525">
        <v>6.0</v>
      </c>
      <c r="AV368" s="525">
        <v>23.0</v>
      </c>
      <c r="AW368" s="531" t="s">
        <v>5396</v>
      </c>
      <c r="AX368" s="1"/>
      <c r="AY368" s="514"/>
      <c r="AZ368" s="514"/>
      <c r="BA368" s="514"/>
      <c r="BB368" s="558"/>
      <c r="BC368" s="1"/>
      <c r="BD368" s="514"/>
      <c r="BE368" s="514"/>
      <c r="BF368" s="514"/>
      <c r="BG368" s="558"/>
      <c r="BH368" s="1"/>
      <c r="BI368" s="514"/>
      <c r="BJ368" s="514"/>
      <c r="BK368" s="514"/>
      <c r="BL368" s="558"/>
      <c r="BM368" s="1"/>
      <c r="BN368" s="514"/>
      <c r="BO368" s="514"/>
      <c r="BP368" s="514"/>
      <c r="BQ368" s="558"/>
      <c r="BR368" s="1"/>
      <c r="BS368" s="514"/>
      <c r="BT368" s="514"/>
      <c r="BU368" s="514"/>
      <c r="BV368" s="558"/>
      <c r="BW368" s="1"/>
      <c r="BX368" s="514"/>
      <c r="BY368" s="514"/>
      <c r="BZ368" s="514"/>
      <c r="CA368" s="558"/>
      <c r="CB368" s="1"/>
      <c r="CC368" s="514"/>
      <c r="CD368" s="514"/>
      <c r="CE368" s="514"/>
      <c r="CF368" s="558"/>
      <c r="CG368" s="1"/>
      <c r="CH368" s="514"/>
      <c r="CI368" s="514"/>
      <c r="CJ368" s="514"/>
      <c r="CK368" s="558"/>
      <c r="CL368" s="1"/>
      <c r="CM368" s="1"/>
      <c r="CN368" s="514"/>
      <c r="CO368" s="514"/>
      <c r="CP368" s="558"/>
      <c r="CQ368" s="1"/>
    </row>
    <row r="369" ht="15.0" customHeight="1">
      <c r="A369" s="514">
        <v>3.0</v>
      </c>
      <c r="B369" s="525">
        <v>1.0</v>
      </c>
      <c r="C369" s="525">
        <v>23.0</v>
      </c>
      <c r="D369" s="526" t="s">
        <v>5397</v>
      </c>
      <c r="E369" s="1"/>
      <c r="F369" s="514">
        <v>13.0</v>
      </c>
      <c r="G369" s="525">
        <v>1.0</v>
      </c>
      <c r="H369" s="525">
        <v>22.0</v>
      </c>
      <c r="I369" s="529" t="s">
        <v>5398</v>
      </c>
      <c r="J369" s="1"/>
      <c r="K369" s="514">
        <v>3.0</v>
      </c>
      <c r="L369" s="525">
        <v>2.0</v>
      </c>
      <c r="M369" s="525">
        <v>23.0</v>
      </c>
      <c r="N369" s="529" t="s">
        <v>5399</v>
      </c>
      <c r="O369" s="1"/>
      <c r="P369" s="514">
        <v>3.0</v>
      </c>
      <c r="Q369" s="525">
        <v>2.0</v>
      </c>
      <c r="R369" s="525">
        <v>26.0</v>
      </c>
      <c r="S369" s="529" t="s">
        <v>5400</v>
      </c>
      <c r="T369" s="1"/>
      <c r="U369" s="514">
        <v>3.0</v>
      </c>
      <c r="V369" s="525">
        <v>3.0</v>
      </c>
      <c r="W369" s="525">
        <v>23.0</v>
      </c>
      <c r="X369" s="537" t="s">
        <v>5401</v>
      </c>
      <c r="Y369" s="1"/>
      <c r="Z369" s="514">
        <v>3.0</v>
      </c>
      <c r="AA369" s="525">
        <v>3.0</v>
      </c>
      <c r="AB369" s="525">
        <v>22.0</v>
      </c>
      <c r="AC369" s="529" t="s">
        <v>5402</v>
      </c>
      <c r="AD369" s="1"/>
      <c r="AE369" s="514">
        <v>3.0</v>
      </c>
      <c r="AF369" s="525">
        <v>4.0</v>
      </c>
      <c r="AG369" s="525">
        <v>25.0</v>
      </c>
      <c r="AH369" s="537" t="s">
        <v>5403</v>
      </c>
      <c r="AI369" s="1"/>
      <c r="AJ369" s="514">
        <v>13.0</v>
      </c>
      <c r="AK369" s="525">
        <v>4.0</v>
      </c>
      <c r="AL369" s="525">
        <v>18.0</v>
      </c>
      <c r="AM369" s="530" t="s">
        <v>5404</v>
      </c>
      <c r="AN369" s="1"/>
      <c r="AO369" s="514">
        <v>3.0</v>
      </c>
      <c r="AP369" s="525">
        <v>5.0</v>
      </c>
      <c r="AQ369" s="525">
        <v>23.0</v>
      </c>
      <c r="AR369" s="531" t="s">
        <v>5405</v>
      </c>
      <c r="AS369" s="518"/>
      <c r="AT369" s="514">
        <v>3.0</v>
      </c>
      <c r="AU369" s="525">
        <v>6.0</v>
      </c>
      <c r="AV369" s="525">
        <v>23.0</v>
      </c>
      <c r="AW369" s="531" t="s">
        <v>5406</v>
      </c>
      <c r="AX369" s="1"/>
      <c r="AY369" s="514"/>
      <c r="AZ369" s="514"/>
      <c r="BA369" s="514"/>
      <c r="BB369" s="558"/>
      <c r="BC369" s="1"/>
      <c r="BD369" s="514"/>
      <c r="BE369" s="514"/>
      <c r="BF369" s="514"/>
      <c r="BG369" s="558"/>
      <c r="BH369" s="1"/>
      <c r="BI369" s="514"/>
      <c r="BJ369" s="514"/>
      <c r="BK369" s="514"/>
      <c r="BL369" s="558"/>
      <c r="BM369" s="1"/>
      <c r="BN369" s="514"/>
      <c r="BO369" s="514"/>
      <c r="BP369" s="514"/>
      <c r="BQ369" s="558"/>
      <c r="BR369" s="1"/>
      <c r="BS369" s="514"/>
      <c r="BT369" s="514"/>
      <c r="BU369" s="514"/>
      <c r="BV369" s="558"/>
      <c r="BW369" s="1"/>
      <c r="BX369" s="514"/>
      <c r="BY369" s="514"/>
      <c r="BZ369" s="514"/>
      <c r="CA369" s="558"/>
      <c r="CB369" s="1"/>
      <c r="CC369" s="514"/>
      <c r="CD369" s="514"/>
      <c r="CE369" s="514"/>
      <c r="CF369" s="558"/>
      <c r="CG369" s="1"/>
      <c r="CH369" s="514"/>
      <c r="CI369" s="514"/>
      <c r="CJ369" s="514"/>
      <c r="CK369" s="558"/>
      <c r="CL369" s="1"/>
      <c r="CM369" s="1"/>
      <c r="CN369" s="514"/>
      <c r="CO369" s="514"/>
      <c r="CP369" s="558"/>
      <c r="CQ369" s="1"/>
    </row>
    <row r="370" ht="15.0" customHeight="1">
      <c r="A370" s="514">
        <v>2.0</v>
      </c>
      <c r="B370" s="525">
        <v>1.0</v>
      </c>
      <c r="C370" s="525">
        <v>23.0</v>
      </c>
      <c r="D370" s="526" t="s">
        <v>5407</v>
      </c>
      <c r="E370" s="1"/>
      <c r="F370" s="514">
        <v>12.0</v>
      </c>
      <c r="G370" s="525">
        <v>1.0</v>
      </c>
      <c r="H370" s="525">
        <v>22.0</v>
      </c>
      <c r="I370" s="529" t="s">
        <v>5408</v>
      </c>
      <c r="J370" s="1"/>
      <c r="K370" s="514">
        <v>2.0</v>
      </c>
      <c r="L370" s="525">
        <v>2.0</v>
      </c>
      <c r="M370" s="525">
        <v>23.0</v>
      </c>
      <c r="N370" s="529" t="s">
        <v>5409</v>
      </c>
      <c r="O370" s="1"/>
      <c r="P370" s="514">
        <v>2.0</v>
      </c>
      <c r="Q370" s="525">
        <v>2.0</v>
      </c>
      <c r="R370" s="525">
        <v>26.0</v>
      </c>
      <c r="S370" s="529" t="s">
        <v>5410</v>
      </c>
      <c r="T370" s="1"/>
      <c r="U370" s="514">
        <v>2.0</v>
      </c>
      <c r="V370" s="525">
        <v>3.0</v>
      </c>
      <c r="W370" s="525">
        <v>23.0</v>
      </c>
      <c r="X370" s="537" t="s">
        <v>5411</v>
      </c>
      <c r="Y370" s="1"/>
      <c r="Z370" s="514">
        <v>2.0</v>
      </c>
      <c r="AA370" s="525">
        <v>3.0</v>
      </c>
      <c r="AB370" s="525">
        <v>22.0</v>
      </c>
      <c r="AC370" s="529" t="s">
        <v>5412</v>
      </c>
      <c r="AD370" s="1"/>
      <c r="AE370" s="514">
        <v>2.0</v>
      </c>
      <c r="AF370" s="525">
        <v>4.0</v>
      </c>
      <c r="AG370" s="525">
        <v>25.0</v>
      </c>
      <c r="AH370" s="537" t="s">
        <v>5413</v>
      </c>
      <c r="AI370" s="1"/>
      <c r="AJ370" s="514">
        <v>12.0</v>
      </c>
      <c r="AK370" s="525">
        <v>4.0</v>
      </c>
      <c r="AL370" s="525">
        <v>18.0</v>
      </c>
      <c r="AM370" s="530" t="s">
        <v>5414</v>
      </c>
      <c r="AN370" s="1"/>
      <c r="AO370" s="514">
        <v>2.0</v>
      </c>
      <c r="AP370" s="525">
        <v>5.0</v>
      </c>
      <c r="AQ370" s="525">
        <v>23.0</v>
      </c>
      <c r="AR370" s="531" t="s">
        <v>5415</v>
      </c>
      <c r="AS370" s="518"/>
      <c r="AT370" s="514">
        <v>2.0</v>
      </c>
      <c r="AU370" s="525">
        <v>6.0</v>
      </c>
      <c r="AV370" s="525">
        <v>23.0</v>
      </c>
      <c r="AW370" s="531" t="s">
        <v>5416</v>
      </c>
      <c r="AX370" s="1"/>
      <c r="AY370" s="514"/>
      <c r="AZ370" s="514"/>
      <c r="BA370" s="514"/>
      <c r="BB370" s="558"/>
      <c r="BC370" s="1"/>
      <c r="BD370" s="514"/>
      <c r="BE370" s="514"/>
      <c r="BF370" s="514"/>
      <c r="BG370" s="558"/>
      <c r="BH370" s="1"/>
      <c r="BI370" s="514"/>
      <c r="BJ370" s="514"/>
      <c r="BK370" s="514"/>
      <c r="BL370" s="558"/>
      <c r="BM370" s="1"/>
      <c r="BN370" s="514"/>
      <c r="BO370" s="514"/>
      <c r="BP370" s="514"/>
      <c r="BQ370" s="558"/>
      <c r="BR370" s="1"/>
      <c r="BS370" s="514"/>
      <c r="BT370" s="514"/>
      <c r="BU370" s="514"/>
      <c r="BV370" s="558"/>
      <c r="BW370" s="1"/>
      <c r="BX370" s="514"/>
      <c r="BY370" s="514"/>
      <c r="BZ370" s="514"/>
      <c r="CA370" s="558"/>
      <c r="CB370" s="1"/>
      <c r="CC370" s="514"/>
      <c r="CD370" s="514"/>
      <c r="CE370" s="514"/>
      <c r="CF370" s="558"/>
      <c r="CG370" s="1"/>
      <c r="CH370" s="514"/>
      <c r="CI370" s="514"/>
      <c r="CJ370" s="514"/>
      <c r="CK370" s="558"/>
      <c r="CL370" s="1"/>
      <c r="CM370" s="1"/>
      <c r="CN370" s="514"/>
      <c r="CO370" s="514"/>
      <c r="CP370" s="558"/>
      <c r="CQ370" s="1"/>
    </row>
    <row r="371" ht="15.0" customHeight="1">
      <c r="A371" s="542">
        <v>1.0</v>
      </c>
      <c r="B371" s="525">
        <v>1.0</v>
      </c>
      <c r="C371" s="525">
        <v>23.0</v>
      </c>
      <c r="D371" s="526" t="s">
        <v>5417</v>
      </c>
      <c r="E371" s="1"/>
      <c r="F371" s="514">
        <v>11.0</v>
      </c>
      <c r="G371" s="525">
        <v>1.0</v>
      </c>
      <c r="H371" s="525">
        <v>22.0</v>
      </c>
      <c r="I371" s="529" t="s">
        <v>5418</v>
      </c>
      <c r="J371" s="1"/>
      <c r="K371" s="542">
        <v>1.0</v>
      </c>
      <c r="L371" s="525">
        <v>2.0</v>
      </c>
      <c r="M371" s="525">
        <v>23.0</v>
      </c>
      <c r="N371" s="529" t="s">
        <v>5419</v>
      </c>
      <c r="O371" s="1"/>
      <c r="P371" s="542">
        <v>1.0</v>
      </c>
      <c r="Q371" s="525">
        <v>2.0</v>
      </c>
      <c r="R371" s="525">
        <v>26.0</v>
      </c>
      <c r="S371" s="529" t="s">
        <v>5420</v>
      </c>
      <c r="T371" s="1"/>
      <c r="U371" s="542">
        <v>1.0</v>
      </c>
      <c r="V371" s="525">
        <v>3.0</v>
      </c>
      <c r="W371" s="525">
        <v>23.0</v>
      </c>
      <c r="X371" s="537" t="s">
        <v>5421</v>
      </c>
      <c r="Y371" s="1"/>
      <c r="Z371" s="542">
        <v>1.0</v>
      </c>
      <c r="AA371" s="525">
        <v>3.0</v>
      </c>
      <c r="AB371" s="525">
        <v>22.0</v>
      </c>
      <c r="AC371" s="529" t="s">
        <v>5422</v>
      </c>
      <c r="AD371" s="1"/>
      <c r="AE371" s="542">
        <v>1.0</v>
      </c>
      <c r="AF371" s="525">
        <v>4.0</v>
      </c>
      <c r="AG371" s="525">
        <v>25.0</v>
      </c>
      <c r="AH371" s="537" t="s">
        <v>5423</v>
      </c>
      <c r="AI371" s="1"/>
      <c r="AJ371" s="514">
        <v>11.0</v>
      </c>
      <c r="AK371" s="525">
        <v>4.0</v>
      </c>
      <c r="AL371" s="525">
        <v>18.0</v>
      </c>
      <c r="AM371" s="530" t="s">
        <v>5424</v>
      </c>
      <c r="AN371" s="1"/>
      <c r="AO371" s="542">
        <v>1.0</v>
      </c>
      <c r="AP371" s="525">
        <v>5.0</v>
      </c>
      <c r="AQ371" s="525">
        <v>23.0</v>
      </c>
      <c r="AR371" s="531" t="s">
        <v>5425</v>
      </c>
      <c r="AS371" s="518"/>
      <c r="AT371" s="544">
        <v>1.0</v>
      </c>
      <c r="AU371" s="525">
        <v>6.0</v>
      </c>
      <c r="AV371" s="525">
        <v>23.0</v>
      </c>
      <c r="AW371" s="531" t="s">
        <v>5426</v>
      </c>
      <c r="AX371" s="1"/>
      <c r="AY371" s="514"/>
      <c r="AZ371" s="514"/>
      <c r="BA371" s="514"/>
      <c r="BB371" s="558"/>
      <c r="BC371" s="1"/>
      <c r="BD371" s="514"/>
      <c r="BE371" s="514"/>
      <c r="BF371" s="514"/>
      <c r="BG371" s="558"/>
      <c r="BH371" s="1"/>
      <c r="BI371" s="514"/>
      <c r="BJ371" s="514"/>
      <c r="BK371" s="514"/>
      <c r="BL371" s="558"/>
      <c r="BM371" s="1"/>
      <c r="BN371" s="514"/>
      <c r="BO371" s="514"/>
      <c r="BP371" s="514"/>
      <c r="BQ371" s="558"/>
      <c r="BR371" s="1"/>
      <c r="BS371" s="514"/>
      <c r="BT371" s="514"/>
      <c r="BU371" s="514"/>
      <c r="BV371" s="558"/>
      <c r="BW371" s="1"/>
      <c r="BX371" s="514"/>
      <c r="BY371" s="514"/>
      <c r="BZ371" s="514"/>
      <c r="CA371" s="558"/>
      <c r="CB371" s="1"/>
      <c r="CC371" s="514"/>
      <c r="CD371" s="514"/>
      <c r="CE371" s="514"/>
      <c r="CF371" s="558"/>
      <c r="CG371" s="1"/>
      <c r="CH371" s="514"/>
      <c r="CI371" s="514"/>
      <c r="CJ371" s="514"/>
      <c r="CK371" s="558"/>
      <c r="CL371" s="1"/>
      <c r="CM371" s="1"/>
      <c r="CN371" s="514"/>
      <c r="CO371" s="514"/>
      <c r="CP371" s="558"/>
      <c r="CQ371" s="1"/>
    </row>
    <row r="372" ht="15.0" customHeight="1">
      <c r="A372" s="524">
        <v>16.0</v>
      </c>
      <c r="B372" s="525">
        <v>1.0</v>
      </c>
      <c r="C372" s="525">
        <v>24.0</v>
      </c>
      <c r="D372" s="526" t="s">
        <v>5427</v>
      </c>
      <c r="E372" s="1"/>
      <c r="F372" s="514">
        <v>10.0</v>
      </c>
      <c r="G372" s="525">
        <v>1.0</v>
      </c>
      <c r="H372" s="525">
        <v>22.0</v>
      </c>
      <c r="I372" s="529" t="s">
        <v>5428</v>
      </c>
      <c r="J372" s="1"/>
      <c r="K372" s="524">
        <v>16.0</v>
      </c>
      <c r="L372" s="525">
        <v>2.0</v>
      </c>
      <c r="M372" s="525">
        <v>24.0</v>
      </c>
      <c r="N372" s="529" t="s">
        <v>5429</v>
      </c>
      <c r="O372" s="1"/>
      <c r="P372" s="524">
        <v>16.0</v>
      </c>
      <c r="Q372" s="525">
        <v>2.0</v>
      </c>
      <c r="R372" s="525">
        <v>25.0</v>
      </c>
      <c r="S372" s="529" t="s">
        <v>5430</v>
      </c>
      <c r="T372" s="1"/>
      <c r="U372" s="524">
        <v>16.0</v>
      </c>
      <c r="V372" s="525">
        <v>3.0</v>
      </c>
      <c r="W372" s="525">
        <v>24.0</v>
      </c>
      <c r="X372" s="529" t="s">
        <v>5431</v>
      </c>
      <c r="Y372" s="1"/>
      <c r="Z372" s="514">
        <v>14.0</v>
      </c>
      <c r="AA372" s="525">
        <v>3.0</v>
      </c>
      <c r="AB372" s="525">
        <v>21.0</v>
      </c>
      <c r="AC372" s="529" t="s">
        <v>5432</v>
      </c>
      <c r="AD372" s="1"/>
      <c r="AE372" s="524">
        <v>16.0</v>
      </c>
      <c r="AF372" s="525">
        <v>4.0</v>
      </c>
      <c r="AG372" s="525">
        <v>26.0</v>
      </c>
      <c r="AH372" s="529" t="s">
        <v>5433</v>
      </c>
      <c r="AI372" s="1"/>
      <c r="AJ372" s="514">
        <v>10.0</v>
      </c>
      <c r="AK372" s="525">
        <v>4.0</v>
      </c>
      <c r="AL372" s="525">
        <v>18.0</v>
      </c>
      <c r="AM372" s="530" t="s">
        <v>5434</v>
      </c>
      <c r="AN372" s="1"/>
      <c r="AO372" s="524">
        <v>16.0</v>
      </c>
      <c r="AP372" s="525">
        <v>5.0</v>
      </c>
      <c r="AQ372" s="525">
        <v>24.0</v>
      </c>
      <c r="AR372" s="530" t="s">
        <v>5435</v>
      </c>
      <c r="AS372" s="561"/>
      <c r="AT372" s="524">
        <v>16.0</v>
      </c>
      <c r="AU372" s="525">
        <v>6.0</v>
      </c>
      <c r="AV372" s="525">
        <v>24.0</v>
      </c>
      <c r="AW372" s="530" t="s">
        <v>5436</v>
      </c>
      <c r="AX372" s="1"/>
      <c r="AY372" s="514"/>
      <c r="AZ372" s="514"/>
      <c r="BA372" s="514"/>
      <c r="BB372" s="558"/>
      <c r="BC372" s="1"/>
      <c r="BD372" s="514"/>
      <c r="BE372" s="514"/>
      <c r="BF372" s="514"/>
      <c r="BG372" s="558"/>
      <c r="BH372" s="1"/>
      <c r="BI372" s="514"/>
      <c r="BJ372" s="514"/>
      <c r="BK372" s="514"/>
      <c r="BL372" s="558"/>
      <c r="BM372" s="1"/>
      <c r="BN372" s="514"/>
      <c r="BO372" s="514"/>
      <c r="BP372" s="514"/>
      <c r="BQ372" s="558"/>
      <c r="BR372" s="1"/>
      <c r="BS372" s="514"/>
      <c r="BT372" s="514"/>
      <c r="BU372" s="514"/>
      <c r="BV372" s="558"/>
      <c r="BW372" s="1"/>
      <c r="BX372" s="514"/>
      <c r="BY372" s="514"/>
      <c r="BZ372" s="514"/>
      <c r="CA372" s="558"/>
      <c r="CB372" s="1"/>
      <c r="CC372" s="514"/>
      <c r="CD372" s="514"/>
      <c r="CE372" s="514"/>
      <c r="CF372" s="558"/>
      <c r="CG372" s="1"/>
      <c r="CH372" s="514"/>
      <c r="CI372" s="514"/>
      <c r="CJ372" s="514"/>
      <c r="CK372" s="558"/>
      <c r="CL372" s="1"/>
      <c r="CM372" s="1"/>
      <c r="CN372" s="514"/>
      <c r="CO372" s="514"/>
      <c r="CP372" s="558"/>
      <c r="CQ372" s="1"/>
    </row>
    <row r="373" ht="15.0" customHeight="1">
      <c r="A373" s="514">
        <v>15.0</v>
      </c>
      <c r="B373" s="525">
        <v>1.0</v>
      </c>
      <c r="C373" s="525">
        <v>24.0</v>
      </c>
      <c r="D373" s="526" t="s">
        <v>5437</v>
      </c>
      <c r="E373" s="1"/>
      <c r="F373" s="514">
        <v>9.0</v>
      </c>
      <c r="G373" s="525">
        <v>1.0</v>
      </c>
      <c r="H373" s="525">
        <v>22.0</v>
      </c>
      <c r="I373" s="529" t="s">
        <v>5438</v>
      </c>
      <c r="J373" s="1"/>
      <c r="K373" s="514">
        <v>15.0</v>
      </c>
      <c r="L373" s="525">
        <v>2.0</v>
      </c>
      <c r="M373" s="525">
        <v>24.0</v>
      </c>
      <c r="N373" s="529" t="s">
        <v>5439</v>
      </c>
      <c r="O373" s="1"/>
      <c r="P373" s="514">
        <v>15.0</v>
      </c>
      <c r="Q373" s="525">
        <v>2.0</v>
      </c>
      <c r="R373" s="525">
        <v>25.0</v>
      </c>
      <c r="S373" s="529" t="s">
        <v>5440</v>
      </c>
      <c r="T373" s="1"/>
      <c r="U373" s="514">
        <v>15.0</v>
      </c>
      <c r="V373" s="525">
        <v>3.0</v>
      </c>
      <c r="W373" s="525">
        <v>24.0</v>
      </c>
      <c r="X373" s="529" t="s">
        <v>5441</v>
      </c>
      <c r="Y373" s="1"/>
      <c r="Z373" s="514">
        <v>13.0</v>
      </c>
      <c r="AA373" s="525">
        <v>3.0</v>
      </c>
      <c r="AB373" s="525">
        <v>21.0</v>
      </c>
      <c r="AC373" s="529" t="s">
        <v>5442</v>
      </c>
      <c r="AD373" s="1"/>
      <c r="AE373" s="514">
        <v>15.0</v>
      </c>
      <c r="AF373" s="525">
        <v>4.0</v>
      </c>
      <c r="AG373" s="525">
        <v>26.0</v>
      </c>
      <c r="AH373" s="529" t="s">
        <v>5443</v>
      </c>
      <c r="AI373" s="1"/>
      <c r="AJ373" s="514">
        <v>9.0</v>
      </c>
      <c r="AK373" s="525">
        <v>4.0</v>
      </c>
      <c r="AL373" s="525">
        <v>18.0</v>
      </c>
      <c r="AM373" s="530" t="s">
        <v>5444</v>
      </c>
      <c r="AN373" s="1"/>
      <c r="AO373" s="514">
        <v>15.0</v>
      </c>
      <c r="AP373" s="525">
        <v>5.0</v>
      </c>
      <c r="AQ373" s="525">
        <v>24.0</v>
      </c>
      <c r="AR373" s="530" t="s">
        <v>5445</v>
      </c>
      <c r="AS373" s="561"/>
      <c r="AT373" s="514">
        <v>15.0</v>
      </c>
      <c r="AU373" s="525">
        <v>6.0</v>
      </c>
      <c r="AV373" s="525">
        <v>24.0</v>
      </c>
      <c r="AW373" s="530" t="s">
        <v>5446</v>
      </c>
      <c r="AX373" s="1"/>
      <c r="AY373" s="514"/>
      <c r="AZ373" s="514"/>
      <c r="BA373" s="514"/>
      <c r="BB373" s="558"/>
      <c r="BC373" s="1"/>
      <c r="BD373" s="514"/>
      <c r="BE373" s="514"/>
      <c r="BF373" s="514"/>
      <c r="BG373" s="558"/>
      <c r="BH373" s="1"/>
      <c r="BI373" s="514"/>
      <c r="BJ373" s="514"/>
      <c r="BK373" s="514"/>
      <c r="BL373" s="558"/>
      <c r="BM373" s="1"/>
      <c r="BN373" s="514"/>
      <c r="BO373" s="514"/>
      <c r="BP373" s="514"/>
      <c r="BQ373" s="558"/>
      <c r="BR373" s="1"/>
      <c r="BS373" s="514"/>
      <c r="BT373" s="514"/>
      <c r="BU373" s="514"/>
      <c r="BV373" s="558"/>
      <c r="BW373" s="1"/>
      <c r="BX373" s="514"/>
      <c r="BY373" s="514"/>
      <c r="BZ373" s="514"/>
      <c r="CA373" s="558"/>
      <c r="CB373" s="1"/>
      <c r="CC373" s="514"/>
      <c r="CD373" s="514"/>
      <c r="CE373" s="514"/>
      <c r="CF373" s="558"/>
      <c r="CG373" s="1"/>
      <c r="CH373" s="514"/>
      <c r="CI373" s="514"/>
      <c r="CJ373" s="514"/>
      <c r="CK373" s="558"/>
      <c r="CL373" s="1"/>
      <c r="CM373" s="1"/>
      <c r="CN373" s="514"/>
      <c r="CO373" s="514"/>
      <c r="CP373" s="558"/>
      <c r="CQ373" s="1"/>
    </row>
    <row r="374" ht="15.0" customHeight="1">
      <c r="A374" s="514">
        <v>14.0</v>
      </c>
      <c r="B374" s="525">
        <v>1.0</v>
      </c>
      <c r="C374" s="525">
        <v>24.0</v>
      </c>
      <c r="D374" s="526" t="s">
        <v>5447</v>
      </c>
      <c r="E374" s="1"/>
      <c r="F374" s="514">
        <v>8.0</v>
      </c>
      <c r="G374" s="525">
        <v>1.0</v>
      </c>
      <c r="H374" s="525">
        <v>22.0</v>
      </c>
      <c r="I374" s="529" t="s">
        <v>5448</v>
      </c>
      <c r="J374" s="1"/>
      <c r="K374" s="514">
        <v>14.0</v>
      </c>
      <c r="L374" s="525">
        <v>2.0</v>
      </c>
      <c r="M374" s="525">
        <v>24.0</v>
      </c>
      <c r="N374" s="529" t="s">
        <v>5449</v>
      </c>
      <c r="O374" s="1"/>
      <c r="P374" s="514">
        <v>14.0</v>
      </c>
      <c r="Q374" s="525">
        <v>2.0</v>
      </c>
      <c r="R374" s="525">
        <v>25.0</v>
      </c>
      <c r="S374" s="529" t="s">
        <v>5450</v>
      </c>
      <c r="T374" s="1"/>
      <c r="U374" s="514">
        <v>14.0</v>
      </c>
      <c r="V374" s="525">
        <v>3.0</v>
      </c>
      <c r="W374" s="525">
        <v>24.0</v>
      </c>
      <c r="X374" s="537" t="s">
        <v>5451</v>
      </c>
      <c r="Y374" s="1"/>
      <c r="Z374" s="514">
        <v>12.0</v>
      </c>
      <c r="AA374" s="525">
        <v>3.0</v>
      </c>
      <c r="AB374" s="525">
        <v>21.0</v>
      </c>
      <c r="AC374" s="529" t="s">
        <v>5452</v>
      </c>
      <c r="AD374" s="1"/>
      <c r="AE374" s="514">
        <v>14.0</v>
      </c>
      <c r="AF374" s="525">
        <v>4.0</v>
      </c>
      <c r="AG374" s="525">
        <v>26.0</v>
      </c>
      <c r="AH374" s="537" t="s">
        <v>5453</v>
      </c>
      <c r="AI374" s="1"/>
      <c r="AJ374" s="514">
        <v>8.0</v>
      </c>
      <c r="AK374" s="525">
        <v>4.0</v>
      </c>
      <c r="AL374" s="525">
        <v>18.0</v>
      </c>
      <c r="AM374" s="530" t="s">
        <v>5454</v>
      </c>
      <c r="AN374" s="1"/>
      <c r="AO374" s="514">
        <v>14.0</v>
      </c>
      <c r="AP374" s="525">
        <v>5.0</v>
      </c>
      <c r="AQ374" s="525">
        <v>24.0</v>
      </c>
      <c r="AR374" s="531" t="s">
        <v>5455</v>
      </c>
      <c r="AS374" s="518"/>
      <c r="AT374" s="514">
        <v>14.0</v>
      </c>
      <c r="AU374" s="525">
        <v>6.0</v>
      </c>
      <c r="AV374" s="525">
        <v>24.0</v>
      </c>
      <c r="AW374" s="531" t="s">
        <v>5456</v>
      </c>
      <c r="AX374" s="1"/>
      <c r="AY374" s="514"/>
      <c r="AZ374" s="514"/>
      <c r="BA374" s="514"/>
      <c r="BB374" s="558"/>
      <c r="BC374" s="1"/>
      <c r="BD374" s="514"/>
      <c r="BE374" s="514"/>
      <c r="BF374" s="514"/>
      <c r="BG374" s="558"/>
      <c r="BH374" s="1"/>
      <c r="BI374" s="514"/>
      <c r="BJ374" s="514"/>
      <c r="BK374" s="514"/>
      <c r="BL374" s="558"/>
      <c r="BM374" s="1"/>
      <c r="BN374" s="514"/>
      <c r="BO374" s="514"/>
      <c r="BP374" s="514"/>
      <c r="BQ374" s="558"/>
      <c r="BR374" s="1"/>
      <c r="BS374" s="514"/>
      <c r="BT374" s="514"/>
      <c r="BU374" s="514"/>
      <c r="BV374" s="558"/>
      <c r="BW374" s="1"/>
      <c r="BX374" s="514"/>
      <c r="BY374" s="514"/>
      <c r="BZ374" s="514"/>
      <c r="CA374" s="558"/>
      <c r="CB374" s="1"/>
      <c r="CC374" s="514"/>
      <c r="CD374" s="514"/>
      <c r="CE374" s="514"/>
      <c r="CF374" s="558"/>
      <c r="CG374" s="1"/>
      <c r="CH374" s="514"/>
      <c r="CI374" s="514"/>
      <c r="CJ374" s="514"/>
      <c r="CK374" s="558"/>
      <c r="CL374" s="1"/>
      <c r="CM374" s="1"/>
      <c r="CN374" s="514"/>
      <c r="CO374" s="514"/>
      <c r="CP374" s="558"/>
      <c r="CQ374" s="1"/>
    </row>
    <row r="375" ht="15.0" customHeight="1">
      <c r="A375" s="514">
        <v>13.0</v>
      </c>
      <c r="B375" s="525">
        <v>1.0</v>
      </c>
      <c r="C375" s="525">
        <v>24.0</v>
      </c>
      <c r="D375" s="526" t="s">
        <v>5457</v>
      </c>
      <c r="E375" s="1"/>
      <c r="F375" s="514">
        <v>7.0</v>
      </c>
      <c r="G375" s="525">
        <v>1.0</v>
      </c>
      <c r="H375" s="525">
        <v>22.0</v>
      </c>
      <c r="I375" s="529" t="s">
        <v>5458</v>
      </c>
      <c r="J375" s="1"/>
      <c r="K375" s="514">
        <v>13.0</v>
      </c>
      <c r="L375" s="525">
        <v>2.0</v>
      </c>
      <c r="M375" s="525">
        <v>24.0</v>
      </c>
      <c r="N375" s="529" t="s">
        <v>5459</v>
      </c>
      <c r="O375" s="1"/>
      <c r="P375" s="514">
        <v>13.0</v>
      </c>
      <c r="Q375" s="525">
        <v>2.0</v>
      </c>
      <c r="R375" s="525">
        <v>25.0</v>
      </c>
      <c r="S375" s="529" t="s">
        <v>5460</v>
      </c>
      <c r="T375" s="1"/>
      <c r="U375" s="514">
        <v>13.0</v>
      </c>
      <c r="V375" s="525">
        <v>3.0</v>
      </c>
      <c r="W375" s="525">
        <v>24.0</v>
      </c>
      <c r="X375" s="537" t="s">
        <v>5461</v>
      </c>
      <c r="Y375" s="1"/>
      <c r="Z375" s="514">
        <v>11.0</v>
      </c>
      <c r="AA375" s="525">
        <v>3.0</v>
      </c>
      <c r="AB375" s="525">
        <v>21.0</v>
      </c>
      <c r="AC375" s="529" t="s">
        <v>5462</v>
      </c>
      <c r="AD375" s="1"/>
      <c r="AE375" s="514">
        <v>13.0</v>
      </c>
      <c r="AF375" s="525">
        <v>4.0</v>
      </c>
      <c r="AG375" s="525">
        <v>26.0</v>
      </c>
      <c r="AH375" s="537" t="s">
        <v>5463</v>
      </c>
      <c r="AI375" s="1"/>
      <c r="AJ375" s="514">
        <v>7.0</v>
      </c>
      <c r="AK375" s="525">
        <v>4.0</v>
      </c>
      <c r="AL375" s="525">
        <v>18.0</v>
      </c>
      <c r="AM375" s="530" t="s">
        <v>5464</v>
      </c>
      <c r="AN375" s="1"/>
      <c r="AO375" s="514">
        <v>13.0</v>
      </c>
      <c r="AP375" s="525">
        <v>5.0</v>
      </c>
      <c r="AQ375" s="525">
        <v>24.0</v>
      </c>
      <c r="AR375" s="531" t="s">
        <v>5465</v>
      </c>
      <c r="AS375" s="518"/>
      <c r="AT375" s="514">
        <v>13.0</v>
      </c>
      <c r="AU375" s="525">
        <v>6.0</v>
      </c>
      <c r="AV375" s="525">
        <v>24.0</v>
      </c>
      <c r="AW375" s="531" t="s">
        <v>5466</v>
      </c>
      <c r="AX375" s="1"/>
      <c r="AY375" s="514"/>
      <c r="AZ375" s="514"/>
      <c r="BA375" s="514"/>
      <c r="BB375" s="558"/>
      <c r="BC375" s="1"/>
      <c r="BD375" s="514"/>
      <c r="BE375" s="514"/>
      <c r="BF375" s="514"/>
      <c r="BG375" s="558"/>
      <c r="BH375" s="1"/>
      <c r="BI375" s="514"/>
      <c r="BJ375" s="514"/>
      <c r="BK375" s="514"/>
      <c r="BL375" s="558"/>
      <c r="BM375" s="1"/>
      <c r="BN375" s="514"/>
      <c r="BO375" s="514"/>
      <c r="BP375" s="514"/>
      <c r="BQ375" s="558"/>
      <c r="BR375" s="1"/>
      <c r="BS375" s="514"/>
      <c r="BT375" s="514"/>
      <c r="BU375" s="514"/>
      <c r="BV375" s="558"/>
      <c r="BW375" s="1"/>
      <c r="BX375" s="514"/>
      <c r="BY375" s="514"/>
      <c r="BZ375" s="514"/>
      <c r="CA375" s="558"/>
      <c r="CB375" s="1"/>
      <c r="CC375" s="514"/>
      <c r="CD375" s="514"/>
      <c r="CE375" s="514"/>
      <c r="CF375" s="558"/>
      <c r="CG375" s="1"/>
      <c r="CH375" s="514"/>
      <c r="CI375" s="514"/>
      <c r="CJ375" s="514"/>
      <c r="CK375" s="558"/>
      <c r="CL375" s="1"/>
      <c r="CM375" s="1"/>
      <c r="CN375" s="514"/>
      <c r="CO375" s="514"/>
      <c r="CP375" s="558"/>
      <c r="CQ375" s="1"/>
    </row>
    <row r="376" ht="15.0" customHeight="1">
      <c r="A376" s="514">
        <v>12.0</v>
      </c>
      <c r="B376" s="525">
        <v>1.0</v>
      </c>
      <c r="C376" s="525">
        <v>24.0</v>
      </c>
      <c r="D376" s="526" t="s">
        <v>5467</v>
      </c>
      <c r="E376" s="1"/>
      <c r="F376" s="514">
        <v>6.0</v>
      </c>
      <c r="G376" s="525">
        <v>1.0</v>
      </c>
      <c r="H376" s="525">
        <v>22.0</v>
      </c>
      <c r="I376" s="529" t="s">
        <v>5468</v>
      </c>
      <c r="J376" s="1"/>
      <c r="K376" s="514">
        <v>12.0</v>
      </c>
      <c r="L376" s="525">
        <v>2.0</v>
      </c>
      <c r="M376" s="525">
        <v>24.0</v>
      </c>
      <c r="N376" s="529" t="s">
        <v>5469</v>
      </c>
      <c r="O376" s="1"/>
      <c r="P376" s="514">
        <v>12.0</v>
      </c>
      <c r="Q376" s="525">
        <v>2.0</v>
      </c>
      <c r="R376" s="525">
        <v>25.0</v>
      </c>
      <c r="S376" s="529" t="s">
        <v>5470</v>
      </c>
      <c r="T376" s="1"/>
      <c r="U376" s="514">
        <v>12.0</v>
      </c>
      <c r="V376" s="525">
        <v>3.0</v>
      </c>
      <c r="W376" s="525">
        <v>24.0</v>
      </c>
      <c r="X376" s="537" t="s">
        <v>5471</v>
      </c>
      <c r="Y376" s="1"/>
      <c r="Z376" s="514">
        <v>10.0</v>
      </c>
      <c r="AA376" s="525">
        <v>3.0</v>
      </c>
      <c r="AB376" s="525">
        <v>21.0</v>
      </c>
      <c r="AC376" s="529" t="s">
        <v>5472</v>
      </c>
      <c r="AD376" s="1"/>
      <c r="AE376" s="514">
        <v>12.0</v>
      </c>
      <c r="AF376" s="525">
        <v>4.0</v>
      </c>
      <c r="AG376" s="525">
        <v>26.0</v>
      </c>
      <c r="AH376" s="537" t="s">
        <v>5473</v>
      </c>
      <c r="AI376" s="1"/>
      <c r="AJ376" s="514">
        <v>6.0</v>
      </c>
      <c r="AK376" s="525">
        <v>4.0</v>
      </c>
      <c r="AL376" s="525">
        <v>18.0</v>
      </c>
      <c r="AM376" s="530" t="s">
        <v>5474</v>
      </c>
      <c r="AN376" s="1"/>
      <c r="AO376" s="514">
        <v>12.0</v>
      </c>
      <c r="AP376" s="525">
        <v>5.0</v>
      </c>
      <c r="AQ376" s="525">
        <v>24.0</v>
      </c>
      <c r="AR376" s="531" t="s">
        <v>5475</v>
      </c>
      <c r="AS376" s="518"/>
      <c r="AT376" s="514">
        <v>12.0</v>
      </c>
      <c r="AU376" s="525">
        <v>6.0</v>
      </c>
      <c r="AV376" s="525">
        <v>24.0</v>
      </c>
      <c r="AW376" s="531" t="s">
        <v>5476</v>
      </c>
      <c r="AX376" s="1"/>
      <c r="AY376" s="514"/>
      <c r="AZ376" s="514"/>
      <c r="BA376" s="514"/>
      <c r="BB376" s="558"/>
      <c r="BC376" s="1"/>
      <c r="BD376" s="514"/>
      <c r="BE376" s="514"/>
      <c r="BF376" s="514"/>
      <c r="BG376" s="558"/>
      <c r="BH376" s="1"/>
      <c r="BI376" s="514"/>
      <c r="BJ376" s="514"/>
      <c r="BK376" s="514"/>
      <c r="BL376" s="558"/>
      <c r="BM376" s="1"/>
      <c r="BN376" s="514"/>
      <c r="BO376" s="514"/>
      <c r="BP376" s="514"/>
      <c r="BQ376" s="558"/>
      <c r="BR376" s="1"/>
      <c r="BS376" s="514"/>
      <c r="BT376" s="514"/>
      <c r="BU376" s="514"/>
      <c r="BV376" s="558"/>
      <c r="BW376" s="1"/>
      <c r="BX376" s="514"/>
      <c r="BY376" s="514"/>
      <c r="BZ376" s="514"/>
      <c r="CA376" s="558"/>
      <c r="CB376" s="1"/>
      <c r="CC376" s="514"/>
      <c r="CD376" s="514"/>
      <c r="CE376" s="514"/>
      <c r="CF376" s="558"/>
      <c r="CG376" s="1"/>
      <c r="CH376" s="514"/>
      <c r="CI376" s="514"/>
      <c r="CJ376" s="514"/>
      <c r="CK376" s="558"/>
      <c r="CL376" s="1"/>
      <c r="CM376" s="1"/>
      <c r="CN376" s="514"/>
      <c r="CO376" s="514"/>
      <c r="CP376" s="558"/>
      <c r="CQ376" s="1"/>
    </row>
    <row r="377" ht="15.0" customHeight="1">
      <c r="A377" s="514">
        <v>11.0</v>
      </c>
      <c r="B377" s="525">
        <v>1.0</v>
      </c>
      <c r="C377" s="525">
        <v>24.0</v>
      </c>
      <c r="D377" s="526" t="s">
        <v>5477</v>
      </c>
      <c r="E377" s="1"/>
      <c r="F377" s="514">
        <v>5.0</v>
      </c>
      <c r="G377" s="525">
        <v>1.0</v>
      </c>
      <c r="H377" s="525">
        <v>22.0</v>
      </c>
      <c r="I377" s="529" t="s">
        <v>5478</v>
      </c>
      <c r="J377" s="1"/>
      <c r="K377" s="514">
        <v>11.0</v>
      </c>
      <c r="L377" s="525">
        <v>2.0</v>
      </c>
      <c r="M377" s="525">
        <v>24.0</v>
      </c>
      <c r="N377" s="529" t="s">
        <v>5479</v>
      </c>
      <c r="O377" s="1"/>
      <c r="P377" s="514">
        <v>11.0</v>
      </c>
      <c r="Q377" s="525">
        <v>2.0</v>
      </c>
      <c r="R377" s="525">
        <v>25.0</v>
      </c>
      <c r="S377" s="529" t="s">
        <v>5480</v>
      </c>
      <c r="T377" s="1"/>
      <c r="U377" s="514">
        <v>11.0</v>
      </c>
      <c r="V377" s="525">
        <v>3.0</v>
      </c>
      <c r="W377" s="525">
        <v>24.0</v>
      </c>
      <c r="X377" s="537" t="s">
        <v>5481</v>
      </c>
      <c r="Y377" s="1"/>
      <c r="Z377" s="514">
        <v>9.0</v>
      </c>
      <c r="AA377" s="525">
        <v>3.0</v>
      </c>
      <c r="AB377" s="525">
        <v>21.0</v>
      </c>
      <c r="AC377" s="529" t="s">
        <v>5482</v>
      </c>
      <c r="AD377" s="1"/>
      <c r="AE377" s="514">
        <v>11.0</v>
      </c>
      <c r="AF377" s="525">
        <v>4.0</v>
      </c>
      <c r="AG377" s="525">
        <v>26.0</v>
      </c>
      <c r="AH377" s="537" t="s">
        <v>5483</v>
      </c>
      <c r="AI377" s="1"/>
      <c r="AJ377" s="514">
        <v>5.0</v>
      </c>
      <c r="AK377" s="525">
        <v>4.0</v>
      </c>
      <c r="AL377" s="525">
        <v>18.0</v>
      </c>
      <c r="AM377" s="530" t="s">
        <v>5484</v>
      </c>
      <c r="AN377" s="1"/>
      <c r="AO377" s="514">
        <v>11.0</v>
      </c>
      <c r="AP377" s="525">
        <v>5.0</v>
      </c>
      <c r="AQ377" s="525">
        <v>24.0</v>
      </c>
      <c r="AR377" s="531" t="s">
        <v>5485</v>
      </c>
      <c r="AS377" s="518"/>
      <c r="AT377" s="514">
        <v>11.0</v>
      </c>
      <c r="AU377" s="525">
        <v>6.0</v>
      </c>
      <c r="AV377" s="525">
        <v>24.0</v>
      </c>
      <c r="AW377" s="531" t="s">
        <v>5486</v>
      </c>
      <c r="AX377" s="1"/>
      <c r="AY377" s="514"/>
      <c r="AZ377" s="514"/>
      <c r="BA377" s="514"/>
      <c r="BB377" s="558"/>
      <c r="BC377" s="1"/>
      <c r="BD377" s="514"/>
      <c r="BE377" s="514"/>
      <c r="BF377" s="514"/>
      <c r="BG377" s="558"/>
      <c r="BH377" s="1"/>
      <c r="BI377" s="514"/>
      <c r="BJ377" s="514"/>
      <c r="BK377" s="514"/>
      <c r="BL377" s="558"/>
      <c r="BM377" s="1"/>
      <c r="BN377" s="514"/>
      <c r="BO377" s="514"/>
      <c r="BP377" s="514"/>
      <c r="BQ377" s="558"/>
      <c r="BR377" s="1"/>
      <c r="BS377" s="514"/>
      <c r="BT377" s="514"/>
      <c r="BU377" s="514"/>
      <c r="BV377" s="558"/>
      <c r="BW377" s="1"/>
      <c r="BX377" s="514"/>
      <c r="BY377" s="514"/>
      <c r="BZ377" s="514"/>
      <c r="CA377" s="558"/>
      <c r="CB377" s="1"/>
      <c r="CC377" s="514"/>
      <c r="CD377" s="514"/>
      <c r="CE377" s="514"/>
      <c r="CF377" s="558"/>
      <c r="CG377" s="1"/>
      <c r="CH377" s="514"/>
      <c r="CI377" s="514"/>
      <c r="CJ377" s="514"/>
      <c r="CK377" s="558"/>
      <c r="CL377" s="1"/>
      <c r="CM377" s="1"/>
      <c r="CN377" s="514"/>
      <c r="CO377" s="514"/>
      <c r="CP377" s="558"/>
      <c r="CQ377" s="1"/>
    </row>
    <row r="378" ht="15.0" customHeight="1">
      <c r="A378" s="514">
        <v>10.0</v>
      </c>
      <c r="B378" s="525">
        <v>1.0</v>
      </c>
      <c r="C378" s="525">
        <v>24.0</v>
      </c>
      <c r="D378" s="526" t="s">
        <v>5487</v>
      </c>
      <c r="E378" s="1"/>
      <c r="F378" s="514">
        <v>4.0</v>
      </c>
      <c r="G378" s="525">
        <v>1.0</v>
      </c>
      <c r="H378" s="525">
        <v>22.0</v>
      </c>
      <c r="I378" s="529" t="s">
        <v>5488</v>
      </c>
      <c r="J378" s="1"/>
      <c r="K378" s="514">
        <v>10.0</v>
      </c>
      <c r="L378" s="525">
        <v>2.0</v>
      </c>
      <c r="M378" s="525">
        <v>24.0</v>
      </c>
      <c r="N378" s="529" t="s">
        <v>5489</v>
      </c>
      <c r="O378" s="1"/>
      <c r="P378" s="514">
        <v>10.0</v>
      </c>
      <c r="Q378" s="525">
        <v>2.0</v>
      </c>
      <c r="R378" s="525">
        <v>25.0</v>
      </c>
      <c r="S378" s="529" t="s">
        <v>5490</v>
      </c>
      <c r="T378" s="1"/>
      <c r="U378" s="514">
        <v>10.0</v>
      </c>
      <c r="V378" s="525">
        <v>3.0</v>
      </c>
      <c r="W378" s="525">
        <v>24.0</v>
      </c>
      <c r="X378" s="537" t="s">
        <v>5491</v>
      </c>
      <c r="Y378" s="1"/>
      <c r="Z378" s="514">
        <v>8.0</v>
      </c>
      <c r="AA378" s="525">
        <v>3.0</v>
      </c>
      <c r="AB378" s="525">
        <v>21.0</v>
      </c>
      <c r="AC378" s="529" t="s">
        <v>5492</v>
      </c>
      <c r="AD378" s="1"/>
      <c r="AE378" s="514">
        <v>10.0</v>
      </c>
      <c r="AF378" s="525">
        <v>4.0</v>
      </c>
      <c r="AG378" s="525">
        <v>26.0</v>
      </c>
      <c r="AH378" s="537" t="s">
        <v>5493</v>
      </c>
      <c r="AI378" s="1"/>
      <c r="AJ378" s="514">
        <v>4.0</v>
      </c>
      <c r="AK378" s="525">
        <v>4.0</v>
      </c>
      <c r="AL378" s="525">
        <v>18.0</v>
      </c>
      <c r="AM378" s="530" t="s">
        <v>5494</v>
      </c>
      <c r="AN378" s="1"/>
      <c r="AO378" s="514">
        <v>10.0</v>
      </c>
      <c r="AP378" s="525">
        <v>5.0</v>
      </c>
      <c r="AQ378" s="525">
        <v>24.0</v>
      </c>
      <c r="AR378" s="531" t="s">
        <v>5495</v>
      </c>
      <c r="AS378" s="518"/>
      <c r="AT378" s="514">
        <v>10.0</v>
      </c>
      <c r="AU378" s="525">
        <v>6.0</v>
      </c>
      <c r="AV378" s="525">
        <v>24.0</v>
      </c>
      <c r="AW378" s="531" t="s">
        <v>5496</v>
      </c>
      <c r="AX378" s="1"/>
      <c r="AY378" s="514"/>
      <c r="AZ378" s="514"/>
      <c r="BA378" s="514"/>
      <c r="BB378" s="558"/>
      <c r="BC378" s="1"/>
      <c r="BD378" s="514"/>
      <c r="BE378" s="514"/>
      <c r="BF378" s="514"/>
      <c r="BG378" s="558"/>
      <c r="BH378" s="1"/>
      <c r="BI378" s="514"/>
      <c r="BJ378" s="514"/>
      <c r="BK378" s="514"/>
      <c r="BL378" s="558"/>
      <c r="BM378" s="1"/>
      <c r="BN378" s="514"/>
      <c r="BO378" s="514"/>
      <c r="BP378" s="514"/>
      <c r="BQ378" s="558"/>
      <c r="BR378" s="1"/>
      <c r="BS378" s="514"/>
      <c r="BT378" s="514"/>
      <c r="BU378" s="514"/>
      <c r="BV378" s="558"/>
      <c r="BW378" s="1"/>
      <c r="BX378" s="514"/>
      <c r="BY378" s="514"/>
      <c r="BZ378" s="514"/>
      <c r="CA378" s="558"/>
      <c r="CB378" s="1"/>
      <c r="CC378" s="514"/>
      <c r="CD378" s="514"/>
      <c r="CE378" s="514"/>
      <c r="CF378" s="558"/>
      <c r="CG378" s="1"/>
      <c r="CH378" s="514"/>
      <c r="CI378" s="514"/>
      <c r="CJ378" s="514"/>
      <c r="CK378" s="558"/>
      <c r="CL378" s="1"/>
      <c r="CM378" s="1"/>
      <c r="CN378" s="514"/>
      <c r="CO378" s="514"/>
      <c r="CP378" s="558"/>
      <c r="CQ378" s="1"/>
    </row>
    <row r="379" ht="15.0" customHeight="1">
      <c r="A379" s="514">
        <v>9.0</v>
      </c>
      <c r="B379" s="525">
        <v>1.0</v>
      </c>
      <c r="C379" s="525">
        <v>24.0</v>
      </c>
      <c r="D379" s="526" t="s">
        <v>5497</v>
      </c>
      <c r="E379" s="1"/>
      <c r="F379" s="514">
        <v>3.0</v>
      </c>
      <c r="G379" s="525">
        <v>1.0</v>
      </c>
      <c r="H379" s="525">
        <v>22.0</v>
      </c>
      <c r="I379" s="529" t="s">
        <v>5498</v>
      </c>
      <c r="J379" s="1"/>
      <c r="K379" s="514">
        <v>9.0</v>
      </c>
      <c r="L379" s="525">
        <v>2.0</v>
      </c>
      <c r="M379" s="525">
        <v>24.0</v>
      </c>
      <c r="N379" s="529" t="s">
        <v>5499</v>
      </c>
      <c r="O379" s="1"/>
      <c r="P379" s="514">
        <v>9.0</v>
      </c>
      <c r="Q379" s="525">
        <v>2.0</v>
      </c>
      <c r="R379" s="525">
        <v>25.0</v>
      </c>
      <c r="S379" s="529" t="s">
        <v>5500</v>
      </c>
      <c r="T379" s="1"/>
      <c r="U379" s="514">
        <v>9.0</v>
      </c>
      <c r="V379" s="525">
        <v>3.0</v>
      </c>
      <c r="W379" s="525">
        <v>24.0</v>
      </c>
      <c r="X379" s="537" t="s">
        <v>5501</v>
      </c>
      <c r="Y379" s="1"/>
      <c r="Z379" s="514">
        <v>7.0</v>
      </c>
      <c r="AA379" s="525">
        <v>3.0</v>
      </c>
      <c r="AB379" s="525">
        <v>21.0</v>
      </c>
      <c r="AC379" s="529" t="s">
        <v>5502</v>
      </c>
      <c r="AD379" s="1"/>
      <c r="AE379" s="514">
        <v>9.0</v>
      </c>
      <c r="AF379" s="525">
        <v>4.0</v>
      </c>
      <c r="AG379" s="525">
        <v>26.0</v>
      </c>
      <c r="AH379" s="537" t="s">
        <v>5503</v>
      </c>
      <c r="AI379" s="1"/>
      <c r="AJ379" s="514">
        <v>3.0</v>
      </c>
      <c r="AK379" s="525">
        <v>4.0</v>
      </c>
      <c r="AL379" s="525">
        <v>18.0</v>
      </c>
      <c r="AM379" s="530" t="s">
        <v>5504</v>
      </c>
      <c r="AN379" s="1"/>
      <c r="AO379" s="514">
        <v>9.0</v>
      </c>
      <c r="AP379" s="525">
        <v>5.0</v>
      </c>
      <c r="AQ379" s="525">
        <v>24.0</v>
      </c>
      <c r="AR379" s="531" t="s">
        <v>5505</v>
      </c>
      <c r="AS379" s="518"/>
      <c r="AT379" s="514">
        <v>9.0</v>
      </c>
      <c r="AU379" s="525">
        <v>6.0</v>
      </c>
      <c r="AV379" s="525">
        <v>24.0</v>
      </c>
      <c r="AW379" s="531" t="s">
        <v>5506</v>
      </c>
      <c r="AX379" s="1"/>
      <c r="AY379" s="514"/>
      <c r="AZ379" s="514"/>
      <c r="BA379" s="514"/>
      <c r="BB379" s="558"/>
      <c r="BC379" s="1"/>
      <c r="BD379" s="514"/>
      <c r="BE379" s="514"/>
      <c r="BF379" s="514"/>
      <c r="BG379" s="558"/>
      <c r="BH379" s="1"/>
      <c r="BI379" s="514"/>
      <c r="BJ379" s="514"/>
      <c r="BK379" s="514"/>
      <c r="BL379" s="558"/>
      <c r="BM379" s="1"/>
      <c r="BN379" s="514"/>
      <c r="BO379" s="514"/>
      <c r="BP379" s="514"/>
      <c r="BQ379" s="558"/>
      <c r="BR379" s="1"/>
      <c r="BS379" s="514"/>
      <c r="BT379" s="514"/>
      <c r="BU379" s="514"/>
      <c r="BV379" s="558"/>
      <c r="BW379" s="1"/>
      <c r="BX379" s="514"/>
      <c r="BY379" s="514"/>
      <c r="BZ379" s="514"/>
      <c r="CA379" s="558"/>
      <c r="CB379" s="1"/>
      <c r="CC379" s="514"/>
      <c r="CD379" s="514"/>
      <c r="CE379" s="514"/>
      <c r="CF379" s="558"/>
      <c r="CG379" s="1"/>
      <c r="CH379" s="1"/>
      <c r="CI379" s="514"/>
      <c r="CJ379" s="514"/>
      <c r="CK379" s="558"/>
      <c r="CL379" s="1"/>
      <c r="CM379" s="1"/>
      <c r="CN379" s="514"/>
      <c r="CO379" s="514"/>
      <c r="CP379" s="558"/>
      <c r="CQ379" s="1"/>
    </row>
    <row r="380" ht="15.0" customHeight="1">
      <c r="A380" s="514">
        <v>8.0</v>
      </c>
      <c r="B380" s="525">
        <v>1.0</v>
      </c>
      <c r="C380" s="525">
        <v>24.0</v>
      </c>
      <c r="D380" s="526" t="s">
        <v>5507</v>
      </c>
      <c r="E380" s="1"/>
      <c r="F380" s="514">
        <v>2.0</v>
      </c>
      <c r="G380" s="525">
        <v>1.0</v>
      </c>
      <c r="H380" s="525">
        <v>22.0</v>
      </c>
      <c r="I380" s="529" t="s">
        <v>5508</v>
      </c>
      <c r="J380" s="1"/>
      <c r="K380" s="514">
        <v>8.0</v>
      </c>
      <c r="L380" s="525">
        <v>2.0</v>
      </c>
      <c r="M380" s="525">
        <v>24.0</v>
      </c>
      <c r="N380" s="529" t="s">
        <v>5509</v>
      </c>
      <c r="O380" s="1"/>
      <c r="P380" s="514">
        <v>8.0</v>
      </c>
      <c r="Q380" s="525">
        <v>2.0</v>
      </c>
      <c r="R380" s="525">
        <v>25.0</v>
      </c>
      <c r="S380" s="529" t="s">
        <v>5510</v>
      </c>
      <c r="T380" s="1"/>
      <c r="U380" s="514">
        <v>8.0</v>
      </c>
      <c r="V380" s="525">
        <v>3.0</v>
      </c>
      <c r="W380" s="525">
        <v>24.0</v>
      </c>
      <c r="X380" s="537" t="s">
        <v>5511</v>
      </c>
      <c r="Y380" s="1"/>
      <c r="Z380" s="514">
        <v>6.0</v>
      </c>
      <c r="AA380" s="525">
        <v>3.0</v>
      </c>
      <c r="AB380" s="525">
        <v>21.0</v>
      </c>
      <c r="AC380" s="529" t="s">
        <v>5512</v>
      </c>
      <c r="AD380" s="1"/>
      <c r="AE380" s="514">
        <v>8.0</v>
      </c>
      <c r="AF380" s="525">
        <v>4.0</v>
      </c>
      <c r="AG380" s="525">
        <v>26.0</v>
      </c>
      <c r="AH380" s="537" t="s">
        <v>5513</v>
      </c>
      <c r="AI380" s="1"/>
      <c r="AJ380" s="514">
        <v>2.0</v>
      </c>
      <c r="AK380" s="525">
        <v>4.0</v>
      </c>
      <c r="AL380" s="525">
        <v>18.0</v>
      </c>
      <c r="AM380" s="530" t="s">
        <v>5514</v>
      </c>
      <c r="AN380" s="1"/>
      <c r="AO380" s="514">
        <v>8.0</v>
      </c>
      <c r="AP380" s="525">
        <v>5.0</v>
      </c>
      <c r="AQ380" s="525">
        <v>24.0</v>
      </c>
      <c r="AR380" s="531" t="s">
        <v>5515</v>
      </c>
      <c r="AS380" s="518"/>
      <c r="AT380" s="514">
        <v>8.0</v>
      </c>
      <c r="AU380" s="525">
        <v>6.0</v>
      </c>
      <c r="AV380" s="525">
        <v>24.0</v>
      </c>
      <c r="AW380" s="531" t="s">
        <v>5516</v>
      </c>
      <c r="AX380" s="1"/>
      <c r="AY380" s="514"/>
      <c r="AZ380" s="514"/>
      <c r="BA380" s="514"/>
      <c r="BB380" s="558"/>
      <c r="BC380" s="1"/>
      <c r="BD380" s="514"/>
      <c r="BE380" s="514"/>
      <c r="BF380" s="514"/>
      <c r="BG380" s="558"/>
      <c r="BH380" s="1"/>
      <c r="BI380" s="514"/>
      <c r="BJ380" s="514"/>
      <c r="BK380" s="514"/>
      <c r="BL380" s="558"/>
      <c r="BM380" s="1"/>
      <c r="BN380" s="514"/>
      <c r="BO380" s="514"/>
      <c r="BP380" s="514"/>
      <c r="BQ380" s="558"/>
      <c r="BR380" s="1"/>
      <c r="BS380" s="514"/>
      <c r="BT380" s="514"/>
      <c r="BU380" s="514"/>
      <c r="BV380" s="558"/>
      <c r="BW380" s="1"/>
      <c r="BX380" s="514"/>
      <c r="BY380" s="514"/>
      <c r="BZ380" s="514"/>
      <c r="CA380" s="558"/>
      <c r="CB380" s="1"/>
      <c r="CC380" s="514"/>
      <c r="CD380" s="514"/>
      <c r="CE380" s="514"/>
      <c r="CF380" s="558"/>
      <c r="CG380" s="1"/>
      <c r="CH380" s="1"/>
      <c r="CI380" s="514"/>
      <c r="CJ380" s="514"/>
      <c r="CK380" s="558"/>
      <c r="CL380" s="1"/>
      <c r="CM380" s="1"/>
      <c r="CN380" s="514"/>
      <c r="CO380" s="514"/>
      <c r="CP380" s="558"/>
      <c r="CQ380" s="1"/>
    </row>
    <row r="381" ht="15.0" customHeight="1">
      <c r="A381" s="514">
        <v>7.0</v>
      </c>
      <c r="B381" s="525">
        <v>1.0</v>
      </c>
      <c r="C381" s="525">
        <v>24.0</v>
      </c>
      <c r="D381" s="526" t="s">
        <v>5517</v>
      </c>
      <c r="E381" s="1"/>
      <c r="F381" s="542">
        <v>1.0</v>
      </c>
      <c r="G381" s="549">
        <v>1.0</v>
      </c>
      <c r="H381" s="549">
        <v>22.0</v>
      </c>
      <c r="I381" s="528" t="s">
        <v>5518</v>
      </c>
      <c r="J381" s="1"/>
      <c r="K381" s="514">
        <v>7.0</v>
      </c>
      <c r="L381" s="525">
        <v>2.0</v>
      </c>
      <c r="M381" s="525">
        <v>24.0</v>
      </c>
      <c r="N381" s="529" t="s">
        <v>5519</v>
      </c>
      <c r="O381" s="1"/>
      <c r="P381" s="514">
        <v>7.0</v>
      </c>
      <c r="Q381" s="525">
        <v>2.0</v>
      </c>
      <c r="R381" s="525">
        <v>25.0</v>
      </c>
      <c r="S381" s="529" t="s">
        <v>5520</v>
      </c>
      <c r="T381" s="1"/>
      <c r="U381" s="514">
        <v>7.0</v>
      </c>
      <c r="V381" s="525">
        <v>3.0</v>
      </c>
      <c r="W381" s="525">
        <v>24.0</v>
      </c>
      <c r="X381" s="537" t="s">
        <v>5521</v>
      </c>
      <c r="Y381" s="1"/>
      <c r="Z381" s="514">
        <v>5.0</v>
      </c>
      <c r="AA381" s="525">
        <v>3.0</v>
      </c>
      <c r="AB381" s="525">
        <v>21.0</v>
      </c>
      <c r="AC381" s="529" t="s">
        <v>5522</v>
      </c>
      <c r="AD381" s="1"/>
      <c r="AE381" s="514">
        <v>7.0</v>
      </c>
      <c r="AF381" s="525">
        <v>4.0</v>
      </c>
      <c r="AG381" s="525">
        <v>26.0</v>
      </c>
      <c r="AH381" s="537" t="s">
        <v>5523</v>
      </c>
      <c r="AI381" s="1"/>
      <c r="AJ381" s="542">
        <v>1.0</v>
      </c>
      <c r="AK381" s="525">
        <v>4.0</v>
      </c>
      <c r="AL381" s="525">
        <v>18.0</v>
      </c>
      <c r="AM381" s="530" t="s">
        <v>5524</v>
      </c>
      <c r="AN381" s="1"/>
      <c r="AO381" s="514">
        <v>7.0</v>
      </c>
      <c r="AP381" s="525">
        <v>5.0</v>
      </c>
      <c r="AQ381" s="525">
        <v>24.0</v>
      </c>
      <c r="AR381" s="531" t="s">
        <v>5525</v>
      </c>
      <c r="AS381" s="518"/>
      <c r="AT381" s="514">
        <v>7.0</v>
      </c>
      <c r="AU381" s="525">
        <v>6.0</v>
      </c>
      <c r="AV381" s="525">
        <v>24.0</v>
      </c>
      <c r="AW381" s="531" t="s">
        <v>5526</v>
      </c>
      <c r="AX381" s="1"/>
      <c r="AY381" s="514"/>
      <c r="AZ381" s="514"/>
      <c r="BA381" s="514"/>
      <c r="BB381" s="558"/>
      <c r="BC381" s="1"/>
      <c r="BD381" s="514"/>
      <c r="BE381" s="514"/>
      <c r="BF381" s="514"/>
      <c r="BG381" s="558"/>
      <c r="BH381" s="1"/>
      <c r="BI381" s="514"/>
      <c r="BJ381" s="514"/>
      <c r="BK381" s="514"/>
      <c r="BL381" s="558"/>
      <c r="BM381" s="1"/>
      <c r="BN381" s="514"/>
      <c r="BO381" s="514"/>
      <c r="BP381" s="514"/>
      <c r="BQ381" s="558"/>
      <c r="BR381" s="1"/>
      <c r="BS381" s="514"/>
      <c r="BT381" s="514"/>
      <c r="BU381" s="514"/>
      <c r="BV381" s="558"/>
      <c r="BW381" s="1"/>
      <c r="BX381" s="514"/>
      <c r="BY381" s="514"/>
      <c r="BZ381" s="514"/>
      <c r="CA381" s="558"/>
      <c r="CB381" s="1"/>
      <c r="CC381" s="514"/>
      <c r="CD381" s="514"/>
      <c r="CE381" s="514"/>
      <c r="CF381" s="558"/>
      <c r="CG381" s="1"/>
      <c r="CH381" s="1"/>
      <c r="CI381" s="514"/>
      <c r="CJ381" s="514"/>
      <c r="CK381" s="558"/>
      <c r="CL381" s="1"/>
      <c r="CM381" s="1"/>
      <c r="CN381" s="514"/>
      <c r="CO381" s="514"/>
      <c r="CP381" s="558"/>
      <c r="CQ381" s="1"/>
    </row>
    <row r="382" ht="15.0" customHeight="1">
      <c r="A382" s="514">
        <v>6.0</v>
      </c>
      <c r="B382" s="525">
        <v>1.0</v>
      </c>
      <c r="C382" s="525">
        <v>24.0</v>
      </c>
      <c r="D382" s="526" t="s">
        <v>5527</v>
      </c>
      <c r="E382" s="1"/>
      <c r="F382" s="514">
        <v>14.0</v>
      </c>
      <c r="G382" s="525">
        <v>1.0</v>
      </c>
      <c r="H382" s="525">
        <v>21.0</v>
      </c>
      <c r="I382" s="529" t="s">
        <v>5528</v>
      </c>
      <c r="J382" s="1"/>
      <c r="K382" s="514">
        <v>6.0</v>
      </c>
      <c r="L382" s="525">
        <v>2.0</v>
      </c>
      <c r="M382" s="525">
        <v>24.0</v>
      </c>
      <c r="N382" s="529" t="s">
        <v>5529</v>
      </c>
      <c r="O382" s="1"/>
      <c r="P382" s="514">
        <v>6.0</v>
      </c>
      <c r="Q382" s="525">
        <v>2.0</v>
      </c>
      <c r="R382" s="525">
        <v>25.0</v>
      </c>
      <c r="S382" s="529" t="s">
        <v>5530</v>
      </c>
      <c r="T382" s="1"/>
      <c r="U382" s="514">
        <v>6.0</v>
      </c>
      <c r="V382" s="525">
        <v>3.0</v>
      </c>
      <c r="W382" s="525">
        <v>24.0</v>
      </c>
      <c r="X382" s="537" t="s">
        <v>5531</v>
      </c>
      <c r="Y382" s="1"/>
      <c r="Z382" s="514">
        <v>4.0</v>
      </c>
      <c r="AA382" s="525">
        <v>3.0</v>
      </c>
      <c r="AB382" s="525">
        <v>21.0</v>
      </c>
      <c r="AC382" s="529" t="s">
        <v>5532</v>
      </c>
      <c r="AD382" s="1"/>
      <c r="AE382" s="514">
        <v>6.0</v>
      </c>
      <c r="AF382" s="525">
        <v>4.0</v>
      </c>
      <c r="AG382" s="525">
        <v>26.0</v>
      </c>
      <c r="AH382" s="537" t="s">
        <v>5533</v>
      </c>
      <c r="AI382" s="1"/>
      <c r="AJ382" s="514">
        <v>14.0</v>
      </c>
      <c r="AK382" s="525">
        <v>4.0</v>
      </c>
      <c r="AL382" s="525">
        <v>17.0</v>
      </c>
      <c r="AM382" s="530" t="s">
        <v>5534</v>
      </c>
      <c r="AN382" s="1"/>
      <c r="AO382" s="514">
        <v>6.0</v>
      </c>
      <c r="AP382" s="525">
        <v>5.0</v>
      </c>
      <c r="AQ382" s="525">
        <v>24.0</v>
      </c>
      <c r="AR382" s="531" t="s">
        <v>5535</v>
      </c>
      <c r="AS382" s="518"/>
      <c r="AT382" s="514">
        <v>6.0</v>
      </c>
      <c r="AU382" s="525">
        <v>6.0</v>
      </c>
      <c r="AV382" s="525">
        <v>24.0</v>
      </c>
      <c r="AW382" s="531" t="s">
        <v>5536</v>
      </c>
      <c r="AX382" s="1"/>
      <c r="AY382" s="514"/>
      <c r="AZ382" s="514"/>
      <c r="BA382" s="514"/>
      <c r="BB382" s="558"/>
      <c r="BC382" s="1"/>
      <c r="BD382" s="514"/>
      <c r="BE382" s="514"/>
      <c r="BF382" s="514"/>
      <c r="BG382" s="558"/>
      <c r="BH382" s="1"/>
      <c r="BI382" s="514"/>
      <c r="BJ382" s="514"/>
      <c r="BK382" s="514"/>
      <c r="BL382" s="558"/>
      <c r="BM382" s="1"/>
      <c r="BN382" s="514"/>
      <c r="BO382" s="514"/>
      <c r="BP382" s="514"/>
      <c r="BQ382" s="558"/>
      <c r="BR382" s="1"/>
      <c r="BS382" s="514"/>
      <c r="BT382" s="514"/>
      <c r="BU382" s="514"/>
      <c r="BV382" s="558"/>
      <c r="BW382" s="1"/>
      <c r="BX382" s="514"/>
      <c r="BY382" s="514"/>
      <c r="BZ382" s="514"/>
      <c r="CA382" s="558"/>
      <c r="CB382" s="1"/>
      <c r="CC382" s="514"/>
      <c r="CD382" s="514"/>
      <c r="CE382" s="514"/>
      <c r="CF382" s="558"/>
      <c r="CG382" s="1"/>
      <c r="CH382" s="1"/>
      <c r="CI382" s="514"/>
      <c r="CJ382" s="514"/>
      <c r="CK382" s="558"/>
      <c r="CL382" s="1"/>
      <c r="CM382" s="1"/>
      <c r="CN382" s="514"/>
      <c r="CO382" s="514"/>
      <c r="CP382" s="558"/>
      <c r="CQ382" s="1"/>
    </row>
    <row r="383" ht="15.0" customHeight="1">
      <c r="A383" s="514">
        <v>5.0</v>
      </c>
      <c r="B383" s="525">
        <v>1.0</v>
      </c>
      <c r="C383" s="525">
        <v>24.0</v>
      </c>
      <c r="D383" s="526" t="s">
        <v>5537</v>
      </c>
      <c r="E383" s="1"/>
      <c r="F383" s="514">
        <v>13.0</v>
      </c>
      <c r="G383" s="525">
        <v>1.0</v>
      </c>
      <c r="H383" s="525">
        <v>21.0</v>
      </c>
      <c r="I383" s="529" t="s">
        <v>5538</v>
      </c>
      <c r="J383" s="1"/>
      <c r="K383" s="514">
        <v>5.0</v>
      </c>
      <c r="L383" s="525">
        <v>2.0</v>
      </c>
      <c r="M383" s="525">
        <v>24.0</v>
      </c>
      <c r="N383" s="529" t="s">
        <v>5539</v>
      </c>
      <c r="O383" s="1"/>
      <c r="P383" s="514">
        <v>5.0</v>
      </c>
      <c r="Q383" s="525">
        <v>2.0</v>
      </c>
      <c r="R383" s="525">
        <v>25.0</v>
      </c>
      <c r="S383" s="529" t="s">
        <v>5540</v>
      </c>
      <c r="T383" s="1"/>
      <c r="U383" s="514">
        <v>5.0</v>
      </c>
      <c r="V383" s="525">
        <v>3.0</v>
      </c>
      <c r="W383" s="525">
        <v>24.0</v>
      </c>
      <c r="X383" s="537" t="s">
        <v>5541</v>
      </c>
      <c r="Y383" s="1"/>
      <c r="Z383" s="514">
        <v>3.0</v>
      </c>
      <c r="AA383" s="525">
        <v>3.0</v>
      </c>
      <c r="AB383" s="525">
        <v>21.0</v>
      </c>
      <c r="AC383" s="529" t="s">
        <v>5542</v>
      </c>
      <c r="AD383" s="1"/>
      <c r="AE383" s="514">
        <v>5.0</v>
      </c>
      <c r="AF383" s="525">
        <v>4.0</v>
      </c>
      <c r="AG383" s="525">
        <v>26.0</v>
      </c>
      <c r="AH383" s="537" t="s">
        <v>5543</v>
      </c>
      <c r="AI383" s="1"/>
      <c r="AJ383" s="514">
        <v>13.0</v>
      </c>
      <c r="AK383" s="525">
        <v>4.0</v>
      </c>
      <c r="AL383" s="525">
        <v>17.0</v>
      </c>
      <c r="AM383" s="530" t="s">
        <v>5544</v>
      </c>
      <c r="AN383" s="1"/>
      <c r="AO383" s="514">
        <v>5.0</v>
      </c>
      <c r="AP383" s="525">
        <v>5.0</v>
      </c>
      <c r="AQ383" s="525">
        <v>24.0</v>
      </c>
      <c r="AR383" s="531" t="s">
        <v>5545</v>
      </c>
      <c r="AS383" s="518"/>
      <c r="AT383" s="514">
        <v>5.0</v>
      </c>
      <c r="AU383" s="525">
        <v>6.0</v>
      </c>
      <c r="AV383" s="525">
        <v>24.0</v>
      </c>
      <c r="AW383" s="531" t="s">
        <v>5546</v>
      </c>
      <c r="AX383" s="1"/>
      <c r="AY383" s="514"/>
      <c r="AZ383" s="514"/>
      <c r="BA383" s="514"/>
      <c r="BB383" s="558"/>
      <c r="BC383" s="1"/>
      <c r="BD383" s="514"/>
      <c r="BE383" s="514"/>
      <c r="BF383" s="514"/>
      <c r="BG383" s="558"/>
      <c r="BH383" s="1"/>
      <c r="BI383" s="514"/>
      <c r="BJ383" s="514"/>
      <c r="BK383" s="514"/>
      <c r="BL383" s="558"/>
      <c r="BM383" s="1"/>
      <c r="BN383" s="514"/>
      <c r="BO383" s="514"/>
      <c r="BP383" s="514"/>
      <c r="BQ383" s="558"/>
      <c r="BR383" s="1"/>
      <c r="BS383" s="514"/>
      <c r="BT383" s="514"/>
      <c r="BU383" s="514"/>
      <c r="BV383" s="558"/>
      <c r="BW383" s="1"/>
      <c r="BX383" s="514"/>
      <c r="BY383" s="514"/>
      <c r="BZ383" s="514"/>
      <c r="CA383" s="558"/>
      <c r="CB383" s="1"/>
      <c r="CC383" s="514"/>
      <c r="CD383" s="514"/>
      <c r="CE383" s="514"/>
      <c r="CF383" s="558"/>
      <c r="CG383" s="1"/>
      <c r="CH383" s="1"/>
      <c r="CI383" s="514"/>
      <c r="CJ383" s="514"/>
      <c r="CK383" s="558"/>
      <c r="CL383" s="1"/>
      <c r="CM383" s="1"/>
      <c r="CN383" s="514"/>
      <c r="CO383" s="514"/>
      <c r="CP383" s="558"/>
      <c r="CQ383" s="1"/>
    </row>
    <row r="384" ht="15.0" customHeight="1">
      <c r="A384" s="514">
        <v>4.0</v>
      </c>
      <c r="B384" s="525">
        <v>1.0</v>
      </c>
      <c r="C384" s="525">
        <v>24.0</v>
      </c>
      <c r="D384" s="526" t="s">
        <v>5547</v>
      </c>
      <c r="E384" s="1"/>
      <c r="F384" s="514">
        <v>12.0</v>
      </c>
      <c r="G384" s="525">
        <v>1.0</v>
      </c>
      <c r="H384" s="525">
        <v>21.0</v>
      </c>
      <c r="I384" s="529" t="s">
        <v>5548</v>
      </c>
      <c r="J384" s="1"/>
      <c r="K384" s="514">
        <v>4.0</v>
      </c>
      <c r="L384" s="525">
        <v>2.0</v>
      </c>
      <c r="M384" s="525">
        <v>24.0</v>
      </c>
      <c r="N384" s="529" t="s">
        <v>5549</v>
      </c>
      <c r="O384" s="1"/>
      <c r="P384" s="514">
        <v>4.0</v>
      </c>
      <c r="Q384" s="525">
        <v>2.0</v>
      </c>
      <c r="R384" s="525">
        <v>25.0</v>
      </c>
      <c r="S384" s="529" t="s">
        <v>5550</v>
      </c>
      <c r="T384" s="1"/>
      <c r="U384" s="514">
        <v>4.0</v>
      </c>
      <c r="V384" s="525">
        <v>3.0</v>
      </c>
      <c r="W384" s="525">
        <v>24.0</v>
      </c>
      <c r="X384" s="537" t="s">
        <v>5551</v>
      </c>
      <c r="Y384" s="1"/>
      <c r="Z384" s="514">
        <v>2.0</v>
      </c>
      <c r="AA384" s="525">
        <v>3.0</v>
      </c>
      <c r="AB384" s="525">
        <v>21.0</v>
      </c>
      <c r="AC384" s="529" t="s">
        <v>5552</v>
      </c>
      <c r="AD384" s="1"/>
      <c r="AE384" s="514">
        <v>4.0</v>
      </c>
      <c r="AF384" s="525">
        <v>4.0</v>
      </c>
      <c r="AG384" s="525">
        <v>26.0</v>
      </c>
      <c r="AH384" s="537" t="s">
        <v>5553</v>
      </c>
      <c r="AI384" s="1"/>
      <c r="AJ384" s="514">
        <v>12.0</v>
      </c>
      <c r="AK384" s="525">
        <v>4.0</v>
      </c>
      <c r="AL384" s="525">
        <v>17.0</v>
      </c>
      <c r="AM384" s="530" t="s">
        <v>5554</v>
      </c>
      <c r="AN384" s="1"/>
      <c r="AO384" s="514">
        <v>4.0</v>
      </c>
      <c r="AP384" s="525">
        <v>5.0</v>
      </c>
      <c r="AQ384" s="525">
        <v>24.0</v>
      </c>
      <c r="AR384" s="531" t="s">
        <v>5555</v>
      </c>
      <c r="AS384" s="518"/>
      <c r="AT384" s="514">
        <v>4.0</v>
      </c>
      <c r="AU384" s="525">
        <v>6.0</v>
      </c>
      <c r="AV384" s="525">
        <v>24.0</v>
      </c>
      <c r="AW384" s="531" t="s">
        <v>5556</v>
      </c>
      <c r="AX384" s="1"/>
      <c r="AY384" s="514"/>
      <c r="AZ384" s="514"/>
      <c r="BA384" s="514"/>
      <c r="BB384" s="558"/>
      <c r="BC384" s="1"/>
      <c r="BD384" s="514"/>
      <c r="BE384" s="514"/>
      <c r="BF384" s="514"/>
      <c r="BG384" s="558"/>
      <c r="BH384" s="1"/>
      <c r="BI384" s="514"/>
      <c r="BJ384" s="514"/>
      <c r="BK384" s="514"/>
      <c r="BL384" s="558"/>
      <c r="BM384" s="1"/>
      <c r="BN384" s="514"/>
      <c r="BO384" s="514"/>
      <c r="BP384" s="514"/>
      <c r="BQ384" s="558"/>
      <c r="BR384" s="1"/>
      <c r="BS384" s="514"/>
      <c r="BT384" s="514"/>
      <c r="BU384" s="514"/>
      <c r="BV384" s="558"/>
      <c r="BW384" s="1"/>
      <c r="BX384" s="514"/>
      <c r="BY384" s="514"/>
      <c r="BZ384" s="514"/>
      <c r="CA384" s="558"/>
      <c r="CB384" s="1"/>
      <c r="CC384" s="514"/>
      <c r="CD384" s="514"/>
      <c r="CE384" s="514"/>
      <c r="CF384" s="558"/>
      <c r="CG384" s="1"/>
      <c r="CH384" s="1"/>
      <c r="CI384" s="514"/>
      <c r="CJ384" s="514"/>
      <c r="CK384" s="558"/>
      <c r="CL384" s="1"/>
      <c r="CM384" s="514"/>
      <c r="CN384" s="514"/>
      <c r="CO384" s="514"/>
      <c r="CP384" s="558"/>
      <c r="CQ384" s="1"/>
    </row>
    <row r="385" ht="15.0" customHeight="1">
      <c r="A385" s="514">
        <v>3.0</v>
      </c>
      <c r="B385" s="525">
        <v>1.0</v>
      </c>
      <c r="C385" s="525">
        <v>24.0</v>
      </c>
      <c r="D385" s="526" t="s">
        <v>5557</v>
      </c>
      <c r="E385" s="1"/>
      <c r="F385" s="514">
        <v>11.0</v>
      </c>
      <c r="G385" s="525">
        <v>1.0</v>
      </c>
      <c r="H385" s="525">
        <v>21.0</v>
      </c>
      <c r="I385" s="529" t="s">
        <v>5558</v>
      </c>
      <c r="J385" s="1"/>
      <c r="K385" s="514">
        <v>3.0</v>
      </c>
      <c r="L385" s="525">
        <v>2.0</v>
      </c>
      <c r="M385" s="525">
        <v>24.0</v>
      </c>
      <c r="N385" s="529" t="s">
        <v>5559</v>
      </c>
      <c r="O385" s="1"/>
      <c r="P385" s="514">
        <v>3.0</v>
      </c>
      <c r="Q385" s="525">
        <v>2.0</v>
      </c>
      <c r="R385" s="525">
        <v>25.0</v>
      </c>
      <c r="S385" s="529" t="s">
        <v>5560</v>
      </c>
      <c r="T385" s="1"/>
      <c r="U385" s="514">
        <v>3.0</v>
      </c>
      <c r="V385" s="525">
        <v>3.0</v>
      </c>
      <c r="W385" s="525">
        <v>24.0</v>
      </c>
      <c r="X385" s="537" t="s">
        <v>5561</v>
      </c>
      <c r="Y385" s="1"/>
      <c r="Z385" s="542">
        <v>1.0</v>
      </c>
      <c r="AA385" s="525">
        <v>3.0</v>
      </c>
      <c r="AB385" s="525">
        <v>21.0</v>
      </c>
      <c r="AC385" s="529" t="s">
        <v>5562</v>
      </c>
      <c r="AD385" s="1"/>
      <c r="AE385" s="514">
        <v>3.0</v>
      </c>
      <c r="AF385" s="525">
        <v>4.0</v>
      </c>
      <c r="AG385" s="525">
        <v>26.0</v>
      </c>
      <c r="AH385" s="537" t="s">
        <v>5563</v>
      </c>
      <c r="AI385" s="1"/>
      <c r="AJ385" s="514">
        <v>11.0</v>
      </c>
      <c r="AK385" s="525">
        <v>4.0</v>
      </c>
      <c r="AL385" s="525">
        <v>17.0</v>
      </c>
      <c r="AM385" s="530" t="s">
        <v>5564</v>
      </c>
      <c r="AN385" s="1"/>
      <c r="AO385" s="514">
        <v>3.0</v>
      </c>
      <c r="AP385" s="525">
        <v>5.0</v>
      </c>
      <c r="AQ385" s="525">
        <v>24.0</v>
      </c>
      <c r="AR385" s="531" t="s">
        <v>5565</v>
      </c>
      <c r="AS385" s="518"/>
      <c r="AT385" s="514">
        <v>3.0</v>
      </c>
      <c r="AU385" s="525">
        <v>6.0</v>
      </c>
      <c r="AV385" s="525">
        <v>24.0</v>
      </c>
      <c r="AW385" s="531" t="s">
        <v>5566</v>
      </c>
      <c r="AX385" s="1"/>
      <c r="AY385" s="514"/>
      <c r="AZ385" s="514"/>
      <c r="BA385" s="514"/>
      <c r="BB385" s="558"/>
      <c r="BC385" s="1"/>
      <c r="BD385" s="514"/>
      <c r="BE385" s="514"/>
      <c r="BF385" s="514"/>
      <c r="BG385" s="558"/>
      <c r="BH385" s="1"/>
      <c r="BI385" s="514"/>
      <c r="BJ385" s="514"/>
      <c r="BK385" s="514"/>
      <c r="BL385" s="558"/>
      <c r="BM385" s="1"/>
      <c r="BN385" s="514"/>
      <c r="BO385" s="514"/>
      <c r="BP385" s="514"/>
      <c r="BQ385" s="558"/>
      <c r="BR385" s="1"/>
      <c r="BS385" s="514"/>
      <c r="BT385" s="514"/>
      <c r="BU385" s="514"/>
      <c r="BV385" s="558"/>
      <c r="BW385" s="1"/>
      <c r="BX385" s="514"/>
      <c r="BY385" s="514"/>
      <c r="BZ385" s="514"/>
      <c r="CA385" s="558"/>
      <c r="CB385" s="1"/>
      <c r="CC385" s="514"/>
      <c r="CD385" s="514"/>
      <c r="CE385" s="514"/>
      <c r="CF385" s="558"/>
      <c r="CG385" s="1"/>
      <c r="CH385" s="1"/>
      <c r="CI385" s="514"/>
      <c r="CJ385" s="514"/>
      <c r="CK385" s="558"/>
      <c r="CL385" s="1"/>
      <c r="CM385" s="514"/>
      <c r="CN385" s="514"/>
      <c r="CO385" s="514"/>
      <c r="CP385" s="558"/>
      <c r="CQ385" s="1"/>
    </row>
    <row r="386" ht="15.0" customHeight="1">
      <c r="A386" s="514">
        <v>2.0</v>
      </c>
      <c r="B386" s="525">
        <v>1.0</v>
      </c>
      <c r="C386" s="525">
        <v>24.0</v>
      </c>
      <c r="D386" s="526" t="s">
        <v>5567</v>
      </c>
      <c r="E386" s="1"/>
      <c r="F386" s="514">
        <v>10.0</v>
      </c>
      <c r="G386" s="525">
        <v>1.0</v>
      </c>
      <c r="H386" s="525">
        <v>21.0</v>
      </c>
      <c r="I386" s="529" t="s">
        <v>5568</v>
      </c>
      <c r="J386" s="1"/>
      <c r="K386" s="514">
        <v>2.0</v>
      </c>
      <c r="L386" s="525">
        <v>2.0</v>
      </c>
      <c r="M386" s="525">
        <v>24.0</v>
      </c>
      <c r="N386" s="529" t="s">
        <v>5569</v>
      </c>
      <c r="O386" s="1"/>
      <c r="P386" s="514">
        <v>2.0</v>
      </c>
      <c r="Q386" s="525">
        <v>2.0</v>
      </c>
      <c r="R386" s="525">
        <v>25.0</v>
      </c>
      <c r="S386" s="529" t="s">
        <v>5570</v>
      </c>
      <c r="T386" s="1"/>
      <c r="U386" s="514">
        <v>2.0</v>
      </c>
      <c r="V386" s="525">
        <v>3.0</v>
      </c>
      <c r="W386" s="525">
        <v>24.0</v>
      </c>
      <c r="X386" s="537" t="s">
        <v>5571</v>
      </c>
      <c r="Y386" s="1"/>
      <c r="Z386" s="514">
        <v>14.0</v>
      </c>
      <c r="AA386" s="525">
        <v>3.0</v>
      </c>
      <c r="AB386" s="525">
        <v>20.0</v>
      </c>
      <c r="AC386" s="529" t="s">
        <v>5572</v>
      </c>
      <c r="AD386" s="1"/>
      <c r="AE386" s="514">
        <v>2.0</v>
      </c>
      <c r="AF386" s="525">
        <v>4.0</v>
      </c>
      <c r="AG386" s="525">
        <v>26.0</v>
      </c>
      <c r="AH386" s="537" t="s">
        <v>5573</v>
      </c>
      <c r="AI386" s="1"/>
      <c r="AJ386" s="514">
        <v>10.0</v>
      </c>
      <c r="AK386" s="525">
        <v>4.0</v>
      </c>
      <c r="AL386" s="525">
        <v>17.0</v>
      </c>
      <c r="AM386" s="530" t="s">
        <v>5574</v>
      </c>
      <c r="AN386" s="1"/>
      <c r="AO386" s="514">
        <v>2.0</v>
      </c>
      <c r="AP386" s="525">
        <v>5.0</v>
      </c>
      <c r="AQ386" s="525">
        <v>24.0</v>
      </c>
      <c r="AR386" s="531" t="s">
        <v>5575</v>
      </c>
      <c r="AS386" s="518"/>
      <c r="AT386" s="514">
        <v>2.0</v>
      </c>
      <c r="AU386" s="525">
        <v>6.0</v>
      </c>
      <c r="AV386" s="525">
        <v>24.0</v>
      </c>
      <c r="AW386" s="531" t="s">
        <v>5576</v>
      </c>
      <c r="AX386" s="1"/>
      <c r="AY386" s="514"/>
      <c r="AZ386" s="514"/>
      <c r="BA386" s="514"/>
      <c r="BB386" s="558"/>
      <c r="BC386" s="1"/>
      <c r="BD386" s="514"/>
      <c r="BE386" s="514"/>
      <c r="BF386" s="514"/>
      <c r="BG386" s="558"/>
      <c r="BH386" s="1"/>
      <c r="BI386" s="514"/>
      <c r="BJ386" s="514"/>
      <c r="BK386" s="514"/>
      <c r="BL386" s="558"/>
      <c r="BM386" s="1"/>
      <c r="BN386" s="514"/>
      <c r="BO386" s="514"/>
      <c r="BP386" s="514"/>
      <c r="BQ386" s="558"/>
      <c r="BR386" s="1"/>
      <c r="BS386" s="514"/>
      <c r="BT386" s="514"/>
      <c r="BU386" s="514"/>
      <c r="BV386" s="558"/>
      <c r="BW386" s="1"/>
      <c r="BX386" s="514"/>
      <c r="BY386" s="514"/>
      <c r="BZ386" s="514"/>
      <c r="CA386" s="558"/>
      <c r="CB386" s="1"/>
      <c r="CC386" s="514"/>
      <c r="CD386" s="514"/>
      <c r="CE386" s="514"/>
      <c r="CF386" s="558"/>
      <c r="CG386" s="1"/>
      <c r="CH386" s="1"/>
      <c r="CI386" s="514"/>
      <c r="CJ386" s="514"/>
      <c r="CK386" s="558"/>
      <c r="CL386" s="1"/>
      <c r="CM386" s="514"/>
      <c r="CN386" s="514"/>
      <c r="CO386" s="514"/>
      <c r="CP386" s="558"/>
      <c r="CQ386" s="1"/>
    </row>
    <row r="387" ht="15.0" customHeight="1">
      <c r="A387" s="542">
        <v>1.0</v>
      </c>
      <c r="B387" s="525">
        <v>1.0</v>
      </c>
      <c r="C387" s="525">
        <v>24.0</v>
      </c>
      <c r="D387" s="526" t="s">
        <v>5577</v>
      </c>
      <c r="E387" s="1"/>
      <c r="F387" s="514">
        <v>9.0</v>
      </c>
      <c r="G387" s="525">
        <v>1.0</v>
      </c>
      <c r="H387" s="525">
        <v>21.0</v>
      </c>
      <c r="I387" s="529" t="s">
        <v>5578</v>
      </c>
      <c r="J387" s="1"/>
      <c r="K387" s="542">
        <v>1.0</v>
      </c>
      <c r="L387" s="525">
        <v>2.0</v>
      </c>
      <c r="M387" s="525">
        <v>24.0</v>
      </c>
      <c r="N387" s="529" t="s">
        <v>5579</v>
      </c>
      <c r="O387" s="1"/>
      <c r="P387" s="542">
        <v>1.0</v>
      </c>
      <c r="Q387" s="525">
        <v>2.0</v>
      </c>
      <c r="R387" s="525">
        <v>25.0</v>
      </c>
      <c r="S387" s="529" t="s">
        <v>5580</v>
      </c>
      <c r="T387" s="1"/>
      <c r="U387" s="542">
        <v>1.0</v>
      </c>
      <c r="V387" s="525">
        <v>3.0</v>
      </c>
      <c r="W387" s="525">
        <v>24.0</v>
      </c>
      <c r="X387" s="537" t="s">
        <v>5581</v>
      </c>
      <c r="Y387" s="1"/>
      <c r="Z387" s="514">
        <v>13.0</v>
      </c>
      <c r="AA387" s="525">
        <v>3.0</v>
      </c>
      <c r="AB387" s="525">
        <v>20.0</v>
      </c>
      <c r="AC387" s="529" t="s">
        <v>5582</v>
      </c>
      <c r="AD387" s="1"/>
      <c r="AE387" s="542">
        <v>1.0</v>
      </c>
      <c r="AF387" s="525">
        <v>4.0</v>
      </c>
      <c r="AG387" s="525">
        <v>26.0</v>
      </c>
      <c r="AH387" s="537" t="s">
        <v>5583</v>
      </c>
      <c r="AI387" s="1"/>
      <c r="AJ387" s="514">
        <v>9.0</v>
      </c>
      <c r="AK387" s="525">
        <v>4.0</v>
      </c>
      <c r="AL387" s="525">
        <v>17.0</v>
      </c>
      <c r="AM387" s="530" t="s">
        <v>5584</v>
      </c>
      <c r="AN387" s="1"/>
      <c r="AO387" s="542">
        <v>1.0</v>
      </c>
      <c r="AP387" s="525">
        <v>5.0</v>
      </c>
      <c r="AQ387" s="525">
        <v>24.0</v>
      </c>
      <c r="AR387" s="531" t="s">
        <v>5585</v>
      </c>
      <c r="AS387" s="518"/>
      <c r="AT387" s="544">
        <v>1.0</v>
      </c>
      <c r="AU387" s="525">
        <v>6.0</v>
      </c>
      <c r="AV387" s="525">
        <v>24.0</v>
      </c>
      <c r="AW387" s="531" t="s">
        <v>5586</v>
      </c>
      <c r="AX387" s="1"/>
      <c r="AY387" s="514"/>
      <c r="AZ387" s="514"/>
      <c r="BA387" s="514"/>
      <c r="BB387" s="558"/>
      <c r="BC387" s="1"/>
      <c r="BD387" s="514"/>
      <c r="BE387" s="514"/>
      <c r="BF387" s="514"/>
      <c r="BG387" s="558"/>
      <c r="BH387" s="1"/>
      <c r="BI387" s="514"/>
      <c r="BJ387" s="514"/>
      <c r="BK387" s="514"/>
      <c r="BL387" s="558"/>
      <c r="BM387" s="1"/>
      <c r="BN387" s="514"/>
      <c r="BO387" s="514"/>
      <c r="BP387" s="514"/>
      <c r="BQ387" s="558"/>
      <c r="BR387" s="1"/>
      <c r="BS387" s="514"/>
      <c r="BT387" s="514"/>
      <c r="BU387" s="514"/>
      <c r="BV387" s="558"/>
      <c r="BW387" s="1"/>
      <c r="BX387" s="514"/>
      <c r="BY387" s="514"/>
      <c r="BZ387" s="514"/>
      <c r="CA387" s="558"/>
      <c r="CB387" s="1"/>
      <c r="CC387" s="514"/>
      <c r="CD387" s="514"/>
      <c r="CE387" s="514"/>
      <c r="CF387" s="558"/>
      <c r="CG387" s="1"/>
      <c r="CH387" s="1"/>
      <c r="CI387" s="514"/>
      <c r="CJ387" s="514"/>
      <c r="CK387" s="558"/>
      <c r="CL387" s="1"/>
      <c r="CM387" s="514"/>
      <c r="CN387" s="514"/>
      <c r="CO387" s="514"/>
      <c r="CP387" s="558"/>
      <c r="CQ387" s="1"/>
    </row>
    <row r="388" ht="15.0" customHeight="1">
      <c r="A388" s="524">
        <v>16.0</v>
      </c>
      <c r="B388" s="525">
        <v>1.0</v>
      </c>
      <c r="C388" s="525">
        <v>25.0</v>
      </c>
      <c r="D388" s="526" t="s">
        <v>5587</v>
      </c>
      <c r="E388" s="1"/>
      <c r="F388" s="514">
        <v>8.0</v>
      </c>
      <c r="G388" s="525">
        <v>1.0</v>
      </c>
      <c r="H388" s="525">
        <v>21.0</v>
      </c>
      <c r="I388" s="529" t="s">
        <v>5588</v>
      </c>
      <c r="J388" s="1"/>
      <c r="K388" s="524">
        <v>16.0</v>
      </c>
      <c r="L388" s="525">
        <v>2.0</v>
      </c>
      <c r="M388" s="525">
        <v>25.0</v>
      </c>
      <c r="N388" s="529" t="s">
        <v>5589</v>
      </c>
      <c r="O388" s="1"/>
      <c r="P388" s="524">
        <v>16.0</v>
      </c>
      <c r="Q388" s="525">
        <v>2.0</v>
      </c>
      <c r="R388" s="525">
        <v>24.0</v>
      </c>
      <c r="S388" s="529" t="s">
        <v>5590</v>
      </c>
      <c r="T388" s="1"/>
      <c r="U388" s="524">
        <v>16.0</v>
      </c>
      <c r="V388" s="525">
        <v>3.0</v>
      </c>
      <c r="W388" s="525">
        <v>25.0</v>
      </c>
      <c r="X388" s="529" t="s">
        <v>5591</v>
      </c>
      <c r="Y388" s="1"/>
      <c r="Z388" s="514">
        <v>12.0</v>
      </c>
      <c r="AA388" s="525">
        <v>3.0</v>
      </c>
      <c r="AB388" s="525">
        <v>20.0</v>
      </c>
      <c r="AC388" s="529" t="s">
        <v>5592</v>
      </c>
      <c r="AD388" s="1"/>
      <c r="AE388" s="524">
        <v>16.0</v>
      </c>
      <c r="AF388" s="525">
        <v>4.0</v>
      </c>
      <c r="AG388" s="525">
        <v>27.0</v>
      </c>
      <c r="AH388" s="529" t="s">
        <v>5593</v>
      </c>
      <c r="AI388" s="1"/>
      <c r="AJ388" s="514">
        <v>8.0</v>
      </c>
      <c r="AK388" s="525">
        <v>4.0</v>
      </c>
      <c r="AL388" s="525">
        <v>17.0</v>
      </c>
      <c r="AM388" s="530" t="s">
        <v>5594</v>
      </c>
      <c r="AN388" s="1"/>
      <c r="AO388" s="524">
        <v>16.0</v>
      </c>
      <c r="AP388" s="525">
        <v>5.0</v>
      </c>
      <c r="AQ388" s="525">
        <v>25.0</v>
      </c>
      <c r="AR388" s="530" t="s">
        <v>5595</v>
      </c>
      <c r="AS388" s="561"/>
      <c r="AT388" s="524">
        <v>16.0</v>
      </c>
      <c r="AU388" s="525">
        <v>6.0</v>
      </c>
      <c r="AV388" s="525">
        <v>25.0</v>
      </c>
      <c r="AW388" s="530" t="s">
        <v>5596</v>
      </c>
      <c r="AX388" s="1"/>
      <c r="AY388" s="514"/>
      <c r="AZ388" s="514"/>
      <c r="BA388" s="514"/>
      <c r="BB388" s="558"/>
      <c r="BC388" s="1"/>
      <c r="BD388" s="514"/>
      <c r="BE388" s="514"/>
      <c r="BF388" s="514"/>
      <c r="BG388" s="558"/>
      <c r="BH388" s="1"/>
      <c r="BI388" s="514"/>
      <c r="BJ388" s="514"/>
      <c r="BK388" s="514"/>
      <c r="BL388" s="558"/>
      <c r="BM388" s="1"/>
      <c r="BN388" s="514"/>
      <c r="BO388" s="514"/>
      <c r="BP388" s="514"/>
      <c r="BQ388" s="558"/>
      <c r="BR388" s="1"/>
      <c r="BS388" s="514"/>
      <c r="BT388" s="514"/>
      <c r="BU388" s="514"/>
      <c r="BV388" s="558"/>
      <c r="BW388" s="1"/>
      <c r="BX388" s="514"/>
      <c r="BY388" s="514"/>
      <c r="BZ388" s="514"/>
      <c r="CA388" s="558"/>
      <c r="CB388" s="1"/>
      <c r="CC388" s="514"/>
      <c r="CD388" s="514"/>
      <c r="CE388" s="514"/>
      <c r="CF388" s="558"/>
      <c r="CG388" s="1"/>
      <c r="CH388" s="1"/>
      <c r="CI388" s="514"/>
      <c r="CJ388" s="514"/>
      <c r="CK388" s="558"/>
      <c r="CL388" s="1"/>
      <c r="CM388" s="514"/>
      <c r="CN388" s="514"/>
      <c r="CO388" s="514"/>
      <c r="CP388" s="558"/>
      <c r="CQ388" s="1"/>
    </row>
    <row r="389" ht="15.0" customHeight="1">
      <c r="A389" s="514">
        <v>15.0</v>
      </c>
      <c r="B389" s="525">
        <v>1.0</v>
      </c>
      <c r="C389" s="525">
        <v>25.0</v>
      </c>
      <c r="D389" s="526" t="s">
        <v>5597</v>
      </c>
      <c r="E389" s="1"/>
      <c r="F389" s="514">
        <v>7.0</v>
      </c>
      <c r="G389" s="525">
        <v>1.0</v>
      </c>
      <c r="H389" s="525">
        <v>21.0</v>
      </c>
      <c r="I389" s="529" t="s">
        <v>5598</v>
      </c>
      <c r="J389" s="1"/>
      <c r="K389" s="514">
        <v>15.0</v>
      </c>
      <c r="L389" s="525">
        <v>2.0</v>
      </c>
      <c r="M389" s="525">
        <v>25.0</v>
      </c>
      <c r="N389" s="529" t="s">
        <v>5599</v>
      </c>
      <c r="O389" s="1"/>
      <c r="P389" s="514">
        <v>15.0</v>
      </c>
      <c r="Q389" s="525">
        <v>2.0</v>
      </c>
      <c r="R389" s="525">
        <v>24.0</v>
      </c>
      <c r="S389" s="529" t="s">
        <v>5600</v>
      </c>
      <c r="T389" s="1"/>
      <c r="U389" s="514">
        <v>15.0</v>
      </c>
      <c r="V389" s="525">
        <v>3.0</v>
      </c>
      <c r="W389" s="525">
        <v>25.0</v>
      </c>
      <c r="X389" s="529" t="s">
        <v>5601</v>
      </c>
      <c r="Y389" s="1"/>
      <c r="Z389" s="514">
        <v>11.0</v>
      </c>
      <c r="AA389" s="525">
        <v>3.0</v>
      </c>
      <c r="AB389" s="525">
        <v>20.0</v>
      </c>
      <c r="AC389" s="529" t="s">
        <v>5602</v>
      </c>
      <c r="AD389" s="1"/>
      <c r="AE389" s="514">
        <v>15.0</v>
      </c>
      <c r="AF389" s="525">
        <v>4.0</v>
      </c>
      <c r="AG389" s="525">
        <v>27.0</v>
      </c>
      <c r="AH389" s="529" t="s">
        <v>5603</v>
      </c>
      <c r="AI389" s="1"/>
      <c r="AJ389" s="514">
        <v>7.0</v>
      </c>
      <c r="AK389" s="525">
        <v>4.0</v>
      </c>
      <c r="AL389" s="525">
        <v>17.0</v>
      </c>
      <c r="AM389" s="530" t="s">
        <v>5604</v>
      </c>
      <c r="AN389" s="1"/>
      <c r="AO389" s="514">
        <v>15.0</v>
      </c>
      <c r="AP389" s="525">
        <v>5.0</v>
      </c>
      <c r="AQ389" s="525">
        <v>25.0</v>
      </c>
      <c r="AR389" s="530" t="s">
        <v>5605</v>
      </c>
      <c r="AS389" s="561"/>
      <c r="AT389" s="514">
        <v>15.0</v>
      </c>
      <c r="AU389" s="525">
        <v>6.0</v>
      </c>
      <c r="AV389" s="525">
        <v>25.0</v>
      </c>
      <c r="AW389" s="530" t="s">
        <v>5606</v>
      </c>
      <c r="AX389" s="1"/>
      <c r="AY389" s="514"/>
      <c r="AZ389" s="514"/>
      <c r="BA389" s="514"/>
      <c r="BB389" s="558"/>
      <c r="BC389" s="1"/>
      <c r="BD389" s="514"/>
      <c r="BE389" s="514"/>
      <c r="BF389" s="514"/>
      <c r="BG389" s="558"/>
      <c r="BH389" s="1"/>
      <c r="BI389" s="514"/>
      <c r="BJ389" s="514"/>
      <c r="BK389" s="514"/>
      <c r="BL389" s="558"/>
      <c r="BM389" s="1"/>
      <c r="BN389" s="514"/>
      <c r="BO389" s="514"/>
      <c r="BP389" s="514"/>
      <c r="BQ389" s="558"/>
      <c r="BR389" s="1"/>
      <c r="BS389" s="514"/>
      <c r="BT389" s="514"/>
      <c r="BU389" s="514"/>
      <c r="BV389" s="558"/>
      <c r="BW389" s="1"/>
      <c r="BX389" s="514"/>
      <c r="BY389" s="514"/>
      <c r="BZ389" s="514"/>
      <c r="CA389" s="558"/>
      <c r="CB389" s="1"/>
      <c r="CC389" s="514"/>
      <c r="CD389" s="514"/>
      <c r="CE389" s="514"/>
      <c r="CF389" s="558"/>
      <c r="CG389" s="1"/>
      <c r="CH389" s="1"/>
      <c r="CI389" s="514"/>
      <c r="CJ389" s="514"/>
      <c r="CK389" s="558"/>
      <c r="CL389" s="1"/>
      <c r="CM389" s="514"/>
      <c r="CN389" s="514"/>
      <c r="CO389" s="514"/>
      <c r="CP389" s="558"/>
      <c r="CQ389" s="1"/>
    </row>
    <row r="390" ht="15.0" customHeight="1">
      <c r="A390" s="514">
        <v>14.0</v>
      </c>
      <c r="B390" s="525">
        <v>1.0</v>
      </c>
      <c r="C390" s="525">
        <v>25.0</v>
      </c>
      <c r="D390" s="526" t="s">
        <v>5607</v>
      </c>
      <c r="E390" s="1"/>
      <c r="F390" s="514">
        <v>6.0</v>
      </c>
      <c r="G390" s="525">
        <v>1.0</v>
      </c>
      <c r="H390" s="525">
        <v>21.0</v>
      </c>
      <c r="I390" s="529" t="s">
        <v>5608</v>
      </c>
      <c r="J390" s="1"/>
      <c r="K390" s="514">
        <v>14.0</v>
      </c>
      <c r="L390" s="525">
        <v>2.0</v>
      </c>
      <c r="M390" s="525">
        <v>25.0</v>
      </c>
      <c r="N390" s="529" t="s">
        <v>5609</v>
      </c>
      <c r="O390" s="1"/>
      <c r="P390" s="514">
        <v>14.0</v>
      </c>
      <c r="Q390" s="525">
        <v>2.0</v>
      </c>
      <c r="R390" s="525">
        <v>24.0</v>
      </c>
      <c r="S390" s="529" t="s">
        <v>5610</v>
      </c>
      <c r="T390" s="1"/>
      <c r="U390" s="514">
        <v>14.0</v>
      </c>
      <c r="V390" s="525">
        <v>3.0</v>
      </c>
      <c r="W390" s="525">
        <v>25.0</v>
      </c>
      <c r="X390" s="537" t="s">
        <v>5611</v>
      </c>
      <c r="Y390" s="1"/>
      <c r="Z390" s="514">
        <v>10.0</v>
      </c>
      <c r="AA390" s="525">
        <v>3.0</v>
      </c>
      <c r="AB390" s="525">
        <v>20.0</v>
      </c>
      <c r="AC390" s="529" t="s">
        <v>5612</v>
      </c>
      <c r="AD390" s="1"/>
      <c r="AE390" s="514">
        <v>14.0</v>
      </c>
      <c r="AF390" s="525">
        <v>4.0</v>
      </c>
      <c r="AG390" s="525">
        <v>27.0</v>
      </c>
      <c r="AH390" s="537" t="s">
        <v>5613</v>
      </c>
      <c r="AI390" s="1"/>
      <c r="AJ390" s="514">
        <v>6.0</v>
      </c>
      <c r="AK390" s="525">
        <v>4.0</v>
      </c>
      <c r="AL390" s="525">
        <v>17.0</v>
      </c>
      <c r="AM390" s="530" t="s">
        <v>5614</v>
      </c>
      <c r="AN390" s="1"/>
      <c r="AO390" s="514">
        <v>14.0</v>
      </c>
      <c r="AP390" s="525">
        <v>5.0</v>
      </c>
      <c r="AQ390" s="525">
        <v>25.0</v>
      </c>
      <c r="AR390" s="531" t="s">
        <v>5615</v>
      </c>
      <c r="AS390" s="518"/>
      <c r="AT390" s="514">
        <v>14.0</v>
      </c>
      <c r="AU390" s="525">
        <v>6.0</v>
      </c>
      <c r="AV390" s="525">
        <v>25.0</v>
      </c>
      <c r="AW390" s="531" t="s">
        <v>5616</v>
      </c>
      <c r="AX390" s="1"/>
      <c r="AY390" s="514"/>
      <c r="AZ390" s="514"/>
      <c r="BA390" s="514"/>
      <c r="BB390" s="558"/>
      <c r="BC390" s="1"/>
      <c r="BD390" s="514"/>
      <c r="BE390" s="514"/>
      <c r="BF390" s="514"/>
      <c r="BG390" s="558"/>
      <c r="BH390" s="1"/>
      <c r="BI390" s="514"/>
      <c r="BJ390" s="514"/>
      <c r="BK390" s="514"/>
      <c r="BL390" s="558"/>
      <c r="BM390" s="1"/>
      <c r="BN390" s="514"/>
      <c r="BO390" s="514"/>
      <c r="BP390" s="514"/>
      <c r="BQ390" s="558"/>
      <c r="BR390" s="1"/>
      <c r="BS390" s="514"/>
      <c r="BT390" s="514"/>
      <c r="BU390" s="514"/>
      <c r="BV390" s="558"/>
      <c r="BW390" s="1"/>
      <c r="BX390" s="514"/>
      <c r="BY390" s="514"/>
      <c r="BZ390" s="514"/>
      <c r="CA390" s="558"/>
      <c r="CB390" s="1"/>
      <c r="CC390" s="514"/>
      <c r="CD390" s="514"/>
      <c r="CE390" s="514"/>
      <c r="CF390" s="558"/>
      <c r="CG390" s="1"/>
      <c r="CH390" s="1"/>
      <c r="CI390" s="514"/>
      <c r="CJ390" s="514"/>
      <c r="CK390" s="558"/>
      <c r="CL390" s="1"/>
      <c r="CM390" s="514"/>
      <c r="CN390" s="514"/>
      <c r="CO390" s="514"/>
      <c r="CP390" s="558"/>
      <c r="CQ390" s="1"/>
    </row>
    <row r="391" ht="15.0" customHeight="1">
      <c r="A391" s="514">
        <v>13.0</v>
      </c>
      <c r="B391" s="525">
        <v>1.0</v>
      </c>
      <c r="C391" s="525">
        <v>25.0</v>
      </c>
      <c r="D391" s="526" t="s">
        <v>5617</v>
      </c>
      <c r="E391" s="1"/>
      <c r="F391" s="514">
        <v>5.0</v>
      </c>
      <c r="G391" s="525">
        <v>1.0</v>
      </c>
      <c r="H391" s="525">
        <v>21.0</v>
      </c>
      <c r="I391" s="529" t="s">
        <v>5618</v>
      </c>
      <c r="J391" s="1"/>
      <c r="K391" s="514">
        <v>13.0</v>
      </c>
      <c r="L391" s="525">
        <v>2.0</v>
      </c>
      <c r="M391" s="525">
        <v>25.0</v>
      </c>
      <c r="N391" s="529" t="s">
        <v>5619</v>
      </c>
      <c r="O391" s="1"/>
      <c r="P391" s="514">
        <v>13.0</v>
      </c>
      <c r="Q391" s="525">
        <v>2.0</v>
      </c>
      <c r="R391" s="525">
        <v>24.0</v>
      </c>
      <c r="S391" s="529" t="s">
        <v>5620</v>
      </c>
      <c r="T391" s="1"/>
      <c r="U391" s="514">
        <v>13.0</v>
      </c>
      <c r="V391" s="525">
        <v>3.0</v>
      </c>
      <c r="W391" s="525">
        <v>25.0</v>
      </c>
      <c r="X391" s="537" t="s">
        <v>5621</v>
      </c>
      <c r="Y391" s="1"/>
      <c r="Z391" s="514">
        <v>9.0</v>
      </c>
      <c r="AA391" s="525">
        <v>3.0</v>
      </c>
      <c r="AB391" s="525">
        <v>20.0</v>
      </c>
      <c r="AC391" s="529" t="s">
        <v>5622</v>
      </c>
      <c r="AD391" s="1"/>
      <c r="AE391" s="514">
        <v>13.0</v>
      </c>
      <c r="AF391" s="525">
        <v>4.0</v>
      </c>
      <c r="AG391" s="525">
        <v>27.0</v>
      </c>
      <c r="AH391" s="537" t="s">
        <v>5623</v>
      </c>
      <c r="AI391" s="1"/>
      <c r="AJ391" s="514">
        <v>5.0</v>
      </c>
      <c r="AK391" s="525">
        <v>4.0</v>
      </c>
      <c r="AL391" s="525">
        <v>17.0</v>
      </c>
      <c r="AM391" s="530" t="s">
        <v>5624</v>
      </c>
      <c r="AN391" s="1"/>
      <c r="AO391" s="514">
        <v>13.0</v>
      </c>
      <c r="AP391" s="525">
        <v>5.0</v>
      </c>
      <c r="AQ391" s="525">
        <v>25.0</v>
      </c>
      <c r="AR391" s="531" t="s">
        <v>5625</v>
      </c>
      <c r="AS391" s="518"/>
      <c r="AT391" s="514">
        <v>13.0</v>
      </c>
      <c r="AU391" s="525">
        <v>6.0</v>
      </c>
      <c r="AV391" s="525">
        <v>25.0</v>
      </c>
      <c r="AW391" s="531" t="s">
        <v>5626</v>
      </c>
      <c r="AX391" s="1"/>
      <c r="AY391" s="514"/>
      <c r="AZ391" s="514"/>
      <c r="BA391" s="514"/>
      <c r="BB391" s="558"/>
      <c r="BC391" s="1"/>
      <c r="BD391" s="514"/>
      <c r="BE391" s="514"/>
      <c r="BF391" s="514"/>
      <c r="BG391" s="558"/>
      <c r="BH391" s="1"/>
      <c r="BI391" s="514"/>
      <c r="BJ391" s="514"/>
      <c r="BK391" s="514"/>
      <c r="BL391" s="558"/>
      <c r="BM391" s="1"/>
      <c r="BN391" s="514"/>
      <c r="BO391" s="514"/>
      <c r="BP391" s="514"/>
      <c r="BQ391" s="558"/>
      <c r="BR391" s="1"/>
      <c r="BS391" s="514"/>
      <c r="BT391" s="514"/>
      <c r="BU391" s="514"/>
      <c r="BV391" s="558"/>
      <c r="BW391" s="1"/>
      <c r="BX391" s="514"/>
      <c r="BY391" s="514"/>
      <c r="BZ391" s="514"/>
      <c r="CA391" s="558"/>
      <c r="CB391" s="1"/>
      <c r="CC391" s="514"/>
      <c r="CD391" s="514"/>
      <c r="CE391" s="514"/>
      <c r="CF391" s="558"/>
      <c r="CG391" s="1"/>
      <c r="CH391" s="1"/>
      <c r="CI391" s="514"/>
      <c r="CJ391" s="514"/>
      <c r="CK391" s="558"/>
      <c r="CL391" s="1"/>
      <c r="CM391" s="514"/>
      <c r="CN391" s="514"/>
      <c r="CO391" s="514"/>
      <c r="CP391" s="558"/>
      <c r="CQ391" s="1"/>
    </row>
    <row r="392" ht="15.0" customHeight="1">
      <c r="A392" s="514">
        <v>12.0</v>
      </c>
      <c r="B392" s="525">
        <v>1.0</v>
      </c>
      <c r="C392" s="525">
        <v>25.0</v>
      </c>
      <c r="D392" s="526" t="s">
        <v>5627</v>
      </c>
      <c r="E392" s="1"/>
      <c r="F392" s="514">
        <v>4.0</v>
      </c>
      <c r="G392" s="525">
        <v>1.0</v>
      </c>
      <c r="H392" s="525">
        <v>21.0</v>
      </c>
      <c r="I392" s="529" t="s">
        <v>5628</v>
      </c>
      <c r="J392" s="1"/>
      <c r="K392" s="514">
        <v>12.0</v>
      </c>
      <c r="L392" s="525">
        <v>2.0</v>
      </c>
      <c r="M392" s="525">
        <v>25.0</v>
      </c>
      <c r="N392" s="529" t="s">
        <v>5629</v>
      </c>
      <c r="O392" s="1"/>
      <c r="P392" s="514">
        <v>12.0</v>
      </c>
      <c r="Q392" s="525">
        <v>2.0</v>
      </c>
      <c r="R392" s="525">
        <v>24.0</v>
      </c>
      <c r="S392" s="529" t="s">
        <v>5630</v>
      </c>
      <c r="T392" s="1"/>
      <c r="U392" s="514">
        <v>12.0</v>
      </c>
      <c r="V392" s="525">
        <v>3.0</v>
      </c>
      <c r="W392" s="525">
        <v>25.0</v>
      </c>
      <c r="X392" s="537" t="s">
        <v>5631</v>
      </c>
      <c r="Y392" s="1"/>
      <c r="Z392" s="514">
        <v>8.0</v>
      </c>
      <c r="AA392" s="525">
        <v>3.0</v>
      </c>
      <c r="AB392" s="525">
        <v>20.0</v>
      </c>
      <c r="AC392" s="529" t="s">
        <v>5632</v>
      </c>
      <c r="AD392" s="1"/>
      <c r="AE392" s="514">
        <v>12.0</v>
      </c>
      <c r="AF392" s="525">
        <v>4.0</v>
      </c>
      <c r="AG392" s="525">
        <v>27.0</v>
      </c>
      <c r="AH392" s="537" t="s">
        <v>5633</v>
      </c>
      <c r="AI392" s="1"/>
      <c r="AJ392" s="514">
        <v>4.0</v>
      </c>
      <c r="AK392" s="525">
        <v>4.0</v>
      </c>
      <c r="AL392" s="525">
        <v>17.0</v>
      </c>
      <c r="AM392" s="530" t="s">
        <v>5634</v>
      </c>
      <c r="AN392" s="1"/>
      <c r="AO392" s="514">
        <v>12.0</v>
      </c>
      <c r="AP392" s="525">
        <v>5.0</v>
      </c>
      <c r="AQ392" s="525">
        <v>25.0</v>
      </c>
      <c r="AR392" s="531" t="s">
        <v>5635</v>
      </c>
      <c r="AS392" s="518"/>
      <c r="AT392" s="514">
        <v>12.0</v>
      </c>
      <c r="AU392" s="525">
        <v>6.0</v>
      </c>
      <c r="AV392" s="525">
        <v>25.0</v>
      </c>
      <c r="AW392" s="531" t="s">
        <v>5636</v>
      </c>
      <c r="AX392" s="1"/>
      <c r="AY392" s="514"/>
      <c r="AZ392" s="514"/>
      <c r="BA392" s="514"/>
      <c r="BB392" s="558"/>
      <c r="BC392" s="1"/>
      <c r="BD392" s="514"/>
      <c r="BE392" s="514"/>
      <c r="BF392" s="514"/>
      <c r="BG392" s="558"/>
      <c r="BH392" s="1"/>
      <c r="BI392" s="514"/>
      <c r="BJ392" s="514"/>
      <c r="BK392" s="514"/>
      <c r="BL392" s="558"/>
      <c r="BM392" s="1"/>
      <c r="BN392" s="514"/>
      <c r="BO392" s="514"/>
      <c r="BP392" s="514"/>
      <c r="BQ392" s="558"/>
      <c r="BR392" s="1"/>
      <c r="BS392" s="514"/>
      <c r="BT392" s="514"/>
      <c r="BU392" s="514"/>
      <c r="BV392" s="558"/>
      <c r="BW392" s="1"/>
      <c r="BX392" s="514"/>
      <c r="BY392" s="514"/>
      <c r="BZ392" s="514"/>
      <c r="CA392" s="558"/>
      <c r="CB392" s="1"/>
      <c r="CC392" s="514"/>
      <c r="CD392" s="514"/>
      <c r="CE392" s="514"/>
      <c r="CF392" s="558"/>
      <c r="CG392" s="1"/>
      <c r="CH392" s="1"/>
      <c r="CI392" s="514"/>
      <c r="CJ392" s="514"/>
      <c r="CK392" s="558"/>
      <c r="CL392" s="1"/>
      <c r="CM392" s="514"/>
      <c r="CN392" s="514"/>
      <c r="CO392" s="514"/>
      <c r="CP392" s="558"/>
      <c r="CQ392" s="1"/>
    </row>
    <row r="393" ht="15.0" customHeight="1">
      <c r="A393" s="514">
        <v>11.0</v>
      </c>
      <c r="B393" s="525">
        <v>1.0</v>
      </c>
      <c r="C393" s="525">
        <v>25.0</v>
      </c>
      <c r="D393" s="526" t="s">
        <v>5637</v>
      </c>
      <c r="E393" s="1"/>
      <c r="F393" s="514">
        <v>3.0</v>
      </c>
      <c r="G393" s="525">
        <v>1.0</v>
      </c>
      <c r="H393" s="525">
        <v>21.0</v>
      </c>
      <c r="I393" s="529" t="s">
        <v>5638</v>
      </c>
      <c r="J393" s="1"/>
      <c r="K393" s="514">
        <v>11.0</v>
      </c>
      <c r="L393" s="525">
        <v>2.0</v>
      </c>
      <c r="M393" s="525">
        <v>25.0</v>
      </c>
      <c r="N393" s="529" t="s">
        <v>5639</v>
      </c>
      <c r="O393" s="1"/>
      <c r="P393" s="514">
        <v>11.0</v>
      </c>
      <c r="Q393" s="525">
        <v>2.0</v>
      </c>
      <c r="R393" s="525">
        <v>24.0</v>
      </c>
      <c r="S393" s="529" t="s">
        <v>5640</v>
      </c>
      <c r="T393" s="1"/>
      <c r="U393" s="514">
        <v>11.0</v>
      </c>
      <c r="V393" s="525">
        <v>3.0</v>
      </c>
      <c r="W393" s="525">
        <v>25.0</v>
      </c>
      <c r="X393" s="537" t="s">
        <v>5641</v>
      </c>
      <c r="Y393" s="1"/>
      <c r="Z393" s="514">
        <v>7.0</v>
      </c>
      <c r="AA393" s="525">
        <v>3.0</v>
      </c>
      <c r="AB393" s="525">
        <v>20.0</v>
      </c>
      <c r="AC393" s="529" t="s">
        <v>5642</v>
      </c>
      <c r="AD393" s="1"/>
      <c r="AE393" s="514">
        <v>11.0</v>
      </c>
      <c r="AF393" s="525">
        <v>4.0</v>
      </c>
      <c r="AG393" s="525">
        <v>27.0</v>
      </c>
      <c r="AH393" s="537" t="s">
        <v>5643</v>
      </c>
      <c r="AI393" s="1"/>
      <c r="AJ393" s="514">
        <v>3.0</v>
      </c>
      <c r="AK393" s="525">
        <v>4.0</v>
      </c>
      <c r="AL393" s="525">
        <v>17.0</v>
      </c>
      <c r="AM393" s="530" t="s">
        <v>5644</v>
      </c>
      <c r="AN393" s="1"/>
      <c r="AO393" s="514">
        <v>11.0</v>
      </c>
      <c r="AP393" s="525">
        <v>5.0</v>
      </c>
      <c r="AQ393" s="525">
        <v>25.0</v>
      </c>
      <c r="AR393" s="531" t="s">
        <v>5645</v>
      </c>
      <c r="AS393" s="518"/>
      <c r="AT393" s="514">
        <v>11.0</v>
      </c>
      <c r="AU393" s="525">
        <v>6.0</v>
      </c>
      <c r="AV393" s="525">
        <v>25.0</v>
      </c>
      <c r="AW393" s="531" t="s">
        <v>5646</v>
      </c>
      <c r="AX393" s="1"/>
      <c r="AY393" s="514"/>
      <c r="AZ393" s="514"/>
      <c r="BA393" s="514"/>
      <c r="BB393" s="558"/>
      <c r="BC393" s="1"/>
      <c r="BD393" s="514"/>
      <c r="BE393" s="514"/>
      <c r="BF393" s="514"/>
      <c r="BG393" s="558"/>
      <c r="BH393" s="1"/>
      <c r="BI393" s="514"/>
      <c r="BJ393" s="514"/>
      <c r="BK393" s="514"/>
      <c r="BL393" s="558"/>
      <c r="BM393" s="1"/>
      <c r="BN393" s="514"/>
      <c r="BO393" s="514"/>
      <c r="BP393" s="514"/>
      <c r="BQ393" s="558"/>
      <c r="BR393" s="1"/>
      <c r="BS393" s="514"/>
      <c r="BT393" s="514"/>
      <c r="BU393" s="514"/>
      <c r="BV393" s="558"/>
      <c r="BW393" s="1"/>
      <c r="BX393" s="514"/>
      <c r="BY393" s="514"/>
      <c r="BZ393" s="514"/>
      <c r="CA393" s="558"/>
      <c r="CB393" s="1"/>
      <c r="CC393" s="514"/>
      <c r="CD393" s="514"/>
      <c r="CE393" s="514"/>
      <c r="CF393" s="558"/>
      <c r="CG393" s="1"/>
      <c r="CH393" s="1"/>
      <c r="CI393" s="514"/>
      <c r="CJ393" s="514"/>
      <c r="CK393" s="558"/>
      <c r="CL393" s="1"/>
      <c r="CM393" s="514"/>
      <c r="CN393" s="514"/>
      <c r="CO393" s="514"/>
      <c r="CP393" s="558"/>
      <c r="CQ393" s="1"/>
    </row>
    <row r="394" ht="15.0" customHeight="1">
      <c r="A394" s="514">
        <v>10.0</v>
      </c>
      <c r="B394" s="525">
        <v>1.0</v>
      </c>
      <c r="C394" s="525">
        <v>25.0</v>
      </c>
      <c r="D394" s="526" t="s">
        <v>5647</v>
      </c>
      <c r="E394" s="1"/>
      <c r="F394" s="514">
        <v>2.0</v>
      </c>
      <c r="G394" s="525">
        <v>1.0</v>
      </c>
      <c r="H394" s="525">
        <v>21.0</v>
      </c>
      <c r="I394" s="529" t="s">
        <v>5648</v>
      </c>
      <c r="J394" s="1"/>
      <c r="K394" s="514">
        <v>10.0</v>
      </c>
      <c r="L394" s="525">
        <v>2.0</v>
      </c>
      <c r="M394" s="525">
        <v>25.0</v>
      </c>
      <c r="N394" s="529" t="s">
        <v>5649</v>
      </c>
      <c r="O394" s="1"/>
      <c r="P394" s="514">
        <v>10.0</v>
      </c>
      <c r="Q394" s="525">
        <v>2.0</v>
      </c>
      <c r="R394" s="525">
        <v>24.0</v>
      </c>
      <c r="S394" s="529" t="s">
        <v>5650</v>
      </c>
      <c r="T394" s="1"/>
      <c r="U394" s="514">
        <v>10.0</v>
      </c>
      <c r="V394" s="525">
        <v>3.0</v>
      </c>
      <c r="W394" s="525">
        <v>25.0</v>
      </c>
      <c r="X394" s="537" t="s">
        <v>5651</v>
      </c>
      <c r="Y394" s="1"/>
      <c r="Z394" s="514">
        <v>6.0</v>
      </c>
      <c r="AA394" s="525">
        <v>3.0</v>
      </c>
      <c r="AB394" s="525">
        <v>20.0</v>
      </c>
      <c r="AC394" s="529" t="s">
        <v>5652</v>
      </c>
      <c r="AD394" s="1"/>
      <c r="AE394" s="514">
        <v>10.0</v>
      </c>
      <c r="AF394" s="525">
        <v>4.0</v>
      </c>
      <c r="AG394" s="525">
        <v>27.0</v>
      </c>
      <c r="AH394" s="537" t="s">
        <v>5653</v>
      </c>
      <c r="AI394" s="1"/>
      <c r="AJ394" s="514">
        <v>2.0</v>
      </c>
      <c r="AK394" s="525">
        <v>4.0</v>
      </c>
      <c r="AL394" s="525">
        <v>17.0</v>
      </c>
      <c r="AM394" s="530" t="s">
        <v>5654</v>
      </c>
      <c r="AN394" s="1"/>
      <c r="AO394" s="514">
        <v>10.0</v>
      </c>
      <c r="AP394" s="525">
        <v>5.0</v>
      </c>
      <c r="AQ394" s="525">
        <v>25.0</v>
      </c>
      <c r="AR394" s="531" t="s">
        <v>5655</v>
      </c>
      <c r="AS394" s="518"/>
      <c r="AT394" s="514">
        <v>10.0</v>
      </c>
      <c r="AU394" s="525">
        <v>6.0</v>
      </c>
      <c r="AV394" s="525">
        <v>25.0</v>
      </c>
      <c r="AW394" s="531" t="s">
        <v>5656</v>
      </c>
      <c r="AX394" s="1"/>
      <c r="AY394" s="514"/>
      <c r="AZ394" s="514"/>
      <c r="BA394" s="514"/>
      <c r="BB394" s="558"/>
      <c r="BC394" s="1"/>
      <c r="BD394" s="514"/>
      <c r="BE394" s="514"/>
      <c r="BF394" s="514"/>
      <c r="BG394" s="558"/>
      <c r="BH394" s="1"/>
      <c r="BI394" s="514"/>
      <c r="BJ394" s="514"/>
      <c r="BK394" s="514"/>
      <c r="BL394" s="558"/>
      <c r="BM394" s="1"/>
      <c r="BN394" s="514"/>
      <c r="BO394" s="514"/>
      <c r="BP394" s="514"/>
      <c r="BQ394" s="558"/>
      <c r="BR394" s="1"/>
      <c r="BS394" s="514"/>
      <c r="BT394" s="514"/>
      <c r="BU394" s="514"/>
      <c r="BV394" s="558"/>
      <c r="BW394" s="1"/>
      <c r="BX394" s="514"/>
      <c r="BY394" s="514"/>
      <c r="BZ394" s="514"/>
      <c r="CA394" s="558"/>
      <c r="CB394" s="1"/>
      <c r="CC394" s="514"/>
      <c r="CD394" s="514"/>
      <c r="CE394" s="514"/>
      <c r="CF394" s="558"/>
      <c r="CG394" s="1"/>
      <c r="CH394" s="1"/>
      <c r="CI394" s="514"/>
      <c r="CJ394" s="514"/>
      <c r="CK394" s="558"/>
      <c r="CL394" s="1"/>
      <c r="CM394" s="514"/>
      <c r="CN394" s="514"/>
      <c r="CO394" s="514"/>
      <c r="CP394" s="558"/>
      <c r="CQ394" s="1"/>
    </row>
    <row r="395" ht="15.0" customHeight="1">
      <c r="A395" s="514">
        <v>9.0</v>
      </c>
      <c r="B395" s="525">
        <v>1.0</v>
      </c>
      <c r="C395" s="525">
        <v>25.0</v>
      </c>
      <c r="D395" s="526" t="s">
        <v>5657</v>
      </c>
      <c r="E395" s="1"/>
      <c r="F395" s="542">
        <v>1.0</v>
      </c>
      <c r="G395" s="549">
        <v>1.0</v>
      </c>
      <c r="H395" s="549">
        <v>21.0</v>
      </c>
      <c r="I395" s="528" t="s">
        <v>5658</v>
      </c>
      <c r="J395" s="1"/>
      <c r="K395" s="514">
        <v>9.0</v>
      </c>
      <c r="L395" s="525">
        <v>2.0</v>
      </c>
      <c r="M395" s="525">
        <v>25.0</v>
      </c>
      <c r="N395" s="529" t="s">
        <v>5659</v>
      </c>
      <c r="O395" s="1"/>
      <c r="P395" s="514">
        <v>9.0</v>
      </c>
      <c r="Q395" s="525">
        <v>2.0</v>
      </c>
      <c r="R395" s="525">
        <v>24.0</v>
      </c>
      <c r="S395" s="529" t="s">
        <v>5660</v>
      </c>
      <c r="T395" s="1"/>
      <c r="U395" s="514">
        <v>9.0</v>
      </c>
      <c r="V395" s="525">
        <v>3.0</v>
      </c>
      <c r="W395" s="525">
        <v>25.0</v>
      </c>
      <c r="X395" s="537" t="s">
        <v>5661</v>
      </c>
      <c r="Y395" s="1"/>
      <c r="Z395" s="514">
        <v>5.0</v>
      </c>
      <c r="AA395" s="525">
        <v>3.0</v>
      </c>
      <c r="AB395" s="525">
        <v>20.0</v>
      </c>
      <c r="AC395" s="529" t="s">
        <v>5662</v>
      </c>
      <c r="AD395" s="1"/>
      <c r="AE395" s="514">
        <v>9.0</v>
      </c>
      <c r="AF395" s="525">
        <v>4.0</v>
      </c>
      <c r="AG395" s="525">
        <v>27.0</v>
      </c>
      <c r="AH395" s="537" t="s">
        <v>5663</v>
      </c>
      <c r="AI395" s="1"/>
      <c r="AJ395" s="542">
        <v>1.0</v>
      </c>
      <c r="AK395" s="525">
        <v>4.0</v>
      </c>
      <c r="AL395" s="525">
        <v>17.0</v>
      </c>
      <c r="AM395" s="530" t="s">
        <v>5664</v>
      </c>
      <c r="AN395" s="1"/>
      <c r="AO395" s="514">
        <v>9.0</v>
      </c>
      <c r="AP395" s="525">
        <v>5.0</v>
      </c>
      <c r="AQ395" s="525">
        <v>25.0</v>
      </c>
      <c r="AR395" s="531" t="s">
        <v>5665</v>
      </c>
      <c r="AS395" s="518"/>
      <c r="AT395" s="514">
        <v>9.0</v>
      </c>
      <c r="AU395" s="525">
        <v>6.0</v>
      </c>
      <c r="AV395" s="525">
        <v>25.0</v>
      </c>
      <c r="AW395" s="531" t="s">
        <v>5666</v>
      </c>
      <c r="AX395" s="1"/>
      <c r="AY395" s="514"/>
      <c r="AZ395" s="514"/>
      <c r="BA395" s="514"/>
      <c r="BB395" s="558"/>
      <c r="BC395" s="1"/>
      <c r="BD395" s="514"/>
      <c r="BE395" s="514"/>
      <c r="BF395" s="514"/>
      <c r="BG395" s="558"/>
      <c r="BH395" s="1"/>
      <c r="BI395" s="514"/>
      <c r="BJ395" s="514"/>
      <c r="BK395" s="514"/>
      <c r="BL395" s="558"/>
      <c r="BM395" s="1"/>
      <c r="BN395" s="514"/>
      <c r="BO395" s="514"/>
      <c r="BP395" s="514"/>
      <c r="BQ395" s="558"/>
      <c r="BR395" s="1"/>
      <c r="BS395" s="514"/>
      <c r="BT395" s="514"/>
      <c r="BU395" s="514"/>
      <c r="BV395" s="558"/>
      <c r="BW395" s="1"/>
      <c r="BX395" s="514"/>
      <c r="BY395" s="514"/>
      <c r="BZ395" s="514"/>
      <c r="CA395" s="558"/>
      <c r="CB395" s="1"/>
      <c r="CC395" s="514"/>
      <c r="CD395" s="514"/>
      <c r="CE395" s="514"/>
      <c r="CF395" s="558"/>
      <c r="CG395" s="1"/>
      <c r="CH395" s="1"/>
      <c r="CI395" s="514"/>
      <c r="CJ395" s="514"/>
      <c r="CK395" s="558"/>
      <c r="CL395" s="1"/>
      <c r="CM395" s="514"/>
      <c r="CN395" s="514"/>
      <c r="CO395" s="514"/>
      <c r="CP395" s="558"/>
      <c r="CQ395" s="1"/>
    </row>
    <row r="396" ht="15.0" customHeight="1">
      <c r="A396" s="514">
        <v>8.0</v>
      </c>
      <c r="B396" s="525">
        <v>1.0</v>
      </c>
      <c r="C396" s="525">
        <v>25.0</v>
      </c>
      <c r="D396" s="526" t="s">
        <v>5667</v>
      </c>
      <c r="E396" s="1"/>
      <c r="F396" s="514">
        <v>14.0</v>
      </c>
      <c r="G396" s="525">
        <v>1.0</v>
      </c>
      <c r="H396" s="525">
        <v>20.0</v>
      </c>
      <c r="I396" s="529" t="s">
        <v>5668</v>
      </c>
      <c r="J396" s="1"/>
      <c r="K396" s="514">
        <v>8.0</v>
      </c>
      <c r="L396" s="525">
        <v>2.0</v>
      </c>
      <c r="M396" s="525">
        <v>25.0</v>
      </c>
      <c r="N396" s="529" t="s">
        <v>5669</v>
      </c>
      <c r="O396" s="1"/>
      <c r="P396" s="514">
        <v>8.0</v>
      </c>
      <c r="Q396" s="525">
        <v>2.0</v>
      </c>
      <c r="R396" s="525">
        <v>24.0</v>
      </c>
      <c r="S396" s="529" t="s">
        <v>5670</v>
      </c>
      <c r="T396" s="1"/>
      <c r="U396" s="514">
        <v>8.0</v>
      </c>
      <c r="V396" s="525">
        <v>3.0</v>
      </c>
      <c r="W396" s="525">
        <v>25.0</v>
      </c>
      <c r="X396" s="537" t="s">
        <v>5671</v>
      </c>
      <c r="Y396" s="1"/>
      <c r="Z396" s="514">
        <v>4.0</v>
      </c>
      <c r="AA396" s="525">
        <v>3.0</v>
      </c>
      <c r="AB396" s="525">
        <v>20.0</v>
      </c>
      <c r="AC396" s="529" t="s">
        <v>5672</v>
      </c>
      <c r="AD396" s="1"/>
      <c r="AE396" s="514">
        <v>8.0</v>
      </c>
      <c r="AF396" s="525">
        <v>4.0</v>
      </c>
      <c r="AG396" s="525">
        <v>27.0</v>
      </c>
      <c r="AH396" s="537" t="s">
        <v>5673</v>
      </c>
      <c r="AI396" s="1"/>
      <c r="AJ396" s="514">
        <v>14.0</v>
      </c>
      <c r="AK396" s="525">
        <v>4.0</v>
      </c>
      <c r="AL396" s="525">
        <v>16.0</v>
      </c>
      <c r="AM396" s="530" t="s">
        <v>5674</v>
      </c>
      <c r="AN396" s="1"/>
      <c r="AO396" s="514">
        <v>8.0</v>
      </c>
      <c r="AP396" s="525">
        <v>5.0</v>
      </c>
      <c r="AQ396" s="525">
        <v>25.0</v>
      </c>
      <c r="AR396" s="531" t="s">
        <v>5675</v>
      </c>
      <c r="AS396" s="518"/>
      <c r="AT396" s="514">
        <v>8.0</v>
      </c>
      <c r="AU396" s="525">
        <v>6.0</v>
      </c>
      <c r="AV396" s="525">
        <v>25.0</v>
      </c>
      <c r="AW396" s="531" t="s">
        <v>5676</v>
      </c>
      <c r="AX396" s="1"/>
      <c r="AY396" s="514"/>
      <c r="AZ396" s="514"/>
      <c r="BA396" s="514"/>
      <c r="BB396" s="558"/>
      <c r="BC396" s="1"/>
      <c r="BD396" s="514"/>
      <c r="BE396" s="514"/>
      <c r="BF396" s="514"/>
      <c r="BG396" s="558"/>
      <c r="BH396" s="1"/>
      <c r="BI396" s="514"/>
      <c r="BJ396" s="514"/>
      <c r="BK396" s="514"/>
      <c r="BL396" s="558"/>
      <c r="BM396" s="1"/>
      <c r="BN396" s="514"/>
      <c r="BO396" s="514"/>
      <c r="BP396" s="514"/>
      <c r="BQ396" s="558"/>
      <c r="BR396" s="1"/>
      <c r="BS396" s="514"/>
      <c r="BT396" s="514"/>
      <c r="BU396" s="514"/>
      <c r="BV396" s="558"/>
      <c r="BW396" s="1"/>
      <c r="BX396" s="514"/>
      <c r="BY396" s="514"/>
      <c r="BZ396" s="514"/>
      <c r="CA396" s="558"/>
      <c r="CB396" s="1"/>
      <c r="CC396" s="514"/>
      <c r="CD396" s="514"/>
      <c r="CE396" s="514"/>
      <c r="CF396" s="558"/>
      <c r="CG396" s="1"/>
      <c r="CH396" s="1"/>
      <c r="CI396" s="514"/>
      <c r="CJ396" s="514"/>
      <c r="CK396" s="558"/>
      <c r="CL396" s="1"/>
      <c r="CM396" s="514"/>
      <c r="CN396" s="514"/>
      <c r="CO396" s="514"/>
      <c r="CP396" s="558"/>
      <c r="CQ396" s="1"/>
    </row>
    <row r="397" ht="15.0" customHeight="1">
      <c r="A397" s="514">
        <v>7.0</v>
      </c>
      <c r="B397" s="525">
        <v>1.0</v>
      </c>
      <c r="C397" s="525">
        <v>25.0</v>
      </c>
      <c r="D397" s="526" t="s">
        <v>5677</v>
      </c>
      <c r="E397" s="1"/>
      <c r="F397" s="514">
        <v>13.0</v>
      </c>
      <c r="G397" s="525">
        <v>1.0</v>
      </c>
      <c r="H397" s="525">
        <v>20.0</v>
      </c>
      <c r="I397" s="529" t="s">
        <v>5678</v>
      </c>
      <c r="J397" s="1"/>
      <c r="K397" s="514">
        <v>7.0</v>
      </c>
      <c r="L397" s="525">
        <v>2.0</v>
      </c>
      <c r="M397" s="525">
        <v>25.0</v>
      </c>
      <c r="N397" s="529" t="s">
        <v>5679</v>
      </c>
      <c r="O397" s="1"/>
      <c r="P397" s="514">
        <v>7.0</v>
      </c>
      <c r="Q397" s="525">
        <v>2.0</v>
      </c>
      <c r="R397" s="525">
        <v>24.0</v>
      </c>
      <c r="S397" s="529" t="s">
        <v>5680</v>
      </c>
      <c r="T397" s="1"/>
      <c r="U397" s="514">
        <v>7.0</v>
      </c>
      <c r="V397" s="525">
        <v>3.0</v>
      </c>
      <c r="W397" s="525">
        <v>25.0</v>
      </c>
      <c r="X397" s="537" t="s">
        <v>5681</v>
      </c>
      <c r="Y397" s="1"/>
      <c r="Z397" s="514">
        <v>3.0</v>
      </c>
      <c r="AA397" s="525">
        <v>3.0</v>
      </c>
      <c r="AB397" s="525">
        <v>20.0</v>
      </c>
      <c r="AC397" s="529" t="s">
        <v>5682</v>
      </c>
      <c r="AD397" s="1"/>
      <c r="AE397" s="514">
        <v>7.0</v>
      </c>
      <c r="AF397" s="525">
        <v>4.0</v>
      </c>
      <c r="AG397" s="525">
        <v>27.0</v>
      </c>
      <c r="AH397" s="537" t="s">
        <v>5683</v>
      </c>
      <c r="AI397" s="1"/>
      <c r="AJ397" s="514">
        <v>13.0</v>
      </c>
      <c r="AK397" s="525">
        <v>4.0</v>
      </c>
      <c r="AL397" s="525">
        <v>16.0</v>
      </c>
      <c r="AM397" s="530" t="s">
        <v>5684</v>
      </c>
      <c r="AN397" s="1"/>
      <c r="AO397" s="514">
        <v>7.0</v>
      </c>
      <c r="AP397" s="525">
        <v>5.0</v>
      </c>
      <c r="AQ397" s="525">
        <v>25.0</v>
      </c>
      <c r="AR397" s="531" t="s">
        <v>5685</v>
      </c>
      <c r="AS397" s="518"/>
      <c r="AT397" s="514">
        <v>7.0</v>
      </c>
      <c r="AU397" s="525">
        <v>6.0</v>
      </c>
      <c r="AV397" s="525">
        <v>25.0</v>
      </c>
      <c r="AW397" s="531" t="s">
        <v>5686</v>
      </c>
      <c r="AX397" s="1"/>
      <c r="AY397" s="514"/>
      <c r="AZ397" s="514"/>
      <c r="BA397" s="514"/>
      <c r="BB397" s="558"/>
      <c r="BC397" s="1"/>
      <c r="BD397" s="514"/>
      <c r="BE397" s="514"/>
      <c r="BF397" s="514"/>
      <c r="BG397" s="558"/>
      <c r="BH397" s="1"/>
      <c r="BI397" s="514"/>
      <c r="BJ397" s="514"/>
      <c r="BK397" s="514"/>
      <c r="BL397" s="558"/>
      <c r="BM397" s="1"/>
      <c r="BN397" s="514"/>
      <c r="BO397" s="514"/>
      <c r="BP397" s="514"/>
      <c r="BQ397" s="558"/>
      <c r="BR397" s="1"/>
      <c r="BS397" s="514"/>
      <c r="BT397" s="514"/>
      <c r="BU397" s="514"/>
      <c r="BV397" s="558"/>
      <c r="BW397" s="1"/>
      <c r="BX397" s="514"/>
      <c r="BY397" s="514"/>
      <c r="BZ397" s="514"/>
      <c r="CA397" s="558"/>
      <c r="CB397" s="1"/>
      <c r="CC397" s="514"/>
      <c r="CD397" s="514"/>
      <c r="CE397" s="514"/>
      <c r="CF397" s="558"/>
      <c r="CG397" s="1"/>
      <c r="CH397" s="1"/>
      <c r="CI397" s="514"/>
      <c r="CJ397" s="514"/>
      <c r="CK397" s="558"/>
      <c r="CL397" s="1"/>
      <c r="CM397" s="514"/>
      <c r="CN397" s="514"/>
      <c r="CO397" s="514"/>
      <c r="CP397" s="558"/>
      <c r="CQ397" s="1"/>
    </row>
    <row r="398" ht="15.0" customHeight="1">
      <c r="A398" s="514">
        <v>6.0</v>
      </c>
      <c r="B398" s="525">
        <v>1.0</v>
      </c>
      <c r="C398" s="525">
        <v>25.0</v>
      </c>
      <c r="D398" s="526" t="s">
        <v>5687</v>
      </c>
      <c r="E398" s="1"/>
      <c r="F398" s="514">
        <v>12.0</v>
      </c>
      <c r="G398" s="525">
        <v>1.0</v>
      </c>
      <c r="H398" s="525">
        <v>20.0</v>
      </c>
      <c r="I398" s="529" t="s">
        <v>5688</v>
      </c>
      <c r="J398" s="1"/>
      <c r="K398" s="514">
        <v>6.0</v>
      </c>
      <c r="L398" s="525">
        <v>2.0</v>
      </c>
      <c r="M398" s="525">
        <v>25.0</v>
      </c>
      <c r="N398" s="529" t="s">
        <v>5689</v>
      </c>
      <c r="O398" s="1"/>
      <c r="P398" s="514">
        <v>6.0</v>
      </c>
      <c r="Q398" s="525">
        <v>2.0</v>
      </c>
      <c r="R398" s="525">
        <v>24.0</v>
      </c>
      <c r="S398" s="529" t="s">
        <v>5690</v>
      </c>
      <c r="T398" s="1"/>
      <c r="U398" s="514">
        <v>6.0</v>
      </c>
      <c r="V398" s="525">
        <v>3.0</v>
      </c>
      <c r="W398" s="525">
        <v>25.0</v>
      </c>
      <c r="X398" s="537" t="s">
        <v>5691</v>
      </c>
      <c r="Y398" s="1"/>
      <c r="Z398" s="514">
        <v>2.0</v>
      </c>
      <c r="AA398" s="525">
        <v>3.0</v>
      </c>
      <c r="AB398" s="525">
        <v>20.0</v>
      </c>
      <c r="AC398" s="529" t="s">
        <v>5692</v>
      </c>
      <c r="AD398" s="1"/>
      <c r="AE398" s="514">
        <v>6.0</v>
      </c>
      <c r="AF398" s="525">
        <v>4.0</v>
      </c>
      <c r="AG398" s="525">
        <v>27.0</v>
      </c>
      <c r="AH398" s="537" t="s">
        <v>5693</v>
      </c>
      <c r="AI398" s="1"/>
      <c r="AJ398" s="514">
        <v>12.0</v>
      </c>
      <c r="AK398" s="525">
        <v>4.0</v>
      </c>
      <c r="AL398" s="525">
        <v>16.0</v>
      </c>
      <c r="AM398" s="530" t="s">
        <v>5694</v>
      </c>
      <c r="AN398" s="1"/>
      <c r="AO398" s="514">
        <v>6.0</v>
      </c>
      <c r="AP398" s="525">
        <v>5.0</v>
      </c>
      <c r="AQ398" s="525">
        <v>25.0</v>
      </c>
      <c r="AR398" s="531" t="s">
        <v>5695</v>
      </c>
      <c r="AS398" s="518"/>
      <c r="AT398" s="514">
        <v>6.0</v>
      </c>
      <c r="AU398" s="525">
        <v>6.0</v>
      </c>
      <c r="AV398" s="525">
        <v>25.0</v>
      </c>
      <c r="AW398" s="531" t="s">
        <v>5696</v>
      </c>
      <c r="AX398" s="1"/>
      <c r="AY398" s="514"/>
      <c r="AZ398" s="514"/>
      <c r="BA398" s="514"/>
      <c r="BB398" s="558"/>
      <c r="BC398" s="1"/>
      <c r="BD398" s="514"/>
      <c r="BE398" s="514"/>
      <c r="BF398" s="514"/>
      <c r="BG398" s="558"/>
      <c r="BH398" s="1"/>
      <c r="BI398" s="514"/>
      <c r="BJ398" s="514"/>
      <c r="BK398" s="514"/>
      <c r="BL398" s="558"/>
      <c r="BM398" s="1"/>
      <c r="BN398" s="514"/>
      <c r="BO398" s="514"/>
      <c r="BP398" s="514"/>
      <c r="BQ398" s="558"/>
      <c r="BR398" s="1"/>
      <c r="BS398" s="514"/>
      <c r="BT398" s="514"/>
      <c r="BU398" s="514"/>
      <c r="BV398" s="558"/>
      <c r="BW398" s="1"/>
      <c r="BX398" s="514"/>
      <c r="BY398" s="514"/>
      <c r="BZ398" s="514"/>
      <c r="CA398" s="558"/>
      <c r="CB398" s="1"/>
      <c r="CC398" s="514"/>
      <c r="CD398" s="514"/>
      <c r="CE398" s="514"/>
      <c r="CF398" s="558"/>
      <c r="CG398" s="1"/>
      <c r="CH398" s="1"/>
      <c r="CI398" s="514"/>
      <c r="CJ398" s="514"/>
      <c r="CK398" s="558"/>
      <c r="CL398" s="1"/>
      <c r="CM398" s="514"/>
      <c r="CN398" s="514"/>
      <c r="CO398" s="514"/>
      <c r="CP398" s="558"/>
      <c r="CQ398" s="1"/>
    </row>
    <row r="399" ht="15.0" customHeight="1">
      <c r="A399" s="514">
        <v>5.0</v>
      </c>
      <c r="B399" s="525">
        <v>1.0</v>
      </c>
      <c r="C399" s="525">
        <v>25.0</v>
      </c>
      <c r="D399" s="526" t="s">
        <v>5697</v>
      </c>
      <c r="E399" s="1"/>
      <c r="F399" s="514">
        <v>11.0</v>
      </c>
      <c r="G399" s="525">
        <v>1.0</v>
      </c>
      <c r="H399" s="525">
        <v>20.0</v>
      </c>
      <c r="I399" s="529" t="s">
        <v>5698</v>
      </c>
      <c r="J399" s="1"/>
      <c r="K399" s="514">
        <v>5.0</v>
      </c>
      <c r="L399" s="525">
        <v>2.0</v>
      </c>
      <c r="M399" s="525">
        <v>25.0</v>
      </c>
      <c r="N399" s="529" t="s">
        <v>5699</v>
      </c>
      <c r="O399" s="1"/>
      <c r="P399" s="514">
        <v>5.0</v>
      </c>
      <c r="Q399" s="525">
        <v>2.0</v>
      </c>
      <c r="R399" s="525">
        <v>24.0</v>
      </c>
      <c r="S399" s="529" t="s">
        <v>5700</v>
      </c>
      <c r="T399" s="1"/>
      <c r="U399" s="514">
        <v>5.0</v>
      </c>
      <c r="V399" s="525">
        <v>3.0</v>
      </c>
      <c r="W399" s="525">
        <v>25.0</v>
      </c>
      <c r="X399" s="537" t="s">
        <v>5701</v>
      </c>
      <c r="Y399" s="1"/>
      <c r="Z399" s="542">
        <v>1.0</v>
      </c>
      <c r="AA399" s="525">
        <v>3.0</v>
      </c>
      <c r="AB399" s="525">
        <v>20.0</v>
      </c>
      <c r="AC399" s="529" t="s">
        <v>5702</v>
      </c>
      <c r="AD399" s="1"/>
      <c r="AE399" s="514">
        <v>5.0</v>
      </c>
      <c r="AF399" s="525">
        <v>4.0</v>
      </c>
      <c r="AG399" s="525">
        <v>27.0</v>
      </c>
      <c r="AH399" s="537" t="s">
        <v>5703</v>
      </c>
      <c r="AI399" s="1"/>
      <c r="AJ399" s="514">
        <v>11.0</v>
      </c>
      <c r="AK399" s="525">
        <v>4.0</v>
      </c>
      <c r="AL399" s="525">
        <v>16.0</v>
      </c>
      <c r="AM399" s="530" t="s">
        <v>5704</v>
      </c>
      <c r="AN399" s="1"/>
      <c r="AO399" s="514">
        <v>5.0</v>
      </c>
      <c r="AP399" s="525">
        <v>5.0</v>
      </c>
      <c r="AQ399" s="525">
        <v>25.0</v>
      </c>
      <c r="AR399" s="531" t="s">
        <v>5705</v>
      </c>
      <c r="AS399" s="518"/>
      <c r="AT399" s="514">
        <v>5.0</v>
      </c>
      <c r="AU399" s="525">
        <v>6.0</v>
      </c>
      <c r="AV399" s="525">
        <v>25.0</v>
      </c>
      <c r="AW399" s="531" t="s">
        <v>5706</v>
      </c>
      <c r="AX399" s="1"/>
      <c r="AY399" s="514"/>
      <c r="AZ399" s="514"/>
      <c r="BA399" s="514"/>
      <c r="BB399" s="558"/>
      <c r="BC399" s="1"/>
      <c r="BD399" s="514"/>
      <c r="BE399" s="514"/>
      <c r="BF399" s="514"/>
      <c r="BG399" s="558"/>
      <c r="BH399" s="1"/>
      <c r="BI399" s="514"/>
      <c r="BJ399" s="514"/>
      <c r="BK399" s="514"/>
      <c r="BL399" s="558"/>
      <c r="BM399" s="1"/>
      <c r="BN399" s="514"/>
      <c r="BO399" s="514"/>
      <c r="BP399" s="514"/>
      <c r="BQ399" s="558"/>
      <c r="BR399" s="1"/>
      <c r="BS399" s="514"/>
      <c r="BT399" s="514"/>
      <c r="BU399" s="514"/>
      <c r="BV399" s="558"/>
      <c r="BW399" s="1"/>
      <c r="BX399" s="514"/>
      <c r="BY399" s="514"/>
      <c r="BZ399" s="514"/>
      <c r="CA399" s="558"/>
      <c r="CB399" s="1"/>
      <c r="CC399" s="514"/>
      <c r="CD399" s="514"/>
      <c r="CE399" s="514"/>
      <c r="CF399" s="558"/>
      <c r="CG399" s="1"/>
      <c r="CH399" s="514"/>
      <c r="CI399" s="514"/>
      <c r="CJ399" s="514"/>
      <c r="CK399" s="558"/>
      <c r="CL399" s="1"/>
      <c r="CM399" s="514"/>
      <c r="CN399" s="514"/>
      <c r="CO399" s="514"/>
      <c r="CP399" s="558"/>
      <c r="CQ399" s="1"/>
    </row>
    <row r="400" ht="15.0" customHeight="1">
      <c r="A400" s="514">
        <v>4.0</v>
      </c>
      <c r="B400" s="525">
        <v>1.0</v>
      </c>
      <c r="C400" s="525">
        <v>25.0</v>
      </c>
      <c r="D400" s="526" t="s">
        <v>5707</v>
      </c>
      <c r="E400" s="1"/>
      <c r="F400" s="514">
        <v>10.0</v>
      </c>
      <c r="G400" s="525">
        <v>1.0</v>
      </c>
      <c r="H400" s="525">
        <v>20.0</v>
      </c>
      <c r="I400" s="529" t="s">
        <v>5708</v>
      </c>
      <c r="J400" s="1"/>
      <c r="K400" s="514">
        <v>4.0</v>
      </c>
      <c r="L400" s="525">
        <v>2.0</v>
      </c>
      <c r="M400" s="525">
        <v>25.0</v>
      </c>
      <c r="N400" s="529" t="s">
        <v>5709</v>
      </c>
      <c r="O400" s="1"/>
      <c r="P400" s="514">
        <v>4.0</v>
      </c>
      <c r="Q400" s="525">
        <v>2.0</v>
      </c>
      <c r="R400" s="525">
        <v>24.0</v>
      </c>
      <c r="S400" s="529" t="s">
        <v>5710</v>
      </c>
      <c r="T400" s="1"/>
      <c r="U400" s="514">
        <v>4.0</v>
      </c>
      <c r="V400" s="525">
        <v>3.0</v>
      </c>
      <c r="W400" s="525">
        <v>25.0</v>
      </c>
      <c r="X400" s="537" t="s">
        <v>5711</v>
      </c>
      <c r="Y400" s="1"/>
      <c r="Z400" s="514">
        <v>14.0</v>
      </c>
      <c r="AA400" s="525">
        <v>3.0</v>
      </c>
      <c r="AB400" s="525">
        <v>19.0</v>
      </c>
      <c r="AC400" s="529" t="s">
        <v>5712</v>
      </c>
      <c r="AD400" s="1"/>
      <c r="AE400" s="514">
        <v>4.0</v>
      </c>
      <c r="AF400" s="525">
        <v>4.0</v>
      </c>
      <c r="AG400" s="525">
        <v>27.0</v>
      </c>
      <c r="AH400" s="537" t="s">
        <v>5713</v>
      </c>
      <c r="AI400" s="1"/>
      <c r="AJ400" s="514">
        <v>10.0</v>
      </c>
      <c r="AK400" s="525">
        <v>4.0</v>
      </c>
      <c r="AL400" s="525">
        <v>16.0</v>
      </c>
      <c r="AM400" s="530" t="s">
        <v>5714</v>
      </c>
      <c r="AN400" s="1"/>
      <c r="AO400" s="514">
        <v>4.0</v>
      </c>
      <c r="AP400" s="525">
        <v>5.0</v>
      </c>
      <c r="AQ400" s="525">
        <v>25.0</v>
      </c>
      <c r="AR400" s="531" t="s">
        <v>5715</v>
      </c>
      <c r="AS400" s="518"/>
      <c r="AT400" s="514">
        <v>4.0</v>
      </c>
      <c r="AU400" s="525">
        <v>6.0</v>
      </c>
      <c r="AV400" s="525">
        <v>25.0</v>
      </c>
      <c r="AW400" s="531" t="s">
        <v>5716</v>
      </c>
      <c r="AX400" s="1"/>
      <c r="AY400" s="514"/>
      <c r="AZ400" s="514"/>
      <c r="BA400" s="514"/>
      <c r="BB400" s="558"/>
      <c r="BC400" s="1"/>
      <c r="BD400" s="514"/>
      <c r="BE400" s="514"/>
      <c r="BF400" s="514"/>
      <c r="BG400" s="558"/>
      <c r="BH400" s="1"/>
      <c r="BI400" s="514"/>
      <c r="BJ400" s="514"/>
      <c r="BK400" s="514"/>
      <c r="BL400" s="558"/>
      <c r="BM400" s="1"/>
      <c r="BN400" s="514"/>
      <c r="BO400" s="514"/>
      <c r="BP400" s="514"/>
      <c r="BQ400" s="558"/>
      <c r="BR400" s="1"/>
      <c r="BS400" s="514"/>
      <c r="BT400" s="514"/>
      <c r="BU400" s="514"/>
      <c r="BV400" s="558"/>
      <c r="BW400" s="1"/>
      <c r="BX400" s="514"/>
      <c r="BY400" s="514"/>
      <c r="BZ400" s="514"/>
      <c r="CA400" s="558"/>
      <c r="CB400" s="1"/>
      <c r="CC400" s="514"/>
      <c r="CD400" s="514"/>
      <c r="CE400" s="514"/>
      <c r="CF400" s="558"/>
      <c r="CG400" s="1"/>
      <c r="CH400" s="514"/>
      <c r="CI400" s="514"/>
      <c r="CJ400" s="514"/>
      <c r="CK400" s="558"/>
      <c r="CL400" s="1"/>
      <c r="CM400" s="514"/>
      <c r="CN400" s="514"/>
      <c r="CO400" s="514"/>
      <c r="CP400" s="558"/>
      <c r="CQ400" s="1"/>
    </row>
    <row r="401" ht="15.0" customHeight="1">
      <c r="A401" s="514">
        <v>3.0</v>
      </c>
      <c r="B401" s="525">
        <v>1.0</v>
      </c>
      <c r="C401" s="525">
        <v>25.0</v>
      </c>
      <c r="D401" s="526" t="s">
        <v>5717</v>
      </c>
      <c r="E401" s="1"/>
      <c r="F401" s="514">
        <v>9.0</v>
      </c>
      <c r="G401" s="525">
        <v>1.0</v>
      </c>
      <c r="H401" s="525">
        <v>20.0</v>
      </c>
      <c r="I401" s="529" t="s">
        <v>5718</v>
      </c>
      <c r="J401" s="1"/>
      <c r="K401" s="514">
        <v>3.0</v>
      </c>
      <c r="L401" s="525">
        <v>2.0</v>
      </c>
      <c r="M401" s="525">
        <v>25.0</v>
      </c>
      <c r="N401" s="529" t="s">
        <v>5719</v>
      </c>
      <c r="O401" s="1"/>
      <c r="P401" s="514">
        <v>3.0</v>
      </c>
      <c r="Q401" s="525">
        <v>2.0</v>
      </c>
      <c r="R401" s="525">
        <v>24.0</v>
      </c>
      <c r="S401" s="529" t="s">
        <v>5720</v>
      </c>
      <c r="T401" s="1"/>
      <c r="U401" s="514">
        <v>3.0</v>
      </c>
      <c r="V401" s="525">
        <v>3.0</v>
      </c>
      <c r="W401" s="525">
        <v>25.0</v>
      </c>
      <c r="X401" s="537" t="s">
        <v>5721</v>
      </c>
      <c r="Y401" s="1"/>
      <c r="Z401" s="514">
        <v>13.0</v>
      </c>
      <c r="AA401" s="525">
        <v>3.0</v>
      </c>
      <c r="AB401" s="525">
        <v>19.0</v>
      </c>
      <c r="AC401" s="529" t="s">
        <v>5722</v>
      </c>
      <c r="AD401" s="1"/>
      <c r="AE401" s="514">
        <v>3.0</v>
      </c>
      <c r="AF401" s="525">
        <v>4.0</v>
      </c>
      <c r="AG401" s="525">
        <v>27.0</v>
      </c>
      <c r="AH401" s="537" t="s">
        <v>5723</v>
      </c>
      <c r="AI401" s="1"/>
      <c r="AJ401" s="514">
        <v>9.0</v>
      </c>
      <c r="AK401" s="525">
        <v>4.0</v>
      </c>
      <c r="AL401" s="525">
        <v>16.0</v>
      </c>
      <c r="AM401" s="530" t="s">
        <v>5724</v>
      </c>
      <c r="AN401" s="1"/>
      <c r="AO401" s="514">
        <v>3.0</v>
      </c>
      <c r="AP401" s="525">
        <v>5.0</v>
      </c>
      <c r="AQ401" s="525">
        <v>25.0</v>
      </c>
      <c r="AR401" s="531" t="s">
        <v>5725</v>
      </c>
      <c r="AS401" s="518"/>
      <c r="AT401" s="514">
        <v>3.0</v>
      </c>
      <c r="AU401" s="525">
        <v>6.0</v>
      </c>
      <c r="AV401" s="525">
        <v>25.0</v>
      </c>
      <c r="AW401" s="531" t="s">
        <v>5726</v>
      </c>
      <c r="AX401" s="1"/>
      <c r="AY401" s="514"/>
      <c r="AZ401" s="514"/>
      <c r="BA401" s="514"/>
      <c r="BB401" s="558"/>
      <c r="BC401" s="1"/>
      <c r="BD401" s="514"/>
      <c r="BE401" s="514"/>
      <c r="BF401" s="514"/>
      <c r="BG401" s="558"/>
      <c r="BH401" s="1"/>
      <c r="BI401" s="514"/>
      <c r="BJ401" s="514"/>
      <c r="BK401" s="514"/>
      <c r="BL401" s="558"/>
      <c r="BM401" s="1"/>
      <c r="BN401" s="514"/>
      <c r="BO401" s="514"/>
      <c r="BP401" s="514"/>
      <c r="BQ401" s="558"/>
      <c r="BR401" s="1"/>
      <c r="BS401" s="514"/>
      <c r="BT401" s="514"/>
      <c r="BU401" s="514"/>
      <c r="BV401" s="558"/>
      <c r="BW401" s="1"/>
      <c r="BX401" s="514"/>
      <c r="BY401" s="514"/>
      <c r="BZ401" s="514"/>
      <c r="CA401" s="558"/>
      <c r="CB401" s="1"/>
      <c r="CC401" s="514"/>
      <c r="CD401" s="514"/>
      <c r="CE401" s="514"/>
      <c r="CF401" s="558"/>
      <c r="CG401" s="1"/>
      <c r="CH401" s="514"/>
      <c r="CI401" s="514"/>
      <c r="CJ401" s="514"/>
      <c r="CK401" s="558"/>
      <c r="CL401" s="1"/>
      <c r="CM401" s="514"/>
      <c r="CN401" s="514"/>
      <c r="CO401" s="514"/>
      <c r="CP401" s="558"/>
      <c r="CQ401" s="1"/>
    </row>
    <row r="402" ht="15.0" customHeight="1">
      <c r="A402" s="514">
        <v>2.0</v>
      </c>
      <c r="B402" s="525">
        <v>1.0</v>
      </c>
      <c r="C402" s="525">
        <v>25.0</v>
      </c>
      <c r="D402" s="526" t="s">
        <v>5727</v>
      </c>
      <c r="E402" s="1"/>
      <c r="F402" s="514">
        <v>8.0</v>
      </c>
      <c r="G402" s="525">
        <v>1.0</v>
      </c>
      <c r="H402" s="525">
        <v>20.0</v>
      </c>
      <c r="I402" s="529" t="s">
        <v>5728</v>
      </c>
      <c r="J402" s="1"/>
      <c r="K402" s="514">
        <v>2.0</v>
      </c>
      <c r="L402" s="525">
        <v>2.0</v>
      </c>
      <c r="M402" s="525">
        <v>25.0</v>
      </c>
      <c r="N402" s="529" t="s">
        <v>5729</v>
      </c>
      <c r="O402" s="1"/>
      <c r="P402" s="514">
        <v>2.0</v>
      </c>
      <c r="Q402" s="525">
        <v>2.0</v>
      </c>
      <c r="R402" s="525">
        <v>24.0</v>
      </c>
      <c r="S402" s="529" t="s">
        <v>5730</v>
      </c>
      <c r="T402" s="1"/>
      <c r="U402" s="514">
        <v>2.0</v>
      </c>
      <c r="V402" s="525">
        <v>3.0</v>
      </c>
      <c r="W402" s="525">
        <v>25.0</v>
      </c>
      <c r="X402" s="537" t="s">
        <v>5731</v>
      </c>
      <c r="Y402" s="1"/>
      <c r="Z402" s="514">
        <v>12.0</v>
      </c>
      <c r="AA402" s="525">
        <v>3.0</v>
      </c>
      <c r="AB402" s="525">
        <v>19.0</v>
      </c>
      <c r="AC402" s="529" t="s">
        <v>5732</v>
      </c>
      <c r="AD402" s="1"/>
      <c r="AE402" s="514">
        <v>2.0</v>
      </c>
      <c r="AF402" s="525">
        <v>4.0</v>
      </c>
      <c r="AG402" s="525">
        <v>27.0</v>
      </c>
      <c r="AH402" s="537" t="s">
        <v>5733</v>
      </c>
      <c r="AI402" s="1"/>
      <c r="AJ402" s="514">
        <v>8.0</v>
      </c>
      <c r="AK402" s="525">
        <v>4.0</v>
      </c>
      <c r="AL402" s="525">
        <v>16.0</v>
      </c>
      <c r="AM402" s="530" t="s">
        <v>5734</v>
      </c>
      <c r="AN402" s="1"/>
      <c r="AO402" s="514">
        <v>2.0</v>
      </c>
      <c r="AP402" s="525">
        <v>5.0</v>
      </c>
      <c r="AQ402" s="525">
        <v>25.0</v>
      </c>
      <c r="AR402" s="531" t="s">
        <v>5735</v>
      </c>
      <c r="AS402" s="518"/>
      <c r="AT402" s="514">
        <v>2.0</v>
      </c>
      <c r="AU402" s="525">
        <v>6.0</v>
      </c>
      <c r="AV402" s="525">
        <v>25.0</v>
      </c>
      <c r="AW402" s="531" t="s">
        <v>5736</v>
      </c>
      <c r="AX402" s="1"/>
      <c r="AY402" s="514"/>
      <c r="AZ402" s="514"/>
      <c r="BA402" s="514"/>
      <c r="BB402" s="558"/>
      <c r="BC402" s="1"/>
      <c r="BD402" s="514"/>
      <c r="BE402" s="514"/>
      <c r="BF402" s="514"/>
      <c r="BG402" s="558"/>
      <c r="BH402" s="1"/>
      <c r="BI402" s="514"/>
      <c r="BJ402" s="514"/>
      <c r="BK402" s="514"/>
      <c r="BL402" s="558"/>
      <c r="BM402" s="1"/>
      <c r="BN402" s="514"/>
      <c r="BO402" s="514"/>
      <c r="BP402" s="514"/>
      <c r="BQ402" s="558"/>
      <c r="BR402" s="1"/>
      <c r="BS402" s="514"/>
      <c r="BT402" s="514"/>
      <c r="BU402" s="514"/>
      <c r="BV402" s="558"/>
      <c r="BW402" s="1"/>
      <c r="BX402" s="514"/>
      <c r="BY402" s="514"/>
      <c r="BZ402" s="514"/>
      <c r="CA402" s="558"/>
      <c r="CB402" s="1"/>
      <c r="CC402" s="514"/>
      <c r="CD402" s="514"/>
      <c r="CE402" s="514"/>
      <c r="CF402" s="558"/>
      <c r="CG402" s="1"/>
      <c r="CH402" s="514"/>
      <c r="CI402" s="514"/>
      <c r="CJ402" s="514"/>
      <c r="CK402" s="558"/>
      <c r="CL402" s="1"/>
      <c r="CM402" s="514"/>
      <c r="CN402" s="514"/>
      <c r="CO402" s="514"/>
      <c r="CP402" s="558"/>
      <c r="CQ402" s="1"/>
    </row>
    <row r="403" ht="15.0" customHeight="1">
      <c r="A403" s="542">
        <v>1.0</v>
      </c>
      <c r="B403" s="525">
        <v>1.0</v>
      </c>
      <c r="C403" s="525">
        <v>25.0</v>
      </c>
      <c r="D403" s="526" t="s">
        <v>5737</v>
      </c>
      <c r="E403" s="1"/>
      <c r="F403" s="514">
        <v>7.0</v>
      </c>
      <c r="G403" s="525">
        <v>1.0</v>
      </c>
      <c r="H403" s="525">
        <v>20.0</v>
      </c>
      <c r="I403" s="529" t="s">
        <v>5738</v>
      </c>
      <c r="J403" s="1"/>
      <c r="K403" s="542">
        <v>1.0</v>
      </c>
      <c r="L403" s="525">
        <v>2.0</v>
      </c>
      <c r="M403" s="525">
        <v>25.0</v>
      </c>
      <c r="N403" s="529" t="s">
        <v>5739</v>
      </c>
      <c r="O403" s="1"/>
      <c r="P403" s="542">
        <v>1.0</v>
      </c>
      <c r="Q403" s="525">
        <v>2.0</v>
      </c>
      <c r="R403" s="525">
        <v>24.0</v>
      </c>
      <c r="S403" s="529" t="s">
        <v>5740</v>
      </c>
      <c r="T403" s="1"/>
      <c r="U403" s="542">
        <v>1.0</v>
      </c>
      <c r="V403" s="525">
        <v>3.0</v>
      </c>
      <c r="W403" s="525">
        <v>25.0</v>
      </c>
      <c r="X403" s="537" t="s">
        <v>5741</v>
      </c>
      <c r="Y403" s="1"/>
      <c r="Z403" s="514">
        <v>11.0</v>
      </c>
      <c r="AA403" s="525">
        <v>3.0</v>
      </c>
      <c r="AB403" s="525">
        <v>19.0</v>
      </c>
      <c r="AC403" s="529" t="s">
        <v>5742</v>
      </c>
      <c r="AD403" s="1"/>
      <c r="AE403" s="542">
        <v>1.0</v>
      </c>
      <c r="AF403" s="525">
        <v>4.0</v>
      </c>
      <c r="AG403" s="525">
        <v>27.0</v>
      </c>
      <c r="AH403" s="537" t="s">
        <v>5743</v>
      </c>
      <c r="AI403" s="1"/>
      <c r="AJ403" s="514">
        <v>7.0</v>
      </c>
      <c r="AK403" s="525">
        <v>4.0</v>
      </c>
      <c r="AL403" s="525">
        <v>16.0</v>
      </c>
      <c r="AM403" s="530" t="s">
        <v>5744</v>
      </c>
      <c r="AN403" s="1"/>
      <c r="AO403" s="542">
        <v>1.0</v>
      </c>
      <c r="AP403" s="525">
        <v>5.0</v>
      </c>
      <c r="AQ403" s="525">
        <v>25.0</v>
      </c>
      <c r="AR403" s="531" t="s">
        <v>5745</v>
      </c>
      <c r="AS403" s="518"/>
      <c r="AT403" s="544">
        <v>1.0</v>
      </c>
      <c r="AU403" s="525">
        <v>6.0</v>
      </c>
      <c r="AV403" s="525">
        <v>25.0</v>
      </c>
      <c r="AW403" s="531" t="s">
        <v>5746</v>
      </c>
      <c r="AX403" s="1"/>
      <c r="AY403" s="514"/>
      <c r="AZ403" s="514"/>
      <c r="BA403" s="514"/>
      <c r="BB403" s="558"/>
      <c r="BC403" s="1"/>
      <c r="BD403" s="514"/>
      <c r="BE403" s="514"/>
      <c r="BF403" s="514"/>
      <c r="BG403" s="558"/>
      <c r="BH403" s="1"/>
      <c r="BI403" s="514"/>
      <c r="BJ403" s="514"/>
      <c r="BK403" s="514"/>
      <c r="BL403" s="558"/>
      <c r="BM403" s="1"/>
      <c r="BN403" s="514"/>
      <c r="BO403" s="514"/>
      <c r="BP403" s="514"/>
      <c r="BQ403" s="558"/>
      <c r="BR403" s="1"/>
      <c r="BS403" s="514"/>
      <c r="BT403" s="514"/>
      <c r="BU403" s="514"/>
      <c r="BV403" s="558"/>
      <c r="BW403" s="1"/>
      <c r="BX403" s="514"/>
      <c r="BY403" s="514"/>
      <c r="BZ403" s="514"/>
      <c r="CA403" s="558"/>
      <c r="CB403" s="1"/>
      <c r="CC403" s="514"/>
      <c r="CD403" s="514"/>
      <c r="CE403" s="514"/>
      <c r="CF403" s="558"/>
      <c r="CG403" s="1"/>
      <c r="CH403" s="514"/>
      <c r="CI403" s="514"/>
      <c r="CJ403" s="514"/>
      <c r="CK403" s="558"/>
      <c r="CL403" s="1"/>
      <c r="CM403" s="514"/>
      <c r="CN403" s="514"/>
      <c r="CO403" s="514"/>
      <c r="CP403" s="558"/>
      <c r="CQ403" s="1"/>
    </row>
    <row r="404" ht="15.0" customHeight="1">
      <c r="A404" s="524">
        <v>16.0</v>
      </c>
      <c r="B404" s="525">
        <v>1.0</v>
      </c>
      <c r="C404" s="525">
        <v>26.0</v>
      </c>
      <c r="D404" s="526" t="s">
        <v>5747</v>
      </c>
      <c r="E404" s="1"/>
      <c r="F404" s="514">
        <v>6.0</v>
      </c>
      <c r="G404" s="525">
        <v>1.0</v>
      </c>
      <c r="H404" s="525">
        <v>20.0</v>
      </c>
      <c r="I404" s="529" t="s">
        <v>5748</v>
      </c>
      <c r="J404" s="1"/>
      <c r="K404" s="524">
        <v>16.0</v>
      </c>
      <c r="L404" s="525">
        <v>2.0</v>
      </c>
      <c r="M404" s="525">
        <v>26.0</v>
      </c>
      <c r="N404" s="529" t="s">
        <v>5749</v>
      </c>
      <c r="O404" s="1"/>
      <c r="P404" s="524">
        <v>16.0</v>
      </c>
      <c r="Q404" s="525">
        <v>2.0</v>
      </c>
      <c r="R404" s="525">
        <v>23.0</v>
      </c>
      <c r="S404" s="529" t="s">
        <v>5750</v>
      </c>
      <c r="T404" s="1"/>
      <c r="U404" s="524">
        <v>16.0</v>
      </c>
      <c r="V404" s="525">
        <v>3.0</v>
      </c>
      <c r="W404" s="525">
        <v>26.0</v>
      </c>
      <c r="X404" s="529" t="s">
        <v>5751</v>
      </c>
      <c r="Y404" s="1"/>
      <c r="Z404" s="514">
        <v>10.0</v>
      </c>
      <c r="AA404" s="525">
        <v>3.0</v>
      </c>
      <c r="AB404" s="525">
        <v>19.0</v>
      </c>
      <c r="AC404" s="529" t="s">
        <v>5752</v>
      </c>
      <c r="AD404" s="1"/>
      <c r="AE404" s="524">
        <v>16.0</v>
      </c>
      <c r="AF404" s="525">
        <v>4.0</v>
      </c>
      <c r="AG404" s="525">
        <v>28.0</v>
      </c>
      <c r="AH404" s="529" t="s">
        <v>5753</v>
      </c>
      <c r="AI404" s="1"/>
      <c r="AJ404" s="514">
        <v>6.0</v>
      </c>
      <c r="AK404" s="525">
        <v>4.0</v>
      </c>
      <c r="AL404" s="525">
        <v>16.0</v>
      </c>
      <c r="AM404" s="530" t="s">
        <v>5754</v>
      </c>
      <c r="AN404" s="1"/>
      <c r="AO404" s="524">
        <v>16.0</v>
      </c>
      <c r="AP404" s="525">
        <v>5.0</v>
      </c>
      <c r="AQ404" s="525">
        <v>26.0</v>
      </c>
      <c r="AR404" s="530" t="s">
        <v>5755</v>
      </c>
      <c r="AS404" s="561"/>
      <c r="AT404" s="524">
        <v>16.0</v>
      </c>
      <c r="AU404" s="525">
        <v>6.0</v>
      </c>
      <c r="AV404" s="525">
        <v>26.0</v>
      </c>
      <c r="AW404" s="530" t="s">
        <v>5756</v>
      </c>
      <c r="AX404" s="1"/>
      <c r="AY404" s="514"/>
      <c r="AZ404" s="514"/>
      <c r="BA404" s="514"/>
      <c r="BB404" s="558"/>
      <c r="BC404" s="514"/>
      <c r="BD404" s="514"/>
      <c r="BE404" s="514"/>
      <c r="BF404" s="514"/>
      <c r="BG404" s="558"/>
      <c r="BH404" s="514"/>
      <c r="BI404" s="514"/>
      <c r="BJ404" s="514"/>
      <c r="BK404" s="514"/>
      <c r="BL404" s="558"/>
      <c r="BM404" s="514"/>
      <c r="BN404" s="514"/>
      <c r="BO404" s="514"/>
      <c r="BP404" s="514"/>
      <c r="BQ404" s="558"/>
      <c r="BR404" s="514"/>
      <c r="BS404" s="514"/>
      <c r="BT404" s="514"/>
      <c r="BU404" s="514"/>
      <c r="BV404" s="558"/>
      <c r="BW404" s="514"/>
      <c r="BX404" s="514"/>
      <c r="BY404" s="514"/>
      <c r="BZ404" s="514"/>
      <c r="CA404" s="558"/>
      <c r="CB404" s="514"/>
      <c r="CC404" s="514"/>
      <c r="CD404" s="514"/>
      <c r="CE404" s="514"/>
      <c r="CF404" s="558"/>
      <c r="CG404" s="1"/>
      <c r="CH404" s="514"/>
      <c r="CI404" s="514"/>
      <c r="CJ404" s="514"/>
      <c r="CK404" s="558"/>
      <c r="CL404" s="1"/>
      <c r="CM404" s="1"/>
      <c r="CN404" s="514"/>
      <c r="CO404" s="514"/>
      <c r="CP404" s="558"/>
      <c r="CQ404" s="1"/>
    </row>
    <row r="405" ht="15.0" customHeight="1">
      <c r="A405" s="514">
        <v>15.0</v>
      </c>
      <c r="B405" s="525">
        <v>1.0</v>
      </c>
      <c r="C405" s="525">
        <v>26.0</v>
      </c>
      <c r="D405" s="526" t="s">
        <v>5757</v>
      </c>
      <c r="E405" s="1"/>
      <c r="F405" s="514">
        <v>5.0</v>
      </c>
      <c r="G405" s="525">
        <v>1.0</v>
      </c>
      <c r="H405" s="525">
        <v>20.0</v>
      </c>
      <c r="I405" s="529" t="s">
        <v>5758</v>
      </c>
      <c r="J405" s="1"/>
      <c r="K405" s="514">
        <v>15.0</v>
      </c>
      <c r="L405" s="525">
        <v>2.0</v>
      </c>
      <c r="M405" s="525">
        <v>26.0</v>
      </c>
      <c r="N405" s="529" t="s">
        <v>5759</v>
      </c>
      <c r="O405" s="1"/>
      <c r="P405" s="514">
        <v>15.0</v>
      </c>
      <c r="Q405" s="525">
        <v>2.0</v>
      </c>
      <c r="R405" s="525">
        <v>23.0</v>
      </c>
      <c r="S405" s="529" t="s">
        <v>5760</v>
      </c>
      <c r="T405" s="1"/>
      <c r="U405" s="514">
        <v>15.0</v>
      </c>
      <c r="V405" s="525">
        <v>3.0</v>
      </c>
      <c r="W405" s="525">
        <v>26.0</v>
      </c>
      <c r="X405" s="529" t="s">
        <v>5761</v>
      </c>
      <c r="Y405" s="1"/>
      <c r="Z405" s="514">
        <v>9.0</v>
      </c>
      <c r="AA405" s="525">
        <v>3.0</v>
      </c>
      <c r="AB405" s="525">
        <v>19.0</v>
      </c>
      <c r="AC405" s="529" t="s">
        <v>5762</v>
      </c>
      <c r="AD405" s="1"/>
      <c r="AE405" s="514">
        <v>15.0</v>
      </c>
      <c r="AF405" s="525">
        <v>8.0</v>
      </c>
      <c r="AG405" s="525">
        <v>28.0</v>
      </c>
      <c r="AH405" s="529" t="s">
        <v>5763</v>
      </c>
      <c r="AI405" s="1"/>
      <c r="AJ405" s="514">
        <v>5.0</v>
      </c>
      <c r="AK405" s="525">
        <v>4.0</v>
      </c>
      <c r="AL405" s="525">
        <v>16.0</v>
      </c>
      <c r="AM405" s="530" t="s">
        <v>5764</v>
      </c>
      <c r="AN405" s="1"/>
      <c r="AO405" s="514">
        <v>15.0</v>
      </c>
      <c r="AP405" s="525">
        <v>5.0</v>
      </c>
      <c r="AQ405" s="525">
        <v>26.0</v>
      </c>
      <c r="AR405" s="530" t="s">
        <v>5765</v>
      </c>
      <c r="AS405" s="561"/>
      <c r="AT405" s="514">
        <v>15.0</v>
      </c>
      <c r="AU405" s="525">
        <v>6.0</v>
      </c>
      <c r="AV405" s="525">
        <v>26.0</v>
      </c>
      <c r="AW405" s="530" t="s">
        <v>5766</v>
      </c>
      <c r="AX405" s="1"/>
      <c r="AY405" s="514"/>
      <c r="AZ405" s="514"/>
      <c r="BA405" s="514"/>
      <c r="BB405" s="558"/>
      <c r="BC405" s="514"/>
      <c r="BD405" s="514"/>
      <c r="BE405" s="514"/>
      <c r="BF405" s="514"/>
      <c r="BG405" s="558"/>
      <c r="BH405" s="514"/>
      <c r="BI405" s="514"/>
      <c r="BJ405" s="514"/>
      <c r="BK405" s="514"/>
      <c r="BL405" s="558"/>
      <c r="BM405" s="514"/>
      <c r="BN405" s="514"/>
      <c r="BO405" s="514"/>
      <c r="BP405" s="514"/>
      <c r="BQ405" s="558"/>
      <c r="BR405" s="514"/>
      <c r="BS405" s="514"/>
      <c r="BT405" s="514"/>
      <c r="BU405" s="514"/>
      <c r="BV405" s="558"/>
      <c r="BW405" s="514"/>
      <c r="BX405" s="514"/>
      <c r="BY405" s="514"/>
      <c r="BZ405" s="514"/>
      <c r="CA405" s="558"/>
      <c r="CB405" s="514"/>
      <c r="CC405" s="514"/>
      <c r="CD405" s="514"/>
      <c r="CE405" s="514"/>
      <c r="CF405" s="558"/>
      <c r="CG405" s="514"/>
      <c r="CH405" s="514"/>
      <c r="CI405" s="514"/>
      <c r="CJ405" s="514"/>
      <c r="CK405" s="558"/>
      <c r="CL405" s="1"/>
      <c r="CM405" s="1"/>
      <c r="CN405" s="514"/>
      <c r="CO405" s="514"/>
      <c r="CP405" s="558"/>
      <c r="CQ405" s="1"/>
    </row>
    <row r="406" ht="15.0" customHeight="1">
      <c r="A406" s="514">
        <v>14.0</v>
      </c>
      <c r="B406" s="525">
        <v>1.0</v>
      </c>
      <c r="C406" s="525">
        <v>26.0</v>
      </c>
      <c r="D406" s="526" t="s">
        <v>5767</v>
      </c>
      <c r="E406" s="1"/>
      <c r="F406" s="514">
        <v>4.0</v>
      </c>
      <c r="G406" s="525">
        <v>1.0</v>
      </c>
      <c r="H406" s="525">
        <v>20.0</v>
      </c>
      <c r="I406" s="529" t="s">
        <v>5768</v>
      </c>
      <c r="J406" s="1"/>
      <c r="K406" s="514">
        <v>14.0</v>
      </c>
      <c r="L406" s="525">
        <v>2.0</v>
      </c>
      <c r="M406" s="525">
        <v>26.0</v>
      </c>
      <c r="N406" s="529" t="s">
        <v>5769</v>
      </c>
      <c r="O406" s="1"/>
      <c r="P406" s="514">
        <v>14.0</v>
      </c>
      <c r="Q406" s="525">
        <v>2.0</v>
      </c>
      <c r="R406" s="525">
        <v>23.0</v>
      </c>
      <c r="S406" s="529" t="s">
        <v>5770</v>
      </c>
      <c r="T406" s="1"/>
      <c r="U406" s="514">
        <v>14.0</v>
      </c>
      <c r="V406" s="525">
        <v>3.0</v>
      </c>
      <c r="W406" s="525">
        <v>26.0</v>
      </c>
      <c r="X406" s="537" t="s">
        <v>5771</v>
      </c>
      <c r="Y406" s="1"/>
      <c r="Z406" s="514">
        <v>8.0</v>
      </c>
      <c r="AA406" s="525">
        <v>3.0</v>
      </c>
      <c r="AB406" s="525">
        <v>19.0</v>
      </c>
      <c r="AC406" s="529" t="s">
        <v>5772</v>
      </c>
      <c r="AD406" s="1"/>
      <c r="AE406" s="514">
        <v>14.0</v>
      </c>
      <c r="AF406" s="525">
        <v>4.0</v>
      </c>
      <c r="AG406" s="525">
        <v>28.0</v>
      </c>
      <c r="AH406" s="537" t="s">
        <v>5773</v>
      </c>
      <c r="AI406" s="1"/>
      <c r="AJ406" s="514">
        <v>4.0</v>
      </c>
      <c r="AK406" s="525">
        <v>4.0</v>
      </c>
      <c r="AL406" s="525">
        <v>16.0</v>
      </c>
      <c r="AM406" s="530" t="s">
        <v>5774</v>
      </c>
      <c r="AN406" s="1"/>
      <c r="AO406" s="514">
        <v>14.0</v>
      </c>
      <c r="AP406" s="525">
        <v>5.0</v>
      </c>
      <c r="AQ406" s="525">
        <v>26.0</v>
      </c>
      <c r="AR406" s="531" t="s">
        <v>5775</v>
      </c>
      <c r="AS406" s="518"/>
      <c r="AT406" s="514">
        <v>14.0</v>
      </c>
      <c r="AU406" s="525">
        <v>6.0</v>
      </c>
      <c r="AV406" s="525">
        <v>26.0</v>
      </c>
      <c r="AW406" s="531" t="s">
        <v>5776</v>
      </c>
      <c r="AX406" s="1"/>
      <c r="AY406" s="514"/>
      <c r="AZ406" s="514"/>
      <c r="BA406" s="514"/>
      <c r="BB406" s="558"/>
      <c r="BC406" s="514"/>
      <c r="BD406" s="514"/>
      <c r="BE406" s="514"/>
      <c r="BF406" s="514"/>
      <c r="BG406" s="558"/>
      <c r="BH406" s="514"/>
      <c r="BI406" s="514"/>
      <c r="BJ406" s="514"/>
      <c r="BK406" s="514"/>
      <c r="BL406" s="558"/>
      <c r="BM406" s="514"/>
      <c r="BN406" s="514"/>
      <c r="BO406" s="514"/>
      <c r="BP406" s="514"/>
      <c r="BQ406" s="558"/>
      <c r="BR406" s="514"/>
      <c r="BS406" s="514"/>
      <c r="BT406" s="514"/>
      <c r="BU406" s="514"/>
      <c r="BV406" s="558"/>
      <c r="BW406" s="514"/>
      <c r="BX406" s="514"/>
      <c r="BY406" s="514"/>
      <c r="BZ406" s="514"/>
      <c r="CA406" s="558"/>
      <c r="CB406" s="514"/>
      <c r="CC406" s="514"/>
      <c r="CD406" s="514"/>
      <c r="CE406" s="514"/>
      <c r="CF406" s="558"/>
      <c r="CG406" s="514"/>
      <c r="CH406" s="514"/>
      <c r="CI406" s="514"/>
      <c r="CJ406" s="514"/>
      <c r="CK406" s="558"/>
      <c r="CL406" s="1"/>
      <c r="CM406" s="1"/>
      <c r="CN406" s="514"/>
      <c r="CO406" s="514"/>
      <c r="CP406" s="558"/>
      <c r="CQ406" s="1"/>
    </row>
    <row r="407" ht="15.0" customHeight="1">
      <c r="A407" s="514">
        <v>13.0</v>
      </c>
      <c r="B407" s="525">
        <v>1.0</v>
      </c>
      <c r="C407" s="525">
        <v>26.0</v>
      </c>
      <c r="D407" s="526" t="s">
        <v>5777</v>
      </c>
      <c r="E407" s="1"/>
      <c r="F407" s="514">
        <v>3.0</v>
      </c>
      <c r="G407" s="525">
        <v>1.0</v>
      </c>
      <c r="H407" s="525">
        <v>20.0</v>
      </c>
      <c r="I407" s="529" t="s">
        <v>5778</v>
      </c>
      <c r="J407" s="1"/>
      <c r="K407" s="514">
        <v>13.0</v>
      </c>
      <c r="L407" s="525">
        <v>2.0</v>
      </c>
      <c r="M407" s="525">
        <v>26.0</v>
      </c>
      <c r="N407" s="529" t="s">
        <v>5779</v>
      </c>
      <c r="O407" s="1"/>
      <c r="P407" s="514">
        <v>13.0</v>
      </c>
      <c r="Q407" s="525">
        <v>2.0</v>
      </c>
      <c r="R407" s="525">
        <v>23.0</v>
      </c>
      <c r="S407" s="529" t="s">
        <v>5780</v>
      </c>
      <c r="T407" s="1"/>
      <c r="U407" s="514">
        <v>13.0</v>
      </c>
      <c r="V407" s="525">
        <v>3.0</v>
      </c>
      <c r="W407" s="525">
        <v>26.0</v>
      </c>
      <c r="X407" s="537" t="s">
        <v>5781</v>
      </c>
      <c r="Y407" s="1"/>
      <c r="Z407" s="514">
        <v>7.0</v>
      </c>
      <c r="AA407" s="525">
        <v>3.0</v>
      </c>
      <c r="AB407" s="525">
        <v>19.0</v>
      </c>
      <c r="AC407" s="529" t="s">
        <v>5782</v>
      </c>
      <c r="AD407" s="1"/>
      <c r="AE407" s="514">
        <v>13.0</v>
      </c>
      <c r="AF407" s="525">
        <v>4.0</v>
      </c>
      <c r="AG407" s="525">
        <v>28.0</v>
      </c>
      <c r="AH407" s="537" t="s">
        <v>5783</v>
      </c>
      <c r="AI407" s="1"/>
      <c r="AJ407" s="514">
        <v>3.0</v>
      </c>
      <c r="AK407" s="525">
        <v>4.0</v>
      </c>
      <c r="AL407" s="525">
        <v>16.0</v>
      </c>
      <c r="AM407" s="530" t="s">
        <v>5784</v>
      </c>
      <c r="AN407" s="1"/>
      <c r="AO407" s="514">
        <v>13.0</v>
      </c>
      <c r="AP407" s="525">
        <v>5.0</v>
      </c>
      <c r="AQ407" s="525">
        <v>26.0</v>
      </c>
      <c r="AR407" s="531" t="s">
        <v>5785</v>
      </c>
      <c r="AS407" s="518"/>
      <c r="AT407" s="514">
        <v>13.0</v>
      </c>
      <c r="AU407" s="525">
        <v>6.0</v>
      </c>
      <c r="AV407" s="525">
        <v>26.0</v>
      </c>
      <c r="AW407" s="531" t="s">
        <v>5786</v>
      </c>
      <c r="AX407" s="1"/>
      <c r="AY407" s="514"/>
      <c r="AZ407" s="514"/>
      <c r="BA407" s="514"/>
      <c r="BB407" s="558"/>
      <c r="BC407" s="514"/>
      <c r="BD407" s="514"/>
      <c r="BE407" s="514"/>
      <c r="BF407" s="514"/>
      <c r="BG407" s="558"/>
      <c r="BH407" s="514"/>
      <c r="BI407" s="514"/>
      <c r="BJ407" s="514"/>
      <c r="BK407" s="514"/>
      <c r="BL407" s="558"/>
      <c r="BM407" s="514"/>
      <c r="BN407" s="514"/>
      <c r="BO407" s="514"/>
      <c r="BP407" s="514"/>
      <c r="BQ407" s="558"/>
      <c r="BR407" s="514"/>
      <c r="BS407" s="514"/>
      <c r="BT407" s="514"/>
      <c r="BU407" s="514"/>
      <c r="BV407" s="558"/>
      <c r="BW407" s="514"/>
      <c r="BX407" s="514"/>
      <c r="BY407" s="514"/>
      <c r="BZ407" s="514"/>
      <c r="CA407" s="558"/>
      <c r="CB407" s="514"/>
      <c r="CC407" s="514"/>
      <c r="CD407" s="514"/>
      <c r="CE407" s="514"/>
      <c r="CF407" s="558"/>
      <c r="CG407" s="514"/>
      <c r="CH407" s="514"/>
      <c r="CI407" s="514"/>
      <c r="CJ407" s="514"/>
      <c r="CK407" s="558"/>
      <c r="CL407" s="1"/>
      <c r="CM407" s="1"/>
      <c r="CN407" s="514"/>
      <c r="CO407" s="514"/>
      <c r="CP407" s="558"/>
      <c r="CQ407" s="1"/>
    </row>
    <row r="408" ht="15.0" customHeight="1">
      <c r="A408" s="514">
        <v>12.0</v>
      </c>
      <c r="B408" s="525">
        <v>1.0</v>
      </c>
      <c r="C408" s="525">
        <v>26.0</v>
      </c>
      <c r="D408" s="526" t="s">
        <v>5787</v>
      </c>
      <c r="E408" s="1"/>
      <c r="F408" s="514">
        <v>2.0</v>
      </c>
      <c r="G408" s="525">
        <v>1.0</v>
      </c>
      <c r="H408" s="525">
        <v>20.0</v>
      </c>
      <c r="I408" s="529" t="s">
        <v>5788</v>
      </c>
      <c r="J408" s="1"/>
      <c r="K408" s="514">
        <v>12.0</v>
      </c>
      <c r="L408" s="525">
        <v>2.0</v>
      </c>
      <c r="M408" s="525">
        <v>26.0</v>
      </c>
      <c r="N408" s="529" t="s">
        <v>5789</v>
      </c>
      <c r="O408" s="1"/>
      <c r="P408" s="514">
        <v>12.0</v>
      </c>
      <c r="Q408" s="525">
        <v>2.0</v>
      </c>
      <c r="R408" s="525">
        <v>23.0</v>
      </c>
      <c r="S408" s="529" t="s">
        <v>5790</v>
      </c>
      <c r="T408" s="1"/>
      <c r="U408" s="514">
        <v>12.0</v>
      </c>
      <c r="V408" s="525">
        <v>3.0</v>
      </c>
      <c r="W408" s="525">
        <v>26.0</v>
      </c>
      <c r="X408" s="537" t="s">
        <v>5791</v>
      </c>
      <c r="Y408" s="1"/>
      <c r="Z408" s="514">
        <v>6.0</v>
      </c>
      <c r="AA408" s="525">
        <v>3.0</v>
      </c>
      <c r="AB408" s="525">
        <v>19.0</v>
      </c>
      <c r="AC408" s="529" t="s">
        <v>5792</v>
      </c>
      <c r="AD408" s="1"/>
      <c r="AE408" s="514">
        <v>12.0</v>
      </c>
      <c r="AF408" s="525">
        <v>4.0</v>
      </c>
      <c r="AG408" s="525">
        <v>28.0</v>
      </c>
      <c r="AH408" s="537" t="s">
        <v>5793</v>
      </c>
      <c r="AI408" s="1"/>
      <c r="AJ408" s="514">
        <v>2.0</v>
      </c>
      <c r="AK408" s="525">
        <v>4.0</v>
      </c>
      <c r="AL408" s="525">
        <v>16.0</v>
      </c>
      <c r="AM408" s="530" t="s">
        <v>5794</v>
      </c>
      <c r="AN408" s="1"/>
      <c r="AO408" s="514">
        <v>12.0</v>
      </c>
      <c r="AP408" s="525">
        <v>5.0</v>
      </c>
      <c r="AQ408" s="525">
        <v>26.0</v>
      </c>
      <c r="AR408" s="531" t="s">
        <v>5795</v>
      </c>
      <c r="AS408" s="518"/>
      <c r="AT408" s="514">
        <v>12.0</v>
      </c>
      <c r="AU408" s="525">
        <v>6.0</v>
      </c>
      <c r="AV408" s="525">
        <v>26.0</v>
      </c>
      <c r="AW408" s="531" t="s">
        <v>5796</v>
      </c>
      <c r="AX408" s="1"/>
      <c r="AY408" s="514"/>
      <c r="AZ408" s="514"/>
      <c r="BA408" s="514"/>
      <c r="BB408" s="558"/>
      <c r="BC408" s="514"/>
      <c r="BD408" s="514"/>
      <c r="BE408" s="514"/>
      <c r="BF408" s="514"/>
      <c r="BG408" s="558"/>
      <c r="BH408" s="514"/>
      <c r="BI408" s="514"/>
      <c r="BJ408" s="514"/>
      <c r="BK408" s="514"/>
      <c r="BL408" s="558"/>
      <c r="BM408" s="514"/>
      <c r="BN408" s="514"/>
      <c r="BO408" s="514"/>
      <c r="BP408" s="514"/>
      <c r="BQ408" s="558"/>
      <c r="BR408" s="514"/>
      <c r="BS408" s="514"/>
      <c r="BT408" s="514"/>
      <c r="BU408" s="514"/>
      <c r="BV408" s="558"/>
      <c r="BW408" s="514"/>
      <c r="BX408" s="514"/>
      <c r="BY408" s="514"/>
      <c r="BZ408" s="514"/>
      <c r="CA408" s="558"/>
      <c r="CB408" s="514"/>
      <c r="CC408" s="514"/>
      <c r="CD408" s="514"/>
      <c r="CE408" s="514"/>
      <c r="CF408" s="558"/>
      <c r="CG408" s="514"/>
      <c r="CH408" s="514"/>
      <c r="CI408" s="514"/>
      <c r="CJ408" s="514"/>
      <c r="CK408" s="558"/>
      <c r="CL408" s="1"/>
      <c r="CM408" s="1"/>
      <c r="CN408" s="514"/>
      <c r="CO408" s="514"/>
      <c r="CP408" s="558"/>
      <c r="CQ408" s="1"/>
    </row>
    <row r="409" ht="15.0" customHeight="1">
      <c r="A409" s="514">
        <v>11.0</v>
      </c>
      <c r="B409" s="525">
        <v>1.0</v>
      </c>
      <c r="C409" s="525">
        <v>26.0</v>
      </c>
      <c r="D409" s="526" t="s">
        <v>5797</v>
      </c>
      <c r="E409" s="1"/>
      <c r="F409" s="542">
        <v>1.0</v>
      </c>
      <c r="G409" s="549">
        <v>1.0</v>
      </c>
      <c r="H409" s="549">
        <v>20.0</v>
      </c>
      <c r="I409" s="528" t="s">
        <v>5798</v>
      </c>
      <c r="J409" s="1"/>
      <c r="K409" s="514">
        <v>11.0</v>
      </c>
      <c r="L409" s="525">
        <v>2.0</v>
      </c>
      <c r="M409" s="525">
        <v>26.0</v>
      </c>
      <c r="N409" s="529" t="s">
        <v>5799</v>
      </c>
      <c r="O409" s="1"/>
      <c r="P409" s="514">
        <v>11.0</v>
      </c>
      <c r="Q409" s="525">
        <v>2.0</v>
      </c>
      <c r="R409" s="525">
        <v>23.0</v>
      </c>
      <c r="S409" s="529" t="s">
        <v>5800</v>
      </c>
      <c r="T409" s="1"/>
      <c r="U409" s="514">
        <v>11.0</v>
      </c>
      <c r="V409" s="525">
        <v>3.0</v>
      </c>
      <c r="W409" s="525">
        <v>26.0</v>
      </c>
      <c r="X409" s="537" t="s">
        <v>5801</v>
      </c>
      <c r="Y409" s="1"/>
      <c r="Z409" s="514">
        <v>5.0</v>
      </c>
      <c r="AA409" s="525">
        <v>3.0</v>
      </c>
      <c r="AB409" s="525">
        <v>19.0</v>
      </c>
      <c r="AC409" s="529" t="s">
        <v>5802</v>
      </c>
      <c r="AD409" s="1"/>
      <c r="AE409" s="514">
        <v>11.0</v>
      </c>
      <c r="AF409" s="525">
        <v>4.0</v>
      </c>
      <c r="AG409" s="525">
        <v>28.0</v>
      </c>
      <c r="AH409" s="537" t="s">
        <v>5803</v>
      </c>
      <c r="AI409" s="1"/>
      <c r="AJ409" s="542">
        <v>1.0</v>
      </c>
      <c r="AK409" s="525">
        <v>4.0</v>
      </c>
      <c r="AL409" s="525">
        <v>16.0</v>
      </c>
      <c r="AM409" s="530" t="s">
        <v>5804</v>
      </c>
      <c r="AN409" s="1"/>
      <c r="AO409" s="514">
        <v>11.0</v>
      </c>
      <c r="AP409" s="525">
        <v>5.0</v>
      </c>
      <c r="AQ409" s="525">
        <v>26.0</v>
      </c>
      <c r="AR409" s="531" t="s">
        <v>5805</v>
      </c>
      <c r="AS409" s="518"/>
      <c r="AT409" s="514">
        <v>11.0</v>
      </c>
      <c r="AU409" s="525">
        <v>6.0</v>
      </c>
      <c r="AV409" s="525">
        <v>26.0</v>
      </c>
      <c r="AW409" s="531" t="s">
        <v>5806</v>
      </c>
      <c r="AX409" s="1"/>
      <c r="AY409" s="514"/>
      <c r="AZ409" s="514"/>
      <c r="BA409" s="514"/>
      <c r="BB409" s="558"/>
      <c r="BC409" s="514"/>
      <c r="BD409" s="514"/>
      <c r="BE409" s="514"/>
      <c r="BF409" s="514"/>
      <c r="BG409" s="558"/>
      <c r="BH409" s="514"/>
      <c r="BI409" s="514"/>
      <c r="BJ409" s="514"/>
      <c r="BK409" s="514"/>
      <c r="BL409" s="558"/>
      <c r="BM409" s="514"/>
      <c r="BN409" s="514"/>
      <c r="BO409" s="514"/>
      <c r="BP409" s="514"/>
      <c r="BQ409" s="558"/>
      <c r="BR409" s="514"/>
      <c r="BS409" s="514"/>
      <c r="BT409" s="514"/>
      <c r="BU409" s="514"/>
      <c r="BV409" s="558"/>
      <c r="BW409" s="514"/>
      <c r="BX409" s="514"/>
      <c r="BY409" s="514"/>
      <c r="BZ409" s="514"/>
      <c r="CA409" s="558"/>
      <c r="CB409" s="514"/>
      <c r="CC409" s="514"/>
      <c r="CD409" s="514"/>
      <c r="CE409" s="514"/>
      <c r="CF409" s="558"/>
      <c r="CG409" s="514"/>
      <c r="CH409" s="514"/>
      <c r="CI409" s="514"/>
      <c r="CJ409" s="514"/>
      <c r="CK409" s="558"/>
      <c r="CL409" s="1"/>
      <c r="CM409" s="1"/>
      <c r="CN409" s="514"/>
      <c r="CO409" s="514"/>
      <c r="CP409" s="558"/>
      <c r="CQ409" s="1"/>
    </row>
    <row r="410" ht="15.0" customHeight="1">
      <c r="A410" s="514">
        <v>10.0</v>
      </c>
      <c r="B410" s="525">
        <v>1.0</v>
      </c>
      <c r="C410" s="525">
        <v>26.0</v>
      </c>
      <c r="D410" s="526" t="s">
        <v>5807</v>
      </c>
      <c r="E410" s="1"/>
      <c r="F410" s="514">
        <v>14.0</v>
      </c>
      <c r="G410" s="525">
        <v>1.0</v>
      </c>
      <c r="H410" s="525">
        <v>19.0</v>
      </c>
      <c r="I410" s="529" t="s">
        <v>5808</v>
      </c>
      <c r="J410" s="1"/>
      <c r="K410" s="514">
        <v>10.0</v>
      </c>
      <c r="L410" s="525">
        <v>2.0</v>
      </c>
      <c r="M410" s="525">
        <v>26.0</v>
      </c>
      <c r="N410" s="529" t="s">
        <v>5809</v>
      </c>
      <c r="O410" s="1"/>
      <c r="P410" s="514">
        <v>10.0</v>
      </c>
      <c r="Q410" s="525">
        <v>2.0</v>
      </c>
      <c r="R410" s="525">
        <v>23.0</v>
      </c>
      <c r="S410" s="529" t="s">
        <v>5810</v>
      </c>
      <c r="T410" s="1"/>
      <c r="U410" s="514">
        <v>10.0</v>
      </c>
      <c r="V410" s="525">
        <v>3.0</v>
      </c>
      <c r="W410" s="525">
        <v>26.0</v>
      </c>
      <c r="X410" s="537" t="s">
        <v>5811</v>
      </c>
      <c r="Y410" s="1"/>
      <c r="Z410" s="514">
        <v>4.0</v>
      </c>
      <c r="AA410" s="525">
        <v>3.0</v>
      </c>
      <c r="AB410" s="525">
        <v>19.0</v>
      </c>
      <c r="AC410" s="529" t="s">
        <v>5812</v>
      </c>
      <c r="AD410" s="1"/>
      <c r="AE410" s="514">
        <v>10.0</v>
      </c>
      <c r="AF410" s="525">
        <v>4.0</v>
      </c>
      <c r="AG410" s="525">
        <v>28.0</v>
      </c>
      <c r="AH410" s="537" t="s">
        <v>5813</v>
      </c>
      <c r="AI410" s="1"/>
      <c r="AJ410" s="514">
        <v>14.0</v>
      </c>
      <c r="AK410" s="525">
        <v>4.0</v>
      </c>
      <c r="AL410" s="525">
        <v>15.0</v>
      </c>
      <c r="AM410" s="530" t="s">
        <v>5814</v>
      </c>
      <c r="AN410" s="1"/>
      <c r="AO410" s="514">
        <v>10.0</v>
      </c>
      <c r="AP410" s="525">
        <v>5.0</v>
      </c>
      <c r="AQ410" s="525">
        <v>26.0</v>
      </c>
      <c r="AR410" s="531" t="s">
        <v>5815</v>
      </c>
      <c r="AS410" s="518"/>
      <c r="AT410" s="514">
        <v>10.0</v>
      </c>
      <c r="AU410" s="525">
        <v>6.0</v>
      </c>
      <c r="AV410" s="525">
        <v>26.0</v>
      </c>
      <c r="AW410" s="531" t="s">
        <v>5816</v>
      </c>
      <c r="AX410" s="1"/>
      <c r="AY410" s="514"/>
      <c r="AZ410" s="514"/>
      <c r="BA410" s="514"/>
      <c r="BB410" s="558"/>
      <c r="BC410" s="514"/>
      <c r="BD410" s="514"/>
      <c r="BE410" s="514"/>
      <c r="BF410" s="514"/>
      <c r="BG410" s="558"/>
      <c r="BH410" s="514"/>
      <c r="BI410" s="514"/>
      <c r="BJ410" s="514"/>
      <c r="BK410" s="514"/>
      <c r="BL410" s="558"/>
      <c r="BM410" s="514"/>
      <c r="BN410" s="514"/>
      <c r="BO410" s="514"/>
      <c r="BP410" s="514"/>
      <c r="BQ410" s="558"/>
      <c r="BR410" s="514"/>
      <c r="BS410" s="514"/>
      <c r="BT410" s="514"/>
      <c r="BU410" s="514"/>
      <c r="BV410" s="558"/>
      <c r="BW410" s="514"/>
      <c r="BX410" s="514"/>
      <c r="BY410" s="514"/>
      <c r="BZ410" s="514"/>
      <c r="CA410" s="558"/>
      <c r="CB410" s="514"/>
      <c r="CC410" s="514"/>
      <c r="CD410" s="514"/>
      <c r="CE410" s="514"/>
      <c r="CF410" s="558"/>
      <c r="CG410" s="514"/>
      <c r="CH410" s="514"/>
      <c r="CI410" s="514"/>
      <c r="CJ410" s="514"/>
      <c r="CK410" s="558"/>
      <c r="CL410" s="1"/>
      <c r="CM410" s="1"/>
      <c r="CN410" s="514"/>
      <c r="CO410" s="514"/>
      <c r="CP410" s="558"/>
      <c r="CQ410" s="1"/>
    </row>
    <row r="411" ht="15.0" customHeight="1">
      <c r="A411" s="514">
        <v>9.0</v>
      </c>
      <c r="B411" s="525">
        <v>1.0</v>
      </c>
      <c r="C411" s="525">
        <v>26.0</v>
      </c>
      <c r="D411" s="526" t="s">
        <v>5817</v>
      </c>
      <c r="E411" s="1"/>
      <c r="F411" s="514">
        <v>13.0</v>
      </c>
      <c r="G411" s="525">
        <v>1.0</v>
      </c>
      <c r="H411" s="525">
        <v>19.0</v>
      </c>
      <c r="I411" s="529" t="s">
        <v>5818</v>
      </c>
      <c r="J411" s="1"/>
      <c r="K411" s="514">
        <v>9.0</v>
      </c>
      <c r="L411" s="525">
        <v>2.0</v>
      </c>
      <c r="M411" s="525">
        <v>26.0</v>
      </c>
      <c r="N411" s="529" t="s">
        <v>5819</v>
      </c>
      <c r="O411" s="1"/>
      <c r="P411" s="514">
        <v>9.0</v>
      </c>
      <c r="Q411" s="525">
        <v>2.0</v>
      </c>
      <c r="R411" s="525">
        <v>23.0</v>
      </c>
      <c r="S411" s="529" t="s">
        <v>5820</v>
      </c>
      <c r="T411" s="1"/>
      <c r="U411" s="514">
        <v>9.0</v>
      </c>
      <c r="V411" s="525">
        <v>3.0</v>
      </c>
      <c r="W411" s="525">
        <v>26.0</v>
      </c>
      <c r="X411" s="537" t="s">
        <v>5821</v>
      </c>
      <c r="Y411" s="1"/>
      <c r="Z411" s="514">
        <v>3.0</v>
      </c>
      <c r="AA411" s="525">
        <v>3.0</v>
      </c>
      <c r="AB411" s="525">
        <v>19.0</v>
      </c>
      <c r="AC411" s="529" t="s">
        <v>5822</v>
      </c>
      <c r="AD411" s="1"/>
      <c r="AE411" s="514">
        <v>9.0</v>
      </c>
      <c r="AF411" s="525">
        <v>4.0</v>
      </c>
      <c r="AG411" s="525">
        <v>28.0</v>
      </c>
      <c r="AH411" s="537" t="s">
        <v>5823</v>
      </c>
      <c r="AI411" s="1"/>
      <c r="AJ411" s="514">
        <v>13.0</v>
      </c>
      <c r="AK411" s="525">
        <v>4.0</v>
      </c>
      <c r="AL411" s="525">
        <v>15.0</v>
      </c>
      <c r="AM411" s="530" t="s">
        <v>5824</v>
      </c>
      <c r="AN411" s="1"/>
      <c r="AO411" s="514">
        <v>9.0</v>
      </c>
      <c r="AP411" s="525">
        <v>5.0</v>
      </c>
      <c r="AQ411" s="525">
        <v>26.0</v>
      </c>
      <c r="AR411" s="531" t="s">
        <v>5825</v>
      </c>
      <c r="AS411" s="518"/>
      <c r="AT411" s="514">
        <v>9.0</v>
      </c>
      <c r="AU411" s="525">
        <v>6.0</v>
      </c>
      <c r="AV411" s="525">
        <v>26.0</v>
      </c>
      <c r="AW411" s="531" t="s">
        <v>5826</v>
      </c>
      <c r="AX411" s="1"/>
      <c r="AY411" s="514"/>
      <c r="AZ411" s="514"/>
      <c r="BA411" s="514"/>
      <c r="BB411" s="558"/>
      <c r="BC411" s="514"/>
      <c r="BD411" s="514"/>
      <c r="BE411" s="514"/>
      <c r="BF411" s="514"/>
      <c r="BG411" s="558"/>
      <c r="BH411" s="514"/>
      <c r="BI411" s="514"/>
      <c r="BJ411" s="514"/>
      <c r="BK411" s="514"/>
      <c r="BL411" s="558"/>
      <c r="BM411" s="514"/>
      <c r="BN411" s="514"/>
      <c r="BO411" s="514"/>
      <c r="BP411" s="514"/>
      <c r="BQ411" s="558"/>
      <c r="BR411" s="514"/>
      <c r="BS411" s="514"/>
      <c r="BT411" s="514"/>
      <c r="BU411" s="514"/>
      <c r="BV411" s="558"/>
      <c r="BW411" s="514"/>
      <c r="BX411" s="514"/>
      <c r="BY411" s="514"/>
      <c r="BZ411" s="514"/>
      <c r="CA411" s="558"/>
      <c r="CB411" s="514"/>
      <c r="CC411" s="514"/>
      <c r="CD411" s="514"/>
      <c r="CE411" s="514"/>
      <c r="CF411" s="558"/>
      <c r="CG411" s="514"/>
      <c r="CH411" s="514"/>
      <c r="CI411" s="514"/>
      <c r="CJ411" s="514"/>
      <c r="CK411" s="558"/>
      <c r="CL411" s="1"/>
      <c r="CM411" s="1"/>
      <c r="CN411" s="514"/>
      <c r="CO411" s="514"/>
      <c r="CP411" s="558"/>
      <c r="CQ411" s="1"/>
    </row>
    <row r="412" ht="15.0" customHeight="1">
      <c r="A412" s="514">
        <v>8.0</v>
      </c>
      <c r="B412" s="525">
        <v>1.0</v>
      </c>
      <c r="C412" s="525">
        <v>26.0</v>
      </c>
      <c r="D412" s="526" t="s">
        <v>5827</v>
      </c>
      <c r="E412" s="1"/>
      <c r="F412" s="514">
        <v>12.0</v>
      </c>
      <c r="G412" s="525">
        <v>1.0</v>
      </c>
      <c r="H412" s="525">
        <v>19.0</v>
      </c>
      <c r="I412" s="529" t="s">
        <v>5828</v>
      </c>
      <c r="J412" s="1"/>
      <c r="K412" s="514">
        <v>8.0</v>
      </c>
      <c r="L412" s="525">
        <v>2.0</v>
      </c>
      <c r="M412" s="525">
        <v>26.0</v>
      </c>
      <c r="N412" s="529" t="s">
        <v>5829</v>
      </c>
      <c r="O412" s="1"/>
      <c r="P412" s="514">
        <v>8.0</v>
      </c>
      <c r="Q412" s="525">
        <v>2.0</v>
      </c>
      <c r="R412" s="525">
        <v>23.0</v>
      </c>
      <c r="S412" s="529" t="s">
        <v>5830</v>
      </c>
      <c r="T412" s="1"/>
      <c r="U412" s="514">
        <v>8.0</v>
      </c>
      <c r="V412" s="525">
        <v>3.0</v>
      </c>
      <c r="W412" s="525">
        <v>26.0</v>
      </c>
      <c r="X412" s="537" t="s">
        <v>5831</v>
      </c>
      <c r="Y412" s="1"/>
      <c r="Z412" s="514">
        <v>2.0</v>
      </c>
      <c r="AA412" s="525">
        <v>3.0</v>
      </c>
      <c r="AB412" s="525">
        <v>19.0</v>
      </c>
      <c r="AC412" s="529" t="s">
        <v>5832</v>
      </c>
      <c r="AD412" s="1"/>
      <c r="AE412" s="514">
        <v>8.0</v>
      </c>
      <c r="AF412" s="525">
        <v>4.0</v>
      </c>
      <c r="AG412" s="525">
        <v>28.0</v>
      </c>
      <c r="AH412" s="537" t="s">
        <v>5833</v>
      </c>
      <c r="AI412" s="1"/>
      <c r="AJ412" s="514">
        <v>12.0</v>
      </c>
      <c r="AK412" s="525">
        <v>4.0</v>
      </c>
      <c r="AL412" s="525">
        <v>15.0</v>
      </c>
      <c r="AM412" s="530" t="s">
        <v>5834</v>
      </c>
      <c r="AN412" s="1"/>
      <c r="AO412" s="514">
        <v>8.0</v>
      </c>
      <c r="AP412" s="525">
        <v>5.0</v>
      </c>
      <c r="AQ412" s="525">
        <v>26.0</v>
      </c>
      <c r="AR412" s="531" t="s">
        <v>5835</v>
      </c>
      <c r="AS412" s="518"/>
      <c r="AT412" s="514">
        <v>8.0</v>
      </c>
      <c r="AU412" s="525">
        <v>6.0</v>
      </c>
      <c r="AV412" s="525">
        <v>26.0</v>
      </c>
      <c r="AW412" s="531" t="s">
        <v>5836</v>
      </c>
      <c r="AX412" s="1"/>
      <c r="AY412" s="514"/>
      <c r="AZ412" s="514"/>
      <c r="BA412" s="514"/>
      <c r="BB412" s="558"/>
      <c r="BC412" s="514"/>
      <c r="BD412" s="514"/>
      <c r="BE412" s="514"/>
      <c r="BF412" s="514"/>
      <c r="BG412" s="558"/>
      <c r="BH412" s="514"/>
      <c r="BI412" s="514"/>
      <c r="BJ412" s="514"/>
      <c r="BK412" s="514"/>
      <c r="BL412" s="558"/>
      <c r="BM412" s="514"/>
      <c r="BN412" s="514"/>
      <c r="BO412" s="514"/>
      <c r="BP412" s="514"/>
      <c r="BQ412" s="558"/>
      <c r="BR412" s="514"/>
      <c r="BS412" s="514"/>
      <c r="BT412" s="514"/>
      <c r="BU412" s="514"/>
      <c r="BV412" s="558"/>
      <c r="BW412" s="514"/>
      <c r="BX412" s="514"/>
      <c r="BY412" s="514"/>
      <c r="BZ412" s="514"/>
      <c r="CA412" s="558"/>
      <c r="CB412" s="514"/>
      <c r="CC412" s="514"/>
      <c r="CD412" s="514"/>
      <c r="CE412" s="514"/>
      <c r="CF412" s="558"/>
      <c r="CG412" s="514"/>
      <c r="CH412" s="514"/>
      <c r="CI412" s="514"/>
      <c r="CJ412" s="514"/>
      <c r="CK412" s="558"/>
      <c r="CL412" s="1"/>
      <c r="CM412" s="1"/>
      <c r="CN412" s="514"/>
      <c r="CO412" s="514"/>
      <c r="CP412" s="558"/>
      <c r="CQ412" s="1"/>
    </row>
    <row r="413" ht="15.0" customHeight="1">
      <c r="A413" s="514">
        <v>7.0</v>
      </c>
      <c r="B413" s="525">
        <v>1.0</v>
      </c>
      <c r="C413" s="525">
        <v>26.0</v>
      </c>
      <c r="D413" s="526" t="s">
        <v>5837</v>
      </c>
      <c r="E413" s="1"/>
      <c r="F413" s="514">
        <v>11.0</v>
      </c>
      <c r="G413" s="525">
        <v>1.0</v>
      </c>
      <c r="H413" s="525">
        <v>19.0</v>
      </c>
      <c r="I413" s="529" t="s">
        <v>5838</v>
      </c>
      <c r="J413" s="1"/>
      <c r="K413" s="514">
        <v>7.0</v>
      </c>
      <c r="L413" s="525">
        <v>2.0</v>
      </c>
      <c r="M413" s="525">
        <v>26.0</v>
      </c>
      <c r="N413" s="529" t="s">
        <v>5839</v>
      </c>
      <c r="O413" s="1"/>
      <c r="P413" s="514">
        <v>7.0</v>
      </c>
      <c r="Q413" s="525">
        <v>2.0</v>
      </c>
      <c r="R413" s="525">
        <v>23.0</v>
      </c>
      <c r="S413" s="529" t="s">
        <v>5840</v>
      </c>
      <c r="T413" s="1"/>
      <c r="U413" s="514">
        <v>7.0</v>
      </c>
      <c r="V413" s="525">
        <v>3.0</v>
      </c>
      <c r="W413" s="525">
        <v>26.0</v>
      </c>
      <c r="X413" s="537" t="s">
        <v>5841</v>
      </c>
      <c r="Y413" s="1"/>
      <c r="Z413" s="542">
        <v>1.0</v>
      </c>
      <c r="AA413" s="525">
        <v>3.0</v>
      </c>
      <c r="AB413" s="525">
        <v>19.0</v>
      </c>
      <c r="AC413" s="529" t="s">
        <v>5842</v>
      </c>
      <c r="AD413" s="1"/>
      <c r="AE413" s="514">
        <v>7.0</v>
      </c>
      <c r="AF413" s="525">
        <v>4.0</v>
      </c>
      <c r="AG413" s="525">
        <v>28.0</v>
      </c>
      <c r="AH413" s="537" t="s">
        <v>5843</v>
      </c>
      <c r="AI413" s="1"/>
      <c r="AJ413" s="514">
        <v>11.0</v>
      </c>
      <c r="AK413" s="525">
        <v>4.0</v>
      </c>
      <c r="AL413" s="525">
        <v>15.0</v>
      </c>
      <c r="AM413" s="530" t="s">
        <v>5844</v>
      </c>
      <c r="AN413" s="1"/>
      <c r="AO413" s="514">
        <v>7.0</v>
      </c>
      <c r="AP413" s="525">
        <v>5.0</v>
      </c>
      <c r="AQ413" s="525">
        <v>26.0</v>
      </c>
      <c r="AR413" s="531" t="s">
        <v>5845</v>
      </c>
      <c r="AS413" s="518"/>
      <c r="AT413" s="514">
        <v>7.0</v>
      </c>
      <c r="AU413" s="525">
        <v>6.0</v>
      </c>
      <c r="AV413" s="525">
        <v>26.0</v>
      </c>
      <c r="AW413" s="531" t="s">
        <v>5846</v>
      </c>
      <c r="AX413" s="1"/>
      <c r="AY413" s="514"/>
      <c r="AZ413" s="514"/>
      <c r="BA413" s="514"/>
      <c r="BB413" s="558"/>
      <c r="BC413" s="514"/>
      <c r="BD413" s="514"/>
      <c r="BE413" s="514"/>
      <c r="BF413" s="514"/>
      <c r="BG413" s="558"/>
      <c r="BH413" s="514"/>
      <c r="BI413" s="514"/>
      <c r="BJ413" s="514"/>
      <c r="BK413" s="514"/>
      <c r="BL413" s="558"/>
      <c r="BM413" s="514"/>
      <c r="BN413" s="514"/>
      <c r="BO413" s="514"/>
      <c r="BP413" s="514"/>
      <c r="BQ413" s="558"/>
      <c r="BR413" s="514"/>
      <c r="BS413" s="514"/>
      <c r="BT413" s="514"/>
      <c r="BU413" s="514"/>
      <c r="BV413" s="558"/>
      <c r="BW413" s="514"/>
      <c r="BX413" s="514"/>
      <c r="BY413" s="514"/>
      <c r="BZ413" s="514"/>
      <c r="CA413" s="558"/>
      <c r="CB413" s="514"/>
      <c r="CC413" s="514"/>
      <c r="CD413" s="514"/>
      <c r="CE413" s="514"/>
      <c r="CF413" s="558"/>
      <c r="CG413" s="514"/>
      <c r="CH413" s="514"/>
      <c r="CI413" s="514"/>
      <c r="CJ413" s="514"/>
      <c r="CK413" s="558"/>
      <c r="CL413" s="1"/>
      <c r="CM413" s="1"/>
      <c r="CN413" s="514"/>
      <c r="CO413" s="514"/>
      <c r="CP413" s="558"/>
      <c r="CQ413" s="1"/>
    </row>
    <row r="414" ht="15.0" customHeight="1">
      <c r="A414" s="514">
        <v>6.0</v>
      </c>
      <c r="B414" s="525">
        <v>1.0</v>
      </c>
      <c r="C414" s="525">
        <v>26.0</v>
      </c>
      <c r="D414" s="526" t="s">
        <v>5847</v>
      </c>
      <c r="E414" s="1"/>
      <c r="F414" s="514">
        <v>10.0</v>
      </c>
      <c r="G414" s="525">
        <v>1.0</v>
      </c>
      <c r="H414" s="525">
        <v>19.0</v>
      </c>
      <c r="I414" s="529" t="s">
        <v>5848</v>
      </c>
      <c r="J414" s="1"/>
      <c r="K414" s="514">
        <v>6.0</v>
      </c>
      <c r="L414" s="525">
        <v>2.0</v>
      </c>
      <c r="M414" s="525">
        <v>26.0</v>
      </c>
      <c r="N414" s="529" t="s">
        <v>5849</v>
      </c>
      <c r="O414" s="1"/>
      <c r="P414" s="514">
        <v>6.0</v>
      </c>
      <c r="Q414" s="525">
        <v>2.0</v>
      </c>
      <c r="R414" s="525">
        <v>23.0</v>
      </c>
      <c r="S414" s="529" t="s">
        <v>5850</v>
      </c>
      <c r="T414" s="1"/>
      <c r="U414" s="514">
        <v>6.0</v>
      </c>
      <c r="V414" s="525">
        <v>3.0</v>
      </c>
      <c r="W414" s="525">
        <v>26.0</v>
      </c>
      <c r="X414" s="537" t="s">
        <v>5851</v>
      </c>
      <c r="Y414" s="1"/>
      <c r="Z414" s="514">
        <v>14.0</v>
      </c>
      <c r="AA414" s="525">
        <v>3.0</v>
      </c>
      <c r="AB414" s="525">
        <v>18.0</v>
      </c>
      <c r="AC414" s="529" t="s">
        <v>5852</v>
      </c>
      <c r="AD414" s="1"/>
      <c r="AE414" s="514">
        <v>6.0</v>
      </c>
      <c r="AF414" s="525">
        <v>4.0</v>
      </c>
      <c r="AG414" s="525">
        <v>28.0</v>
      </c>
      <c r="AH414" s="537" t="s">
        <v>5853</v>
      </c>
      <c r="AI414" s="1"/>
      <c r="AJ414" s="514">
        <v>10.0</v>
      </c>
      <c r="AK414" s="525">
        <v>4.0</v>
      </c>
      <c r="AL414" s="525">
        <v>15.0</v>
      </c>
      <c r="AM414" s="530" t="s">
        <v>5854</v>
      </c>
      <c r="AN414" s="1"/>
      <c r="AO414" s="514">
        <v>6.0</v>
      </c>
      <c r="AP414" s="525">
        <v>5.0</v>
      </c>
      <c r="AQ414" s="525">
        <v>26.0</v>
      </c>
      <c r="AR414" s="531" t="s">
        <v>5855</v>
      </c>
      <c r="AS414" s="518"/>
      <c r="AT414" s="514">
        <v>6.0</v>
      </c>
      <c r="AU414" s="525">
        <v>6.0</v>
      </c>
      <c r="AV414" s="525">
        <v>26.0</v>
      </c>
      <c r="AW414" s="531" t="s">
        <v>5856</v>
      </c>
      <c r="AX414" s="1"/>
      <c r="AY414" s="514"/>
      <c r="AZ414" s="514"/>
      <c r="BA414" s="514"/>
      <c r="BB414" s="558"/>
      <c r="BC414" s="514"/>
      <c r="BD414" s="514"/>
      <c r="BE414" s="514"/>
      <c r="BF414" s="514"/>
      <c r="BG414" s="558"/>
      <c r="BH414" s="514"/>
      <c r="BI414" s="514"/>
      <c r="BJ414" s="514"/>
      <c r="BK414" s="514"/>
      <c r="BL414" s="558"/>
      <c r="BM414" s="514"/>
      <c r="BN414" s="514"/>
      <c r="BO414" s="514"/>
      <c r="BP414" s="514"/>
      <c r="BQ414" s="558"/>
      <c r="BR414" s="514"/>
      <c r="BS414" s="514"/>
      <c r="BT414" s="514"/>
      <c r="BU414" s="514"/>
      <c r="BV414" s="558"/>
      <c r="BW414" s="514"/>
      <c r="BX414" s="514"/>
      <c r="BY414" s="514"/>
      <c r="BZ414" s="514"/>
      <c r="CA414" s="558"/>
      <c r="CB414" s="514"/>
      <c r="CC414" s="514"/>
      <c r="CD414" s="514"/>
      <c r="CE414" s="514"/>
      <c r="CF414" s="558"/>
      <c r="CG414" s="514"/>
      <c r="CH414" s="514"/>
      <c r="CI414" s="514"/>
      <c r="CJ414" s="514"/>
      <c r="CK414" s="558"/>
      <c r="CL414" s="1"/>
      <c r="CM414" s="1"/>
      <c r="CN414" s="514"/>
      <c r="CO414" s="514"/>
      <c r="CP414" s="558"/>
      <c r="CQ414" s="1"/>
    </row>
    <row r="415" ht="15.0" customHeight="1">
      <c r="A415" s="514">
        <v>5.0</v>
      </c>
      <c r="B415" s="525">
        <v>1.0</v>
      </c>
      <c r="C415" s="525">
        <v>26.0</v>
      </c>
      <c r="D415" s="526" t="s">
        <v>5857</v>
      </c>
      <c r="E415" s="1"/>
      <c r="F415" s="514">
        <v>9.0</v>
      </c>
      <c r="G415" s="525">
        <v>1.0</v>
      </c>
      <c r="H415" s="525">
        <v>19.0</v>
      </c>
      <c r="I415" s="529" t="s">
        <v>5858</v>
      </c>
      <c r="J415" s="1"/>
      <c r="K415" s="514">
        <v>5.0</v>
      </c>
      <c r="L415" s="525">
        <v>2.0</v>
      </c>
      <c r="M415" s="525">
        <v>26.0</v>
      </c>
      <c r="N415" s="529" t="s">
        <v>5859</v>
      </c>
      <c r="O415" s="1"/>
      <c r="P415" s="514">
        <v>5.0</v>
      </c>
      <c r="Q415" s="525">
        <v>2.0</v>
      </c>
      <c r="R415" s="525">
        <v>23.0</v>
      </c>
      <c r="S415" s="529" t="s">
        <v>5860</v>
      </c>
      <c r="T415" s="1"/>
      <c r="U415" s="514">
        <v>5.0</v>
      </c>
      <c r="V415" s="525">
        <v>3.0</v>
      </c>
      <c r="W415" s="525">
        <v>26.0</v>
      </c>
      <c r="X415" s="537" t="s">
        <v>5861</v>
      </c>
      <c r="Y415" s="1"/>
      <c r="Z415" s="514">
        <v>13.0</v>
      </c>
      <c r="AA415" s="525">
        <v>3.0</v>
      </c>
      <c r="AB415" s="525">
        <v>18.0</v>
      </c>
      <c r="AC415" s="529" t="s">
        <v>5862</v>
      </c>
      <c r="AD415" s="1"/>
      <c r="AE415" s="514">
        <v>5.0</v>
      </c>
      <c r="AF415" s="525">
        <v>4.0</v>
      </c>
      <c r="AG415" s="525">
        <v>28.0</v>
      </c>
      <c r="AH415" s="537" t="s">
        <v>5863</v>
      </c>
      <c r="AI415" s="1"/>
      <c r="AJ415" s="514">
        <v>9.0</v>
      </c>
      <c r="AK415" s="525">
        <v>4.0</v>
      </c>
      <c r="AL415" s="525">
        <v>15.0</v>
      </c>
      <c r="AM415" s="530" t="s">
        <v>5864</v>
      </c>
      <c r="AN415" s="1"/>
      <c r="AO415" s="514">
        <v>5.0</v>
      </c>
      <c r="AP415" s="525">
        <v>5.0</v>
      </c>
      <c r="AQ415" s="525">
        <v>26.0</v>
      </c>
      <c r="AR415" s="531" t="s">
        <v>5865</v>
      </c>
      <c r="AS415" s="518"/>
      <c r="AT415" s="514">
        <v>5.0</v>
      </c>
      <c r="AU415" s="525">
        <v>6.0</v>
      </c>
      <c r="AV415" s="525">
        <v>26.0</v>
      </c>
      <c r="AW415" s="531" t="s">
        <v>5866</v>
      </c>
      <c r="AX415" s="1"/>
      <c r="AY415" s="514"/>
      <c r="AZ415" s="514"/>
      <c r="BA415" s="514"/>
      <c r="BB415" s="558"/>
      <c r="BC415" s="514"/>
      <c r="BD415" s="514"/>
      <c r="BE415" s="514"/>
      <c r="BF415" s="514"/>
      <c r="BG415" s="558"/>
      <c r="BH415" s="514"/>
      <c r="BI415" s="514"/>
      <c r="BJ415" s="514"/>
      <c r="BK415" s="514"/>
      <c r="BL415" s="558"/>
      <c r="BM415" s="514"/>
      <c r="BN415" s="514"/>
      <c r="BO415" s="514"/>
      <c r="BP415" s="514"/>
      <c r="BQ415" s="558"/>
      <c r="BR415" s="514"/>
      <c r="BS415" s="514"/>
      <c r="BT415" s="514"/>
      <c r="BU415" s="514"/>
      <c r="BV415" s="558"/>
      <c r="BW415" s="514"/>
      <c r="BX415" s="514"/>
      <c r="BY415" s="514"/>
      <c r="BZ415" s="514"/>
      <c r="CA415" s="558"/>
      <c r="CB415" s="514"/>
      <c r="CC415" s="514"/>
      <c r="CD415" s="514"/>
      <c r="CE415" s="514"/>
      <c r="CF415" s="558"/>
      <c r="CG415" s="514"/>
      <c r="CH415" s="514"/>
      <c r="CI415" s="514"/>
      <c r="CJ415" s="514"/>
      <c r="CK415" s="558"/>
      <c r="CL415" s="1"/>
      <c r="CM415" s="1"/>
      <c r="CN415" s="514"/>
      <c r="CO415" s="514"/>
      <c r="CP415" s="558"/>
      <c r="CQ415" s="1"/>
    </row>
    <row r="416" ht="15.0" customHeight="1">
      <c r="A416" s="514">
        <v>4.0</v>
      </c>
      <c r="B416" s="525">
        <v>1.0</v>
      </c>
      <c r="C416" s="525">
        <v>26.0</v>
      </c>
      <c r="D416" s="526" t="s">
        <v>5867</v>
      </c>
      <c r="E416" s="1"/>
      <c r="F416" s="514">
        <v>8.0</v>
      </c>
      <c r="G416" s="525">
        <v>1.0</v>
      </c>
      <c r="H416" s="525">
        <v>19.0</v>
      </c>
      <c r="I416" s="529" t="s">
        <v>5868</v>
      </c>
      <c r="J416" s="1"/>
      <c r="K416" s="514">
        <v>4.0</v>
      </c>
      <c r="L416" s="525">
        <v>2.0</v>
      </c>
      <c r="M416" s="525">
        <v>26.0</v>
      </c>
      <c r="N416" s="529" t="s">
        <v>5869</v>
      </c>
      <c r="O416" s="1"/>
      <c r="P416" s="514">
        <v>4.0</v>
      </c>
      <c r="Q416" s="525">
        <v>2.0</v>
      </c>
      <c r="R416" s="525">
        <v>23.0</v>
      </c>
      <c r="S416" s="529" t="s">
        <v>5870</v>
      </c>
      <c r="T416" s="1"/>
      <c r="U416" s="514">
        <v>4.0</v>
      </c>
      <c r="V416" s="525">
        <v>3.0</v>
      </c>
      <c r="W416" s="525">
        <v>26.0</v>
      </c>
      <c r="X416" s="537" t="s">
        <v>5871</v>
      </c>
      <c r="Y416" s="1"/>
      <c r="Z416" s="514">
        <v>12.0</v>
      </c>
      <c r="AA416" s="525">
        <v>3.0</v>
      </c>
      <c r="AB416" s="525">
        <v>18.0</v>
      </c>
      <c r="AC416" s="529" t="s">
        <v>5872</v>
      </c>
      <c r="AD416" s="1"/>
      <c r="AE416" s="514">
        <v>4.0</v>
      </c>
      <c r="AF416" s="525">
        <v>4.0</v>
      </c>
      <c r="AG416" s="525">
        <v>28.0</v>
      </c>
      <c r="AH416" s="537" t="s">
        <v>5873</v>
      </c>
      <c r="AI416" s="1"/>
      <c r="AJ416" s="514">
        <v>8.0</v>
      </c>
      <c r="AK416" s="525">
        <v>4.0</v>
      </c>
      <c r="AL416" s="525">
        <v>15.0</v>
      </c>
      <c r="AM416" s="530" t="s">
        <v>5874</v>
      </c>
      <c r="AN416" s="1"/>
      <c r="AO416" s="514">
        <v>4.0</v>
      </c>
      <c r="AP416" s="525">
        <v>5.0</v>
      </c>
      <c r="AQ416" s="525">
        <v>26.0</v>
      </c>
      <c r="AR416" s="531" t="s">
        <v>5875</v>
      </c>
      <c r="AS416" s="518"/>
      <c r="AT416" s="514">
        <v>4.0</v>
      </c>
      <c r="AU416" s="525">
        <v>6.0</v>
      </c>
      <c r="AV416" s="525">
        <v>26.0</v>
      </c>
      <c r="AW416" s="531" t="s">
        <v>5876</v>
      </c>
      <c r="AX416" s="1"/>
      <c r="AY416" s="514"/>
      <c r="AZ416" s="514"/>
      <c r="BA416" s="514"/>
      <c r="BB416" s="558"/>
      <c r="BC416" s="514"/>
      <c r="BD416" s="514"/>
      <c r="BE416" s="514"/>
      <c r="BF416" s="514"/>
      <c r="BG416" s="558"/>
      <c r="BH416" s="514"/>
      <c r="BI416" s="514"/>
      <c r="BJ416" s="514"/>
      <c r="BK416" s="514"/>
      <c r="BL416" s="558"/>
      <c r="BM416" s="514"/>
      <c r="BN416" s="514"/>
      <c r="BO416" s="514"/>
      <c r="BP416" s="514"/>
      <c r="BQ416" s="558"/>
      <c r="BR416" s="514"/>
      <c r="BS416" s="514"/>
      <c r="BT416" s="514"/>
      <c r="BU416" s="514"/>
      <c r="BV416" s="558"/>
      <c r="BW416" s="514"/>
      <c r="BX416" s="514"/>
      <c r="BY416" s="514"/>
      <c r="BZ416" s="514"/>
      <c r="CA416" s="558"/>
      <c r="CB416" s="514"/>
      <c r="CC416" s="514"/>
      <c r="CD416" s="514"/>
      <c r="CE416" s="514"/>
      <c r="CF416" s="558"/>
      <c r="CG416" s="514"/>
      <c r="CH416" s="514"/>
      <c r="CI416" s="514"/>
      <c r="CJ416" s="514"/>
      <c r="CK416" s="558"/>
      <c r="CL416" s="1"/>
      <c r="CM416" s="1"/>
      <c r="CN416" s="514"/>
      <c r="CO416" s="514"/>
      <c r="CP416" s="558"/>
      <c r="CQ416" s="1"/>
    </row>
    <row r="417" ht="15.0" customHeight="1">
      <c r="A417" s="514">
        <v>3.0</v>
      </c>
      <c r="B417" s="525">
        <v>1.0</v>
      </c>
      <c r="C417" s="525">
        <v>26.0</v>
      </c>
      <c r="D417" s="526" t="s">
        <v>5877</v>
      </c>
      <c r="E417" s="1"/>
      <c r="F417" s="514">
        <v>7.0</v>
      </c>
      <c r="G417" s="525">
        <v>1.0</v>
      </c>
      <c r="H417" s="525">
        <v>19.0</v>
      </c>
      <c r="I417" s="529" t="s">
        <v>5878</v>
      </c>
      <c r="J417" s="1"/>
      <c r="K417" s="514">
        <v>3.0</v>
      </c>
      <c r="L417" s="525">
        <v>2.0</v>
      </c>
      <c r="M417" s="525">
        <v>26.0</v>
      </c>
      <c r="N417" s="529" t="s">
        <v>5879</v>
      </c>
      <c r="O417" s="1"/>
      <c r="P417" s="514">
        <v>3.0</v>
      </c>
      <c r="Q417" s="525">
        <v>2.0</v>
      </c>
      <c r="R417" s="525">
        <v>23.0</v>
      </c>
      <c r="S417" s="529" t="s">
        <v>5880</v>
      </c>
      <c r="T417" s="1"/>
      <c r="U417" s="514">
        <v>3.0</v>
      </c>
      <c r="V417" s="525">
        <v>3.0</v>
      </c>
      <c r="W417" s="525">
        <v>26.0</v>
      </c>
      <c r="X417" s="537" t="s">
        <v>5881</v>
      </c>
      <c r="Y417" s="1"/>
      <c r="Z417" s="514">
        <v>11.0</v>
      </c>
      <c r="AA417" s="525">
        <v>3.0</v>
      </c>
      <c r="AB417" s="525">
        <v>18.0</v>
      </c>
      <c r="AC417" s="529" t="s">
        <v>5882</v>
      </c>
      <c r="AD417" s="1"/>
      <c r="AE417" s="514">
        <v>3.0</v>
      </c>
      <c r="AF417" s="525">
        <v>4.0</v>
      </c>
      <c r="AG417" s="525">
        <v>28.0</v>
      </c>
      <c r="AH417" s="537" t="s">
        <v>5883</v>
      </c>
      <c r="AI417" s="1"/>
      <c r="AJ417" s="514">
        <v>7.0</v>
      </c>
      <c r="AK417" s="525">
        <v>4.0</v>
      </c>
      <c r="AL417" s="525">
        <v>15.0</v>
      </c>
      <c r="AM417" s="530" t="s">
        <v>5884</v>
      </c>
      <c r="AN417" s="1"/>
      <c r="AO417" s="514">
        <v>3.0</v>
      </c>
      <c r="AP417" s="525">
        <v>5.0</v>
      </c>
      <c r="AQ417" s="525">
        <v>26.0</v>
      </c>
      <c r="AR417" s="531" t="s">
        <v>5885</v>
      </c>
      <c r="AS417" s="518"/>
      <c r="AT417" s="514">
        <v>3.0</v>
      </c>
      <c r="AU417" s="525">
        <v>6.0</v>
      </c>
      <c r="AV417" s="525">
        <v>26.0</v>
      </c>
      <c r="AW417" s="531" t="s">
        <v>5886</v>
      </c>
      <c r="AX417" s="1"/>
      <c r="AY417" s="514"/>
      <c r="AZ417" s="514"/>
      <c r="BA417" s="514"/>
      <c r="BB417" s="558"/>
      <c r="BC417" s="514"/>
      <c r="BD417" s="514"/>
      <c r="BE417" s="514"/>
      <c r="BF417" s="514"/>
      <c r="BG417" s="558"/>
      <c r="BH417" s="514"/>
      <c r="BI417" s="514"/>
      <c r="BJ417" s="514"/>
      <c r="BK417" s="514"/>
      <c r="BL417" s="558"/>
      <c r="BM417" s="514"/>
      <c r="BN417" s="514"/>
      <c r="BO417" s="514"/>
      <c r="BP417" s="514"/>
      <c r="BQ417" s="558"/>
      <c r="BR417" s="514"/>
      <c r="BS417" s="514"/>
      <c r="BT417" s="514"/>
      <c r="BU417" s="514"/>
      <c r="BV417" s="558"/>
      <c r="BW417" s="514"/>
      <c r="BX417" s="514"/>
      <c r="BY417" s="514"/>
      <c r="BZ417" s="514"/>
      <c r="CA417" s="558"/>
      <c r="CB417" s="514"/>
      <c r="CC417" s="514"/>
      <c r="CD417" s="514"/>
      <c r="CE417" s="514"/>
      <c r="CF417" s="558"/>
      <c r="CG417" s="514"/>
      <c r="CH417" s="514"/>
      <c r="CI417" s="514"/>
      <c r="CJ417" s="514"/>
      <c r="CK417" s="558"/>
      <c r="CL417" s="1"/>
      <c r="CM417" s="1"/>
      <c r="CN417" s="514"/>
      <c r="CO417" s="514"/>
      <c r="CP417" s="558"/>
      <c r="CQ417" s="1"/>
    </row>
    <row r="418" ht="15.0" customHeight="1">
      <c r="A418" s="514">
        <v>2.0</v>
      </c>
      <c r="B418" s="525">
        <v>1.0</v>
      </c>
      <c r="C418" s="525">
        <v>26.0</v>
      </c>
      <c r="D418" s="526" t="s">
        <v>5887</v>
      </c>
      <c r="E418" s="1"/>
      <c r="F418" s="514">
        <v>6.0</v>
      </c>
      <c r="G418" s="525">
        <v>1.0</v>
      </c>
      <c r="H418" s="525">
        <v>19.0</v>
      </c>
      <c r="I418" s="529" t="s">
        <v>5888</v>
      </c>
      <c r="J418" s="1"/>
      <c r="K418" s="514">
        <v>2.0</v>
      </c>
      <c r="L418" s="525">
        <v>2.0</v>
      </c>
      <c r="M418" s="525">
        <v>26.0</v>
      </c>
      <c r="N418" s="529" t="s">
        <v>5889</v>
      </c>
      <c r="O418" s="1"/>
      <c r="P418" s="514">
        <v>2.0</v>
      </c>
      <c r="Q418" s="525">
        <v>2.0</v>
      </c>
      <c r="R418" s="525">
        <v>23.0</v>
      </c>
      <c r="S418" s="529" t="s">
        <v>5890</v>
      </c>
      <c r="T418" s="1"/>
      <c r="U418" s="514">
        <v>2.0</v>
      </c>
      <c r="V418" s="525">
        <v>3.0</v>
      </c>
      <c r="W418" s="525">
        <v>26.0</v>
      </c>
      <c r="X418" s="537" t="s">
        <v>5891</v>
      </c>
      <c r="Y418" s="1"/>
      <c r="Z418" s="514">
        <v>10.0</v>
      </c>
      <c r="AA418" s="525">
        <v>3.0</v>
      </c>
      <c r="AB418" s="525">
        <v>18.0</v>
      </c>
      <c r="AC418" s="529" t="s">
        <v>5892</v>
      </c>
      <c r="AD418" s="1"/>
      <c r="AE418" s="514">
        <v>2.0</v>
      </c>
      <c r="AF418" s="525">
        <v>4.0</v>
      </c>
      <c r="AG418" s="525">
        <v>28.0</v>
      </c>
      <c r="AH418" s="537" t="s">
        <v>5893</v>
      </c>
      <c r="AI418" s="1"/>
      <c r="AJ418" s="514">
        <v>6.0</v>
      </c>
      <c r="AK418" s="525">
        <v>4.0</v>
      </c>
      <c r="AL418" s="525">
        <v>15.0</v>
      </c>
      <c r="AM418" s="530" t="s">
        <v>5894</v>
      </c>
      <c r="AN418" s="1"/>
      <c r="AO418" s="514">
        <v>2.0</v>
      </c>
      <c r="AP418" s="525">
        <v>5.0</v>
      </c>
      <c r="AQ418" s="525">
        <v>26.0</v>
      </c>
      <c r="AR418" s="531" t="s">
        <v>5895</v>
      </c>
      <c r="AS418" s="518"/>
      <c r="AT418" s="514">
        <v>2.0</v>
      </c>
      <c r="AU418" s="525">
        <v>6.0</v>
      </c>
      <c r="AV418" s="525">
        <v>26.0</v>
      </c>
      <c r="AW418" s="531" t="s">
        <v>5896</v>
      </c>
      <c r="AX418" s="1"/>
      <c r="AY418" s="514"/>
      <c r="AZ418" s="514"/>
      <c r="BA418" s="514"/>
      <c r="BB418" s="558"/>
      <c r="BC418" s="514"/>
      <c r="BD418" s="514"/>
      <c r="BE418" s="514"/>
      <c r="BF418" s="514"/>
      <c r="BG418" s="558"/>
      <c r="BH418" s="514"/>
      <c r="BI418" s="514"/>
      <c r="BJ418" s="514"/>
      <c r="BK418" s="514"/>
      <c r="BL418" s="558"/>
      <c r="BM418" s="514"/>
      <c r="BN418" s="514"/>
      <c r="BO418" s="514"/>
      <c r="BP418" s="514"/>
      <c r="BQ418" s="558"/>
      <c r="BR418" s="514"/>
      <c r="BS418" s="514"/>
      <c r="BT418" s="514"/>
      <c r="BU418" s="514"/>
      <c r="BV418" s="558"/>
      <c r="BW418" s="514"/>
      <c r="BX418" s="514"/>
      <c r="BY418" s="514"/>
      <c r="BZ418" s="514"/>
      <c r="CA418" s="558"/>
      <c r="CB418" s="514"/>
      <c r="CC418" s="514"/>
      <c r="CD418" s="514"/>
      <c r="CE418" s="514"/>
      <c r="CF418" s="558"/>
      <c r="CG418" s="514"/>
      <c r="CH418" s="514"/>
      <c r="CI418" s="514"/>
      <c r="CJ418" s="514"/>
      <c r="CK418" s="558"/>
      <c r="CL418" s="1"/>
      <c r="CM418" s="1"/>
      <c r="CN418" s="514"/>
      <c r="CO418" s="514"/>
      <c r="CP418" s="558"/>
      <c r="CQ418" s="1"/>
    </row>
    <row r="419" ht="15.0" customHeight="1">
      <c r="A419" s="542">
        <v>1.0</v>
      </c>
      <c r="B419" s="525">
        <v>1.0</v>
      </c>
      <c r="C419" s="525">
        <v>26.0</v>
      </c>
      <c r="D419" s="526" t="s">
        <v>5897</v>
      </c>
      <c r="E419" s="1"/>
      <c r="F419" s="514">
        <v>5.0</v>
      </c>
      <c r="G419" s="525">
        <v>1.0</v>
      </c>
      <c r="H419" s="525">
        <v>19.0</v>
      </c>
      <c r="I419" s="529" t="s">
        <v>5898</v>
      </c>
      <c r="J419" s="1"/>
      <c r="K419" s="542">
        <v>1.0</v>
      </c>
      <c r="L419" s="525">
        <v>2.0</v>
      </c>
      <c r="M419" s="525">
        <v>26.0</v>
      </c>
      <c r="N419" s="529" t="s">
        <v>5899</v>
      </c>
      <c r="O419" s="1"/>
      <c r="P419" s="542">
        <v>1.0</v>
      </c>
      <c r="Q419" s="525">
        <v>2.0</v>
      </c>
      <c r="R419" s="525">
        <v>23.0</v>
      </c>
      <c r="S419" s="529" t="s">
        <v>5900</v>
      </c>
      <c r="T419" s="1"/>
      <c r="U419" s="542">
        <v>1.0</v>
      </c>
      <c r="V419" s="525">
        <v>3.0</v>
      </c>
      <c r="W419" s="525">
        <v>26.0</v>
      </c>
      <c r="X419" s="537" t="s">
        <v>5901</v>
      </c>
      <c r="Y419" s="1"/>
      <c r="Z419" s="514">
        <v>9.0</v>
      </c>
      <c r="AA419" s="525">
        <v>3.0</v>
      </c>
      <c r="AB419" s="525">
        <v>18.0</v>
      </c>
      <c r="AC419" s="529" t="s">
        <v>5902</v>
      </c>
      <c r="AD419" s="1"/>
      <c r="AE419" s="542">
        <v>1.0</v>
      </c>
      <c r="AF419" s="525">
        <v>4.0</v>
      </c>
      <c r="AG419" s="525">
        <v>28.0</v>
      </c>
      <c r="AH419" s="537" t="s">
        <v>5903</v>
      </c>
      <c r="AI419" s="1"/>
      <c r="AJ419" s="514">
        <v>5.0</v>
      </c>
      <c r="AK419" s="525">
        <v>4.0</v>
      </c>
      <c r="AL419" s="525">
        <v>15.0</v>
      </c>
      <c r="AM419" s="530" t="s">
        <v>5904</v>
      </c>
      <c r="AN419" s="1"/>
      <c r="AO419" s="542">
        <v>1.0</v>
      </c>
      <c r="AP419" s="525">
        <v>5.0</v>
      </c>
      <c r="AQ419" s="525">
        <v>26.0</v>
      </c>
      <c r="AR419" s="531" t="s">
        <v>5905</v>
      </c>
      <c r="AS419" s="518"/>
      <c r="AT419" s="544">
        <v>1.0</v>
      </c>
      <c r="AU419" s="525">
        <v>6.0</v>
      </c>
      <c r="AV419" s="525">
        <v>26.0</v>
      </c>
      <c r="AW419" s="531" t="s">
        <v>5906</v>
      </c>
      <c r="AX419" s="1"/>
      <c r="AY419" s="514"/>
      <c r="AZ419" s="514"/>
      <c r="BA419" s="514"/>
      <c r="BB419" s="558"/>
      <c r="BC419" s="514"/>
      <c r="BD419" s="514"/>
      <c r="BE419" s="514"/>
      <c r="BF419" s="514"/>
      <c r="BG419" s="558"/>
      <c r="BH419" s="514"/>
      <c r="BI419" s="514"/>
      <c r="BJ419" s="514"/>
      <c r="BK419" s="514"/>
      <c r="BL419" s="558"/>
      <c r="BM419" s="514"/>
      <c r="BN419" s="514"/>
      <c r="BO419" s="514"/>
      <c r="BP419" s="514"/>
      <c r="BQ419" s="558"/>
      <c r="BR419" s="514"/>
      <c r="BS419" s="514"/>
      <c r="BT419" s="514"/>
      <c r="BU419" s="514"/>
      <c r="BV419" s="558"/>
      <c r="BW419" s="514"/>
      <c r="BX419" s="514"/>
      <c r="BY419" s="514"/>
      <c r="BZ419" s="514"/>
      <c r="CA419" s="558"/>
      <c r="CB419" s="514"/>
      <c r="CC419" s="514"/>
      <c r="CD419" s="514"/>
      <c r="CE419" s="514"/>
      <c r="CF419" s="558"/>
      <c r="CG419" s="514"/>
      <c r="CH419" s="1"/>
      <c r="CI419" s="514"/>
      <c r="CJ419" s="514"/>
      <c r="CK419" s="558"/>
      <c r="CL419" s="1"/>
      <c r="CM419" s="1"/>
      <c r="CN419" s="514"/>
      <c r="CO419" s="514"/>
      <c r="CP419" s="558"/>
      <c r="CQ419" s="1"/>
    </row>
    <row r="420" ht="15.0" customHeight="1">
      <c r="A420" s="524">
        <v>16.0</v>
      </c>
      <c r="B420" s="525">
        <v>1.0</v>
      </c>
      <c r="C420" s="525">
        <v>27.0</v>
      </c>
      <c r="D420" s="527" t="s">
        <v>116</v>
      </c>
      <c r="E420" s="1"/>
      <c r="F420" s="514">
        <v>4.0</v>
      </c>
      <c r="G420" s="525">
        <v>1.0</v>
      </c>
      <c r="H420" s="525">
        <v>19.0</v>
      </c>
      <c r="I420" s="529" t="s">
        <v>5907</v>
      </c>
      <c r="J420" s="1"/>
      <c r="K420" s="524">
        <v>16.0</v>
      </c>
      <c r="L420" s="525">
        <v>2.0</v>
      </c>
      <c r="M420" s="525">
        <v>27.0</v>
      </c>
      <c r="N420" s="529" t="s">
        <v>5908</v>
      </c>
      <c r="O420" s="1"/>
      <c r="P420" s="524">
        <v>16.0</v>
      </c>
      <c r="Q420" s="525">
        <v>2.0</v>
      </c>
      <c r="R420" s="525">
        <v>22.0</v>
      </c>
      <c r="S420" s="529" t="s">
        <v>5909</v>
      </c>
      <c r="T420" s="1"/>
      <c r="U420" s="524">
        <v>16.0</v>
      </c>
      <c r="V420" s="525">
        <v>3.0</v>
      </c>
      <c r="W420" s="525">
        <v>27.0</v>
      </c>
      <c r="X420" s="529" t="s">
        <v>5910</v>
      </c>
      <c r="Y420" s="1"/>
      <c r="Z420" s="514">
        <v>8.0</v>
      </c>
      <c r="AA420" s="525">
        <v>3.0</v>
      </c>
      <c r="AB420" s="525">
        <v>18.0</v>
      </c>
      <c r="AC420" s="529" t="s">
        <v>5911</v>
      </c>
      <c r="AD420" s="1"/>
      <c r="AE420" s="524">
        <v>16.0</v>
      </c>
      <c r="AF420" s="525">
        <v>4.0</v>
      </c>
      <c r="AG420" s="525">
        <v>29.0</v>
      </c>
      <c r="AH420" s="529" t="s">
        <v>5912</v>
      </c>
      <c r="AI420" s="1"/>
      <c r="AJ420" s="514">
        <v>4.0</v>
      </c>
      <c r="AK420" s="525">
        <v>4.0</v>
      </c>
      <c r="AL420" s="525">
        <v>15.0</v>
      </c>
      <c r="AM420" s="530" t="s">
        <v>5913</v>
      </c>
      <c r="AN420" s="1"/>
      <c r="AO420" s="524">
        <v>16.0</v>
      </c>
      <c r="AP420" s="525">
        <v>5.0</v>
      </c>
      <c r="AQ420" s="525">
        <v>27.0</v>
      </c>
      <c r="AR420" s="530" t="s">
        <v>5914</v>
      </c>
      <c r="AS420" s="561"/>
      <c r="AT420" s="514"/>
      <c r="AU420" s="514"/>
      <c r="AV420" s="514"/>
      <c r="AW420" s="558"/>
      <c r="AX420" s="1"/>
      <c r="AY420" s="514"/>
      <c r="AZ420" s="514"/>
      <c r="BA420" s="514"/>
      <c r="BB420" s="558"/>
      <c r="BC420" s="1"/>
      <c r="BD420" s="514"/>
      <c r="BE420" s="514"/>
      <c r="BF420" s="514"/>
      <c r="BG420" s="558"/>
      <c r="BH420" s="1"/>
      <c r="BI420" s="514"/>
      <c r="BJ420" s="514"/>
      <c r="BK420" s="514"/>
      <c r="BL420" s="558"/>
      <c r="BM420" s="1"/>
      <c r="BN420" s="514"/>
      <c r="BO420" s="514"/>
      <c r="BP420" s="514"/>
      <c r="BQ420" s="558"/>
      <c r="BR420" s="1"/>
      <c r="BS420" s="514"/>
      <c r="BT420" s="514"/>
      <c r="BU420" s="514"/>
      <c r="BV420" s="558"/>
      <c r="BW420" s="1"/>
      <c r="BX420" s="514"/>
      <c r="BY420" s="514"/>
      <c r="BZ420" s="514"/>
      <c r="CA420" s="558"/>
      <c r="CB420" s="1"/>
      <c r="CC420" s="514"/>
      <c r="CD420" s="514"/>
      <c r="CE420" s="514"/>
      <c r="CF420" s="558"/>
      <c r="CG420" s="514"/>
      <c r="CH420" s="1"/>
      <c r="CI420" s="514"/>
      <c r="CJ420" s="514"/>
      <c r="CK420" s="558"/>
      <c r="CL420" s="1"/>
      <c r="CM420" s="514"/>
      <c r="CN420" s="514"/>
      <c r="CO420" s="514"/>
      <c r="CP420" s="558"/>
      <c r="CQ420" s="1"/>
    </row>
    <row r="421" ht="15.0" customHeight="1">
      <c r="A421" s="514">
        <v>15.0</v>
      </c>
      <c r="B421" s="525">
        <v>1.0</v>
      </c>
      <c r="C421" s="525">
        <v>27.0</v>
      </c>
      <c r="D421" s="526" t="s">
        <v>5915</v>
      </c>
      <c r="E421" s="1"/>
      <c r="F421" s="514">
        <v>3.0</v>
      </c>
      <c r="G421" s="525">
        <v>1.0</v>
      </c>
      <c r="H421" s="525">
        <v>19.0</v>
      </c>
      <c r="I421" s="529" t="s">
        <v>5916</v>
      </c>
      <c r="J421" s="1"/>
      <c r="K421" s="514">
        <v>15.0</v>
      </c>
      <c r="L421" s="525">
        <v>2.0</v>
      </c>
      <c r="M421" s="525">
        <v>27.0</v>
      </c>
      <c r="N421" s="529" t="s">
        <v>5917</v>
      </c>
      <c r="O421" s="1"/>
      <c r="P421" s="514">
        <v>15.0</v>
      </c>
      <c r="Q421" s="525">
        <v>2.0</v>
      </c>
      <c r="R421" s="525">
        <v>22.0</v>
      </c>
      <c r="S421" s="529" t="s">
        <v>5918</v>
      </c>
      <c r="T421" s="1"/>
      <c r="U421" s="514">
        <v>15.0</v>
      </c>
      <c r="V421" s="525">
        <v>3.0</v>
      </c>
      <c r="W421" s="525">
        <v>27.0</v>
      </c>
      <c r="X421" s="529" t="s">
        <v>5919</v>
      </c>
      <c r="Y421" s="1"/>
      <c r="Z421" s="514">
        <v>7.0</v>
      </c>
      <c r="AA421" s="525">
        <v>3.0</v>
      </c>
      <c r="AB421" s="525">
        <v>18.0</v>
      </c>
      <c r="AC421" s="529" t="s">
        <v>5920</v>
      </c>
      <c r="AD421" s="1"/>
      <c r="AE421" s="514">
        <v>15.0</v>
      </c>
      <c r="AF421" s="525">
        <v>4.0</v>
      </c>
      <c r="AG421" s="525">
        <v>29.0</v>
      </c>
      <c r="AH421" s="529" t="s">
        <v>5921</v>
      </c>
      <c r="AI421" s="1"/>
      <c r="AJ421" s="514">
        <v>3.0</v>
      </c>
      <c r="AK421" s="525">
        <v>4.0</v>
      </c>
      <c r="AL421" s="525">
        <v>15.0</v>
      </c>
      <c r="AM421" s="530" t="s">
        <v>5922</v>
      </c>
      <c r="AN421" s="1"/>
      <c r="AO421" s="514">
        <v>15.0</v>
      </c>
      <c r="AP421" s="525">
        <v>5.0</v>
      </c>
      <c r="AQ421" s="525">
        <v>27.0</v>
      </c>
      <c r="AR421" s="530" t="s">
        <v>5923</v>
      </c>
      <c r="AS421" s="561"/>
      <c r="AT421" s="514"/>
      <c r="AU421" s="559" t="s">
        <v>5924</v>
      </c>
      <c r="AX421" s="1"/>
      <c r="AY421" s="514"/>
      <c r="AZ421" s="514"/>
      <c r="BA421" s="514"/>
      <c r="BB421" s="558"/>
      <c r="BC421" s="1"/>
      <c r="BD421" s="514"/>
      <c r="BE421" s="514"/>
      <c r="BF421" s="514"/>
      <c r="BG421" s="558"/>
      <c r="BH421" s="1"/>
      <c r="BI421" s="514"/>
      <c r="BJ421" s="514"/>
      <c r="BK421" s="514"/>
      <c r="BL421" s="558"/>
      <c r="BM421" s="1"/>
      <c r="BN421" s="514"/>
      <c r="BO421" s="514"/>
      <c r="BP421" s="514"/>
      <c r="BQ421" s="558"/>
      <c r="BR421" s="1"/>
      <c r="BS421" s="514"/>
      <c r="BT421" s="514"/>
      <c r="BU421" s="514"/>
      <c r="BV421" s="558"/>
      <c r="BW421" s="1"/>
      <c r="BX421" s="514"/>
      <c r="BY421" s="514"/>
      <c r="BZ421" s="514"/>
      <c r="CA421" s="558"/>
      <c r="CB421" s="1"/>
      <c r="CC421" s="514"/>
      <c r="CD421" s="514"/>
      <c r="CE421" s="514"/>
      <c r="CF421" s="558"/>
      <c r="CG421" s="1"/>
      <c r="CH421" s="1"/>
      <c r="CI421" s="514"/>
      <c r="CJ421" s="514"/>
      <c r="CK421" s="558"/>
      <c r="CL421" s="1"/>
      <c r="CM421" s="514"/>
      <c r="CN421" s="514"/>
      <c r="CO421" s="514"/>
      <c r="CP421" s="558"/>
      <c r="CQ421" s="1"/>
    </row>
    <row r="422" ht="15.0" customHeight="1">
      <c r="A422" s="514">
        <v>14.0</v>
      </c>
      <c r="B422" s="525">
        <v>1.0</v>
      </c>
      <c r="C422" s="525">
        <v>27.0</v>
      </c>
      <c r="D422" s="527" t="s">
        <v>116</v>
      </c>
      <c r="E422" s="1"/>
      <c r="F422" s="514">
        <v>2.0</v>
      </c>
      <c r="G422" s="525">
        <v>1.0</v>
      </c>
      <c r="H422" s="525">
        <v>19.0</v>
      </c>
      <c r="I422" s="529" t="s">
        <v>5925</v>
      </c>
      <c r="J422" s="1"/>
      <c r="K422" s="514">
        <v>14.0</v>
      </c>
      <c r="L422" s="525">
        <v>2.0</v>
      </c>
      <c r="M422" s="525">
        <v>27.0</v>
      </c>
      <c r="N422" s="529" t="s">
        <v>5926</v>
      </c>
      <c r="O422" s="1"/>
      <c r="P422" s="514">
        <v>14.0</v>
      </c>
      <c r="Q422" s="525">
        <v>2.0</v>
      </c>
      <c r="R422" s="525">
        <v>22.0</v>
      </c>
      <c r="S422" s="529" t="s">
        <v>5927</v>
      </c>
      <c r="T422" s="1"/>
      <c r="U422" s="514">
        <v>14.0</v>
      </c>
      <c r="V422" s="525">
        <v>3.0</v>
      </c>
      <c r="W422" s="525">
        <v>27.0</v>
      </c>
      <c r="X422" s="537" t="s">
        <v>5928</v>
      </c>
      <c r="Y422" s="1"/>
      <c r="Z422" s="514">
        <v>6.0</v>
      </c>
      <c r="AA422" s="525">
        <v>3.0</v>
      </c>
      <c r="AB422" s="525">
        <v>18.0</v>
      </c>
      <c r="AC422" s="529" t="s">
        <v>5929</v>
      </c>
      <c r="AD422" s="1"/>
      <c r="AE422" s="514">
        <v>14.0</v>
      </c>
      <c r="AF422" s="525">
        <v>4.0</v>
      </c>
      <c r="AG422" s="525">
        <v>29.0</v>
      </c>
      <c r="AH422" s="537" t="s">
        <v>5930</v>
      </c>
      <c r="AI422" s="1"/>
      <c r="AJ422" s="514">
        <v>2.0</v>
      </c>
      <c r="AK422" s="525">
        <v>4.0</v>
      </c>
      <c r="AL422" s="525">
        <v>15.0</v>
      </c>
      <c r="AM422" s="530" t="s">
        <v>5931</v>
      </c>
      <c r="AN422" s="1"/>
      <c r="AO422" s="514">
        <v>14.0</v>
      </c>
      <c r="AP422" s="525">
        <v>5.0</v>
      </c>
      <c r="AQ422" s="525">
        <v>27.0</v>
      </c>
      <c r="AR422" s="531" t="s">
        <v>5932</v>
      </c>
      <c r="AS422" s="518"/>
      <c r="AT422" s="514"/>
      <c r="AU422" s="514"/>
      <c r="AV422" s="514"/>
      <c r="AW422" s="558"/>
      <c r="AX422" s="1"/>
      <c r="AY422" s="514"/>
      <c r="AZ422" s="514"/>
      <c r="BA422" s="514"/>
      <c r="BB422" s="558"/>
      <c r="BC422" s="1"/>
      <c r="BD422" s="514"/>
      <c r="BE422" s="514"/>
      <c r="BF422" s="514"/>
      <c r="BG422" s="558"/>
      <c r="BH422" s="1"/>
      <c r="BI422" s="514"/>
      <c r="BJ422" s="514"/>
      <c r="BK422" s="514"/>
      <c r="BL422" s="558"/>
      <c r="BM422" s="1"/>
      <c r="BN422" s="514"/>
      <c r="BO422" s="514"/>
      <c r="BP422" s="514"/>
      <c r="BQ422" s="558"/>
      <c r="BR422" s="1"/>
      <c r="BS422" s="514"/>
      <c r="BT422" s="514"/>
      <c r="BU422" s="514"/>
      <c r="BV422" s="558"/>
      <c r="BW422" s="1"/>
      <c r="BX422" s="514"/>
      <c r="BY422" s="514"/>
      <c r="BZ422" s="514"/>
      <c r="CA422" s="558"/>
      <c r="CB422" s="1"/>
      <c r="CC422" s="514"/>
      <c r="CD422" s="514"/>
      <c r="CE422" s="514"/>
      <c r="CF422" s="558"/>
      <c r="CG422" s="1"/>
      <c r="CH422" s="1"/>
      <c r="CI422" s="514"/>
      <c r="CJ422" s="514"/>
      <c r="CK422" s="558"/>
      <c r="CL422" s="1"/>
      <c r="CM422" s="514"/>
      <c r="CN422" s="514"/>
      <c r="CO422" s="514"/>
      <c r="CP422" s="558"/>
      <c r="CQ422" s="1"/>
    </row>
    <row r="423" ht="15.0" customHeight="1">
      <c r="A423" s="514">
        <v>13.0</v>
      </c>
      <c r="B423" s="525">
        <v>1.0</v>
      </c>
      <c r="C423" s="525">
        <v>27.0</v>
      </c>
      <c r="D423" s="526" t="s">
        <v>5933</v>
      </c>
      <c r="E423" s="1"/>
      <c r="F423" s="542">
        <v>1.0</v>
      </c>
      <c r="G423" s="549">
        <v>1.0</v>
      </c>
      <c r="H423" s="549">
        <v>19.0</v>
      </c>
      <c r="I423" s="528" t="s">
        <v>5934</v>
      </c>
      <c r="J423" s="1"/>
      <c r="K423" s="514">
        <v>13.0</v>
      </c>
      <c r="L423" s="525">
        <v>2.0</v>
      </c>
      <c r="M423" s="525">
        <v>27.0</v>
      </c>
      <c r="N423" s="529" t="s">
        <v>5935</v>
      </c>
      <c r="O423" s="1"/>
      <c r="P423" s="514">
        <v>13.0</v>
      </c>
      <c r="Q423" s="525">
        <v>2.0</v>
      </c>
      <c r="R423" s="525">
        <v>22.0</v>
      </c>
      <c r="S423" s="529" t="s">
        <v>5936</v>
      </c>
      <c r="T423" s="1"/>
      <c r="U423" s="514">
        <v>13.0</v>
      </c>
      <c r="V423" s="525">
        <v>3.0</v>
      </c>
      <c r="W423" s="525">
        <v>27.0</v>
      </c>
      <c r="X423" s="537" t="s">
        <v>5937</v>
      </c>
      <c r="Y423" s="1"/>
      <c r="Z423" s="514">
        <v>5.0</v>
      </c>
      <c r="AA423" s="525">
        <v>3.0</v>
      </c>
      <c r="AB423" s="525">
        <v>18.0</v>
      </c>
      <c r="AC423" s="529" t="s">
        <v>5938</v>
      </c>
      <c r="AD423" s="1"/>
      <c r="AE423" s="514">
        <v>13.0</v>
      </c>
      <c r="AF423" s="525">
        <v>4.0</v>
      </c>
      <c r="AG423" s="525">
        <v>29.0</v>
      </c>
      <c r="AH423" s="537" t="s">
        <v>5939</v>
      </c>
      <c r="AI423" s="1"/>
      <c r="AJ423" s="542">
        <v>1.0</v>
      </c>
      <c r="AK423" s="525">
        <v>4.0</v>
      </c>
      <c r="AL423" s="525">
        <v>15.0</v>
      </c>
      <c r="AM423" s="530" t="s">
        <v>5940</v>
      </c>
      <c r="AN423" s="1"/>
      <c r="AO423" s="514">
        <v>13.0</v>
      </c>
      <c r="AP423" s="525">
        <v>5.0</v>
      </c>
      <c r="AQ423" s="525">
        <v>27.0</v>
      </c>
      <c r="AR423" s="531" t="s">
        <v>5941</v>
      </c>
      <c r="AS423" s="518"/>
      <c r="AT423" s="514"/>
      <c r="AU423" s="514"/>
      <c r="AV423" s="514"/>
      <c r="AW423" s="558"/>
      <c r="AX423" s="1"/>
      <c r="AY423" s="514"/>
      <c r="AZ423" s="514"/>
      <c r="BA423" s="514"/>
      <c r="BB423" s="558"/>
      <c r="BC423" s="1"/>
      <c r="BD423" s="514"/>
      <c r="BE423" s="514"/>
      <c r="BF423" s="514"/>
      <c r="BG423" s="558"/>
      <c r="BH423" s="1"/>
      <c r="BI423" s="514"/>
      <c r="BJ423" s="514"/>
      <c r="BK423" s="514"/>
      <c r="BL423" s="558"/>
      <c r="BM423" s="1"/>
      <c r="BN423" s="514"/>
      <c r="BO423" s="514"/>
      <c r="BP423" s="514"/>
      <c r="BQ423" s="558"/>
      <c r="BR423" s="1"/>
      <c r="BS423" s="514"/>
      <c r="BT423" s="514"/>
      <c r="BU423" s="514"/>
      <c r="BV423" s="558"/>
      <c r="BW423" s="1"/>
      <c r="BX423" s="514"/>
      <c r="BY423" s="514"/>
      <c r="BZ423" s="514"/>
      <c r="CA423" s="558"/>
      <c r="CB423" s="1"/>
      <c r="CC423" s="514"/>
      <c r="CD423" s="514"/>
      <c r="CE423" s="514"/>
      <c r="CF423" s="558"/>
      <c r="CG423" s="1"/>
      <c r="CH423" s="1"/>
      <c r="CI423" s="514"/>
      <c r="CJ423" s="514"/>
      <c r="CK423" s="558"/>
      <c r="CL423" s="1"/>
      <c r="CM423" s="514"/>
      <c r="CN423" s="514"/>
      <c r="CO423" s="514"/>
      <c r="CP423" s="558"/>
      <c r="CQ423" s="1"/>
    </row>
    <row r="424" ht="15.0" customHeight="1">
      <c r="A424" s="514">
        <v>12.0</v>
      </c>
      <c r="B424" s="525">
        <v>1.0</v>
      </c>
      <c r="C424" s="525">
        <v>27.0</v>
      </c>
      <c r="D424" s="527" t="s">
        <v>116</v>
      </c>
      <c r="E424" s="1"/>
      <c r="F424" s="514">
        <v>14.0</v>
      </c>
      <c r="G424" s="525">
        <v>1.0</v>
      </c>
      <c r="H424" s="525">
        <v>18.0</v>
      </c>
      <c r="I424" s="529" t="s">
        <v>5942</v>
      </c>
      <c r="J424" s="1"/>
      <c r="K424" s="514">
        <v>12.0</v>
      </c>
      <c r="L424" s="525">
        <v>2.0</v>
      </c>
      <c r="M424" s="525">
        <v>27.0</v>
      </c>
      <c r="N424" s="529" t="s">
        <v>5943</v>
      </c>
      <c r="O424" s="1"/>
      <c r="P424" s="514">
        <v>12.0</v>
      </c>
      <c r="Q424" s="525">
        <v>2.0</v>
      </c>
      <c r="R424" s="525">
        <v>22.0</v>
      </c>
      <c r="S424" s="529" t="s">
        <v>5944</v>
      </c>
      <c r="T424" s="1"/>
      <c r="U424" s="514">
        <v>12.0</v>
      </c>
      <c r="V424" s="525">
        <v>3.0</v>
      </c>
      <c r="W424" s="525">
        <v>27.0</v>
      </c>
      <c r="X424" s="537" t="s">
        <v>5945</v>
      </c>
      <c r="Y424" s="1"/>
      <c r="Z424" s="514">
        <v>4.0</v>
      </c>
      <c r="AA424" s="525">
        <v>3.0</v>
      </c>
      <c r="AB424" s="525">
        <v>18.0</v>
      </c>
      <c r="AC424" s="529" t="s">
        <v>5946</v>
      </c>
      <c r="AD424" s="1"/>
      <c r="AE424" s="514">
        <v>12.0</v>
      </c>
      <c r="AF424" s="525">
        <v>4.0</v>
      </c>
      <c r="AG424" s="525">
        <v>29.0</v>
      </c>
      <c r="AH424" s="537" t="s">
        <v>5947</v>
      </c>
      <c r="AI424" s="1"/>
      <c r="AJ424" s="514">
        <v>14.0</v>
      </c>
      <c r="AK424" s="525">
        <v>4.0</v>
      </c>
      <c r="AL424" s="525">
        <v>14.0</v>
      </c>
      <c r="AM424" s="530" t="s">
        <v>5948</v>
      </c>
      <c r="AN424" s="1"/>
      <c r="AO424" s="514">
        <v>12.0</v>
      </c>
      <c r="AP424" s="525">
        <v>5.0</v>
      </c>
      <c r="AQ424" s="525">
        <v>27.0</v>
      </c>
      <c r="AR424" s="531" t="s">
        <v>5949</v>
      </c>
      <c r="AS424" s="518"/>
      <c r="AT424" s="514"/>
      <c r="AU424" s="514"/>
      <c r="AV424" s="514"/>
      <c r="AW424" s="558"/>
      <c r="AX424" s="1"/>
      <c r="AY424" s="514"/>
      <c r="AZ424" s="514"/>
      <c r="BA424" s="514"/>
      <c r="BB424" s="558"/>
      <c r="BC424" s="1"/>
      <c r="BD424" s="514"/>
      <c r="BE424" s="514"/>
      <c r="BF424" s="514"/>
      <c r="BG424" s="558"/>
      <c r="BH424" s="1"/>
      <c r="BI424" s="514"/>
      <c r="BJ424" s="514"/>
      <c r="BK424" s="514"/>
      <c r="BL424" s="558"/>
      <c r="BM424" s="1"/>
      <c r="BN424" s="514"/>
      <c r="BO424" s="514"/>
      <c r="BP424" s="514"/>
      <c r="BQ424" s="558"/>
      <c r="BR424" s="1"/>
      <c r="BS424" s="514"/>
      <c r="BT424" s="514"/>
      <c r="BU424" s="514"/>
      <c r="BV424" s="558"/>
      <c r="BW424" s="1"/>
      <c r="BX424" s="514"/>
      <c r="BY424" s="514"/>
      <c r="BZ424" s="514"/>
      <c r="CA424" s="558"/>
      <c r="CB424" s="1"/>
      <c r="CC424" s="514"/>
      <c r="CD424" s="514"/>
      <c r="CE424" s="514"/>
      <c r="CF424" s="558"/>
      <c r="CG424" s="1"/>
      <c r="CH424" s="1"/>
      <c r="CI424" s="514"/>
      <c r="CJ424" s="514"/>
      <c r="CK424" s="558"/>
      <c r="CL424" s="1"/>
      <c r="CM424" s="514"/>
      <c r="CN424" s="514"/>
      <c r="CO424" s="514"/>
      <c r="CP424" s="558"/>
      <c r="CQ424" s="1"/>
    </row>
    <row r="425" ht="15.0" customHeight="1">
      <c r="A425" s="514">
        <v>11.0</v>
      </c>
      <c r="B425" s="525">
        <v>1.0</v>
      </c>
      <c r="C425" s="525">
        <v>27.0</v>
      </c>
      <c r="D425" s="526" t="s">
        <v>5950</v>
      </c>
      <c r="E425" s="1"/>
      <c r="F425" s="514">
        <v>13.0</v>
      </c>
      <c r="G425" s="525">
        <v>1.0</v>
      </c>
      <c r="H425" s="525">
        <v>18.0</v>
      </c>
      <c r="I425" s="529" t="s">
        <v>5951</v>
      </c>
      <c r="J425" s="1"/>
      <c r="K425" s="514">
        <v>11.0</v>
      </c>
      <c r="L425" s="525">
        <v>2.0</v>
      </c>
      <c r="M425" s="525">
        <v>27.0</v>
      </c>
      <c r="N425" s="529" t="s">
        <v>5952</v>
      </c>
      <c r="O425" s="1"/>
      <c r="P425" s="514">
        <v>11.0</v>
      </c>
      <c r="Q425" s="525">
        <v>2.0</v>
      </c>
      <c r="R425" s="525">
        <v>22.0</v>
      </c>
      <c r="S425" s="529" t="s">
        <v>5953</v>
      </c>
      <c r="T425" s="1"/>
      <c r="U425" s="514">
        <v>11.0</v>
      </c>
      <c r="V425" s="525">
        <v>3.0</v>
      </c>
      <c r="W425" s="525">
        <v>27.0</v>
      </c>
      <c r="X425" s="537" t="s">
        <v>5954</v>
      </c>
      <c r="Y425" s="1"/>
      <c r="Z425" s="514">
        <v>3.0</v>
      </c>
      <c r="AA425" s="525">
        <v>3.0</v>
      </c>
      <c r="AB425" s="525">
        <v>18.0</v>
      </c>
      <c r="AC425" s="529" t="s">
        <v>5955</v>
      </c>
      <c r="AD425" s="1"/>
      <c r="AE425" s="514">
        <v>11.0</v>
      </c>
      <c r="AF425" s="525">
        <v>4.0</v>
      </c>
      <c r="AG425" s="525">
        <v>29.0</v>
      </c>
      <c r="AH425" s="537" t="s">
        <v>5956</v>
      </c>
      <c r="AI425" s="1"/>
      <c r="AJ425" s="514">
        <v>13.0</v>
      </c>
      <c r="AK425" s="525">
        <v>4.0</v>
      </c>
      <c r="AL425" s="525">
        <v>14.0</v>
      </c>
      <c r="AM425" s="530" t="s">
        <v>5957</v>
      </c>
      <c r="AN425" s="1"/>
      <c r="AO425" s="514">
        <v>11.0</v>
      </c>
      <c r="AP425" s="525">
        <v>5.0</v>
      </c>
      <c r="AQ425" s="525">
        <v>27.0</v>
      </c>
      <c r="AR425" s="531" t="s">
        <v>5958</v>
      </c>
      <c r="AS425" s="518"/>
      <c r="AT425" s="514"/>
      <c r="AU425" s="514"/>
      <c r="AV425" s="514"/>
      <c r="AW425" s="558"/>
      <c r="AX425" s="1"/>
      <c r="AY425" s="514"/>
      <c r="AZ425" s="514"/>
      <c r="BA425" s="514"/>
      <c r="BB425" s="558"/>
      <c r="BC425" s="1"/>
      <c r="BD425" s="514"/>
      <c r="BE425" s="514"/>
      <c r="BF425" s="514"/>
      <c r="BG425" s="558"/>
      <c r="BH425" s="1"/>
      <c r="BI425" s="514"/>
      <c r="BJ425" s="514"/>
      <c r="BK425" s="514"/>
      <c r="BL425" s="558"/>
      <c r="BM425" s="1"/>
      <c r="BN425" s="514"/>
      <c r="BO425" s="514"/>
      <c r="BP425" s="514"/>
      <c r="BQ425" s="558"/>
      <c r="BR425" s="1"/>
      <c r="BS425" s="514"/>
      <c r="BT425" s="514"/>
      <c r="BU425" s="514"/>
      <c r="BV425" s="558"/>
      <c r="BW425" s="1"/>
      <c r="BX425" s="514"/>
      <c r="BY425" s="514"/>
      <c r="BZ425" s="514"/>
      <c r="CA425" s="558"/>
      <c r="CB425" s="1"/>
      <c r="CC425" s="514"/>
      <c r="CD425" s="514"/>
      <c r="CE425" s="514"/>
      <c r="CF425" s="558"/>
      <c r="CG425" s="1"/>
      <c r="CH425" s="1"/>
      <c r="CI425" s="514"/>
      <c r="CJ425" s="514"/>
      <c r="CK425" s="558"/>
      <c r="CL425" s="1"/>
      <c r="CM425" s="514"/>
      <c r="CN425" s="514"/>
      <c r="CO425" s="514"/>
      <c r="CP425" s="558"/>
      <c r="CQ425" s="1"/>
    </row>
    <row r="426" ht="15.0" customHeight="1">
      <c r="A426" s="514">
        <v>10.0</v>
      </c>
      <c r="B426" s="525">
        <v>1.0</v>
      </c>
      <c r="C426" s="525">
        <v>27.0</v>
      </c>
      <c r="D426" s="527" t="s">
        <v>116</v>
      </c>
      <c r="E426" s="1"/>
      <c r="F426" s="514">
        <v>12.0</v>
      </c>
      <c r="G426" s="525">
        <v>1.0</v>
      </c>
      <c r="H426" s="525">
        <v>18.0</v>
      </c>
      <c r="I426" s="529" t="s">
        <v>5959</v>
      </c>
      <c r="J426" s="1"/>
      <c r="K426" s="514">
        <v>10.0</v>
      </c>
      <c r="L426" s="525">
        <v>2.0</v>
      </c>
      <c r="M426" s="525">
        <v>27.0</v>
      </c>
      <c r="N426" s="529" t="s">
        <v>5960</v>
      </c>
      <c r="O426" s="1"/>
      <c r="P426" s="514">
        <v>10.0</v>
      </c>
      <c r="Q426" s="525">
        <v>2.0</v>
      </c>
      <c r="R426" s="525">
        <v>22.0</v>
      </c>
      <c r="S426" s="529" t="s">
        <v>5961</v>
      </c>
      <c r="T426" s="1"/>
      <c r="U426" s="514">
        <v>10.0</v>
      </c>
      <c r="V426" s="525">
        <v>3.0</v>
      </c>
      <c r="W426" s="525">
        <v>27.0</v>
      </c>
      <c r="X426" s="537" t="s">
        <v>5962</v>
      </c>
      <c r="Y426" s="1"/>
      <c r="Z426" s="514">
        <v>2.0</v>
      </c>
      <c r="AA426" s="525">
        <v>3.0</v>
      </c>
      <c r="AB426" s="525">
        <v>18.0</v>
      </c>
      <c r="AC426" s="529" t="s">
        <v>5963</v>
      </c>
      <c r="AD426" s="1"/>
      <c r="AE426" s="514">
        <v>10.0</v>
      </c>
      <c r="AF426" s="525">
        <v>4.0</v>
      </c>
      <c r="AG426" s="525">
        <v>29.0</v>
      </c>
      <c r="AH426" s="537" t="s">
        <v>5964</v>
      </c>
      <c r="AI426" s="1"/>
      <c r="AJ426" s="514">
        <v>12.0</v>
      </c>
      <c r="AK426" s="525">
        <v>4.0</v>
      </c>
      <c r="AL426" s="525">
        <v>14.0</v>
      </c>
      <c r="AM426" s="530" t="s">
        <v>5965</v>
      </c>
      <c r="AN426" s="1"/>
      <c r="AO426" s="514">
        <v>10.0</v>
      </c>
      <c r="AP426" s="525">
        <v>5.0</v>
      </c>
      <c r="AQ426" s="525">
        <v>27.0</v>
      </c>
      <c r="AR426" s="531" t="s">
        <v>5966</v>
      </c>
      <c r="AS426" s="518"/>
      <c r="AT426" s="514"/>
      <c r="AU426" s="514"/>
      <c r="AV426" s="514"/>
      <c r="AW426" s="558"/>
      <c r="AX426" s="1"/>
      <c r="AY426" s="514"/>
      <c r="AZ426" s="514"/>
      <c r="BA426" s="514"/>
      <c r="BB426" s="558"/>
      <c r="BC426" s="1"/>
      <c r="BD426" s="514"/>
      <c r="BE426" s="514"/>
      <c r="BF426" s="514"/>
      <c r="BG426" s="558"/>
      <c r="BH426" s="1"/>
      <c r="BI426" s="514"/>
      <c r="BJ426" s="514"/>
      <c r="BK426" s="514"/>
      <c r="BL426" s="558"/>
      <c r="BM426" s="1"/>
      <c r="BN426" s="514"/>
      <c r="BO426" s="514"/>
      <c r="BP426" s="514"/>
      <c r="BQ426" s="558"/>
      <c r="BR426" s="1"/>
      <c r="BS426" s="514"/>
      <c r="BT426" s="514"/>
      <c r="BU426" s="514"/>
      <c r="BV426" s="558"/>
      <c r="BW426" s="1"/>
      <c r="BX426" s="514"/>
      <c r="BY426" s="514"/>
      <c r="BZ426" s="514"/>
      <c r="CA426" s="558"/>
      <c r="CB426" s="1"/>
      <c r="CC426" s="514"/>
      <c r="CD426" s="514"/>
      <c r="CE426" s="514"/>
      <c r="CF426" s="558"/>
      <c r="CG426" s="1"/>
      <c r="CH426" s="1"/>
      <c r="CI426" s="514"/>
      <c r="CJ426" s="514"/>
      <c r="CK426" s="558"/>
      <c r="CL426" s="1"/>
      <c r="CM426" s="514"/>
      <c r="CN426" s="514"/>
      <c r="CO426" s="514"/>
      <c r="CP426" s="558"/>
      <c r="CQ426" s="1"/>
    </row>
    <row r="427" ht="15.0" customHeight="1">
      <c r="A427" s="514">
        <v>9.0</v>
      </c>
      <c r="B427" s="525">
        <v>1.0</v>
      </c>
      <c r="C427" s="525">
        <v>27.0</v>
      </c>
      <c r="D427" s="526" t="s">
        <v>5967</v>
      </c>
      <c r="E427" s="1"/>
      <c r="F427" s="514">
        <v>11.0</v>
      </c>
      <c r="G427" s="525">
        <v>1.0</v>
      </c>
      <c r="H427" s="525">
        <v>18.0</v>
      </c>
      <c r="I427" s="529" t="s">
        <v>5968</v>
      </c>
      <c r="J427" s="1"/>
      <c r="K427" s="514">
        <v>9.0</v>
      </c>
      <c r="L427" s="525">
        <v>2.0</v>
      </c>
      <c r="M427" s="525">
        <v>27.0</v>
      </c>
      <c r="N427" s="529" t="s">
        <v>5969</v>
      </c>
      <c r="O427" s="1"/>
      <c r="P427" s="514">
        <v>9.0</v>
      </c>
      <c r="Q427" s="525">
        <v>2.0</v>
      </c>
      <c r="R427" s="525">
        <v>22.0</v>
      </c>
      <c r="S427" s="529" t="s">
        <v>5970</v>
      </c>
      <c r="T427" s="1"/>
      <c r="U427" s="514">
        <v>9.0</v>
      </c>
      <c r="V427" s="525">
        <v>3.0</v>
      </c>
      <c r="W427" s="525">
        <v>27.0</v>
      </c>
      <c r="X427" s="537" t="s">
        <v>5971</v>
      </c>
      <c r="Y427" s="1"/>
      <c r="Z427" s="542">
        <v>1.0</v>
      </c>
      <c r="AA427" s="525">
        <v>3.0</v>
      </c>
      <c r="AB427" s="525">
        <v>18.0</v>
      </c>
      <c r="AC427" s="529" t="s">
        <v>5972</v>
      </c>
      <c r="AD427" s="1"/>
      <c r="AE427" s="514">
        <v>9.0</v>
      </c>
      <c r="AF427" s="525">
        <v>4.0</v>
      </c>
      <c r="AG427" s="525">
        <v>29.0</v>
      </c>
      <c r="AH427" s="537" t="s">
        <v>5973</v>
      </c>
      <c r="AI427" s="1"/>
      <c r="AJ427" s="514">
        <v>11.0</v>
      </c>
      <c r="AK427" s="525">
        <v>4.0</v>
      </c>
      <c r="AL427" s="525">
        <v>14.0</v>
      </c>
      <c r="AM427" s="530" t="s">
        <v>5974</v>
      </c>
      <c r="AN427" s="1"/>
      <c r="AO427" s="514">
        <v>9.0</v>
      </c>
      <c r="AP427" s="525">
        <v>5.0</v>
      </c>
      <c r="AQ427" s="525">
        <v>27.0</v>
      </c>
      <c r="AR427" s="531" t="s">
        <v>5975</v>
      </c>
      <c r="AS427" s="518"/>
      <c r="AT427" s="514"/>
      <c r="AU427" s="514"/>
      <c r="AV427" s="514"/>
      <c r="AW427" s="558"/>
      <c r="AX427" s="1"/>
      <c r="AY427" s="514"/>
      <c r="AZ427" s="514"/>
      <c r="BA427" s="514"/>
      <c r="BB427" s="558"/>
      <c r="BC427" s="1"/>
      <c r="BD427" s="514"/>
      <c r="BE427" s="514"/>
      <c r="BF427" s="514"/>
      <c r="BG427" s="558"/>
      <c r="BH427" s="1"/>
      <c r="BI427" s="514"/>
      <c r="BJ427" s="514"/>
      <c r="BK427" s="514"/>
      <c r="BL427" s="558"/>
      <c r="BM427" s="1"/>
      <c r="BN427" s="514"/>
      <c r="BO427" s="514"/>
      <c r="BP427" s="514"/>
      <c r="BQ427" s="558"/>
      <c r="BR427" s="1"/>
      <c r="BS427" s="514"/>
      <c r="BT427" s="514"/>
      <c r="BU427" s="514"/>
      <c r="BV427" s="558"/>
      <c r="BW427" s="1"/>
      <c r="BX427" s="514"/>
      <c r="BY427" s="514"/>
      <c r="BZ427" s="514"/>
      <c r="CA427" s="558"/>
      <c r="CB427" s="1"/>
      <c r="CC427" s="514"/>
      <c r="CD427" s="514"/>
      <c r="CE427" s="514"/>
      <c r="CF427" s="558"/>
      <c r="CG427" s="1"/>
      <c r="CH427" s="1"/>
      <c r="CI427" s="514"/>
      <c r="CJ427" s="514"/>
      <c r="CK427" s="558"/>
      <c r="CL427" s="1"/>
      <c r="CM427" s="514"/>
      <c r="CN427" s="514"/>
      <c r="CO427" s="514"/>
      <c r="CP427" s="558"/>
      <c r="CQ427" s="1"/>
    </row>
    <row r="428" ht="15.0" customHeight="1">
      <c r="A428" s="514">
        <v>8.0</v>
      </c>
      <c r="B428" s="525">
        <v>1.0</v>
      </c>
      <c r="C428" s="525">
        <v>27.0</v>
      </c>
      <c r="D428" s="527" t="s">
        <v>116</v>
      </c>
      <c r="E428" s="1"/>
      <c r="F428" s="514">
        <v>10.0</v>
      </c>
      <c r="G428" s="525">
        <v>1.0</v>
      </c>
      <c r="H428" s="525">
        <v>18.0</v>
      </c>
      <c r="I428" s="529" t="s">
        <v>5976</v>
      </c>
      <c r="J428" s="1"/>
      <c r="K428" s="514">
        <v>8.0</v>
      </c>
      <c r="L428" s="525">
        <v>2.0</v>
      </c>
      <c r="M428" s="525">
        <v>27.0</v>
      </c>
      <c r="N428" s="529" t="s">
        <v>5977</v>
      </c>
      <c r="O428" s="1"/>
      <c r="P428" s="514">
        <v>8.0</v>
      </c>
      <c r="Q428" s="525">
        <v>2.0</v>
      </c>
      <c r="R428" s="525">
        <v>22.0</v>
      </c>
      <c r="S428" s="529" t="s">
        <v>5978</v>
      </c>
      <c r="T428" s="1"/>
      <c r="U428" s="514">
        <v>8.0</v>
      </c>
      <c r="V428" s="525">
        <v>3.0</v>
      </c>
      <c r="W428" s="525">
        <v>27.0</v>
      </c>
      <c r="X428" s="537" t="s">
        <v>5979</v>
      </c>
      <c r="Y428" s="1"/>
      <c r="Z428" s="514">
        <v>14.0</v>
      </c>
      <c r="AA428" s="525">
        <v>3.0</v>
      </c>
      <c r="AB428" s="525">
        <v>17.0</v>
      </c>
      <c r="AC428" s="529" t="s">
        <v>5980</v>
      </c>
      <c r="AD428" s="1"/>
      <c r="AE428" s="514">
        <v>8.0</v>
      </c>
      <c r="AF428" s="525">
        <v>4.0</v>
      </c>
      <c r="AG428" s="525">
        <v>29.0</v>
      </c>
      <c r="AH428" s="537" t="s">
        <v>5981</v>
      </c>
      <c r="AI428" s="1"/>
      <c r="AJ428" s="514">
        <v>10.0</v>
      </c>
      <c r="AK428" s="525">
        <v>4.0</v>
      </c>
      <c r="AL428" s="525">
        <v>14.0</v>
      </c>
      <c r="AM428" s="530" t="s">
        <v>5982</v>
      </c>
      <c r="AN428" s="1"/>
      <c r="AO428" s="514">
        <v>8.0</v>
      </c>
      <c r="AP428" s="525">
        <v>5.0</v>
      </c>
      <c r="AQ428" s="525">
        <v>27.0</v>
      </c>
      <c r="AR428" s="531" t="s">
        <v>5983</v>
      </c>
      <c r="AS428" s="518"/>
      <c r="AT428" s="514"/>
      <c r="AU428" s="514"/>
      <c r="AV428" s="514"/>
      <c r="AW428" s="558"/>
      <c r="AX428" s="1"/>
      <c r="AY428" s="514"/>
      <c r="AZ428" s="514"/>
      <c r="BA428" s="514"/>
      <c r="BB428" s="558"/>
      <c r="BC428" s="1"/>
      <c r="BD428" s="514"/>
      <c r="BE428" s="514"/>
      <c r="BF428" s="514"/>
      <c r="BG428" s="558"/>
      <c r="BH428" s="1"/>
      <c r="BI428" s="514"/>
      <c r="BJ428" s="514"/>
      <c r="BK428" s="514"/>
      <c r="BL428" s="558"/>
      <c r="BM428" s="1"/>
      <c r="BN428" s="514"/>
      <c r="BO428" s="514"/>
      <c r="BP428" s="514"/>
      <c r="BQ428" s="558"/>
      <c r="BR428" s="1"/>
      <c r="BS428" s="514"/>
      <c r="BT428" s="514"/>
      <c r="BU428" s="514"/>
      <c r="BV428" s="558"/>
      <c r="BW428" s="1"/>
      <c r="BX428" s="514"/>
      <c r="BY428" s="514"/>
      <c r="BZ428" s="514"/>
      <c r="CA428" s="558"/>
      <c r="CB428" s="1"/>
      <c r="CC428" s="514"/>
      <c r="CD428" s="514"/>
      <c r="CE428" s="514"/>
      <c r="CF428" s="558"/>
      <c r="CG428" s="1"/>
      <c r="CH428" s="1"/>
      <c r="CI428" s="514"/>
      <c r="CJ428" s="514"/>
      <c r="CK428" s="558"/>
      <c r="CL428" s="1"/>
      <c r="CM428" s="514"/>
      <c r="CN428" s="514"/>
      <c r="CO428" s="514"/>
      <c r="CP428" s="558"/>
      <c r="CQ428" s="1"/>
    </row>
    <row r="429" ht="15.0" customHeight="1">
      <c r="A429" s="514">
        <v>7.0</v>
      </c>
      <c r="B429" s="525">
        <v>1.0</v>
      </c>
      <c r="C429" s="525">
        <v>27.0</v>
      </c>
      <c r="D429" s="526" t="s">
        <v>5984</v>
      </c>
      <c r="E429" s="1"/>
      <c r="F429" s="514">
        <v>9.0</v>
      </c>
      <c r="G429" s="525">
        <v>1.0</v>
      </c>
      <c r="H429" s="525">
        <v>18.0</v>
      </c>
      <c r="I429" s="529" t="s">
        <v>5985</v>
      </c>
      <c r="J429" s="1"/>
      <c r="K429" s="514">
        <v>7.0</v>
      </c>
      <c r="L429" s="525">
        <v>2.0</v>
      </c>
      <c r="M429" s="525">
        <v>27.0</v>
      </c>
      <c r="N429" s="529" t="s">
        <v>5986</v>
      </c>
      <c r="O429" s="1"/>
      <c r="P429" s="514">
        <v>7.0</v>
      </c>
      <c r="Q429" s="525">
        <v>2.0</v>
      </c>
      <c r="R429" s="525">
        <v>22.0</v>
      </c>
      <c r="S429" s="529" t="s">
        <v>5987</v>
      </c>
      <c r="T429" s="1"/>
      <c r="U429" s="514">
        <v>7.0</v>
      </c>
      <c r="V429" s="525">
        <v>3.0</v>
      </c>
      <c r="W429" s="525">
        <v>27.0</v>
      </c>
      <c r="X429" s="537" t="s">
        <v>5988</v>
      </c>
      <c r="Y429" s="1"/>
      <c r="Z429" s="514">
        <v>13.0</v>
      </c>
      <c r="AA429" s="525">
        <v>3.0</v>
      </c>
      <c r="AB429" s="525">
        <v>17.0</v>
      </c>
      <c r="AC429" s="529" t="s">
        <v>5989</v>
      </c>
      <c r="AD429" s="1"/>
      <c r="AE429" s="514">
        <v>7.0</v>
      </c>
      <c r="AF429" s="525">
        <v>4.0</v>
      </c>
      <c r="AG429" s="525">
        <v>29.0</v>
      </c>
      <c r="AH429" s="537" t="s">
        <v>5990</v>
      </c>
      <c r="AI429" s="1"/>
      <c r="AJ429" s="514">
        <v>9.0</v>
      </c>
      <c r="AK429" s="525">
        <v>4.0</v>
      </c>
      <c r="AL429" s="525">
        <v>14.0</v>
      </c>
      <c r="AM429" s="530" t="s">
        <v>5991</v>
      </c>
      <c r="AN429" s="1"/>
      <c r="AO429" s="514">
        <v>7.0</v>
      </c>
      <c r="AP429" s="525">
        <v>5.0</v>
      </c>
      <c r="AQ429" s="525">
        <v>27.0</v>
      </c>
      <c r="AR429" s="531" t="s">
        <v>5992</v>
      </c>
      <c r="AS429" s="518"/>
      <c r="AT429" s="514"/>
      <c r="AU429" s="514"/>
      <c r="AV429" s="514"/>
      <c r="AW429" s="558"/>
      <c r="AX429" s="1"/>
      <c r="AY429" s="514"/>
      <c r="AZ429" s="514"/>
      <c r="BA429" s="514"/>
      <c r="BB429" s="558"/>
      <c r="BC429" s="1"/>
      <c r="BD429" s="514"/>
      <c r="BE429" s="514"/>
      <c r="BF429" s="514"/>
      <c r="BG429" s="558"/>
      <c r="BH429" s="1"/>
      <c r="BI429" s="514"/>
      <c r="BJ429" s="514"/>
      <c r="BK429" s="514"/>
      <c r="BL429" s="558"/>
      <c r="BM429" s="1"/>
      <c r="BN429" s="514"/>
      <c r="BO429" s="514"/>
      <c r="BP429" s="514"/>
      <c r="BQ429" s="558"/>
      <c r="BR429" s="1"/>
      <c r="BS429" s="514"/>
      <c r="BT429" s="514"/>
      <c r="BU429" s="514"/>
      <c r="BV429" s="558"/>
      <c r="BW429" s="1"/>
      <c r="BX429" s="514"/>
      <c r="BY429" s="514"/>
      <c r="BZ429" s="514"/>
      <c r="CA429" s="558"/>
      <c r="CB429" s="1"/>
      <c r="CC429" s="514"/>
      <c r="CD429" s="514"/>
      <c r="CE429" s="514"/>
      <c r="CF429" s="558"/>
      <c r="CG429" s="1"/>
      <c r="CH429" s="1"/>
      <c r="CI429" s="514"/>
      <c r="CJ429" s="514"/>
      <c r="CK429" s="558"/>
      <c r="CL429" s="1"/>
      <c r="CM429" s="514"/>
      <c r="CN429" s="514"/>
      <c r="CO429" s="514"/>
      <c r="CP429" s="558"/>
      <c r="CQ429" s="1"/>
    </row>
    <row r="430" ht="15.0" customHeight="1">
      <c r="A430" s="514">
        <v>6.0</v>
      </c>
      <c r="B430" s="525">
        <v>1.0</v>
      </c>
      <c r="C430" s="525">
        <v>27.0</v>
      </c>
      <c r="D430" s="527" t="s">
        <v>116</v>
      </c>
      <c r="E430" s="1"/>
      <c r="F430" s="514">
        <v>8.0</v>
      </c>
      <c r="G430" s="525">
        <v>1.0</v>
      </c>
      <c r="H430" s="525">
        <v>18.0</v>
      </c>
      <c r="I430" s="529" t="s">
        <v>5993</v>
      </c>
      <c r="J430" s="1"/>
      <c r="K430" s="514">
        <v>6.0</v>
      </c>
      <c r="L430" s="525">
        <v>2.0</v>
      </c>
      <c r="M430" s="525">
        <v>27.0</v>
      </c>
      <c r="N430" s="529" t="s">
        <v>5994</v>
      </c>
      <c r="O430" s="1"/>
      <c r="P430" s="514">
        <v>6.0</v>
      </c>
      <c r="Q430" s="525">
        <v>2.0</v>
      </c>
      <c r="R430" s="525">
        <v>22.0</v>
      </c>
      <c r="S430" s="529" t="s">
        <v>5995</v>
      </c>
      <c r="T430" s="1"/>
      <c r="U430" s="514">
        <v>6.0</v>
      </c>
      <c r="V430" s="525">
        <v>3.0</v>
      </c>
      <c r="W430" s="525">
        <v>27.0</v>
      </c>
      <c r="X430" s="537" t="s">
        <v>5996</v>
      </c>
      <c r="Y430" s="1"/>
      <c r="Z430" s="514">
        <v>12.0</v>
      </c>
      <c r="AA430" s="525">
        <v>3.0</v>
      </c>
      <c r="AB430" s="525">
        <v>17.0</v>
      </c>
      <c r="AC430" s="529" t="s">
        <v>5997</v>
      </c>
      <c r="AD430" s="1"/>
      <c r="AE430" s="514">
        <v>6.0</v>
      </c>
      <c r="AF430" s="525">
        <v>4.0</v>
      </c>
      <c r="AG430" s="525">
        <v>29.0</v>
      </c>
      <c r="AH430" s="537" t="s">
        <v>5998</v>
      </c>
      <c r="AI430" s="1"/>
      <c r="AJ430" s="514">
        <v>8.0</v>
      </c>
      <c r="AK430" s="525">
        <v>4.0</v>
      </c>
      <c r="AL430" s="525">
        <v>14.0</v>
      </c>
      <c r="AM430" s="530" t="s">
        <v>5999</v>
      </c>
      <c r="AN430" s="1"/>
      <c r="AO430" s="514">
        <v>6.0</v>
      </c>
      <c r="AP430" s="525">
        <v>5.0</v>
      </c>
      <c r="AQ430" s="525">
        <v>27.0</v>
      </c>
      <c r="AR430" s="531" t="s">
        <v>6000</v>
      </c>
      <c r="AS430" s="518"/>
      <c r="AT430" s="514"/>
      <c r="AU430" s="514"/>
      <c r="AV430" s="514"/>
      <c r="AW430" s="558"/>
      <c r="AX430" s="1"/>
      <c r="AY430" s="514"/>
      <c r="AZ430" s="514"/>
      <c r="BA430" s="514"/>
      <c r="BB430" s="558"/>
      <c r="BC430" s="1"/>
      <c r="BD430" s="514"/>
      <c r="BE430" s="514"/>
      <c r="BF430" s="514"/>
      <c r="BG430" s="558"/>
      <c r="BH430" s="1"/>
      <c r="BI430" s="514"/>
      <c r="BJ430" s="514"/>
      <c r="BK430" s="514"/>
      <c r="BL430" s="558"/>
      <c r="BM430" s="1"/>
      <c r="BN430" s="514"/>
      <c r="BO430" s="514"/>
      <c r="BP430" s="514"/>
      <c r="BQ430" s="558"/>
      <c r="BR430" s="1"/>
      <c r="BS430" s="514"/>
      <c r="BT430" s="514"/>
      <c r="BU430" s="514"/>
      <c r="BV430" s="558"/>
      <c r="BW430" s="1"/>
      <c r="BX430" s="514"/>
      <c r="BY430" s="514"/>
      <c r="BZ430" s="514"/>
      <c r="CA430" s="558"/>
      <c r="CB430" s="1"/>
      <c r="CC430" s="514"/>
      <c r="CD430" s="514"/>
      <c r="CE430" s="514"/>
      <c r="CF430" s="558"/>
      <c r="CG430" s="1"/>
      <c r="CH430" s="1"/>
      <c r="CI430" s="514"/>
      <c r="CJ430" s="514"/>
      <c r="CK430" s="558"/>
      <c r="CL430" s="1"/>
      <c r="CM430" s="514"/>
      <c r="CN430" s="514"/>
      <c r="CO430" s="514"/>
      <c r="CP430" s="558"/>
      <c r="CQ430" s="1"/>
    </row>
    <row r="431" ht="15.0" customHeight="1">
      <c r="A431" s="514">
        <v>5.0</v>
      </c>
      <c r="B431" s="525">
        <v>1.0</v>
      </c>
      <c r="C431" s="525">
        <v>27.0</v>
      </c>
      <c r="D431" s="526" t="s">
        <v>6001</v>
      </c>
      <c r="E431" s="1"/>
      <c r="F431" s="514">
        <v>7.0</v>
      </c>
      <c r="G431" s="525">
        <v>1.0</v>
      </c>
      <c r="H431" s="525">
        <v>18.0</v>
      </c>
      <c r="I431" s="529" t="s">
        <v>6002</v>
      </c>
      <c r="J431" s="1"/>
      <c r="K431" s="514">
        <v>5.0</v>
      </c>
      <c r="L431" s="525">
        <v>2.0</v>
      </c>
      <c r="M431" s="525">
        <v>27.0</v>
      </c>
      <c r="N431" s="529" t="s">
        <v>6003</v>
      </c>
      <c r="O431" s="1"/>
      <c r="P431" s="514">
        <v>5.0</v>
      </c>
      <c r="Q431" s="525">
        <v>2.0</v>
      </c>
      <c r="R431" s="525">
        <v>22.0</v>
      </c>
      <c r="S431" s="529" t="s">
        <v>6004</v>
      </c>
      <c r="T431" s="1"/>
      <c r="U431" s="514">
        <v>5.0</v>
      </c>
      <c r="V431" s="525">
        <v>3.0</v>
      </c>
      <c r="W431" s="525">
        <v>27.0</v>
      </c>
      <c r="X431" s="537" t="s">
        <v>6005</v>
      </c>
      <c r="Y431" s="1"/>
      <c r="Z431" s="514">
        <v>11.0</v>
      </c>
      <c r="AA431" s="525">
        <v>3.0</v>
      </c>
      <c r="AB431" s="525">
        <v>17.0</v>
      </c>
      <c r="AC431" s="529" t="s">
        <v>6006</v>
      </c>
      <c r="AD431" s="1"/>
      <c r="AE431" s="514">
        <v>5.0</v>
      </c>
      <c r="AF431" s="525">
        <v>4.0</v>
      </c>
      <c r="AG431" s="525">
        <v>29.0</v>
      </c>
      <c r="AH431" s="537" t="s">
        <v>6007</v>
      </c>
      <c r="AI431" s="1"/>
      <c r="AJ431" s="514">
        <v>7.0</v>
      </c>
      <c r="AK431" s="525">
        <v>4.0</v>
      </c>
      <c r="AL431" s="525">
        <v>14.0</v>
      </c>
      <c r="AM431" s="530" t="s">
        <v>6008</v>
      </c>
      <c r="AN431" s="1"/>
      <c r="AO431" s="514">
        <v>5.0</v>
      </c>
      <c r="AP431" s="525">
        <v>5.0</v>
      </c>
      <c r="AQ431" s="525">
        <v>27.0</v>
      </c>
      <c r="AR431" s="531" t="s">
        <v>6009</v>
      </c>
      <c r="AS431" s="518"/>
      <c r="AT431" s="514"/>
      <c r="AU431" s="514"/>
      <c r="AV431" s="514"/>
      <c r="AW431" s="558"/>
      <c r="AX431" s="1"/>
      <c r="AY431" s="514"/>
      <c r="AZ431" s="514"/>
      <c r="BA431" s="514"/>
      <c r="BB431" s="558"/>
      <c r="BC431" s="1"/>
      <c r="BD431" s="514"/>
      <c r="BE431" s="514"/>
      <c r="BF431" s="514"/>
      <c r="BG431" s="558"/>
      <c r="BH431" s="1"/>
      <c r="BI431" s="514"/>
      <c r="BJ431" s="514"/>
      <c r="BK431" s="514"/>
      <c r="BL431" s="558"/>
      <c r="BM431" s="1"/>
      <c r="BN431" s="514"/>
      <c r="BO431" s="514"/>
      <c r="BP431" s="514"/>
      <c r="BQ431" s="558"/>
      <c r="BR431" s="1"/>
      <c r="BS431" s="514"/>
      <c r="BT431" s="514"/>
      <c r="BU431" s="514"/>
      <c r="BV431" s="558"/>
      <c r="BW431" s="1"/>
      <c r="BX431" s="514"/>
      <c r="BY431" s="514"/>
      <c r="BZ431" s="514"/>
      <c r="CA431" s="558"/>
      <c r="CB431" s="1"/>
      <c r="CC431" s="514"/>
      <c r="CD431" s="514"/>
      <c r="CE431" s="514"/>
      <c r="CF431" s="558"/>
      <c r="CG431" s="1"/>
      <c r="CH431" s="1"/>
      <c r="CI431" s="514"/>
      <c r="CJ431" s="514"/>
      <c r="CK431" s="558"/>
      <c r="CL431" s="1"/>
      <c r="CM431" s="514"/>
      <c r="CN431" s="514"/>
      <c r="CO431" s="514"/>
      <c r="CP431" s="558"/>
      <c r="CQ431" s="1"/>
    </row>
    <row r="432" ht="15.0" customHeight="1">
      <c r="A432" s="514">
        <v>4.0</v>
      </c>
      <c r="B432" s="525">
        <v>1.0</v>
      </c>
      <c r="C432" s="525">
        <v>27.0</v>
      </c>
      <c r="D432" s="527" t="s">
        <v>116</v>
      </c>
      <c r="E432" s="1"/>
      <c r="F432" s="514">
        <v>6.0</v>
      </c>
      <c r="G432" s="525">
        <v>1.0</v>
      </c>
      <c r="H432" s="525">
        <v>18.0</v>
      </c>
      <c r="I432" s="529" t="s">
        <v>6010</v>
      </c>
      <c r="J432" s="1"/>
      <c r="K432" s="514">
        <v>4.0</v>
      </c>
      <c r="L432" s="525">
        <v>2.0</v>
      </c>
      <c r="M432" s="525">
        <v>27.0</v>
      </c>
      <c r="N432" s="529" t="s">
        <v>6011</v>
      </c>
      <c r="O432" s="1"/>
      <c r="P432" s="514">
        <v>4.0</v>
      </c>
      <c r="Q432" s="525">
        <v>2.0</v>
      </c>
      <c r="R432" s="525">
        <v>22.0</v>
      </c>
      <c r="S432" s="529" t="s">
        <v>6012</v>
      </c>
      <c r="T432" s="1"/>
      <c r="U432" s="514">
        <v>4.0</v>
      </c>
      <c r="V432" s="525">
        <v>3.0</v>
      </c>
      <c r="W432" s="525">
        <v>27.0</v>
      </c>
      <c r="X432" s="537" t="s">
        <v>6013</v>
      </c>
      <c r="Y432" s="1"/>
      <c r="Z432" s="514">
        <v>10.0</v>
      </c>
      <c r="AA432" s="525">
        <v>3.0</v>
      </c>
      <c r="AB432" s="525">
        <v>17.0</v>
      </c>
      <c r="AC432" s="529" t="s">
        <v>6014</v>
      </c>
      <c r="AD432" s="1"/>
      <c r="AE432" s="514">
        <v>4.0</v>
      </c>
      <c r="AF432" s="525">
        <v>4.0</v>
      </c>
      <c r="AG432" s="525">
        <v>29.0</v>
      </c>
      <c r="AH432" s="537" t="s">
        <v>6015</v>
      </c>
      <c r="AI432" s="1"/>
      <c r="AJ432" s="514">
        <v>6.0</v>
      </c>
      <c r="AK432" s="525">
        <v>4.0</v>
      </c>
      <c r="AL432" s="525">
        <v>14.0</v>
      </c>
      <c r="AM432" s="530" t="s">
        <v>6016</v>
      </c>
      <c r="AN432" s="1"/>
      <c r="AO432" s="514">
        <v>4.0</v>
      </c>
      <c r="AP432" s="525">
        <v>5.0</v>
      </c>
      <c r="AQ432" s="525">
        <v>27.0</v>
      </c>
      <c r="AR432" s="531" t="s">
        <v>6017</v>
      </c>
      <c r="AS432" s="518"/>
      <c r="AT432" s="514"/>
      <c r="AU432" s="514"/>
      <c r="AV432" s="514"/>
      <c r="AW432" s="558"/>
      <c r="AX432" s="1"/>
      <c r="AY432" s="514"/>
      <c r="AZ432" s="514"/>
      <c r="BA432" s="514"/>
      <c r="BB432" s="558"/>
      <c r="BC432" s="1"/>
      <c r="BD432" s="514"/>
      <c r="BE432" s="514"/>
      <c r="BF432" s="514"/>
      <c r="BG432" s="558"/>
      <c r="BH432" s="1"/>
      <c r="BI432" s="514"/>
      <c r="BJ432" s="514"/>
      <c r="BK432" s="514"/>
      <c r="BL432" s="558"/>
      <c r="BM432" s="1"/>
      <c r="BN432" s="514"/>
      <c r="BO432" s="514"/>
      <c r="BP432" s="514"/>
      <c r="BQ432" s="558"/>
      <c r="BR432" s="1"/>
      <c r="BS432" s="514"/>
      <c r="BT432" s="514"/>
      <c r="BU432" s="514"/>
      <c r="BV432" s="558"/>
      <c r="BW432" s="1"/>
      <c r="BX432" s="514"/>
      <c r="BY432" s="514"/>
      <c r="BZ432" s="514"/>
      <c r="CA432" s="558"/>
      <c r="CB432" s="1"/>
      <c r="CC432" s="514"/>
      <c r="CD432" s="514"/>
      <c r="CE432" s="514"/>
      <c r="CF432" s="558"/>
      <c r="CG432" s="1"/>
      <c r="CH432" s="1"/>
      <c r="CI432" s="514"/>
      <c r="CJ432" s="514"/>
      <c r="CK432" s="558"/>
      <c r="CL432" s="1"/>
      <c r="CM432" s="514"/>
      <c r="CN432" s="514"/>
      <c r="CO432" s="514"/>
      <c r="CP432" s="558"/>
      <c r="CQ432" s="1"/>
    </row>
    <row r="433" ht="15.0" customHeight="1">
      <c r="A433" s="514">
        <v>3.0</v>
      </c>
      <c r="B433" s="525">
        <v>1.0</v>
      </c>
      <c r="C433" s="525">
        <v>27.0</v>
      </c>
      <c r="D433" s="526" t="s">
        <v>6018</v>
      </c>
      <c r="E433" s="1"/>
      <c r="F433" s="514">
        <v>5.0</v>
      </c>
      <c r="G433" s="525">
        <v>1.0</v>
      </c>
      <c r="H433" s="525">
        <v>18.0</v>
      </c>
      <c r="I433" s="529" t="s">
        <v>6019</v>
      </c>
      <c r="J433" s="1"/>
      <c r="K433" s="514">
        <v>3.0</v>
      </c>
      <c r="L433" s="525">
        <v>2.0</v>
      </c>
      <c r="M433" s="525">
        <v>27.0</v>
      </c>
      <c r="N433" s="529" t="s">
        <v>6020</v>
      </c>
      <c r="O433" s="1"/>
      <c r="P433" s="514">
        <v>3.0</v>
      </c>
      <c r="Q433" s="525">
        <v>2.0</v>
      </c>
      <c r="R433" s="525">
        <v>22.0</v>
      </c>
      <c r="S433" s="529" t="s">
        <v>6021</v>
      </c>
      <c r="T433" s="1"/>
      <c r="U433" s="514">
        <v>3.0</v>
      </c>
      <c r="V433" s="525">
        <v>3.0</v>
      </c>
      <c r="W433" s="525">
        <v>27.0</v>
      </c>
      <c r="X433" s="537" t="s">
        <v>6022</v>
      </c>
      <c r="Y433" s="1"/>
      <c r="Z433" s="514">
        <v>9.0</v>
      </c>
      <c r="AA433" s="525">
        <v>3.0</v>
      </c>
      <c r="AB433" s="525">
        <v>17.0</v>
      </c>
      <c r="AC433" s="529" t="s">
        <v>6023</v>
      </c>
      <c r="AD433" s="1"/>
      <c r="AE433" s="514">
        <v>3.0</v>
      </c>
      <c r="AF433" s="525">
        <v>4.0</v>
      </c>
      <c r="AG433" s="525">
        <v>29.0</v>
      </c>
      <c r="AH433" s="537" t="s">
        <v>6024</v>
      </c>
      <c r="AI433" s="1"/>
      <c r="AJ433" s="514">
        <v>5.0</v>
      </c>
      <c r="AK433" s="525">
        <v>4.0</v>
      </c>
      <c r="AL433" s="525">
        <v>14.0</v>
      </c>
      <c r="AM433" s="530" t="s">
        <v>6025</v>
      </c>
      <c r="AN433" s="1"/>
      <c r="AO433" s="514">
        <v>3.0</v>
      </c>
      <c r="AP433" s="525">
        <v>5.0</v>
      </c>
      <c r="AQ433" s="525">
        <v>27.0</v>
      </c>
      <c r="AR433" s="531" t="s">
        <v>6026</v>
      </c>
      <c r="AS433" s="518"/>
      <c r="AT433" s="514"/>
      <c r="AU433" s="514"/>
      <c r="AV433" s="514"/>
      <c r="AW433" s="558"/>
      <c r="AX433" s="1"/>
      <c r="AY433" s="514"/>
      <c r="AZ433" s="514"/>
      <c r="BA433" s="514"/>
      <c r="BB433" s="558"/>
      <c r="BC433" s="1"/>
      <c r="BD433" s="514"/>
      <c r="BE433" s="514"/>
      <c r="BF433" s="514"/>
      <c r="BG433" s="558"/>
      <c r="BH433" s="1"/>
      <c r="BI433" s="514"/>
      <c r="BJ433" s="514"/>
      <c r="BK433" s="514"/>
      <c r="BL433" s="558"/>
      <c r="BM433" s="1"/>
      <c r="BN433" s="514"/>
      <c r="BO433" s="514"/>
      <c r="BP433" s="514"/>
      <c r="BQ433" s="558"/>
      <c r="BR433" s="1"/>
      <c r="BS433" s="514"/>
      <c r="BT433" s="514"/>
      <c r="BU433" s="514"/>
      <c r="BV433" s="558"/>
      <c r="BW433" s="1"/>
      <c r="BX433" s="514"/>
      <c r="BY433" s="514"/>
      <c r="BZ433" s="514"/>
      <c r="CA433" s="558"/>
      <c r="CB433" s="1"/>
      <c r="CC433" s="514"/>
      <c r="CD433" s="514"/>
      <c r="CE433" s="514"/>
      <c r="CF433" s="558"/>
      <c r="CG433" s="1"/>
      <c r="CH433" s="1"/>
      <c r="CI433" s="514"/>
      <c r="CJ433" s="514"/>
      <c r="CK433" s="558"/>
      <c r="CL433" s="1"/>
      <c r="CM433" s="514"/>
      <c r="CN433" s="514"/>
      <c r="CO433" s="514"/>
      <c r="CP433" s="558"/>
      <c r="CQ433" s="1"/>
    </row>
    <row r="434" ht="15.0" customHeight="1">
      <c r="A434" s="514">
        <v>2.0</v>
      </c>
      <c r="B434" s="525">
        <v>1.0</v>
      </c>
      <c r="C434" s="525">
        <v>27.0</v>
      </c>
      <c r="D434" s="572" t="s">
        <v>6027</v>
      </c>
      <c r="E434" s="1"/>
      <c r="F434" s="514">
        <v>4.0</v>
      </c>
      <c r="G434" s="525">
        <v>1.0</v>
      </c>
      <c r="H434" s="525">
        <v>18.0</v>
      </c>
      <c r="I434" s="529" t="s">
        <v>6028</v>
      </c>
      <c r="J434" s="1"/>
      <c r="K434" s="514">
        <v>2.0</v>
      </c>
      <c r="L434" s="525">
        <v>2.0</v>
      </c>
      <c r="M434" s="525">
        <v>27.0</v>
      </c>
      <c r="N434" s="529" t="s">
        <v>6029</v>
      </c>
      <c r="O434" s="1"/>
      <c r="P434" s="514">
        <v>2.0</v>
      </c>
      <c r="Q434" s="525">
        <v>2.0</v>
      </c>
      <c r="R434" s="525">
        <v>22.0</v>
      </c>
      <c r="S434" s="529" t="s">
        <v>6030</v>
      </c>
      <c r="T434" s="1"/>
      <c r="U434" s="514">
        <v>2.0</v>
      </c>
      <c r="V434" s="525">
        <v>3.0</v>
      </c>
      <c r="W434" s="525">
        <v>27.0</v>
      </c>
      <c r="X434" s="537" t="s">
        <v>6031</v>
      </c>
      <c r="Y434" s="1"/>
      <c r="Z434" s="514">
        <v>8.0</v>
      </c>
      <c r="AA434" s="525">
        <v>3.0</v>
      </c>
      <c r="AB434" s="525">
        <v>17.0</v>
      </c>
      <c r="AC434" s="529" t="s">
        <v>6032</v>
      </c>
      <c r="AD434" s="1"/>
      <c r="AE434" s="514">
        <v>2.0</v>
      </c>
      <c r="AF434" s="525">
        <v>4.0</v>
      </c>
      <c r="AG434" s="525">
        <v>29.0</v>
      </c>
      <c r="AH434" s="537" t="s">
        <v>6033</v>
      </c>
      <c r="AI434" s="1"/>
      <c r="AJ434" s="514">
        <v>4.0</v>
      </c>
      <c r="AK434" s="525">
        <v>4.0</v>
      </c>
      <c r="AL434" s="525">
        <v>14.0</v>
      </c>
      <c r="AM434" s="530" t="s">
        <v>6034</v>
      </c>
      <c r="AN434" s="1"/>
      <c r="AO434" s="514">
        <v>2.0</v>
      </c>
      <c r="AP434" s="525">
        <v>5.0</v>
      </c>
      <c r="AQ434" s="525">
        <v>27.0</v>
      </c>
      <c r="AR434" s="531" t="s">
        <v>6035</v>
      </c>
      <c r="AS434" s="518"/>
      <c r="AT434" s="514"/>
      <c r="AU434" s="514"/>
      <c r="AV434" s="514"/>
      <c r="AW434" s="558"/>
      <c r="AX434" s="1"/>
      <c r="AY434" s="514"/>
      <c r="AZ434" s="514"/>
      <c r="BA434" s="514"/>
      <c r="BB434" s="558"/>
      <c r="BC434" s="1"/>
      <c r="BD434" s="514"/>
      <c r="BE434" s="514"/>
      <c r="BF434" s="514"/>
      <c r="BG434" s="558"/>
      <c r="BH434" s="1"/>
      <c r="BI434" s="514"/>
      <c r="BJ434" s="514"/>
      <c r="BK434" s="514"/>
      <c r="BL434" s="558"/>
      <c r="BM434" s="1"/>
      <c r="BN434" s="514"/>
      <c r="BO434" s="514"/>
      <c r="BP434" s="514"/>
      <c r="BQ434" s="558"/>
      <c r="BR434" s="1"/>
      <c r="BS434" s="514"/>
      <c r="BT434" s="514"/>
      <c r="BU434" s="514"/>
      <c r="BV434" s="558"/>
      <c r="BW434" s="1"/>
      <c r="BX434" s="514"/>
      <c r="BY434" s="514"/>
      <c r="BZ434" s="514"/>
      <c r="CA434" s="558"/>
      <c r="CB434" s="1"/>
      <c r="CC434" s="514"/>
      <c r="CD434" s="514"/>
      <c r="CE434" s="514"/>
      <c r="CF434" s="558"/>
      <c r="CG434" s="1"/>
      <c r="CH434" s="1"/>
      <c r="CI434" s="514"/>
      <c r="CJ434" s="514"/>
      <c r="CK434" s="558"/>
      <c r="CL434" s="1"/>
      <c r="CM434" s="514"/>
      <c r="CN434" s="514"/>
      <c r="CO434" s="514"/>
      <c r="CP434" s="558"/>
      <c r="CQ434" s="1"/>
    </row>
    <row r="435" ht="15.0" customHeight="1">
      <c r="A435" s="542">
        <v>1.0</v>
      </c>
      <c r="B435" s="525">
        <v>1.0</v>
      </c>
      <c r="C435" s="525">
        <v>27.0</v>
      </c>
      <c r="D435" s="526" t="s">
        <v>6036</v>
      </c>
      <c r="E435" s="1"/>
      <c r="F435" s="514">
        <v>3.0</v>
      </c>
      <c r="G435" s="525">
        <v>1.0</v>
      </c>
      <c r="H435" s="525">
        <v>18.0</v>
      </c>
      <c r="I435" s="529" t="s">
        <v>6037</v>
      </c>
      <c r="J435" s="1"/>
      <c r="K435" s="542">
        <v>1.0</v>
      </c>
      <c r="L435" s="525">
        <v>2.0</v>
      </c>
      <c r="M435" s="525">
        <v>27.0</v>
      </c>
      <c r="N435" s="529" t="s">
        <v>6038</v>
      </c>
      <c r="O435" s="1"/>
      <c r="P435" s="542">
        <v>1.0</v>
      </c>
      <c r="Q435" s="525">
        <v>2.0</v>
      </c>
      <c r="R435" s="525">
        <v>22.0</v>
      </c>
      <c r="S435" s="529" t="s">
        <v>6039</v>
      </c>
      <c r="T435" s="1"/>
      <c r="U435" s="542">
        <v>1.0</v>
      </c>
      <c r="V435" s="525">
        <v>3.0</v>
      </c>
      <c r="W435" s="525">
        <v>27.0</v>
      </c>
      <c r="X435" s="537" t="s">
        <v>6040</v>
      </c>
      <c r="Y435" s="1"/>
      <c r="Z435" s="514">
        <v>7.0</v>
      </c>
      <c r="AA435" s="525">
        <v>3.0</v>
      </c>
      <c r="AB435" s="525">
        <v>17.0</v>
      </c>
      <c r="AC435" s="529" t="s">
        <v>6041</v>
      </c>
      <c r="AD435" s="1"/>
      <c r="AE435" s="542">
        <v>1.0</v>
      </c>
      <c r="AF435" s="525">
        <v>4.0</v>
      </c>
      <c r="AG435" s="525">
        <v>29.0</v>
      </c>
      <c r="AH435" s="537" t="s">
        <v>6042</v>
      </c>
      <c r="AI435" s="1"/>
      <c r="AJ435" s="514">
        <v>3.0</v>
      </c>
      <c r="AK435" s="525">
        <v>4.0</v>
      </c>
      <c r="AL435" s="525">
        <v>14.0</v>
      </c>
      <c r="AM435" s="530" t="s">
        <v>6043</v>
      </c>
      <c r="AN435" s="1"/>
      <c r="AO435" s="542">
        <v>1.0</v>
      </c>
      <c r="AP435" s="525">
        <v>5.0</v>
      </c>
      <c r="AQ435" s="525">
        <v>27.0</v>
      </c>
      <c r="AR435" s="531" t="s">
        <v>6044</v>
      </c>
      <c r="AS435" s="518"/>
      <c r="AT435" s="514"/>
      <c r="AU435" s="514"/>
      <c r="AV435" s="514"/>
      <c r="AW435" s="558"/>
      <c r="AX435" s="1"/>
      <c r="AY435" s="514"/>
      <c r="AZ435" s="514"/>
      <c r="BA435" s="514"/>
      <c r="BB435" s="558"/>
      <c r="BC435" s="1"/>
      <c r="BD435" s="514"/>
      <c r="BE435" s="514"/>
      <c r="BF435" s="514"/>
      <c r="BG435" s="558"/>
      <c r="BH435" s="1"/>
      <c r="BI435" s="514"/>
      <c r="BJ435" s="514"/>
      <c r="BK435" s="514"/>
      <c r="BL435" s="558"/>
      <c r="BM435" s="1"/>
      <c r="BN435" s="514"/>
      <c r="BO435" s="514"/>
      <c r="BP435" s="514"/>
      <c r="BQ435" s="558"/>
      <c r="BR435" s="1"/>
      <c r="BS435" s="514"/>
      <c r="BT435" s="514"/>
      <c r="BU435" s="514"/>
      <c r="BV435" s="558"/>
      <c r="BW435" s="1"/>
      <c r="BX435" s="514"/>
      <c r="BY435" s="514"/>
      <c r="BZ435" s="514"/>
      <c r="CA435" s="558"/>
      <c r="CB435" s="1"/>
      <c r="CC435" s="514"/>
      <c r="CD435" s="514"/>
      <c r="CE435" s="514"/>
      <c r="CF435" s="558"/>
      <c r="CG435" s="1"/>
      <c r="CH435" s="514"/>
      <c r="CI435" s="514"/>
      <c r="CJ435" s="514"/>
      <c r="CK435" s="558"/>
      <c r="CL435" s="1"/>
      <c r="CM435" s="514"/>
      <c r="CN435" s="514"/>
      <c r="CO435" s="514"/>
      <c r="CP435" s="558"/>
      <c r="CQ435" s="1"/>
    </row>
    <row r="436" ht="15.0" customHeight="1">
      <c r="A436" s="524">
        <v>16.0</v>
      </c>
      <c r="B436" s="525">
        <v>1.0</v>
      </c>
      <c r="C436" s="525">
        <v>28.0</v>
      </c>
      <c r="D436" s="527" t="s">
        <v>116</v>
      </c>
      <c r="E436" s="1"/>
      <c r="F436" s="514">
        <v>2.0</v>
      </c>
      <c r="G436" s="525">
        <v>1.0</v>
      </c>
      <c r="H436" s="525">
        <v>18.0</v>
      </c>
      <c r="I436" s="529" t="s">
        <v>6045</v>
      </c>
      <c r="J436" s="1"/>
      <c r="K436" s="524">
        <v>16.0</v>
      </c>
      <c r="L436" s="525">
        <v>2.0</v>
      </c>
      <c r="M436" s="525">
        <v>28.0</v>
      </c>
      <c r="N436" s="529" t="s">
        <v>6046</v>
      </c>
      <c r="O436" s="1"/>
      <c r="P436" s="524">
        <v>16.0</v>
      </c>
      <c r="Q436" s="525">
        <v>2.0</v>
      </c>
      <c r="R436" s="525">
        <v>21.0</v>
      </c>
      <c r="S436" s="529" t="s">
        <v>6047</v>
      </c>
      <c r="T436" s="1"/>
      <c r="U436" s="524">
        <v>16.0</v>
      </c>
      <c r="V436" s="525">
        <v>3.0</v>
      </c>
      <c r="W436" s="525">
        <v>28.0</v>
      </c>
      <c r="X436" s="529" t="s">
        <v>6048</v>
      </c>
      <c r="Y436" s="1"/>
      <c r="Z436" s="514">
        <v>6.0</v>
      </c>
      <c r="AA436" s="525">
        <v>3.0</v>
      </c>
      <c r="AB436" s="525">
        <v>17.0</v>
      </c>
      <c r="AC436" s="529" t="s">
        <v>6049</v>
      </c>
      <c r="AD436" s="1"/>
      <c r="AE436" s="524">
        <v>16.0</v>
      </c>
      <c r="AF436" s="525">
        <v>4.0</v>
      </c>
      <c r="AG436" s="525">
        <v>30.0</v>
      </c>
      <c r="AH436" s="529" t="s">
        <v>6050</v>
      </c>
      <c r="AI436" s="1"/>
      <c r="AJ436" s="514">
        <v>2.0</v>
      </c>
      <c r="AK436" s="525">
        <v>4.0</v>
      </c>
      <c r="AL436" s="525">
        <v>14.0</v>
      </c>
      <c r="AM436" s="530" t="s">
        <v>6051</v>
      </c>
      <c r="AN436" s="1"/>
      <c r="AO436" s="524">
        <v>16.0</v>
      </c>
      <c r="AP436" s="525">
        <v>5.0</v>
      </c>
      <c r="AQ436" s="525">
        <v>28.0</v>
      </c>
      <c r="AR436" s="530" t="s">
        <v>6052</v>
      </c>
      <c r="AS436" s="561"/>
      <c r="AT436" s="514"/>
      <c r="AU436" s="514"/>
      <c r="AV436" s="514"/>
      <c r="AW436" s="558"/>
      <c r="AX436" s="1"/>
      <c r="AY436" s="514"/>
      <c r="AZ436" s="514"/>
      <c r="BA436" s="514"/>
      <c r="BB436" s="558"/>
      <c r="BC436" s="1"/>
      <c r="BD436" s="514"/>
      <c r="BE436" s="514"/>
      <c r="BF436" s="514"/>
      <c r="BG436" s="558"/>
      <c r="BH436" s="1"/>
      <c r="BI436" s="514"/>
      <c r="BJ436" s="514"/>
      <c r="BK436" s="514"/>
      <c r="BL436" s="558"/>
      <c r="BM436" s="1"/>
      <c r="BN436" s="514"/>
      <c r="BO436" s="514"/>
      <c r="BP436" s="514"/>
      <c r="BQ436" s="558"/>
      <c r="BR436" s="1"/>
      <c r="BS436" s="514"/>
      <c r="BT436" s="514"/>
      <c r="BU436" s="514"/>
      <c r="BV436" s="558"/>
      <c r="BW436" s="1"/>
      <c r="BX436" s="514"/>
      <c r="BY436" s="514"/>
      <c r="BZ436" s="514"/>
      <c r="CA436" s="558"/>
      <c r="CB436" s="1"/>
      <c r="CC436" s="514"/>
      <c r="CD436" s="514"/>
      <c r="CE436" s="514"/>
      <c r="CF436" s="558"/>
      <c r="CG436" s="1"/>
      <c r="CH436" s="514"/>
      <c r="CI436" s="514"/>
      <c r="CJ436" s="514"/>
      <c r="CK436" s="558"/>
      <c r="CL436" s="1"/>
      <c r="CM436" s="514"/>
      <c r="CN436" s="514"/>
      <c r="CO436" s="514"/>
      <c r="CP436" s="558"/>
      <c r="CQ436" s="1"/>
    </row>
    <row r="437" ht="15.0" customHeight="1">
      <c r="A437" s="514">
        <v>15.0</v>
      </c>
      <c r="B437" s="525">
        <v>1.0</v>
      </c>
      <c r="C437" s="525">
        <v>28.0</v>
      </c>
      <c r="D437" s="526" t="s">
        <v>6053</v>
      </c>
      <c r="E437" s="1"/>
      <c r="F437" s="542">
        <v>1.0</v>
      </c>
      <c r="G437" s="549">
        <v>1.0</v>
      </c>
      <c r="H437" s="549">
        <v>18.0</v>
      </c>
      <c r="I437" s="528" t="s">
        <v>6054</v>
      </c>
      <c r="J437" s="1"/>
      <c r="K437" s="514">
        <v>15.0</v>
      </c>
      <c r="L437" s="525">
        <v>2.0</v>
      </c>
      <c r="M437" s="525">
        <v>28.0</v>
      </c>
      <c r="N437" s="529" t="s">
        <v>6055</v>
      </c>
      <c r="O437" s="1"/>
      <c r="P437" s="514">
        <v>15.0</v>
      </c>
      <c r="Q437" s="525">
        <v>2.0</v>
      </c>
      <c r="R437" s="525">
        <v>21.0</v>
      </c>
      <c r="S437" s="529" t="s">
        <v>6056</v>
      </c>
      <c r="T437" s="1"/>
      <c r="U437" s="514">
        <v>15.0</v>
      </c>
      <c r="V437" s="525">
        <v>3.0</v>
      </c>
      <c r="W437" s="525">
        <v>28.0</v>
      </c>
      <c r="X437" s="529" t="s">
        <v>6057</v>
      </c>
      <c r="Y437" s="1"/>
      <c r="Z437" s="514">
        <v>5.0</v>
      </c>
      <c r="AA437" s="525">
        <v>3.0</v>
      </c>
      <c r="AB437" s="525">
        <v>17.0</v>
      </c>
      <c r="AC437" s="529" t="s">
        <v>6058</v>
      </c>
      <c r="AD437" s="1"/>
      <c r="AE437" s="514">
        <v>15.0</v>
      </c>
      <c r="AF437" s="525">
        <v>4.0</v>
      </c>
      <c r="AG437" s="525">
        <v>30.0</v>
      </c>
      <c r="AH437" s="529" t="s">
        <v>6059</v>
      </c>
      <c r="AI437" s="1"/>
      <c r="AJ437" s="542">
        <v>1.0</v>
      </c>
      <c r="AK437" s="525">
        <v>4.0</v>
      </c>
      <c r="AL437" s="525">
        <v>14.0</v>
      </c>
      <c r="AM437" s="530" t="s">
        <v>6060</v>
      </c>
      <c r="AN437" s="1"/>
      <c r="AO437" s="514">
        <v>15.0</v>
      </c>
      <c r="AP437" s="525">
        <v>5.0</v>
      </c>
      <c r="AQ437" s="525">
        <v>28.0</v>
      </c>
      <c r="AR437" s="530" t="s">
        <v>6061</v>
      </c>
      <c r="AS437" s="561"/>
      <c r="AT437" s="514"/>
      <c r="AU437" s="514"/>
      <c r="AV437" s="514"/>
      <c r="AW437" s="558"/>
      <c r="AX437" s="1"/>
      <c r="AY437" s="514"/>
      <c r="AZ437" s="514"/>
      <c r="BA437" s="514"/>
      <c r="BB437" s="558"/>
      <c r="BC437" s="1"/>
      <c r="BD437" s="514"/>
      <c r="BE437" s="514"/>
      <c r="BF437" s="514"/>
      <c r="BG437" s="558"/>
      <c r="BH437" s="1"/>
      <c r="BI437" s="514"/>
      <c r="BJ437" s="514"/>
      <c r="BK437" s="514"/>
      <c r="BL437" s="558"/>
      <c r="BM437" s="1"/>
      <c r="BN437" s="514"/>
      <c r="BO437" s="514"/>
      <c r="BP437" s="514"/>
      <c r="BQ437" s="558"/>
      <c r="BR437" s="1"/>
      <c r="BS437" s="514"/>
      <c r="BT437" s="514"/>
      <c r="BU437" s="514"/>
      <c r="BV437" s="558"/>
      <c r="BW437" s="1"/>
      <c r="BX437" s="514"/>
      <c r="BY437" s="514"/>
      <c r="BZ437" s="514"/>
      <c r="CA437" s="558"/>
      <c r="CB437" s="1"/>
      <c r="CC437" s="514"/>
      <c r="CD437" s="514"/>
      <c r="CE437" s="514"/>
      <c r="CF437" s="558"/>
      <c r="CG437" s="1"/>
      <c r="CH437" s="514"/>
      <c r="CI437" s="514"/>
      <c r="CJ437" s="514"/>
      <c r="CK437" s="558"/>
      <c r="CL437" s="1"/>
      <c r="CM437" s="514"/>
      <c r="CN437" s="514"/>
      <c r="CO437" s="514"/>
      <c r="CP437" s="558"/>
      <c r="CQ437" s="1"/>
    </row>
    <row r="438" ht="15.0" customHeight="1">
      <c r="A438" s="514">
        <v>14.0</v>
      </c>
      <c r="B438" s="525">
        <v>1.0</v>
      </c>
      <c r="C438" s="525">
        <v>28.0</v>
      </c>
      <c r="D438" s="527" t="s">
        <v>116</v>
      </c>
      <c r="E438" s="1"/>
      <c r="F438" s="514">
        <v>14.0</v>
      </c>
      <c r="G438" s="525">
        <v>1.0</v>
      </c>
      <c r="H438" s="525">
        <v>17.0</v>
      </c>
      <c r="I438" s="529" t="s">
        <v>6062</v>
      </c>
      <c r="J438" s="1"/>
      <c r="K438" s="514">
        <v>14.0</v>
      </c>
      <c r="L438" s="525">
        <v>2.0</v>
      </c>
      <c r="M438" s="525">
        <v>28.0</v>
      </c>
      <c r="N438" s="529" t="s">
        <v>6063</v>
      </c>
      <c r="O438" s="1"/>
      <c r="P438" s="514">
        <v>14.0</v>
      </c>
      <c r="Q438" s="525">
        <v>2.0</v>
      </c>
      <c r="R438" s="525">
        <v>21.0</v>
      </c>
      <c r="S438" s="529" t="s">
        <v>6064</v>
      </c>
      <c r="T438" s="1"/>
      <c r="U438" s="514">
        <v>14.0</v>
      </c>
      <c r="V438" s="525">
        <v>3.0</v>
      </c>
      <c r="W438" s="525">
        <v>28.0</v>
      </c>
      <c r="X438" s="537" t="s">
        <v>6065</v>
      </c>
      <c r="Y438" s="1"/>
      <c r="Z438" s="514">
        <v>4.0</v>
      </c>
      <c r="AA438" s="525">
        <v>3.0</v>
      </c>
      <c r="AB438" s="525">
        <v>17.0</v>
      </c>
      <c r="AC438" s="529" t="s">
        <v>6066</v>
      </c>
      <c r="AD438" s="1"/>
      <c r="AE438" s="514">
        <v>14.0</v>
      </c>
      <c r="AF438" s="525">
        <v>4.0</v>
      </c>
      <c r="AG438" s="525">
        <v>30.0</v>
      </c>
      <c r="AH438" s="537" t="s">
        <v>6067</v>
      </c>
      <c r="AI438" s="1"/>
      <c r="AJ438" s="514">
        <v>14.0</v>
      </c>
      <c r="AK438" s="525">
        <v>4.0</v>
      </c>
      <c r="AL438" s="525">
        <v>13.0</v>
      </c>
      <c r="AM438" s="530" t="s">
        <v>6068</v>
      </c>
      <c r="AN438" s="1"/>
      <c r="AO438" s="514">
        <v>14.0</v>
      </c>
      <c r="AP438" s="525">
        <v>5.0</v>
      </c>
      <c r="AQ438" s="525">
        <v>28.0</v>
      </c>
      <c r="AR438" s="531" t="s">
        <v>6069</v>
      </c>
      <c r="AS438" s="518"/>
      <c r="AT438" s="514"/>
      <c r="AU438" s="514"/>
      <c r="AV438" s="514"/>
      <c r="AW438" s="558"/>
      <c r="AX438" s="1"/>
      <c r="AY438" s="514"/>
      <c r="AZ438" s="514"/>
      <c r="BA438" s="514"/>
      <c r="BB438" s="558"/>
      <c r="BC438" s="1"/>
      <c r="BD438" s="514"/>
      <c r="BE438" s="514"/>
      <c r="BF438" s="514"/>
      <c r="BG438" s="558"/>
      <c r="BH438" s="1"/>
      <c r="BI438" s="514"/>
      <c r="BJ438" s="514"/>
      <c r="BK438" s="514"/>
      <c r="BL438" s="558"/>
      <c r="BM438" s="1"/>
      <c r="BN438" s="514"/>
      <c r="BO438" s="514"/>
      <c r="BP438" s="514"/>
      <c r="BQ438" s="558"/>
      <c r="BR438" s="1"/>
      <c r="BS438" s="514"/>
      <c r="BT438" s="514"/>
      <c r="BU438" s="514"/>
      <c r="BV438" s="558"/>
      <c r="BW438" s="1"/>
      <c r="BX438" s="514"/>
      <c r="BY438" s="514"/>
      <c r="BZ438" s="514"/>
      <c r="CA438" s="558"/>
      <c r="CB438" s="1"/>
      <c r="CC438" s="514"/>
      <c r="CD438" s="514"/>
      <c r="CE438" s="514"/>
      <c r="CF438" s="558"/>
      <c r="CG438" s="1"/>
      <c r="CH438" s="514"/>
      <c r="CI438" s="514"/>
      <c r="CJ438" s="514"/>
      <c r="CK438" s="558"/>
      <c r="CL438" s="1"/>
      <c r="CM438" s="514"/>
      <c r="CN438" s="514"/>
      <c r="CO438" s="514"/>
      <c r="CP438" s="558"/>
      <c r="CQ438" s="1"/>
    </row>
    <row r="439" ht="15.0" customHeight="1">
      <c r="A439" s="514">
        <v>13.0</v>
      </c>
      <c r="B439" s="525">
        <v>1.0</v>
      </c>
      <c r="C439" s="525">
        <v>28.0</v>
      </c>
      <c r="D439" s="526" t="s">
        <v>6070</v>
      </c>
      <c r="E439" s="1"/>
      <c r="F439" s="514">
        <v>13.0</v>
      </c>
      <c r="G439" s="525">
        <v>1.0</v>
      </c>
      <c r="H439" s="525">
        <v>17.0</v>
      </c>
      <c r="I439" s="529" t="s">
        <v>6071</v>
      </c>
      <c r="J439" s="1"/>
      <c r="K439" s="514">
        <v>13.0</v>
      </c>
      <c r="L439" s="525">
        <v>2.0</v>
      </c>
      <c r="M439" s="525">
        <v>28.0</v>
      </c>
      <c r="N439" s="529" t="s">
        <v>6072</v>
      </c>
      <c r="O439" s="1"/>
      <c r="P439" s="514">
        <v>13.0</v>
      </c>
      <c r="Q439" s="525">
        <v>2.0</v>
      </c>
      <c r="R439" s="525">
        <v>21.0</v>
      </c>
      <c r="S439" s="529" t="s">
        <v>6073</v>
      </c>
      <c r="T439" s="1"/>
      <c r="U439" s="514">
        <v>13.0</v>
      </c>
      <c r="V439" s="525">
        <v>3.0</v>
      </c>
      <c r="W439" s="525">
        <v>28.0</v>
      </c>
      <c r="X439" s="537" t="s">
        <v>6074</v>
      </c>
      <c r="Y439" s="1"/>
      <c r="Z439" s="514">
        <v>3.0</v>
      </c>
      <c r="AA439" s="525">
        <v>3.0</v>
      </c>
      <c r="AB439" s="525">
        <v>17.0</v>
      </c>
      <c r="AC439" s="529" t="s">
        <v>6075</v>
      </c>
      <c r="AD439" s="1"/>
      <c r="AE439" s="514">
        <v>13.0</v>
      </c>
      <c r="AF439" s="525">
        <v>4.0</v>
      </c>
      <c r="AG439" s="525">
        <v>30.0</v>
      </c>
      <c r="AH439" s="537" t="s">
        <v>6076</v>
      </c>
      <c r="AI439" s="1"/>
      <c r="AJ439" s="514">
        <v>13.0</v>
      </c>
      <c r="AK439" s="525">
        <v>4.0</v>
      </c>
      <c r="AL439" s="525">
        <v>13.0</v>
      </c>
      <c r="AM439" s="530" t="s">
        <v>6077</v>
      </c>
      <c r="AN439" s="1"/>
      <c r="AO439" s="514">
        <v>13.0</v>
      </c>
      <c r="AP439" s="525">
        <v>5.0</v>
      </c>
      <c r="AQ439" s="525">
        <v>28.0</v>
      </c>
      <c r="AR439" s="531" t="s">
        <v>6078</v>
      </c>
      <c r="AS439" s="518"/>
      <c r="AT439" s="514"/>
      <c r="AU439" s="514"/>
      <c r="AV439" s="514"/>
      <c r="AW439" s="558"/>
      <c r="AX439" s="1"/>
      <c r="AY439" s="514"/>
      <c r="AZ439" s="514"/>
      <c r="BA439" s="514"/>
      <c r="BB439" s="558"/>
      <c r="BC439" s="1"/>
      <c r="BD439" s="514"/>
      <c r="BE439" s="514"/>
      <c r="BF439" s="514"/>
      <c r="BG439" s="558"/>
      <c r="BH439" s="1"/>
      <c r="BI439" s="514"/>
      <c r="BJ439" s="514"/>
      <c r="BK439" s="514"/>
      <c r="BL439" s="558"/>
      <c r="BM439" s="1"/>
      <c r="BN439" s="514"/>
      <c r="BO439" s="514"/>
      <c r="BP439" s="514"/>
      <c r="BQ439" s="558"/>
      <c r="BR439" s="1"/>
      <c r="BS439" s="514"/>
      <c r="BT439" s="514"/>
      <c r="BU439" s="514"/>
      <c r="BV439" s="558"/>
      <c r="BW439" s="1"/>
      <c r="BX439" s="514"/>
      <c r="BY439" s="514"/>
      <c r="BZ439" s="514"/>
      <c r="CA439" s="558"/>
      <c r="CB439" s="1"/>
      <c r="CC439" s="514"/>
      <c r="CD439" s="514"/>
      <c r="CE439" s="514"/>
      <c r="CF439" s="558"/>
      <c r="CG439" s="1"/>
      <c r="CH439" s="514"/>
      <c r="CI439" s="514"/>
      <c r="CJ439" s="514"/>
      <c r="CK439" s="558"/>
      <c r="CL439" s="1"/>
      <c r="CM439" s="514"/>
      <c r="CN439" s="514"/>
      <c r="CO439" s="514"/>
      <c r="CP439" s="558"/>
      <c r="CQ439" s="1"/>
    </row>
    <row r="440" ht="15.0" customHeight="1">
      <c r="A440" s="514">
        <v>12.0</v>
      </c>
      <c r="B440" s="525">
        <v>1.0</v>
      </c>
      <c r="C440" s="525">
        <v>28.0</v>
      </c>
      <c r="D440" s="527" t="s">
        <v>116</v>
      </c>
      <c r="E440" s="1"/>
      <c r="F440" s="514">
        <v>12.0</v>
      </c>
      <c r="G440" s="525">
        <v>1.0</v>
      </c>
      <c r="H440" s="525">
        <v>17.0</v>
      </c>
      <c r="I440" s="529" t="s">
        <v>6079</v>
      </c>
      <c r="J440" s="1"/>
      <c r="K440" s="514">
        <v>12.0</v>
      </c>
      <c r="L440" s="525">
        <v>2.0</v>
      </c>
      <c r="M440" s="525">
        <v>28.0</v>
      </c>
      <c r="N440" s="529" t="s">
        <v>6080</v>
      </c>
      <c r="O440" s="1"/>
      <c r="P440" s="514">
        <v>12.0</v>
      </c>
      <c r="Q440" s="525">
        <v>2.0</v>
      </c>
      <c r="R440" s="525">
        <v>21.0</v>
      </c>
      <c r="S440" s="529" t="s">
        <v>6081</v>
      </c>
      <c r="T440" s="1"/>
      <c r="U440" s="514">
        <v>12.0</v>
      </c>
      <c r="V440" s="525">
        <v>3.0</v>
      </c>
      <c r="W440" s="525">
        <v>28.0</v>
      </c>
      <c r="X440" s="537" t="s">
        <v>6082</v>
      </c>
      <c r="Y440" s="1"/>
      <c r="Z440" s="514">
        <v>2.0</v>
      </c>
      <c r="AA440" s="525">
        <v>3.0</v>
      </c>
      <c r="AB440" s="525">
        <v>17.0</v>
      </c>
      <c r="AC440" s="529" t="s">
        <v>6083</v>
      </c>
      <c r="AD440" s="1"/>
      <c r="AE440" s="514">
        <v>12.0</v>
      </c>
      <c r="AF440" s="525">
        <v>4.0</v>
      </c>
      <c r="AG440" s="525">
        <v>30.0</v>
      </c>
      <c r="AH440" s="537" t="s">
        <v>6084</v>
      </c>
      <c r="AI440" s="1"/>
      <c r="AJ440" s="514">
        <v>12.0</v>
      </c>
      <c r="AK440" s="525">
        <v>4.0</v>
      </c>
      <c r="AL440" s="525">
        <v>13.0</v>
      </c>
      <c r="AM440" s="530" t="s">
        <v>6085</v>
      </c>
      <c r="AN440" s="1"/>
      <c r="AO440" s="514">
        <v>12.0</v>
      </c>
      <c r="AP440" s="525">
        <v>5.0</v>
      </c>
      <c r="AQ440" s="525">
        <v>28.0</v>
      </c>
      <c r="AR440" s="531" t="s">
        <v>6086</v>
      </c>
      <c r="AS440" s="518"/>
      <c r="AT440" s="514"/>
      <c r="AU440" s="514"/>
      <c r="AV440" s="514"/>
      <c r="AW440" s="558"/>
      <c r="AX440" s="1"/>
      <c r="AY440" s="514"/>
      <c r="AZ440" s="514"/>
      <c r="BA440" s="514"/>
      <c r="BB440" s="558"/>
      <c r="BC440" s="1"/>
      <c r="BD440" s="514"/>
      <c r="BE440" s="514"/>
      <c r="BF440" s="514"/>
      <c r="BG440" s="558"/>
      <c r="BH440" s="1"/>
      <c r="BI440" s="514"/>
      <c r="BJ440" s="514"/>
      <c r="BK440" s="514"/>
      <c r="BL440" s="558"/>
      <c r="BM440" s="1"/>
      <c r="BN440" s="514"/>
      <c r="BO440" s="514"/>
      <c r="BP440" s="514"/>
      <c r="BQ440" s="558"/>
      <c r="BR440" s="1"/>
      <c r="BS440" s="514"/>
      <c r="BT440" s="514"/>
      <c r="BU440" s="514"/>
      <c r="BV440" s="558"/>
      <c r="BW440" s="1"/>
      <c r="BX440" s="514"/>
      <c r="BY440" s="514"/>
      <c r="BZ440" s="514"/>
      <c r="CA440" s="558"/>
      <c r="CB440" s="1"/>
      <c r="CC440" s="514"/>
      <c r="CD440" s="514"/>
      <c r="CE440" s="514"/>
      <c r="CF440" s="558"/>
      <c r="CG440" s="1"/>
      <c r="CH440" s="514"/>
      <c r="CI440" s="514"/>
      <c r="CJ440" s="514"/>
      <c r="CK440" s="558"/>
      <c r="CL440" s="1"/>
      <c r="CM440" s="514"/>
      <c r="CN440" s="514"/>
      <c r="CO440" s="514"/>
      <c r="CP440" s="558"/>
      <c r="CQ440" s="1"/>
    </row>
    <row r="441" ht="15.0" customHeight="1">
      <c r="A441" s="514">
        <v>11.0</v>
      </c>
      <c r="B441" s="525">
        <v>1.0</v>
      </c>
      <c r="C441" s="525">
        <v>28.0</v>
      </c>
      <c r="D441" s="526" t="s">
        <v>6087</v>
      </c>
      <c r="E441" s="1"/>
      <c r="F441" s="514">
        <v>11.0</v>
      </c>
      <c r="G441" s="525">
        <v>1.0</v>
      </c>
      <c r="H441" s="525">
        <v>17.0</v>
      </c>
      <c r="I441" s="529" t="s">
        <v>6088</v>
      </c>
      <c r="J441" s="1"/>
      <c r="K441" s="514">
        <v>11.0</v>
      </c>
      <c r="L441" s="525">
        <v>2.0</v>
      </c>
      <c r="M441" s="525">
        <v>28.0</v>
      </c>
      <c r="N441" s="529" t="s">
        <v>6089</v>
      </c>
      <c r="O441" s="1"/>
      <c r="P441" s="514">
        <v>11.0</v>
      </c>
      <c r="Q441" s="525">
        <v>2.0</v>
      </c>
      <c r="R441" s="525">
        <v>21.0</v>
      </c>
      <c r="S441" s="529" t="s">
        <v>6090</v>
      </c>
      <c r="T441" s="1"/>
      <c r="U441" s="514">
        <v>11.0</v>
      </c>
      <c r="V441" s="525">
        <v>3.0</v>
      </c>
      <c r="W441" s="525">
        <v>28.0</v>
      </c>
      <c r="X441" s="537" t="s">
        <v>6091</v>
      </c>
      <c r="Y441" s="1"/>
      <c r="Z441" s="542">
        <v>1.0</v>
      </c>
      <c r="AA441" s="525">
        <v>3.0</v>
      </c>
      <c r="AB441" s="525">
        <v>17.0</v>
      </c>
      <c r="AC441" s="529" t="s">
        <v>6092</v>
      </c>
      <c r="AD441" s="1"/>
      <c r="AE441" s="514">
        <v>11.0</v>
      </c>
      <c r="AF441" s="525">
        <v>4.0</v>
      </c>
      <c r="AG441" s="525">
        <v>30.0</v>
      </c>
      <c r="AH441" s="537" t="s">
        <v>6093</v>
      </c>
      <c r="AI441" s="1"/>
      <c r="AJ441" s="514">
        <v>11.0</v>
      </c>
      <c r="AK441" s="525">
        <v>4.0</v>
      </c>
      <c r="AL441" s="525">
        <v>13.0</v>
      </c>
      <c r="AM441" s="530" t="s">
        <v>6094</v>
      </c>
      <c r="AN441" s="1"/>
      <c r="AO441" s="514">
        <v>11.0</v>
      </c>
      <c r="AP441" s="525">
        <v>5.0</v>
      </c>
      <c r="AQ441" s="525">
        <v>28.0</v>
      </c>
      <c r="AR441" s="531" t="s">
        <v>6095</v>
      </c>
      <c r="AS441" s="518"/>
      <c r="AT441" s="514"/>
      <c r="AU441" s="514"/>
      <c r="AV441" s="514"/>
      <c r="AW441" s="558"/>
      <c r="AX441" s="1"/>
      <c r="AY441" s="514"/>
      <c r="AZ441" s="514"/>
      <c r="BA441" s="514"/>
      <c r="BB441" s="558"/>
      <c r="BC441" s="1"/>
      <c r="BD441" s="514"/>
      <c r="BE441" s="514"/>
      <c r="BF441" s="514"/>
      <c r="BG441" s="558"/>
      <c r="BH441" s="1"/>
      <c r="BI441" s="514"/>
      <c r="BJ441" s="514"/>
      <c r="BK441" s="514"/>
      <c r="BL441" s="558"/>
      <c r="BM441" s="1"/>
      <c r="BN441" s="514"/>
      <c r="BO441" s="514"/>
      <c r="BP441" s="514"/>
      <c r="BQ441" s="558"/>
      <c r="BR441" s="1"/>
      <c r="BS441" s="514"/>
      <c r="BT441" s="514"/>
      <c r="BU441" s="514"/>
      <c r="BV441" s="558"/>
      <c r="BW441" s="1"/>
      <c r="BX441" s="514"/>
      <c r="BY441" s="514"/>
      <c r="BZ441" s="514"/>
      <c r="CA441" s="558"/>
      <c r="CB441" s="1"/>
      <c r="CC441" s="514"/>
      <c r="CD441" s="514"/>
      <c r="CE441" s="514"/>
      <c r="CF441" s="558"/>
      <c r="CG441" s="1"/>
      <c r="CH441" s="514"/>
      <c r="CI441" s="514"/>
      <c r="CJ441" s="514"/>
      <c r="CK441" s="558"/>
      <c r="CL441" s="1"/>
      <c r="CM441" s="514"/>
      <c r="CN441" s="514"/>
      <c r="CO441" s="514"/>
      <c r="CP441" s="558"/>
      <c r="CQ441" s="1"/>
    </row>
    <row r="442" ht="15.0" customHeight="1">
      <c r="A442" s="514">
        <v>10.0</v>
      </c>
      <c r="B442" s="525">
        <v>1.0</v>
      </c>
      <c r="C442" s="525">
        <v>28.0</v>
      </c>
      <c r="D442" s="527" t="s">
        <v>116</v>
      </c>
      <c r="E442" s="1"/>
      <c r="F442" s="514">
        <v>10.0</v>
      </c>
      <c r="G442" s="525">
        <v>1.0</v>
      </c>
      <c r="H442" s="525">
        <v>17.0</v>
      </c>
      <c r="I442" s="529" t="s">
        <v>6096</v>
      </c>
      <c r="J442" s="1"/>
      <c r="K442" s="514">
        <v>10.0</v>
      </c>
      <c r="L442" s="525">
        <v>2.0</v>
      </c>
      <c r="M442" s="525">
        <v>28.0</v>
      </c>
      <c r="N442" s="529" t="s">
        <v>6097</v>
      </c>
      <c r="O442" s="1"/>
      <c r="P442" s="514">
        <v>10.0</v>
      </c>
      <c r="Q442" s="525">
        <v>2.0</v>
      </c>
      <c r="R442" s="525">
        <v>21.0</v>
      </c>
      <c r="S442" s="529" t="s">
        <v>6098</v>
      </c>
      <c r="T442" s="1"/>
      <c r="U442" s="514">
        <v>10.0</v>
      </c>
      <c r="V442" s="525">
        <v>3.0</v>
      </c>
      <c r="W442" s="525">
        <v>28.0</v>
      </c>
      <c r="X442" s="537" t="s">
        <v>6099</v>
      </c>
      <c r="Y442" s="1"/>
      <c r="Z442" s="514">
        <v>14.0</v>
      </c>
      <c r="AA442" s="525">
        <v>3.0</v>
      </c>
      <c r="AB442" s="525">
        <v>16.0</v>
      </c>
      <c r="AC442" s="529" t="s">
        <v>6100</v>
      </c>
      <c r="AD442" s="1"/>
      <c r="AE442" s="514">
        <v>10.0</v>
      </c>
      <c r="AF442" s="525">
        <v>4.0</v>
      </c>
      <c r="AG442" s="525">
        <v>30.0</v>
      </c>
      <c r="AH442" s="537" t="s">
        <v>6101</v>
      </c>
      <c r="AI442" s="1"/>
      <c r="AJ442" s="514">
        <v>10.0</v>
      </c>
      <c r="AK442" s="525">
        <v>4.0</v>
      </c>
      <c r="AL442" s="525">
        <v>13.0</v>
      </c>
      <c r="AM442" s="530" t="s">
        <v>6102</v>
      </c>
      <c r="AN442" s="1"/>
      <c r="AO442" s="514">
        <v>10.0</v>
      </c>
      <c r="AP442" s="525">
        <v>5.0</v>
      </c>
      <c r="AQ442" s="525">
        <v>28.0</v>
      </c>
      <c r="AR442" s="531" t="s">
        <v>6103</v>
      </c>
      <c r="AS442" s="518"/>
      <c r="AT442" s="514"/>
      <c r="AU442" s="514"/>
      <c r="AV442" s="514"/>
      <c r="AW442" s="558"/>
      <c r="AX442" s="1"/>
      <c r="AY442" s="514"/>
      <c r="AZ442" s="514"/>
      <c r="BA442" s="514"/>
      <c r="BB442" s="558"/>
      <c r="BC442" s="1"/>
      <c r="BD442" s="514"/>
      <c r="BE442" s="514"/>
      <c r="BF442" s="514"/>
      <c r="BG442" s="558"/>
      <c r="BH442" s="1"/>
      <c r="BI442" s="514"/>
      <c r="BJ442" s="514"/>
      <c r="BK442" s="514"/>
      <c r="BL442" s="558"/>
      <c r="BM442" s="1"/>
      <c r="BN442" s="514"/>
      <c r="BO442" s="514"/>
      <c r="BP442" s="514"/>
      <c r="BQ442" s="558"/>
      <c r="BR442" s="1"/>
      <c r="BS442" s="514"/>
      <c r="BT442" s="514"/>
      <c r="BU442" s="514"/>
      <c r="BV442" s="558"/>
      <c r="BW442" s="1"/>
      <c r="BX442" s="514"/>
      <c r="BY442" s="514"/>
      <c r="BZ442" s="514"/>
      <c r="CA442" s="558"/>
      <c r="CB442" s="1"/>
      <c r="CC442" s="514"/>
      <c r="CD442" s="514"/>
      <c r="CE442" s="514"/>
      <c r="CF442" s="558"/>
      <c r="CG442" s="1"/>
      <c r="CH442" s="514"/>
      <c r="CI442" s="514"/>
      <c r="CJ442" s="514"/>
      <c r="CK442" s="558"/>
      <c r="CL442" s="1"/>
      <c r="CM442" s="514"/>
      <c r="CN442" s="514"/>
      <c r="CO442" s="514"/>
      <c r="CP442" s="558"/>
      <c r="CQ442" s="1"/>
    </row>
    <row r="443" ht="15.0" customHeight="1">
      <c r="A443" s="514">
        <v>9.0</v>
      </c>
      <c r="B443" s="525">
        <v>1.0</v>
      </c>
      <c r="C443" s="525">
        <v>28.0</v>
      </c>
      <c r="D443" s="526" t="s">
        <v>6104</v>
      </c>
      <c r="E443" s="1"/>
      <c r="F443" s="514">
        <v>9.0</v>
      </c>
      <c r="G443" s="525">
        <v>1.0</v>
      </c>
      <c r="H443" s="525">
        <v>17.0</v>
      </c>
      <c r="I443" s="529" t="s">
        <v>6105</v>
      </c>
      <c r="J443" s="1"/>
      <c r="K443" s="514">
        <v>9.0</v>
      </c>
      <c r="L443" s="525">
        <v>2.0</v>
      </c>
      <c r="M443" s="525">
        <v>28.0</v>
      </c>
      <c r="N443" s="529" t="s">
        <v>6106</v>
      </c>
      <c r="O443" s="1"/>
      <c r="P443" s="514">
        <v>9.0</v>
      </c>
      <c r="Q443" s="525">
        <v>2.0</v>
      </c>
      <c r="R443" s="525">
        <v>21.0</v>
      </c>
      <c r="S443" s="529" t="s">
        <v>6107</v>
      </c>
      <c r="T443" s="1"/>
      <c r="U443" s="514">
        <v>9.0</v>
      </c>
      <c r="V443" s="525">
        <v>3.0</v>
      </c>
      <c r="W443" s="525">
        <v>28.0</v>
      </c>
      <c r="X443" s="537" t="s">
        <v>6108</v>
      </c>
      <c r="Y443" s="1"/>
      <c r="Z443" s="514">
        <v>13.0</v>
      </c>
      <c r="AA443" s="525">
        <v>3.0</v>
      </c>
      <c r="AB443" s="525">
        <v>16.0</v>
      </c>
      <c r="AC443" s="529" t="s">
        <v>6109</v>
      </c>
      <c r="AD443" s="1"/>
      <c r="AE443" s="514">
        <v>9.0</v>
      </c>
      <c r="AF443" s="525">
        <v>4.0</v>
      </c>
      <c r="AG443" s="525">
        <v>30.0</v>
      </c>
      <c r="AH443" s="537" t="s">
        <v>6110</v>
      </c>
      <c r="AI443" s="1"/>
      <c r="AJ443" s="514">
        <v>9.0</v>
      </c>
      <c r="AK443" s="525">
        <v>4.0</v>
      </c>
      <c r="AL443" s="525">
        <v>13.0</v>
      </c>
      <c r="AM443" s="530" t="s">
        <v>6111</v>
      </c>
      <c r="AN443" s="1"/>
      <c r="AO443" s="514">
        <v>9.0</v>
      </c>
      <c r="AP443" s="525">
        <v>5.0</v>
      </c>
      <c r="AQ443" s="525">
        <v>28.0</v>
      </c>
      <c r="AR443" s="531" t="s">
        <v>6112</v>
      </c>
      <c r="AS443" s="518"/>
      <c r="AT443" s="514"/>
      <c r="AU443" s="514"/>
      <c r="AV443" s="514"/>
      <c r="AW443" s="558"/>
      <c r="AX443" s="1"/>
      <c r="AY443" s="514"/>
      <c r="AZ443" s="514"/>
      <c r="BA443" s="514"/>
      <c r="BB443" s="558"/>
      <c r="BC443" s="1"/>
      <c r="BD443" s="514"/>
      <c r="BE443" s="514"/>
      <c r="BF443" s="514"/>
      <c r="BG443" s="558"/>
      <c r="BH443" s="1"/>
      <c r="BI443" s="514"/>
      <c r="BJ443" s="514"/>
      <c r="BK443" s="514"/>
      <c r="BL443" s="558"/>
      <c r="BM443" s="1"/>
      <c r="BN443" s="514"/>
      <c r="BO443" s="514"/>
      <c r="BP443" s="514"/>
      <c r="BQ443" s="558"/>
      <c r="BR443" s="1"/>
      <c r="BS443" s="514"/>
      <c r="BT443" s="514"/>
      <c r="BU443" s="514"/>
      <c r="BV443" s="558"/>
      <c r="BW443" s="1"/>
      <c r="BX443" s="514"/>
      <c r="BY443" s="514"/>
      <c r="BZ443" s="514"/>
      <c r="CA443" s="558"/>
      <c r="CB443" s="1"/>
      <c r="CC443" s="514"/>
      <c r="CD443" s="514"/>
      <c r="CE443" s="514"/>
      <c r="CF443" s="558"/>
      <c r="CG443" s="1"/>
      <c r="CH443" s="514"/>
      <c r="CI443" s="514"/>
      <c r="CJ443" s="514"/>
      <c r="CK443" s="558"/>
      <c r="CL443" s="1"/>
      <c r="CM443" s="514"/>
      <c r="CN443" s="514"/>
      <c r="CO443" s="514"/>
      <c r="CP443" s="558"/>
      <c r="CQ443" s="1"/>
    </row>
    <row r="444" ht="15.0" customHeight="1">
      <c r="A444" s="514">
        <v>8.0</v>
      </c>
      <c r="B444" s="525">
        <v>1.0</v>
      </c>
      <c r="C444" s="525">
        <v>28.0</v>
      </c>
      <c r="D444" s="527" t="s">
        <v>116</v>
      </c>
      <c r="E444" s="1"/>
      <c r="F444" s="514">
        <v>8.0</v>
      </c>
      <c r="G444" s="525">
        <v>1.0</v>
      </c>
      <c r="H444" s="525">
        <v>17.0</v>
      </c>
      <c r="I444" s="529" t="s">
        <v>6113</v>
      </c>
      <c r="J444" s="1"/>
      <c r="K444" s="514">
        <v>8.0</v>
      </c>
      <c r="L444" s="525">
        <v>2.0</v>
      </c>
      <c r="M444" s="525">
        <v>28.0</v>
      </c>
      <c r="N444" s="529" t="s">
        <v>6114</v>
      </c>
      <c r="O444" s="1"/>
      <c r="P444" s="514">
        <v>8.0</v>
      </c>
      <c r="Q444" s="525">
        <v>2.0</v>
      </c>
      <c r="R444" s="525">
        <v>21.0</v>
      </c>
      <c r="S444" s="529" t="s">
        <v>6115</v>
      </c>
      <c r="T444" s="1"/>
      <c r="U444" s="514">
        <v>8.0</v>
      </c>
      <c r="V444" s="525">
        <v>3.0</v>
      </c>
      <c r="W444" s="525">
        <v>28.0</v>
      </c>
      <c r="X444" s="537" t="s">
        <v>6116</v>
      </c>
      <c r="Y444" s="1"/>
      <c r="Z444" s="514">
        <v>12.0</v>
      </c>
      <c r="AA444" s="525">
        <v>3.0</v>
      </c>
      <c r="AB444" s="525">
        <v>16.0</v>
      </c>
      <c r="AC444" s="529" t="s">
        <v>6117</v>
      </c>
      <c r="AD444" s="1"/>
      <c r="AE444" s="514">
        <v>8.0</v>
      </c>
      <c r="AF444" s="525">
        <v>4.0</v>
      </c>
      <c r="AG444" s="525">
        <v>30.0</v>
      </c>
      <c r="AH444" s="537" t="s">
        <v>6118</v>
      </c>
      <c r="AI444" s="1"/>
      <c r="AJ444" s="514">
        <v>8.0</v>
      </c>
      <c r="AK444" s="525">
        <v>4.0</v>
      </c>
      <c r="AL444" s="525">
        <v>13.0</v>
      </c>
      <c r="AM444" s="530" t="s">
        <v>6119</v>
      </c>
      <c r="AN444" s="1"/>
      <c r="AO444" s="514">
        <v>8.0</v>
      </c>
      <c r="AP444" s="525">
        <v>5.0</v>
      </c>
      <c r="AQ444" s="525">
        <v>28.0</v>
      </c>
      <c r="AR444" s="531" t="s">
        <v>6120</v>
      </c>
      <c r="AS444" s="518"/>
      <c r="AT444" s="514"/>
      <c r="AU444" s="514"/>
      <c r="AV444" s="514"/>
      <c r="AW444" s="558"/>
      <c r="AX444" s="1"/>
      <c r="AY444" s="514"/>
      <c r="AZ444" s="514"/>
      <c r="BA444" s="514"/>
      <c r="BB444" s="558"/>
      <c r="BC444" s="1"/>
      <c r="BD444" s="514"/>
      <c r="BE444" s="514"/>
      <c r="BF444" s="514"/>
      <c r="BG444" s="558"/>
      <c r="BH444" s="1"/>
      <c r="BI444" s="514"/>
      <c r="BJ444" s="514"/>
      <c r="BK444" s="514"/>
      <c r="BL444" s="558"/>
      <c r="BM444" s="1"/>
      <c r="BN444" s="514"/>
      <c r="BO444" s="514"/>
      <c r="BP444" s="514"/>
      <c r="BQ444" s="558"/>
      <c r="BR444" s="1"/>
      <c r="BS444" s="514"/>
      <c r="BT444" s="514"/>
      <c r="BU444" s="514"/>
      <c r="BV444" s="558"/>
      <c r="BW444" s="1"/>
      <c r="BX444" s="514"/>
      <c r="BY444" s="514"/>
      <c r="BZ444" s="514"/>
      <c r="CA444" s="558"/>
      <c r="CB444" s="1"/>
      <c r="CC444" s="514"/>
      <c r="CD444" s="514"/>
      <c r="CE444" s="514"/>
      <c r="CF444" s="558"/>
      <c r="CG444" s="1"/>
      <c r="CH444" s="514"/>
      <c r="CI444" s="514"/>
      <c r="CJ444" s="514"/>
      <c r="CK444" s="558"/>
      <c r="CL444" s="1"/>
      <c r="CM444" s="514"/>
      <c r="CN444" s="514"/>
      <c r="CO444" s="514"/>
      <c r="CP444" s="558"/>
      <c r="CQ444" s="1"/>
    </row>
    <row r="445" ht="15.0" customHeight="1">
      <c r="A445" s="514">
        <v>7.0</v>
      </c>
      <c r="B445" s="525">
        <v>1.0</v>
      </c>
      <c r="C445" s="525">
        <v>28.0</v>
      </c>
      <c r="D445" s="526" t="s">
        <v>6121</v>
      </c>
      <c r="E445" s="1"/>
      <c r="F445" s="514">
        <v>7.0</v>
      </c>
      <c r="G445" s="525">
        <v>1.0</v>
      </c>
      <c r="H445" s="525">
        <v>17.0</v>
      </c>
      <c r="I445" s="529" t="s">
        <v>6122</v>
      </c>
      <c r="J445" s="1"/>
      <c r="K445" s="514">
        <v>7.0</v>
      </c>
      <c r="L445" s="525">
        <v>2.0</v>
      </c>
      <c r="M445" s="525">
        <v>28.0</v>
      </c>
      <c r="N445" s="529" t="s">
        <v>6123</v>
      </c>
      <c r="O445" s="1"/>
      <c r="P445" s="514">
        <v>7.0</v>
      </c>
      <c r="Q445" s="525">
        <v>2.0</v>
      </c>
      <c r="R445" s="525">
        <v>21.0</v>
      </c>
      <c r="S445" s="529" t="s">
        <v>6124</v>
      </c>
      <c r="T445" s="1"/>
      <c r="U445" s="514">
        <v>7.0</v>
      </c>
      <c r="V445" s="525">
        <v>3.0</v>
      </c>
      <c r="W445" s="525">
        <v>28.0</v>
      </c>
      <c r="X445" s="537" t="s">
        <v>6125</v>
      </c>
      <c r="Y445" s="1"/>
      <c r="Z445" s="514">
        <v>11.0</v>
      </c>
      <c r="AA445" s="525">
        <v>3.0</v>
      </c>
      <c r="AB445" s="525">
        <v>16.0</v>
      </c>
      <c r="AC445" s="529" t="s">
        <v>6126</v>
      </c>
      <c r="AD445" s="1"/>
      <c r="AE445" s="514">
        <v>7.0</v>
      </c>
      <c r="AF445" s="525">
        <v>4.0</v>
      </c>
      <c r="AG445" s="525">
        <v>30.0</v>
      </c>
      <c r="AH445" s="537" t="s">
        <v>6127</v>
      </c>
      <c r="AI445" s="1"/>
      <c r="AJ445" s="514">
        <v>7.0</v>
      </c>
      <c r="AK445" s="525">
        <v>4.0</v>
      </c>
      <c r="AL445" s="525">
        <v>13.0</v>
      </c>
      <c r="AM445" s="530" t="s">
        <v>6128</v>
      </c>
      <c r="AN445" s="1"/>
      <c r="AO445" s="514">
        <v>7.0</v>
      </c>
      <c r="AP445" s="525">
        <v>5.0</v>
      </c>
      <c r="AQ445" s="525">
        <v>28.0</v>
      </c>
      <c r="AR445" s="531" t="s">
        <v>6129</v>
      </c>
      <c r="AS445" s="518"/>
      <c r="AT445" s="514"/>
      <c r="AU445" s="514"/>
      <c r="AV445" s="514"/>
      <c r="AW445" s="558"/>
      <c r="AX445" s="1"/>
      <c r="AY445" s="514"/>
      <c r="AZ445" s="514"/>
      <c r="BA445" s="514"/>
      <c r="BB445" s="558"/>
      <c r="BC445" s="1"/>
      <c r="BD445" s="514"/>
      <c r="BE445" s="514"/>
      <c r="BF445" s="514"/>
      <c r="BG445" s="558"/>
      <c r="BH445" s="1"/>
      <c r="BI445" s="514"/>
      <c r="BJ445" s="514"/>
      <c r="BK445" s="514"/>
      <c r="BL445" s="558"/>
      <c r="BM445" s="1"/>
      <c r="BN445" s="514"/>
      <c r="BO445" s="514"/>
      <c r="BP445" s="514"/>
      <c r="BQ445" s="558"/>
      <c r="BR445" s="1"/>
      <c r="BS445" s="514"/>
      <c r="BT445" s="514"/>
      <c r="BU445" s="514"/>
      <c r="BV445" s="558"/>
      <c r="BW445" s="1"/>
      <c r="BX445" s="514"/>
      <c r="BY445" s="514"/>
      <c r="BZ445" s="514"/>
      <c r="CA445" s="558"/>
      <c r="CB445" s="1"/>
      <c r="CC445" s="514"/>
      <c r="CD445" s="514"/>
      <c r="CE445" s="514"/>
      <c r="CF445" s="558"/>
      <c r="CG445" s="1"/>
      <c r="CH445" s="514"/>
      <c r="CI445" s="514"/>
      <c r="CJ445" s="514"/>
      <c r="CK445" s="558"/>
      <c r="CL445" s="1"/>
      <c r="CM445" s="514"/>
      <c r="CN445" s="514"/>
      <c r="CO445" s="514"/>
      <c r="CP445" s="558"/>
      <c r="CQ445" s="1"/>
    </row>
    <row r="446" ht="15.0" customHeight="1">
      <c r="A446" s="514">
        <v>6.0</v>
      </c>
      <c r="B446" s="525">
        <v>1.0</v>
      </c>
      <c r="C446" s="525">
        <v>28.0</v>
      </c>
      <c r="D446" s="527" t="s">
        <v>116</v>
      </c>
      <c r="E446" s="1"/>
      <c r="F446" s="514">
        <v>6.0</v>
      </c>
      <c r="G446" s="525">
        <v>1.0</v>
      </c>
      <c r="H446" s="525">
        <v>17.0</v>
      </c>
      <c r="I446" s="529" t="s">
        <v>6130</v>
      </c>
      <c r="J446" s="1"/>
      <c r="K446" s="514">
        <v>6.0</v>
      </c>
      <c r="L446" s="525">
        <v>2.0</v>
      </c>
      <c r="M446" s="525">
        <v>28.0</v>
      </c>
      <c r="N446" s="529" t="s">
        <v>6131</v>
      </c>
      <c r="O446" s="1"/>
      <c r="P446" s="514">
        <v>6.0</v>
      </c>
      <c r="Q446" s="525">
        <v>2.0</v>
      </c>
      <c r="R446" s="525">
        <v>21.0</v>
      </c>
      <c r="S446" s="529" t="s">
        <v>6132</v>
      </c>
      <c r="T446" s="1"/>
      <c r="U446" s="514">
        <v>6.0</v>
      </c>
      <c r="V446" s="525">
        <v>3.0</v>
      </c>
      <c r="W446" s="525">
        <v>28.0</v>
      </c>
      <c r="X446" s="537" t="s">
        <v>6133</v>
      </c>
      <c r="Y446" s="1"/>
      <c r="Z446" s="514">
        <v>10.0</v>
      </c>
      <c r="AA446" s="525">
        <v>3.0</v>
      </c>
      <c r="AB446" s="525">
        <v>16.0</v>
      </c>
      <c r="AC446" s="529" t="s">
        <v>6134</v>
      </c>
      <c r="AD446" s="1"/>
      <c r="AE446" s="514">
        <v>6.0</v>
      </c>
      <c r="AF446" s="525">
        <v>4.0</v>
      </c>
      <c r="AG446" s="525">
        <v>30.0</v>
      </c>
      <c r="AH446" s="537" t="s">
        <v>6135</v>
      </c>
      <c r="AI446" s="1"/>
      <c r="AJ446" s="514">
        <v>6.0</v>
      </c>
      <c r="AK446" s="525">
        <v>4.0</v>
      </c>
      <c r="AL446" s="525">
        <v>13.0</v>
      </c>
      <c r="AM446" s="530" t="s">
        <v>6136</v>
      </c>
      <c r="AN446" s="1"/>
      <c r="AO446" s="514">
        <v>6.0</v>
      </c>
      <c r="AP446" s="525">
        <v>5.0</v>
      </c>
      <c r="AQ446" s="525">
        <v>28.0</v>
      </c>
      <c r="AR446" s="531" t="s">
        <v>6137</v>
      </c>
      <c r="AS446" s="518"/>
      <c r="AT446" s="514"/>
      <c r="AU446" s="514"/>
      <c r="AV446" s="514"/>
      <c r="AW446" s="558"/>
      <c r="AX446" s="1"/>
      <c r="AY446" s="514"/>
      <c r="AZ446" s="514"/>
      <c r="BA446" s="514"/>
      <c r="BB446" s="558"/>
      <c r="BC446" s="1"/>
      <c r="BD446" s="514"/>
      <c r="BE446" s="514"/>
      <c r="BF446" s="514"/>
      <c r="BG446" s="558"/>
      <c r="BH446" s="1"/>
      <c r="BI446" s="514"/>
      <c r="BJ446" s="514"/>
      <c r="BK446" s="514"/>
      <c r="BL446" s="558"/>
      <c r="BM446" s="1"/>
      <c r="BN446" s="514"/>
      <c r="BO446" s="514"/>
      <c r="BP446" s="514"/>
      <c r="BQ446" s="558"/>
      <c r="BR446" s="1"/>
      <c r="BS446" s="514"/>
      <c r="BT446" s="514"/>
      <c r="BU446" s="514"/>
      <c r="BV446" s="558"/>
      <c r="BW446" s="1"/>
      <c r="BX446" s="514"/>
      <c r="BY446" s="514"/>
      <c r="BZ446" s="514"/>
      <c r="CA446" s="558"/>
      <c r="CB446" s="1"/>
      <c r="CC446" s="514"/>
      <c r="CD446" s="514"/>
      <c r="CE446" s="514"/>
      <c r="CF446" s="558"/>
      <c r="CG446" s="1"/>
      <c r="CH446" s="514"/>
      <c r="CI446" s="514"/>
      <c r="CJ446" s="514"/>
      <c r="CK446" s="558"/>
      <c r="CL446" s="1"/>
      <c r="CM446" s="514"/>
      <c r="CN446" s="514"/>
      <c r="CO446" s="514"/>
      <c r="CP446" s="558"/>
      <c r="CQ446" s="1"/>
    </row>
    <row r="447" ht="15.0" customHeight="1">
      <c r="A447" s="514">
        <v>5.0</v>
      </c>
      <c r="B447" s="525">
        <v>1.0</v>
      </c>
      <c r="C447" s="525">
        <v>28.0</v>
      </c>
      <c r="D447" s="526" t="s">
        <v>6138</v>
      </c>
      <c r="E447" s="1"/>
      <c r="F447" s="514">
        <v>5.0</v>
      </c>
      <c r="G447" s="525">
        <v>1.0</v>
      </c>
      <c r="H447" s="525">
        <v>17.0</v>
      </c>
      <c r="I447" s="529" t="s">
        <v>6139</v>
      </c>
      <c r="J447" s="1"/>
      <c r="K447" s="514">
        <v>5.0</v>
      </c>
      <c r="L447" s="525">
        <v>2.0</v>
      </c>
      <c r="M447" s="525">
        <v>28.0</v>
      </c>
      <c r="N447" s="529" t="s">
        <v>6140</v>
      </c>
      <c r="O447" s="1"/>
      <c r="P447" s="514">
        <v>5.0</v>
      </c>
      <c r="Q447" s="525">
        <v>2.0</v>
      </c>
      <c r="R447" s="525">
        <v>21.0</v>
      </c>
      <c r="S447" s="529" t="s">
        <v>6141</v>
      </c>
      <c r="T447" s="1"/>
      <c r="U447" s="514">
        <v>5.0</v>
      </c>
      <c r="V447" s="525">
        <v>3.0</v>
      </c>
      <c r="W447" s="525">
        <v>28.0</v>
      </c>
      <c r="X447" s="537" t="s">
        <v>6142</v>
      </c>
      <c r="Y447" s="1"/>
      <c r="Z447" s="514">
        <v>9.0</v>
      </c>
      <c r="AA447" s="525">
        <v>3.0</v>
      </c>
      <c r="AB447" s="525">
        <v>16.0</v>
      </c>
      <c r="AC447" s="529" t="s">
        <v>6143</v>
      </c>
      <c r="AD447" s="1"/>
      <c r="AE447" s="514">
        <v>5.0</v>
      </c>
      <c r="AF447" s="525">
        <v>4.0</v>
      </c>
      <c r="AG447" s="525">
        <v>30.0</v>
      </c>
      <c r="AH447" s="537" t="s">
        <v>6144</v>
      </c>
      <c r="AI447" s="1"/>
      <c r="AJ447" s="514">
        <v>5.0</v>
      </c>
      <c r="AK447" s="525">
        <v>4.0</v>
      </c>
      <c r="AL447" s="525">
        <v>13.0</v>
      </c>
      <c r="AM447" s="530" t="s">
        <v>6145</v>
      </c>
      <c r="AN447" s="1"/>
      <c r="AO447" s="514">
        <v>5.0</v>
      </c>
      <c r="AP447" s="525">
        <v>5.0</v>
      </c>
      <c r="AQ447" s="525">
        <v>28.0</v>
      </c>
      <c r="AR447" s="531" t="s">
        <v>6146</v>
      </c>
      <c r="AS447" s="518"/>
      <c r="AT447" s="514"/>
      <c r="AU447" s="514"/>
      <c r="AV447" s="514"/>
      <c r="AW447" s="558"/>
      <c r="AX447" s="1"/>
      <c r="AY447" s="514"/>
      <c r="AZ447" s="514"/>
      <c r="BA447" s="514"/>
      <c r="BB447" s="558"/>
      <c r="BC447" s="1"/>
      <c r="BD447" s="514"/>
      <c r="BE447" s="514"/>
      <c r="BF447" s="514"/>
      <c r="BG447" s="558"/>
      <c r="BH447" s="1"/>
      <c r="BI447" s="514"/>
      <c r="BJ447" s="514"/>
      <c r="BK447" s="514"/>
      <c r="BL447" s="558"/>
      <c r="BM447" s="1"/>
      <c r="BN447" s="514"/>
      <c r="BO447" s="514"/>
      <c r="BP447" s="514"/>
      <c r="BQ447" s="558"/>
      <c r="BR447" s="1"/>
      <c r="BS447" s="514"/>
      <c r="BT447" s="514"/>
      <c r="BU447" s="514"/>
      <c r="BV447" s="558"/>
      <c r="BW447" s="1"/>
      <c r="BX447" s="514"/>
      <c r="BY447" s="514"/>
      <c r="BZ447" s="514"/>
      <c r="CA447" s="558"/>
      <c r="CB447" s="1"/>
      <c r="CC447" s="514"/>
      <c r="CD447" s="514"/>
      <c r="CE447" s="514"/>
      <c r="CF447" s="558"/>
      <c r="CG447" s="1"/>
      <c r="CH447" s="514"/>
      <c r="CI447" s="514"/>
      <c r="CJ447" s="514"/>
      <c r="CK447" s="558"/>
      <c r="CL447" s="1"/>
      <c r="CM447" s="514"/>
      <c r="CN447" s="514"/>
      <c r="CO447" s="514"/>
      <c r="CP447" s="558"/>
      <c r="CQ447" s="1"/>
    </row>
    <row r="448" ht="15.0" customHeight="1">
      <c r="A448" s="514">
        <v>4.0</v>
      </c>
      <c r="B448" s="525">
        <v>1.0</v>
      </c>
      <c r="C448" s="525">
        <v>28.0</v>
      </c>
      <c r="D448" s="527" t="s">
        <v>116</v>
      </c>
      <c r="E448" s="1"/>
      <c r="F448" s="514">
        <v>4.0</v>
      </c>
      <c r="G448" s="525">
        <v>1.0</v>
      </c>
      <c r="H448" s="525">
        <v>17.0</v>
      </c>
      <c r="I448" s="529" t="s">
        <v>6147</v>
      </c>
      <c r="J448" s="1"/>
      <c r="K448" s="514">
        <v>4.0</v>
      </c>
      <c r="L448" s="525">
        <v>2.0</v>
      </c>
      <c r="M448" s="525">
        <v>28.0</v>
      </c>
      <c r="N448" s="529" t="s">
        <v>6148</v>
      </c>
      <c r="O448" s="1"/>
      <c r="P448" s="514">
        <v>4.0</v>
      </c>
      <c r="Q448" s="525">
        <v>2.0</v>
      </c>
      <c r="R448" s="525">
        <v>21.0</v>
      </c>
      <c r="S448" s="529" t="s">
        <v>6149</v>
      </c>
      <c r="T448" s="1"/>
      <c r="U448" s="514">
        <v>4.0</v>
      </c>
      <c r="V448" s="525">
        <v>3.0</v>
      </c>
      <c r="W448" s="525">
        <v>28.0</v>
      </c>
      <c r="X448" s="537" t="s">
        <v>6150</v>
      </c>
      <c r="Y448" s="1"/>
      <c r="Z448" s="514">
        <v>8.0</v>
      </c>
      <c r="AA448" s="525">
        <v>3.0</v>
      </c>
      <c r="AB448" s="525">
        <v>16.0</v>
      </c>
      <c r="AC448" s="529" t="s">
        <v>6151</v>
      </c>
      <c r="AD448" s="1"/>
      <c r="AE448" s="514">
        <v>4.0</v>
      </c>
      <c r="AF448" s="525">
        <v>4.0</v>
      </c>
      <c r="AG448" s="525">
        <v>30.0</v>
      </c>
      <c r="AH448" s="537" t="s">
        <v>6152</v>
      </c>
      <c r="AI448" s="1"/>
      <c r="AJ448" s="514">
        <v>4.0</v>
      </c>
      <c r="AK448" s="525">
        <v>4.0</v>
      </c>
      <c r="AL448" s="525">
        <v>13.0</v>
      </c>
      <c r="AM448" s="530" t="s">
        <v>6153</v>
      </c>
      <c r="AN448" s="1"/>
      <c r="AO448" s="514">
        <v>4.0</v>
      </c>
      <c r="AP448" s="525">
        <v>5.0</v>
      </c>
      <c r="AQ448" s="525">
        <v>28.0</v>
      </c>
      <c r="AR448" s="531" t="s">
        <v>6154</v>
      </c>
      <c r="AS448" s="518"/>
      <c r="AT448" s="514"/>
      <c r="AU448" s="514"/>
      <c r="AV448" s="514"/>
      <c r="AW448" s="558"/>
      <c r="AX448" s="1"/>
      <c r="AY448" s="514"/>
      <c r="AZ448" s="514"/>
      <c r="BA448" s="514"/>
      <c r="BB448" s="558"/>
      <c r="BC448" s="1"/>
      <c r="BD448" s="514"/>
      <c r="BE448" s="514"/>
      <c r="BF448" s="514"/>
      <c r="BG448" s="558"/>
      <c r="BH448" s="1"/>
      <c r="BI448" s="514"/>
      <c r="BJ448" s="514"/>
      <c r="BK448" s="514"/>
      <c r="BL448" s="558"/>
      <c r="BM448" s="1"/>
      <c r="BN448" s="514"/>
      <c r="BO448" s="514"/>
      <c r="BP448" s="514"/>
      <c r="BQ448" s="558"/>
      <c r="BR448" s="1"/>
      <c r="BS448" s="514"/>
      <c r="BT448" s="514"/>
      <c r="BU448" s="514"/>
      <c r="BV448" s="558"/>
      <c r="BW448" s="1"/>
      <c r="BX448" s="514"/>
      <c r="BY448" s="514"/>
      <c r="BZ448" s="514"/>
      <c r="CA448" s="558"/>
      <c r="CB448" s="1"/>
      <c r="CC448" s="514"/>
      <c r="CD448" s="514"/>
      <c r="CE448" s="514"/>
      <c r="CF448" s="558"/>
      <c r="CG448" s="1"/>
      <c r="CH448" s="514"/>
      <c r="CI448" s="514"/>
      <c r="CJ448" s="514"/>
      <c r="CK448" s="558"/>
      <c r="CL448" s="1"/>
      <c r="CM448" s="514"/>
      <c r="CN448" s="514"/>
      <c r="CO448" s="514"/>
      <c r="CP448" s="558"/>
      <c r="CQ448" s="1"/>
    </row>
    <row r="449" ht="15.0" customHeight="1">
      <c r="A449" s="514">
        <v>3.0</v>
      </c>
      <c r="B449" s="525">
        <v>1.0</v>
      </c>
      <c r="C449" s="525">
        <v>28.0</v>
      </c>
      <c r="D449" s="526" t="s">
        <v>6155</v>
      </c>
      <c r="E449" s="1"/>
      <c r="F449" s="514">
        <v>3.0</v>
      </c>
      <c r="G449" s="525">
        <v>1.0</v>
      </c>
      <c r="H449" s="525">
        <v>17.0</v>
      </c>
      <c r="I449" s="529" t="s">
        <v>6156</v>
      </c>
      <c r="J449" s="1"/>
      <c r="K449" s="514">
        <v>3.0</v>
      </c>
      <c r="L449" s="525">
        <v>2.0</v>
      </c>
      <c r="M449" s="525">
        <v>28.0</v>
      </c>
      <c r="N449" s="529" t="s">
        <v>6157</v>
      </c>
      <c r="O449" s="1"/>
      <c r="P449" s="514">
        <v>3.0</v>
      </c>
      <c r="Q449" s="525">
        <v>2.0</v>
      </c>
      <c r="R449" s="525">
        <v>21.0</v>
      </c>
      <c r="S449" s="529" t="s">
        <v>6158</v>
      </c>
      <c r="T449" s="1"/>
      <c r="U449" s="514">
        <v>3.0</v>
      </c>
      <c r="V449" s="525">
        <v>3.0</v>
      </c>
      <c r="W449" s="525">
        <v>28.0</v>
      </c>
      <c r="X449" s="537" t="s">
        <v>6159</v>
      </c>
      <c r="Y449" s="1"/>
      <c r="Z449" s="514">
        <v>7.0</v>
      </c>
      <c r="AA449" s="525">
        <v>3.0</v>
      </c>
      <c r="AB449" s="525">
        <v>16.0</v>
      </c>
      <c r="AC449" s="529" t="s">
        <v>6160</v>
      </c>
      <c r="AD449" s="1"/>
      <c r="AE449" s="514">
        <v>3.0</v>
      </c>
      <c r="AF449" s="525">
        <v>4.0</v>
      </c>
      <c r="AG449" s="525">
        <v>30.0</v>
      </c>
      <c r="AH449" s="537" t="s">
        <v>6161</v>
      </c>
      <c r="AI449" s="1"/>
      <c r="AJ449" s="514">
        <v>3.0</v>
      </c>
      <c r="AK449" s="525">
        <v>4.0</v>
      </c>
      <c r="AL449" s="525">
        <v>13.0</v>
      </c>
      <c r="AM449" s="530" t="s">
        <v>6162</v>
      </c>
      <c r="AN449" s="1"/>
      <c r="AO449" s="514">
        <v>3.0</v>
      </c>
      <c r="AP449" s="525">
        <v>5.0</v>
      </c>
      <c r="AQ449" s="525">
        <v>28.0</v>
      </c>
      <c r="AR449" s="531" t="s">
        <v>6163</v>
      </c>
      <c r="AS449" s="518"/>
      <c r="AT449" s="514"/>
      <c r="AU449" s="514"/>
      <c r="AV449" s="514"/>
      <c r="AW449" s="558"/>
      <c r="AX449" s="1"/>
      <c r="AY449" s="514"/>
      <c r="AZ449" s="514"/>
      <c r="BA449" s="514"/>
      <c r="BB449" s="558"/>
      <c r="BC449" s="1"/>
      <c r="BD449" s="514"/>
      <c r="BE449" s="514"/>
      <c r="BF449" s="514"/>
      <c r="BG449" s="558"/>
      <c r="BH449" s="1"/>
      <c r="BI449" s="514"/>
      <c r="BJ449" s="514"/>
      <c r="BK449" s="514"/>
      <c r="BL449" s="558"/>
      <c r="BM449" s="1"/>
      <c r="BN449" s="514"/>
      <c r="BO449" s="514"/>
      <c r="BP449" s="514"/>
      <c r="BQ449" s="558"/>
      <c r="BR449" s="1"/>
      <c r="BS449" s="514"/>
      <c r="BT449" s="514"/>
      <c r="BU449" s="514"/>
      <c r="BV449" s="558"/>
      <c r="BW449" s="1"/>
      <c r="BX449" s="514"/>
      <c r="BY449" s="514"/>
      <c r="BZ449" s="514"/>
      <c r="CA449" s="558"/>
      <c r="CB449" s="1"/>
      <c r="CC449" s="514"/>
      <c r="CD449" s="514"/>
      <c r="CE449" s="514"/>
      <c r="CF449" s="558"/>
      <c r="CG449" s="1"/>
      <c r="CH449" s="514"/>
      <c r="CI449" s="514"/>
      <c r="CJ449" s="514"/>
      <c r="CK449" s="558"/>
      <c r="CL449" s="1"/>
      <c r="CM449" s="514"/>
      <c r="CN449" s="514"/>
      <c r="CO449" s="514"/>
      <c r="CP449" s="558"/>
      <c r="CQ449" s="1"/>
    </row>
    <row r="450" ht="15.0" customHeight="1">
      <c r="A450" s="514">
        <v>2.0</v>
      </c>
      <c r="B450" s="525">
        <v>1.0</v>
      </c>
      <c r="C450" s="525">
        <v>28.0</v>
      </c>
      <c r="D450" s="527" t="s">
        <v>116</v>
      </c>
      <c r="E450" s="1"/>
      <c r="F450" s="514">
        <v>2.0</v>
      </c>
      <c r="G450" s="525">
        <v>1.0</v>
      </c>
      <c r="H450" s="525">
        <v>17.0</v>
      </c>
      <c r="I450" s="529" t="s">
        <v>6164</v>
      </c>
      <c r="J450" s="1"/>
      <c r="K450" s="514">
        <v>2.0</v>
      </c>
      <c r="L450" s="525">
        <v>2.0</v>
      </c>
      <c r="M450" s="525">
        <v>28.0</v>
      </c>
      <c r="N450" s="529" t="s">
        <v>6165</v>
      </c>
      <c r="O450" s="1"/>
      <c r="P450" s="514">
        <v>2.0</v>
      </c>
      <c r="Q450" s="525">
        <v>2.0</v>
      </c>
      <c r="R450" s="525">
        <v>21.0</v>
      </c>
      <c r="S450" s="529" t="s">
        <v>6166</v>
      </c>
      <c r="T450" s="1"/>
      <c r="U450" s="514">
        <v>2.0</v>
      </c>
      <c r="V450" s="525">
        <v>3.0</v>
      </c>
      <c r="W450" s="525">
        <v>28.0</v>
      </c>
      <c r="X450" s="537" t="s">
        <v>6167</v>
      </c>
      <c r="Y450" s="1"/>
      <c r="Z450" s="514">
        <v>6.0</v>
      </c>
      <c r="AA450" s="525">
        <v>3.0</v>
      </c>
      <c r="AB450" s="525">
        <v>16.0</v>
      </c>
      <c r="AC450" s="529" t="s">
        <v>6168</v>
      </c>
      <c r="AD450" s="1"/>
      <c r="AE450" s="514">
        <v>2.0</v>
      </c>
      <c r="AF450" s="525">
        <v>4.0</v>
      </c>
      <c r="AG450" s="525">
        <v>30.0</v>
      </c>
      <c r="AH450" s="537" t="s">
        <v>6169</v>
      </c>
      <c r="AI450" s="1"/>
      <c r="AJ450" s="514">
        <v>2.0</v>
      </c>
      <c r="AK450" s="525">
        <v>4.0</v>
      </c>
      <c r="AL450" s="525">
        <v>13.0</v>
      </c>
      <c r="AM450" s="530" t="s">
        <v>6170</v>
      </c>
      <c r="AN450" s="1"/>
      <c r="AO450" s="514">
        <v>2.0</v>
      </c>
      <c r="AP450" s="525">
        <v>5.0</v>
      </c>
      <c r="AQ450" s="525">
        <v>28.0</v>
      </c>
      <c r="AR450" s="531" t="s">
        <v>6171</v>
      </c>
      <c r="AS450" s="518"/>
      <c r="AT450" s="514"/>
      <c r="AU450" s="514"/>
      <c r="AV450" s="514"/>
      <c r="AW450" s="558"/>
      <c r="AX450" s="1"/>
      <c r="AY450" s="514"/>
      <c r="AZ450" s="514"/>
      <c r="BA450" s="514"/>
      <c r="BB450" s="558"/>
      <c r="BC450" s="1"/>
      <c r="BD450" s="514"/>
      <c r="BE450" s="514"/>
      <c r="BF450" s="514"/>
      <c r="BG450" s="558"/>
      <c r="BH450" s="1"/>
      <c r="BI450" s="514"/>
      <c r="BJ450" s="514"/>
      <c r="BK450" s="514"/>
      <c r="BL450" s="558"/>
      <c r="BM450" s="1"/>
      <c r="BN450" s="514"/>
      <c r="BO450" s="514"/>
      <c r="BP450" s="514"/>
      <c r="BQ450" s="558"/>
      <c r="BR450" s="1"/>
      <c r="BS450" s="514"/>
      <c r="BT450" s="514"/>
      <c r="BU450" s="514"/>
      <c r="BV450" s="558"/>
      <c r="BW450" s="1"/>
      <c r="BX450" s="514"/>
      <c r="BY450" s="514"/>
      <c r="BZ450" s="514"/>
      <c r="CA450" s="558"/>
      <c r="CB450" s="1"/>
      <c r="CC450" s="514"/>
      <c r="CD450" s="514"/>
      <c r="CE450" s="514"/>
      <c r="CF450" s="558"/>
      <c r="CG450" s="1"/>
      <c r="CH450" s="514"/>
      <c r="CI450" s="514"/>
      <c r="CJ450" s="514"/>
      <c r="CK450" s="558"/>
      <c r="CL450" s="1"/>
      <c r="CM450" s="514"/>
      <c r="CN450" s="514"/>
      <c r="CO450" s="514"/>
      <c r="CP450" s="558"/>
      <c r="CQ450" s="1"/>
    </row>
    <row r="451" ht="15.0" customHeight="1">
      <c r="A451" s="542">
        <v>1.0</v>
      </c>
      <c r="B451" s="525">
        <v>1.0</v>
      </c>
      <c r="C451" s="525">
        <v>28.0</v>
      </c>
      <c r="D451" s="526" t="s">
        <v>6172</v>
      </c>
      <c r="E451" s="1"/>
      <c r="F451" s="542">
        <v>1.0</v>
      </c>
      <c r="G451" s="549">
        <v>1.0</v>
      </c>
      <c r="H451" s="549">
        <v>17.0</v>
      </c>
      <c r="I451" s="528" t="s">
        <v>6173</v>
      </c>
      <c r="J451" s="1"/>
      <c r="K451" s="542">
        <v>1.0</v>
      </c>
      <c r="L451" s="525">
        <v>2.0</v>
      </c>
      <c r="M451" s="525">
        <v>28.0</v>
      </c>
      <c r="N451" s="529" t="s">
        <v>6174</v>
      </c>
      <c r="O451" s="1"/>
      <c r="P451" s="542">
        <v>1.0</v>
      </c>
      <c r="Q451" s="525">
        <v>2.0</v>
      </c>
      <c r="R451" s="525">
        <v>21.0</v>
      </c>
      <c r="S451" s="529" t="s">
        <v>6175</v>
      </c>
      <c r="T451" s="1"/>
      <c r="U451" s="542">
        <v>1.0</v>
      </c>
      <c r="V451" s="525">
        <v>3.0</v>
      </c>
      <c r="W451" s="525">
        <v>28.0</v>
      </c>
      <c r="X451" s="537" t="s">
        <v>6176</v>
      </c>
      <c r="Y451" s="1"/>
      <c r="Z451" s="514">
        <v>5.0</v>
      </c>
      <c r="AA451" s="525">
        <v>3.0</v>
      </c>
      <c r="AB451" s="525">
        <v>16.0</v>
      </c>
      <c r="AC451" s="529" t="s">
        <v>6177</v>
      </c>
      <c r="AD451" s="1"/>
      <c r="AE451" s="542">
        <v>1.0</v>
      </c>
      <c r="AF451" s="525">
        <v>4.0</v>
      </c>
      <c r="AG451" s="525">
        <v>30.0</v>
      </c>
      <c r="AH451" s="537" t="s">
        <v>6178</v>
      </c>
      <c r="AI451" s="1"/>
      <c r="AJ451" s="542">
        <v>1.0</v>
      </c>
      <c r="AK451" s="525">
        <v>4.0</v>
      </c>
      <c r="AL451" s="525">
        <v>13.0</v>
      </c>
      <c r="AM451" s="530" t="s">
        <v>6179</v>
      </c>
      <c r="AN451" s="1"/>
      <c r="AO451" s="542">
        <v>1.0</v>
      </c>
      <c r="AP451" s="525">
        <v>5.0</v>
      </c>
      <c r="AQ451" s="525">
        <v>28.0</v>
      </c>
      <c r="AR451" s="531" t="s">
        <v>6180</v>
      </c>
      <c r="AS451" s="518"/>
      <c r="AT451" s="514"/>
      <c r="AU451" s="514"/>
      <c r="AV451" s="514"/>
      <c r="AW451" s="558"/>
      <c r="AX451" s="1"/>
      <c r="AY451" s="514"/>
      <c r="AZ451" s="514"/>
      <c r="BA451" s="514"/>
      <c r="BB451" s="558"/>
      <c r="BC451" s="1"/>
      <c r="BD451" s="514"/>
      <c r="BE451" s="514"/>
      <c r="BF451" s="514"/>
      <c r="BG451" s="558"/>
      <c r="BH451" s="1"/>
      <c r="BI451" s="514"/>
      <c r="BJ451" s="514"/>
      <c r="BK451" s="514"/>
      <c r="BL451" s="558"/>
      <c r="BM451" s="1"/>
      <c r="BN451" s="514"/>
      <c r="BO451" s="514"/>
      <c r="BP451" s="514"/>
      <c r="BQ451" s="558"/>
      <c r="BR451" s="1"/>
      <c r="BS451" s="514"/>
      <c r="BT451" s="514"/>
      <c r="BU451" s="514"/>
      <c r="BV451" s="558"/>
      <c r="BW451" s="1"/>
      <c r="BX451" s="514"/>
      <c r="BY451" s="514"/>
      <c r="BZ451" s="514"/>
      <c r="CA451" s="558"/>
      <c r="CB451" s="1"/>
      <c r="CC451" s="514"/>
      <c r="CD451" s="514"/>
      <c r="CE451" s="514"/>
      <c r="CF451" s="558"/>
      <c r="CG451" s="1"/>
      <c r="CH451" s="514"/>
      <c r="CI451" s="514"/>
      <c r="CJ451" s="514"/>
      <c r="CK451" s="558"/>
      <c r="CL451" s="1"/>
      <c r="CM451" s="514"/>
      <c r="CN451" s="514"/>
      <c r="CO451" s="514"/>
      <c r="CP451" s="558"/>
      <c r="CQ451" s="1"/>
    </row>
    <row r="452" ht="15.0" customHeight="1">
      <c r="A452" s="524">
        <v>16.0</v>
      </c>
      <c r="B452" s="525">
        <v>1.0</v>
      </c>
      <c r="C452" s="525">
        <v>29.0</v>
      </c>
      <c r="D452" s="526" t="s">
        <v>6181</v>
      </c>
      <c r="E452" s="1"/>
      <c r="F452" s="514">
        <v>14.0</v>
      </c>
      <c r="G452" s="525">
        <v>1.0</v>
      </c>
      <c r="H452" s="525">
        <v>16.0</v>
      </c>
      <c r="I452" s="529" t="s">
        <v>6182</v>
      </c>
      <c r="J452" s="1"/>
      <c r="K452" s="524">
        <v>16.0</v>
      </c>
      <c r="L452" s="525">
        <v>2.0</v>
      </c>
      <c r="M452" s="525">
        <v>29.0</v>
      </c>
      <c r="N452" s="529" t="s">
        <v>6183</v>
      </c>
      <c r="O452" s="1"/>
      <c r="P452" s="524">
        <v>16.0</v>
      </c>
      <c r="Q452" s="525">
        <v>2.0</v>
      </c>
      <c r="R452" s="525">
        <v>20.0</v>
      </c>
      <c r="S452" s="529" t="s">
        <v>6184</v>
      </c>
      <c r="T452" s="1"/>
      <c r="U452" s="524">
        <v>16.0</v>
      </c>
      <c r="V452" s="525">
        <v>3.0</v>
      </c>
      <c r="W452" s="525">
        <v>29.0</v>
      </c>
      <c r="X452" s="529" t="s">
        <v>6185</v>
      </c>
      <c r="Y452" s="1"/>
      <c r="Z452" s="514">
        <v>4.0</v>
      </c>
      <c r="AA452" s="525">
        <v>3.0</v>
      </c>
      <c r="AB452" s="525">
        <v>16.0</v>
      </c>
      <c r="AC452" s="529" t="s">
        <v>6186</v>
      </c>
      <c r="AD452" s="1"/>
      <c r="AE452" s="524">
        <v>16.0</v>
      </c>
      <c r="AF452" s="525">
        <v>4.0</v>
      </c>
      <c r="AG452" s="525">
        <v>31.0</v>
      </c>
      <c r="AH452" s="529" t="s">
        <v>6187</v>
      </c>
      <c r="AI452" s="1"/>
      <c r="AJ452" s="514">
        <v>14.0</v>
      </c>
      <c r="AK452" s="525">
        <v>4.0</v>
      </c>
      <c r="AL452" s="525">
        <v>12.0</v>
      </c>
      <c r="AM452" s="530" t="s">
        <v>6188</v>
      </c>
      <c r="AN452" s="1"/>
      <c r="AO452" s="524">
        <v>16.0</v>
      </c>
      <c r="AP452" s="525">
        <v>5.0</v>
      </c>
      <c r="AQ452" s="525">
        <v>29.0</v>
      </c>
      <c r="AR452" s="530" t="s">
        <v>6189</v>
      </c>
      <c r="AS452" s="561"/>
      <c r="AT452" s="514"/>
      <c r="AU452" s="514"/>
      <c r="AV452" s="514"/>
      <c r="AW452" s="558"/>
      <c r="AX452" s="1"/>
      <c r="AY452" s="514"/>
      <c r="AZ452" s="514"/>
      <c r="BA452" s="514"/>
      <c r="BB452" s="558"/>
      <c r="BC452" s="1"/>
      <c r="BD452" s="514"/>
      <c r="BE452" s="514"/>
      <c r="BF452" s="514"/>
      <c r="BG452" s="558"/>
      <c r="BH452" s="1"/>
      <c r="BI452" s="514"/>
      <c r="BJ452" s="514"/>
      <c r="BK452" s="514"/>
      <c r="BL452" s="558"/>
      <c r="BM452" s="1"/>
      <c r="BN452" s="514"/>
      <c r="BO452" s="514"/>
      <c r="BP452" s="514"/>
      <c r="BQ452" s="558"/>
      <c r="BR452" s="1"/>
      <c r="BS452" s="514"/>
      <c r="BT452" s="514"/>
      <c r="BU452" s="514"/>
      <c r="BV452" s="558"/>
      <c r="BW452" s="1"/>
      <c r="BX452" s="514"/>
      <c r="BY452" s="514"/>
      <c r="BZ452" s="514"/>
      <c r="CA452" s="558"/>
      <c r="CB452" s="1"/>
      <c r="CC452" s="514"/>
      <c r="CD452" s="514"/>
      <c r="CE452" s="514"/>
      <c r="CF452" s="558"/>
      <c r="CG452" s="1"/>
      <c r="CH452" s="514"/>
      <c r="CI452" s="514"/>
      <c r="CJ452" s="514"/>
      <c r="CK452" s="558"/>
      <c r="CL452" s="1"/>
      <c r="CM452" s="514"/>
      <c r="CN452" s="514"/>
      <c r="CO452" s="514"/>
      <c r="CP452" s="558"/>
      <c r="CQ452" s="1"/>
    </row>
    <row r="453" ht="15.0" customHeight="1">
      <c r="A453" s="514">
        <v>15.0</v>
      </c>
      <c r="B453" s="525">
        <v>1.0</v>
      </c>
      <c r="C453" s="525">
        <v>29.0</v>
      </c>
      <c r="D453" s="526" t="s">
        <v>6190</v>
      </c>
      <c r="E453" s="1"/>
      <c r="F453" s="514">
        <v>13.0</v>
      </c>
      <c r="G453" s="525">
        <v>1.0</v>
      </c>
      <c r="H453" s="525">
        <v>16.0</v>
      </c>
      <c r="I453" s="529" t="s">
        <v>6191</v>
      </c>
      <c r="J453" s="1"/>
      <c r="K453" s="514">
        <v>15.0</v>
      </c>
      <c r="L453" s="525">
        <v>2.0</v>
      </c>
      <c r="M453" s="525">
        <v>29.0</v>
      </c>
      <c r="N453" s="529" t="s">
        <v>6192</v>
      </c>
      <c r="O453" s="1"/>
      <c r="P453" s="514">
        <v>15.0</v>
      </c>
      <c r="Q453" s="525">
        <v>2.0</v>
      </c>
      <c r="R453" s="525">
        <v>20.0</v>
      </c>
      <c r="S453" s="529" t="s">
        <v>6193</v>
      </c>
      <c r="T453" s="1"/>
      <c r="U453" s="514">
        <v>15.0</v>
      </c>
      <c r="V453" s="525">
        <v>3.0</v>
      </c>
      <c r="W453" s="525">
        <v>29.0</v>
      </c>
      <c r="X453" s="529" t="s">
        <v>6194</v>
      </c>
      <c r="Y453" s="1"/>
      <c r="Z453" s="514">
        <v>3.0</v>
      </c>
      <c r="AA453" s="525">
        <v>3.0</v>
      </c>
      <c r="AB453" s="525">
        <v>16.0</v>
      </c>
      <c r="AC453" s="529" t="s">
        <v>6195</v>
      </c>
      <c r="AD453" s="1"/>
      <c r="AE453" s="514">
        <v>15.0</v>
      </c>
      <c r="AF453" s="525">
        <v>4.0</v>
      </c>
      <c r="AG453" s="525">
        <v>31.0</v>
      </c>
      <c r="AH453" s="529" t="s">
        <v>6196</v>
      </c>
      <c r="AI453" s="1"/>
      <c r="AJ453" s="514">
        <v>13.0</v>
      </c>
      <c r="AK453" s="525">
        <v>4.0</v>
      </c>
      <c r="AL453" s="525">
        <v>12.0</v>
      </c>
      <c r="AM453" s="530" t="s">
        <v>6197</v>
      </c>
      <c r="AN453" s="1"/>
      <c r="AO453" s="514">
        <v>15.0</v>
      </c>
      <c r="AP453" s="525">
        <v>5.0</v>
      </c>
      <c r="AQ453" s="525">
        <v>29.0</v>
      </c>
      <c r="AR453" s="530" t="s">
        <v>6198</v>
      </c>
      <c r="AS453" s="561"/>
      <c r="AT453" s="514"/>
      <c r="AU453" s="514"/>
      <c r="AV453" s="514"/>
      <c r="AW453" s="558"/>
      <c r="AX453" s="1"/>
      <c r="AY453" s="514"/>
      <c r="AZ453" s="514"/>
      <c r="BA453" s="514"/>
      <c r="BB453" s="558"/>
      <c r="BC453" s="1"/>
      <c r="BD453" s="514"/>
      <c r="BE453" s="514"/>
      <c r="BF453" s="514"/>
      <c r="BG453" s="558"/>
      <c r="BH453" s="1"/>
      <c r="BI453" s="514"/>
      <c r="BJ453" s="514"/>
      <c r="BK453" s="514"/>
      <c r="BL453" s="558"/>
      <c r="BM453" s="1"/>
      <c r="BN453" s="514"/>
      <c r="BO453" s="514"/>
      <c r="BP453" s="514"/>
      <c r="BQ453" s="558"/>
      <c r="BR453" s="1"/>
      <c r="BS453" s="514"/>
      <c r="BT453" s="514"/>
      <c r="BU453" s="514"/>
      <c r="BV453" s="558"/>
      <c r="BW453" s="1"/>
      <c r="BX453" s="514"/>
      <c r="BY453" s="514"/>
      <c r="BZ453" s="514"/>
      <c r="CA453" s="558"/>
      <c r="CB453" s="1"/>
      <c r="CC453" s="514"/>
      <c r="CD453" s="514"/>
      <c r="CE453" s="514"/>
      <c r="CF453" s="558"/>
      <c r="CG453" s="1"/>
      <c r="CH453" s="514"/>
      <c r="CI453" s="514"/>
      <c r="CJ453" s="514"/>
      <c r="CK453" s="558"/>
      <c r="CL453" s="1"/>
      <c r="CM453" s="514"/>
      <c r="CN453" s="514"/>
      <c r="CO453" s="514"/>
      <c r="CP453" s="558"/>
      <c r="CQ453" s="1"/>
    </row>
    <row r="454" ht="15.0" customHeight="1">
      <c r="A454" s="514">
        <v>14.0</v>
      </c>
      <c r="B454" s="525">
        <v>1.0</v>
      </c>
      <c r="C454" s="525">
        <v>29.0</v>
      </c>
      <c r="D454" s="526" t="s">
        <v>6199</v>
      </c>
      <c r="E454" s="1"/>
      <c r="F454" s="514">
        <v>12.0</v>
      </c>
      <c r="G454" s="525">
        <v>1.0</v>
      </c>
      <c r="H454" s="525">
        <v>16.0</v>
      </c>
      <c r="I454" s="529" t="s">
        <v>6200</v>
      </c>
      <c r="J454" s="1"/>
      <c r="K454" s="514">
        <v>14.0</v>
      </c>
      <c r="L454" s="525">
        <v>2.0</v>
      </c>
      <c r="M454" s="525">
        <v>29.0</v>
      </c>
      <c r="N454" s="529" t="s">
        <v>6201</v>
      </c>
      <c r="O454" s="1"/>
      <c r="P454" s="514">
        <v>14.0</v>
      </c>
      <c r="Q454" s="525">
        <v>2.0</v>
      </c>
      <c r="R454" s="525">
        <v>20.0</v>
      </c>
      <c r="S454" s="529" t="s">
        <v>6202</v>
      </c>
      <c r="T454" s="1"/>
      <c r="U454" s="514">
        <v>14.0</v>
      </c>
      <c r="V454" s="525">
        <v>3.0</v>
      </c>
      <c r="W454" s="525">
        <v>29.0</v>
      </c>
      <c r="X454" s="537" t="s">
        <v>6203</v>
      </c>
      <c r="Y454" s="1"/>
      <c r="Z454" s="514">
        <v>2.0</v>
      </c>
      <c r="AA454" s="525">
        <v>3.0</v>
      </c>
      <c r="AB454" s="525">
        <v>16.0</v>
      </c>
      <c r="AC454" s="529" t="s">
        <v>6204</v>
      </c>
      <c r="AD454" s="1"/>
      <c r="AE454" s="514">
        <v>14.0</v>
      </c>
      <c r="AF454" s="525">
        <v>4.0</v>
      </c>
      <c r="AG454" s="525">
        <v>31.0</v>
      </c>
      <c r="AH454" s="537" t="s">
        <v>6205</v>
      </c>
      <c r="AI454" s="1"/>
      <c r="AJ454" s="514">
        <v>12.0</v>
      </c>
      <c r="AK454" s="525">
        <v>4.0</v>
      </c>
      <c r="AL454" s="525">
        <v>12.0</v>
      </c>
      <c r="AM454" s="530" t="s">
        <v>6206</v>
      </c>
      <c r="AN454" s="1"/>
      <c r="AO454" s="514">
        <v>14.0</v>
      </c>
      <c r="AP454" s="525">
        <v>5.0</v>
      </c>
      <c r="AQ454" s="525">
        <v>29.0</v>
      </c>
      <c r="AR454" s="531" t="s">
        <v>6207</v>
      </c>
      <c r="AS454" s="518"/>
      <c r="AT454" s="514"/>
      <c r="AU454" s="514"/>
      <c r="AV454" s="514"/>
      <c r="AW454" s="558"/>
      <c r="AX454" s="1"/>
      <c r="AY454" s="514"/>
      <c r="AZ454" s="514"/>
      <c r="BA454" s="514"/>
      <c r="BB454" s="558"/>
      <c r="BC454" s="1"/>
      <c r="BD454" s="514"/>
      <c r="BE454" s="514"/>
      <c r="BF454" s="514"/>
      <c r="BG454" s="558"/>
      <c r="BH454" s="1"/>
      <c r="BI454" s="514"/>
      <c r="BJ454" s="514"/>
      <c r="BK454" s="514"/>
      <c r="BL454" s="558"/>
      <c r="BM454" s="1"/>
      <c r="BN454" s="514"/>
      <c r="BO454" s="514"/>
      <c r="BP454" s="514"/>
      <c r="BQ454" s="558"/>
      <c r="BR454" s="1"/>
      <c r="BS454" s="514"/>
      <c r="BT454" s="514"/>
      <c r="BU454" s="514"/>
      <c r="BV454" s="558"/>
      <c r="BW454" s="1"/>
      <c r="BX454" s="514"/>
      <c r="BY454" s="514"/>
      <c r="BZ454" s="514"/>
      <c r="CA454" s="558"/>
      <c r="CB454" s="1"/>
      <c r="CC454" s="514"/>
      <c r="CD454" s="514"/>
      <c r="CE454" s="514"/>
      <c r="CF454" s="558"/>
      <c r="CG454" s="1"/>
      <c r="CH454" s="514"/>
      <c r="CI454" s="514"/>
      <c r="CJ454" s="514"/>
      <c r="CK454" s="558"/>
      <c r="CL454" s="1"/>
      <c r="CM454" s="514"/>
      <c r="CN454" s="514"/>
      <c r="CO454" s="514"/>
      <c r="CP454" s="558"/>
      <c r="CQ454" s="1"/>
    </row>
    <row r="455" ht="15.0" customHeight="1">
      <c r="A455" s="514">
        <v>13.0</v>
      </c>
      <c r="B455" s="525">
        <v>1.0</v>
      </c>
      <c r="C455" s="525">
        <v>29.0</v>
      </c>
      <c r="D455" s="526" t="s">
        <v>6208</v>
      </c>
      <c r="E455" s="1"/>
      <c r="F455" s="514">
        <v>11.0</v>
      </c>
      <c r="G455" s="525">
        <v>1.0</v>
      </c>
      <c r="H455" s="525">
        <v>16.0</v>
      </c>
      <c r="I455" s="529" t="s">
        <v>6209</v>
      </c>
      <c r="J455" s="1"/>
      <c r="K455" s="514">
        <v>13.0</v>
      </c>
      <c r="L455" s="525">
        <v>2.0</v>
      </c>
      <c r="M455" s="525">
        <v>29.0</v>
      </c>
      <c r="N455" s="529" t="s">
        <v>6210</v>
      </c>
      <c r="O455" s="1"/>
      <c r="P455" s="514">
        <v>13.0</v>
      </c>
      <c r="Q455" s="525">
        <v>2.0</v>
      </c>
      <c r="R455" s="525">
        <v>20.0</v>
      </c>
      <c r="S455" s="529" t="s">
        <v>6211</v>
      </c>
      <c r="T455" s="1"/>
      <c r="U455" s="514">
        <v>13.0</v>
      </c>
      <c r="V455" s="525">
        <v>3.0</v>
      </c>
      <c r="W455" s="525">
        <v>29.0</v>
      </c>
      <c r="X455" s="537" t="s">
        <v>6212</v>
      </c>
      <c r="Y455" s="1"/>
      <c r="Z455" s="542">
        <v>1.0</v>
      </c>
      <c r="AA455" s="525">
        <v>3.0</v>
      </c>
      <c r="AB455" s="525">
        <v>16.0</v>
      </c>
      <c r="AC455" s="529" t="s">
        <v>6213</v>
      </c>
      <c r="AD455" s="1"/>
      <c r="AE455" s="514">
        <v>13.0</v>
      </c>
      <c r="AF455" s="525">
        <v>4.0</v>
      </c>
      <c r="AG455" s="525">
        <v>31.0</v>
      </c>
      <c r="AH455" s="537" t="s">
        <v>6214</v>
      </c>
      <c r="AI455" s="1"/>
      <c r="AJ455" s="514">
        <v>11.0</v>
      </c>
      <c r="AK455" s="525">
        <v>4.0</v>
      </c>
      <c r="AL455" s="525">
        <v>12.0</v>
      </c>
      <c r="AM455" s="530" t="s">
        <v>6215</v>
      </c>
      <c r="AN455" s="1"/>
      <c r="AO455" s="514">
        <v>13.0</v>
      </c>
      <c r="AP455" s="525">
        <v>5.0</v>
      </c>
      <c r="AQ455" s="525">
        <v>29.0</v>
      </c>
      <c r="AR455" s="531" t="s">
        <v>6216</v>
      </c>
      <c r="AS455" s="518"/>
      <c r="AT455" s="514"/>
      <c r="AU455" s="514"/>
      <c r="AV455" s="514"/>
      <c r="AW455" s="558"/>
      <c r="AX455" s="1"/>
      <c r="AY455" s="514"/>
      <c r="AZ455" s="514"/>
      <c r="BA455" s="514"/>
      <c r="BB455" s="558"/>
      <c r="BC455" s="1"/>
      <c r="BD455" s="514"/>
      <c r="BE455" s="514"/>
      <c r="BF455" s="514"/>
      <c r="BG455" s="558"/>
      <c r="BH455" s="1"/>
      <c r="BI455" s="514"/>
      <c r="BJ455" s="514"/>
      <c r="BK455" s="514"/>
      <c r="BL455" s="558"/>
      <c r="BM455" s="1"/>
      <c r="BN455" s="514"/>
      <c r="BO455" s="514"/>
      <c r="BP455" s="514"/>
      <c r="BQ455" s="558"/>
      <c r="BR455" s="1"/>
      <c r="BS455" s="514"/>
      <c r="BT455" s="514"/>
      <c r="BU455" s="514"/>
      <c r="BV455" s="558"/>
      <c r="BW455" s="1"/>
      <c r="BX455" s="514"/>
      <c r="BY455" s="514"/>
      <c r="BZ455" s="514"/>
      <c r="CA455" s="558"/>
      <c r="CB455" s="1"/>
      <c r="CC455" s="514"/>
      <c r="CD455" s="514"/>
      <c r="CE455" s="514"/>
      <c r="CF455" s="558"/>
      <c r="CG455" s="1"/>
      <c r="CH455" s="514"/>
      <c r="CI455" s="514"/>
      <c r="CJ455" s="514"/>
      <c r="CK455" s="558"/>
      <c r="CL455" s="1"/>
      <c r="CM455" s="514"/>
      <c r="CN455" s="514"/>
      <c r="CO455" s="514"/>
      <c r="CP455" s="558"/>
      <c r="CQ455" s="1"/>
    </row>
    <row r="456" ht="15.0" customHeight="1">
      <c r="A456" s="514">
        <v>12.0</v>
      </c>
      <c r="B456" s="525">
        <v>1.0</v>
      </c>
      <c r="C456" s="525">
        <v>29.0</v>
      </c>
      <c r="D456" s="526" t="s">
        <v>6217</v>
      </c>
      <c r="E456" s="1"/>
      <c r="F456" s="514">
        <v>10.0</v>
      </c>
      <c r="G456" s="525">
        <v>1.0</v>
      </c>
      <c r="H456" s="525">
        <v>16.0</v>
      </c>
      <c r="I456" s="529" t="s">
        <v>6218</v>
      </c>
      <c r="J456" s="1"/>
      <c r="K456" s="514">
        <v>12.0</v>
      </c>
      <c r="L456" s="525">
        <v>2.0</v>
      </c>
      <c r="M456" s="525">
        <v>29.0</v>
      </c>
      <c r="N456" s="529" t="s">
        <v>6219</v>
      </c>
      <c r="O456" s="1"/>
      <c r="P456" s="514">
        <v>12.0</v>
      </c>
      <c r="Q456" s="525">
        <v>2.0</v>
      </c>
      <c r="R456" s="525">
        <v>20.0</v>
      </c>
      <c r="S456" s="529" t="s">
        <v>6220</v>
      </c>
      <c r="T456" s="1"/>
      <c r="U456" s="514">
        <v>12.0</v>
      </c>
      <c r="V456" s="525">
        <v>3.0</v>
      </c>
      <c r="W456" s="525">
        <v>29.0</v>
      </c>
      <c r="X456" s="537" t="s">
        <v>6221</v>
      </c>
      <c r="Y456" s="1"/>
      <c r="Z456" s="514">
        <v>14.0</v>
      </c>
      <c r="AA456" s="525">
        <v>3.0</v>
      </c>
      <c r="AB456" s="525">
        <v>15.0</v>
      </c>
      <c r="AC456" s="529" t="s">
        <v>6222</v>
      </c>
      <c r="AD456" s="1"/>
      <c r="AE456" s="514">
        <v>12.0</v>
      </c>
      <c r="AF456" s="525">
        <v>4.0</v>
      </c>
      <c r="AG456" s="525">
        <v>31.0</v>
      </c>
      <c r="AH456" s="537" t="s">
        <v>6223</v>
      </c>
      <c r="AI456" s="1"/>
      <c r="AJ456" s="514">
        <v>10.0</v>
      </c>
      <c r="AK456" s="525">
        <v>4.0</v>
      </c>
      <c r="AL456" s="525">
        <v>12.0</v>
      </c>
      <c r="AM456" s="530" t="s">
        <v>6224</v>
      </c>
      <c r="AN456" s="1"/>
      <c r="AO456" s="514">
        <v>12.0</v>
      </c>
      <c r="AP456" s="525">
        <v>5.0</v>
      </c>
      <c r="AQ456" s="525">
        <v>29.0</v>
      </c>
      <c r="AR456" s="531" t="s">
        <v>6225</v>
      </c>
      <c r="AS456" s="518"/>
      <c r="AT456" s="514"/>
      <c r="AU456" s="514"/>
      <c r="AV456" s="514"/>
      <c r="AW456" s="558"/>
      <c r="AX456" s="1"/>
      <c r="AY456" s="514"/>
      <c r="AZ456" s="514"/>
      <c r="BA456" s="514"/>
      <c r="BB456" s="558"/>
      <c r="BC456" s="1"/>
      <c r="BD456" s="514"/>
      <c r="BE456" s="514"/>
      <c r="BF456" s="514"/>
      <c r="BG456" s="558"/>
      <c r="BH456" s="1"/>
      <c r="BI456" s="514"/>
      <c r="BJ456" s="514"/>
      <c r="BK456" s="514"/>
      <c r="BL456" s="558"/>
      <c r="BM456" s="1"/>
      <c r="BN456" s="514"/>
      <c r="BO456" s="514"/>
      <c r="BP456" s="514"/>
      <c r="BQ456" s="558"/>
      <c r="BR456" s="1"/>
      <c r="BS456" s="514"/>
      <c r="BT456" s="514"/>
      <c r="BU456" s="514"/>
      <c r="BV456" s="558"/>
      <c r="BW456" s="1"/>
      <c r="BX456" s="514"/>
      <c r="BY456" s="514"/>
      <c r="BZ456" s="514"/>
      <c r="CA456" s="558"/>
      <c r="CB456" s="1"/>
      <c r="CC456" s="514"/>
      <c r="CD456" s="514"/>
      <c r="CE456" s="514"/>
      <c r="CF456" s="558"/>
      <c r="CG456" s="1"/>
      <c r="CH456" s="514"/>
      <c r="CI456" s="514"/>
      <c r="CJ456" s="514"/>
      <c r="CK456" s="558"/>
      <c r="CL456" s="1"/>
      <c r="CM456" s="514"/>
      <c r="CN456" s="514"/>
      <c r="CO456" s="514"/>
      <c r="CP456" s="558"/>
      <c r="CQ456" s="1"/>
    </row>
    <row r="457" ht="15.0" customHeight="1">
      <c r="A457" s="514">
        <v>11.0</v>
      </c>
      <c r="B457" s="525">
        <v>1.0</v>
      </c>
      <c r="C457" s="525">
        <v>29.0</v>
      </c>
      <c r="D457" s="526" t="s">
        <v>6226</v>
      </c>
      <c r="E457" s="1"/>
      <c r="F457" s="514">
        <v>9.0</v>
      </c>
      <c r="G457" s="525">
        <v>1.0</v>
      </c>
      <c r="H457" s="525">
        <v>16.0</v>
      </c>
      <c r="I457" s="529" t="s">
        <v>6227</v>
      </c>
      <c r="J457" s="1"/>
      <c r="K457" s="514">
        <v>11.0</v>
      </c>
      <c r="L457" s="525">
        <v>2.0</v>
      </c>
      <c r="M457" s="525">
        <v>29.0</v>
      </c>
      <c r="N457" s="529" t="s">
        <v>6228</v>
      </c>
      <c r="O457" s="1"/>
      <c r="P457" s="514">
        <v>11.0</v>
      </c>
      <c r="Q457" s="525">
        <v>2.0</v>
      </c>
      <c r="R457" s="525">
        <v>20.0</v>
      </c>
      <c r="S457" s="529" t="s">
        <v>6229</v>
      </c>
      <c r="T457" s="1"/>
      <c r="U457" s="514">
        <v>11.0</v>
      </c>
      <c r="V457" s="525">
        <v>3.0</v>
      </c>
      <c r="W457" s="525">
        <v>29.0</v>
      </c>
      <c r="X457" s="537" t="s">
        <v>6230</v>
      </c>
      <c r="Y457" s="1"/>
      <c r="Z457" s="514">
        <v>13.0</v>
      </c>
      <c r="AA457" s="525">
        <v>3.0</v>
      </c>
      <c r="AB457" s="525">
        <v>15.0</v>
      </c>
      <c r="AC457" s="529" t="s">
        <v>6231</v>
      </c>
      <c r="AD457" s="1"/>
      <c r="AE457" s="514">
        <v>11.0</v>
      </c>
      <c r="AF457" s="525">
        <v>4.0</v>
      </c>
      <c r="AG457" s="525">
        <v>31.0</v>
      </c>
      <c r="AH457" s="537" t="s">
        <v>6232</v>
      </c>
      <c r="AI457" s="1"/>
      <c r="AJ457" s="514">
        <v>9.0</v>
      </c>
      <c r="AK457" s="525">
        <v>4.0</v>
      </c>
      <c r="AL457" s="525">
        <v>12.0</v>
      </c>
      <c r="AM457" s="564" t="s">
        <v>6233</v>
      </c>
      <c r="AN457" s="1"/>
      <c r="AO457" s="514">
        <v>11.0</v>
      </c>
      <c r="AP457" s="525">
        <v>5.0</v>
      </c>
      <c r="AQ457" s="525">
        <v>29.0</v>
      </c>
      <c r="AR457" s="531" t="s">
        <v>6234</v>
      </c>
      <c r="AS457" s="518"/>
      <c r="AT457" s="514"/>
      <c r="AU457" s="514"/>
      <c r="AV457" s="514"/>
      <c r="AW457" s="558"/>
      <c r="AX457" s="1"/>
      <c r="AY457" s="514"/>
      <c r="AZ457" s="514"/>
      <c r="BA457" s="514"/>
      <c r="BB457" s="558"/>
      <c r="BC457" s="1"/>
      <c r="BD457" s="514"/>
      <c r="BE457" s="514"/>
      <c r="BF457" s="514"/>
      <c r="BG457" s="558"/>
      <c r="BH457" s="1"/>
      <c r="BI457" s="514"/>
      <c r="BJ457" s="514"/>
      <c r="BK457" s="514"/>
      <c r="BL457" s="558"/>
      <c r="BM457" s="1"/>
      <c r="BN457" s="514"/>
      <c r="BO457" s="514"/>
      <c r="BP457" s="514"/>
      <c r="BQ457" s="558"/>
      <c r="BR457" s="1"/>
      <c r="BS457" s="514"/>
      <c r="BT457" s="514"/>
      <c r="BU457" s="514"/>
      <c r="BV457" s="558"/>
      <c r="BW457" s="1"/>
      <c r="BX457" s="514"/>
      <c r="BY457" s="514"/>
      <c r="BZ457" s="514"/>
      <c r="CA457" s="558"/>
      <c r="CB457" s="1"/>
      <c r="CC457" s="514"/>
      <c r="CD457" s="514"/>
      <c r="CE457" s="514"/>
      <c r="CF457" s="558"/>
      <c r="CG457" s="1"/>
      <c r="CH457" s="514"/>
      <c r="CI457" s="514"/>
      <c r="CJ457" s="514"/>
      <c r="CK457" s="558"/>
      <c r="CL457" s="1"/>
      <c r="CM457" s="514"/>
      <c r="CN457" s="514"/>
      <c r="CO457" s="514"/>
      <c r="CP457" s="558"/>
      <c r="CQ457" s="1"/>
    </row>
    <row r="458" ht="15.0" customHeight="1">
      <c r="A458" s="514">
        <v>10.0</v>
      </c>
      <c r="B458" s="525">
        <v>1.0</v>
      </c>
      <c r="C458" s="525">
        <v>29.0</v>
      </c>
      <c r="D458" s="526" t="s">
        <v>6235</v>
      </c>
      <c r="E458" s="1"/>
      <c r="F458" s="514">
        <v>8.0</v>
      </c>
      <c r="G458" s="525">
        <v>1.0</v>
      </c>
      <c r="H458" s="525">
        <v>16.0</v>
      </c>
      <c r="I458" s="529" t="s">
        <v>6236</v>
      </c>
      <c r="J458" s="1"/>
      <c r="K458" s="514">
        <v>10.0</v>
      </c>
      <c r="L458" s="525">
        <v>2.0</v>
      </c>
      <c r="M458" s="525">
        <v>29.0</v>
      </c>
      <c r="N458" s="529" t="s">
        <v>6237</v>
      </c>
      <c r="O458" s="1"/>
      <c r="P458" s="514">
        <v>10.0</v>
      </c>
      <c r="Q458" s="525">
        <v>2.0</v>
      </c>
      <c r="R458" s="525">
        <v>20.0</v>
      </c>
      <c r="S458" s="529" t="s">
        <v>6238</v>
      </c>
      <c r="T458" s="1"/>
      <c r="U458" s="514">
        <v>10.0</v>
      </c>
      <c r="V458" s="525">
        <v>3.0</v>
      </c>
      <c r="W458" s="525">
        <v>29.0</v>
      </c>
      <c r="X458" s="537" t="s">
        <v>6239</v>
      </c>
      <c r="Y458" s="1"/>
      <c r="Z458" s="514">
        <v>12.0</v>
      </c>
      <c r="AA458" s="525">
        <v>3.0</v>
      </c>
      <c r="AB458" s="525">
        <v>15.0</v>
      </c>
      <c r="AC458" s="529" t="s">
        <v>6240</v>
      </c>
      <c r="AD458" s="1"/>
      <c r="AE458" s="514">
        <v>10.0</v>
      </c>
      <c r="AF458" s="525">
        <v>4.0</v>
      </c>
      <c r="AG458" s="525">
        <v>31.0</v>
      </c>
      <c r="AH458" s="537" t="s">
        <v>6241</v>
      </c>
      <c r="AI458" s="1"/>
      <c r="AJ458" s="514">
        <v>8.0</v>
      </c>
      <c r="AK458" s="525">
        <v>4.0</v>
      </c>
      <c r="AL458" s="563">
        <v>12.0</v>
      </c>
      <c r="AM458" s="530" t="s">
        <v>6242</v>
      </c>
      <c r="AN458" s="1"/>
      <c r="AO458" s="514">
        <v>10.0</v>
      </c>
      <c r="AP458" s="525">
        <v>5.0</v>
      </c>
      <c r="AQ458" s="525">
        <v>29.0</v>
      </c>
      <c r="AR458" s="531" t="s">
        <v>6243</v>
      </c>
      <c r="AS458" s="518"/>
      <c r="AT458" s="514"/>
      <c r="AU458" s="514"/>
      <c r="AV458" s="514"/>
      <c r="AW458" s="558"/>
      <c r="AX458" s="1"/>
      <c r="AY458" s="514"/>
      <c r="AZ458" s="514"/>
      <c r="BA458" s="514"/>
      <c r="BB458" s="558"/>
      <c r="BC458" s="1"/>
      <c r="BD458" s="514"/>
      <c r="BE458" s="514"/>
      <c r="BF458" s="514"/>
      <c r="BG458" s="558"/>
      <c r="BH458" s="1"/>
      <c r="BI458" s="514"/>
      <c r="BJ458" s="514"/>
      <c r="BK458" s="514"/>
      <c r="BL458" s="558"/>
      <c r="BM458" s="1"/>
      <c r="BN458" s="514"/>
      <c r="BO458" s="514"/>
      <c r="BP458" s="514"/>
      <c r="BQ458" s="558"/>
      <c r="BR458" s="1"/>
      <c r="BS458" s="514"/>
      <c r="BT458" s="514"/>
      <c r="BU458" s="514"/>
      <c r="BV458" s="558"/>
      <c r="BW458" s="1"/>
      <c r="BX458" s="514"/>
      <c r="BY458" s="514"/>
      <c r="BZ458" s="514"/>
      <c r="CA458" s="558"/>
      <c r="CB458" s="1"/>
      <c r="CC458" s="514"/>
      <c r="CD458" s="514"/>
      <c r="CE458" s="514"/>
      <c r="CF458" s="558"/>
      <c r="CG458" s="1"/>
      <c r="CH458" s="514"/>
      <c r="CI458" s="514"/>
      <c r="CJ458" s="514"/>
      <c r="CK458" s="558"/>
      <c r="CL458" s="1"/>
      <c r="CM458" s="514"/>
      <c r="CN458" s="514"/>
      <c r="CO458" s="514"/>
      <c r="CP458" s="558"/>
      <c r="CQ458" s="1"/>
    </row>
    <row r="459" ht="15.0" customHeight="1">
      <c r="A459" s="514">
        <v>9.0</v>
      </c>
      <c r="B459" s="525">
        <v>1.0</v>
      </c>
      <c r="C459" s="525">
        <v>29.0</v>
      </c>
      <c r="D459" s="526" t="s">
        <v>6244</v>
      </c>
      <c r="E459" s="1"/>
      <c r="F459" s="514">
        <v>7.0</v>
      </c>
      <c r="G459" s="525">
        <v>1.0</v>
      </c>
      <c r="H459" s="525">
        <v>16.0</v>
      </c>
      <c r="I459" s="529" t="s">
        <v>6245</v>
      </c>
      <c r="J459" s="1"/>
      <c r="K459" s="514">
        <v>9.0</v>
      </c>
      <c r="L459" s="525">
        <v>2.0</v>
      </c>
      <c r="M459" s="525">
        <v>29.0</v>
      </c>
      <c r="N459" s="529" t="s">
        <v>6246</v>
      </c>
      <c r="O459" s="1"/>
      <c r="P459" s="514">
        <v>9.0</v>
      </c>
      <c r="Q459" s="525">
        <v>2.0</v>
      </c>
      <c r="R459" s="525">
        <v>20.0</v>
      </c>
      <c r="S459" s="529" t="s">
        <v>6247</v>
      </c>
      <c r="T459" s="1"/>
      <c r="U459" s="514">
        <v>9.0</v>
      </c>
      <c r="V459" s="525">
        <v>3.0</v>
      </c>
      <c r="W459" s="525">
        <v>29.0</v>
      </c>
      <c r="X459" s="537" t="s">
        <v>6248</v>
      </c>
      <c r="Y459" s="1"/>
      <c r="Z459" s="514">
        <v>11.0</v>
      </c>
      <c r="AA459" s="525">
        <v>3.0</v>
      </c>
      <c r="AB459" s="525">
        <v>15.0</v>
      </c>
      <c r="AC459" s="529" t="s">
        <v>6249</v>
      </c>
      <c r="AD459" s="1"/>
      <c r="AE459" s="514">
        <v>9.0</v>
      </c>
      <c r="AF459" s="525">
        <v>4.0</v>
      </c>
      <c r="AG459" s="525">
        <v>31.0</v>
      </c>
      <c r="AH459" s="537" t="s">
        <v>6250</v>
      </c>
      <c r="AI459" s="1"/>
      <c r="AJ459" s="514">
        <v>7.0</v>
      </c>
      <c r="AK459" s="525">
        <v>4.0</v>
      </c>
      <c r="AL459" s="563">
        <v>12.0</v>
      </c>
      <c r="AM459" s="564" t="s">
        <v>6251</v>
      </c>
      <c r="AN459" s="1"/>
      <c r="AO459" s="514">
        <v>9.0</v>
      </c>
      <c r="AP459" s="525">
        <v>5.0</v>
      </c>
      <c r="AQ459" s="525">
        <v>29.0</v>
      </c>
      <c r="AR459" s="531" t="s">
        <v>6252</v>
      </c>
      <c r="AS459" s="518"/>
      <c r="AT459" s="514"/>
      <c r="AU459" s="514"/>
      <c r="AV459" s="514"/>
      <c r="AW459" s="558"/>
      <c r="AX459" s="1"/>
      <c r="AY459" s="514"/>
      <c r="AZ459" s="514"/>
      <c r="BA459" s="514"/>
      <c r="BB459" s="558"/>
      <c r="BC459" s="1"/>
      <c r="BD459" s="514"/>
      <c r="BE459" s="514"/>
      <c r="BF459" s="514"/>
      <c r="BG459" s="558"/>
      <c r="BH459" s="1"/>
      <c r="BI459" s="514"/>
      <c r="BJ459" s="514"/>
      <c r="BK459" s="514"/>
      <c r="BL459" s="558"/>
      <c r="BM459" s="1"/>
      <c r="BN459" s="514"/>
      <c r="BO459" s="514"/>
      <c r="BP459" s="514"/>
      <c r="BQ459" s="558"/>
      <c r="BR459" s="1"/>
      <c r="BS459" s="514"/>
      <c r="BT459" s="514"/>
      <c r="BU459" s="514"/>
      <c r="BV459" s="558"/>
      <c r="BW459" s="1"/>
      <c r="BX459" s="514"/>
      <c r="BY459" s="514"/>
      <c r="BZ459" s="514"/>
      <c r="CA459" s="558"/>
      <c r="CB459" s="1"/>
      <c r="CC459" s="514"/>
      <c r="CD459" s="514"/>
      <c r="CE459" s="514"/>
      <c r="CF459" s="558"/>
      <c r="CG459" s="1"/>
      <c r="CH459" s="514"/>
      <c r="CI459" s="514"/>
      <c r="CJ459" s="514"/>
      <c r="CK459" s="558"/>
      <c r="CL459" s="1"/>
      <c r="CM459" s="514"/>
      <c r="CN459" s="514"/>
      <c r="CO459" s="514"/>
      <c r="CP459" s="558"/>
      <c r="CQ459" s="1"/>
    </row>
    <row r="460" ht="15.0" customHeight="1">
      <c r="A460" s="514">
        <v>8.0</v>
      </c>
      <c r="B460" s="525">
        <v>1.0</v>
      </c>
      <c r="C460" s="525">
        <v>29.0</v>
      </c>
      <c r="D460" s="526" t="s">
        <v>6253</v>
      </c>
      <c r="E460" s="1"/>
      <c r="F460" s="514">
        <v>6.0</v>
      </c>
      <c r="G460" s="525">
        <v>1.0</v>
      </c>
      <c r="H460" s="525">
        <v>16.0</v>
      </c>
      <c r="I460" s="529" t="s">
        <v>6254</v>
      </c>
      <c r="J460" s="1"/>
      <c r="K460" s="514">
        <v>8.0</v>
      </c>
      <c r="L460" s="525">
        <v>2.0</v>
      </c>
      <c r="M460" s="525">
        <v>29.0</v>
      </c>
      <c r="N460" s="529" t="s">
        <v>6255</v>
      </c>
      <c r="O460" s="1"/>
      <c r="P460" s="514">
        <v>8.0</v>
      </c>
      <c r="Q460" s="525">
        <v>2.0</v>
      </c>
      <c r="R460" s="525">
        <v>20.0</v>
      </c>
      <c r="S460" s="529" t="s">
        <v>6256</v>
      </c>
      <c r="T460" s="1"/>
      <c r="U460" s="514">
        <v>8.0</v>
      </c>
      <c r="V460" s="525">
        <v>3.0</v>
      </c>
      <c r="W460" s="525">
        <v>29.0</v>
      </c>
      <c r="X460" s="537" t="s">
        <v>6257</v>
      </c>
      <c r="Y460" s="1"/>
      <c r="Z460" s="514">
        <v>10.0</v>
      </c>
      <c r="AA460" s="525">
        <v>3.0</v>
      </c>
      <c r="AB460" s="525">
        <v>15.0</v>
      </c>
      <c r="AC460" s="529" t="s">
        <v>6258</v>
      </c>
      <c r="AD460" s="1"/>
      <c r="AE460" s="514">
        <v>8.0</v>
      </c>
      <c r="AF460" s="525">
        <v>4.0</v>
      </c>
      <c r="AG460" s="525">
        <v>31.0</v>
      </c>
      <c r="AH460" s="537" t="s">
        <v>6259</v>
      </c>
      <c r="AI460" s="1"/>
      <c r="AJ460" s="514">
        <v>6.0</v>
      </c>
      <c r="AK460" s="525">
        <v>4.0</v>
      </c>
      <c r="AL460" s="563">
        <v>12.0</v>
      </c>
      <c r="AM460" s="539" t="s">
        <v>203</v>
      </c>
      <c r="AN460" s="1"/>
      <c r="AO460" s="514">
        <v>8.0</v>
      </c>
      <c r="AP460" s="525">
        <v>5.0</v>
      </c>
      <c r="AQ460" s="525">
        <v>29.0</v>
      </c>
      <c r="AR460" s="531" t="s">
        <v>6260</v>
      </c>
      <c r="AS460" s="518"/>
      <c r="AT460" s="514"/>
      <c r="AU460" s="514"/>
      <c r="AV460" s="514"/>
      <c r="AW460" s="558"/>
      <c r="AX460" s="1"/>
      <c r="AY460" s="514"/>
      <c r="AZ460" s="514"/>
      <c r="BA460" s="514"/>
      <c r="BB460" s="558"/>
      <c r="BC460" s="1"/>
      <c r="BD460" s="514"/>
      <c r="BE460" s="514"/>
      <c r="BF460" s="514"/>
      <c r="BG460" s="558"/>
      <c r="BH460" s="1"/>
      <c r="BI460" s="514"/>
      <c r="BJ460" s="514"/>
      <c r="BK460" s="514"/>
      <c r="BL460" s="558"/>
      <c r="BM460" s="1"/>
      <c r="BN460" s="514"/>
      <c r="BO460" s="514"/>
      <c r="BP460" s="514"/>
      <c r="BQ460" s="558"/>
      <c r="BR460" s="1"/>
      <c r="BS460" s="514"/>
      <c r="BT460" s="514"/>
      <c r="BU460" s="514"/>
      <c r="BV460" s="558"/>
      <c r="BW460" s="1"/>
      <c r="BX460" s="514"/>
      <c r="BY460" s="514"/>
      <c r="BZ460" s="514"/>
      <c r="CA460" s="558"/>
      <c r="CB460" s="1"/>
      <c r="CC460" s="514"/>
      <c r="CD460" s="514"/>
      <c r="CE460" s="514"/>
      <c r="CF460" s="558"/>
      <c r="CG460" s="1"/>
      <c r="CH460" s="514"/>
      <c r="CI460" s="514"/>
      <c r="CJ460" s="514"/>
      <c r="CK460" s="558"/>
      <c r="CL460" s="1"/>
      <c r="CM460" s="514"/>
      <c r="CN460" s="514"/>
      <c r="CO460" s="514"/>
      <c r="CP460" s="558"/>
      <c r="CQ460" s="1"/>
    </row>
    <row r="461" ht="15.0" customHeight="1">
      <c r="A461" s="514">
        <v>7.0</v>
      </c>
      <c r="B461" s="525">
        <v>1.0</v>
      </c>
      <c r="C461" s="525">
        <v>29.0</v>
      </c>
      <c r="D461" s="526" t="s">
        <v>6261</v>
      </c>
      <c r="E461" s="1"/>
      <c r="F461" s="514">
        <v>5.0</v>
      </c>
      <c r="G461" s="525">
        <v>1.0</v>
      </c>
      <c r="H461" s="525">
        <v>16.0</v>
      </c>
      <c r="I461" s="529" t="s">
        <v>6262</v>
      </c>
      <c r="J461" s="1"/>
      <c r="K461" s="514">
        <v>7.0</v>
      </c>
      <c r="L461" s="525">
        <v>2.0</v>
      </c>
      <c r="M461" s="525">
        <v>29.0</v>
      </c>
      <c r="N461" s="529" t="s">
        <v>6263</v>
      </c>
      <c r="O461" s="1"/>
      <c r="P461" s="514">
        <v>7.0</v>
      </c>
      <c r="Q461" s="525">
        <v>2.0</v>
      </c>
      <c r="R461" s="525">
        <v>20.0</v>
      </c>
      <c r="S461" s="529" t="s">
        <v>6264</v>
      </c>
      <c r="T461" s="1"/>
      <c r="U461" s="514">
        <v>7.0</v>
      </c>
      <c r="V461" s="525">
        <v>3.0</v>
      </c>
      <c r="W461" s="525">
        <v>29.0</v>
      </c>
      <c r="X461" s="537" t="s">
        <v>6265</v>
      </c>
      <c r="Y461" s="1"/>
      <c r="Z461" s="514">
        <v>9.0</v>
      </c>
      <c r="AA461" s="525">
        <v>3.0</v>
      </c>
      <c r="AB461" s="525">
        <v>15.0</v>
      </c>
      <c r="AC461" s="529" t="s">
        <v>6266</v>
      </c>
      <c r="AD461" s="1"/>
      <c r="AE461" s="514">
        <v>7.0</v>
      </c>
      <c r="AF461" s="525">
        <v>4.0</v>
      </c>
      <c r="AG461" s="525">
        <v>31.0</v>
      </c>
      <c r="AH461" s="537" t="s">
        <v>6267</v>
      </c>
      <c r="AI461" s="1"/>
      <c r="AJ461" s="514">
        <v>5.0</v>
      </c>
      <c r="AK461" s="525">
        <v>4.0</v>
      </c>
      <c r="AL461" s="563">
        <v>12.0</v>
      </c>
      <c r="AM461" s="540"/>
      <c r="AN461" s="1"/>
      <c r="AO461" s="514">
        <v>7.0</v>
      </c>
      <c r="AP461" s="525">
        <v>5.0</v>
      </c>
      <c r="AQ461" s="525">
        <v>29.0</v>
      </c>
      <c r="AR461" s="531" t="s">
        <v>6268</v>
      </c>
      <c r="AS461" s="518"/>
      <c r="AT461" s="514"/>
      <c r="AU461" s="514"/>
      <c r="AV461" s="514"/>
      <c r="AW461" s="558"/>
      <c r="AX461" s="1"/>
      <c r="AY461" s="514"/>
      <c r="AZ461" s="514"/>
      <c r="BA461" s="514"/>
      <c r="BB461" s="558"/>
      <c r="BC461" s="1"/>
      <c r="BD461" s="514"/>
      <c r="BE461" s="514"/>
      <c r="BF461" s="514"/>
      <c r="BG461" s="558"/>
      <c r="BH461" s="1"/>
      <c r="BI461" s="514"/>
      <c r="BJ461" s="514"/>
      <c r="BK461" s="514"/>
      <c r="BL461" s="558"/>
      <c r="BM461" s="1"/>
      <c r="BN461" s="514"/>
      <c r="BO461" s="514"/>
      <c r="BP461" s="514"/>
      <c r="BQ461" s="558"/>
      <c r="BR461" s="1"/>
      <c r="BS461" s="514"/>
      <c r="BT461" s="514"/>
      <c r="BU461" s="514"/>
      <c r="BV461" s="558"/>
      <c r="BW461" s="1"/>
      <c r="BX461" s="514"/>
      <c r="BY461" s="514"/>
      <c r="BZ461" s="514"/>
      <c r="CA461" s="558"/>
      <c r="CB461" s="1"/>
      <c r="CC461" s="514"/>
      <c r="CD461" s="514"/>
      <c r="CE461" s="514"/>
      <c r="CF461" s="558"/>
      <c r="CG461" s="1"/>
      <c r="CH461" s="514"/>
      <c r="CI461" s="514"/>
      <c r="CJ461" s="514"/>
      <c r="CK461" s="558"/>
      <c r="CL461" s="1"/>
      <c r="CM461" s="514"/>
      <c r="CN461" s="514"/>
      <c r="CO461" s="514"/>
      <c r="CP461" s="558"/>
      <c r="CQ461" s="1"/>
    </row>
    <row r="462" ht="15.0" customHeight="1">
      <c r="A462" s="514">
        <v>6.0</v>
      </c>
      <c r="B462" s="525">
        <v>1.0</v>
      </c>
      <c r="C462" s="525">
        <v>29.0</v>
      </c>
      <c r="D462" s="526" t="s">
        <v>6269</v>
      </c>
      <c r="E462" s="1"/>
      <c r="F462" s="514">
        <v>4.0</v>
      </c>
      <c r="G462" s="525">
        <v>1.0</v>
      </c>
      <c r="H462" s="525">
        <v>16.0</v>
      </c>
      <c r="I462" s="529" t="s">
        <v>6270</v>
      </c>
      <c r="J462" s="1"/>
      <c r="K462" s="514">
        <v>6.0</v>
      </c>
      <c r="L462" s="525">
        <v>2.0</v>
      </c>
      <c r="M462" s="525">
        <v>29.0</v>
      </c>
      <c r="N462" s="529" t="s">
        <v>6271</v>
      </c>
      <c r="O462" s="1"/>
      <c r="P462" s="514">
        <v>6.0</v>
      </c>
      <c r="Q462" s="525">
        <v>2.0</v>
      </c>
      <c r="R462" s="525">
        <v>20.0</v>
      </c>
      <c r="S462" s="529" t="s">
        <v>6272</v>
      </c>
      <c r="T462" s="1"/>
      <c r="U462" s="514">
        <v>6.0</v>
      </c>
      <c r="V462" s="525">
        <v>3.0</v>
      </c>
      <c r="W462" s="525">
        <v>29.0</v>
      </c>
      <c r="X462" s="537" t="s">
        <v>6273</v>
      </c>
      <c r="Y462" s="1"/>
      <c r="Z462" s="514">
        <v>8.0</v>
      </c>
      <c r="AA462" s="525">
        <v>3.0</v>
      </c>
      <c r="AB462" s="525">
        <v>15.0</v>
      </c>
      <c r="AC462" s="529" t="s">
        <v>6274</v>
      </c>
      <c r="AD462" s="1"/>
      <c r="AE462" s="514">
        <v>6.0</v>
      </c>
      <c r="AF462" s="525">
        <v>4.0</v>
      </c>
      <c r="AG462" s="525">
        <v>31.0</v>
      </c>
      <c r="AH462" s="537" t="s">
        <v>6275</v>
      </c>
      <c r="AI462" s="1"/>
      <c r="AJ462" s="514">
        <v>4.0</v>
      </c>
      <c r="AK462" s="525">
        <v>4.0</v>
      </c>
      <c r="AL462" s="563">
        <v>12.0</v>
      </c>
      <c r="AM462" s="540"/>
      <c r="AN462" s="1"/>
      <c r="AO462" s="514">
        <v>6.0</v>
      </c>
      <c r="AP462" s="525">
        <v>5.0</v>
      </c>
      <c r="AQ462" s="525">
        <v>29.0</v>
      </c>
      <c r="AR462" s="531" t="s">
        <v>6276</v>
      </c>
      <c r="AS462" s="518"/>
      <c r="AT462" s="514"/>
      <c r="AU462" s="514"/>
      <c r="AV462" s="514"/>
      <c r="AW462" s="558"/>
      <c r="AX462" s="1"/>
      <c r="AY462" s="514"/>
      <c r="AZ462" s="514"/>
      <c r="BA462" s="514"/>
      <c r="BB462" s="558"/>
      <c r="BC462" s="1"/>
      <c r="BD462" s="514"/>
      <c r="BE462" s="514"/>
      <c r="BF462" s="514"/>
      <c r="BG462" s="558"/>
      <c r="BH462" s="1"/>
      <c r="BI462" s="514"/>
      <c r="BJ462" s="514"/>
      <c r="BK462" s="514"/>
      <c r="BL462" s="558"/>
      <c r="BM462" s="1"/>
      <c r="BN462" s="514"/>
      <c r="BO462" s="514"/>
      <c r="BP462" s="514"/>
      <c r="BQ462" s="558"/>
      <c r="BR462" s="1"/>
      <c r="BS462" s="514"/>
      <c r="BT462" s="514"/>
      <c r="BU462" s="514"/>
      <c r="BV462" s="558"/>
      <c r="BW462" s="1"/>
      <c r="BX462" s="514"/>
      <c r="BY462" s="514"/>
      <c r="BZ462" s="514"/>
      <c r="CA462" s="558"/>
      <c r="CB462" s="1"/>
      <c r="CC462" s="514"/>
      <c r="CD462" s="514"/>
      <c r="CE462" s="514"/>
      <c r="CF462" s="558"/>
      <c r="CG462" s="1"/>
      <c r="CH462" s="514"/>
      <c r="CI462" s="514"/>
      <c r="CJ462" s="514"/>
      <c r="CK462" s="558"/>
      <c r="CL462" s="1"/>
      <c r="CM462" s="514"/>
      <c r="CN462" s="514"/>
      <c r="CO462" s="514"/>
      <c r="CP462" s="558"/>
      <c r="CQ462" s="1"/>
    </row>
    <row r="463" ht="15.0" customHeight="1">
      <c r="A463" s="514">
        <v>5.0</v>
      </c>
      <c r="B463" s="525">
        <v>1.0</v>
      </c>
      <c r="C463" s="525">
        <v>29.0</v>
      </c>
      <c r="D463" s="526" t="s">
        <v>6277</v>
      </c>
      <c r="E463" s="1"/>
      <c r="F463" s="514">
        <v>3.0</v>
      </c>
      <c r="G463" s="525">
        <v>1.0</v>
      </c>
      <c r="H463" s="525">
        <v>16.0</v>
      </c>
      <c r="I463" s="529" t="s">
        <v>6278</v>
      </c>
      <c r="J463" s="1"/>
      <c r="K463" s="514">
        <v>5.0</v>
      </c>
      <c r="L463" s="525">
        <v>2.0</v>
      </c>
      <c r="M463" s="525">
        <v>29.0</v>
      </c>
      <c r="N463" s="529" t="s">
        <v>6279</v>
      </c>
      <c r="O463" s="1"/>
      <c r="P463" s="514">
        <v>5.0</v>
      </c>
      <c r="Q463" s="525">
        <v>2.0</v>
      </c>
      <c r="R463" s="525">
        <v>20.0</v>
      </c>
      <c r="S463" s="529" t="s">
        <v>6280</v>
      </c>
      <c r="T463" s="1"/>
      <c r="U463" s="514">
        <v>5.0</v>
      </c>
      <c r="V463" s="525">
        <v>3.0</v>
      </c>
      <c r="W463" s="525">
        <v>29.0</v>
      </c>
      <c r="X463" s="537" t="s">
        <v>6281</v>
      </c>
      <c r="Y463" s="1"/>
      <c r="Z463" s="514">
        <v>7.0</v>
      </c>
      <c r="AA463" s="525">
        <v>3.0</v>
      </c>
      <c r="AB463" s="525">
        <v>15.0</v>
      </c>
      <c r="AC463" s="529" t="s">
        <v>6282</v>
      </c>
      <c r="AD463" s="1"/>
      <c r="AE463" s="514">
        <v>5.0</v>
      </c>
      <c r="AF463" s="525">
        <v>4.0</v>
      </c>
      <c r="AG463" s="525">
        <v>31.0</v>
      </c>
      <c r="AH463" s="537" t="s">
        <v>6283</v>
      </c>
      <c r="AI463" s="1"/>
      <c r="AJ463" s="514">
        <v>3.0</v>
      </c>
      <c r="AK463" s="525">
        <v>4.0</v>
      </c>
      <c r="AL463" s="563">
        <v>12.0</v>
      </c>
      <c r="AM463" s="540"/>
      <c r="AN463" s="1"/>
      <c r="AO463" s="514">
        <v>5.0</v>
      </c>
      <c r="AP463" s="525">
        <v>5.0</v>
      </c>
      <c r="AQ463" s="525">
        <v>29.0</v>
      </c>
      <c r="AR463" s="531" t="s">
        <v>6284</v>
      </c>
      <c r="AS463" s="518"/>
      <c r="AT463" s="514"/>
      <c r="AU463" s="514"/>
      <c r="AV463" s="514"/>
      <c r="AW463" s="558"/>
      <c r="AX463" s="1"/>
      <c r="AY463" s="514"/>
      <c r="AZ463" s="514"/>
      <c r="BA463" s="514"/>
      <c r="BB463" s="558"/>
      <c r="BC463" s="1"/>
      <c r="BD463" s="514"/>
      <c r="BE463" s="514"/>
      <c r="BF463" s="514"/>
      <c r="BG463" s="558"/>
      <c r="BH463" s="1"/>
      <c r="BI463" s="514"/>
      <c r="BJ463" s="514"/>
      <c r="BK463" s="514"/>
      <c r="BL463" s="558"/>
      <c r="BM463" s="1"/>
      <c r="BN463" s="514"/>
      <c r="BO463" s="514"/>
      <c r="BP463" s="514"/>
      <c r="BQ463" s="558"/>
      <c r="BR463" s="1"/>
      <c r="BS463" s="514"/>
      <c r="BT463" s="514"/>
      <c r="BU463" s="514"/>
      <c r="BV463" s="558"/>
      <c r="BW463" s="1"/>
      <c r="BX463" s="514"/>
      <c r="BY463" s="514"/>
      <c r="BZ463" s="514"/>
      <c r="CA463" s="558"/>
      <c r="CB463" s="1"/>
      <c r="CC463" s="514"/>
      <c r="CD463" s="514"/>
      <c r="CE463" s="514"/>
      <c r="CF463" s="558"/>
      <c r="CG463" s="1"/>
      <c r="CH463" s="514"/>
      <c r="CI463" s="514"/>
      <c r="CJ463" s="514"/>
      <c r="CK463" s="558"/>
      <c r="CL463" s="1"/>
      <c r="CM463" s="514"/>
      <c r="CN463" s="514"/>
      <c r="CO463" s="514"/>
      <c r="CP463" s="558"/>
      <c r="CQ463" s="1"/>
    </row>
    <row r="464" ht="15.0" customHeight="1">
      <c r="A464" s="514">
        <v>4.0</v>
      </c>
      <c r="B464" s="525">
        <v>1.0</v>
      </c>
      <c r="C464" s="525">
        <v>29.0</v>
      </c>
      <c r="D464" s="526" t="s">
        <v>6285</v>
      </c>
      <c r="E464" s="1"/>
      <c r="F464" s="514">
        <v>2.0</v>
      </c>
      <c r="G464" s="525">
        <v>1.0</v>
      </c>
      <c r="H464" s="525">
        <v>16.0</v>
      </c>
      <c r="I464" s="529" t="s">
        <v>6286</v>
      </c>
      <c r="J464" s="1"/>
      <c r="K464" s="514">
        <v>4.0</v>
      </c>
      <c r="L464" s="525">
        <v>2.0</v>
      </c>
      <c r="M464" s="525">
        <v>29.0</v>
      </c>
      <c r="N464" s="529" t="s">
        <v>6287</v>
      </c>
      <c r="O464" s="1"/>
      <c r="P464" s="514">
        <v>4.0</v>
      </c>
      <c r="Q464" s="525">
        <v>2.0</v>
      </c>
      <c r="R464" s="525">
        <v>20.0</v>
      </c>
      <c r="S464" s="529" t="s">
        <v>6288</v>
      </c>
      <c r="T464" s="1"/>
      <c r="U464" s="514">
        <v>4.0</v>
      </c>
      <c r="V464" s="525">
        <v>3.0</v>
      </c>
      <c r="W464" s="525">
        <v>29.0</v>
      </c>
      <c r="X464" s="537" t="s">
        <v>6289</v>
      </c>
      <c r="Y464" s="1"/>
      <c r="Z464" s="514">
        <v>6.0</v>
      </c>
      <c r="AA464" s="525">
        <v>3.0</v>
      </c>
      <c r="AB464" s="525">
        <v>15.0</v>
      </c>
      <c r="AC464" s="529" t="s">
        <v>6290</v>
      </c>
      <c r="AD464" s="1"/>
      <c r="AE464" s="514">
        <v>4.0</v>
      </c>
      <c r="AF464" s="525">
        <v>4.0</v>
      </c>
      <c r="AG464" s="525">
        <v>31.0</v>
      </c>
      <c r="AH464" s="537" t="s">
        <v>6291</v>
      </c>
      <c r="AI464" s="1"/>
      <c r="AJ464" s="514">
        <v>2.0</v>
      </c>
      <c r="AK464" s="525">
        <v>4.0</v>
      </c>
      <c r="AL464" s="563">
        <v>12.0</v>
      </c>
      <c r="AM464" s="540"/>
      <c r="AN464" s="1"/>
      <c r="AO464" s="514">
        <v>4.0</v>
      </c>
      <c r="AP464" s="525">
        <v>5.0</v>
      </c>
      <c r="AQ464" s="525">
        <v>29.0</v>
      </c>
      <c r="AR464" s="531" t="s">
        <v>6292</v>
      </c>
      <c r="AS464" s="518"/>
      <c r="AT464" s="514"/>
      <c r="AU464" s="514"/>
      <c r="AV464" s="514"/>
      <c r="AW464" s="558"/>
      <c r="AX464" s="1"/>
      <c r="AY464" s="514"/>
      <c r="AZ464" s="514"/>
      <c r="BA464" s="514"/>
      <c r="BB464" s="558"/>
      <c r="BC464" s="1"/>
      <c r="BD464" s="514"/>
      <c r="BE464" s="514"/>
      <c r="BF464" s="514"/>
      <c r="BG464" s="558"/>
      <c r="BH464" s="1"/>
      <c r="BI464" s="514"/>
      <c r="BJ464" s="514"/>
      <c r="BK464" s="514"/>
      <c r="BL464" s="558"/>
      <c r="BM464" s="1"/>
      <c r="BN464" s="514"/>
      <c r="BO464" s="514"/>
      <c r="BP464" s="514"/>
      <c r="BQ464" s="558"/>
      <c r="BR464" s="1"/>
      <c r="BS464" s="514"/>
      <c r="BT464" s="514"/>
      <c r="BU464" s="514"/>
      <c r="BV464" s="558"/>
      <c r="BW464" s="1"/>
      <c r="BX464" s="514"/>
      <c r="BY464" s="514"/>
      <c r="BZ464" s="514"/>
      <c r="CA464" s="558"/>
      <c r="CB464" s="1"/>
      <c r="CC464" s="514"/>
      <c r="CD464" s="514"/>
      <c r="CE464" s="514"/>
      <c r="CF464" s="558"/>
      <c r="CG464" s="1"/>
      <c r="CH464" s="514"/>
      <c r="CI464" s="514"/>
      <c r="CJ464" s="514"/>
      <c r="CK464" s="558"/>
      <c r="CL464" s="1"/>
      <c r="CM464" s="514"/>
      <c r="CN464" s="514"/>
      <c r="CO464" s="514"/>
      <c r="CP464" s="558"/>
      <c r="CQ464" s="1"/>
    </row>
    <row r="465" ht="15.0" customHeight="1">
      <c r="A465" s="514">
        <v>3.0</v>
      </c>
      <c r="B465" s="525">
        <v>1.0</v>
      </c>
      <c r="C465" s="525">
        <v>29.0</v>
      </c>
      <c r="D465" s="526" t="s">
        <v>6293</v>
      </c>
      <c r="E465" s="1"/>
      <c r="F465" s="542">
        <v>1.0</v>
      </c>
      <c r="G465" s="549">
        <v>1.0</v>
      </c>
      <c r="H465" s="549">
        <v>16.0</v>
      </c>
      <c r="I465" s="528" t="s">
        <v>6294</v>
      </c>
      <c r="J465" s="1"/>
      <c r="K465" s="514">
        <v>3.0</v>
      </c>
      <c r="L465" s="525">
        <v>2.0</v>
      </c>
      <c r="M465" s="525">
        <v>29.0</v>
      </c>
      <c r="N465" s="529" t="s">
        <v>6295</v>
      </c>
      <c r="O465" s="1"/>
      <c r="P465" s="514">
        <v>3.0</v>
      </c>
      <c r="Q465" s="525">
        <v>2.0</v>
      </c>
      <c r="R465" s="525">
        <v>20.0</v>
      </c>
      <c r="S465" s="529" t="s">
        <v>6296</v>
      </c>
      <c r="T465" s="1"/>
      <c r="U465" s="514">
        <v>3.0</v>
      </c>
      <c r="V465" s="525">
        <v>3.0</v>
      </c>
      <c r="W465" s="525">
        <v>29.0</v>
      </c>
      <c r="X465" s="537" t="s">
        <v>6297</v>
      </c>
      <c r="Y465" s="1"/>
      <c r="Z465" s="514">
        <v>5.0</v>
      </c>
      <c r="AA465" s="525">
        <v>3.0</v>
      </c>
      <c r="AB465" s="525">
        <v>15.0</v>
      </c>
      <c r="AC465" s="529" t="s">
        <v>6298</v>
      </c>
      <c r="AD465" s="1"/>
      <c r="AE465" s="514">
        <v>3.0</v>
      </c>
      <c r="AF465" s="525">
        <v>4.0</v>
      </c>
      <c r="AG465" s="525">
        <v>31.0</v>
      </c>
      <c r="AH465" s="537" t="s">
        <v>6299</v>
      </c>
      <c r="AI465" s="1"/>
      <c r="AJ465" s="542">
        <v>1.0</v>
      </c>
      <c r="AK465" s="525">
        <v>4.0</v>
      </c>
      <c r="AL465" s="563">
        <v>12.0</v>
      </c>
      <c r="AM465" s="545"/>
      <c r="AN465" s="1"/>
      <c r="AO465" s="514">
        <v>3.0</v>
      </c>
      <c r="AP465" s="525">
        <v>5.0</v>
      </c>
      <c r="AQ465" s="525">
        <v>29.0</v>
      </c>
      <c r="AR465" s="531" t="s">
        <v>6300</v>
      </c>
      <c r="AS465" s="518"/>
      <c r="AT465" s="514"/>
      <c r="AU465" s="514"/>
      <c r="AV465" s="514"/>
      <c r="AW465" s="558"/>
      <c r="AX465" s="1"/>
      <c r="AY465" s="514"/>
      <c r="AZ465" s="514"/>
      <c r="BA465" s="514"/>
      <c r="BB465" s="558"/>
      <c r="BC465" s="1"/>
      <c r="BD465" s="514"/>
      <c r="BE465" s="514"/>
      <c r="BF465" s="514"/>
      <c r="BG465" s="558"/>
      <c r="BH465" s="1"/>
      <c r="BI465" s="514"/>
      <c r="BJ465" s="514"/>
      <c r="BK465" s="514"/>
      <c r="BL465" s="558"/>
      <c r="BM465" s="1"/>
      <c r="BN465" s="514"/>
      <c r="BO465" s="514"/>
      <c r="BP465" s="514"/>
      <c r="BQ465" s="558"/>
      <c r="BR465" s="1"/>
      <c r="BS465" s="514"/>
      <c r="BT465" s="514"/>
      <c r="BU465" s="514"/>
      <c r="BV465" s="558"/>
      <c r="BW465" s="1"/>
      <c r="BX465" s="514"/>
      <c r="BY465" s="514"/>
      <c r="BZ465" s="514"/>
      <c r="CA465" s="558"/>
      <c r="CB465" s="1"/>
      <c r="CC465" s="514"/>
      <c r="CD465" s="514"/>
      <c r="CE465" s="514"/>
      <c r="CF465" s="558"/>
      <c r="CG465" s="1"/>
      <c r="CH465" s="514"/>
      <c r="CI465" s="514"/>
      <c r="CJ465" s="514"/>
      <c r="CK465" s="558"/>
      <c r="CL465" s="1"/>
      <c r="CM465" s="514"/>
      <c r="CN465" s="514"/>
      <c r="CO465" s="514"/>
      <c r="CP465" s="558"/>
      <c r="CQ465" s="1"/>
    </row>
    <row r="466" ht="15.0" customHeight="1">
      <c r="A466" s="514">
        <v>2.0</v>
      </c>
      <c r="B466" s="525">
        <v>1.0</v>
      </c>
      <c r="C466" s="525">
        <v>29.0</v>
      </c>
      <c r="D466" s="526" t="s">
        <v>6301</v>
      </c>
      <c r="E466" s="1"/>
      <c r="F466" s="514">
        <v>14.0</v>
      </c>
      <c r="G466" s="525">
        <v>1.0</v>
      </c>
      <c r="H466" s="525">
        <v>15.0</v>
      </c>
      <c r="I466" s="529" t="s">
        <v>6302</v>
      </c>
      <c r="J466" s="1"/>
      <c r="K466" s="514">
        <v>2.0</v>
      </c>
      <c r="L466" s="525">
        <v>2.0</v>
      </c>
      <c r="M466" s="525">
        <v>29.0</v>
      </c>
      <c r="N466" s="529" t="s">
        <v>6303</v>
      </c>
      <c r="O466" s="1"/>
      <c r="P466" s="514">
        <v>2.0</v>
      </c>
      <c r="Q466" s="525">
        <v>2.0</v>
      </c>
      <c r="R466" s="525">
        <v>20.0</v>
      </c>
      <c r="S466" s="529" t="s">
        <v>6304</v>
      </c>
      <c r="T466" s="1"/>
      <c r="U466" s="514">
        <v>2.0</v>
      </c>
      <c r="V466" s="525">
        <v>3.0</v>
      </c>
      <c r="W466" s="525">
        <v>29.0</v>
      </c>
      <c r="X466" s="537" t="s">
        <v>6305</v>
      </c>
      <c r="Y466" s="1"/>
      <c r="Z466" s="514">
        <v>4.0</v>
      </c>
      <c r="AA466" s="525">
        <v>3.0</v>
      </c>
      <c r="AB466" s="525">
        <v>15.0</v>
      </c>
      <c r="AC466" s="529" t="s">
        <v>6306</v>
      </c>
      <c r="AD466" s="1"/>
      <c r="AE466" s="514">
        <v>2.0</v>
      </c>
      <c r="AF466" s="525">
        <v>4.0</v>
      </c>
      <c r="AG466" s="525">
        <v>31.0</v>
      </c>
      <c r="AH466" s="537" t="s">
        <v>6307</v>
      </c>
      <c r="AI466" s="1"/>
      <c r="AJ466" s="514">
        <v>14.0</v>
      </c>
      <c r="AK466" s="525">
        <v>4.0</v>
      </c>
      <c r="AL466" s="525">
        <v>11.0</v>
      </c>
      <c r="AM466" s="565" t="s">
        <v>6308</v>
      </c>
      <c r="AN466" s="1"/>
      <c r="AO466" s="514">
        <v>2.0</v>
      </c>
      <c r="AP466" s="525">
        <v>5.0</v>
      </c>
      <c r="AQ466" s="525">
        <v>29.0</v>
      </c>
      <c r="AR466" s="531" t="s">
        <v>6309</v>
      </c>
      <c r="AS466" s="518"/>
      <c r="AT466" s="514"/>
      <c r="AU466" s="514"/>
      <c r="AV466" s="514"/>
      <c r="AW466" s="558"/>
      <c r="AX466" s="1"/>
      <c r="AY466" s="514"/>
      <c r="AZ466" s="514"/>
      <c r="BA466" s="514"/>
      <c r="BB466" s="558"/>
      <c r="BC466" s="1"/>
      <c r="BD466" s="514"/>
      <c r="BE466" s="514"/>
      <c r="BF466" s="514"/>
      <c r="BG466" s="558"/>
      <c r="BH466" s="1"/>
      <c r="BI466" s="514"/>
      <c r="BJ466" s="514"/>
      <c r="BK466" s="514"/>
      <c r="BL466" s="558"/>
      <c r="BM466" s="1"/>
      <c r="BN466" s="514"/>
      <c r="BO466" s="514"/>
      <c r="BP466" s="514"/>
      <c r="BQ466" s="558"/>
      <c r="BR466" s="1"/>
      <c r="BS466" s="514"/>
      <c r="BT466" s="514"/>
      <c r="BU466" s="514"/>
      <c r="BV466" s="558"/>
      <c r="BW466" s="1"/>
      <c r="BX466" s="514"/>
      <c r="BY466" s="514"/>
      <c r="BZ466" s="514"/>
      <c r="CA466" s="558"/>
      <c r="CB466" s="1"/>
      <c r="CC466" s="514"/>
      <c r="CD466" s="514"/>
      <c r="CE466" s="514"/>
      <c r="CF466" s="558"/>
      <c r="CG466" s="1"/>
      <c r="CH466" s="514"/>
      <c r="CI466" s="514"/>
      <c r="CJ466" s="514"/>
      <c r="CK466" s="558"/>
      <c r="CL466" s="1"/>
      <c r="CM466" s="514"/>
      <c r="CN466" s="514"/>
      <c r="CO466" s="514"/>
      <c r="CP466" s="558"/>
      <c r="CQ466" s="1"/>
    </row>
    <row r="467" ht="15.0" customHeight="1">
      <c r="A467" s="542">
        <v>1.0</v>
      </c>
      <c r="B467" s="525">
        <v>1.0</v>
      </c>
      <c r="C467" s="525">
        <v>29.0</v>
      </c>
      <c r="D467" s="526" t="s">
        <v>6310</v>
      </c>
      <c r="E467" s="1"/>
      <c r="F467" s="514">
        <v>13.0</v>
      </c>
      <c r="G467" s="525">
        <v>1.0</v>
      </c>
      <c r="H467" s="525">
        <v>15.0</v>
      </c>
      <c r="I467" s="529" t="s">
        <v>6311</v>
      </c>
      <c r="J467" s="1"/>
      <c r="K467" s="542">
        <v>1.0</v>
      </c>
      <c r="L467" s="525">
        <v>2.0</v>
      </c>
      <c r="M467" s="525">
        <v>29.0</v>
      </c>
      <c r="N467" s="529" t="s">
        <v>6312</v>
      </c>
      <c r="O467" s="1"/>
      <c r="P467" s="542">
        <v>1.0</v>
      </c>
      <c r="Q467" s="525">
        <v>2.0</v>
      </c>
      <c r="R467" s="525">
        <v>20.0</v>
      </c>
      <c r="S467" s="529" t="s">
        <v>6313</v>
      </c>
      <c r="T467" s="1"/>
      <c r="U467" s="542">
        <v>1.0</v>
      </c>
      <c r="V467" s="525">
        <v>3.0</v>
      </c>
      <c r="W467" s="525">
        <v>29.0</v>
      </c>
      <c r="X467" s="537" t="s">
        <v>6314</v>
      </c>
      <c r="Y467" s="1"/>
      <c r="Z467" s="514">
        <v>3.0</v>
      </c>
      <c r="AA467" s="525">
        <v>3.0</v>
      </c>
      <c r="AB467" s="525">
        <v>15.0</v>
      </c>
      <c r="AC467" s="529" t="s">
        <v>6315</v>
      </c>
      <c r="AD467" s="1"/>
      <c r="AE467" s="542">
        <v>1.0</v>
      </c>
      <c r="AF467" s="525">
        <v>4.0</v>
      </c>
      <c r="AG467" s="525">
        <v>31.0</v>
      </c>
      <c r="AH467" s="537" t="s">
        <v>6316</v>
      </c>
      <c r="AI467" s="1"/>
      <c r="AJ467" s="514">
        <v>13.0</v>
      </c>
      <c r="AK467" s="525">
        <v>4.0</v>
      </c>
      <c r="AL467" s="525">
        <v>11.0</v>
      </c>
      <c r="AM467" s="530" t="s">
        <v>6317</v>
      </c>
      <c r="AN467" s="1"/>
      <c r="AO467" s="542">
        <v>1.0</v>
      </c>
      <c r="AP467" s="525">
        <v>5.0</v>
      </c>
      <c r="AQ467" s="525">
        <v>29.0</v>
      </c>
      <c r="AR467" s="531" t="s">
        <v>6318</v>
      </c>
      <c r="AS467" s="518"/>
      <c r="AT467" s="514"/>
      <c r="AU467" s="514"/>
      <c r="AV467" s="514"/>
      <c r="AW467" s="558"/>
      <c r="AX467" s="1"/>
      <c r="AY467" s="514"/>
      <c r="AZ467" s="514"/>
      <c r="BA467" s="514"/>
      <c r="BB467" s="558"/>
      <c r="BC467" s="1"/>
      <c r="BD467" s="514"/>
      <c r="BE467" s="514"/>
      <c r="BF467" s="514"/>
      <c r="BG467" s="558"/>
      <c r="BH467" s="1"/>
      <c r="BI467" s="514"/>
      <c r="BJ467" s="514"/>
      <c r="BK467" s="514"/>
      <c r="BL467" s="558"/>
      <c r="BM467" s="1"/>
      <c r="BN467" s="514"/>
      <c r="BO467" s="514"/>
      <c r="BP467" s="514"/>
      <c r="BQ467" s="558"/>
      <c r="BR467" s="1"/>
      <c r="BS467" s="514"/>
      <c r="BT467" s="514"/>
      <c r="BU467" s="514"/>
      <c r="BV467" s="558"/>
      <c r="BW467" s="1"/>
      <c r="BX467" s="514"/>
      <c r="BY467" s="514"/>
      <c r="BZ467" s="514"/>
      <c r="CA467" s="558"/>
      <c r="CB467" s="1"/>
      <c r="CC467" s="514"/>
      <c r="CD467" s="514"/>
      <c r="CE467" s="514"/>
      <c r="CF467" s="558"/>
      <c r="CG467" s="1"/>
      <c r="CH467" s="514"/>
      <c r="CI467" s="514"/>
      <c r="CJ467" s="514"/>
      <c r="CK467" s="558"/>
      <c r="CL467" s="1"/>
      <c r="CM467" s="514"/>
      <c r="CN467" s="514"/>
      <c r="CO467" s="514"/>
      <c r="CP467" s="558"/>
      <c r="CQ467" s="1"/>
    </row>
    <row r="468" ht="15.0" customHeight="1">
      <c r="A468" s="524">
        <v>16.0</v>
      </c>
      <c r="B468" s="525">
        <v>1.0</v>
      </c>
      <c r="C468" s="525">
        <v>30.0</v>
      </c>
      <c r="D468" s="526" t="s">
        <v>6319</v>
      </c>
      <c r="E468" s="1"/>
      <c r="F468" s="514">
        <v>12.0</v>
      </c>
      <c r="G468" s="525">
        <v>1.0</v>
      </c>
      <c r="H468" s="525">
        <v>15.0</v>
      </c>
      <c r="I468" s="529" t="s">
        <v>6320</v>
      </c>
      <c r="J468" s="1"/>
      <c r="K468" s="524">
        <v>16.0</v>
      </c>
      <c r="L468" s="525">
        <v>2.0</v>
      </c>
      <c r="M468" s="525">
        <v>30.0</v>
      </c>
      <c r="N468" s="529" t="s">
        <v>6321</v>
      </c>
      <c r="O468" s="1"/>
      <c r="P468" s="524">
        <v>16.0</v>
      </c>
      <c r="Q468" s="525">
        <v>2.0</v>
      </c>
      <c r="R468" s="525">
        <v>19.0</v>
      </c>
      <c r="S468" s="529" t="s">
        <v>6322</v>
      </c>
      <c r="T468" s="1"/>
      <c r="U468" s="524">
        <v>16.0</v>
      </c>
      <c r="V468" s="525">
        <v>3.0</v>
      </c>
      <c r="W468" s="525">
        <v>30.0</v>
      </c>
      <c r="X468" s="529" t="s">
        <v>6323</v>
      </c>
      <c r="Y468" s="1"/>
      <c r="Z468" s="514">
        <v>2.0</v>
      </c>
      <c r="AA468" s="525">
        <v>3.0</v>
      </c>
      <c r="AB468" s="525">
        <v>15.0</v>
      </c>
      <c r="AC468" s="529" t="s">
        <v>6324</v>
      </c>
      <c r="AD468" s="1"/>
      <c r="AE468" s="524">
        <v>16.0</v>
      </c>
      <c r="AF468" s="525">
        <v>4.0</v>
      </c>
      <c r="AG468" s="525">
        <v>32.0</v>
      </c>
      <c r="AH468" s="529" t="s">
        <v>6325</v>
      </c>
      <c r="AI468" s="1"/>
      <c r="AJ468" s="514">
        <v>12.0</v>
      </c>
      <c r="AK468" s="525">
        <v>4.0</v>
      </c>
      <c r="AL468" s="525">
        <v>11.0</v>
      </c>
      <c r="AM468" s="530" t="s">
        <v>6326</v>
      </c>
      <c r="AN468" s="1"/>
      <c r="AO468" s="524">
        <v>16.0</v>
      </c>
      <c r="AP468" s="525">
        <v>5.0</v>
      </c>
      <c r="AQ468" s="525">
        <v>30.0</v>
      </c>
      <c r="AR468" s="530" t="s">
        <v>6327</v>
      </c>
      <c r="AS468" s="561"/>
      <c r="AT468" s="514"/>
      <c r="AU468" s="514"/>
      <c r="AV468" s="514"/>
      <c r="AW468" s="558"/>
      <c r="AX468" s="1"/>
      <c r="AY468" s="514"/>
      <c r="AZ468" s="514"/>
      <c r="BA468" s="514"/>
      <c r="BB468" s="558"/>
      <c r="BC468" s="1"/>
      <c r="BD468" s="514"/>
      <c r="BE468" s="514"/>
      <c r="BF468" s="514"/>
      <c r="BG468" s="558"/>
      <c r="BH468" s="1"/>
      <c r="BI468" s="514"/>
      <c r="BJ468" s="514"/>
      <c r="BK468" s="514"/>
      <c r="BL468" s="558"/>
      <c r="BM468" s="1"/>
      <c r="BN468" s="514"/>
      <c r="BO468" s="514"/>
      <c r="BP468" s="514"/>
      <c r="BQ468" s="558"/>
      <c r="BR468" s="1"/>
      <c r="BS468" s="514"/>
      <c r="BT468" s="514"/>
      <c r="BU468" s="514"/>
      <c r="BV468" s="558"/>
      <c r="BW468" s="1"/>
      <c r="BX468" s="514"/>
      <c r="BY468" s="514"/>
      <c r="BZ468" s="514"/>
      <c r="CA468" s="558"/>
      <c r="CB468" s="1"/>
      <c r="CC468" s="514"/>
      <c r="CD468" s="514"/>
      <c r="CE468" s="514"/>
      <c r="CF468" s="558"/>
      <c r="CG468" s="1"/>
      <c r="CH468" s="514"/>
      <c r="CI468" s="514"/>
      <c r="CJ468" s="514"/>
      <c r="CK468" s="558"/>
      <c r="CL468" s="1"/>
      <c r="CM468" s="514"/>
      <c r="CN468" s="514"/>
      <c r="CO468" s="514"/>
      <c r="CP468" s="558"/>
      <c r="CQ468" s="1"/>
    </row>
    <row r="469" ht="15.0" customHeight="1">
      <c r="A469" s="514">
        <v>15.0</v>
      </c>
      <c r="B469" s="525">
        <v>1.0</v>
      </c>
      <c r="C469" s="525">
        <v>30.0</v>
      </c>
      <c r="D469" s="526" t="s">
        <v>6328</v>
      </c>
      <c r="E469" s="1"/>
      <c r="F469" s="514">
        <v>11.0</v>
      </c>
      <c r="G469" s="525">
        <v>1.0</v>
      </c>
      <c r="H469" s="525">
        <v>15.0</v>
      </c>
      <c r="I469" s="529" t="s">
        <v>6329</v>
      </c>
      <c r="J469" s="1"/>
      <c r="K469" s="514">
        <v>15.0</v>
      </c>
      <c r="L469" s="525">
        <v>2.0</v>
      </c>
      <c r="M469" s="525">
        <v>30.0</v>
      </c>
      <c r="N469" s="529" t="s">
        <v>6330</v>
      </c>
      <c r="O469" s="1"/>
      <c r="P469" s="514">
        <v>15.0</v>
      </c>
      <c r="Q469" s="525">
        <v>2.0</v>
      </c>
      <c r="R469" s="525">
        <v>19.0</v>
      </c>
      <c r="S469" s="529" t="s">
        <v>6331</v>
      </c>
      <c r="T469" s="1"/>
      <c r="U469" s="514">
        <v>15.0</v>
      </c>
      <c r="V469" s="525">
        <v>3.0</v>
      </c>
      <c r="W469" s="525">
        <v>30.0</v>
      </c>
      <c r="X469" s="529" t="s">
        <v>6332</v>
      </c>
      <c r="Y469" s="1"/>
      <c r="Z469" s="542">
        <v>1.0</v>
      </c>
      <c r="AA469" s="525">
        <v>3.0</v>
      </c>
      <c r="AB469" s="525">
        <v>15.0</v>
      </c>
      <c r="AC469" s="529" t="s">
        <v>6333</v>
      </c>
      <c r="AD469" s="1"/>
      <c r="AE469" s="514">
        <v>15.0</v>
      </c>
      <c r="AF469" s="525">
        <v>4.0</v>
      </c>
      <c r="AG469" s="525">
        <v>32.0</v>
      </c>
      <c r="AH469" s="529" t="s">
        <v>6334</v>
      </c>
      <c r="AI469" s="1"/>
      <c r="AJ469" s="514">
        <v>11.0</v>
      </c>
      <c r="AK469" s="525">
        <v>4.0</v>
      </c>
      <c r="AL469" s="525">
        <v>11.0</v>
      </c>
      <c r="AM469" s="530" t="s">
        <v>6335</v>
      </c>
      <c r="AN469" s="1"/>
      <c r="AO469" s="514">
        <v>15.0</v>
      </c>
      <c r="AP469" s="525">
        <v>5.0</v>
      </c>
      <c r="AQ469" s="525">
        <v>30.0</v>
      </c>
      <c r="AR469" s="530" t="s">
        <v>6336</v>
      </c>
      <c r="AS469" s="561"/>
      <c r="AT469" s="514"/>
      <c r="AU469" s="514"/>
      <c r="AV469" s="514"/>
      <c r="AW469" s="558"/>
      <c r="AX469" s="1"/>
      <c r="AY469" s="514"/>
      <c r="AZ469" s="514"/>
      <c r="BA469" s="514"/>
      <c r="BB469" s="558"/>
      <c r="BC469" s="1"/>
      <c r="BD469" s="514"/>
      <c r="BE469" s="514"/>
      <c r="BF469" s="514"/>
      <c r="BG469" s="558"/>
      <c r="BH469" s="1"/>
      <c r="BI469" s="514"/>
      <c r="BJ469" s="514"/>
      <c r="BK469" s="514"/>
      <c r="BL469" s="558"/>
      <c r="BM469" s="1"/>
      <c r="BN469" s="514"/>
      <c r="BO469" s="514"/>
      <c r="BP469" s="514"/>
      <c r="BQ469" s="558"/>
      <c r="BR469" s="1"/>
      <c r="BS469" s="514"/>
      <c r="BT469" s="514"/>
      <c r="BU469" s="514"/>
      <c r="BV469" s="558"/>
      <c r="BW469" s="1"/>
      <c r="BX469" s="514"/>
      <c r="BY469" s="514"/>
      <c r="BZ469" s="514"/>
      <c r="CA469" s="558"/>
      <c r="CB469" s="1"/>
      <c r="CC469" s="514"/>
      <c r="CD469" s="514"/>
      <c r="CE469" s="514"/>
      <c r="CF469" s="558"/>
      <c r="CG469" s="1"/>
      <c r="CH469" s="514"/>
      <c r="CI469" s="514"/>
      <c r="CJ469" s="514"/>
      <c r="CK469" s="558"/>
      <c r="CL469" s="1"/>
      <c r="CM469" s="514"/>
      <c r="CN469" s="514"/>
      <c r="CO469" s="514"/>
      <c r="CP469" s="558"/>
      <c r="CQ469" s="1"/>
    </row>
    <row r="470" ht="15.0" customHeight="1">
      <c r="A470" s="514">
        <v>14.0</v>
      </c>
      <c r="B470" s="525">
        <v>1.0</v>
      </c>
      <c r="C470" s="525">
        <v>30.0</v>
      </c>
      <c r="D470" s="526" t="s">
        <v>6337</v>
      </c>
      <c r="E470" s="1"/>
      <c r="F470" s="514">
        <v>10.0</v>
      </c>
      <c r="G470" s="525">
        <v>1.0</v>
      </c>
      <c r="H470" s="525">
        <v>15.0</v>
      </c>
      <c r="I470" s="529" t="s">
        <v>6338</v>
      </c>
      <c r="J470" s="1"/>
      <c r="K470" s="514">
        <v>14.0</v>
      </c>
      <c r="L470" s="525">
        <v>2.0</v>
      </c>
      <c r="M470" s="525">
        <v>30.0</v>
      </c>
      <c r="N470" s="529" t="s">
        <v>6339</v>
      </c>
      <c r="O470" s="1"/>
      <c r="P470" s="514">
        <v>14.0</v>
      </c>
      <c r="Q470" s="525">
        <v>2.0</v>
      </c>
      <c r="R470" s="525">
        <v>19.0</v>
      </c>
      <c r="S470" s="529" t="s">
        <v>6340</v>
      </c>
      <c r="T470" s="1"/>
      <c r="U470" s="514">
        <v>14.0</v>
      </c>
      <c r="V470" s="525">
        <v>3.0</v>
      </c>
      <c r="W470" s="525">
        <v>30.0</v>
      </c>
      <c r="X470" s="537" t="s">
        <v>6341</v>
      </c>
      <c r="Y470" s="1"/>
      <c r="Z470" s="514">
        <v>14.0</v>
      </c>
      <c r="AA470" s="525">
        <v>3.0</v>
      </c>
      <c r="AB470" s="525">
        <v>14.0</v>
      </c>
      <c r="AC470" s="529" t="s">
        <v>6342</v>
      </c>
      <c r="AD470" s="1"/>
      <c r="AE470" s="514">
        <v>14.0</v>
      </c>
      <c r="AF470" s="525">
        <v>4.0</v>
      </c>
      <c r="AG470" s="525">
        <v>32.0</v>
      </c>
      <c r="AH470" s="537" t="s">
        <v>6343</v>
      </c>
      <c r="AI470" s="1"/>
      <c r="AJ470" s="514">
        <v>10.0</v>
      </c>
      <c r="AK470" s="525">
        <v>4.0</v>
      </c>
      <c r="AL470" s="525">
        <v>11.0</v>
      </c>
      <c r="AM470" s="530" t="s">
        <v>6344</v>
      </c>
      <c r="AN470" s="1"/>
      <c r="AO470" s="514">
        <v>14.0</v>
      </c>
      <c r="AP470" s="525">
        <v>5.0</v>
      </c>
      <c r="AQ470" s="525">
        <v>30.0</v>
      </c>
      <c r="AR470" s="531" t="s">
        <v>6345</v>
      </c>
      <c r="AS470" s="518"/>
      <c r="AT470" s="514"/>
      <c r="AU470" s="514"/>
      <c r="AV470" s="514"/>
      <c r="AW470" s="558"/>
      <c r="AX470" s="1"/>
      <c r="AY470" s="514"/>
      <c r="AZ470" s="514"/>
      <c r="BA470" s="514"/>
      <c r="BB470" s="558"/>
      <c r="BC470" s="1"/>
      <c r="BD470" s="514"/>
      <c r="BE470" s="514"/>
      <c r="BF470" s="514"/>
      <c r="BG470" s="558"/>
      <c r="BH470" s="1"/>
      <c r="BI470" s="514"/>
      <c r="BJ470" s="514"/>
      <c r="BK470" s="514"/>
      <c r="BL470" s="558"/>
      <c r="BM470" s="1"/>
      <c r="BN470" s="514"/>
      <c r="BO470" s="514"/>
      <c r="BP470" s="514"/>
      <c r="BQ470" s="558"/>
      <c r="BR470" s="1"/>
      <c r="BS470" s="514"/>
      <c r="BT470" s="514"/>
      <c r="BU470" s="514"/>
      <c r="BV470" s="558"/>
      <c r="BW470" s="1"/>
      <c r="BX470" s="514"/>
      <c r="BY470" s="514"/>
      <c r="BZ470" s="514"/>
      <c r="CA470" s="558"/>
      <c r="CB470" s="1"/>
      <c r="CC470" s="514"/>
      <c r="CD470" s="514"/>
      <c r="CE470" s="514"/>
      <c r="CF470" s="558"/>
      <c r="CG470" s="1"/>
      <c r="CH470" s="514"/>
      <c r="CI470" s="514"/>
      <c r="CJ470" s="514"/>
      <c r="CK470" s="558"/>
      <c r="CL470" s="1"/>
      <c r="CM470" s="514"/>
      <c r="CN470" s="514"/>
      <c r="CO470" s="514"/>
      <c r="CP470" s="558"/>
      <c r="CQ470" s="1"/>
    </row>
    <row r="471" ht="15.0" customHeight="1">
      <c r="A471" s="514">
        <v>13.0</v>
      </c>
      <c r="B471" s="525">
        <v>1.0</v>
      </c>
      <c r="C471" s="525">
        <v>30.0</v>
      </c>
      <c r="D471" s="526" t="s">
        <v>6346</v>
      </c>
      <c r="E471" s="1"/>
      <c r="F471" s="514">
        <v>9.0</v>
      </c>
      <c r="G471" s="525">
        <v>1.0</v>
      </c>
      <c r="H471" s="525">
        <v>15.0</v>
      </c>
      <c r="I471" s="529" t="s">
        <v>6347</v>
      </c>
      <c r="J471" s="1"/>
      <c r="K471" s="514">
        <v>13.0</v>
      </c>
      <c r="L471" s="525">
        <v>2.0</v>
      </c>
      <c r="M471" s="525">
        <v>30.0</v>
      </c>
      <c r="N471" s="529" t="s">
        <v>6348</v>
      </c>
      <c r="O471" s="1"/>
      <c r="P471" s="514">
        <v>13.0</v>
      </c>
      <c r="Q471" s="525">
        <v>2.0</v>
      </c>
      <c r="R471" s="525">
        <v>19.0</v>
      </c>
      <c r="S471" s="529" t="s">
        <v>6349</v>
      </c>
      <c r="T471" s="1"/>
      <c r="U471" s="514">
        <v>13.0</v>
      </c>
      <c r="V471" s="525">
        <v>3.0</v>
      </c>
      <c r="W471" s="525">
        <v>30.0</v>
      </c>
      <c r="X471" s="537" t="s">
        <v>6350</v>
      </c>
      <c r="Y471" s="1"/>
      <c r="Z471" s="514">
        <v>13.0</v>
      </c>
      <c r="AA471" s="525">
        <v>3.0</v>
      </c>
      <c r="AB471" s="525">
        <v>14.0</v>
      </c>
      <c r="AC471" s="529" t="s">
        <v>6351</v>
      </c>
      <c r="AD471" s="1"/>
      <c r="AE471" s="514">
        <v>13.0</v>
      </c>
      <c r="AF471" s="525">
        <v>4.0</v>
      </c>
      <c r="AG471" s="525">
        <v>32.0</v>
      </c>
      <c r="AH471" s="537" t="s">
        <v>6352</v>
      </c>
      <c r="AI471" s="1"/>
      <c r="AJ471" s="514">
        <v>9.0</v>
      </c>
      <c r="AK471" s="525">
        <v>4.0</v>
      </c>
      <c r="AL471" s="525">
        <v>11.0</v>
      </c>
      <c r="AM471" s="564" t="s">
        <v>6353</v>
      </c>
      <c r="AN471" s="1"/>
      <c r="AO471" s="514">
        <v>13.0</v>
      </c>
      <c r="AP471" s="525">
        <v>5.0</v>
      </c>
      <c r="AQ471" s="525">
        <v>30.0</v>
      </c>
      <c r="AR471" s="531" t="s">
        <v>6354</v>
      </c>
      <c r="AS471" s="518"/>
      <c r="AT471" s="514"/>
      <c r="AU471" s="514"/>
      <c r="AV471" s="514"/>
      <c r="AW471" s="558"/>
      <c r="AX471" s="1"/>
      <c r="AY471" s="514"/>
      <c r="AZ471" s="514"/>
      <c r="BA471" s="514"/>
      <c r="BB471" s="558"/>
      <c r="BC471" s="1"/>
      <c r="BD471" s="514"/>
      <c r="BE471" s="514"/>
      <c r="BF471" s="514"/>
      <c r="BG471" s="558"/>
      <c r="BH471" s="1"/>
      <c r="BI471" s="514"/>
      <c r="BJ471" s="514"/>
      <c r="BK471" s="514"/>
      <c r="BL471" s="558"/>
      <c r="BM471" s="1"/>
      <c r="BN471" s="514"/>
      <c r="BO471" s="514"/>
      <c r="BP471" s="514"/>
      <c r="BQ471" s="558"/>
      <c r="BR471" s="1"/>
      <c r="BS471" s="514"/>
      <c r="BT471" s="514"/>
      <c r="BU471" s="514"/>
      <c r="BV471" s="558"/>
      <c r="BW471" s="1"/>
      <c r="BX471" s="514"/>
      <c r="BY471" s="514"/>
      <c r="BZ471" s="514"/>
      <c r="CA471" s="558"/>
      <c r="CB471" s="1"/>
      <c r="CC471" s="514"/>
      <c r="CD471" s="514"/>
      <c r="CE471" s="514"/>
      <c r="CF471" s="558"/>
      <c r="CG471" s="1"/>
      <c r="CH471" s="514"/>
      <c r="CI471" s="514"/>
      <c r="CJ471" s="514"/>
      <c r="CK471" s="558"/>
      <c r="CL471" s="1"/>
      <c r="CM471" s="514"/>
      <c r="CN471" s="514"/>
      <c r="CO471" s="514"/>
      <c r="CP471" s="558"/>
      <c r="CQ471" s="1"/>
    </row>
    <row r="472" ht="15.0" customHeight="1">
      <c r="A472" s="514">
        <v>12.0</v>
      </c>
      <c r="B472" s="525">
        <v>1.0</v>
      </c>
      <c r="C472" s="525">
        <v>30.0</v>
      </c>
      <c r="D472" s="526" t="s">
        <v>6355</v>
      </c>
      <c r="E472" s="1"/>
      <c r="F472" s="514">
        <v>8.0</v>
      </c>
      <c r="G472" s="525">
        <v>1.0</v>
      </c>
      <c r="H472" s="525">
        <v>15.0</v>
      </c>
      <c r="I472" s="529" t="s">
        <v>6356</v>
      </c>
      <c r="J472" s="1"/>
      <c r="K472" s="514">
        <v>12.0</v>
      </c>
      <c r="L472" s="525">
        <v>2.0</v>
      </c>
      <c r="M472" s="525">
        <v>30.0</v>
      </c>
      <c r="N472" s="529" t="s">
        <v>6357</v>
      </c>
      <c r="O472" s="1"/>
      <c r="P472" s="514">
        <v>12.0</v>
      </c>
      <c r="Q472" s="525">
        <v>2.0</v>
      </c>
      <c r="R472" s="525">
        <v>19.0</v>
      </c>
      <c r="S472" s="529" t="s">
        <v>6358</v>
      </c>
      <c r="T472" s="1"/>
      <c r="U472" s="514">
        <v>12.0</v>
      </c>
      <c r="V472" s="525">
        <v>3.0</v>
      </c>
      <c r="W472" s="525">
        <v>30.0</v>
      </c>
      <c r="X472" s="537" t="s">
        <v>6359</v>
      </c>
      <c r="Y472" s="1"/>
      <c r="Z472" s="514">
        <v>12.0</v>
      </c>
      <c r="AA472" s="525">
        <v>3.0</v>
      </c>
      <c r="AB472" s="525">
        <v>14.0</v>
      </c>
      <c r="AC472" s="529" t="s">
        <v>6360</v>
      </c>
      <c r="AD472" s="1"/>
      <c r="AE472" s="514">
        <v>12.0</v>
      </c>
      <c r="AF472" s="525">
        <v>4.0</v>
      </c>
      <c r="AG472" s="525">
        <v>32.0</v>
      </c>
      <c r="AH472" s="537" t="s">
        <v>6361</v>
      </c>
      <c r="AI472" s="1"/>
      <c r="AJ472" s="514">
        <v>8.0</v>
      </c>
      <c r="AK472" s="525">
        <v>4.0</v>
      </c>
      <c r="AL472" s="563">
        <v>11.0</v>
      </c>
      <c r="AM472" s="530" t="s">
        <v>6362</v>
      </c>
      <c r="AN472" s="1"/>
      <c r="AO472" s="514">
        <v>12.0</v>
      </c>
      <c r="AP472" s="525">
        <v>5.0</v>
      </c>
      <c r="AQ472" s="525">
        <v>30.0</v>
      </c>
      <c r="AR472" s="531" t="s">
        <v>6363</v>
      </c>
      <c r="AS472" s="518"/>
      <c r="AT472" s="514"/>
      <c r="AU472" s="514"/>
      <c r="AV472" s="514"/>
      <c r="AW472" s="558"/>
      <c r="AX472" s="1"/>
      <c r="AY472" s="514"/>
      <c r="AZ472" s="514"/>
      <c r="BA472" s="514"/>
      <c r="BB472" s="558"/>
      <c r="BC472" s="1"/>
      <c r="BD472" s="514"/>
      <c r="BE472" s="514"/>
      <c r="BF472" s="514"/>
      <c r="BG472" s="558"/>
      <c r="BH472" s="1"/>
      <c r="BI472" s="514"/>
      <c r="BJ472" s="514"/>
      <c r="BK472" s="514"/>
      <c r="BL472" s="558"/>
      <c r="BM472" s="1"/>
      <c r="BN472" s="514"/>
      <c r="BO472" s="514"/>
      <c r="BP472" s="514"/>
      <c r="BQ472" s="558"/>
      <c r="BR472" s="1"/>
      <c r="BS472" s="514"/>
      <c r="BT472" s="514"/>
      <c r="BU472" s="514"/>
      <c r="BV472" s="558"/>
      <c r="BW472" s="1"/>
      <c r="BX472" s="514"/>
      <c r="BY472" s="514"/>
      <c r="BZ472" s="514"/>
      <c r="CA472" s="558"/>
      <c r="CB472" s="1"/>
      <c r="CC472" s="514"/>
      <c r="CD472" s="514"/>
      <c r="CE472" s="514"/>
      <c r="CF472" s="558"/>
      <c r="CG472" s="1"/>
      <c r="CH472" s="514"/>
      <c r="CI472" s="514"/>
      <c r="CJ472" s="514"/>
      <c r="CK472" s="558"/>
      <c r="CL472" s="1"/>
      <c r="CM472" s="514"/>
      <c r="CN472" s="514"/>
      <c r="CO472" s="514"/>
      <c r="CP472" s="558"/>
      <c r="CQ472" s="1"/>
    </row>
    <row r="473" ht="15.0" customHeight="1">
      <c r="A473" s="514">
        <v>11.0</v>
      </c>
      <c r="B473" s="525">
        <v>1.0</v>
      </c>
      <c r="C473" s="525">
        <v>30.0</v>
      </c>
      <c r="D473" s="526" t="s">
        <v>6364</v>
      </c>
      <c r="E473" s="1"/>
      <c r="F473" s="514">
        <v>7.0</v>
      </c>
      <c r="G473" s="525">
        <v>1.0</v>
      </c>
      <c r="H473" s="525">
        <v>15.0</v>
      </c>
      <c r="I473" s="529" t="s">
        <v>6365</v>
      </c>
      <c r="J473" s="1"/>
      <c r="K473" s="514">
        <v>11.0</v>
      </c>
      <c r="L473" s="525">
        <v>2.0</v>
      </c>
      <c r="M473" s="525">
        <v>30.0</v>
      </c>
      <c r="N473" s="529" t="s">
        <v>6366</v>
      </c>
      <c r="O473" s="1"/>
      <c r="P473" s="514">
        <v>11.0</v>
      </c>
      <c r="Q473" s="525">
        <v>2.0</v>
      </c>
      <c r="R473" s="525">
        <v>19.0</v>
      </c>
      <c r="S473" s="529" t="s">
        <v>6367</v>
      </c>
      <c r="T473" s="1"/>
      <c r="U473" s="514">
        <v>11.0</v>
      </c>
      <c r="V473" s="525">
        <v>3.0</v>
      </c>
      <c r="W473" s="525">
        <v>30.0</v>
      </c>
      <c r="X473" s="537" t="s">
        <v>6368</v>
      </c>
      <c r="Y473" s="1"/>
      <c r="Z473" s="514">
        <v>11.0</v>
      </c>
      <c r="AA473" s="525">
        <v>3.0</v>
      </c>
      <c r="AB473" s="525">
        <v>14.0</v>
      </c>
      <c r="AC473" s="529" t="s">
        <v>6369</v>
      </c>
      <c r="AD473" s="1"/>
      <c r="AE473" s="514">
        <v>11.0</v>
      </c>
      <c r="AF473" s="525">
        <v>4.0</v>
      </c>
      <c r="AG473" s="525">
        <v>32.0</v>
      </c>
      <c r="AH473" s="537" t="s">
        <v>6370</v>
      </c>
      <c r="AI473" s="1"/>
      <c r="AJ473" s="514">
        <v>7.0</v>
      </c>
      <c r="AK473" s="525">
        <v>4.0</v>
      </c>
      <c r="AL473" s="563">
        <v>11.0</v>
      </c>
      <c r="AM473" s="564" t="s">
        <v>6371</v>
      </c>
      <c r="AN473" s="1"/>
      <c r="AO473" s="514">
        <v>11.0</v>
      </c>
      <c r="AP473" s="525">
        <v>5.0</v>
      </c>
      <c r="AQ473" s="525">
        <v>30.0</v>
      </c>
      <c r="AR473" s="531" t="s">
        <v>6372</v>
      </c>
      <c r="AS473" s="518"/>
      <c r="AT473" s="514"/>
      <c r="AU473" s="514"/>
      <c r="AV473" s="514"/>
      <c r="AW473" s="558"/>
      <c r="AX473" s="1"/>
      <c r="AY473" s="514"/>
      <c r="AZ473" s="514"/>
      <c r="BA473" s="514"/>
      <c r="BB473" s="558"/>
      <c r="BC473" s="1"/>
      <c r="BD473" s="514"/>
      <c r="BE473" s="514"/>
      <c r="BF473" s="514"/>
      <c r="BG473" s="558"/>
      <c r="BH473" s="1"/>
      <c r="BI473" s="514"/>
      <c r="BJ473" s="514"/>
      <c r="BK473" s="514"/>
      <c r="BL473" s="558"/>
      <c r="BM473" s="1"/>
      <c r="BN473" s="514"/>
      <c r="BO473" s="514"/>
      <c r="BP473" s="514"/>
      <c r="BQ473" s="558"/>
      <c r="BR473" s="1"/>
      <c r="BS473" s="514"/>
      <c r="BT473" s="514"/>
      <c r="BU473" s="514"/>
      <c r="BV473" s="558"/>
      <c r="BW473" s="1"/>
      <c r="BX473" s="514"/>
      <c r="BY473" s="514"/>
      <c r="BZ473" s="514"/>
      <c r="CA473" s="558"/>
      <c r="CB473" s="1"/>
      <c r="CC473" s="514"/>
      <c r="CD473" s="514"/>
      <c r="CE473" s="514"/>
      <c r="CF473" s="558"/>
      <c r="CG473" s="1"/>
      <c r="CH473" s="514"/>
      <c r="CI473" s="514"/>
      <c r="CJ473" s="514"/>
      <c r="CK473" s="558"/>
      <c r="CL473" s="1"/>
      <c r="CM473" s="514"/>
      <c r="CN473" s="514"/>
      <c r="CO473" s="514"/>
      <c r="CP473" s="558"/>
      <c r="CQ473" s="1"/>
    </row>
    <row r="474" ht="15.0" customHeight="1">
      <c r="A474" s="514">
        <v>10.0</v>
      </c>
      <c r="B474" s="525">
        <v>1.0</v>
      </c>
      <c r="C474" s="525">
        <v>30.0</v>
      </c>
      <c r="D474" s="526" t="s">
        <v>6373</v>
      </c>
      <c r="E474" s="1"/>
      <c r="F474" s="514">
        <v>6.0</v>
      </c>
      <c r="G474" s="525">
        <v>1.0</v>
      </c>
      <c r="H474" s="525">
        <v>15.0</v>
      </c>
      <c r="I474" s="529" t="s">
        <v>6374</v>
      </c>
      <c r="J474" s="1"/>
      <c r="K474" s="514">
        <v>10.0</v>
      </c>
      <c r="L474" s="525">
        <v>2.0</v>
      </c>
      <c r="M474" s="525">
        <v>30.0</v>
      </c>
      <c r="N474" s="529" t="s">
        <v>6375</v>
      </c>
      <c r="O474" s="1"/>
      <c r="P474" s="514">
        <v>10.0</v>
      </c>
      <c r="Q474" s="525">
        <v>2.0</v>
      </c>
      <c r="R474" s="525">
        <v>19.0</v>
      </c>
      <c r="S474" s="529" t="s">
        <v>6376</v>
      </c>
      <c r="T474" s="1"/>
      <c r="U474" s="514">
        <v>10.0</v>
      </c>
      <c r="V474" s="525">
        <v>3.0</v>
      </c>
      <c r="W474" s="525">
        <v>30.0</v>
      </c>
      <c r="X474" s="537" t="s">
        <v>6377</v>
      </c>
      <c r="Y474" s="1"/>
      <c r="Z474" s="514">
        <v>10.0</v>
      </c>
      <c r="AA474" s="525">
        <v>3.0</v>
      </c>
      <c r="AB474" s="525">
        <v>14.0</v>
      </c>
      <c r="AC474" s="529" t="s">
        <v>6378</v>
      </c>
      <c r="AD474" s="1"/>
      <c r="AE474" s="514">
        <v>10.0</v>
      </c>
      <c r="AF474" s="525">
        <v>4.0</v>
      </c>
      <c r="AG474" s="525">
        <v>32.0</v>
      </c>
      <c r="AH474" s="537" t="s">
        <v>6379</v>
      </c>
      <c r="AI474" s="1"/>
      <c r="AJ474" s="514">
        <v>6.0</v>
      </c>
      <c r="AK474" s="525">
        <v>4.0</v>
      </c>
      <c r="AL474" s="563">
        <v>11.0</v>
      </c>
      <c r="AM474" s="539" t="s">
        <v>203</v>
      </c>
      <c r="AN474" s="1"/>
      <c r="AO474" s="514">
        <v>10.0</v>
      </c>
      <c r="AP474" s="525">
        <v>5.0</v>
      </c>
      <c r="AQ474" s="525">
        <v>30.0</v>
      </c>
      <c r="AR474" s="531" t="s">
        <v>6380</v>
      </c>
      <c r="AS474" s="518"/>
      <c r="AT474" s="514"/>
      <c r="AU474" s="514"/>
      <c r="AV474" s="514"/>
      <c r="AW474" s="558"/>
      <c r="AX474" s="1"/>
      <c r="AY474" s="514"/>
      <c r="AZ474" s="514"/>
      <c r="BA474" s="514"/>
      <c r="BB474" s="558"/>
      <c r="BC474" s="1"/>
      <c r="BD474" s="514"/>
      <c r="BE474" s="514"/>
      <c r="BF474" s="514"/>
      <c r="BG474" s="558"/>
      <c r="BH474" s="1"/>
      <c r="BI474" s="514"/>
      <c r="BJ474" s="514"/>
      <c r="BK474" s="514"/>
      <c r="BL474" s="558"/>
      <c r="BM474" s="1"/>
      <c r="BN474" s="514"/>
      <c r="BO474" s="514"/>
      <c r="BP474" s="514"/>
      <c r="BQ474" s="558"/>
      <c r="BR474" s="1"/>
      <c r="BS474" s="514"/>
      <c r="BT474" s="514"/>
      <c r="BU474" s="514"/>
      <c r="BV474" s="558"/>
      <c r="BW474" s="1"/>
      <c r="BX474" s="514"/>
      <c r="BY474" s="514"/>
      <c r="BZ474" s="514"/>
      <c r="CA474" s="558"/>
      <c r="CB474" s="1"/>
      <c r="CC474" s="514"/>
      <c r="CD474" s="514"/>
      <c r="CE474" s="514"/>
      <c r="CF474" s="558"/>
      <c r="CG474" s="1"/>
      <c r="CH474" s="514"/>
      <c r="CI474" s="514"/>
      <c r="CJ474" s="514"/>
      <c r="CK474" s="558"/>
      <c r="CL474" s="1"/>
      <c r="CM474" s="514"/>
      <c r="CN474" s="514"/>
      <c r="CO474" s="514"/>
      <c r="CP474" s="558"/>
      <c r="CQ474" s="1"/>
    </row>
    <row r="475" ht="15.0" customHeight="1">
      <c r="A475" s="514">
        <v>9.0</v>
      </c>
      <c r="B475" s="525">
        <v>1.0</v>
      </c>
      <c r="C475" s="525">
        <v>30.0</v>
      </c>
      <c r="D475" s="526" t="s">
        <v>6381</v>
      </c>
      <c r="E475" s="1"/>
      <c r="F475" s="514">
        <v>5.0</v>
      </c>
      <c r="G475" s="525">
        <v>1.0</v>
      </c>
      <c r="H475" s="525">
        <v>15.0</v>
      </c>
      <c r="I475" s="529" t="s">
        <v>6382</v>
      </c>
      <c r="J475" s="1"/>
      <c r="K475" s="514">
        <v>9.0</v>
      </c>
      <c r="L475" s="525">
        <v>2.0</v>
      </c>
      <c r="M475" s="525">
        <v>30.0</v>
      </c>
      <c r="N475" s="529" t="s">
        <v>6383</v>
      </c>
      <c r="O475" s="1"/>
      <c r="P475" s="514">
        <v>9.0</v>
      </c>
      <c r="Q475" s="525">
        <v>2.0</v>
      </c>
      <c r="R475" s="525">
        <v>19.0</v>
      </c>
      <c r="S475" s="529" t="s">
        <v>6384</v>
      </c>
      <c r="T475" s="1"/>
      <c r="U475" s="514">
        <v>9.0</v>
      </c>
      <c r="V475" s="525">
        <v>3.0</v>
      </c>
      <c r="W475" s="525">
        <v>30.0</v>
      </c>
      <c r="X475" s="537" t="s">
        <v>6385</v>
      </c>
      <c r="Y475" s="1"/>
      <c r="Z475" s="514">
        <v>9.0</v>
      </c>
      <c r="AA475" s="525">
        <v>3.0</v>
      </c>
      <c r="AB475" s="525">
        <v>14.0</v>
      </c>
      <c r="AC475" s="529" t="s">
        <v>6386</v>
      </c>
      <c r="AD475" s="1"/>
      <c r="AE475" s="514">
        <v>9.0</v>
      </c>
      <c r="AF475" s="525">
        <v>4.0</v>
      </c>
      <c r="AG475" s="525">
        <v>32.0</v>
      </c>
      <c r="AH475" s="537" t="s">
        <v>6387</v>
      </c>
      <c r="AI475" s="1"/>
      <c r="AJ475" s="514">
        <v>5.0</v>
      </c>
      <c r="AK475" s="525">
        <v>4.0</v>
      </c>
      <c r="AL475" s="563">
        <v>11.0</v>
      </c>
      <c r="AM475" s="540"/>
      <c r="AN475" s="1"/>
      <c r="AO475" s="514">
        <v>9.0</v>
      </c>
      <c r="AP475" s="525">
        <v>5.0</v>
      </c>
      <c r="AQ475" s="525">
        <v>30.0</v>
      </c>
      <c r="AR475" s="531" t="s">
        <v>6388</v>
      </c>
      <c r="AS475" s="518"/>
      <c r="AT475" s="514"/>
      <c r="AU475" s="514"/>
      <c r="AV475" s="514"/>
      <c r="AW475" s="558"/>
      <c r="AX475" s="1"/>
      <c r="AY475" s="514"/>
      <c r="AZ475" s="514"/>
      <c r="BA475" s="514"/>
      <c r="BB475" s="558"/>
      <c r="BC475" s="1"/>
      <c r="BD475" s="514"/>
      <c r="BE475" s="514"/>
      <c r="BF475" s="514"/>
      <c r="BG475" s="558"/>
      <c r="BH475" s="1"/>
      <c r="BI475" s="514"/>
      <c r="BJ475" s="514"/>
      <c r="BK475" s="514"/>
      <c r="BL475" s="558"/>
      <c r="BM475" s="1"/>
      <c r="BN475" s="514"/>
      <c r="BO475" s="514"/>
      <c r="BP475" s="514"/>
      <c r="BQ475" s="558"/>
      <c r="BR475" s="1"/>
      <c r="BS475" s="514"/>
      <c r="BT475" s="514"/>
      <c r="BU475" s="514"/>
      <c r="BV475" s="558"/>
      <c r="BW475" s="1"/>
      <c r="BX475" s="514"/>
      <c r="BY475" s="514"/>
      <c r="BZ475" s="514"/>
      <c r="CA475" s="558"/>
      <c r="CB475" s="1"/>
      <c r="CC475" s="514"/>
      <c r="CD475" s="514"/>
      <c r="CE475" s="514"/>
      <c r="CF475" s="558"/>
      <c r="CG475" s="1"/>
      <c r="CH475" s="514"/>
      <c r="CI475" s="514"/>
      <c r="CJ475" s="514"/>
      <c r="CK475" s="558"/>
      <c r="CL475" s="1"/>
      <c r="CM475" s="514"/>
      <c r="CN475" s="514"/>
      <c r="CO475" s="514"/>
      <c r="CP475" s="558"/>
      <c r="CQ475" s="1"/>
    </row>
    <row r="476" ht="15.0" customHeight="1">
      <c r="A476" s="514">
        <v>8.0</v>
      </c>
      <c r="B476" s="525">
        <v>1.0</v>
      </c>
      <c r="C476" s="525">
        <v>30.0</v>
      </c>
      <c r="D476" s="526" t="s">
        <v>6389</v>
      </c>
      <c r="E476" s="1"/>
      <c r="F476" s="514">
        <v>4.0</v>
      </c>
      <c r="G476" s="525">
        <v>1.0</v>
      </c>
      <c r="H476" s="525">
        <v>15.0</v>
      </c>
      <c r="I476" s="529" t="s">
        <v>6390</v>
      </c>
      <c r="J476" s="1"/>
      <c r="K476" s="514">
        <v>8.0</v>
      </c>
      <c r="L476" s="525">
        <v>2.0</v>
      </c>
      <c r="M476" s="525">
        <v>30.0</v>
      </c>
      <c r="N476" s="529" t="s">
        <v>6391</v>
      </c>
      <c r="O476" s="1"/>
      <c r="P476" s="514">
        <v>8.0</v>
      </c>
      <c r="Q476" s="525">
        <v>2.0</v>
      </c>
      <c r="R476" s="525">
        <v>19.0</v>
      </c>
      <c r="S476" s="529" t="s">
        <v>6392</v>
      </c>
      <c r="T476" s="1"/>
      <c r="U476" s="514">
        <v>8.0</v>
      </c>
      <c r="V476" s="525">
        <v>3.0</v>
      </c>
      <c r="W476" s="525">
        <v>30.0</v>
      </c>
      <c r="X476" s="537" t="s">
        <v>6393</v>
      </c>
      <c r="Y476" s="1"/>
      <c r="Z476" s="514">
        <v>8.0</v>
      </c>
      <c r="AA476" s="525">
        <v>3.0</v>
      </c>
      <c r="AB476" s="525">
        <v>14.0</v>
      </c>
      <c r="AC476" s="529" t="s">
        <v>6394</v>
      </c>
      <c r="AD476" s="1"/>
      <c r="AE476" s="514">
        <v>8.0</v>
      </c>
      <c r="AF476" s="525">
        <v>4.0</v>
      </c>
      <c r="AG476" s="525">
        <v>32.0</v>
      </c>
      <c r="AH476" s="537" t="s">
        <v>6395</v>
      </c>
      <c r="AI476" s="1"/>
      <c r="AJ476" s="514">
        <v>4.0</v>
      </c>
      <c r="AK476" s="525">
        <v>4.0</v>
      </c>
      <c r="AL476" s="563">
        <v>11.0</v>
      </c>
      <c r="AM476" s="540"/>
      <c r="AN476" s="1"/>
      <c r="AO476" s="514">
        <v>8.0</v>
      </c>
      <c r="AP476" s="525">
        <v>5.0</v>
      </c>
      <c r="AQ476" s="525">
        <v>30.0</v>
      </c>
      <c r="AR476" s="531" t="s">
        <v>6396</v>
      </c>
      <c r="AS476" s="518"/>
      <c r="AT476" s="514"/>
      <c r="AU476" s="514"/>
      <c r="AV476" s="514"/>
      <c r="AW476" s="558"/>
      <c r="AX476" s="1"/>
      <c r="AY476" s="514"/>
      <c r="AZ476" s="514"/>
      <c r="BA476" s="514"/>
      <c r="BB476" s="558"/>
      <c r="BC476" s="1"/>
      <c r="BD476" s="514"/>
      <c r="BE476" s="514"/>
      <c r="BF476" s="514"/>
      <c r="BG476" s="558"/>
      <c r="BH476" s="1"/>
      <c r="BI476" s="514"/>
      <c r="BJ476" s="514"/>
      <c r="BK476" s="514"/>
      <c r="BL476" s="558"/>
      <c r="BM476" s="1"/>
      <c r="BN476" s="514"/>
      <c r="BO476" s="514"/>
      <c r="BP476" s="514"/>
      <c r="BQ476" s="558"/>
      <c r="BR476" s="1"/>
      <c r="BS476" s="514"/>
      <c r="BT476" s="514"/>
      <c r="BU476" s="514"/>
      <c r="BV476" s="558"/>
      <c r="BW476" s="1"/>
      <c r="BX476" s="514"/>
      <c r="BY476" s="514"/>
      <c r="BZ476" s="514"/>
      <c r="CA476" s="558"/>
      <c r="CB476" s="1"/>
      <c r="CC476" s="514"/>
      <c r="CD476" s="514"/>
      <c r="CE476" s="514"/>
      <c r="CF476" s="558"/>
      <c r="CG476" s="1"/>
      <c r="CH476" s="514"/>
      <c r="CI476" s="514"/>
      <c r="CJ476" s="514"/>
      <c r="CK476" s="558"/>
      <c r="CL476" s="1"/>
      <c r="CM476" s="514"/>
      <c r="CN476" s="514"/>
      <c r="CO476" s="514"/>
      <c r="CP476" s="558"/>
      <c r="CQ476" s="1"/>
    </row>
    <row r="477" ht="15.0" customHeight="1">
      <c r="A477" s="514">
        <v>7.0</v>
      </c>
      <c r="B477" s="525">
        <v>1.0</v>
      </c>
      <c r="C477" s="525">
        <v>30.0</v>
      </c>
      <c r="D477" s="526" t="s">
        <v>6397</v>
      </c>
      <c r="E477" s="1"/>
      <c r="F477" s="514">
        <v>3.0</v>
      </c>
      <c r="G477" s="525">
        <v>1.0</v>
      </c>
      <c r="H477" s="525">
        <v>15.0</v>
      </c>
      <c r="I477" s="529" t="s">
        <v>6398</v>
      </c>
      <c r="J477" s="1"/>
      <c r="K477" s="514">
        <v>7.0</v>
      </c>
      <c r="L477" s="525">
        <v>2.0</v>
      </c>
      <c r="M477" s="525">
        <v>30.0</v>
      </c>
      <c r="N477" s="529" t="s">
        <v>6399</v>
      </c>
      <c r="O477" s="1"/>
      <c r="P477" s="514">
        <v>7.0</v>
      </c>
      <c r="Q477" s="525">
        <v>2.0</v>
      </c>
      <c r="R477" s="525">
        <v>19.0</v>
      </c>
      <c r="S477" s="529" t="s">
        <v>6400</v>
      </c>
      <c r="T477" s="1"/>
      <c r="U477" s="514">
        <v>7.0</v>
      </c>
      <c r="V477" s="525">
        <v>3.0</v>
      </c>
      <c r="W477" s="525">
        <v>30.0</v>
      </c>
      <c r="X477" s="537" t="s">
        <v>6401</v>
      </c>
      <c r="Y477" s="1"/>
      <c r="Z477" s="514">
        <v>7.0</v>
      </c>
      <c r="AA477" s="525">
        <v>3.0</v>
      </c>
      <c r="AB477" s="525">
        <v>14.0</v>
      </c>
      <c r="AC477" s="529" t="s">
        <v>6402</v>
      </c>
      <c r="AD477" s="1"/>
      <c r="AE477" s="514">
        <v>7.0</v>
      </c>
      <c r="AF477" s="525">
        <v>4.0</v>
      </c>
      <c r="AG477" s="525">
        <v>32.0</v>
      </c>
      <c r="AH477" s="537" t="s">
        <v>6403</v>
      </c>
      <c r="AI477" s="1"/>
      <c r="AJ477" s="514">
        <v>3.0</v>
      </c>
      <c r="AK477" s="525">
        <v>4.0</v>
      </c>
      <c r="AL477" s="563">
        <v>11.0</v>
      </c>
      <c r="AM477" s="540"/>
      <c r="AN477" s="1"/>
      <c r="AO477" s="514">
        <v>7.0</v>
      </c>
      <c r="AP477" s="525">
        <v>5.0</v>
      </c>
      <c r="AQ477" s="525">
        <v>30.0</v>
      </c>
      <c r="AR477" s="531" t="s">
        <v>6404</v>
      </c>
      <c r="AS477" s="518"/>
      <c r="AT477" s="514"/>
      <c r="AU477" s="514"/>
      <c r="AV477" s="514"/>
      <c r="AW477" s="558"/>
      <c r="AX477" s="1"/>
      <c r="AY477" s="514"/>
      <c r="AZ477" s="514"/>
      <c r="BA477" s="514"/>
      <c r="BB477" s="558"/>
      <c r="BC477" s="1"/>
      <c r="BD477" s="514"/>
      <c r="BE477" s="514"/>
      <c r="BF477" s="514"/>
      <c r="BG477" s="558"/>
      <c r="BH477" s="1"/>
      <c r="BI477" s="514"/>
      <c r="BJ477" s="514"/>
      <c r="BK477" s="514"/>
      <c r="BL477" s="558"/>
      <c r="BM477" s="1"/>
      <c r="BN477" s="514"/>
      <c r="BO477" s="514"/>
      <c r="BP477" s="514"/>
      <c r="BQ477" s="558"/>
      <c r="BR477" s="1"/>
      <c r="BS477" s="514"/>
      <c r="BT477" s="514"/>
      <c r="BU477" s="514"/>
      <c r="BV477" s="558"/>
      <c r="BW477" s="1"/>
      <c r="BX477" s="514"/>
      <c r="BY477" s="514"/>
      <c r="BZ477" s="514"/>
      <c r="CA477" s="558"/>
      <c r="CB477" s="1"/>
      <c r="CC477" s="514"/>
      <c r="CD477" s="514"/>
      <c r="CE477" s="514"/>
      <c r="CF477" s="558"/>
      <c r="CG477" s="1"/>
      <c r="CH477" s="514"/>
      <c r="CI477" s="514"/>
      <c r="CJ477" s="514"/>
      <c r="CK477" s="558"/>
      <c r="CL477" s="1"/>
      <c r="CM477" s="514"/>
      <c r="CN477" s="514"/>
      <c r="CO477" s="514"/>
      <c r="CP477" s="558"/>
      <c r="CQ477" s="1"/>
    </row>
    <row r="478" ht="15.0" customHeight="1">
      <c r="A478" s="514">
        <v>6.0</v>
      </c>
      <c r="B478" s="525">
        <v>1.0</v>
      </c>
      <c r="C478" s="525">
        <v>30.0</v>
      </c>
      <c r="D478" s="526" t="s">
        <v>6405</v>
      </c>
      <c r="E478" s="1"/>
      <c r="F478" s="514">
        <v>2.0</v>
      </c>
      <c r="G478" s="525">
        <v>1.0</v>
      </c>
      <c r="H478" s="525">
        <v>15.0</v>
      </c>
      <c r="I478" s="529" t="s">
        <v>6406</v>
      </c>
      <c r="J478" s="1"/>
      <c r="K478" s="514">
        <v>6.0</v>
      </c>
      <c r="L478" s="525">
        <v>2.0</v>
      </c>
      <c r="M478" s="525">
        <v>30.0</v>
      </c>
      <c r="N478" s="529" t="s">
        <v>6407</v>
      </c>
      <c r="O478" s="1"/>
      <c r="P478" s="514">
        <v>6.0</v>
      </c>
      <c r="Q478" s="525">
        <v>2.0</v>
      </c>
      <c r="R478" s="525">
        <v>19.0</v>
      </c>
      <c r="S478" s="529" t="s">
        <v>6408</v>
      </c>
      <c r="T478" s="1"/>
      <c r="U478" s="514">
        <v>6.0</v>
      </c>
      <c r="V478" s="525">
        <v>3.0</v>
      </c>
      <c r="W478" s="525">
        <v>30.0</v>
      </c>
      <c r="X478" s="537" t="s">
        <v>6409</v>
      </c>
      <c r="Y478" s="1"/>
      <c r="Z478" s="514">
        <v>6.0</v>
      </c>
      <c r="AA478" s="525">
        <v>3.0</v>
      </c>
      <c r="AB478" s="525">
        <v>14.0</v>
      </c>
      <c r="AC478" s="529" t="s">
        <v>6410</v>
      </c>
      <c r="AD478" s="1"/>
      <c r="AE478" s="514">
        <v>6.0</v>
      </c>
      <c r="AF478" s="525">
        <v>4.0</v>
      </c>
      <c r="AG478" s="525">
        <v>32.0</v>
      </c>
      <c r="AH478" s="537" t="s">
        <v>6411</v>
      </c>
      <c r="AI478" s="1"/>
      <c r="AJ478" s="514">
        <v>2.0</v>
      </c>
      <c r="AK478" s="525">
        <v>4.0</v>
      </c>
      <c r="AL478" s="563">
        <v>11.0</v>
      </c>
      <c r="AM478" s="540"/>
      <c r="AN478" s="1"/>
      <c r="AO478" s="514">
        <v>6.0</v>
      </c>
      <c r="AP478" s="525">
        <v>5.0</v>
      </c>
      <c r="AQ478" s="525">
        <v>30.0</v>
      </c>
      <c r="AR478" s="531" t="s">
        <v>6412</v>
      </c>
      <c r="AS478" s="518"/>
      <c r="AT478" s="514"/>
      <c r="AU478" s="514"/>
      <c r="AV478" s="514"/>
      <c r="AW478" s="558"/>
      <c r="AX478" s="1"/>
      <c r="AY478" s="514"/>
      <c r="AZ478" s="514"/>
      <c r="BA478" s="514"/>
      <c r="BB478" s="558"/>
      <c r="BC478" s="1"/>
      <c r="BD478" s="514"/>
      <c r="BE478" s="514"/>
      <c r="BF478" s="514"/>
      <c r="BG478" s="558"/>
      <c r="BH478" s="1"/>
      <c r="BI478" s="514"/>
      <c r="BJ478" s="514"/>
      <c r="BK478" s="514"/>
      <c r="BL478" s="558"/>
      <c r="BM478" s="1"/>
      <c r="BN478" s="514"/>
      <c r="BO478" s="514"/>
      <c r="BP478" s="514"/>
      <c r="BQ478" s="558"/>
      <c r="BR478" s="1"/>
      <c r="BS478" s="514"/>
      <c r="BT478" s="514"/>
      <c r="BU478" s="514"/>
      <c r="BV478" s="558"/>
      <c r="BW478" s="1"/>
      <c r="BX478" s="514"/>
      <c r="BY478" s="514"/>
      <c r="BZ478" s="514"/>
      <c r="CA478" s="558"/>
      <c r="CB478" s="1"/>
      <c r="CC478" s="514"/>
      <c r="CD478" s="514"/>
      <c r="CE478" s="514"/>
      <c r="CF478" s="558"/>
      <c r="CG478" s="1"/>
      <c r="CH478" s="514"/>
      <c r="CI478" s="514"/>
      <c r="CJ478" s="514"/>
      <c r="CK478" s="558"/>
      <c r="CL478" s="1"/>
      <c r="CM478" s="514"/>
      <c r="CN478" s="514"/>
      <c r="CO478" s="514"/>
      <c r="CP478" s="558"/>
      <c r="CQ478" s="1"/>
    </row>
    <row r="479" ht="15.0" customHeight="1">
      <c r="A479" s="514">
        <v>5.0</v>
      </c>
      <c r="B479" s="525">
        <v>1.0</v>
      </c>
      <c r="C479" s="525">
        <v>30.0</v>
      </c>
      <c r="D479" s="526" t="s">
        <v>6413</v>
      </c>
      <c r="E479" s="1"/>
      <c r="F479" s="542">
        <v>1.0</v>
      </c>
      <c r="G479" s="549">
        <v>1.0</v>
      </c>
      <c r="H479" s="549">
        <v>15.0</v>
      </c>
      <c r="I479" s="528" t="s">
        <v>6414</v>
      </c>
      <c r="J479" s="1"/>
      <c r="K479" s="514">
        <v>5.0</v>
      </c>
      <c r="L479" s="525">
        <v>2.0</v>
      </c>
      <c r="M479" s="525">
        <v>30.0</v>
      </c>
      <c r="N479" s="529" t="s">
        <v>6415</v>
      </c>
      <c r="O479" s="1"/>
      <c r="P479" s="514">
        <v>5.0</v>
      </c>
      <c r="Q479" s="525">
        <v>2.0</v>
      </c>
      <c r="R479" s="525">
        <v>19.0</v>
      </c>
      <c r="S479" s="529" t="s">
        <v>6416</v>
      </c>
      <c r="T479" s="1"/>
      <c r="U479" s="514">
        <v>5.0</v>
      </c>
      <c r="V479" s="525">
        <v>3.0</v>
      </c>
      <c r="W479" s="525">
        <v>30.0</v>
      </c>
      <c r="X479" s="537" t="s">
        <v>6417</v>
      </c>
      <c r="Y479" s="1"/>
      <c r="Z479" s="514">
        <v>5.0</v>
      </c>
      <c r="AA479" s="525">
        <v>3.0</v>
      </c>
      <c r="AB479" s="525">
        <v>14.0</v>
      </c>
      <c r="AC479" s="529" t="s">
        <v>6418</v>
      </c>
      <c r="AD479" s="1"/>
      <c r="AE479" s="514">
        <v>5.0</v>
      </c>
      <c r="AF479" s="525">
        <v>4.0</v>
      </c>
      <c r="AG479" s="525">
        <v>32.0</v>
      </c>
      <c r="AH479" s="537" t="s">
        <v>6419</v>
      </c>
      <c r="AI479" s="1"/>
      <c r="AJ479" s="542">
        <v>1.0</v>
      </c>
      <c r="AK479" s="525">
        <v>4.0</v>
      </c>
      <c r="AL479" s="563">
        <v>11.0</v>
      </c>
      <c r="AM479" s="545"/>
      <c r="AN479" s="1"/>
      <c r="AO479" s="514">
        <v>5.0</v>
      </c>
      <c r="AP479" s="525">
        <v>5.0</v>
      </c>
      <c r="AQ479" s="525">
        <v>30.0</v>
      </c>
      <c r="AR479" s="531" t="s">
        <v>6420</v>
      </c>
      <c r="AS479" s="518"/>
      <c r="AT479" s="514"/>
      <c r="AU479" s="514"/>
      <c r="AV479" s="514"/>
      <c r="AW479" s="558"/>
      <c r="AX479" s="1"/>
      <c r="AY479" s="514"/>
      <c r="AZ479" s="514"/>
      <c r="BA479" s="514"/>
      <c r="BB479" s="558"/>
      <c r="BC479" s="1"/>
      <c r="BD479" s="514"/>
      <c r="BE479" s="514"/>
      <c r="BF479" s="514"/>
      <c r="BG479" s="558"/>
      <c r="BH479" s="1"/>
      <c r="BI479" s="514"/>
      <c r="BJ479" s="514"/>
      <c r="BK479" s="514"/>
      <c r="BL479" s="558"/>
      <c r="BM479" s="1"/>
      <c r="BN479" s="514"/>
      <c r="BO479" s="514"/>
      <c r="BP479" s="514"/>
      <c r="BQ479" s="558"/>
      <c r="BR479" s="1"/>
      <c r="BS479" s="514"/>
      <c r="BT479" s="514"/>
      <c r="BU479" s="514"/>
      <c r="BV479" s="558"/>
      <c r="BW479" s="1"/>
      <c r="BX479" s="514"/>
      <c r="BY479" s="514"/>
      <c r="BZ479" s="514"/>
      <c r="CA479" s="558"/>
      <c r="CB479" s="1"/>
      <c r="CC479" s="514"/>
      <c r="CD479" s="514"/>
      <c r="CE479" s="514"/>
      <c r="CF479" s="558"/>
      <c r="CG479" s="1"/>
      <c r="CH479" s="514"/>
      <c r="CI479" s="514"/>
      <c r="CJ479" s="514"/>
      <c r="CK479" s="558"/>
      <c r="CL479" s="1"/>
      <c r="CM479" s="514"/>
      <c r="CN479" s="514"/>
      <c r="CO479" s="514"/>
      <c r="CP479" s="558"/>
      <c r="CQ479" s="1"/>
    </row>
    <row r="480" ht="15.0" customHeight="1">
      <c r="A480" s="514">
        <v>4.0</v>
      </c>
      <c r="B480" s="525">
        <v>1.0</v>
      </c>
      <c r="C480" s="525">
        <v>30.0</v>
      </c>
      <c r="D480" s="526" t="s">
        <v>6421</v>
      </c>
      <c r="E480" s="1"/>
      <c r="F480" s="514">
        <v>14.0</v>
      </c>
      <c r="G480" s="525">
        <v>1.0</v>
      </c>
      <c r="H480" s="525">
        <v>14.0</v>
      </c>
      <c r="I480" s="529" t="s">
        <v>6422</v>
      </c>
      <c r="J480" s="1"/>
      <c r="K480" s="514">
        <v>4.0</v>
      </c>
      <c r="L480" s="525">
        <v>2.0</v>
      </c>
      <c r="M480" s="525">
        <v>30.0</v>
      </c>
      <c r="N480" s="529" t="s">
        <v>6423</v>
      </c>
      <c r="O480" s="1"/>
      <c r="P480" s="514">
        <v>4.0</v>
      </c>
      <c r="Q480" s="525">
        <v>2.0</v>
      </c>
      <c r="R480" s="525">
        <v>19.0</v>
      </c>
      <c r="S480" s="529" t="s">
        <v>6424</v>
      </c>
      <c r="T480" s="1"/>
      <c r="U480" s="514">
        <v>4.0</v>
      </c>
      <c r="V480" s="525">
        <v>3.0</v>
      </c>
      <c r="W480" s="525">
        <v>30.0</v>
      </c>
      <c r="X480" s="537" t="s">
        <v>6425</v>
      </c>
      <c r="Y480" s="1"/>
      <c r="Z480" s="514">
        <v>4.0</v>
      </c>
      <c r="AA480" s="525">
        <v>3.0</v>
      </c>
      <c r="AB480" s="525">
        <v>14.0</v>
      </c>
      <c r="AC480" s="529" t="s">
        <v>6426</v>
      </c>
      <c r="AD480" s="1"/>
      <c r="AE480" s="514">
        <v>4.0</v>
      </c>
      <c r="AF480" s="525">
        <v>4.0</v>
      </c>
      <c r="AG480" s="525">
        <v>32.0</v>
      </c>
      <c r="AH480" s="537" t="s">
        <v>6427</v>
      </c>
      <c r="AI480" s="1"/>
      <c r="AJ480" s="514">
        <v>14.0</v>
      </c>
      <c r="AK480" s="525">
        <v>4.0</v>
      </c>
      <c r="AL480" s="525">
        <v>10.0</v>
      </c>
      <c r="AM480" s="565" t="s">
        <v>6428</v>
      </c>
      <c r="AN480" s="1"/>
      <c r="AO480" s="514">
        <v>4.0</v>
      </c>
      <c r="AP480" s="525">
        <v>5.0</v>
      </c>
      <c r="AQ480" s="525">
        <v>30.0</v>
      </c>
      <c r="AR480" s="531" t="s">
        <v>6429</v>
      </c>
      <c r="AS480" s="518"/>
      <c r="AT480" s="514"/>
      <c r="AU480" s="514"/>
      <c r="AV480" s="514"/>
      <c r="AW480" s="558"/>
      <c r="AX480" s="1"/>
      <c r="AY480" s="514"/>
      <c r="AZ480" s="514"/>
      <c r="BA480" s="514"/>
      <c r="BB480" s="558"/>
      <c r="BC480" s="1"/>
      <c r="BD480" s="514"/>
      <c r="BE480" s="514"/>
      <c r="BF480" s="514"/>
      <c r="BG480" s="558"/>
      <c r="BH480" s="1"/>
      <c r="BI480" s="514"/>
      <c r="BJ480" s="514"/>
      <c r="BK480" s="514"/>
      <c r="BL480" s="558"/>
      <c r="BM480" s="1"/>
      <c r="BN480" s="514"/>
      <c r="BO480" s="514"/>
      <c r="BP480" s="514"/>
      <c r="BQ480" s="558"/>
      <c r="BR480" s="1"/>
      <c r="BS480" s="514"/>
      <c r="BT480" s="514"/>
      <c r="BU480" s="514"/>
      <c r="BV480" s="558"/>
      <c r="BW480" s="1"/>
      <c r="BX480" s="514"/>
      <c r="BY480" s="514"/>
      <c r="BZ480" s="514"/>
      <c r="CA480" s="558"/>
      <c r="CB480" s="1"/>
      <c r="CC480" s="514"/>
      <c r="CD480" s="514"/>
      <c r="CE480" s="514"/>
      <c r="CF480" s="558"/>
      <c r="CG480" s="1"/>
      <c r="CH480" s="514"/>
      <c r="CI480" s="514"/>
      <c r="CJ480" s="514"/>
      <c r="CK480" s="558"/>
      <c r="CL480" s="1"/>
      <c r="CM480" s="514"/>
      <c r="CN480" s="514"/>
      <c r="CO480" s="514"/>
      <c r="CP480" s="558"/>
      <c r="CQ480" s="1"/>
    </row>
    <row r="481" ht="15.0" customHeight="1">
      <c r="A481" s="514">
        <v>3.0</v>
      </c>
      <c r="B481" s="525">
        <v>1.0</v>
      </c>
      <c r="C481" s="525">
        <v>30.0</v>
      </c>
      <c r="D481" s="526" t="s">
        <v>6430</v>
      </c>
      <c r="E481" s="1"/>
      <c r="F481" s="514">
        <v>13.0</v>
      </c>
      <c r="G481" s="525">
        <v>1.0</v>
      </c>
      <c r="H481" s="525">
        <v>14.0</v>
      </c>
      <c r="I481" s="529" t="s">
        <v>6431</v>
      </c>
      <c r="J481" s="1"/>
      <c r="K481" s="514">
        <v>3.0</v>
      </c>
      <c r="L481" s="525">
        <v>2.0</v>
      </c>
      <c r="M481" s="525">
        <v>30.0</v>
      </c>
      <c r="N481" s="529" t="s">
        <v>6432</v>
      </c>
      <c r="O481" s="1"/>
      <c r="P481" s="514">
        <v>3.0</v>
      </c>
      <c r="Q481" s="525">
        <v>2.0</v>
      </c>
      <c r="R481" s="525">
        <v>19.0</v>
      </c>
      <c r="S481" s="529" t="s">
        <v>6433</v>
      </c>
      <c r="T481" s="1"/>
      <c r="U481" s="514">
        <v>3.0</v>
      </c>
      <c r="V481" s="525">
        <v>3.0</v>
      </c>
      <c r="W481" s="525">
        <v>30.0</v>
      </c>
      <c r="X481" s="537" t="s">
        <v>6434</v>
      </c>
      <c r="Y481" s="1"/>
      <c r="Z481" s="514">
        <v>3.0</v>
      </c>
      <c r="AA481" s="525">
        <v>3.0</v>
      </c>
      <c r="AB481" s="525">
        <v>14.0</v>
      </c>
      <c r="AC481" s="529" t="s">
        <v>6435</v>
      </c>
      <c r="AD481" s="1"/>
      <c r="AE481" s="514">
        <v>3.0</v>
      </c>
      <c r="AF481" s="525">
        <v>4.0</v>
      </c>
      <c r="AG481" s="525">
        <v>32.0</v>
      </c>
      <c r="AH481" s="537" t="s">
        <v>6436</v>
      </c>
      <c r="AI481" s="1"/>
      <c r="AJ481" s="514">
        <v>13.0</v>
      </c>
      <c r="AK481" s="525">
        <v>4.0</v>
      </c>
      <c r="AL481" s="525">
        <v>10.0</v>
      </c>
      <c r="AM481" s="530" t="s">
        <v>6437</v>
      </c>
      <c r="AN481" s="1"/>
      <c r="AO481" s="514">
        <v>3.0</v>
      </c>
      <c r="AP481" s="525">
        <v>5.0</v>
      </c>
      <c r="AQ481" s="525">
        <v>30.0</v>
      </c>
      <c r="AR481" s="531" t="s">
        <v>6438</v>
      </c>
      <c r="AS481" s="518"/>
      <c r="AT481" s="514"/>
      <c r="AU481" s="514"/>
      <c r="AV481" s="514"/>
      <c r="AW481" s="558"/>
      <c r="AX481" s="1"/>
      <c r="AY481" s="514"/>
      <c r="AZ481" s="514"/>
      <c r="BA481" s="514"/>
      <c r="BB481" s="558"/>
      <c r="BC481" s="1"/>
      <c r="BD481" s="514"/>
      <c r="BE481" s="514"/>
      <c r="BF481" s="514"/>
      <c r="BG481" s="558"/>
      <c r="BH481" s="1"/>
      <c r="BI481" s="514"/>
      <c r="BJ481" s="514"/>
      <c r="BK481" s="514"/>
      <c r="BL481" s="558"/>
      <c r="BM481" s="1"/>
      <c r="BN481" s="514"/>
      <c r="BO481" s="514"/>
      <c r="BP481" s="514"/>
      <c r="BQ481" s="558"/>
      <c r="BR481" s="1"/>
      <c r="BS481" s="514"/>
      <c r="BT481" s="514"/>
      <c r="BU481" s="514"/>
      <c r="BV481" s="558"/>
      <c r="BW481" s="1"/>
      <c r="BX481" s="514"/>
      <c r="BY481" s="514"/>
      <c r="BZ481" s="514"/>
      <c r="CA481" s="558"/>
      <c r="CB481" s="1"/>
      <c r="CC481" s="514"/>
      <c r="CD481" s="514"/>
      <c r="CE481" s="514"/>
      <c r="CF481" s="558"/>
      <c r="CG481" s="1"/>
      <c r="CH481" s="514"/>
      <c r="CI481" s="514"/>
      <c r="CJ481" s="514"/>
      <c r="CK481" s="558"/>
      <c r="CL481" s="1"/>
      <c r="CM481" s="514"/>
      <c r="CN481" s="514"/>
      <c r="CO481" s="514"/>
      <c r="CP481" s="558"/>
      <c r="CQ481" s="1"/>
    </row>
    <row r="482" ht="15.0" customHeight="1">
      <c r="A482" s="514">
        <v>2.0</v>
      </c>
      <c r="B482" s="525">
        <v>1.0</v>
      </c>
      <c r="C482" s="525">
        <v>30.0</v>
      </c>
      <c r="D482" s="526" t="s">
        <v>6439</v>
      </c>
      <c r="E482" s="1"/>
      <c r="F482" s="514">
        <v>12.0</v>
      </c>
      <c r="G482" s="525">
        <v>1.0</v>
      </c>
      <c r="H482" s="525">
        <v>14.0</v>
      </c>
      <c r="I482" s="529" t="s">
        <v>6440</v>
      </c>
      <c r="J482" s="1"/>
      <c r="K482" s="514">
        <v>2.0</v>
      </c>
      <c r="L482" s="525">
        <v>2.0</v>
      </c>
      <c r="M482" s="525">
        <v>30.0</v>
      </c>
      <c r="N482" s="529" t="s">
        <v>6441</v>
      </c>
      <c r="O482" s="1"/>
      <c r="P482" s="514">
        <v>2.0</v>
      </c>
      <c r="Q482" s="525">
        <v>2.0</v>
      </c>
      <c r="R482" s="525">
        <v>19.0</v>
      </c>
      <c r="S482" s="529" t="s">
        <v>6442</v>
      </c>
      <c r="T482" s="1"/>
      <c r="U482" s="514">
        <v>2.0</v>
      </c>
      <c r="V482" s="525">
        <v>3.0</v>
      </c>
      <c r="W482" s="525">
        <v>30.0</v>
      </c>
      <c r="X482" s="537" t="s">
        <v>6443</v>
      </c>
      <c r="Y482" s="1"/>
      <c r="Z482" s="514">
        <v>2.0</v>
      </c>
      <c r="AA482" s="525">
        <v>3.0</v>
      </c>
      <c r="AB482" s="525">
        <v>14.0</v>
      </c>
      <c r="AC482" s="529" t="s">
        <v>6444</v>
      </c>
      <c r="AD482" s="1"/>
      <c r="AE482" s="514">
        <v>2.0</v>
      </c>
      <c r="AF482" s="525">
        <v>4.0</v>
      </c>
      <c r="AG482" s="525">
        <v>32.0</v>
      </c>
      <c r="AH482" s="537" t="s">
        <v>6445</v>
      </c>
      <c r="AI482" s="1"/>
      <c r="AJ482" s="514">
        <v>12.0</v>
      </c>
      <c r="AK482" s="525">
        <v>4.0</v>
      </c>
      <c r="AL482" s="525">
        <v>10.0</v>
      </c>
      <c r="AM482" s="530" t="s">
        <v>6446</v>
      </c>
      <c r="AN482" s="1"/>
      <c r="AO482" s="514">
        <v>2.0</v>
      </c>
      <c r="AP482" s="525">
        <v>5.0</v>
      </c>
      <c r="AQ482" s="525">
        <v>30.0</v>
      </c>
      <c r="AR482" s="531" t="s">
        <v>6447</v>
      </c>
      <c r="AS482" s="518"/>
      <c r="AT482" s="514"/>
      <c r="AU482" s="514"/>
      <c r="AV482" s="514"/>
      <c r="AW482" s="558"/>
      <c r="AX482" s="1"/>
      <c r="AY482" s="514"/>
      <c r="AZ482" s="514"/>
      <c r="BA482" s="514"/>
      <c r="BB482" s="558"/>
      <c r="BC482" s="1"/>
      <c r="BD482" s="514"/>
      <c r="BE482" s="514"/>
      <c r="BF482" s="514"/>
      <c r="BG482" s="558"/>
      <c r="BH482" s="1"/>
      <c r="BI482" s="514"/>
      <c r="BJ482" s="514"/>
      <c r="BK482" s="514"/>
      <c r="BL482" s="558"/>
      <c r="BM482" s="1"/>
      <c r="BN482" s="514"/>
      <c r="BO482" s="514"/>
      <c r="BP482" s="514"/>
      <c r="BQ482" s="558"/>
      <c r="BR482" s="1"/>
      <c r="BS482" s="514"/>
      <c r="BT482" s="514"/>
      <c r="BU482" s="514"/>
      <c r="BV482" s="558"/>
      <c r="BW482" s="1"/>
      <c r="BX482" s="514"/>
      <c r="BY482" s="514"/>
      <c r="BZ482" s="514"/>
      <c r="CA482" s="558"/>
      <c r="CB482" s="1"/>
      <c r="CC482" s="514"/>
      <c r="CD482" s="514"/>
      <c r="CE482" s="514"/>
      <c r="CF482" s="558"/>
      <c r="CG482" s="1"/>
      <c r="CH482" s="514"/>
      <c r="CI482" s="514"/>
      <c r="CJ482" s="514"/>
      <c r="CK482" s="558"/>
      <c r="CL482" s="1"/>
      <c r="CM482" s="514"/>
      <c r="CN482" s="514"/>
      <c r="CO482" s="514"/>
      <c r="CP482" s="558"/>
      <c r="CQ482" s="1"/>
    </row>
    <row r="483" ht="15.0" customHeight="1">
      <c r="A483" s="542">
        <v>1.0</v>
      </c>
      <c r="B483" s="525">
        <v>1.0</v>
      </c>
      <c r="C483" s="525">
        <v>30.0</v>
      </c>
      <c r="D483" s="526" t="s">
        <v>6448</v>
      </c>
      <c r="E483" s="1"/>
      <c r="F483" s="514">
        <v>11.0</v>
      </c>
      <c r="G483" s="525">
        <v>1.0</v>
      </c>
      <c r="H483" s="525">
        <v>14.0</v>
      </c>
      <c r="I483" s="529" t="s">
        <v>6449</v>
      </c>
      <c r="J483" s="1"/>
      <c r="K483" s="542">
        <v>1.0</v>
      </c>
      <c r="L483" s="525">
        <v>2.0</v>
      </c>
      <c r="M483" s="525">
        <v>30.0</v>
      </c>
      <c r="N483" s="529" t="s">
        <v>6450</v>
      </c>
      <c r="O483" s="1"/>
      <c r="P483" s="542">
        <v>1.0</v>
      </c>
      <c r="Q483" s="525">
        <v>2.0</v>
      </c>
      <c r="R483" s="525">
        <v>19.0</v>
      </c>
      <c r="S483" s="529" t="s">
        <v>6451</v>
      </c>
      <c r="T483" s="1"/>
      <c r="U483" s="542">
        <v>1.0</v>
      </c>
      <c r="V483" s="525">
        <v>3.0</v>
      </c>
      <c r="W483" s="525">
        <v>30.0</v>
      </c>
      <c r="X483" s="537" t="s">
        <v>6452</v>
      </c>
      <c r="Y483" s="1"/>
      <c r="Z483" s="542">
        <v>1.0</v>
      </c>
      <c r="AA483" s="525">
        <v>3.0</v>
      </c>
      <c r="AB483" s="525">
        <v>14.0</v>
      </c>
      <c r="AC483" s="529" t="s">
        <v>6453</v>
      </c>
      <c r="AD483" s="1"/>
      <c r="AE483" s="542">
        <v>1.0</v>
      </c>
      <c r="AF483" s="525">
        <v>4.0</v>
      </c>
      <c r="AG483" s="525">
        <v>32.0</v>
      </c>
      <c r="AH483" s="537" t="s">
        <v>6454</v>
      </c>
      <c r="AI483" s="1"/>
      <c r="AJ483" s="514">
        <v>11.0</v>
      </c>
      <c r="AK483" s="525">
        <v>4.0</v>
      </c>
      <c r="AL483" s="525">
        <v>10.0</v>
      </c>
      <c r="AM483" s="530" t="s">
        <v>6455</v>
      </c>
      <c r="AN483" s="1"/>
      <c r="AO483" s="542">
        <v>1.0</v>
      </c>
      <c r="AP483" s="525">
        <v>5.0</v>
      </c>
      <c r="AQ483" s="525">
        <v>30.0</v>
      </c>
      <c r="AR483" s="531" t="s">
        <v>6456</v>
      </c>
      <c r="AS483" s="518"/>
      <c r="AT483" s="514"/>
      <c r="AU483" s="514"/>
      <c r="AV483" s="514"/>
      <c r="AW483" s="558"/>
      <c r="AX483" s="1"/>
      <c r="AY483" s="514"/>
      <c r="AZ483" s="514"/>
      <c r="BA483" s="514"/>
      <c r="BB483" s="558"/>
      <c r="BC483" s="1"/>
      <c r="BD483" s="514"/>
      <c r="BE483" s="514"/>
      <c r="BF483" s="514"/>
      <c r="BG483" s="558"/>
      <c r="BH483" s="1"/>
      <c r="BI483" s="514"/>
      <c r="BJ483" s="514"/>
      <c r="BK483" s="514"/>
      <c r="BL483" s="558"/>
      <c r="BM483" s="1"/>
      <c r="BN483" s="514"/>
      <c r="BO483" s="514"/>
      <c r="BP483" s="514"/>
      <c r="BQ483" s="558"/>
      <c r="BR483" s="1"/>
      <c r="BS483" s="514"/>
      <c r="BT483" s="514"/>
      <c r="BU483" s="514"/>
      <c r="BV483" s="558"/>
      <c r="BW483" s="1"/>
      <c r="BX483" s="514"/>
      <c r="BY483" s="514"/>
      <c r="BZ483" s="514"/>
      <c r="CA483" s="558"/>
      <c r="CB483" s="1"/>
      <c r="CC483" s="514"/>
      <c r="CD483" s="514"/>
      <c r="CE483" s="514"/>
      <c r="CF483" s="558"/>
      <c r="CG483" s="1"/>
      <c r="CH483" s="514"/>
      <c r="CI483" s="514"/>
      <c r="CJ483" s="514"/>
      <c r="CK483" s="558"/>
      <c r="CL483" s="1"/>
      <c r="CM483" s="514"/>
      <c r="CN483" s="514"/>
      <c r="CO483" s="514"/>
      <c r="CP483" s="558"/>
      <c r="CQ483" s="1"/>
    </row>
    <row r="484" ht="15.0" customHeight="1">
      <c r="A484" s="524">
        <v>16.0</v>
      </c>
      <c r="B484" s="525">
        <v>1.0</v>
      </c>
      <c r="C484" s="525">
        <v>31.0</v>
      </c>
      <c r="D484" s="526" t="s">
        <v>6457</v>
      </c>
      <c r="E484" s="1"/>
      <c r="F484" s="514">
        <v>10.0</v>
      </c>
      <c r="G484" s="525">
        <v>1.0</v>
      </c>
      <c r="H484" s="525">
        <v>14.0</v>
      </c>
      <c r="I484" s="529" t="s">
        <v>6458</v>
      </c>
      <c r="J484" s="1"/>
      <c r="K484" s="524">
        <v>16.0</v>
      </c>
      <c r="L484" s="525">
        <v>2.0</v>
      </c>
      <c r="M484" s="525">
        <v>31.0</v>
      </c>
      <c r="N484" s="529" t="s">
        <v>6459</v>
      </c>
      <c r="O484" s="1"/>
      <c r="P484" s="524">
        <v>16.0</v>
      </c>
      <c r="Q484" s="525">
        <v>2.0</v>
      </c>
      <c r="R484" s="525">
        <v>18.0</v>
      </c>
      <c r="S484" s="529" t="s">
        <v>6460</v>
      </c>
      <c r="T484" s="1"/>
      <c r="U484" s="524">
        <v>16.0</v>
      </c>
      <c r="V484" s="525">
        <v>3.0</v>
      </c>
      <c r="W484" s="525">
        <v>31.0</v>
      </c>
      <c r="X484" s="529" t="s">
        <v>6461</v>
      </c>
      <c r="Y484" s="1"/>
      <c r="Z484" s="514">
        <v>14.0</v>
      </c>
      <c r="AA484" s="525">
        <v>3.0</v>
      </c>
      <c r="AB484" s="525">
        <v>13.0</v>
      </c>
      <c r="AC484" s="529" t="s">
        <v>6462</v>
      </c>
      <c r="AD484" s="1"/>
      <c r="AE484" s="524">
        <v>16.0</v>
      </c>
      <c r="AF484" s="525">
        <v>4.0</v>
      </c>
      <c r="AG484" s="525">
        <v>33.0</v>
      </c>
      <c r="AH484" s="529" t="s">
        <v>6463</v>
      </c>
      <c r="AI484" s="1"/>
      <c r="AJ484" s="514">
        <v>10.0</v>
      </c>
      <c r="AK484" s="525">
        <v>4.0</v>
      </c>
      <c r="AL484" s="525">
        <v>10.0</v>
      </c>
      <c r="AM484" s="530" t="s">
        <v>6464</v>
      </c>
      <c r="AN484" s="1"/>
      <c r="AO484" s="524">
        <v>16.0</v>
      </c>
      <c r="AP484" s="525">
        <v>5.0</v>
      </c>
      <c r="AQ484" s="525">
        <v>31.0</v>
      </c>
      <c r="AR484" s="530" t="s">
        <v>6465</v>
      </c>
      <c r="AS484" s="561"/>
      <c r="AT484" s="514"/>
      <c r="AU484" s="514"/>
      <c r="AV484" s="514"/>
      <c r="AW484" s="558"/>
      <c r="AX484" s="1"/>
      <c r="AY484" s="514"/>
      <c r="AZ484" s="514"/>
      <c r="BA484" s="514"/>
      <c r="BB484" s="558"/>
      <c r="BC484" s="1"/>
      <c r="BD484" s="514"/>
      <c r="BE484" s="514"/>
      <c r="BF484" s="514"/>
      <c r="BG484" s="558"/>
      <c r="BH484" s="1"/>
      <c r="BI484" s="514"/>
      <c r="BJ484" s="514"/>
      <c r="BK484" s="514"/>
      <c r="BL484" s="558"/>
      <c r="BM484" s="1"/>
      <c r="BN484" s="514"/>
      <c r="BO484" s="514"/>
      <c r="BP484" s="514"/>
      <c r="BQ484" s="558"/>
      <c r="BR484" s="1"/>
      <c r="BS484" s="514"/>
      <c r="BT484" s="514"/>
      <c r="BU484" s="514"/>
      <c r="BV484" s="558"/>
      <c r="BW484" s="1"/>
      <c r="BX484" s="514"/>
      <c r="BY484" s="514"/>
      <c r="BZ484" s="514"/>
      <c r="CA484" s="558"/>
      <c r="CB484" s="1"/>
      <c r="CC484" s="514"/>
      <c r="CD484" s="514"/>
      <c r="CE484" s="514"/>
      <c r="CF484" s="558"/>
      <c r="CG484" s="1"/>
      <c r="CH484" s="514"/>
      <c r="CI484" s="514"/>
      <c r="CJ484" s="514"/>
      <c r="CK484" s="558"/>
      <c r="CL484" s="1"/>
      <c r="CM484" s="514"/>
      <c r="CN484" s="514"/>
      <c r="CO484" s="514"/>
      <c r="CP484" s="558"/>
      <c r="CQ484" s="1"/>
    </row>
    <row r="485" ht="15.0" customHeight="1">
      <c r="A485" s="514">
        <v>15.0</v>
      </c>
      <c r="B485" s="525">
        <v>1.0</v>
      </c>
      <c r="C485" s="525">
        <v>31.0</v>
      </c>
      <c r="D485" s="526" t="s">
        <v>6466</v>
      </c>
      <c r="E485" s="1"/>
      <c r="F485" s="514">
        <v>9.0</v>
      </c>
      <c r="G485" s="525">
        <v>1.0</v>
      </c>
      <c r="H485" s="525">
        <v>14.0</v>
      </c>
      <c r="I485" s="529" t="s">
        <v>6467</v>
      </c>
      <c r="J485" s="1"/>
      <c r="K485" s="514">
        <v>15.0</v>
      </c>
      <c r="L485" s="525">
        <v>2.0</v>
      </c>
      <c r="M485" s="525">
        <v>31.0</v>
      </c>
      <c r="N485" s="529" t="s">
        <v>6468</v>
      </c>
      <c r="O485" s="1"/>
      <c r="P485" s="514">
        <v>15.0</v>
      </c>
      <c r="Q485" s="525">
        <v>2.0</v>
      </c>
      <c r="R485" s="525">
        <v>18.0</v>
      </c>
      <c r="S485" s="529" t="s">
        <v>6469</v>
      </c>
      <c r="T485" s="1"/>
      <c r="U485" s="514">
        <v>15.0</v>
      </c>
      <c r="V485" s="525">
        <v>3.0</v>
      </c>
      <c r="W485" s="525">
        <v>31.0</v>
      </c>
      <c r="X485" s="529" t="s">
        <v>6470</v>
      </c>
      <c r="Y485" s="1"/>
      <c r="Z485" s="514">
        <v>13.0</v>
      </c>
      <c r="AA485" s="525">
        <v>3.0</v>
      </c>
      <c r="AB485" s="525">
        <v>13.0</v>
      </c>
      <c r="AC485" s="529" t="s">
        <v>6471</v>
      </c>
      <c r="AD485" s="1"/>
      <c r="AE485" s="514">
        <v>15.0</v>
      </c>
      <c r="AF485" s="525">
        <v>4.0</v>
      </c>
      <c r="AG485" s="525">
        <v>33.0</v>
      </c>
      <c r="AH485" s="529" t="s">
        <v>6472</v>
      </c>
      <c r="AI485" s="1"/>
      <c r="AJ485" s="514">
        <v>9.0</v>
      </c>
      <c r="AK485" s="525">
        <v>4.0</v>
      </c>
      <c r="AL485" s="525">
        <v>10.0</v>
      </c>
      <c r="AM485" s="530" t="s">
        <v>6473</v>
      </c>
      <c r="AN485" s="1"/>
      <c r="AO485" s="514">
        <v>15.0</v>
      </c>
      <c r="AP485" s="525">
        <v>5.0</v>
      </c>
      <c r="AQ485" s="525">
        <v>31.0</v>
      </c>
      <c r="AR485" s="530" t="s">
        <v>6474</v>
      </c>
      <c r="AS485" s="561"/>
      <c r="AT485" s="514"/>
      <c r="AU485" s="514"/>
      <c r="AV485" s="514"/>
      <c r="AW485" s="558"/>
      <c r="AX485" s="1"/>
      <c r="AY485" s="514"/>
      <c r="AZ485" s="514"/>
      <c r="BA485" s="514"/>
      <c r="BB485" s="558"/>
      <c r="BC485" s="1"/>
      <c r="BD485" s="514"/>
      <c r="BE485" s="514"/>
      <c r="BF485" s="514"/>
      <c r="BG485" s="558"/>
      <c r="BH485" s="1"/>
      <c r="BI485" s="514"/>
      <c r="BJ485" s="514"/>
      <c r="BK485" s="514"/>
      <c r="BL485" s="558"/>
      <c r="BM485" s="1"/>
      <c r="BN485" s="514"/>
      <c r="BO485" s="514"/>
      <c r="BP485" s="514"/>
      <c r="BQ485" s="558"/>
      <c r="BR485" s="1"/>
      <c r="BS485" s="514"/>
      <c r="BT485" s="514"/>
      <c r="BU485" s="514"/>
      <c r="BV485" s="558"/>
      <c r="BW485" s="1"/>
      <c r="BX485" s="514"/>
      <c r="BY485" s="514"/>
      <c r="BZ485" s="514"/>
      <c r="CA485" s="558"/>
      <c r="CB485" s="1"/>
      <c r="CC485" s="514"/>
      <c r="CD485" s="514"/>
      <c r="CE485" s="514"/>
      <c r="CF485" s="558"/>
      <c r="CG485" s="1"/>
      <c r="CH485" s="514"/>
      <c r="CI485" s="514"/>
      <c r="CJ485" s="514"/>
      <c r="CK485" s="558"/>
      <c r="CL485" s="1"/>
      <c r="CM485" s="514"/>
      <c r="CN485" s="514"/>
      <c r="CO485" s="514"/>
      <c r="CP485" s="558"/>
      <c r="CQ485" s="1"/>
    </row>
    <row r="486" ht="15.0" customHeight="1">
      <c r="A486" s="514">
        <v>14.0</v>
      </c>
      <c r="B486" s="525">
        <v>1.0</v>
      </c>
      <c r="C486" s="525">
        <v>31.0</v>
      </c>
      <c r="D486" s="526" t="s">
        <v>6475</v>
      </c>
      <c r="E486" s="1"/>
      <c r="F486" s="514">
        <v>8.0</v>
      </c>
      <c r="G486" s="525">
        <v>1.0</v>
      </c>
      <c r="H486" s="525">
        <v>14.0</v>
      </c>
      <c r="I486" s="529" t="s">
        <v>6476</v>
      </c>
      <c r="J486" s="1"/>
      <c r="K486" s="514">
        <v>14.0</v>
      </c>
      <c r="L486" s="525">
        <v>2.0</v>
      </c>
      <c r="M486" s="525">
        <v>31.0</v>
      </c>
      <c r="N486" s="529" t="s">
        <v>6477</v>
      </c>
      <c r="O486" s="1"/>
      <c r="P486" s="514">
        <v>14.0</v>
      </c>
      <c r="Q486" s="525">
        <v>2.0</v>
      </c>
      <c r="R486" s="525">
        <v>18.0</v>
      </c>
      <c r="S486" s="529" t="s">
        <v>6478</v>
      </c>
      <c r="T486" s="1"/>
      <c r="U486" s="514">
        <v>14.0</v>
      </c>
      <c r="V486" s="525">
        <v>3.0</v>
      </c>
      <c r="W486" s="525">
        <v>31.0</v>
      </c>
      <c r="X486" s="537" t="s">
        <v>6479</v>
      </c>
      <c r="Y486" s="1"/>
      <c r="Z486" s="514">
        <v>12.0</v>
      </c>
      <c r="AA486" s="525">
        <v>3.0</v>
      </c>
      <c r="AB486" s="525">
        <v>13.0</v>
      </c>
      <c r="AC486" s="529" t="s">
        <v>6480</v>
      </c>
      <c r="AD486" s="1"/>
      <c r="AE486" s="514">
        <v>14.0</v>
      </c>
      <c r="AF486" s="525">
        <v>4.0</v>
      </c>
      <c r="AG486" s="525">
        <v>33.0</v>
      </c>
      <c r="AH486" s="537" t="s">
        <v>6481</v>
      </c>
      <c r="AI486" s="1"/>
      <c r="AJ486" s="514">
        <v>8.0</v>
      </c>
      <c r="AK486" s="525">
        <v>4.0</v>
      </c>
      <c r="AL486" s="525">
        <v>10.0</v>
      </c>
      <c r="AM486" s="530" t="s">
        <v>6482</v>
      </c>
      <c r="AN486" s="1"/>
      <c r="AO486" s="514">
        <v>14.0</v>
      </c>
      <c r="AP486" s="525">
        <v>5.0</v>
      </c>
      <c r="AQ486" s="525">
        <v>31.0</v>
      </c>
      <c r="AR486" s="531" t="s">
        <v>6483</v>
      </c>
      <c r="AS486" s="518"/>
      <c r="AT486" s="514"/>
      <c r="AU486" s="514"/>
      <c r="AV486" s="514"/>
      <c r="AW486" s="558"/>
      <c r="AX486" s="1"/>
      <c r="AY486" s="514"/>
      <c r="AZ486" s="514"/>
      <c r="BA486" s="514"/>
      <c r="BB486" s="558"/>
      <c r="BC486" s="1"/>
      <c r="BD486" s="514"/>
      <c r="BE486" s="514"/>
      <c r="BF486" s="514"/>
      <c r="BG486" s="558"/>
      <c r="BH486" s="1"/>
      <c r="BI486" s="514"/>
      <c r="BJ486" s="514"/>
      <c r="BK486" s="514"/>
      <c r="BL486" s="558"/>
      <c r="BM486" s="1"/>
      <c r="BN486" s="514"/>
      <c r="BO486" s="514"/>
      <c r="BP486" s="514"/>
      <c r="BQ486" s="558"/>
      <c r="BR486" s="1"/>
      <c r="BS486" s="514"/>
      <c r="BT486" s="514"/>
      <c r="BU486" s="514"/>
      <c r="BV486" s="558"/>
      <c r="BW486" s="1"/>
      <c r="BX486" s="514"/>
      <c r="BY486" s="514"/>
      <c r="BZ486" s="514"/>
      <c r="CA486" s="558"/>
      <c r="CB486" s="1"/>
      <c r="CC486" s="514"/>
      <c r="CD486" s="514"/>
      <c r="CE486" s="514"/>
      <c r="CF486" s="558"/>
      <c r="CG486" s="1"/>
      <c r="CH486" s="514"/>
      <c r="CI486" s="514"/>
      <c r="CJ486" s="514"/>
      <c r="CK486" s="558"/>
      <c r="CL486" s="1"/>
      <c r="CM486" s="514"/>
      <c r="CN486" s="514"/>
      <c r="CO486" s="514"/>
      <c r="CP486" s="558"/>
      <c r="CQ486" s="1"/>
    </row>
    <row r="487" ht="15.0" customHeight="1">
      <c r="A487" s="514">
        <v>13.0</v>
      </c>
      <c r="B487" s="525">
        <v>1.0</v>
      </c>
      <c r="C487" s="525">
        <v>31.0</v>
      </c>
      <c r="D487" s="526" t="s">
        <v>6484</v>
      </c>
      <c r="E487" s="1"/>
      <c r="F487" s="514">
        <v>7.0</v>
      </c>
      <c r="G487" s="525">
        <v>1.0</v>
      </c>
      <c r="H487" s="525">
        <v>14.0</v>
      </c>
      <c r="I487" s="529" t="s">
        <v>6485</v>
      </c>
      <c r="J487" s="1"/>
      <c r="K487" s="514">
        <v>13.0</v>
      </c>
      <c r="L487" s="525">
        <v>2.0</v>
      </c>
      <c r="M487" s="525">
        <v>31.0</v>
      </c>
      <c r="N487" s="529" t="s">
        <v>6486</v>
      </c>
      <c r="O487" s="1"/>
      <c r="P487" s="514">
        <v>13.0</v>
      </c>
      <c r="Q487" s="525">
        <v>2.0</v>
      </c>
      <c r="R487" s="525">
        <v>18.0</v>
      </c>
      <c r="S487" s="529" t="s">
        <v>6487</v>
      </c>
      <c r="T487" s="1"/>
      <c r="U487" s="514">
        <v>13.0</v>
      </c>
      <c r="V487" s="525">
        <v>3.0</v>
      </c>
      <c r="W487" s="525">
        <v>31.0</v>
      </c>
      <c r="X487" s="537" t="s">
        <v>6488</v>
      </c>
      <c r="Y487" s="1"/>
      <c r="Z487" s="514">
        <v>11.0</v>
      </c>
      <c r="AA487" s="525">
        <v>3.0</v>
      </c>
      <c r="AB487" s="525">
        <v>13.0</v>
      </c>
      <c r="AC487" s="529" t="s">
        <v>6489</v>
      </c>
      <c r="AD487" s="1"/>
      <c r="AE487" s="514">
        <v>13.0</v>
      </c>
      <c r="AF487" s="525">
        <v>4.0</v>
      </c>
      <c r="AG487" s="525">
        <v>33.0</v>
      </c>
      <c r="AH487" s="537" t="s">
        <v>6490</v>
      </c>
      <c r="AI487" s="1"/>
      <c r="AJ487" s="514">
        <v>7.0</v>
      </c>
      <c r="AK487" s="525">
        <v>4.0</v>
      </c>
      <c r="AL487" s="525">
        <v>10.0</v>
      </c>
      <c r="AM487" s="530" t="s">
        <v>6491</v>
      </c>
      <c r="AN487" s="1"/>
      <c r="AO487" s="514">
        <v>13.0</v>
      </c>
      <c r="AP487" s="525">
        <v>5.0</v>
      </c>
      <c r="AQ487" s="525">
        <v>31.0</v>
      </c>
      <c r="AR487" s="531" t="s">
        <v>6492</v>
      </c>
      <c r="AS487" s="518"/>
      <c r="AT487" s="514"/>
      <c r="AU487" s="514"/>
      <c r="AV487" s="514"/>
      <c r="AW487" s="558"/>
      <c r="AX487" s="1"/>
      <c r="AY487" s="514"/>
      <c r="AZ487" s="514"/>
      <c r="BA487" s="514"/>
      <c r="BB487" s="558"/>
      <c r="BC487" s="1"/>
      <c r="BD487" s="514"/>
      <c r="BE487" s="514"/>
      <c r="BF487" s="514"/>
      <c r="BG487" s="558"/>
      <c r="BH487" s="1"/>
      <c r="BI487" s="514"/>
      <c r="BJ487" s="514"/>
      <c r="BK487" s="514"/>
      <c r="BL487" s="558"/>
      <c r="BM487" s="1"/>
      <c r="BN487" s="514"/>
      <c r="BO487" s="514"/>
      <c r="BP487" s="514"/>
      <c r="BQ487" s="558"/>
      <c r="BR487" s="1"/>
      <c r="BS487" s="514"/>
      <c r="BT487" s="514"/>
      <c r="BU487" s="514"/>
      <c r="BV487" s="558"/>
      <c r="BW487" s="1"/>
      <c r="BX487" s="514"/>
      <c r="BY487" s="514"/>
      <c r="BZ487" s="514"/>
      <c r="CA487" s="558"/>
      <c r="CB487" s="1"/>
      <c r="CC487" s="514"/>
      <c r="CD487" s="514"/>
      <c r="CE487" s="514"/>
      <c r="CF487" s="558"/>
      <c r="CG487" s="1"/>
      <c r="CH487" s="514"/>
      <c r="CI487" s="514"/>
      <c r="CJ487" s="514"/>
      <c r="CK487" s="558"/>
      <c r="CL487" s="1"/>
      <c r="CM487" s="514"/>
      <c r="CN487" s="514"/>
      <c r="CO487" s="514"/>
      <c r="CP487" s="558"/>
      <c r="CQ487" s="1"/>
    </row>
    <row r="488" ht="15.0" customHeight="1">
      <c r="A488" s="514">
        <v>12.0</v>
      </c>
      <c r="B488" s="525">
        <v>1.0</v>
      </c>
      <c r="C488" s="525">
        <v>31.0</v>
      </c>
      <c r="D488" s="526" t="s">
        <v>6493</v>
      </c>
      <c r="E488" s="1"/>
      <c r="F488" s="514">
        <v>6.0</v>
      </c>
      <c r="G488" s="525">
        <v>1.0</v>
      </c>
      <c r="H488" s="525">
        <v>14.0</v>
      </c>
      <c r="I488" s="529" t="s">
        <v>6494</v>
      </c>
      <c r="J488" s="1"/>
      <c r="K488" s="514">
        <v>12.0</v>
      </c>
      <c r="L488" s="525">
        <v>2.0</v>
      </c>
      <c r="M488" s="525">
        <v>31.0</v>
      </c>
      <c r="N488" s="529" t="s">
        <v>6495</v>
      </c>
      <c r="O488" s="1"/>
      <c r="P488" s="514">
        <v>12.0</v>
      </c>
      <c r="Q488" s="525">
        <v>2.0</v>
      </c>
      <c r="R488" s="525">
        <v>18.0</v>
      </c>
      <c r="S488" s="529" t="s">
        <v>6496</v>
      </c>
      <c r="T488" s="1"/>
      <c r="U488" s="514">
        <v>12.0</v>
      </c>
      <c r="V488" s="525">
        <v>3.0</v>
      </c>
      <c r="W488" s="525">
        <v>31.0</v>
      </c>
      <c r="X488" s="537" t="s">
        <v>6497</v>
      </c>
      <c r="Y488" s="1"/>
      <c r="Z488" s="514">
        <v>10.0</v>
      </c>
      <c r="AA488" s="525">
        <v>3.0</v>
      </c>
      <c r="AB488" s="525">
        <v>13.0</v>
      </c>
      <c r="AC488" s="529" t="s">
        <v>6498</v>
      </c>
      <c r="AD488" s="1"/>
      <c r="AE488" s="514">
        <v>12.0</v>
      </c>
      <c r="AF488" s="525">
        <v>4.0</v>
      </c>
      <c r="AG488" s="525">
        <v>33.0</v>
      </c>
      <c r="AH488" s="537" t="s">
        <v>6499</v>
      </c>
      <c r="AI488" s="1"/>
      <c r="AJ488" s="514">
        <v>6.0</v>
      </c>
      <c r="AK488" s="525">
        <v>4.0</v>
      </c>
      <c r="AL488" s="525">
        <v>10.0</v>
      </c>
      <c r="AM488" s="530" t="s">
        <v>6500</v>
      </c>
      <c r="AN488" s="1"/>
      <c r="AO488" s="514">
        <v>12.0</v>
      </c>
      <c r="AP488" s="525">
        <v>5.0</v>
      </c>
      <c r="AQ488" s="525">
        <v>31.0</v>
      </c>
      <c r="AR488" s="531" t="s">
        <v>6501</v>
      </c>
      <c r="AS488" s="518"/>
      <c r="AT488" s="514"/>
      <c r="AU488" s="514"/>
      <c r="AV488" s="514"/>
      <c r="AW488" s="558"/>
      <c r="AX488" s="1"/>
      <c r="AY488" s="514"/>
      <c r="AZ488" s="514"/>
      <c r="BA488" s="514"/>
      <c r="BB488" s="558"/>
      <c r="BC488" s="1"/>
      <c r="BD488" s="514"/>
      <c r="BE488" s="514"/>
      <c r="BF488" s="514"/>
      <c r="BG488" s="558"/>
      <c r="BH488" s="1"/>
      <c r="BI488" s="514"/>
      <c r="BJ488" s="514"/>
      <c r="BK488" s="514"/>
      <c r="BL488" s="558"/>
      <c r="BM488" s="1"/>
      <c r="BN488" s="514"/>
      <c r="BO488" s="514"/>
      <c r="BP488" s="514"/>
      <c r="BQ488" s="558"/>
      <c r="BR488" s="1"/>
      <c r="BS488" s="514"/>
      <c r="BT488" s="514"/>
      <c r="BU488" s="514"/>
      <c r="BV488" s="558"/>
      <c r="BW488" s="1"/>
      <c r="BX488" s="514"/>
      <c r="BY488" s="514"/>
      <c r="BZ488" s="514"/>
      <c r="CA488" s="558"/>
      <c r="CB488" s="1"/>
      <c r="CC488" s="514"/>
      <c r="CD488" s="514"/>
      <c r="CE488" s="514"/>
      <c r="CF488" s="558"/>
      <c r="CG488" s="1"/>
      <c r="CH488" s="514"/>
      <c r="CI488" s="514"/>
      <c r="CJ488" s="514"/>
      <c r="CK488" s="558"/>
      <c r="CL488" s="1"/>
      <c r="CM488" s="514"/>
      <c r="CN488" s="514"/>
      <c r="CO488" s="514"/>
      <c r="CP488" s="558"/>
      <c r="CQ488" s="1"/>
    </row>
    <row r="489" ht="15.0" customHeight="1">
      <c r="A489" s="514">
        <v>11.0</v>
      </c>
      <c r="B489" s="525">
        <v>1.0</v>
      </c>
      <c r="C489" s="525">
        <v>31.0</v>
      </c>
      <c r="D489" s="526" t="s">
        <v>6502</v>
      </c>
      <c r="E489" s="1"/>
      <c r="F489" s="514">
        <v>5.0</v>
      </c>
      <c r="G489" s="525">
        <v>1.0</v>
      </c>
      <c r="H489" s="525">
        <v>14.0</v>
      </c>
      <c r="I489" s="529" t="s">
        <v>6503</v>
      </c>
      <c r="J489" s="1"/>
      <c r="K489" s="514">
        <v>11.0</v>
      </c>
      <c r="L489" s="525">
        <v>2.0</v>
      </c>
      <c r="M489" s="525">
        <v>31.0</v>
      </c>
      <c r="N489" s="529" t="s">
        <v>6504</v>
      </c>
      <c r="O489" s="1"/>
      <c r="P489" s="514">
        <v>11.0</v>
      </c>
      <c r="Q489" s="525">
        <v>2.0</v>
      </c>
      <c r="R489" s="525">
        <v>18.0</v>
      </c>
      <c r="S489" s="529" t="s">
        <v>6505</v>
      </c>
      <c r="T489" s="1"/>
      <c r="U489" s="514">
        <v>11.0</v>
      </c>
      <c r="V489" s="525">
        <v>3.0</v>
      </c>
      <c r="W489" s="525">
        <v>31.0</v>
      </c>
      <c r="X489" s="537" t="s">
        <v>6506</v>
      </c>
      <c r="Y489" s="1"/>
      <c r="Z489" s="514">
        <v>9.0</v>
      </c>
      <c r="AA489" s="525">
        <v>3.0</v>
      </c>
      <c r="AB489" s="525">
        <v>13.0</v>
      </c>
      <c r="AC489" s="529" t="s">
        <v>6507</v>
      </c>
      <c r="AD489" s="1"/>
      <c r="AE489" s="514">
        <v>11.0</v>
      </c>
      <c r="AF489" s="525">
        <v>4.0</v>
      </c>
      <c r="AG489" s="525">
        <v>33.0</v>
      </c>
      <c r="AH489" s="537" t="s">
        <v>6508</v>
      </c>
      <c r="AI489" s="1"/>
      <c r="AJ489" s="514">
        <v>5.0</v>
      </c>
      <c r="AK489" s="525">
        <v>4.0</v>
      </c>
      <c r="AL489" s="525">
        <v>10.0</v>
      </c>
      <c r="AM489" s="530" t="s">
        <v>6509</v>
      </c>
      <c r="AN489" s="1"/>
      <c r="AO489" s="514">
        <v>11.0</v>
      </c>
      <c r="AP489" s="525">
        <v>5.0</v>
      </c>
      <c r="AQ489" s="525">
        <v>31.0</v>
      </c>
      <c r="AR489" s="531" t="s">
        <v>6510</v>
      </c>
      <c r="AS489" s="518"/>
      <c r="AT489" s="514"/>
      <c r="AU489" s="514"/>
      <c r="AV489" s="514"/>
      <c r="AW489" s="558"/>
      <c r="AX489" s="1"/>
      <c r="AY489" s="514"/>
      <c r="AZ489" s="514"/>
      <c r="BA489" s="514"/>
      <c r="BB489" s="558"/>
      <c r="BC489" s="1"/>
      <c r="BD489" s="514"/>
      <c r="BE489" s="514"/>
      <c r="BF489" s="514"/>
      <c r="BG489" s="558"/>
      <c r="BH489" s="1"/>
      <c r="BI489" s="514"/>
      <c r="BJ489" s="514"/>
      <c r="BK489" s="514"/>
      <c r="BL489" s="558"/>
      <c r="BM489" s="1"/>
      <c r="BN489" s="514"/>
      <c r="BO489" s="514"/>
      <c r="BP489" s="514"/>
      <c r="BQ489" s="558"/>
      <c r="BR489" s="1"/>
      <c r="BS489" s="514"/>
      <c r="BT489" s="514"/>
      <c r="BU489" s="514"/>
      <c r="BV489" s="558"/>
      <c r="BW489" s="1"/>
      <c r="BX489" s="514"/>
      <c r="BY489" s="514"/>
      <c r="BZ489" s="514"/>
      <c r="CA489" s="558"/>
      <c r="CB489" s="1"/>
      <c r="CC489" s="514"/>
      <c r="CD489" s="514"/>
      <c r="CE489" s="514"/>
      <c r="CF489" s="558"/>
      <c r="CG489" s="1"/>
      <c r="CH489" s="514"/>
      <c r="CI489" s="514"/>
      <c r="CJ489" s="514"/>
      <c r="CK489" s="558"/>
      <c r="CL489" s="1"/>
      <c r="CM489" s="514"/>
      <c r="CN489" s="514"/>
      <c r="CO489" s="514"/>
      <c r="CP489" s="558"/>
      <c r="CQ489" s="1"/>
    </row>
    <row r="490" ht="15.0" customHeight="1">
      <c r="A490" s="514">
        <v>10.0</v>
      </c>
      <c r="B490" s="525">
        <v>1.0</v>
      </c>
      <c r="C490" s="525">
        <v>31.0</v>
      </c>
      <c r="D490" s="526" t="s">
        <v>6511</v>
      </c>
      <c r="E490" s="1"/>
      <c r="F490" s="514">
        <v>4.0</v>
      </c>
      <c r="G490" s="525">
        <v>1.0</v>
      </c>
      <c r="H490" s="525">
        <v>14.0</v>
      </c>
      <c r="I490" s="529" t="s">
        <v>6512</v>
      </c>
      <c r="J490" s="1"/>
      <c r="K490" s="514">
        <v>10.0</v>
      </c>
      <c r="L490" s="525">
        <v>2.0</v>
      </c>
      <c r="M490" s="525">
        <v>31.0</v>
      </c>
      <c r="N490" s="529" t="s">
        <v>6513</v>
      </c>
      <c r="O490" s="1"/>
      <c r="P490" s="514">
        <v>10.0</v>
      </c>
      <c r="Q490" s="525">
        <v>2.0</v>
      </c>
      <c r="R490" s="525">
        <v>18.0</v>
      </c>
      <c r="S490" s="529" t="s">
        <v>6514</v>
      </c>
      <c r="T490" s="1"/>
      <c r="U490" s="514">
        <v>10.0</v>
      </c>
      <c r="V490" s="525">
        <v>3.0</v>
      </c>
      <c r="W490" s="525">
        <v>31.0</v>
      </c>
      <c r="X490" s="537" t="s">
        <v>6515</v>
      </c>
      <c r="Y490" s="1"/>
      <c r="Z490" s="514">
        <v>8.0</v>
      </c>
      <c r="AA490" s="525">
        <v>3.0</v>
      </c>
      <c r="AB490" s="525">
        <v>13.0</v>
      </c>
      <c r="AC490" s="529" t="s">
        <v>6516</v>
      </c>
      <c r="AD490" s="1"/>
      <c r="AE490" s="514">
        <v>10.0</v>
      </c>
      <c r="AF490" s="525">
        <v>4.0</v>
      </c>
      <c r="AG490" s="525">
        <v>33.0</v>
      </c>
      <c r="AH490" s="537" t="s">
        <v>6517</v>
      </c>
      <c r="AI490" s="1"/>
      <c r="AJ490" s="514">
        <v>4.0</v>
      </c>
      <c r="AK490" s="525">
        <v>4.0</v>
      </c>
      <c r="AL490" s="525">
        <v>10.0</v>
      </c>
      <c r="AM490" s="530" t="s">
        <v>6518</v>
      </c>
      <c r="AN490" s="1"/>
      <c r="AO490" s="514">
        <v>10.0</v>
      </c>
      <c r="AP490" s="525">
        <v>5.0</v>
      </c>
      <c r="AQ490" s="525">
        <v>31.0</v>
      </c>
      <c r="AR490" s="531" t="s">
        <v>6519</v>
      </c>
      <c r="AS490" s="518"/>
      <c r="AT490" s="514"/>
      <c r="AU490" s="514"/>
      <c r="AV490" s="514"/>
      <c r="AW490" s="558"/>
      <c r="AX490" s="1"/>
      <c r="AY490" s="514"/>
      <c r="AZ490" s="514"/>
      <c r="BA490" s="514"/>
      <c r="BB490" s="558"/>
      <c r="BC490" s="1"/>
      <c r="BD490" s="514"/>
      <c r="BE490" s="514"/>
      <c r="BF490" s="514"/>
      <c r="BG490" s="558"/>
      <c r="BH490" s="1"/>
      <c r="BI490" s="514"/>
      <c r="BJ490" s="514"/>
      <c r="BK490" s="514"/>
      <c r="BL490" s="558"/>
      <c r="BM490" s="1"/>
      <c r="BN490" s="514"/>
      <c r="BO490" s="514"/>
      <c r="BP490" s="514"/>
      <c r="BQ490" s="558"/>
      <c r="BR490" s="1"/>
      <c r="BS490" s="514"/>
      <c r="BT490" s="514"/>
      <c r="BU490" s="514"/>
      <c r="BV490" s="558"/>
      <c r="BW490" s="1"/>
      <c r="BX490" s="514"/>
      <c r="BY490" s="514"/>
      <c r="BZ490" s="514"/>
      <c r="CA490" s="558"/>
      <c r="CB490" s="1"/>
      <c r="CC490" s="514"/>
      <c r="CD490" s="514"/>
      <c r="CE490" s="514"/>
      <c r="CF490" s="558"/>
      <c r="CG490" s="1"/>
      <c r="CH490" s="514"/>
      <c r="CI490" s="514"/>
      <c r="CJ490" s="514"/>
      <c r="CK490" s="558"/>
      <c r="CL490" s="1"/>
      <c r="CM490" s="514"/>
      <c r="CN490" s="514"/>
      <c r="CO490" s="514"/>
      <c r="CP490" s="558"/>
      <c r="CQ490" s="1"/>
    </row>
    <row r="491" ht="15.0" customHeight="1">
      <c r="A491" s="514">
        <v>9.0</v>
      </c>
      <c r="B491" s="525">
        <v>1.0</v>
      </c>
      <c r="C491" s="525">
        <v>31.0</v>
      </c>
      <c r="D491" s="526" t="s">
        <v>6520</v>
      </c>
      <c r="E491" s="1"/>
      <c r="F491" s="514">
        <v>3.0</v>
      </c>
      <c r="G491" s="525">
        <v>1.0</v>
      </c>
      <c r="H491" s="525">
        <v>14.0</v>
      </c>
      <c r="I491" s="529" t="s">
        <v>6521</v>
      </c>
      <c r="J491" s="1"/>
      <c r="K491" s="514">
        <v>9.0</v>
      </c>
      <c r="L491" s="525">
        <v>2.0</v>
      </c>
      <c r="M491" s="525">
        <v>31.0</v>
      </c>
      <c r="N491" s="529" t="s">
        <v>6522</v>
      </c>
      <c r="O491" s="1"/>
      <c r="P491" s="514">
        <v>9.0</v>
      </c>
      <c r="Q491" s="525">
        <v>2.0</v>
      </c>
      <c r="R491" s="525">
        <v>18.0</v>
      </c>
      <c r="S491" s="529" t="s">
        <v>6523</v>
      </c>
      <c r="T491" s="1"/>
      <c r="U491" s="514">
        <v>9.0</v>
      </c>
      <c r="V491" s="525">
        <v>3.0</v>
      </c>
      <c r="W491" s="525">
        <v>31.0</v>
      </c>
      <c r="X491" s="537" t="s">
        <v>6524</v>
      </c>
      <c r="Y491" s="1"/>
      <c r="Z491" s="514">
        <v>7.0</v>
      </c>
      <c r="AA491" s="525">
        <v>3.0</v>
      </c>
      <c r="AB491" s="525">
        <v>13.0</v>
      </c>
      <c r="AC491" s="529" t="s">
        <v>6525</v>
      </c>
      <c r="AD491" s="1"/>
      <c r="AE491" s="514">
        <v>9.0</v>
      </c>
      <c r="AF491" s="525">
        <v>4.0</v>
      </c>
      <c r="AG491" s="525">
        <v>33.0</v>
      </c>
      <c r="AH491" s="562" t="s">
        <v>6526</v>
      </c>
      <c r="AI491" s="1"/>
      <c r="AJ491" s="514">
        <v>3.0</v>
      </c>
      <c r="AK491" s="525">
        <v>4.0</v>
      </c>
      <c r="AL491" s="525">
        <v>10.0</v>
      </c>
      <c r="AM491" s="530" t="s">
        <v>6527</v>
      </c>
      <c r="AN491" s="1"/>
      <c r="AO491" s="514">
        <v>9.0</v>
      </c>
      <c r="AP491" s="525">
        <v>5.0</v>
      </c>
      <c r="AQ491" s="525">
        <v>31.0</v>
      </c>
      <c r="AR491" s="531" t="s">
        <v>6528</v>
      </c>
      <c r="AS491" s="518"/>
      <c r="AT491" s="514"/>
      <c r="AU491" s="514"/>
      <c r="AV491" s="514"/>
      <c r="AW491" s="558"/>
      <c r="AX491" s="1"/>
      <c r="AY491" s="514"/>
      <c r="AZ491" s="514"/>
      <c r="BA491" s="514"/>
      <c r="BB491" s="558"/>
      <c r="BC491" s="1"/>
      <c r="BD491" s="514"/>
      <c r="BE491" s="514"/>
      <c r="BF491" s="514"/>
      <c r="BG491" s="558"/>
      <c r="BH491" s="1"/>
      <c r="BI491" s="514"/>
      <c r="BJ491" s="514"/>
      <c r="BK491" s="514"/>
      <c r="BL491" s="558"/>
      <c r="BM491" s="1"/>
      <c r="BN491" s="514"/>
      <c r="BO491" s="514"/>
      <c r="BP491" s="514"/>
      <c r="BQ491" s="558"/>
      <c r="BR491" s="1"/>
      <c r="BS491" s="514"/>
      <c r="BT491" s="514"/>
      <c r="BU491" s="514"/>
      <c r="BV491" s="558"/>
      <c r="BW491" s="1"/>
      <c r="BX491" s="514"/>
      <c r="BY491" s="514"/>
      <c r="BZ491" s="514"/>
      <c r="CA491" s="558"/>
      <c r="CB491" s="1"/>
      <c r="CC491" s="514"/>
      <c r="CD491" s="514"/>
      <c r="CE491" s="514"/>
      <c r="CF491" s="558"/>
      <c r="CG491" s="1"/>
      <c r="CH491" s="514"/>
      <c r="CI491" s="514"/>
      <c r="CJ491" s="514"/>
      <c r="CK491" s="558"/>
      <c r="CL491" s="1"/>
      <c r="CM491" s="514"/>
      <c r="CN491" s="514"/>
      <c r="CO491" s="514"/>
      <c r="CP491" s="558"/>
      <c r="CQ491" s="1"/>
    </row>
    <row r="492" ht="15.0" customHeight="1">
      <c r="A492" s="514">
        <v>8.0</v>
      </c>
      <c r="B492" s="525">
        <v>1.0</v>
      </c>
      <c r="C492" s="525">
        <v>31.0</v>
      </c>
      <c r="D492" s="526" t="s">
        <v>6529</v>
      </c>
      <c r="E492" s="1"/>
      <c r="F492" s="514">
        <v>2.0</v>
      </c>
      <c r="G492" s="525">
        <v>1.0</v>
      </c>
      <c r="H492" s="525">
        <v>14.0</v>
      </c>
      <c r="I492" s="529" t="s">
        <v>6530</v>
      </c>
      <c r="J492" s="1"/>
      <c r="K492" s="514">
        <v>8.0</v>
      </c>
      <c r="L492" s="525">
        <v>2.0</v>
      </c>
      <c r="M492" s="525">
        <v>31.0</v>
      </c>
      <c r="N492" s="529" t="s">
        <v>6531</v>
      </c>
      <c r="O492" s="1"/>
      <c r="P492" s="514">
        <v>8.0</v>
      </c>
      <c r="Q492" s="525">
        <v>2.0</v>
      </c>
      <c r="R492" s="525">
        <v>18.0</v>
      </c>
      <c r="S492" s="529" t="s">
        <v>6532</v>
      </c>
      <c r="T492" s="1"/>
      <c r="U492" s="514">
        <v>8.0</v>
      </c>
      <c r="V492" s="525">
        <v>3.0</v>
      </c>
      <c r="W492" s="525">
        <v>31.0</v>
      </c>
      <c r="X492" s="537" t="s">
        <v>6533</v>
      </c>
      <c r="Y492" s="1"/>
      <c r="Z492" s="514">
        <v>6.0</v>
      </c>
      <c r="AA492" s="525">
        <v>3.0</v>
      </c>
      <c r="AB492" s="525">
        <v>13.0</v>
      </c>
      <c r="AC492" s="529" t="s">
        <v>6534</v>
      </c>
      <c r="AD492" s="1"/>
      <c r="AE492" s="514">
        <v>8.0</v>
      </c>
      <c r="AF492" s="525">
        <v>4.0</v>
      </c>
      <c r="AG492" s="563">
        <v>33.0</v>
      </c>
      <c r="AH492" s="537" t="s">
        <v>6535</v>
      </c>
      <c r="AI492" s="1"/>
      <c r="AJ492" s="514">
        <v>2.0</v>
      </c>
      <c r="AK492" s="525">
        <v>4.0</v>
      </c>
      <c r="AL492" s="525">
        <v>10.0</v>
      </c>
      <c r="AM492" s="530" t="s">
        <v>6536</v>
      </c>
      <c r="AN492" s="1"/>
      <c r="AO492" s="514">
        <v>8.0</v>
      </c>
      <c r="AP492" s="525">
        <v>5.0</v>
      </c>
      <c r="AQ492" s="525">
        <v>31.0</v>
      </c>
      <c r="AR492" s="531" t="s">
        <v>6537</v>
      </c>
      <c r="AS492" s="518"/>
      <c r="AT492" s="514"/>
      <c r="AU492" s="514"/>
      <c r="AV492" s="514"/>
      <c r="AW492" s="558"/>
      <c r="AX492" s="1"/>
      <c r="AY492" s="514"/>
      <c r="AZ492" s="514"/>
      <c r="BA492" s="514"/>
      <c r="BB492" s="558"/>
      <c r="BC492" s="1"/>
      <c r="BD492" s="514"/>
      <c r="BE492" s="514"/>
      <c r="BF492" s="514"/>
      <c r="BG492" s="558"/>
      <c r="BH492" s="1"/>
      <c r="BI492" s="514"/>
      <c r="BJ492" s="514"/>
      <c r="BK492" s="514"/>
      <c r="BL492" s="558"/>
      <c r="BM492" s="1"/>
      <c r="BN492" s="514"/>
      <c r="BO492" s="514"/>
      <c r="BP492" s="514"/>
      <c r="BQ492" s="558"/>
      <c r="BR492" s="1"/>
      <c r="BS492" s="514"/>
      <c r="BT492" s="514"/>
      <c r="BU492" s="514"/>
      <c r="BV492" s="558"/>
      <c r="BW492" s="1"/>
      <c r="BX492" s="514"/>
      <c r="BY492" s="514"/>
      <c r="BZ492" s="514"/>
      <c r="CA492" s="558"/>
      <c r="CB492" s="1"/>
      <c r="CC492" s="514"/>
      <c r="CD492" s="514"/>
      <c r="CE492" s="514"/>
      <c r="CF492" s="558"/>
      <c r="CG492" s="1"/>
      <c r="CH492" s="514"/>
      <c r="CI492" s="514"/>
      <c r="CJ492" s="514"/>
      <c r="CK492" s="558"/>
      <c r="CL492" s="1"/>
      <c r="CM492" s="514"/>
      <c r="CN492" s="514"/>
      <c r="CO492" s="514"/>
      <c r="CP492" s="558"/>
      <c r="CQ492" s="1"/>
    </row>
    <row r="493" ht="15.0" customHeight="1">
      <c r="A493" s="514">
        <v>7.0</v>
      </c>
      <c r="B493" s="525">
        <v>1.0</v>
      </c>
      <c r="C493" s="525">
        <v>31.0</v>
      </c>
      <c r="D493" s="526" t="s">
        <v>6538</v>
      </c>
      <c r="E493" s="1"/>
      <c r="F493" s="542">
        <v>1.0</v>
      </c>
      <c r="G493" s="549">
        <v>1.0</v>
      </c>
      <c r="H493" s="549">
        <v>14.0</v>
      </c>
      <c r="I493" s="528" t="s">
        <v>6539</v>
      </c>
      <c r="J493" s="1"/>
      <c r="K493" s="514">
        <v>7.0</v>
      </c>
      <c r="L493" s="525">
        <v>2.0</v>
      </c>
      <c r="M493" s="525">
        <v>31.0</v>
      </c>
      <c r="N493" s="529" t="s">
        <v>6540</v>
      </c>
      <c r="O493" s="1"/>
      <c r="P493" s="514">
        <v>7.0</v>
      </c>
      <c r="Q493" s="525">
        <v>2.0</v>
      </c>
      <c r="R493" s="525">
        <v>18.0</v>
      </c>
      <c r="S493" s="529" t="s">
        <v>6541</v>
      </c>
      <c r="T493" s="1"/>
      <c r="U493" s="514">
        <v>7.0</v>
      </c>
      <c r="V493" s="525">
        <v>3.0</v>
      </c>
      <c r="W493" s="525">
        <v>31.0</v>
      </c>
      <c r="X493" s="537" t="s">
        <v>6542</v>
      </c>
      <c r="Y493" s="1"/>
      <c r="Z493" s="514">
        <v>5.0</v>
      </c>
      <c r="AA493" s="525">
        <v>3.0</v>
      </c>
      <c r="AB493" s="525">
        <v>13.0</v>
      </c>
      <c r="AC493" s="529" t="s">
        <v>6543</v>
      </c>
      <c r="AD493" s="1"/>
      <c r="AE493" s="514">
        <v>7.0</v>
      </c>
      <c r="AF493" s="525">
        <v>4.0</v>
      </c>
      <c r="AG493" s="563">
        <v>33.0</v>
      </c>
      <c r="AH493" s="562" t="s">
        <v>6544</v>
      </c>
      <c r="AI493" s="1"/>
      <c r="AJ493" s="542">
        <v>1.0</v>
      </c>
      <c r="AK493" s="525">
        <v>4.0</v>
      </c>
      <c r="AL493" s="525">
        <v>10.0</v>
      </c>
      <c r="AM493" s="530" t="s">
        <v>6545</v>
      </c>
      <c r="AN493" s="1"/>
      <c r="AO493" s="514">
        <v>7.0</v>
      </c>
      <c r="AP493" s="525">
        <v>5.0</v>
      </c>
      <c r="AQ493" s="525">
        <v>31.0</v>
      </c>
      <c r="AR493" s="531" t="s">
        <v>6546</v>
      </c>
      <c r="AS493" s="518"/>
      <c r="AT493" s="514"/>
      <c r="AU493" s="514"/>
      <c r="AV493" s="514"/>
      <c r="AW493" s="558"/>
      <c r="AX493" s="1"/>
      <c r="AY493" s="514"/>
      <c r="AZ493" s="514"/>
      <c r="BA493" s="514"/>
      <c r="BB493" s="558"/>
      <c r="BC493" s="1"/>
      <c r="BD493" s="514"/>
      <c r="BE493" s="514"/>
      <c r="BF493" s="514"/>
      <c r="BG493" s="558"/>
      <c r="BH493" s="1"/>
      <c r="BI493" s="514"/>
      <c r="BJ493" s="514"/>
      <c r="BK493" s="514"/>
      <c r="BL493" s="558"/>
      <c r="BM493" s="1"/>
      <c r="BN493" s="514"/>
      <c r="BO493" s="514"/>
      <c r="BP493" s="514"/>
      <c r="BQ493" s="558"/>
      <c r="BR493" s="1"/>
      <c r="BS493" s="514"/>
      <c r="BT493" s="514"/>
      <c r="BU493" s="514"/>
      <c r="BV493" s="558"/>
      <c r="BW493" s="1"/>
      <c r="BX493" s="514"/>
      <c r="BY493" s="514"/>
      <c r="BZ493" s="514"/>
      <c r="CA493" s="558"/>
      <c r="CB493" s="1"/>
      <c r="CC493" s="514"/>
      <c r="CD493" s="514"/>
      <c r="CE493" s="514"/>
      <c r="CF493" s="558"/>
      <c r="CG493" s="1"/>
      <c r="CH493" s="514"/>
      <c r="CI493" s="514"/>
      <c r="CJ493" s="514"/>
      <c r="CK493" s="558"/>
      <c r="CL493" s="1"/>
      <c r="CM493" s="514"/>
      <c r="CN493" s="514"/>
      <c r="CO493" s="514"/>
      <c r="CP493" s="558"/>
      <c r="CQ493" s="1"/>
    </row>
    <row r="494" ht="15.0" customHeight="1">
      <c r="A494" s="514">
        <v>6.0</v>
      </c>
      <c r="B494" s="525">
        <v>1.0</v>
      </c>
      <c r="C494" s="525">
        <v>31.0</v>
      </c>
      <c r="D494" s="526" t="s">
        <v>6547</v>
      </c>
      <c r="E494" s="1"/>
      <c r="F494" s="514">
        <v>14.0</v>
      </c>
      <c r="G494" s="525">
        <v>1.0</v>
      </c>
      <c r="H494" s="525">
        <v>13.0</v>
      </c>
      <c r="I494" s="529" t="s">
        <v>6548</v>
      </c>
      <c r="J494" s="1"/>
      <c r="K494" s="514">
        <v>6.0</v>
      </c>
      <c r="L494" s="525">
        <v>2.0</v>
      </c>
      <c r="M494" s="525">
        <v>31.0</v>
      </c>
      <c r="N494" s="529" t="s">
        <v>6549</v>
      </c>
      <c r="O494" s="1"/>
      <c r="P494" s="514">
        <v>6.0</v>
      </c>
      <c r="Q494" s="525">
        <v>2.0</v>
      </c>
      <c r="R494" s="525">
        <v>18.0</v>
      </c>
      <c r="S494" s="529" t="s">
        <v>6550</v>
      </c>
      <c r="T494" s="1"/>
      <c r="U494" s="514">
        <v>6.0</v>
      </c>
      <c r="V494" s="525">
        <v>3.0</v>
      </c>
      <c r="W494" s="525">
        <v>31.0</v>
      </c>
      <c r="X494" s="537" t="s">
        <v>6551</v>
      </c>
      <c r="Y494" s="1"/>
      <c r="Z494" s="514">
        <v>4.0</v>
      </c>
      <c r="AA494" s="525">
        <v>3.0</v>
      </c>
      <c r="AB494" s="525">
        <v>13.0</v>
      </c>
      <c r="AC494" s="529" t="s">
        <v>6552</v>
      </c>
      <c r="AD494" s="1"/>
      <c r="AE494" s="514">
        <v>6.0</v>
      </c>
      <c r="AF494" s="525">
        <v>4.0</v>
      </c>
      <c r="AG494" s="563">
        <v>33.0</v>
      </c>
      <c r="AH494" s="537" t="s">
        <v>6553</v>
      </c>
      <c r="AI494" s="1"/>
      <c r="AJ494" s="514">
        <v>14.0</v>
      </c>
      <c r="AK494" s="525">
        <v>4.0</v>
      </c>
      <c r="AL494" s="525">
        <v>9.0</v>
      </c>
      <c r="AM494" s="530" t="s">
        <v>6554</v>
      </c>
      <c r="AN494" s="1"/>
      <c r="AO494" s="514">
        <v>6.0</v>
      </c>
      <c r="AP494" s="525">
        <v>5.0</v>
      </c>
      <c r="AQ494" s="525">
        <v>31.0</v>
      </c>
      <c r="AR494" s="531" t="s">
        <v>6555</v>
      </c>
      <c r="AS494" s="518"/>
      <c r="AT494" s="514"/>
      <c r="AU494" s="514"/>
      <c r="AV494" s="514"/>
      <c r="AW494" s="558"/>
      <c r="AX494" s="1"/>
      <c r="AY494" s="514"/>
      <c r="AZ494" s="514"/>
      <c r="BA494" s="514"/>
      <c r="BB494" s="558"/>
      <c r="BC494" s="1"/>
      <c r="BD494" s="514"/>
      <c r="BE494" s="514"/>
      <c r="BF494" s="514"/>
      <c r="BG494" s="558"/>
      <c r="BH494" s="1"/>
      <c r="BI494" s="514"/>
      <c r="BJ494" s="514"/>
      <c r="BK494" s="514"/>
      <c r="BL494" s="558"/>
      <c r="BM494" s="1"/>
      <c r="BN494" s="514"/>
      <c r="BO494" s="514"/>
      <c r="BP494" s="514"/>
      <c r="BQ494" s="558"/>
      <c r="BR494" s="1"/>
      <c r="BS494" s="514"/>
      <c r="BT494" s="514"/>
      <c r="BU494" s="514"/>
      <c r="BV494" s="558"/>
      <c r="BW494" s="1"/>
      <c r="BX494" s="514"/>
      <c r="BY494" s="514"/>
      <c r="BZ494" s="514"/>
      <c r="CA494" s="558"/>
      <c r="CB494" s="1"/>
      <c r="CC494" s="514"/>
      <c r="CD494" s="514"/>
      <c r="CE494" s="514"/>
      <c r="CF494" s="558"/>
      <c r="CG494" s="1"/>
      <c r="CH494" s="514"/>
      <c r="CI494" s="514"/>
      <c r="CJ494" s="514"/>
      <c r="CK494" s="558"/>
      <c r="CL494" s="1"/>
      <c r="CM494" s="514"/>
      <c r="CN494" s="514"/>
      <c r="CO494" s="514"/>
      <c r="CP494" s="558"/>
      <c r="CQ494" s="1"/>
    </row>
    <row r="495" ht="15.0" customHeight="1">
      <c r="A495" s="514">
        <v>5.0</v>
      </c>
      <c r="B495" s="525">
        <v>1.0</v>
      </c>
      <c r="C495" s="525">
        <v>31.0</v>
      </c>
      <c r="D495" s="526" t="s">
        <v>6556</v>
      </c>
      <c r="E495" s="1"/>
      <c r="F495" s="514">
        <v>13.0</v>
      </c>
      <c r="G495" s="525">
        <v>1.0</v>
      </c>
      <c r="H495" s="525">
        <v>13.0</v>
      </c>
      <c r="I495" s="529" t="s">
        <v>6557</v>
      </c>
      <c r="J495" s="1"/>
      <c r="K495" s="514">
        <v>5.0</v>
      </c>
      <c r="L495" s="525">
        <v>2.0</v>
      </c>
      <c r="M495" s="525">
        <v>31.0</v>
      </c>
      <c r="N495" s="529" t="s">
        <v>6558</v>
      </c>
      <c r="O495" s="1"/>
      <c r="P495" s="514">
        <v>5.0</v>
      </c>
      <c r="Q495" s="525">
        <v>2.0</v>
      </c>
      <c r="R495" s="525">
        <v>18.0</v>
      </c>
      <c r="S495" s="529" t="s">
        <v>6559</v>
      </c>
      <c r="T495" s="1"/>
      <c r="U495" s="514">
        <v>5.0</v>
      </c>
      <c r="V495" s="525">
        <v>3.0</v>
      </c>
      <c r="W495" s="525">
        <v>31.0</v>
      </c>
      <c r="X495" s="537" t="s">
        <v>6560</v>
      </c>
      <c r="Y495" s="1"/>
      <c r="Z495" s="514">
        <v>3.0</v>
      </c>
      <c r="AA495" s="525">
        <v>3.0</v>
      </c>
      <c r="AB495" s="525">
        <v>13.0</v>
      </c>
      <c r="AC495" s="529" t="s">
        <v>6561</v>
      </c>
      <c r="AD495" s="1"/>
      <c r="AE495" s="514">
        <v>5.0</v>
      </c>
      <c r="AF495" s="525">
        <v>4.0</v>
      </c>
      <c r="AG495" s="563">
        <v>33.0</v>
      </c>
      <c r="AH495" s="562" t="s">
        <v>6562</v>
      </c>
      <c r="AI495" s="1"/>
      <c r="AJ495" s="514">
        <v>13.0</v>
      </c>
      <c r="AK495" s="525">
        <v>4.0</v>
      </c>
      <c r="AL495" s="525">
        <v>9.0</v>
      </c>
      <c r="AM495" s="530" t="s">
        <v>6563</v>
      </c>
      <c r="AN495" s="1"/>
      <c r="AO495" s="514">
        <v>5.0</v>
      </c>
      <c r="AP495" s="525">
        <v>5.0</v>
      </c>
      <c r="AQ495" s="525">
        <v>31.0</v>
      </c>
      <c r="AR495" s="531" t="s">
        <v>6564</v>
      </c>
      <c r="AS495" s="518"/>
      <c r="AT495" s="514"/>
      <c r="AU495" s="514"/>
      <c r="AV495" s="514"/>
      <c r="AW495" s="558"/>
      <c r="AX495" s="1"/>
      <c r="AY495" s="514"/>
      <c r="AZ495" s="514"/>
      <c r="BA495" s="514"/>
      <c r="BB495" s="558"/>
      <c r="BC495" s="1"/>
      <c r="BD495" s="514"/>
      <c r="BE495" s="514"/>
      <c r="BF495" s="514"/>
      <c r="BG495" s="558"/>
      <c r="BH495" s="1"/>
      <c r="BI495" s="514"/>
      <c r="BJ495" s="514"/>
      <c r="BK495" s="514"/>
      <c r="BL495" s="558"/>
      <c r="BM495" s="1"/>
      <c r="BN495" s="514"/>
      <c r="BO495" s="514"/>
      <c r="BP495" s="514"/>
      <c r="BQ495" s="558"/>
      <c r="BR495" s="1"/>
      <c r="BS495" s="514"/>
      <c r="BT495" s="514"/>
      <c r="BU495" s="514"/>
      <c r="BV495" s="558"/>
      <c r="BW495" s="1"/>
      <c r="BX495" s="514"/>
      <c r="BY495" s="514"/>
      <c r="BZ495" s="514"/>
      <c r="CA495" s="558"/>
      <c r="CB495" s="1"/>
      <c r="CC495" s="514"/>
      <c r="CD495" s="514"/>
      <c r="CE495" s="514"/>
      <c r="CF495" s="558"/>
      <c r="CG495" s="1"/>
      <c r="CH495" s="514"/>
      <c r="CI495" s="514"/>
      <c r="CJ495" s="514"/>
      <c r="CK495" s="558"/>
      <c r="CL495" s="1"/>
      <c r="CM495" s="514"/>
      <c r="CN495" s="514"/>
      <c r="CO495" s="514"/>
      <c r="CP495" s="558"/>
      <c r="CQ495" s="1"/>
    </row>
    <row r="496" ht="15.0" customHeight="1">
      <c r="A496" s="514">
        <v>4.0</v>
      </c>
      <c r="B496" s="525">
        <v>1.0</v>
      </c>
      <c r="C496" s="525">
        <v>31.0</v>
      </c>
      <c r="D496" s="526" t="s">
        <v>6565</v>
      </c>
      <c r="E496" s="1"/>
      <c r="F496" s="514">
        <v>12.0</v>
      </c>
      <c r="G496" s="525">
        <v>1.0</v>
      </c>
      <c r="H496" s="525">
        <v>13.0</v>
      </c>
      <c r="I496" s="529" t="s">
        <v>6566</v>
      </c>
      <c r="J496" s="1"/>
      <c r="K496" s="514">
        <v>4.0</v>
      </c>
      <c r="L496" s="525">
        <v>2.0</v>
      </c>
      <c r="M496" s="525">
        <v>31.0</v>
      </c>
      <c r="N496" s="529" t="s">
        <v>6567</v>
      </c>
      <c r="O496" s="1"/>
      <c r="P496" s="514">
        <v>4.0</v>
      </c>
      <c r="Q496" s="525">
        <v>2.0</v>
      </c>
      <c r="R496" s="525">
        <v>18.0</v>
      </c>
      <c r="S496" s="529" t="s">
        <v>6568</v>
      </c>
      <c r="T496" s="1"/>
      <c r="U496" s="514">
        <v>4.0</v>
      </c>
      <c r="V496" s="525">
        <v>3.0</v>
      </c>
      <c r="W496" s="525">
        <v>31.0</v>
      </c>
      <c r="X496" s="537" t="s">
        <v>6569</v>
      </c>
      <c r="Y496" s="1"/>
      <c r="Z496" s="514">
        <v>2.0</v>
      </c>
      <c r="AA496" s="525">
        <v>3.0</v>
      </c>
      <c r="AB496" s="525">
        <v>13.0</v>
      </c>
      <c r="AC496" s="529" t="s">
        <v>6570</v>
      </c>
      <c r="AD496" s="1"/>
      <c r="AE496" s="514">
        <v>4.0</v>
      </c>
      <c r="AF496" s="525">
        <v>4.0</v>
      </c>
      <c r="AG496" s="563">
        <v>33.0</v>
      </c>
      <c r="AH496" s="537" t="s">
        <v>6571</v>
      </c>
      <c r="AI496" s="1"/>
      <c r="AJ496" s="514">
        <v>12.0</v>
      </c>
      <c r="AK496" s="525">
        <v>4.0</v>
      </c>
      <c r="AL496" s="525">
        <v>9.0</v>
      </c>
      <c r="AM496" s="530" t="s">
        <v>6572</v>
      </c>
      <c r="AN496" s="1"/>
      <c r="AO496" s="514">
        <v>4.0</v>
      </c>
      <c r="AP496" s="525">
        <v>5.0</v>
      </c>
      <c r="AQ496" s="525">
        <v>31.0</v>
      </c>
      <c r="AR496" s="531" t="s">
        <v>6573</v>
      </c>
      <c r="AS496" s="518"/>
      <c r="AT496" s="514"/>
      <c r="AU496" s="514"/>
      <c r="AV496" s="514"/>
      <c r="AW496" s="558"/>
      <c r="AX496" s="1"/>
      <c r="AY496" s="514"/>
      <c r="AZ496" s="514"/>
      <c r="BA496" s="514"/>
      <c r="BB496" s="558"/>
      <c r="BC496" s="1"/>
      <c r="BD496" s="514"/>
      <c r="BE496" s="514"/>
      <c r="BF496" s="514"/>
      <c r="BG496" s="558"/>
      <c r="BH496" s="1"/>
      <c r="BI496" s="514"/>
      <c r="BJ496" s="514"/>
      <c r="BK496" s="514"/>
      <c r="BL496" s="558"/>
      <c r="BM496" s="1"/>
      <c r="BN496" s="514"/>
      <c r="BO496" s="514"/>
      <c r="BP496" s="514"/>
      <c r="BQ496" s="558"/>
      <c r="BR496" s="1"/>
      <c r="BS496" s="514"/>
      <c r="BT496" s="514"/>
      <c r="BU496" s="514"/>
      <c r="BV496" s="558"/>
      <c r="BW496" s="1"/>
      <c r="BX496" s="514"/>
      <c r="BY496" s="514"/>
      <c r="BZ496" s="514"/>
      <c r="CA496" s="558"/>
      <c r="CB496" s="1"/>
      <c r="CC496" s="514"/>
      <c r="CD496" s="514"/>
      <c r="CE496" s="514"/>
      <c r="CF496" s="558"/>
      <c r="CG496" s="1"/>
      <c r="CH496" s="514"/>
      <c r="CI496" s="514"/>
      <c r="CJ496" s="514"/>
      <c r="CK496" s="558"/>
      <c r="CL496" s="1"/>
      <c r="CM496" s="514"/>
      <c r="CN496" s="514"/>
      <c r="CO496" s="514"/>
      <c r="CP496" s="558"/>
      <c r="CQ496" s="1"/>
    </row>
    <row r="497" ht="15.0" customHeight="1">
      <c r="A497" s="514">
        <v>3.0</v>
      </c>
      <c r="B497" s="525">
        <v>1.0</v>
      </c>
      <c r="C497" s="525">
        <v>31.0</v>
      </c>
      <c r="D497" s="526" t="s">
        <v>6574</v>
      </c>
      <c r="E497" s="1"/>
      <c r="F497" s="514">
        <v>11.0</v>
      </c>
      <c r="G497" s="525">
        <v>1.0</v>
      </c>
      <c r="H497" s="525">
        <v>13.0</v>
      </c>
      <c r="I497" s="529" t="s">
        <v>6575</v>
      </c>
      <c r="J497" s="1"/>
      <c r="K497" s="514">
        <v>3.0</v>
      </c>
      <c r="L497" s="525">
        <v>2.0</v>
      </c>
      <c r="M497" s="525">
        <v>31.0</v>
      </c>
      <c r="N497" s="529" t="s">
        <v>6576</v>
      </c>
      <c r="O497" s="1"/>
      <c r="P497" s="514">
        <v>3.0</v>
      </c>
      <c r="Q497" s="525">
        <v>2.0</v>
      </c>
      <c r="R497" s="525">
        <v>18.0</v>
      </c>
      <c r="S497" s="529" t="s">
        <v>6577</v>
      </c>
      <c r="T497" s="1"/>
      <c r="U497" s="514">
        <v>3.0</v>
      </c>
      <c r="V497" s="525">
        <v>3.0</v>
      </c>
      <c r="W497" s="525">
        <v>31.0</v>
      </c>
      <c r="X497" s="537" t="s">
        <v>6578</v>
      </c>
      <c r="Y497" s="1"/>
      <c r="Z497" s="542">
        <v>1.0</v>
      </c>
      <c r="AA497" s="525">
        <v>3.0</v>
      </c>
      <c r="AB497" s="525">
        <v>13.0</v>
      </c>
      <c r="AC497" s="529" t="s">
        <v>6579</v>
      </c>
      <c r="AD497" s="1"/>
      <c r="AE497" s="514">
        <v>3.0</v>
      </c>
      <c r="AF497" s="525">
        <v>4.0</v>
      </c>
      <c r="AG497" s="563">
        <v>33.0</v>
      </c>
      <c r="AH497" s="562" t="s">
        <v>6580</v>
      </c>
      <c r="AI497" s="1"/>
      <c r="AJ497" s="514">
        <v>11.0</v>
      </c>
      <c r="AK497" s="525">
        <v>4.0</v>
      </c>
      <c r="AL497" s="525">
        <v>9.0</v>
      </c>
      <c r="AM497" s="530" t="s">
        <v>6581</v>
      </c>
      <c r="AN497" s="1"/>
      <c r="AO497" s="514">
        <v>3.0</v>
      </c>
      <c r="AP497" s="525">
        <v>5.0</v>
      </c>
      <c r="AQ497" s="525">
        <v>31.0</v>
      </c>
      <c r="AR497" s="531" t="s">
        <v>6582</v>
      </c>
      <c r="AS497" s="518"/>
      <c r="AT497" s="514"/>
      <c r="AU497" s="514"/>
      <c r="AV497" s="514"/>
      <c r="AW497" s="558"/>
      <c r="AX497" s="1"/>
      <c r="AY497" s="514"/>
      <c r="AZ497" s="514"/>
      <c r="BA497" s="514"/>
      <c r="BB497" s="558"/>
      <c r="BC497" s="1"/>
      <c r="BD497" s="514"/>
      <c r="BE497" s="514"/>
      <c r="BF497" s="514"/>
      <c r="BG497" s="558"/>
      <c r="BH497" s="1"/>
      <c r="BI497" s="514"/>
      <c r="BJ497" s="514"/>
      <c r="BK497" s="514"/>
      <c r="BL497" s="558"/>
      <c r="BM497" s="1"/>
      <c r="BN497" s="514"/>
      <c r="BO497" s="514"/>
      <c r="BP497" s="514"/>
      <c r="BQ497" s="558"/>
      <c r="BR497" s="1"/>
      <c r="BS497" s="514"/>
      <c r="BT497" s="514"/>
      <c r="BU497" s="514"/>
      <c r="BV497" s="558"/>
      <c r="BW497" s="1"/>
      <c r="BX497" s="514"/>
      <c r="BY497" s="514"/>
      <c r="BZ497" s="514"/>
      <c r="CA497" s="558"/>
      <c r="CB497" s="1"/>
      <c r="CC497" s="514"/>
      <c r="CD497" s="514"/>
      <c r="CE497" s="514"/>
      <c r="CF497" s="558"/>
      <c r="CG497" s="1"/>
      <c r="CH497" s="514"/>
      <c r="CI497" s="514"/>
      <c r="CJ497" s="514"/>
      <c r="CK497" s="558"/>
      <c r="CL497" s="1"/>
      <c r="CM497" s="514"/>
      <c r="CN497" s="514"/>
      <c r="CO497" s="514"/>
      <c r="CP497" s="558"/>
      <c r="CQ497" s="1"/>
    </row>
    <row r="498" ht="15.0" customHeight="1">
      <c r="A498" s="514">
        <v>2.0</v>
      </c>
      <c r="B498" s="525">
        <v>1.0</v>
      </c>
      <c r="C498" s="525">
        <v>31.0</v>
      </c>
      <c r="D498" s="526" t="s">
        <v>6583</v>
      </c>
      <c r="E498" s="1"/>
      <c r="F498" s="514">
        <v>10.0</v>
      </c>
      <c r="G498" s="525">
        <v>1.0</v>
      </c>
      <c r="H498" s="525">
        <v>13.0</v>
      </c>
      <c r="I498" s="529" t="s">
        <v>6584</v>
      </c>
      <c r="J498" s="1"/>
      <c r="K498" s="514">
        <v>2.0</v>
      </c>
      <c r="L498" s="525">
        <v>2.0</v>
      </c>
      <c r="M498" s="525">
        <v>31.0</v>
      </c>
      <c r="N498" s="529" t="s">
        <v>6585</v>
      </c>
      <c r="O498" s="1"/>
      <c r="P498" s="514">
        <v>2.0</v>
      </c>
      <c r="Q498" s="525">
        <v>2.0</v>
      </c>
      <c r="R498" s="525">
        <v>18.0</v>
      </c>
      <c r="S498" s="529" t="s">
        <v>6586</v>
      </c>
      <c r="T498" s="1"/>
      <c r="U498" s="514">
        <v>2.0</v>
      </c>
      <c r="V498" s="525">
        <v>3.0</v>
      </c>
      <c r="W498" s="525">
        <v>31.0</v>
      </c>
      <c r="X498" s="537" t="s">
        <v>6587</v>
      </c>
      <c r="Y498" s="1"/>
      <c r="Z498" s="514">
        <v>14.0</v>
      </c>
      <c r="AA498" s="525">
        <v>3.0</v>
      </c>
      <c r="AB498" s="525">
        <v>12.0</v>
      </c>
      <c r="AC498" s="529" t="s">
        <v>6588</v>
      </c>
      <c r="AD498" s="1"/>
      <c r="AE498" s="514">
        <v>2.0</v>
      </c>
      <c r="AF498" s="525">
        <v>4.0</v>
      </c>
      <c r="AG498" s="563">
        <v>33.0</v>
      </c>
      <c r="AH498" s="537" t="s">
        <v>6589</v>
      </c>
      <c r="AI498" s="1"/>
      <c r="AJ498" s="514">
        <v>10.0</v>
      </c>
      <c r="AK498" s="525">
        <v>4.0</v>
      </c>
      <c r="AL498" s="525">
        <v>9.0</v>
      </c>
      <c r="AM498" s="530" t="s">
        <v>6590</v>
      </c>
      <c r="AN498" s="1"/>
      <c r="AO498" s="514">
        <v>2.0</v>
      </c>
      <c r="AP498" s="525">
        <v>5.0</v>
      </c>
      <c r="AQ498" s="525">
        <v>31.0</v>
      </c>
      <c r="AR498" s="531" t="s">
        <v>6591</v>
      </c>
      <c r="AS498" s="518"/>
      <c r="AT498" s="514"/>
      <c r="AU498" s="514"/>
      <c r="AV498" s="514"/>
      <c r="AW498" s="558"/>
      <c r="AX498" s="1"/>
      <c r="AY498" s="514"/>
      <c r="AZ498" s="514"/>
      <c r="BA498" s="514"/>
      <c r="BB498" s="558"/>
      <c r="BC498" s="1"/>
      <c r="BD498" s="514"/>
      <c r="BE498" s="514"/>
      <c r="BF498" s="514"/>
      <c r="BG498" s="558"/>
      <c r="BH498" s="1"/>
      <c r="BI498" s="514"/>
      <c r="BJ498" s="514"/>
      <c r="BK498" s="514"/>
      <c r="BL498" s="558"/>
      <c r="BM498" s="1"/>
      <c r="BN498" s="514"/>
      <c r="BO498" s="514"/>
      <c r="BP498" s="514"/>
      <c r="BQ498" s="558"/>
      <c r="BR498" s="1"/>
      <c r="BS498" s="514"/>
      <c r="BT498" s="514"/>
      <c r="BU498" s="514"/>
      <c r="BV498" s="558"/>
      <c r="BW498" s="1"/>
      <c r="BX498" s="514"/>
      <c r="BY498" s="514"/>
      <c r="BZ498" s="514"/>
      <c r="CA498" s="558"/>
      <c r="CB498" s="1"/>
      <c r="CC498" s="514"/>
      <c r="CD498" s="514"/>
      <c r="CE498" s="514"/>
      <c r="CF498" s="558"/>
      <c r="CG498" s="1"/>
      <c r="CH498" s="514"/>
      <c r="CI498" s="514"/>
      <c r="CJ498" s="514"/>
      <c r="CK498" s="558"/>
      <c r="CL498" s="1"/>
      <c r="CM498" s="514"/>
      <c r="CN498" s="514"/>
      <c r="CO498" s="514"/>
      <c r="CP498" s="558"/>
      <c r="CQ498" s="1"/>
    </row>
    <row r="499" ht="15.0" customHeight="1">
      <c r="A499" s="542">
        <v>1.0</v>
      </c>
      <c r="B499" s="525">
        <v>1.0</v>
      </c>
      <c r="C499" s="525">
        <v>31.0</v>
      </c>
      <c r="D499" s="526" t="s">
        <v>6592</v>
      </c>
      <c r="E499" s="1"/>
      <c r="F499" s="514">
        <v>9.0</v>
      </c>
      <c r="G499" s="525">
        <v>1.0</v>
      </c>
      <c r="H499" s="525">
        <v>13.0</v>
      </c>
      <c r="I499" s="529" t="s">
        <v>6593</v>
      </c>
      <c r="J499" s="1"/>
      <c r="K499" s="542">
        <v>1.0</v>
      </c>
      <c r="L499" s="525">
        <v>2.0</v>
      </c>
      <c r="M499" s="525">
        <v>31.0</v>
      </c>
      <c r="N499" s="529" t="s">
        <v>6594</v>
      </c>
      <c r="O499" s="1"/>
      <c r="P499" s="542">
        <v>1.0</v>
      </c>
      <c r="Q499" s="525">
        <v>2.0</v>
      </c>
      <c r="R499" s="525">
        <v>18.0</v>
      </c>
      <c r="S499" s="529" t="s">
        <v>6595</v>
      </c>
      <c r="T499" s="1"/>
      <c r="U499" s="542">
        <v>1.0</v>
      </c>
      <c r="V499" s="525">
        <v>3.0</v>
      </c>
      <c r="W499" s="525">
        <v>31.0</v>
      </c>
      <c r="X499" s="537" t="s">
        <v>6596</v>
      </c>
      <c r="Y499" s="1"/>
      <c r="Z499" s="514">
        <v>13.0</v>
      </c>
      <c r="AA499" s="525">
        <v>3.0</v>
      </c>
      <c r="AB499" s="525">
        <v>12.0</v>
      </c>
      <c r="AC499" s="529" t="s">
        <v>6597</v>
      </c>
      <c r="AD499" s="1"/>
      <c r="AE499" s="542">
        <v>1.0</v>
      </c>
      <c r="AF499" s="525">
        <v>4.0</v>
      </c>
      <c r="AG499" s="563">
        <v>33.0</v>
      </c>
      <c r="AH499" s="537" t="s">
        <v>6598</v>
      </c>
      <c r="AI499" s="1"/>
      <c r="AJ499" s="514">
        <v>9.0</v>
      </c>
      <c r="AK499" s="525">
        <v>4.0</v>
      </c>
      <c r="AL499" s="525">
        <v>9.0</v>
      </c>
      <c r="AM499" s="530" t="s">
        <v>6599</v>
      </c>
      <c r="AN499" s="1"/>
      <c r="AO499" s="542">
        <v>1.0</v>
      </c>
      <c r="AP499" s="525">
        <v>5.0</v>
      </c>
      <c r="AQ499" s="525">
        <v>31.0</v>
      </c>
      <c r="AR499" s="531" t="s">
        <v>6600</v>
      </c>
      <c r="AS499" s="518"/>
      <c r="AT499" s="514"/>
      <c r="AU499" s="514"/>
      <c r="AV499" s="514"/>
      <c r="AW499" s="558"/>
      <c r="AX499" s="1"/>
      <c r="AY499" s="514"/>
      <c r="AZ499" s="514"/>
      <c r="BA499" s="514"/>
      <c r="BB499" s="558"/>
      <c r="BC499" s="1"/>
      <c r="BD499" s="514"/>
      <c r="BE499" s="514"/>
      <c r="BF499" s="514"/>
      <c r="BG499" s="558"/>
      <c r="BH499" s="1"/>
      <c r="BI499" s="514"/>
      <c r="BJ499" s="514"/>
      <c r="BK499" s="514"/>
      <c r="BL499" s="558"/>
      <c r="BM499" s="1"/>
      <c r="BN499" s="514"/>
      <c r="BO499" s="514"/>
      <c r="BP499" s="514"/>
      <c r="BQ499" s="558"/>
      <c r="BR499" s="1"/>
      <c r="BS499" s="514"/>
      <c r="BT499" s="514"/>
      <c r="BU499" s="514"/>
      <c r="BV499" s="558"/>
      <c r="BW499" s="1"/>
      <c r="BX499" s="514"/>
      <c r="BY499" s="514"/>
      <c r="BZ499" s="514"/>
      <c r="CA499" s="558"/>
      <c r="CB499" s="1"/>
      <c r="CC499" s="514"/>
      <c r="CD499" s="514"/>
      <c r="CE499" s="514"/>
      <c r="CF499" s="558"/>
      <c r="CG499" s="1"/>
      <c r="CH499" s="514"/>
      <c r="CI499" s="514"/>
      <c r="CJ499" s="514"/>
      <c r="CK499" s="558"/>
      <c r="CL499" s="1"/>
      <c r="CM499" s="514"/>
      <c r="CN499" s="514"/>
      <c r="CO499" s="514"/>
      <c r="CP499" s="558"/>
      <c r="CQ499" s="1"/>
    </row>
    <row r="500" ht="15.0" customHeight="1">
      <c r="A500" s="524">
        <v>16.0</v>
      </c>
      <c r="B500" s="525">
        <v>1.0</v>
      </c>
      <c r="C500" s="525">
        <v>32.0</v>
      </c>
      <c r="D500" s="526" t="s">
        <v>6601</v>
      </c>
      <c r="E500" s="1"/>
      <c r="F500" s="514">
        <v>8.0</v>
      </c>
      <c r="G500" s="525">
        <v>1.0</v>
      </c>
      <c r="H500" s="525">
        <v>13.0</v>
      </c>
      <c r="I500" s="529" t="s">
        <v>6602</v>
      </c>
      <c r="J500" s="1"/>
      <c r="K500" s="524">
        <v>16.0</v>
      </c>
      <c r="L500" s="525">
        <v>2.0</v>
      </c>
      <c r="M500" s="525">
        <v>32.0</v>
      </c>
      <c r="N500" s="529" t="s">
        <v>6603</v>
      </c>
      <c r="O500" s="1"/>
      <c r="P500" s="524">
        <v>16.0</v>
      </c>
      <c r="Q500" s="525">
        <v>2.0</v>
      </c>
      <c r="R500" s="525">
        <v>17.0</v>
      </c>
      <c r="S500" s="529" t="s">
        <v>6604</v>
      </c>
      <c r="T500" s="1"/>
      <c r="U500" s="524">
        <v>16.0</v>
      </c>
      <c r="V500" s="525">
        <v>3.0</v>
      </c>
      <c r="W500" s="525">
        <v>32.0</v>
      </c>
      <c r="X500" s="529" t="s">
        <v>6605</v>
      </c>
      <c r="Y500" s="1"/>
      <c r="Z500" s="514">
        <v>12.0</v>
      </c>
      <c r="AA500" s="525">
        <v>3.0</v>
      </c>
      <c r="AB500" s="525">
        <v>12.0</v>
      </c>
      <c r="AC500" s="529" t="s">
        <v>6606</v>
      </c>
      <c r="AD500" s="1"/>
      <c r="AE500" s="524">
        <v>16.0</v>
      </c>
      <c r="AF500" s="525">
        <v>4.0</v>
      </c>
      <c r="AG500" s="563">
        <v>34.0</v>
      </c>
      <c r="AH500" s="529" t="s">
        <v>6607</v>
      </c>
      <c r="AI500" s="1"/>
      <c r="AJ500" s="514">
        <v>8.0</v>
      </c>
      <c r="AK500" s="525">
        <v>4.0</v>
      </c>
      <c r="AL500" s="525">
        <v>9.0</v>
      </c>
      <c r="AM500" s="530" t="s">
        <v>6608</v>
      </c>
      <c r="AN500" s="1"/>
      <c r="AO500" s="524">
        <v>16.0</v>
      </c>
      <c r="AP500" s="525">
        <v>5.0</v>
      </c>
      <c r="AQ500" s="525">
        <v>32.0</v>
      </c>
      <c r="AR500" s="530" t="s">
        <v>6609</v>
      </c>
      <c r="AS500" s="561"/>
      <c r="AT500" s="514"/>
      <c r="AU500" s="514"/>
      <c r="AV500" s="514"/>
      <c r="AW500" s="558"/>
      <c r="AX500" s="1"/>
      <c r="AY500" s="514"/>
      <c r="AZ500" s="514"/>
      <c r="BA500" s="514"/>
      <c r="BB500" s="558"/>
      <c r="BC500" s="1"/>
      <c r="BD500" s="514"/>
      <c r="BE500" s="514"/>
      <c r="BF500" s="514"/>
      <c r="BG500" s="558"/>
      <c r="BH500" s="1"/>
      <c r="BI500" s="514"/>
      <c r="BJ500" s="514"/>
      <c r="BK500" s="514"/>
      <c r="BL500" s="558"/>
      <c r="BM500" s="1"/>
      <c r="BN500" s="514"/>
      <c r="BO500" s="514"/>
      <c r="BP500" s="514"/>
      <c r="BQ500" s="558"/>
      <c r="BR500" s="1"/>
      <c r="BS500" s="514"/>
      <c r="BT500" s="514"/>
      <c r="BU500" s="514"/>
      <c r="BV500" s="558"/>
      <c r="BW500" s="1"/>
      <c r="BX500" s="514"/>
      <c r="BY500" s="514"/>
      <c r="BZ500" s="514"/>
      <c r="CA500" s="558"/>
      <c r="CB500" s="1"/>
      <c r="CC500" s="514"/>
      <c r="CD500" s="514"/>
      <c r="CE500" s="514"/>
      <c r="CF500" s="558"/>
      <c r="CG500" s="1"/>
      <c r="CH500" s="514"/>
      <c r="CI500" s="514"/>
      <c r="CJ500" s="514"/>
      <c r="CK500" s="558"/>
      <c r="CL500" s="1"/>
      <c r="CM500" s="514"/>
      <c r="CN500" s="514"/>
      <c r="CO500" s="514"/>
      <c r="CP500" s="558"/>
      <c r="CQ500" s="1"/>
    </row>
    <row r="501" ht="15.0" customHeight="1">
      <c r="A501" s="514">
        <v>15.0</v>
      </c>
      <c r="B501" s="525">
        <v>1.0</v>
      </c>
      <c r="C501" s="525">
        <v>32.0</v>
      </c>
      <c r="D501" s="526" t="s">
        <v>6610</v>
      </c>
      <c r="E501" s="1"/>
      <c r="F501" s="514">
        <v>7.0</v>
      </c>
      <c r="G501" s="525">
        <v>1.0</v>
      </c>
      <c r="H501" s="525">
        <v>13.0</v>
      </c>
      <c r="I501" s="529" t="s">
        <v>6611</v>
      </c>
      <c r="J501" s="1"/>
      <c r="K501" s="514">
        <v>15.0</v>
      </c>
      <c r="L501" s="525">
        <v>2.0</v>
      </c>
      <c r="M501" s="525">
        <v>32.0</v>
      </c>
      <c r="N501" s="529" t="s">
        <v>6612</v>
      </c>
      <c r="O501" s="1"/>
      <c r="P501" s="514">
        <v>15.0</v>
      </c>
      <c r="Q501" s="525">
        <v>2.0</v>
      </c>
      <c r="R501" s="525">
        <v>17.0</v>
      </c>
      <c r="S501" s="529" t="s">
        <v>6613</v>
      </c>
      <c r="T501" s="1"/>
      <c r="U501" s="514">
        <v>15.0</v>
      </c>
      <c r="V501" s="525">
        <v>3.0</v>
      </c>
      <c r="W501" s="525">
        <v>32.0</v>
      </c>
      <c r="X501" s="529" t="s">
        <v>6614</v>
      </c>
      <c r="Y501" s="1"/>
      <c r="Z501" s="514">
        <v>11.0</v>
      </c>
      <c r="AA501" s="525">
        <v>3.0</v>
      </c>
      <c r="AB501" s="525">
        <v>12.0</v>
      </c>
      <c r="AC501" s="529" t="s">
        <v>6615</v>
      </c>
      <c r="AD501" s="1"/>
      <c r="AE501" s="514">
        <v>15.0</v>
      </c>
      <c r="AF501" s="525">
        <v>4.0</v>
      </c>
      <c r="AG501" s="525">
        <v>34.0</v>
      </c>
      <c r="AH501" s="529" t="s">
        <v>6616</v>
      </c>
      <c r="AI501" s="1"/>
      <c r="AJ501" s="514">
        <v>7.0</v>
      </c>
      <c r="AK501" s="525">
        <v>4.0</v>
      </c>
      <c r="AL501" s="525">
        <v>9.0</v>
      </c>
      <c r="AM501" s="530" t="s">
        <v>6617</v>
      </c>
      <c r="AN501" s="1"/>
      <c r="AO501" s="514">
        <v>15.0</v>
      </c>
      <c r="AP501" s="525">
        <v>5.0</v>
      </c>
      <c r="AQ501" s="525">
        <v>32.0</v>
      </c>
      <c r="AR501" s="530" t="s">
        <v>6618</v>
      </c>
      <c r="AS501" s="561"/>
      <c r="AT501" s="514"/>
      <c r="AU501" s="514"/>
      <c r="AV501" s="514"/>
      <c r="AW501" s="558"/>
      <c r="AX501" s="1"/>
      <c r="AY501" s="514"/>
      <c r="AZ501" s="514"/>
      <c r="BA501" s="514"/>
      <c r="BB501" s="558"/>
      <c r="BC501" s="1"/>
      <c r="BD501" s="514"/>
      <c r="BE501" s="514"/>
      <c r="BF501" s="514"/>
      <c r="BG501" s="558"/>
      <c r="BH501" s="1"/>
      <c r="BI501" s="514"/>
      <c r="BJ501" s="514"/>
      <c r="BK501" s="514"/>
      <c r="BL501" s="558"/>
      <c r="BM501" s="1"/>
      <c r="BN501" s="514"/>
      <c r="BO501" s="514"/>
      <c r="BP501" s="514"/>
      <c r="BQ501" s="558"/>
      <c r="BR501" s="1"/>
      <c r="BS501" s="514"/>
      <c r="BT501" s="514"/>
      <c r="BU501" s="514"/>
      <c r="BV501" s="558"/>
      <c r="BW501" s="1"/>
      <c r="BX501" s="514"/>
      <c r="BY501" s="514"/>
      <c r="BZ501" s="514"/>
      <c r="CA501" s="558"/>
      <c r="CB501" s="1"/>
      <c r="CC501" s="514"/>
      <c r="CD501" s="514"/>
      <c r="CE501" s="514"/>
      <c r="CF501" s="558"/>
      <c r="CG501" s="1"/>
      <c r="CH501" s="514"/>
      <c r="CI501" s="514"/>
      <c r="CJ501" s="514"/>
      <c r="CK501" s="558"/>
      <c r="CL501" s="1"/>
      <c r="CM501" s="514"/>
      <c r="CN501" s="514"/>
      <c r="CO501" s="514"/>
      <c r="CP501" s="558"/>
      <c r="CQ501" s="1"/>
    </row>
    <row r="502" ht="15.0" customHeight="1">
      <c r="A502" s="514">
        <v>14.0</v>
      </c>
      <c r="B502" s="525">
        <v>1.0</v>
      </c>
      <c r="C502" s="525">
        <v>32.0</v>
      </c>
      <c r="D502" s="526" t="s">
        <v>6619</v>
      </c>
      <c r="E502" s="1"/>
      <c r="F502" s="514">
        <v>6.0</v>
      </c>
      <c r="G502" s="525">
        <v>1.0</v>
      </c>
      <c r="H502" s="525">
        <v>13.0</v>
      </c>
      <c r="I502" s="529" t="s">
        <v>6620</v>
      </c>
      <c r="J502" s="1"/>
      <c r="K502" s="514">
        <v>14.0</v>
      </c>
      <c r="L502" s="525">
        <v>2.0</v>
      </c>
      <c r="M502" s="525">
        <v>32.0</v>
      </c>
      <c r="N502" s="529" t="s">
        <v>6621</v>
      </c>
      <c r="O502" s="1"/>
      <c r="P502" s="514">
        <v>14.0</v>
      </c>
      <c r="Q502" s="525">
        <v>2.0</v>
      </c>
      <c r="R502" s="525">
        <v>17.0</v>
      </c>
      <c r="S502" s="529" t="s">
        <v>6622</v>
      </c>
      <c r="T502" s="1"/>
      <c r="U502" s="514">
        <v>14.0</v>
      </c>
      <c r="V502" s="525">
        <v>3.0</v>
      </c>
      <c r="W502" s="525">
        <v>32.0</v>
      </c>
      <c r="X502" s="537" t="s">
        <v>6623</v>
      </c>
      <c r="Y502" s="1"/>
      <c r="Z502" s="514">
        <v>10.0</v>
      </c>
      <c r="AA502" s="525">
        <v>3.0</v>
      </c>
      <c r="AB502" s="525">
        <v>12.0</v>
      </c>
      <c r="AC502" s="529" t="s">
        <v>6624</v>
      </c>
      <c r="AD502" s="1"/>
      <c r="AE502" s="514">
        <v>14.0</v>
      </c>
      <c r="AF502" s="525">
        <v>4.0</v>
      </c>
      <c r="AG502" s="525">
        <v>34.0</v>
      </c>
      <c r="AH502" s="537" t="s">
        <v>6625</v>
      </c>
      <c r="AI502" s="1"/>
      <c r="AJ502" s="514">
        <v>6.0</v>
      </c>
      <c r="AK502" s="525">
        <v>4.0</v>
      </c>
      <c r="AL502" s="525">
        <v>9.0</v>
      </c>
      <c r="AM502" s="530" t="s">
        <v>6626</v>
      </c>
      <c r="AN502" s="1"/>
      <c r="AO502" s="514">
        <v>14.0</v>
      </c>
      <c r="AP502" s="525">
        <v>5.0</v>
      </c>
      <c r="AQ502" s="525">
        <v>32.0</v>
      </c>
      <c r="AR502" s="531" t="s">
        <v>6627</v>
      </c>
      <c r="AS502" s="518"/>
      <c r="AT502" s="514"/>
      <c r="AU502" s="514"/>
      <c r="AV502" s="514"/>
      <c r="AW502" s="558"/>
      <c r="AX502" s="1"/>
      <c r="AY502" s="514"/>
      <c r="AZ502" s="514"/>
      <c r="BA502" s="514"/>
      <c r="BB502" s="558"/>
      <c r="BC502" s="1"/>
      <c r="BD502" s="514"/>
      <c r="BE502" s="514"/>
      <c r="BF502" s="514"/>
      <c r="BG502" s="558"/>
      <c r="BH502" s="1"/>
      <c r="BI502" s="514"/>
      <c r="BJ502" s="514"/>
      <c r="BK502" s="514"/>
      <c r="BL502" s="558"/>
      <c r="BM502" s="1"/>
      <c r="BN502" s="514"/>
      <c r="BO502" s="514"/>
      <c r="BP502" s="514"/>
      <c r="BQ502" s="558"/>
      <c r="BR502" s="1"/>
      <c r="BS502" s="514"/>
      <c r="BT502" s="514"/>
      <c r="BU502" s="514"/>
      <c r="BV502" s="558"/>
      <c r="BW502" s="1"/>
      <c r="BX502" s="514"/>
      <c r="BY502" s="514"/>
      <c r="BZ502" s="514"/>
      <c r="CA502" s="558"/>
      <c r="CB502" s="1"/>
      <c r="CC502" s="514"/>
      <c r="CD502" s="514"/>
      <c r="CE502" s="514"/>
      <c r="CF502" s="558"/>
      <c r="CG502" s="1"/>
      <c r="CH502" s="514"/>
      <c r="CI502" s="514"/>
      <c r="CJ502" s="514"/>
      <c r="CK502" s="558"/>
      <c r="CL502" s="1"/>
      <c r="CM502" s="514"/>
      <c r="CN502" s="514"/>
      <c r="CO502" s="514"/>
      <c r="CP502" s="558"/>
      <c r="CQ502" s="1"/>
    </row>
    <row r="503" ht="15.0" customHeight="1">
      <c r="A503" s="514">
        <v>13.0</v>
      </c>
      <c r="B503" s="525">
        <v>1.0</v>
      </c>
      <c r="C503" s="525">
        <v>32.0</v>
      </c>
      <c r="D503" s="526" t="s">
        <v>6628</v>
      </c>
      <c r="E503" s="1"/>
      <c r="F503" s="514">
        <v>5.0</v>
      </c>
      <c r="G503" s="525">
        <v>1.0</v>
      </c>
      <c r="H503" s="525">
        <v>13.0</v>
      </c>
      <c r="I503" s="529" t="s">
        <v>6629</v>
      </c>
      <c r="J503" s="1"/>
      <c r="K503" s="514">
        <v>13.0</v>
      </c>
      <c r="L503" s="525">
        <v>2.0</v>
      </c>
      <c r="M503" s="525">
        <v>32.0</v>
      </c>
      <c r="N503" s="529" t="s">
        <v>6630</v>
      </c>
      <c r="O503" s="1"/>
      <c r="P503" s="514">
        <v>13.0</v>
      </c>
      <c r="Q503" s="525">
        <v>2.0</v>
      </c>
      <c r="R503" s="525">
        <v>17.0</v>
      </c>
      <c r="S503" s="529" t="s">
        <v>6631</v>
      </c>
      <c r="T503" s="1"/>
      <c r="U503" s="514">
        <v>13.0</v>
      </c>
      <c r="V503" s="525">
        <v>3.0</v>
      </c>
      <c r="W503" s="525">
        <v>32.0</v>
      </c>
      <c r="X503" s="537" t="s">
        <v>6632</v>
      </c>
      <c r="Y503" s="1"/>
      <c r="Z503" s="514">
        <v>9.0</v>
      </c>
      <c r="AA503" s="525">
        <v>3.0</v>
      </c>
      <c r="AB503" s="525">
        <v>12.0</v>
      </c>
      <c r="AC503" s="568" t="s">
        <v>6633</v>
      </c>
      <c r="AD503" s="1"/>
      <c r="AE503" s="514">
        <v>13.0</v>
      </c>
      <c r="AF503" s="525">
        <v>4.0</v>
      </c>
      <c r="AG503" s="525">
        <v>34.0</v>
      </c>
      <c r="AH503" s="537" t="s">
        <v>6634</v>
      </c>
      <c r="AI503" s="1"/>
      <c r="AJ503" s="514">
        <v>5.0</v>
      </c>
      <c r="AK503" s="525">
        <v>4.0</v>
      </c>
      <c r="AL503" s="525">
        <v>9.0</v>
      </c>
      <c r="AM503" s="530" t="s">
        <v>6635</v>
      </c>
      <c r="AN503" s="1"/>
      <c r="AO503" s="514">
        <v>13.0</v>
      </c>
      <c r="AP503" s="525">
        <v>5.0</v>
      </c>
      <c r="AQ503" s="525">
        <v>32.0</v>
      </c>
      <c r="AR503" s="531" t="s">
        <v>6636</v>
      </c>
      <c r="AS503" s="518"/>
      <c r="AT503" s="514"/>
      <c r="AU503" s="514"/>
      <c r="AV503" s="514"/>
      <c r="AW503" s="558"/>
      <c r="AX503" s="1"/>
      <c r="AY503" s="514"/>
      <c r="AZ503" s="514"/>
      <c r="BA503" s="514"/>
      <c r="BB503" s="558"/>
      <c r="BC503" s="1"/>
      <c r="BD503" s="514"/>
      <c r="BE503" s="514"/>
      <c r="BF503" s="514"/>
      <c r="BG503" s="558"/>
      <c r="BH503" s="1"/>
      <c r="BI503" s="514"/>
      <c r="BJ503" s="514"/>
      <c r="BK503" s="514"/>
      <c r="BL503" s="558"/>
      <c r="BM503" s="1"/>
      <c r="BN503" s="514"/>
      <c r="BO503" s="514"/>
      <c r="BP503" s="514"/>
      <c r="BQ503" s="558"/>
      <c r="BR503" s="1"/>
      <c r="BS503" s="514"/>
      <c r="BT503" s="514"/>
      <c r="BU503" s="514"/>
      <c r="BV503" s="558"/>
      <c r="BW503" s="1"/>
      <c r="BX503" s="514"/>
      <c r="BY503" s="514"/>
      <c r="BZ503" s="514"/>
      <c r="CA503" s="558"/>
      <c r="CB503" s="1"/>
      <c r="CC503" s="514"/>
      <c r="CD503" s="514"/>
      <c r="CE503" s="514"/>
      <c r="CF503" s="558"/>
      <c r="CG503" s="1"/>
      <c r="CH503" s="514"/>
      <c r="CI503" s="514"/>
      <c r="CJ503" s="514"/>
      <c r="CK503" s="558"/>
      <c r="CL503" s="1"/>
      <c r="CM503" s="514"/>
      <c r="CN503" s="514"/>
      <c r="CO503" s="514"/>
      <c r="CP503" s="558"/>
      <c r="CQ503" s="1"/>
    </row>
    <row r="504" ht="15.0" customHeight="1">
      <c r="A504" s="514">
        <v>12.0</v>
      </c>
      <c r="B504" s="525">
        <v>1.0</v>
      </c>
      <c r="C504" s="525">
        <v>32.0</v>
      </c>
      <c r="D504" s="526" t="s">
        <v>6637</v>
      </c>
      <c r="E504" s="1"/>
      <c r="F504" s="514">
        <v>4.0</v>
      </c>
      <c r="G504" s="525">
        <v>1.0</v>
      </c>
      <c r="H504" s="525">
        <v>13.0</v>
      </c>
      <c r="I504" s="529" t="s">
        <v>6638</v>
      </c>
      <c r="J504" s="1"/>
      <c r="K504" s="514">
        <v>12.0</v>
      </c>
      <c r="L504" s="525">
        <v>2.0</v>
      </c>
      <c r="M504" s="525">
        <v>32.0</v>
      </c>
      <c r="N504" s="529" t="s">
        <v>6639</v>
      </c>
      <c r="O504" s="1"/>
      <c r="P504" s="514">
        <v>12.0</v>
      </c>
      <c r="Q504" s="525">
        <v>2.0</v>
      </c>
      <c r="R504" s="525">
        <v>17.0</v>
      </c>
      <c r="S504" s="529" t="s">
        <v>6640</v>
      </c>
      <c r="T504" s="1"/>
      <c r="U504" s="514">
        <v>12.0</v>
      </c>
      <c r="V504" s="525">
        <v>3.0</v>
      </c>
      <c r="W504" s="525">
        <v>32.0</v>
      </c>
      <c r="X504" s="537" t="s">
        <v>6641</v>
      </c>
      <c r="Y504" s="1"/>
      <c r="Z504" s="514">
        <v>8.0</v>
      </c>
      <c r="AA504" s="525">
        <v>3.0</v>
      </c>
      <c r="AB504" s="563">
        <v>12.0</v>
      </c>
      <c r="AC504" s="529" t="s">
        <v>6642</v>
      </c>
      <c r="AD504" s="1"/>
      <c r="AE504" s="514">
        <v>12.0</v>
      </c>
      <c r="AF504" s="525">
        <v>4.0</v>
      </c>
      <c r="AG504" s="525">
        <v>34.0</v>
      </c>
      <c r="AH504" s="537" t="s">
        <v>6643</v>
      </c>
      <c r="AI504" s="1"/>
      <c r="AJ504" s="514">
        <v>4.0</v>
      </c>
      <c r="AK504" s="525">
        <v>4.0</v>
      </c>
      <c r="AL504" s="525">
        <v>9.0</v>
      </c>
      <c r="AM504" s="530" t="s">
        <v>6644</v>
      </c>
      <c r="AN504" s="1"/>
      <c r="AO504" s="514">
        <v>12.0</v>
      </c>
      <c r="AP504" s="525">
        <v>5.0</v>
      </c>
      <c r="AQ504" s="525">
        <v>32.0</v>
      </c>
      <c r="AR504" s="531" t="s">
        <v>6645</v>
      </c>
      <c r="AS504" s="518"/>
      <c r="AT504" s="514"/>
      <c r="AU504" s="514"/>
      <c r="AV504" s="514"/>
      <c r="AW504" s="558"/>
      <c r="AX504" s="1"/>
      <c r="AY504" s="514"/>
      <c r="AZ504" s="514"/>
      <c r="BA504" s="514"/>
      <c r="BB504" s="558"/>
      <c r="BC504" s="1"/>
      <c r="BD504" s="514"/>
      <c r="BE504" s="514"/>
      <c r="BF504" s="514"/>
      <c r="BG504" s="558"/>
      <c r="BH504" s="1"/>
      <c r="BI504" s="514"/>
      <c r="BJ504" s="514"/>
      <c r="BK504" s="514"/>
      <c r="BL504" s="558"/>
      <c r="BM504" s="1"/>
      <c r="BN504" s="514"/>
      <c r="BO504" s="514"/>
      <c r="BP504" s="514"/>
      <c r="BQ504" s="558"/>
      <c r="BR504" s="1"/>
      <c r="BS504" s="514"/>
      <c r="BT504" s="514"/>
      <c r="BU504" s="514"/>
      <c r="BV504" s="558"/>
      <c r="BW504" s="1"/>
      <c r="BX504" s="514"/>
      <c r="BY504" s="514"/>
      <c r="BZ504" s="514"/>
      <c r="CA504" s="558"/>
      <c r="CB504" s="1"/>
      <c r="CC504" s="514"/>
      <c r="CD504" s="514"/>
      <c r="CE504" s="514"/>
      <c r="CF504" s="558"/>
      <c r="CG504" s="1"/>
      <c r="CH504" s="514"/>
      <c r="CI504" s="514"/>
      <c r="CJ504" s="514"/>
      <c r="CK504" s="558"/>
      <c r="CL504" s="1"/>
      <c r="CM504" s="514"/>
      <c r="CN504" s="514"/>
      <c r="CO504" s="514"/>
      <c r="CP504" s="558"/>
      <c r="CQ504" s="1"/>
    </row>
    <row r="505" ht="15.0" customHeight="1">
      <c r="A505" s="514">
        <v>11.0</v>
      </c>
      <c r="B505" s="525">
        <v>1.0</v>
      </c>
      <c r="C505" s="525">
        <v>32.0</v>
      </c>
      <c r="D505" s="526" t="s">
        <v>6646</v>
      </c>
      <c r="E505" s="1"/>
      <c r="F505" s="514">
        <v>3.0</v>
      </c>
      <c r="G505" s="525">
        <v>1.0</v>
      </c>
      <c r="H505" s="525">
        <v>13.0</v>
      </c>
      <c r="I505" s="529" t="s">
        <v>6647</v>
      </c>
      <c r="J505" s="1"/>
      <c r="K505" s="514">
        <v>11.0</v>
      </c>
      <c r="L505" s="525">
        <v>2.0</v>
      </c>
      <c r="M505" s="525">
        <v>32.0</v>
      </c>
      <c r="N505" s="529" t="s">
        <v>6648</v>
      </c>
      <c r="O505" s="1"/>
      <c r="P505" s="514">
        <v>11.0</v>
      </c>
      <c r="Q505" s="525">
        <v>2.0</v>
      </c>
      <c r="R505" s="525">
        <v>17.0</v>
      </c>
      <c r="S505" s="529" t="s">
        <v>6649</v>
      </c>
      <c r="T505" s="1"/>
      <c r="U505" s="514">
        <v>11.0</v>
      </c>
      <c r="V505" s="525">
        <v>3.0</v>
      </c>
      <c r="W505" s="525">
        <v>32.0</v>
      </c>
      <c r="X505" s="537" t="s">
        <v>6650</v>
      </c>
      <c r="Y505" s="1"/>
      <c r="Z505" s="514">
        <v>7.0</v>
      </c>
      <c r="AA505" s="525">
        <v>3.0</v>
      </c>
      <c r="AB505" s="563">
        <v>12.0</v>
      </c>
      <c r="AC505" s="568" t="s">
        <v>6651</v>
      </c>
      <c r="AD505" s="1"/>
      <c r="AE505" s="514">
        <v>11.0</v>
      </c>
      <c r="AF505" s="525">
        <v>4.0</v>
      </c>
      <c r="AG505" s="525">
        <v>34.0</v>
      </c>
      <c r="AH505" s="537" t="s">
        <v>6652</v>
      </c>
      <c r="AI505" s="1"/>
      <c r="AJ505" s="514">
        <v>3.0</v>
      </c>
      <c r="AK505" s="525">
        <v>4.0</v>
      </c>
      <c r="AL505" s="525">
        <v>9.0</v>
      </c>
      <c r="AM505" s="530" t="s">
        <v>6653</v>
      </c>
      <c r="AN505" s="1"/>
      <c r="AO505" s="514">
        <v>11.0</v>
      </c>
      <c r="AP505" s="525">
        <v>5.0</v>
      </c>
      <c r="AQ505" s="525">
        <v>32.0</v>
      </c>
      <c r="AR505" s="531" t="s">
        <v>6654</v>
      </c>
      <c r="AS505" s="518"/>
      <c r="AT505" s="514"/>
      <c r="AU505" s="514"/>
      <c r="AV505" s="514"/>
      <c r="AW505" s="558"/>
      <c r="AX505" s="1"/>
      <c r="AY505" s="514"/>
      <c r="AZ505" s="514"/>
      <c r="BA505" s="514"/>
      <c r="BB505" s="558"/>
      <c r="BC505" s="1"/>
      <c r="BD505" s="514"/>
      <c r="BE505" s="514"/>
      <c r="BF505" s="514"/>
      <c r="BG505" s="558"/>
      <c r="BH505" s="1"/>
      <c r="BI505" s="514"/>
      <c r="BJ505" s="514"/>
      <c r="BK505" s="514"/>
      <c r="BL505" s="558"/>
      <c r="BM505" s="1"/>
      <c r="BN505" s="514"/>
      <c r="BO505" s="514"/>
      <c r="BP505" s="514"/>
      <c r="BQ505" s="558"/>
      <c r="BR505" s="1"/>
      <c r="BS505" s="514"/>
      <c r="BT505" s="514"/>
      <c r="BU505" s="514"/>
      <c r="BV505" s="558"/>
      <c r="BW505" s="1"/>
      <c r="BX505" s="514"/>
      <c r="BY505" s="514"/>
      <c r="BZ505" s="514"/>
      <c r="CA505" s="558"/>
      <c r="CB505" s="1"/>
      <c r="CC505" s="514"/>
      <c r="CD505" s="514"/>
      <c r="CE505" s="514"/>
      <c r="CF505" s="558"/>
      <c r="CG505" s="1"/>
      <c r="CH505" s="514"/>
      <c r="CI505" s="514"/>
      <c r="CJ505" s="514"/>
      <c r="CK505" s="558"/>
      <c r="CL505" s="1"/>
      <c r="CM505" s="514"/>
      <c r="CN505" s="514"/>
      <c r="CO505" s="514"/>
      <c r="CP505" s="558"/>
      <c r="CQ505" s="1"/>
    </row>
    <row r="506" ht="15.0" customHeight="1">
      <c r="A506" s="514">
        <v>10.0</v>
      </c>
      <c r="B506" s="525">
        <v>1.0</v>
      </c>
      <c r="C506" s="525">
        <v>32.0</v>
      </c>
      <c r="D506" s="526" t="s">
        <v>6655</v>
      </c>
      <c r="E506" s="1"/>
      <c r="F506" s="514">
        <v>2.0</v>
      </c>
      <c r="G506" s="525">
        <v>1.0</v>
      </c>
      <c r="H506" s="525">
        <v>13.0</v>
      </c>
      <c r="I506" s="529" t="s">
        <v>6656</v>
      </c>
      <c r="J506" s="1"/>
      <c r="K506" s="514">
        <v>10.0</v>
      </c>
      <c r="L506" s="525">
        <v>2.0</v>
      </c>
      <c r="M506" s="525">
        <v>32.0</v>
      </c>
      <c r="N506" s="529" t="s">
        <v>6657</v>
      </c>
      <c r="O506" s="1"/>
      <c r="P506" s="514">
        <v>10.0</v>
      </c>
      <c r="Q506" s="525">
        <v>2.0</v>
      </c>
      <c r="R506" s="525">
        <v>17.0</v>
      </c>
      <c r="S506" s="529" t="s">
        <v>6658</v>
      </c>
      <c r="T506" s="1"/>
      <c r="U506" s="514">
        <v>10.0</v>
      </c>
      <c r="V506" s="525">
        <v>3.0</v>
      </c>
      <c r="W506" s="525">
        <v>32.0</v>
      </c>
      <c r="X506" s="537" t="s">
        <v>6659</v>
      </c>
      <c r="Y506" s="1"/>
      <c r="Z506" s="514">
        <v>6.0</v>
      </c>
      <c r="AA506" s="525">
        <v>3.0</v>
      </c>
      <c r="AB506" s="563">
        <v>12.0</v>
      </c>
      <c r="AC506" s="539" t="s">
        <v>203</v>
      </c>
      <c r="AD506" s="1"/>
      <c r="AE506" s="514">
        <v>10.0</v>
      </c>
      <c r="AF506" s="525">
        <v>4.0</v>
      </c>
      <c r="AG506" s="525">
        <v>34.0</v>
      </c>
      <c r="AH506" s="537" t="s">
        <v>6660</v>
      </c>
      <c r="AI506" s="1"/>
      <c r="AJ506" s="514">
        <v>2.0</v>
      </c>
      <c r="AK506" s="525">
        <v>4.0</v>
      </c>
      <c r="AL506" s="525">
        <v>9.0</v>
      </c>
      <c r="AM506" s="530" t="s">
        <v>6661</v>
      </c>
      <c r="AN506" s="1"/>
      <c r="AO506" s="514">
        <v>10.0</v>
      </c>
      <c r="AP506" s="525">
        <v>5.0</v>
      </c>
      <c r="AQ506" s="525">
        <v>32.0</v>
      </c>
      <c r="AR506" s="531" t="s">
        <v>6662</v>
      </c>
      <c r="AS506" s="518"/>
      <c r="AT506" s="514"/>
      <c r="AU506" s="514"/>
      <c r="AV506" s="514"/>
      <c r="AW506" s="558"/>
      <c r="AX506" s="1"/>
      <c r="AY506" s="514"/>
      <c r="AZ506" s="514"/>
      <c r="BA506" s="514"/>
      <c r="BB506" s="558"/>
      <c r="BC506" s="1"/>
      <c r="BD506" s="514"/>
      <c r="BE506" s="514"/>
      <c r="BF506" s="514"/>
      <c r="BG506" s="558"/>
      <c r="BH506" s="1"/>
      <c r="BI506" s="514"/>
      <c r="BJ506" s="514"/>
      <c r="BK506" s="514"/>
      <c r="BL506" s="558"/>
      <c r="BM506" s="1"/>
      <c r="BN506" s="514"/>
      <c r="BO506" s="514"/>
      <c r="BP506" s="514"/>
      <c r="BQ506" s="558"/>
      <c r="BR506" s="1"/>
      <c r="BS506" s="514"/>
      <c r="BT506" s="514"/>
      <c r="BU506" s="514"/>
      <c r="BV506" s="558"/>
      <c r="BW506" s="1"/>
      <c r="BX506" s="514"/>
      <c r="BY506" s="514"/>
      <c r="BZ506" s="514"/>
      <c r="CA506" s="558"/>
      <c r="CB506" s="1"/>
      <c r="CC506" s="514"/>
      <c r="CD506" s="514"/>
      <c r="CE506" s="514"/>
      <c r="CF506" s="558"/>
      <c r="CG506" s="1"/>
      <c r="CH506" s="514"/>
      <c r="CI506" s="514"/>
      <c r="CJ506" s="514"/>
      <c r="CK506" s="558"/>
      <c r="CL506" s="1"/>
      <c r="CM506" s="514"/>
      <c r="CN506" s="514"/>
      <c r="CO506" s="514"/>
      <c r="CP506" s="558"/>
      <c r="CQ506" s="1"/>
    </row>
    <row r="507" ht="15.0" customHeight="1">
      <c r="A507" s="514">
        <v>9.0</v>
      </c>
      <c r="B507" s="525">
        <v>1.0</v>
      </c>
      <c r="C507" s="525">
        <v>32.0</v>
      </c>
      <c r="D507" s="526" t="s">
        <v>6663</v>
      </c>
      <c r="E507" s="1"/>
      <c r="F507" s="542">
        <v>1.0</v>
      </c>
      <c r="G507" s="549">
        <v>1.0</v>
      </c>
      <c r="H507" s="549">
        <v>13.0</v>
      </c>
      <c r="I507" s="528" t="s">
        <v>6664</v>
      </c>
      <c r="J507" s="1"/>
      <c r="K507" s="514">
        <v>9.0</v>
      </c>
      <c r="L507" s="525">
        <v>2.0</v>
      </c>
      <c r="M507" s="525">
        <v>32.0</v>
      </c>
      <c r="N507" s="529" t="s">
        <v>6665</v>
      </c>
      <c r="O507" s="1"/>
      <c r="P507" s="514">
        <v>9.0</v>
      </c>
      <c r="Q507" s="525">
        <v>2.0</v>
      </c>
      <c r="R507" s="525">
        <v>17.0</v>
      </c>
      <c r="S507" s="529" t="s">
        <v>6666</v>
      </c>
      <c r="T507" s="1"/>
      <c r="U507" s="514">
        <v>9.0</v>
      </c>
      <c r="V507" s="525">
        <v>3.0</v>
      </c>
      <c r="W507" s="525">
        <v>32.0</v>
      </c>
      <c r="X507" s="537" t="s">
        <v>6667</v>
      </c>
      <c r="Y507" s="1"/>
      <c r="Z507" s="514">
        <v>5.0</v>
      </c>
      <c r="AA507" s="525">
        <v>3.0</v>
      </c>
      <c r="AB507" s="563">
        <v>12.0</v>
      </c>
      <c r="AC507" s="540"/>
      <c r="AD507" s="1"/>
      <c r="AE507" s="514">
        <v>9.0</v>
      </c>
      <c r="AF507" s="525">
        <v>4.0</v>
      </c>
      <c r="AG507" s="525">
        <v>34.0</v>
      </c>
      <c r="AH507" s="562" t="s">
        <v>6668</v>
      </c>
      <c r="AI507" s="1"/>
      <c r="AJ507" s="542">
        <v>1.0</v>
      </c>
      <c r="AK507" s="525">
        <v>4.0</v>
      </c>
      <c r="AL507" s="525">
        <v>9.0</v>
      </c>
      <c r="AM507" s="530" t="s">
        <v>6669</v>
      </c>
      <c r="AN507" s="1"/>
      <c r="AO507" s="514">
        <v>9.0</v>
      </c>
      <c r="AP507" s="525">
        <v>5.0</v>
      </c>
      <c r="AQ507" s="525">
        <v>32.0</v>
      </c>
      <c r="AR507" s="531" t="s">
        <v>6670</v>
      </c>
      <c r="AS507" s="518"/>
      <c r="AT507" s="514"/>
      <c r="AU507" s="514"/>
      <c r="AV507" s="514"/>
      <c r="AW507" s="558"/>
      <c r="AX507" s="1"/>
      <c r="AY507" s="514"/>
      <c r="AZ507" s="514"/>
      <c r="BA507" s="514"/>
      <c r="BB507" s="558"/>
      <c r="BC507" s="1"/>
      <c r="BD507" s="514"/>
      <c r="BE507" s="514"/>
      <c r="BF507" s="514"/>
      <c r="BG507" s="558"/>
      <c r="BH507" s="1"/>
      <c r="BI507" s="514"/>
      <c r="BJ507" s="514"/>
      <c r="BK507" s="514"/>
      <c r="BL507" s="558"/>
      <c r="BM507" s="1"/>
      <c r="BN507" s="514"/>
      <c r="BO507" s="514"/>
      <c r="BP507" s="514"/>
      <c r="BQ507" s="558"/>
      <c r="BR507" s="1"/>
      <c r="BS507" s="514"/>
      <c r="BT507" s="514"/>
      <c r="BU507" s="514"/>
      <c r="BV507" s="558"/>
      <c r="BW507" s="1"/>
      <c r="BX507" s="514"/>
      <c r="BY507" s="514"/>
      <c r="BZ507" s="514"/>
      <c r="CA507" s="558"/>
      <c r="CB507" s="1"/>
      <c r="CC507" s="514"/>
      <c r="CD507" s="514"/>
      <c r="CE507" s="514"/>
      <c r="CF507" s="558"/>
      <c r="CG507" s="1"/>
      <c r="CH507" s="514"/>
      <c r="CI507" s="514"/>
      <c r="CJ507" s="514"/>
      <c r="CK507" s="558"/>
      <c r="CL507" s="1"/>
      <c r="CM507" s="514"/>
      <c r="CN507" s="514"/>
      <c r="CO507" s="514"/>
      <c r="CP507" s="558"/>
      <c r="CQ507" s="1"/>
    </row>
    <row r="508" ht="15.0" customHeight="1">
      <c r="A508" s="514">
        <v>8.0</v>
      </c>
      <c r="B508" s="525">
        <v>1.0</v>
      </c>
      <c r="C508" s="525">
        <v>32.0</v>
      </c>
      <c r="D508" s="526" t="s">
        <v>6671</v>
      </c>
      <c r="E508" s="1"/>
      <c r="F508" s="524">
        <v>14.0</v>
      </c>
      <c r="G508" s="532">
        <v>1.0</v>
      </c>
      <c r="H508" s="532">
        <v>12.0</v>
      </c>
      <c r="I508" s="529" t="s">
        <v>6672</v>
      </c>
      <c r="J508" s="1"/>
      <c r="K508" s="514">
        <v>8.0</v>
      </c>
      <c r="L508" s="525">
        <v>2.0</v>
      </c>
      <c r="M508" s="525">
        <v>32.0</v>
      </c>
      <c r="N508" s="529" t="s">
        <v>6673</v>
      </c>
      <c r="O508" s="1"/>
      <c r="P508" s="514">
        <v>8.0</v>
      </c>
      <c r="Q508" s="525">
        <v>2.0</v>
      </c>
      <c r="R508" s="525">
        <v>17.0</v>
      </c>
      <c r="S508" s="529" t="s">
        <v>6674</v>
      </c>
      <c r="T508" s="1"/>
      <c r="U508" s="514">
        <v>8.0</v>
      </c>
      <c r="V508" s="525">
        <v>3.0</v>
      </c>
      <c r="W508" s="525">
        <v>32.0</v>
      </c>
      <c r="X508" s="537" t="s">
        <v>6675</v>
      </c>
      <c r="Y508" s="1"/>
      <c r="Z508" s="514">
        <v>4.0</v>
      </c>
      <c r="AA508" s="525">
        <v>3.0</v>
      </c>
      <c r="AB508" s="563">
        <v>12.0</v>
      </c>
      <c r="AC508" s="540"/>
      <c r="AD508" s="1"/>
      <c r="AE508" s="514">
        <v>8.0</v>
      </c>
      <c r="AF508" s="525">
        <v>4.0</v>
      </c>
      <c r="AG508" s="563">
        <v>34.0</v>
      </c>
      <c r="AH508" s="537" t="s">
        <v>6676</v>
      </c>
      <c r="AI508" s="1"/>
      <c r="AJ508" s="514">
        <v>14.0</v>
      </c>
      <c r="AK508" s="525">
        <v>4.0</v>
      </c>
      <c r="AL508" s="525">
        <v>8.0</v>
      </c>
      <c r="AM508" s="530" t="s">
        <v>6677</v>
      </c>
      <c r="AN508" s="1"/>
      <c r="AO508" s="514">
        <v>8.0</v>
      </c>
      <c r="AP508" s="525">
        <v>5.0</v>
      </c>
      <c r="AQ508" s="525">
        <v>32.0</v>
      </c>
      <c r="AR508" s="531" t="s">
        <v>6678</v>
      </c>
      <c r="AS508" s="518"/>
      <c r="AT508" s="514"/>
      <c r="AU508" s="514"/>
      <c r="AV508" s="514"/>
      <c r="AW508" s="558"/>
      <c r="AX508" s="1"/>
      <c r="AY508" s="514"/>
      <c r="AZ508" s="514"/>
      <c r="BA508" s="514"/>
      <c r="BB508" s="558"/>
      <c r="BC508" s="1"/>
      <c r="BD508" s="514"/>
      <c r="BE508" s="514"/>
      <c r="BF508" s="514"/>
      <c r="BG508" s="558"/>
      <c r="BH508" s="1"/>
      <c r="BI508" s="514"/>
      <c r="BJ508" s="514"/>
      <c r="BK508" s="514"/>
      <c r="BL508" s="558"/>
      <c r="BM508" s="1"/>
      <c r="BN508" s="514"/>
      <c r="BO508" s="514"/>
      <c r="BP508" s="514"/>
      <c r="BQ508" s="558"/>
      <c r="BR508" s="1"/>
      <c r="BS508" s="514"/>
      <c r="BT508" s="514"/>
      <c r="BU508" s="514"/>
      <c r="BV508" s="558"/>
      <c r="BW508" s="1"/>
      <c r="BX508" s="514"/>
      <c r="BY508" s="514"/>
      <c r="BZ508" s="514"/>
      <c r="CA508" s="558"/>
      <c r="CB508" s="1"/>
      <c r="CC508" s="514"/>
      <c r="CD508" s="514"/>
      <c r="CE508" s="514"/>
      <c r="CF508" s="558"/>
      <c r="CG508" s="1"/>
      <c r="CH508" s="514"/>
      <c r="CI508" s="514"/>
      <c r="CJ508" s="514"/>
      <c r="CK508" s="558"/>
      <c r="CL508" s="1"/>
      <c r="CM508" s="514"/>
      <c r="CN508" s="514"/>
      <c r="CO508" s="514"/>
      <c r="CP508" s="558"/>
      <c r="CQ508" s="1"/>
    </row>
    <row r="509" ht="15.0" customHeight="1">
      <c r="A509" s="514">
        <v>7.0</v>
      </c>
      <c r="B509" s="525">
        <v>1.0</v>
      </c>
      <c r="C509" s="525">
        <v>32.0</v>
      </c>
      <c r="D509" s="526" t="s">
        <v>6679</v>
      </c>
      <c r="E509" s="1"/>
      <c r="F509" s="514">
        <f t="shared" ref="F509:F519" si="23">F508-1</f>
        <v>13</v>
      </c>
      <c r="G509" s="557">
        <v>1.0</v>
      </c>
      <c r="H509" s="557">
        <v>12.0</v>
      </c>
      <c r="I509" s="569" t="s">
        <v>6680</v>
      </c>
      <c r="J509" s="1"/>
      <c r="K509" s="514">
        <v>7.0</v>
      </c>
      <c r="L509" s="525">
        <v>2.0</v>
      </c>
      <c r="M509" s="525">
        <v>32.0</v>
      </c>
      <c r="N509" s="529" t="s">
        <v>6681</v>
      </c>
      <c r="O509" s="1"/>
      <c r="P509" s="514">
        <v>7.0</v>
      </c>
      <c r="Q509" s="525">
        <v>2.0</v>
      </c>
      <c r="R509" s="525">
        <v>17.0</v>
      </c>
      <c r="S509" s="529" t="s">
        <v>6682</v>
      </c>
      <c r="T509" s="1"/>
      <c r="U509" s="514">
        <v>7.0</v>
      </c>
      <c r="V509" s="525">
        <v>3.0</v>
      </c>
      <c r="W509" s="525">
        <v>32.0</v>
      </c>
      <c r="X509" s="537" t="s">
        <v>6683</v>
      </c>
      <c r="Y509" s="1"/>
      <c r="Z509" s="514">
        <v>3.0</v>
      </c>
      <c r="AA509" s="525">
        <v>3.0</v>
      </c>
      <c r="AB509" s="563">
        <v>12.0</v>
      </c>
      <c r="AC509" s="540"/>
      <c r="AD509" s="1"/>
      <c r="AE509" s="514">
        <v>7.0</v>
      </c>
      <c r="AF509" s="525">
        <v>4.0</v>
      </c>
      <c r="AG509" s="563">
        <v>34.0</v>
      </c>
      <c r="AH509" s="562" t="s">
        <v>6684</v>
      </c>
      <c r="AI509" s="1"/>
      <c r="AJ509" s="514">
        <v>13.0</v>
      </c>
      <c r="AK509" s="525">
        <v>4.0</v>
      </c>
      <c r="AL509" s="525">
        <v>8.0</v>
      </c>
      <c r="AM509" s="530" t="s">
        <v>6685</v>
      </c>
      <c r="AN509" s="1"/>
      <c r="AO509" s="514">
        <v>7.0</v>
      </c>
      <c r="AP509" s="525">
        <v>5.0</v>
      </c>
      <c r="AQ509" s="525">
        <v>32.0</v>
      </c>
      <c r="AR509" s="531" t="s">
        <v>6686</v>
      </c>
      <c r="AS509" s="518"/>
      <c r="AT509" s="514"/>
      <c r="AU509" s="514"/>
      <c r="AV509" s="514"/>
      <c r="AW509" s="558"/>
      <c r="AX509" s="1"/>
      <c r="AY509" s="514"/>
      <c r="AZ509" s="514"/>
      <c r="BA509" s="514"/>
      <c r="BB509" s="558"/>
      <c r="BC509" s="1"/>
      <c r="BD509" s="514"/>
      <c r="BE509" s="514"/>
      <c r="BF509" s="514"/>
      <c r="BG509" s="558"/>
      <c r="BH509" s="1"/>
      <c r="BI509" s="514"/>
      <c r="BJ509" s="514"/>
      <c r="BK509" s="514"/>
      <c r="BL509" s="558"/>
      <c r="BM509" s="1"/>
      <c r="BN509" s="514"/>
      <c r="BO509" s="514"/>
      <c r="BP509" s="514"/>
      <c r="BQ509" s="558"/>
      <c r="BR509" s="1"/>
      <c r="BS509" s="514"/>
      <c r="BT509" s="514"/>
      <c r="BU509" s="514"/>
      <c r="BV509" s="558"/>
      <c r="BW509" s="1"/>
      <c r="BX509" s="514"/>
      <c r="BY509" s="514"/>
      <c r="BZ509" s="514"/>
      <c r="CA509" s="558"/>
      <c r="CB509" s="1"/>
      <c r="CC509" s="514"/>
      <c r="CD509" s="514"/>
      <c r="CE509" s="514"/>
      <c r="CF509" s="558"/>
      <c r="CG509" s="1"/>
      <c r="CH509" s="514"/>
      <c r="CI509" s="514"/>
      <c r="CJ509" s="514"/>
      <c r="CK509" s="558"/>
      <c r="CL509" s="1"/>
      <c r="CM509" s="514"/>
      <c r="CN509" s="514"/>
      <c r="CO509" s="514"/>
      <c r="CP509" s="558"/>
      <c r="CQ509" s="1"/>
    </row>
    <row r="510" ht="15.0" customHeight="1">
      <c r="A510" s="514">
        <v>6.0</v>
      </c>
      <c r="B510" s="525">
        <v>1.0</v>
      </c>
      <c r="C510" s="525">
        <v>32.0</v>
      </c>
      <c r="D510" s="526" t="s">
        <v>6687</v>
      </c>
      <c r="E510" s="1"/>
      <c r="F510" s="514">
        <f t="shared" si="23"/>
        <v>12</v>
      </c>
      <c r="G510" s="525">
        <v>1.0</v>
      </c>
      <c r="H510" s="525">
        <v>12.0</v>
      </c>
      <c r="I510" s="529" t="s">
        <v>6688</v>
      </c>
      <c r="J510" s="1"/>
      <c r="K510" s="514">
        <v>6.0</v>
      </c>
      <c r="L510" s="525">
        <v>2.0</v>
      </c>
      <c r="M510" s="525">
        <v>32.0</v>
      </c>
      <c r="N510" s="529" t="s">
        <v>6689</v>
      </c>
      <c r="O510" s="1"/>
      <c r="P510" s="514">
        <v>6.0</v>
      </c>
      <c r="Q510" s="525">
        <v>2.0</v>
      </c>
      <c r="R510" s="525">
        <v>17.0</v>
      </c>
      <c r="S510" s="529" t="s">
        <v>6690</v>
      </c>
      <c r="T510" s="1"/>
      <c r="U510" s="514">
        <v>6.0</v>
      </c>
      <c r="V510" s="525">
        <v>3.0</v>
      </c>
      <c r="W510" s="525">
        <v>32.0</v>
      </c>
      <c r="X510" s="537" t="s">
        <v>6691</v>
      </c>
      <c r="Y510" s="1"/>
      <c r="Z510" s="514">
        <v>2.0</v>
      </c>
      <c r="AA510" s="525">
        <v>3.0</v>
      </c>
      <c r="AB510" s="563">
        <v>12.0</v>
      </c>
      <c r="AC510" s="540"/>
      <c r="AD510" s="1"/>
      <c r="AE510" s="514">
        <v>6.0</v>
      </c>
      <c r="AF510" s="525">
        <v>4.0</v>
      </c>
      <c r="AG510" s="563">
        <v>34.0</v>
      </c>
      <c r="AH510" s="537" t="s">
        <v>6692</v>
      </c>
      <c r="AI510" s="1"/>
      <c r="AJ510" s="514">
        <v>12.0</v>
      </c>
      <c r="AK510" s="525">
        <v>4.0</v>
      </c>
      <c r="AL510" s="525">
        <v>8.0</v>
      </c>
      <c r="AM510" s="530" t="s">
        <v>6693</v>
      </c>
      <c r="AN510" s="1"/>
      <c r="AO510" s="514">
        <v>6.0</v>
      </c>
      <c r="AP510" s="525">
        <v>5.0</v>
      </c>
      <c r="AQ510" s="525">
        <v>32.0</v>
      </c>
      <c r="AR510" s="531" t="s">
        <v>6694</v>
      </c>
      <c r="AS510" s="518"/>
      <c r="AT510" s="514"/>
      <c r="AU510" s="514"/>
      <c r="AV510" s="514"/>
      <c r="AW510" s="558"/>
      <c r="AX510" s="1"/>
      <c r="AY510" s="514"/>
      <c r="AZ510" s="514"/>
      <c r="BA510" s="514"/>
      <c r="BB510" s="558"/>
      <c r="BC510" s="1"/>
      <c r="BD510" s="514"/>
      <c r="BE510" s="514"/>
      <c r="BF510" s="514"/>
      <c r="BG510" s="558"/>
      <c r="BH510" s="1"/>
      <c r="BI510" s="514"/>
      <c r="BJ510" s="514"/>
      <c r="BK510" s="514"/>
      <c r="BL510" s="558"/>
      <c r="BM510" s="1"/>
      <c r="BN510" s="514"/>
      <c r="BO510" s="514"/>
      <c r="BP510" s="514"/>
      <c r="BQ510" s="558"/>
      <c r="BR510" s="1"/>
      <c r="BS510" s="514"/>
      <c r="BT510" s="514"/>
      <c r="BU510" s="514"/>
      <c r="BV510" s="558"/>
      <c r="BW510" s="1"/>
      <c r="BX510" s="514"/>
      <c r="BY510" s="514"/>
      <c r="BZ510" s="514"/>
      <c r="CA510" s="558"/>
      <c r="CB510" s="1"/>
      <c r="CC510" s="514"/>
      <c r="CD510" s="514"/>
      <c r="CE510" s="514"/>
      <c r="CF510" s="558"/>
      <c r="CG510" s="1"/>
      <c r="CH510" s="514"/>
      <c r="CI510" s="514"/>
      <c r="CJ510" s="514"/>
      <c r="CK510" s="558"/>
      <c r="CL510" s="1"/>
      <c r="CM510" s="514"/>
      <c r="CN510" s="514"/>
      <c r="CO510" s="514"/>
      <c r="CP510" s="558"/>
      <c r="CQ510" s="1"/>
    </row>
    <row r="511" ht="15.0" customHeight="1">
      <c r="A511" s="514">
        <v>5.0</v>
      </c>
      <c r="B511" s="525">
        <v>1.0</v>
      </c>
      <c r="C511" s="525">
        <v>32.0</v>
      </c>
      <c r="D511" s="526" t="s">
        <v>6695</v>
      </c>
      <c r="E511" s="1"/>
      <c r="F511" s="514">
        <f t="shared" si="23"/>
        <v>11</v>
      </c>
      <c r="G511" s="525">
        <v>1.0</v>
      </c>
      <c r="H511" s="525">
        <v>12.0</v>
      </c>
      <c r="I511" s="529" t="s">
        <v>6696</v>
      </c>
      <c r="J511" s="1"/>
      <c r="K511" s="514">
        <v>5.0</v>
      </c>
      <c r="L511" s="525">
        <v>2.0</v>
      </c>
      <c r="M511" s="525">
        <v>32.0</v>
      </c>
      <c r="N511" s="529" t="s">
        <v>6697</v>
      </c>
      <c r="O511" s="1"/>
      <c r="P511" s="514">
        <v>5.0</v>
      </c>
      <c r="Q511" s="525">
        <v>2.0</v>
      </c>
      <c r="R511" s="525">
        <v>17.0</v>
      </c>
      <c r="S511" s="529" t="s">
        <v>6698</v>
      </c>
      <c r="T511" s="1"/>
      <c r="U511" s="514">
        <v>5.0</v>
      </c>
      <c r="V511" s="525">
        <v>3.0</v>
      </c>
      <c r="W511" s="525">
        <v>32.0</v>
      </c>
      <c r="X511" s="537" t="s">
        <v>6699</v>
      </c>
      <c r="Y511" s="1"/>
      <c r="Z511" s="542">
        <v>1.0</v>
      </c>
      <c r="AA511" s="525">
        <v>3.0</v>
      </c>
      <c r="AB511" s="563">
        <v>12.0</v>
      </c>
      <c r="AC511" s="545"/>
      <c r="AD511" s="1"/>
      <c r="AE511" s="514">
        <v>5.0</v>
      </c>
      <c r="AF511" s="525">
        <v>4.0</v>
      </c>
      <c r="AG511" s="563">
        <v>34.0</v>
      </c>
      <c r="AH511" s="562" t="s">
        <v>6700</v>
      </c>
      <c r="AI511" s="1"/>
      <c r="AJ511" s="514">
        <v>11.0</v>
      </c>
      <c r="AK511" s="525">
        <v>4.0</v>
      </c>
      <c r="AL511" s="525">
        <v>8.0</v>
      </c>
      <c r="AM511" s="530" t="s">
        <v>6701</v>
      </c>
      <c r="AN511" s="1"/>
      <c r="AO511" s="514">
        <v>5.0</v>
      </c>
      <c r="AP511" s="525">
        <v>5.0</v>
      </c>
      <c r="AQ511" s="525">
        <v>32.0</v>
      </c>
      <c r="AR511" s="531" t="s">
        <v>6702</v>
      </c>
      <c r="AS511" s="518"/>
      <c r="AT511" s="514"/>
      <c r="AU511" s="514"/>
      <c r="AV511" s="514"/>
      <c r="AW511" s="558"/>
      <c r="AX511" s="1"/>
      <c r="AY511" s="514"/>
      <c r="AZ511" s="514"/>
      <c r="BA511" s="514"/>
      <c r="BB511" s="558"/>
      <c r="BC511" s="1"/>
      <c r="BD511" s="514"/>
      <c r="BE511" s="514"/>
      <c r="BF511" s="514"/>
      <c r="BG511" s="558"/>
      <c r="BH511" s="1"/>
      <c r="BI511" s="514"/>
      <c r="BJ511" s="514"/>
      <c r="BK511" s="514"/>
      <c r="BL511" s="558"/>
      <c r="BM511" s="1"/>
      <c r="BN511" s="514"/>
      <c r="BO511" s="514"/>
      <c r="BP511" s="514"/>
      <c r="BQ511" s="558"/>
      <c r="BR511" s="1"/>
      <c r="BS511" s="514"/>
      <c r="BT511" s="514"/>
      <c r="BU511" s="514"/>
      <c r="BV511" s="558"/>
      <c r="BW511" s="1"/>
      <c r="BX511" s="514"/>
      <c r="BY511" s="514"/>
      <c r="BZ511" s="514"/>
      <c r="CA511" s="558"/>
      <c r="CB511" s="1"/>
      <c r="CC511" s="514"/>
      <c r="CD511" s="514"/>
      <c r="CE511" s="514"/>
      <c r="CF511" s="558"/>
      <c r="CG511" s="1"/>
      <c r="CH511" s="514"/>
      <c r="CI511" s="514"/>
      <c r="CJ511" s="514"/>
      <c r="CK511" s="558"/>
      <c r="CL511" s="1"/>
      <c r="CM511" s="514"/>
      <c r="CN511" s="514"/>
      <c r="CO511" s="514"/>
      <c r="CP511" s="558"/>
      <c r="CQ511" s="1"/>
    </row>
    <row r="512" ht="15.0" customHeight="1">
      <c r="A512" s="514">
        <v>4.0</v>
      </c>
      <c r="B512" s="525">
        <v>1.0</v>
      </c>
      <c r="C512" s="525">
        <v>32.0</v>
      </c>
      <c r="D512" s="526" t="s">
        <v>6703</v>
      </c>
      <c r="E512" s="1"/>
      <c r="F512" s="514">
        <f t="shared" si="23"/>
        <v>10</v>
      </c>
      <c r="G512" s="525">
        <v>1.0</v>
      </c>
      <c r="H512" s="525">
        <v>12.0</v>
      </c>
      <c r="I512" s="529" t="s">
        <v>6704</v>
      </c>
      <c r="J512" s="1"/>
      <c r="K512" s="514">
        <v>4.0</v>
      </c>
      <c r="L512" s="525">
        <v>2.0</v>
      </c>
      <c r="M512" s="525">
        <v>32.0</v>
      </c>
      <c r="N512" s="529" t="s">
        <v>6705</v>
      </c>
      <c r="O512" s="1"/>
      <c r="P512" s="514">
        <v>4.0</v>
      </c>
      <c r="Q512" s="525">
        <v>2.0</v>
      </c>
      <c r="R512" s="525">
        <v>17.0</v>
      </c>
      <c r="S512" s="529" t="s">
        <v>6706</v>
      </c>
      <c r="T512" s="1"/>
      <c r="U512" s="514">
        <v>4.0</v>
      </c>
      <c r="V512" s="525">
        <v>3.0</v>
      </c>
      <c r="W512" s="525">
        <v>32.0</v>
      </c>
      <c r="X512" s="537" t="s">
        <v>6707</v>
      </c>
      <c r="Y512" s="1"/>
      <c r="Z512" s="514">
        <v>14.0</v>
      </c>
      <c r="AA512" s="525">
        <v>3.0</v>
      </c>
      <c r="AB512" s="525">
        <v>11.0</v>
      </c>
      <c r="AC512" s="570" t="s">
        <v>6708</v>
      </c>
      <c r="AD512" s="1"/>
      <c r="AE512" s="514">
        <v>4.0</v>
      </c>
      <c r="AF512" s="525">
        <v>4.0</v>
      </c>
      <c r="AG512" s="563">
        <v>34.0</v>
      </c>
      <c r="AH512" s="537" t="s">
        <v>6709</v>
      </c>
      <c r="AI512" s="1"/>
      <c r="AJ512" s="514">
        <v>10.0</v>
      </c>
      <c r="AK512" s="525">
        <v>4.0</v>
      </c>
      <c r="AL512" s="525">
        <v>8.0</v>
      </c>
      <c r="AM512" s="530" t="s">
        <v>6710</v>
      </c>
      <c r="AN512" s="1"/>
      <c r="AO512" s="514">
        <v>4.0</v>
      </c>
      <c r="AP512" s="525">
        <v>5.0</v>
      </c>
      <c r="AQ512" s="525">
        <v>32.0</v>
      </c>
      <c r="AR512" s="531" t="s">
        <v>6711</v>
      </c>
      <c r="AS512" s="518"/>
      <c r="AT512" s="514"/>
      <c r="AU512" s="514"/>
      <c r="AV512" s="514"/>
      <c r="AW512" s="558"/>
      <c r="AX512" s="1"/>
      <c r="AY512" s="514"/>
      <c r="AZ512" s="514"/>
      <c r="BA512" s="514"/>
      <c r="BB512" s="558"/>
      <c r="BC512" s="1"/>
      <c r="BD512" s="514"/>
      <c r="BE512" s="514"/>
      <c r="BF512" s="514"/>
      <c r="BG512" s="558"/>
      <c r="BH512" s="1"/>
      <c r="BI512" s="514"/>
      <c r="BJ512" s="514"/>
      <c r="BK512" s="514"/>
      <c r="BL512" s="558"/>
      <c r="BM512" s="1"/>
      <c r="BN512" s="514"/>
      <c r="BO512" s="514"/>
      <c r="BP512" s="514"/>
      <c r="BQ512" s="558"/>
      <c r="BR512" s="1"/>
      <c r="BS512" s="514"/>
      <c r="BT512" s="514"/>
      <c r="BU512" s="514"/>
      <c r="BV512" s="558"/>
      <c r="BW512" s="1"/>
      <c r="BX512" s="514"/>
      <c r="BY512" s="514"/>
      <c r="BZ512" s="514"/>
      <c r="CA512" s="558"/>
      <c r="CB512" s="1"/>
      <c r="CC512" s="514"/>
      <c r="CD512" s="514"/>
      <c r="CE512" s="514"/>
      <c r="CF512" s="558"/>
      <c r="CG512" s="1"/>
      <c r="CH512" s="514"/>
      <c r="CI512" s="514"/>
      <c r="CJ512" s="514"/>
      <c r="CK512" s="558"/>
      <c r="CL512" s="1"/>
      <c r="CM512" s="514"/>
      <c r="CN512" s="514"/>
      <c r="CO512" s="514"/>
      <c r="CP512" s="558"/>
      <c r="CQ512" s="1"/>
    </row>
    <row r="513" ht="15.0" customHeight="1">
      <c r="A513" s="514">
        <v>3.0</v>
      </c>
      <c r="B513" s="525">
        <v>1.0</v>
      </c>
      <c r="C513" s="525">
        <v>32.0</v>
      </c>
      <c r="D513" s="526" t="s">
        <v>6712</v>
      </c>
      <c r="E513" s="1"/>
      <c r="F513" s="514">
        <f t="shared" si="23"/>
        <v>9</v>
      </c>
      <c r="G513" s="525">
        <v>1.0</v>
      </c>
      <c r="H513" s="525">
        <v>12.0</v>
      </c>
      <c r="I513" s="529" t="s">
        <v>6713</v>
      </c>
      <c r="J513" s="1"/>
      <c r="K513" s="514">
        <v>3.0</v>
      </c>
      <c r="L513" s="525">
        <v>2.0</v>
      </c>
      <c r="M513" s="525">
        <v>32.0</v>
      </c>
      <c r="N513" s="529" t="s">
        <v>6714</v>
      </c>
      <c r="O513" s="1"/>
      <c r="P513" s="514">
        <v>3.0</v>
      </c>
      <c r="Q513" s="525">
        <v>2.0</v>
      </c>
      <c r="R513" s="525">
        <v>17.0</v>
      </c>
      <c r="S513" s="529" t="s">
        <v>6715</v>
      </c>
      <c r="T513" s="1"/>
      <c r="U513" s="514">
        <v>3.0</v>
      </c>
      <c r="V513" s="525">
        <v>3.0</v>
      </c>
      <c r="W513" s="525">
        <v>32.0</v>
      </c>
      <c r="X513" s="537" t="s">
        <v>6716</v>
      </c>
      <c r="Y513" s="1"/>
      <c r="Z513" s="514">
        <v>13.0</v>
      </c>
      <c r="AA513" s="525">
        <v>3.0</v>
      </c>
      <c r="AB513" s="525">
        <v>11.0</v>
      </c>
      <c r="AC513" s="529" t="s">
        <v>6717</v>
      </c>
      <c r="AD513" s="1"/>
      <c r="AE513" s="514">
        <v>3.0</v>
      </c>
      <c r="AF513" s="525">
        <v>4.0</v>
      </c>
      <c r="AG513" s="563">
        <v>34.0</v>
      </c>
      <c r="AH513" s="562" t="s">
        <v>6718</v>
      </c>
      <c r="AI513" s="1"/>
      <c r="AJ513" s="514">
        <v>9.0</v>
      </c>
      <c r="AK513" s="525">
        <v>4.0</v>
      </c>
      <c r="AL513" s="525">
        <v>8.0</v>
      </c>
      <c r="AM513" s="530" t="s">
        <v>6719</v>
      </c>
      <c r="AN513" s="1"/>
      <c r="AO513" s="514">
        <v>3.0</v>
      </c>
      <c r="AP513" s="525">
        <v>5.0</v>
      </c>
      <c r="AQ513" s="525">
        <v>32.0</v>
      </c>
      <c r="AR513" s="531" t="s">
        <v>6720</v>
      </c>
      <c r="AS513" s="518"/>
      <c r="AT513" s="514"/>
      <c r="AU513" s="514"/>
      <c r="AV513" s="514"/>
      <c r="AW513" s="558"/>
      <c r="AX513" s="1"/>
      <c r="AY513" s="514"/>
      <c r="AZ513" s="514"/>
      <c r="BA513" s="514"/>
      <c r="BB513" s="558"/>
      <c r="BC513" s="1"/>
      <c r="BD513" s="514"/>
      <c r="BE513" s="514"/>
      <c r="BF513" s="514"/>
      <c r="BG513" s="558"/>
      <c r="BH513" s="1"/>
      <c r="BI513" s="514"/>
      <c r="BJ513" s="514"/>
      <c r="BK513" s="514"/>
      <c r="BL513" s="558"/>
      <c r="BM513" s="1"/>
      <c r="BN513" s="514"/>
      <c r="BO513" s="514"/>
      <c r="BP513" s="514"/>
      <c r="BQ513" s="558"/>
      <c r="BR513" s="1"/>
      <c r="BS513" s="514"/>
      <c r="BT513" s="514"/>
      <c r="BU513" s="514"/>
      <c r="BV513" s="558"/>
      <c r="BW513" s="1"/>
      <c r="BX513" s="514"/>
      <c r="BY513" s="514"/>
      <c r="BZ513" s="514"/>
      <c r="CA513" s="558"/>
      <c r="CB513" s="1"/>
      <c r="CC513" s="514"/>
      <c r="CD513" s="514"/>
      <c r="CE513" s="514"/>
      <c r="CF513" s="558"/>
      <c r="CG513" s="1"/>
      <c r="CH513" s="514"/>
      <c r="CI513" s="514"/>
      <c r="CJ513" s="514"/>
      <c r="CK513" s="558"/>
      <c r="CL513" s="1"/>
      <c r="CM513" s="514"/>
      <c r="CN513" s="514"/>
      <c r="CO513" s="514"/>
      <c r="CP513" s="558"/>
      <c r="CQ513" s="1"/>
    </row>
    <row r="514" ht="15.0" customHeight="1">
      <c r="A514" s="514">
        <v>2.0</v>
      </c>
      <c r="B514" s="525">
        <v>1.0</v>
      </c>
      <c r="C514" s="525">
        <v>32.0</v>
      </c>
      <c r="D514" s="526" t="s">
        <v>6721</v>
      </c>
      <c r="E514" s="1"/>
      <c r="F514" s="514">
        <f t="shared" si="23"/>
        <v>8</v>
      </c>
      <c r="G514" s="525">
        <v>1.0</v>
      </c>
      <c r="H514" s="525">
        <v>12.0</v>
      </c>
      <c r="I514" s="529" t="s">
        <v>6722</v>
      </c>
      <c r="J514" s="1"/>
      <c r="K514" s="514">
        <v>2.0</v>
      </c>
      <c r="L514" s="525">
        <v>2.0</v>
      </c>
      <c r="M514" s="525">
        <v>32.0</v>
      </c>
      <c r="N514" s="529" t="s">
        <v>6723</v>
      </c>
      <c r="O514" s="1"/>
      <c r="P514" s="514">
        <v>2.0</v>
      </c>
      <c r="Q514" s="525">
        <v>2.0</v>
      </c>
      <c r="R514" s="525">
        <v>17.0</v>
      </c>
      <c r="S514" s="529" t="s">
        <v>6724</v>
      </c>
      <c r="T514" s="1"/>
      <c r="U514" s="514">
        <v>2.0</v>
      </c>
      <c r="V514" s="525">
        <v>3.0</v>
      </c>
      <c r="W514" s="525">
        <v>32.0</v>
      </c>
      <c r="X514" s="537" t="s">
        <v>6725</v>
      </c>
      <c r="Y514" s="1"/>
      <c r="Z514" s="514">
        <v>12.0</v>
      </c>
      <c r="AA514" s="525">
        <v>3.0</v>
      </c>
      <c r="AB514" s="525">
        <v>11.0</v>
      </c>
      <c r="AC514" s="529" t="s">
        <v>6726</v>
      </c>
      <c r="AD514" s="1"/>
      <c r="AE514" s="514">
        <v>2.0</v>
      </c>
      <c r="AF514" s="525">
        <v>4.0</v>
      </c>
      <c r="AG514" s="563">
        <v>34.0</v>
      </c>
      <c r="AH514" s="537" t="s">
        <v>6727</v>
      </c>
      <c r="AI514" s="1"/>
      <c r="AJ514" s="514">
        <v>8.0</v>
      </c>
      <c r="AK514" s="525">
        <v>4.0</v>
      </c>
      <c r="AL514" s="525">
        <v>8.0</v>
      </c>
      <c r="AM514" s="530" t="s">
        <v>6728</v>
      </c>
      <c r="AN514" s="1"/>
      <c r="AO514" s="514">
        <v>2.0</v>
      </c>
      <c r="AP514" s="525">
        <v>5.0</v>
      </c>
      <c r="AQ514" s="525">
        <v>32.0</v>
      </c>
      <c r="AR514" s="531" t="s">
        <v>6729</v>
      </c>
      <c r="AS514" s="518"/>
      <c r="AT514" s="514"/>
      <c r="AU514" s="514"/>
      <c r="AV514" s="514"/>
      <c r="AW514" s="558"/>
      <c r="AX514" s="1"/>
      <c r="AY514" s="514"/>
      <c r="AZ514" s="514"/>
      <c r="BA514" s="514"/>
      <c r="BB514" s="558"/>
      <c r="BC514" s="1"/>
      <c r="BD514" s="514"/>
      <c r="BE514" s="514"/>
      <c r="BF514" s="514"/>
      <c r="BG514" s="558"/>
      <c r="BH514" s="1"/>
      <c r="BI514" s="514"/>
      <c r="BJ514" s="514"/>
      <c r="BK514" s="514"/>
      <c r="BL514" s="558"/>
      <c r="BM514" s="1"/>
      <c r="BN514" s="514"/>
      <c r="BO514" s="514"/>
      <c r="BP514" s="514"/>
      <c r="BQ514" s="558"/>
      <c r="BR514" s="1"/>
      <c r="BS514" s="514"/>
      <c r="BT514" s="514"/>
      <c r="BU514" s="514"/>
      <c r="BV514" s="558"/>
      <c r="BW514" s="1"/>
      <c r="BX514" s="514"/>
      <c r="BY514" s="514"/>
      <c r="BZ514" s="514"/>
      <c r="CA514" s="558"/>
      <c r="CB514" s="1"/>
      <c r="CC514" s="514"/>
      <c r="CD514" s="514"/>
      <c r="CE514" s="514"/>
      <c r="CF514" s="558"/>
      <c r="CG514" s="1"/>
      <c r="CH514" s="514"/>
      <c r="CI514" s="514"/>
      <c r="CJ514" s="514"/>
      <c r="CK514" s="558"/>
      <c r="CL514" s="1"/>
      <c r="CM514" s="514"/>
      <c r="CN514" s="514"/>
      <c r="CO514" s="514"/>
      <c r="CP514" s="558"/>
      <c r="CQ514" s="1"/>
    </row>
    <row r="515" ht="15.0" customHeight="1">
      <c r="A515" s="542">
        <v>1.0</v>
      </c>
      <c r="B515" s="525">
        <v>1.0</v>
      </c>
      <c r="C515" s="525">
        <v>32.0</v>
      </c>
      <c r="D515" s="526" t="s">
        <v>6730</v>
      </c>
      <c r="E515" s="1"/>
      <c r="F515" s="514">
        <f t="shared" si="23"/>
        <v>7</v>
      </c>
      <c r="G515" s="525">
        <v>1.0</v>
      </c>
      <c r="H515" s="525">
        <v>12.0</v>
      </c>
      <c r="I515" s="529" t="s">
        <v>6731</v>
      </c>
      <c r="J515" s="1"/>
      <c r="K515" s="542">
        <v>1.0</v>
      </c>
      <c r="L515" s="525">
        <v>2.0</v>
      </c>
      <c r="M515" s="525">
        <v>32.0</v>
      </c>
      <c r="N515" s="529" t="s">
        <v>6732</v>
      </c>
      <c r="O515" s="1"/>
      <c r="P515" s="542">
        <v>1.0</v>
      </c>
      <c r="Q515" s="525">
        <v>2.0</v>
      </c>
      <c r="R515" s="525">
        <v>17.0</v>
      </c>
      <c r="S515" s="529" t="s">
        <v>6733</v>
      </c>
      <c r="T515" s="1"/>
      <c r="U515" s="542">
        <v>1.0</v>
      </c>
      <c r="V515" s="525">
        <v>3.0</v>
      </c>
      <c r="W515" s="525">
        <v>32.0</v>
      </c>
      <c r="X515" s="537" t="s">
        <v>6734</v>
      </c>
      <c r="Y515" s="1"/>
      <c r="Z515" s="514">
        <v>11.0</v>
      </c>
      <c r="AA515" s="525">
        <v>3.0</v>
      </c>
      <c r="AB515" s="525">
        <v>11.0</v>
      </c>
      <c r="AC515" s="529" t="s">
        <v>6735</v>
      </c>
      <c r="AD515" s="1"/>
      <c r="AE515" s="542">
        <v>1.0</v>
      </c>
      <c r="AF515" s="525">
        <v>4.0</v>
      </c>
      <c r="AG515" s="563">
        <v>34.0</v>
      </c>
      <c r="AH515" s="537" t="s">
        <v>6736</v>
      </c>
      <c r="AI515" s="1"/>
      <c r="AJ515" s="514">
        <v>7.0</v>
      </c>
      <c r="AK515" s="525">
        <v>4.0</v>
      </c>
      <c r="AL515" s="525">
        <v>8.0</v>
      </c>
      <c r="AM515" s="530" t="s">
        <v>6737</v>
      </c>
      <c r="AN515" s="1"/>
      <c r="AO515" s="542">
        <v>1.0</v>
      </c>
      <c r="AP515" s="525">
        <v>5.0</v>
      </c>
      <c r="AQ515" s="525">
        <v>32.0</v>
      </c>
      <c r="AR515" s="531" t="s">
        <v>6738</v>
      </c>
      <c r="AS515" s="518"/>
      <c r="AT515" s="514"/>
      <c r="AU515" s="514"/>
      <c r="AV515" s="514"/>
      <c r="AW515" s="558"/>
      <c r="AX515" s="1"/>
      <c r="AY515" s="514"/>
      <c r="AZ515" s="514"/>
      <c r="BA515" s="514"/>
      <c r="BB515" s="558"/>
      <c r="BC515" s="1"/>
      <c r="BD515" s="514"/>
      <c r="BE515" s="514"/>
      <c r="BF515" s="514"/>
      <c r="BG515" s="558"/>
      <c r="BH515" s="1"/>
      <c r="BI515" s="514"/>
      <c r="BJ515" s="514"/>
      <c r="BK515" s="514"/>
      <c r="BL515" s="558"/>
      <c r="BM515" s="1"/>
      <c r="BN515" s="514"/>
      <c r="BO515" s="514"/>
      <c r="BP515" s="514"/>
      <c r="BQ515" s="558"/>
      <c r="BR515" s="1"/>
      <c r="BS515" s="514"/>
      <c r="BT515" s="514"/>
      <c r="BU515" s="514"/>
      <c r="BV515" s="558"/>
      <c r="BW515" s="1"/>
      <c r="BX515" s="514"/>
      <c r="BY515" s="514"/>
      <c r="BZ515" s="514"/>
      <c r="CA515" s="558"/>
      <c r="CB515" s="1"/>
      <c r="CC515" s="514"/>
      <c r="CD515" s="514"/>
      <c r="CE515" s="514"/>
      <c r="CF515" s="558"/>
      <c r="CG515" s="1"/>
      <c r="CH515" s="514"/>
      <c r="CI515" s="514"/>
      <c r="CJ515" s="514"/>
      <c r="CK515" s="558"/>
      <c r="CL515" s="1"/>
      <c r="CM515" s="514"/>
      <c r="CN515" s="514"/>
      <c r="CO515" s="514"/>
      <c r="CP515" s="558"/>
      <c r="CQ515" s="1"/>
    </row>
    <row r="516" ht="15.0" customHeight="1">
      <c r="A516" s="524">
        <v>16.0</v>
      </c>
      <c r="B516" s="525">
        <v>1.0</v>
      </c>
      <c r="C516" s="525">
        <v>33.0</v>
      </c>
      <c r="D516" s="526" t="s">
        <v>6739</v>
      </c>
      <c r="E516" s="1"/>
      <c r="F516" s="514">
        <f t="shared" si="23"/>
        <v>6</v>
      </c>
      <c r="G516" s="525">
        <v>1.0</v>
      </c>
      <c r="H516" s="525">
        <v>12.0</v>
      </c>
      <c r="I516" s="539" t="s">
        <v>203</v>
      </c>
      <c r="J516" s="1"/>
      <c r="K516" s="524">
        <v>16.0</v>
      </c>
      <c r="L516" s="525">
        <v>2.0</v>
      </c>
      <c r="M516" s="525">
        <v>32.0</v>
      </c>
      <c r="N516" s="529" t="s">
        <v>6740</v>
      </c>
      <c r="O516" s="1"/>
      <c r="P516" s="524">
        <v>16.0</v>
      </c>
      <c r="Q516" s="525">
        <v>2.0</v>
      </c>
      <c r="R516" s="525">
        <v>16.0</v>
      </c>
      <c r="S516" s="529" t="s">
        <v>6741</v>
      </c>
      <c r="T516" s="1"/>
      <c r="U516" s="524">
        <v>16.0</v>
      </c>
      <c r="V516" s="525">
        <v>3.0</v>
      </c>
      <c r="W516" s="525">
        <v>33.0</v>
      </c>
      <c r="X516" s="529" t="s">
        <v>6742</v>
      </c>
      <c r="Y516" s="1"/>
      <c r="Z516" s="514">
        <v>10.0</v>
      </c>
      <c r="AA516" s="525">
        <v>3.0</v>
      </c>
      <c r="AB516" s="525">
        <v>11.0</v>
      </c>
      <c r="AC516" s="529" t="s">
        <v>6743</v>
      </c>
      <c r="AD516" s="1"/>
      <c r="AE516" s="524">
        <v>16.0</v>
      </c>
      <c r="AF516" s="525">
        <v>4.0</v>
      </c>
      <c r="AG516" s="563">
        <v>35.0</v>
      </c>
      <c r="AH516" s="529" t="s">
        <v>6744</v>
      </c>
      <c r="AI516" s="1"/>
      <c r="AJ516" s="514">
        <v>6.0</v>
      </c>
      <c r="AK516" s="525">
        <v>4.0</v>
      </c>
      <c r="AL516" s="525">
        <v>8.0</v>
      </c>
      <c r="AM516" s="530" t="s">
        <v>6745</v>
      </c>
      <c r="AN516" s="1"/>
      <c r="AO516" s="514"/>
      <c r="AR516" s="573"/>
      <c r="AS516" s="518"/>
      <c r="AT516" s="514"/>
      <c r="AU516" s="514"/>
      <c r="AV516" s="514"/>
      <c r="AW516" s="558"/>
      <c r="AX516" s="1"/>
      <c r="AY516" s="514"/>
      <c r="AZ516" s="514"/>
      <c r="BA516" s="514"/>
      <c r="BB516" s="558"/>
      <c r="BC516" s="1"/>
      <c r="BD516" s="514"/>
      <c r="BE516" s="514"/>
      <c r="BF516" s="514"/>
      <c r="BG516" s="558"/>
      <c r="BH516" s="1"/>
      <c r="BI516" s="514"/>
      <c r="BJ516" s="514"/>
      <c r="BK516" s="514"/>
      <c r="BL516" s="558"/>
      <c r="BM516" s="1"/>
      <c r="BN516" s="514"/>
      <c r="BO516" s="514"/>
      <c r="BP516" s="514"/>
      <c r="BQ516" s="558"/>
      <c r="BR516" s="1"/>
      <c r="BS516" s="514"/>
      <c r="BT516" s="514"/>
      <c r="BU516" s="514"/>
      <c r="BV516" s="558"/>
      <c r="BW516" s="1"/>
      <c r="BX516" s="514"/>
      <c r="BY516" s="514"/>
      <c r="BZ516" s="514"/>
      <c r="CA516" s="558"/>
      <c r="CB516" s="1"/>
      <c r="CC516" s="514"/>
      <c r="CD516" s="514"/>
      <c r="CE516" s="514"/>
      <c r="CF516" s="558"/>
      <c r="CG516" s="1"/>
      <c r="CH516" s="514"/>
      <c r="CI516" s="514"/>
      <c r="CJ516" s="514"/>
      <c r="CK516" s="558"/>
      <c r="CL516" s="1"/>
      <c r="CM516" s="514"/>
      <c r="CN516" s="514"/>
      <c r="CO516" s="514"/>
      <c r="CP516" s="558"/>
      <c r="CQ516" s="1"/>
    </row>
    <row r="517" ht="15.0" customHeight="1">
      <c r="A517" s="514">
        <v>15.0</v>
      </c>
      <c r="B517" s="525">
        <v>1.0</v>
      </c>
      <c r="C517" s="525">
        <v>33.0</v>
      </c>
      <c r="D517" s="526" t="s">
        <v>6746</v>
      </c>
      <c r="E517" s="1"/>
      <c r="F517" s="514">
        <f t="shared" si="23"/>
        <v>5</v>
      </c>
      <c r="G517" s="525">
        <v>1.0</v>
      </c>
      <c r="H517" s="525">
        <v>12.0</v>
      </c>
      <c r="I517" s="540"/>
      <c r="J517" s="1"/>
      <c r="K517" s="514">
        <v>15.0</v>
      </c>
      <c r="L517" s="525">
        <v>2.0</v>
      </c>
      <c r="M517" s="525">
        <v>33.0</v>
      </c>
      <c r="N517" s="529" t="s">
        <v>6747</v>
      </c>
      <c r="O517" s="1"/>
      <c r="P517" s="514">
        <v>15.0</v>
      </c>
      <c r="Q517" s="525">
        <v>2.0</v>
      </c>
      <c r="R517" s="525">
        <v>16.0</v>
      </c>
      <c r="S517" s="529" t="s">
        <v>6748</v>
      </c>
      <c r="T517" s="1"/>
      <c r="U517" s="514">
        <v>15.0</v>
      </c>
      <c r="V517" s="525">
        <v>3.0</v>
      </c>
      <c r="W517" s="525">
        <v>33.0</v>
      </c>
      <c r="X517" s="529" t="s">
        <v>6749</v>
      </c>
      <c r="Y517" s="1"/>
      <c r="Z517" s="514">
        <v>9.0</v>
      </c>
      <c r="AA517" s="525">
        <v>3.0</v>
      </c>
      <c r="AB517" s="525">
        <v>11.0</v>
      </c>
      <c r="AC517" s="568" t="s">
        <v>6750</v>
      </c>
      <c r="AD517" s="1"/>
      <c r="AE517" s="514">
        <v>15.0</v>
      </c>
      <c r="AF517" s="525">
        <v>4.0</v>
      </c>
      <c r="AG517" s="525">
        <v>35.0</v>
      </c>
      <c r="AH517" s="529" t="s">
        <v>6751</v>
      </c>
      <c r="AI517" s="1"/>
      <c r="AJ517" s="514">
        <v>5.0</v>
      </c>
      <c r="AK517" s="525">
        <v>4.0</v>
      </c>
      <c r="AL517" s="525">
        <v>8.0</v>
      </c>
      <c r="AM517" s="530" t="s">
        <v>6752</v>
      </c>
      <c r="AN517" s="1"/>
      <c r="AO517" s="514"/>
      <c r="AP517" s="559" t="s">
        <v>6753</v>
      </c>
      <c r="AS517" s="518"/>
      <c r="AT517" s="514"/>
      <c r="AU517" s="514"/>
      <c r="AV517" s="514"/>
      <c r="AW517" s="558"/>
      <c r="AX517" s="1"/>
      <c r="AY517" s="514"/>
      <c r="AZ517" s="514"/>
      <c r="BA517" s="514"/>
      <c r="BB517" s="558"/>
      <c r="BC517" s="1"/>
      <c r="BD517" s="514"/>
      <c r="BE517" s="514"/>
      <c r="BF517" s="514"/>
      <c r="BG517" s="558"/>
      <c r="BH517" s="1"/>
      <c r="BI517" s="514"/>
      <c r="BJ517" s="514"/>
      <c r="BK517" s="514"/>
      <c r="BL517" s="558"/>
      <c r="BM517" s="1"/>
      <c r="BN517" s="514"/>
      <c r="BO517" s="514"/>
      <c r="BP517" s="514"/>
      <c r="BQ517" s="558"/>
      <c r="BR517" s="1"/>
      <c r="BS517" s="514"/>
      <c r="BT517" s="514"/>
      <c r="BU517" s="514"/>
      <c r="BV517" s="558"/>
      <c r="BW517" s="1"/>
      <c r="BX517" s="514"/>
      <c r="BY517" s="514"/>
      <c r="BZ517" s="514"/>
      <c r="CA517" s="558"/>
      <c r="CB517" s="1"/>
      <c r="CC517" s="514"/>
      <c r="CD517" s="514"/>
      <c r="CE517" s="514"/>
      <c r="CF517" s="558"/>
      <c r="CG517" s="1"/>
      <c r="CH517" s="514"/>
      <c r="CI517" s="514"/>
      <c r="CJ517" s="514"/>
      <c r="CK517" s="558"/>
      <c r="CL517" s="1"/>
      <c r="CM517" s="514"/>
      <c r="CN517" s="514"/>
      <c r="CO517" s="514"/>
      <c r="CP517" s="558"/>
      <c r="CQ517" s="1"/>
    </row>
    <row r="518" ht="15.0" customHeight="1">
      <c r="A518" s="514">
        <v>14.0</v>
      </c>
      <c r="B518" s="525">
        <v>1.0</v>
      </c>
      <c r="C518" s="525">
        <v>33.0</v>
      </c>
      <c r="D518" s="526" t="s">
        <v>6754</v>
      </c>
      <c r="E518" s="1"/>
      <c r="F518" s="514">
        <f t="shared" si="23"/>
        <v>4</v>
      </c>
      <c r="G518" s="525">
        <v>1.0</v>
      </c>
      <c r="H518" s="525">
        <v>12.0</v>
      </c>
      <c r="I518" s="540"/>
      <c r="J518" s="1"/>
      <c r="K518" s="514">
        <v>14.0</v>
      </c>
      <c r="L518" s="525">
        <v>2.0</v>
      </c>
      <c r="M518" s="525">
        <v>33.0</v>
      </c>
      <c r="N518" s="529" t="s">
        <v>6755</v>
      </c>
      <c r="O518" s="1"/>
      <c r="P518" s="514">
        <v>14.0</v>
      </c>
      <c r="Q518" s="525">
        <v>2.0</v>
      </c>
      <c r="R518" s="525">
        <v>16.0</v>
      </c>
      <c r="S518" s="529" t="s">
        <v>6756</v>
      </c>
      <c r="T518" s="1"/>
      <c r="U518" s="514">
        <v>14.0</v>
      </c>
      <c r="V518" s="525">
        <v>3.0</v>
      </c>
      <c r="W518" s="525">
        <v>33.0</v>
      </c>
      <c r="X518" s="537" t="s">
        <v>6757</v>
      </c>
      <c r="Y518" s="1"/>
      <c r="Z518" s="514">
        <v>8.0</v>
      </c>
      <c r="AA518" s="525">
        <v>3.0</v>
      </c>
      <c r="AB518" s="563">
        <v>11.0</v>
      </c>
      <c r="AC518" s="529" t="s">
        <v>6758</v>
      </c>
      <c r="AD518" s="1"/>
      <c r="AE518" s="514">
        <v>14.0</v>
      </c>
      <c r="AF518" s="525">
        <v>4.0</v>
      </c>
      <c r="AG518" s="525">
        <v>35.0</v>
      </c>
      <c r="AH518" s="537" t="s">
        <v>6759</v>
      </c>
      <c r="AI518" s="1"/>
      <c r="AJ518" s="514">
        <v>4.0</v>
      </c>
      <c r="AK518" s="525">
        <v>4.0</v>
      </c>
      <c r="AL518" s="525">
        <v>8.0</v>
      </c>
      <c r="AM518" s="530" t="s">
        <v>6760</v>
      </c>
      <c r="AN518" s="1"/>
      <c r="AO518" s="514"/>
      <c r="AR518" s="573"/>
      <c r="AS518" s="518"/>
      <c r="AT518" s="514"/>
      <c r="AU518" s="514"/>
      <c r="AV518" s="514"/>
      <c r="AW518" s="558"/>
      <c r="AX518" s="1"/>
      <c r="AY518" s="514"/>
      <c r="AZ518" s="514"/>
      <c r="BA518" s="514"/>
      <c r="BB518" s="558"/>
      <c r="BC518" s="1"/>
      <c r="BD518" s="514"/>
      <c r="BE518" s="514"/>
      <c r="BF518" s="514"/>
      <c r="BG518" s="558"/>
      <c r="BH518" s="1"/>
      <c r="BI518" s="514"/>
      <c r="BJ518" s="514"/>
      <c r="BK518" s="514"/>
      <c r="BL518" s="558"/>
      <c r="BM518" s="1"/>
      <c r="BN518" s="514"/>
      <c r="BO518" s="514"/>
      <c r="BP518" s="514"/>
      <c r="BQ518" s="558"/>
      <c r="BR518" s="1"/>
      <c r="BS518" s="514"/>
      <c r="BT518" s="514"/>
      <c r="BU518" s="514"/>
      <c r="BV518" s="558"/>
      <c r="BW518" s="1"/>
      <c r="BX518" s="514"/>
      <c r="BY518" s="514"/>
      <c r="BZ518" s="514"/>
      <c r="CA518" s="558"/>
      <c r="CB518" s="1"/>
      <c r="CC518" s="514"/>
      <c r="CD518" s="514"/>
      <c r="CE518" s="514"/>
      <c r="CF518" s="558"/>
      <c r="CG518" s="1"/>
      <c r="CH518" s="514"/>
      <c r="CI518" s="514"/>
      <c r="CJ518" s="514"/>
      <c r="CK518" s="558"/>
      <c r="CL518" s="1"/>
      <c r="CM518" s="514"/>
      <c r="CN518" s="514"/>
      <c r="CO518" s="514"/>
      <c r="CP518" s="558"/>
      <c r="CQ518" s="1"/>
    </row>
    <row r="519" ht="15.0" customHeight="1">
      <c r="A519" s="514">
        <v>13.0</v>
      </c>
      <c r="B519" s="525">
        <v>1.0</v>
      </c>
      <c r="C519" s="525">
        <v>33.0</v>
      </c>
      <c r="D519" s="526" t="s">
        <v>6761</v>
      </c>
      <c r="E519" s="1"/>
      <c r="F519" s="514">
        <f t="shared" si="23"/>
        <v>3</v>
      </c>
      <c r="G519" s="525">
        <v>1.0</v>
      </c>
      <c r="H519" s="525">
        <v>12.0</v>
      </c>
      <c r="I519" s="540"/>
      <c r="J519" s="1"/>
      <c r="K519" s="514">
        <v>13.0</v>
      </c>
      <c r="L519" s="525">
        <v>2.0</v>
      </c>
      <c r="M519" s="525">
        <v>33.0</v>
      </c>
      <c r="N519" s="529" t="s">
        <v>6762</v>
      </c>
      <c r="O519" s="1"/>
      <c r="P519" s="514">
        <v>13.0</v>
      </c>
      <c r="Q519" s="525">
        <v>2.0</v>
      </c>
      <c r="R519" s="525">
        <v>16.0</v>
      </c>
      <c r="S519" s="529" t="s">
        <v>6763</v>
      </c>
      <c r="T519" s="1"/>
      <c r="U519" s="514">
        <v>13.0</v>
      </c>
      <c r="V519" s="525">
        <v>3.0</v>
      </c>
      <c r="W519" s="525">
        <v>33.0</v>
      </c>
      <c r="X519" s="537" t="s">
        <v>6764</v>
      </c>
      <c r="Y519" s="1"/>
      <c r="Z519" s="514">
        <v>7.0</v>
      </c>
      <c r="AA519" s="525">
        <v>3.0</v>
      </c>
      <c r="AB519" s="563">
        <v>11.0</v>
      </c>
      <c r="AC519" s="568" t="s">
        <v>6765</v>
      </c>
      <c r="AD519" s="1"/>
      <c r="AE519" s="514">
        <v>13.0</v>
      </c>
      <c r="AF519" s="525">
        <v>4.0</v>
      </c>
      <c r="AG519" s="525">
        <v>35.0</v>
      </c>
      <c r="AH519" s="537" t="s">
        <v>6766</v>
      </c>
      <c r="AI519" s="1"/>
      <c r="AJ519" s="514">
        <v>3.0</v>
      </c>
      <c r="AK519" s="525">
        <v>4.0</v>
      </c>
      <c r="AL519" s="525">
        <v>8.0</v>
      </c>
      <c r="AM519" s="530" t="s">
        <v>6767</v>
      </c>
      <c r="AN519" s="1"/>
      <c r="AO519" s="514"/>
      <c r="AR519" s="573"/>
      <c r="AS519" s="518"/>
      <c r="AT519" s="514"/>
      <c r="AU519" s="514"/>
      <c r="AV519" s="514"/>
      <c r="AW519" s="558"/>
      <c r="AX519" s="1"/>
      <c r="AY519" s="514"/>
      <c r="AZ519" s="514"/>
      <c r="BA519" s="514"/>
      <c r="BB519" s="558"/>
      <c r="BC519" s="1"/>
      <c r="BD519" s="514"/>
      <c r="BE519" s="514"/>
      <c r="BF519" s="514"/>
      <c r="BG519" s="558"/>
      <c r="BH519" s="1"/>
      <c r="BI519" s="514"/>
      <c r="BJ519" s="514"/>
      <c r="BK519" s="514"/>
      <c r="BL519" s="558"/>
      <c r="BM519" s="1"/>
      <c r="BN519" s="514"/>
      <c r="BO519" s="514"/>
      <c r="BP519" s="514"/>
      <c r="BQ519" s="558"/>
      <c r="BR519" s="1"/>
      <c r="BS519" s="514"/>
      <c r="BT519" s="514"/>
      <c r="BU519" s="514"/>
      <c r="BV519" s="558"/>
      <c r="BW519" s="1"/>
      <c r="BX519" s="514"/>
      <c r="BY519" s="514"/>
      <c r="BZ519" s="514"/>
      <c r="CA519" s="558"/>
      <c r="CB519" s="1"/>
      <c r="CC519" s="514"/>
      <c r="CD519" s="514"/>
      <c r="CE519" s="514"/>
      <c r="CF519" s="558"/>
      <c r="CG519" s="1"/>
      <c r="CH519" s="514"/>
      <c r="CI519" s="514"/>
      <c r="CJ519" s="514"/>
      <c r="CK519" s="558"/>
      <c r="CL519" s="1"/>
      <c r="CM519" s="514"/>
      <c r="CN519" s="514"/>
      <c r="CO519" s="514"/>
      <c r="CP519" s="558"/>
      <c r="CQ519" s="1"/>
    </row>
    <row r="520" ht="15.0" customHeight="1">
      <c r="A520" s="514">
        <v>12.0</v>
      </c>
      <c r="B520" s="525">
        <v>1.0</v>
      </c>
      <c r="C520" s="525">
        <v>33.0</v>
      </c>
      <c r="D520" s="526" t="s">
        <v>6768</v>
      </c>
      <c r="E520" s="1"/>
      <c r="F520" s="514">
        <v>2.0</v>
      </c>
      <c r="G520" s="525">
        <v>1.0</v>
      </c>
      <c r="H520" s="525">
        <v>12.0</v>
      </c>
      <c r="I520" s="540"/>
      <c r="J520" s="1"/>
      <c r="K520" s="514">
        <v>12.0</v>
      </c>
      <c r="L520" s="525">
        <v>2.0</v>
      </c>
      <c r="M520" s="525">
        <v>33.0</v>
      </c>
      <c r="N520" s="529" t="s">
        <v>6769</v>
      </c>
      <c r="O520" s="1"/>
      <c r="P520" s="514">
        <v>12.0</v>
      </c>
      <c r="Q520" s="525">
        <v>2.0</v>
      </c>
      <c r="R520" s="525">
        <v>16.0</v>
      </c>
      <c r="S520" s="529" t="s">
        <v>6770</v>
      </c>
      <c r="T520" s="1"/>
      <c r="U520" s="514">
        <v>12.0</v>
      </c>
      <c r="V520" s="525">
        <v>3.0</v>
      </c>
      <c r="W520" s="525">
        <v>33.0</v>
      </c>
      <c r="X520" s="537" t="s">
        <v>6771</v>
      </c>
      <c r="Y520" s="1"/>
      <c r="Z520" s="514">
        <v>6.0</v>
      </c>
      <c r="AA520" s="525">
        <v>3.0</v>
      </c>
      <c r="AB520" s="563">
        <v>11.0</v>
      </c>
      <c r="AC520" s="539" t="s">
        <v>203</v>
      </c>
      <c r="AD520" s="1"/>
      <c r="AE520" s="514">
        <v>12.0</v>
      </c>
      <c r="AF520" s="525">
        <v>4.0</v>
      </c>
      <c r="AG520" s="525">
        <v>35.0</v>
      </c>
      <c r="AH520" s="537" t="s">
        <v>6772</v>
      </c>
      <c r="AI520" s="1"/>
      <c r="AJ520" s="514">
        <v>2.0</v>
      </c>
      <c r="AK520" s="525">
        <v>4.0</v>
      </c>
      <c r="AL520" s="525">
        <v>8.0</v>
      </c>
      <c r="AM520" s="530" t="s">
        <v>6773</v>
      </c>
      <c r="AN520" s="1"/>
      <c r="AO520" s="514"/>
      <c r="AR520" s="573"/>
      <c r="AS520" s="518"/>
      <c r="AT520" s="514"/>
      <c r="AU520" s="514"/>
      <c r="AV520" s="514"/>
      <c r="AW520" s="558"/>
      <c r="AX520" s="1"/>
      <c r="AY520" s="514"/>
      <c r="AZ520" s="514"/>
      <c r="BA520" s="514"/>
      <c r="BB520" s="558"/>
      <c r="BC520" s="1"/>
      <c r="BD520" s="514"/>
      <c r="BE520" s="514"/>
      <c r="BF520" s="514"/>
      <c r="BG520" s="558"/>
      <c r="BH520" s="1"/>
      <c r="BI520" s="514"/>
      <c r="BJ520" s="514"/>
      <c r="BK520" s="514"/>
      <c r="BL520" s="558"/>
      <c r="BM520" s="1"/>
      <c r="BN520" s="514"/>
      <c r="BO520" s="514"/>
      <c r="BP520" s="514"/>
      <c r="BQ520" s="558"/>
      <c r="BR520" s="1"/>
      <c r="BS520" s="514"/>
      <c r="BT520" s="514"/>
      <c r="BU520" s="514"/>
      <c r="BV520" s="558"/>
      <c r="BW520" s="1"/>
      <c r="BX520" s="514"/>
      <c r="BY520" s="514"/>
      <c r="BZ520" s="514"/>
      <c r="CA520" s="558"/>
      <c r="CB520" s="1"/>
      <c r="CC520" s="514"/>
      <c r="CD520" s="514"/>
      <c r="CE520" s="514"/>
      <c r="CF520" s="558"/>
      <c r="CG520" s="1"/>
      <c r="CH520" s="514"/>
      <c r="CI520" s="514"/>
      <c r="CJ520" s="514"/>
      <c r="CK520" s="558"/>
      <c r="CL520" s="1"/>
      <c r="CM520" s="514"/>
      <c r="CN520" s="514"/>
      <c r="CO520" s="514"/>
      <c r="CP520" s="558"/>
      <c r="CQ520" s="1"/>
    </row>
    <row r="521" ht="15.0" customHeight="1">
      <c r="A521" s="514">
        <v>11.0</v>
      </c>
      <c r="B521" s="525">
        <v>1.0</v>
      </c>
      <c r="C521" s="525">
        <v>33.0</v>
      </c>
      <c r="D521" s="526" t="s">
        <v>6774</v>
      </c>
      <c r="E521" s="1"/>
      <c r="F521" s="542">
        <v>1.0</v>
      </c>
      <c r="G521" s="549">
        <v>1.0</v>
      </c>
      <c r="H521" s="549">
        <v>12.0</v>
      </c>
      <c r="I521" s="545"/>
      <c r="J521" s="1"/>
      <c r="K521" s="514">
        <v>11.0</v>
      </c>
      <c r="L521" s="525">
        <v>2.0</v>
      </c>
      <c r="M521" s="525">
        <v>33.0</v>
      </c>
      <c r="N521" s="529" t="s">
        <v>6775</v>
      </c>
      <c r="O521" s="1"/>
      <c r="P521" s="514">
        <v>11.0</v>
      </c>
      <c r="Q521" s="525">
        <v>2.0</v>
      </c>
      <c r="R521" s="525">
        <v>16.0</v>
      </c>
      <c r="S521" s="529" t="s">
        <v>6776</v>
      </c>
      <c r="T521" s="1"/>
      <c r="U521" s="514">
        <v>11.0</v>
      </c>
      <c r="V521" s="525">
        <v>3.0</v>
      </c>
      <c r="W521" s="525">
        <v>33.0</v>
      </c>
      <c r="X521" s="537" t="s">
        <v>6777</v>
      </c>
      <c r="Y521" s="1"/>
      <c r="Z521" s="514">
        <v>5.0</v>
      </c>
      <c r="AA521" s="525">
        <v>3.0</v>
      </c>
      <c r="AB521" s="563">
        <v>11.0</v>
      </c>
      <c r="AC521" s="540"/>
      <c r="AD521" s="1"/>
      <c r="AE521" s="514">
        <v>11.0</v>
      </c>
      <c r="AF521" s="525">
        <v>4.0</v>
      </c>
      <c r="AG521" s="525">
        <v>35.0</v>
      </c>
      <c r="AH521" s="537" t="s">
        <v>6778</v>
      </c>
      <c r="AI521" s="1"/>
      <c r="AJ521" s="542">
        <v>1.0</v>
      </c>
      <c r="AK521" s="525">
        <v>4.0</v>
      </c>
      <c r="AL521" s="525">
        <v>8.0</v>
      </c>
      <c r="AM521" s="530" t="s">
        <v>6779</v>
      </c>
      <c r="AN521" s="1"/>
      <c r="AO521" s="514"/>
      <c r="AR521" s="573"/>
      <c r="AS521" s="518"/>
      <c r="AT521" s="514"/>
      <c r="AU521" s="514"/>
      <c r="AV521" s="514"/>
      <c r="AW521" s="558"/>
      <c r="AX521" s="1"/>
      <c r="AY521" s="514"/>
      <c r="AZ521" s="514"/>
      <c r="BA521" s="514"/>
      <c r="BB521" s="558"/>
      <c r="BC521" s="1"/>
      <c r="BD521" s="514"/>
      <c r="BE521" s="514"/>
      <c r="BF521" s="514"/>
      <c r="BG521" s="558"/>
      <c r="BH521" s="1"/>
      <c r="BI521" s="514"/>
      <c r="BJ521" s="514"/>
      <c r="BK521" s="514"/>
      <c r="BL521" s="558"/>
      <c r="BM521" s="1"/>
      <c r="BN521" s="514"/>
      <c r="BO521" s="514"/>
      <c r="BP521" s="514"/>
      <c r="BQ521" s="558"/>
      <c r="BR521" s="1"/>
      <c r="BS521" s="514"/>
      <c r="BT521" s="514"/>
      <c r="BU521" s="514"/>
      <c r="BV521" s="558"/>
      <c r="BW521" s="1"/>
      <c r="BX521" s="514"/>
      <c r="BY521" s="514"/>
      <c r="BZ521" s="514"/>
      <c r="CA521" s="558"/>
      <c r="CB521" s="1"/>
      <c r="CC521" s="514"/>
      <c r="CD521" s="514"/>
      <c r="CE521" s="514"/>
      <c r="CF521" s="558"/>
      <c r="CG521" s="1"/>
      <c r="CH521" s="514"/>
      <c r="CI521" s="514"/>
      <c r="CJ521" s="514"/>
      <c r="CK521" s="558"/>
      <c r="CL521" s="1"/>
      <c r="CM521" s="514"/>
      <c r="CN521" s="514"/>
      <c r="CO521" s="514"/>
      <c r="CP521" s="558"/>
      <c r="CQ521" s="1"/>
    </row>
    <row r="522" ht="15.0" customHeight="1">
      <c r="A522" s="514">
        <v>10.0</v>
      </c>
      <c r="B522" s="525">
        <v>1.0</v>
      </c>
      <c r="C522" s="525">
        <v>33.0</v>
      </c>
      <c r="D522" s="526" t="s">
        <v>6780</v>
      </c>
      <c r="E522" s="1"/>
      <c r="F522" s="524">
        <v>14.0</v>
      </c>
      <c r="G522" s="532">
        <v>1.0</v>
      </c>
      <c r="H522" s="532">
        <v>11.0</v>
      </c>
      <c r="I522" s="569" t="s">
        <v>6781</v>
      </c>
      <c r="J522" s="1"/>
      <c r="K522" s="514">
        <v>10.0</v>
      </c>
      <c r="L522" s="525">
        <v>2.0</v>
      </c>
      <c r="M522" s="525">
        <v>33.0</v>
      </c>
      <c r="N522" s="529" t="s">
        <v>6782</v>
      </c>
      <c r="O522" s="1"/>
      <c r="P522" s="514">
        <v>10.0</v>
      </c>
      <c r="Q522" s="525">
        <v>2.0</v>
      </c>
      <c r="R522" s="525">
        <v>16.0</v>
      </c>
      <c r="S522" s="529" t="s">
        <v>6783</v>
      </c>
      <c r="T522" s="1"/>
      <c r="U522" s="514">
        <v>10.0</v>
      </c>
      <c r="V522" s="525">
        <v>3.0</v>
      </c>
      <c r="W522" s="525">
        <v>33.0</v>
      </c>
      <c r="X522" s="537" t="s">
        <v>6784</v>
      </c>
      <c r="Y522" s="1"/>
      <c r="Z522" s="514">
        <v>4.0</v>
      </c>
      <c r="AA522" s="525">
        <v>3.0</v>
      </c>
      <c r="AB522" s="563">
        <v>11.0</v>
      </c>
      <c r="AC522" s="540"/>
      <c r="AD522" s="1"/>
      <c r="AE522" s="514">
        <v>10.0</v>
      </c>
      <c r="AF522" s="525">
        <v>4.0</v>
      </c>
      <c r="AG522" s="525">
        <v>35.0</v>
      </c>
      <c r="AH522" s="537" t="s">
        <v>6785</v>
      </c>
      <c r="AI522" s="1"/>
      <c r="AJ522" s="514">
        <v>14.0</v>
      </c>
      <c r="AK522" s="525">
        <v>4.0</v>
      </c>
      <c r="AL522" s="525">
        <v>7.0</v>
      </c>
      <c r="AM522" s="530" t="s">
        <v>6786</v>
      </c>
      <c r="AN522" s="1"/>
      <c r="AO522" s="514"/>
      <c r="AR522" s="573"/>
      <c r="AS522" s="518"/>
      <c r="AT522" s="514"/>
      <c r="AU522" s="514"/>
      <c r="AV522" s="514"/>
      <c r="AW522" s="558"/>
      <c r="AX522" s="1"/>
      <c r="AY522" s="514"/>
      <c r="AZ522" s="514"/>
      <c r="BA522" s="514"/>
      <c r="BB522" s="558"/>
      <c r="BC522" s="1"/>
      <c r="BD522" s="514"/>
      <c r="BE522" s="514"/>
      <c r="BF522" s="514"/>
      <c r="BG522" s="558"/>
      <c r="BH522" s="1"/>
      <c r="BI522" s="514"/>
      <c r="BJ522" s="514"/>
      <c r="BK522" s="514"/>
      <c r="BL522" s="558"/>
      <c r="BM522" s="1"/>
      <c r="BN522" s="514"/>
      <c r="BO522" s="514"/>
      <c r="BP522" s="514"/>
      <c r="BQ522" s="558"/>
      <c r="BR522" s="1"/>
      <c r="BS522" s="514"/>
      <c r="BT522" s="514"/>
      <c r="BU522" s="514"/>
      <c r="BV522" s="558"/>
      <c r="BW522" s="1"/>
      <c r="BX522" s="514"/>
      <c r="BY522" s="514"/>
      <c r="BZ522" s="514"/>
      <c r="CA522" s="558"/>
      <c r="CB522" s="1"/>
      <c r="CC522" s="514"/>
      <c r="CD522" s="514"/>
      <c r="CE522" s="514"/>
      <c r="CF522" s="558"/>
      <c r="CG522" s="1"/>
      <c r="CH522" s="514"/>
      <c r="CI522" s="514"/>
      <c r="CJ522" s="514"/>
      <c r="CK522" s="558"/>
      <c r="CL522" s="1"/>
      <c r="CM522" s="514"/>
      <c r="CN522" s="514"/>
      <c r="CO522" s="514"/>
      <c r="CP522" s="558"/>
      <c r="CQ522" s="1"/>
    </row>
    <row r="523" ht="15.0" customHeight="1">
      <c r="A523" s="514">
        <v>9.0</v>
      </c>
      <c r="B523" s="525">
        <v>1.0</v>
      </c>
      <c r="C523" s="525">
        <v>33.0</v>
      </c>
      <c r="D523" s="526" t="s">
        <v>6787</v>
      </c>
      <c r="E523" s="1"/>
      <c r="F523" s="514">
        <f t="shared" ref="F523:F533" si="24">F522-1</f>
        <v>13</v>
      </c>
      <c r="G523" s="557">
        <v>1.0</v>
      </c>
      <c r="H523" s="557">
        <v>11.0</v>
      </c>
      <c r="I523" s="569" t="s">
        <v>6788</v>
      </c>
      <c r="J523" s="1"/>
      <c r="K523" s="514">
        <v>9.0</v>
      </c>
      <c r="L523" s="525">
        <v>2.0</v>
      </c>
      <c r="M523" s="525">
        <v>33.0</v>
      </c>
      <c r="N523" s="529" t="s">
        <v>6789</v>
      </c>
      <c r="O523" s="1"/>
      <c r="P523" s="514">
        <v>9.0</v>
      </c>
      <c r="Q523" s="525">
        <v>2.0</v>
      </c>
      <c r="R523" s="525">
        <v>16.0</v>
      </c>
      <c r="S523" s="529" t="s">
        <v>6790</v>
      </c>
      <c r="T523" s="1"/>
      <c r="U523" s="514">
        <v>9.0</v>
      </c>
      <c r="V523" s="525">
        <v>3.0</v>
      </c>
      <c r="W523" s="525">
        <v>33.0</v>
      </c>
      <c r="X523" s="537" t="s">
        <v>6791</v>
      </c>
      <c r="Y523" s="1"/>
      <c r="Z523" s="514">
        <v>3.0</v>
      </c>
      <c r="AA523" s="525">
        <v>3.0</v>
      </c>
      <c r="AB523" s="563">
        <v>11.0</v>
      </c>
      <c r="AC523" s="540"/>
      <c r="AD523" s="1"/>
      <c r="AE523" s="514">
        <v>9.0</v>
      </c>
      <c r="AF523" s="525">
        <v>4.0</v>
      </c>
      <c r="AG523" s="525">
        <v>35.0</v>
      </c>
      <c r="AH523" s="537" t="s">
        <v>6792</v>
      </c>
      <c r="AI523" s="1"/>
      <c r="AJ523" s="514">
        <v>13.0</v>
      </c>
      <c r="AK523" s="525">
        <v>4.0</v>
      </c>
      <c r="AL523" s="525">
        <v>7.0</v>
      </c>
      <c r="AM523" s="530" t="s">
        <v>6793</v>
      </c>
      <c r="AN523" s="1"/>
      <c r="AO523" s="514"/>
      <c r="AR523" s="573"/>
      <c r="AS523" s="518"/>
      <c r="AT523" s="514"/>
      <c r="AU523" s="514"/>
      <c r="AV523" s="514"/>
      <c r="AW523" s="558"/>
      <c r="AX523" s="1"/>
      <c r="AY523" s="514"/>
      <c r="AZ523" s="514"/>
      <c r="BA523" s="514"/>
      <c r="BB523" s="558"/>
      <c r="BC523" s="1"/>
      <c r="BD523" s="514"/>
      <c r="BE523" s="514"/>
      <c r="BF523" s="514"/>
      <c r="BG523" s="558"/>
      <c r="BH523" s="1"/>
      <c r="BI523" s="514"/>
      <c r="BJ523" s="514"/>
      <c r="BK523" s="514"/>
      <c r="BL523" s="558"/>
      <c r="BM523" s="1"/>
      <c r="BN523" s="514"/>
      <c r="BO523" s="514"/>
      <c r="BP523" s="514"/>
      <c r="BQ523" s="558"/>
      <c r="BR523" s="1"/>
      <c r="BS523" s="514"/>
      <c r="BT523" s="514"/>
      <c r="BU523" s="514"/>
      <c r="BV523" s="558"/>
      <c r="BW523" s="1"/>
      <c r="BX523" s="514"/>
      <c r="BY523" s="514"/>
      <c r="BZ523" s="514"/>
      <c r="CA523" s="558"/>
      <c r="CB523" s="1"/>
      <c r="CC523" s="514"/>
      <c r="CD523" s="514"/>
      <c r="CE523" s="514"/>
      <c r="CF523" s="558"/>
      <c r="CG523" s="1"/>
      <c r="CH523" s="514"/>
      <c r="CI523" s="514"/>
      <c r="CJ523" s="514"/>
      <c r="CK523" s="558"/>
      <c r="CL523" s="1"/>
      <c r="CM523" s="514"/>
      <c r="CN523" s="514"/>
      <c r="CO523" s="514"/>
      <c r="CP523" s="558"/>
      <c r="CQ523" s="1"/>
    </row>
    <row r="524" ht="15.0" customHeight="1">
      <c r="A524" s="514">
        <v>8.0</v>
      </c>
      <c r="B524" s="525">
        <v>1.0</v>
      </c>
      <c r="C524" s="525">
        <v>33.0</v>
      </c>
      <c r="D524" s="526" t="s">
        <v>6794</v>
      </c>
      <c r="E524" s="1"/>
      <c r="F524" s="514">
        <f t="shared" si="24"/>
        <v>12</v>
      </c>
      <c r="G524" s="525">
        <v>1.0</v>
      </c>
      <c r="H524" s="525">
        <v>11.0</v>
      </c>
      <c r="I524" s="529" t="s">
        <v>6795</v>
      </c>
      <c r="J524" s="1"/>
      <c r="K524" s="514">
        <v>8.0</v>
      </c>
      <c r="L524" s="525">
        <v>2.0</v>
      </c>
      <c r="M524" s="525">
        <v>33.0</v>
      </c>
      <c r="N524" s="529" t="s">
        <v>6796</v>
      </c>
      <c r="O524" s="1"/>
      <c r="P524" s="514">
        <v>8.0</v>
      </c>
      <c r="Q524" s="525">
        <v>2.0</v>
      </c>
      <c r="R524" s="525">
        <v>16.0</v>
      </c>
      <c r="S524" s="529" t="s">
        <v>6797</v>
      </c>
      <c r="T524" s="1"/>
      <c r="U524" s="514">
        <v>8.0</v>
      </c>
      <c r="V524" s="525">
        <v>3.0</v>
      </c>
      <c r="W524" s="525">
        <v>33.0</v>
      </c>
      <c r="X524" s="537" t="s">
        <v>6798</v>
      </c>
      <c r="Y524" s="1"/>
      <c r="Z524" s="514">
        <v>2.0</v>
      </c>
      <c r="AA524" s="525">
        <v>3.0</v>
      </c>
      <c r="AB524" s="563">
        <v>11.0</v>
      </c>
      <c r="AC524" s="540"/>
      <c r="AD524" s="1"/>
      <c r="AE524" s="514">
        <v>8.0</v>
      </c>
      <c r="AF524" s="525">
        <v>4.0</v>
      </c>
      <c r="AG524" s="525">
        <v>35.0</v>
      </c>
      <c r="AH524" s="537" t="s">
        <v>6799</v>
      </c>
      <c r="AI524" s="1"/>
      <c r="AJ524" s="514">
        <v>12.0</v>
      </c>
      <c r="AK524" s="525">
        <v>4.0</v>
      </c>
      <c r="AL524" s="525">
        <v>7.0</v>
      </c>
      <c r="AM524" s="530" t="s">
        <v>6800</v>
      </c>
      <c r="AN524" s="1"/>
      <c r="AO524" s="514"/>
      <c r="AR524" s="573"/>
      <c r="AS524" s="518"/>
      <c r="AT524" s="514"/>
      <c r="AU524" s="514"/>
      <c r="AV524" s="514"/>
      <c r="AW524" s="558"/>
      <c r="AX524" s="1"/>
      <c r="AY524" s="514"/>
      <c r="AZ524" s="514"/>
      <c r="BA524" s="514"/>
      <c r="BB524" s="558"/>
      <c r="BC524" s="1"/>
      <c r="BD524" s="514"/>
      <c r="BE524" s="514"/>
      <c r="BF524" s="514"/>
      <c r="BG524" s="558"/>
      <c r="BH524" s="1"/>
      <c r="BI524" s="514"/>
      <c r="BJ524" s="514"/>
      <c r="BK524" s="514"/>
      <c r="BL524" s="558"/>
      <c r="BM524" s="1"/>
      <c r="BN524" s="514"/>
      <c r="BO524" s="514"/>
      <c r="BP524" s="514"/>
      <c r="BQ524" s="558"/>
      <c r="BR524" s="1"/>
      <c r="BS524" s="514"/>
      <c r="BT524" s="514"/>
      <c r="BU524" s="514"/>
      <c r="BV524" s="558"/>
      <c r="BW524" s="1"/>
      <c r="BX524" s="514"/>
      <c r="BY524" s="514"/>
      <c r="BZ524" s="514"/>
      <c r="CA524" s="558"/>
      <c r="CB524" s="1"/>
      <c r="CC524" s="514"/>
      <c r="CD524" s="514"/>
      <c r="CE524" s="514"/>
      <c r="CF524" s="558"/>
      <c r="CG524" s="1"/>
      <c r="CH524" s="514"/>
      <c r="CI524" s="514"/>
      <c r="CJ524" s="514"/>
      <c r="CK524" s="558"/>
      <c r="CL524" s="1"/>
      <c r="CM524" s="514"/>
      <c r="CN524" s="514"/>
      <c r="CO524" s="514"/>
      <c r="CP524" s="558"/>
      <c r="CQ524" s="1"/>
    </row>
    <row r="525" ht="15.0" customHeight="1">
      <c r="A525" s="514">
        <v>7.0</v>
      </c>
      <c r="B525" s="525">
        <v>1.0</v>
      </c>
      <c r="C525" s="525">
        <v>33.0</v>
      </c>
      <c r="D525" s="526" t="s">
        <v>6801</v>
      </c>
      <c r="E525" s="1"/>
      <c r="F525" s="514">
        <f t="shared" si="24"/>
        <v>11</v>
      </c>
      <c r="G525" s="525">
        <v>1.0</v>
      </c>
      <c r="H525" s="525">
        <v>11.0</v>
      </c>
      <c r="I525" s="529" t="s">
        <v>6802</v>
      </c>
      <c r="J525" s="1"/>
      <c r="K525" s="514">
        <v>7.0</v>
      </c>
      <c r="L525" s="525">
        <v>2.0</v>
      </c>
      <c r="M525" s="525">
        <v>33.0</v>
      </c>
      <c r="N525" s="529" t="s">
        <v>6803</v>
      </c>
      <c r="O525" s="1"/>
      <c r="P525" s="514">
        <v>7.0</v>
      </c>
      <c r="Q525" s="525">
        <v>2.0</v>
      </c>
      <c r="R525" s="525">
        <v>16.0</v>
      </c>
      <c r="S525" s="529" t="s">
        <v>6804</v>
      </c>
      <c r="T525" s="1"/>
      <c r="U525" s="514">
        <v>7.0</v>
      </c>
      <c r="V525" s="525">
        <v>3.0</v>
      </c>
      <c r="W525" s="525">
        <v>33.0</v>
      </c>
      <c r="X525" s="537" t="s">
        <v>6805</v>
      </c>
      <c r="Y525" s="1"/>
      <c r="Z525" s="542">
        <v>1.0</v>
      </c>
      <c r="AA525" s="525">
        <v>3.0</v>
      </c>
      <c r="AB525" s="563">
        <v>11.0</v>
      </c>
      <c r="AC525" s="545"/>
      <c r="AD525" s="1"/>
      <c r="AE525" s="514">
        <v>7.0</v>
      </c>
      <c r="AF525" s="525">
        <v>4.0</v>
      </c>
      <c r="AG525" s="525">
        <v>35.0</v>
      </c>
      <c r="AH525" s="537" t="s">
        <v>6806</v>
      </c>
      <c r="AI525" s="1"/>
      <c r="AJ525" s="514">
        <v>11.0</v>
      </c>
      <c r="AK525" s="525">
        <v>4.0</v>
      </c>
      <c r="AL525" s="525">
        <v>7.0</v>
      </c>
      <c r="AM525" s="530" t="s">
        <v>6807</v>
      </c>
      <c r="AN525" s="1"/>
      <c r="AO525" s="514"/>
      <c r="AR525" s="573"/>
      <c r="AS525" s="518"/>
      <c r="AT525" s="514"/>
      <c r="AU525" s="514"/>
      <c r="AV525" s="514"/>
      <c r="AW525" s="558"/>
      <c r="AX525" s="1"/>
      <c r="AY525" s="514"/>
      <c r="AZ525" s="514"/>
      <c r="BA525" s="514"/>
      <c r="BB525" s="558"/>
      <c r="BC525" s="1"/>
      <c r="BD525" s="514"/>
      <c r="BE525" s="514"/>
      <c r="BF525" s="514"/>
      <c r="BG525" s="558"/>
      <c r="BH525" s="1"/>
      <c r="BI525" s="514"/>
      <c r="BJ525" s="514"/>
      <c r="BK525" s="514"/>
      <c r="BL525" s="558"/>
      <c r="BM525" s="1"/>
      <c r="BN525" s="514"/>
      <c r="BO525" s="514"/>
      <c r="BP525" s="514"/>
      <c r="BQ525" s="558"/>
      <c r="BR525" s="1"/>
      <c r="BS525" s="514"/>
      <c r="BT525" s="514"/>
      <c r="BU525" s="514"/>
      <c r="BV525" s="558"/>
      <c r="BW525" s="1"/>
      <c r="BX525" s="514"/>
      <c r="BY525" s="514"/>
      <c r="BZ525" s="514"/>
      <c r="CA525" s="558"/>
      <c r="CB525" s="1"/>
      <c r="CC525" s="514"/>
      <c r="CD525" s="514"/>
      <c r="CE525" s="514"/>
      <c r="CF525" s="558"/>
      <c r="CG525" s="1"/>
      <c r="CH525" s="514"/>
      <c r="CI525" s="514"/>
      <c r="CJ525" s="514"/>
      <c r="CK525" s="558"/>
      <c r="CL525" s="1"/>
      <c r="CM525" s="514"/>
      <c r="CN525" s="514"/>
      <c r="CO525" s="514"/>
      <c r="CP525" s="558"/>
      <c r="CQ525" s="1"/>
    </row>
    <row r="526" ht="15.0" customHeight="1">
      <c r="A526" s="514">
        <v>6.0</v>
      </c>
      <c r="B526" s="525">
        <v>1.0</v>
      </c>
      <c r="C526" s="525">
        <v>33.0</v>
      </c>
      <c r="D526" s="526" t="s">
        <v>6808</v>
      </c>
      <c r="E526" s="1"/>
      <c r="F526" s="514">
        <f t="shared" si="24"/>
        <v>10</v>
      </c>
      <c r="G526" s="525">
        <v>1.0</v>
      </c>
      <c r="H526" s="525">
        <v>11.0</v>
      </c>
      <c r="I526" s="529" t="s">
        <v>6809</v>
      </c>
      <c r="J526" s="1"/>
      <c r="K526" s="514">
        <v>6.0</v>
      </c>
      <c r="L526" s="525">
        <v>2.0</v>
      </c>
      <c r="M526" s="525">
        <v>33.0</v>
      </c>
      <c r="N526" s="529" t="s">
        <v>6810</v>
      </c>
      <c r="O526" s="1"/>
      <c r="P526" s="514">
        <v>6.0</v>
      </c>
      <c r="Q526" s="525">
        <v>2.0</v>
      </c>
      <c r="R526" s="525">
        <v>16.0</v>
      </c>
      <c r="S526" s="529" t="s">
        <v>6811</v>
      </c>
      <c r="T526" s="1"/>
      <c r="U526" s="514">
        <v>6.0</v>
      </c>
      <c r="V526" s="525">
        <v>3.0</v>
      </c>
      <c r="W526" s="525">
        <v>33.0</v>
      </c>
      <c r="X526" s="537" t="s">
        <v>6812</v>
      </c>
      <c r="Y526" s="1"/>
      <c r="Z526" s="514">
        <v>14.0</v>
      </c>
      <c r="AA526" s="525">
        <v>3.0</v>
      </c>
      <c r="AB526" s="525">
        <v>10.0</v>
      </c>
      <c r="AC526" s="570" t="s">
        <v>6813</v>
      </c>
      <c r="AD526" s="1"/>
      <c r="AE526" s="514">
        <v>6.0</v>
      </c>
      <c r="AF526" s="525">
        <v>4.0</v>
      </c>
      <c r="AG526" s="525">
        <v>35.0</v>
      </c>
      <c r="AH526" s="537" t="s">
        <v>6814</v>
      </c>
      <c r="AI526" s="1"/>
      <c r="AJ526" s="514">
        <v>10.0</v>
      </c>
      <c r="AK526" s="525">
        <v>4.0</v>
      </c>
      <c r="AL526" s="525">
        <v>7.0</v>
      </c>
      <c r="AM526" s="530" t="s">
        <v>6815</v>
      </c>
      <c r="AN526" s="1"/>
      <c r="AO526" s="514"/>
      <c r="AR526" s="573"/>
      <c r="AS526" s="518"/>
      <c r="AT526" s="514"/>
      <c r="AU526" s="514"/>
      <c r="AV526" s="514"/>
      <c r="AW526" s="558"/>
      <c r="AX526" s="1"/>
      <c r="AY526" s="514"/>
      <c r="AZ526" s="514"/>
      <c r="BA526" s="514"/>
      <c r="BB526" s="558"/>
      <c r="BC526" s="1"/>
      <c r="BD526" s="514"/>
      <c r="BE526" s="514"/>
      <c r="BF526" s="514"/>
      <c r="BG526" s="558"/>
      <c r="BH526" s="1"/>
      <c r="BI526" s="514"/>
      <c r="BJ526" s="514"/>
      <c r="BK526" s="514"/>
      <c r="BL526" s="558"/>
      <c r="BM526" s="1"/>
      <c r="BN526" s="514"/>
      <c r="BO526" s="514"/>
      <c r="BP526" s="514"/>
      <c r="BQ526" s="558"/>
      <c r="BR526" s="1"/>
      <c r="BS526" s="514"/>
      <c r="BT526" s="514"/>
      <c r="BU526" s="514"/>
      <c r="BV526" s="558"/>
      <c r="BW526" s="1"/>
      <c r="BX526" s="514"/>
      <c r="BY526" s="514"/>
      <c r="BZ526" s="514"/>
      <c r="CA526" s="558"/>
      <c r="CB526" s="1"/>
      <c r="CC526" s="514"/>
      <c r="CD526" s="514"/>
      <c r="CE526" s="514"/>
      <c r="CF526" s="558"/>
      <c r="CG526" s="1"/>
      <c r="CH526" s="514"/>
      <c r="CI526" s="514"/>
      <c r="CJ526" s="514"/>
      <c r="CK526" s="558"/>
      <c r="CL526" s="1"/>
      <c r="CM526" s="514"/>
      <c r="CN526" s="514"/>
      <c r="CO526" s="514"/>
      <c r="CP526" s="558"/>
      <c r="CQ526" s="1"/>
    </row>
    <row r="527" ht="15.0" customHeight="1">
      <c r="A527" s="514">
        <v>5.0</v>
      </c>
      <c r="B527" s="525">
        <v>1.0</v>
      </c>
      <c r="C527" s="525">
        <v>33.0</v>
      </c>
      <c r="D527" s="526" t="s">
        <v>6816</v>
      </c>
      <c r="E527" s="1"/>
      <c r="F527" s="514">
        <f t="shared" si="24"/>
        <v>9</v>
      </c>
      <c r="G527" s="525">
        <v>1.0</v>
      </c>
      <c r="H527" s="525">
        <v>11.0</v>
      </c>
      <c r="I527" s="529" t="s">
        <v>6817</v>
      </c>
      <c r="J527" s="1"/>
      <c r="K527" s="514">
        <v>5.0</v>
      </c>
      <c r="L527" s="525">
        <v>2.0</v>
      </c>
      <c r="M527" s="525">
        <v>33.0</v>
      </c>
      <c r="N527" s="529" t="s">
        <v>6818</v>
      </c>
      <c r="O527" s="1"/>
      <c r="P527" s="514">
        <v>5.0</v>
      </c>
      <c r="Q527" s="525">
        <v>2.0</v>
      </c>
      <c r="R527" s="525">
        <v>16.0</v>
      </c>
      <c r="S527" s="529" t="s">
        <v>6819</v>
      </c>
      <c r="T527" s="1"/>
      <c r="U527" s="514">
        <v>5.0</v>
      </c>
      <c r="V527" s="525">
        <v>3.0</v>
      </c>
      <c r="W527" s="525">
        <v>33.0</v>
      </c>
      <c r="X527" s="537" t="s">
        <v>6820</v>
      </c>
      <c r="Y527" s="1"/>
      <c r="Z527" s="514">
        <v>13.0</v>
      </c>
      <c r="AA527" s="525">
        <v>3.0</v>
      </c>
      <c r="AB527" s="525">
        <v>10.0</v>
      </c>
      <c r="AC527" s="529" t="s">
        <v>6821</v>
      </c>
      <c r="AD527" s="1"/>
      <c r="AE527" s="514">
        <v>5.0</v>
      </c>
      <c r="AF527" s="525">
        <v>4.0</v>
      </c>
      <c r="AG527" s="525">
        <v>35.0</v>
      </c>
      <c r="AH527" s="537" t="s">
        <v>6822</v>
      </c>
      <c r="AI527" s="1"/>
      <c r="AJ527" s="514">
        <v>9.0</v>
      </c>
      <c r="AK527" s="525">
        <v>4.0</v>
      </c>
      <c r="AL527" s="525">
        <v>7.0</v>
      </c>
      <c r="AM527" s="530" t="s">
        <v>6823</v>
      </c>
      <c r="AN527" s="1"/>
      <c r="AO527" s="514"/>
      <c r="AR527" s="573"/>
      <c r="AS527" s="518"/>
      <c r="AT527" s="514"/>
      <c r="AU527" s="514"/>
      <c r="AV527" s="514"/>
      <c r="AW527" s="558"/>
      <c r="AX527" s="1"/>
      <c r="AY527" s="514"/>
      <c r="AZ527" s="514"/>
      <c r="BA527" s="514"/>
      <c r="BB527" s="558"/>
      <c r="BC527" s="1"/>
      <c r="BD527" s="514"/>
      <c r="BE527" s="514"/>
      <c r="BF527" s="514"/>
      <c r="BG527" s="558"/>
      <c r="BH527" s="1"/>
      <c r="BI527" s="514"/>
      <c r="BJ527" s="514"/>
      <c r="BK527" s="514"/>
      <c r="BL527" s="558"/>
      <c r="BM527" s="1"/>
      <c r="BN527" s="514"/>
      <c r="BO527" s="514"/>
      <c r="BP527" s="514"/>
      <c r="BQ527" s="558"/>
      <c r="BR527" s="1"/>
      <c r="BS527" s="514"/>
      <c r="BT527" s="514"/>
      <c r="BU527" s="514"/>
      <c r="BV527" s="558"/>
      <c r="BW527" s="1"/>
      <c r="BX527" s="514"/>
      <c r="BY527" s="514"/>
      <c r="BZ527" s="514"/>
      <c r="CA527" s="558"/>
      <c r="CB527" s="1"/>
      <c r="CC527" s="514"/>
      <c r="CD527" s="514"/>
      <c r="CE527" s="514"/>
      <c r="CF527" s="558"/>
      <c r="CG527" s="1"/>
      <c r="CH527" s="514"/>
      <c r="CI527" s="514"/>
      <c r="CJ527" s="514"/>
      <c r="CK527" s="558"/>
      <c r="CL527" s="1"/>
      <c r="CM527" s="514"/>
      <c r="CN527" s="514"/>
      <c r="CO527" s="514"/>
      <c r="CP527" s="558"/>
      <c r="CQ527" s="1"/>
    </row>
    <row r="528" ht="15.0" customHeight="1">
      <c r="A528" s="514">
        <v>4.0</v>
      </c>
      <c r="B528" s="525">
        <v>1.0</v>
      </c>
      <c r="C528" s="525">
        <v>33.0</v>
      </c>
      <c r="D528" s="526" t="s">
        <v>6824</v>
      </c>
      <c r="E528" s="1"/>
      <c r="F528" s="514">
        <f t="shared" si="24"/>
        <v>8</v>
      </c>
      <c r="G528" s="525">
        <v>1.0</v>
      </c>
      <c r="H528" s="525">
        <v>11.0</v>
      </c>
      <c r="I528" s="529" t="s">
        <v>6825</v>
      </c>
      <c r="J528" s="1"/>
      <c r="K528" s="514">
        <v>4.0</v>
      </c>
      <c r="L528" s="525">
        <v>2.0</v>
      </c>
      <c r="M528" s="525">
        <v>33.0</v>
      </c>
      <c r="N528" s="529" t="s">
        <v>6826</v>
      </c>
      <c r="O528" s="1"/>
      <c r="P528" s="514">
        <v>4.0</v>
      </c>
      <c r="Q528" s="525">
        <v>2.0</v>
      </c>
      <c r="R528" s="525">
        <v>16.0</v>
      </c>
      <c r="S528" s="529" t="s">
        <v>6827</v>
      </c>
      <c r="T528" s="1"/>
      <c r="U528" s="514">
        <v>4.0</v>
      </c>
      <c r="V528" s="525">
        <v>3.0</v>
      </c>
      <c r="W528" s="525">
        <v>33.0</v>
      </c>
      <c r="X528" s="537" t="s">
        <v>6828</v>
      </c>
      <c r="Y528" s="1"/>
      <c r="Z528" s="514">
        <v>12.0</v>
      </c>
      <c r="AA528" s="525">
        <v>3.0</v>
      </c>
      <c r="AB528" s="525">
        <v>10.0</v>
      </c>
      <c r="AC528" s="529" t="s">
        <v>6829</v>
      </c>
      <c r="AD528" s="1"/>
      <c r="AE528" s="514">
        <v>4.0</v>
      </c>
      <c r="AF528" s="525">
        <v>4.0</v>
      </c>
      <c r="AG528" s="525">
        <v>35.0</v>
      </c>
      <c r="AH528" s="537" t="s">
        <v>6830</v>
      </c>
      <c r="AI528" s="1"/>
      <c r="AJ528" s="514">
        <v>8.0</v>
      </c>
      <c r="AK528" s="525">
        <v>4.0</v>
      </c>
      <c r="AL528" s="525">
        <v>7.0</v>
      </c>
      <c r="AM528" s="530" t="s">
        <v>6831</v>
      </c>
      <c r="AN528" s="1"/>
      <c r="AO528" s="514"/>
      <c r="AR528" s="573"/>
      <c r="AS528" s="518"/>
      <c r="AT528" s="514"/>
      <c r="AU528" s="514"/>
      <c r="AV528" s="514"/>
      <c r="AW528" s="558"/>
      <c r="AX528" s="1"/>
      <c r="AY528" s="514"/>
      <c r="AZ528" s="514"/>
      <c r="BA528" s="514"/>
      <c r="BB528" s="558"/>
      <c r="BC528" s="1"/>
      <c r="BD528" s="514"/>
      <c r="BE528" s="514"/>
      <c r="BF528" s="514"/>
      <c r="BG528" s="558"/>
      <c r="BH528" s="1"/>
      <c r="BI528" s="514"/>
      <c r="BJ528" s="514"/>
      <c r="BK528" s="514"/>
      <c r="BL528" s="558"/>
      <c r="BM528" s="1"/>
      <c r="BN528" s="514"/>
      <c r="BO528" s="514"/>
      <c r="BP528" s="514"/>
      <c r="BQ528" s="558"/>
      <c r="BR528" s="1"/>
      <c r="BS528" s="514"/>
      <c r="BT528" s="514"/>
      <c r="BU528" s="514"/>
      <c r="BV528" s="558"/>
      <c r="BW528" s="1"/>
      <c r="BX528" s="514"/>
      <c r="BY528" s="514"/>
      <c r="BZ528" s="514"/>
      <c r="CA528" s="558"/>
      <c r="CB528" s="1"/>
      <c r="CC528" s="514"/>
      <c r="CD528" s="514"/>
      <c r="CE528" s="514"/>
      <c r="CF528" s="558"/>
      <c r="CG528" s="1"/>
      <c r="CH528" s="514"/>
      <c r="CI528" s="514"/>
      <c r="CJ528" s="514"/>
      <c r="CK528" s="558"/>
      <c r="CL528" s="1"/>
      <c r="CM528" s="514"/>
      <c r="CN528" s="514"/>
      <c r="CO528" s="514"/>
      <c r="CP528" s="558"/>
      <c r="CQ528" s="1"/>
    </row>
    <row r="529" ht="15.0" customHeight="1">
      <c r="A529" s="514">
        <v>3.0</v>
      </c>
      <c r="B529" s="525">
        <v>1.0</v>
      </c>
      <c r="C529" s="525">
        <v>33.0</v>
      </c>
      <c r="D529" s="526" t="s">
        <v>6832</v>
      </c>
      <c r="E529" s="1"/>
      <c r="F529" s="514">
        <f t="shared" si="24"/>
        <v>7</v>
      </c>
      <c r="G529" s="525">
        <v>1.0</v>
      </c>
      <c r="H529" s="525">
        <v>11.0</v>
      </c>
      <c r="I529" s="529" t="s">
        <v>6833</v>
      </c>
      <c r="J529" s="1"/>
      <c r="K529" s="514">
        <v>3.0</v>
      </c>
      <c r="L529" s="525">
        <v>2.0</v>
      </c>
      <c r="M529" s="525">
        <v>33.0</v>
      </c>
      <c r="N529" s="529" t="s">
        <v>6834</v>
      </c>
      <c r="O529" s="1"/>
      <c r="P529" s="514">
        <v>3.0</v>
      </c>
      <c r="Q529" s="525">
        <v>2.0</v>
      </c>
      <c r="R529" s="525">
        <v>16.0</v>
      </c>
      <c r="S529" s="529" t="s">
        <v>6835</v>
      </c>
      <c r="T529" s="1"/>
      <c r="U529" s="514">
        <v>3.0</v>
      </c>
      <c r="V529" s="525">
        <v>3.0</v>
      </c>
      <c r="W529" s="525">
        <v>33.0</v>
      </c>
      <c r="X529" s="537" t="s">
        <v>6836</v>
      </c>
      <c r="Y529" s="1"/>
      <c r="Z529" s="514">
        <v>11.0</v>
      </c>
      <c r="AA529" s="525">
        <v>3.0</v>
      </c>
      <c r="AB529" s="525">
        <v>10.0</v>
      </c>
      <c r="AC529" s="529" t="s">
        <v>6837</v>
      </c>
      <c r="AD529" s="1"/>
      <c r="AE529" s="514">
        <v>3.0</v>
      </c>
      <c r="AF529" s="525">
        <v>4.0</v>
      </c>
      <c r="AG529" s="525">
        <v>35.0</v>
      </c>
      <c r="AH529" s="537" t="s">
        <v>6838</v>
      </c>
      <c r="AI529" s="1"/>
      <c r="AJ529" s="514">
        <v>7.0</v>
      </c>
      <c r="AK529" s="525">
        <v>4.0</v>
      </c>
      <c r="AL529" s="525">
        <v>7.0</v>
      </c>
      <c r="AM529" s="530" t="s">
        <v>6839</v>
      </c>
      <c r="AN529" s="1"/>
      <c r="AO529" s="514"/>
      <c r="AR529" s="573"/>
      <c r="AS529" s="518"/>
      <c r="AT529" s="514"/>
      <c r="AU529" s="514"/>
      <c r="AV529" s="514"/>
      <c r="AW529" s="558"/>
      <c r="AX529" s="1"/>
      <c r="AY529" s="514"/>
      <c r="AZ529" s="514"/>
      <c r="BA529" s="514"/>
      <c r="BB529" s="558"/>
      <c r="BC529" s="1"/>
      <c r="BD529" s="514"/>
      <c r="BE529" s="514"/>
      <c r="BF529" s="514"/>
      <c r="BG529" s="558"/>
      <c r="BH529" s="1"/>
      <c r="BI529" s="514"/>
      <c r="BJ529" s="514"/>
      <c r="BK529" s="514"/>
      <c r="BL529" s="558"/>
      <c r="BM529" s="1"/>
      <c r="BN529" s="514"/>
      <c r="BO529" s="514"/>
      <c r="BP529" s="514"/>
      <c r="BQ529" s="558"/>
      <c r="BR529" s="1"/>
      <c r="BS529" s="514"/>
      <c r="BT529" s="514"/>
      <c r="BU529" s="514"/>
      <c r="BV529" s="558"/>
      <c r="BW529" s="1"/>
      <c r="BX529" s="514"/>
      <c r="BY529" s="514"/>
      <c r="BZ529" s="514"/>
      <c r="CA529" s="558"/>
      <c r="CB529" s="1"/>
      <c r="CC529" s="514"/>
      <c r="CD529" s="514"/>
      <c r="CE529" s="514"/>
      <c r="CF529" s="558"/>
      <c r="CG529" s="1"/>
      <c r="CH529" s="514"/>
      <c r="CI529" s="514"/>
      <c r="CJ529" s="514"/>
      <c r="CK529" s="558"/>
      <c r="CL529" s="1"/>
      <c r="CM529" s="514"/>
      <c r="CN529" s="514"/>
      <c r="CO529" s="514"/>
      <c r="CP529" s="558"/>
      <c r="CQ529" s="1"/>
    </row>
    <row r="530" ht="15.0" customHeight="1">
      <c r="A530" s="514">
        <v>2.0</v>
      </c>
      <c r="B530" s="525">
        <v>1.0</v>
      </c>
      <c r="C530" s="525">
        <v>33.0</v>
      </c>
      <c r="D530" s="526" t="s">
        <v>6840</v>
      </c>
      <c r="E530" s="1"/>
      <c r="F530" s="514">
        <f t="shared" si="24"/>
        <v>6</v>
      </c>
      <c r="G530" s="525">
        <v>1.0</v>
      </c>
      <c r="H530" s="525">
        <v>11.0</v>
      </c>
      <c r="I530" s="539" t="s">
        <v>203</v>
      </c>
      <c r="J530" s="1"/>
      <c r="K530" s="514">
        <v>2.0</v>
      </c>
      <c r="L530" s="525">
        <v>2.0</v>
      </c>
      <c r="M530" s="525">
        <v>33.0</v>
      </c>
      <c r="N530" s="529" t="s">
        <v>6841</v>
      </c>
      <c r="O530" s="1"/>
      <c r="P530" s="514">
        <v>2.0</v>
      </c>
      <c r="Q530" s="525">
        <v>2.0</v>
      </c>
      <c r="R530" s="525">
        <v>16.0</v>
      </c>
      <c r="S530" s="529" t="s">
        <v>6842</v>
      </c>
      <c r="T530" s="1"/>
      <c r="U530" s="514">
        <v>2.0</v>
      </c>
      <c r="V530" s="525">
        <v>3.0</v>
      </c>
      <c r="W530" s="525">
        <v>33.0</v>
      </c>
      <c r="X530" s="537" t="s">
        <v>6843</v>
      </c>
      <c r="Y530" s="1"/>
      <c r="Z530" s="514">
        <v>10.0</v>
      </c>
      <c r="AA530" s="525">
        <v>3.0</v>
      </c>
      <c r="AB530" s="525">
        <v>10.0</v>
      </c>
      <c r="AC530" s="529" t="s">
        <v>6844</v>
      </c>
      <c r="AD530" s="1"/>
      <c r="AE530" s="514">
        <v>2.0</v>
      </c>
      <c r="AF530" s="525">
        <v>4.0</v>
      </c>
      <c r="AG530" s="525">
        <v>35.0</v>
      </c>
      <c r="AH530" s="537" t="s">
        <v>6845</v>
      </c>
      <c r="AI530" s="1"/>
      <c r="AJ530" s="514">
        <v>6.0</v>
      </c>
      <c r="AK530" s="525">
        <v>4.0</v>
      </c>
      <c r="AL530" s="525">
        <v>7.0</v>
      </c>
      <c r="AM530" s="530" t="s">
        <v>6846</v>
      </c>
      <c r="AN530" s="1"/>
      <c r="AO530" s="514"/>
      <c r="AR530" s="573"/>
      <c r="AS530" s="518"/>
      <c r="AT530" s="514"/>
      <c r="AU530" s="514"/>
      <c r="AV530" s="514"/>
      <c r="AW530" s="558"/>
      <c r="AX530" s="1"/>
      <c r="AY530" s="514"/>
      <c r="AZ530" s="514"/>
      <c r="BA530" s="514"/>
      <c r="BB530" s="558"/>
      <c r="BC530" s="1"/>
      <c r="BD530" s="514"/>
      <c r="BE530" s="514"/>
      <c r="BF530" s="514"/>
      <c r="BG530" s="558"/>
      <c r="BH530" s="1"/>
      <c r="BI530" s="514"/>
      <c r="BJ530" s="514"/>
      <c r="BK530" s="514"/>
      <c r="BL530" s="558"/>
      <c r="BM530" s="1"/>
      <c r="BN530" s="514"/>
      <c r="BO530" s="514"/>
      <c r="BP530" s="514"/>
      <c r="BQ530" s="558"/>
      <c r="BR530" s="1"/>
      <c r="BS530" s="514"/>
      <c r="BT530" s="514"/>
      <c r="BU530" s="514"/>
      <c r="BV530" s="558"/>
      <c r="BW530" s="1"/>
      <c r="BX530" s="514"/>
      <c r="BY530" s="514"/>
      <c r="BZ530" s="514"/>
      <c r="CA530" s="558"/>
      <c r="CB530" s="1"/>
      <c r="CC530" s="514"/>
      <c r="CD530" s="514"/>
      <c r="CE530" s="514"/>
      <c r="CF530" s="558"/>
      <c r="CG530" s="1"/>
      <c r="CH530" s="514"/>
      <c r="CI530" s="514"/>
      <c r="CJ530" s="514"/>
      <c r="CK530" s="558"/>
      <c r="CL530" s="1"/>
      <c r="CM530" s="514"/>
      <c r="CN530" s="514"/>
      <c r="CO530" s="514"/>
      <c r="CP530" s="558"/>
      <c r="CQ530" s="1"/>
    </row>
    <row r="531" ht="15.0" customHeight="1">
      <c r="A531" s="542">
        <v>1.0</v>
      </c>
      <c r="B531" s="525">
        <v>1.0</v>
      </c>
      <c r="C531" s="525">
        <v>33.0</v>
      </c>
      <c r="D531" s="526" t="s">
        <v>6847</v>
      </c>
      <c r="E531" s="1"/>
      <c r="F531" s="514">
        <f t="shared" si="24"/>
        <v>5</v>
      </c>
      <c r="G531" s="525">
        <v>1.0</v>
      </c>
      <c r="H531" s="525">
        <v>11.0</v>
      </c>
      <c r="I531" s="540"/>
      <c r="J531" s="1"/>
      <c r="K531" s="542">
        <v>1.0</v>
      </c>
      <c r="L531" s="525">
        <v>2.0</v>
      </c>
      <c r="M531" s="525">
        <v>33.0</v>
      </c>
      <c r="N531" s="529" t="s">
        <v>6848</v>
      </c>
      <c r="O531" s="1"/>
      <c r="P531" s="542">
        <v>1.0</v>
      </c>
      <c r="Q531" s="525">
        <v>2.0</v>
      </c>
      <c r="R531" s="525">
        <v>16.0</v>
      </c>
      <c r="S531" s="529" t="s">
        <v>6849</v>
      </c>
      <c r="T531" s="1"/>
      <c r="U531" s="542">
        <v>1.0</v>
      </c>
      <c r="V531" s="525">
        <v>3.0</v>
      </c>
      <c r="W531" s="525">
        <v>33.0</v>
      </c>
      <c r="X531" s="537" t="s">
        <v>6850</v>
      </c>
      <c r="Y531" s="1"/>
      <c r="Z531" s="514">
        <v>9.0</v>
      </c>
      <c r="AA531" s="525">
        <v>3.0</v>
      </c>
      <c r="AB531" s="525">
        <v>10.0</v>
      </c>
      <c r="AC531" s="529" t="s">
        <v>6851</v>
      </c>
      <c r="AD531" s="1"/>
      <c r="AE531" s="542">
        <v>1.0</v>
      </c>
      <c r="AF531" s="525">
        <v>4.0</v>
      </c>
      <c r="AG531" s="525">
        <v>35.0</v>
      </c>
      <c r="AH531" s="537" t="s">
        <v>6852</v>
      </c>
      <c r="AI531" s="1"/>
      <c r="AJ531" s="514">
        <v>5.0</v>
      </c>
      <c r="AK531" s="525">
        <v>4.0</v>
      </c>
      <c r="AL531" s="525">
        <v>7.0</v>
      </c>
      <c r="AM531" s="530" t="s">
        <v>6853</v>
      </c>
      <c r="AN531" s="1"/>
      <c r="AO531" s="514"/>
      <c r="AR531" s="573"/>
      <c r="AS531" s="518"/>
      <c r="AT531" s="514"/>
      <c r="AU531" s="514"/>
      <c r="AV531" s="514"/>
      <c r="AW531" s="558"/>
      <c r="AX531" s="1"/>
      <c r="AY531" s="514"/>
      <c r="AZ531" s="514"/>
      <c r="BA531" s="514"/>
      <c r="BB531" s="558"/>
      <c r="BC531" s="1"/>
      <c r="BD531" s="514"/>
      <c r="BE531" s="514"/>
      <c r="BF531" s="514"/>
      <c r="BG531" s="558"/>
      <c r="BH531" s="1"/>
      <c r="BI531" s="514"/>
      <c r="BJ531" s="514"/>
      <c r="BK531" s="514"/>
      <c r="BL531" s="558"/>
      <c r="BM531" s="1"/>
      <c r="BN531" s="514"/>
      <c r="BO531" s="514"/>
      <c r="BP531" s="514"/>
      <c r="BQ531" s="558"/>
      <c r="BR531" s="1"/>
      <c r="BS531" s="514"/>
      <c r="BT531" s="514"/>
      <c r="BU531" s="514"/>
      <c r="BV531" s="558"/>
      <c r="BW531" s="1"/>
      <c r="BX531" s="514"/>
      <c r="BY531" s="514"/>
      <c r="BZ531" s="514"/>
      <c r="CA531" s="558"/>
      <c r="CB531" s="1"/>
      <c r="CC531" s="514"/>
      <c r="CD531" s="514"/>
      <c r="CE531" s="514"/>
      <c r="CF531" s="558"/>
      <c r="CG531" s="1"/>
      <c r="CH531" s="514"/>
      <c r="CI531" s="514"/>
      <c r="CJ531" s="514"/>
      <c r="CK531" s="558"/>
      <c r="CL531" s="1"/>
      <c r="CM531" s="514"/>
      <c r="CN531" s="514"/>
      <c r="CO531" s="514"/>
      <c r="CP531" s="558"/>
      <c r="CQ531" s="1"/>
    </row>
    <row r="532" ht="15.0" customHeight="1">
      <c r="A532" s="524">
        <v>16.0</v>
      </c>
      <c r="B532" s="525">
        <v>1.0</v>
      </c>
      <c r="C532" s="525">
        <v>34.0</v>
      </c>
      <c r="D532" s="526" t="s">
        <v>6854</v>
      </c>
      <c r="E532" s="1"/>
      <c r="F532" s="514">
        <f t="shared" si="24"/>
        <v>4</v>
      </c>
      <c r="G532" s="525">
        <v>1.0</v>
      </c>
      <c r="H532" s="525">
        <v>11.0</v>
      </c>
      <c r="I532" s="540"/>
      <c r="J532" s="1"/>
      <c r="K532" s="514">
        <v>16.0</v>
      </c>
      <c r="L532" s="525">
        <v>2.0</v>
      </c>
      <c r="M532" s="525">
        <v>34.0</v>
      </c>
      <c r="N532" s="529" t="s">
        <v>6855</v>
      </c>
      <c r="O532" s="1"/>
      <c r="P532" s="524">
        <v>16.0</v>
      </c>
      <c r="Q532" s="525">
        <v>2.0</v>
      </c>
      <c r="R532" s="525">
        <v>15.0</v>
      </c>
      <c r="S532" s="529" t="s">
        <v>6856</v>
      </c>
      <c r="T532" s="1"/>
      <c r="U532" s="524">
        <v>16.0</v>
      </c>
      <c r="V532" s="525">
        <v>3.0</v>
      </c>
      <c r="W532" s="525">
        <v>34.0</v>
      </c>
      <c r="X532" s="529" t="s">
        <v>6857</v>
      </c>
      <c r="Y532" s="1"/>
      <c r="Z532" s="514">
        <v>8.0</v>
      </c>
      <c r="AA532" s="525">
        <v>3.0</v>
      </c>
      <c r="AB532" s="525">
        <v>10.0</v>
      </c>
      <c r="AC532" s="529" t="s">
        <v>6858</v>
      </c>
      <c r="AD532" s="1"/>
      <c r="AE532" s="524">
        <v>16.0</v>
      </c>
      <c r="AF532" s="525">
        <v>4.0</v>
      </c>
      <c r="AG532" s="525">
        <v>36.0</v>
      </c>
      <c r="AH532" s="529" t="s">
        <v>6859</v>
      </c>
      <c r="AI532" s="1"/>
      <c r="AJ532" s="514">
        <v>4.0</v>
      </c>
      <c r="AK532" s="525">
        <v>4.0</v>
      </c>
      <c r="AL532" s="525">
        <v>7.0</v>
      </c>
      <c r="AM532" s="530" t="s">
        <v>6860</v>
      </c>
      <c r="AN532" s="1"/>
      <c r="AO532" s="514"/>
      <c r="AR532" s="573"/>
      <c r="AS532" s="518"/>
      <c r="AT532" s="514"/>
      <c r="AU532" s="514"/>
      <c r="AV532" s="514"/>
      <c r="AW532" s="558"/>
      <c r="AX532" s="1"/>
      <c r="AY532" s="514"/>
      <c r="AZ532" s="514"/>
      <c r="BA532" s="514"/>
      <c r="BB532" s="558"/>
      <c r="BC532" s="1"/>
      <c r="BD532" s="514"/>
      <c r="BE532" s="514"/>
      <c r="BF532" s="514"/>
      <c r="BG532" s="558"/>
      <c r="BH532" s="1"/>
      <c r="BI532" s="514"/>
      <c r="BJ532" s="514"/>
      <c r="BK532" s="514"/>
      <c r="BL532" s="558"/>
      <c r="BM532" s="1"/>
      <c r="BN532" s="514"/>
      <c r="BO532" s="514"/>
      <c r="BP532" s="514"/>
      <c r="BQ532" s="558"/>
      <c r="BR532" s="1"/>
      <c r="BS532" s="514"/>
      <c r="BT532" s="514"/>
      <c r="BU532" s="514"/>
      <c r="BV532" s="558"/>
      <c r="BW532" s="1"/>
      <c r="BX532" s="514"/>
      <c r="BY532" s="514"/>
      <c r="BZ532" s="514"/>
      <c r="CA532" s="558"/>
      <c r="CB532" s="1"/>
      <c r="CC532" s="514"/>
      <c r="CD532" s="514"/>
      <c r="CE532" s="514"/>
      <c r="CF532" s="558"/>
      <c r="CG532" s="1"/>
      <c r="CH532" s="514"/>
      <c r="CI532" s="514"/>
      <c r="CJ532" s="514"/>
      <c r="CK532" s="558"/>
      <c r="CL532" s="1"/>
      <c r="CM532" s="514"/>
      <c r="CN532" s="514"/>
      <c r="CO532" s="514"/>
      <c r="CP532" s="558"/>
      <c r="CQ532" s="1"/>
    </row>
    <row r="533" ht="15.0" customHeight="1">
      <c r="A533" s="514">
        <v>15.0</v>
      </c>
      <c r="B533" s="525">
        <v>1.0</v>
      </c>
      <c r="C533" s="525">
        <v>34.0</v>
      </c>
      <c r="D533" s="526" t="s">
        <v>6861</v>
      </c>
      <c r="E533" s="1"/>
      <c r="F533" s="514">
        <f t="shared" si="24"/>
        <v>3</v>
      </c>
      <c r="G533" s="525">
        <v>1.0</v>
      </c>
      <c r="H533" s="525">
        <v>11.0</v>
      </c>
      <c r="I533" s="540"/>
      <c r="J533" s="1"/>
      <c r="K533" s="514">
        <v>15.0</v>
      </c>
      <c r="L533" s="525">
        <v>2.0</v>
      </c>
      <c r="M533" s="525">
        <v>34.0</v>
      </c>
      <c r="N533" s="529" t="s">
        <v>6862</v>
      </c>
      <c r="O533" s="1"/>
      <c r="P533" s="514">
        <v>15.0</v>
      </c>
      <c r="Q533" s="525">
        <v>2.0</v>
      </c>
      <c r="R533" s="525">
        <v>15.0</v>
      </c>
      <c r="S533" s="529" t="s">
        <v>6863</v>
      </c>
      <c r="T533" s="1"/>
      <c r="U533" s="514">
        <v>15.0</v>
      </c>
      <c r="V533" s="525">
        <v>3.0</v>
      </c>
      <c r="W533" s="525">
        <v>34.0</v>
      </c>
      <c r="X533" s="529" t="s">
        <v>6864</v>
      </c>
      <c r="Y533" s="1"/>
      <c r="Z533" s="514">
        <v>7.0</v>
      </c>
      <c r="AA533" s="525">
        <v>3.0</v>
      </c>
      <c r="AB533" s="525">
        <v>10.0</v>
      </c>
      <c r="AC533" s="529" t="s">
        <v>6865</v>
      </c>
      <c r="AD533" s="1"/>
      <c r="AE533" s="514">
        <v>15.0</v>
      </c>
      <c r="AF533" s="525">
        <v>4.0</v>
      </c>
      <c r="AG533" s="525">
        <v>36.0</v>
      </c>
      <c r="AH533" s="529" t="s">
        <v>6866</v>
      </c>
      <c r="AI533" s="1"/>
      <c r="AJ533" s="514">
        <v>3.0</v>
      </c>
      <c r="AK533" s="525">
        <v>4.0</v>
      </c>
      <c r="AL533" s="525">
        <v>7.0</v>
      </c>
      <c r="AM533" s="530" t="s">
        <v>6867</v>
      </c>
      <c r="AN533" s="1"/>
      <c r="AO533" s="514"/>
      <c r="AR533" s="573"/>
      <c r="AS533" s="518"/>
      <c r="AT533" s="514"/>
      <c r="AU533" s="514"/>
      <c r="AV533" s="514"/>
      <c r="AW533" s="558"/>
      <c r="AX533" s="1"/>
      <c r="AY533" s="514"/>
      <c r="AZ533" s="514"/>
      <c r="BA533" s="514"/>
      <c r="BB533" s="558"/>
      <c r="BC533" s="1"/>
      <c r="BD533" s="514"/>
      <c r="BE533" s="514"/>
      <c r="BF533" s="514"/>
      <c r="BG533" s="558"/>
      <c r="BH533" s="1"/>
      <c r="BI533" s="514"/>
      <c r="BJ533" s="514"/>
      <c r="BK533" s="514"/>
      <c r="BL533" s="558"/>
      <c r="BM533" s="1"/>
      <c r="BN533" s="514"/>
      <c r="BO533" s="514"/>
      <c r="BP533" s="514"/>
      <c r="BQ533" s="558"/>
      <c r="BR533" s="1"/>
      <c r="BS533" s="514"/>
      <c r="BT533" s="514"/>
      <c r="BU533" s="514"/>
      <c r="BV533" s="558"/>
      <c r="BW533" s="1"/>
      <c r="BX533" s="514"/>
      <c r="BY533" s="514"/>
      <c r="BZ533" s="514"/>
      <c r="CA533" s="558"/>
      <c r="CB533" s="1"/>
      <c r="CC533" s="514"/>
      <c r="CD533" s="514"/>
      <c r="CE533" s="514"/>
      <c r="CF533" s="558"/>
      <c r="CG533" s="1"/>
      <c r="CH533" s="514"/>
      <c r="CI533" s="514"/>
      <c r="CJ533" s="514"/>
      <c r="CK533" s="558"/>
      <c r="CL533" s="1"/>
      <c r="CM533" s="514"/>
      <c r="CN533" s="514"/>
      <c r="CO533" s="514"/>
      <c r="CP533" s="558"/>
      <c r="CQ533" s="1"/>
    </row>
    <row r="534" ht="15.0" customHeight="1">
      <c r="A534" s="514">
        <v>14.0</v>
      </c>
      <c r="B534" s="525">
        <v>1.0</v>
      </c>
      <c r="C534" s="525">
        <v>34.0</v>
      </c>
      <c r="D534" s="526" t="s">
        <v>6868</v>
      </c>
      <c r="E534" s="1"/>
      <c r="F534" s="514">
        <v>2.0</v>
      </c>
      <c r="G534" s="525">
        <v>1.0</v>
      </c>
      <c r="H534" s="525">
        <v>11.0</v>
      </c>
      <c r="I534" s="540"/>
      <c r="J534" s="1"/>
      <c r="K534" s="514">
        <v>14.0</v>
      </c>
      <c r="L534" s="525">
        <v>2.0</v>
      </c>
      <c r="M534" s="525">
        <v>34.0</v>
      </c>
      <c r="N534" s="529" t="s">
        <v>6869</v>
      </c>
      <c r="O534" s="1"/>
      <c r="P534" s="514">
        <v>14.0</v>
      </c>
      <c r="Q534" s="525">
        <v>2.0</v>
      </c>
      <c r="R534" s="525">
        <v>15.0</v>
      </c>
      <c r="S534" s="529" t="s">
        <v>6870</v>
      </c>
      <c r="T534" s="1"/>
      <c r="U534" s="514">
        <v>14.0</v>
      </c>
      <c r="V534" s="525">
        <v>3.0</v>
      </c>
      <c r="W534" s="525">
        <v>34.0</v>
      </c>
      <c r="X534" s="537" t="s">
        <v>6871</v>
      </c>
      <c r="Y534" s="1"/>
      <c r="Z534" s="514">
        <v>6.0</v>
      </c>
      <c r="AA534" s="525">
        <v>3.0</v>
      </c>
      <c r="AB534" s="525">
        <v>10.0</v>
      </c>
      <c r="AC534" s="529" t="s">
        <v>6872</v>
      </c>
      <c r="AD534" s="1"/>
      <c r="AE534" s="514">
        <v>14.0</v>
      </c>
      <c r="AF534" s="525">
        <v>4.0</v>
      </c>
      <c r="AG534" s="525">
        <v>36.0</v>
      </c>
      <c r="AH534" s="537" t="s">
        <v>6873</v>
      </c>
      <c r="AI534" s="1"/>
      <c r="AJ534" s="514">
        <v>2.0</v>
      </c>
      <c r="AK534" s="525">
        <v>4.0</v>
      </c>
      <c r="AL534" s="525">
        <v>7.0</v>
      </c>
      <c r="AM534" s="530" t="s">
        <v>6874</v>
      </c>
      <c r="AN534" s="1"/>
      <c r="AO534" s="514"/>
      <c r="AR534" s="573"/>
      <c r="AS534" s="518"/>
      <c r="AT534" s="514"/>
      <c r="AU534" s="514"/>
      <c r="AV534" s="514"/>
      <c r="AW534" s="558"/>
      <c r="AX534" s="1"/>
      <c r="AY534" s="514"/>
      <c r="AZ534" s="514"/>
      <c r="BA534" s="514"/>
      <c r="BB534" s="558"/>
      <c r="BC534" s="1"/>
      <c r="BD534" s="514"/>
      <c r="BE534" s="514"/>
      <c r="BF534" s="514"/>
      <c r="BG534" s="558"/>
      <c r="BH534" s="1"/>
      <c r="BI534" s="514"/>
      <c r="BJ534" s="514"/>
      <c r="BK534" s="514"/>
      <c r="BL534" s="558"/>
      <c r="BM534" s="1"/>
      <c r="BN534" s="514"/>
      <c r="BO534" s="514"/>
      <c r="BP534" s="514"/>
      <c r="BQ534" s="558"/>
      <c r="BR534" s="1"/>
      <c r="BS534" s="514"/>
      <c r="BT534" s="514"/>
      <c r="BU534" s="514"/>
      <c r="BV534" s="558"/>
      <c r="BW534" s="1"/>
      <c r="BX534" s="514"/>
      <c r="BY534" s="514"/>
      <c r="BZ534" s="514"/>
      <c r="CA534" s="558"/>
      <c r="CB534" s="1"/>
      <c r="CC534" s="514"/>
      <c r="CD534" s="514"/>
      <c r="CE534" s="514"/>
      <c r="CF534" s="558"/>
      <c r="CG534" s="1"/>
      <c r="CH534" s="514"/>
      <c r="CI534" s="514"/>
      <c r="CJ534" s="514"/>
      <c r="CK534" s="558"/>
      <c r="CL534" s="1"/>
      <c r="CM534" s="514"/>
      <c r="CN534" s="514"/>
      <c r="CO534" s="514"/>
      <c r="CP534" s="558"/>
      <c r="CQ534" s="1"/>
    </row>
    <row r="535" ht="15.0" customHeight="1">
      <c r="A535" s="514">
        <v>13.0</v>
      </c>
      <c r="B535" s="525">
        <v>1.0</v>
      </c>
      <c r="C535" s="525">
        <v>34.0</v>
      </c>
      <c r="D535" s="526" t="s">
        <v>6875</v>
      </c>
      <c r="E535" s="1"/>
      <c r="F535" s="542">
        <v>1.0</v>
      </c>
      <c r="G535" s="549">
        <v>1.0</v>
      </c>
      <c r="H535" s="549">
        <v>11.0</v>
      </c>
      <c r="I535" s="545"/>
      <c r="J535" s="1"/>
      <c r="K535" s="514">
        <v>13.0</v>
      </c>
      <c r="L535" s="525">
        <v>2.0</v>
      </c>
      <c r="M535" s="525">
        <v>34.0</v>
      </c>
      <c r="N535" s="529" t="s">
        <v>6876</v>
      </c>
      <c r="O535" s="1"/>
      <c r="P535" s="514">
        <v>13.0</v>
      </c>
      <c r="Q535" s="525">
        <v>2.0</v>
      </c>
      <c r="R535" s="525">
        <v>15.0</v>
      </c>
      <c r="S535" s="529" t="s">
        <v>6877</v>
      </c>
      <c r="T535" s="1"/>
      <c r="U535" s="514">
        <v>13.0</v>
      </c>
      <c r="V535" s="525">
        <v>3.0</v>
      </c>
      <c r="W535" s="525">
        <v>34.0</v>
      </c>
      <c r="X535" s="537" t="s">
        <v>6878</v>
      </c>
      <c r="Y535" s="1"/>
      <c r="Z535" s="514">
        <v>5.0</v>
      </c>
      <c r="AA535" s="525">
        <v>3.0</v>
      </c>
      <c r="AB535" s="525">
        <v>10.0</v>
      </c>
      <c r="AC535" s="529" t="s">
        <v>6879</v>
      </c>
      <c r="AD535" s="1"/>
      <c r="AE535" s="514">
        <v>13.0</v>
      </c>
      <c r="AF535" s="525">
        <v>4.0</v>
      </c>
      <c r="AG535" s="525">
        <v>36.0</v>
      </c>
      <c r="AH535" s="537" t="s">
        <v>6880</v>
      </c>
      <c r="AI535" s="1"/>
      <c r="AJ535" s="542">
        <v>1.0</v>
      </c>
      <c r="AK535" s="525">
        <v>4.0</v>
      </c>
      <c r="AL535" s="525">
        <v>7.0</v>
      </c>
      <c r="AM535" s="530" t="s">
        <v>6881</v>
      </c>
      <c r="AN535" s="1"/>
      <c r="AO535" s="514"/>
      <c r="AR535" s="573"/>
      <c r="AS535" s="518"/>
      <c r="AT535" s="514"/>
      <c r="AU535" s="514"/>
      <c r="AV535" s="514"/>
      <c r="AW535" s="558"/>
      <c r="AX535" s="1"/>
      <c r="AY535" s="514"/>
      <c r="AZ535" s="514"/>
      <c r="BA535" s="514"/>
      <c r="BB535" s="558"/>
      <c r="BC535" s="1"/>
      <c r="BD535" s="514"/>
      <c r="BE535" s="514"/>
      <c r="BF535" s="514"/>
      <c r="BG535" s="558"/>
      <c r="BH535" s="1"/>
      <c r="BI535" s="514"/>
      <c r="BJ535" s="514"/>
      <c r="BK535" s="514"/>
      <c r="BL535" s="558"/>
      <c r="BM535" s="1"/>
      <c r="BN535" s="514"/>
      <c r="BO535" s="514"/>
      <c r="BP535" s="514"/>
      <c r="BQ535" s="558"/>
      <c r="BR535" s="1"/>
      <c r="BS535" s="514"/>
      <c r="BT535" s="514"/>
      <c r="BU535" s="514"/>
      <c r="BV535" s="558"/>
      <c r="BW535" s="1"/>
      <c r="BX535" s="514"/>
      <c r="BY535" s="514"/>
      <c r="BZ535" s="514"/>
      <c r="CA535" s="558"/>
      <c r="CB535" s="1"/>
      <c r="CC535" s="514"/>
      <c r="CD535" s="514"/>
      <c r="CE535" s="514"/>
      <c r="CF535" s="558"/>
      <c r="CG535" s="1"/>
      <c r="CH535" s="514"/>
      <c r="CI535" s="514"/>
      <c r="CJ535" s="514"/>
      <c r="CK535" s="558"/>
      <c r="CL535" s="1"/>
      <c r="CM535" s="514"/>
      <c r="CN535" s="514"/>
      <c r="CO535" s="514"/>
      <c r="CP535" s="558"/>
      <c r="CQ535" s="1"/>
    </row>
    <row r="536" ht="15.0" customHeight="1">
      <c r="A536" s="514">
        <v>12.0</v>
      </c>
      <c r="B536" s="525">
        <v>1.0</v>
      </c>
      <c r="C536" s="525">
        <v>34.0</v>
      </c>
      <c r="D536" s="526" t="s">
        <v>6882</v>
      </c>
      <c r="E536" s="1"/>
      <c r="F536" s="524">
        <v>16.0</v>
      </c>
      <c r="G536" s="532">
        <v>1.0</v>
      </c>
      <c r="H536" s="532">
        <v>10.0</v>
      </c>
      <c r="I536" s="569" t="s">
        <v>6883</v>
      </c>
      <c r="J536" s="1"/>
      <c r="K536" s="514">
        <v>12.0</v>
      </c>
      <c r="L536" s="525">
        <v>2.0</v>
      </c>
      <c r="M536" s="525">
        <v>34.0</v>
      </c>
      <c r="N536" s="529" t="s">
        <v>6884</v>
      </c>
      <c r="O536" s="1"/>
      <c r="P536" s="514">
        <v>12.0</v>
      </c>
      <c r="Q536" s="525">
        <v>2.0</v>
      </c>
      <c r="R536" s="525">
        <v>15.0</v>
      </c>
      <c r="S536" s="529" t="s">
        <v>6885</v>
      </c>
      <c r="T536" s="1"/>
      <c r="U536" s="514">
        <v>12.0</v>
      </c>
      <c r="V536" s="525">
        <v>3.0</v>
      </c>
      <c r="W536" s="525">
        <v>34.0</v>
      </c>
      <c r="X536" s="537" t="s">
        <v>6886</v>
      </c>
      <c r="Y536" s="1"/>
      <c r="Z536" s="514">
        <v>4.0</v>
      </c>
      <c r="AA536" s="525">
        <v>3.0</v>
      </c>
      <c r="AB536" s="525">
        <v>10.0</v>
      </c>
      <c r="AC536" s="529" t="s">
        <v>6887</v>
      </c>
      <c r="AD536" s="1"/>
      <c r="AE536" s="514">
        <v>12.0</v>
      </c>
      <c r="AF536" s="525">
        <v>4.0</v>
      </c>
      <c r="AG536" s="525">
        <v>36.0</v>
      </c>
      <c r="AH536" s="537" t="s">
        <v>6888</v>
      </c>
      <c r="AI536" s="1"/>
      <c r="AJ536" s="514">
        <v>14.0</v>
      </c>
      <c r="AK536" s="525">
        <v>4.0</v>
      </c>
      <c r="AL536" s="525">
        <v>6.0</v>
      </c>
      <c r="AM536" s="530" t="s">
        <v>6889</v>
      </c>
      <c r="AN536" s="1"/>
      <c r="AO536" s="514"/>
      <c r="AR536" s="573"/>
      <c r="AS536" s="518"/>
      <c r="AT536" s="514"/>
      <c r="AU536" s="514"/>
      <c r="AV536" s="514"/>
      <c r="AW536" s="558"/>
      <c r="AX536" s="1"/>
      <c r="AY536" s="514"/>
      <c r="AZ536" s="514"/>
      <c r="BA536" s="514"/>
      <c r="BB536" s="558"/>
      <c r="BC536" s="1"/>
      <c r="BD536" s="514"/>
      <c r="BE536" s="514"/>
      <c r="BF536" s="514"/>
      <c r="BG536" s="558"/>
      <c r="BH536" s="1"/>
      <c r="BI536" s="514"/>
      <c r="BJ536" s="514"/>
      <c r="BK536" s="514"/>
      <c r="BL536" s="558"/>
      <c r="BM536" s="1"/>
      <c r="BN536" s="514"/>
      <c r="BO536" s="514"/>
      <c r="BP536" s="514"/>
      <c r="BQ536" s="558"/>
      <c r="BR536" s="1"/>
      <c r="BS536" s="514"/>
      <c r="BT536" s="514"/>
      <c r="BU536" s="514"/>
      <c r="BV536" s="558"/>
      <c r="BW536" s="1"/>
      <c r="BX536" s="514"/>
      <c r="BY536" s="514"/>
      <c r="BZ536" s="514"/>
      <c r="CA536" s="558"/>
      <c r="CB536" s="1"/>
      <c r="CC536" s="514"/>
      <c r="CD536" s="514"/>
      <c r="CE536" s="514"/>
      <c r="CF536" s="558"/>
      <c r="CG536" s="1"/>
      <c r="CH536" s="514"/>
      <c r="CI536" s="514"/>
      <c r="CJ536" s="514"/>
      <c r="CK536" s="558"/>
      <c r="CL536" s="1"/>
      <c r="CM536" s="514"/>
      <c r="CN536" s="514"/>
      <c r="CO536" s="514"/>
      <c r="CP536" s="558"/>
      <c r="CQ536" s="1"/>
    </row>
    <row r="537" ht="15.0" customHeight="1">
      <c r="A537" s="514">
        <v>11.0</v>
      </c>
      <c r="B537" s="525">
        <v>1.0</v>
      </c>
      <c r="C537" s="525">
        <v>34.0</v>
      </c>
      <c r="D537" s="526" t="s">
        <v>6890</v>
      </c>
      <c r="E537" s="1"/>
      <c r="F537" s="514">
        <v>15.0</v>
      </c>
      <c r="G537" s="557">
        <v>1.0</v>
      </c>
      <c r="H537" s="557">
        <v>10.0</v>
      </c>
      <c r="I537" s="569" t="s">
        <v>6891</v>
      </c>
      <c r="J537" s="1"/>
      <c r="K537" s="514">
        <v>11.0</v>
      </c>
      <c r="L537" s="525">
        <v>2.0</v>
      </c>
      <c r="M537" s="525">
        <v>34.0</v>
      </c>
      <c r="N537" s="529" t="s">
        <v>6892</v>
      </c>
      <c r="O537" s="1"/>
      <c r="P537" s="514">
        <v>11.0</v>
      </c>
      <c r="Q537" s="525">
        <v>2.0</v>
      </c>
      <c r="R537" s="525">
        <v>15.0</v>
      </c>
      <c r="S537" s="529" t="s">
        <v>6893</v>
      </c>
      <c r="T537" s="1"/>
      <c r="U537" s="514">
        <v>11.0</v>
      </c>
      <c r="V537" s="525">
        <v>3.0</v>
      </c>
      <c r="W537" s="525">
        <v>34.0</v>
      </c>
      <c r="X537" s="537" t="s">
        <v>6894</v>
      </c>
      <c r="Y537" s="1"/>
      <c r="Z537" s="514">
        <v>3.0</v>
      </c>
      <c r="AA537" s="525">
        <v>3.0</v>
      </c>
      <c r="AB537" s="525">
        <v>10.0</v>
      </c>
      <c r="AC537" s="529" t="s">
        <v>6895</v>
      </c>
      <c r="AD537" s="1"/>
      <c r="AE537" s="514">
        <v>11.0</v>
      </c>
      <c r="AF537" s="525">
        <v>4.0</v>
      </c>
      <c r="AG537" s="525">
        <v>36.0</v>
      </c>
      <c r="AH537" s="537" t="s">
        <v>6896</v>
      </c>
      <c r="AI537" s="1"/>
      <c r="AJ537" s="514">
        <v>13.0</v>
      </c>
      <c r="AK537" s="525">
        <v>4.0</v>
      </c>
      <c r="AL537" s="525">
        <v>6.0</v>
      </c>
      <c r="AM537" s="530" t="s">
        <v>6897</v>
      </c>
      <c r="AN537" s="1"/>
      <c r="AO537" s="514"/>
      <c r="AR537" s="573"/>
      <c r="AS537" s="518"/>
      <c r="AT537" s="514"/>
      <c r="AU537" s="514"/>
      <c r="AV537" s="514"/>
      <c r="AW537" s="558"/>
      <c r="AX537" s="1"/>
      <c r="AY537" s="514"/>
      <c r="AZ537" s="514"/>
      <c r="BA537" s="514"/>
      <c r="BB537" s="558"/>
      <c r="BC537" s="1"/>
      <c r="BD537" s="514"/>
      <c r="BE537" s="514"/>
      <c r="BF537" s="514"/>
      <c r="BG537" s="558"/>
      <c r="BH537" s="1"/>
      <c r="BI537" s="514"/>
      <c r="BJ537" s="514"/>
      <c r="BK537" s="514"/>
      <c r="BL537" s="558"/>
      <c r="BM537" s="1"/>
      <c r="BN537" s="514"/>
      <c r="BO537" s="514"/>
      <c r="BP537" s="514"/>
      <c r="BQ537" s="558"/>
      <c r="BR537" s="1"/>
      <c r="BS537" s="514"/>
      <c r="BT537" s="514"/>
      <c r="BU537" s="514"/>
      <c r="BV537" s="558"/>
      <c r="BW537" s="1"/>
      <c r="BX537" s="514"/>
      <c r="BY537" s="514"/>
      <c r="BZ537" s="514"/>
      <c r="CA537" s="558"/>
      <c r="CB537" s="1"/>
      <c r="CC537" s="514"/>
      <c r="CD537" s="514"/>
      <c r="CE537" s="514"/>
      <c r="CF537" s="558"/>
      <c r="CG537" s="1"/>
      <c r="CH537" s="514"/>
      <c r="CI537" s="514"/>
      <c r="CJ537" s="514"/>
      <c r="CK537" s="558"/>
      <c r="CL537" s="1"/>
      <c r="CM537" s="514"/>
      <c r="CN537" s="514"/>
      <c r="CO537" s="514"/>
      <c r="CP537" s="558"/>
      <c r="CQ537" s="1"/>
    </row>
    <row r="538" ht="15.0" customHeight="1">
      <c r="A538" s="514">
        <v>10.0</v>
      </c>
      <c r="B538" s="525">
        <v>1.0</v>
      </c>
      <c r="C538" s="525">
        <v>34.0</v>
      </c>
      <c r="D538" s="526" t="s">
        <v>6898</v>
      </c>
      <c r="E538" s="1"/>
      <c r="F538" s="514">
        <v>14.0</v>
      </c>
      <c r="G538" s="525">
        <v>1.0</v>
      </c>
      <c r="H538" s="525">
        <v>10.0</v>
      </c>
      <c r="I538" s="529" t="s">
        <v>6899</v>
      </c>
      <c r="J538" s="1"/>
      <c r="K538" s="514">
        <v>10.0</v>
      </c>
      <c r="L538" s="525">
        <v>2.0</v>
      </c>
      <c r="M538" s="525">
        <v>34.0</v>
      </c>
      <c r="N538" s="529" t="s">
        <v>6900</v>
      </c>
      <c r="O538" s="1"/>
      <c r="P538" s="514">
        <v>10.0</v>
      </c>
      <c r="Q538" s="525">
        <v>2.0</v>
      </c>
      <c r="R538" s="525">
        <v>15.0</v>
      </c>
      <c r="S538" s="529" t="s">
        <v>6901</v>
      </c>
      <c r="T538" s="1"/>
      <c r="U538" s="514">
        <v>10.0</v>
      </c>
      <c r="V538" s="525">
        <v>3.0</v>
      </c>
      <c r="W538" s="525">
        <v>34.0</v>
      </c>
      <c r="X538" s="537" t="s">
        <v>6902</v>
      </c>
      <c r="Y538" s="1"/>
      <c r="Z538" s="514">
        <v>2.0</v>
      </c>
      <c r="AA538" s="525">
        <v>3.0</v>
      </c>
      <c r="AB538" s="525">
        <v>10.0</v>
      </c>
      <c r="AC538" s="529" t="s">
        <v>6903</v>
      </c>
      <c r="AD538" s="1"/>
      <c r="AE538" s="514">
        <v>10.0</v>
      </c>
      <c r="AF538" s="525">
        <v>4.0</v>
      </c>
      <c r="AG538" s="525">
        <v>36.0</v>
      </c>
      <c r="AH538" s="537" t="s">
        <v>6904</v>
      </c>
      <c r="AI538" s="1"/>
      <c r="AJ538" s="514">
        <v>12.0</v>
      </c>
      <c r="AK538" s="525">
        <v>4.0</v>
      </c>
      <c r="AL538" s="525">
        <v>6.0</v>
      </c>
      <c r="AM538" s="530" t="s">
        <v>6905</v>
      </c>
      <c r="AN538" s="1"/>
      <c r="AO538" s="514"/>
      <c r="AR538" s="573"/>
      <c r="AS538" s="518"/>
      <c r="AT538" s="514"/>
      <c r="AU538" s="514"/>
      <c r="AV538" s="514"/>
      <c r="AW538" s="558"/>
      <c r="AX538" s="1"/>
      <c r="AY538" s="514"/>
      <c r="AZ538" s="514"/>
      <c r="BA538" s="514"/>
      <c r="BB538" s="558"/>
      <c r="BC538" s="1"/>
      <c r="BD538" s="514"/>
      <c r="BE538" s="514"/>
      <c r="BF538" s="514"/>
      <c r="BG538" s="558"/>
      <c r="BH538" s="1"/>
      <c r="BI538" s="514"/>
      <c r="BJ538" s="514"/>
      <c r="BK538" s="514"/>
      <c r="BL538" s="558"/>
      <c r="BM538" s="1"/>
      <c r="BN538" s="514"/>
      <c r="BO538" s="514"/>
      <c r="BP538" s="514"/>
      <c r="BQ538" s="558"/>
      <c r="BR538" s="1"/>
      <c r="BS538" s="514"/>
      <c r="BT538" s="514"/>
      <c r="BU538" s="514"/>
      <c r="BV538" s="558"/>
      <c r="BW538" s="1"/>
      <c r="BX538" s="514"/>
      <c r="BY538" s="514"/>
      <c r="BZ538" s="514"/>
      <c r="CA538" s="558"/>
      <c r="CB538" s="1"/>
      <c r="CC538" s="514"/>
      <c r="CD538" s="514"/>
      <c r="CE538" s="514"/>
      <c r="CF538" s="558"/>
      <c r="CG538" s="1"/>
      <c r="CH538" s="514"/>
      <c r="CI538" s="514"/>
      <c r="CJ538" s="514"/>
      <c r="CK538" s="558"/>
      <c r="CL538" s="1"/>
      <c r="CM538" s="514"/>
      <c r="CN538" s="514"/>
      <c r="CO538" s="514"/>
      <c r="CP538" s="558"/>
      <c r="CQ538" s="1"/>
    </row>
    <row r="539" ht="15.0" customHeight="1">
      <c r="A539" s="514">
        <v>9.0</v>
      </c>
      <c r="B539" s="525">
        <v>1.0</v>
      </c>
      <c r="C539" s="525">
        <v>34.0</v>
      </c>
      <c r="D539" s="526" t="s">
        <v>6906</v>
      </c>
      <c r="E539" s="1"/>
      <c r="F539" s="514">
        <v>13.0</v>
      </c>
      <c r="G539" s="525">
        <v>1.0</v>
      </c>
      <c r="H539" s="525">
        <v>10.0</v>
      </c>
      <c r="I539" s="529" t="s">
        <v>6907</v>
      </c>
      <c r="J539" s="1"/>
      <c r="K539" s="514">
        <v>9.0</v>
      </c>
      <c r="L539" s="525">
        <v>2.0</v>
      </c>
      <c r="M539" s="525">
        <v>34.0</v>
      </c>
      <c r="N539" s="529" t="s">
        <v>6908</v>
      </c>
      <c r="O539" s="1"/>
      <c r="P539" s="514">
        <v>9.0</v>
      </c>
      <c r="Q539" s="525">
        <v>2.0</v>
      </c>
      <c r="R539" s="525">
        <v>15.0</v>
      </c>
      <c r="S539" s="529" t="s">
        <v>6909</v>
      </c>
      <c r="T539" s="1"/>
      <c r="U539" s="514">
        <v>9.0</v>
      </c>
      <c r="V539" s="525">
        <v>3.0</v>
      </c>
      <c r="W539" s="525">
        <v>34.0</v>
      </c>
      <c r="X539" s="537" t="s">
        <v>6910</v>
      </c>
      <c r="Y539" s="1"/>
      <c r="Z539" s="542">
        <v>1.0</v>
      </c>
      <c r="AA539" s="525">
        <v>3.0</v>
      </c>
      <c r="AB539" s="525">
        <v>10.0</v>
      </c>
      <c r="AC539" s="529" t="s">
        <v>6911</v>
      </c>
      <c r="AD539" s="1"/>
      <c r="AE539" s="514">
        <v>9.0</v>
      </c>
      <c r="AF539" s="525">
        <v>4.0</v>
      </c>
      <c r="AG539" s="525">
        <v>36.0</v>
      </c>
      <c r="AH539" s="537" t="s">
        <v>6912</v>
      </c>
      <c r="AI539" s="1"/>
      <c r="AJ539" s="514">
        <v>11.0</v>
      </c>
      <c r="AK539" s="525">
        <v>4.0</v>
      </c>
      <c r="AL539" s="525">
        <v>6.0</v>
      </c>
      <c r="AM539" s="530" t="s">
        <v>6913</v>
      </c>
      <c r="AN539" s="1"/>
      <c r="AO539" s="514"/>
      <c r="AR539" s="573"/>
      <c r="AS539" s="518"/>
      <c r="AT539" s="514"/>
      <c r="AU539" s="514"/>
      <c r="AV539" s="514"/>
      <c r="AW539" s="558"/>
      <c r="AX539" s="1"/>
      <c r="AY539" s="514"/>
      <c r="AZ539" s="514"/>
      <c r="BA539" s="514"/>
      <c r="BB539" s="558"/>
      <c r="BC539" s="1"/>
      <c r="BD539" s="514"/>
      <c r="BE539" s="514"/>
      <c r="BF539" s="514"/>
      <c r="BG539" s="558"/>
      <c r="BH539" s="1"/>
      <c r="BI539" s="514"/>
      <c r="BJ539" s="514"/>
      <c r="BK539" s="514"/>
      <c r="BL539" s="558"/>
      <c r="BM539" s="1"/>
      <c r="BN539" s="514"/>
      <c r="BO539" s="514"/>
      <c r="BP539" s="514"/>
      <c r="BQ539" s="558"/>
      <c r="BR539" s="1"/>
      <c r="BS539" s="514"/>
      <c r="BT539" s="514"/>
      <c r="BU539" s="514"/>
      <c r="BV539" s="558"/>
      <c r="BW539" s="1"/>
      <c r="BX539" s="514"/>
      <c r="BY539" s="514"/>
      <c r="BZ539" s="514"/>
      <c r="CA539" s="558"/>
      <c r="CB539" s="1"/>
      <c r="CC539" s="514"/>
      <c r="CD539" s="514"/>
      <c r="CE539" s="514"/>
      <c r="CF539" s="558"/>
      <c r="CG539" s="1"/>
      <c r="CH539" s="514"/>
      <c r="CI539" s="514"/>
      <c r="CJ539" s="514"/>
      <c r="CK539" s="558"/>
      <c r="CL539" s="1"/>
      <c r="CM539" s="514"/>
      <c r="CN539" s="514"/>
      <c r="CO539" s="514"/>
      <c r="CP539" s="558"/>
      <c r="CQ539" s="1"/>
    </row>
    <row r="540" ht="15.0" customHeight="1">
      <c r="A540" s="514">
        <v>8.0</v>
      </c>
      <c r="B540" s="525">
        <v>1.0</v>
      </c>
      <c r="C540" s="525">
        <v>34.0</v>
      </c>
      <c r="D540" s="526" t="s">
        <v>6914</v>
      </c>
      <c r="E540" s="1"/>
      <c r="F540" s="514">
        <v>12.0</v>
      </c>
      <c r="G540" s="525">
        <v>1.0</v>
      </c>
      <c r="H540" s="525">
        <v>10.0</v>
      </c>
      <c r="I540" s="529" t="s">
        <v>6915</v>
      </c>
      <c r="J540" s="1"/>
      <c r="K540" s="514">
        <v>8.0</v>
      </c>
      <c r="L540" s="525">
        <v>2.0</v>
      </c>
      <c r="M540" s="525">
        <v>34.0</v>
      </c>
      <c r="N540" s="529" t="s">
        <v>6916</v>
      </c>
      <c r="O540" s="1"/>
      <c r="P540" s="514">
        <v>8.0</v>
      </c>
      <c r="Q540" s="525">
        <v>2.0</v>
      </c>
      <c r="R540" s="525">
        <v>15.0</v>
      </c>
      <c r="S540" s="529" t="s">
        <v>6917</v>
      </c>
      <c r="T540" s="1"/>
      <c r="U540" s="514">
        <v>8.0</v>
      </c>
      <c r="V540" s="525">
        <v>3.0</v>
      </c>
      <c r="W540" s="525">
        <v>34.0</v>
      </c>
      <c r="X540" s="537" t="s">
        <v>6918</v>
      </c>
      <c r="Y540" s="1"/>
      <c r="Z540" s="514">
        <v>14.0</v>
      </c>
      <c r="AA540" s="525">
        <v>3.0</v>
      </c>
      <c r="AB540" s="525">
        <v>9.0</v>
      </c>
      <c r="AC540" s="529" t="s">
        <v>6919</v>
      </c>
      <c r="AD540" s="1"/>
      <c r="AE540" s="514">
        <v>8.0</v>
      </c>
      <c r="AF540" s="525">
        <v>4.0</v>
      </c>
      <c r="AG540" s="525">
        <v>36.0</v>
      </c>
      <c r="AH540" s="537" t="s">
        <v>6920</v>
      </c>
      <c r="AI540" s="1"/>
      <c r="AJ540" s="514">
        <v>10.0</v>
      </c>
      <c r="AK540" s="525">
        <v>4.0</v>
      </c>
      <c r="AL540" s="525">
        <v>6.0</v>
      </c>
      <c r="AM540" s="530" t="s">
        <v>6921</v>
      </c>
      <c r="AN540" s="1"/>
      <c r="AO540" s="514"/>
      <c r="AR540" s="573"/>
      <c r="AS540" s="518"/>
      <c r="AT540" s="514"/>
      <c r="AU540" s="514"/>
      <c r="AV540" s="514"/>
      <c r="AW540" s="558"/>
      <c r="AX540" s="1"/>
      <c r="AY540" s="514"/>
      <c r="AZ540" s="514"/>
      <c r="BA540" s="514"/>
      <c r="BB540" s="558"/>
      <c r="BC540" s="1"/>
      <c r="BD540" s="514"/>
      <c r="BE540" s="514"/>
      <c r="BF540" s="514"/>
      <c r="BG540" s="558"/>
      <c r="BH540" s="1"/>
      <c r="BI540" s="514"/>
      <c r="BJ540" s="514"/>
      <c r="BK540" s="514"/>
      <c r="BL540" s="558"/>
      <c r="BM540" s="1"/>
      <c r="BN540" s="514"/>
      <c r="BO540" s="514"/>
      <c r="BP540" s="514"/>
      <c r="BQ540" s="558"/>
      <c r="BR540" s="1"/>
      <c r="BS540" s="514"/>
      <c r="BT540" s="514"/>
      <c r="BU540" s="514"/>
      <c r="BV540" s="558"/>
      <c r="BW540" s="1"/>
      <c r="BX540" s="514"/>
      <c r="BY540" s="514"/>
      <c r="BZ540" s="514"/>
      <c r="CA540" s="558"/>
      <c r="CB540" s="1"/>
      <c r="CC540" s="514"/>
      <c r="CD540" s="514"/>
      <c r="CE540" s="514"/>
      <c r="CF540" s="558"/>
      <c r="CG540" s="1"/>
      <c r="CH540" s="514"/>
      <c r="CI540" s="514"/>
      <c r="CJ540" s="514"/>
      <c r="CK540" s="558"/>
      <c r="CL540" s="1"/>
      <c r="CM540" s="514"/>
      <c r="CN540" s="514"/>
      <c r="CO540" s="514"/>
      <c r="CP540" s="558"/>
      <c r="CQ540" s="1"/>
    </row>
    <row r="541" ht="15.0" customHeight="1">
      <c r="A541" s="514">
        <v>7.0</v>
      </c>
      <c r="B541" s="525">
        <v>1.0</v>
      </c>
      <c r="C541" s="525">
        <v>34.0</v>
      </c>
      <c r="D541" s="526" t="s">
        <v>6922</v>
      </c>
      <c r="E541" s="1"/>
      <c r="F541" s="514">
        <v>11.0</v>
      </c>
      <c r="G541" s="525">
        <v>1.0</v>
      </c>
      <c r="H541" s="525">
        <v>10.0</v>
      </c>
      <c r="I541" s="529" t="s">
        <v>6923</v>
      </c>
      <c r="J541" s="1"/>
      <c r="K541" s="514">
        <v>7.0</v>
      </c>
      <c r="L541" s="525">
        <v>2.0</v>
      </c>
      <c r="M541" s="525">
        <v>34.0</v>
      </c>
      <c r="N541" s="529" t="s">
        <v>6924</v>
      </c>
      <c r="O541" s="1"/>
      <c r="P541" s="514">
        <v>7.0</v>
      </c>
      <c r="Q541" s="525">
        <v>2.0</v>
      </c>
      <c r="R541" s="525">
        <v>15.0</v>
      </c>
      <c r="S541" s="529" t="s">
        <v>6925</v>
      </c>
      <c r="T541" s="1"/>
      <c r="U541" s="514">
        <v>7.0</v>
      </c>
      <c r="V541" s="525">
        <v>3.0</v>
      </c>
      <c r="W541" s="525">
        <v>34.0</v>
      </c>
      <c r="X541" s="537" t="s">
        <v>6926</v>
      </c>
      <c r="Y541" s="1"/>
      <c r="Z541" s="514">
        <v>13.0</v>
      </c>
      <c r="AA541" s="525">
        <v>3.0</v>
      </c>
      <c r="AB541" s="525">
        <v>9.0</v>
      </c>
      <c r="AC541" s="529" t="s">
        <v>6927</v>
      </c>
      <c r="AD541" s="1"/>
      <c r="AE541" s="514">
        <v>7.0</v>
      </c>
      <c r="AF541" s="525">
        <v>4.0</v>
      </c>
      <c r="AG541" s="525">
        <v>36.0</v>
      </c>
      <c r="AH541" s="537" t="s">
        <v>6928</v>
      </c>
      <c r="AI541" s="1"/>
      <c r="AJ541" s="514">
        <v>9.0</v>
      </c>
      <c r="AK541" s="525">
        <v>4.0</v>
      </c>
      <c r="AL541" s="525">
        <v>6.0</v>
      </c>
      <c r="AM541" s="530" t="s">
        <v>6929</v>
      </c>
      <c r="AN541" s="1"/>
      <c r="AO541" s="514"/>
      <c r="AR541" s="573"/>
      <c r="AS541" s="518"/>
      <c r="AT541" s="514"/>
      <c r="AU541" s="514"/>
      <c r="AV541" s="514"/>
      <c r="AW541" s="558"/>
      <c r="AX541" s="1"/>
      <c r="AY541" s="514"/>
      <c r="AZ541" s="514"/>
      <c r="BA541" s="514"/>
      <c r="BB541" s="558"/>
      <c r="BC541" s="1"/>
      <c r="BD541" s="514"/>
      <c r="BE541" s="514"/>
      <c r="BF541" s="514"/>
      <c r="BG541" s="558"/>
      <c r="BH541" s="1"/>
      <c r="BI541" s="514"/>
      <c r="BJ541" s="514"/>
      <c r="BK541" s="514"/>
      <c r="BL541" s="558"/>
      <c r="BM541" s="1"/>
      <c r="BN541" s="514"/>
      <c r="BO541" s="514"/>
      <c r="BP541" s="514"/>
      <c r="BQ541" s="558"/>
      <c r="BR541" s="1"/>
      <c r="BS541" s="514"/>
      <c r="BT541" s="514"/>
      <c r="BU541" s="514"/>
      <c r="BV541" s="558"/>
      <c r="BW541" s="1"/>
      <c r="BX541" s="514"/>
      <c r="BY541" s="514"/>
      <c r="BZ541" s="514"/>
      <c r="CA541" s="558"/>
      <c r="CB541" s="1"/>
      <c r="CC541" s="514"/>
      <c r="CD541" s="514"/>
      <c r="CE541" s="514"/>
      <c r="CF541" s="558"/>
      <c r="CG541" s="1"/>
      <c r="CH541" s="514"/>
      <c r="CI541" s="514"/>
      <c r="CJ541" s="514"/>
      <c r="CK541" s="558"/>
      <c r="CL541" s="1"/>
      <c r="CM541" s="514"/>
      <c r="CN541" s="514"/>
      <c r="CO541" s="514"/>
      <c r="CP541" s="558"/>
      <c r="CQ541" s="1"/>
    </row>
    <row r="542" ht="15.0" customHeight="1">
      <c r="A542" s="514">
        <v>6.0</v>
      </c>
      <c r="B542" s="525">
        <v>1.0</v>
      </c>
      <c r="C542" s="525">
        <v>34.0</v>
      </c>
      <c r="D542" s="526" t="s">
        <v>6930</v>
      </c>
      <c r="E542" s="1"/>
      <c r="F542" s="514">
        <v>10.0</v>
      </c>
      <c r="G542" s="525">
        <v>1.0</v>
      </c>
      <c r="H542" s="525">
        <v>10.0</v>
      </c>
      <c r="I542" s="529" t="s">
        <v>6931</v>
      </c>
      <c r="J542" s="1"/>
      <c r="K542" s="514">
        <v>6.0</v>
      </c>
      <c r="L542" s="525">
        <v>2.0</v>
      </c>
      <c r="M542" s="525">
        <v>34.0</v>
      </c>
      <c r="N542" s="529" t="s">
        <v>6932</v>
      </c>
      <c r="O542" s="1"/>
      <c r="P542" s="514">
        <v>6.0</v>
      </c>
      <c r="Q542" s="525">
        <v>2.0</v>
      </c>
      <c r="R542" s="525">
        <v>15.0</v>
      </c>
      <c r="S542" s="529" t="s">
        <v>6933</v>
      </c>
      <c r="T542" s="1"/>
      <c r="U542" s="514">
        <v>6.0</v>
      </c>
      <c r="V542" s="525">
        <v>3.0</v>
      </c>
      <c r="W542" s="525">
        <v>34.0</v>
      </c>
      <c r="X542" s="537" t="s">
        <v>6934</v>
      </c>
      <c r="Y542" s="1"/>
      <c r="Z542" s="514">
        <v>12.0</v>
      </c>
      <c r="AA542" s="525">
        <v>3.0</v>
      </c>
      <c r="AB542" s="525">
        <v>9.0</v>
      </c>
      <c r="AC542" s="529" t="s">
        <v>6935</v>
      </c>
      <c r="AD542" s="1"/>
      <c r="AE542" s="514">
        <v>6.0</v>
      </c>
      <c r="AF542" s="525">
        <v>4.0</v>
      </c>
      <c r="AG542" s="525">
        <v>36.0</v>
      </c>
      <c r="AH542" s="537" t="s">
        <v>6936</v>
      </c>
      <c r="AI542" s="1"/>
      <c r="AJ542" s="514">
        <v>8.0</v>
      </c>
      <c r="AK542" s="525">
        <v>4.0</v>
      </c>
      <c r="AL542" s="525">
        <v>6.0</v>
      </c>
      <c r="AM542" s="530" t="s">
        <v>6937</v>
      </c>
      <c r="AN542" s="1"/>
      <c r="AO542" s="514"/>
      <c r="AR542" s="573"/>
      <c r="AS542" s="518"/>
      <c r="AT542" s="514"/>
      <c r="AU542" s="514"/>
      <c r="AV542" s="514"/>
      <c r="AW542" s="558"/>
      <c r="AX542" s="1"/>
      <c r="AY542" s="514"/>
      <c r="AZ542" s="514"/>
      <c r="BA542" s="514"/>
      <c r="BB542" s="558"/>
      <c r="BC542" s="1"/>
      <c r="BD542" s="514"/>
      <c r="BE542" s="514"/>
      <c r="BF542" s="514"/>
      <c r="BG542" s="558"/>
      <c r="BH542" s="1"/>
      <c r="BI542" s="514"/>
      <c r="BJ542" s="514"/>
      <c r="BK542" s="514"/>
      <c r="BL542" s="558"/>
      <c r="BM542" s="1"/>
      <c r="BN542" s="514"/>
      <c r="BO542" s="514"/>
      <c r="BP542" s="514"/>
      <c r="BQ542" s="558"/>
      <c r="BR542" s="1"/>
      <c r="BS542" s="514"/>
      <c r="BT542" s="514"/>
      <c r="BU542" s="514"/>
      <c r="BV542" s="558"/>
      <c r="BW542" s="1"/>
      <c r="BX542" s="514"/>
      <c r="BY542" s="514"/>
      <c r="BZ542" s="514"/>
      <c r="CA542" s="558"/>
      <c r="CB542" s="1"/>
      <c r="CC542" s="514"/>
      <c r="CD542" s="514"/>
      <c r="CE542" s="514"/>
      <c r="CF542" s="558"/>
      <c r="CG542" s="1"/>
      <c r="CH542" s="514"/>
      <c r="CI542" s="514"/>
      <c r="CJ542" s="514"/>
      <c r="CK542" s="558"/>
      <c r="CL542" s="1"/>
      <c r="CM542" s="514"/>
      <c r="CN542" s="514"/>
      <c r="CO542" s="514"/>
      <c r="CP542" s="558"/>
      <c r="CQ542" s="1"/>
    </row>
    <row r="543" ht="15.0" customHeight="1">
      <c r="A543" s="514">
        <v>5.0</v>
      </c>
      <c r="B543" s="525">
        <v>1.0</v>
      </c>
      <c r="C543" s="525">
        <v>34.0</v>
      </c>
      <c r="D543" s="526" t="s">
        <v>6938</v>
      </c>
      <c r="E543" s="1"/>
      <c r="F543" s="514">
        <v>9.0</v>
      </c>
      <c r="G543" s="525">
        <v>1.0</v>
      </c>
      <c r="H543" s="525">
        <v>10.0</v>
      </c>
      <c r="I543" s="529" t="s">
        <v>6939</v>
      </c>
      <c r="J543" s="1"/>
      <c r="K543" s="514">
        <v>5.0</v>
      </c>
      <c r="L543" s="525">
        <v>2.0</v>
      </c>
      <c r="M543" s="525">
        <v>34.0</v>
      </c>
      <c r="N543" s="529" t="s">
        <v>6940</v>
      </c>
      <c r="O543" s="1"/>
      <c r="P543" s="514">
        <v>5.0</v>
      </c>
      <c r="Q543" s="525">
        <v>2.0</v>
      </c>
      <c r="R543" s="525">
        <v>15.0</v>
      </c>
      <c r="S543" s="529" t="s">
        <v>6941</v>
      </c>
      <c r="T543" s="1"/>
      <c r="U543" s="514">
        <v>5.0</v>
      </c>
      <c r="V543" s="525">
        <v>3.0</v>
      </c>
      <c r="W543" s="525">
        <v>34.0</v>
      </c>
      <c r="X543" s="537" t="s">
        <v>6942</v>
      </c>
      <c r="Y543" s="1"/>
      <c r="Z543" s="514">
        <v>11.0</v>
      </c>
      <c r="AA543" s="525">
        <v>3.0</v>
      </c>
      <c r="AB543" s="525">
        <v>9.0</v>
      </c>
      <c r="AC543" s="529" t="s">
        <v>6943</v>
      </c>
      <c r="AD543" s="1"/>
      <c r="AE543" s="514">
        <v>5.0</v>
      </c>
      <c r="AF543" s="525">
        <v>4.0</v>
      </c>
      <c r="AG543" s="525">
        <v>36.0</v>
      </c>
      <c r="AH543" s="537" t="s">
        <v>6944</v>
      </c>
      <c r="AI543" s="1"/>
      <c r="AJ543" s="514">
        <v>7.0</v>
      </c>
      <c r="AK543" s="525">
        <v>4.0</v>
      </c>
      <c r="AL543" s="525">
        <v>6.0</v>
      </c>
      <c r="AM543" s="530" t="s">
        <v>6945</v>
      </c>
      <c r="AN543" s="1"/>
      <c r="AO543" s="514"/>
      <c r="AR543" s="573"/>
      <c r="AS543" s="518"/>
      <c r="AT543" s="514"/>
      <c r="AU543" s="514"/>
      <c r="AV543" s="514"/>
      <c r="AW543" s="558"/>
      <c r="AX543" s="1"/>
      <c r="AY543" s="514"/>
      <c r="AZ543" s="514"/>
      <c r="BA543" s="514"/>
      <c r="BB543" s="558"/>
      <c r="BC543" s="1"/>
      <c r="BD543" s="514"/>
      <c r="BE543" s="514"/>
      <c r="BF543" s="514"/>
      <c r="BG543" s="558"/>
      <c r="BH543" s="1"/>
      <c r="BI543" s="514"/>
      <c r="BJ543" s="514"/>
      <c r="BK543" s="514"/>
      <c r="BL543" s="558"/>
      <c r="BM543" s="1"/>
      <c r="BN543" s="514"/>
      <c r="BO543" s="514"/>
      <c r="BP543" s="514"/>
      <c r="BQ543" s="558"/>
      <c r="BR543" s="1"/>
      <c r="BS543" s="514"/>
      <c r="BT543" s="514"/>
      <c r="BU543" s="514"/>
      <c r="BV543" s="558"/>
      <c r="BW543" s="1"/>
      <c r="BX543" s="514"/>
      <c r="BY543" s="514"/>
      <c r="BZ543" s="514"/>
      <c r="CA543" s="558"/>
      <c r="CB543" s="1"/>
      <c r="CC543" s="514"/>
      <c r="CD543" s="514"/>
      <c r="CE543" s="514"/>
      <c r="CF543" s="558"/>
      <c r="CG543" s="1"/>
      <c r="CH543" s="514"/>
      <c r="CI543" s="514"/>
      <c r="CJ543" s="514"/>
      <c r="CK543" s="558"/>
      <c r="CL543" s="1"/>
      <c r="CM543" s="514"/>
      <c r="CN543" s="514"/>
      <c r="CO543" s="514"/>
      <c r="CP543" s="558"/>
      <c r="CQ543" s="1"/>
    </row>
    <row r="544" ht="15.0" customHeight="1">
      <c r="A544" s="514">
        <v>4.0</v>
      </c>
      <c r="B544" s="525">
        <v>1.0</v>
      </c>
      <c r="C544" s="525">
        <v>34.0</v>
      </c>
      <c r="D544" s="526" t="s">
        <v>6946</v>
      </c>
      <c r="E544" s="1"/>
      <c r="F544" s="514">
        <v>8.0</v>
      </c>
      <c r="G544" s="525">
        <v>1.0</v>
      </c>
      <c r="H544" s="525">
        <v>10.0</v>
      </c>
      <c r="I544" s="529" t="s">
        <v>6947</v>
      </c>
      <c r="J544" s="1"/>
      <c r="K544" s="514">
        <v>4.0</v>
      </c>
      <c r="L544" s="525">
        <v>2.0</v>
      </c>
      <c r="M544" s="525">
        <v>34.0</v>
      </c>
      <c r="N544" s="529" t="s">
        <v>6948</v>
      </c>
      <c r="O544" s="1"/>
      <c r="P544" s="514">
        <v>4.0</v>
      </c>
      <c r="Q544" s="525">
        <v>2.0</v>
      </c>
      <c r="R544" s="525">
        <v>15.0</v>
      </c>
      <c r="S544" s="529" t="s">
        <v>6949</v>
      </c>
      <c r="T544" s="1"/>
      <c r="U544" s="514">
        <v>4.0</v>
      </c>
      <c r="V544" s="525">
        <v>3.0</v>
      </c>
      <c r="W544" s="525">
        <v>34.0</v>
      </c>
      <c r="X544" s="537" t="s">
        <v>6950</v>
      </c>
      <c r="Y544" s="1"/>
      <c r="Z544" s="514">
        <v>10.0</v>
      </c>
      <c r="AA544" s="525">
        <v>3.0</v>
      </c>
      <c r="AB544" s="525">
        <v>9.0</v>
      </c>
      <c r="AC544" s="529" t="s">
        <v>6951</v>
      </c>
      <c r="AD544" s="1"/>
      <c r="AE544" s="514">
        <v>4.0</v>
      </c>
      <c r="AF544" s="525">
        <v>4.0</v>
      </c>
      <c r="AG544" s="525">
        <v>36.0</v>
      </c>
      <c r="AH544" s="537" t="s">
        <v>6952</v>
      </c>
      <c r="AI544" s="1"/>
      <c r="AJ544" s="514">
        <v>6.0</v>
      </c>
      <c r="AK544" s="525">
        <v>4.0</v>
      </c>
      <c r="AL544" s="525">
        <v>6.0</v>
      </c>
      <c r="AM544" s="530" t="s">
        <v>6953</v>
      </c>
      <c r="AN544" s="1"/>
      <c r="AO544" s="514"/>
      <c r="AR544" s="573"/>
      <c r="AS544" s="518"/>
      <c r="AT544" s="514"/>
      <c r="AU544" s="514"/>
      <c r="AV544" s="514"/>
      <c r="AW544" s="558"/>
      <c r="AX544" s="1"/>
      <c r="AY544" s="514"/>
      <c r="AZ544" s="514"/>
      <c r="BA544" s="514"/>
      <c r="BB544" s="558"/>
      <c r="BC544" s="1"/>
      <c r="BD544" s="514"/>
      <c r="BE544" s="514"/>
      <c r="BF544" s="514"/>
      <c r="BG544" s="558"/>
      <c r="BH544" s="1"/>
      <c r="BI544" s="514"/>
      <c r="BJ544" s="514"/>
      <c r="BK544" s="514"/>
      <c r="BL544" s="558"/>
      <c r="BM544" s="1"/>
      <c r="BN544" s="514"/>
      <c r="BO544" s="514"/>
      <c r="BP544" s="514"/>
      <c r="BQ544" s="558"/>
      <c r="BR544" s="1"/>
      <c r="BS544" s="514"/>
      <c r="BT544" s="514"/>
      <c r="BU544" s="514"/>
      <c r="BV544" s="558"/>
      <c r="BW544" s="1"/>
      <c r="BX544" s="514"/>
      <c r="BY544" s="514"/>
      <c r="BZ544" s="514"/>
      <c r="CA544" s="558"/>
      <c r="CB544" s="1"/>
      <c r="CC544" s="514"/>
      <c r="CD544" s="514"/>
      <c r="CE544" s="514"/>
      <c r="CF544" s="558"/>
      <c r="CG544" s="1"/>
      <c r="CH544" s="514"/>
      <c r="CI544" s="514"/>
      <c r="CJ544" s="514"/>
      <c r="CK544" s="558"/>
      <c r="CL544" s="1"/>
      <c r="CM544" s="514"/>
      <c r="CN544" s="514"/>
      <c r="CO544" s="514"/>
      <c r="CP544" s="558"/>
      <c r="CQ544" s="1"/>
    </row>
    <row r="545" ht="15.0" customHeight="1">
      <c r="A545" s="514">
        <v>3.0</v>
      </c>
      <c r="B545" s="525">
        <v>1.0</v>
      </c>
      <c r="C545" s="525">
        <v>34.0</v>
      </c>
      <c r="D545" s="526" t="s">
        <v>6954</v>
      </c>
      <c r="E545" s="1"/>
      <c r="F545" s="514">
        <v>7.0</v>
      </c>
      <c r="G545" s="525">
        <v>1.0</v>
      </c>
      <c r="H545" s="525">
        <v>10.0</v>
      </c>
      <c r="I545" s="529" t="s">
        <v>6955</v>
      </c>
      <c r="J545" s="1"/>
      <c r="K545" s="514">
        <v>3.0</v>
      </c>
      <c r="L545" s="525">
        <v>2.0</v>
      </c>
      <c r="M545" s="525">
        <v>34.0</v>
      </c>
      <c r="N545" s="529" t="s">
        <v>6956</v>
      </c>
      <c r="O545" s="1"/>
      <c r="P545" s="514">
        <v>3.0</v>
      </c>
      <c r="Q545" s="525">
        <v>2.0</v>
      </c>
      <c r="R545" s="525">
        <v>15.0</v>
      </c>
      <c r="S545" s="529" t="s">
        <v>6957</v>
      </c>
      <c r="T545" s="1"/>
      <c r="U545" s="514">
        <v>3.0</v>
      </c>
      <c r="V545" s="525">
        <v>3.0</v>
      </c>
      <c r="W545" s="525">
        <v>34.0</v>
      </c>
      <c r="X545" s="537" t="s">
        <v>6958</v>
      </c>
      <c r="Y545" s="1"/>
      <c r="Z545" s="514">
        <v>9.0</v>
      </c>
      <c r="AA545" s="525">
        <v>3.0</v>
      </c>
      <c r="AB545" s="525">
        <v>9.0</v>
      </c>
      <c r="AC545" s="529" t="s">
        <v>6959</v>
      </c>
      <c r="AD545" s="1"/>
      <c r="AE545" s="514">
        <v>3.0</v>
      </c>
      <c r="AF545" s="525">
        <v>4.0</v>
      </c>
      <c r="AG545" s="525">
        <v>36.0</v>
      </c>
      <c r="AH545" s="537" t="s">
        <v>6960</v>
      </c>
      <c r="AI545" s="1"/>
      <c r="AJ545" s="514">
        <v>5.0</v>
      </c>
      <c r="AK545" s="525">
        <v>4.0</v>
      </c>
      <c r="AL545" s="525">
        <v>6.0</v>
      </c>
      <c r="AM545" s="530" t="s">
        <v>6961</v>
      </c>
      <c r="AN545" s="1"/>
      <c r="AO545" s="514"/>
      <c r="AR545" s="573"/>
      <c r="AS545" s="518"/>
      <c r="AT545" s="514"/>
      <c r="AU545" s="514"/>
      <c r="AV545" s="514"/>
      <c r="AW545" s="558"/>
      <c r="AX545" s="1"/>
      <c r="AY545" s="514"/>
      <c r="AZ545" s="514"/>
      <c r="BA545" s="514"/>
      <c r="BB545" s="558"/>
      <c r="BC545" s="1"/>
      <c r="BD545" s="514"/>
      <c r="BE545" s="514"/>
      <c r="BF545" s="514"/>
      <c r="BG545" s="558"/>
      <c r="BH545" s="1"/>
      <c r="BI545" s="514"/>
      <c r="BJ545" s="514"/>
      <c r="BK545" s="514"/>
      <c r="BL545" s="558"/>
      <c r="BM545" s="1"/>
      <c r="BN545" s="514"/>
      <c r="BO545" s="514"/>
      <c r="BP545" s="514"/>
      <c r="BQ545" s="558"/>
      <c r="BR545" s="1"/>
      <c r="BS545" s="514"/>
      <c r="BT545" s="514"/>
      <c r="BU545" s="514"/>
      <c r="BV545" s="558"/>
      <c r="BW545" s="1"/>
      <c r="BX545" s="514"/>
      <c r="BY545" s="514"/>
      <c r="BZ545" s="514"/>
      <c r="CA545" s="558"/>
      <c r="CB545" s="1"/>
      <c r="CC545" s="514"/>
      <c r="CD545" s="514"/>
      <c r="CE545" s="514"/>
      <c r="CF545" s="558"/>
      <c r="CG545" s="1"/>
      <c r="CH545" s="514"/>
      <c r="CI545" s="514"/>
      <c r="CJ545" s="514"/>
      <c r="CK545" s="558"/>
      <c r="CL545" s="1"/>
      <c r="CM545" s="514"/>
      <c r="CN545" s="514"/>
      <c r="CO545" s="514"/>
      <c r="CP545" s="558"/>
      <c r="CQ545" s="1"/>
    </row>
    <row r="546" ht="15.0" customHeight="1">
      <c r="A546" s="514">
        <v>2.0</v>
      </c>
      <c r="B546" s="525">
        <v>1.0</v>
      </c>
      <c r="C546" s="525">
        <v>34.0</v>
      </c>
      <c r="D546" s="526" t="s">
        <v>6962</v>
      </c>
      <c r="E546" s="1"/>
      <c r="F546" s="514">
        <v>6.0</v>
      </c>
      <c r="G546" s="525">
        <v>1.0</v>
      </c>
      <c r="H546" s="525">
        <v>10.0</v>
      </c>
      <c r="I546" s="529" t="s">
        <v>6963</v>
      </c>
      <c r="J546" s="1"/>
      <c r="K546" s="524">
        <v>2.0</v>
      </c>
      <c r="L546" s="525">
        <v>2.0</v>
      </c>
      <c r="M546" s="525">
        <v>34.0</v>
      </c>
      <c r="N546" s="529" t="s">
        <v>6964</v>
      </c>
      <c r="O546" s="1"/>
      <c r="P546" s="514">
        <v>2.0</v>
      </c>
      <c r="Q546" s="525">
        <v>2.0</v>
      </c>
      <c r="R546" s="525">
        <v>15.0</v>
      </c>
      <c r="S546" s="529" t="s">
        <v>6965</v>
      </c>
      <c r="T546" s="1"/>
      <c r="U546" s="514">
        <v>2.0</v>
      </c>
      <c r="V546" s="525">
        <v>3.0</v>
      </c>
      <c r="W546" s="525">
        <v>34.0</v>
      </c>
      <c r="X546" s="537" t="s">
        <v>6966</v>
      </c>
      <c r="Y546" s="1"/>
      <c r="Z546" s="514">
        <v>8.0</v>
      </c>
      <c r="AA546" s="525">
        <v>3.0</v>
      </c>
      <c r="AB546" s="525">
        <v>9.0</v>
      </c>
      <c r="AC546" s="529" t="s">
        <v>6967</v>
      </c>
      <c r="AD546" s="1"/>
      <c r="AE546" s="514">
        <v>2.0</v>
      </c>
      <c r="AF546" s="525">
        <v>4.0</v>
      </c>
      <c r="AG546" s="525">
        <v>36.0</v>
      </c>
      <c r="AH546" s="537" t="s">
        <v>6968</v>
      </c>
      <c r="AI546" s="1"/>
      <c r="AJ546" s="514">
        <v>4.0</v>
      </c>
      <c r="AK546" s="525">
        <v>4.0</v>
      </c>
      <c r="AL546" s="525">
        <v>6.0</v>
      </c>
      <c r="AM546" s="530" t="s">
        <v>6969</v>
      </c>
      <c r="AN546" s="1"/>
      <c r="AO546" s="514"/>
      <c r="AR546" s="573"/>
      <c r="AS546" s="518"/>
      <c r="AT546" s="514"/>
      <c r="AU546" s="514"/>
      <c r="AV546" s="514"/>
      <c r="AW546" s="558"/>
      <c r="AX546" s="1"/>
      <c r="AY546" s="514"/>
      <c r="AZ546" s="514"/>
      <c r="BA546" s="514"/>
      <c r="BB546" s="558"/>
      <c r="BC546" s="1"/>
      <c r="BD546" s="514"/>
      <c r="BE546" s="514"/>
      <c r="BF546" s="514"/>
      <c r="BG546" s="558"/>
      <c r="BH546" s="1"/>
      <c r="BI546" s="514"/>
      <c r="BJ546" s="514"/>
      <c r="BK546" s="514"/>
      <c r="BL546" s="558"/>
      <c r="BM546" s="1"/>
      <c r="BN546" s="514"/>
      <c r="BO546" s="514"/>
      <c r="BP546" s="514"/>
      <c r="BQ546" s="558"/>
      <c r="BR546" s="1"/>
      <c r="BS546" s="514"/>
      <c r="BT546" s="514"/>
      <c r="BU546" s="514"/>
      <c r="BV546" s="558"/>
      <c r="BW546" s="1"/>
      <c r="BX546" s="514"/>
      <c r="BY546" s="514"/>
      <c r="BZ546" s="514"/>
      <c r="CA546" s="558"/>
      <c r="CB546" s="1"/>
      <c r="CC546" s="514"/>
      <c r="CD546" s="514"/>
      <c r="CE546" s="514"/>
      <c r="CF546" s="558"/>
      <c r="CG546" s="1"/>
      <c r="CH546" s="514"/>
      <c r="CI546" s="514"/>
      <c r="CJ546" s="514"/>
      <c r="CK546" s="558"/>
      <c r="CL546" s="1"/>
      <c r="CM546" s="514"/>
      <c r="CN546" s="514"/>
      <c r="CO546" s="514"/>
      <c r="CP546" s="558"/>
      <c r="CQ546" s="1"/>
    </row>
    <row r="547" ht="15.0" customHeight="1">
      <c r="A547" s="542">
        <v>1.0</v>
      </c>
      <c r="B547" s="525">
        <v>1.0</v>
      </c>
      <c r="C547" s="525">
        <v>34.0</v>
      </c>
      <c r="D547" s="526" t="s">
        <v>6970</v>
      </c>
      <c r="E547" s="1"/>
      <c r="F547" s="514">
        <v>5.0</v>
      </c>
      <c r="G547" s="525">
        <v>1.0</v>
      </c>
      <c r="H547" s="525">
        <v>10.0</v>
      </c>
      <c r="I547" s="529" t="s">
        <v>6971</v>
      </c>
      <c r="J547" s="1"/>
      <c r="K547" s="542">
        <v>1.0</v>
      </c>
      <c r="L547" s="525">
        <v>2.0</v>
      </c>
      <c r="M547" s="525">
        <v>34.0</v>
      </c>
      <c r="N547" s="529" t="s">
        <v>6972</v>
      </c>
      <c r="O547" s="1"/>
      <c r="P547" s="542">
        <v>1.0</v>
      </c>
      <c r="Q547" s="525">
        <v>2.0</v>
      </c>
      <c r="R547" s="525">
        <v>15.0</v>
      </c>
      <c r="S547" s="529" t="s">
        <v>6973</v>
      </c>
      <c r="T547" s="1"/>
      <c r="U547" s="542">
        <v>1.0</v>
      </c>
      <c r="V547" s="525">
        <v>3.0</v>
      </c>
      <c r="W547" s="525">
        <v>34.0</v>
      </c>
      <c r="X547" s="537" t="s">
        <v>6974</v>
      </c>
      <c r="Y547" s="1"/>
      <c r="Z547" s="514">
        <v>7.0</v>
      </c>
      <c r="AA547" s="525">
        <v>3.0</v>
      </c>
      <c r="AB547" s="525">
        <v>9.0</v>
      </c>
      <c r="AC547" s="529" t="s">
        <v>6975</v>
      </c>
      <c r="AD547" s="1"/>
      <c r="AE547" s="542">
        <v>1.0</v>
      </c>
      <c r="AF547" s="525">
        <v>4.0</v>
      </c>
      <c r="AG547" s="525">
        <v>36.0</v>
      </c>
      <c r="AH547" s="537" t="s">
        <v>6976</v>
      </c>
      <c r="AI547" s="1"/>
      <c r="AJ547" s="514">
        <v>3.0</v>
      </c>
      <c r="AK547" s="525">
        <v>4.0</v>
      </c>
      <c r="AL547" s="525">
        <v>6.0</v>
      </c>
      <c r="AM547" s="530" t="s">
        <v>6977</v>
      </c>
      <c r="AN547" s="1"/>
      <c r="AO547" s="514"/>
      <c r="AR547" s="573"/>
      <c r="AS547" s="518"/>
      <c r="AT547" s="514"/>
      <c r="AU547" s="514"/>
      <c r="AV547" s="514"/>
      <c r="AW547" s="558"/>
      <c r="AX547" s="1"/>
      <c r="AY547" s="514"/>
      <c r="AZ547" s="514"/>
      <c r="BA547" s="514"/>
      <c r="BB547" s="558"/>
      <c r="BC547" s="1"/>
      <c r="BD547" s="514"/>
      <c r="BE547" s="514"/>
      <c r="BF547" s="514"/>
      <c r="BG547" s="558"/>
      <c r="BH547" s="1"/>
      <c r="BI547" s="514"/>
      <c r="BJ547" s="514"/>
      <c r="BK547" s="514"/>
      <c r="BL547" s="558"/>
      <c r="BM547" s="1"/>
      <c r="BN547" s="514"/>
      <c r="BO547" s="514"/>
      <c r="BP547" s="514"/>
      <c r="BQ547" s="558"/>
      <c r="BR547" s="1"/>
      <c r="BS547" s="514"/>
      <c r="BT547" s="514"/>
      <c r="BU547" s="514"/>
      <c r="BV547" s="558"/>
      <c r="BW547" s="1"/>
      <c r="BX547" s="514"/>
      <c r="BY547" s="514"/>
      <c r="BZ547" s="514"/>
      <c r="CA547" s="558"/>
      <c r="CB547" s="1"/>
      <c r="CC547" s="514"/>
      <c r="CD547" s="514"/>
      <c r="CE547" s="514"/>
      <c r="CF547" s="558"/>
      <c r="CG547" s="1"/>
      <c r="CH547" s="514"/>
      <c r="CI547" s="514"/>
      <c r="CJ547" s="514"/>
      <c r="CK547" s="558"/>
      <c r="CL547" s="1"/>
      <c r="CM547" s="514"/>
      <c r="CN547" s="514"/>
      <c r="CO547" s="514"/>
      <c r="CP547" s="558"/>
      <c r="CQ547" s="1"/>
    </row>
    <row r="548" ht="15.0" customHeight="1">
      <c r="A548" s="524">
        <v>16.0</v>
      </c>
      <c r="B548" s="525">
        <v>1.0</v>
      </c>
      <c r="C548" s="525">
        <v>35.0</v>
      </c>
      <c r="D548" s="527" t="s">
        <v>116</v>
      </c>
      <c r="E548" s="1"/>
      <c r="F548" s="514">
        <v>4.0</v>
      </c>
      <c r="G548" s="525">
        <v>1.0</v>
      </c>
      <c r="H548" s="525">
        <v>10.0</v>
      </c>
      <c r="I548" s="529" t="s">
        <v>6978</v>
      </c>
      <c r="J548" s="1"/>
      <c r="K548" s="514">
        <v>16.0</v>
      </c>
      <c r="L548" s="525">
        <v>2.0</v>
      </c>
      <c r="M548" s="525">
        <v>35.0</v>
      </c>
      <c r="N548" s="529" t="s">
        <v>6979</v>
      </c>
      <c r="O548" s="1"/>
      <c r="P548" s="524">
        <v>16.0</v>
      </c>
      <c r="Q548" s="525">
        <v>2.0</v>
      </c>
      <c r="R548" s="525">
        <v>14.0</v>
      </c>
      <c r="S548" s="529" t="s">
        <v>6980</v>
      </c>
      <c r="T548" s="1"/>
      <c r="U548" s="524">
        <v>16.0</v>
      </c>
      <c r="V548" s="525">
        <v>3.0</v>
      </c>
      <c r="W548" s="525">
        <v>35.0</v>
      </c>
      <c r="X548" s="529" t="s">
        <v>6981</v>
      </c>
      <c r="Y548" s="1"/>
      <c r="Z548" s="514">
        <v>6.0</v>
      </c>
      <c r="AA548" s="525">
        <v>3.0</v>
      </c>
      <c r="AB548" s="525">
        <v>9.0</v>
      </c>
      <c r="AC548" s="529" t="s">
        <v>6982</v>
      </c>
      <c r="AD548" s="1"/>
      <c r="AE548" s="524">
        <v>16.0</v>
      </c>
      <c r="AF548" s="525">
        <v>4.0</v>
      </c>
      <c r="AG548" s="525">
        <v>37.0</v>
      </c>
      <c r="AH548" s="529" t="s">
        <v>6983</v>
      </c>
      <c r="AI548" s="1"/>
      <c r="AJ548" s="514">
        <v>2.0</v>
      </c>
      <c r="AK548" s="525">
        <v>4.0</v>
      </c>
      <c r="AL548" s="525">
        <v>6.0</v>
      </c>
      <c r="AM548" s="530" t="s">
        <v>6984</v>
      </c>
      <c r="AN548" s="1"/>
      <c r="AO548" s="514"/>
      <c r="AR548" s="573"/>
      <c r="AS548" s="518"/>
      <c r="AT548" s="514"/>
      <c r="AU548" s="514"/>
      <c r="AV548" s="514"/>
      <c r="AW548" s="558"/>
      <c r="AX548" s="1"/>
      <c r="AY548" s="514"/>
      <c r="AZ548" s="514"/>
      <c r="BA548" s="514"/>
      <c r="BB548" s="558"/>
      <c r="BC548" s="1"/>
      <c r="BD548" s="514"/>
      <c r="BE548" s="514"/>
      <c r="BF548" s="514"/>
      <c r="BG548" s="558"/>
      <c r="BH548" s="1"/>
      <c r="BI548" s="514"/>
      <c r="BJ548" s="514"/>
      <c r="BK548" s="514"/>
      <c r="BL548" s="558"/>
      <c r="BM548" s="1"/>
      <c r="BN548" s="514"/>
      <c r="BO548" s="514"/>
      <c r="BP548" s="514"/>
      <c r="BQ548" s="558"/>
      <c r="BR548" s="1"/>
      <c r="BS548" s="514"/>
      <c r="BT548" s="514"/>
      <c r="BU548" s="514"/>
      <c r="BV548" s="558"/>
      <c r="BW548" s="1"/>
      <c r="BX548" s="514"/>
      <c r="BY548" s="514"/>
      <c r="BZ548" s="514"/>
      <c r="CA548" s="558"/>
      <c r="CB548" s="1"/>
      <c r="CC548" s="514"/>
      <c r="CD548" s="514"/>
      <c r="CE548" s="514"/>
      <c r="CF548" s="558"/>
      <c r="CG548" s="1"/>
      <c r="CH548" s="514"/>
      <c r="CI548" s="514"/>
      <c r="CJ548" s="514"/>
      <c r="CK548" s="558"/>
      <c r="CL548" s="1"/>
      <c r="CM548" s="514"/>
      <c r="CN548" s="514"/>
      <c r="CO548" s="514"/>
      <c r="CP548" s="558"/>
      <c r="CQ548" s="1"/>
    </row>
    <row r="549" ht="15.0" customHeight="1">
      <c r="A549" s="514">
        <v>15.0</v>
      </c>
      <c r="B549" s="525">
        <v>1.0</v>
      </c>
      <c r="C549" s="525">
        <v>35.0</v>
      </c>
      <c r="D549" s="526" t="s">
        <v>6985</v>
      </c>
      <c r="E549" s="1"/>
      <c r="F549" s="514">
        <v>3.0</v>
      </c>
      <c r="G549" s="525">
        <v>1.0</v>
      </c>
      <c r="H549" s="525">
        <v>10.0</v>
      </c>
      <c r="I549" s="529" t="s">
        <v>6986</v>
      </c>
      <c r="J549" s="1"/>
      <c r="K549" s="514">
        <v>15.0</v>
      </c>
      <c r="L549" s="525">
        <v>2.0</v>
      </c>
      <c r="M549" s="525">
        <v>35.0</v>
      </c>
      <c r="N549" s="529" t="s">
        <v>6987</v>
      </c>
      <c r="O549" s="1"/>
      <c r="P549" s="514">
        <v>15.0</v>
      </c>
      <c r="Q549" s="525">
        <v>2.0</v>
      </c>
      <c r="R549" s="525">
        <v>14.0</v>
      </c>
      <c r="S549" s="529" t="s">
        <v>6988</v>
      </c>
      <c r="T549" s="1"/>
      <c r="U549" s="514">
        <v>15.0</v>
      </c>
      <c r="V549" s="525">
        <v>3.0</v>
      </c>
      <c r="W549" s="525">
        <v>35.0</v>
      </c>
      <c r="X549" s="529" t="s">
        <v>6989</v>
      </c>
      <c r="Y549" s="1"/>
      <c r="Z549" s="514">
        <v>5.0</v>
      </c>
      <c r="AA549" s="525">
        <v>3.0</v>
      </c>
      <c r="AB549" s="525">
        <v>9.0</v>
      </c>
      <c r="AC549" s="529" t="s">
        <v>6990</v>
      </c>
      <c r="AD549" s="1"/>
      <c r="AE549" s="514">
        <v>15.0</v>
      </c>
      <c r="AF549" s="525">
        <v>4.0</v>
      </c>
      <c r="AG549" s="525">
        <v>37.0</v>
      </c>
      <c r="AH549" s="529" t="s">
        <v>6991</v>
      </c>
      <c r="AI549" s="1"/>
      <c r="AJ549" s="542">
        <v>1.0</v>
      </c>
      <c r="AK549" s="525">
        <v>4.0</v>
      </c>
      <c r="AL549" s="525">
        <v>6.0</v>
      </c>
      <c r="AM549" s="530" t="s">
        <v>6992</v>
      </c>
      <c r="AN549" s="1"/>
      <c r="AO549" s="514"/>
      <c r="AR549" s="573"/>
      <c r="AS549" s="518"/>
      <c r="AT549" s="514"/>
      <c r="AU549" s="514"/>
      <c r="AV549" s="514"/>
      <c r="AW549" s="558"/>
      <c r="AX549" s="1"/>
      <c r="AY549" s="514"/>
      <c r="AZ549" s="514"/>
      <c r="BA549" s="514"/>
      <c r="BB549" s="558"/>
      <c r="BC549" s="1"/>
      <c r="BD549" s="514"/>
      <c r="BE549" s="514"/>
      <c r="BF549" s="514"/>
      <c r="BG549" s="558"/>
      <c r="BH549" s="1"/>
      <c r="BI549" s="514"/>
      <c r="BJ549" s="514"/>
      <c r="BK549" s="514"/>
      <c r="BL549" s="558"/>
      <c r="BM549" s="1"/>
      <c r="BN549" s="514"/>
      <c r="BO549" s="514"/>
      <c r="BP549" s="514"/>
      <c r="BQ549" s="558"/>
      <c r="BR549" s="1"/>
      <c r="BS549" s="514"/>
      <c r="BT549" s="514"/>
      <c r="BU549" s="514"/>
      <c r="BV549" s="558"/>
      <c r="BW549" s="1"/>
      <c r="BX549" s="514"/>
      <c r="BY549" s="514"/>
      <c r="BZ549" s="514"/>
      <c r="CA549" s="558"/>
      <c r="CB549" s="1"/>
      <c r="CC549" s="514"/>
      <c r="CD549" s="514"/>
      <c r="CE549" s="514"/>
      <c r="CF549" s="558"/>
      <c r="CG549" s="1"/>
      <c r="CH549" s="514"/>
      <c r="CI549" s="514"/>
      <c r="CJ549" s="514"/>
      <c r="CK549" s="558"/>
      <c r="CL549" s="1"/>
      <c r="CM549" s="514"/>
      <c r="CN549" s="514"/>
      <c r="CO549" s="514"/>
      <c r="CP549" s="558"/>
      <c r="CQ549" s="1"/>
    </row>
    <row r="550" ht="15.0" customHeight="1">
      <c r="A550" s="514">
        <v>14.0</v>
      </c>
      <c r="B550" s="525">
        <v>1.0</v>
      </c>
      <c r="C550" s="525">
        <v>35.0</v>
      </c>
      <c r="D550" s="527" t="s">
        <v>116</v>
      </c>
      <c r="E550" s="1"/>
      <c r="F550" s="514">
        <v>2.0</v>
      </c>
      <c r="G550" s="525">
        <v>1.0</v>
      </c>
      <c r="H550" s="525">
        <v>10.0</v>
      </c>
      <c r="I550" s="529" t="s">
        <v>6993</v>
      </c>
      <c r="J550" s="1"/>
      <c r="K550" s="514">
        <v>14.0</v>
      </c>
      <c r="L550" s="525">
        <v>2.0</v>
      </c>
      <c r="M550" s="525">
        <v>35.0</v>
      </c>
      <c r="N550" s="529" t="s">
        <v>6994</v>
      </c>
      <c r="O550" s="1"/>
      <c r="P550" s="514">
        <v>14.0</v>
      </c>
      <c r="Q550" s="525">
        <v>2.0</v>
      </c>
      <c r="R550" s="525">
        <v>14.0</v>
      </c>
      <c r="S550" s="529" t="s">
        <v>6995</v>
      </c>
      <c r="T550" s="1"/>
      <c r="U550" s="514">
        <v>14.0</v>
      </c>
      <c r="V550" s="525">
        <v>3.0</v>
      </c>
      <c r="W550" s="525">
        <v>35.0</v>
      </c>
      <c r="X550" s="537" t="s">
        <v>6996</v>
      </c>
      <c r="Y550" s="1"/>
      <c r="Z550" s="514">
        <v>4.0</v>
      </c>
      <c r="AA550" s="525">
        <v>3.0</v>
      </c>
      <c r="AB550" s="525">
        <v>9.0</v>
      </c>
      <c r="AC550" s="529" t="s">
        <v>6997</v>
      </c>
      <c r="AD550" s="1"/>
      <c r="AE550" s="514">
        <v>14.0</v>
      </c>
      <c r="AF550" s="525">
        <v>4.0</v>
      </c>
      <c r="AG550" s="525">
        <v>37.0</v>
      </c>
      <c r="AH550" s="537" t="s">
        <v>6998</v>
      </c>
      <c r="AI550" s="1"/>
      <c r="AJ550" s="514">
        <v>14.0</v>
      </c>
      <c r="AK550" s="525">
        <v>4.0</v>
      </c>
      <c r="AL550" s="525">
        <v>5.0</v>
      </c>
      <c r="AM550" s="530" t="s">
        <v>6999</v>
      </c>
      <c r="AN550" s="1"/>
      <c r="AO550" s="514"/>
      <c r="AR550" s="573"/>
      <c r="AS550" s="518"/>
      <c r="AT550" s="514"/>
      <c r="AU550" s="514"/>
      <c r="AV550" s="514"/>
      <c r="AW550" s="558"/>
      <c r="AX550" s="1"/>
      <c r="AY550" s="514"/>
      <c r="AZ550" s="514"/>
      <c r="BA550" s="514"/>
      <c r="BB550" s="558"/>
      <c r="BC550" s="1"/>
      <c r="BD550" s="514"/>
      <c r="BE550" s="514"/>
      <c r="BF550" s="514"/>
      <c r="BG550" s="558"/>
      <c r="BH550" s="1"/>
      <c r="BI550" s="514"/>
      <c r="BJ550" s="514"/>
      <c r="BK550" s="514"/>
      <c r="BL550" s="558"/>
      <c r="BM550" s="1"/>
      <c r="BN550" s="514"/>
      <c r="BO550" s="514"/>
      <c r="BP550" s="514"/>
      <c r="BQ550" s="558"/>
      <c r="BR550" s="1"/>
      <c r="BS550" s="514"/>
      <c r="BT550" s="514"/>
      <c r="BU550" s="514"/>
      <c r="BV550" s="558"/>
      <c r="BW550" s="1"/>
      <c r="BX550" s="514"/>
      <c r="BY550" s="514"/>
      <c r="BZ550" s="514"/>
      <c r="CA550" s="558"/>
      <c r="CB550" s="1"/>
      <c r="CC550" s="514"/>
      <c r="CD550" s="514"/>
      <c r="CE550" s="514"/>
      <c r="CF550" s="558"/>
      <c r="CG550" s="1"/>
      <c r="CH550" s="514"/>
      <c r="CI550" s="514"/>
      <c r="CJ550" s="514"/>
      <c r="CK550" s="558"/>
      <c r="CL550" s="1"/>
      <c r="CM550" s="514"/>
      <c r="CN550" s="514"/>
      <c r="CO550" s="514"/>
      <c r="CP550" s="558"/>
      <c r="CQ550" s="1"/>
    </row>
    <row r="551" ht="15.0" customHeight="1">
      <c r="A551" s="514">
        <v>13.0</v>
      </c>
      <c r="B551" s="525">
        <v>1.0</v>
      </c>
      <c r="C551" s="525">
        <v>35.0</v>
      </c>
      <c r="D551" s="526" t="s">
        <v>7000</v>
      </c>
      <c r="E551" s="1"/>
      <c r="F551" s="542">
        <v>1.0</v>
      </c>
      <c r="G551" s="549">
        <v>1.0</v>
      </c>
      <c r="H551" s="549">
        <v>10.0</v>
      </c>
      <c r="I551" s="528" t="s">
        <v>7001</v>
      </c>
      <c r="J551" s="1"/>
      <c r="K551" s="514">
        <v>13.0</v>
      </c>
      <c r="L551" s="525">
        <v>2.0</v>
      </c>
      <c r="M551" s="525">
        <v>35.0</v>
      </c>
      <c r="N551" s="529" t="s">
        <v>7002</v>
      </c>
      <c r="O551" s="1"/>
      <c r="P551" s="514">
        <v>13.0</v>
      </c>
      <c r="Q551" s="525">
        <v>2.0</v>
      </c>
      <c r="R551" s="525">
        <v>14.0</v>
      </c>
      <c r="S551" s="529" t="s">
        <v>7003</v>
      </c>
      <c r="T551" s="1"/>
      <c r="U551" s="514">
        <v>13.0</v>
      </c>
      <c r="V551" s="525">
        <v>3.0</v>
      </c>
      <c r="W551" s="525">
        <v>35.0</v>
      </c>
      <c r="X551" s="537" t="s">
        <v>7004</v>
      </c>
      <c r="Y551" s="1"/>
      <c r="Z551" s="514">
        <v>3.0</v>
      </c>
      <c r="AA551" s="525">
        <v>3.0</v>
      </c>
      <c r="AB551" s="525">
        <v>9.0</v>
      </c>
      <c r="AC551" s="529" t="s">
        <v>7005</v>
      </c>
      <c r="AD551" s="1"/>
      <c r="AE551" s="514">
        <v>13.0</v>
      </c>
      <c r="AF551" s="525">
        <v>4.0</v>
      </c>
      <c r="AG551" s="525">
        <v>37.0</v>
      </c>
      <c r="AH551" s="537" t="s">
        <v>7006</v>
      </c>
      <c r="AI551" s="1"/>
      <c r="AJ551" s="514">
        <v>13.0</v>
      </c>
      <c r="AK551" s="525">
        <v>4.0</v>
      </c>
      <c r="AL551" s="525">
        <v>5.0</v>
      </c>
      <c r="AM551" s="530" t="s">
        <v>7007</v>
      </c>
      <c r="AN551" s="1"/>
      <c r="AO551" s="514"/>
      <c r="AR551" s="573"/>
      <c r="AS551" s="518"/>
      <c r="AT551" s="514"/>
      <c r="AU551" s="514"/>
      <c r="AV551" s="514"/>
      <c r="AW551" s="558"/>
      <c r="AX551" s="1"/>
      <c r="AY551" s="514"/>
      <c r="AZ551" s="514"/>
      <c r="BA551" s="514"/>
      <c r="BB551" s="558"/>
      <c r="BC551" s="1"/>
      <c r="BD551" s="514"/>
      <c r="BE551" s="514"/>
      <c r="BF551" s="514"/>
      <c r="BG551" s="558"/>
      <c r="BH551" s="1"/>
      <c r="BI551" s="514"/>
      <c r="BJ551" s="514"/>
      <c r="BK551" s="514"/>
      <c r="BL551" s="558"/>
      <c r="BM551" s="1"/>
      <c r="BN551" s="514"/>
      <c r="BO551" s="514"/>
      <c r="BP551" s="514"/>
      <c r="BQ551" s="558"/>
      <c r="BR551" s="1"/>
      <c r="BS551" s="514"/>
      <c r="BT551" s="514"/>
      <c r="BU551" s="514"/>
      <c r="BV551" s="558"/>
      <c r="BW551" s="1"/>
      <c r="BX551" s="514"/>
      <c r="BY551" s="514"/>
      <c r="BZ551" s="514"/>
      <c r="CA551" s="558"/>
      <c r="CB551" s="1"/>
      <c r="CC551" s="514"/>
      <c r="CD551" s="514"/>
      <c r="CE551" s="514"/>
      <c r="CF551" s="558"/>
      <c r="CG551" s="1"/>
      <c r="CH551" s="514"/>
      <c r="CI551" s="514"/>
      <c r="CJ551" s="514"/>
      <c r="CK551" s="558"/>
      <c r="CL551" s="1"/>
      <c r="CM551" s="514"/>
      <c r="CN551" s="514"/>
      <c r="CO551" s="514"/>
      <c r="CP551" s="558"/>
      <c r="CQ551" s="1"/>
    </row>
    <row r="552" ht="15.0" customHeight="1">
      <c r="A552" s="514">
        <v>12.0</v>
      </c>
      <c r="B552" s="525">
        <v>1.0</v>
      </c>
      <c r="C552" s="525">
        <v>35.0</v>
      </c>
      <c r="D552" s="527" t="s">
        <v>116</v>
      </c>
      <c r="E552" s="1"/>
      <c r="F552" s="524">
        <v>16.0</v>
      </c>
      <c r="G552" s="532">
        <v>1.0</v>
      </c>
      <c r="H552" s="532">
        <v>9.0</v>
      </c>
      <c r="I552" s="529" t="s">
        <v>7008</v>
      </c>
      <c r="J552" s="1"/>
      <c r="K552" s="514">
        <v>12.0</v>
      </c>
      <c r="L552" s="525">
        <v>2.0</v>
      </c>
      <c r="M552" s="525">
        <v>35.0</v>
      </c>
      <c r="N552" s="529" t="s">
        <v>7009</v>
      </c>
      <c r="O552" s="1"/>
      <c r="P552" s="514">
        <v>12.0</v>
      </c>
      <c r="Q552" s="525">
        <v>2.0</v>
      </c>
      <c r="R552" s="525">
        <v>14.0</v>
      </c>
      <c r="S552" s="529" t="s">
        <v>7010</v>
      </c>
      <c r="T552" s="1"/>
      <c r="U552" s="514">
        <v>12.0</v>
      </c>
      <c r="V552" s="525">
        <v>3.0</v>
      </c>
      <c r="W552" s="525">
        <v>35.0</v>
      </c>
      <c r="X552" s="537" t="s">
        <v>7011</v>
      </c>
      <c r="Y552" s="1"/>
      <c r="Z552" s="514">
        <v>2.0</v>
      </c>
      <c r="AA552" s="525">
        <v>3.0</v>
      </c>
      <c r="AB552" s="525">
        <v>9.0</v>
      </c>
      <c r="AC552" s="529" t="s">
        <v>7012</v>
      </c>
      <c r="AD552" s="1"/>
      <c r="AE552" s="514">
        <v>12.0</v>
      </c>
      <c r="AF552" s="525">
        <v>4.0</v>
      </c>
      <c r="AG552" s="525">
        <v>37.0</v>
      </c>
      <c r="AH552" s="537" t="s">
        <v>7013</v>
      </c>
      <c r="AI552" s="1"/>
      <c r="AJ552" s="514">
        <v>12.0</v>
      </c>
      <c r="AK552" s="525">
        <v>4.0</v>
      </c>
      <c r="AL552" s="525">
        <v>5.0</v>
      </c>
      <c r="AM552" s="530" t="s">
        <v>7014</v>
      </c>
      <c r="AN552" s="1"/>
      <c r="AO552" s="514"/>
      <c r="AR552" s="573"/>
      <c r="AS552" s="518"/>
      <c r="AT552" s="514"/>
      <c r="AU552" s="514"/>
      <c r="AV552" s="514"/>
      <c r="AW552" s="558"/>
      <c r="AX552" s="1"/>
      <c r="AY552" s="514"/>
      <c r="AZ552" s="514"/>
      <c r="BA552" s="514"/>
      <c r="BB552" s="558"/>
      <c r="BC552" s="1"/>
      <c r="BD552" s="514"/>
      <c r="BE552" s="514"/>
      <c r="BF552" s="514"/>
      <c r="BG552" s="558"/>
      <c r="BH552" s="1"/>
      <c r="BI552" s="514"/>
      <c r="BJ552" s="514"/>
      <c r="BK552" s="514"/>
      <c r="BL552" s="558"/>
      <c r="BM552" s="1"/>
      <c r="BN552" s="514"/>
      <c r="BO552" s="514"/>
      <c r="BP552" s="514"/>
      <c r="BQ552" s="558"/>
      <c r="BR552" s="1"/>
      <c r="BS552" s="514"/>
      <c r="BT552" s="514"/>
      <c r="BU552" s="514"/>
      <c r="BV552" s="558"/>
      <c r="BW552" s="1"/>
      <c r="BX552" s="514"/>
      <c r="BY552" s="514"/>
      <c r="BZ552" s="514"/>
      <c r="CA552" s="558"/>
      <c r="CB552" s="1"/>
      <c r="CC552" s="514"/>
      <c r="CD552" s="514"/>
      <c r="CE552" s="514"/>
      <c r="CF552" s="558"/>
      <c r="CG552" s="1"/>
      <c r="CH552" s="514"/>
      <c r="CI552" s="514"/>
      <c r="CJ552" s="514"/>
      <c r="CK552" s="558"/>
      <c r="CL552" s="1"/>
      <c r="CM552" s="514"/>
      <c r="CN552" s="514"/>
      <c r="CO552" s="514"/>
      <c r="CP552" s="558"/>
      <c r="CQ552" s="1"/>
    </row>
    <row r="553" ht="15.0" customHeight="1">
      <c r="A553" s="514">
        <v>11.0</v>
      </c>
      <c r="B553" s="525">
        <v>1.0</v>
      </c>
      <c r="C553" s="525">
        <v>35.0</v>
      </c>
      <c r="D553" s="526" t="s">
        <v>7015</v>
      </c>
      <c r="E553" s="1"/>
      <c r="F553" s="514">
        <v>15.0</v>
      </c>
      <c r="G553" s="557">
        <v>1.0</v>
      </c>
      <c r="H553" s="557">
        <v>9.0</v>
      </c>
      <c r="I553" s="569" t="s">
        <v>7016</v>
      </c>
      <c r="J553" s="1"/>
      <c r="K553" s="514">
        <v>11.0</v>
      </c>
      <c r="L553" s="525">
        <v>2.0</v>
      </c>
      <c r="M553" s="525">
        <v>35.0</v>
      </c>
      <c r="N553" s="529" t="s">
        <v>7017</v>
      </c>
      <c r="O553" s="1"/>
      <c r="P553" s="514">
        <v>11.0</v>
      </c>
      <c r="Q553" s="525">
        <v>2.0</v>
      </c>
      <c r="R553" s="525">
        <v>14.0</v>
      </c>
      <c r="S553" s="529" t="s">
        <v>7018</v>
      </c>
      <c r="T553" s="1"/>
      <c r="U553" s="514">
        <v>11.0</v>
      </c>
      <c r="V553" s="525">
        <v>3.0</v>
      </c>
      <c r="W553" s="525">
        <v>35.0</v>
      </c>
      <c r="X553" s="537" t="s">
        <v>7019</v>
      </c>
      <c r="Y553" s="1"/>
      <c r="Z553" s="542">
        <v>1.0</v>
      </c>
      <c r="AA553" s="525">
        <v>3.0</v>
      </c>
      <c r="AB553" s="525">
        <v>9.0</v>
      </c>
      <c r="AC553" s="529" t="s">
        <v>7020</v>
      </c>
      <c r="AD553" s="1"/>
      <c r="AE553" s="514">
        <v>11.0</v>
      </c>
      <c r="AF553" s="525">
        <v>4.0</v>
      </c>
      <c r="AG553" s="525">
        <v>37.0</v>
      </c>
      <c r="AH553" s="537" t="s">
        <v>7021</v>
      </c>
      <c r="AI553" s="1"/>
      <c r="AJ553" s="514">
        <v>11.0</v>
      </c>
      <c r="AK553" s="525">
        <v>4.0</v>
      </c>
      <c r="AL553" s="525">
        <v>5.0</v>
      </c>
      <c r="AM553" s="530" t="s">
        <v>7022</v>
      </c>
      <c r="AN553" s="1"/>
      <c r="AO553" s="514"/>
      <c r="AR553" s="573"/>
      <c r="AS553" s="518"/>
      <c r="AT553" s="514"/>
      <c r="AU553" s="514"/>
      <c r="AV553" s="514"/>
      <c r="AW553" s="558"/>
      <c r="AX553" s="1"/>
      <c r="AY553" s="514"/>
      <c r="AZ553" s="514"/>
      <c r="BA553" s="514"/>
      <c r="BB553" s="558"/>
      <c r="BC553" s="1"/>
      <c r="BD553" s="514"/>
      <c r="BE553" s="514"/>
      <c r="BF553" s="514"/>
      <c r="BG553" s="558"/>
      <c r="BH553" s="1"/>
      <c r="BI553" s="514"/>
      <c r="BJ553" s="514"/>
      <c r="BK553" s="514"/>
      <c r="BL553" s="558"/>
      <c r="BM553" s="1"/>
      <c r="BN553" s="514"/>
      <c r="BO553" s="514"/>
      <c r="BP553" s="514"/>
      <c r="BQ553" s="558"/>
      <c r="BR553" s="1"/>
      <c r="BS553" s="514"/>
      <c r="BT553" s="514"/>
      <c r="BU553" s="514"/>
      <c r="BV553" s="558"/>
      <c r="BW553" s="1"/>
      <c r="BX553" s="514"/>
      <c r="BY553" s="514"/>
      <c r="BZ553" s="514"/>
      <c r="CA553" s="558"/>
      <c r="CB553" s="1"/>
      <c r="CC553" s="514"/>
      <c r="CD553" s="514"/>
      <c r="CE553" s="514"/>
      <c r="CF553" s="558"/>
      <c r="CG553" s="1"/>
      <c r="CH553" s="514"/>
      <c r="CI553" s="514"/>
      <c r="CJ553" s="514"/>
      <c r="CK553" s="558"/>
      <c r="CL553" s="1"/>
      <c r="CM553" s="514"/>
      <c r="CN553" s="514"/>
      <c r="CO553" s="514"/>
      <c r="CP553" s="558"/>
      <c r="CQ553" s="1"/>
    </row>
    <row r="554" ht="15.0" customHeight="1">
      <c r="A554" s="514">
        <v>10.0</v>
      </c>
      <c r="B554" s="525">
        <v>1.0</v>
      </c>
      <c r="C554" s="525">
        <v>35.0</v>
      </c>
      <c r="D554" s="527" t="s">
        <v>116</v>
      </c>
      <c r="E554" s="1"/>
      <c r="F554" s="514">
        <v>14.0</v>
      </c>
      <c r="G554" s="525">
        <v>1.0</v>
      </c>
      <c r="H554" s="525">
        <v>9.0</v>
      </c>
      <c r="I554" s="529" t="s">
        <v>7023</v>
      </c>
      <c r="J554" s="1"/>
      <c r="K554" s="514">
        <v>10.0</v>
      </c>
      <c r="L554" s="525">
        <v>2.0</v>
      </c>
      <c r="M554" s="525">
        <v>35.0</v>
      </c>
      <c r="N554" s="529" t="s">
        <v>7024</v>
      </c>
      <c r="O554" s="1"/>
      <c r="P554" s="514">
        <v>10.0</v>
      </c>
      <c r="Q554" s="525">
        <v>2.0</v>
      </c>
      <c r="R554" s="525">
        <v>14.0</v>
      </c>
      <c r="S554" s="529" t="s">
        <v>7025</v>
      </c>
      <c r="T554" s="1"/>
      <c r="U554" s="514">
        <v>10.0</v>
      </c>
      <c r="V554" s="525">
        <v>3.0</v>
      </c>
      <c r="W554" s="525">
        <v>35.0</v>
      </c>
      <c r="X554" s="537" t="s">
        <v>7026</v>
      </c>
      <c r="Y554" s="1"/>
      <c r="Z554" s="514">
        <v>14.0</v>
      </c>
      <c r="AA554" s="525">
        <v>3.0</v>
      </c>
      <c r="AB554" s="525">
        <v>8.0</v>
      </c>
      <c r="AC554" s="529" t="s">
        <v>7027</v>
      </c>
      <c r="AD554" s="1"/>
      <c r="AE554" s="514">
        <v>10.0</v>
      </c>
      <c r="AF554" s="525">
        <v>4.0</v>
      </c>
      <c r="AG554" s="525">
        <v>37.0</v>
      </c>
      <c r="AH554" s="537" t="s">
        <v>7028</v>
      </c>
      <c r="AI554" s="1"/>
      <c r="AJ554" s="514">
        <v>10.0</v>
      </c>
      <c r="AK554" s="525">
        <v>4.0</v>
      </c>
      <c r="AL554" s="525">
        <v>5.0</v>
      </c>
      <c r="AM554" s="530" t="s">
        <v>7029</v>
      </c>
      <c r="AN554" s="1"/>
      <c r="AO554" s="514"/>
      <c r="AR554" s="573"/>
      <c r="AS554" s="518"/>
      <c r="AT554" s="514"/>
      <c r="AU554" s="514"/>
      <c r="AV554" s="514"/>
      <c r="AW554" s="558"/>
      <c r="AX554" s="1"/>
      <c r="AY554" s="514"/>
      <c r="AZ554" s="514"/>
      <c r="BA554" s="514"/>
      <c r="BB554" s="558"/>
      <c r="BC554" s="1"/>
      <c r="BD554" s="514"/>
      <c r="BE554" s="514"/>
      <c r="BF554" s="514"/>
      <c r="BG554" s="558"/>
      <c r="BH554" s="1"/>
      <c r="BI554" s="514"/>
      <c r="BJ554" s="514"/>
      <c r="BK554" s="514"/>
      <c r="BL554" s="558"/>
      <c r="BM554" s="1"/>
      <c r="BN554" s="514"/>
      <c r="BO554" s="514"/>
      <c r="BP554" s="514"/>
      <c r="BQ554" s="558"/>
      <c r="BR554" s="1"/>
      <c r="BS554" s="514"/>
      <c r="BT554" s="514"/>
      <c r="BU554" s="514"/>
      <c r="BV554" s="558"/>
      <c r="BW554" s="1"/>
      <c r="BX554" s="514"/>
      <c r="BY554" s="514"/>
      <c r="BZ554" s="514"/>
      <c r="CA554" s="558"/>
      <c r="CB554" s="1"/>
      <c r="CC554" s="514"/>
      <c r="CD554" s="514"/>
      <c r="CE554" s="514"/>
      <c r="CF554" s="558"/>
      <c r="CG554" s="1"/>
      <c r="CH554" s="514"/>
      <c r="CI554" s="514"/>
      <c r="CJ554" s="514"/>
      <c r="CK554" s="558"/>
      <c r="CL554" s="1"/>
      <c r="CM554" s="514"/>
      <c r="CN554" s="514"/>
      <c r="CO554" s="514"/>
      <c r="CP554" s="558"/>
      <c r="CQ554" s="1"/>
    </row>
    <row r="555" ht="15.0" customHeight="1">
      <c r="A555" s="514">
        <v>9.0</v>
      </c>
      <c r="B555" s="525">
        <v>1.0</v>
      </c>
      <c r="C555" s="525">
        <v>35.0</v>
      </c>
      <c r="D555" s="526" t="s">
        <v>7030</v>
      </c>
      <c r="E555" s="1"/>
      <c r="F555" s="514">
        <v>13.0</v>
      </c>
      <c r="G555" s="525">
        <v>1.0</v>
      </c>
      <c r="H555" s="525">
        <v>9.0</v>
      </c>
      <c r="I555" s="529" t="s">
        <v>7031</v>
      </c>
      <c r="J555" s="1"/>
      <c r="K555" s="514">
        <v>9.0</v>
      </c>
      <c r="L555" s="525">
        <v>2.0</v>
      </c>
      <c r="M555" s="525">
        <v>35.0</v>
      </c>
      <c r="N555" s="529" t="s">
        <v>7032</v>
      </c>
      <c r="O555" s="1"/>
      <c r="P555" s="514">
        <v>9.0</v>
      </c>
      <c r="Q555" s="525">
        <v>2.0</v>
      </c>
      <c r="R555" s="525">
        <v>14.0</v>
      </c>
      <c r="S555" s="529" t="s">
        <v>7033</v>
      </c>
      <c r="T555" s="1"/>
      <c r="U555" s="514">
        <v>9.0</v>
      </c>
      <c r="V555" s="525">
        <v>3.0</v>
      </c>
      <c r="W555" s="525">
        <v>35.0</v>
      </c>
      <c r="X555" s="537" t="s">
        <v>7034</v>
      </c>
      <c r="Y555" s="1"/>
      <c r="Z555" s="514">
        <v>13.0</v>
      </c>
      <c r="AA555" s="525">
        <v>3.0</v>
      </c>
      <c r="AB555" s="525">
        <v>8.0</v>
      </c>
      <c r="AC555" s="529" t="s">
        <v>7035</v>
      </c>
      <c r="AD555" s="1"/>
      <c r="AE555" s="514">
        <v>9.0</v>
      </c>
      <c r="AF555" s="525">
        <v>4.0</v>
      </c>
      <c r="AG555" s="525">
        <v>37.0</v>
      </c>
      <c r="AH555" s="537" t="s">
        <v>7036</v>
      </c>
      <c r="AI555" s="1"/>
      <c r="AJ555" s="514">
        <v>9.0</v>
      </c>
      <c r="AK555" s="525">
        <v>4.0</v>
      </c>
      <c r="AL555" s="525">
        <v>5.0</v>
      </c>
      <c r="AM555" s="530" t="s">
        <v>7037</v>
      </c>
      <c r="AN555" s="1"/>
      <c r="AO555" s="514"/>
      <c r="AR555" s="573"/>
      <c r="AS555" s="518"/>
      <c r="AT555" s="514"/>
      <c r="AU555" s="514"/>
      <c r="AV555" s="514"/>
      <c r="AW555" s="558"/>
      <c r="AX555" s="1"/>
      <c r="AY555" s="514"/>
      <c r="AZ555" s="514"/>
      <c r="BA555" s="514"/>
      <c r="BB555" s="558"/>
      <c r="BC555" s="1"/>
      <c r="BD555" s="514"/>
      <c r="BE555" s="514"/>
      <c r="BF555" s="514"/>
      <c r="BG555" s="558"/>
      <c r="BH555" s="1"/>
      <c r="BI555" s="514"/>
      <c r="BJ555" s="514"/>
      <c r="BK555" s="514"/>
      <c r="BL555" s="558"/>
      <c r="BM555" s="1"/>
      <c r="BN555" s="514"/>
      <c r="BO555" s="514"/>
      <c r="BP555" s="514"/>
      <c r="BQ555" s="558"/>
      <c r="BR555" s="1"/>
      <c r="BS555" s="514"/>
      <c r="BT555" s="514"/>
      <c r="BU555" s="514"/>
      <c r="BV555" s="558"/>
      <c r="BW555" s="1"/>
      <c r="BX555" s="514"/>
      <c r="BY555" s="514"/>
      <c r="BZ555" s="514"/>
      <c r="CA555" s="558"/>
      <c r="CB555" s="1"/>
      <c r="CC555" s="514"/>
      <c r="CD555" s="514"/>
      <c r="CE555" s="514"/>
      <c r="CF555" s="558"/>
      <c r="CG555" s="1"/>
      <c r="CH555" s="514"/>
      <c r="CI555" s="514"/>
      <c r="CJ555" s="514"/>
      <c r="CK555" s="558"/>
      <c r="CL555" s="1"/>
      <c r="CM555" s="514"/>
      <c r="CN555" s="514"/>
      <c r="CO555" s="514"/>
      <c r="CP555" s="558"/>
      <c r="CQ555" s="1"/>
    </row>
    <row r="556" ht="15.0" customHeight="1">
      <c r="A556" s="514">
        <v>8.0</v>
      </c>
      <c r="B556" s="525">
        <v>1.0</v>
      </c>
      <c r="C556" s="525">
        <v>35.0</v>
      </c>
      <c r="D556" s="527" t="s">
        <v>116</v>
      </c>
      <c r="E556" s="1"/>
      <c r="F556" s="514">
        <v>12.0</v>
      </c>
      <c r="G556" s="525">
        <v>1.0</v>
      </c>
      <c r="H556" s="525">
        <v>9.0</v>
      </c>
      <c r="I556" s="529" t="s">
        <v>7038</v>
      </c>
      <c r="J556" s="1"/>
      <c r="K556" s="514">
        <v>8.0</v>
      </c>
      <c r="L556" s="525">
        <v>2.0</v>
      </c>
      <c r="M556" s="525">
        <v>35.0</v>
      </c>
      <c r="N556" s="529" t="s">
        <v>7039</v>
      </c>
      <c r="O556" s="1"/>
      <c r="P556" s="514">
        <v>8.0</v>
      </c>
      <c r="Q556" s="525">
        <v>2.0</v>
      </c>
      <c r="R556" s="525">
        <v>14.0</v>
      </c>
      <c r="S556" s="529" t="s">
        <v>7040</v>
      </c>
      <c r="T556" s="1"/>
      <c r="U556" s="514">
        <v>8.0</v>
      </c>
      <c r="V556" s="525">
        <v>3.0</v>
      </c>
      <c r="W556" s="525">
        <v>35.0</v>
      </c>
      <c r="X556" s="537" t="s">
        <v>7041</v>
      </c>
      <c r="Y556" s="1"/>
      <c r="Z556" s="514">
        <v>12.0</v>
      </c>
      <c r="AA556" s="525">
        <v>3.0</v>
      </c>
      <c r="AB556" s="525">
        <v>8.0</v>
      </c>
      <c r="AC556" s="529" t="s">
        <v>7042</v>
      </c>
      <c r="AD556" s="1"/>
      <c r="AE556" s="514">
        <v>8.0</v>
      </c>
      <c r="AF556" s="525">
        <v>4.0</v>
      </c>
      <c r="AG556" s="525">
        <v>37.0</v>
      </c>
      <c r="AH556" s="539" t="s">
        <v>203</v>
      </c>
      <c r="AI556" s="1"/>
      <c r="AJ556" s="514">
        <v>8.0</v>
      </c>
      <c r="AK556" s="525">
        <v>4.0</v>
      </c>
      <c r="AL556" s="525">
        <v>5.0</v>
      </c>
      <c r="AM556" s="530" t="s">
        <v>7043</v>
      </c>
      <c r="AN556" s="1"/>
      <c r="AO556" s="514"/>
      <c r="AR556" s="573"/>
      <c r="AS556" s="518"/>
      <c r="AT556" s="514"/>
      <c r="AU556" s="514"/>
      <c r="AV556" s="514"/>
      <c r="AW556" s="558"/>
      <c r="AX556" s="1"/>
      <c r="AY556" s="514"/>
      <c r="AZ556" s="514"/>
      <c r="BA556" s="514"/>
      <c r="BB556" s="558"/>
      <c r="BC556" s="1"/>
      <c r="BD556" s="514"/>
      <c r="BE556" s="514"/>
      <c r="BF556" s="514"/>
      <c r="BG556" s="558"/>
      <c r="BH556" s="1"/>
      <c r="BI556" s="514"/>
      <c r="BJ556" s="514"/>
      <c r="BK556" s="514"/>
      <c r="BL556" s="558"/>
      <c r="BM556" s="1"/>
      <c r="BN556" s="514"/>
      <c r="BO556" s="514"/>
      <c r="BP556" s="514"/>
      <c r="BQ556" s="558"/>
      <c r="BR556" s="1"/>
      <c r="BS556" s="514"/>
      <c r="BT556" s="514"/>
      <c r="BU556" s="514"/>
      <c r="BV556" s="558"/>
      <c r="BW556" s="1"/>
      <c r="BX556" s="514"/>
      <c r="BY556" s="514"/>
      <c r="BZ556" s="514"/>
      <c r="CA556" s="558"/>
      <c r="CB556" s="1"/>
      <c r="CC556" s="514"/>
      <c r="CD556" s="514"/>
      <c r="CE556" s="514"/>
      <c r="CF556" s="558"/>
      <c r="CG556" s="1"/>
      <c r="CH556" s="514"/>
      <c r="CI556" s="514"/>
      <c r="CJ556" s="514"/>
      <c r="CK556" s="558"/>
      <c r="CL556" s="1"/>
      <c r="CM556" s="514"/>
      <c r="CN556" s="514"/>
      <c r="CO556" s="514"/>
      <c r="CP556" s="558"/>
      <c r="CQ556" s="1"/>
    </row>
    <row r="557" ht="15.0" customHeight="1">
      <c r="A557" s="514">
        <v>7.0</v>
      </c>
      <c r="B557" s="525">
        <v>1.0</v>
      </c>
      <c r="C557" s="525">
        <v>35.0</v>
      </c>
      <c r="D557" s="526" t="s">
        <v>7044</v>
      </c>
      <c r="E557" s="1"/>
      <c r="F557" s="514">
        <v>11.0</v>
      </c>
      <c r="G557" s="525">
        <v>1.0</v>
      </c>
      <c r="H557" s="525">
        <v>9.0</v>
      </c>
      <c r="I557" s="529" t="s">
        <v>7045</v>
      </c>
      <c r="J557" s="1"/>
      <c r="K557" s="514">
        <v>7.0</v>
      </c>
      <c r="L557" s="525">
        <v>2.0</v>
      </c>
      <c r="M557" s="525">
        <v>35.0</v>
      </c>
      <c r="N557" s="529" t="s">
        <v>7046</v>
      </c>
      <c r="O557" s="1"/>
      <c r="P557" s="514">
        <v>7.0</v>
      </c>
      <c r="Q557" s="525">
        <v>2.0</v>
      </c>
      <c r="R557" s="525">
        <v>14.0</v>
      </c>
      <c r="S557" s="529" t="s">
        <v>7047</v>
      </c>
      <c r="T557" s="1"/>
      <c r="U557" s="514">
        <v>7.0</v>
      </c>
      <c r="V557" s="525">
        <v>3.0</v>
      </c>
      <c r="W557" s="525">
        <v>35.0</v>
      </c>
      <c r="X557" s="537" t="s">
        <v>7048</v>
      </c>
      <c r="Y557" s="1"/>
      <c r="Z557" s="514">
        <v>11.0</v>
      </c>
      <c r="AA557" s="525">
        <v>3.0</v>
      </c>
      <c r="AB557" s="525">
        <v>8.0</v>
      </c>
      <c r="AC557" s="529" t="s">
        <v>7049</v>
      </c>
      <c r="AD557" s="1"/>
      <c r="AE557" s="514">
        <v>7.0</v>
      </c>
      <c r="AF557" s="525">
        <v>4.0</v>
      </c>
      <c r="AG557" s="525">
        <v>37.0</v>
      </c>
      <c r="AH557" s="540"/>
      <c r="AI557" s="1"/>
      <c r="AJ557" s="514">
        <v>7.0</v>
      </c>
      <c r="AK557" s="525">
        <v>4.0</v>
      </c>
      <c r="AL557" s="525">
        <v>5.0</v>
      </c>
      <c r="AM557" s="530" t="s">
        <v>7050</v>
      </c>
      <c r="AN557" s="1"/>
      <c r="AO557" s="514"/>
      <c r="AR557" s="573"/>
      <c r="AS557" s="518"/>
      <c r="AT557" s="514"/>
      <c r="AU557" s="514"/>
      <c r="AV557" s="514"/>
      <c r="AW557" s="558"/>
      <c r="AX557" s="1"/>
      <c r="AY557" s="514"/>
      <c r="AZ557" s="514"/>
      <c r="BA557" s="514"/>
      <c r="BB557" s="558"/>
      <c r="BC557" s="1"/>
      <c r="BD557" s="514"/>
      <c r="BE557" s="514"/>
      <c r="BF557" s="514"/>
      <c r="BG557" s="558"/>
      <c r="BH557" s="1"/>
      <c r="BI557" s="514"/>
      <c r="BJ557" s="514"/>
      <c r="BK557" s="514"/>
      <c r="BL557" s="558"/>
      <c r="BM557" s="1"/>
      <c r="BN557" s="514"/>
      <c r="BO557" s="514"/>
      <c r="BP557" s="514"/>
      <c r="BQ557" s="558"/>
      <c r="BR557" s="1"/>
      <c r="BS557" s="514"/>
      <c r="BT557" s="514"/>
      <c r="BU557" s="514"/>
      <c r="BV557" s="558"/>
      <c r="BW557" s="1"/>
      <c r="BX557" s="514"/>
      <c r="BY557" s="514"/>
      <c r="BZ557" s="514"/>
      <c r="CA557" s="558"/>
      <c r="CB557" s="1"/>
      <c r="CC557" s="514"/>
      <c r="CD557" s="514"/>
      <c r="CE557" s="514"/>
      <c r="CF557" s="558"/>
      <c r="CG557" s="1"/>
      <c r="CH557" s="514"/>
      <c r="CI557" s="514"/>
      <c r="CJ557" s="514"/>
      <c r="CK557" s="558"/>
      <c r="CL557" s="1"/>
      <c r="CM557" s="514"/>
      <c r="CN557" s="514"/>
      <c r="CO557" s="514"/>
      <c r="CP557" s="558"/>
      <c r="CQ557" s="1"/>
    </row>
    <row r="558" ht="15.0" customHeight="1">
      <c r="A558" s="514">
        <v>6.0</v>
      </c>
      <c r="B558" s="525">
        <v>1.0</v>
      </c>
      <c r="C558" s="525">
        <v>35.0</v>
      </c>
      <c r="D558" s="527" t="s">
        <v>116</v>
      </c>
      <c r="E558" s="1"/>
      <c r="F558" s="514">
        <v>10.0</v>
      </c>
      <c r="G558" s="525">
        <v>1.0</v>
      </c>
      <c r="H558" s="525">
        <v>9.0</v>
      </c>
      <c r="I558" s="529" t="s">
        <v>7051</v>
      </c>
      <c r="J558" s="1"/>
      <c r="K558" s="514">
        <v>6.0</v>
      </c>
      <c r="L558" s="525">
        <v>2.0</v>
      </c>
      <c r="M558" s="525">
        <v>35.0</v>
      </c>
      <c r="N558" s="529" t="s">
        <v>7052</v>
      </c>
      <c r="O558" s="1"/>
      <c r="P558" s="514">
        <v>6.0</v>
      </c>
      <c r="Q558" s="525">
        <v>2.0</v>
      </c>
      <c r="R558" s="525">
        <v>14.0</v>
      </c>
      <c r="S558" s="529" t="s">
        <v>7053</v>
      </c>
      <c r="T558" s="1"/>
      <c r="U558" s="514">
        <v>6.0</v>
      </c>
      <c r="V558" s="525">
        <v>3.0</v>
      </c>
      <c r="W558" s="525">
        <v>35.0</v>
      </c>
      <c r="X558" s="537" t="s">
        <v>7054</v>
      </c>
      <c r="Y558" s="1"/>
      <c r="Z558" s="514">
        <v>10.0</v>
      </c>
      <c r="AA558" s="525">
        <v>3.0</v>
      </c>
      <c r="AB558" s="525">
        <v>8.0</v>
      </c>
      <c r="AC558" s="529" t="s">
        <v>7055</v>
      </c>
      <c r="AD558" s="1"/>
      <c r="AE558" s="514">
        <v>6.0</v>
      </c>
      <c r="AF558" s="525">
        <v>4.0</v>
      </c>
      <c r="AG558" s="525">
        <v>37.0</v>
      </c>
      <c r="AH558" s="540"/>
      <c r="AI558" s="1"/>
      <c r="AJ558" s="514">
        <v>6.0</v>
      </c>
      <c r="AK558" s="525">
        <v>4.0</v>
      </c>
      <c r="AL558" s="525">
        <v>5.0</v>
      </c>
      <c r="AM558" s="530" t="s">
        <v>7056</v>
      </c>
      <c r="AN558" s="1"/>
      <c r="AO558" s="514"/>
      <c r="AR558" s="573"/>
      <c r="AS558" s="518"/>
      <c r="AT558" s="514"/>
      <c r="AU558" s="514"/>
      <c r="AV558" s="514"/>
      <c r="AW558" s="558"/>
      <c r="AX558" s="1"/>
      <c r="AY558" s="514"/>
      <c r="AZ558" s="514"/>
      <c r="BA558" s="514"/>
      <c r="BB558" s="558"/>
      <c r="BC558" s="1"/>
      <c r="BD558" s="514"/>
      <c r="BE558" s="514"/>
      <c r="BF558" s="514"/>
      <c r="BG558" s="558"/>
      <c r="BH558" s="1"/>
      <c r="BI558" s="514"/>
      <c r="BJ558" s="514"/>
      <c r="BK558" s="514"/>
      <c r="BL558" s="558"/>
      <c r="BM558" s="1"/>
      <c r="BN558" s="514"/>
      <c r="BO558" s="514"/>
      <c r="BP558" s="514"/>
      <c r="BQ558" s="558"/>
      <c r="BR558" s="1"/>
      <c r="BS558" s="514"/>
      <c r="BT558" s="514"/>
      <c r="BU558" s="514"/>
      <c r="BV558" s="558"/>
      <c r="BW558" s="1"/>
      <c r="BX558" s="514"/>
      <c r="BY558" s="514"/>
      <c r="BZ558" s="514"/>
      <c r="CA558" s="558"/>
      <c r="CB558" s="1"/>
      <c r="CC558" s="514"/>
      <c r="CD558" s="514"/>
      <c r="CE558" s="514"/>
      <c r="CF558" s="558"/>
      <c r="CG558" s="1"/>
      <c r="CH558" s="514"/>
      <c r="CI558" s="514"/>
      <c r="CJ558" s="514"/>
      <c r="CK558" s="558"/>
      <c r="CL558" s="1"/>
      <c r="CM558" s="514"/>
      <c r="CN558" s="514"/>
      <c r="CO558" s="514"/>
      <c r="CP558" s="558"/>
      <c r="CQ558" s="1"/>
    </row>
    <row r="559" ht="15.0" customHeight="1">
      <c r="A559" s="514">
        <v>5.0</v>
      </c>
      <c r="B559" s="525">
        <v>1.0</v>
      </c>
      <c r="C559" s="525">
        <v>35.0</v>
      </c>
      <c r="D559" s="526" t="s">
        <v>7057</v>
      </c>
      <c r="E559" s="1"/>
      <c r="F559" s="514">
        <v>9.0</v>
      </c>
      <c r="G559" s="525">
        <v>1.0</v>
      </c>
      <c r="H559" s="525">
        <v>9.0</v>
      </c>
      <c r="I559" s="529" t="s">
        <v>7058</v>
      </c>
      <c r="J559" s="1"/>
      <c r="K559" s="514">
        <v>5.0</v>
      </c>
      <c r="L559" s="525">
        <v>2.0</v>
      </c>
      <c r="M559" s="525">
        <v>35.0</v>
      </c>
      <c r="N559" s="529" t="s">
        <v>7059</v>
      </c>
      <c r="O559" s="1"/>
      <c r="P559" s="514">
        <v>5.0</v>
      </c>
      <c r="Q559" s="525">
        <v>2.0</v>
      </c>
      <c r="R559" s="525">
        <v>14.0</v>
      </c>
      <c r="S559" s="529" t="s">
        <v>7060</v>
      </c>
      <c r="T559" s="1"/>
      <c r="U559" s="514">
        <v>5.0</v>
      </c>
      <c r="V559" s="525">
        <v>3.0</v>
      </c>
      <c r="W559" s="525">
        <v>35.0</v>
      </c>
      <c r="X559" s="537" t="s">
        <v>7061</v>
      </c>
      <c r="Y559" s="1"/>
      <c r="Z559" s="514">
        <v>9.0</v>
      </c>
      <c r="AA559" s="525">
        <v>3.0</v>
      </c>
      <c r="AB559" s="525">
        <v>8.0</v>
      </c>
      <c r="AC559" s="529" t="s">
        <v>7062</v>
      </c>
      <c r="AD559" s="1"/>
      <c r="AE559" s="514">
        <v>5.0</v>
      </c>
      <c r="AF559" s="525">
        <v>4.0</v>
      </c>
      <c r="AG559" s="525">
        <v>37.0</v>
      </c>
      <c r="AH559" s="540"/>
      <c r="AI559" s="1"/>
      <c r="AJ559" s="514">
        <v>5.0</v>
      </c>
      <c r="AK559" s="525">
        <v>4.0</v>
      </c>
      <c r="AL559" s="525">
        <v>5.0</v>
      </c>
      <c r="AM559" s="530" t="s">
        <v>7063</v>
      </c>
      <c r="AN559" s="1"/>
      <c r="AO559" s="514"/>
      <c r="AR559" s="573"/>
      <c r="AS559" s="518"/>
      <c r="AT559" s="514"/>
      <c r="AU559" s="514"/>
      <c r="AV559" s="514"/>
      <c r="AW559" s="558"/>
      <c r="AX559" s="1"/>
      <c r="AY559" s="514"/>
      <c r="AZ559" s="514"/>
      <c r="BA559" s="514"/>
      <c r="BB559" s="558"/>
      <c r="BC559" s="1"/>
      <c r="BD559" s="514"/>
      <c r="BE559" s="514"/>
      <c r="BF559" s="514"/>
      <c r="BG559" s="558"/>
      <c r="BH559" s="1"/>
      <c r="BI559" s="514"/>
      <c r="BJ559" s="514"/>
      <c r="BK559" s="514"/>
      <c r="BL559" s="558"/>
      <c r="BM559" s="1"/>
      <c r="BN559" s="514"/>
      <c r="BO559" s="514"/>
      <c r="BP559" s="514"/>
      <c r="BQ559" s="558"/>
      <c r="BR559" s="1"/>
      <c r="BS559" s="514"/>
      <c r="BT559" s="514"/>
      <c r="BU559" s="514"/>
      <c r="BV559" s="558"/>
      <c r="BW559" s="1"/>
      <c r="BX559" s="514"/>
      <c r="BY559" s="514"/>
      <c r="BZ559" s="514"/>
      <c r="CA559" s="558"/>
      <c r="CB559" s="1"/>
      <c r="CC559" s="514"/>
      <c r="CD559" s="514"/>
      <c r="CE559" s="514"/>
      <c r="CF559" s="558"/>
      <c r="CG559" s="1"/>
      <c r="CH559" s="514"/>
      <c r="CI559" s="514"/>
      <c r="CJ559" s="514"/>
      <c r="CK559" s="558"/>
      <c r="CL559" s="1"/>
      <c r="CM559" s="514"/>
      <c r="CN559" s="514"/>
      <c r="CO559" s="514"/>
      <c r="CP559" s="558"/>
      <c r="CQ559" s="1"/>
    </row>
    <row r="560" ht="15.0" customHeight="1">
      <c r="A560" s="514">
        <v>4.0</v>
      </c>
      <c r="B560" s="525">
        <v>1.0</v>
      </c>
      <c r="C560" s="525">
        <v>35.0</v>
      </c>
      <c r="D560" s="527" t="s">
        <v>116</v>
      </c>
      <c r="E560" s="1"/>
      <c r="F560" s="514">
        <v>8.0</v>
      </c>
      <c r="G560" s="525">
        <v>1.0</v>
      </c>
      <c r="H560" s="525">
        <v>9.0</v>
      </c>
      <c r="I560" s="529" t="s">
        <v>7064</v>
      </c>
      <c r="J560" s="1"/>
      <c r="K560" s="514">
        <v>4.0</v>
      </c>
      <c r="L560" s="525">
        <v>2.0</v>
      </c>
      <c r="M560" s="525">
        <v>35.0</v>
      </c>
      <c r="N560" s="529" t="s">
        <v>7065</v>
      </c>
      <c r="O560" s="1"/>
      <c r="P560" s="514">
        <v>4.0</v>
      </c>
      <c r="Q560" s="525">
        <v>2.0</v>
      </c>
      <c r="R560" s="525">
        <v>14.0</v>
      </c>
      <c r="S560" s="529" t="s">
        <v>7066</v>
      </c>
      <c r="T560" s="1"/>
      <c r="U560" s="514">
        <v>4.0</v>
      </c>
      <c r="V560" s="525">
        <v>3.0</v>
      </c>
      <c r="W560" s="525">
        <v>35.0</v>
      </c>
      <c r="X560" s="537" t="s">
        <v>7067</v>
      </c>
      <c r="Y560" s="1"/>
      <c r="Z560" s="514">
        <v>8.0</v>
      </c>
      <c r="AA560" s="525">
        <v>3.0</v>
      </c>
      <c r="AB560" s="525">
        <v>8.0</v>
      </c>
      <c r="AC560" s="529" t="s">
        <v>7068</v>
      </c>
      <c r="AD560" s="1"/>
      <c r="AE560" s="514">
        <v>4.0</v>
      </c>
      <c r="AF560" s="525">
        <v>4.0</v>
      </c>
      <c r="AG560" s="525">
        <v>37.0</v>
      </c>
      <c r="AH560" s="540"/>
      <c r="AI560" s="1"/>
      <c r="AJ560" s="514">
        <v>4.0</v>
      </c>
      <c r="AK560" s="525">
        <v>4.0</v>
      </c>
      <c r="AL560" s="525">
        <v>5.0</v>
      </c>
      <c r="AM560" s="530" t="s">
        <v>7069</v>
      </c>
      <c r="AN560" s="1"/>
      <c r="AO560" s="514"/>
      <c r="AR560" s="573"/>
      <c r="AS560" s="518"/>
      <c r="AT560" s="514"/>
      <c r="AU560" s="514"/>
      <c r="AV560" s="514"/>
      <c r="AW560" s="558"/>
      <c r="AX560" s="1"/>
      <c r="AY560" s="514"/>
      <c r="AZ560" s="514"/>
      <c r="BA560" s="514"/>
      <c r="BB560" s="558"/>
      <c r="BC560" s="1"/>
      <c r="BD560" s="514"/>
      <c r="BE560" s="514"/>
      <c r="BF560" s="514"/>
      <c r="BG560" s="558"/>
      <c r="BH560" s="1"/>
      <c r="BI560" s="514"/>
      <c r="BJ560" s="514"/>
      <c r="BK560" s="514"/>
      <c r="BL560" s="558"/>
      <c r="BM560" s="1"/>
      <c r="BN560" s="514"/>
      <c r="BO560" s="514"/>
      <c r="BP560" s="514"/>
      <c r="BQ560" s="558"/>
      <c r="BR560" s="1"/>
      <c r="BS560" s="514"/>
      <c r="BT560" s="514"/>
      <c r="BU560" s="514"/>
      <c r="BV560" s="558"/>
      <c r="BW560" s="1"/>
      <c r="BX560" s="514"/>
      <c r="BY560" s="514"/>
      <c r="BZ560" s="514"/>
      <c r="CA560" s="558"/>
      <c r="CB560" s="1"/>
      <c r="CC560" s="514"/>
      <c r="CD560" s="514"/>
      <c r="CE560" s="514"/>
      <c r="CF560" s="558"/>
      <c r="CG560" s="1"/>
      <c r="CH560" s="514"/>
      <c r="CI560" s="514"/>
      <c r="CJ560" s="514"/>
      <c r="CK560" s="558"/>
      <c r="CL560" s="1"/>
      <c r="CM560" s="514"/>
      <c r="CN560" s="514"/>
      <c r="CO560" s="514"/>
      <c r="CP560" s="558"/>
      <c r="CQ560" s="1"/>
    </row>
    <row r="561" ht="15.0" customHeight="1">
      <c r="A561" s="514">
        <v>3.0</v>
      </c>
      <c r="B561" s="525">
        <v>1.0</v>
      </c>
      <c r="C561" s="525">
        <v>35.0</v>
      </c>
      <c r="D561" s="526" t="s">
        <v>7070</v>
      </c>
      <c r="E561" s="1"/>
      <c r="F561" s="514">
        <v>7.0</v>
      </c>
      <c r="G561" s="525">
        <v>1.0</v>
      </c>
      <c r="H561" s="525">
        <v>9.0</v>
      </c>
      <c r="I561" s="529" t="s">
        <v>7071</v>
      </c>
      <c r="J561" s="1"/>
      <c r="K561" s="514">
        <v>3.0</v>
      </c>
      <c r="L561" s="525">
        <v>2.0</v>
      </c>
      <c r="M561" s="525">
        <v>35.0</v>
      </c>
      <c r="N561" s="529" t="s">
        <v>7072</v>
      </c>
      <c r="O561" s="1"/>
      <c r="P561" s="514">
        <v>3.0</v>
      </c>
      <c r="Q561" s="525">
        <v>2.0</v>
      </c>
      <c r="R561" s="525">
        <v>14.0</v>
      </c>
      <c r="S561" s="529" t="s">
        <v>7073</v>
      </c>
      <c r="T561" s="1"/>
      <c r="U561" s="514">
        <v>3.0</v>
      </c>
      <c r="V561" s="525">
        <v>3.0</v>
      </c>
      <c r="W561" s="525">
        <v>35.0</v>
      </c>
      <c r="X561" s="537" t="s">
        <v>7074</v>
      </c>
      <c r="Y561" s="1"/>
      <c r="Z561" s="514">
        <v>7.0</v>
      </c>
      <c r="AA561" s="525">
        <v>3.0</v>
      </c>
      <c r="AB561" s="525">
        <v>8.0</v>
      </c>
      <c r="AC561" s="529" t="s">
        <v>7075</v>
      </c>
      <c r="AD561" s="1"/>
      <c r="AE561" s="514">
        <v>3.0</v>
      </c>
      <c r="AF561" s="525">
        <v>4.0</v>
      </c>
      <c r="AG561" s="525">
        <v>37.0</v>
      </c>
      <c r="AH561" s="540"/>
      <c r="AI561" s="1"/>
      <c r="AJ561" s="514">
        <v>3.0</v>
      </c>
      <c r="AK561" s="525">
        <v>4.0</v>
      </c>
      <c r="AL561" s="525">
        <v>5.0</v>
      </c>
      <c r="AM561" s="530" t="s">
        <v>7076</v>
      </c>
      <c r="AN561" s="1"/>
      <c r="AO561" s="514"/>
      <c r="AR561" s="573"/>
      <c r="AS561" s="518"/>
      <c r="AT561" s="514"/>
      <c r="AU561" s="514"/>
      <c r="AV561" s="514"/>
      <c r="AW561" s="558"/>
      <c r="AX561" s="1"/>
      <c r="AY561" s="514"/>
      <c r="AZ561" s="514"/>
      <c r="BA561" s="514"/>
      <c r="BB561" s="558"/>
      <c r="BC561" s="1"/>
      <c r="BD561" s="514"/>
      <c r="BE561" s="514"/>
      <c r="BF561" s="514"/>
      <c r="BG561" s="558"/>
      <c r="BH561" s="1"/>
      <c r="BI561" s="514"/>
      <c r="BJ561" s="514"/>
      <c r="BK561" s="514"/>
      <c r="BL561" s="558"/>
      <c r="BM561" s="1"/>
      <c r="BN561" s="514"/>
      <c r="BO561" s="514"/>
      <c r="BP561" s="514"/>
      <c r="BQ561" s="558"/>
      <c r="BR561" s="1"/>
      <c r="BS561" s="514"/>
      <c r="BT561" s="514"/>
      <c r="BU561" s="514"/>
      <c r="BV561" s="558"/>
      <c r="BW561" s="1"/>
      <c r="BX561" s="514"/>
      <c r="BY561" s="514"/>
      <c r="BZ561" s="514"/>
      <c r="CA561" s="558"/>
      <c r="CB561" s="1"/>
      <c r="CC561" s="514"/>
      <c r="CD561" s="514"/>
      <c r="CE561" s="514"/>
      <c r="CF561" s="558"/>
      <c r="CG561" s="1"/>
      <c r="CH561" s="514"/>
      <c r="CI561" s="514"/>
      <c r="CJ561" s="514"/>
      <c r="CK561" s="558"/>
      <c r="CL561" s="1"/>
      <c r="CM561" s="514"/>
      <c r="CN561" s="514"/>
      <c r="CO561" s="514"/>
      <c r="CP561" s="558"/>
      <c r="CQ561" s="1"/>
    </row>
    <row r="562" ht="15.0" customHeight="1">
      <c r="A562" s="514">
        <v>2.0</v>
      </c>
      <c r="B562" s="525">
        <v>1.0</v>
      </c>
      <c r="C562" s="525">
        <v>35.0</v>
      </c>
      <c r="D562" s="527" t="s">
        <v>116</v>
      </c>
      <c r="E562" s="1"/>
      <c r="F562" s="514">
        <v>6.0</v>
      </c>
      <c r="G562" s="525">
        <v>1.0</v>
      </c>
      <c r="H562" s="525">
        <v>9.0</v>
      </c>
      <c r="I562" s="529" t="s">
        <v>7077</v>
      </c>
      <c r="J562" s="1"/>
      <c r="K562" s="524">
        <v>2.0</v>
      </c>
      <c r="L562" s="525">
        <v>2.0</v>
      </c>
      <c r="M562" s="525">
        <v>35.0</v>
      </c>
      <c r="N562" s="529" t="s">
        <v>7078</v>
      </c>
      <c r="O562" s="1"/>
      <c r="P562" s="514">
        <v>2.0</v>
      </c>
      <c r="Q562" s="525">
        <v>2.0</v>
      </c>
      <c r="R562" s="525">
        <v>14.0</v>
      </c>
      <c r="S562" s="529" t="s">
        <v>7079</v>
      </c>
      <c r="T562" s="1"/>
      <c r="U562" s="514">
        <v>2.0</v>
      </c>
      <c r="V562" s="525">
        <v>3.0</v>
      </c>
      <c r="W562" s="525">
        <v>35.0</v>
      </c>
      <c r="X562" s="537" t="s">
        <v>7080</v>
      </c>
      <c r="Y562" s="1"/>
      <c r="Z562" s="514">
        <v>6.0</v>
      </c>
      <c r="AA562" s="525">
        <v>3.0</v>
      </c>
      <c r="AB562" s="525">
        <v>8.0</v>
      </c>
      <c r="AC562" s="529" t="s">
        <v>7081</v>
      </c>
      <c r="AD562" s="1"/>
      <c r="AE562" s="514">
        <v>2.0</v>
      </c>
      <c r="AF562" s="525">
        <v>4.0</v>
      </c>
      <c r="AG562" s="525">
        <v>37.0</v>
      </c>
      <c r="AH562" s="540"/>
      <c r="AI562" s="1"/>
      <c r="AJ562" s="514">
        <v>2.0</v>
      </c>
      <c r="AK562" s="525">
        <v>4.0</v>
      </c>
      <c r="AL562" s="525">
        <v>5.0</v>
      </c>
      <c r="AM562" s="530" t="s">
        <v>7082</v>
      </c>
      <c r="AN562" s="1"/>
      <c r="AO562" s="514"/>
      <c r="AR562" s="573"/>
      <c r="AS562" s="518"/>
      <c r="AT562" s="514"/>
      <c r="AU562" s="514"/>
      <c r="AV562" s="514"/>
      <c r="AW562" s="558"/>
      <c r="AX562" s="1"/>
      <c r="AY562" s="514"/>
      <c r="AZ562" s="514"/>
      <c r="BA562" s="514"/>
      <c r="BB562" s="558"/>
      <c r="BC562" s="1"/>
      <c r="BD562" s="514"/>
      <c r="BE562" s="514"/>
      <c r="BF562" s="514"/>
      <c r="BG562" s="558"/>
      <c r="BH562" s="1"/>
      <c r="BI562" s="514"/>
      <c r="BJ562" s="514"/>
      <c r="BK562" s="514"/>
      <c r="BL562" s="558"/>
      <c r="BM562" s="1"/>
      <c r="BN562" s="514"/>
      <c r="BO562" s="514"/>
      <c r="BP562" s="514"/>
      <c r="BQ562" s="558"/>
      <c r="BR562" s="1"/>
      <c r="BS562" s="514"/>
      <c r="BT562" s="514"/>
      <c r="BU562" s="514"/>
      <c r="BV562" s="558"/>
      <c r="BW562" s="1"/>
      <c r="BX562" s="514"/>
      <c r="BY562" s="514"/>
      <c r="BZ562" s="514"/>
      <c r="CA562" s="558"/>
      <c r="CB562" s="1"/>
      <c r="CC562" s="514"/>
      <c r="CD562" s="514"/>
      <c r="CE562" s="514"/>
      <c r="CF562" s="558"/>
      <c r="CG562" s="1"/>
      <c r="CH562" s="514"/>
      <c r="CI562" s="514"/>
      <c r="CJ562" s="514"/>
      <c r="CK562" s="558"/>
      <c r="CL562" s="1"/>
      <c r="CM562" s="514"/>
      <c r="CN562" s="514"/>
      <c r="CO562" s="514"/>
      <c r="CP562" s="558"/>
      <c r="CQ562" s="1"/>
    </row>
    <row r="563" ht="15.0" customHeight="1">
      <c r="A563" s="542">
        <v>1.0</v>
      </c>
      <c r="B563" s="525">
        <v>1.0</v>
      </c>
      <c r="C563" s="525">
        <v>35.0</v>
      </c>
      <c r="D563" s="526" t="s">
        <v>7083</v>
      </c>
      <c r="E563" s="1"/>
      <c r="F563" s="514">
        <v>5.0</v>
      </c>
      <c r="G563" s="525">
        <v>1.0</v>
      </c>
      <c r="H563" s="525">
        <v>9.0</v>
      </c>
      <c r="I563" s="529" t="s">
        <v>7084</v>
      </c>
      <c r="J563" s="1"/>
      <c r="K563" s="542">
        <v>1.0</v>
      </c>
      <c r="L563" s="525">
        <v>2.0</v>
      </c>
      <c r="M563" s="525">
        <v>35.0</v>
      </c>
      <c r="N563" s="529" t="s">
        <v>7085</v>
      </c>
      <c r="O563" s="1"/>
      <c r="P563" s="542">
        <v>1.0</v>
      </c>
      <c r="Q563" s="525">
        <v>2.0</v>
      </c>
      <c r="R563" s="525">
        <v>14.0</v>
      </c>
      <c r="S563" s="529" t="s">
        <v>7086</v>
      </c>
      <c r="T563" s="1"/>
      <c r="U563" s="542">
        <v>1.0</v>
      </c>
      <c r="V563" s="525">
        <v>3.0</v>
      </c>
      <c r="W563" s="525">
        <v>35.0</v>
      </c>
      <c r="X563" s="537" t="s">
        <v>7087</v>
      </c>
      <c r="Y563" s="1"/>
      <c r="Z563" s="514">
        <v>5.0</v>
      </c>
      <c r="AA563" s="525">
        <v>3.0</v>
      </c>
      <c r="AB563" s="525">
        <v>8.0</v>
      </c>
      <c r="AC563" s="529" t="s">
        <v>7088</v>
      </c>
      <c r="AD563" s="1"/>
      <c r="AE563" s="542">
        <v>1.0</v>
      </c>
      <c r="AF563" s="525">
        <v>4.0</v>
      </c>
      <c r="AG563" s="525">
        <v>37.0</v>
      </c>
      <c r="AH563" s="545"/>
      <c r="AI563" s="1"/>
      <c r="AJ563" s="542">
        <v>1.0</v>
      </c>
      <c r="AK563" s="532">
        <v>4.0</v>
      </c>
      <c r="AL563" s="525">
        <v>5.0</v>
      </c>
      <c r="AM563" s="530" t="s">
        <v>7089</v>
      </c>
      <c r="AN563" s="1"/>
      <c r="AO563" s="514"/>
      <c r="AR563" s="573"/>
      <c r="AS563" s="518"/>
      <c r="AT563" s="514"/>
      <c r="AU563" s="514"/>
      <c r="AV563" s="514"/>
      <c r="AW563" s="558"/>
      <c r="AX563" s="1"/>
      <c r="AY563" s="514"/>
      <c r="AZ563" s="514"/>
      <c r="BA563" s="514"/>
      <c r="BB563" s="558"/>
      <c r="BC563" s="1"/>
      <c r="BD563" s="514"/>
      <c r="BE563" s="514"/>
      <c r="BF563" s="514"/>
      <c r="BG563" s="558"/>
      <c r="BH563" s="1"/>
      <c r="BI563" s="514"/>
      <c r="BJ563" s="514"/>
      <c r="BK563" s="514"/>
      <c r="BL563" s="558"/>
      <c r="BM563" s="1"/>
      <c r="BN563" s="514"/>
      <c r="BO563" s="514"/>
      <c r="BP563" s="514"/>
      <c r="BQ563" s="558"/>
      <c r="BR563" s="1"/>
      <c r="BS563" s="514"/>
      <c r="BT563" s="514"/>
      <c r="BU563" s="514"/>
      <c r="BV563" s="558"/>
      <c r="BW563" s="1"/>
      <c r="BX563" s="514"/>
      <c r="BY563" s="514"/>
      <c r="BZ563" s="514"/>
      <c r="CA563" s="558"/>
      <c r="CB563" s="1"/>
      <c r="CC563" s="514"/>
      <c r="CD563" s="514"/>
      <c r="CE563" s="514"/>
      <c r="CF563" s="558"/>
      <c r="CG563" s="1"/>
      <c r="CH563" s="514"/>
      <c r="CI563" s="514"/>
      <c r="CJ563" s="514"/>
      <c r="CK563" s="558"/>
      <c r="CL563" s="1"/>
      <c r="CM563" s="514"/>
      <c r="CN563" s="514"/>
      <c r="CO563" s="514"/>
      <c r="CP563" s="558"/>
      <c r="CQ563" s="1"/>
    </row>
    <row r="564" ht="15.0" customHeight="1">
      <c r="A564" s="524">
        <v>16.0</v>
      </c>
      <c r="B564" s="525">
        <v>1.0</v>
      </c>
      <c r="C564" s="525">
        <v>36.0</v>
      </c>
      <c r="D564" s="527" t="s">
        <v>116</v>
      </c>
      <c r="E564" s="1"/>
      <c r="F564" s="514">
        <v>4.0</v>
      </c>
      <c r="G564" s="525">
        <v>1.0</v>
      </c>
      <c r="H564" s="525">
        <v>9.0</v>
      </c>
      <c r="I564" s="529" t="s">
        <v>7090</v>
      </c>
      <c r="J564" s="1"/>
      <c r="K564" s="514">
        <v>16.0</v>
      </c>
      <c r="L564" s="525">
        <v>2.0</v>
      </c>
      <c r="M564" s="525">
        <v>36.0</v>
      </c>
      <c r="N564" s="529" t="s">
        <v>7091</v>
      </c>
      <c r="O564" s="1"/>
      <c r="P564" s="524">
        <v>16.0</v>
      </c>
      <c r="Q564" s="525">
        <v>2.0</v>
      </c>
      <c r="R564" s="525">
        <v>13.0</v>
      </c>
      <c r="S564" s="529" t="s">
        <v>7092</v>
      </c>
      <c r="T564" s="1"/>
      <c r="U564" s="524">
        <v>16.0</v>
      </c>
      <c r="V564" s="525">
        <v>3.0</v>
      </c>
      <c r="W564" s="525">
        <v>36.0</v>
      </c>
      <c r="X564" s="529" t="s">
        <v>7093</v>
      </c>
      <c r="Y564" s="1"/>
      <c r="Z564" s="514">
        <v>4.0</v>
      </c>
      <c r="AA564" s="525">
        <v>3.0</v>
      </c>
      <c r="AB564" s="525">
        <v>8.0</v>
      </c>
      <c r="AC564" s="529" t="s">
        <v>7094</v>
      </c>
      <c r="AD564" s="1"/>
      <c r="AE564" s="524">
        <v>16.0</v>
      </c>
      <c r="AF564" s="525">
        <v>4.0</v>
      </c>
      <c r="AG564" s="525">
        <v>38.0</v>
      </c>
      <c r="AH564" s="529" t="s">
        <v>7095</v>
      </c>
      <c r="AI564" s="1"/>
      <c r="AJ564" s="514">
        <v>14.0</v>
      </c>
      <c r="AK564" s="532">
        <v>4.0</v>
      </c>
      <c r="AL564" s="525">
        <v>4.0</v>
      </c>
      <c r="AM564" s="530" t="s">
        <v>7096</v>
      </c>
      <c r="AN564" s="1"/>
      <c r="AO564" s="514"/>
      <c r="AR564" s="573"/>
      <c r="AS564" s="518"/>
      <c r="AT564" s="514"/>
      <c r="AU564" s="514"/>
      <c r="AV564" s="514"/>
      <c r="AW564" s="558"/>
      <c r="AX564" s="1"/>
      <c r="AY564" s="514"/>
      <c r="AZ564" s="514"/>
      <c r="BA564" s="514"/>
      <c r="BB564" s="558"/>
      <c r="BC564" s="1"/>
      <c r="BD564" s="514"/>
      <c r="BE564" s="514"/>
      <c r="BF564" s="514"/>
      <c r="BG564" s="558"/>
      <c r="BH564" s="1"/>
      <c r="BI564" s="514"/>
      <c r="BJ564" s="514"/>
      <c r="BK564" s="514"/>
      <c r="BL564" s="558"/>
      <c r="BM564" s="1"/>
      <c r="BN564" s="514"/>
      <c r="BO564" s="514"/>
      <c r="BP564" s="514"/>
      <c r="BQ564" s="558"/>
      <c r="BR564" s="1"/>
      <c r="BS564" s="514"/>
      <c r="BT564" s="514"/>
      <c r="BU564" s="514"/>
      <c r="BV564" s="558"/>
      <c r="BW564" s="1"/>
      <c r="BX564" s="514"/>
      <c r="BY564" s="514"/>
      <c r="BZ564" s="514"/>
      <c r="CA564" s="558"/>
      <c r="CB564" s="1"/>
      <c r="CC564" s="514"/>
      <c r="CD564" s="514"/>
      <c r="CE564" s="514"/>
      <c r="CF564" s="558"/>
      <c r="CG564" s="1"/>
      <c r="CH564" s="514"/>
      <c r="CI564" s="514"/>
      <c r="CJ564" s="514"/>
      <c r="CK564" s="558"/>
      <c r="CL564" s="1"/>
      <c r="CM564" s="514"/>
      <c r="CN564" s="514"/>
      <c r="CO564" s="514"/>
      <c r="CP564" s="558"/>
      <c r="CQ564" s="1"/>
    </row>
    <row r="565" ht="15.0" customHeight="1">
      <c r="A565" s="514">
        <v>15.0</v>
      </c>
      <c r="B565" s="525">
        <v>1.0</v>
      </c>
      <c r="C565" s="525">
        <v>36.0</v>
      </c>
      <c r="D565" s="526" t="s">
        <v>7097</v>
      </c>
      <c r="E565" s="1"/>
      <c r="F565" s="514">
        <v>3.0</v>
      </c>
      <c r="G565" s="525">
        <v>1.0</v>
      </c>
      <c r="H565" s="525">
        <v>9.0</v>
      </c>
      <c r="I565" s="529" t="s">
        <v>7098</v>
      </c>
      <c r="J565" s="1"/>
      <c r="K565" s="514">
        <v>15.0</v>
      </c>
      <c r="L565" s="525">
        <v>2.0</v>
      </c>
      <c r="M565" s="525">
        <v>36.0</v>
      </c>
      <c r="N565" s="529" t="s">
        <v>7099</v>
      </c>
      <c r="O565" s="1"/>
      <c r="P565" s="514">
        <v>15.0</v>
      </c>
      <c r="Q565" s="525">
        <v>2.0</v>
      </c>
      <c r="R565" s="525">
        <v>13.0</v>
      </c>
      <c r="S565" s="529" t="s">
        <v>7100</v>
      </c>
      <c r="T565" s="1"/>
      <c r="U565" s="514">
        <v>15.0</v>
      </c>
      <c r="V565" s="525">
        <v>3.0</v>
      </c>
      <c r="W565" s="525">
        <v>36.0</v>
      </c>
      <c r="X565" s="529" t="s">
        <v>7101</v>
      </c>
      <c r="Y565" s="1"/>
      <c r="Z565" s="514">
        <v>3.0</v>
      </c>
      <c r="AA565" s="525">
        <v>3.0</v>
      </c>
      <c r="AB565" s="525">
        <v>8.0</v>
      </c>
      <c r="AC565" s="529" t="s">
        <v>7102</v>
      </c>
      <c r="AD565" s="1"/>
      <c r="AE565" s="514">
        <v>15.0</v>
      </c>
      <c r="AF565" s="525">
        <v>4.0</v>
      </c>
      <c r="AG565" s="525">
        <v>38.0</v>
      </c>
      <c r="AH565" s="529" t="s">
        <v>7103</v>
      </c>
      <c r="AI565" s="1"/>
      <c r="AJ565" s="514">
        <v>13.0</v>
      </c>
      <c r="AK565" s="532">
        <v>4.0</v>
      </c>
      <c r="AL565" s="525">
        <v>4.0</v>
      </c>
      <c r="AM565" s="530" t="s">
        <v>7104</v>
      </c>
      <c r="AN565" s="1"/>
      <c r="AO565" s="514"/>
      <c r="AR565" s="573"/>
      <c r="AS565" s="518"/>
      <c r="AT565" s="514"/>
      <c r="AU565" s="514"/>
      <c r="AV565" s="514"/>
      <c r="AW565" s="558"/>
      <c r="AX565" s="1"/>
      <c r="AY565" s="514"/>
      <c r="AZ565" s="514"/>
      <c r="BA565" s="514"/>
      <c r="BB565" s="558"/>
      <c r="BC565" s="1"/>
      <c r="BD565" s="514"/>
      <c r="BE565" s="514"/>
      <c r="BF565" s="514"/>
      <c r="BG565" s="558"/>
      <c r="BH565" s="1"/>
      <c r="BI565" s="514"/>
      <c r="BJ565" s="514"/>
      <c r="BK565" s="514"/>
      <c r="BL565" s="558"/>
      <c r="BM565" s="1"/>
      <c r="BN565" s="514"/>
      <c r="BO565" s="514"/>
      <c r="BP565" s="514"/>
      <c r="BQ565" s="558"/>
      <c r="BR565" s="1"/>
      <c r="BS565" s="514"/>
      <c r="BT565" s="514"/>
      <c r="BU565" s="514"/>
      <c r="BV565" s="558"/>
      <c r="BW565" s="1"/>
      <c r="BX565" s="514"/>
      <c r="BY565" s="514"/>
      <c r="BZ565" s="514"/>
      <c r="CA565" s="558"/>
      <c r="CB565" s="1"/>
      <c r="CC565" s="514"/>
      <c r="CD565" s="514"/>
      <c r="CE565" s="514"/>
      <c r="CF565" s="558"/>
      <c r="CG565" s="1"/>
      <c r="CH565" s="514"/>
      <c r="CI565" s="514"/>
      <c r="CJ565" s="514"/>
      <c r="CK565" s="558"/>
      <c r="CL565" s="1"/>
      <c r="CM565" s="514"/>
      <c r="CN565" s="514"/>
      <c r="CO565" s="514"/>
      <c r="CP565" s="558"/>
      <c r="CQ565" s="1"/>
    </row>
    <row r="566" ht="15.0" customHeight="1">
      <c r="A566" s="514">
        <v>14.0</v>
      </c>
      <c r="B566" s="525">
        <v>1.0</v>
      </c>
      <c r="C566" s="525">
        <v>36.0</v>
      </c>
      <c r="D566" s="527" t="s">
        <v>116</v>
      </c>
      <c r="E566" s="1"/>
      <c r="F566" s="514">
        <v>2.0</v>
      </c>
      <c r="G566" s="525">
        <v>1.0</v>
      </c>
      <c r="H566" s="525">
        <v>9.0</v>
      </c>
      <c r="I566" s="529" t="s">
        <v>7105</v>
      </c>
      <c r="J566" s="1"/>
      <c r="K566" s="514">
        <v>14.0</v>
      </c>
      <c r="L566" s="525">
        <v>2.0</v>
      </c>
      <c r="M566" s="525">
        <v>36.0</v>
      </c>
      <c r="N566" s="529" t="s">
        <v>7106</v>
      </c>
      <c r="O566" s="1"/>
      <c r="P566" s="514">
        <v>14.0</v>
      </c>
      <c r="Q566" s="525">
        <v>2.0</v>
      </c>
      <c r="R566" s="525">
        <v>13.0</v>
      </c>
      <c r="S566" s="529" t="s">
        <v>7107</v>
      </c>
      <c r="T566" s="1"/>
      <c r="U566" s="514">
        <v>14.0</v>
      </c>
      <c r="V566" s="525">
        <v>3.0</v>
      </c>
      <c r="W566" s="525">
        <v>36.0</v>
      </c>
      <c r="X566" s="537" t="s">
        <v>7108</v>
      </c>
      <c r="Y566" s="1"/>
      <c r="Z566" s="514">
        <v>2.0</v>
      </c>
      <c r="AA566" s="525">
        <v>3.0</v>
      </c>
      <c r="AB566" s="525">
        <v>8.0</v>
      </c>
      <c r="AC566" s="529" t="s">
        <v>7109</v>
      </c>
      <c r="AD566" s="1"/>
      <c r="AE566" s="514">
        <v>14.0</v>
      </c>
      <c r="AF566" s="525">
        <v>4.0</v>
      </c>
      <c r="AG566" s="525">
        <v>38.0</v>
      </c>
      <c r="AH566" s="537" t="s">
        <v>7110</v>
      </c>
      <c r="AI566" s="1"/>
      <c r="AJ566" s="514">
        <v>12.0</v>
      </c>
      <c r="AK566" s="532">
        <v>4.0</v>
      </c>
      <c r="AL566" s="525">
        <v>4.0</v>
      </c>
      <c r="AM566" s="530" t="s">
        <v>7111</v>
      </c>
      <c r="AN566" s="1"/>
      <c r="AO566" s="514"/>
      <c r="AR566" s="573"/>
      <c r="AS566" s="518"/>
      <c r="AT566" s="514"/>
      <c r="AU566" s="514"/>
      <c r="AV566" s="514"/>
      <c r="AW566" s="558"/>
      <c r="AX566" s="1"/>
      <c r="AY566" s="514"/>
      <c r="AZ566" s="514"/>
      <c r="BA566" s="514"/>
      <c r="BB566" s="558"/>
      <c r="BC566" s="1"/>
      <c r="BD566" s="514"/>
      <c r="BE566" s="514"/>
      <c r="BF566" s="514"/>
      <c r="BG566" s="558"/>
      <c r="BH566" s="1"/>
      <c r="BI566" s="514"/>
      <c r="BJ566" s="514"/>
      <c r="BK566" s="514"/>
      <c r="BL566" s="558"/>
      <c r="BM566" s="1"/>
      <c r="BN566" s="514"/>
      <c r="BO566" s="514"/>
      <c r="BP566" s="514"/>
      <c r="BQ566" s="558"/>
      <c r="BR566" s="1"/>
      <c r="BS566" s="514"/>
      <c r="BT566" s="514"/>
      <c r="BU566" s="514"/>
      <c r="BV566" s="558"/>
      <c r="BW566" s="1"/>
      <c r="BX566" s="514"/>
      <c r="BY566" s="514"/>
      <c r="BZ566" s="514"/>
      <c r="CA566" s="558"/>
      <c r="CB566" s="1"/>
      <c r="CC566" s="514"/>
      <c r="CD566" s="514"/>
      <c r="CE566" s="514"/>
      <c r="CF566" s="558"/>
      <c r="CG566" s="1"/>
      <c r="CH566" s="514"/>
      <c r="CI566" s="514"/>
      <c r="CJ566" s="514"/>
      <c r="CK566" s="558"/>
      <c r="CL566" s="1"/>
      <c r="CM566" s="514"/>
      <c r="CN566" s="514"/>
      <c r="CO566" s="514"/>
      <c r="CP566" s="558"/>
      <c r="CQ566" s="1"/>
    </row>
    <row r="567" ht="15.0" customHeight="1">
      <c r="A567" s="514">
        <v>13.0</v>
      </c>
      <c r="B567" s="525">
        <v>1.0</v>
      </c>
      <c r="C567" s="525">
        <v>36.0</v>
      </c>
      <c r="D567" s="526" t="s">
        <v>7112</v>
      </c>
      <c r="E567" s="1"/>
      <c r="F567" s="542">
        <v>1.0</v>
      </c>
      <c r="G567" s="549">
        <v>1.0</v>
      </c>
      <c r="H567" s="549">
        <v>9.0</v>
      </c>
      <c r="I567" s="528" t="s">
        <v>7113</v>
      </c>
      <c r="J567" s="1"/>
      <c r="K567" s="514">
        <v>13.0</v>
      </c>
      <c r="L567" s="525">
        <v>2.0</v>
      </c>
      <c r="M567" s="525">
        <v>36.0</v>
      </c>
      <c r="N567" s="529" t="s">
        <v>7114</v>
      </c>
      <c r="O567" s="1"/>
      <c r="P567" s="514">
        <v>13.0</v>
      </c>
      <c r="Q567" s="525">
        <v>2.0</v>
      </c>
      <c r="R567" s="525">
        <v>13.0</v>
      </c>
      <c r="S567" s="529" t="s">
        <v>7115</v>
      </c>
      <c r="T567" s="1"/>
      <c r="U567" s="514">
        <v>13.0</v>
      </c>
      <c r="V567" s="525">
        <v>3.0</v>
      </c>
      <c r="W567" s="525">
        <v>36.0</v>
      </c>
      <c r="X567" s="537" t="s">
        <v>7116</v>
      </c>
      <c r="Y567" s="1"/>
      <c r="Z567" s="542">
        <v>1.0</v>
      </c>
      <c r="AA567" s="525">
        <v>3.0</v>
      </c>
      <c r="AB567" s="525">
        <v>8.0</v>
      </c>
      <c r="AC567" s="529" t="s">
        <v>7117</v>
      </c>
      <c r="AD567" s="1"/>
      <c r="AE567" s="514">
        <v>13.0</v>
      </c>
      <c r="AF567" s="525">
        <v>4.0</v>
      </c>
      <c r="AG567" s="525">
        <v>38.0</v>
      </c>
      <c r="AH567" s="537" t="s">
        <v>7118</v>
      </c>
      <c r="AI567" s="1"/>
      <c r="AJ567" s="514">
        <v>11.0</v>
      </c>
      <c r="AK567" s="532">
        <v>4.0</v>
      </c>
      <c r="AL567" s="525">
        <v>4.0</v>
      </c>
      <c r="AM567" s="530" t="s">
        <v>7119</v>
      </c>
      <c r="AN567" s="1"/>
      <c r="AO567" s="514"/>
      <c r="AR567" s="573"/>
      <c r="AS567" s="518"/>
      <c r="AT567" s="514"/>
      <c r="AU567" s="514"/>
      <c r="AV567" s="514"/>
      <c r="AW567" s="558"/>
      <c r="AX567" s="1"/>
      <c r="AY567" s="514"/>
      <c r="AZ567" s="514"/>
      <c r="BA567" s="514"/>
      <c r="BB567" s="558"/>
      <c r="BC567" s="1"/>
      <c r="BD567" s="514"/>
      <c r="BE567" s="514"/>
      <c r="BF567" s="514"/>
      <c r="BG567" s="558"/>
      <c r="BH567" s="1"/>
      <c r="BI567" s="514"/>
      <c r="BJ567" s="514"/>
      <c r="BK567" s="514"/>
      <c r="BL567" s="558"/>
      <c r="BM567" s="1"/>
      <c r="BN567" s="514"/>
      <c r="BO567" s="514"/>
      <c r="BP567" s="514"/>
      <c r="BQ567" s="558"/>
      <c r="BR567" s="1"/>
      <c r="BS567" s="514"/>
      <c r="BT567" s="514"/>
      <c r="BU567" s="514"/>
      <c r="BV567" s="558"/>
      <c r="BW567" s="1"/>
      <c r="BX567" s="514"/>
      <c r="BY567" s="514"/>
      <c r="BZ567" s="514"/>
      <c r="CA567" s="558"/>
      <c r="CB567" s="1"/>
      <c r="CC567" s="514"/>
      <c r="CD567" s="514"/>
      <c r="CE567" s="514"/>
      <c r="CF567" s="558"/>
      <c r="CG567" s="1"/>
      <c r="CH567" s="514"/>
      <c r="CI567" s="514"/>
      <c r="CJ567" s="514"/>
      <c r="CK567" s="558"/>
      <c r="CL567" s="1"/>
      <c r="CM567" s="514"/>
      <c r="CN567" s="514"/>
      <c r="CO567" s="514"/>
      <c r="CP567" s="558"/>
      <c r="CQ567" s="1"/>
    </row>
    <row r="568" ht="15.0" customHeight="1">
      <c r="A568" s="514">
        <v>12.0</v>
      </c>
      <c r="B568" s="525">
        <v>1.0</v>
      </c>
      <c r="C568" s="525">
        <v>36.0</v>
      </c>
      <c r="D568" s="527" t="s">
        <v>116</v>
      </c>
      <c r="E568" s="1"/>
      <c r="F568" s="524">
        <v>16.0</v>
      </c>
      <c r="G568" s="532">
        <v>1.0</v>
      </c>
      <c r="H568" s="532">
        <v>8.0</v>
      </c>
      <c r="I568" s="529" t="s">
        <v>7120</v>
      </c>
      <c r="J568" s="1"/>
      <c r="K568" s="514">
        <v>12.0</v>
      </c>
      <c r="L568" s="525">
        <v>2.0</v>
      </c>
      <c r="M568" s="525">
        <v>36.0</v>
      </c>
      <c r="N568" s="529" t="s">
        <v>7121</v>
      </c>
      <c r="O568" s="1"/>
      <c r="P568" s="514">
        <v>12.0</v>
      </c>
      <c r="Q568" s="525">
        <v>2.0</v>
      </c>
      <c r="R568" s="525">
        <v>13.0</v>
      </c>
      <c r="S568" s="529" t="s">
        <v>7122</v>
      </c>
      <c r="T568" s="1"/>
      <c r="U568" s="514">
        <v>12.0</v>
      </c>
      <c r="V568" s="525">
        <v>3.0</v>
      </c>
      <c r="W568" s="525">
        <v>36.0</v>
      </c>
      <c r="X568" s="537" t="s">
        <v>7123</v>
      </c>
      <c r="Y568" s="1"/>
      <c r="Z568" s="514">
        <v>14.0</v>
      </c>
      <c r="AA568" s="525">
        <v>3.0</v>
      </c>
      <c r="AB568" s="525">
        <v>7.0</v>
      </c>
      <c r="AC568" s="529" t="s">
        <v>7124</v>
      </c>
      <c r="AD568" s="1"/>
      <c r="AE568" s="514">
        <v>12.0</v>
      </c>
      <c r="AF568" s="525">
        <v>4.0</v>
      </c>
      <c r="AG568" s="525">
        <v>38.0</v>
      </c>
      <c r="AH568" s="537" t="s">
        <v>7125</v>
      </c>
      <c r="AI568" s="1"/>
      <c r="AJ568" s="514">
        <v>10.0</v>
      </c>
      <c r="AK568" s="532">
        <v>4.0</v>
      </c>
      <c r="AL568" s="525">
        <v>4.0</v>
      </c>
      <c r="AM568" s="530" t="s">
        <v>7126</v>
      </c>
      <c r="AN568" s="1"/>
      <c r="AO568" s="514"/>
      <c r="AR568" s="573"/>
      <c r="AS568" s="518"/>
      <c r="AT568" s="514"/>
      <c r="AU568" s="514"/>
      <c r="AV568" s="514"/>
      <c r="AW568" s="558"/>
      <c r="AX568" s="1"/>
      <c r="AY568" s="514"/>
      <c r="AZ568" s="514"/>
      <c r="BA568" s="514"/>
      <c r="BB568" s="558"/>
      <c r="BC568" s="1"/>
      <c r="BD568" s="514"/>
      <c r="BE568" s="514"/>
      <c r="BF568" s="514"/>
      <c r="BG568" s="558"/>
      <c r="BH568" s="1"/>
      <c r="BI568" s="514"/>
      <c r="BJ568" s="514"/>
      <c r="BK568" s="514"/>
      <c r="BL568" s="558"/>
      <c r="BM568" s="1"/>
      <c r="BN568" s="514"/>
      <c r="BO568" s="514"/>
      <c r="BP568" s="514"/>
      <c r="BQ568" s="558"/>
      <c r="BR568" s="1"/>
      <c r="BS568" s="514"/>
      <c r="BT568" s="514"/>
      <c r="BU568" s="514"/>
      <c r="BV568" s="558"/>
      <c r="BW568" s="1"/>
      <c r="BX568" s="514"/>
      <c r="BY568" s="514"/>
      <c r="BZ568" s="514"/>
      <c r="CA568" s="558"/>
      <c r="CB568" s="1"/>
      <c r="CC568" s="514"/>
      <c r="CD568" s="514"/>
      <c r="CE568" s="514"/>
      <c r="CF568" s="558"/>
      <c r="CG568" s="1"/>
      <c r="CH568" s="514"/>
      <c r="CI568" s="514"/>
      <c r="CJ568" s="514"/>
      <c r="CK568" s="558"/>
      <c r="CL568" s="1"/>
      <c r="CM568" s="514"/>
      <c r="CN568" s="514"/>
      <c r="CO568" s="514"/>
      <c r="CP568" s="558"/>
      <c r="CQ568" s="1"/>
    </row>
    <row r="569" ht="15.0" customHeight="1">
      <c r="A569" s="514">
        <v>11.0</v>
      </c>
      <c r="B569" s="525">
        <v>1.0</v>
      </c>
      <c r="C569" s="525">
        <v>36.0</v>
      </c>
      <c r="D569" s="526" t="s">
        <v>7127</v>
      </c>
      <c r="E569" s="1"/>
      <c r="F569" s="514">
        <v>15.0</v>
      </c>
      <c r="G569" s="557">
        <v>1.0</v>
      </c>
      <c r="H569" s="557">
        <v>8.0</v>
      </c>
      <c r="I569" s="569" t="s">
        <v>7128</v>
      </c>
      <c r="J569" s="1"/>
      <c r="K569" s="514">
        <v>11.0</v>
      </c>
      <c r="L569" s="525">
        <v>2.0</v>
      </c>
      <c r="M569" s="525">
        <v>36.0</v>
      </c>
      <c r="N569" s="529" t="s">
        <v>7129</v>
      </c>
      <c r="O569" s="1"/>
      <c r="P569" s="514">
        <v>11.0</v>
      </c>
      <c r="Q569" s="525">
        <v>2.0</v>
      </c>
      <c r="R569" s="525">
        <v>13.0</v>
      </c>
      <c r="S569" s="529" t="s">
        <v>7130</v>
      </c>
      <c r="T569" s="1"/>
      <c r="U569" s="514">
        <v>11.0</v>
      </c>
      <c r="V569" s="525">
        <v>3.0</v>
      </c>
      <c r="W569" s="525">
        <v>36.0</v>
      </c>
      <c r="X569" s="537" t="s">
        <v>7131</v>
      </c>
      <c r="Y569" s="1"/>
      <c r="Z569" s="514">
        <v>13.0</v>
      </c>
      <c r="AA569" s="525">
        <v>3.0</v>
      </c>
      <c r="AB569" s="525">
        <v>7.0</v>
      </c>
      <c r="AC569" s="529" t="s">
        <v>7132</v>
      </c>
      <c r="AD569" s="1"/>
      <c r="AE569" s="514">
        <v>11.0</v>
      </c>
      <c r="AF569" s="525">
        <v>4.0</v>
      </c>
      <c r="AG569" s="525">
        <v>38.0</v>
      </c>
      <c r="AH569" s="537" t="s">
        <v>7133</v>
      </c>
      <c r="AI569" s="1"/>
      <c r="AJ569" s="514">
        <v>9.0</v>
      </c>
      <c r="AK569" s="532">
        <v>4.0</v>
      </c>
      <c r="AL569" s="525">
        <v>4.0</v>
      </c>
      <c r="AM569" s="530" t="s">
        <v>7134</v>
      </c>
      <c r="AN569" s="1"/>
      <c r="AO569" s="514"/>
      <c r="AR569" s="573"/>
      <c r="AS569" s="518"/>
      <c r="AT569" s="514"/>
      <c r="AU569" s="514"/>
      <c r="AV569" s="514"/>
      <c r="AW569" s="558"/>
      <c r="AX569" s="1"/>
      <c r="AY569" s="514"/>
      <c r="AZ569" s="514"/>
      <c r="BA569" s="514"/>
      <c r="BB569" s="558"/>
      <c r="BC569" s="1"/>
      <c r="BD569" s="514"/>
      <c r="BE569" s="514"/>
      <c r="BF569" s="514"/>
      <c r="BG569" s="558"/>
      <c r="BH569" s="1"/>
      <c r="BI569" s="514"/>
      <c r="BJ569" s="514"/>
      <c r="BK569" s="514"/>
      <c r="BL569" s="558"/>
      <c r="BM569" s="1"/>
      <c r="BN569" s="514"/>
      <c r="BO569" s="514"/>
      <c r="BP569" s="514"/>
      <c r="BQ569" s="558"/>
      <c r="BR569" s="1"/>
      <c r="BS569" s="514"/>
      <c r="BT569" s="514"/>
      <c r="BU569" s="514"/>
      <c r="BV569" s="558"/>
      <c r="BW569" s="1"/>
      <c r="BX569" s="514"/>
      <c r="BY569" s="514"/>
      <c r="BZ569" s="514"/>
      <c r="CA569" s="558"/>
      <c r="CB569" s="1"/>
      <c r="CC569" s="514"/>
      <c r="CD569" s="514"/>
      <c r="CE569" s="514"/>
      <c r="CF569" s="558"/>
      <c r="CG569" s="1"/>
      <c r="CH569" s="514"/>
      <c r="CI569" s="514"/>
      <c r="CJ569" s="514"/>
      <c r="CK569" s="558"/>
      <c r="CL569" s="1"/>
      <c r="CM569" s="514"/>
      <c r="CN569" s="514"/>
      <c r="CO569" s="514"/>
      <c r="CP569" s="558"/>
      <c r="CQ569" s="1"/>
    </row>
    <row r="570" ht="15.0" customHeight="1">
      <c r="A570" s="514">
        <v>10.0</v>
      </c>
      <c r="B570" s="525">
        <v>1.0</v>
      </c>
      <c r="C570" s="525">
        <v>36.0</v>
      </c>
      <c r="D570" s="527" t="s">
        <v>116</v>
      </c>
      <c r="E570" s="1"/>
      <c r="F570" s="514">
        <v>14.0</v>
      </c>
      <c r="G570" s="525">
        <v>1.0</v>
      </c>
      <c r="H570" s="525">
        <v>8.0</v>
      </c>
      <c r="I570" s="529" t="s">
        <v>7135</v>
      </c>
      <c r="J570" s="1"/>
      <c r="K570" s="514">
        <v>10.0</v>
      </c>
      <c r="L570" s="525">
        <v>2.0</v>
      </c>
      <c r="M570" s="525">
        <v>36.0</v>
      </c>
      <c r="N570" s="529" t="s">
        <v>7136</v>
      </c>
      <c r="O570" s="1"/>
      <c r="P570" s="514">
        <v>10.0</v>
      </c>
      <c r="Q570" s="525">
        <v>2.0</v>
      </c>
      <c r="R570" s="525">
        <v>13.0</v>
      </c>
      <c r="S570" s="529" t="s">
        <v>7137</v>
      </c>
      <c r="T570" s="1"/>
      <c r="U570" s="514">
        <v>10.0</v>
      </c>
      <c r="V570" s="525">
        <v>3.0</v>
      </c>
      <c r="W570" s="525">
        <v>36.0</v>
      </c>
      <c r="X570" s="537" t="s">
        <v>7138</v>
      </c>
      <c r="Y570" s="1"/>
      <c r="Z570" s="514">
        <v>12.0</v>
      </c>
      <c r="AA570" s="525">
        <v>3.0</v>
      </c>
      <c r="AB570" s="525">
        <v>7.0</v>
      </c>
      <c r="AC570" s="529" t="s">
        <v>7139</v>
      </c>
      <c r="AD570" s="1"/>
      <c r="AE570" s="514">
        <v>10.0</v>
      </c>
      <c r="AF570" s="525">
        <v>4.0</v>
      </c>
      <c r="AG570" s="525">
        <v>38.0</v>
      </c>
      <c r="AH570" s="537" t="s">
        <v>7140</v>
      </c>
      <c r="AI570" s="1"/>
      <c r="AJ570" s="514">
        <v>8.0</v>
      </c>
      <c r="AK570" s="532">
        <v>4.0</v>
      </c>
      <c r="AL570" s="525">
        <v>4.0</v>
      </c>
      <c r="AM570" s="530" t="s">
        <v>7141</v>
      </c>
      <c r="AN570" s="1"/>
      <c r="AO570" s="514"/>
      <c r="AR570" s="573"/>
      <c r="AS570" s="518"/>
      <c r="AT570" s="514"/>
      <c r="AU570" s="514"/>
      <c r="AV570" s="514"/>
      <c r="AW570" s="558"/>
      <c r="AX570" s="1"/>
      <c r="AY570" s="514"/>
      <c r="AZ570" s="514"/>
      <c r="BA570" s="514"/>
      <c r="BB570" s="558"/>
      <c r="BC570" s="1"/>
      <c r="BD570" s="514"/>
      <c r="BE570" s="514"/>
      <c r="BF570" s="514"/>
      <c r="BG570" s="558"/>
      <c r="BH570" s="1"/>
      <c r="BI570" s="514"/>
      <c r="BJ570" s="514"/>
      <c r="BK570" s="514"/>
      <c r="BL570" s="558"/>
      <c r="BM570" s="1"/>
      <c r="BN570" s="514"/>
      <c r="BO570" s="514"/>
      <c r="BP570" s="514"/>
      <c r="BQ570" s="558"/>
      <c r="BR570" s="1"/>
      <c r="BS570" s="514"/>
      <c r="BT570" s="514"/>
      <c r="BU570" s="514"/>
      <c r="BV570" s="558"/>
      <c r="BW570" s="1"/>
      <c r="BX570" s="514"/>
      <c r="BY570" s="514"/>
      <c r="BZ570" s="514"/>
      <c r="CA570" s="558"/>
      <c r="CB570" s="1"/>
      <c r="CC570" s="514"/>
      <c r="CD570" s="514"/>
      <c r="CE570" s="514"/>
      <c r="CF570" s="558"/>
      <c r="CG570" s="1"/>
      <c r="CH570" s="514"/>
      <c r="CI570" s="514"/>
      <c r="CJ570" s="514"/>
      <c r="CK570" s="558"/>
      <c r="CL570" s="1"/>
      <c r="CM570" s="514"/>
      <c r="CN570" s="514"/>
      <c r="CO570" s="514"/>
      <c r="CP570" s="558"/>
      <c r="CQ570" s="1"/>
    </row>
    <row r="571" ht="15.0" customHeight="1">
      <c r="A571" s="514">
        <v>9.0</v>
      </c>
      <c r="B571" s="525">
        <v>1.0</v>
      </c>
      <c r="C571" s="525">
        <v>36.0</v>
      </c>
      <c r="D571" s="526" t="s">
        <v>7142</v>
      </c>
      <c r="E571" s="1"/>
      <c r="F571" s="514">
        <v>13.0</v>
      </c>
      <c r="G571" s="525">
        <v>1.0</v>
      </c>
      <c r="H571" s="525">
        <v>8.0</v>
      </c>
      <c r="I571" s="529" t="s">
        <v>7143</v>
      </c>
      <c r="J571" s="1"/>
      <c r="K571" s="514">
        <v>9.0</v>
      </c>
      <c r="L571" s="525">
        <v>2.0</v>
      </c>
      <c r="M571" s="525">
        <v>36.0</v>
      </c>
      <c r="N571" s="529" t="s">
        <v>7144</v>
      </c>
      <c r="O571" s="1"/>
      <c r="P571" s="514">
        <v>9.0</v>
      </c>
      <c r="Q571" s="525">
        <v>2.0</v>
      </c>
      <c r="R571" s="525">
        <v>13.0</v>
      </c>
      <c r="S571" s="529" t="s">
        <v>7145</v>
      </c>
      <c r="T571" s="1"/>
      <c r="U571" s="514">
        <v>9.0</v>
      </c>
      <c r="V571" s="525">
        <v>3.0</v>
      </c>
      <c r="W571" s="525">
        <v>36.0</v>
      </c>
      <c r="X571" s="537" t="s">
        <v>7146</v>
      </c>
      <c r="Y571" s="1"/>
      <c r="Z571" s="514">
        <v>11.0</v>
      </c>
      <c r="AA571" s="525">
        <v>3.0</v>
      </c>
      <c r="AB571" s="525">
        <v>7.0</v>
      </c>
      <c r="AC571" s="529" t="s">
        <v>7147</v>
      </c>
      <c r="AD571" s="1"/>
      <c r="AE571" s="514">
        <v>9.0</v>
      </c>
      <c r="AF571" s="525">
        <v>4.0</v>
      </c>
      <c r="AG571" s="525">
        <v>38.0</v>
      </c>
      <c r="AH571" s="537" t="s">
        <v>7148</v>
      </c>
      <c r="AI571" s="1"/>
      <c r="AJ571" s="514">
        <v>7.0</v>
      </c>
      <c r="AK571" s="532">
        <v>4.0</v>
      </c>
      <c r="AL571" s="525">
        <v>4.0</v>
      </c>
      <c r="AM571" s="530" t="s">
        <v>7149</v>
      </c>
      <c r="AN571" s="1"/>
      <c r="AO571" s="514"/>
      <c r="AR571" s="573"/>
      <c r="AS571" s="518"/>
      <c r="AT571" s="514"/>
      <c r="AU571" s="514"/>
      <c r="AV571" s="514"/>
      <c r="AW571" s="558"/>
      <c r="AX571" s="1"/>
      <c r="AY571" s="514"/>
      <c r="AZ571" s="514"/>
      <c r="BA571" s="514"/>
      <c r="BB571" s="558"/>
      <c r="BC571" s="1"/>
      <c r="BD571" s="514"/>
      <c r="BE571" s="514"/>
      <c r="BF571" s="514"/>
      <c r="BG571" s="558"/>
      <c r="BH571" s="1"/>
      <c r="BI571" s="514"/>
      <c r="BJ571" s="514"/>
      <c r="BK571" s="514"/>
      <c r="BL571" s="558"/>
      <c r="BM571" s="1"/>
      <c r="BN571" s="514"/>
      <c r="BO571" s="514"/>
      <c r="BP571" s="514"/>
      <c r="BQ571" s="558"/>
      <c r="BR571" s="1"/>
      <c r="BS571" s="514"/>
      <c r="BT571" s="514"/>
      <c r="BU571" s="514"/>
      <c r="BV571" s="558"/>
      <c r="BW571" s="1"/>
      <c r="BX571" s="514"/>
      <c r="BY571" s="514"/>
      <c r="BZ571" s="514"/>
      <c r="CA571" s="558"/>
      <c r="CB571" s="1"/>
      <c r="CC571" s="514"/>
      <c r="CD571" s="514"/>
      <c r="CE571" s="514"/>
      <c r="CF571" s="558"/>
      <c r="CG571" s="1"/>
      <c r="CH571" s="514"/>
      <c r="CI571" s="514"/>
      <c r="CJ571" s="514"/>
      <c r="CK571" s="558"/>
      <c r="CL571" s="1"/>
      <c r="CM571" s="514"/>
      <c r="CN571" s="514"/>
      <c r="CO571" s="514"/>
      <c r="CP571" s="558"/>
      <c r="CQ571" s="1"/>
    </row>
    <row r="572" ht="15.0" customHeight="1">
      <c r="A572" s="514">
        <v>8.0</v>
      </c>
      <c r="B572" s="525">
        <v>1.0</v>
      </c>
      <c r="C572" s="525">
        <v>36.0</v>
      </c>
      <c r="D572" s="527" t="s">
        <v>116</v>
      </c>
      <c r="E572" s="1"/>
      <c r="F572" s="514">
        <v>12.0</v>
      </c>
      <c r="G572" s="525">
        <v>1.0</v>
      </c>
      <c r="H572" s="525">
        <v>8.0</v>
      </c>
      <c r="I572" s="529" t="s">
        <v>7150</v>
      </c>
      <c r="J572" s="1"/>
      <c r="K572" s="514">
        <v>8.0</v>
      </c>
      <c r="L572" s="525">
        <v>2.0</v>
      </c>
      <c r="M572" s="525">
        <v>36.0</v>
      </c>
      <c r="N572" s="529" t="s">
        <v>7151</v>
      </c>
      <c r="O572" s="1"/>
      <c r="P572" s="514">
        <v>8.0</v>
      </c>
      <c r="Q572" s="525">
        <v>2.0</v>
      </c>
      <c r="R572" s="525">
        <v>13.0</v>
      </c>
      <c r="S572" s="529" t="s">
        <v>7152</v>
      </c>
      <c r="T572" s="1"/>
      <c r="U572" s="514">
        <v>8.0</v>
      </c>
      <c r="V572" s="525">
        <v>3.0</v>
      </c>
      <c r="W572" s="525">
        <v>36.0</v>
      </c>
      <c r="X572" s="537" t="s">
        <v>7153</v>
      </c>
      <c r="Y572" s="1"/>
      <c r="Z572" s="514">
        <v>10.0</v>
      </c>
      <c r="AA572" s="525">
        <v>3.0</v>
      </c>
      <c r="AB572" s="525">
        <v>7.0</v>
      </c>
      <c r="AC572" s="529" t="s">
        <v>7154</v>
      </c>
      <c r="AD572" s="1"/>
      <c r="AE572" s="514">
        <v>8.0</v>
      </c>
      <c r="AF572" s="525">
        <v>4.0</v>
      </c>
      <c r="AG572" s="525">
        <v>38.0</v>
      </c>
      <c r="AH572" s="539" t="s">
        <v>203</v>
      </c>
      <c r="AI572" s="1"/>
      <c r="AJ572" s="514">
        <v>6.0</v>
      </c>
      <c r="AK572" s="532">
        <v>4.0</v>
      </c>
      <c r="AL572" s="525">
        <v>4.0</v>
      </c>
      <c r="AM572" s="530" t="s">
        <v>7155</v>
      </c>
      <c r="AN572" s="1"/>
      <c r="AO572" s="514"/>
      <c r="AR572" s="573"/>
      <c r="AS572" s="518"/>
      <c r="AT572" s="514"/>
      <c r="AU572" s="514"/>
      <c r="AV572" s="514"/>
      <c r="AW572" s="558"/>
      <c r="AX572" s="1"/>
      <c r="AY572" s="514"/>
      <c r="AZ572" s="514"/>
      <c r="BA572" s="514"/>
      <c r="BB572" s="558"/>
      <c r="BC572" s="1"/>
      <c r="BD572" s="514"/>
      <c r="BE572" s="514"/>
      <c r="BF572" s="514"/>
      <c r="BG572" s="558"/>
      <c r="BH572" s="1"/>
      <c r="BI572" s="514"/>
      <c r="BJ572" s="514"/>
      <c r="BK572" s="514"/>
      <c r="BL572" s="558"/>
      <c r="BM572" s="1"/>
      <c r="BN572" s="514"/>
      <c r="BO572" s="514"/>
      <c r="BP572" s="514"/>
      <c r="BQ572" s="558"/>
      <c r="BR572" s="1"/>
      <c r="BS572" s="514"/>
      <c r="BT572" s="514"/>
      <c r="BU572" s="514"/>
      <c r="BV572" s="558"/>
      <c r="BW572" s="1"/>
      <c r="BX572" s="514"/>
      <c r="BY572" s="514"/>
      <c r="BZ572" s="514"/>
      <c r="CA572" s="558"/>
      <c r="CB572" s="1"/>
      <c r="CC572" s="514"/>
      <c r="CD572" s="514"/>
      <c r="CE572" s="514"/>
      <c r="CF572" s="558"/>
      <c r="CG572" s="1"/>
      <c r="CH572" s="514"/>
      <c r="CI572" s="514"/>
      <c r="CJ572" s="514"/>
      <c r="CK572" s="558"/>
      <c r="CL572" s="1"/>
      <c r="CM572" s="514"/>
      <c r="CN572" s="514"/>
      <c r="CO572" s="514"/>
      <c r="CP572" s="558"/>
      <c r="CQ572" s="1"/>
    </row>
    <row r="573" ht="15.0" customHeight="1">
      <c r="A573" s="514">
        <v>7.0</v>
      </c>
      <c r="B573" s="525">
        <v>1.0</v>
      </c>
      <c r="C573" s="525">
        <v>36.0</v>
      </c>
      <c r="D573" s="526" t="s">
        <v>7156</v>
      </c>
      <c r="E573" s="1"/>
      <c r="F573" s="514">
        <v>11.0</v>
      </c>
      <c r="G573" s="525">
        <v>1.0</v>
      </c>
      <c r="H573" s="525">
        <v>8.0</v>
      </c>
      <c r="I573" s="529" t="s">
        <v>7157</v>
      </c>
      <c r="J573" s="1"/>
      <c r="K573" s="514">
        <v>7.0</v>
      </c>
      <c r="L573" s="525">
        <v>2.0</v>
      </c>
      <c r="M573" s="525">
        <v>36.0</v>
      </c>
      <c r="N573" s="529" t="s">
        <v>7158</v>
      </c>
      <c r="O573" s="1"/>
      <c r="P573" s="514">
        <v>7.0</v>
      </c>
      <c r="Q573" s="525">
        <v>2.0</v>
      </c>
      <c r="R573" s="525">
        <v>13.0</v>
      </c>
      <c r="S573" s="529" t="s">
        <v>7159</v>
      </c>
      <c r="T573" s="1"/>
      <c r="U573" s="514">
        <v>7.0</v>
      </c>
      <c r="V573" s="525">
        <v>3.0</v>
      </c>
      <c r="W573" s="525">
        <v>36.0</v>
      </c>
      <c r="X573" s="537" t="s">
        <v>7160</v>
      </c>
      <c r="Y573" s="1"/>
      <c r="Z573" s="514">
        <v>9.0</v>
      </c>
      <c r="AA573" s="525">
        <v>3.0</v>
      </c>
      <c r="AB573" s="525">
        <v>7.0</v>
      </c>
      <c r="AC573" s="529" t="s">
        <v>7161</v>
      </c>
      <c r="AD573" s="1"/>
      <c r="AE573" s="514">
        <v>7.0</v>
      </c>
      <c r="AF573" s="525">
        <v>4.0</v>
      </c>
      <c r="AG573" s="525">
        <v>38.0</v>
      </c>
      <c r="AH573" s="540"/>
      <c r="AI573" s="1"/>
      <c r="AJ573" s="514">
        <v>5.0</v>
      </c>
      <c r="AK573" s="532">
        <v>4.0</v>
      </c>
      <c r="AL573" s="525">
        <v>4.0</v>
      </c>
      <c r="AM573" s="530" t="s">
        <v>7162</v>
      </c>
      <c r="AN573" s="1"/>
      <c r="AO573" s="514"/>
      <c r="AR573" s="573"/>
      <c r="AS573" s="518"/>
      <c r="AT573" s="514"/>
      <c r="AU573" s="514"/>
      <c r="AV573" s="514"/>
      <c r="AW573" s="558"/>
      <c r="AX573" s="1"/>
      <c r="AY573" s="514"/>
      <c r="AZ573" s="514"/>
      <c r="BA573" s="514"/>
      <c r="BB573" s="558"/>
      <c r="BC573" s="1"/>
      <c r="BD573" s="514"/>
      <c r="BE573" s="514"/>
      <c r="BF573" s="514"/>
      <c r="BG573" s="558"/>
      <c r="BH573" s="1"/>
      <c r="BI573" s="514"/>
      <c r="BJ573" s="514"/>
      <c r="BK573" s="514"/>
      <c r="BL573" s="558"/>
      <c r="BM573" s="1"/>
      <c r="BN573" s="514"/>
      <c r="BO573" s="514"/>
      <c r="BP573" s="514"/>
      <c r="BQ573" s="558"/>
      <c r="BR573" s="1"/>
      <c r="BS573" s="514"/>
      <c r="BT573" s="514"/>
      <c r="BU573" s="514"/>
      <c r="BV573" s="558"/>
      <c r="BW573" s="1"/>
      <c r="BX573" s="514"/>
      <c r="BY573" s="514"/>
      <c r="BZ573" s="514"/>
      <c r="CA573" s="558"/>
      <c r="CB573" s="1"/>
      <c r="CC573" s="514"/>
      <c r="CD573" s="514"/>
      <c r="CE573" s="514"/>
      <c r="CF573" s="558"/>
      <c r="CG573" s="1"/>
      <c r="CH573" s="514"/>
      <c r="CI573" s="514"/>
      <c r="CJ573" s="514"/>
      <c r="CK573" s="558"/>
      <c r="CL573" s="1"/>
      <c r="CM573" s="514"/>
      <c r="CN573" s="514"/>
      <c r="CO573" s="514"/>
      <c r="CP573" s="558"/>
      <c r="CQ573" s="1"/>
    </row>
    <row r="574" ht="15.0" customHeight="1">
      <c r="A574" s="514">
        <v>6.0</v>
      </c>
      <c r="B574" s="525">
        <v>1.0</v>
      </c>
      <c r="C574" s="525">
        <v>36.0</v>
      </c>
      <c r="D574" s="527" t="s">
        <v>116</v>
      </c>
      <c r="E574" s="1"/>
      <c r="F574" s="514">
        <v>10.0</v>
      </c>
      <c r="G574" s="525">
        <v>1.0</v>
      </c>
      <c r="H574" s="525">
        <v>8.0</v>
      </c>
      <c r="I574" s="529" t="s">
        <v>7163</v>
      </c>
      <c r="J574" s="1"/>
      <c r="K574" s="514">
        <v>6.0</v>
      </c>
      <c r="L574" s="525">
        <v>2.0</v>
      </c>
      <c r="M574" s="525">
        <v>36.0</v>
      </c>
      <c r="N574" s="529" t="s">
        <v>7164</v>
      </c>
      <c r="O574" s="1"/>
      <c r="P574" s="514">
        <v>6.0</v>
      </c>
      <c r="Q574" s="525">
        <v>2.0</v>
      </c>
      <c r="R574" s="525">
        <v>13.0</v>
      </c>
      <c r="S574" s="529" t="s">
        <v>7165</v>
      </c>
      <c r="T574" s="1"/>
      <c r="U574" s="514">
        <v>6.0</v>
      </c>
      <c r="V574" s="525">
        <v>3.0</v>
      </c>
      <c r="W574" s="525">
        <v>36.0</v>
      </c>
      <c r="X574" s="537" t="s">
        <v>7166</v>
      </c>
      <c r="Y574" s="1"/>
      <c r="Z574" s="514">
        <v>8.0</v>
      </c>
      <c r="AA574" s="525">
        <v>3.0</v>
      </c>
      <c r="AB574" s="525">
        <v>7.0</v>
      </c>
      <c r="AC574" s="529" t="s">
        <v>7167</v>
      </c>
      <c r="AD574" s="1"/>
      <c r="AE574" s="514">
        <v>6.0</v>
      </c>
      <c r="AF574" s="525">
        <v>4.0</v>
      </c>
      <c r="AG574" s="525">
        <v>38.0</v>
      </c>
      <c r="AH574" s="540"/>
      <c r="AI574" s="1"/>
      <c r="AJ574" s="514">
        <v>4.0</v>
      </c>
      <c r="AK574" s="532">
        <v>4.0</v>
      </c>
      <c r="AL574" s="525">
        <v>4.0</v>
      </c>
      <c r="AM574" s="530" t="s">
        <v>7168</v>
      </c>
      <c r="AN574" s="1"/>
      <c r="AO574" s="514"/>
      <c r="AR574" s="573"/>
      <c r="AS574" s="518"/>
      <c r="AT574" s="514"/>
      <c r="AU574" s="514"/>
      <c r="AV574" s="514"/>
      <c r="AW574" s="558"/>
      <c r="AX574" s="1"/>
      <c r="AY574" s="514"/>
      <c r="AZ574" s="514"/>
      <c r="BA574" s="514"/>
      <c r="BB574" s="558"/>
      <c r="BC574" s="1"/>
      <c r="BD574" s="514"/>
      <c r="BE574" s="514"/>
      <c r="BF574" s="514"/>
      <c r="BG574" s="558"/>
      <c r="BH574" s="1"/>
      <c r="BI574" s="514"/>
      <c r="BJ574" s="514"/>
      <c r="BK574" s="514"/>
      <c r="BL574" s="558"/>
      <c r="BM574" s="1"/>
      <c r="BN574" s="514"/>
      <c r="BO574" s="514"/>
      <c r="BP574" s="514"/>
      <c r="BQ574" s="558"/>
      <c r="BR574" s="1"/>
      <c r="BS574" s="514"/>
      <c r="BT574" s="514"/>
      <c r="BU574" s="514"/>
      <c r="BV574" s="558"/>
      <c r="BW574" s="1"/>
      <c r="BX574" s="514"/>
      <c r="BY574" s="514"/>
      <c r="BZ574" s="514"/>
      <c r="CA574" s="558"/>
      <c r="CB574" s="1"/>
      <c r="CC574" s="514"/>
      <c r="CD574" s="514"/>
      <c r="CE574" s="514"/>
      <c r="CF574" s="558"/>
      <c r="CG574" s="1"/>
      <c r="CH574" s="514"/>
      <c r="CI574" s="514"/>
      <c r="CJ574" s="514"/>
      <c r="CK574" s="558"/>
      <c r="CL574" s="1"/>
      <c r="CM574" s="514"/>
      <c r="CN574" s="514"/>
      <c r="CO574" s="514"/>
      <c r="CP574" s="558"/>
      <c r="CQ574" s="1"/>
    </row>
    <row r="575" ht="15.0" customHeight="1">
      <c r="A575" s="514">
        <v>5.0</v>
      </c>
      <c r="B575" s="525">
        <v>1.0</v>
      </c>
      <c r="C575" s="525">
        <v>36.0</v>
      </c>
      <c r="D575" s="526" t="s">
        <v>7169</v>
      </c>
      <c r="E575" s="1"/>
      <c r="F575" s="514">
        <v>9.0</v>
      </c>
      <c r="G575" s="525">
        <v>1.0</v>
      </c>
      <c r="H575" s="525">
        <v>8.0</v>
      </c>
      <c r="I575" s="529" t="s">
        <v>7170</v>
      </c>
      <c r="J575" s="1"/>
      <c r="K575" s="514">
        <v>5.0</v>
      </c>
      <c r="L575" s="525">
        <v>2.0</v>
      </c>
      <c r="M575" s="525">
        <v>36.0</v>
      </c>
      <c r="N575" s="529" t="s">
        <v>7171</v>
      </c>
      <c r="O575" s="1"/>
      <c r="P575" s="514">
        <v>5.0</v>
      </c>
      <c r="Q575" s="525">
        <v>2.0</v>
      </c>
      <c r="R575" s="525">
        <v>13.0</v>
      </c>
      <c r="S575" s="529" t="s">
        <v>7172</v>
      </c>
      <c r="T575" s="1"/>
      <c r="U575" s="514">
        <v>5.0</v>
      </c>
      <c r="V575" s="525">
        <v>3.0</v>
      </c>
      <c r="W575" s="525">
        <v>36.0</v>
      </c>
      <c r="X575" s="537" t="s">
        <v>7173</v>
      </c>
      <c r="Y575" s="1"/>
      <c r="Z575" s="514">
        <v>7.0</v>
      </c>
      <c r="AA575" s="525">
        <v>3.0</v>
      </c>
      <c r="AB575" s="525">
        <v>7.0</v>
      </c>
      <c r="AC575" s="529" t="s">
        <v>7174</v>
      </c>
      <c r="AD575" s="1"/>
      <c r="AE575" s="514">
        <v>5.0</v>
      </c>
      <c r="AF575" s="525">
        <v>4.0</v>
      </c>
      <c r="AG575" s="525">
        <v>38.0</v>
      </c>
      <c r="AH575" s="540"/>
      <c r="AI575" s="1"/>
      <c r="AJ575" s="514">
        <v>3.0</v>
      </c>
      <c r="AK575" s="532">
        <v>4.0</v>
      </c>
      <c r="AL575" s="525">
        <v>4.0</v>
      </c>
      <c r="AM575" s="530" t="s">
        <v>7175</v>
      </c>
      <c r="AN575" s="1"/>
      <c r="AO575" s="514"/>
      <c r="AR575" s="573"/>
      <c r="AS575" s="518"/>
      <c r="AT575" s="514"/>
      <c r="AU575" s="514"/>
      <c r="AV575" s="514"/>
      <c r="AW575" s="558"/>
      <c r="AX575" s="1"/>
      <c r="AY575" s="514"/>
      <c r="AZ575" s="514"/>
      <c r="BA575" s="514"/>
      <c r="BB575" s="558"/>
      <c r="BC575" s="1"/>
      <c r="BD575" s="514"/>
      <c r="BE575" s="514"/>
      <c r="BF575" s="514"/>
      <c r="BG575" s="558"/>
      <c r="BH575" s="1"/>
      <c r="BI575" s="514"/>
      <c r="BJ575" s="514"/>
      <c r="BK575" s="514"/>
      <c r="BL575" s="558"/>
      <c r="BM575" s="1"/>
      <c r="BN575" s="514"/>
      <c r="BO575" s="514"/>
      <c r="BP575" s="514"/>
      <c r="BQ575" s="558"/>
      <c r="BR575" s="1"/>
      <c r="BS575" s="514"/>
      <c r="BT575" s="514"/>
      <c r="BU575" s="514"/>
      <c r="BV575" s="558"/>
      <c r="BW575" s="1"/>
      <c r="BX575" s="514"/>
      <c r="BY575" s="514"/>
      <c r="BZ575" s="514"/>
      <c r="CA575" s="558"/>
      <c r="CB575" s="1"/>
      <c r="CC575" s="514"/>
      <c r="CD575" s="514"/>
      <c r="CE575" s="514"/>
      <c r="CF575" s="558"/>
      <c r="CG575" s="1"/>
      <c r="CH575" s="514"/>
      <c r="CI575" s="514"/>
      <c r="CJ575" s="514"/>
      <c r="CK575" s="558"/>
      <c r="CL575" s="1"/>
      <c r="CM575" s="514"/>
      <c r="CN575" s="514"/>
      <c r="CO575" s="514"/>
      <c r="CP575" s="558"/>
      <c r="CQ575" s="1"/>
    </row>
    <row r="576" ht="15.0" customHeight="1">
      <c r="A576" s="514">
        <v>4.0</v>
      </c>
      <c r="B576" s="525">
        <v>1.0</v>
      </c>
      <c r="C576" s="525">
        <v>36.0</v>
      </c>
      <c r="D576" s="527" t="s">
        <v>116</v>
      </c>
      <c r="E576" s="1"/>
      <c r="F576" s="514">
        <v>8.0</v>
      </c>
      <c r="G576" s="525">
        <v>1.0</v>
      </c>
      <c r="H576" s="525">
        <v>8.0</v>
      </c>
      <c r="I576" s="529" t="s">
        <v>7176</v>
      </c>
      <c r="J576" s="1"/>
      <c r="K576" s="514">
        <v>4.0</v>
      </c>
      <c r="L576" s="525">
        <v>2.0</v>
      </c>
      <c r="M576" s="525">
        <v>36.0</v>
      </c>
      <c r="N576" s="529" t="s">
        <v>7177</v>
      </c>
      <c r="O576" s="1"/>
      <c r="P576" s="514">
        <v>4.0</v>
      </c>
      <c r="Q576" s="525">
        <v>2.0</v>
      </c>
      <c r="R576" s="525">
        <v>13.0</v>
      </c>
      <c r="S576" s="529" t="s">
        <v>7178</v>
      </c>
      <c r="T576" s="1"/>
      <c r="U576" s="514">
        <v>4.0</v>
      </c>
      <c r="V576" s="525">
        <v>3.0</v>
      </c>
      <c r="W576" s="525">
        <v>36.0</v>
      </c>
      <c r="X576" s="537" t="s">
        <v>7179</v>
      </c>
      <c r="Y576" s="1"/>
      <c r="Z576" s="514">
        <v>6.0</v>
      </c>
      <c r="AA576" s="525">
        <v>3.0</v>
      </c>
      <c r="AB576" s="525">
        <v>7.0</v>
      </c>
      <c r="AC576" s="529" t="s">
        <v>7180</v>
      </c>
      <c r="AD576" s="1"/>
      <c r="AE576" s="514">
        <v>4.0</v>
      </c>
      <c r="AF576" s="525">
        <v>4.0</v>
      </c>
      <c r="AG576" s="525">
        <v>38.0</v>
      </c>
      <c r="AH576" s="540"/>
      <c r="AI576" s="1"/>
      <c r="AJ576" s="514">
        <v>2.0</v>
      </c>
      <c r="AK576" s="532">
        <v>4.0</v>
      </c>
      <c r="AL576" s="525">
        <v>4.0</v>
      </c>
      <c r="AM576" s="530" t="s">
        <v>7181</v>
      </c>
      <c r="AN576" s="1"/>
      <c r="AO576" s="514"/>
      <c r="AR576" s="573"/>
      <c r="AS576" s="518"/>
      <c r="AT576" s="514"/>
      <c r="AU576" s="514"/>
      <c r="AV576" s="514"/>
      <c r="AW576" s="558"/>
      <c r="AX576" s="1"/>
      <c r="AY576" s="514"/>
      <c r="AZ576" s="514"/>
      <c r="BA576" s="514"/>
      <c r="BB576" s="558"/>
      <c r="BC576" s="1"/>
      <c r="BD576" s="514"/>
      <c r="BE576" s="514"/>
      <c r="BF576" s="514"/>
      <c r="BG576" s="558"/>
      <c r="BH576" s="1"/>
      <c r="BI576" s="514"/>
      <c r="BJ576" s="514"/>
      <c r="BK576" s="514"/>
      <c r="BL576" s="558"/>
      <c r="BM576" s="1"/>
      <c r="BN576" s="514"/>
      <c r="BO576" s="514"/>
      <c r="BP576" s="514"/>
      <c r="BQ576" s="558"/>
      <c r="BR576" s="1"/>
      <c r="BS576" s="514"/>
      <c r="BT576" s="514"/>
      <c r="BU576" s="514"/>
      <c r="BV576" s="558"/>
      <c r="BW576" s="1"/>
      <c r="BX576" s="514"/>
      <c r="BY576" s="514"/>
      <c r="BZ576" s="514"/>
      <c r="CA576" s="558"/>
      <c r="CB576" s="1"/>
      <c r="CC576" s="514"/>
      <c r="CD576" s="514"/>
      <c r="CE576" s="514"/>
      <c r="CF576" s="558"/>
      <c r="CG576" s="1"/>
      <c r="CH576" s="514"/>
      <c r="CI576" s="514"/>
      <c r="CJ576" s="514"/>
      <c r="CK576" s="558"/>
      <c r="CL576" s="1"/>
      <c r="CM576" s="514"/>
      <c r="CN576" s="514"/>
      <c r="CO576" s="514"/>
      <c r="CP576" s="558"/>
      <c r="CQ576" s="1"/>
    </row>
    <row r="577" ht="15.0" customHeight="1">
      <c r="A577" s="514">
        <v>3.0</v>
      </c>
      <c r="B577" s="525">
        <v>1.0</v>
      </c>
      <c r="C577" s="525">
        <v>36.0</v>
      </c>
      <c r="D577" s="526" t="s">
        <v>7182</v>
      </c>
      <c r="E577" s="1"/>
      <c r="F577" s="514">
        <v>7.0</v>
      </c>
      <c r="G577" s="525">
        <v>1.0</v>
      </c>
      <c r="H577" s="525">
        <v>8.0</v>
      </c>
      <c r="I577" s="529" t="s">
        <v>7183</v>
      </c>
      <c r="J577" s="1"/>
      <c r="K577" s="514">
        <v>3.0</v>
      </c>
      <c r="L577" s="525">
        <v>2.0</v>
      </c>
      <c r="M577" s="525">
        <v>36.0</v>
      </c>
      <c r="N577" s="529" t="s">
        <v>7184</v>
      </c>
      <c r="O577" s="1"/>
      <c r="P577" s="514">
        <v>3.0</v>
      </c>
      <c r="Q577" s="525">
        <v>2.0</v>
      </c>
      <c r="R577" s="525">
        <v>13.0</v>
      </c>
      <c r="S577" s="529" t="s">
        <v>7185</v>
      </c>
      <c r="T577" s="1"/>
      <c r="U577" s="514">
        <v>3.0</v>
      </c>
      <c r="V577" s="525">
        <v>3.0</v>
      </c>
      <c r="W577" s="525">
        <v>36.0</v>
      </c>
      <c r="X577" s="537" t="s">
        <v>7186</v>
      </c>
      <c r="Y577" s="1"/>
      <c r="Z577" s="514">
        <v>5.0</v>
      </c>
      <c r="AA577" s="525">
        <v>3.0</v>
      </c>
      <c r="AB577" s="525">
        <v>7.0</v>
      </c>
      <c r="AC577" s="529" t="s">
        <v>7187</v>
      </c>
      <c r="AD577" s="1"/>
      <c r="AE577" s="514">
        <v>3.0</v>
      </c>
      <c r="AF577" s="525">
        <v>4.0</v>
      </c>
      <c r="AG577" s="525">
        <v>38.0</v>
      </c>
      <c r="AH577" s="540"/>
      <c r="AI577" s="1"/>
      <c r="AJ577" s="542">
        <v>1.0</v>
      </c>
      <c r="AK577" s="532">
        <v>4.0</v>
      </c>
      <c r="AL577" s="525">
        <v>4.0</v>
      </c>
      <c r="AM577" s="530" t="s">
        <v>7188</v>
      </c>
      <c r="AN577" s="1"/>
      <c r="AO577" s="514"/>
      <c r="AR577" s="573"/>
      <c r="AS577" s="518"/>
      <c r="AT577" s="514"/>
      <c r="AU577" s="514"/>
      <c r="AV577" s="514"/>
      <c r="AW577" s="558"/>
      <c r="AX577" s="1"/>
      <c r="AY577" s="514"/>
      <c r="AZ577" s="514"/>
      <c r="BA577" s="514"/>
      <c r="BB577" s="558"/>
      <c r="BC577" s="1"/>
      <c r="BD577" s="514"/>
      <c r="BE577" s="514"/>
      <c r="BF577" s="514"/>
      <c r="BG577" s="558"/>
      <c r="BH577" s="1"/>
      <c r="BI577" s="514"/>
      <c r="BJ577" s="514"/>
      <c r="BK577" s="514"/>
      <c r="BL577" s="558"/>
      <c r="BM577" s="1"/>
      <c r="BN577" s="514"/>
      <c r="BO577" s="514"/>
      <c r="BP577" s="514"/>
      <c r="BQ577" s="558"/>
      <c r="BR577" s="1"/>
      <c r="BS577" s="514"/>
      <c r="BT577" s="514"/>
      <c r="BU577" s="514"/>
      <c r="BV577" s="558"/>
      <c r="BW577" s="1"/>
      <c r="BX577" s="514"/>
      <c r="BY577" s="514"/>
      <c r="BZ577" s="514"/>
      <c r="CA577" s="558"/>
      <c r="CB577" s="1"/>
      <c r="CC577" s="514"/>
      <c r="CD577" s="514"/>
      <c r="CE577" s="514"/>
      <c r="CF577" s="558"/>
      <c r="CG577" s="1"/>
      <c r="CH577" s="514"/>
      <c r="CI577" s="514"/>
      <c r="CJ577" s="514"/>
      <c r="CK577" s="558"/>
      <c r="CL577" s="1"/>
      <c r="CM577" s="514"/>
      <c r="CN577" s="514"/>
      <c r="CO577" s="514"/>
      <c r="CP577" s="558"/>
      <c r="CQ577" s="1"/>
    </row>
    <row r="578" ht="15.0" customHeight="1">
      <c r="A578" s="514">
        <v>2.0</v>
      </c>
      <c r="B578" s="525">
        <v>1.0</v>
      </c>
      <c r="C578" s="525">
        <v>36.0</v>
      </c>
      <c r="D578" s="527" t="s">
        <v>116</v>
      </c>
      <c r="E578" s="1"/>
      <c r="F578" s="514">
        <v>6.0</v>
      </c>
      <c r="G578" s="525">
        <v>1.0</v>
      </c>
      <c r="H578" s="525">
        <v>8.0</v>
      </c>
      <c r="I578" s="529" t="s">
        <v>7189</v>
      </c>
      <c r="J578" s="1"/>
      <c r="K578" s="524">
        <v>2.0</v>
      </c>
      <c r="L578" s="525">
        <v>2.0</v>
      </c>
      <c r="M578" s="525">
        <v>36.0</v>
      </c>
      <c r="N578" s="529" t="s">
        <v>7190</v>
      </c>
      <c r="O578" s="1"/>
      <c r="P578" s="514">
        <v>2.0</v>
      </c>
      <c r="Q578" s="525">
        <v>2.0</v>
      </c>
      <c r="R578" s="525">
        <v>13.0</v>
      </c>
      <c r="S578" s="529" t="s">
        <v>7191</v>
      </c>
      <c r="T578" s="1"/>
      <c r="U578" s="514">
        <v>2.0</v>
      </c>
      <c r="V578" s="525">
        <v>3.0</v>
      </c>
      <c r="W578" s="525">
        <v>36.0</v>
      </c>
      <c r="X578" s="537" t="s">
        <v>7192</v>
      </c>
      <c r="Y578" s="1"/>
      <c r="Z578" s="514">
        <v>4.0</v>
      </c>
      <c r="AA578" s="525">
        <v>3.0</v>
      </c>
      <c r="AB578" s="525">
        <v>7.0</v>
      </c>
      <c r="AC578" s="529" t="s">
        <v>7193</v>
      </c>
      <c r="AD578" s="1"/>
      <c r="AE578" s="514">
        <v>2.0</v>
      </c>
      <c r="AF578" s="525">
        <v>4.0</v>
      </c>
      <c r="AG578" s="525">
        <v>38.0</v>
      </c>
      <c r="AH578" s="540"/>
      <c r="AI578" s="1"/>
      <c r="AJ578" s="514">
        <v>14.0</v>
      </c>
      <c r="AK578" s="532">
        <v>4.0</v>
      </c>
      <c r="AL578" s="525">
        <v>3.0</v>
      </c>
      <c r="AM578" s="530" t="s">
        <v>7194</v>
      </c>
      <c r="AN578" s="1"/>
      <c r="AO578" s="514"/>
      <c r="AR578" s="573"/>
      <c r="AS578" s="518"/>
      <c r="AT578" s="514"/>
      <c r="AU578" s="514"/>
      <c r="AV578" s="514"/>
      <c r="AW578" s="558"/>
      <c r="AX578" s="1"/>
      <c r="AY578" s="514"/>
      <c r="AZ578" s="514"/>
      <c r="BA578" s="514"/>
      <c r="BB578" s="558"/>
      <c r="BC578" s="1"/>
      <c r="BD578" s="514"/>
      <c r="BE578" s="514"/>
      <c r="BF578" s="514"/>
      <c r="BG578" s="558"/>
      <c r="BH578" s="1"/>
      <c r="BI578" s="514"/>
      <c r="BJ578" s="514"/>
      <c r="BK578" s="514"/>
      <c r="BL578" s="558"/>
      <c r="BM578" s="1"/>
      <c r="BN578" s="514"/>
      <c r="BO578" s="514"/>
      <c r="BP578" s="514"/>
      <c r="BQ578" s="558"/>
      <c r="BR578" s="1"/>
      <c r="BS578" s="514"/>
      <c r="BT578" s="514"/>
      <c r="BU578" s="514"/>
      <c r="BV578" s="558"/>
      <c r="BW578" s="1"/>
      <c r="BX578" s="514"/>
      <c r="BY578" s="514"/>
      <c r="BZ578" s="514"/>
      <c r="CA578" s="558"/>
      <c r="CB578" s="1"/>
      <c r="CC578" s="514"/>
      <c r="CD578" s="514"/>
      <c r="CE578" s="514"/>
      <c r="CF578" s="558"/>
      <c r="CG578" s="1"/>
      <c r="CH578" s="514"/>
      <c r="CI578" s="514"/>
      <c r="CJ578" s="514"/>
      <c r="CK578" s="558"/>
      <c r="CL578" s="1"/>
      <c r="CM578" s="514"/>
      <c r="CN578" s="514"/>
      <c r="CO578" s="514"/>
      <c r="CP578" s="558"/>
      <c r="CQ578" s="1"/>
    </row>
    <row r="579" ht="15.0" customHeight="1">
      <c r="A579" s="542">
        <v>1.0</v>
      </c>
      <c r="B579" s="525">
        <v>1.0</v>
      </c>
      <c r="C579" s="525">
        <v>36.0</v>
      </c>
      <c r="D579" s="526" t="s">
        <v>7195</v>
      </c>
      <c r="E579" s="1"/>
      <c r="F579" s="514">
        <v>5.0</v>
      </c>
      <c r="G579" s="525">
        <v>1.0</v>
      </c>
      <c r="H579" s="525">
        <v>8.0</v>
      </c>
      <c r="I579" s="529" t="s">
        <v>7196</v>
      </c>
      <c r="J579" s="1"/>
      <c r="K579" s="542">
        <v>1.0</v>
      </c>
      <c r="L579" s="525">
        <v>2.0</v>
      </c>
      <c r="M579" s="525">
        <v>36.0</v>
      </c>
      <c r="N579" s="529" t="s">
        <v>7197</v>
      </c>
      <c r="O579" s="1"/>
      <c r="P579" s="542">
        <v>1.0</v>
      </c>
      <c r="Q579" s="525">
        <v>2.0</v>
      </c>
      <c r="R579" s="525">
        <v>13.0</v>
      </c>
      <c r="S579" s="529" t="s">
        <v>7198</v>
      </c>
      <c r="T579" s="1"/>
      <c r="U579" s="542">
        <v>1.0</v>
      </c>
      <c r="V579" s="525">
        <v>3.0</v>
      </c>
      <c r="W579" s="525">
        <v>36.0</v>
      </c>
      <c r="X579" s="537" t="s">
        <v>7199</v>
      </c>
      <c r="Y579" s="1"/>
      <c r="Z579" s="514">
        <v>3.0</v>
      </c>
      <c r="AA579" s="525">
        <v>3.0</v>
      </c>
      <c r="AB579" s="525">
        <v>7.0</v>
      </c>
      <c r="AC579" s="529" t="s">
        <v>7200</v>
      </c>
      <c r="AD579" s="1"/>
      <c r="AE579" s="542">
        <v>1.0</v>
      </c>
      <c r="AF579" s="525">
        <v>4.0</v>
      </c>
      <c r="AG579" s="525">
        <v>38.0</v>
      </c>
      <c r="AH579" s="545"/>
      <c r="AI579" s="1"/>
      <c r="AJ579" s="514">
        <v>13.0</v>
      </c>
      <c r="AK579" s="532">
        <v>4.0</v>
      </c>
      <c r="AL579" s="525">
        <v>3.0</v>
      </c>
      <c r="AM579" s="530" t="s">
        <v>7201</v>
      </c>
      <c r="AN579" s="1"/>
      <c r="AO579" s="514"/>
      <c r="AR579" s="573"/>
      <c r="AS579" s="518"/>
      <c r="AT579" s="514"/>
      <c r="AU579" s="514"/>
      <c r="AV579" s="514"/>
      <c r="AW579" s="558"/>
      <c r="AX579" s="1"/>
      <c r="AY579" s="514"/>
      <c r="AZ579" s="514"/>
      <c r="BA579" s="514"/>
      <c r="BB579" s="558"/>
      <c r="BC579" s="1"/>
      <c r="BD579" s="514"/>
      <c r="BE579" s="514"/>
      <c r="BF579" s="514"/>
      <c r="BG579" s="558"/>
      <c r="BH579" s="1"/>
      <c r="BI579" s="514"/>
      <c r="BJ579" s="514"/>
      <c r="BK579" s="514"/>
      <c r="BL579" s="558"/>
      <c r="BM579" s="1"/>
      <c r="BN579" s="514"/>
      <c r="BO579" s="514"/>
      <c r="BP579" s="514"/>
      <c r="BQ579" s="558"/>
      <c r="BR579" s="1"/>
      <c r="BS579" s="514"/>
      <c r="BT579" s="514"/>
      <c r="BU579" s="514"/>
      <c r="BV579" s="558"/>
      <c r="BW579" s="1"/>
      <c r="BX579" s="514"/>
      <c r="BY579" s="514"/>
      <c r="BZ579" s="514"/>
      <c r="CA579" s="558"/>
      <c r="CB579" s="1"/>
      <c r="CC579" s="514"/>
      <c r="CD579" s="514"/>
      <c r="CE579" s="514"/>
      <c r="CF579" s="558"/>
      <c r="CG579" s="1"/>
      <c r="CH579" s="514"/>
      <c r="CI579" s="514"/>
      <c r="CJ579" s="514"/>
      <c r="CK579" s="558"/>
      <c r="CL579" s="1"/>
      <c r="CM579" s="514"/>
      <c r="CN579" s="514"/>
      <c r="CO579" s="514"/>
      <c r="CP579" s="558"/>
      <c r="CQ579" s="1"/>
    </row>
    <row r="580" ht="15.0" customHeight="1">
      <c r="A580" s="524">
        <v>16.0</v>
      </c>
      <c r="B580" s="525">
        <v>1.0</v>
      </c>
      <c r="C580" s="525">
        <v>37.0</v>
      </c>
      <c r="D580" s="526" t="s">
        <v>7202</v>
      </c>
      <c r="E580" s="1"/>
      <c r="F580" s="514">
        <v>4.0</v>
      </c>
      <c r="G580" s="525">
        <v>1.0</v>
      </c>
      <c r="H580" s="525">
        <v>8.0</v>
      </c>
      <c r="I580" s="529" t="s">
        <v>7203</v>
      </c>
      <c r="J580" s="1"/>
      <c r="K580" s="514">
        <v>16.0</v>
      </c>
      <c r="L580" s="525">
        <v>2.0</v>
      </c>
      <c r="M580" s="525">
        <v>37.0</v>
      </c>
      <c r="N580" s="529" t="s">
        <v>7204</v>
      </c>
      <c r="O580" s="1"/>
      <c r="P580" s="524">
        <v>16.0</v>
      </c>
      <c r="Q580" s="525">
        <v>2.0</v>
      </c>
      <c r="R580" s="525">
        <v>12.0</v>
      </c>
      <c r="S580" s="529" t="s">
        <v>7205</v>
      </c>
      <c r="T580" s="1"/>
      <c r="U580" s="524">
        <v>16.0</v>
      </c>
      <c r="V580" s="525">
        <v>3.0</v>
      </c>
      <c r="W580" s="525">
        <v>37.0</v>
      </c>
      <c r="X580" s="529" t="s">
        <v>7206</v>
      </c>
      <c r="Y580" s="1"/>
      <c r="Z580" s="514">
        <v>2.0</v>
      </c>
      <c r="AA580" s="525">
        <v>3.0</v>
      </c>
      <c r="AB580" s="525">
        <v>7.0</v>
      </c>
      <c r="AC580" s="529" t="s">
        <v>7207</v>
      </c>
      <c r="AD580" s="1"/>
      <c r="AE580" s="524">
        <v>16.0</v>
      </c>
      <c r="AF580" s="525">
        <v>4.0</v>
      </c>
      <c r="AG580" s="525">
        <v>39.0</v>
      </c>
      <c r="AH580" s="529" t="s">
        <v>7208</v>
      </c>
      <c r="AI580" s="1"/>
      <c r="AJ580" s="514">
        <v>12.0</v>
      </c>
      <c r="AK580" s="532">
        <v>4.0</v>
      </c>
      <c r="AL580" s="525">
        <v>3.0</v>
      </c>
      <c r="AM580" s="530" t="s">
        <v>7209</v>
      </c>
      <c r="AN580" s="1"/>
      <c r="AO580" s="514"/>
      <c r="AR580" s="573"/>
      <c r="AS580" s="518"/>
      <c r="AT580" s="514"/>
      <c r="AU580" s="514"/>
      <c r="AV580" s="514"/>
      <c r="AW580" s="558"/>
      <c r="AX580" s="1"/>
      <c r="AY580" s="514"/>
      <c r="AZ580" s="514"/>
      <c r="BA580" s="514"/>
      <c r="BB580" s="558"/>
      <c r="BC580" s="1"/>
      <c r="BD580" s="514"/>
      <c r="BE580" s="514"/>
      <c r="BF580" s="514"/>
      <c r="BG580" s="558"/>
      <c r="BH580" s="1"/>
      <c r="BI580" s="514"/>
      <c r="BJ580" s="514"/>
      <c r="BK580" s="514"/>
      <c r="BL580" s="558"/>
      <c r="BM580" s="1"/>
      <c r="BN580" s="514"/>
      <c r="BO580" s="514"/>
      <c r="BP580" s="514"/>
      <c r="BQ580" s="558"/>
      <c r="BR580" s="1"/>
      <c r="BS580" s="514"/>
      <c r="BT580" s="514"/>
      <c r="BU580" s="514"/>
      <c r="BV580" s="558"/>
      <c r="BW580" s="1"/>
      <c r="BX580" s="514"/>
      <c r="BY580" s="514"/>
      <c r="BZ580" s="514"/>
      <c r="CA580" s="558"/>
      <c r="CB580" s="1"/>
      <c r="CC580" s="514"/>
      <c r="CD580" s="514"/>
      <c r="CE580" s="514"/>
      <c r="CF580" s="558"/>
      <c r="CG580" s="1"/>
      <c r="CH580" s="514"/>
      <c r="CI580" s="514"/>
      <c r="CJ580" s="514"/>
      <c r="CK580" s="558"/>
      <c r="CL580" s="1"/>
      <c r="CM580" s="514"/>
      <c r="CN580" s="514"/>
      <c r="CO580" s="514"/>
      <c r="CP580" s="558"/>
      <c r="CQ580" s="1"/>
    </row>
    <row r="581" ht="15.0" customHeight="1">
      <c r="A581" s="514">
        <v>15.0</v>
      </c>
      <c r="B581" s="525">
        <v>1.0</v>
      </c>
      <c r="C581" s="525">
        <v>37.0</v>
      </c>
      <c r="D581" s="526" t="s">
        <v>7210</v>
      </c>
      <c r="E581" s="1"/>
      <c r="F581" s="514">
        <v>3.0</v>
      </c>
      <c r="G581" s="525">
        <v>1.0</v>
      </c>
      <c r="H581" s="525">
        <v>8.0</v>
      </c>
      <c r="I581" s="529" t="s">
        <v>7211</v>
      </c>
      <c r="J581" s="1"/>
      <c r="K581" s="514">
        <v>15.0</v>
      </c>
      <c r="L581" s="525">
        <v>2.0</v>
      </c>
      <c r="M581" s="525">
        <v>37.0</v>
      </c>
      <c r="N581" s="529" t="s">
        <v>7212</v>
      </c>
      <c r="O581" s="1"/>
      <c r="P581" s="514">
        <v>15.0</v>
      </c>
      <c r="Q581" s="525">
        <v>2.0</v>
      </c>
      <c r="R581" s="525">
        <v>12.0</v>
      </c>
      <c r="S581" s="529" t="s">
        <v>7213</v>
      </c>
      <c r="T581" s="1"/>
      <c r="U581" s="514">
        <v>15.0</v>
      </c>
      <c r="V581" s="525">
        <v>3.0</v>
      </c>
      <c r="W581" s="525">
        <v>37.0</v>
      </c>
      <c r="X581" s="529" t="s">
        <v>7214</v>
      </c>
      <c r="Y581" s="1"/>
      <c r="Z581" s="542">
        <v>1.0</v>
      </c>
      <c r="AA581" s="525">
        <v>3.0</v>
      </c>
      <c r="AB581" s="525">
        <v>7.0</v>
      </c>
      <c r="AC581" s="529" t="s">
        <v>7215</v>
      </c>
      <c r="AD581" s="1"/>
      <c r="AE581" s="514">
        <v>15.0</v>
      </c>
      <c r="AF581" s="525">
        <v>4.0</v>
      </c>
      <c r="AG581" s="525">
        <v>39.0</v>
      </c>
      <c r="AH581" s="529" t="s">
        <v>7216</v>
      </c>
      <c r="AI581" s="1"/>
      <c r="AJ581" s="514">
        <v>11.0</v>
      </c>
      <c r="AK581" s="532">
        <v>4.0</v>
      </c>
      <c r="AL581" s="525">
        <v>3.0</v>
      </c>
      <c r="AM581" s="530" t="s">
        <v>7217</v>
      </c>
      <c r="AN581" s="1"/>
      <c r="AO581" s="514"/>
      <c r="AR581" s="573"/>
      <c r="AS581" s="518"/>
      <c r="AT581" s="514"/>
      <c r="AU581" s="514"/>
      <c r="AV581" s="514"/>
      <c r="AW581" s="558"/>
      <c r="AX581" s="1"/>
      <c r="AY581" s="514"/>
      <c r="AZ581" s="514"/>
      <c r="BA581" s="514"/>
      <c r="BB581" s="558"/>
      <c r="BC581" s="1"/>
      <c r="BD581" s="514"/>
      <c r="BE581" s="514"/>
      <c r="BF581" s="514"/>
      <c r="BG581" s="558"/>
      <c r="BH581" s="1"/>
      <c r="BI581" s="514"/>
      <c r="BJ581" s="514"/>
      <c r="BK581" s="514"/>
      <c r="BL581" s="558"/>
      <c r="BM581" s="1"/>
      <c r="BN581" s="514"/>
      <c r="BO581" s="514"/>
      <c r="BP581" s="514"/>
      <c r="BQ581" s="558"/>
      <c r="BR581" s="1"/>
      <c r="BS581" s="514"/>
      <c r="BT581" s="514"/>
      <c r="BU581" s="514"/>
      <c r="BV581" s="558"/>
      <c r="BW581" s="1"/>
      <c r="BX581" s="514"/>
      <c r="BY581" s="514"/>
      <c r="BZ581" s="514"/>
      <c r="CA581" s="558"/>
      <c r="CB581" s="1"/>
      <c r="CC581" s="514"/>
      <c r="CD581" s="514"/>
      <c r="CE581" s="514"/>
      <c r="CF581" s="558"/>
      <c r="CG581" s="1"/>
      <c r="CH581" s="514"/>
      <c r="CI581" s="514"/>
      <c r="CJ581" s="514"/>
      <c r="CK581" s="558"/>
      <c r="CL581" s="1"/>
      <c r="CM581" s="514"/>
      <c r="CN581" s="514"/>
      <c r="CO581" s="514"/>
      <c r="CP581" s="558"/>
      <c r="CQ581" s="1"/>
    </row>
    <row r="582" ht="15.0" customHeight="1">
      <c r="A582" s="514">
        <v>14.0</v>
      </c>
      <c r="B582" s="525">
        <v>1.0</v>
      </c>
      <c r="C582" s="525">
        <v>37.0</v>
      </c>
      <c r="D582" s="526" t="s">
        <v>7218</v>
      </c>
      <c r="E582" s="1"/>
      <c r="F582" s="514">
        <v>2.0</v>
      </c>
      <c r="G582" s="525">
        <v>1.0</v>
      </c>
      <c r="H582" s="525">
        <v>8.0</v>
      </c>
      <c r="I582" s="529" t="s">
        <v>7219</v>
      </c>
      <c r="J582" s="1"/>
      <c r="K582" s="514">
        <v>14.0</v>
      </c>
      <c r="L582" s="525">
        <v>2.0</v>
      </c>
      <c r="M582" s="525">
        <v>37.0</v>
      </c>
      <c r="N582" s="529" t="s">
        <v>7220</v>
      </c>
      <c r="O582" s="1"/>
      <c r="P582" s="514">
        <v>14.0</v>
      </c>
      <c r="Q582" s="525">
        <v>2.0</v>
      </c>
      <c r="R582" s="525">
        <v>12.0</v>
      </c>
      <c r="S582" s="529" t="s">
        <v>7221</v>
      </c>
      <c r="T582" s="1"/>
      <c r="U582" s="514">
        <v>14.0</v>
      </c>
      <c r="V582" s="525">
        <v>3.0</v>
      </c>
      <c r="W582" s="525">
        <v>37.0</v>
      </c>
      <c r="X582" s="537" t="s">
        <v>7222</v>
      </c>
      <c r="Y582" s="1"/>
      <c r="Z582" s="514">
        <v>14.0</v>
      </c>
      <c r="AA582" s="525">
        <v>3.0</v>
      </c>
      <c r="AB582" s="525">
        <v>6.0</v>
      </c>
      <c r="AC582" s="529" t="s">
        <v>7223</v>
      </c>
      <c r="AD582" s="1"/>
      <c r="AE582" s="514">
        <v>14.0</v>
      </c>
      <c r="AF582" s="525">
        <v>4.0</v>
      </c>
      <c r="AG582" s="525">
        <v>39.0</v>
      </c>
      <c r="AH582" s="537" t="s">
        <v>7224</v>
      </c>
      <c r="AI582" s="1"/>
      <c r="AJ582" s="514">
        <v>10.0</v>
      </c>
      <c r="AK582" s="532">
        <v>4.0</v>
      </c>
      <c r="AL582" s="525">
        <v>3.0</v>
      </c>
      <c r="AM582" s="530" t="s">
        <v>7225</v>
      </c>
      <c r="AN582" s="1"/>
      <c r="AO582" s="514"/>
      <c r="AR582" s="573"/>
      <c r="AS582" s="518"/>
      <c r="AT582" s="514"/>
      <c r="AU582" s="514"/>
      <c r="AV582" s="514"/>
      <c r="AW582" s="558"/>
      <c r="AX582" s="1"/>
      <c r="AY582" s="514"/>
      <c r="AZ582" s="514"/>
      <c r="BA582" s="514"/>
      <c r="BB582" s="558"/>
      <c r="BC582" s="1"/>
      <c r="BD582" s="514"/>
      <c r="BE582" s="514"/>
      <c r="BF582" s="514"/>
      <c r="BG582" s="558"/>
      <c r="BH582" s="1"/>
      <c r="BI582" s="514"/>
      <c r="BJ582" s="514"/>
      <c r="BK582" s="514"/>
      <c r="BL582" s="558"/>
      <c r="BM582" s="1"/>
      <c r="BN582" s="514"/>
      <c r="BO582" s="514"/>
      <c r="BP582" s="514"/>
      <c r="BQ582" s="558"/>
      <c r="BR582" s="1"/>
      <c r="BS582" s="514"/>
      <c r="BT582" s="514"/>
      <c r="BU582" s="514"/>
      <c r="BV582" s="558"/>
      <c r="BW582" s="1"/>
      <c r="BX582" s="514"/>
      <c r="BY582" s="514"/>
      <c r="BZ582" s="514"/>
      <c r="CA582" s="558"/>
      <c r="CB582" s="1"/>
      <c r="CC582" s="514"/>
      <c r="CD582" s="514"/>
      <c r="CE582" s="514"/>
      <c r="CF582" s="558"/>
      <c r="CG582" s="1"/>
      <c r="CH582" s="514"/>
      <c r="CI582" s="514"/>
      <c r="CJ582" s="514"/>
      <c r="CK582" s="558"/>
      <c r="CL582" s="1"/>
      <c r="CM582" s="514"/>
      <c r="CN582" s="514"/>
      <c r="CO582" s="514"/>
      <c r="CP582" s="558"/>
      <c r="CQ582" s="1"/>
    </row>
    <row r="583" ht="15.0" customHeight="1">
      <c r="A583" s="514">
        <v>13.0</v>
      </c>
      <c r="B583" s="525">
        <v>1.0</v>
      </c>
      <c r="C583" s="525">
        <v>37.0</v>
      </c>
      <c r="D583" s="526" t="s">
        <v>7226</v>
      </c>
      <c r="E583" s="1"/>
      <c r="F583" s="542">
        <v>1.0</v>
      </c>
      <c r="G583" s="549">
        <v>1.0</v>
      </c>
      <c r="H583" s="549">
        <v>8.0</v>
      </c>
      <c r="I583" s="528" t="s">
        <v>7227</v>
      </c>
      <c r="J583" s="1"/>
      <c r="K583" s="514">
        <v>13.0</v>
      </c>
      <c r="L583" s="525">
        <v>2.0</v>
      </c>
      <c r="M583" s="525">
        <v>37.0</v>
      </c>
      <c r="N583" s="529" t="s">
        <v>7228</v>
      </c>
      <c r="O583" s="1"/>
      <c r="P583" s="514">
        <v>13.0</v>
      </c>
      <c r="Q583" s="525">
        <v>2.0</v>
      </c>
      <c r="R583" s="525">
        <v>12.0</v>
      </c>
      <c r="S583" s="529" t="s">
        <v>7229</v>
      </c>
      <c r="T583" s="1"/>
      <c r="U583" s="514">
        <v>13.0</v>
      </c>
      <c r="V583" s="525">
        <v>3.0</v>
      </c>
      <c r="W583" s="525">
        <v>37.0</v>
      </c>
      <c r="X583" s="537" t="s">
        <v>7230</v>
      </c>
      <c r="Y583" s="1"/>
      <c r="Z583" s="514">
        <v>13.0</v>
      </c>
      <c r="AA583" s="525">
        <v>3.0</v>
      </c>
      <c r="AB583" s="525">
        <v>6.0</v>
      </c>
      <c r="AC583" s="529" t="s">
        <v>7231</v>
      </c>
      <c r="AD583" s="1"/>
      <c r="AE583" s="514">
        <v>13.0</v>
      </c>
      <c r="AF583" s="525">
        <v>4.0</v>
      </c>
      <c r="AG583" s="525">
        <v>39.0</v>
      </c>
      <c r="AH583" s="537" t="s">
        <v>7232</v>
      </c>
      <c r="AI583" s="1"/>
      <c r="AJ583" s="514">
        <v>9.0</v>
      </c>
      <c r="AK583" s="532">
        <v>4.0</v>
      </c>
      <c r="AL583" s="525">
        <v>3.0</v>
      </c>
      <c r="AM583" s="530" t="s">
        <v>7233</v>
      </c>
      <c r="AN583" s="1"/>
      <c r="AO583" s="514"/>
      <c r="AR583" s="573"/>
      <c r="AS583" s="518"/>
      <c r="AT583" s="514"/>
      <c r="AU583" s="514"/>
      <c r="AV583" s="514"/>
      <c r="AW583" s="558"/>
      <c r="AX583" s="1"/>
      <c r="AY583" s="514"/>
      <c r="AZ583" s="514"/>
      <c r="BA583" s="514"/>
      <c r="BB583" s="558"/>
      <c r="BC583" s="1"/>
      <c r="BD583" s="514"/>
      <c r="BE583" s="514"/>
      <c r="BF583" s="514"/>
      <c r="BG583" s="558"/>
      <c r="BH583" s="1"/>
      <c r="BI583" s="514"/>
      <c r="BJ583" s="514"/>
      <c r="BK583" s="514"/>
      <c r="BL583" s="558"/>
      <c r="BM583" s="1"/>
      <c r="BN583" s="514"/>
      <c r="BO583" s="514"/>
      <c r="BP583" s="514"/>
      <c r="BQ583" s="558"/>
      <c r="BR583" s="1"/>
      <c r="BS583" s="514"/>
      <c r="BT583" s="514"/>
      <c r="BU583" s="514"/>
      <c r="BV583" s="558"/>
      <c r="BW583" s="1"/>
      <c r="BX583" s="514"/>
      <c r="BY583" s="514"/>
      <c r="BZ583" s="514"/>
      <c r="CA583" s="558"/>
      <c r="CB583" s="1"/>
      <c r="CC583" s="514"/>
      <c r="CD583" s="514"/>
      <c r="CE583" s="514"/>
      <c r="CF583" s="558"/>
      <c r="CG583" s="1"/>
      <c r="CH583" s="514"/>
      <c r="CI583" s="514"/>
      <c r="CJ583" s="514"/>
      <c r="CK583" s="558"/>
      <c r="CL583" s="1"/>
      <c r="CM583" s="514"/>
      <c r="CN583" s="514"/>
      <c r="CO583" s="514"/>
      <c r="CP583" s="558"/>
      <c r="CQ583" s="1"/>
    </row>
    <row r="584" ht="15.0" customHeight="1">
      <c r="A584" s="514">
        <v>12.0</v>
      </c>
      <c r="B584" s="525">
        <v>1.0</v>
      </c>
      <c r="C584" s="525">
        <v>37.0</v>
      </c>
      <c r="D584" s="526" t="s">
        <v>7234</v>
      </c>
      <c r="E584" s="1"/>
      <c r="F584" s="524">
        <v>16.0</v>
      </c>
      <c r="G584" s="532">
        <v>1.0</v>
      </c>
      <c r="H584" s="532">
        <v>7.0</v>
      </c>
      <c r="I584" s="529" t="s">
        <v>7235</v>
      </c>
      <c r="J584" s="1"/>
      <c r="K584" s="514">
        <v>12.0</v>
      </c>
      <c r="L584" s="525">
        <v>2.0</v>
      </c>
      <c r="M584" s="525">
        <v>37.0</v>
      </c>
      <c r="N584" s="529" t="s">
        <v>7236</v>
      </c>
      <c r="O584" s="1"/>
      <c r="P584" s="514">
        <v>12.0</v>
      </c>
      <c r="Q584" s="525">
        <v>2.0</v>
      </c>
      <c r="R584" s="525">
        <v>12.0</v>
      </c>
      <c r="S584" s="529" t="s">
        <v>7237</v>
      </c>
      <c r="T584" s="1"/>
      <c r="U584" s="514">
        <v>12.0</v>
      </c>
      <c r="V584" s="525">
        <v>3.0</v>
      </c>
      <c r="W584" s="525">
        <v>37.0</v>
      </c>
      <c r="X584" s="537" t="s">
        <v>7238</v>
      </c>
      <c r="Y584" s="1"/>
      <c r="Z584" s="514">
        <v>12.0</v>
      </c>
      <c r="AA584" s="525">
        <v>3.0</v>
      </c>
      <c r="AB584" s="525">
        <v>6.0</v>
      </c>
      <c r="AC584" s="529" t="s">
        <v>7239</v>
      </c>
      <c r="AD584" s="1"/>
      <c r="AE584" s="514">
        <v>12.0</v>
      </c>
      <c r="AF584" s="525">
        <v>4.0</v>
      </c>
      <c r="AG584" s="525">
        <v>39.0</v>
      </c>
      <c r="AH584" s="537" t="s">
        <v>7240</v>
      </c>
      <c r="AI584" s="1"/>
      <c r="AJ584" s="514">
        <v>8.0</v>
      </c>
      <c r="AK584" s="532">
        <v>4.0</v>
      </c>
      <c r="AL584" s="525">
        <v>3.0</v>
      </c>
      <c r="AM584" s="530" t="s">
        <v>7241</v>
      </c>
      <c r="AN584" s="1"/>
      <c r="AO584" s="514"/>
      <c r="AR584" s="573"/>
      <c r="AS584" s="518"/>
      <c r="AT584" s="514"/>
      <c r="AU584" s="514"/>
      <c r="AV584" s="514"/>
      <c r="AW584" s="558"/>
      <c r="AX584" s="1"/>
      <c r="AY584" s="514"/>
      <c r="AZ584" s="514"/>
      <c r="BA584" s="514"/>
      <c r="BB584" s="558"/>
      <c r="BC584" s="1"/>
      <c r="BD584" s="514"/>
      <c r="BE584" s="514"/>
      <c r="BF584" s="514"/>
      <c r="BG584" s="558"/>
      <c r="BH584" s="1"/>
      <c r="BI584" s="514"/>
      <c r="BJ584" s="514"/>
      <c r="BK584" s="514"/>
      <c r="BL584" s="558"/>
      <c r="BM584" s="1"/>
      <c r="BN584" s="514"/>
      <c r="BO584" s="514"/>
      <c r="BP584" s="514"/>
      <c r="BQ584" s="558"/>
      <c r="BR584" s="1"/>
      <c r="BS584" s="514"/>
      <c r="BT584" s="514"/>
      <c r="BU584" s="514"/>
      <c r="BV584" s="558"/>
      <c r="BW584" s="1"/>
      <c r="BX584" s="514"/>
      <c r="BY584" s="514"/>
      <c r="BZ584" s="514"/>
      <c r="CA584" s="558"/>
      <c r="CB584" s="1"/>
      <c r="CC584" s="514"/>
      <c r="CD584" s="514"/>
      <c r="CE584" s="514"/>
      <c r="CF584" s="558"/>
      <c r="CG584" s="1"/>
      <c r="CH584" s="514"/>
      <c r="CI584" s="514"/>
      <c r="CJ584" s="514"/>
      <c r="CK584" s="558"/>
      <c r="CL584" s="1"/>
      <c r="CM584" s="514"/>
      <c r="CN584" s="514"/>
      <c r="CO584" s="514"/>
      <c r="CP584" s="558"/>
      <c r="CQ584" s="1"/>
    </row>
    <row r="585" ht="15.0" customHeight="1">
      <c r="A585" s="514">
        <v>11.0</v>
      </c>
      <c r="B585" s="525">
        <v>1.0</v>
      </c>
      <c r="C585" s="525">
        <v>37.0</v>
      </c>
      <c r="D585" s="526" t="s">
        <v>7242</v>
      </c>
      <c r="E585" s="1"/>
      <c r="F585" s="514">
        <v>15.0</v>
      </c>
      <c r="G585" s="557">
        <v>1.0</v>
      </c>
      <c r="H585" s="557">
        <v>7.0</v>
      </c>
      <c r="I585" s="569" t="s">
        <v>7243</v>
      </c>
      <c r="J585" s="1"/>
      <c r="K585" s="514">
        <v>11.0</v>
      </c>
      <c r="L585" s="525">
        <v>2.0</v>
      </c>
      <c r="M585" s="525">
        <v>37.0</v>
      </c>
      <c r="N585" s="529" t="s">
        <v>7244</v>
      </c>
      <c r="O585" s="1"/>
      <c r="P585" s="514">
        <v>11.0</v>
      </c>
      <c r="Q585" s="525">
        <v>2.0</v>
      </c>
      <c r="R585" s="525">
        <v>12.0</v>
      </c>
      <c r="S585" s="529" t="s">
        <v>7245</v>
      </c>
      <c r="T585" s="1"/>
      <c r="U585" s="514">
        <v>11.0</v>
      </c>
      <c r="V585" s="525">
        <v>3.0</v>
      </c>
      <c r="W585" s="525">
        <v>37.0</v>
      </c>
      <c r="X585" s="537" t="s">
        <v>7246</v>
      </c>
      <c r="Y585" s="1"/>
      <c r="Z585" s="514">
        <v>11.0</v>
      </c>
      <c r="AA585" s="525">
        <v>3.0</v>
      </c>
      <c r="AB585" s="525">
        <v>6.0</v>
      </c>
      <c r="AC585" s="529" t="s">
        <v>7247</v>
      </c>
      <c r="AD585" s="1"/>
      <c r="AE585" s="514">
        <v>11.0</v>
      </c>
      <c r="AF585" s="525">
        <v>4.0</v>
      </c>
      <c r="AG585" s="525">
        <v>39.0</v>
      </c>
      <c r="AH585" s="537" t="s">
        <v>7248</v>
      </c>
      <c r="AI585" s="1"/>
      <c r="AJ585" s="514">
        <v>7.0</v>
      </c>
      <c r="AK585" s="532">
        <v>4.0</v>
      </c>
      <c r="AL585" s="525">
        <v>3.0</v>
      </c>
      <c r="AM585" s="530" t="s">
        <v>7249</v>
      </c>
      <c r="AN585" s="1"/>
      <c r="AO585" s="514"/>
      <c r="AR585" s="573"/>
      <c r="AS585" s="518"/>
      <c r="AT585" s="514"/>
      <c r="AU585" s="514"/>
      <c r="AV585" s="514"/>
      <c r="AW585" s="558"/>
      <c r="AX585" s="1"/>
      <c r="AY585" s="514"/>
      <c r="AZ585" s="514"/>
      <c r="BA585" s="514"/>
      <c r="BB585" s="558"/>
      <c r="BC585" s="1"/>
      <c r="BD585" s="514"/>
      <c r="BE585" s="514"/>
      <c r="BF585" s="514"/>
      <c r="BG585" s="558"/>
      <c r="BH585" s="1"/>
      <c r="BI585" s="514"/>
      <c r="BJ585" s="514"/>
      <c r="BK585" s="514"/>
      <c r="BL585" s="558"/>
      <c r="BM585" s="1"/>
      <c r="BN585" s="514"/>
      <c r="BO585" s="514"/>
      <c r="BP585" s="514"/>
      <c r="BQ585" s="558"/>
      <c r="BR585" s="1"/>
      <c r="BS585" s="514"/>
      <c r="BT585" s="514"/>
      <c r="BU585" s="514"/>
      <c r="BV585" s="558"/>
      <c r="BW585" s="1"/>
      <c r="BX585" s="514"/>
      <c r="BY585" s="514"/>
      <c r="BZ585" s="514"/>
      <c r="CA585" s="558"/>
      <c r="CB585" s="1"/>
      <c r="CC585" s="514"/>
      <c r="CD585" s="514"/>
      <c r="CE585" s="514"/>
      <c r="CF585" s="558"/>
      <c r="CG585" s="1"/>
      <c r="CH585" s="514"/>
      <c r="CI585" s="514"/>
      <c r="CJ585" s="514"/>
      <c r="CK585" s="558"/>
      <c r="CL585" s="1"/>
      <c r="CM585" s="514"/>
      <c r="CN585" s="514"/>
      <c r="CO585" s="514"/>
      <c r="CP585" s="558"/>
      <c r="CQ585" s="1"/>
    </row>
    <row r="586" ht="15.0" customHeight="1">
      <c r="A586" s="514">
        <v>10.0</v>
      </c>
      <c r="B586" s="525">
        <v>1.0</v>
      </c>
      <c r="C586" s="525">
        <v>37.0</v>
      </c>
      <c r="D586" s="526" t="s">
        <v>7250</v>
      </c>
      <c r="E586" s="1"/>
      <c r="F586" s="514">
        <v>14.0</v>
      </c>
      <c r="G586" s="525">
        <v>1.0</v>
      </c>
      <c r="H586" s="525">
        <v>7.0</v>
      </c>
      <c r="I586" s="529" t="s">
        <v>7251</v>
      </c>
      <c r="J586" s="1"/>
      <c r="K586" s="514">
        <v>10.0</v>
      </c>
      <c r="L586" s="525">
        <v>2.0</v>
      </c>
      <c r="M586" s="525">
        <v>37.0</v>
      </c>
      <c r="N586" s="529" t="s">
        <v>7252</v>
      </c>
      <c r="O586" s="1"/>
      <c r="P586" s="514">
        <v>10.0</v>
      </c>
      <c r="Q586" s="525">
        <v>2.0</v>
      </c>
      <c r="R586" s="525">
        <v>12.0</v>
      </c>
      <c r="S586" s="529" t="s">
        <v>7253</v>
      </c>
      <c r="T586" s="1"/>
      <c r="U586" s="514">
        <v>10.0</v>
      </c>
      <c r="V586" s="525">
        <v>3.0</v>
      </c>
      <c r="W586" s="525">
        <v>37.0</v>
      </c>
      <c r="X586" s="537" t="s">
        <v>7254</v>
      </c>
      <c r="Y586" s="1"/>
      <c r="Z586" s="514">
        <v>10.0</v>
      </c>
      <c r="AA586" s="525">
        <v>3.0</v>
      </c>
      <c r="AB586" s="525">
        <v>6.0</v>
      </c>
      <c r="AC586" s="529" t="s">
        <v>7255</v>
      </c>
      <c r="AD586" s="1"/>
      <c r="AE586" s="514">
        <v>10.0</v>
      </c>
      <c r="AF586" s="525">
        <v>4.0</v>
      </c>
      <c r="AG586" s="525">
        <v>39.0</v>
      </c>
      <c r="AH586" s="537" t="s">
        <v>7256</v>
      </c>
      <c r="AI586" s="1"/>
      <c r="AJ586" s="514">
        <v>6.0</v>
      </c>
      <c r="AK586" s="532">
        <v>4.0</v>
      </c>
      <c r="AL586" s="525">
        <v>3.0</v>
      </c>
      <c r="AM586" s="530" t="s">
        <v>7257</v>
      </c>
      <c r="AN586" s="1"/>
      <c r="AO586" s="514"/>
      <c r="AR586" s="573"/>
      <c r="AS586" s="518"/>
      <c r="AT586" s="514"/>
      <c r="AU586" s="514"/>
      <c r="AV586" s="514"/>
      <c r="AW586" s="558"/>
      <c r="AX586" s="1"/>
      <c r="AY586" s="514"/>
      <c r="AZ586" s="514"/>
      <c r="BA586" s="514"/>
      <c r="BB586" s="558"/>
      <c r="BC586" s="1"/>
      <c r="BD586" s="514"/>
      <c r="BE586" s="514"/>
      <c r="BF586" s="514"/>
      <c r="BG586" s="558"/>
      <c r="BH586" s="1"/>
      <c r="BI586" s="514"/>
      <c r="BJ586" s="514"/>
      <c r="BK586" s="514"/>
      <c r="BL586" s="558"/>
      <c r="BM586" s="1"/>
      <c r="BN586" s="514"/>
      <c r="BO586" s="514"/>
      <c r="BP586" s="514"/>
      <c r="BQ586" s="558"/>
      <c r="BR586" s="1"/>
      <c r="BS586" s="514"/>
      <c r="BT586" s="514"/>
      <c r="BU586" s="514"/>
      <c r="BV586" s="558"/>
      <c r="BW586" s="1"/>
      <c r="BX586" s="514"/>
      <c r="BY586" s="514"/>
      <c r="BZ586" s="514"/>
      <c r="CA586" s="558"/>
      <c r="CB586" s="1"/>
      <c r="CC586" s="514"/>
      <c r="CD586" s="514"/>
      <c r="CE586" s="514"/>
      <c r="CF586" s="558"/>
      <c r="CG586" s="1"/>
      <c r="CH586" s="514"/>
      <c r="CI586" s="514"/>
      <c r="CJ586" s="514"/>
      <c r="CK586" s="558"/>
      <c r="CL586" s="1"/>
      <c r="CM586" s="514"/>
      <c r="CN586" s="514"/>
      <c r="CO586" s="514"/>
      <c r="CP586" s="558"/>
      <c r="CQ586" s="1"/>
    </row>
    <row r="587" ht="15.0" customHeight="1">
      <c r="A587" s="514">
        <v>9.0</v>
      </c>
      <c r="B587" s="525">
        <v>1.0</v>
      </c>
      <c r="C587" s="525">
        <v>37.0</v>
      </c>
      <c r="D587" s="526" t="s">
        <v>7258</v>
      </c>
      <c r="E587" s="1"/>
      <c r="F587" s="514">
        <v>13.0</v>
      </c>
      <c r="G587" s="525">
        <v>1.0</v>
      </c>
      <c r="H587" s="525">
        <v>7.0</v>
      </c>
      <c r="I587" s="529" t="s">
        <v>7259</v>
      </c>
      <c r="J587" s="1"/>
      <c r="K587" s="514">
        <v>9.0</v>
      </c>
      <c r="L587" s="525">
        <v>2.0</v>
      </c>
      <c r="M587" s="525">
        <v>37.0</v>
      </c>
      <c r="N587" s="529" t="s">
        <v>7260</v>
      </c>
      <c r="O587" s="1"/>
      <c r="P587" s="514">
        <v>9.0</v>
      </c>
      <c r="Q587" s="525">
        <v>2.0</v>
      </c>
      <c r="R587" s="525">
        <v>12.0</v>
      </c>
      <c r="S587" s="529" t="s">
        <v>7261</v>
      </c>
      <c r="T587" s="1"/>
      <c r="U587" s="514">
        <v>9.0</v>
      </c>
      <c r="V587" s="525">
        <v>3.0</v>
      </c>
      <c r="W587" s="525">
        <v>37.0</v>
      </c>
      <c r="X587" s="537" t="s">
        <v>7262</v>
      </c>
      <c r="Y587" s="1"/>
      <c r="Z587" s="514">
        <v>9.0</v>
      </c>
      <c r="AA587" s="525">
        <v>3.0</v>
      </c>
      <c r="AB587" s="525">
        <v>6.0</v>
      </c>
      <c r="AC587" s="529" t="s">
        <v>7263</v>
      </c>
      <c r="AD587" s="1"/>
      <c r="AE587" s="514">
        <v>9.0</v>
      </c>
      <c r="AF587" s="525">
        <v>4.0</v>
      </c>
      <c r="AG587" s="525">
        <v>39.0</v>
      </c>
      <c r="AH587" s="537" t="s">
        <v>7264</v>
      </c>
      <c r="AI587" s="1"/>
      <c r="AJ587" s="514">
        <v>5.0</v>
      </c>
      <c r="AK587" s="532">
        <v>4.0</v>
      </c>
      <c r="AL587" s="525">
        <v>3.0</v>
      </c>
      <c r="AM587" s="530" t="s">
        <v>7265</v>
      </c>
      <c r="AN587" s="1"/>
      <c r="AO587" s="514"/>
      <c r="AR587" s="573"/>
      <c r="AS587" s="518"/>
      <c r="AT587" s="514"/>
      <c r="AU587" s="514"/>
      <c r="AV587" s="514"/>
      <c r="AW587" s="558"/>
      <c r="AX587" s="1"/>
      <c r="AY587" s="514"/>
      <c r="AZ587" s="514"/>
      <c r="BA587" s="514"/>
      <c r="BB587" s="558"/>
      <c r="BC587" s="1"/>
      <c r="BD587" s="514"/>
      <c r="BE587" s="514"/>
      <c r="BF587" s="514"/>
      <c r="BG587" s="558"/>
      <c r="BH587" s="1"/>
      <c r="BI587" s="514"/>
      <c r="BJ587" s="514"/>
      <c r="BK587" s="514"/>
      <c r="BL587" s="558"/>
      <c r="BM587" s="1"/>
      <c r="BN587" s="514"/>
      <c r="BO587" s="514"/>
      <c r="BP587" s="514"/>
      <c r="BQ587" s="558"/>
      <c r="BR587" s="1"/>
      <c r="BS587" s="514"/>
      <c r="BT587" s="514"/>
      <c r="BU587" s="514"/>
      <c r="BV587" s="558"/>
      <c r="BW587" s="1"/>
      <c r="BX587" s="514"/>
      <c r="BY587" s="514"/>
      <c r="BZ587" s="514"/>
      <c r="CA587" s="558"/>
      <c r="CB587" s="1"/>
      <c r="CC587" s="514"/>
      <c r="CD587" s="514"/>
      <c r="CE587" s="514"/>
      <c r="CF587" s="558"/>
      <c r="CG587" s="1"/>
      <c r="CH587" s="514"/>
      <c r="CI587" s="514"/>
      <c r="CJ587" s="514"/>
      <c r="CK587" s="558"/>
      <c r="CL587" s="1"/>
      <c r="CM587" s="514"/>
      <c r="CN587" s="514"/>
      <c r="CO587" s="514"/>
      <c r="CP587" s="558"/>
      <c r="CQ587" s="1"/>
    </row>
    <row r="588" ht="15.0" customHeight="1">
      <c r="A588" s="514">
        <v>8.0</v>
      </c>
      <c r="B588" s="525">
        <v>1.0</v>
      </c>
      <c r="C588" s="525">
        <v>37.0</v>
      </c>
      <c r="D588" s="526" t="s">
        <v>7266</v>
      </c>
      <c r="E588" s="1"/>
      <c r="F588" s="514">
        <v>12.0</v>
      </c>
      <c r="G588" s="525">
        <v>1.0</v>
      </c>
      <c r="H588" s="525">
        <v>7.0</v>
      </c>
      <c r="I588" s="529" t="s">
        <v>7267</v>
      </c>
      <c r="J588" s="1"/>
      <c r="K588" s="514">
        <v>8.0</v>
      </c>
      <c r="L588" s="525">
        <v>2.0</v>
      </c>
      <c r="M588" s="525">
        <v>37.0</v>
      </c>
      <c r="N588" s="539" t="s">
        <v>203</v>
      </c>
      <c r="O588" s="1"/>
      <c r="P588" s="514">
        <v>8.0</v>
      </c>
      <c r="Q588" s="525">
        <v>2.0</v>
      </c>
      <c r="R588" s="525">
        <v>12.0</v>
      </c>
      <c r="S588" s="539" t="s">
        <v>203</v>
      </c>
      <c r="T588" s="1"/>
      <c r="U588" s="514">
        <v>8.0</v>
      </c>
      <c r="V588" s="525">
        <v>3.0</v>
      </c>
      <c r="W588" s="525">
        <v>37.0</v>
      </c>
      <c r="X588" s="539" t="s">
        <v>203</v>
      </c>
      <c r="Y588" s="1"/>
      <c r="Z588" s="514">
        <v>8.0</v>
      </c>
      <c r="AA588" s="525">
        <v>3.0</v>
      </c>
      <c r="AB588" s="525">
        <v>6.0</v>
      </c>
      <c r="AC588" s="529" t="s">
        <v>7268</v>
      </c>
      <c r="AD588" s="1"/>
      <c r="AE588" s="514">
        <v>8.0</v>
      </c>
      <c r="AF588" s="525">
        <v>4.0</v>
      </c>
      <c r="AG588" s="525">
        <v>39.0</v>
      </c>
      <c r="AH588" s="537" t="s">
        <v>7269</v>
      </c>
      <c r="AI588" s="1"/>
      <c r="AJ588" s="514">
        <v>4.0</v>
      </c>
      <c r="AK588" s="532">
        <v>4.0</v>
      </c>
      <c r="AL588" s="525">
        <v>3.0</v>
      </c>
      <c r="AM588" s="530" t="s">
        <v>7270</v>
      </c>
      <c r="AN588" s="1"/>
      <c r="AO588" s="514"/>
      <c r="AR588" s="573"/>
      <c r="AS588" s="518"/>
      <c r="AT588" s="514"/>
      <c r="AU588" s="514"/>
      <c r="AV588" s="514"/>
      <c r="AW588" s="558"/>
      <c r="AX588" s="1"/>
      <c r="AY588" s="514"/>
      <c r="AZ588" s="514"/>
      <c r="BA588" s="514"/>
      <c r="BB588" s="558"/>
      <c r="BC588" s="1"/>
      <c r="BD588" s="514"/>
      <c r="BE588" s="514"/>
      <c r="BF588" s="514"/>
      <c r="BG588" s="558"/>
      <c r="BH588" s="1"/>
      <c r="BI588" s="514"/>
      <c r="BJ588" s="514"/>
      <c r="BK588" s="514"/>
      <c r="BL588" s="558"/>
      <c r="BM588" s="1"/>
      <c r="BN588" s="514"/>
      <c r="BO588" s="514"/>
      <c r="BP588" s="514"/>
      <c r="BQ588" s="558"/>
      <c r="BR588" s="1"/>
      <c r="BS588" s="514"/>
      <c r="BT588" s="514"/>
      <c r="BU588" s="514"/>
      <c r="BV588" s="558"/>
      <c r="BW588" s="1"/>
      <c r="BX588" s="514"/>
      <c r="BY588" s="514"/>
      <c r="BZ588" s="514"/>
      <c r="CA588" s="558"/>
      <c r="CB588" s="1"/>
      <c r="CC588" s="514"/>
      <c r="CD588" s="514"/>
      <c r="CE588" s="514"/>
      <c r="CF588" s="558"/>
      <c r="CG588" s="1"/>
      <c r="CH588" s="514"/>
      <c r="CI588" s="514"/>
      <c r="CJ588" s="514"/>
      <c r="CK588" s="558"/>
      <c r="CL588" s="1"/>
      <c r="CM588" s="514"/>
      <c r="CN588" s="514"/>
      <c r="CO588" s="514"/>
      <c r="CP588" s="558"/>
      <c r="CQ588" s="1"/>
    </row>
    <row r="589" ht="15.0" customHeight="1">
      <c r="A589" s="514">
        <v>7.0</v>
      </c>
      <c r="B589" s="525">
        <v>1.0</v>
      </c>
      <c r="C589" s="525">
        <v>37.0</v>
      </c>
      <c r="D589" s="526" t="s">
        <v>7271</v>
      </c>
      <c r="E589" s="1"/>
      <c r="F589" s="514">
        <v>11.0</v>
      </c>
      <c r="G589" s="525">
        <v>1.0</v>
      </c>
      <c r="H589" s="525">
        <v>7.0</v>
      </c>
      <c r="I589" s="529" t="s">
        <v>7272</v>
      </c>
      <c r="J589" s="1"/>
      <c r="K589" s="514">
        <v>7.0</v>
      </c>
      <c r="L589" s="525">
        <v>2.0</v>
      </c>
      <c r="M589" s="525">
        <v>37.0</v>
      </c>
      <c r="N589" s="540"/>
      <c r="O589" s="1"/>
      <c r="P589" s="514">
        <v>7.0</v>
      </c>
      <c r="Q589" s="525">
        <v>2.0</v>
      </c>
      <c r="R589" s="525">
        <v>12.0</v>
      </c>
      <c r="S589" s="540"/>
      <c r="T589" s="1"/>
      <c r="U589" s="514">
        <v>7.0</v>
      </c>
      <c r="V589" s="525">
        <v>3.0</v>
      </c>
      <c r="W589" s="525">
        <v>37.0</v>
      </c>
      <c r="X589" s="540"/>
      <c r="Y589" s="1"/>
      <c r="Z589" s="514">
        <v>7.0</v>
      </c>
      <c r="AA589" s="525">
        <v>3.0</v>
      </c>
      <c r="AB589" s="525">
        <v>6.0</v>
      </c>
      <c r="AC589" s="529" t="s">
        <v>7273</v>
      </c>
      <c r="AD589" s="1"/>
      <c r="AE589" s="514">
        <v>7.0</v>
      </c>
      <c r="AF589" s="525">
        <v>4.0</v>
      </c>
      <c r="AG589" s="525">
        <v>39.0</v>
      </c>
      <c r="AH589" s="537" t="s">
        <v>7274</v>
      </c>
      <c r="AI589" s="1"/>
      <c r="AJ589" s="514">
        <v>3.0</v>
      </c>
      <c r="AK589" s="532">
        <v>4.0</v>
      </c>
      <c r="AL589" s="525">
        <v>3.0</v>
      </c>
      <c r="AM589" s="530" t="s">
        <v>7275</v>
      </c>
      <c r="AN589" s="1"/>
      <c r="AO589" s="514"/>
      <c r="AR589" s="573"/>
      <c r="AS589" s="518"/>
      <c r="AT589" s="514"/>
      <c r="AU589" s="514"/>
      <c r="AV589" s="514"/>
      <c r="AW589" s="558"/>
      <c r="AX589" s="1"/>
      <c r="AY589" s="514"/>
      <c r="AZ589" s="514"/>
      <c r="BA589" s="514"/>
      <c r="BB589" s="558"/>
      <c r="BC589" s="1"/>
      <c r="BD589" s="514"/>
      <c r="BE589" s="514"/>
      <c r="BF589" s="514"/>
      <c r="BG589" s="558"/>
      <c r="BH589" s="1"/>
      <c r="BI589" s="514"/>
      <c r="BJ589" s="514"/>
      <c r="BK589" s="514"/>
      <c r="BL589" s="558"/>
      <c r="BM589" s="1"/>
      <c r="BN589" s="514"/>
      <c r="BO589" s="514"/>
      <c r="BP589" s="514"/>
      <c r="BQ589" s="558"/>
      <c r="BR589" s="1"/>
      <c r="BS589" s="514"/>
      <c r="BT589" s="514"/>
      <c r="BU589" s="514"/>
      <c r="BV589" s="558"/>
      <c r="BW589" s="1"/>
      <c r="BX589" s="514"/>
      <c r="BY589" s="514"/>
      <c r="BZ589" s="514"/>
      <c r="CA589" s="558"/>
      <c r="CB589" s="1"/>
      <c r="CC589" s="514"/>
      <c r="CD589" s="514"/>
      <c r="CE589" s="514"/>
      <c r="CF589" s="558"/>
      <c r="CG589" s="1"/>
      <c r="CH589" s="514"/>
      <c r="CI589" s="514"/>
      <c r="CJ589" s="514"/>
      <c r="CK589" s="558"/>
      <c r="CL589" s="1"/>
      <c r="CM589" s="514"/>
      <c r="CN589" s="514"/>
      <c r="CO589" s="514"/>
      <c r="CP589" s="558"/>
      <c r="CQ589" s="1"/>
    </row>
    <row r="590" ht="15.0" customHeight="1">
      <c r="A590" s="514">
        <v>6.0</v>
      </c>
      <c r="B590" s="525">
        <v>1.0</v>
      </c>
      <c r="C590" s="525">
        <v>37.0</v>
      </c>
      <c r="D590" s="526" t="s">
        <v>7276</v>
      </c>
      <c r="E590" s="1"/>
      <c r="F590" s="514">
        <v>10.0</v>
      </c>
      <c r="G590" s="525">
        <v>1.0</v>
      </c>
      <c r="H590" s="525">
        <v>7.0</v>
      </c>
      <c r="I590" s="529" t="s">
        <v>7277</v>
      </c>
      <c r="J590" s="1"/>
      <c r="K590" s="514">
        <v>6.0</v>
      </c>
      <c r="L590" s="525">
        <v>2.0</v>
      </c>
      <c r="M590" s="525">
        <v>37.0</v>
      </c>
      <c r="N590" s="540"/>
      <c r="O590" s="1"/>
      <c r="P590" s="514">
        <v>6.0</v>
      </c>
      <c r="Q590" s="525">
        <v>2.0</v>
      </c>
      <c r="R590" s="525">
        <v>12.0</v>
      </c>
      <c r="S590" s="540"/>
      <c r="T590" s="1"/>
      <c r="U590" s="514">
        <v>6.0</v>
      </c>
      <c r="V590" s="525">
        <v>3.0</v>
      </c>
      <c r="W590" s="525">
        <v>37.0</v>
      </c>
      <c r="X590" s="540"/>
      <c r="Y590" s="1"/>
      <c r="Z590" s="514">
        <v>6.0</v>
      </c>
      <c r="AA590" s="525">
        <v>3.0</v>
      </c>
      <c r="AB590" s="525">
        <v>6.0</v>
      </c>
      <c r="AC590" s="529" t="s">
        <v>7278</v>
      </c>
      <c r="AD590" s="1"/>
      <c r="AE590" s="514">
        <v>6.0</v>
      </c>
      <c r="AF590" s="525">
        <v>4.0</v>
      </c>
      <c r="AG590" s="525">
        <v>39.0</v>
      </c>
      <c r="AH590" s="537" t="s">
        <v>7279</v>
      </c>
      <c r="AI590" s="1"/>
      <c r="AJ590" s="514">
        <v>2.0</v>
      </c>
      <c r="AK590" s="532">
        <v>4.0</v>
      </c>
      <c r="AL590" s="525">
        <v>3.0</v>
      </c>
      <c r="AM590" s="530" t="s">
        <v>7280</v>
      </c>
      <c r="AN590" s="1"/>
      <c r="AO590" s="514"/>
      <c r="AR590" s="573"/>
      <c r="AS590" s="518"/>
      <c r="AT590" s="514"/>
      <c r="AU590" s="514"/>
      <c r="AV590" s="514"/>
      <c r="AW590" s="558"/>
      <c r="AX590" s="1"/>
      <c r="AY590" s="514"/>
      <c r="AZ590" s="514"/>
      <c r="BA590" s="514"/>
      <c r="BB590" s="558"/>
      <c r="BC590" s="1"/>
      <c r="BD590" s="514"/>
      <c r="BE590" s="514"/>
      <c r="BF590" s="514"/>
      <c r="BG590" s="558"/>
      <c r="BH590" s="1"/>
      <c r="BI590" s="514"/>
      <c r="BJ590" s="514"/>
      <c r="BK590" s="514"/>
      <c r="BL590" s="558"/>
      <c r="BM590" s="1"/>
      <c r="BN590" s="514"/>
      <c r="BO590" s="514"/>
      <c r="BP590" s="514"/>
      <c r="BQ590" s="558"/>
      <c r="BR590" s="1"/>
      <c r="BS590" s="514"/>
      <c r="BT590" s="514"/>
      <c r="BU590" s="514"/>
      <c r="BV590" s="558"/>
      <c r="BW590" s="1"/>
      <c r="BX590" s="514"/>
      <c r="BY590" s="514"/>
      <c r="BZ590" s="514"/>
      <c r="CA590" s="558"/>
      <c r="CB590" s="1"/>
      <c r="CC590" s="514"/>
      <c r="CD590" s="514"/>
      <c r="CE590" s="514"/>
      <c r="CF590" s="558"/>
      <c r="CG590" s="1"/>
      <c r="CH590" s="514"/>
      <c r="CI590" s="514"/>
      <c r="CJ590" s="514"/>
      <c r="CK590" s="558"/>
      <c r="CL590" s="1"/>
      <c r="CM590" s="514"/>
      <c r="CN590" s="514"/>
      <c r="CO590" s="514"/>
      <c r="CP590" s="558"/>
      <c r="CQ590" s="1"/>
    </row>
    <row r="591" ht="15.0" customHeight="1">
      <c r="A591" s="514">
        <v>5.0</v>
      </c>
      <c r="B591" s="525">
        <v>1.0</v>
      </c>
      <c r="C591" s="525">
        <v>37.0</v>
      </c>
      <c r="D591" s="526" t="s">
        <v>7281</v>
      </c>
      <c r="E591" s="1"/>
      <c r="F591" s="514">
        <v>9.0</v>
      </c>
      <c r="G591" s="525">
        <v>1.0</v>
      </c>
      <c r="H591" s="525">
        <v>7.0</v>
      </c>
      <c r="I591" s="529" t="s">
        <v>7282</v>
      </c>
      <c r="J591" s="1"/>
      <c r="K591" s="514">
        <v>5.0</v>
      </c>
      <c r="L591" s="525">
        <v>2.0</v>
      </c>
      <c r="M591" s="525">
        <v>37.0</v>
      </c>
      <c r="N591" s="540"/>
      <c r="O591" s="1"/>
      <c r="P591" s="514">
        <v>5.0</v>
      </c>
      <c r="Q591" s="525">
        <v>2.0</v>
      </c>
      <c r="R591" s="525">
        <v>12.0</v>
      </c>
      <c r="S591" s="540"/>
      <c r="T591" s="1"/>
      <c r="U591" s="514">
        <v>5.0</v>
      </c>
      <c r="V591" s="525">
        <v>3.0</v>
      </c>
      <c r="W591" s="525">
        <v>37.0</v>
      </c>
      <c r="X591" s="540"/>
      <c r="Y591" s="1"/>
      <c r="Z591" s="514">
        <v>5.0</v>
      </c>
      <c r="AA591" s="525">
        <v>3.0</v>
      </c>
      <c r="AB591" s="525">
        <v>6.0</v>
      </c>
      <c r="AC591" s="529" t="s">
        <v>7283</v>
      </c>
      <c r="AD591" s="1"/>
      <c r="AE591" s="514">
        <v>5.0</v>
      </c>
      <c r="AF591" s="525">
        <v>4.0</v>
      </c>
      <c r="AG591" s="525">
        <v>39.0</v>
      </c>
      <c r="AH591" s="537" t="s">
        <v>7284</v>
      </c>
      <c r="AI591" s="1"/>
      <c r="AJ591" s="542">
        <v>1.0</v>
      </c>
      <c r="AK591" s="532">
        <v>4.0</v>
      </c>
      <c r="AL591" s="525">
        <v>3.0</v>
      </c>
      <c r="AM591" s="530" t="s">
        <v>7285</v>
      </c>
      <c r="AN591" s="1"/>
      <c r="AO591" s="514"/>
      <c r="AR591" s="573"/>
      <c r="AS591" s="518"/>
      <c r="AT591" s="514"/>
      <c r="AU591" s="514"/>
      <c r="AV591" s="514"/>
      <c r="AW591" s="558"/>
      <c r="AX591" s="1"/>
      <c r="AY591" s="514"/>
      <c r="AZ591" s="514"/>
      <c r="BA591" s="514"/>
      <c r="BB591" s="558"/>
      <c r="BC591" s="1"/>
      <c r="BD591" s="514"/>
      <c r="BE591" s="514"/>
      <c r="BF591" s="514"/>
      <c r="BG591" s="558"/>
      <c r="BH591" s="1"/>
      <c r="BI591" s="514"/>
      <c r="BJ591" s="514"/>
      <c r="BK591" s="514"/>
      <c r="BL591" s="558"/>
      <c r="BM591" s="1"/>
      <c r="BN591" s="514"/>
      <c r="BO591" s="514"/>
      <c r="BP591" s="514"/>
      <c r="BQ591" s="558"/>
      <c r="BR591" s="1"/>
      <c r="BS591" s="514"/>
      <c r="BT591" s="514"/>
      <c r="BU591" s="514"/>
      <c r="BV591" s="558"/>
      <c r="BW591" s="1"/>
      <c r="BX591" s="514"/>
      <c r="BY591" s="514"/>
      <c r="BZ591" s="514"/>
      <c r="CA591" s="558"/>
      <c r="CB591" s="1"/>
      <c r="CC591" s="514"/>
      <c r="CD591" s="514"/>
      <c r="CE591" s="514"/>
      <c r="CF591" s="558"/>
      <c r="CG591" s="1"/>
      <c r="CH591" s="514"/>
      <c r="CI591" s="514"/>
      <c r="CJ591" s="514"/>
      <c r="CK591" s="558"/>
      <c r="CL591" s="1"/>
      <c r="CM591" s="514"/>
      <c r="CN591" s="514"/>
      <c r="CO591" s="514"/>
      <c r="CP591" s="558"/>
      <c r="CQ591" s="1"/>
    </row>
    <row r="592" ht="15.0" customHeight="1">
      <c r="A592" s="514">
        <v>4.0</v>
      </c>
      <c r="B592" s="525">
        <v>1.0</v>
      </c>
      <c r="C592" s="525">
        <v>37.0</v>
      </c>
      <c r="D592" s="526" t="s">
        <v>7286</v>
      </c>
      <c r="E592" s="1"/>
      <c r="F592" s="514">
        <v>8.0</v>
      </c>
      <c r="G592" s="525">
        <v>1.0</v>
      </c>
      <c r="H592" s="525">
        <v>7.0</v>
      </c>
      <c r="I592" s="529" t="s">
        <v>7287</v>
      </c>
      <c r="J592" s="1"/>
      <c r="K592" s="514">
        <v>4.0</v>
      </c>
      <c r="L592" s="525">
        <v>2.0</v>
      </c>
      <c r="M592" s="525">
        <v>37.0</v>
      </c>
      <c r="N592" s="540"/>
      <c r="O592" s="1"/>
      <c r="P592" s="514">
        <v>4.0</v>
      </c>
      <c r="Q592" s="525">
        <v>2.0</v>
      </c>
      <c r="R592" s="525">
        <v>12.0</v>
      </c>
      <c r="S592" s="540"/>
      <c r="T592" s="1"/>
      <c r="U592" s="514">
        <v>4.0</v>
      </c>
      <c r="V592" s="525">
        <v>3.0</v>
      </c>
      <c r="W592" s="525">
        <v>37.0</v>
      </c>
      <c r="X592" s="540"/>
      <c r="Y592" s="1"/>
      <c r="Z592" s="514">
        <v>4.0</v>
      </c>
      <c r="AA592" s="525">
        <v>3.0</v>
      </c>
      <c r="AB592" s="525">
        <v>6.0</v>
      </c>
      <c r="AC592" s="529" t="s">
        <v>7288</v>
      </c>
      <c r="AD592" s="1"/>
      <c r="AE592" s="514">
        <v>4.0</v>
      </c>
      <c r="AF592" s="525">
        <v>4.0</v>
      </c>
      <c r="AG592" s="525">
        <v>39.0</v>
      </c>
      <c r="AH592" s="537" t="s">
        <v>7289</v>
      </c>
      <c r="AI592" s="1"/>
      <c r="AJ592" s="514">
        <v>14.0</v>
      </c>
      <c r="AK592" s="532">
        <v>4.0</v>
      </c>
      <c r="AL592" s="525">
        <v>2.0</v>
      </c>
      <c r="AM592" s="530" t="s">
        <v>7290</v>
      </c>
      <c r="AN592" s="1"/>
      <c r="AO592" s="514"/>
      <c r="AR592" s="573"/>
      <c r="AS592" s="518"/>
      <c r="AT592" s="514"/>
      <c r="AU592" s="514"/>
      <c r="AV592" s="514"/>
      <c r="AW592" s="558"/>
      <c r="AX592" s="1"/>
      <c r="AY592" s="514"/>
      <c r="AZ592" s="514"/>
      <c r="BA592" s="514"/>
      <c r="BB592" s="558"/>
      <c r="BC592" s="1"/>
      <c r="BD592" s="514"/>
      <c r="BE592" s="514"/>
      <c r="BF592" s="514"/>
      <c r="BG592" s="558"/>
      <c r="BH592" s="1"/>
      <c r="BI592" s="514"/>
      <c r="BJ592" s="514"/>
      <c r="BK592" s="514"/>
      <c r="BL592" s="558"/>
      <c r="BM592" s="1"/>
      <c r="BN592" s="514"/>
      <c r="BO592" s="514"/>
      <c r="BP592" s="514"/>
      <c r="BQ592" s="558"/>
      <c r="BR592" s="1"/>
      <c r="BS592" s="514"/>
      <c r="BT592" s="514"/>
      <c r="BU592" s="514"/>
      <c r="BV592" s="558"/>
      <c r="BW592" s="1"/>
      <c r="BX592" s="514"/>
      <c r="BY592" s="514"/>
      <c r="BZ592" s="514"/>
      <c r="CA592" s="558"/>
      <c r="CB592" s="1"/>
      <c r="CC592" s="514"/>
      <c r="CD592" s="514"/>
      <c r="CE592" s="514"/>
      <c r="CF592" s="558"/>
      <c r="CG592" s="1"/>
      <c r="CH592" s="514"/>
      <c r="CI592" s="514"/>
      <c r="CJ592" s="514"/>
      <c r="CK592" s="558"/>
      <c r="CL592" s="1"/>
      <c r="CM592" s="514"/>
      <c r="CN592" s="514"/>
      <c r="CO592" s="514"/>
      <c r="CP592" s="558"/>
      <c r="CQ592" s="1"/>
    </row>
    <row r="593" ht="15.0" customHeight="1">
      <c r="A593" s="514">
        <v>3.0</v>
      </c>
      <c r="B593" s="525">
        <v>1.0</v>
      </c>
      <c r="C593" s="525">
        <v>37.0</v>
      </c>
      <c r="D593" s="526" t="s">
        <v>7291</v>
      </c>
      <c r="E593" s="1"/>
      <c r="F593" s="514">
        <v>7.0</v>
      </c>
      <c r="G593" s="525">
        <v>1.0</v>
      </c>
      <c r="H593" s="525">
        <v>7.0</v>
      </c>
      <c r="I593" s="529" t="s">
        <v>7292</v>
      </c>
      <c r="J593" s="1"/>
      <c r="K593" s="514">
        <v>3.0</v>
      </c>
      <c r="L593" s="525">
        <v>2.0</v>
      </c>
      <c r="M593" s="525">
        <v>37.0</v>
      </c>
      <c r="N593" s="540"/>
      <c r="O593" s="1"/>
      <c r="P593" s="514">
        <v>3.0</v>
      </c>
      <c r="Q593" s="525">
        <v>2.0</v>
      </c>
      <c r="R593" s="525">
        <v>12.0</v>
      </c>
      <c r="S593" s="540"/>
      <c r="T593" s="1"/>
      <c r="U593" s="514">
        <v>3.0</v>
      </c>
      <c r="V593" s="525">
        <v>3.0</v>
      </c>
      <c r="W593" s="525">
        <v>37.0</v>
      </c>
      <c r="X593" s="540"/>
      <c r="Y593" s="1"/>
      <c r="Z593" s="514">
        <v>3.0</v>
      </c>
      <c r="AA593" s="525">
        <v>3.0</v>
      </c>
      <c r="AB593" s="525">
        <v>6.0</v>
      </c>
      <c r="AC593" s="529" t="s">
        <v>7293</v>
      </c>
      <c r="AD593" s="1"/>
      <c r="AE593" s="514">
        <v>3.0</v>
      </c>
      <c r="AF593" s="525">
        <v>4.0</v>
      </c>
      <c r="AG593" s="525">
        <v>39.0</v>
      </c>
      <c r="AH593" s="537" t="s">
        <v>7294</v>
      </c>
      <c r="AI593" s="1"/>
      <c r="AJ593" s="514">
        <v>13.0</v>
      </c>
      <c r="AK593" s="532">
        <v>4.0</v>
      </c>
      <c r="AL593" s="525">
        <v>2.0</v>
      </c>
      <c r="AM593" s="530" t="s">
        <v>7295</v>
      </c>
      <c r="AN593" s="1"/>
      <c r="AO593" s="514"/>
      <c r="AR593" s="573"/>
      <c r="AS593" s="518"/>
      <c r="AT593" s="514"/>
      <c r="AU593" s="514"/>
      <c r="AV593" s="514"/>
      <c r="AW593" s="558"/>
      <c r="AX593" s="1"/>
      <c r="AY593" s="514"/>
      <c r="AZ593" s="514"/>
      <c r="BA593" s="514"/>
      <c r="BB593" s="558"/>
      <c r="BC593" s="1"/>
      <c r="BD593" s="514"/>
      <c r="BE593" s="514"/>
      <c r="BF593" s="514"/>
      <c r="BG593" s="558"/>
      <c r="BH593" s="1"/>
      <c r="BI593" s="514"/>
      <c r="BJ593" s="514"/>
      <c r="BK593" s="514"/>
      <c r="BL593" s="558"/>
      <c r="BM593" s="1"/>
      <c r="BN593" s="514"/>
      <c r="BO593" s="514"/>
      <c r="BP593" s="514"/>
      <c r="BQ593" s="558"/>
      <c r="BR593" s="1"/>
      <c r="BS593" s="514"/>
      <c r="BT593" s="514"/>
      <c r="BU593" s="514"/>
      <c r="BV593" s="558"/>
      <c r="BW593" s="1"/>
      <c r="BX593" s="514"/>
      <c r="BY593" s="514"/>
      <c r="BZ593" s="514"/>
      <c r="CA593" s="558"/>
      <c r="CB593" s="1"/>
      <c r="CC593" s="514"/>
      <c r="CD593" s="514"/>
      <c r="CE593" s="514"/>
      <c r="CF593" s="558"/>
      <c r="CG593" s="1"/>
      <c r="CH593" s="514"/>
      <c r="CI593" s="514"/>
      <c r="CJ593" s="514"/>
      <c r="CK593" s="558"/>
      <c r="CL593" s="1"/>
      <c r="CM593" s="514"/>
      <c r="CN593" s="514"/>
      <c r="CO593" s="514"/>
      <c r="CP593" s="558"/>
      <c r="CQ593" s="1"/>
    </row>
    <row r="594" ht="15.0" customHeight="1">
      <c r="A594" s="514">
        <v>2.0</v>
      </c>
      <c r="B594" s="525">
        <v>1.0</v>
      </c>
      <c r="C594" s="525">
        <v>37.0</v>
      </c>
      <c r="D594" s="526" t="s">
        <v>7296</v>
      </c>
      <c r="E594" s="1"/>
      <c r="F594" s="514">
        <v>6.0</v>
      </c>
      <c r="G594" s="525">
        <v>1.0</v>
      </c>
      <c r="H594" s="525">
        <v>7.0</v>
      </c>
      <c r="I594" s="529" t="s">
        <v>7297</v>
      </c>
      <c r="J594" s="1"/>
      <c r="K594" s="524">
        <v>2.0</v>
      </c>
      <c r="L594" s="525">
        <v>2.0</v>
      </c>
      <c r="M594" s="525">
        <v>37.0</v>
      </c>
      <c r="N594" s="540"/>
      <c r="O594" s="1"/>
      <c r="P594" s="514">
        <v>2.0</v>
      </c>
      <c r="Q594" s="525">
        <v>2.0</v>
      </c>
      <c r="R594" s="525">
        <v>12.0</v>
      </c>
      <c r="S594" s="540"/>
      <c r="T594" s="1"/>
      <c r="U594" s="514">
        <v>2.0</v>
      </c>
      <c r="V594" s="525">
        <v>3.0</v>
      </c>
      <c r="W594" s="525">
        <v>37.0</v>
      </c>
      <c r="X594" s="540"/>
      <c r="Y594" s="1"/>
      <c r="Z594" s="514">
        <v>2.0</v>
      </c>
      <c r="AA594" s="525">
        <v>3.0</v>
      </c>
      <c r="AB594" s="525">
        <v>6.0</v>
      </c>
      <c r="AC594" s="529" t="s">
        <v>7298</v>
      </c>
      <c r="AD594" s="1"/>
      <c r="AE594" s="514">
        <v>2.0</v>
      </c>
      <c r="AF594" s="525">
        <v>4.0</v>
      </c>
      <c r="AG594" s="525">
        <v>39.0</v>
      </c>
      <c r="AH594" s="537" t="s">
        <v>7299</v>
      </c>
      <c r="AI594" s="1"/>
      <c r="AJ594" s="514">
        <v>12.0</v>
      </c>
      <c r="AK594" s="532">
        <v>4.0</v>
      </c>
      <c r="AL594" s="525">
        <v>2.0</v>
      </c>
      <c r="AM594" s="530" t="s">
        <v>7300</v>
      </c>
      <c r="AN594" s="1"/>
      <c r="AO594" s="514"/>
      <c r="AR594" s="573"/>
      <c r="AS594" s="518"/>
      <c r="AT594" s="514"/>
      <c r="AU594" s="514"/>
      <c r="AV594" s="514"/>
      <c r="AW594" s="558"/>
      <c r="AX594" s="1"/>
      <c r="AY594" s="514"/>
      <c r="AZ594" s="514"/>
      <c r="BA594" s="514"/>
      <c r="BB594" s="558"/>
      <c r="BC594" s="1"/>
      <c r="BD594" s="514"/>
      <c r="BE594" s="514"/>
      <c r="BF594" s="514"/>
      <c r="BG594" s="558"/>
      <c r="BH594" s="1"/>
      <c r="BI594" s="514"/>
      <c r="BJ594" s="514"/>
      <c r="BK594" s="514"/>
      <c r="BL594" s="558"/>
      <c r="BM594" s="1"/>
      <c r="BN594" s="514"/>
      <c r="BO594" s="514"/>
      <c r="BP594" s="514"/>
      <c r="BQ594" s="558"/>
      <c r="BR594" s="1"/>
      <c r="BS594" s="514"/>
      <c r="BT594" s="514"/>
      <c r="BU594" s="514"/>
      <c r="BV594" s="558"/>
      <c r="BW594" s="1"/>
      <c r="BX594" s="514"/>
      <c r="BY594" s="514"/>
      <c r="BZ594" s="514"/>
      <c r="CA594" s="558"/>
      <c r="CB594" s="1"/>
      <c r="CC594" s="514"/>
      <c r="CD594" s="514"/>
      <c r="CE594" s="514"/>
      <c r="CF594" s="558"/>
      <c r="CG594" s="1"/>
      <c r="CH594" s="514"/>
      <c r="CI594" s="514"/>
      <c r="CJ594" s="514"/>
      <c r="CK594" s="558"/>
      <c r="CL594" s="1"/>
      <c r="CM594" s="514"/>
      <c r="CN594" s="514"/>
      <c r="CO594" s="514"/>
      <c r="CP594" s="558"/>
      <c r="CQ594" s="1"/>
    </row>
    <row r="595" ht="15.0" customHeight="1">
      <c r="A595" s="542">
        <v>1.0</v>
      </c>
      <c r="B595" s="525">
        <v>1.0</v>
      </c>
      <c r="C595" s="525">
        <v>37.0</v>
      </c>
      <c r="D595" s="526" t="s">
        <v>7301</v>
      </c>
      <c r="E595" s="1"/>
      <c r="F595" s="514">
        <v>5.0</v>
      </c>
      <c r="G595" s="525">
        <v>1.0</v>
      </c>
      <c r="H595" s="525">
        <v>7.0</v>
      </c>
      <c r="I595" s="529" t="s">
        <v>7302</v>
      </c>
      <c r="J595" s="1"/>
      <c r="K595" s="542">
        <v>1.0</v>
      </c>
      <c r="L595" s="525">
        <v>2.0</v>
      </c>
      <c r="M595" s="525">
        <v>37.0</v>
      </c>
      <c r="N595" s="545"/>
      <c r="O595" s="1"/>
      <c r="P595" s="542">
        <v>1.0</v>
      </c>
      <c r="Q595" s="525">
        <v>2.0</v>
      </c>
      <c r="R595" s="525">
        <v>12.0</v>
      </c>
      <c r="S595" s="545"/>
      <c r="T595" s="1"/>
      <c r="U595" s="542">
        <v>1.0</v>
      </c>
      <c r="V595" s="525">
        <v>3.0</v>
      </c>
      <c r="W595" s="525">
        <v>37.0</v>
      </c>
      <c r="X595" s="545"/>
      <c r="Y595" s="1"/>
      <c r="Z595" s="542">
        <v>1.0</v>
      </c>
      <c r="AA595" s="525">
        <v>3.0</v>
      </c>
      <c r="AB595" s="525">
        <v>6.0</v>
      </c>
      <c r="AC595" s="529" t="s">
        <v>7303</v>
      </c>
      <c r="AD595" s="1"/>
      <c r="AE595" s="542">
        <v>1.0</v>
      </c>
      <c r="AF595" s="525">
        <v>4.0</v>
      </c>
      <c r="AG595" s="525">
        <v>39.0</v>
      </c>
      <c r="AH595" s="537" t="s">
        <v>7304</v>
      </c>
      <c r="AI595" s="1"/>
      <c r="AJ595" s="514">
        <v>11.0</v>
      </c>
      <c r="AK595" s="532">
        <v>4.0</v>
      </c>
      <c r="AL595" s="525">
        <v>2.0</v>
      </c>
      <c r="AM595" s="530" t="s">
        <v>7305</v>
      </c>
      <c r="AN595" s="1"/>
      <c r="AO595" s="514"/>
      <c r="AR595" s="573"/>
      <c r="AS595" s="518"/>
      <c r="AT595" s="514"/>
      <c r="AU595" s="514"/>
      <c r="AV595" s="514"/>
      <c r="AW595" s="558"/>
      <c r="AX595" s="1"/>
      <c r="AY595" s="514"/>
      <c r="AZ595" s="514"/>
      <c r="BA595" s="514"/>
      <c r="BB595" s="558"/>
      <c r="BC595" s="1"/>
      <c r="BD595" s="514"/>
      <c r="BE595" s="514"/>
      <c r="BF595" s="514"/>
      <c r="BG595" s="558"/>
      <c r="BH595" s="1"/>
      <c r="BI595" s="514"/>
      <c r="BJ595" s="514"/>
      <c r="BK595" s="514"/>
      <c r="BL595" s="558"/>
      <c r="BM595" s="1"/>
      <c r="BN595" s="514"/>
      <c r="BO595" s="514"/>
      <c r="BP595" s="514"/>
      <c r="BQ595" s="558"/>
      <c r="BR595" s="1"/>
      <c r="BS595" s="514"/>
      <c r="BT595" s="514"/>
      <c r="BU595" s="514"/>
      <c r="BV595" s="558"/>
      <c r="BW595" s="1"/>
      <c r="BX595" s="514"/>
      <c r="BY595" s="514"/>
      <c r="BZ595" s="514"/>
      <c r="CA595" s="558"/>
      <c r="CB595" s="1"/>
      <c r="CC595" s="514"/>
      <c r="CD595" s="514"/>
      <c r="CE595" s="514"/>
      <c r="CF595" s="558"/>
      <c r="CG595" s="1"/>
      <c r="CH595" s="514"/>
      <c r="CI595" s="514"/>
      <c r="CJ595" s="514"/>
      <c r="CK595" s="558"/>
      <c r="CL595" s="1"/>
      <c r="CM595" s="514"/>
      <c r="CN595" s="514"/>
      <c r="CO595" s="514"/>
      <c r="CP595" s="558"/>
      <c r="CQ595" s="1"/>
    </row>
    <row r="596" ht="15.0" customHeight="1">
      <c r="A596" s="524">
        <v>16.0</v>
      </c>
      <c r="B596" s="525">
        <v>1.0</v>
      </c>
      <c r="C596" s="525">
        <v>38.0</v>
      </c>
      <c r="D596" s="526" t="s">
        <v>7306</v>
      </c>
      <c r="E596" s="1"/>
      <c r="F596" s="514">
        <v>4.0</v>
      </c>
      <c r="G596" s="525">
        <v>1.0</v>
      </c>
      <c r="H596" s="525">
        <v>7.0</v>
      </c>
      <c r="I596" s="529" t="s">
        <v>7307</v>
      </c>
      <c r="J596" s="1"/>
      <c r="K596" s="514">
        <v>16.0</v>
      </c>
      <c r="L596" s="525">
        <v>2.0</v>
      </c>
      <c r="M596" s="525">
        <v>38.0</v>
      </c>
      <c r="N596" s="529" t="s">
        <v>7308</v>
      </c>
      <c r="O596" s="1"/>
      <c r="P596" s="524">
        <v>16.0</v>
      </c>
      <c r="Q596" s="525">
        <v>2.0</v>
      </c>
      <c r="R596" s="525">
        <v>11.0</v>
      </c>
      <c r="S596" s="529" t="s">
        <v>7309</v>
      </c>
      <c r="T596" s="1"/>
      <c r="U596" s="524">
        <v>16.0</v>
      </c>
      <c r="V596" s="525">
        <v>3.0</v>
      </c>
      <c r="W596" s="525">
        <v>38.0</v>
      </c>
      <c r="X596" s="529" t="s">
        <v>7310</v>
      </c>
      <c r="Y596" s="1"/>
      <c r="Z596" s="514">
        <v>14.0</v>
      </c>
      <c r="AA596" s="525">
        <v>3.0</v>
      </c>
      <c r="AB596" s="525">
        <v>5.0</v>
      </c>
      <c r="AC596" s="529" t="s">
        <v>7311</v>
      </c>
      <c r="AD596" s="1"/>
      <c r="AE596" s="524">
        <v>16.0</v>
      </c>
      <c r="AF596" s="525">
        <v>4.0</v>
      </c>
      <c r="AG596" s="525">
        <v>40.0</v>
      </c>
      <c r="AH596" s="529" t="s">
        <v>7312</v>
      </c>
      <c r="AI596" s="1"/>
      <c r="AJ596" s="514">
        <v>10.0</v>
      </c>
      <c r="AK596" s="532">
        <v>4.0</v>
      </c>
      <c r="AL596" s="525">
        <v>2.0</v>
      </c>
      <c r="AM596" s="530" t="s">
        <v>7313</v>
      </c>
      <c r="AN596" s="1"/>
      <c r="AO596" s="514"/>
      <c r="AR596" s="573"/>
      <c r="AS596" s="518"/>
      <c r="AT596" s="514"/>
      <c r="AU596" s="514"/>
      <c r="AV596" s="514"/>
      <c r="AW596" s="558"/>
      <c r="AX596" s="1"/>
      <c r="AY596" s="514"/>
      <c r="AZ596" s="514"/>
      <c r="BA596" s="514"/>
      <c r="BB596" s="558"/>
      <c r="BC596" s="1"/>
      <c r="BD596" s="514"/>
      <c r="BE596" s="514"/>
      <c r="BF596" s="514"/>
      <c r="BG596" s="558"/>
      <c r="BH596" s="1"/>
      <c r="BI596" s="514"/>
      <c r="BJ596" s="514"/>
      <c r="BK596" s="514"/>
      <c r="BL596" s="558"/>
      <c r="BM596" s="1"/>
      <c r="BN596" s="514"/>
      <c r="BO596" s="514"/>
      <c r="BP596" s="514"/>
      <c r="BQ596" s="558"/>
      <c r="BR596" s="1"/>
      <c r="BS596" s="514"/>
      <c r="BT596" s="514"/>
      <c r="BU596" s="514"/>
      <c r="BV596" s="558"/>
      <c r="BW596" s="1"/>
      <c r="BX596" s="514"/>
      <c r="BY596" s="514"/>
      <c r="BZ596" s="514"/>
      <c r="CA596" s="558"/>
      <c r="CB596" s="1"/>
      <c r="CC596" s="514"/>
      <c r="CD596" s="514"/>
      <c r="CE596" s="514"/>
      <c r="CF596" s="558"/>
      <c r="CG596" s="1"/>
      <c r="CH596" s="514"/>
      <c r="CI596" s="514"/>
      <c r="CJ596" s="514"/>
      <c r="CK596" s="558"/>
      <c r="CL596" s="1"/>
      <c r="CM596" s="514"/>
      <c r="CN596" s="514"/>
      <c r="CO596" s="514"/>
      <c r="CP596" s="558"/>
      <c r="CQ596" s="1"/>
    </row>
    <row r="597" ht="15.0" customHeight="1">
      <c r="A597" s="514">
        <v>15.0</v>
      </c>
      <c r="B597" s="525">
        <v>1.0</v>
      </c>
      <c r="C597" s="525">
        <v>38.0</v>
      </c>
      <c r="D597" s="526" t="s">
        <v>7314</v>
      </c>
      <c r="E597" s="1"/>
      <c r="F597" s="514">
        <v>3.0</v>
      </c>
      <c r="G597" s="525">
        <v>1.0</v>
      </c>
      <c r="H597" s="525">
        <v>7.0</v>
      </c>
      <c r="I597" s="529" t="s">
        <v>7315</v>
      </c>
      <c r="J597" s="1"/>
      <c r="K597" s="514">
        <v>15.0</v>
      </c>
      <c r="L597" s="525">
        <v>2.0</v>
      </c>
      <c r="M597" s="525">
        <v>38.0</v>
      </c>
      <c r="N597" s="529" t="s">
        <v>7316</v>
      </c>
      <c r="O597" s="1"/>
      <c r="P597" s="514">
        <v>15.0</v>
      </c>
      <c r="Q597" s="525">
        <v>2.0</v>
      </c>
      <c r="R597" s="525">
        <v>11.0</v>
      </c>
      <c r="S597" s="529" t="s">
        <v>7317</v>
      </c>
      <c r="T597" s="1"/>
      <c r="U597" s="514">
        <v>15.0</v>
      </c>
      <c r="V597" s="525">
        <v>3.0</v>
      </c>
      <c r="W597" s="525">
        <v>38.0</v>
      </c>
      <c r="X597" s="529" t="s">
        <v>7318</v>
      </c>
      <c r="Y597" s="1"/>
      <c r="Z597" s="514">
        <v>13.0</v>
      </c>
      <c r="AA597" s="525">
        <v>3.0</v>
      </c>
      <c r="AB597" s="525">
        <v>5.0</v>
      </c>
      <c r="AC597" s="529" t="s">
        <v>7319</v>
      </c>
      <c r="AD597" s="1"/>
      <c r="AE597" s="514">
        <v>15.0</v>
      </c>
      <c r="AF597" s="525">
        <v>4.0</v>
      </c>
      <c r="AG597" s="525">
        <v>40.0</v>
      </c>
      <c r="AH597" s="529" t="s">
        <v>7320</v>
      </c>
      <c r="AI597" s="1"/>
      <c r="AJ597" s="514">
        <v>9.0</v>
      </c>
      <c r="AK597" s="532">
        <v>4.0</v>
      </c>
      <c r="AL597" s="525">
        <v>2.0</v>
      </c>
      <c r="AM597" s="530" t="s">
        <v>7321</v>
      </c>
      <c r="AN597" s="1"/>
      <c r="AO597" s="514"/>
      <c r="AR597" s="573"/>
      <c r="AS597" s="518"/>
      <c r="AT597" s="514"/>
      <c r="AU597" s="514"/>
      <c r="AV597" s="514"/>
      <c r="AW597" s="558"/>
      <c r="AX597" s="1"/>
      <c r="AY597" s="514"/>
      <c r="AZ597" s="514"/>
      <c r="BA597" s="514"/>
      <c r="BB597" s="558"/>
      <c r="BC597" s="1"/>
      <c r="BD597" s="514"/>
      <c r="BE597" s="514"/>
      <c r="BF597" s="514"/>
      <c r="BG597" s="558"/>
      <c r="BH597" s="1"/>
      <c r="BI597" s="514"/>
      <c r="BJ597" s="514"/>
      <c r="BK597" s="514"/>
      <c r="BL597" s="558"/>
      <c r="BM597" s="1"/>
      <c r="BN597" s="514"/>
      <c r="BO597" s="514"/>
      <c r="BP597" s="514"/>
      <c r="BQ597" s="558"/>
      <c r="BR597" s="1"/>
      <c r="BS597" s="514"/>
      <c r="BT597" s="514"/>
      <c r="BU597" s="514"/>
      <c r="BV597" s="558"/>
      <c r="BW597" s="1"/>
      <c r="BX597" s="514"/>
      <c r="BY597" s="514"/>
      <c r="BZ597" s="514"/>
      <c r="CA597" s="558"/>
      <c r="CB597" s="1"/>
      <c r="CC597" s="514"/>
      <c r="CD597" s="514"/>
      <c r="CE597" s="514"/>
      <c r="CF597" s="558"/>
      <c r="CG597" s="1"/>
      <c r="CH597" s="514"/>
      <c r="CI597" s="514"/>
      <c r="CJ597" s="514"/>
      <c r="CK597" s="558"/>
      <c r="CL597" s="1"/>
      <c r="CM597" s="514"/>
      <c r="CN597" s="514"/>
      <c r="CO597" s="514"/>
      <c r="CP597" s="558"/>
      <c r="CQ597" s="1"/>
    </row>
    <row r="598" ht="15.0" customHeight="1">
      <c r="A598" s="514">
        <v>14.0</v>
      </c>
      <c r="B598" s="525">
        <v>1.0</v>
      </c>
      <c r="C598" s="525">
        <v>38.0</v>
      </c>
      <c r="D598" s="526" t="s">
        <v>7322</v>
      </c>
      <c r="E598" s="1"/>
      <c r="F598" s="514">
        <v>2.0</v>
      </c>
      <c r="G598" s="525">
        <v>1.0</v>
      </c>
      <c r="H598" s="525">
        <v>7.0</v>
      </c>
      <c r="I598" s="529" t="s">
        <v>7323</v>
      </c>
      <c r="J598" s="1"/>
      <c r="K598" s="514">
        <v>14.0</v>
      </c>
      <c r="L598" s="525">
        <v>2.0</v>
      </c>
      <c r="M598" s="525">
        <v>38.0</v>
      </c>
      <c r="N598" s="529" t="s">
        <v>7324</v>
      </c>
      <c r="O598" s="1"/>
      <c r="P598" s="514">
        <v>14.0</v>
      </c>
      <c r="Q598" s="525">
        <v>2.0</v>
      </c>
      <c r="R598" s="525">
        <v>11.0</v>
      </c>
      <c r="S598" s="529" t="s">
        <v>7325</v>
      </c>
      <c r="T598" s="1"/>
      <c r="U598" s="514">
        <v>14.0</v>
      </c>
      <c r="V598" s="525">
        <v>3.0</v>
      </c>
      <c r="W598" s="525">
        <v>38.0</v>
      </c>
      <c r="X598" s="537" t="s">
        <v>7326</v>
      </c>
      <c r="Y598" s="1"/>
      <c r="Z598" s="514">
        <v>12.0</v>
      </c>
      <c r="AA598" s="525">
        <v>3.0</v>
      </c>
      <c r="AB598" s="525">
        <v>5.0</v>
      </c>
      <c r="AC598" s="529" t="s">
        <v>7327</v>
      </c>
      <c r="AD598" s="1"/>
      <c r="AE598" s="514">
        <v>14.0</v>
      </c>
      <c r="AF598" s="525">
        <v>4.0</v>
      </c>
      <c r="AG598" s="525">
        <v>40.0</v>
      </c>
      <c r="AH598" s="537" t="s">
        <v>7328</v>
      </c>
      <c r="AI598" s="1"/>
      <c r="AJ598" s="514">
        <v>8.0</v>
      </c>
      <c r="AK598" s="532">
        <v>4.0</v>
      </c>
      <c r="AL598" s="525">
        <v>2.0</v>
      </c>
      <c r="AM598" s="530" t="s">
        <v>7329</v>
      </c>
      <c r="AN598" s="1"/>
      <c r="AO598" s="514"/>
      <c r="AR598" s="573"/>
      <c r="AS598" s="518"/>
      <c r="AT598" s="514"/>
      <c r="AU598" s="514"/>
      <c r="AV598" s="514"/>
      <c r="AW598" s="558"/>
      <c r="AX598" s="1"/>
      <c r="AY598" s="514"/>
      <c r="AZ598" s="514"/>
      <c r="BA598" s="514"/>
      <c r="BB598" s="558"/>
      <c r="BC598" s="1"/>
      <c r="BD598" s="514"/>
      <c r="BE598" s="514"/>
      <c r="BF598" s="514"/>
      <c r="BG598" s="558"/>
      <c r="BH598" s="1"/>
      <c r="BI598" s="514"/>
      <c r="BJ598" s="514"/>
      <c r="BK598" s="514"/>
      <c r="BL598" s="558"/>
      <c r="BM598" s="1"/>
      <c r="BN598" s="514"/>
      <c r="BO598" s="514"/>
      <c r="BP598" s="514"/>
      <c r="BQ598" s="558"/>
      <c r="BR598" s="1"/>
      <c r="BS598" s="514"/>
      <c r="BT598" s="514"/>
      <c r="BU598" s="514"/>
      <c r="BV598" s="558"/>
      <c r="BW598" s="1"/>
      <c r="BX598" s="514"/>
      <c r="BY598" s="514"/>
      <c r="BZ598" s="514"/>
      <c r="CA598" s="558"/>
      <c r="CB598" s="1"/>
      <c r="CC598" s="514"/>
      <c r="CD598" s="514"/>
      <c r="CE598" s="514"/>
      <c r="CF598" s="558"/>
      <c r="CG598" s="1"/>
      <c r="CH598" s="514"/>
      <c r="CI598" s="514"/>
      <c r="CJ598" s="514"/>
      <c r="CK598" s="558"/>
      <c r="CL598" s="1"/>
      <c r="CM598" s="514"/>
      <c r="CN598" s="514"/>
      <c r="CO598" s="514"/>
      <c r="CP598" s="558"/>
      <c r="CQ598" s="1"/>
    </row>
    <row r="599" ht="15.0" customHeight="1">
      <c r="A599" s="514">
        <v>13.0</v>
      </c>
      <c r="B599" s="525">
        <v>1.0</v>
      </c>
      <c r="C599" s="525">
        <v>38.0</v>
      </c>
      <c r="D599" s="526" t="s">
        <v>7330</v>
      </c>
      <c r="E599" s="1"/>
      <c r="F599" s="542">
        <v>1.0</v>
      </c>
      <c r="G599" s="549">
        <v>1.0</v>
      </c>
      <c r="H599" s="549">
        <v>7.0</v>
      </c>
      <c r="I599" s="528" t="s">
        <v>7331</v>
      </c>
      <c r="J599" s="1"/>
      <c r="K599" s="514">
        <v>13.0</v>
      </c>
      <c r="L599" s="525">
        <v>2.0</v>
      </c>
      <c r="M599" s="525">
        <v>38.0</v>
      </c>
      <c r="N599" s="529" t="s">
        <v>7332</v>
      </c>
      <c r="O599" s="1"/>
      <c r="P599" s="514">
        <v>13.0</v>
      </c>
      <c r="Q599" s="525">
        <v>2.0</v>
      </c>
      <c r="R599" s="525">
        <v>11.0</v>
      </c>
      <c r="S599" s="529" t="s">
        <v>7333</v>
      </c>
      <c r="T599" s="1"/>
      <c r="U599" s="514">
        <v>13.0</v>
      </c>
      <c r="V599" s="525">
        <v>3.0</v>
      </c>
      <c r="W599" s="525">
        <v>38.0</v>
      </c>
      <c r="X599" s="537" t="s">
        <v>7334</v>
      </c>
      <c r="Y599" s="1"/>
      <c r="Z599" s="514">
        <v>11.0</v>
      </c>
      <c r="AA599" s="525">
        <v>3.0</v>
      </c>
      <c r="AB599" s="525">
        <v>5.0</v>
      </c>
      <c r="AC599" s="529" t="s">
        <v>7335</v>
      </c>
      <c r="AD599" s="1"/>
      <c r="AE599" s="514">
        <v>13.0</v>
      </c>
      <c r="AF599" s="525">
        <v>4.0</v>
      </c>
      <c r="AG599" s="525">
        <v>40.0</v>
      </c>
      <c r="AH599" s="537" t="s">
        <v>7336</v>
      </c>
      <c r="AI599" s="1"/>
      <c r="AJ599" s="514">
        <v>7.0</v>
      </c>
      <c r="AK599" s="532">
        <v>4.0</v>
      </c>
      <c r="AL599" s="525">
        <v>2.0</v>
      </c>
      <c r="AM599" s="530" t="s">
        <v>7337</v>
      </c>
      <c r="AN599" s="1"/>
      <c r="AO599" s="514"/>
      <c r="AR599" s="573"/>
      <c r="AS599" s="518"/>
      <c r="AT599" s="514"/>
      <c r="AU599" s="514"/>
      <c r="AV599" s="514"/>
      <c r="AW599" s="558"/>
      <c r="AX599" s="1"/>
      <c r="AY599" s="514"/>
      <c r="AZ599" s="514"/>
      <c r="BA599" s="514"/>
      <c r="BB599" s="558"/>
      <c r="BC599" s="1"/>
      <c r="BD599" s="514"/>
      <c r="BE599" s="514"/>
      <c r="BF599" s="514"/>
      <c r="BG599" s="558"/>
      <c r="BH599" s="1"/>
      <c r="BI599" s="514"/>
      <c r="BJ599" s="514"/>
      <c r="BK599" s="514"/>
      <c r="BL599" s="558"/>
      <c r="BM599" s="1"/>
      <c r="BN599" s="514"/>
      <c r="BO599" s="514"/>
      <c r="BP599" s="514"/>
      <c r="BQ599" s="558"/>
      <c r="BR599" s="1"/>
      <c r="BS599" s="514"/>
      <c r="BT599" s="514"/>
      <c r="BU599" s="514"/>
      <c r="BV599" s="558"/>
      <c r="BW599" s="1"/>
      <c r="BX599" s="514"/>
      <c r="BY599" s="514"/>
      <c r="BZ599" s="514"/>
      <c r="CA599" s="558"/>
      <c r="CB599" s="1"/>
      <c r="CC599" s="514"/>
      <c r="CD599" s="514"/>
      <c r="CE599" s="514"/>
      <c r="CF599" s="558"/>
      <c r="CG599" s="1"/>
      <c r="CH599" s="514"/>
      <c r="CI599" s="514"/>
      <c r="CJ599" s="514"/>
      <c r="CK599" s="558"/>
      <c r="CL599" s="1"/>
      <c r="CM599" s="514"/>
      <c r="CN599" s="514"/>
      <c r="CO599" s="514"/>
      <c r="CP599" s="558"/>
      <c r="CQ599" s="1"/>
    </row>
    <row r="600" ht="15.0" customHeight="1">
      <c r="A600" s="514">
        <v>12.0</v>
      </c>
      <c r="B600" s="525">
        <v>1.0</v>
      </c>
      <c r="C600" s="525">
        <v>38.0</v>
      </c>
      <c r="D600" s="526" t="s">
        <v>7338</v>
      </c>
      <c r="E600" s="1"/>
      <c r="F600" s="524">
        <v>16.0</v>
      </c>
      <c r="G600" s="532">
        <v>1.0</v>
      </c>
      <c r="H600" s="532">
        <v>6.0</v>
      </c>
      <c r="I600" s="529" t="s">
        <v>7339</v>
      </c>
      <c r="J600" s="1"/>
      <c r="K600" s="514">
        <v>12.0</v>
      </c>
      <c r="L600" s="525">
        <v>2.0</v>
      </c>
      <c r="M600" s="525">
        <v>38.0</v>
      </c>
      <c r="N600" s="529" t="s">
        <v>7340</v>
      </c>
      <c r="O600" s="1"/>
      <c r="P600" s="514">
        <v>12.0</v>
      </c>
      <c r="Q600" s="525">
        <v>2.0</v>
      </c>
      <c r="R600" s="525">
        <v>11.0</v>
      </c>
      <c r="S600" s="529" t="s">
        <v>7341</v>
      </c>
      <c r="T600" s="1"/>
      <c r="U600" s="514">
        <v>12.0</v>
      </c>
      <c r="V600" s="525">
        <v>3.0</v>
      </c>
      <c r="W600" s="525">
        <v>38.0</v>
      </c>
      <c r="X600" s="537" t="s">
        <v>7342</v>
      </c>
      <c r="Y600" s="1"/>
      <c r="Z600" s="514">
        <v>10.0</v>
      </c>
      <c r="AA600" s="525">
        <v>3.0</v>
      </c>
      <c r="AB600" s="525">
        <v>5.0</v>
      </c>
      <c r="AC600" s="529" t="s">
        <v>7343</v>
      </c>
      <c r="AD600" s="1"/>
      <c r="AE600" s="514">
        <v>12.0</v>
      </c>
      <c r="AF600" s="525">
        <v>4.0</v>
      </c>
      <c r="AG600" s="525">
        <v>40.0</v>
      </c>
      <c r="AH600" s="537" t="s">
        <v>7344</v>
      </c>
      <c r="AI600" s="1"/>
      <c r="AJ600" s="514">
        <v>6.0</v>
      </c>
      <c r="AK600" s="532">
        <v>4.0</v>
      </c>
      <c r="AL600" s="525">
        <v>2.0</v>
      </c>
      <c r="AM600" s="530" t="s">
        <v>7345</v>
      </c>
      <c r="AN600" s="1"/>
      <c r="AO600" s="514"/>
      <c r="AR600" s="573"/>
      <c r="AS600" s="518"/>
      <c r="AT600" s="514"/>
      <c r="AU600" s="514"/>
      <c r="AV600" s="514"/>
      <c r="AW600" s="558"/>
      <c r="AX600" s="1"/>
      <c r="AY600" s="514"/>
      <c r="AZ600" s="514"/>
      <c r="BA600" s="514"/>
      <c r="BB600" s="558"/>
      <c r="BC600" s="1"/>
      <c r="BD600" s="514"/>
      <c r="BE600" s="514"/>
      <c r="BF600" s="514"/>
      <c r="BG600" s="558"/>
      <c r="BH600" s="1"/>
      <c r="BI600" s="514"/>
      <c r="BJ600" s="514"/>
      <c r="BK600" s="514"/>
      <c r="BL600" s="558"/>
      <c r="BM600" s="1"/>
      <c r="BN600" s="514"/>
      <c r="BO600" s="514"/>
      <c r="BP600" s="514"/>
      <c r="BQ600" s="558"/>
      <c r="BR600" s="1"/>
      <c r="BS600" s="514"/>
      <c r="BT600" s="514"/>
      <c r="BU600" s="514"/>
      <c r="BV600" s="558"/>
      <c r="BW600" s="1"/>
      <c r="BX600" s="514"/>
      <c r="BY600" s="514"/>
      <c r="BZ600" s="514"/>
      <c r="CA600" s="558"/>
      <c r="CB600" s="1"/>
      <c r="CC600" s="514"/>
      <c r="CD600" s="514"/>
      <c r="CE600" s="514"/>
      <c r="CF600" s="558"/>
      <c r="CG600" s="1"/>
      <c r="CH600" s="514"/>
      <c r="CI600" s="514"/>
      <c r="CJ600" s="514"/>
      <c r="CK600" s="558"/>
      <c r="CL600" s="1"/>
      <c r="CM600" s="514"/>
      <c r="CN600" s="514"/>
      <c r="CO600" s="514"/>
      <c r="CP600" s="558"/>
      <c r="CQ600" s="1"/>
    </row>
    <row r="601" ht="15.0" customHeight="1">
      <c r="A601" s="514">
        <v>11.0</v>
      </c>
      <c r="B601" s="525">
        <v>1.0</v>
      </c>
      <c r="C601" s="525">
        <v>38.0</v>
      </c>
      <c r="D601" s="526" t="s">
        <v>7346</v>
      </c>
      <c r="E601" s="1"/>
      <c r="F601" s="514">
        <v>15.0</v>
      </c>
      <c r="G601" s="557">
        <v>1.0</v>
      </c>
      <c r="H601" s="557">
        <v>6.0</v>
      </c>
      <c r="I601" s="569" t="s">
        <v>7347</v>
      </c>
      <c r="J601" s="1"/>
      <c r="K601" s="514">
        <v>11.0</v>
      </c>
      <c r="L601" s="525">
        <v>2.0</v>
      </c>
      <c r="M601" s="525">
        <v>38.0</v>
      </c>
      <c r="N601" s="529" t="s">
        <v>7348</v>
      </c>
      <c r="O601" s="1"/>
      <c r="P601" s="514">
        <v>11.0</v>
      </c>
      <c r="Q601" s="525">
        <v>2.0</v>
      </c>
      <c r="R601" s="525">
        <v>11.0</v>
      </c>
      <c r="S601" s="529" t="s">
        <v>7349</v>
      </c>
      <c r="T601" s="1"/>
      <c r="U601" s="514">
        <v>11.0</v>
      </c>
      <c r="V601" s="525">
        <v>3.0</v>
      </c>
      <c r="W601" s="525">
        <v>38.0</v>
      </c>
      <c r="X601" s="537" t="s">
        <v>7350</v>
      </c>
      <c r="Y601" s="1"/>
      <c r="Z601" s="514">
        <v>9.0</v>
      </c>
      <c r="AA601" s="525">
        <v>3.0</v>
      </c>
      <c r="AB601" s="525">
        <v>5.0</v>
      </c>
      <c r="AC601" s="529" t="s">
        <v>7351</v>
      </c>
      <c r="AD601" s="1"/>
      <c r="AE601" s="514">
        <v>11.0</v>
      </c>
      <c r="AF601" s="525">
        <v>4.0</v>
      </c>
      <c r="AG601" s="525">
        <v>40.0</v>
      </c>
      <c r="AH601" s="537" t="s">
        <v>7352</v>
      </c>
      <c r="AI601" s="1"/>
      <c r="AJ601" s="514">
        <v>5.0</v>
      </c>
      <c r="AK601" s="532">
        <v>4.0</v>
      </c>
      <c r="AL601" s="525">
        <v>2.0</v>
      </c>
      <c r="AM601" s="530" t="s">
        <v>7353</v>
      </c>
      <c r="AN601" s="1"/>
      <c r="AO601" s="514"/>
      <c r="AR601" s="573"/>
      <c r="AS601" s="518"/>
      <c r="AT601" s="514"/>
      <c r="AU601" s="514"/>
      <c r="AV601" s="514"/>
      <c r="AW601" s="558"/>
      <c r="AX601" s="1"/>
      <c r="AY601" s="514"/>
      <c r="AZ601" s="514"/>
      <c r="BA601" s="514"/>
      <c r="BB601" s="558"/>
      <c r="BC601" s="1"/>
      <c r="BD601" s="514"/>
      <c r="BE601" s="514"/>
      <c r="BF601" s="514"/>
      <c r="BG601" s="558"/>
      <c r="BH601" s="1"/>
      <c r="BI601" s="514"/>
      <c r="BJ601" s="514"/>
      <c r="BK601" s="514"/>
      <c r="BL601" s="558"/>
      <c r="BM601" s="1"/>
      <c r="BN601" s="514"/>
      <c r="BO601" s="514"/>
      <c r="BP601" s="514"/>
      <c r="BQ601" s="558"/>
      <c r="BR601" s="1"/>
      <c r="BS601" s="514"/>
      <c r="BT601" s="514"/>
      <c r="BU601" s="514"/>
      <c r="BV601" s="558"/>
      <c r="BW601" s="1"/>
      <c r="BX601" s="514"/>
      <c r="BY601" s="514"/>
      <c r="BZ601" s="514"/>
      <c r="CA601" s="558"/>
      <c r="CB601" s="1"/>
      <c r="CC601" s="514"/>
      <c r="CD601" s="514"/>
      <c r="CE601" s="514"/>
      <c r="CF601" s="558"/>
      <c r="CG601" s="1"/>
      <c r="CH601" s="514"/>
      <c r="CI601" s="514"/>
      <c r="CJ601" s="514"/>
      <c r="CK601" s="558"/>
      <c r="CL601" s="1"/>
      <c r="CM601" s="514"/>
      <c r="CN601" s="514"/>
      <c r="CO601" s="514"/>
      <c r="CP601" s="558"/>
      <c r="CQ601" s="1"/>
    </row>
    <row r="602" ht="15.0" customHeight="1">
      <c r="A602" s="514">
        <v>10.0</v>
      </c>
      <c r="B602" s="525">
        <v>1.0</v>
      </c>
      <c r="C602" s="525">
        <v>38.0</v>
      </c>
      <c r="D602" s="526" t="s">
        <v>7354</v>
      </c>
      <c r="E602" s="1"/>
      <c r="F602" s="514">
        <v>14.0</v>
      </c>
      <c r="G602" s="525">
        <v>1.0</v>
      </c>
      <c r="H602" s="525">
        <v>6.0</v>
      </c>
      <c r="I602" s="529" t="s">
        <v>7355</v>
      </c>
      <c r="J602" s="1"/>
      <c r="K602" s="514">
        <v>10.0</v>
      </c>
      <c r="L602" s="525">
        <v>2.0</v>
      </c>
      <c r="M602" s="525">
        <v>38.0</v>
      </c>
      <c r="N602" s="529" t="s">
        <v>7356</v>
      </c>
      <c r="O602" s="1"/>
      <c r="P602" s="514">
        <v>10.0</v>
      </c>
      <c r="Q602" s="525">
        <v>2.0</v>
      </c>
      <c r="R602" s="525">
        <v>11.0</v>
      </c>
      <c r="S602" s="529" t="s">
        <v>7357</v>
      </c>
      <c r="T602" s="1"/>
      <c r="U602" s="514">
        <v>10.0</v>
      </c>
      <c r="V602" s="525">
        <v>3.0</v>
      </c>
      <c r="W602" s="525">
        <v>38.0</v>
      </c>
      <c r="X602" s="537" t="s">
        <v>7358</v>
      </c>
      <c r="Y602" s="1"/>
      <c r="Z602" s="514">
        <v>8.0</v>
      </c>
      <c r="AA602" s="525">
        <v>3.0</v>
      </c>
      <c r="AB602" s="525">
        <v>5.0</v>
      </c>
      <c r="AC602" s="529" t="s">
        <v>7359</v>
      </c>
      <c r="AD602" s="1"/>
      <c r="AE602" s="514">
        <v>10.0</v>
      </c>
      <c r="AF602" s="525">
        <v>4.0</v>
      </c>
      <c r="AG602" s="525">
        <v>40.0</v>
      </c>
      <c r="AH602" s="537" t="s">
        <v>7360</v>
      </c>
      <c r="AI602" s="1"/>
      <c r="AJ602" s="514">
        <v>4.0</v>
      </c>
      <c r="AK602" s="532">
        <v>4.0</v>
      </c>
      <c r="AL602" s="525">
        <v>2.0</v>
      </c>
      <c r="AM602" s="530" t="s">
        <v>7361</v>
      </c>
      <c r="AN602" s="1"/>
      <c r="AO602" s="514"/>
      <c r="AR602" s="573"/>
      <c r="AS602" s="518"/>
      <c r="AT602" s="514"/>
      <c r="AU602" s="514"/>
      <c r="AV602" s="514"/>
      <c r="AW602" s="558"/>
      <c r="AX602" s="1"/>
      <c r="AY602" s="514"/>
      <c r="AZ602" s="514"/>
      <c r="BA602" s="514"/>
      <c r="BB602" s="558"/>
      <c r="BC602" s="1"/>
      <c r="BD602" s="514"/>
      <c r="BE602" s="514"/>
      <c r="BF602" s="514"/>
      <c r="BG602" s="558"/>
      <c r="BH602" s="1"/>
      <c r="BI602" s="514"/>
      <c r="BJ602" s="514"/>
      <c r="BK602" s="514"/>
      <c r="BL602" s="558"/>
      <c r="BM602" s="1"/>
      <c r="BN602" s="514"/>
      <c r="BO602" s="514"/>
      <c r="BP602" s="514"/>
      <c r="BQ602" s="558"/>
      <c r="BR602" s="1"/>
      <c r="BS602" s="514"/>
      <c r="BT602" s="514"/>
      <c r="BU602" s="514"/>
      <c r="BV602" s="558"/>
      <c r="BW602" s="1"/>
      <c r="BX602" s="514"/>
      <c r="BY602" s="514"/>
      <c r="BZ602" s="514"/>
      <c r="CA602" s="558"/>
      <c r="CB602" s="1"/>
      <c r="CC602" s="514"/>
      <c r="CD602" s="514"/>
      <c r="CE602" s="514"/>
      <c r="CF602" s="558"/>
      <c r="CG602" s="1"/>
      <c r="CH602" s="514"/>
      <c r="CI602" s="514"/>
      <c r="CJ602" s="514"/>
      <c r="CK602" s="558"/>
      <c r="CL602" s="1"/>
      <c r="CM602" s="514"/>
      <c r="CN602" s="514"/>
      <c r="CO602" s="514"/>
      <c r="CP602" s="558"/>
      <c r="CQ602" s="1"/>
    </row>
    <row r="603" ht="15.0" customHeight="1">
      <c r="A603" s="514">
        <v>9.0</v>
      </c>
      <c r="B603" s="525">
        <v>1.0</v>
      </c>
      <c r="C603" s="525">
        <v>38.0</v>
      </c>
      <c r="D603" s="526" t="s">
        <v>7362</v>
      </c>
      <c r="E603" s="1"/>
      <c r="F603" s="514">
        <v>13.0</v>
      </c>
      <c r="G603" s="525">
        <v>1.0</v>
      </c>
      <c r="H603" s="525">
        <v>6.0</v>
      </c>
      <c r="I603" s="529" t="s">
        <v>7363</v>
      </c>
      <c r="J603" s="1"/>
      <c r="K603" s="514">
        <v>9.0</v>
      </c>
      <c r="L603" s="525">
        <v>2.0</v>
      </c>
      <c r="M603" s="525">
        <v>38.0</v>
      </c>
      <c r="N603" s="529" t="s">
        <v>7364</v>
      </c>
      <c r="O603" s="1"/>
      <c r="P603" s="514">
        <v>9.0</v>
      </c>
      <c r="Q603" s="525">
        <v>2.0</v>
      </c>
      <c r="R603" s="525">
        <v>11.0</v>
      </c>
      <c r="S603" s="529" t="s">
        <v>7365</v>
      </c>
      <c r="T603" s="1"/>
      <c r="U603" s="514">
        <v>9.0</v>
      </c>
      <c r="V603" s="525">
        <v>3.0</v>
      </c>
      <c r="W603" s="525">
        <v>38.0</v>
      </c>
      <c r="X603" s="537" t="s">
        <v>7366</v>
      </c>
      <c r="Y603" s="1"/>
      <c r="Z603" s="514">
        <v>7.0</v>
      </c>
      <c r="AA603" s="525">
        <v>3.0</v>
      </c>
      <c r="AB603" s="525">
        <v>5.0</v>
      </c>
      <c r="AC603" s="529" t="s">
        <v>7367</v>
      </c>
      <c r="AD603" s="1"/>
      <c r="AE603" s="514">
        <v>9.0</v>
      </c>
      <c r="AF603" s="525">
        <v>4.0</v>
      </c>
      <c r="AG603" s="525">
        <v>40.0</v>
      </c>
      <c r="AH603" s="537" t="s">
        <v>7368</v>
      </c>
      <c r="AI603" s="1"/>
      <c r="AJ603" s="514">
        <v>3.0</v>
      </c>
      <c r="AK603" s="532">
        <v>4.0</v>
      </c>
      <c r="AL603" s="525">
        <v>2.0</v>
      </c>
      <c r="AM603" s="530" t="s">
        <v>7369</v>
      </c>
      <c r="AN603" s="1"/>
      <c r="AO603" s="514"/>
      <c r="AR603" s="573"/>
      <c r="AS603" s="518"/>
      <c r="AT603" s="514"/>
      <c r="AU603" s="514"/>
      <c r="AV603" s="514"/>
      <c r="AW603" s="558"/>
      <c r="AX603" s="1"/>
      <c r="AY603" s="514"/>
      <c r="AZ603" s="514"/>
      <c r="BA603" s="514"/>
      <c r="BB603" s="558"/>
      <c r="BC603" s="1"/>
      <c r="BD603" s="514"/>
      <c r="BE603" s="514"/>
      <c r="BF603" s="514"/>
      <c r="BG603" s="558"/>
      <c r="BH603" s="1"/>
      <c r="BI603" s="514"/>
      <c r="BJ603" s="514"/>
      <c r="BK603" s="514"/>
      <c r="BL603" s="558"/>
      <c r="BM603" s="1"/>
      <c r="BN603" s="514"/>
      <c r="BO603" s="514"/>
      <c r="BP603" s="514"/>
      <c r="BQ603" s="558"/>
      <c r="BR603" s="1"/>
      <c r="BS603" s="514"/>
      <c r="BT603" s="514"/>
      <c r="BU603" s="514"/>
      <c r="BV603" s="558"/>
      <c r="BW603" s="1"/>
      <c r="BX603" s="514"/>
      <c r="BY603" s="514"/>
      <c r="BZ603" s="514"/>
      <c r="CA603" s="558"/>
      <c r="CB603" s="1"/>
      <c r="CC603" s="514"/>
      <c r="CD603" s="514"/>
      <c r="CE603" s="514"/>
      <c r="CF603" s="558"/>
      <c r="CG603" s="1"/>
      <c r="CH603" s="514"/>
      <c r="CI603" s="514"/>
      <c r="CJ603" s="514"/>
      <c r="CK603" s="558"/>
      <c r="CL603" s="1"/>
      <c r="CM603" s="514"/>
      <c r="CN603" s="514"/>
      <c r="CO603" s="514"/>
      <c r="CP603" s="558"/>
      <c r="CQ603" s="1"/>
    </row>
    <row r="604" ht="15.0" customHeight="1">
      <c r="A604" s="514">
        <v>8.0</v>
      </c>
      <c r="B604" s="525">
        <v>1.0</v>
      </c>
      <c r="C604" s="525">
        <v>38.0</v>
      </c>
      <c r="D604" s="526" t="s">
        <v>7370</v>
      </c>
      <c r="E604" s="1"/>
      <c r="F604" s="514">
        <v>12.0</v>
      </c>
      <c r="G604" s="525">
        <v>1.0</v>
      </c>
      <c r="H604" s="525">
        <v>6.0</v>
      </c>
      <c r="I604" s="529" t="s">
        <v>7371</v>
      </c>
      <c r="J604" s="1"/>
      <c r="K604" s="514">
        <v>8.0</v>
      </c>
      <c r="L604" s="525">
        <v>2.0</v>
      </c>
      <c r="M604" s="525">
        <v>38.0</v>
      </c>
      <c r="N604" s="539" t="s">
        <v>203</v>
      </c>
      <c r="O604" s="1"/>
      <c r="P604" s="514">
        <v>8.0</v>
      </c>
      <c r="Q604" s="525">
        <v>2.0</v>
      </c>
      <c r="R604" s="525">
        <v>11.0</v>
      </c>
      <c r="S604" s="539" t="s">
        <v>203</v>
      </c>
      <c r="T604" s="1"/>
      <c r="U604" s="514">
        <v>8.0</v>
      </c>
      <c r="V604" s="525">
        <v>3.0</v>
      </c>
      <c r="W604" s="525">
        <v>38.0</v>
      </c>
      <c r="X604" s="539" t="s">
        <v>203</v>
      </c>
      <c r="Y604" s="1"/>
      <c r="Z604" s="514">
        <v>6.0</v>
      </c>
      <c r="AA604" s="525">
        <v>3.0</v>
      </c>
      <c r="AB604" s="525">
        <v>5.0</v>
      </c>
      <c r="AC604" s="529" t="s">
        <v>7372</v>
      </c>
      <c r="AD604" s="1"/>
      <c r="AE604" s="514">
        <v>8.0</v>
      </c>
      <c r="AF604" s="525">
        <v>4.0</v>
      </c>
      <c r="AG604" s="525">
        <v>40.0</v>
      </c>
      <c r="AH604" s="537" t="s">
        <v>7373</v>
      </c>
      <c r="AI604" s="1"/>
      <c r="AJ604" s="514">
        <v>2.0</v>
      </c>
      <c r="AK604" s="532">
        <v>4.0</v>
      </c>
      <c r="AL604" s="525">
        <v>2.0</v>
      </c>
      <c r="AM604" s="530" t="s">
        <v>7374</v>
      </c>
      <c r="AN604" s="1"/>
      <c r="AO604" s="514"/>
      <c r="AR604" s="573"/>
      <c r="AS604" s="518"/>
      <c r="AT604" s="514"/>
      <c r="AU604" s="514"/>
      <c r="AV604" s="514"/>
      <c r="AW604" s="558"/>
      <c r="AX604" s="1"/>
      <c r="AY604" s="514"/>
      <c r="AZ604" s="514"/>
      <c r="BA604" s="514"/>
      <c r="BB604" s="558"/>
      <c r="BC604" s="1"/>
      <c r="BD604" s="514"/>
      <c r="BE604" s="514"/>
      <c r="BF604" s="514"/>
      <c r="BG604" s="558"/>
      <c r="BH604" s="1"/>
      <c r="BI604" s="514"/>
      <c r="BJ604" s="514"/>
      <c r="BK604" s="514"/>
      <c r="BL604" s="558"/>
      <c r="BM604" s="1"/>
      <c r="BN604" s="514"/>
      <c r="BO604" s="514"/>
      <c r="BP604" s="514"/>
      <c r="BQ604" s="558"/>
      <c r="BR604" s="1"/>
      <c r="BS604" s="514"/>
      <c r="BT604" s="514"/>
      <c r="BU604" s="514"/>
      <c r="BV604" s="558"/>
      <c r="BW604" s="1"/>
      <c r="BX604" s="514"/>
      <c r="BY604" s="514"/>
      <c r="BZ604" s="514"/>
      <c r="CA604" s="558"/>
      <c r="CB604" s="1"/>
      <c r="CC604" s="514"/>
      <c r="CD604" s="514"/>
      <c r="CE604" s="514"/>
      <c r="CF604" s="558"/>
      <c r="CG604" s="1"/>
      <c r="CH604" s="514"/>
      <c r="CI604" s="514"/>
      <c r="CJ604" s="514"/>
      <c r="CK604" s="558"/>
      <c r="CL604" s="1"/>
      <c r="CM604" s="514"/>
      <c r="CN604" s="514"/>
      <c r="CO604" s="514"/>
      <c r="CP604" s="558"/>
      <c r="CQ604" s="1"/>
    </row>
    <row r="605" ht="15.0" customHeight="1">
      <c r="A605" s="514">
        <v>7.0</v>
      </c>
      <c r="B605" s="525">
        <v>1.0</v>
      </c>
      <c r="C605" s="525">
        <v>38.0</v>
      </c>
      <c r="D605" s="526" t="s">
        <v>7375</v>
      </c>
      <c r="E605" s="1"/>
      <c r="F605" s="514">
        <v>11.0</v>
      </c>
      <c r="G605" s="525">
        <v>1.0</v>
      </c>
      <c r="H605" s="525">
        <v>6.0</v>
      </c>
      <c r="I605" s="529" t="s">
        <v>7376</v>
      </c>
      <c r="J605" s="1"/>
      <c r="K605" s="514">
        <v>7.0</v>
      </c>
      <c r="L605" s="525">
        <v>2.0</v>
      </c>
      <c r="M605" s="525">
        <v>38.0</v>
      </c>
      <c r="N605" s="540"/>
      <c r="O605" s="1"/>
      <c r="P605" s="514">
        <v>7.0</v>
      </c>
      <c r="Q605" s="525">
        <v>2.0</v>
      </c>
      <c r="R605" s="525">
        <v>11.0</v>
      </c>
      <c r="S605" s="540"/>
      <c r="T605" s="1"/>
      <c r="U605" s="514">
        <v>7.0</v>
      </c>
      <c r="V605" s="525">
        <v>3.0</v>
      </c>
      <c r="W605" s="525">
        <v>38.0</v>
      </c>
      <c r="X605" s="540"/>
      <c r="Y605" s="1"/>
      <c r="Z605" s="514">
        <v>5.0</v>
      </c>
      <c r="AA605" s="525">
        <v>3.0</v>
      </c>
      <c r="AB605" s="525">
        <v>5.0</v>
      </c>
      <c r="AC605" s="529" t="s">
        <v>7377</v>
      </c>
      <c r="AD605" s="1"/>
      <c r="AE605" s="514">
        <v>7.0</v>
      </c>
      <c r="AF605" s="525">
        <v>4.0</v>
      </c>
      <c r="AG605" s="525">
        <v>40.0</v>
      </c>
      <c r="AH605" s="537" t="s">
        <v>7378</v>
      </c>
      <c r="AI605" s="1"/>
      <c r="AJ605" s="542">
        <v>1.0</v>
      </c>
      <c r="AK605" s="532">
        <v>4.0</v>
      </c>
      <c r="AL605" s="525">
        <v>2.0</v>
      </c>
      <c r="AM605" s="530" t="s">
        <v>7379</v>
      </c>
      <c r="AN605" s="1"/>
      <c r="AO605" s="514"/>
      <c r="AR605" s="573"/>
      <c r="AS605" s="518"/>
      <c r="AT605" s="514"/>
      <c r="AU605" s="514"/>
      <c r="AV605" s="514"/>
      <c r="AW605" s="558"/>
      <c r="AX605" s="1"/>
      <c r="AY605" s="514"/>
      <c r="AZ605" s="514"/>
      <c r="BA605" s="514"/>
      <c r="BB605" s="558"/>
      <c r="BC605" s="1"/>
      <c r="BD605" s="514"/>
      <c r="BE605" s="514"/>
      <c r="BF605" s="514"/>
      <c r="BG605" s="558"/>
      <c r="BH605" s="1"/>
      <c r="BI605" s="514"/>
      <c r="BJ605" s="514"/>
      <c r="BK605" s="514"/>
      <c r="BL605" s="558"/>
      <c r="BM605" s="1"/>
      <c r="BN605" s="514"/>
      <c r="BO605" s="514"/>
      <c r="BP605" s="514"/>
      <c r="BQ605" s="558"/>
      <c r="BR605" s="1"/>
      <c r="BS605" s="514"/>
      <c r="BT605" s="514"/>
      <c r="BU605" s="514"/>
      <c r="BV605" s="558"/>
      <c r="BW605" s="1"/>
      <c r="BX605" s="514"/>
      <c r="BY605" s="514"/>
      <c r="BZ605" s="514"/>
      <c r="CA605" s="558"/>
      <c r="CB605" s="1"/>
      <c r="CC605" s="514"/>
      <c r="CD605" s="514"/>
      <c r="CE605" s="514"/>
      <c r="CF605" s="558"/>
      <c r="CG605" s="1"/>
      <c r="CH605" s="514"/>
      <c r="CI605" s="514"/>
      <c r="CJ605" s="514"/>
      <c r="CK605" s="558"/>
      <c r="CL605" s="1"/>
      <c r="CM605" s="514"/>
      <c r="CN605" s="514"/>
      <c r="CO605" s="514"/>
      <c r="CP605" s="558"/>
      <c r="CQ605" s="1"/>
    </row>
    <row r="606" ht="15.0" customHeight="1">
      <c r="A606" s="514">
        <v>6.0</v>
      </c>
      <c r="B606" s="525">
        <v>1.0</v>
      </c>
      <c r="C606" s="525">
        <v>38.0</v>
      </c>
      <c r="D606" s="526" t="s">
        <v>7380</v>
      </c>
      <c r="E606" s="1"/>
      <c r="F606" s="514">
        <v>10.0</v>
      </c>
      <c r="G606" s="525">
        <v>1.0</v>
      </c>
      <c r="H606" s="525">
        <v>6.0</v>
      </c>
      <c r="I606" s="529" t="s">
        <v>7381</v>
      </c>
      <c r="J606" s="1"/>
      <c r="K606" s="514">
        <v>6.0</v>
      </c>
      <c r="L606" s="525">
        <v>2.0</v>
      </c>
      <c r="M606" s="525">
        <v>38.0</v>
      </c>
      <c r="N606" s="540"/>
      <c r="O606" s="1"/>
      <c r="P606" s="514">
        <v>6.0</v>
      </c>
      <c r="Q606" s="525">
        <v>2.0</v>
      </c>
      <c r="R606" s="525">
        <v>11.0</v>
      </c>
      <c r="S606" s="540"/>
      <c r="T606" s="1"/>
      <c r="U606" s="514">
        <v>6.0</v>
      </c>
      <c r="V606" s="525">
        <v>3.0</v>
      </c>
      <c r="W606" s="525">
        <v>38.0</v>
      </c>
      <c r="X606" s="540"/>
      <c r="Y606" s="1"/>
      <c r="Z606" s="514">
        <v>4.0</v>
      </c>
      <c r="AA606" s="525">
        <v>3.0</v>
      </c>
      <c r="AB606" s="525">
        <v>5.0</v>
      </c>
      <c r="AC606" s="529" t="s">
        <v>7382</v>
      </c>
      <c r="AD606" s="1"/>
      <c r="AE606" s="514">
        <v>6.0</v>
      </c>
      <c r="AF606" s="525">
        <v>4.0</v>
      </c>
      <c r="AG606" s="525">
        <v>40.0</v>
      </c>
      <c r="AH606" s="537" t="s">
        <v>7383</v>
      </c>
      <c r="AI606" s="1"/>
      <c r="AJ606" s="514">
        <v>14.0</v>
      </c>
      <c r="AK606" s="532">
        <v>4.0</v>
      </c>
      <c r="AL606" s="525">
        <v>1.0</v>
      </c>
      <c r="AM606" s="530" t="s">
        <v>7384</v>
      </c>
      <c r="AN606" s="1"/>
      <c r="AO606" s="514"/>
      <c r="AR606" s="573"/>
      <c r="AS606" s="518"/>
      <c r="AT606" s="514"/>
      <c r="AU606" s="514"/>
      <c r="AV606" s="514"/>
      <c r="AW606" s="558"/>
      <c r="AX606" s="1"/>
      <c r="AY606" s="514"/>
      <c r="AZ606" s="514"/>
      <c r="BA606" s="514"/>
      <c r="BB606" s="558"/>
      <c r="BC606" s="1"/>
      <c r="BD606" s="514"/>
      <c r="BE606" s="514"/>
      <c r="BF606" s="514"/>
      <c r="BG606" s="558"/>
      <c r="BH606" s="1"/>
      <c r="BI606" s="514"/>
      <c r="BJ606" s="514"/>
      <c r="BK606" s="514"/>
      <c r="BL606" s="558"/>
      <c r="BM606" s="1"/>
      <c r="BN606" s="514"/>
      <c r="BO606" s="514"/>
      <c r="BP606" s="514"/>
      <c r="BQ606" s="558"/>
      <c r="BR606" s="1"/>
      <c r="BS606" s="514"/>
      <c r="BT606" s="514"/>
      <c r="BU606" s="514"/>
      <c r="BV606" s="558"/>
      <c r="BW606" s="1"/>
      <c r="BX606" s="514"/>
      <c r="BY606" s="514"/>
      <c r="BZ606" s="514"/>
      <c r="CA606" s="558"/>
      <c r="CB606" s="1"/>
      <c r="CC606" s="514"/>
      <c r="CD606" s="514"/>
      <c r="CE606" s="514"/>
      <c r="CF606" s="558"/>
      <c r="CG606" s="1"/>
      <c r="CH606" s="514"/>
      <c r="CI606" s="514"/>
      <c r="CJ606" s="514"/>
      <c r="CK606" s="558"/>
      <c r="CL606" s="1"/>
      <c r="CM606" s="514"/>
      <c r="CN606" s="514"/>
      <c r="CO606" s="514"/>
      <c r="CP606" s="558"/>
      <c r="CQ606" s="1"/>
    </row>
    <row r="607" ht="15.0" customHeight="1">
      <c r="A607" s="514">
        <v>5.0</v>
      </c>
      <c r="B607" s="525">
        <v>1.0</v>
      </c>
      <c r="C607" s="525">
        <v>38.0</v>
      </c>
      <c r="D607" s="526" t="s">
        <v>7385</v>
      </c>
      <c r="E607" s="1"/>
      <c r="F607" s="514">
        <v>9.0</v>
      </c>
      <c r="G607" s="525">
        <v>1.0</v>
      </c>
      <c r="H607" s="525">
        <v>6.0</v>
      </c>
      <c r="I607" s="529" t="s">
        <v>7386</v>
      </c>
      <c r="J607" s="1"/>
      <c r="K607" s="514">
        <v>5.0</v>
      </c>
      <c r="L607" s="525">
        <v>2.0</v>
      </c>
      <c r="M607" s="525">
        <v>38.0</v>
      </c>
      <c r="N607" s="540"/>
      <c r="O607" s="1"/>
      <c r="P607" s="514">
        <v>5.0</v>
      </c>
      <c r="Q607" s="525">
        <v>2.0</v>
      </c>
      <c r="R607" s="525">
        <v>11.0</v>
      </c>
      <c r="S607" s="540"/>
      <c r="T607" s="1"/>
      <c r="U607" s="514">
        <v>5.0</v>
      </c>
      <c r="V607" s="525">
        <v>3.0</v>
      </c>
      <c r="W607" s="525">
        <v>38.0</v>
      </c>
      <c r="X607" s="540"/>
      <c r="Y607" s="1"/>
      <c r="Z607" s="514">
        <v>3.0</v>
      </c>
      <c r="AA607" s="525">
        <v>3.0</v>
      </c>
      <c r="AB607" s="525">
        <v>5.0</v>
      </c>
      <c r="AC607" s="529" t="s">
        <v>7387</v>
      </c>
      <c r="AD607" s="1"/>
      <c r="AE607" s="514">
        <v>5.0</v>
      </c>
      <c r="AF607" s="525">
        <v>4.0</v>
      </c>
      <c r="AG607" s="525">
        <v>40.0</v>
      </c>
      <c r="AH607" s="537" t="s">
        <v>7388</v>
      </c>
      <c r="AI607" s="1"/>
      <c r="AJ607" s="514">
        <v>13.0</v>
      </c>
      <c r="AK607" s="532">
        <v>4.0</v>
      </c>
      <c r="AL607" s="525">
        <v>1.0</v>
      </c>
      <c r="AM607" s="530" t="s">
        <v>7389</v>
      </c>
      <c r="AN607" s="1"/>
      <c r="AO607" s="514"/>
      <c r="AR607" s="573"/>
      <c r="AS607" s="518"/>
      <c r="AT607" s="514"/>
      <c r="AU607" s="514"/>
      <c r="AV607" s="514"/>
      <c r="AW607" s="558"/>
      <c r="AX607" s="1"/>
      <c r="AY607" s="514"/>
      <c r="AZ607" s="514"/>
      <c r="BA607" s="514"/>
      <c r="BB607" s="558"/>
      <c r="BC607" s="1"/>
      <c r="BD607" s="514"/>
      <c r="BE607" s="514"/>
      <c r="BF607" s="514"/>
      <c r="BG607" s="558"/>
      <c r="BH607" s="1"/>
      <c r="BI607" s="514"/>
      <c r="BJ607" s="514"/>
      <c r="BK607" s="514"/>
      <c r="BL607" s="558"/>
      <c r="BM607" s="1"/>
      <c r="BN607" s="514"/>
      <c r="BO607" s="514"/>
      <c r="BP607" s="514"/>
      <c r="BQ607" s="558"/>
      <c r="BR607" s="1"/>
      <c r="BS607" s="514"/>
      <c r="BT607" s="514"/>
      <c r="BU607" s="514"/>
      <c r="BV607" s="558"/>
      <c r="BW607" s="1"/>
      <c r="BX607" s="514"/>
      <c r="BY607" s="514"/>
      <c r="BZ607" s="514"/>
      <c r="CA607" s="558"/>
      <c r="CB607" s="1"/>
      <c r="CC607" s="514"/>
      <c r="CD607" s="514"/>
      <c r="CE607" s="514"/>
      <c r="CF607" s="558"/>
      <c r="CG607" s="1"/>
      <c r="CH607" s="514"/>
      <c r="CI607" s="514"/>
      <c r="CJ607" s="514"/>
      <c r="CK607" s="558"/>
      <c r="CL607" s="1"/>
      <c r="CM607" s="514"/>
      <c r="CN607" s="514"/>
      <c r="CO607" s="514"/>
      <c r="CP607" s="558"/>
      <c r="CQ607" s="1"/>
    </row>
    <row r="608" ht="15.0" customHeight="1">
      <c r="A608" s="514">
        <v>4.0</v>
      </c>
      <c r="B608" s="525">
        <v>1.0</v>
      </c>
      <c r="C608" s="525">
        <v>38.0</v>
      </c>
      <c r="D608" s="526" t="s">
        <v>7390</v>
      </c>
      <c r="E608" s="1"/>
      <c r="F608" s="514">
        <v>8.0</v>
      </c>
      <c r="G608" s="525">
        <v>1.0</v>
      </c>
      <c r="H608" s="525">
        <v>6.0</v>
      </c>
      <c r="I608" s="529" t="s">
        <v>7391</v>
      </c>
      <c r="J608" s="1"/>
      <c r="K608" s="514">
        <v>4.0</v>
      </c>
      <c r="L608" s="525">
        <v>2.0</v>
      </c>
      <c r="M608" s="525">
        <v>38.0</v>
      </c>
      <c r="N608" s="540"/>
      <c r="O608" s="1"/>
      <c r="P608" s="514">
        <v>4.0</v>
      </c>
      <c r="Q608" s="525">
        <v>2.0</v>
      </c>
      <c r="R608" s="525">
        <v>11.0</v>
      </c>
      <c r="S608" s="540"/>
      <c r="T608" s="1"/>
      <c r="U608" s="514">
        <v>4.0</v>
      </c>
      <c r="V608" s="525">
        <v>3.0</v>
      </c>
      <c r="W608" s="525">
        <v>38.0</v>
      </c>
      <c r="X608" s="540"/>
      <c r="Y608" s="1"/>
      <c r="Z608" s="514">
        <v>2.0</v>
      </c>
      <c r="AA608" s="525">
        <v>3.0</v>
      </c>
      <c r="AB608" s="525">
        <v>5.0</v>
      </c>
      <c r="AC608" s="529" t="s">
        <v>7392</v>
      </c>
      <c r="AD608" s="1"/>
      <c r="AE608" s="514">
        <v>4.0</v>
      </c>
      <c r="AF608" s="525">
        <v>4.0</v>
      </c>
      <c r="AG608" s="525">
        <v>40.0</v>
      </c>
      <c r="AH608" s="537" t="s">
        <v>7393</v>
      </c>
      <c r="AI608" s="1"/>
      <c r="AJ608" s="514">
        <v>12.0</v>
      </c>
      <c r="AK608" s="532">
        <v>4.0</v>
      </c>
      <c r="AL608" s="525">
        <v>1.0</v>
      </c>
      <c r="AM608" s="530" t="s">
        <v>7394</v>
      </c>
      <c r="AN608" s="1"/>
      <c r="AO608" s="514"/>
      <c r="AR608" s="573"/>
      <c r="AS608" s="518"/>
      <c r="AT608" s="514"/>
      <c r="AU608" s="514"/>
      <c r="AV608" s="514"/>
      <c r="AW608" s="558"/>
      <c r="AX608" s="1"/>
      <c r="AY608" s="514"/>
      <c r="AZ608" s="514"/>
      <c r="BA608" s="514"/>
      <c r="BB608" s="558"/>
      <c r="BC608" s="1"/>
      <c r="BD608" s="514"/>
      <c r="BE608" s="514"/>
      <c r="BF608" s="514"/>
      <c r="BG608" s="558"/>
      <c r="BH608" s="1"/>
      <c r="BI608" s="514"/>
      <c r="BJ608" s="514"/>
      <c r="BK608" s="514"/>
      <c r="BL608" s="558"/>
      <c r="BM608" s="1"/>
      <c r="BN608" s="514"/>
      <c r="BO608" s="514"/>
      <c r="BP608" s="514"/>
      <c r="BQ608" s="558"/>
      <c r="BR608" s="1"/>
      <c r="BS608" s="514"/>
      <c r="BT608" s="514"/>
      <c r="BU608" s="514"/>
      <c r="BV608" s="558"/>
      <c r="BW608" s="1"/>
      <c r="BX608" s="514"/>
      <c r="BY608" s="514"/>
      <c r="BZ608" s="514"/>
      <c r="CA608" s="558"/>
      <c r="CB608" s="1"/>
      <c r="CC608" s="514"/>
      <c r="CD608" s="514"/>
      <c r="CE608" s="514"/>
      <c r="CF608" s="558"/>
      <c r="CG608" s="1"/>
      <c r="CH608" s="514"/>
      <c r="CI608" s="514"/>
      <c r="CJ608" s="514"/>
      <c r="CK608" s="558"/>
      <c r="CL608" s="1"/>
      <c r="CM608" s="514"/>
      <c r="CN608" s="514"/>
      <c r="CO608" s="514"/>
      <c r="CP608" s="558"/>
      <c r="CQ608" s="1"/>
    </row>
    <row r="609" ht="15.0" customHeight="1">
      <c r="A609" s="514">
        <v>3.0</v>
      </c>
      <c r="B609" s="525">
        <v>1.0</v>
      </c>
      <c r="C609" s="525">
        <v>38.0</v>
      </c>
      <c r="D609" s="526" t="s">
        <v>7395</v>
      </c>
      <c r="E609" s="1"/>
      <c r="F609" s="514">
        <v>7.0</v>
      </c>
      <c r="G609" s="525">
        <v>1.0</v>
      </c>
      <c r="H609" s="525">
        <v>6.0</v>
      </c>
      <c r="I609" s="529" t="s">
        <v>7396</v>
      </c>
      <c r="J609" s="1"/>
      <c r="K609" s="514">
        <v>3.0</v>
      </c>
      <c r="L609" s="525">
        <v>2.0</v>
      </c>
      <c r="M609" s="525">
        <v>38.0</v>
      </c>
      <c r="N609" s="540"/>
      <c r="O609" s="1"/>
      <c r="P609" s="514">
        <v>3.0</v>
      </c>
      <c r="Q609" s="525">
        <v>2.0</v>
      </c>
      <c r="R609" s="525">
        <v>11.0</v>
      </c>
      <c r="S609" s="540"/>
      <c r="T609" s="1"/>
      <c r="U609" s="514">
        <v>3.0</v>
      </c>
      <c r="V609" s="525">
        <v>3.0</v>
      </c>
      <c r="W609" s="525">
        <v>38.0</v>
      </c>
      <c r="X609" s="540"/>
      <c r="Y609" s="1"/>
      <c r="Z609" s="542">
        <v>1.0</v>
      </c>
      <c r="AA609" s="525">
        <v>3.0</v>
      </c>
      <c r="AB609" s="525">
        <v>5.0</v>
      </c>
      <c r="AC609" s="529" t="s">
        <v>7397</v>
      </c>
      <c r="AD609" s="1"/>
      <c r="AE609" s="514">
        <v>3.0</v>
      </c>
      <c r="AF609" s="525">
        <v>4.0</v>
      </c>
      <c r="AG609" s="525">
        <v>40.0</v>
      </c>
      <c r="AH609" s="537" t="s">
        <v>7398</v>
      </c>
      <c r="AI609" s="1"/>
      <c r="AJ609" s="514">
        <v>11.0</v>
      </c>
      <c r="AK609" s="532">
        <v>4.0</v>
      </c>
      <c r="AL609" s="525">
        <v>1.0</v>
      </c>
      <c r="AM609" s="530" t="s">
        <v>7399</v>
      </c>
      <c r="AN609" s="1"/>
      <c r="AO609" s="514"/>
      <c r="AR609" s="573"/>
      <c r="AS609" s="518"/>
      <c r="AT609" s="514"/>
      <c r="AU609" s="514"/>
      <c r="AV609" s="514"/>
      <c r="AW609" s="558"/>
      <c r="AX609" s="1"/>
      <c r="AY609" s="514"/>
      <c r="AZ609" s="514"/>
      <c r="BA609" s="514"/>
      <c r="BB609" s="558"/>
      <c r="BC609" s="1"/>
      <c r="BD609" s="514"/>
      <c r="BE609" s="514"/>
      <c r="BF609" s="514"/>
      <c r="BG609" s="558"/>
      <c r="BH609" s="1"/>
      <c r="BI609" s="514"/>
      <c r="BJ609" s="514"/>
      <c r="BK609" s="514"/>
      <c r="BL609" s="558"/>
      <c r="BM609" s="1"/>
      <c r="BN609" s="514"/>
      <c r="BO609" s="514"/>
      <c r="BP609" s="514"/>
      <c r="BQ609" s="558"/>
      <c r="BR609" s="1"/>
      <c r="BS609" s="514"/>
      <c r="BT609" s="514"/>
      <c r="BU609" s="514"/>
      <c r="BV609" s="558"/>
      <c r="BW609" s="1"/>
      <c r="BX609" s="514"/>
      <c r="BY609" s="514"/>
      <c r="BZ609" s="514"/>
      <c r="CA609" s="558"/>
      <c r="CB609" s="1"/>
      <c r="CC609" s="514"/>
      <c r="CD609" s="514"/>
      <c r="CE609" s="514"/>
      <c r="CF609" s="558"/>
      <c r="CG609" s="1"/>
      <c r="CH609" s="514"/>
      <c r="CI609" s="514"/>
      <c r="CJ609" s="514"/>
      <c r="CK609" s="558"/>
      <c r="CL609" s="1"/>
      <c r="CM609" s="514"/>
      <c r="CN609" s="514"/>
      <c r="CO609" s="514"/>
      <c r="CP609" s="558"/>
      <c r="CQ609" s="1"/>
    </row>
    <row r="610" ht="15.0" customHeight="1">
      <c r="A610" s="514">
        <v>2.0</v>
      </c>
      <c r="B610" s="525">
        <v>1.0</v>
      </c>
      <c r="C610" s="525">
        <v>38.0</v>
      </c>
      <c r="D610" s="526" t="s">
        <v>7400</v>
      </c>
      <c r="E610" s="1"/>
      <c r="F610" s="514">
        <v>6.0</v>
      </c>
      <c r="G610" s="525">
        <v>1.0</v>
      </c>
      <c r="H610" s="525">
        <v>6.0</v>
      </c>
      <c r="I610" s="529" t="s">
        <v>7401</v>
      </c>
      <c r="J610" s="1"/>
      <c r="K610" s="524">
        <v>2.0</v>
      </c>
      <c r="L610" s="525">
        <v>2.0</v>
      </c>
      <c r="M610" s="525">
        <v>38.0</v>
      </c>
      <c r="N610" s="540"/>
      <c r="O610" s="1"/>
      <c r="P610" s="514">
        <v>2.0</v>
      </c>
      <c r="Q610" s="525">
        <v>2.0</v>
      </c>
      <c r="R610" s="525">
        <v>11.0</v>
      </c>
      <c r="S610" s="540"/>
      <c r="T610" s="1"/>
      <c r="U610" s="514">
        <v>2.0</v>
      </c>
      <c r="V610" s="525">
        <v>3.0</v>
      </c>
      <c r="W610" s="525">
        <v>38.0</v>
      </c>
      <c r="X610" s="540"/>
      <c r="Y610" s="1"/>
      <c r="Z610" s="514">
        <v>14.0</v>
      </c>
      <c r="AA610" s="525">
        <v>3.0</v>
      </c>
      <c r="AB610" s="525">
        <v>4.0</v>
      </c>
      <c r="AC610" s="529" t="s">
        <v>7402</v>
      </c>
      <c r="AD610" s="1"/>
      <c r="AE610" s="514">
        <v>2.0</v>
      </c>
      <c r="AF610" s="525">
        <v>4.0</v>
      </c>
      <c r="AG610" s="525">
        <v>40.0</v>
      </c>
      <c r="AH610" s="537" t="s">
        <v>7403</v>
      </c>
      <c r="AI610" s="1"/>
      <c r="AJ610" s="514">
        <v>10.0</v>
      </c>
      <c r="AK610" s="532">
        <v>4.0</v>
      </c>
      <c r="AL610" s="525">
        <v>1.0</v>
      </c>
      <c r="AM610" s="530" t="s">
        <v>7404</v>
      </c>
      <c r="AN610" s="1"/>
      <c r="AO610" s="514"/>
      <c r="AR610" s="573"/>
      <c r="AS610" s="518"/>
      <c r="AT610" s="514"/>
      <c r="AU610" s="514"/>
      <c r="AV610" s="514"/>
      <c r="AW610" s="558"/>
      <c r="AX610" s="1"/>
      <c r="AY610" s="514"/>
      <c r="AZ610" s="514"/>
      <c r="BA610" s="514"/>
      <c r="BB610" s="558"/>
      <c r="BC610" s="1"/>
      <c r="BD610" s="514"/>
      <c r="BE610" s="514"/>
      <c r="BF610" s="514"/>
      <c r="BG610" s="558"/>
      <c r="BH610" s="1"/>
      <c r="BI610" s="514"/>
      <c r="BJ610" s="514"/>
      <c r="BK610" s="514"/>
      <c r="BL610" s="558"/>
      <c r="BM610" s="1"/>
      <c r="BN610" s="514"/>
      <c r="BO610" s="514"/>
      <c r="BP610" s="514"/>
      <c r="BQ610" s="558"/>
      <c r="BR610" s="1"/>
      <c r="BS610" s="514"/>
      <c r="BT610" s="514"/>
      <c r="BU610" s="514"/>
      <c r="BV610" s="558"/>
      <c r="BW610" s="1"/>
      <c r="BX610" s="514"/>
      <c r="BY610" s="514"/>
      <c r="BZ610" s="514"/>
      <c r="CA610" s="558"/>
      <c r="CB610" s="1"/>
      <c r="CC610" s="514"/>
      <c r="CD610" s="514"/>
      <c r="CE610" s="514"/>
      <c r="CF610" s="558"/>
      <c r="CG610" s="1"/>
      <c r="CH610" s="514"/>
      <c r="CI610" s="514"/>
      <c r="CJ610" s="514"/>
      <c r="CK610" s="558"/>
      <c r="CL610" s="1"/>
      <c r="CM610" s="514"/>
      <c r="CN610" s="514"/>
      <c r="CO610" s="514"/>
      <c r="CP610" s="558"/>
      <c r="CQ610" s="1"/>
    </row>
    <row r="611" ht="15.0" customHeight="1">
      <c r="A611" s="542">
        <v>1.0</v>
      </c>
      <c r="B611" s="525">
        <v>1.0</v>
      </c>
      <c r="C611" s="525">
        <v>38.0</v>
      </c>
      <c r="D611" s="526" t="s">
        <v>7405</v>
      </c>
      <c r="E611" s="1"/>
      <c r="F611" s="514">
        <v>5.0</v>
      </c>
      <c r="G611" s="525">
        <v>1.0</v>
      </c>
      <c r="H611" s="525">
        <v>6.0</v>
      </c>
      <c r="I611" s="529" t="s">
        <v>7406</v>
      </c>
      <c r="J611" s="1"/>
      <c r="K611" s="542">
        <v>1.0</v>
      </c>
      <c r="L611" s="525">
        <v>2.0</v>
      </c>
      <c r="M611" s="525">
        <v>38.0</v>
      </c>
      <c r="N611" s="545"/>
      <c r="O611" s="1"/>
      <c r="P611" s="542">
        <v>1.0</v>
      </c>
      <c r="Q611" s="525">
        <v>2.0</v>
      </c>
      <c r="R611" s="525">
        <v>11.0</v>
      </c>
      <c r="S611" s="545"/>
      <c r="T611" s="1"/>
      <c r="U611" s="542">
        <v>1.0</v>
      </c>
      <c r="V611" s="525">
        <v>3.0</v>
      </c>
      <c r="W611" s="525">
        <v>38.0</v>
      </c>
      <c r="X611" s="545"/>
      <c r="Y611" s="1"/>
      <c r="Z611" s="514">
        <v>13.0</v>
      </c>
      <c r="AA611" s="525">
        <v>3.0</v>
      </c>
      <c r="AB611" s="525">
        <v>4.0</v>
      </c>
      <c r="AC611" s="529" t="s">
        <v>7407</v>
      </c>
      <c r="AD611" s="1"/>
      <c r="AE611" s="542">
        <v>1.0</v>
      </c>
      <c r="AF611" s="525">
        <v>4.0</v>
      </c>
      <c r="AG611" s="525">
        <v>40.0</v>
      </c>
      <c r="AH611" s="537" t="s">
        <v>7408</v>
      </c>
      <c r="AI611" s="1"/>
      <c r="AJ611" s="514">
        <v>9.0</v>
      </c>
      <c r="AK611" s="532">
        <v>4.0</v>
      </c>
      <c r="AL611" s="525">
        <v>1.0</v>
      </c>
      <c r="AM611" s="530" t="s">
        <v>7409</v>
      </c>
      <c r="AN611" s="1"/>
      <c r="AO611" s="514"/>
      <c r="AR611" s="573"/>
      <c r="AS611" s="518"/>
      <c r="AT611" s="514"/>
      <c r="AU611" s="514"/>
      <c r="AV611" s="514"/>
      <c r="AW611" s="558"/>
      <c r="AX611" s="1"/>
      <c r="AY611" s="514"/>
      <c r="AZ611" s="514"/>
      <c r="BA611" s="514"/>
      <c r="BB611" s="558"/>
      <c r="BC611" s="1"/>
      <c r="BD611" s="514"/>
      <c r="BE611" s="514"/>
      <c r="BF611" s="514"/>
      <c r="BG611" s="558"/>
      <c r="BH611" s="1"/>
      <c r="BI611" s="514"/>
      <c r="BJ611" s="514"/>
      <c r="BK611" s="514"/>
      <c r="BL611" s="558"/>
      <c r="BM611" s="1"/>
      <c r="BN611" s="514"/>
      <c r="BO611" s="514"/>
      <c r="BP611" s="514"/>
      <c r="BQ611" s="558"/>
      <c r="BR611" s="1"/>
      <c r="BS611" s="514"/>
      <c r="BT611" s="514"/>
      <c r="BU611" s="514"/>
      <c r="BV611" s="558"/>
      <c r="BW611" s="1"/>
      <c r="BX611" s="514"/>
      <c r="BY611" s="514"/>
      <c r="BZ611" s="514"/>
      <c r="CA611" s="558"/>
      <c r="CB611" s="1"/>
      <c r="CC611" s="514"/>
      <c r="CD611" s="514"/>
      <c r="CE611" s="514"/>
      <c r="CF611" s="558"/>
      <c r="CG611" s="1"/>
      <c r="CH611" s="514"/>
      <c r="CI611" s="514"/>
      <c r="CJ611" s="514"/>
      <c r="CK611" s="558"/>
      <c r="CL611" s="1"/>
      <c r="CM611" s="514"/>
      <c r="CN611" s="514"/>
      <c r="CO611" s="514"/>
      <c r="CP611" s="558"/>
      <c r="CQ611" s="1"/>
    </row>
    <row r="612" ht="15.0" customHeight="1">
      <c r="A612" s="524">
        <v>16.0</v>
      </c>
      <c r="B612" s="525">
        <v>1.0</v>
      </c>
      <c r="C612" s="525">
        <v>39.0</v>
      </c>
      <c r="D612" s="526" t="s">
        <v>7410</v>
      </c>
      <c r="E612" s="1"/>
      <c r="F612" s="514">
        <v>4.0</v>
      </c>
      <c r="G612" s="525">
        <v>1.0</v>
      </c>
      <c r="H612" s="525">
        <v>6.0</v>
      </c>
      <c r="I612" s="529" t="s">
        <v>7411</v>
      </c>
      <c r="J612" s="1"/>
      <c r="K612" s="514">
        <v>16.0</v>
      </c>
      <c r="L612" s="525">
        <v>2.0</v>
      </c>
      <c r="M612" s="525">
        <v>39.0</v>
      </c>
      <c r="N612" s="529" t="s">
        <v>7412</v>
      </c>
      <c r="O612" s="1"/>
      <c r="P612" s="524">
        <v>16.0</v>
      </c>
      <c r="Q612" s="525">
        <v>2.0</v>
      </c>
      <c r="R612" s="525">
        <v>10.0</v>
      </c>
      <c r="S612" s="529" t="s">
        <v>7413</v>
      </c>
      <c r="T612" s="1"/>
      <c r="U612" s="524">
        <v>16.0</v>
      </c>
      <c r="V612" s="525">
        <v>3.0</v>
      </c>
      <c r="W612" s="525">
        <v>39.0</v>
      </c>
      <c r="X612" s="529" t="s">
        <v>7414</v>
      </c>
      <c r="Y612" s="1"/>
      <c r="Z612" s="514">
        <v>12.0</v>
      </c>
      <c r="AA612" s="525">
        <v>3.0</v>
      </c>
      <c r="AB612" s="525">
        <v>4.0</v>
      </c>
      <c r="AC612" s="529" t="s">
        <v>7415</v>
      </c>
      <c r="AD612" s="1"/>
      <c r="AE612" s="524">
        <v>16.0</v>
      </c>
      <c r="AF612" s="525">
        <v>4.0</v>
      </c>
      <c r="AG612" s="525">
        <v>41.0</v>
      </c>
      <c r="AH612" s="529" t="s">
        <v>7416</v>
      </c>
      <c r="AI612" s="1"/>
      <c r="AJ612" s="514">
        <v>8.0</v>
      </c>
      <c r="AK612" s="532">
        <v>4.0</v>
      </c>
      <c r="AL612" s="525">
        <v>1.0</v>
      </c>
      <c r="AM612" s="530" t="s">
        <v>7417</v>
      </c>
      <c r="AN612" s="1"/>
      <c r="AO612" s="514"/>
      <c r="AR612" s="573"/>
      <c r="AS612" s="518"/>
      <c r="AT612" s="514"/>
      <c r="AU612" s="514"/>
      <c r="AV612" s="514"/>
      <c r="AW612" s="558"/>
      <c r="AX612" s="1"/>
      <c r="AY612" s="514"/>
      <c r="AZ612" s="514"/>
      <c r="BA612" s="514"/>
      <c r="BB612" s="558"/>
      <c r="BC612" s="1"/>
      <c r="BD612" s="514"/>
      <c r="BE612" s="514"/>
      <c r="BF612" s="514"/>
      <c r="BG612" s="558"/>
      <c r="BH612" s="1"/>
      <c r="BI612" s="514"/>
      <c r="BJ612" s="514"/>
      <c r="BK612" s="514"/>
      <c r="BL612" s="558"/>
      <c r="BM612" s="1"/>
      <c r="BN612" s="514"/>
      <c r="BO612" s="514"/>
      <c r="BP612" s="514"/>
      <c r="BQ612" s="558"/>
      <c r="BR612" s="1"/>
      <c r="BS612" s="514"/>
      <c r="BT612" s="514"/>
      <c r="BU612" s="514"/>
      <c r="BV612" s="558"/>
      <c r="BW612" s="1"/>
      <c r="BX612" s="514"/>
      <c r="BY612" s="514"/>
      <c r="BZ612" s="514"/>
      <c r="CA612" s="558"/>
      <c r="CB612" s="1"/>
      <c r="CC612" s="514"/>
      <c r="CD612" s="514"/>
      <c r="CE612" s="514"/>
      <c r="CF612" s="558"/>
      <c r="CG612" s="1"/>
      <c r="CH612" s="514"/>
      <c r="CI612" s="514"/>
      <c r="CJ612" s="514"/>
      <c r="CK612" s="558"/>
      <c r="CL612" s="1"/>
      <c r="CM612" s="514"/>
      <c r="CN612" s="514"/>
      <c r="CO612" s="514"/>
      <c r="CP612" s="558"/>
      <c r="CQ612" s="1"/>
    </row>
    <row r="613" ht="15.0" customHeight="1">
      <c r="A613" s="514">
        <v>15.0</v>
      </c>
      <c r="B613" s="525">
        <v>1.0</v>
      </c>
      <c r="C613" s="525">
        <v>39.0</v>
      </c>
      <c r="D613" s="526" t="s">
        <v>7418</v>
      </c>
      <c r="E613" s="1"/>
      <c r="F613" s="514">
        <v>3.0</v>
      </c>
      <c r="G613" s="525">
        <v>1.0</v>
      </c>
      <c r="H613" s="525">
        <v>6.0</v>
      </c>
      <c r="I613" s="529" t="s">
        <v>7419</v>
      </c>
      <c r="J613" s="1"/>
      <c r="K613" s="514">
        <v>15.0</v>
      </c>
      <c r="L613" s="525">
        <v>2.0</v>
      </c>
      <c r="M613" s="525">
        <v>39.0</v>
      </c>
      <c r="N613" s="529" t="s">
        <v>7420</v>
      </c>
      <c r="O613" s="1"/>
      <c r="P613" s="514">
        <v>15.0</v>
      </c>
      <c r="Q613" s="525">
        <v>2.0</v>
      </c>
      <c r="R613" s="525">
        <v>10.0</v>
      </c>
      <c r="S613" s="529" t="s">
        <v>7421</v>
      </c>
      <c r="T613" s="1"/>
      <c r="U613" s="514">
        <v>15.0</v>
      </c>
      <c r="V613" s="525">
        <v>3.0</v>
      </c>
      <c r="W613" s="525">
        <v>39.0</v>
      </c>
      <c r="X613" s="529" t="s">
        <v>7422</v>
      </c>
      <c r="Y613" s="1"/>
      <c r="Z613" s="514">
        <v>11.0</v>
      </c>
      <c r="AA613" s="525">
        <v>3.0</v>
      </c>
      <c r="AB613" s="525">
        <v>4.0</v>
      </c>
      <c r="AC613" s="529" t="s">
        <v>7423</v>
      </c>
      <c r="AD613" s="1"/>
      <c r="AE613" s="514">
        <v>15.0</v>
      </c>
      <c r="AF613" s="525">
        <v>4.0</v>
      </c>
      <c r="AG613" s="525">
        <v>41.0</v>
      </c>
      <c r="AH613" s="529" t="s">
        <v>7424</v>
      </c>
      <c r="AI613" s="1"/>
      <c r="AJ613" s="514">
        <v>7.0</v>
      </c>
      <c r="AK613" s="532">
        <v>4.0</v>
      </c>
      <c r="AL613" s="525">
        <v>1.0</v>
      </c>
      <c r="AM613" s="530" t="s">
        <v>7425</v>
      </c>
      <c r="AN613" s="1"/>
      <c r="AO613" s="514"/>
      <c r="AR613" s="573"/>
      <c r="AS613" s="518"/>
      <c r="AT613" s="514"/>
      <c r="AU613" s="514"/>
      <c r="AV613" s="514"/>
      <c r="AW613" s="558"/>
      <c r="AX613" s="1"/>
      <c r="AY613" s="514"/>
      <c r="AZ613" s="514"/>
      <c r="BA613" s="514"/>
      <c r="BB613" s="558"/>
      <c r="BC613" s="1"/>
      <c r="BD613" s="514"/>
      <c r="BE613" s="514"/>
      <c r="BF613" s="514"/>
      <c r="BG613" s="558"/>
      <c r="BH613" s="1"/>
      <c r="BI613" s="514"/>
      <c r="BJ613" s="514"/>
      <c r="BK613" s="514"/>
      <c r="BL613" s="558"/>
      <c r="BM613" s="1"/>
      <c r="BN613" s="514"/>
      <c r="BO613" s="514"/>
      <c r="BP613" s="514"/>
      <c r="BQ613" s="558"/>
      <c r="BR613" s="1"/>
      <c r="BS613" s="514"/>
      <c r="BT613" s="514"/>
      <c r="BU613" s="514"/>
      <c r="BV613" s="558"/>
      <c r="BW613" s="1"/>
      <c r="BX613" s="514"/>
      <c r="BY613" s="514"/>
      <c r="BZ613" s="514"/>
      <c r="CA613" s="558"/>
      <c r="CB613" s="1"/>
      <c r="CC613" s="514"/>
      <c r="CD613" s="514"/>
      <c r="CE613" s="514"/>
      <c r="CF613" s="558"/>
      <c r="CG613" s="1"/>
      <c r="CH613" s="514"/>
      <c r="CI613" s="514"/>
      <c r="CJ613" s="514"/>
      <c r="CK613" s="558"/>
      <c r="CL613" s="1"/>
      <c r="CM613" s="514"/>
      <c r="CN613" s="514"/>
      <c r="CO613" s="514"/>
      <c r="CP613" s="558"/>
      <c r="CQ613" s="1"/>
    </row>
    <row r="614" ht="15.0" customHeight="1">
      <c r="A614" s="514">
        <v>14.0</v>
      </c>
      <c r="B614" s="525">
        <v>1.0</v>
      </c>
      <c r="C614" s="525">
        <v>39.0</v>
      </c>
      <c r="D614" s="526" t="s">
        <v>7426</v>
      </c>
      <c r="E614" s="1"/>
      <c r="F614" s="514">
        <v>2.0</v>
      </c>
      <c r="G614" s="525">
        <v>1.0</v>
      </c>
      <c r="H614" s="525">
        <v>6.0</v>
      </c>
      <c r="I614" s="529" t="s">
        <v>7427</v>
      </c>
      <c r="J614" s="1"/>
      <c r="K614" s="514">
        <v>14.0</v>
      </c>
      <c r="L614" s="525">
        <v>2.0</v>
      </c>
      <c r="M614" s="525">
        <v>39.0</v>
      </c>
      <c r="N614" s="529" t="s">
        <v>7428</v>
      </c>
      <c r="O614" s="1"/>
      <c r="P614" s="514">
        <v>14.0</v>
      </c>
      <c r="Q614" s="525">
        <v>2.0</v>
      </c>
      <c r="R614" s="525">
        <v>10.0</v>
      </c>
      <c r="S614" s="529" t="s">
        <v>7429</v>
      </c>
      <c r="T614" s="1"/>
      <c r="U614" s="514">
        <v>14.0</v>
      </c>
      <c r="V614" s="525">
        <v>3.0</v>
      </c>
      <c r="W614" s="525">
        <v>39.0</v>
      </c>
      <c r="X614" s="537" t="s">
        <v>7430</v>
      </c>
      <c r="Y614" s="1"/>
      <c r="Z614" s="514">
        <v>10.0</v>
      </c>
      <c r="AA614" s="525">
        <v>3.0</v>
      </c>
      <c r="AB614" s="525">
        <v>4.0</v>
      </c>
      <c r="AC614" s="529" t="s">
        <v>7431</v>
      </c>
      <c r="AD614" s="1"/>
      <c r="AE614" s="514">
        <v>14.0</v>
      </c>
      <c r="AF614" s="525">
        <v>4.0</v>
      </c>
      <c r="AG614" s="525">
        <v>41.0</v>
      </c>
      <c r="AH614" s="537" t="s">
        <v>7432</v>
      </c>
      <c r="AI614" s="1"/>
      <c r="AJ614" s="514">
        <v>6.0</v>
      </c>
      <c r="AK614" s="532">
        <v>4.0</v>
      </c>
      <c r="AL614" s="525">
        <v>1.0</v>
      </c>
      <c r="AM614" s="530" t="s">
        <v>7433</v>
      </c>
      <c r="AN614" s="1"/>
      <c r="AO614" s="514"/>
      <c r="AR614" s="573"/>
      <c r="AS614" s="518"/>
      <c r="AT614" s="514"/>
      <c r="AU614" s="514"/>
      <c r="AV614" s="514"/>
      <c r="AW614" s="558"/>
      <c r="AX614" s="1"/>
      <c r="AY614" s="514"/>
      <c r="AZ614" s="514"/>
      <c r="BA614" s="514"/>
      <c r="BB614" s="558"/>
      <c r="BC614" s="1"/>
      <c r="BD614" s="514"/>
      <c r="BE614" s="514"/>
      <c r="BF614" s="514"/>
      <c r="BG614" s="558"/>
      <c r="BH614" s="1"/>
      <c r="BI614" s="514"/>
      <c r="BJ614" s="514"/>
      <c r="BK614" s="514"/>
      <c r="BL614" s="558"/>
      <c r="BM614" s="1"/>
      <c r="BN614" s="514"/>
      <c r="BO614" s="514"/>
      <c r="BP614" s="514"/>
      <c r="BQ614" s="558"/>
      <c r="BR614" s="1"/>
      <c r="BS614" s="514"/>
      <c r="BT614" s="514"/>
      <c r="BU614" s="514"/>
      <c r="BV614" s="558"/>
      <c r="BW614" s="1"/>
      <c r="BX614" s="514"/>
      <c r="BY614" s="514"/>
      <c r="BZ614" s="514"/>
      <c r="CA614" s="558"/>
      <c r="CB614" s="1"/>
      <c r="CC614" s="514"/>
      <c r="CD614" s="514"/>
      <c r="CE614" s="514"/>
      <c r="CF614" s="558"/>
      <c r="CG614" s="1"/>
      <c r="CH614" s="514"/>
      <c r="CI614" s="514"/>
      <c r="CJ614" s="514"/>
      <c r="CK614" s="558"/>
      <c r="CL614" s="1"/>
      <c r="CM614" s="514"/>
      <c r="CN614" s="514"/>
      <c r="CO614" s="514"/>
      <c r="CP614" s="558"/>
      <c r="CQ614" s="1"/>
    </row>
    <row r="615" ht="15.0" customHeight="1">
      <c r="A615" s="514">
        <v>13.0</v>
      </c>
      <c r="B615" s="525">
        <v>1.0</v>
      </c>
      <c r="C615" s="525">
        <v>39.0</v>
      </c>
      <c r="D615" s="526" t="s">
        <v>7434</v>
      </c>
      <c r="E615" s="1"/>
      <c r="F615" s="542">
        <v>1.0</v>
      </c>
      <c r="G615" s="549">
        <v>1.0</v>
      </c>
      <c r="H615" s="549">
        <v>6.0</v>
      </c>
      <c r="I615" s="528" t="s">
        <v>7435</v>
      </c>
      <c r="J615" s="1"/>
      <c r="K615" s="514">
        <v>13.0</v>
      </c>
      <c r="L615" s="525">
        <v>2.0</v>
      </c>
      <c r="M615" s="525">
        <v>39.0</v>
      </c>
      <c r="N615" s="529" t="s">
        <v>7436</v>
      </c>
      <c r="O615" s="1"/>
      <c r="P615" s="514">
        <v>13.0</v>
      </c>
      <c r="Q615" s="525">
        <v>2.0</v>
      </c>
      <c r="R615" s="525">
        <v>10.0</v>
      </c>
      <c r="S615" s="529" t="s">
        <v>7437</v>
      </c>
      <c r="T615" s="1"/>
      <c r="U615" s="514">
        <v>13.0</v>
      </c>
      <c r="V615" s="525">
        <v>3.0</v>
      </c>
      <c r="W615" s="525">
        <v>39.0</v>
      </c>
      <c r="X615" s="537" t="s">
        <v>7438</v>
      </c>
      <c r="Y615" s="1"/>
      <c r="Z615" s="514">
        <v>9.0</v>
      </c>
      <c r="AA615" s="525">
        <v>3.0</v>
      </c>
      <c r="AB615" s="525">
        <v>4.0</v>
      </c>
      <c r="AC615" s="529" t="s">
        <v>7439</v>
      </c>
      <c r="AD615" s="1"/>
      <c r="AE615" s="514">
        <v>13.0</v>
      </c>
      <c r="AF615" s="525">
        <v>4.0</v>
      </c>
      <c r="AG615" s="525">
        <v>41.0</v>
      </c>
      <c r="AH615" s="537" t="s">
        <v>7440</v>
      </c>
      <c r="AI615" s="1"/>
      <c r="AJ615" s="514">
        <v>5.0</v>
      </c>
      <c r="AK615" s="532">
        <v>4.0</v>
      </c>
      <c r="AL615" s="525">
        <v>1.0</v>
      </c>
      <c r="AM615" s="530" t="s">
        <v>7441</v>
      </c>
      <c r="AN615" s="1"/>
      <c r="AO615" s="514"/>
      <c r="AR615" s="573"/>
      <c r="AS615" s="518"/>
      <c r="AT615" s="514"/>
      <c r="AU615" s="514"/>
      <c r="AV615" s="514"/>
      <c r="AW615" s="558"/>
      <c r="AX615" s="1"/>
      <c r="AY615" s="514"/>
      <c r="AZ615" s="514"/>
      <c r="BA615" s="514"/>
      <c r="BB615" s="558"/>
      <c r="BC615" s="1"/>
      <c r="BD615" s="514"/>
      <c r="BE615" s="514"/>
      <c r="BF615" s="514"/>
      <c r="BG615" s="558"/>
      <c r="BH615" s="1"/>
      <c r="BI615" s="514"/>
      <c r="BJ615" s="514"/>
      <c r="BK615" s="514"/>
      <c r="BL615" s="558"/>
      <c r="BM615" s="1"/>
      <c r="BN615" s="514"/>
      <c r="BO615" s="514"/>
      <c r="BP615" s="514"/>
      <c r="BQ615" s="558"/>
      <c r="BR615" s="1"/>
      <c r="BS615" s="514"/>
      <c r="BT615" s="514"/>
      <c r="BU615" s="514"/>
      <c r="BV615" s="558"/>
      <c r="BW615" s="1"/>
      <c r="BX615" s="514"/>
      <c r="BY615" s="514"/>
      <c r="BZ615" s="514"/>
      <c r="CA615" s="558"/>
      <c r="CB615" s="1"/>
      <c r="CC615" s="514"/>
      <c r="CD615" s="514"/>
      <c r="CE615" s="514"/>
      <c r="CF615" s="558"/>
      <c r="CG615" s="1"/>
      <c r="CH615" s="514"/>
      <c r="CI615" s="514"/>
      <c r="CJ615" s="514"/>
      <c r="CK615" s="558"/>
      <c r="CL615" s="1"/>
      <c r="CM615" s="514"/>
      <c r="CN615" s="514"/>
      <c r="CO615" s="514"/>
      <c r="CP615" s="558"/>
      <c r="CQ615" s="1"/>
    </row>
    <row r="616" ht="15.0" customHeight="1">
      <c r="A616" s="514">
        <v>12.0</v>
      </c>
      <c r="B616" s="525">
        <v>1.0</v>
      </c>
      <c r="C616" s="525">
        <v>39.0</v>
      </c>
      <c r="D616" s="526" t="s">
        <v>7442</v>
      </c>
      <c r="E616" s="1"/>
      <c r="F616" s="524">
        <v>16.0</v>
      </c>
      <c r="G616" s="532">
        <v>1.0</v>
      </c>
      <c r="H616" s="532">
        <v>5.0</v>
      </c>
      <c r="I616" s="529" t="s">
        <v>7443</v>
      </c>
      <c r="J616" s="1"/>
      <c r="K616" s="514">
        <v>12.0</v>
      </c>
      <c r="L616" s="525">
        <v>2.0</v>
      </c>
      <c r="M616" s="525">
        <v>39.0</v>
      </c>
      <c r="N616" s="529" t="s">
        <v>7444</v>
      </c>
      <c r="O616" s="1"/>
      <c r="P616" s="514">
        <v>12.0</v>
      </c>
      <c r="Q616" s="525">
        <v>2.0</v>
      </c>
      <c r="R616" s="525">
        <v>10.0</v>
      </c>
      <c r="S616" s="529" t="s">
        <v>7445</v>
      </c>
      <c r="T616" s="1"/>
      <c r="U616" s="514">
        <v>12.0</v>
      </c>
      <c r="V616" s="525">
        <v>3.0</v>
      </c>
      <c r="W616" s="525">
        <v>39.0</v>
      </c>
      <c r="X616" s="537" t="s">
        <v>7446</v>
      </c>
      <c r="Y616" s="1"/>
      <c r="Z616" s="514">
        <v>8.0</v>
      </c>
      <c r="AA616" s="525">
        <v>3.0</v>
      </c>
      <c r="AB616" s="525">
        <v>4.0</v>
      </c>
      <c r="AC616" s="529" t="s">
        <v>7447</v>
      </c>
      <c r="AD616" s="1"/>
      <c r="AE616" s="514">
        <v>12.0</v>
      </c>
      <c r="AF616" s="525">
        <v>4.0</v>
      </c>
      <c r="AG616" s="525">
        <v>41.0</v>
      </c>
      <c r="AH616" s="537" t="s">
        <v>7448</v>
      </c>
      <c r="AI616" s="1"/>
      <c r="AJ616" s="514">
        <v>4.0</v>
      </c>
      <c r="AK616" s="532">
        <v>4.0</v>
      </c>
      <c r="AL616" s="525">
        <v>1.0</v>
      </c>
      <c r="AM616" s="530" t="s">
        <v>7449</v>
      </c>
      <c r="AN616" s="1"/>
      <c r="AO616" s="514"/>
      <c r="AR616" s="573"/>
      <c r="AS616" s="518"/>
      <c r="AT616" s="514"/>
      <c r="AU616" s="514"/>
      <c r="AV616" s="514"/>
      <c r="AW616" s="558"/>
      <c r="AX616" s="1"/>
      <c r="AY616" s="514"/>
      <c r="AZ616" s="514"/>
      <c r="BA616" s="514"/>
      <c r="BB616" s="558"/>
      <c r="BC616" s="1"/>
      <c r="BD616" s="514"/>
      <c r="BE616" s="514"/>
      <c r="BF616" s="514"/>
      <c r="BG616" s="558"/>
      <c r="BH616" s="1"/>
      <c r="BI616" s="514"/>
      <c r="BJ616" s="514"/>
      <c r="BK616" s="514"/>
      <c r="BL616" s="558"/>
      <c r="BM616" s="1"/>
      <c r="BN616" s="514"/>
      <c r="BO616" s="514"/>
      <c r="BP616" s="514"/>
      <c r="BQ616" s="558"/>
      <c r="BR616" s="1"/>
      <c r="BS616" s="514"/>
      <c r="BT616" s="514"/>
      <c r="BU616" s="514"/>
      <c r="BV616" s="558"/>
      <c r="BW616" s="1"/>
      <c r="BX616" s="514"/>
      <c r="BY616" s="514"/>
      <c r="BZ616" s="514"/>
      <c r="CA616" s="558"/>
      <c r="CB616" s="1"/>
      <c r="CC616" s="514"/>
      <c r="CD616" s="514"/>
      <c r="CE616" s="514"/>
      <c r="CF616" s="558"/>
      <c r="CG616" s="1"/>
      <c r="CH616" s="514"/>
      <c r="CI616" s="514"/>
      <c r="CJ616" s="514"/>
      <c r="CK616" s="558"/>
      <c r="CL616" s="1"/>
      <c r="CM616" s="514"/>
      <c r="CN616" s="514"/>
      <c r="CO616" s="514"/>
      <c r="CP616" s="558"/>
      <c r="CQ616" s="1"/>
    </row>
    <row r="617" ht="15.0" customHeight="1">
      <c r="A617" s="514">
        <v>11.0</v>
      </c>
      <c r="B617" s="525">
        <v>1.0</v>
      </c>
      <c r="C617" s="525">
        <v>39.0</v>
      </c>
      <c r="D617" s="526" t="s">
        <v>7450</v>
      </c>
      <c r="E617" s="1"/>
      <c r="F617" s="514">
        <v>15.0</v>
      </c>
      <c r="G617" s="557">
        <v>1.0</v>
      </c>
      <c r="H617" s="557">
        <v>5.0</v>
      </c>
      <c r="I617" s="569" t="s">
        <v>7451</v>
      </c>
      <c r="J617" s="1"/>
      <c r="K617" s="514">
        <v>11.0</v>
      </c>
      <c r="L617" s="525">
        <v>2.0</v>
      </c>
      <c r="M617" s="525">
        <v>39.0</v>
      </c>
      <c r="N617" s="529" t="s">
        <v>7452</v>
      </c>
      <c r="O617" s="1"/>
      <c r="P617" s="514">
        <v>11.0</v>
      </c>
      <c r="Q617" s="525">
        <v>2.0</v>
      </c>
      <c r="R617" s="525">
        <v>10.0</v>
      </c>
      <c r="S617" s="529" t="s">
        <v>7453</v>
      </c>
      <c r="T617" s="1"/>
      <c r="U617" s="514">
        <v>11.0</v>
      </c>
      <c r="V617" s="525">
        <v>3.0</v>
      </c>
      <c r="W617" s="525">
        <v>39.0</v>
      </c>
      <c r="X617" s="537" t="s">
        <v>7454</v>
      </c>
      <c r="Y617" s="1"/>
      <c r="Z617" s="514">
        <v>7.0</v>
      </c>
      <c r="AA617" s="525">
        <v>3.0</v>
      </c>
      <c r="AB617" s="525">
        <v>4.0</v>
      </c>
      <c r="AC617" s="529" t="s">
        <v>7455</v>
      </c>
      <c r="AD617" s="1"/>
      <c r="AE617" s="514">
        <v>11.0</v>
      </c>
      <c r="AF617" s="525">
        <v>4.0</v>
      </c>
      <c r="AG617" s="525">
        <v>41.0</v>
      </c>
      <c r="AH617" s="537" t="s">
        <v>7456</v>
      </c>
      <c r="AI617" s="1"/>
      <c r="AJ617" s="514">
        <v>3.0</v>
      </c>
      <c r="AK617" s="532">
        <v>4.0</v>
      </c>
      <c r="AL617" s="525">
        <v>1.0</v>
      </c>
      <c r="AM617" s="530" t="s">
        <v>7457</v>
      </c>
      <c r="AN617" s="1"/>
      <c r="AO617" s="514"/>
      <c r="AR617" s="573"/>
      <c r="AS617" s="518"/>
      <c r="AT617" s="514"/>
      <c r="AU617" s="514"/>
      <c r="AV617" s="514"/>
      <c r="AW617" s="558"/>
      <c r="AX617" s="1"/>
      <c r="AY617" s="514"/>
      <c r="AZ617" s="514"/>
      <c r="BA617" s="514"/>
      <c r="BB617" s="558"/>
      <c r="BC617" s="1"/>
      <c r="BD617" s="514"/>
      <c r="BE617" s="514"/>
      <c r="BF617" s="514"/>
      <c r="BG617" s="558"/>
      <c r="BH617" s="1"/>
      <c r="BI617" s="514"/>
      <c r="BJ617" s="514"/>
      <c r="BK617" s="514"/>
      <c r="BL617" s="558"/>
      <c r="BM617" s="1"/>
      <c r="BN617" s="514"/>
      <c r="BO617" s="514"/>
      <c r="BP617" s="514"/>
      <c r="BQ617" s="558"/>
      <c r="BR617" s="1"/>
      <c r="BS617" s="514"/>
      <c r="BT617" s="514"/>
      <c r="BU617" s="514"/>
      <c r="BV617" s="558"/>
      <c r="BW617" s="1"/>
      <c r="BX617" s="514"/>
      <c r="BY617" s="514"/>
      <c r="BZ617" s="514"/>
      <c r="CA617" s="558"/>
      <c r="CB617" s="1"/>
      <c r="CC617" s="514"/>
      <c r="CD617" s="514"/>
      <c r="CE617" s="514"/>
      <c r="CF617" s="558"/>
      <c r="CG617" s="1"/>
      <c r="CH617" s="514"/>
      <c r="CI617" s="514"/>
      <c r="CJ617" s="514"/>
      <c r="CK617" s="558"/>
      <c r="CL617" s="1"/>
      <c r="CM617" s="514"/>
      <c r="CN617" s="514"/>
      <c r="CO617" s="514"/>
      <c r="CP617" s="558"/>
      <c r="CQ617" s="1"/>
    </row>
    <row r="618" ht="15.0" customHeight="1">
      <c r="A618" s="514">
        <v>10.0</v>
      </c>
      <c r="B618" s="525">
        <v>1.0</v>
      </c>
      <c r="C618" s="525">
        <v>39.0</v>
      </c>
      <c r="D618" s="526" t="s">
        <v>7458</v>
      </c>
      <c r="E618" s="1"/>
      <c r="F618" s="514">
        <v>14.0</v>
      </c>
      <c r="G618" s="525">
        <v>1.0</v>
      </c>
      <c r="H618" s="525">
        <v>5.0</v>
      </c>
      <c r="I618" s="529" t="s">
        <v>7459</v>
      </c>
      <c r="J618" s="1"/>
      <c r="K618" s="514">
        <v>10.0</v>
      </c>
      <c r="L618" s="525">
        <v>2.0</v>
      </c>
      <c r="M618" s="525">
        <v>39.0</v>
      </c>
      <c r="N618" s="529" t="s">
        <v>7460</v>
      </c>
      <c r="O618" s="1"/>
      <c r="P618" s="514">
        <v>10.0</v>
      </c>
      <c r="Q618" s="525">
        <v>2.0</v>
      </c>
      <c r="R618" s="525">
        <v>10.0</v>
      </c>
      <c r="S618" s="529" t="s">
        <v>7461</v>
      </c>
      <c r="T618" s="1"/>
      <c r="U618" s="514">
        <v>10.0</v>
      </c>
      <c r="V618" s="525">
        <v>3.0</v>
      </c>
      <c r="W618" s="525">
        <v>39.0</v>
      </c>
      <c r="X618" s="537" t="s">
        <v>7462</v>
      </c>
      <c r="Y618" s="1"/>
      <c r="Z618" s="514">
        <v>6.0</v>
      </c>
      <c r="AA618" s="525">
        <v>3.0</v>
      </c>
      <c r="AB618" s="525">
        <v>4.0</v>
      </c>
      <c r="AC618" s="529" t="s">
        <v>7463</v>
      </c>
      <c r="AD618" s="1"/>
      <c r="AE618" s="514">
        <v>10.0</v>
      </c>
      <c r="AF618" s="525">
        <v>4.0</v>
      </c>
      <c r="AG618" s="525">
        <v>41.0</v>
      </c>
      <c r="AH618" s="537" t="s">
        <v>7464</v>
      </c>
      <c r="AI618" s="1"/>
      <c r="AJ618" s="514">
        <v>2.0</v>
      </c>
      <c r="AK618" s="532">
        <v>4.0</v>
      </c>
      <c r="AL618" s="525">
        <v>1.0</v>
      </c>
      <c r="AM618" s="530" t="s">
        <v>7465</v>
      </c>
      <c r="AN618" s="1"/>
      <c r="AO618" s="514"/>
      <c r="AR618" s="573"/>
      <c r="AS618" s="518"/>
      <c r="AT618" s="514"/>
      <c r="AU618" s="514"/>
      <c r="AV618" s="514"/>
      <c r="AW618" s="558"/>
      <c r="AX618" s="1"/>
      <c r="AY618" s="514"/>
      <c r="AZ618" s="514"/>
      <c r="BA618" s="514"/>
      <c r="BB618" s="558"/>
      <c r="BC618" s="1"/>
      <c r="BD618" s="514"/>
      <c r="BE618" s="514"/>
      <c r="BF618" s="514"/>
      <c r="BG618" s="558"/>
      <c r="BH618" s="1"/>
      <c r="BI618" s="514"/>
      <c r="BJ618" s="514"/>
      <c r="BK618" s="514"/>
      <c r="BL618" s="558"/>
      <c r="BM618" s="1"/>
      <c r="BN618" s="514"/>
      <c r="BO618" s="514"/>
      <c r="BP618" s="514"/>
      <c r="BQ618" s="558"/>
      <c r="BR618" s="1"/>
      <c r="BS618" s="514"/>
      <c r="BT618" s="514"/>
      <c r="BU618" s="514"/>
      <c r="BV618" s="558"/>
      <c r="BW618" s="1"/>
      <c r="BX618" s="514"/>
      <c r="BY618" s="514"/>
      <c r="BZ618" s="514"/>
      <c r="CA618" s="558"/>
      <c r="CB618" s="1"/>
      <c r="CC618" s="514"/>
      <c r="CD618" s="514"/>
      <c r="CE618" s="514"/>
      <c r="CF618" s="558"/>
      <c r="CG618" s="1"/>
      <c r="CH618" s="514"/>
      <c r="CI618" s="514"/>
      <c r="CJ618" s="514"/>
      <c r="CK618" s="558"/>
      <c r="CL618" s="1"/>
      <c r="CM618" s="514"/>
      <c r="CN618" s="514"/>
      <c r="CO618" s="514"/>
      <c r="CP618" s="558"/>
      <c r="CQ618" s="1"/>
    </row>
    <row r="619" ht="15.0" customHeight="1">
      <c r="A619" s="514">
        <v>9.0</v>
      </c>
      <c r="B619" s="525">
        <v>1.0</v>
      </c>
      <c r="C619" s="525">
        <v>39.0</v>
      </c>
      <c r="D619" s="526" t="s">
        <v>7466</v>
      </c>
      <c r="E619" s="1"/>
      <c r="F619" s="514">
        <v>13.0</v>
      </c>
      <c r="G619" s="525">
        <v>1.0</v>
      </c>
      <c r="H619" s="525">
        <v>5.0</v>
      </c>
      <c r="I619" s="529" t="s">
        <v>7467</v>
      </c>
      <c r="J619" s="1"/>
      <c r="K619" s="514">
        <v>9.0</v>
      </c>
      <c r="L619" s="525">
        <v>2.0</v>
      </c>
      <c r="M619" s="525">
        <v>39.0</v>
      </c>
      <c r="N619" s="529" t="s">
        <v>7468</v>
      </c>
      <c r="O619" s="1"/>
      <c r="P619" s="514">
        <v>9.0</v>
      </c>
      <c r="Q619" s="525">
        <v>2.0</v>
      </c>
      <c r="R619" s="525">
        <v>10.0</v>
      </c>
      <c r="S619" s="529" t="s">
        <v>7469</v>
      </c>
      <c r="T619" s="1"/>
      <c r="U619" s="514">
        <v>9.0</v>
      </c>
      <c r="V619" s="525">
        <v>3.0</v>
      </c>
      <c r="W619" s="525">
        <v>39.0</v>
      </c>
      <c r="X619" s="537" t="s">
        <v>7470</v>
      </c>
      <c r="Y619" s="1"/>
      <c r="Z619" s="514">
        <v>5.0</v>
      </c>
      <c r="AA619" s="525">
        <v>3.0</v>
      </c>
      <c r="AB619" s="525">
        <v>4.0</v>
      </c>
      <c r="AC619" s="529" t="s">
        <v>7471</v>
      </c>
      <c r="AD619" s="1"/>
      <c r="AE619" s="514">
        <v>9.0</v>
      </c>
      <c r="AF619" s="525">
        <v>4.0</v>
      </c>
      <c r="AG619" s="525">
        <v>41.0</v>
      </c>
      <c r="AH619" s="537" t="s">
        <v>7472</v>
      </c>
      <c r="AI619" s="1"/>
      <c r="AJ619" s="542">
        <v>1.0</v>
      </c>
      <c r="AK619" s="532">
        <v>4.0</v>
      </c>
      <c r="AL619" s="525">
        <v>1.0</v>
      </c>
      <c r="AM619" s="530" t="s">
        <v>7473</v>
      </c>
      <c r="AN619" s="1"/>
      <c r="AO619" s="514"/>
      <c r="AR619" s="573"/>
      <c r="AS619" s="518"/>
      <c r="AT619" s="514"/>
      <c r="AU619" s="514"/>
      <c r="AV619" s="514"/>
      <c r="AW619" s="558"/>
      <c r="AX619" s="1"/>
      <c r="AY619" s="514"/>
      <c r="AZ619" s="514"/>
      <c r="BA619" s="514"/>
      <c r="BB619" s="558"/>
      <c r="BC619" s="1"/>
      <c r="BD619" s="514"/>
      <c r="BE619" s="514"/>
      <c r="BF619" s="514"/>
      <c r="BG619" s="558"/>
      <c r="BH619" s="1"/>
      <c r="BI619" s="514"/>
      <c r="BJ619" s="514"/>
      <c r="BK619" s="514"/>
      <c r="BL619" s="558"/>
      <c r="BM619" s="1"/>
      <c r="BN619" s="514"/>
      <c r="BO619" s="514"/>
      <c r="BP619" s="514"/>
      <c r="BQ619" s="558"/>
      <c r="BR619" s="1"/>
      <c r="BS619" s="514"/>
      <c r="BT619" s="514"/>
      <c r="BU619" s="514"/>
      <c r="BV619" s="558"/>
      <c r="BW619" s="1"/>
      <c r="BX619" s="514"/>
      <c r="BY619" s="514"/>
      <c r="BZ619" s="514"/>
      <c r="CA619" s="558"/>
      <c r="CB619" s="1"/>
      <c r="CC619" s="514"/>
      <c r="CD619" s="514"/>
      <c r="CE619" s="514"/>
      <c r="CF619" s="558"/>
      <c r="CG619" s="1"/>
      <c r="CH619" s="514"/>
      <c r="CI619" s="514"/>
      <c r="CJ619" s="514"/>
      <c r="CK619" s="558"/>
      <c r="CL619" s="1"/>
      <c r="CM619" s="514"/>
      <c r="CN619" s="514"/>
      <c r="CO619" s="514"/>
      <c r="CP619" s="558"/>
      <c r="CQ619" s="1"/>
    </row>
    <row r="620" ht="15.0" customHeight="1">
      <c r="A620" s="514">
        <v>8.0</v>
      </c>
      <c r="B620" s="525">
        <v>1.0</v>
      </c>
      <c r="C620" s="525">
        <v>39.0</v>
      </c>
      <c r="D620" s="526" t="s">
        <v>7474</v>
      </c>
      <c r="E620" s="1"/>
      <c r="F620" s="514">
        <v>12.0</v>
      </c>
      <c r="G620" s="525">
        <v>1.0</v>
      </c>
      <c r="H620" s="525">
        <v>5.0</v>
      </c>
      <c r="I620" s="529" t="s">
        <v>7475</v>
      </c>
      <c r="J620" s="1"/>
      <c r="K620" s="514">
        <v>8.0</v>
      </c>
      <c r="L620" s="525">
        <v>2.0</v>
      </c>
      <c r="M620" s="525">
        <v>39.0</v>
      </c>
      <c r="N620" s="529" t="s">
        <v>7476</v>
      </c>
      <c r="O620" s="1"/>
      <c r="P620" s="514">
        <v>8.0</v>
      </c>
      <c r="Q620" s="525">
        <v>2.0</v>
      </c>
      <c r="R620" s="525">
        <v>10.0</v>
      </c>
      <c r="S620" s="529" t="s">
        <v>7477</v>
      </c>
      <c r="T620" s="1"/>
      <c r="U620" s="514">
        <v>8.0</v>
      </c>
      <c r="V620" s="525">
        <v>3.0</v>
      </c>
      <c r="W620" s="525">
        <v>39.0</v>
      </c>
      <c r="X620" s="537" t="s">
        <v>7478</v>
      </c>
      <c r="Y620" s="1"/>
      <c r="Z620" s="514">
        <v>4.0</v>
      </c>
      <c r="AA620" s="525">
        <v>3.0</v>
      </c>
      <c r="AB620" s="525">
        <v>4.0</v>
      </c>
      <c r="AC620" s="529" t="s">
        <v>7479</v>
      </c>
      <c r="AD620" s="1"/>
      <c r="AE620" s="514">
        <v>8.0</v>
      </c>
      <c r="AF620" s="525">
        <v>4.0</v>
      </c>
      <c r="AG620" s="525">
        <v>41.0</v>
      </c>
      <c r="AH620" s="537" t="s">
        <v>7480</v>
      </c>
      <c r="AI620" s="1"/>
      <c r="AJ620" s="503"/>
      <c r="AK620" s="503"/>
      <c r="AL620" s="503"/>
      <c r="AM620" s="574"/>
      <c r="AN620" s="1"/>
      <c r="AO620" s="514"/>
      <c r="AR620" s="573"/>
      <c r="AS620" s="518"/>
      <c r="AT620" s="514"/>
      <c r="AU620" s="514"/>
      <c r="AV620" s="514"/>
      <c r="AW620" s="558"/>
      <c r="AX620" s="1"/>
      <c r="AY620" s="514"/>
      <c r="AZ620" s="514"/>
      <c r="BA620" s="514"/>
      <c r="BB620" s="558"/>
      <c r="BC620" s="1"/>
      <c r="BD620" s="514"/>
      <c r="BE620" s="514"/>
      <c r="BF620" s="514"/>
      <c r="BG620" s="558"/>
      <c r="BH620" s="1"/>
      <c r="BI620" s="514"/>
      <c r="BJ620" s="514"/>
      <c r="BK620" s="514"/>
      <c r="BL620" s="558"/>
      <c r="BM620" s="1"/>
      <c r="BN620" s="514"/>
      <c r="BO620" s="514"/>
      <c r="BP620" s="514"/>
      <c r="BQ620" s="558"/>
      <c r="BR620" s="1"/>
      <c r="BS620" s="514"/>
      <c r="BT620" s="514"/>
      <c r="BU620" s="514"/>
      <c r="BV620" s="558"/>
      <c r="BW620" s="1"/>
      <c r="BX620" s="514"/>
      <c r="BY620" s="514"/>
      <c r="BZ620" s="514"/>
      <c r="CA620" s="558"/>
      <c r="CB620" s="1"/>
      <c r="CC620" s="514"/>
      <c r="CD620" s="514"/>
      <c r="CE620" s="514"/>
      <c r="CF620" s="558"/>
      <c r="CG620" s="1"/>
      <c r="CH620" s="514"/>
      <c r="CI620" s="514"/>
      <c r="CJ620" s="514"/>
      <c r="CK620" s="558"/>
      <c r="CL620" s="1"/>
      <c r="CM620" s="514"/>
      <c r="CN620" s="514"/>
      <c r="CO620" s="514"/>
      <c r="CP620" s="558"/>
      <c r="CQ620" s="1"/>
    </row>
    <row r="621" ht="15.0" customHeight="1">
      <c r="A621" s="514">
        <v>7.0</v>
      </c>
      <c r="B621" s="525">
        <v>1.0</v>
      </c>
      <c r="C621" s="525">
        <v>39.0</v>
      </c>
      <c r="D621" s="526" t="s">
        <v>7481</v>
      </c>
      <c r="E621" s="1"/>
      <c r="F621" s="514">
        <v>11.0</v>
      </c>
      <c r="G621" s="525">
        <v>1.0</v>
      </c>
      <c r="H621" s="525">
        <v>5.0</v>
      </c>
      <c r="I621" s="529" t="s">
        <v>7482</v>
      </c>
      <c r="J621" s="1"/>
      <c r="K621" s="514">
        <v>7.0</v>
      </c>
      <c r="L621" s="525">
        <v>2.0</v>
      </c>
      <c r="M621" s="525">
        <v>39.0</v>
      </c>
      <c r="N621" s="529" t="s">
        <v>7483</v>
      </c>
      <c r="O621" s="1"/>
      <c r="P621" s="514">
        <v>7.0</v>
      </c>
      <c r="Q621" s="525">
        <v>2.0</v>
      </c>
      <c r="R621" s="525">
        <v>10.0</v>
      </c>
      <c r="S621" s="529" t="s">
        <v>7484</v>
      </c>
      <c r="T621" s="1"/>
      <c r="U621" s="514">
        <v>7.0</v>
      </c>
      <c r="V621" s="525">
        <v>3.0</v>
      </c>
      <c r="W621" s="525">
        <v>39.0</v>
      </c>
      <c r="X621" s="537" t="s">
        <v>7485</v>
      </c>
      <c r="Y621" s="1"/>
      <c r="Z621" s="514">
        <v>3.0</v>
      </c>
      <c r="AA621" s="525">
        <v>3.0</v>
      </c>
      <c r="AB621" s="525">
        <v>4.0</v>
      </c>
      <c r="AC621" s="529" t="s">
        <v>7486</v>
      </c>
      <c r="AD621" s="1"/>
      <c r="AE621" s="514">
        <v>7.0</v>
      </c>
      <c r="AF621" s="525">
        <v>4.0</v>
      </c>
      <c r="AG621" s="525">
        <v>41.0</v>
      </c>
      <c r="AH621" s="537" t="s">
        <v>7487</v>
      </c>
      <c r="AI621" s="1"/>
      <c r="AJ621" s="514"/>
      <c r="AK621" s="559" t="s">
        <v>7488</v>
      </c>
      <c r="AN621" s="1"/>
      <c r="AO621" s="514"/>
      <c r="AR621" s="573"/>
      <c r="AS621" s="518"/>
      <c r="AT621" s="514"/>
      <c r="AU621" s="514"/>
      <c r="AV621" s="514"/>
      <c r="AW621" s="558"/>
      <c r="AX621" s="1"/>
      <c r="AY621" s="514"/>
      <c r="AZ621" s="514"/>
      <c r="BA621" s="514"/>
      <c r="BB621" s="558"/>
      <c r="BC621" s="1"/>
      <c r="BD621" s="514"/>
      <c r="BE621" s="514"/>
      <c r="BF621" s="514"/>
      <c r="BG621" s="558"/>
      <c r="BH621" s="1"/>
      <c r="BI621" s="514"/>
      <c r="BJ621" s="514"/>
      <c r="BK621" s="514"/>
      <c r="BL621" s="558"/>
      <c r="BM621" s="1"/>
      <c r="BN621" s="514"/>
      <c r="BO621" s="514"/>
      <c r="BP621" s="514"/>
      <c r="BQ621" s="558"/>
      <c r="BR621" s="1"/>
      <c r="BS621" s="514"/>
      <c r="BT621" s="514"/>
      <c r="BU621" s="514"/>
      <c r="BV621" s="558"/>
      <c r="BW621" s="1"/>
      <c r="BX621" s="514"/>
      <c r="BY621" s="514"/>
      <c r="BZ621" s="514"/>
      <c r="CA621" s="558"/>
      <c r="CB621" s="1"/>
      <c r="CC621" s="514"/>
      <c r="CD621" s="514"/>
      <c r="CE621" s="514"/>
      <c r="CF621" s="558"/>
      <c r="CG621" s="1"/>
      <c r="CH621" s="514"/>
      <c r="CI621" s="514"/>
      <c r="CJ621" s="514"/>
      <c r="CK621" s="558"/>
      <c r="CL621" s="1"/>
      <c r="CM621" s="514"/>
      <c r="CN621" s="514"/>
      <c r="CO621" s="514"/>
      <c r="CP621" s="558"/>
      <c r="CQ621" s="1"/>
    </row>
    <row r="622" ht="15.0" customHeight="1">
      <c r="A622" s="514">
        <v>6.0</v>
      </c>
      <c r="B622" s="525">
        <v>1.0</v>
      </c>
      <c r="C622" s="525">
        <v>39.0</v>
      </c>
      <c r="D622" s="526" t="s">
        <v>7489</v>
      </c>
      <c r="E622" s="1"/>
      <c r="F622" s="514">
        <v>10.0</v>
      </c>
      <c r="G622" s="525">
        <v>1.0</v>
      </c>
      <c r="H622" s="525">
        <v>5.0</v>
      </c>
      <c r="I622" s="529" t="s">
        <v>7490</v>
      </c>
      <c r="J622" s="1"/>
      <c r="K622" s="514">
        <v>6.0</v>
      </c>
      <c r="L622" s="525">
        <v>2.0</v>
      </c>
      <c r="M622" s="525">
        <v>39.0</v>
      </c>
      <c r="N622" s="529" t="s">
        <v>7491</v>
      </c>
      <c r="O622" s="1"/>
      <c r="P622" s="514">
        <v>6.0</v>
      </c>
      <c r="Q622" s="525">
        <v>2.0</v>
      </c>
      <c r="R622" s="525">
        <v>10.0</v>
      </c>
      <c r="S622" s="529" t="s">
        <v>7492</v>
      </c>
      <c r="T622" s="1"/>
      <c r="U622" s="514">
        <v>6.0</v>
      </c>
      <c r="V622" s="525">
        <v>3.0</v>
      </c>
      <c r="W622" s="525">
        <v>39.0</v>
      </c>
      <c r="X622" s="537" t="s">
        <v>7493</v>
      </c>
      <c r="Y622" s="1"/>
      <c r="Z622" s="514">
        <v>2.0</v>
      </c>
      <c r="AA622" s="525">
        <v>3.0</v>
      </c>
      <c r="AB622" s="525">
        <v>4.0</v>
      </c>
      <c r="AC622" s="529" t="s">
        <v>7494</v>
      </c>
      <c r="AD622" s="1"/>
      <c r="AE622" s="514">
        <v>6.0</v>
      </c>
      <c r="AF622" s="525">
        <v>4.0</v>
      </c>
      <c r="AG622" s="525">
        <v>41.0</v>
      </c>
      <c r="AH622" s="537" t="s">
        <v>7495</v>
      </c>
      <c r="AI622" s="1"/>
      <c r="AJ622" s="514"/>
      <c r="AK622" s="503"/>
      <c r="AL622" s="503"/>
      <c r="AM622" s="573"/>
      <c r="AN622" s="1"/>
      <c r="AO622" s="514"/>
      <c r="AR622" s="573"/>
      <c r="AS622" s="518"/>
      <c r="AT622" s="514"/>
      <c r="AU622" s="514"/>
      <c r="AV622" s="514"/>
      <c r="AW622" s="558"/>
      <c r="AX622" s="1"/>
      <c r="AY622" s="514"/>
      <c r="AZ622" s="514"/>
      <c r="BA622" s="514"/>
      <c r="BB622" s="558"/>
      <c r="BC622" s="1"/>
      <c r="BD622" s="514"/>
      <c r="BE622" s="514"/>
      <c r="BF622" s="514"/>
      <c r="BG622" s="558"/>
      <c r="BH622" s="1"/>
      <c r="BI622" s="514"/>
      <c r="BJ622" s="514"/>
      <c r="BK622" s="514"/>
      <c r="BL622" s="558"/>
      <c r="BM622" s="1"/>
      <c r="BN622" s="514"/>
      <c r="BO622" s="514"/>
      <c r="BP622" s="514"/>
      <c r="BQ622" s="558"/>
      <c r="BR622" s="1"/>
      <c r="BS622" s="514"/>
      <c r="BT622" s="514"/>
      <c r="BU622" s="514"/>
      <c r="BV622" s="558"/>
      <c r="BW622" s="1"/>
      <c r="BX622" s="514"/>
      <c r="BY622" s="514"/>
      <c r="BZ622" s="514"/>
      <c r="CA622" s="558"/>
      <c r="CB622" s="1"/>
      <c r="CC622" s="514"/>
      <c r="CD622" s="514"/>
      <c r="CE622" s="514"/>
      <c r="CF622" s="558"/>
      <c r="CG622" s="1"/>
      <c r="CH622" s="514"/>
      <c r="CI622" s="514"/>
      <c r="CJ622" s="514"/>
      <c r="CK622" s="558"/>
      <c r="CL622" s="1"/>
      <c r="CM622" s="514"/>
      <c r="CN622" s="514"/>
      <c r="CO622" s="514"/>
      <c r="CP622" s="558"/>
      <c r="CQ622" s="1"/>
    </row>
    <row r="623" ht="15.0" customHeight="1">
      <c r="A623" s="514">
        <v>5.0</v>
      </c>
      <c r="B623" s="525">
        <v>1.0</v>
      </c>
      <c r="C623" s="525">
        <v>39.0</v>
      </c>
      <c r="D623" s="526" t="s">
        <v>7496</v>
      </c>
      <c r="E623" s="1"/>
      <c r="F623" s="514">
        <v>9.0</v>
      </c>
      <c r="G623" s="525">
        <v>1.0</v>
      </c>
      <c r="H623" s="525">
        <v>5.0</v>
      </c>
      <c r="I623" s="529" t="s">
        <v>7497</v>
      </c>
      <c r="J623" s="1"/>
      <c r="K623" s="514">
        <v>5.0</v>
      </c>
      <c r="L623" s="525">
        <v>2.0</v>
      </c>
      <c r="M623" s="525">
        <v>39.0</v>
      </c>
      <c r="N623" s="529" t="s">
        <v>7498</v>
      </c>
      <c r="O623" s="1"/>
      <c r="P623" s="514">
        <v>5.0</v>
      </c>
      <c r="Q623" s="525">
        <v>2.0</v>
      </c>
      <c r="R623" s="525">
        <v>10.0</v>
      </c>
      <c r="S623" s="529" t="s">
        <v>7499</v>
      </c>
      <c r="T623" s="1"/>
      <c r="U623" s="514">
        <v>5.0</v>
      </c>
      <c r="V623" s="525">
        <v>3.0</v>
      </c>
      <c r="W623" s="525">
        <v>39.0</v>
      </c>
      <c r="X623" s="537" t="s">
        <v>7500</v>
      </c>
      <c r="Y623" s="1"/>
      <c r="Z623" s="542">
        <v>1.0</v>
      </c>
      <c r="AA623" s="525">
        <v>3.0</v>
      </c>
      <c r="AB623" s="525">
        <v>4.0</v>
      </c>
      <c r="AC623" s="529" t="s">
        <v>7501</v>
      </c>
      <c r="AD623" s="1"/>
      <c r="AE623" s="514">
        <v>5.0</v>
      </c>
      <c r="AF623" s="525">
        <v>4.0</v>
      </c>
      <c r="AG623" s="525">
        <v>41.0</v>
      </c>
      <c r="AH623" s="537" t="s">
        <v>7502</v>
      </c>
      <c r="AI623" s="1"/>
      <c r="AJ623" s="514"/>
      <c r="AK623" s="503"/>
      <c r="AL623" s="503"/>
      <c r="AM623" s="573"/>
      <c r="AN623" s="1"/>
      <c r="AO623" s="514"/>
      <c r="AR623" s="573"/>
      <c r="AS623" s="518"/>
      <c r="AT623" s="514"/>
      <c r="AU623" s="514"/>
      <c r="AV623" s="514"/>
      <c r="AW623" s="558"/>
      <c r="AX623" s="1"/>
      <c r="AY623" s="514"/>
      <c r="AZ623" s="514"/>
      <c r="BA623" s="514"/>
      <c r="BB623" s="558"/>
      <c r="BC623" s="1"/>
      <c r="BD623" s="514"/>
      <c r="BE623" s="514"/>
      <c r="BF623" s="514"/>
      <c r="BG623" s="558"/>
      <c r="BH623" s="1"/>
      <c r="BI623" s="514"/>
      <c r="BJ623" s="514"/>
      <c r="BK623" s="514"/>
      <c r="BL623" s="558"/>
      <c r="BM623" s="1"/>
      <c r="BN623" s="514"/>
      <c r="BO623" s="514"/>
      <c r="BP623" s="514"/>
      <c r="BQ623" s="558"/>
      <c r="BR623" s="1"/>
      <c r="BS623" s="514"/>
      <c r="BT623" s="514"/>
      <c r="BU623" s="514"/>
      <c r="BV623" s="558"/>
      <c r="BW623" s="1"/>
      <c r="BX623" s="514"/>
      <c r="BY623" s="514"/>
      <c r="BZ623" s="514"/>
      <c r="CA623" s="558"/>
      <c r="CB623" s="1"/>
      <c r="CC623" s="514"/>
      <c r="CD623" s="514"/>
      <c r="CE623" s="514"/>
      <c r="CF623" s="558"/>
      <c r="CG623" s="1"/>
      <c r="CH623" s="514"/>
      <c r="CI623" s="514"/>
      <c r="CJ623" s="514"/>
      <c r="CK623" s="558"/>
      <c r="CL623" s="1"/>
      <c r="CM623" s="514"/>
      <c r="CN623" s="514"/>
      <c r="CO623" s="514"/>
      <c r="CP623" s="558"/>
      <c r="CQ623" s="1"/>
    </row>
    <row r="624" ht="15.0" customHeight="1">
      <c r="A624" s="514">
        <v>4.0</v>
      </c>
      <c r="B624" s="525">
        <v>1.0</v>
      </c>
      <c r="C624" s="525">
        <v>39.0</v>
      </c>
      <c r="D624" s="526" t="s">
        <v>7503</v>
      </c>
      <c r="E624" s="1"/>
      <c r="F624" s="514">
        <v>8.0</v>
      </c>
      <c r="G624" s="525">
        <v>1.0</v>
      </c>
      <c r="H624" s="525">
        <v>5.0</v>
      </c>
      <c r="I624" s="529" t="s">
        <v>7504</v>
      </c>
      <c r="J624" s="1"/>
      <c r="K624" s="514">
        <v>4.0</v>
      </c>
      <c r="L624" s="525">
        <v>2.0</v>
      </c>
      <c r="M624" s="525">
        <v>39.0</v>
      </c>
      <c r="N624" s="529" t="s">
        <v>7505</v>
      </c>
      <c r="O624" s="1"/>
      <c r="P624" s="514">
        <v>4.0</v>
      </c>
      <c r="Q624" s="525">
        <v>2.0</v>
      </c>
      <c r="R624" s="525">
        <v>10.0</v>
      </c>
      <c r="S624" s="529" t="s">
        <v>7506</v>
      </c>
      <c r="T624" s="1"/>
      <c r="U624" s="514">
        <v>4.0</v>
      </c>
      <c r="V624" s="525">
        <v>3.0</v>
      </c>
      <c r="W624" s="525">
        <v>39.0</v>
      </c>
      <c r="X624" s="537" t="s">
        <v>7507</v>
      </c>
      <c r="Y624" s="1"/>
      <c r="Z624" s="514">
        <v>14.0</v>
      </c>
      <c r="AA624" s="525">
        <v>3.0</v>
      </c>
      <c r="AB624" s="525">
        <v>3.0</v>
      </c>
      <c r="AC624" s="529" t="s">
        <v>7508</v>
      </c>
      <c r="AD624" s="1"/>
      <c r="AE624" s="514">
        <v>4.0</v>
      </c>
      <c r="AF624" s="525">
        <v>4.0</v>
      </c>
      <c r="AG624" s="525">
        <v>41.0</v>
      </c>
      <c r="AH624" s="537" t="s">
        <v>7509</v>
      </c>
      <c r="AI624" s="1"/>
      <c r="AJ624" s="514"/>
      <c r="AK624" s="503"/>
      <c r="AL624" s="503"/>
      <c r="AM624" s="573"/>
      <c r="AN624" s="1"/>
      <c r="AO624" s="514"/>
      <c r="AR624" s="573"/>
      <c r="AS624" s="518"/>
      <c r="AT624" s="514"/>
      <c r="AU624" s="514"/>
      <c r="AV624" s="514"/>
      <c r="AW624" s="558"/>
      <c r="AX624" s="1"/>
      <c r="AY624" s="514"/>
      <c r="AZ624" s="514"/>
      <c r="BA624" s="514"/>
      <c r="BB624" s="558"/>
      <c r="BC624" s="1"/>
      <c r="BD624" s="514"/>
      <c r="BE624" s="514"/>
      <c r="BF624" s="514"/>
      <c r="BG624" s="558"/>
      <c r="BH624" s="1"/>
      <c r="BI624" s="514"/>
      <c r="BJ624" s="514"/>
      <c r="BK624" s="514"/>
      <c r="BL624" s="558"/>
      <c r="BM624" s="1"/>
      <c r="BN624" s="514"/>
      <c r="BO624" s="514"/>
      <c r="BP624" s="514"/>
      <c r="BQ624" s="558"/>
      <c r="BR624" s="1"/>
      <c r="BS624" s="514"/>
      <c r="BT624" s="514"/>
      <c r="BU624" s="514"/>
      <c r="BV624" s="558"/>
      <c r="BW624" s="1"/>
      <c r="BX624" s="514"/>
      <c r="BY624" s="514"/>
      <c r="BZ624" s="514"/>
      <c r="CA624" s="558"/>
      <c r="CB624" s="1"/>
      <c r="CC624" s="514"/>
      <c r="CD624" s="514"/>
      <c r="CE624" s="514"/>
      <c r="CF624" s="558"/>
      <c r="CG624" s="1"/>
      <c r="CH624" s="514"/>
      <c r="CI624" s="514"/>
      <c r="CJ624" s="514"/>
      <c r="CK624" s="558"/>
      <c r="CL624" s="1"/>
      <c r="CM624" s="514"/>
      <c r="CN624" s="514"/>
      <c r="CO624" s="514"/>
      <c r="CP624" s="558"/>
      <c r="CQ624" s="1"/>
    </row>
    <row r="625" ht="15.0" customHeight="1">
      <c r="A625" s="514">
        <v>3.0</v>
      </c>
      <c r="B625" s="525">
        <v>1.0</v>
      </c>
      <c r="C625" s="525">
        <v>39.0</v>
      </c>
      <c r="D625" s="526" t="s">
        <v>7510</v>
      </c>
      <c r="E625" s="1"/>
      <c r="F625" s="514">
        <v>7.0</v>
      </c>
      <c r="G625" s="525">
        <v>1.0</v>
      </c>
      <c r="H625" s="525">
        <v>5.0</v>
      </c>
      <c r="I625" s="529" t="s">
        <v>7511</v>
      </c>
      <c r="J625" s="1"/>
      <c r="K625" s="514">
        <v>3.0</v>
      </c>
      <c r="L625" s="525">
        <v>2.0</v>
      </c>
      <c r="M625" s="525">
        <v>39.0</v>
      </c>
      <c r="N625" s="529" t="s">
        <v>7512</v>
      </c>
      <c r="O625" s="1"/>
      <c r="P625" s="514">
        <v>3.0</v>
      </c>
      <c r="Q625" s="525">
        <v>2.0</v>
      </c>
      <c r="R625" s="525">
        <v>10.0</v>
      </c>
      <c r="S625" s="529" t="s">
        <v>7513</v>
      </c>
      <c r="T625" s="1"/>
      <c r="U625" s="514">
        <v>3.0</v>
      </c>
      <c r="V625" s="525">
        <v>3.0</v>
      </c>
      <c r="W625" s="525">
        <v>39.0</v>
      </c>
      <c r="X625" s="537" t="s">
        <v>7514</v>
      </c>
      <c r="Y625" s="1"/>
      <c r="Z625" s="514">
        <v>13.0</v>
      </c>
      <c r="AA625" s="525">
        <v>3.0</v>
      </c>
      <c r="AB625" s="525">
        <v>3.0</v>
      </c>
      <c r="AC625" s="529" t="s">
        <v>7515</v>
      </c>
      <c r="AD625" s="1"/>
      <c r="AE625" s="514">
        <v>3.0</v>
      </c>
      <c r="AF625" s="525">
        <v>4.0</v>
      </c>
      <c r="AG625" s="525">
        <v>41.0</v>
      </c>
      <c r="AH625" s="537" t="s">
        <v>7516</v>
      </c>
      <c r="AI625" s="1"/>
      <c r="AJ625" s="514"/>
      <c r="AK625" s="503"/>
      <c r="AL625" s="503"/>
      <c r="AM625" s="573"/>
      <c r="AN625" s="1"/>
      <c r="AO625" s="514"/>
      <c r="AR625" s="573"/>
      <c r="AS625" s="518"/>
      <c r="AT625" s="514"/>
      <c r="AU625" s="514"/>
      <c r="AV625" s="514"/>
      <c r="AW625" s="558"/>
      <c r="AX625" s="1"/>
      <c r="AY625" s="514"/>
      <c r="AZ625" s="514"/>
      <c r="BA625" s="514"/>
      <c r="BB625" s="558"/>
      <c r="BC625" s="1"/>
      <c r="BD625" s="514"/>
      <c r="BE625" s="514"/>
      <c r="BF625" s="514"/>
      <c r="BG625" s="558"/>
      <c r="BH625" s="1"/>
      <c r="BI625" s="514"/>
      <c r="BJ625" s="514"/>
      <c r="BK625" s="514"/>
      <c r="BL625" s="558"/>
      <c r="BM625" s="1"/>
      <c r="BN625" s="514"/>
      <c r="BO625" s="514"/>
      <c r="BP625" s="514"/>
      <c r="BQ625" s="558"/>
      <c r="BR625" s="1"/>
      <c r="BS625" s="514"/>
      <c r="BT625" s="514"/>
      <c r="BU625" s="514"/>
      <c r="BV625" s="558"/>
      <c r="BW625" s="1"/>
      <c r="BX625" s="514"/>
      <c r="BY625" s="514"/>
      <c r="BZ625" s="514"/>
      <c r="CA625" s="558"/>
      <c r="CB625" s="1"/>
      <c r="CC625" s="514"/>
      <c r="CD625" s="514"/>
      <c r="CE625" s="514"/>
      <c r="CF625" s="558"/>
      <c r="CG625" s="1"/>
      <c r="CH625" s="514"/>
      <c r="CI625" s="514"/>
      <c r="CJ625" s="514"/>
      <c r="CK625" s="558"/>
      <c r="CL625" s="1"/>
      <c r="CM625" s="514"/>
      <c r="CN625" s="514"/>
      <c r="CO625" s="514"/>
      <c r="CP625" s="558"/>
      <c r="CQ625" s="1"/>
    </row>
    <row r="626" ht="15.0" customHeight="1">
      <c r="A626" s="514">
        <v>2.0</v>
      </c>
      <c r="B626" s="525">
        <v>1.0</v>
      </c>
      <c r="C626" s="525">
        <v>39.0</v>
      </c>
      <c r="D626" s="526" t="s">
        <v>7517</v>
      </c>
      <c r="E626" s="1"/>
      <c r="F626" s="514">
        <v>6.0</v>
      </c>
      <c r="G626" s="525">
        <v>1.0</v>
      </c>
      <c r="H626" s="525">
        <v>5.0</v>
      </c>
      <c r="I626" s="529" t="s">
        <v>7518</v>
      </c>
      <c r="J626" s="1"/>
      <c r="K626" s="524">
        <v>2.0</v>
      </c>
      <c r="L626" s="525">
        <v>2.0</v>
      </c>
      <c r="M626" s="525">
        <v>39.0</v>
      </c>
      <c r="N626" s="529" t="s">
        <v>7519</v>
      </c>
      <c r="O626" s="1"/>
      <c r="P626" s="514">
        <v>2.0</v>
      </c>
      <c r="Q626" s="525">
        <v>2.0</v>
      </c>
      <c r="R626" s="525">
        <v>10.0</v>
      </c>
      <c r="S626" s="529" t="s">
        <v>7520</v>
      </c>
      <c r="T626" s="1"/>
      <c r="U626" s="514">
        <v>2.0</v>
      </c>
      <c r="V626" s="525">
        <v>3.0</v>
      </c>
      <c r="W626" s="525">
        <v>39.0</v>
      </c>
      <c r="X626" s="537" t="s">
        <v>7521</v>
      </c>
      <c r="Y626" s="1"/>
      <c r="Z626" s="514">
        <v>12.0</v>
      </c>
      <c r="AA626" s="525">
        <v>3.0</v>
      </c>
      <c r="AB626" s="525">
        <v>3.0</v>
      </c>
      <c r="AC626" s="529" t="s">
        <v>7522</v>
      </c>
      <c r="AD626" s="1"/>
      <c r="AE626" s="514">
        <v>2.0</v>
      </c>
      <c r="AF626" s="525">
        <v>4.0</v>
      </c>
      <c r="AG626" s="525">
        <v>41.0</v>
      </c>
      <c r="AH626" s="537" t="s">
        <v>7523</v>
      </c>
      <c r="AI626" s="1"/>
      <c r="AJ626" s="514"/>
      <c r="AK626" s="503"/>
      <c r="AL626" s="503"/>
      <c r="AM626" s="573"/>
      <c r="AN626" s="1"/>
      <c r="AO626" s="514"/>
      <c r="AR626" s="573"/>
      <c r="AS626" s="518"/>
      <c r="AT626" s="514"/>
      <c r="AU626" s="514"/>
      <c r="AV626" s="514"/>
      <c r="AW626" s="558"/>
      <c r="AX626" s="1"/>
      <c r="AY626" s="514"/>
      <c r="AZ626" s="514"/>
      <c r="BA626" s="514"/>
      <c r="BB626" s="558"/>
      <c r="BC626" s="1"/>
      <c r="BD626" s="514"/>
      <c r="BE626" s="514"/>
      <c r="BF626" s="514"/>
      <c r="BG626" s="558"/>
      <c r="BH626" s="1"/>
      <c r="BI626" s="514"/>
      <c r="BJ626" s="514"/>
      <c r="BK626" s="514"/>
      <c r="BL626" s="558"/>
      <c r="BM626" s="1"/>
      <c r="BN626" s="514"/>
      <c r="BO626" s="514"/>
      <c r="BP626" s="514"/>
      <c r="BQ626" s="558"/>
      <c r="BR626" s="1"/>
      <c r="BS626" s="514"/>
      <c r="BT626" s="514"/>
      <c r="BU626" s="514"/>
      <c r="BV626" s="558"/>
      <c r="BW626" s="1"/>
      <c r="BX626" s="514"/>
      <c r="BY626" s="514"/>
      <c r="BZ626" s="514"/>
      <c r="CA626" s="558"/>
      <c r="CB626" s="1"/>
      <c r="CC626" s="514"/>
      <c r="CD626" s="514"/>
      <c r="CE626" s="514"/>
      <c r="CF626" s="558"/>
      <c r="CG626" s="1"/>
      <c r="CH626" s="514"/>
      <c r="CI626" s="514"/>
      <c r="CJ626" s="514"/>
      <c r="CK626" s="558"/>
      <c r="CL626" s="1"/>
      <c r="CM626" s="514"/>
      <c r="CN626" s="514"/>
      <c r="CO626" s="514"/>
      <c r="CP626" s="558"/>
      <c r="CQ626" s="1"/>
    </row>
    <row r="627" ht="15.0" customHeight="1">
      <c r="A627" s="542">
        <v>1.0</v>
      </c>
      <c r="B627" s="525">
        <v>1.0</v>
      </c>
      <c r="C627" s="525">
        <v>39.0</v>
      </c>
      <c r="D627" s="526" t="s">
        <v>7524</v>
      </c>
      <c r="E627" s="1"/>
      <c r="F627" s="514">
        <v>5.0</v>
      </c>
      <c r="G627" s="525">
        <v>1.0</v>
      </c>
      <c r="H627" s="525">
        <v>5.0</v>
      </c>
      <c r="I627" s="529" t="s">
        <v>7525</v>
      </c>
      <c r="J627" s="1"/>
      <c r="K627" s="542">
        <v>1.0</v>
      </c>
      <c r="L627" s="525">
        <v>2.0</v>
      </c>
      <c r="M627" s="525">
        <v>39.0</v>
      </c>
      <c r="N627" s="529" t="s">
        <v>7526</v>
      </c>
      <c r="O627" s="1"/>
      <c r="P627" s="542">
        <v>1.0</v>
      </c>
      <c r="Q627" s="525">
        <v>2.0</v>
      </c>
      <c r="R627" s="525">
        <v>10.0</v>
      </c>
      <c r="S627" s="529" t="s">
        <v>7527</v>
      </c>
      <c r="T627" s="1"/>
      <c r="U627" s="542">
        <v>1.0</v>
      </c>
      <c r="V627" s="525">
        <v>3.0</v>
      </c>
      <c r="W627" s="525">
        <v>39.0</v>
      </c>
      <c r="X627" s="537" t="s">
        <v>7528</v>
      </c>
      <c r="Y627" s="1"/>
      <c r="Z627" s="514">
        <v>11.0</v>
      </c>
      <c r="AA627" s="525">
        <v>3.0</v>
      </c>
      <c r="AB627" s="525">
        <v>3.0</v>
      </c>
      <c r="AC627" s="529" t="s">
        <v>7529</v>
      </c>
      <c r="AD627" s="1"/>
      <c r="AE627" s="542">
        <v>1.0</v>
      </c>
      <c r="AF627" s="525">
        <v>4.0</v>
      </c>
      <c r="AG627" s="525">
        <v>41.0</v>
      </c>
      <c r="AH627" s="537" t="s">
        <v>7530</v>
      </c>
      <c r="AI627" s="1"/>
      <c r="AJ627" s="514"/>
      <c r="AK627" s="503"/>
      <c r="AL627" s="503"/>
      <c r="AM627" s="573"/>
      <c r="AN627" s="1"/>
      <c r="AO627" s="514"/>
      <c r="AR627" s="573"/>
      <c r="AS627" s="518"/>
      <c r="AT627" s="514"/>
      <c r="AU627" s="514"/>
      <c r="AV627" s="514"/>
      <c r="AW627" s="558"/>
      <c r="AX627" s="1"/>
      <c r="AY627" s="514"/>
      <c r="AZ627" s="514"/>
      <c r="BA627" s="514"/>
      <c r="BB627" s="558"/>
      <c r="BC627" s="1"/>
      <c r="BD627" s="514"/>
      <c r="BE627" s="514"/>
      <c r="BF627" s="514"/>
      <c r="BG627" s="558"/>
      <c r="BH627" s="1"/>
      <c r="BI627" s="514"/>
      <c r="BJ627" s="514"/>
      <c r="BK627" s="514"/>
      <c r="BL627" s="558"/>
      <c r="BM627" s="1"/>
      <c r="BN627" s="514"/>
      <c r="BO627" s="514"/>
      <c r="BP627" s="514"/>
      <c r="BQ627" s="558"/>
      <c r="BR627" s="1"/>
      <c r="BS627" s="514"/>
      <c r="BT627" s="514"/>
      <c r="BU627" s="514"/>
      <c r="BV627" s="558"/>
      <c r="BW627" s="1"/>
      <c r="BX627" s="514"/>
      <c r="BY627" s="514"/>
      <c r="BZ627" s="514"/>
      <c r="CA627" s="558"/>
      <c r="CB627" s="1"/>
      <c r="CC627" s="514"/>
      <c r="CD627" s="514"/>
      <c r="CE627" s="514"/>
      <c r="CF627" s="558"/>
      <c r="CG627" s="1"/>
      <c r="CH627" s="514"/>
      <c r="CI627" s="514"/>
      <c r="CJ627" s="514"/>
      <c r="CK627" s="558"/>
      <c r="CL627" s="1"/>
      <c r="CM627" s="514"/>
      <c r="CN627" s="514"/>
      <c r="CO627" s="514"/>
      <c r="CP627" s="558"/>
      <c r="CQ627" s="1"/>
    </row>
    <row r="628" ht="15.0" customHeight="1">
      <c r="A628" s="524">
        <v>16.0</v>
      </c>
      <c r="B628" s="525">
        <v>1.0</v>
      </c>
      <c r="C628" s="525">
        <v>40.0</v>
      </c>
      <c r="D628" s="526" t="s">
        <v>7531</v>
      </c>
      <c r="E628" s="1"/>
      <c r="F628" s="514">
        <v>4.0</v>
      </c>
      <c r="G628" s="525">
        <v>1.0</v>
      </c>
      <c r="H628" s="525">
        <v>5.0</v>
      </c>
      <c r="I628" s="529" t="s">
        <v>7532</v>
      </c>
      <c r="J628" s="1"/>
      <c r="K628" s="514">
        <v>16.0</v>
      </c>
      <c r="L628" s="525">
        <v>2.0</v>
      </c>
      <c r="M628" s="525">
        <v>40.0</v>
      </c>
      <c r="N628" s="529" t="s">
        <v>7533</v>
      </c>
      <c r="O628" s="1"/>
      <c r="P628" s="524">
        <v>16.0</v>
      </c>
      <c r="Q628" s="525">
        <v>2.0</v>
      </c>
      <c r="R628" s="525">
        <v>9.0</v>
      </c>
      <c r="S628" s="529" t="s">
        <v>7534</v>
      </c>
      <c r="T628" s="1"/>
      <c r="U628" s="524">
        <v>16.0</v>
      </c>
      <c r="V628" s="525">
        <v>3.0</v>
      </c>
      <c r="W628" s="525">
        <v>40.0</v>
      </c>
      <c r="X628" s="529" t="s">
        <v>7535</v>
      </c>
      <c r="Y628" s="1"/>
      <c r="Z628" s="514">
        <v>10.0</v>
      </c>
      <c r="AA628" s="525">
        <v>3.0</v>
      </c>
      <c r="AB628" s="525">
        <v>3.0</v>
      </c>
      <c r="AC628" s="529" t="s">
        <v>7536</v>
      </c>
      <c r="AD628" s="1"/>
      <c r="AE628" s="524">
        <v>16.0</v>
      </c>
      <c r="AF628" s="525">
        <v>4.0</v>
      </c>
      <c r="AG628" s="525">
        <v>42.0</v>
      </c>
      <c r="AH628" s="529" t="s">
        <v>7537</v>
      </c>
      <c r="AI628" s="1"/>
      <c r="AJ628" s="514"/>
      <c r="AK628" s="503"/>
      <c r="AL628" s="503"/>
      <c r="AM628" s="573"/>
      <c r="AN628" s="1"/>
      <c r="AO628" s="514"/>
      <c r="AR628" s="573"/>
      <c r="AS628" s="518"/>
      <c r="AT628" s="514"/>
      <c r="AU628" s="514"/>
      <c r="AV628" s="514"/>
      <c r="AW628" s="558"/>
      <c r="AX628" s="1"/>
      <c r="AY628" s="514"/>
      <c r="AZ628" s="514"/>
      <c r="BA628" s="514"/>
      <c r="BB628" s="558"/>
      <c r="BC628" s="1"/>
      <c r="BD628" s="514"/>
      <c r="BE628" s="514"/>
      <c r="BF628" s="514"/>
      <c r="BG628" s="558"/>
      <c r="BH628" s="1"/>
      <c r="BI628" s="514"/>
      <c r="BJ628" s="514"/>
      <c r="BK628" s="514"/>
      <c r="BL628" s="558"/>
      <c r="BM628" s="1"/>
      <c r="BN628" s="514"/>
      <c r="BO628" s="514"/>
      <c r="BP628" s="514"/>
      <c r="BQ628" s="558"/>
      <c r="BR628" s="1"/>
      <c r="BS628" s="514"/>
      <c r="BT628" s="514"/>
      <c r="BU628" s="514"/>
      <c r="BV628" s="558"/>
      <c r="BW628" s="1"/>
      <c r="BX628" s="514"/>
      <c r="BY628" s="514"/>
      <c r="BZ628" s="514"/>
      <c r="CA628" s="558"/>
      <c r="CB628" s="1"/>
      <c r="CC628" s="514"/>
      <c r="CD628" s="514"/>
      <c r="CE628" s="514"/>
      <c r="CF628" s="558"/>
      <c r="CG628" s="1"/>
      <c r="CH628" s="514"/>
      <c r="CI628" s="514"/>
      <c r="CJ628" s="514"/>
      <c r="CK628" s="558"/>
      <c r="CL628" s="1"/>
      <c r="CM628" s="514"/>
      <c r="CN628" s="514"/>
      <c r="CO628" s="514"/>
      <c r="CP628" s="558"/>
      <c r="CQ628" s="1"/>
    </row>
    <row r="629" ht="15.0" customHeight="1">
      <c r="A629" s="514">
        <v>15.0</v>
      </c>
      <c r="B629" s="525">
        <v>1.0</v>
      </c>
      <c r="C629" s="525">
        <v>40.0</v>
      </c>
      <c r="D629" s="526" t="s">
        <v>7538</v>
      </c>
      <c r="E629" s="1"/>
      <c r="F629" s="514">
        <v>3.0</v>
      </c>
      <c r="G629" s="525">
        <v>1.0</v>
      </c>
      <c r="H629" s="525">
        <v>5.0</v>
      </c>
      <c r="I629" s="529" t="s">
        <v>7539</v>
      </c>
      <c r="J629" s="1"/>
      <c r="K629" s="514">
        <v>15.0</v>
      </c>
      <c r="L629" s="525">
        <v>2.0</v>
      </c>
      <c r="M629" s="525">
        <v>40.0</v>
      </c>
      <c r="N629" s="529" t="s">
        <v>7540</v>
      </c>
      <c r="O629" s="1"/>
      <c r="P629" s="514">
        <v>15.0</v>
      </c>
      <c r="Q629" s="525">
        <v>2.0</v>
      </c>
      <c r="R629" s="525">
        <v>9.0</v>
      </c>
      <c r="S629" s="529" t="s">
        <v>7541</v>
      </c>
      <c r="T629" s="1"/>
      <c r="U629" s="514">
        <v>15.0</v>
      </c>
      <c r="V629" s="525">
        <v>3.0</v>
      </c>
      <c r="W629" s="525">
        <v>40.0</v>
      </c>
      <c r="X629" s="529" t="s">
        <v>7542</v>
      </c>
      <c r="Y629" s="1"/>
      <c r="Z629" s="514">
        <v>9.0</v>
      </c>
      <c r="AA629" s="525">
        <v>3.0</v>
      </c>
      <c r="AB629" s="525">
        <v>3.0</v>
      </c>
      <c r="AC629" s="529" t="s">
        <v>7543</v>
      </c>
      <c r="AD629" s="1"/>
      <c r="AE629" s="514">
        <v>15.0</v>
      </c>
      <c r="AF629" s="525">
        <v>4.0</v>
      </c>
      <c r="AG629" s="525">
        <v>42.0</v>
      </c>
      <c r="AH629" s="529" t="s">
        <v>7544</v>
      </c>
      <c r="AI629" s="1"/>
      <c r="AJ629" s="514"/>
      <c r="AK629" s="503"/>
      <c r="AL629" s="503"/>
      <c r="AM629" s="573"/>
      <c r="AN629" s="1"/>
      <c r="AO629" s="514"/>
      <c r="AR629" s="573"/>
      <c r="AS629" s="518"/>
      <c r="AT629" s="514"/>
      <c r="AU629" s="514"/>
      <c r="AV629" s="514"/>
      <c r="AW629" s="558"/>
      <c r="AX629" s="1"/>
      <c r="AY629" s="514"/>
      <c r="AZ629" s="514"/>
      <c r="BA629" s="514"/>
      <c r="BB629" s="558"/>
      <c r="BC629" s="1"/>
      <c r="BD629" s="514"/>
      <c r="BE629" s="514"/>
      <c r="BF629" s="514"/>
      <c r="BG629" s="558"/>
      <c r="BH629" s="1"/>
      <c r="BI629" s="514"/>
      <c r="BJ629" s="514"/>
      <c r="BK629" s="514"/>
      <c r="BL629" s="558"/>
      <c r="BM629" s="1"/>
      <c r="BN629" s="514"/>
      <c r="BO629" s="514"/>
      <c r="BP629" s="514"/>
      <c r="BQ629" s="558"/>
      <c r="BR629" s="1"/>
      <c r="BS629" s="514"/>
      <c r="BT629" s="514"/>
      <c r="BU629" s="514"/>
      <c r="BV629" s="558"/>
      <c r="BW629" s="1"/>
      <c r="BX629" s="514"/>
      <c r="BY629" s="514"/>
      <c r="BZ629" s="514"/>
      <c r="CA629" s="558"/>
      <c r="CB629" s="1"/>
      <c r="CC629" s="514"/>
      <c r="CD629" s="514"/>
      <c r="CE629" s="514"/>
      <c r="CF629" s="558"/>
      <c r="CG629" s="1"/>
      <c r="CH629" s="514"/>
      <c r="CI629" s="514"/>
      <c r="CJ629" s="514"/>
      <c r="CK629" s="558"/>
      <c r="CL629" s="1"/>
      <c r="CM629" s="514"/>
      <c r="CN629" s="514"/>
      <c r="CO629" s="514"/>
      <c r="CP629" s="558"/>
      <c r="CQ629" s="1"/>
    </row>
    <row r="630" ht="15.0" customHeight="1">
      <c r="A630" s="514">
        <v>14.0</v>
      </c>
      <c r="B630" s="525">
        <v>1.0</v>
      </c>
      <c r="C630" s="525">
        <v>40.0</v>
      </c>
      <c r="D630" s="526" t="s">
        <v>7545</v>
      </c>
      <c r="E630" s="1"/>
      <c r="F630" s="514">
        <v>2.0</v>
      </c>
      <c r="G630" s="525">
        <v>1.0</v>
      </c>
      <c r="H630" s="525">
        <v>5.0</v>
      </c>
      <c r="I630" s="529" t="s">
        <v>7546</v>
      </c>
      <c r="J630" s="1"/>
      <c r="K630" s="514">
        <v>14.0</v>
      </c>
      <c r="L630" s="525">
        <v>2.0</v>
      </c>
      <c r="M630" s="525">
        <v>40.0</v>
      </c>
      <c r="N630" s="529" t="s">
        <v>7547</v>
      </c>
      <c r="O630" s="1"/>
      <c r="P630" s="514">
        <v>14.0</v>
      </c>
      <c r="Q630" s="525">
        <v>2.0</v>
      </c>
      <c r="R630" s="525">
        <v>9.0</v>
      </c>
      <c r="S630" s="529" t="s">
        <v>7548</v>
      </c>
      <c r="T630" s="1"/>
      <c r="U630" s="514">
        <v>14.0</v>
      </c>
      <c r="V630" s="525">
        <v>3.0</v>
      </c>
      <c r="W630" s="525">
        <v>40.0</v>
      </c>
      <c r="X630" s="537" t="s">
        <v>7549</v>
      </c>
      <c r="Y630" s="1"/>
      <c r="Z630" s="514">
        <v>8.0</v>
      </c>
      <c r="AA630" s="525">
        <v>3.0</v>
      </c>
      <c r="AB630" s="525">
        <v>3.0</v>
      </c>
      <c r="AC630" s="529" t="s">
        <v>7550</v>
      </c>
      <c r="AD630" s="1"/>
      <c r="AE630" s="514">
        <v>14.0</v>
      </c>
      <c r="AF630" s="525">
        <v>4.0</v>
      </c>
      <c r="AG630" s="525">
        <v>42.0</v>
      </c>
      <c r="AH630" s="537" t="s">
        <v>7551</v>
      </c>
      <c r="AI630" s="1"/>
      <c r="AJ630" s="514"/>
      <c r="AK630" s="503"/>
      <c r="AL630" s="503"/>
      <c r="AM630" s="573"/>
      <c r="AN630" s="1"/>
      <c r="AO630" s="514"/>
      <c r="AR630" s="573"/>
      <c r="AS630" s="518"/>
      <c r="AT630" s="514"/>
      <c r="AU630" s="514"/>
      <c r="AV630" s="514"/>
      <c r="AW630" s="558"/>
      <c r="AX630" s="1"/>
      <c r="AY630" s="514"/>
      <c r="AZ630" s="514"/>
      <c r="BA630" s="514"/>
      <c r="BB630" s="558"/>
      <c r="BC630" s="1"/>
      <c r="BD630" s="514"/>
      <c r="BE630" s="514"/>
      <c r="BF630" s="514"/>
      <c r="BG630" s="558"/>
      <c r="BH630" s="1"/>
      <c r="BI630" s="514"/>
      <c r="BJ630" s="514"/>
      <c r="BK630" s="514"/>
      <c r="BL630" s="558"/>
      <c r="BM630" s="1"/>
      <c r="BN630" s="514"/>
      <c r="BO630" s="514"/>
      <c r="BP630" s="514"/>
      <c r="BQ630" s="558"/>
      <c r="BR630" s="1"/>
      <c r="BS630" s="514"/>
      <c r="BT630" s="514"/>
      <c r="BU630" s="514"/>
      <c r="BV630" s="558"/>
      <c r="BW630" s="1"/>
      <c r="BX630" s="514"/>
      <c r="BY630" s="514"/>
      <c r="BZ630" s="514"/>
      <c r="CA630" s="558"/>
      <c r="CB630" s="1"/>
      <c r="CC630" s="514"/>
      <c r="CD630" s="514"/>
      <c r="CE630" s="514"/>
      <c r="CF630" s="558"/>
      <c r="CG630" s="1"/>
      <c r="CH630" s="514"/>
      <c r="CI630" s="514"/>
      <c r="CJ630" s="514"/>
      <c r="CK630" s="558"/>
      <c r="CL630" s="1"/>
      <c r="CM630" s="514"/>
      <c r="CN630" s="514"/>
      <c r="CO630" s="514"/>
      <c r="CP630" s="558"/>
      <c r="CQ630" s="1"/>
    </row>
    <row r="631" ht="15.0" customHeight="1">
      <c r="A631" s="514">
        <v>13.0</v>
      </c>
      <c r="B631" s="525">
        <v>1.0</v>
      </c>
      <c r="C631" s="525">
        <v>40.0</v>
      </c>
      <c r="D631" s="526" t="s">
        <v>7552</v>
      </c>
      <c r="E631" s="1"/>
      <c r="F631" s="542">
        <v>1.0</v>
      </c>
      <c r="G631" s="549">
        <v>1.0</v>
      </c>
      <c r="H631" s="549">
        <v>5.0</v>
      </c>
      <c r="I631" s="528" t="s">
        <v>7553</v>
      </c>
      <c r="J631" s="1"/>
      <c r="K631" s="514">
        <v>13.0</v>
      </c>
      <c r="L631" s="525">
        <v>2.0</v>
      </c>
      <c r="M631" s="525">
        <v>40.0</v>
      </c>
      <c r="N631" s="529" t="s">
        <v>7554</v>
      </c>
      <c r="O631" s="1"/>
      <c r="P631" s="514">
        <v>13.0</v>
      </c>
      <c r="Q631" s="525">
        <v>2.0</v>
      </c>
      <c r="R631" s="525">
        <v>9.0</v>
      </c>
      <c r="S631" s="529" t="s">
        <v>7555</v>
      </c>
      <c r="T631" s="1"/>
      <c r="U631" s="514">
        <v>13.0</v>
      </c>
      <c r="V631" s="525">
        <v>3.0</v>
      </c>
      <c r="W631" s="525">
        <v>40.0</v>
      </c>
      <c r="X631" s="537" t="s">
        <v>7556</v>
      </c>
      <c r="Y631" s="1"/>
      <c r="Z631" s="514">
        <v>7.0</v>
      </c>
      <c r="AA631" s="525">
        <v>3.0</v>
      </c>
      <c r="AB631" s="525">
        <v>3.0</v>
      </c>
      <c r="AC631" s="529" t="s">
        <v>7557</v>
      </c>
      <c r="AD631" s="1"/>
      <c r="AE631" s="514">
        <v>13.0</v>
      </c>
      <c r="AF631" s="525">
        <v>4.0</v>
      </c>
      <c r="AG631" s="525">
        <v>42.0</v>
      </c>
      <c r="AH631" s="537" t="s">
        <v>7558</v>
      </c>
      <c r="AI631" s="1"/>
      <c r="AJ631" s="514"/>
      <c r="AK631" s="503"/>
      <c r="AL631" s="503"/>
      <c r="AM631" s="573"/>
      <c r="AN631" s="1"/>
      <c r="AO631" s="514"/>
      <c r="AR631" s="573"/>
      <c r="AS631" s="518"/>
      <c r="AT631" s="514"/>
      <c r="AU631" s="514"/>
      <c r="AV631" s="514"/>
      <c r="AW631" s="558"/>
      <c r="AX631" s="1"/>
      <c r="AY631" s="514"/>
      <c r="AZ631" s="514"/>
      <c r="BA631" s="514"/>
      <c r="BB631" s="558"/>
      <c r="BC631" s="1"/>
      <c r="BD631" s="514"/>
      <c r="BE631" s="514"/>
      <c r="BF631" s="514"/>
      <c r="BG631" s="558"/>
      <c r="BH631" s="1"/>
      <c r="BI631" s="514"/>
      <c r="BJ631" s="514"/>
      <c r="BK631" s="514"/>
      <c r="BL631" s="558"/>
      <c r="BM631" s="1"/>
      <c r="BN631" s="514"/>
      <c r="BO631" s="514"/>
      <c r="BP631" s="514"/>
      <c r="BQ631" s="558"/>
      <c r="BR631" s="1"/>
      <c r="BS631" s="514"/>
      <c r="BT631" s="514"/>
      <c r="BU631" s="514"/>
      <c r="BV631" s="558"/>
      <c r="BW631" s="1"/>
      <c r="BX631" s="514"/>
      <c r="BY631" s="514"/>
      <c r="BZ631" s="514"/>
      <c r="CA631" s="558"/>
      <c r="CB631" s="1"/>
      <c r="CC631" s="514"/>
      <c r="CD631" s="514"/>
      <c r="CE631" s="514"/>
      <c r="CF631" s="558"/>
      <c r="CG631" s="1"/>
      <c r="CH631" s="514"/>
      <c r="CI631" s="514"/>
      <c r="CJ631" s="514"/>
      <c r="CK631" s="558"/>
      <c r="CL631" s="1"/>
      <c r="CM631" s="514"/>
      <c r="CN631" s="514"/>
      <c r="CO631" s="514"/>
      <c r="CP631" s="558"/>
      <c r="CQ631" s="1"/>
    </row>
    <row r="632" ht="15.0" customHeight="1">
      <c r="A632" s="514">
        <v>12.0</v>
      </c>
      <c r="B632" s="525">
        <v>1.0</v>
      </c>
      <c r="C632" s="525">
        <v>40.0</v>
      </c>
      <c r="D632" s="526" t="s">
        <v>7559</v>
      </c>
      <c r="E632" s="1"/>
      <c r="F632" s="524">
        <v>16.0</v>
      </c>
      <c r="G632" s="532">
        <v>1.0</v>
      </c>
      <c r="H632" s="532">
        <v>4.0</v>
      </c>
      <c r="I632" s="529" t="s">
        <v>7560</v>
      </c>
      <c r="J632" s="1"/>
      <c r="K632" s="514">
        <v>12.0</v>
      </c>
      <c r="L632" s="525">
        <v>2.0</v>
      </c>
      <c r="M632" s="525">
        <v>40.0</v>
      </c>
      <c r="N632" s="529" t="s">
        <v>7561</v>
      </c>
      <c r="O632" s="1"/>
      <c r="P632" s="514">
        <v>12.0</v>
      </c>
      <c r="Q632" s="525">
        <v>2.0</v>
      </c>
      <c r="R632" s="525">
        <v>9.0</v>
      </c>
      <c r="S632" s="529" t="s">
        <v>7562</v>
      </c>
      <c r="T632" s="1"/>
      <c r="U632" s="514">
        <v>12.0</v>
      </c>
      <c r="V632" s="525">
        <v>3.0</v>
      </c>
      <c r="W632" s="525">
        <v>40.0</v>
      </c>
      <c r="X632" s="537" t="s">
        <v>7563</v>
      </c>
      <c r="Y632" s="1"/>
      <c r="Z632" s="514">
        <v>6.0</v>
      </c>
      <c r="AA632" s="525">
        <v>3.0</v>
      </c>
      <c r="AB632" s="525">
        <v>3.0</v>
      </c>
      <c r="AC632" s="529" t="s">
        <v>7564</v>
      </c>
      <c r="AD632" s="1"/>
      <c r="AE632" s="514">
        <v>12.0</v>
      </c>
      <c r="AF632" s="525">
        <v>4.0</v>
      </c>
      <c r="AG632" s="525">
        <v>42.0</v>
      </c>
      <c r="AH632" s="537" t="s">
        <v>7565</v>
      </c>
      <c r="AI632" s="1"/>
      <c r="AJ632" s="514"/>
      <c r="AK632" s="503"/>
      <c r="AL632" s="503"/>
      <c r="AM632" s="573"/>
      <c r="AN632" s="1"/>
      <c r="AO632" s="514"/>
      <c r="AR632" s="573"/>
      <c r="AS632" s="518"/>
      <c r="AT632" s="514"/>
      <c r="AU632" s="514"/>
      <c r="AV632" s="514"/>
      <c r="AW632" s="558"/>
      <c r="AX632" s="1"/>
      <c r="AY632" s="514"/>
      <c r="AZ632" s="514"/>
      <c r="BA632" s="514"/>
      <c r="BB632" s="558"/>
      <c r="BC632" s="1"/>
      <c r="BD632" s="514"/>
      <c r="BE632" s="514"/>
      <c r="BF632" s="514"/>
      <c r="BG632" s="558"/>
      <c r="BH632" s="1"/>
      <c r="BI632" s="514"/>
      <c r="BJ632" s="514"/>
      <c r="BK632" s="514"/>
      <c r="BL632" s="558"/>
      <c r="BM632" s="1"/>
      <c r="BN632" s="514"/>
      <c r="BO632" s="514"/>
      <c r="BP632" s="514"/>
      <c r="BQ632" s="558"/>
      <c r="BR632" s="1"/>
      <c r="BS632" s="514"/>
      <c r="BT632" s="514"/>
      <c r="BU632" s="514"/>
      <c r="BV632" s="558"/>
      <c r="BW632" s="1"/>
      <c r="BX632" s="514"/>
      <c r="BY632" s="514"/>
      <c r="BZ632" s="514"/>
      <c r="CA632" s="558"/>
      <c r="CB632" s="1"/>
      <c r="CC632" s="514"/>
      <c r="CD632" s="514"/>
      <c r="CE632" s="514"/>
      <c r="CF632" s="558"/>
      <c r="CG632" s="1"/>
      <c r="CH632" s="514"/>
      <c r="CI632" s="514"/>
      <c r="CJ632" s="514"/>
      <c r="CK632" s="558"/>
      <c r="CL632" s="1"/>
      <c r="CM632" s="514"/>
      <c r="CN632" s="514"/>
      <c r="CO632" s="514"/>
      <c r="CP632" s="558"/>
      <c r="CQ632" s="1"/>
    </row>
    <row r="633" ht="15.0" customHeight="1">
      <c r="A633" s="514">
        <v>11.0</v>
      </c>
      <c r="B633" s="525">
        <v>1.0</v>
      </c>
      <c r="C633" s="525">
        <v>40.0</v>
      </c>
      <c r="D633" s="526" t="s">
        <v>7566</v>
      </c>
      <c r="E633" s="1"/>
      <c r="F633" s="514">
        <v>15.0</v>
      </c>
      <c r="G633" s="557">
        <v>1.0</v>
      </c>
      <c r="H633" s="557">
        <v>4.0</v>
      </c>
      <c r="I633" s="569" t="s">
        <v>7567</v>
      </c>
      <c r="J633" s="1"/>
      <c r="K633" s="514">
        <v>11.0</v>
      </c>
      <c r="L633" s="525">
        <v>2.0</v>
      </c>
      <c r="M633" s="525">
        <v>40.0</v>
      </c>
      <c r="N633" s="529" t="s">
        <v>7568</v>
      </c>
      <c r="O633" s="1"/>
      <c r="P633" s="514">
        <v>11.0</v>
      </c>
      <c r="Q633" s="525">
        <v>2.0</v>
      </c>
      <c r="R633" s="525">
        <v>9.0</v>
      </c>
      <c r="S633" s="529" t="s">
        <v>7569</v>
      </c>
      <c r="T633" s="1"/>
      <c r="U633" s="514">
        <v>11.0</v>
      </c>
      <c r="V633" s="525">
        <v>3.0</v>
      </c>
      <c r="W633" s="525">
        <v>40.0</v>
      </c>
      <c r="X633" s="537" t="s">
        <v>7570</v>
      </c>
      <c r="Y633" s="1"/>
      <c r="Z633" s="514">
        <v>5.0</v>
      </c>
      <c r="AA633" s="525">
        <v>3.0</v>
      </c>
      <c r="AB633" s="525">
        <v>3.0</v>
      </c>
      <c r="AC633" s="529" t="s">
        <v>7571</v>
      </c>
      <c r="AD633" s="1"/>
      <c r="AE633" s="514">
        <v>11.0</v>
      </c>
      <c r="AF633" s="525">
        <v>4.0</v>
      </c>
      <c r="AG633" s="525">
        <v>42.0</v>
      </c>
      <c r="AH633" s="537" t="s">
        <v>7572</v>
      </c>
      <c r="AI633" s="1"/>
      <c r="AJ633" s="514"/>
      <c r="AK633" s="503"/>
      <c r="AL633" s="503"/>
      <c r="AM633" s="573"/>
      <c r="AN633" s="1"/>
      <c r="AO633" s="514"/>
      <c r="AR633" s="573"/>
      <c r="AS633" s="518"/>
      <c r="AT633" s="514"/>
      <c r="AU633" s="514"/>
      <c r="AV633" s="514"/>
      <c r="AW633" s="558"/>
      <c r="AX633" s="1"/>
      <c r="AY633" s="514"/>
      <c r="AZ633" s="514"/>
      <c r="BA633" s="514"/>
      <c r="BB633" s="558"/>
      <c r="BC633" s="1"/>
      <c r="BD633" s="514"/>
      <c r="BE633" s="514"/>
      <c r="BF633" s="514"/>
      <c r="BG633" s="558"/>
      <c r="BH633" s="1"/>
      <c r="BI633" s="514"/>
      <c r="BJ633" s="514"/>
      <c r="BK633" s="514"/>
      <c r="BL633" s="558"/>
      <c r="BM633" s="1"/>
      <c r="BN633" s="514"/>
      <c r="BO633" s="514"/>
      <c r="BP633" s="514"/>
      <c r="BQ633" s="558"/>
      <c r="BR633" s="1"/>
      <c r="BS633" s="514"/>
      <c r="BT633" s="514"/>
      <c r="BU633" s="514"/>
      <c r="BV633" s="558"/>
      <c r="BW633" s="1"/>
      <c r="BX633" s="514"/>
      <c r="BY633" s="514"/>
      <c r="BZ633" s="514"/>
      <c r="CA633" s="558"/>
      <c r="CB633" s="1"/>
      <c r="CC633" s="514"/>
      <c r="CD633" s="514"/>
      <c r="CE633" s="514"/>
      <c r="CF633" s="558"/>
      <c r="CG633" s="1"/>
      <c r="CH633" s="514"/>
      <c r="CI633" s="514"/>
      <c r="CJ633" s="514"/>
      <c r="CK633" s="558"/>
      <c r="CL633" s="1"/>
      <c r="CM633" s="514"/>
      <c r="CN633" s="514"/>
      <c r="CO633" s="514"/>
      <c r="CP633" s="558"/>
      <c r="CQ633" s="1"/>
    </row>
    <row r="634" ht="15.0" customHeight="1">
      <c r="A634" s="514">
        <v>10.0</v>
      </c>
      <c r="B634" s="525">
        <v>1.0</v>
      </c>
      <c r="C634" s="525">
        <v>40.0</v>
      </c>
      <c r="D634" s="526" t="s">
        <v>7573</v>
      </c>
      <c r="E634" s="1"/>
      <c r="F634" s="514">
        <v>14.0</v>
      </c>
      <c r="G634" s="525">
        <v>1.0</v>
      </c>
      <c r="H634" s="525">
        <v>4.0</v>
      </c>
      <c r="I634" s="529" t="s">
        <v>7574</v>
      </c>
      <c r="J634" s="1"/>
      <c r="K634" s="514">
        <v>10.0</v>
      </c>
      <c r="L634" s="525">
        <v>2.0</v>
      </c>
      <c r="M634" s="525">
        <v>40.0</v>
      </c>
      <c r="N634" s="529" t="s">
        <v>7575</v>
      </c>
      <c r="O634" s="1"/>
      <c r="P634" s="514">
        <v>10.0</v>
      </c>
      <c r="Q634" s="525">
        <v>2.0</v>
      </c>
      <c r="R634" s="525">
        <v>9.0</v>
      </c>
      <c r="S634" s="529" t="s">
        <v>7576</v>
      </c>
      <c r="T634" s="1"/>
      <c r="U634" s="514">
        <v>10.0</v>
      </c>
      <c r="V634" s="525">
        <v>3.0</v>
      </c>
      <c r="W634" s="525">
        <v>40.0</v>
      </c>
      <c r="X634" s="537" t="s">
        <v>7577</v>
      </c>
      <c r="Y634" s="1"/>
      <c r="Z634" s="514">
        <v>4.0</v>
      </c>
      <c r="AA634" s="525">
        <v>3.0</v>
      </c>
      <c r="AB634" s="525">
        <v>3.0</v>
      </c>
      <c r="AC634" s="529" t="s">
        <v>7578</v>
      </c>
      <c r="AD634" s="1"/>
      <c r="AE634" s="514">
        <v>10.0</v>
      </c>
      <c r="AF634" s="525">
        <v>4.0</v>
      </c>
      <c r="AG634" s="525">
        <v>42.0</v>
      </c>
      <c r="AH634" s="537" t="s">
        <v>7579</v>
      </c>
      <c r="AI634" s="1"/>
      <c r="AJ634" s="514"/>
      <c r="AK634" s="503"/>
      <c r="AL634" s="503"/>
      <c r="AM634" s="573"/>
      <c r="AN634" s="1"/>
      <c r="AO634" s="514"/>
      <c r="AR634" s="573"/>
      <c r="AS634" s="518"/>
      <c r="AT634" s="514"/>
      <c r="AU634" s="514"/>
      <c r="AV634" s="514"/>
      <c r="AW634" s="558"/>
      <c r="AX634" s="1"/>
      <c r="AY634" s="514"/>
      <c r="AZ634" s="514"/>
      <c r="BA634" s="514"/>
      <c r="BB634" s="558"/>
      <c r="BC634" s="1"/>
      <c r="BD634" s="514"/>
      <c r="BE634" s="514"/>
      <c r="BF634" s="514"/>
      <c r="BG634" s="558"/>
      <c r="BH634" s="1"/>
      <c r="BI634" s="514"/>
      <c r="BJ634" s="514"/>
      <c r="BK634" s="514"/>
      <c r="BL634" s="558"/>
      <c r="BM634" s="1"/>
      <c r="BN634" s="514"/>
      <c r="BO634" s="514"/>
      <c r="BP634" s="514"/>
      <c r="BQ634" s="558"/>
      <c r="BR634" s="1"/>
      <c r="BS634" s="514"/>
      <c r="BT634" s="514"/>
      <c r="BU634" s="514"/>
      <c r="BV634" s="558"/>
      <c r="BW634" s="1"/>
      <c r="BX634" s="514"/>
      <c r="BY634" s="514"/>
      <c r="BZ634" s="514"/>
      <c r="CA634" s="558"/>
      <c r="CB634" s="1"/>
      <c r="CC634" s="514"/>
      <c r="CD634" s="514"/>
      <c r="CE634" s="514"/>
      <c r="CF634" s="558"/>
      <c r="CG634" s="1"/>
      <c r="CH634" s="514"/>
      <c r="CI634" s="514"/>
      <c r="CJ634" s="514"/>
      <c r="CK634" s="558"/>
      <c r="CL634" s="1"/>
      <c r="CM634" s="514"/>
      <c r="CN634" s="514"/>
      <c r="CO634" s="514"/>
      <c r="CP634" s="558"/>
      <c r="CQ634" s="1"/>
    </row>
    <row r="635" ht="15.0" customHeight="1">
      <c r="A635" s="514">
        <v>9.0</v>
      </c>
      <c r="B635" s="525">
        <v>1.0</v>
      </c>
      <c r="C635" s="525">
        <v>40.0</v>
      </c>
      <c r="D635" s="526" t="s">
        <v>7580</v>
      </c>
      <c r="E635" s="1"/>
      <c r="F635" s="514">
        <v>13.0</v>
      </c>
      <c r="G635" s="525">
        <v>1.0</v>
      </c>
      <c r="H635" s="525">
        <v>4.0</v>
      </c>
      <c r="I635" s="529" t="s">
        <v>7581</v>
      </c>
      <c r="J635" s="1"/>
      <c r="K635" s="514">
        <v>9.0</v>
      </c>
      <c r="L635" s="525">
        <v>2.0</v>
      </c>
      <c r="M635" s="525">
        <v>40.0</v>
      </c>
      <c r="N635" s="529" t="s">
        <v>7582</v>
      </c>
      <c r="O635" s="1"/>
      <c r="P635" s="514">
        <v>9.0</v>
      </c>
      <c r="Q635" s="525">
        <v>2.0</v>
      </c>
      <c r="R635" s="525">
        <v>9.0</v>
      </c>
      <c r="S635" s="529" t="s">
        <v>7583</v>
      </c>
      <c r="T635" s="1"/>
      <c r="U635" s="514">
        <v>9.0</v>
      </c>
      <c r="V635" s="525">
        <v>3.0</v>
      </c>
      <c r="W635" s="525">
        <v>40.0</v>
      </c>
      <c r="X635" s="537" t="s">
        <v>7584</v>
      </c>
      <c r="Y635" s="1"/>
      <c r="Z635" s="514">
        <v>3.0</v>
      </c>
      <c r="AA635" s="525">
        <v>3.0</v>
      </c>
      <c r="AB635" s="525">
        <v>3.0</v>
      </c>
      <c r="AC635" s="529" t="s">
        <v>7585</v>
      </c>
      <c r="AD635" s="1"/>
      <c r="AE635" s="514">
        <v>9.0</v>
      </c>
      <c r="AF635" s="525">
        <v>4.0</v>
      </c>
      <c r="AG635" s="525">
        <v>42.0</v>
      </c>
      <c r="AH635" s="537" t="s">
        <v>7586</v>
      </c>
      <c r="AI635" s="1"/>
      <c r="AJ635" s="514"/>
      <c r="AK635" s="503"/>
      <c r="AL635" s="503"/>
      <c r="AM635" s="573"/>
      <c r="AN635" s="1"/>
      <c r="AO635" s="514"/>
      <c r="AR635" s="573"/>
      <c r="AS635" s="518"/>
      <c r="AT635" s="514"/>
      <c r="AU635" s="514"/>
      <c r="AV635" s="514"/>
      <c r="AW635" s="558"/>
      <c r="AX635" s="1"/>
      <c r="AY635" s="514"/>
      <c r="AZ635" s="514"/>
      <c r="BA635" s="514"/>
      <c r="BB635" s="558"/>
      <c r="BC635" s="1"/>
      <c r="BD635" s="514"/>
      <c r="BE635" s="514"/>
      <c r="BF635" s="514"/>
      <c r="BG635" s="558"/>
      <c r="BH635" s="1"/>
      <c r="BI635" s="514"/>
      <c r="BJ635" s="514"/>
      <c r="BK635" s="514"/>
      <c r="BL635" s="558"/>
      <c r="BM635" s="1"/>
      <c r="BN635" s="514"/>
      <c r="BO635" s="514"/>
      <c r="BP635" s="514"/>
      <c r="BQ635" s="558"/>
      <c r="BR635" s="1"/>
      <c r="BS635" s="514"/>
      <c r="BT635" s="514"/>
      <c r="BU635" s="514"/>
      <c r="BV635" s="558"/>
      <c r="BW635" s="1"/>
      <c r="BX635" s="514"/>
      <c r="BY635" s="514"/>
      <c r="BZ635" s="514"/>
      <c r="CA635" s="558"/>
      <c r="CB635" s="1"/>
      <c r="CC635" s="514"/>
      <c r="CD635" s="514"/>
      <c r="CE635" s="514"/>
      <c r="CF635" s="558"/>
      <c r="CG635" s="1"/>
      <c r="CH635" s="514"/>
      <c r="CI635" s="514"/>
      <c r="CJ635" s="514"/>
      <c r="CK635" s="558"/>
      <c r="CL635" s="1"/>
      <c r="CM635" s="514"/>
      <c r="CN635" s="514"/>
      <c r="CO635" s="514"/>
      <c r="CP635" s="558"/>
      <c r="CQ635" s="1"/>
    </row>
    <row r="636" ht="15.0" customHeight="1">
      <c r="A636" s="514">
        <v>8.0</v>
      </c>
      <c r="B636" s="525">
        <v>1.0</v>
      </c>
      <c r="C636" s="525">
        <v>40.0</v>
      </c>
      <c r="D636" s="526" t="s">
        <v>7587</v>
      </c>
      <c r="E636" s="1"/>
      <c r="F636" s="514">
        <v>12.0</v>
      </c>
      <c r="G636" s="525">
        <v>1.0</v>
      </c>
      <c r="H636" s="525">
        <v>4.0</v>
      </c>
      <c r="I636" s="529" t="s">
        <v>7588</v>
      </c>
      <c r="J636" s="1"/>
      <c r="K636" s="514">
        <v>8.0</v>
      </c>
      <c r="L636" s="525">
        <v>2.0</v>
      </c>
      <c r="M636" s="525">
        <v>40.0</v>
      </c>
      <c r="N636" s="529" t="s">
        <v>7589</v>
      </c>
      <c r="O636" s="1"/>
      <c r="P636" s="514">
        <v>8.0</v>
      </c>
      <c r="Q636" s="525">
        <v>2.0</v>
      </c>
      <c r="R636" s="525">
        <v>9.0</v>
      </c>
      <c r="S636" s="529" t="s">
        <v>7590</v>
      </c>
      <c r="T636" s="1"/>
      <c r="U636" s="514">
        <v>8.0</v>
      </c>
      <c r="V636" s="525">
        <v>3.0</v>
      </c>
      <c r="W636" s="525">
        <v>40.0</v>
      </c>
      <c r="X636" s="537" t="s">
        <v>7591</v>
      </c>
      <c r="Y636" s="1"/>
      <c r="Z636" s="514">
        <v>2.0</v>
      </c>
      <c r="AA636" s="525">
        <v>3.0</v>
      </c>
      <c r="AB636" s="525">
        <v>3.0</v>
      </c>
      <c r="AC636" s="529" t="s">
        <v>7592</v>
      </c>
      <c r="AD636" s="1"/>
      <c r="AE636" s="514">
        <v>8.0</v>
      </c>
      <c r="AF636" s="525">
        <v>4.0</v>
      </c>
      <c r="AG636" s="525">
        <v>42.0</v>
      </c>
      <c r="AH636" s="537" t="s">
        <v>7593</v>
      </c>
      <c r="AI636" s="1"/>
      <c r="AJ636" s="514"/>
      <c r="AK636" s="503"/>
      <c r="AL636" s="503"/>
      <c r="AM636" s="573"/>
      <c r="AN636" s="1"/>
      <c r="AO636" s="514"/>
      <c r="AR636" s="573"/>
      <c r="AS636" s="518"/>
      <c r="AT636" s="514"/>
      <c r="AU636" s="514"/>
      <c r="AV636" s="514"/>
      <c r="AW636" s="558"/>
      <c r="AX636" s="1"/>
      <c r="AY636" s="514"/>
      <c r="AZ636" s="514"/>
      <c r="BA636" s="514"/>
      <c r="BB636" s="558"/>
      <c r="BC636" s="1"/>
      <c r="BD636" s="514"/>
      <c r="BE636" s="514"/>
      <c r="BF636" s="514"/>
      <c r="BG636" s="558"/>
      <c r="BH636" s="1"/>
      <c r="BI636" s="514"/>
      <c r="BJ636" s="514"/>
      <c r="BK636" s="514"/>
      <c r="BL636" s="558"/>
      <c r="BM636" s="1"/>
      <c r="BN636" s="514"/>
      <c r="BO636" s="514"/>
      <c r="BP636" s="514"/>
      <c r="BQ636" s="558"/>
      <c r="BR636" s="1"/>
      <c r="BS636" s="514"/>
      <c r="BT636" s="514"/>
      <c r="BU636" s="514"/>
      <c r="BV636" s="558"/>
      <c r="BW636" s="1"/>
      <c r="BX636" s="514"/>
      <c r="BY636" s="514"/>
      <c r="BZ636" s="514"/>
      <c r="CA636" s="558"/>
      <c r="CB636" s="1"/>
      <c r="CC636" s="514"/>
      <c r="CD636" s="514"/>
      <c r="CE636" s="514"/>
      <c r="CF636" s="558"/>
      <c r="CG636" s="1"/>
      <c r="CH636" s="514"/>
      <c r="CI636" s="514"/>
      <c r="CJ636" s="514"/>
      <c r="CK636" s="558"/>
      <c r="CL636" s="1"/>
      <c r="CM636" s="514"/>
      <c r="CN636" s="514"/>
      <c r="CO636" s="514"/>
      <c r="CP636" s="558"/>
      <c r="CQ636" s="1"/>
    </row>
    <row r="637" ht="15.0" customHeight="1">
      <c r="A637" s="514">
        <v>7.0</v>
      </c>
      <c r="B637" s="525">
        <v>1.0</v>
      </c>
      <c r="C637" s="525">
        <v>40.0</v>
      </c>
      <c r="D637" s="526" t="s">
        <v>7594</v>
      </c>
      <c r="E637" s="1"/>
      <c r="F637" s="514">
        <v>11.0</v>
      </c>
      <c r="G637" s="525">
        <v>1.0</v>
      </c>
      <c r="H637" s="525">
        <v>4.0</v>
      </c>
      <c r="I637" s="529" t="s">
        <v>7595</v>
      </c>
      <c r="J637" s="1"/>
      <c r="K637" s="514">
        <v>7.0</v>
      </c>
      <c r="L637" s="525">
        <v>2.0</v>
      </c>
      <c r="M637" s="525">
        <v>40.0</v>
      </c>
      <c r="N637" s="529" t="s">
        <v>7596</v>
      </c>
      <c r="O637" s="1"/>
      <c r="P637" s="514">
        <v>7.0</v>
      </c>
      <c r="Q637" s="525">
        <v>2.0</v>
      </c>
      <c r="R637" s="525">
        <v>9.0</v>
      </c>
      <c r="S637" s="529" t="s">
        <v>7597</v>
      </c>
      <c r="T637" s="1"/>
      <c r="U637" s="514">
        <v>7.0</v>
      </c>
      <c r="V637" s="525">
        <v>3.0</v>
      </c>
      <c r="W637" s="525">
        <v>40.0</v>
      </c>
      <c r="X637" s="537" t="s">
        <v>7598</v>
      </c>
      <c r="Y637" s="1"/>
      <c r="Z637" s="542">
        <v>1.0</v>
      </c>
      <c r="AA637" s="525">
        <v>3.0</v>
      </c>
      <c r="AB637" s="525">
        <v>3.0</v>
      </c>
      <c r="AC637" s="529" t="s">
        <v>7599</v>
      </c>
      <c r="AD637" s="1"/>
      <c r="AE637" s="514">
        <v>7.0</v>
      </c>
      <c r="AF637" s="525">
        <v>4.0</v>
      </c>
      <c r="AG637" s="525">
        <v>42.0</v>
      </c>
      <c r="AH637" s="537" t="s">
        <v>7600</v>
      </c>
      <c r="AI637" s="1"/>
      <c r="AJ637" s="514"/>
      <c r="AK637" s="503"/>
      <c r="AL637" s="503"/>
      <c r="AM637" s="573"/>
      <c r="AN637" s="1"/>
      <c r="AO637" s="514"/>
      <c r="AR637" s="573"/>
      <c r="AS637" s="518"/>
      <c r="AT637" s="514"/>
      <c r="AU637" s="514"/>
      <c r="AV637" s="514"/>
      <c r="AW637" s="558"/>
      <c r="AX637" s="1"/>
      <c r="AY637" s="514"/>
      <c r="AZ637" s="514"/>
      <c r="BA637" s="514"/>
      <c r="BB637" s="558"/>
      <c r="BC637" s="1"/>
      <c r="BD637" s="514"/>
      <c r="BE637" s="514"/>
      <c r="BF637" s="514"/>
      <c r="BG637" s="558"/>
      <c r="BH637" s="1"/>
      <c r="BI637" s="514"/>
      <c r="BJ637" s="514"/>
      <c r="BK637" s="514"/>
      <c r="BL637" s="558"/>
      <c r="BM637" s="1"/>
      <c r="BN637" s="514"/>
      <c r="BO637" s="514"/>
      <c r="BP637" s="514"/>
      <c r="BQ637" s="558"/>
      <c r="BR637" s="1"/>
      <c r="BS637" s="514"/>
      <c r="BT637" s="514"/>
      <c r="BU637" s="514"/>
      <c r="BV637" s="558"/>
      <c r="BW637" s="1"/>
      <c r="BX637" s="514"/>
      <c r="BY637" s="514"/>
      <c r="BZ637" s="514"/>
      <c r="CA637" s="558"/>
      <c r="CB637" s="1"/>
      <c r="CC637" s="514"/>
      <c r="CD637" s="514"/>
      <c r="CE637" s="514"/>
      <c r="CF637" s="558"/>
      <c r="CG637" s="1"/>
      <c r="CH637" s="514"/>
      <c r="CI637" s="514"/>
      <c r="CJ637" s="514"/>
      <c r="CK637" s="558"/>
      <c r="CL637" s="1"/>
      <c r="CM637" s="514"/>
      <c r="CN637" s="514"/>
      <c r="CO637" s="514"/>
      <c r="CP637" s="558"/>
      <c r="CQ637" s="1"/>
    </row>
    <row r="638" ht="15.0" customHeight="1">
      <c r="A638" s="514">
        <v>6.0</v>
      </c>
      <c r="B638" s="525">
        <v>1.0</v>
      </c>
      <c r="C638" s="525">
        <v>40.0</v>
      </c>
      <c r="D638" s="526" t="s">
        <v>7601</v>
      </c>
      <c r="E638" s="1"/>
      <c r="F638" s="514">
        <v>10.0</v>
      </c>
      <c r="G638" s="525">
        <v>1.0</v>
      </c>
      <c r="H638" s="525">
        <v>4.0</v>
      </c>
      <c r="I638" s="529" t="s">
        <v>7602</v>
      </c>
      <c r="J638" s="1"/>
      <c r="K638" s="514">
        <v>6.0</v>
      </c>
      <c r="L638" s="525">
        <v>2.0</v>
      </c>
      <c r="M638" s="525">
        <v>40.0</v>
      </c>
      <c r="N638" s="529" t="s">
        <v>7603</v>
      </c>
      <c r="O638" s="1"/>
      <c r="P638" s="514">
        <v>6.0</v>
      </c>
      <c r="Q638" s="525">
        <v>2.0</v>
      </c>
      <c r="R638" s="525">
        <v>9.0</v>
      </c>
      <c r="S638" s="529" t="s">
        <v>7604</v>
      </c>
      <c r="T638" s="1"/>
      <c r="U638" s="514">
        <v>6.0</v>
      </c>
      <c r="V638" s="525">
        <v>3.0</v>
      </c>
      <c r="W638" s="525">
        <v>40.0</v>
      </c>
      <c r="X638" s="537" t="s">
        <v>7605</v>
      </c>
      <c r="Y638" s="1"/>
      <c r="Z638" s="514">
        <v>14.0</v>
      </c>
      <c r="AA638" s="525">
        <v>3.0</v>
      </c>
      <c r="AB638" s="525">
        <v>2.0</v>
      </c>
      <c r="AC638" s="529" t="s">
        <v>7606</v>
      </c>
      <c r="AD638" s="1"/>
      <c r="AE638" s="514">
        <v>6.0</v>
      </c>
      <c r="AF638" s="525">
        <v>4.0</v>
      </c>
      <c r="AG638" s="525">
        <v>42.0</v>
      </c>
      <c r="AH638" s="537" t="s">
        <v>7607</v>
      </c>
      <c r="AI638" s="1"/>
      <c r="AJ638" s="514"/>
      <c r="AK638" s="503"/>
      <c r="AL638" s="503"/>
      <c r="AM638" s="573"/>
      <c r="AN638" s="1"/>
      <c r="AO638" s="514"/>
      <c r="AR638" s="573"/>
      <c r="AS638" s="518"/>
      <c r="AT638" s="514"/>
      <c r="AU638" s="514"/>
      <c r="AV638" s="514"/>
      <c r="AW638" s="558"/>
      <c r="AX638" s="1"/>
      <c r="AY638" s="514"/>
      <c r="AZ638" s="514"/>
      <c r="BA638" s="514"/>
      <c r="BB638" s="558"/>
      <c r="BC638" s="1"/>
      <c r="BD638" s="514"/>
      <c r="BE638" s="514"/>
      <c r="BF638" s="514"/>
      <c r="BG638" s="558"/>
      <c r="BH638" s="1"/>
      <c r="BI638" s="514"/>
      <c r="BJ638" s="514"/>
      <c r="BK638" s="514"/>
      <c r="BL638" s="558"/>
      <c r="BM638" s="1"/>
      <c r="BN638" s="514"/>
      <c r="BO638" s="514"/>
      <c r="BP638" s="514"/>
      <c r="BQ638" s="558"/>
      <c r="BR638" s="1"/>
      <c r="BS638" s="514"/>
      <c r="BT638" s="514"/>
      <c r="BU638" s="514"/>
      <c r="BV638" s="558"/>
      <c r="BW638" s="1"/>
      <c r="BX638" s="514"/>
      <c r="BY638" s="514"/>
      <c r="BZ638" s="514"/>
      <c r="CA638" s="558"/>
      <c r="CB638" s="1"/>
      <c r="CC638" s="514"/>
      <c r="CD638" s="514"/>
      <c r="CE638" s="514"/>
      <c r="CF638" s="558"/>
      <c r="CG638" s="1"/>
      <c r="CH638" s="514"/>
      <c r="CI638" s="514"/>
      <c r="CJ638" s="514"/>
      <c r="CK638" s="558"/>
      <c r="CL638" s="1"/>
      <c r="CM638" s="514"/>
      <c r="CN638" s="514"/>
      <c r="CO638" s="514"/>
      <c r="CP638" s="558"/>
      <c r="CQ638" s="1"/>
    </row>
    <row r="639" ht="15.0" customHeight="1">
      <c r="A639" s="514">
        <v>5.0</v>
      </c>
      <c r="B639" s="525">
        <v>1.0</v>
      </c>
      <c r="C639" s="525">
        <v>40.0</v>
      </c>
      <c r="D639" s="526" t="s">
        <v>7608</v>
      </c>
      <c r="E639" s="1"/>
      <c r="F639" s="514">
        <v>9.0</v>
      </c>
      <c r="G639" s="525">
        <v>1.0</v>
      </c>
      <c r="H639" s="525">
        <v>4.0</v>
      </c>
      <c r="I639" s="529" t="s">
        <v>7609</v>
      </c>
      <c r="J639" s="1"/>
      <c r="K639" s="514">
        <v>5.0</v>
      </c>
      <c r="L639" s="525">
        <v>2.0</v>
      </c>
      <c r="M639" s="525">
        <v>40.0</v>
      </c>
      <c r="N639" s="529" t="s">
        <v>7610</v>
      </c>
      <c r="O639" s="1"/>
      <c r="P639" s="514">
        <v>5.0</v>
      </c>
      <c r="Q639" s="525">
        <v>2.0</v>
      </c>
      <c r="R639" s="525">
        <v>9.0</v>
      </c>
      <c r="S639" s="529" t="s">
        <v>7611</v>
      </c>
      <c r="T639" s="1"/>
      <c r="U639" s="514">
        <v>5.0</v>
      </c>
      <c r="V639" s="525">
        <v>3.0</v>
      </c>
      <c r="W639" s="525">
        <v>40.0</v>
      </c>
      <c r="X639" s="537" t="s">
        <v>7612</v>
      </c>
      <c r="Y639" s="1"/>
      <c r="Z639" s="514">
        <v>13.0</v>
      </c>
      <c r="AA639" s="525">
        <v>3.0</v>
      </c>
      <c r="AB639" s="525">
        <v>2.0</v>
      </c>
      <c r="AC639" s="529" t="s">
        <v>7613</v>
      </c>
      <c r="AD639" s="1"/>
      <c r="AE639" s="514">
        <v>5.0</v>
      </c>
      <c r="AF639" s="525">
        <v>4.0</v>
      </c>
      <c r="AG639" s="525">
        <v>42.0</v>
      </c>
      <c r="AH639" s="537" t="s">
        <v>7614</v>
      </c>
      <c r="AI639" s="1"/>
      <c r="AJ639" s="514"/>
      <c r="AK639" s="503"/>
      <c r="AL639" s="503"/>
      <c r="AM639" s="573"/>
      <c r="AN639" s="1"/>
      <c r="AO639" s="514"/>
      <c r="AR639" s="573"/>
      <c r="AS639" s="518"/>
      <c r="AT639" s="514"/>
      <c r="AU639" s="514"/>
      <c r="AV639" s="514"/>
      <c r="AW639" s="558"/>
      <c r="AX639" s="1"/>
      <c r="AY639" s="514"/>
      <c r="AZ639" s="514"/>
      <c r="BA639" s="514"/>
      <c r="BB639" s="558"/>
      <c r="BC639" s="1"/>
      <c r="BD639" s="514"/>
      <c r="BE639" s="514"/>
      <c r="BF639" s="514"/>
      <c r="BG639" s="558"/>
      <c r="BH639" s="1"/>
      <c r="BI639" s="514"/>
      <c r="BJ639" s="514"/>
      <c r="BK639" s="514"/>
      <c r="BL639" s="558"/>
      <c r="BM639" s="1"/>
      <c r="BN639" s="514"/>
      <c r="BO639" s="514"/>
      <c r="BP639" s="514"/>
      <c r="BQ639" s="558"/>
      <c r="BR639" s="1"/>
      <c r="BS639" s="514"/>
      <c r="BT639" s="514"/>
      <c r="BU639" s="514"/>
      <c r="BV639" s="558"/>
      <c r="BW639" s="1"/>
      <c r="BX639" s="514"/>
      <c r="BY639" s="514"/>
      <c r="BZ639" s="514"/>
      <c r="CA639" s="558"/>
      <c r="CB639" s="1"/>
      <c r="CC639" s="514"/>
      <c r="CD639" s="514"/>
      <c r="CE639" s="514"/>
      <c r="CF639" s="558"/>
      <c r="CG639" s="1"/>
      <c r="CH639" s="514"/>
      <c r="CI639" s="514"/>
      <c r="CJ639" s="514"/>
      <c r="CK639" s="558"/>
      <c r="CL639" s="1"/>
      <c r="CM639" s="514"/>
      <c r="CN639" s="514"/>
      <c r="CO639" s="514"/>
      <c r="CP639" s="558"/>
      <c r="CQ639" s="1"/>
    </row>
    <row r="640" ht="15.0" customHeight="1">
      <c r="A640" s="514">
        <v>4.0</v>
      </c>
      <c r="B640" s="525">
        <v>1.0</v>
      </c>
      <c r="C640" s="525">
        <v>40.0</v>
      </c>
      <c r="D640" s="526" t="s">
        <v>7615</v>
      </c>
      <c r="E640" s="1"/>
      <c r="F640" s="514">
        <v>8.0</v>
      </c>
      <c r="G640" s="525">
        <v>1.0</v>
      </c>
      <c r="H640" s="525">
        <v>4.0</v>
      </c>
      <c r="I640" s="529" t="s">
        <v>7616</v>
      </c>
      <c r="J640" s="1"/>
      <c r="K640" s="514">
        <v>4.0</v>
      </c>
      <c r="L640" s="525">
        <v>2.0</v>
      </c>
      <c r="M640" s="525">
        <v>40.0</v>
      </c>
      <c r="N640" s="529" t="s">
        <v>7617</v>
      </c>
      <c r="O640" s="1"/>
      <c r="P640" s="514">
        <v>4.0</v>
      </c>
      <c r="Q640" s="525">
        <v>2.0</v>
      </c>
      <c r="R640" s="525">
        <v>9.0</v>
      </c>
      <c r="S640" s="529" t="s">
        <v>7618</v>
      </c>
      <c r="T640" s="1"/>
      <c r="U640" s="514">
        <v>4.0</v>
      </c>
      <c r="V640" s="525">
        <v>3.0</v>
      </c>
      <c r="W640" s="525">
        <v>40.0</v>
      </c>
      <c r="X640" s="537" t="s">
        <v>7619</v>
      </c>
      <c r="Y640" s="1"/>
      <c r="Z640" s="514">
        <v>12.0</v>
      </c>
      <c r="AA640" s="525">
        <v>3.0</v>
      </c>
      <c r="AB640" s="525">
        <v>2.0</v>
      </c>
      <c r="AC640" s="529" t="s">
        <v>7620</v>
      </c>
      <c r="AD640" s="1"/>
      <c r="AE640" s="514">
        <v>4.0</v>
      </c>
      <c r="AF640" s="525">
        <v>4.0</v>
      </c>
      <c r="AG640" s="525">
        <v>42.0</v>
      </c>
      <c r="AH640" s="537" t="s">
        <v>7621</v>
      </c>
      <c r="AI640" s="1"/>
      <c r="AJ640" s="514"/>
      <c r="AK640" s="503"/>
      <c r="AL640" s="503"/>
      <c r="AM640" s="573"/>
      <c r="AN640" s="1"/>
      <c r="AO640" s="514"/>
      <c r="AR640" s="573"/>
      <c r="AS640" s="518"/>
      <c r="AT640" s="514"/>
      <c r="AU640" s="514"/>
      <c r="AV640" s="514"/>
      <c r="AW640" s="558"/>
      <c r="AX640" s="1"/>
      <c r="AY640" s="514"/>
      <c r="AZ640" s="514"/>
      <c r="BA640" s="514"/>
      <c r="BB640" s="558"/>
      <c r="BC640" s="1"/>
      <c r="BD640" s="514"/>
      <c r="BE640" s="514"/>
      <c r="BF640" s="514"/>
      <c r="BG640" s="558"/>
      <c r="BH640" s="1"/>
      <c r="BI640" s="514"/>
      <c r="BJ640" s="514"/>
      <c r="BK640" s="514"/>
      <c r="BL640" s="558"/>
      <c r="BM640" s="1"/>
      <c r="BN640" s="514"/>
      <c r="BO640" s="514"/>
      <c r="BP640" s="514"/>
      <c r="BQ640" s="558"/>
      <c r="BR640" s="1"/>
      <c r="BS640" s="514"/>
      <c r="BT640" s="514"/>
      <c r="BU640" s="514"/>
      <c r="BV640" s="558"/>
      <c r="BW640" s="1"/>
      <c r="BX640" s="514"/>
      <c r="BY640" s="514"/>
      <c r="BZ640" s="514"/>
      <c r="CA640" s="558"/>
      <c r="CB640" s="1"/>
      <c r="CC640" s="514"/>
      <c r="CD640" s="514"/>
      <c r="CE640" s="514"/>
      <c r="CF640" s="558"/>
      <c r="CG640" s="1"/>
      <c r="CH640" s="514"/>
      <c r="CI640" s="514"/>
      <c r="CJ640" s="514"/>
      <c r="CK640" s="558"/>
      <c r="CL640" s="1"/>
      <c r="CM640" s="514"/>
      <c r="CN640" s="514"/>
      <c r="CO640" s="514"/>
      <c r="CP640" s="558"/>
      <c r="CQ640" s="1"/>
    </row>
    <row r="641" ht="15.0" customHeight="1">
      <c r="A641" s="514">
        <v>3.0</v>
      </c>
      <c r="B641" s="525">
        <v>1.0</v>
      </c>
      <c r="C641" s="525">
        <v>40.0</v>
      </c>
      <c r="D641" s="526" t="s">
        <v>7622</v>
      </c>
      <c r="E641" s="1"/>
      <c r="F641" s="514">
        <v>7.0</v>
      </c>
      <c r="G641" s="525">
        <v>1.0</v>
      </c>
      <c r="H641" s="525">
        <v>4.0</v>
      </c>
      <c r="I641" s="529" t="s">
        <v>7623</v>
      </c>
      <c r="J641" s="1"/>
      <c r="K641" s="514">
        <v>3.0</v>
      </c>
      <c r="L641" s="525">
        <v>2.0</v>
      </c>
      <c r="M641" s="525">
        <v>40.0</v>
      </c>
      <c r="N641" s="529" t="s">
        <v>7624</v>
      </c>
      <c r="O641" s="1"/>
      <c r="P641" s="514">
        <v>3.0</v>
      </c>
      <c r="Q641" s="525">
        <v>2.0</v>
      </c>
      <c r="R641" s="525">
        <v>9.0</v>
      </c>
      <c r="S641" s="529" t="s">
        <v>7625</v>
      </c>
      <c r="T641" s="1"/>
      <c r="U641" s="514">
        <v>3.0</v>
      </c>
      <c r="V641" s="525">
        <v>3.0</v>
      </c>
      <c r="W641" s="525">
        <v>40.0</v>
      </c>
      <c r="X641" s="537" t="s">
        <v>7626</v>
      </c>
      <c r="Y641" s="1"/>
      <c r="Z641" s="514">
        <v>11.0</v>
      </c>
      <c r="AA641" s="525">
        <v>3.0</v>
      </c>
      <c r="AB641" s="525">
        <v>2.0</v>
      </c>
      <c r="AC641" s="529" t="s">
        <v>7627</v>
      </c>
      <c r="AD641" s="1"/>
      <c r="AE641" s="514">
        <v>3.0</v>
      </c>
      <c r="AF641" s="525">
        <v>4.0</v>
      </c>
      <c r="AG641" s="525">
        <v>42.0</v>
      </c>
      <c r="AH641" s="537" t="s">
        <v>7628</v>
      </c>
      <c r="AI641" s="1"/>
      <c r="AJ641" s="514"/>
      <c r="AK641" s="503"/>
      <c r="AL641" s="503"/>
      <c r="AM641" s="573"/>
      <c r="AN641" s="1"/>
      <c r="AO641" s="514"/>
      <c r="AR641" s="573"/>
      <c r="AS641" s="518"/>
      <c r="AT641" s="514"/>
      <c r="AU641" s="514"/>
      <c r="AV641" s="514"/>
      <c r="AW641" s="558"/>
      <c r="AX641" s="1"/>
      <c r="AY641" s="514"/>
      <c r="AZ641" s="514"/>
      <c r="BA641" s="514"/>
      <c r="BB641" s="558"/>
      <c r="BC641" s="1"/>
      <c r="BD641" s="514"/>
      <c r="BE641" s="514"/>
      <c r="BF641" s="514"/>
      <c r="BG641" s="558"/>
      <c r="BH641" s="1"/>
      <c r="BI641" s="514"/>
      <c r="BJ641" s="514"/>
      <c r="BK641" s="514"/>
      <c r="BL641" s="558"/>
      <c r="BM641" s="1"/>
      <c r="BN641" s="514"/>
      <c r="BO641" s="514"/>
      <c r="BP641" s="514"/>
      <c r="BQ641" s="558"/>
      <c r="BR641" s="1"/>
      <c r="BS641" s="514"/>
      <c r="BT641" s="514"/>
      <c r="BU641" s="514"/>
      <c r="BV641" s="558"/>
      <c r="BW641" s="1"/>
      <c r="BX641" s="514"/>
      <c r="BY641" s="514"/>
      <c r="BZ641" s="514"/>
      <c r="CA641" s="558"/>
      <c r="CB641" s="1"/>
      <c r="CC641" s="514"/>
      <c r="CD641" s="514"/>
      <c r="CE641" s="514"/>
      <c r="CF641" s="558"/>
      <c r="CG641" s="1"/>
      <c r="CH641" s="514"/>
      <c r="CI641" s="514"/>
      <c r="CJ641" s="514"/>
      <c r="CK641" s="558"/>
      <c r="CL641" s="1"/>
      <c r="CM641" s="514"/>
      <c r="CN641" s="514"/>
      <c r="CO641" s="514"/>
      <c r="CP641" s="558"/>
      <c r="CQ641" s="1"/>
    </row>
    <row r="642" ht="15.0" customHeight="1">
      <c r="A642" s="514">
        <v>2.0</v>
      </c>
      <c r="B642" s="525">
        <v>1.0</v>
      </c>
      <c r="C642" s="525">
        <v>40.0</v>
      </c>
      <c r="D642" s="526" t="s">
        <v>7629</v>
      </c>
      <c r="E642" s="1"/>
      <c r="F642" s="514">
        <v>6.0</v>
      </c>
      <c r="G642" s="525">
        <v>1.0</v>
      </c>
      <c r="H642" s="525">
        <v>4.0</v>
      </c>
      <c r="I642" s="529" t="s">
        <v>7630</v>
      </c>
      <c r="J642" s="1"/>
      <c r="K642" s="524">
        <v>2.0</v>
      </c>
      <c r="L642" s="525">
        <v>2.0</v>
      </c>
      <c r="M642" s="525">
        <v>40.0</v>
      </c>
      <c r="N642" s="529" t="s">
        <v>7631</v>
      </c>
      <c r="O642" s="1"/>
      <c r="P642" s="514">
        <v>2.0</v>
      </c>
      <c r="Q642" s="525">
        <v>2.0</v>
      </c>
      <c r="R642" s="525">
        <v>9.0</v>
      </c>
      <c r="S642" s="529" t="s">
        <v>7632</v>
      </c>
      <c r="T642" s="1"/>
      <c r="U642" s="514">
        <v>2.0</v>
      </c>
      <c r="V642" s="525">
        <v>3.0</v>
      </c>
      <c r="W642" s="525">
        <v>40.0</v>
      </c>
      <c r="X642" s="537" t="s">
        <v>7633</v>
      </c>
      <c r="Y642" s="1"/>
      <c r="Z642" s="514">
        <v>10.0</v>
      </c>
      <c r="AA642" s="525">
        <v>3.0</v>
      </c>
      <c r="AB642" s="525">
        <v>2.0</v>
      </c>
      <c r="AC642" s="529" t="s">
        <v>7634</v>
      </c>
      <c r="AD642" s="1"/>
      <c r="AE642" s="514">
        <v>2.0</v>
      </c>
      <c r="AF642" s="525">
        <v>4.0</v>
      </c>
      <c r="AG642" s="525">
        <v>42.0</v>
      </c>
      <c r="AH642" s="537" t="s">
        <v>7635</v>
      </c>
      <c r="AI642" s="1"/>
      <c r="AJ642" s="514"/>
      <c r="AK642" s="503"/>
      <c r="AL642" s="503"/>
      <c r="AM642" s="573"/>
      <c r="AN642" s="1"/>
      <c r="AO642" s="514"/>
      <c r="AR642" s="573"/>
      <c r="AS642" s="518"/>
      <c r="AT642" s="514"/>
      <c r="AU642" s="514"/>
      <c r="AV642" s="514"/>
      <c r="AW642" s="558"/>
      <c r="AX642" s="1"/>
      <c r="AY642" s="514"/>
      <c r="AZ642" s="514"/>
      <c r="BA642" s="514"/>
      <c r="BB642" s="558"/>
      <c r="BC642" s="1"/>
      <c r="BD642" s="514"/>
      <c r="BE642" s="514"/>
      <c r="BF642" s="514"/>
      <c r="BG642" s="558"/>
      <c r="BH642" s="1"/>
      <c r="BI642" s="514"/>
      <c r="BJ642" s="514"/>
      <c r="BK642" s="514"/>
      <c r="BL642" s="558"/>
      <c r="BM642" s="1"/>
      <c r="BN642" s="514"/>
      <c r="BO642" s="514"/>
      <c r="BP642" s="514"/>
      <c r="BQ642" s="558"/>
      <c r="BR642" s="1"/>
      <c r="BS642" s="514"/>
      <c r="BT642" s="514"/>
      <c r="BU642" s="514"/>
      <c r="BV642" s="558"/>
      <c r="BW642" s="1"/>
      <c r="BX642" s="514"/>
      <c r="BY642" s="514"/>
      <c r="BZ642" s="514"/>
      <c r="CA642" s="558"/>
      <c r="CB642" s="1"/>
      <c r="CC642" s="514"/>
      <c r="CD642" s="514"/>
      <c r="CE642" s="514"/>
      <c r="CF642" s="558"/>
      <c r="CG642" s="1"/>
      <c r="CH642" s="514"/>
      <c r="CI642" s="514"/>
      <c r="CJ642" s="514"/>
      <c r="CK642" s="558"/>
      <c r="CL642" s="1"/>
      <c r="CM642" s="514"/>
      <c r="CN642" s="514"/>
      <c r="CO642" s="514"/>
      <c r="CP642" s="558"/>
      <c r="CQ642" s="1"/>
    </row>
    <row r="643" ht="15.0" customHeight="1">
      <c r="A643" s="542">
        <v>1.0</v>
      </c>
      <c r="B643" s="525">
        <v>1.0</v>
      </c>
      <c r="C643" s="525">
        <v>40.0</v>
      </c>
      <c r="D643" s="526" t="s">
        <v>7636</v>
      </c>
      <c r="E643" s="1"/>
      <c r="F643" s="514">
        <v>5.0</v>
      </c>
      <c r="G643" s="525">
        <v>1.0</v>
      </c>
      <c r="H643" s="525">
        <v>4.0</v>
      </c>
      <c r="I643" s="529" t="s">
        <v>7637</v>
      </c>
      <c r="J643" s="1"/>
      <c r="K643" s="542">
        <v>1.0</v>
      </c>
      <c r="L643" s="525">
        <v>2.0</v>
      </c>
      <c r="M643" s="525">
        <v>40.0</v>
      </c>
      <c r="N643" s="529" t="s">
        <v>7638</v>
      </c>
      <c r="O643" s="1"/>
      <c r="P643" s="542">
        <v>1.0</v>
      </c>
      <c r="Q643" s="525">
        <v>2.0</v>
      </c>
      <c r="R643" s="525">
        <v>9.0</v>
      </c>
      <c r="S643" s="529" t="s">
        <v>7639</v>
      </c>
      <c r="T643" s="1"/>
      <c r="U643" s="542">
        <v>1.0</v>
      </c>
      <c r="V643" s="525">
        <v>3.0</v>
      </c>
      <c r="W643" s="525">
        <v>40.0</v>
      </c>
      <c r="X643" s="537" t="s">
        <v>7640</v>
      </c>
      <c r="Y643" s="1"/>
      <c r="Z643" s="514">
        <v>9.0</v>
      </c>
      <c r="AA643" s="525">
        <v>3.0</v>
      </c>
      <c r="AB643" s="525">
        <v>2.0</v>
      </c>
      <c r="AC643" s="529" t="s">
        <v>7641</v>
      </c>
      <c r="AD643" s="1"/>
      <c r="AE643" s="542">
        <v>1.0</v>
      </c>
      <c r="AF643" s="525">
        <v>4.0</v>
      </c>
      <c r="AG643" s="525">
        <v>42.0</v>
      </c>
      <c r="AH643" s="537" t="s">
        <v>7642</v>
      </c>
      <c r="AI643" s="1"/>
      <c r="AJ643" s="514"/>
      <c r="AK643" s="503"/>
      <c r="AL643" s="503"/>
      <c r="AM643" s="573"/>
      <c r="AN643" s="1"/>
      <c r="AO643" s="514"/>
      <c r="AR643" s="573"/>
      <c r="AS643" s="518"/>
      <c r="AT643" s="514"/>
      <c r="AU643" s="514"/>
      <c r="AV643" s="514"/>
      <c r="AW643" s="558"/>
      <c r="AX643" s="1"/>
      <c r="AY643" s="514"/>
      <c r="AZ643" s="514"/>
      <c r="BA643" s="514"/>
      <c r="BB643" s="558"/>
      <c r="BC643" s="1"/>
      <c r="BD643" s="514"/>
      <c r="BE643" s="514"/>
      <c r="BF643" s="514"/>
      <c r="BG643" s="558"/>
      <c r="BH643" s="1"/>
      <c r="BI643" s="514"/>
      <c r="BJ643" s="514"/>
      <c r="BK643" s="514"/>
      <c r="BL643" s="558"/>
      <c r="BM643" s="1"/>
      <c r="BN643" s="514"/>
      <c r="BO643" s="514"/>
      <c r="BP643" s="514"/>
      <c r="BQ643" s="558"/>
      <c r="BR643" s="1"/>
      <c r="BS643" s="514"/>
      <c r="BT643" s="514"/>
      <c r="BU643" s="514"/>
      <c r="BV643" s="558"/>
      <c r="BW643" s="1"/>
      <c r="BX643" s="514"/>
      <c r="BY643" s="514"/>
      <c r="BZ643" s="514"/>
      <c r="CA643" s="558"/>
      <c r="CB643" s="1"/>
      <c r="CC643" s="514"/>
      <c r="CD643" s="514"/>
      <c r="CE643" s="514"/>
      <c r="CF643" s="558"/>
      <c r="CG643" s="1"/>
      <c r="CH643" s="514"/>
      <c r="CI643" s="514"/>
      <c r="CJ643" s="514"/>
      <c r="CK643" s="558"/>
      <c r="CL643" s="1"/>
      <c r="CM643" s="514"/>
      <c r="CN643" s="514"/>
      <c r="CO643" s="514"/>
      <c r="CP643" s="558"/>
      <c r="CQ643" s="1"/>
    </row>
    <row r="644" ht="15.0" customHeight="1">
      <c r="A644" s="524">
        <v>16.0</v>
      </c>
      <c r="B644" s="525">
        <v>1.0</v>
      </c>
      <c r="C644" s="525">
        <v>41.0</v>
      </c>
      <c r="D644" s="527" t="s">
        <v>116</v>
      </c>
      <c r="E644" s="1"/>
      <c r="F644" s="514">
        <v>4.0</v>
      </c>
      <c r="G644" s="525">
        <v>1.0</v>
      </c>
      <c r="H644" s="525">
        <v>4.0</v>
      </c>
      <c r="I644" s="529" t="s">
        <v>7643</v>
      </c>
      <c r="J644" s="1"/>
      <c r="K644" s="514">
        <v>16.0</v>
      </c>
      <c r="L644" s="525">
        <v>2.0</v>
      </c>
      <c r="M644" s="525">
        <v>41.0</v>
      </c>
      <c r="N644" s="529" t="s">
        <v>7644</v>
      </c>
      <c r="O644" s="1"/>
      <c r="P644" s="524">
        <v>16.0</v>
      </c>
      <c r="Q644" s="525">
        <v>2.0</v>
      </c>
      <c r="R644" s="525">
        <v>8.0</v>
      </c>
      <c r="S644" s="529" t="s">
        <v>7645</v>
      </c>
      <c r="T644" s="1"/>
      <c r="U644" s="524">
        <v>16.0</v>
      </c>
      <c r="V644" s="525">
        <v>3.0</v>
      </c>
      <c r="W644" s="525">
        <v>41.0</v>
      </c>
      <c r="X644" s="529" t="s">
        <v>7646</v>
      </c>
      <c r="Y644" s="1"/>
      <c r="Z644" s="514">
        <v>8.0</v>
      </c>
      <c r="AA644" s="525">
        <v>3.0</v>
      </c>
      <c r="AB644" s="525">
        <v>2.0</v>
      </c>
      <c r="AC644" s="529" t="s">
        <v>7647</v>
      </c>
      <c r="AD644" s="1"/>
      <c r="AE644" s="524">
        <v>16.0</v>
      </c>
      <c r="AF644" s="525">
        <v>4.0</v>
      </c>
      <c r="AG644" s="525">
        <v>43.0</v>
      </c>
      <c r="AH644" s="529" t="s">
        <v>7648</v>
      </c>
      <c r="AI644" s="1"/>
      <c r="AJ644" s="514"/>
      <c r="AK644" s="503"/>
      <c r="AL644" s="503"/>
      <c r="AM644" s="573"/>
      <c r="AN644" s="1"/>
      <c r="AO644" s="514"/>
      <c r="AR644" s="573"/>
      <c r="AS644" s="518"/>
      <c r="AT644" s="514"/>
      <c r="AU644" s="514"/>
      <c r="AV644" s="514"/>
      <c r="AW644" s="558"/>
      <c r="AX644" s="1"/>
      <c r="AY644" s="514"/>
      <c r="AZ644" s="514"/>
      <c r="BA644" s="514"/>
      <c r="BB644" s="558"/>
      <c r="BC644" s="1"/>
      <c r="BD644" s="514"/>
      <c r="BE644" s="514"/>
      <c r="BF644" s="514"/>
      <c r="BG644" s="558"/>
      <c r="BH644" s="1"/>
      <c r="BI644" s="514"/>
      <c r="BJ644" s="514"/>
      <c r="BK644" s="514"/>
      <c r="BL644" s="558"/>
      <c r="BM644" s="1"/>
      <c r="BN644" s="514"/>
      <c r="BO644" s="514"/>
      <c r="BP644" s="514"/>
      <c r="BQ644" s="558"/>
      <c r="BR644" s="1"/>
      <c r="BS644" s="514"/>
      <c r="BT644" s="514"/>
      <c r="BU644" s="514"/>
      <c r="BV644" s="558"/>
      <c r="BW644" s="1"/>
      <c r="BX644" s="514"/>
      <c r="BY644" s="514"/>
      <c r="BZ644" s="514"/>
      <c r="CA644" s="558"/>
      <c r="CB644" s="1"/>
      <c r="CC644" s="514"/>
      <c r="CD644" s="514"/>
      <c r="CE644" s="514"/>
      <c r="CF644" s="558"/>
      <c r="CG644" s="1"/>
      <c r="CH644" s="514"/>
      <c r="CI644" s="514"/>
      <c r="CJ644" s="514"/>
      <c r="CK644" s="558"/>
      <c r="CL644" s="1"/>
      <c r="CM644" s="514"/>
      <c r="CN644" s="514"/>
      <c r="CO644" s="514"/>
      <c r="CP644" s="558"/>
      <c r="CQ644" s="1"/>
    </row>
    <row r="645" ht="15.0" customHeight="1">
      <c r="A645" s="514">
        <v>15.0</v>
      </c>
      <c r="B645" s="525">
        <v>1.0</v>
      </c>
      <c r="C645" s="525">
        <v>41.0</v>
      </c>
      <c r="D645" s="526" t="s">
        <v>7649</v>
      </c>
      <c r="E645" s="1"/>
      <c r="F645" s="514">
        <v>3.0</v>
      </c>
      <c r="G645" s="525">
        <v>1.0</v>
      </c>
      <c r="H645" s="525">
        <v>4.0</v>
      </c>
      <c r="I645" s="529" t="s">
        <v>7650</v>
      </c>
      <c r="J645" s="1"/>
      <c r="K645" s="514">
        <v>15.0</v>
      </c>
      <c r="L645" s="525">
        <v>2.0</v>
      </c>
      <c r="M645" s="525">
        <v>41.0</v>
      </c>
      <c r="N645" s="529" t="s">
        <v>7651</v>
      </c>
      <c r="O645" s="1"/>
      <c r="P645" s="514">
        <v>15.0</v>
      </c>
      <c r="Q645" s="525">
        <v>2.0</v>
      </c>
      <c r="R645" s="525">
        <v>8.0</v>
      </c>
      <c r="S645" s="529" t="s">
        <v>7652</v>
      </c>
      <c r="T645" s="1"/>
      <c r="U645" s="514">
        <v>15.0</v>
      </c>
      <c r="V645" s="525">
        <v>3.0</v>
      </c>
      <c r="W645" s="525">
        <v>41.0</v>
      </c>
      <c r="X645" s="529" t="s">
        <v>7653</v>
      </c>
      <c r="Y645" s="1"/>
      <c r="Z645" s="514">
        <v>7.0</v>
      </c>
      <c r="AA645" s="525">
        <v>3.0</v>
      </c>
      <c r="AB645" s="525">
        <v>2.0</v>
      </c>
      <c r="AC645" s="529" t="s">
        <v>7654</v>
      </c>
      <c r="AD645" s="1"/>
      <c r="AE645" s="514">
        <v>15.0</v>
      </c>
      <c r="AF645" s="525">
        <v>4.0</v>
      </c>
      <c r="AG645" s="525">
        <v>43.0</v>
      </c>
      <c r="AH645" s="529" t="s">
        <v>7655</v>
      </c>
      <c r="AI645" s="1"/>
      <c r="AJ645" s="514"/>
      <c r="AK645" s="503"/>
      <c r="AL645" s="503"/>
      <c r="AM645" s="573"/>
      <c r="AN645" s="1"/>
      <c r="AO645" s="514"/>
      <c r="AR645" s="573"/>
      <c r="AS645" s="518"/>
      <c r="AT645" s="514"/>
      <c r="AU645" s="514"/>
      <c r="AV645" s="514"/>
      <c r="AW645" s="558"/>
      <c r="AX645" s="1"/>
      <c r="AY645" s="514"/>
      <c r="AZ645" s="514"/>
      <c r="BA645" s="514"/>
      <c r="BB645" s="558"/>
      <c r="BC645" s="1"/>
      <c r="BD645" s="514"/>
      <c r="BE645" s="514"/>
      <c r="BF645" s="514"/>
      <c r="BG645" s="558"/>
      <c r="BH645" s="1"/>
      <c r="BI645" s="514"/>
      <c r="BJ645" s="514"/>
      <c r="BK645" s="514"/>
      <c r="BL645" s="558"/>
      <c r="BM645" s="1"/>
      <c r="BN645" s="514"/>
      <c r="BO645" s="514"/>
      <c r="BP645" s="514"/>
      <c r="BQ645" s="558"/>
      <c r="BR645" s="1"/>
      <c r="BS645" s="514"/>
      <c r="BT645" s="514"/>
      <c r="BU645" s="514"/>
      <c r="BV645" s="558"/>
      <c r="BW645" s="1"/>
      <c r="BX645" s="514"/>
      <c r="BY645" s="514"/>
      <c r="BZ645" s="514"/>
      <c r="CA645" s="558"/>
      <c r="CB645" s="1"/>
      <c r="CC645" s="514"/>
      <c r="CD645" s="514"/>
      <c r="CE645" s="514"/>
      <c r="CF645" s="558"/>
      <c r="CG645" s="1"/>
      <c r="CH645" s="514"/>
      <c r="CI645" s="514"/>
      <c r="CJ645" s="514"/>
      <c r="CK645" s="558"/>
      <c r="CL645" s="1"/>
      <c r="CM645" s="514"/>
      <c r="CN645" s="514"/>
      <c r="CO645" s="514"/>
      <c r="CP645" s="558"/>
      <c r="CQ645" s="1"/>
    </row>
    <row r="646" ht="15.0" customHeight="1">
      <c r="A646" s="514">
        <v>14.0</v>
      </c>
      <c r="B646" s="525">
        <v>1.0</v>
      </c>
      <c r="C646" s="525">
        <v>41.0</v>
      </c>
      <c r="D646" s="527" t="s">
        <v>116</v>
      </c>
      <c r="E646" s="1"/>
      <c r="F646" s="514">
        <v>2.0</v>
      </c>
      <c r="G646" s="525">
        <v>1.0</v>
      </c>
      <c r="H646" s="525">
        <v>4.0</v>
      </c>
      <c r="I646" s="529" t="s">
        <v>7656</v>
      </c>
      <c r="J646" s="1"/>
      <c r="K646" s="514">
        <v>14.0</v>
      </c>
      <c r="L646" s="525">
        <v>2.0</v>
      </c>
      <c r="M646" s="525">
        <v>41.0</v>
      </c>
      <c r="N646" s="529" t="s">
        <v>7657</v>
      </c>
      <c r="O646" s="1"/>
      <c r="P646" s="514">
        <v>14.0</v>
      </c>
      <c r="Q646" s="525">
        <v>2.0</v>
      </c>
      <c r="R646" s="525">
        <v>8.0</v>
      </c>
      <c r="S646" s="529" t="s">
        <v>7658</v>
      </c>
      <c r="T646" s="1"/>
      <c r="U646" s="514">
        <v>14.0</v>
      </c>
      <c r="V646" s="525">
        <v>3.0</v>
      </c>
      <c r="W646" s="525">
        <v>41.0</v>
      </c>
      <c r="X646" s="537" t="s">
        <v>7659</v>
      </c>
      <c r="Y646" s="1"/>
      <c r="Z646" s="514">
        <v>6.0</v>
      </c>
      <c r="AA646" s="525">
        <v>3.0</v>
      </c>
      <c r="AB646" s="525">
        <v>2.0</v>
      </c>
      <c r="AC646" s="529" t="s">
        <v>7660</v>
      </c>
      <c r="AD646" s="1"/>
      <c r="AE646" s="514">
        <v>14.0</v>
      </c>
      <c r="AF646" s="525">
        <v>4.0</v>
      </c>
      <c r="AG646" s="525">
        <v>43.0</v>
      </c>
      <c r="AH646" s="537" t="s">
        <v>7661</v>
      </c>
      <c r="AI646" s="1"/>
      <c r="AJ646" s="514"/>
      <c r="AK646" s="503"/>
      <c r="AL646" s="503"/>
      <c r="AM646" s="573"/>
      <c r="AN646" s="1"/>
      <c r="AO646" s="514"/>
      <c r="AR646" s="573"/>
      <c r="AS646" s="518"/>
      <c r="AT646" s="514"/>
      <c r="AU646" s="514"/>
      <c r="AV646" s="514"/>
      <c r="AW646" s="558"/>
      <c r="AX646" s="1"/>
      <c r="AY646" s="514"/>
      <c r="AZ646" s="514"/>
      <c r="BA646" s="514"/>
      <c r="BB646" s="558"/>
      <c r="BC646" s="1"/>
      <c r="BD646" s="514"/>
      <c r="BE646" s="514"/>
      <c r="BF646" s="514"/>
      <c r="BG646" s="558"/>
      <c r="BH646" s="1"/>
      <c r="BI646" s="514"/>
      <c r="BJ646" s="514"/>
      <c r="BK646" s="514"/>
      <c r="BL646" s="558"/>
      <c r="BM646" s="1"/>
      <c r="BN646" s="514"/>
      <c r="BO646" s="514"/>
      <c r="BP646" s="514"/>
      <c r="BQ646" s="558"/>
      <c r="BR646" s="1"/>
      <c r="BS646" s="514"/>
      <c r="BT646" s="514"/>
      <c r="BU646" s="514"/>
      <c r="BV646" s="558"/>
      <c r="BW646" s="1"/>
      <c r="BX646" s="514"/>
      <c r="BY646" s="514"/>
      <c r="BZ646" s="514"/>
      <c r="CA646" s="558"/>
      <c r="CB646" s="1"/>
      <c r="CC646" s="514"/>
      <c r="CD646" s="514"/>
      <c r="CE646" s="514"/>
      <c r="CF646" s="558"/>
      <c r="CG646" s="1"/>
      <c r="CH646" s="514"/>
      <c r="CI646" s="514"/>
      <c r="CJ646" s="514"/>
      <c r="CK646" s="558"/>
      <c r="CL646" s="1"/>
      <c r="CM646" s="514"/>
      <c r="CN646" s="514"/>
      <c r="CO646" s="514"/>
      <c r="CP646" s="558"/>
      <c r="CQ646" s="1"/>
    </row>
    <row r="647" ht="15.0" customHeight="1">
      <c r="A647" s="514">
        <v>13.0</v>
      </c>
      <c r="B647" s="525">
        <v>1.0</v>
      </c>
      <c r="C647" s="525">
        <v>41.0</v>
      </c>
      <c r="D647" s="526" t="s">
        <v>7662</v>
      </c>
      <c r="E647" s="1"/>
      <c r="F647" s="542">
        <v>1.0</v>
      </c>
      <c r="G647" s="549">
        <v>1.0</v>
      </c>
      <c r="H647" s="549">
        <v>4.0</v>
      </c>
      <c r="I647" s="528" t="s">
        <v>7663</v>
      </c>
      <c r="J647" s="1"/>
      <c r="K647" s="514">
        <v>13.0</v>
      </c>
      <c r="L647" s="525">
        <v>2.0</v>
      </c>
      <c r="M647" s="525">
        <v>41.0</v>
      </c>
      <c r="N647" s="529" t="s">
        <v>7664</v>
      </c>
      <c r="O647" s="1"/>
      <c r="P647" s="514">
        <v>13.0</v>
      </c>
      <c r="Q647" s="525">
        <v>2.0</v>
      </c>
      <c r="R647" s="525">
        <v>8.0</v>
      </c>
      <c r="S647" s="529" t="s">
        <v>7665</v>
      </c>
      <c r="T647" s="1"/>
      <c r="U647" s="514">
        <v>13.0</v>
      </c>
      <c r="V647" s="525">
        <v>3.0</v>
      </c>
      <c r="W647" s="525">
        <v>41.0</v>
      </c>
      <c r="X647" s="537" t="s">
        <v>7666</v>
      </c>
      <c r="Y647" s="1"/>
      <c r="Z647" s="514">
        <v>5.0</v>
      </c>
      <c r="AA647" s="525">
        <v>3.0</v>
      </c>
      <c r="AB647" s="525">
        <v>2.0</v>
      </c>
      <c r="AC647" s="529" t="s">
        <v>7667</v>
      </c>
      <c r="AD647" s="1"/>
      <c r="AE647" s="514">
        <v>13.0</v>
      </c>
      <c r="AF647" s="525">
        <v>4.0</v>
      </c>
      <c r="AG647" s="525">
        <v>43.0</v>
      </c>
      <c r="AH647" s="537" t="s">
        <v>7668</v>
      </c>
      <c r="AI647" s="1"/>
      <c r="AJ647" s="514"/>
      <c r="AK647" s="503"/>
      <c r="AL647" s="503"/>
      <c r="AM647" s="573"/>
      <c r="AN647" s="1"/>
      <c r="AO647" s="514"/>
      <c r="AR647" s="573"/>
      <c r="AS647" s="518"/>
      <c r="AT647" s="514"/>
      <c r="AU647" s="514"/>
      <c r="AV647" s="514"/>
      <c r="AW647" s="558"/>
      <c r="AX647" s="1"/>
      <c r="AY647" s="514"/>
      <c r="AZ647" s="514"/>
      <c r="BA647" s="514"/>
      <c r="BB647" s="558"/>
      <c r="BC647" s="1"/>
      <c r="BD647" s="514"/>
      <c r="BE647" s="514"/>
      <c r="BF647" s="514"/>
      <c r="BG647" s="558"/>
      <c r="BH647" s="1"/>
      <c r="BI647" s="514"/>
      <c r="BJ647" s="514"/>
      <c r="BK647" s="514"/>
      <c r="BL647" s="558"/>
      <c r="BM647" s="1"/>
      <c r="BN647" s="514"/>
      <c r="BO647" s="514"/>
      <c r="BP647" s="514"/>
      <c r="BQ647" s="558"/>
      <c r="BR647" s="1"/>
      <c r="BS647" s="514"/>
      <c r="BT647" s="514"/>
      <c r="BU647" s="514"/>
      <c r="BV647" s="558"/>
      <c r="BW647" s="1"/>
      <c r="BX647" s="514"/>
      <c r="BY647" s="514"/>
      <c r="BZ647" s="514"/>
      <c r="CA647" s="558"/>
      <c r="CB647" s="1"/>
      <c r="CC647" s="514"/>
      <c r="CD647" s="514"/>
      <c r="CE647" s="514"/>
      <c r="CF647" s="558"/>
      <c r="CG647" s="1"/>
      <c r="CH647" s="514"/>
      <c r="CI647" s="514"/>
      <c r="CJ647" s="514"/>
      <c r="CK647" s="558"/>
      <c r="CL647" s="1"/>
      <c r="CM647" s="514"/>
      <c r="CN647" s="514"/>
      <c r="CO647" s="514"/>
      <c r="CP647" s="558"/>
      <c r="CQ647" s="1"/>
    </row>
    <row r="648" ht="15.0" customHeight="1">
      <c r="A648" s="514">
        <v>12.0</v>
      </c>
      <c r="B648" s="525">
        <v>1.0</v>
      </c>
      <c r="C648" s="525">
        <v>41.0</v>
      </c>
      <c r="D648" s="527" t="s">
        <v>116</v>
      </c>
      <c r="E648" s="1"/>
      <c r="F648" s="524">
        <v>16.0</v>
      </c>
      <c r="G648" s="532">
        <v>1.0</v>
      </c>
      <c r="H648" s="532">
        <v>3.0</v>
      </c>
      <c r="I648" s="529" t="s">
        <v>7669</v>
      </c>
      <c r="J648" s="1"/>
      <c r="K648" s="514">
        <v>12.0</v>
      </c>
      <c r="L648" s="525">
        <v>2.0</v>
      </c>
      <c r="M648" s="525">
        <v>41.0</v>
      </c>
      <c r="N648" s="529" t="s">
        <v>7670</v>
      </c>
      <c r="O648" s="1"/>
      <c r="P648" s="514">
        <v>12.0</v>
      </c>
      <c r="Q648" s="525">
        <v>2.0</v>
      </c>
      <c r="R648" s="525">
        <v>8.0</v>
      </c>
      <c r="S648" s="529" t="s">
        <v>7671</v>
      </c>
      <c r="T648" s="1"/>
      <c r="U648" s="514">
        <v>12.0</v>
      </c>
      <c r="V648" s="525">
        <v>3.0</v>
      </c>
      <c r="W648" s="525">
        <v>41.0</v>
      </c>
      <c r="X648" s="537" t="s">
        <v>7672</v>
      </c>
      <c r="Y648" s="1"/>
      <c r="Z648" s="514">
        <v>4.0</v>
      </c>
      <c r="AA648" s="525">
        <v>3.0</v>
      </c>
      <c r="AB648" s="525">
        <v>2.0</v>
      </c>
      <c r="AC648" s="529" t="s">
        <v>7673</v>
      </c>
      <c r="AD648" s="1"/>
      <c r="AE648" s="514">
        <v>12.0</v>
      </c>
      <c r="AF648" s="525">
        <v>4.0</v>
      </c>
      <c r="AG648" s="525">
        <v>43.0</v>
      </c>
      <c r="AH648" s="537" t="s">
        <v>7674</v>
      </c>
      <c r="AI648" s="1"/>
      <c r="AJ648" s="514"/>
      <c r="AK648" s="503"/>
      <c r="AL648" s="503"/>
      <c r="AM648" s="573"/>
      <c r="AN648" s="1"/>
      <c r="AO648" s="514"/>
      <c r="AR648" s="573"/>
      <c r="AS648" s="518"/>
      <c r="AT648" s="514"/>
      <c r="AU648" s="514"/>
      <c r="AV648" s="514"/>
      <c r="AW648" s="558"/>
      <c r="AX648" s="1"/>
      <c r="AY648" s="514"/>
      <c r="AZ648" s="514"/>
      <c r="BA648" s="514"/>
      <c r="BB648" s="558"/>
      <c r="BC648" s="1"/>
      <c r="BD648" s="514"/>
      <c r="BE648" s="514"/>
      <c r="BF648" s="514"/>
      <c r="BG648" s="558"/>
      <c r="BH648" s="1"/>
      <c r="BI648" s="514"/>
      <c r="BJ648" s="514"/>
      <c r="BK648" s="514"/>
      <c r="BL648" s="558"/>
      <c r="BM648" s="1"/>
      <c r="BN648" s="514"/>
      <c r="BO648" s="514"/>
      <c r="BP648" s="514"/>
      <c r="BQ648" s="558"/>
      <c r="BR648" s="1"/>
      <c r="BS648" s="514"/>
      <c r="BT648" s="514"/>
      <c r="BU648" s="514"/>
      <c r="BV648" s="558"/>
      <c r="BW648" s="1"/>
      <c r="BX648" s="514"/>
      <c r="BY648" s="514"/>
      <c r="BZ648" s="514"/>
      <c r="CA648" s="558"/>
      <c r="CB648" s="1"/>
      <c r="CC648" s="514"/>
      <c r="CD648" s="514"/>
      <c r="CE648" s="514"/>
      <c r="CF648" s="558"/>
      <c r="CG648" s="1"/>
      <c r="CH648" s="514"/>
      <c r="CI648" s="514"/>
      <c r="CJ648" s="514"/>
      <c r="CK648" s="558"/>
      <c r="CL648" s="1"/>
      <c r="CM648" s="514"/>
      <c r="CN648" s="514"/>
      <c r="CO648" s="514"/>
      <c r="CP648" s="558"/>
      <c r="CQ648" s="1"/>
    </row>
    <row r="649" ht="15.0" customHeight="1">
      <c r="A649" s="514">
        <v>11.0</v>
      </c>
      <c r="B649" s="525">
        <v>1.0</v>
      </c>
      <c r="C649" s="525">
        <v>41.0</v>
      </c>
      <c r="D649" s="526" t="s">
        <v>7675</v>
      </c>
      <c r="E649" s="1"/>
      <c r="F649" s="514">
        <v>15.0</v>
      </c>
      <c r="G649" s="557">
        <v>1.0</v>
      </c>
      <c r="H649" s="557">
        <v>3.0</v>
      </c>
      <c r="I649" s="569" t="s">
        <v>7676</v>
      </c>
      <c r="J649" s="1"/>
      <c r="K649" s="514">
        <v>11.0</v>
      </c>
      <c r="L649" s="525">
        <v>2.0</v>
      </c>
      <c r="M649" s="525">
        <v>41.0</v>
      </c>
      <c r="N649" s="529" t="s">
        <v>7677</v>
      </c>
      <c r="O649" s="1"/>
      <c r="P649" s="514">
        <v>11.0</v>
      </c>
      <c r="Q649" s="525">
        <v>2.0</v>
      </c>
      <c r="R649" s="525">
        <v>8.0</v>
      </c>
      <c r="S649" s="529" t="s">
        <v>7678</v>
      </c>
      <c r="T649" s="1"/>
      <c r="U649" s="514">
        <v>11.0</v>
      </c>
      <c r="V649" s="525">
        <v>3.0</v>
      </c>
      <c r="W649" s="525">
        <v>41.0</v>
      </c>
      <c r="X649" s="537" t="s">
        <v>7679</v>
      </c>
      <c r="Y649" s="1"/>
      <c r="Z649" s="514">
        <v>3.0</v>
      </c>
      <c r="AA649" s="525">
        <v>3.0</v>
      </c>
      <c r="AB649" s="525">
        <v>2.0</v>
      </c>
      <c r="AC649" s="529" t="s">
        <v>7680</v>
      </c>
      <c r="AD649" s="1"/>
      <c r="AE649" s="514">
        <v>11.0</v>
      </c>
      <c r="AF649" s="525">
        <v>4.0</v>
      </c>
      <c r="AG649" s="525">
        <v>43.0</v>
      </c>
      <c r="AH649" s="537" t="s">
        <v>7681</v>
      </c>
      <c r="AI649" s="1"/>
      <c r="AJ649" s="514"/>
      <c r="AK649" s="503"/>
      <c r="AL649" s="503"/>
      <c r="AM649" s="573"/>
      <c r="AN649" s="1"/>
      <c r="AO649" s="514"/>
      <c r="AR649" s="573"/>
      <c r="AS649" s="518"/>
      <c r="AT649" s="514"/>
      <c r="AU649" s="514"/>
      <c r="AV649" s="514"/>
      <c r="AW649" s="558"/>
      <c r="AX649" s="1"/>
      <c r="AY649" s="514"/>
      <c r="AZ649" s="514"/>
      <c r="BA649" s="514"/>
      <c r="BB649" s="558"/>
      <c r="BC649" s="1"/>
      <c r="BD649" s="514"/>
      <c r="BE649" s="514"/>
      <c r="BF649" s="514"/>
      <c r="BG649" s="558"/>
      <c r="BH649" s="1"/>
      <c r="BI649" s="514"/>
      <c r="BJ649" s="514"/>
      <c r="BK649" s="514"/>
      <c r="BL649" s="558"/>
      <c r="BM649" s="1"/>
      <c r="BN649" s="514"/>
      <c r="BO649" s="514"/>
      <c r="BP649" s="514"/>
      <c r="BQ649" s="558"/>
      <c r="BR649" s="1"/>
      <c r="BS649" s="514"/>
      <c r="BT649" s="514"/>
      <c r="BU649" s="514"/>
      <c r="BV649" s="558"/>
      <c r="BW649" s="1"/>
      <c r="BX649" s="514"/>
      <c r="BY649" s="514"/>
      <c r="BZ649" s="514"/>
      <c r="CA649" s="558"/>
      <c r="CB649" s="1"/>
      <c r="CC649" s="514"/>
      <c r="CD649" s="514"/>
      <c r="CE649" s="514"/>
      <c r="CF649" s="558"/>
      <c r="CG649" s="1"/>
      <c r="CH649" s="514"/>
      <c r="CI649" s="514"/>
      <c r="CJ649" s="514"/>
      <c r="CK649" s="558"/>
      <c r="CL649" s="1"/>
      <c r="CM649" s="514"/>
      <c r="CN649" s="514"/>
      <c r="CO649" s="514"/>
      <c r="CP649" s="558"/>
      <c r="CQ649" s="1"/>
    </row>
    <row r="650" ht="15.0" customHeight="1">
      <c r="A650" s="514">
        <v>10.0</v>
      </c>
      <c r="B650" s="525">
        <v>1.0</v>
      </c>
      <c r="C650" s="525">
        <v>41.0</v>
      </c>
      <c r="D650" s="527" t="s">
        <v>116</v>
      </c>
      <c r="E650" s="1"/>
      <c r="F650" s="514">
        <v>14.0</v>
      </c>
      <c r="G650" s="525">
        <v>1.0</v>
      </c>
      <c r="H650" s="525">
        <v>3.0</v>
      </c>
      <c r="I650" s="529" t="s">
        <v>7682</v>
      </c>
      <c r="J650" s="1"/>
      <c r="K650" s="514">
        <v>10.0</v>
      </c>
      <c r="L650" s="525">
        <v>2.0</v>
      </c>
      <c r="M650" s="525">
        <v>41.0</v>
      </c>
      <c r="N650" s="529" t="s">
        <v>7683</v>
      </c>
      <c r="O650" s="1"/>
      <c r="P650" s="514">
        <v>10.0</v>
      </c>
      <c r="Q650" s="525">
        <v>2.0</v>
      </c>
      <c r="R650" s="525">
        <v>8.0</v>
      </c>
      <c r="S650" s="529" t="s">
        <v>7684</v>
      </c>
      <c r="T650" s="1"/>
      <c r="U650" s="514">
        <v>10.0</v>
      </c>
      <c r="V650" s="525">
        <v>3.0</v>
      </c>
      <c r="W650" s="525">
        <v>41.0</v>
      </c>
      <c r="X650" s="537" t="s">
        <v>7685</v>
      </c>
      <c r="Y650" s="1"/>
      <c r="Z650" s="514">
        <v>2.0</v>
      </c>
      <c r="AA650" s="525">
        <v>3.0</v>
      </c>
      <c r="AB650" s="525">
        <v>2.0</v>
      </c>
      <c r="AC650" s="529" t="s">
        <v>7686</v>
      </c>
      <c r="AD650" s="1"/>
      <c r="AE650" s="514">
        <v>10.0</v>
      </c>
      <c r="AF650" s="525">
        <v>4.0</v>
      </c>
      <c r="AG650" s="525">
        <v>43.0</v>
      </c>
      <c r="AH650" s="537" t="s">
        <v>7687</v>
      </c>
      <c r="AI650" s="1"/>
      <c r="AJ650" s="514"/>
      <c r="AK650" s="503"/>
      <c r="AL650" s="503"/>
      <c r="AM650" s="573"/>
      <c r="AN650" s="1"/>
      <c r="AO650" s="514"/>
      <c r="AR650" s="573"/>
      <c r="AS650" s="518"/>
      <c r="AT650" s="514"/>
      <c r="AU650" s="514"/>
      <c r="AV650" s="514"/>
      <c r="AW650" s="558"/>
      <c r="AX650" s="1"/>
      <c r="AY650" s="514"/>
      <c r="AZ650" s="514"/>
      <c r="BA650" s="514"/>
      <c r="BB650" s="558"/>
      <c r="BC650" s="1"/>
      <c r="BD650" s="514"/>
      <c r="BE650" s="514"/>
      <c r="BF650" s="514"/>
      <c r="BG650" s="558"/>
      <c r="BH650" s="1"/>
      <c r="BI650" s="514"/>
      <c r="BJ650" s="514"/>
      <c r="BK650" s="514"/>
      <c r="BL650" s="558"/>
      <c r="BM650" s="1"/>
      <c r="BN650" s="514"/>
      <c r="BO650" s="514"/>
      <c r="BP650" s="514"/>
      <c r="BQ650" s="558"/>
      <c r="BR650" s="1"/>
      <c r="BS650" s="514"/>
      <c r="BT650" s="514"/>
      <c r="BU650" s="514"/>
      <c r="BV650" s="558"/>
      <c r="BW650" s="1"/>
      <c r="BX650" s="514"/>
      <c r="BY650" s="514"/>
      <c r="BZ650" s="514"/>
      <c r="CA650" s="558"/>
      <c r="CB650" s="1"/>
      <c r="CC650" s="514"/>
      <c r="CD650" s="514"/>
      <c r="CE650" s="514"/>
      <c r="CF650" s="558"/>
      <c r="CG650" s="1"/>
      <c r="CH650" s="514"/>
      <c r="CI650" s="514"/>
      <c r="CJ650" s="514"/>
      <c r="CK650" s="558"/>
      <c r="CL650" s="1"/>
      <c r="CM650" s="514"/>
      <c r="CN650" s="514"/>
      <c r="CO650" s="514"/>
      <c r="CP650" s="558"/>
      <c r="CQ650" s="1"/>
    </row>
    <row r="651" ht="15.0" customHeight="1">
      <c r="A651" s="514">
        <v>9.0</v>
      </c>
      <c r="B651" s="525">
        <v>1.0</v>
      </c>
      <c r="C651" s="525">
        <v>41.0</v>
      </c>
      <c r="D651" s="526" t="s">
        <v>7688</v>
      </c>
      <c r="E651" s="1"/>
      <c r="F651" s="514">
        <v>13.0</v>
      </c>
      <c r="G651" s="525">
        <v>1.0</v>
      </c>
      <c r="H651" s="525">
        <v>3.0</v>
      </c>
      <c r="I651" s="529" t="s">
        <v>7689</v>
      </c>
      <c r="J651" s="1"/>
      <c r="K651" s="514">
        <v>9.0</v>
      </c>
      <c r="L651" s="525">
        <v>2.0</v>
      </c>
      <c r="M651" s="525">
        <v>41.0</v>
      </c>
      <c r="N651" s="529" t="s">
        <v>7690</v>
      </c>
      <c r="O651" s="1"/>
      <c r="P651" s="514">
        <v>9.0</v>
      </c>
      <c r="Q651" s="525">
        <v>2.0</v>
      </c>
      <c r="R651" s="525">
        <v>8.0</v>
      </c>
      <c r="S651" s="529" t="s">
        <v>7691</v>
      </c>
      <c r="T651" s="1"/>
      <c r="U651" s="514">
        <v>9.0</v>
      </c>
      <c r="V651" s="525">
        <v>3.0</v>
      </c>
      <c r="W651" s="525">
        <v>41.0</v>
      </c>
      <c r="X651" s="537" t="s">
        <v>7692</v>
      </c>
      <c r="Y651" s="1"/>
      <c r="Z651" s="542">
        <v>1.0</v>
      </c>
      <c r="AA651" s="525">
        <v>3.0</v>
      </c>
      <c r="AB651" s="525">
        <v>2.0</v>
      </c>
      <c r="AC651" s="529" t="s">
        <v>7693</v>
      </c>
      <c r="AD651" s="1"/>
      <c r="AE651" s="514">
        <v>9.0</v>
      </c>
      <c r="AF651" s="525">
        <v>4.0</v>
      </c>
      <c r="AG651" s="525">
        <v>43.0</v>
      </c>
      <c r="AH651" s="537" t="s">
        <v>7694</v>
      </c>
      <c r="AI651" s="1"/>
      <c r="AJ651" s="514"/>
      <c r="AK651" s="503"/>
      <c r="AL651" s="503"/>
      <c r="AM651" s="573"/>
      <c r="AN651" s="1"/>
      <c r="AO651" s="514"/>
      <c r="AR651" s="573"/>
      <c r="AS651" s="518"/>
      <c r="AT651" s="514"/>
      <c r="AU651" s="514"/>
      <c r="AV651" s="514"/>
      <c r="AW651" s="558"/>
      <c r="AX651" s="1"/>
      <c r="AY651" s="514"/>
      <c r="AZ651" s="514"/>
      <c r="BA651" s="514"/>
      <c r="BB651" s="558"/>
      <c r="BC651" s="1"/>
      <c r="BD651" s="514"/>
      <c r="BE651" s="514"/>
      <c r="BF651" s="514"/>
      <c r="BG651" s="558"/>
      <c r="BH651" s="1"/>
      <c r="BI651" s="514"/>
      <c r="BJ651" s="514"/>
      <c r="BK651" s="514"/>
      <c r="BL651" s="558"/>
      <c r="BM651" s="1"/>
      <c r="BN651" s="514"/>
      <c r="BO651" s="514"/>
      <c r="BP651" s="514"/>
      <c r="BQ651" s="558"/>
      <c r="BR651" s="1"/>
      <c r="BS651" s="514"/>
      <c r="BT651" s="514"/>
      <c r="BU651" s="514"/>
      <c r="BV651" s="558"/>
      <c r="BW651" s="1"/>
      <c r="BX651" s="514"/>
      <c r="BY651" s="514"/>
      <c r="BZ651" s="514"/>
      <c r="CA651" s="558"/>
      <c r="CB651" s="1"/>
      <c r="CC651" s="514"/>
      <c r="CD651" s="514"/>
      <c r="CE651" s="514"/>
      <c r="CF651" s="558"/>
      <c r="CG651" s="1"/>
      <c r="CH651" s="514"/>
      <c r="CI651" s="514"/>
      <c r="CJ651" s="514"/>
      <c r="CK651" s="558"/>
      <c r="CL651" s="1"/>
      <c r="CM651" s="514"/>
      <c r="CN651" s="514"/>
      <c r="CO651" s="514"/>
      <c r="CP651" s="558"/>
      <c r="CQ651" s="1"/>
    </row>
    <row r="652" ht="15.0" customHeight="1">
      <c r="A652" s="514">
        <v>8.0</v>
      </c>
      <c r="B652" s="525">
        <v>1.0</v>
      </c>
      <c r="C652" s="525">
        <v>41.0</v>
      </c>
      <c r="D652" s="527" t="s">
        <v>116</v>
      </c>
      <c r="E652" s="1"/>
      <c r="F652" s="514">
        <v>12.0</v>
      </c>
      <c r="G652" s="525">
        <v>1.0</v>
      </c>
      <c r="H652" s="525">
        <v>3.0</v>
      </c>
      <c r="I652" s="529" t="s">
        <v>7695</v>
      </c>
      <c r="J652" s="1"/>
      <c r="K652" s="514">
        <v>8.0</v>
      </c>
      <c r="L652" s="525">
        <v>2.0</v>
      </c>
      <c r="M652" s="525">
        <v>41.0</v>
      </c>
      <c r="N652" s="529" t="s">
        <v>7696</v>
      </c>
      <c r="O652" s="1"/>
      <c r="P652" s="514">
        <v>8.0</v>
      </c>
      <c r="Q652" s="525">
        <v>2.0</v>
      </c>
      <c r="R652" s="525">
        <v>8.0</v>
      </c>
      <c r="S652" s="529" t="s">
        <v>7697</v>
      </c>
      <c r="T652" s="1"/>
      <c r="U652" s="514">
        <v>8.0</v>
      </c>
      <c r="V652" s="525">
        <v>3.0</v>
      </c>
      <c r="W652" s="525">
        <v>41.0</v>
      </c>
      <c r="X652" s="537" t="s">
        <v>7698</v>
      </c>
      <c r="Y652" s="1"/>
      <c r="Z652" s="514">
        <v>14.0</v>
      </c>
      <c r="AA652" s="525">
        <v>3.0</v>
      </c>
      <c r="AB652" s="525">
        <v>1.0</v>
      </c>
      <c r="AC652" s="529" t="s">
        <v>7699</v>
      </c>
      <c r="AD652" s="1"/>
      <c r="AE652" s="514">
        <v>8.0</v>
      </c>
      <c r="AF652" s="525">
        <v>4.0</v>
      </c>
      <c r="AG652" s="525">
        <v>43.0</v>
      </c>
      <c r="AH652" s="537" t="s">
        <v>7700</v>
      </c>
      <c r="AI652" s="1"/>
      <c r="AJ652" s="514"/>
      <c r="AK652" s="503"/>
      <c r="AL652" s="503"/>
      <c r="AM652" s="573"/>
      <c r="AN652" s="1"/>
      <c r="AO652" s="514"/>
      <c r="AR652" s="573"/>
      <c r="AS652" s="518"/>
      <c r="AT652" s="514"/>
      <c r="AU652" s="514"/>
      <c r="AV652" s="514"/>
      <c r="AW652" s="558"/>
      <c r="AX652" s="1"/>
      <c r="AY652" s="514"/>
      <c r="AZ652" s="514"/>
      <c r="BA652" s="514"/>
      <c r="BB652" s="558"/>
      <c r="BC652" s="1"/>
      <c r="BD652" s="514"/>
      <c r="BE652" s="514"/>
      <c r="BF652" s="514"/>
      <c r="BG652" s="558"/>
      <c r="BH652" s="1"/>
      <c r="BI652" s="514"/>
      <c r="BJ652" s="514"/>
      <c r="BK652" s="514"/>
      <c r="BL652" s="558"/>
      <c r="BM652" s="1"/>
      <c r="BN652" s="514"/>
      <c r="BO652" s="514"/>
      <c r="BP652" s="514"/>
      <c r="BQ652" s="558"/>
      <c r="BR652" s="1"/>
      <c r="BS652" s="514"/>
      <c r="BT652" s="514"/>
      <c r="BU652" s="514"/>
      <c r="BV652" s="558"/>
      <c r="BW652" s="1"/>
      <c r="BX652" s="514"/>
      <c r="BY652" s="514"/>
      <c r="BZ652" s="514"/>
      <c r="CA652" s="558"/>
      <c r="CB652" s="1"/>
      <c r="CC652" s="514"/>
      <c r="CD652" s="514"/>
      <c r="CE652" s="514"/>
      <c r="CF652" s="558"/>
      <c r="CG652" s="1"/>
      <c r="CH652" s="514"/>
      <c r="CI652" s="514"/>
      <c r="CJ652" s="514"/>
      <c r="CK652" s="558"/>
      <c r="CL652" s="1"/>
      <c r="CM652" s="514"/>
      <c r="CN652" s="514"/>
      <c r="CO652" s="514"/>
      <c r="CP652" s="558"/>
      <c r="CQ652" s="1"/>
    </row>
    <row r="653" ht="15.0" customHeight="1">
      <c r="A653" s="514">
        <v>7.0</v>
      </c>
      <c r="B653" s="525">
        <v>1.0</v>
      </c>
      <c r="C653" s="525">
        <v>41.0</v>
      </c>
      <c r="D653" s="526" t="s">
        <v>7701</v>
      </c>
      <c r="E653" s="1"/>
      <c r="F653" s="514">
        <v>11.0</v>
      </c>
      <c r="G653" s="525">
        <v>1.0</v>
      </c>
      <c r="H653" s="525">
        <v>3.0</v>
      </c>
      <c r="I653" s="529" t="s">
        <v>7702</v>
      </c>
      <c r="J653" s="1"/>
      <c r="K653" s="514">
        <v>7.0</v>
      </c>
      <c r="L653" s="525">
        <v>2.0</v>
      </c>
      <c r="M653" s="525">
        <v>41.0</v>
      </c>
      <c r="N653" s="529" t="s">
        <v>7703</v>
      </c>
      <c r="O653" s="1"/>
      <c r="P653" s="514">
        <v>7.0</v>
      </c>
      <c r="Q653" s="525">
        <v>2.0</v>
      </c>
      <c r="R653" s="525">
        <v>8.0</v>
      </c>
      <c r="S653" s="529" t="s">
        <v>7704</v>
      </c>
      <c r="T653" s="1"/>
      <c r="U653" s="514">
        <v>7.0</v>
      </c>
      <c r="V653" s="525">
        <v>3.0</v>
      </c>
      <c r="W653" s="525">
        <v>41.0</v>
      </c>
      <c r="X653" s="537" t="s">
        <v>7705</v>
      </c>
      <c r="Y653" s="1"/>
      <c r="Z653" s="514">
        <v>13.0</v>
      </c>
      <c r="AA653" s="525">
        <v>3.0</v>
      </c>
      <c r="AB653" s="525">
        <v>1.0</v>
      </c>
      <c r="AC653" s="529" t="s">
        <v>7706</v>
      </c>
      <c r="AD653" s="1"/>
      <c r="AE653" s="514">
        <v>7.0</v>
      </c>
      <c r="AF653" s="525">
        <v>4.0</v>
      </c>
      <c r="AG653" s="525">
        <v>43.0</v>
      </c>
      <c r="AH653" s="537" t="s">
        <v>7707</v>
      </c>
      <c r="AI653" s="1"/>
      <c r="AJ653" s="514"/>
      <c r="AK653" s="503"/>
      <c r="AL653" s="503"/>
      <c r="AM653" s="573"/>
      <c r="AN653" s="1"/>
      <c r="AO653" s="514"/>
      <c r="AR653" s="573"/>
      <c r="AS653" s="518"/>
      <c r="AT653" s="514"/>
      <c r="AU653" s="514"/>
      <c r="AV653" s="514"/>
      <c r="AW653" s="558"/>
      <c r="AX653" s="1"/>
      <c r="AY653" s="514"/>
      <c r="AZ653" s="514"/>
      <c r="BA653" s="514"/>
      <c r="BB653" s="558"/>
      <c r="BC653" s="1"/>
      <c r="BD653" s="514"/>
      <c r="BE653" s="514"/>
      <c r="BF653" s="514"/>
      <c r="BG653" s="558"/>
      <c r="BH653" s="1"/>
      <c r="BI653" s="514"/>
      <c r="BJ653" s="514"/>
      <c r="BK653" s="514"/>
      <c r="BL653" s="558"/>
      <c r="BM653" s="1"/>
      <c r="BN653" s="514"/>
      <c r="BO653" s="514"/>
      <c r="BP653" s="514"/>
      <c r="BQ653" s="558"/>
      <c r="BR653" s="1"/>
      <c r="BS653" s="514"/>
      <c r="BT653" s="514"/>
      <c r="BU653" s="514"/>
      <c r="BV653" s="558"/>
      <c r="BW653" s="1"/>
      <c r="BX653" s="514"/>
      <c r="BY653" s="514"/>
      <c r="BZ653" s="514"/>
      <c r="CA653" s="558"/>
      <c r="CB653" s="1"/>
      <c r="CC653" s="514"/>
      <c r="CD653" s="514"/>
      <c r="CE653" s="514"/>
      <c r="CF653" s="558"/>
      <c r="CG653" s="1"/>
      <c r="CH653" s="514"/>
      <c r="CI653" s="514"/>
      <c r="CJ653" s="514"/>
      <c r="CK653" s="558"/>
      <c r="CL653" s="1"/>
      <c r="CM653" s="514"/>
      <c r="CN653" s="514"/>
      <c r="CO653" s="514"/>
      <c r="CP653" s="558"/>
      <c r="CQ653" s="1"/>
    </row>
    <row r="654" ht="15.0" customHeight="1">
      <c r="A654" s="514">
        <v>6.0</v>
      </c>
      <c r="B654" s="525">
        <v>1.0</v>
      </c>
      <c r="C654" s="525">
        <v>41.0</v>
      </c>
      <c r="D654" s="527" t="s">
        <v>116</v>
      </c>
      <c r="E654" s="1"/>
      <c r="F654" s="514">
        <v>10.0</v>
      </c>
      <c r="G654" s="525">
        <v>1.0</v>
      </c>
      <c r="H654" s="525">
        <v>3.0</v>
      </c>
      <c r="I654" s="529" t="s">
        <v>7708</v>
      </c>
      <c r="J654" s="1"/>
      <c r="K654" s="514">
        <v>6.0</v>
      </c>
      <c r="L654" s="525">
        <v>2.0</v>
      </c>
      <c r="M654" s="525">
        <v>41.0</v>
      </c>
      <c r="N654" s="529" t="s">
        <v>7709</v>
      </c>
      <c r="O654" s="1"/>
      <c r="P654" s="514">
        <v>6.0</v>
      </c>
      <c r="Q654" s="525">
        <v>2.0</v>
      </c>
      <c r="R654" s="525">
        <v>8.0</v>
      </c>
      <c r="S654" s="529" t="s">
        <v>7710</v>
      </c>
      <c r="T654" s="1"/>
      <c r="U654" s="514">
        <v>6.0</v>
      </c>
      <c r="V654" s="525">
        <v>3.0</v>
      </c>
      <c r="W654" s="525">
        <v>41.0</v>
      </c>
      <c r="X654" s="537" t="s">
        <v>7711</v>
      </c>
      <c r="Y654" s="1"/>
      <c r="Z654" s="514">
        <v>12.0</v>
      </c>
      <c r="AA654" s="525">
        <v>3.0</v>
      </c>
      <c r="AB654" s="525">
        <v>1.0</v>
      </c>
      <c r="AC654" s="529" t="s">
        <v>7712</v>
      </c>
      <c r="AD654" s="1"/>
      <c r="AE654" s="514">
        <v>6.0</v>
      </c>
      <c r="AF654" s="525">
        <v>4.0</v>
      </c>
      <c r="AG654" s="525">
        <v>43.0</v>
      </c>
      <c r="AH654" s="537" t="s">
        <v>7713</v>
      </c>
      <c r="AI654" s="1"/>
      <c r="AJ654" s="514"/>
      <c r="AK654" s="503"/>
      <c r="AL654" s="503"/>
      <c r="AM654" s="573"/>
      <c r="AN654" s="1"/>
      <c r="AO654" s="514"/>
      <c r="AR654" s="573"/>
      <c r="AS654" s="518"/>
      <c r="AT654" s="514"/>
      <c r="AU654" s="514"/>
      <c r="AV654" s="514"/>
      <c r="AW654" s="558"/>
      <c r="AX654" s="1"/>
      <c r="AY654" s="514"/>
      <c r="AZ654" s="514"/>
      <c r="BA654" s="514"/>
      <c r="BB654" s="558"/>
      <c r="BC654" s="1"/>
      <c r="BD654" s="514"/>
      <c r="BE654" s="514"/>
      <c r="BF654" s="514"/>
      <c r="BG654" s="558"/>
      <c r="BH654" s="1"/>
      <c r="BI654" s="514"/>
      <c r="BJ654" s="514"/>
      <c r="BK654" s="514"/>
      <c r="BL654" s="558"/>
      <c r="BM654" s="1"/>
      <c r="BN654" s="514"/>
      <c r="BO654" s="514"/>
      <c r="BP654" s="514"/>
      <c r="BQ654" s="558"/>
      <c r="BR654" s="1"/>
      <c r="BS654" s="514"/>
      <c r="BT654" s="514"/>
      <c r="BU654" s="514"/>
      <c r="BV654" s="558"/>
      <c r="BW654" s="1"/>
      <c r="BX654" s="514"/>
      <c r="BY654" s="514"/>
      <c r="BZ654" s="514"/>
      <c r="CA654" s="558"/>
      <c r="CB654" s="1"/>
      <c r="CC654" s="514"/>
      <c r="CD654" s="514"/>
      <c r="CE654" s="514"/>
      <c r="CF654" s="558"/>
      <c r="CG654" s="1"/>
      <c r="CH654" s="514"/>
      <c r="CI654" s="514"/>
      <c r="CJ654" s="514"/>
      <c r="CK654" s="558"/>
      <c r="CL654" s="1"/>
      <c r="CM654" s="514"/>
      <c r="CN654" s="514"/>
      <c r="CO654" s="514"/>
      <c r="CP654" s="558"/>
      <c r="CQ654" s="1"/>
    </row>
    <row r="655" ht="15.0" customHeight="1">
      <c r="A655" s="514">
        <v>5.0</v>
      </c>
      <c r="B655" s="525">
        <v>1.0</v>
      </c>
      <c r="C655" s="525">
        <v>41.0</v>
      </c>
      <c r="D655" s="526" t="s">
        <v>7714</v>
      </c>
      <c r="E655" s="1"/>
      <c r="F655" s="514">
        <v>9.0</v>
      </c>
      <c r="G655" s="525">
        <v>1.0</v>
      </c>
      <c r="H655" s="525">
        <v>3.0</v>
      </c>
      <c r="I655" s="529" t="s">
        <v>7715</v>
      </c>
      <c r="J655" s="1"/>
      <c r="K655" s="514">
        <v>5.0</v>
      </c>
      <c r="L655" s="525">
        <v>2.0</v>
      </c>
      <c r="M655" s="525">
        <v>41.0</v>
      </c>
      <c r="N655" s="529" t="s">
        <v>7716</v>
      </c>
      <c r="O655" s="1"/>
      <c r="P655" s="514">
        <v>5.0</v>
      </c>
      <c r="Q655" s="525">
        <v>2.0</v>
      </c>
      <c r="R655" s="525">
        <v>8.0</v>
      </c>
      <c r="S655" s="529" t="s">
        <v>7717</v>
      </c>
      <c r="T655" s="1"/>
      <c r="U655" s="514">
        <v>5.0</v>
      </c>
      <c r="V655" s="525">
        <v>3.0</v>
      </c>
      <c r="W655" s="525">
        <v>41.0</v>
      </c>
      <c r="X655" s="537" t="s">
        <v>7718</v>
      </c>
      <c r="Y655" s="1"/>
      <c r="Z655" s="514">
        <v>11.0</v>
      </c>
      <c r="AA655" s="525">
        <v>3.0</v>
      </c>
      <c r="AB655" s="525">
        <v>1.0</v>
      </c>
      <c r="AC655" s="529" t="s">
        <v>7719</v>
      </c>
      <c r="AD655" s="1"/>
      <c r="AE655" s="514">
        <v>5.0</v>
      </c>
      <c r="AF655" s="525">
        <v>4.0</v>
      </c>
      <c r="AG655" s="525">
        <v>43.0</v>
      </c>
      <c r="AH655" s="537" t="s">
        <v>7720</v>
      </c>
      <c r="AI655" s="1"/>
      <c r="AJ655" s="514"/>
      <c r="AK655" s="503"/>
      <c r="AL655" s="503"/>
      <c r="AM655" s="573"/>
      <c r="AN655" s="1"/>
      <c r="AO655" s="514"/>
      <c r="AR655" s="573"/>
      <c r="AS655" s="518"/>
      <c r="AT655" s="514"/>
      <c r="AU655" s="514"/>
      <c r="AV655" s="514"/>
      <c r="AW655" s="558"/>
      <c r="AX655" s="1"/>
      <c r="AY655" s="514"/>
      <c r="AZ655" s="514"/>
      <c r="BA655" s="514"/>
      <c r="BB655" s="558"/>
      <c r="BC655" s="1"/>
      <c r="BD655" s="514"/>
      <c r="BE655" s="514"/>
      <c r="BF655" s="514"/>
      <c r="BG655" s="558"/>
      <c r="BH655" s="1"/>
      <c r="BI655" s="514"/>
      <c r="BJ655" s="514"/>
      <c r="BK655" s="514"/>
      <c r="BL655" s="558"/>
      <c r="BM655" s="1"/>
      <c r="BN655" s="514"/>
      <c r="BO655" s="514"/>
      <c r="BP655" s="514"/>
      <c r="BQ655" s="558"/>
      <c r="BR655" s="1"/>
      <c r="BS655" s="514"/>
      <c r="BT655" s="514"/>
      <c r="BU655" s="514"/>
      <c r="BV655" s="558"/>
      <c r="BW655" s="1"/>
      <c r="BX655" s="514"/>
      <c r="BY655" s="514"/>
      <c r="BZ655" s="514"/>
      <c r="CA655" s="558"/>
      <c r="CB655" s="1"/>
      <c r="CC655" s="514"/>
      <c r="CD655" s="514"/>
      <c r="CE655" s="514"/>
      <c r="CF655" s="558"/>
      <c r="CG655" s="1"/>
      <c r="CH655" s="514"/>
      <c r="CI655" s="514"/>
      <c r="CJ655" s="514"/>
      <c r="CK655" s="558"/>
      <c r="CL655" s="1"/>
      <c r="CM655" s="514"/>
      <c r="CN655" s="514"/>
      <c r="CO655" s="514"/>
      <c r="CP655" s="558"/>
      <c r="CQ655" s="1"/>
    </row>
    <row r="656" ht="15.0" customHeight="1">
      <c r="A656" s="514">
        <v>4.0</v>
      </c>
      <c r="B656" s="525">
        <v>1.0</v>
      </c>
      <c r="C656" s="525">
        <v>41.0</v>
      </c>
      <c r="D656" s="527" t="s">
        <v>116</v>
      </c>
      <c r="E656" s="1"/>
      <c r="F656" s="514">
        <v>8.0</v>
      </c>
      <c r="G656" s="525">
        <v>1.0</v>
      </c>
      <c r="H656" s="525">
        <v>3.0</v>
      </c>
      <c r="I656" s="529" t="s">
        <v>7721</v>
      </c>
      <c r="J656" s="1"/>
      <c r="K656" s="514">
        <v>4.0</v>
      </c>
      <c r="L656" s="525">
        <v>2.0</v>
      </c>
      <c r="M656" s="525">
        <v>41.0</v>
      </c>
      <c r="N656" s="529" t="s">
        <v>7722</v>
      </c>
      <c r="O656" s="1"/>
      <c r="P656" s="514">
        <v>4.0</v>
      </c>
      <c r="Q656" s="525">
        <v>2.0</v>
      </c>
      <c r="R656" s="525">
        <v>8.0</v>
      </c>
      <c r="S656" s="529" t="s">
        <v>7723</v>
      </c>
      <c r="T656" s="1"/>
      <c r="U656" s="514">
        <v>4.0</v>
      </c>
      <c r="V656" s="525">
        <v>3.0</v>
      </c>
      <c r="W656" s="525">
        <v>41.0</v>
      </c>
      <c r="X656" s="537" t="s">
        <v>7724</v>
      </c>
      <c r="Y656" s="1"/>
      <c r="Z656" s="514">
        <v>10.0</v>
      </c>
      <c r="AA656" s="525">
        <v>3.0</v>
      </c>
      <c r="AB656" s="525">
        <v>1.0</v>
      </c>
      <c r="AC656" s="529" t="s">
        <v>7725</v>
      </c>
      <c r="AD656" s="1"/>
      <c r="AE656" s="514">
        <v>4.0</v>
      </c>
      <c r="AF656" s="525">
        <v>4.0</v>
      </c>
      <c r="AG656" s="525">
        <v>43.0</v>
      </c>
      <c r="AH656" s="537" t="s">
        <v>7726</v>
      </c>
      <c r="AI656" s="1"/>
      <c r="AJ656" s="514"/>
      <c r="AK656" s="503"/>
      <c r="AL656" s="503"/>
      <c r="AM656" s="573"/>
      <c r="AN656" s="1"/>
      <c r="AO656" s="514"/>
      <c r="AR656" s="573"/>
      <c r="AS656" s="518"/>
      <c r="AT656" s="514"/>
      <c r="AU656" s="514"/>
      <c r="AV656" s="514"/>
      <c r="AW656" s="558"/>
      <c r="AX656" s="1"/>
      <c r="AY656" s="514"/>
      <c r="AZ656" s="514"/>
      <c r="BA656" s="514"/>
      <c r="BB656" s="558"/>
      <c r="BC656" s="1"/>
      <c r="BD656" s="514"/>
      <c r="BE656" s="514"/>
      <c r="BF656" s="514"/>
      <c r="BG656" s="558"/>
      <c r="BH656" s="1"/>
      <c r="BI656" s="514"/>
      <c r="BJ656" s="514"/>
      <c r="BK656" s="514"/>
      <c r="BL656" s="558"/>
      <c r="BM656" s="1"/>
      <c r="BN656" s="514"/>
      <c r="BO656" s="514"/>
      <c r="BP656" s="514"/>
      <c r="BQ656" s="558"/>
      <c r="BR656" s="1"/>
      <c r="BS656" s="514"/>
      <c r="BT656" s="514"/>
      <c r="BU656" s="514"/>
      <c r="BV656" s="558"/>
      <c r="BW656" s="1"/>
      <c r="BX656" s="514"/>
      <c r="BY656" s="514"/>
      <c r="BZ656" s="514"/>
      <c r="CA656" s="558"/>
      <c r="CB656" s="1"/>
      <c r="CC656" s="514"/>
      <c r="CD656" s="514"/>
      <c r="CE656" s="514"/>
      <c r="CF656" s="558"/>
      <c r="CG656" s="1"/>
      <c r="CH656" s="514"/>
      <c r="CI656" s="514"/>
      <c r="CJ656" s="514"/>
      <c r="CK656" s="558"/>
      <c r="CL656" s="1"/>
      <c r="CM656" s="514"/>
      <c r="CN656" s="514"/>
      <c r="CO656" s="514"/>
      <c r="CP656" s="558"/>
      <c r="CQ656" s="1"/>
    </row>
    <row r="657" ht="15.0" customHeight="1">
      <c r="A657" s="514">
        <v>3.0</v>
      </c>
      <c r="B657" s="525">
        <v>1.0</v>
      </c>
      <c r="C657" s="525">
        <v>41.0</v>
      </c>
      <c r="D657" s="526" t="s">
        <v>7727</v>
      </c>
      <c r="E657" s="1"/>
      <c r="F657" s="514">
        <v>7.0</v>
      </c>
      <c r="G657" s="525">
        <v>1.0</v>
      </c>
      <c r="H657" s="525">
        <v>3.0</v>
      </c>
      <c r="I657" s="529" t="s">
        <v>7728</v>
      </c>
      <c r="J657" s="1"/>
      <c r="K657" s="514">
        <v>3.0</v>
      </c>
      <c r="L657" s="525">
        <v>2.0</v>
      </c>
      <c r="M657" s="525">
        <v>41.0</v>
      </c>
      <c r="N657" s="529" t="s">
        <v>7729</v>
      </c>
      <c r="O657" s="1"/>
      <c r="P657" s="514">
        <v>3.0</v>
      </c>
      <c r="Q657" s="525">
        <v>2.0</v>
      </c>
      <c r="R657" s="525">
        <v>8.0</v>
      </c>
      <c r="S657" s="529" t="s">
        <v>7730</v>
      </c>
      <c r="T657" s="1"/>
      <c r="U657" s="514">
        <v>3.0</v>
      </c>
      <c r="V657" s="525">
        <v>3.0</v>
      </c>
      <c r="W657" s="525">
        <v>41.0</v>
      </c>
      <c r="X657" s="537" t="s">
        <v>7731</v>
      </c>
      <c r="Y657" s="1"/>
      <c r="Z657" s="514">
        <v>9.0</v>
      </c>
      <c r="AA657" s="525">
        <v>3.0</v>
      </c>
      <c r="AB657" s="525">
        <v>1.0</v>
      </c>
      <c r="AC657" s="529" t="s">
        <v>7732</v>
      </c>
      <c r="AD657" s="1"/>
      <c r="AE657" s="514">
        <v>3.0</v>
      </c>
      <c r="AF657" s="525">
        <v>4.0</v>
      </c>
      <c r="AG657" s="525">
        <v>43.0</v>
      </c>
      <c r="AH657" s="537" t="s">
        <v>7733</v>
      </c>
      <c r="AI657" s="1"/>
      <c r="AJ657" s="514"/>
      <c r="AK657" s="503"/>
      <c r="AL657" s="503"/>
      <c r="AM657" s="573"/>
      <c r="AN657" s="1"/>
      <c r="AO657" s="514"/>
      <c r="AR657" s="573"/>
      <c r="AS657" s="518"/>
      <c r="AT657" s="514"/>
      <c r="AU657" s="514"/>
      <c r="AV657" s="514"/>
      <c r="AW657" s="558"/>
      <c r="AX657" s="1"/>
      <c r="AY657" s="514"/>
      <c r="AZ657" s="514"/>
      <c r="BA657" s="514"/>
      <c r="BB657" s="558"/>
      <c r="BC657" s="1"/>
      <c r="BD657" s="514"/>
      <c r="BE657" s="514"/>
      <c r="BF657" s="514"/>
      <c r="BG657" s="558"/>
      <c r="BH657" s="1"/>
      <c r="BI657" s="514"/>
      <c r="BJ657" s="514"/>
      <c r="BK657" s="514"/>
      <c r="BL657" s="558"/>
      <c r="BM657" s="1"/>
      <c r="BN657" s="514"/>
      <c r="BO657" s="514"/>
      <c r="BP657" s="514"/>
      <c r="BQ657" s="558"/>
      <c r="BR657" s="1"/>
      <c r="BS657" s="514"/>
      <c r="BT657" s="514"/>
      <c r="BU657" s="514"/>
      <c r="BV657" s="558"/>
      <c r="BW657" s="1"/>
      <c r="BX657" s="514"/>
      <c r="BY657" s="514"/>
      <c r="BZ657" s="514"/>
      <c r="CA657" s="558"/>
      <c r="CB657" s="1"/>
      <c r="CC657" s="514"/>
      <c r="CD657" s="514"/>
      <c r="CE657" s="514"/>
      <c r="CF657" s="558"/>
      <c r="CG657" s="1"/>
      <c r="CH657" s="514"/>
      <c r="CI657" s="514"/>
      <c r="CJ657" s="514"/>
      <c r="CK657" s="558"/>
      <c r="CL657" s="1"/>
      <c r="CM657" s="514"/>
      <c r="CN657" s="514"/>
      <c r="CO657" s="514"/>
      <c r="CP657" s="558"/>
      <c r="CQ657" s="1"/>
    </row>
    <row r="658" ht="15.0" customHeight="1">
      <c r="A658" s="514">
        <v>2.0</v>
      </c>
      <c r="B658" s="525">
        <v>1.0</v>
      </c>
      <c r="C658" s="525">
        <v>41.0</v>
      </c>
      <c r="D658" s="527" t="s">
        <v>116</v>
      </c>
      <c r="E658" s="1"/>
      <c r="F658" s="514">
        <v>6.0</v>
      </c>
      <c r="G658" s="525">
        <v>1.0</v>
      </c>
      <c r="H658" s="525">
        <v>3.0</v>
      </c>
      <c r="I658" s="529" t="s">
        <v>7734</v>
      </c>
      <c r="J658" s="1"/>
      <c r="K658" s="524">
        <v>2.0</v>
      </c>
      <c r="L658" s="525">
        <v>2.0</v>
      </c>
      <c r="M658" s="525">
        <v>41.0</v>
      </c>
      <c r="N658" s="529" t="s">
        <v>7735</v>
      </c>
      <c r="O658" s="1"/>
      <c r="P658" s="514">
        <v>2.0</v>
      </c>
      <c r="Q658" s="525">
        <v>2.0</v>
      </c>
      <c r="R658" s="525">
        <v>8.0</v>
      </c>
      <c r="S658" s="529" t="s">
        <v>7736</v>
      </c>
      <c r="T658" s="1"/>
      <c r="U658" s="514">
        <v>2.0</v>
      </c>
      <c r="V658" s="525">
        <v>3.0</v>
      </c>
      <c r="W658" s="525">
        <v>41.0</v>
      </c>
      <c r="X658" s="537" t="s">
        <v>7737</v>
      </c>
      <c r="Y658" s="1"/>
      <c r="Z658" s="514">
        <v>8.0</v>
      </c>
      <c r="AA658" s="525">
        <v>3.0</v>
      </c>
      <c r="AB658" s="525">
        <v>1.0</v>
      </c>
      <c r="AC658" s="529" t="s">
        <v>7738</v>
      </c>
      <c r="AD658" s="1"/>
      <c r="AE658" s="514">
        <v>2.0</v>
      </c>
      <c r="AF658" s="525">
        <v>4.0</v>
      </c>
      <c r="AG658" s="525">
        <v>43.0</v>
      </c>
      <c r="AH658" s="537" t="s">
        <v>7739</v>
      </c>
      <c r="AI658" s="1"/>
      <c r="AJ658" s="514"/>
      <c r="AK658" s="503"/>
      <c r="AL658" s="503"/>
      <c r="AM658" s="573"/>
      <c r="AN658" s="1"/>
      <c r="AO658" s="514"/>
      <c r="AR658" s="573"/>
      <c r="AS658" s="518"/>
      <c r="AT658" s="514"/>
      <c r="AU658" s="514"/>
      <c r="AV658" s="514"/>
      <c r="AW658" s="558"/>
      <c r="AX658" s="1"/>
      <c r="AY658" s="514"/>
      <c r="AZ658" s="514"/>
      <c r="BA658" s="514"/>
      <c r="BB658" s="558"/>
      <c r="BC658" s="1"/>
      <c r="BD658" s="514"/>
      <c r="BE658" s="514"/>
      <c r="BF658" s="514"/>
      <c r="BG658" s="558"/>
      <c r="BH658" s="1"/>
      <c r="BI658" s="514"/>
      <c r="BJ658" s="514"/>
      <c r="BK658" s="514"/>
      <c r="BL658" s="558"/>
      <c r="BM658" s="1"/>
      <c r="BN658" s="514"/>
      <c r="BO658" s="514"/>
      <c r="BP658" s="514"/>
      <c r="BQ658" s="558"/>
      <c r="BR658" s="1"/>
      <c r="BS658" s="514"/>
      <c r="BT658" s="514"/>
      <c r="BU658" s="514"/>
      <c r="BV658" s="558"/>
      <c r="BW658" s="1"/>
      <c r="BX658" s="514"/>
      <c r="BY658" s="514"/>
      <c r="BZ658" s="514"/>
      <c r="CA658" s="558"/>
      <c r="CB658" s="1"/>
      <c r="CC658" s="514"/>
      <c r="CD658" s="514"/>
      <c r="CE658" s="514"/>
      <c r="CF658" s="558"/>
      <c r="CG658" s="1"/>
      <c r="CH658" s="514"/>
      <c r="CI658" s="514"/>
      <c r="CJ658" s="514"/>
      <c r="CK658" s="558"/>
      <c r="CL658" s="1"/>
      <c r="CM658" s="514"/>
      <c r="CN658" s="514"/>
      <c r="CO658" s="514"/>
      <c r="CP658" s="558"/>
      <c r="CQ658" s="1"/>
    </row>
    <row r="659" ht="15.0" customHeight="1">
      <c r="A659" s="542">
        <v>1.0</v>
      </c>
      <c r="B659" s="525">
        <v>1.0</v>
      </c>
      <c r="C659" s="525">
        <v>41.0</v>
      </c>
      <c r="D659" s="526" t="s">
        <v>7740</v>
      </c>
      <c r="E659" s="1"/>
      <c r="F659" s="514">
        <v>5.0</v>
      </c>
      <c r="G659" s="525">
        <v>1.0</v>
      </c>
      <c r="H659" s="525">
        <v>3.0</v>
      </c>
      <c r="I659" s="529" t="s">
        <v>7741</v>
      </c>
      <c r="J659" s="1"/>
      <c r="K659" s="542">
        <v>1.0</v>
      </c>
      <c r="L659" s="525">
        <v>2.0</v>
      </c>
      <c r="M659" s="525">
        <v>41.0</v>
      </c>
      <c r="N659" s="529" t="s">
        <v>7742</v>
      </c>
      <c r="O659" s="1"/>
      <c r="P659" s="542">
        <v>1.0</v>
      </c>
      <c r="Q659" s="525">
        <v>2.0</v>
      </c>
      <c r="R659" s="525">
        <v>8.0</v>
      </c>
      <c r="S659" s="529" t="s">
        <v>7743</v>
      </c>
      <c r="T659" s="1"/>
      <c r="U659" s="542">
        <v>1.0</v>
      </c>
      <c r="V659" s="525">
        <v>3.0</v>
      </c>
      <c r="W659" s="525">
        <v>41.0</v>
      </c>
      <c r="X659" s="537" t="s">
        <v>7744</v>
      </c>
      <c r="Y659" s="1"/>
      <c r="Z659" s="514">
        <v>7.0</v>
      </c>
      <c r="AA659" s="525">
        <v>3.0</v>
      </c>
      <c r="AB659" s="525">
        <v>1.0</v>
      </c>
      <c r="AC659" s="529" t="s">
        <v>7745</v>
      </c>
      <c r="AD659" s="1"/>
      <c r="AE659" s="542">
        <v>1.0</v>
      </c>
      <c r="AF659" s="525">
        <v>4.0</v>
      </c>
      <c r="AG659" s="525">
        <v>43.0</v>
      </c>
      <c r="AH659" s="537" t="s">
        <v>7746</v>
      </c>
      <c r="AI659" s="1"/>
      <c r="AJ659" s="514"/>
      <c r="AK659" s="503"/>
      <c r="AL659" s="503"/>
      <c r="AM659" s="573"/>
      <c r="AN659" s="1"/>
      <c r="AO659" s="514"/>
      <c r="AR659" s="573"/>
      <c r="AS659" s="518"/>
      <c r="AT659" s="514"/>
      <c r="AU659" s="514"/>
      <c r="AV659" s="514"/>
      <c r="AW659" s="558"/>
      <c r="AX659" s="1"/>
      <c r="AY659" s="514"/>
      <c r="AZ659" s="514"/>
      <c r="BA659" s="514"/>
      <c r="BB659" s="558"/>
      <c r="BC659" s="1"/>
      <c r="BD659" s="514"/>
      <c r="BE659" s="514"/>
      <c r="BF659" s="514"/>
      <c r="BG659" s="558"/>
      <c r="BH659" s="1"/>
      <c r="BI659" s="514"/>
      <c r="BJ659" s="514"/>
      <c r="BK659" s="514"/>
      <c r="BL659" s="558"/>
      <c r="BM659" s="1"/>
      <c r="BN659" s="514"/>
      <c r="BO659" s="514"/>
      <c r="BP659" s="514"/>
      <c r="BQ659" s="558"/>
      <c r="BR659" s="1"/>
      <c r="BS659" s="514"/>
      <c r="BT659" s="514"/>
      <c r="BU659" s="514"/>
      <c r="BV659" s="558"/>
      <c r="BW659" s="1"/>
      <c r="BX659" s="514"/>
      <c r="BY659" s="514"/>
      <c r="BZ659" s="514"/>
      <c r="CA659" s="558"/>
      <c r="CB659" s="1"/>
      <c r="CC659" s="514"/>
      <c r="CD659" s="514"/>
      <c r="CE659" s="514"/>
      <c r="CF659" s="558"/>
      <c r="CG659" s="1"/>
      <c r="CH659" s="514"/>
      <c r="CI659" s="514"/>
      <c r="CJ659" s="514"/>
      <c r="CK659" s="558"/>
      <c r="CL659" s="1"/>
      <c r="CM659" s="514"/>
      <c r="CN659" s="514"/>
      <c r="CO659" s="514"/>
      <c r="CP659" s="558"/>
      <c r="CQ659" s="1"/>
    </row>
    <row r="660" ht="15.0" customHeight="1">
      <c r="A660" s="524">
        <v>16.0</v>
      </c>
      <c r="B660" s="525">
        <v>1.0</v>
      </c>
      <c r="C660" s="525">
        <v>42.0</v>
      </c>
      <c r="D660" s="527" t="s">
        <v>116</v>
      </c>
      <c r="E660" s="1"/>
      <c r="F660" s="514">
        <v>4.0</v>
      </c>
      <c r="G660" s="525">
        <v>1.0</v>
      </c>
      <c r="H660" s="525">
        <v>3.0</v>
      </c>
      <c r="I660" s="529" t="s">
        <v>7747</v>
      </c>
      <c r="J660" s="1"/>
      <c r="K660" s="514">
        <v>16.0</v>
      </c>
      <c r="L660" s="525">
        <v>2.0</v>
      </c>
      <c r="M660" s="525">
        <v>42.0</v>
      </c>
      <c r="N660" s="529" t="s">
        <v>7748</v>
      </c>
      <c r="O660" s="1"/>
      <c r="P660" s="524">
        <v>16.0</v>
      </c>
      <c r="Q660" s="525">
        <v>2.0</v>
      </c>
      <c r="R660" s="525">
        <v>7.0</v>
      </c>
      <c r="S660" s="529" t="s">
        <v>7749</v>
      </c>
      <c r="T660" s="1"/>
      <c r="U660" s="524">
        <v>16.0</v>
      </c>
      <c r="V660" s="525">
        <v>3.0</v>
      </c>
      <c r="W660" s="525">
        <v>42.0</v>
      </c>
      <c r="X660" s="529" t="s">
        <v>7750</v>
      </c>
      <c r="Y660" s="1"/>
      <c r="Z660" s="514">
        <v>6.0</v>
      </c>
      <c r="AA660" s="525">
        <v>3.0</v>
      </c>
      <c r="AB660" s="525">
        <v>1.0</v>
      </c>
      <c r="AC660" s="529" t="s">
        <v>7751</v>
      </c>
      <c r="AD660" s="1"/>
      <c r="AE660" s="524">
        <v>16.0</v>
      </c>
      <c r="AF660" s="525">
        <v>4.0</v>
      </c>
      <c r="AG660" s="525">
        <v>44.0</v>
      </c>
      <c r="AH660" s="529" t="s">
        <v>7752</v>
      </c>
      <c r="AI660" s="1"/>
      <c r="AJ660" s="514"/>
      <c r="AK660" s="503"/>
      <c r="AL660" s="503"/>
      <c r="AM660" s="573"/>
      <c r="AN660" s="1"/>
      <c r="AO660" s="514"/>
      <c r="AR660" s="573"/>
      <c r="AS660" s="518"/>
      <c r="AT660" s="514"/>
      <c r="AU660" s="514"/>
      <c r="AV660" s="514"/>
      <c r="AW660" s="558"/>
      <c r="AX660" s="1"/>
      <c r="AY660" s="514"/>
      <c r="AZ660" s="514"/>
      <c r="BA660" s="514"/>
      <c r="BB660" s="558"/>
      <c r="BC660" s="1"/>
      <c r="BD660" s="514"/>
      <c r="BE660" s="514"/>
      <c r="BF660" s="514"/>
      <c r="BG660" s="558"/>
      <c r="BH660" s="1"/>
      <c r="BI660" s="514"/>
      <c r="BJ660" s="514"/>
      <c r="BK660" s="514"/>
      <c r="BL660" s="558"/>
      <c r="BM660" s="1"/>
      <c r="BN660" s="514"/>
      <c r="BO660" s="514"/>
      <c r="BP660" s="514"/>
      <c r="BQ660" s="558"/>
      <c r="BR660" s="1"/>
      <c r="BS660" s="514"/>
      <c r="BT660" s="514"/>
      <c r="BU660" s="514"/>
      <c r="BV660" s="558"/>
      <c r="BW660" s="1"/>
      <c r="BX660" s="514"/>
      <c r="BY660" s="514"/>
      <c r="BZ660" s="514"/>
      <c r="CA660" s="558"/>
      <c r="CB660" s="1"/>
      <c r="CC660" s="514"/>
      <c r="CD660" s="514"/>
      <c r="CE660" s="514"/>
      <c r="CF660" s="558"/>
      <c r="CG660" s="1"/>
      <c r="CH660" s="514"/>
      <c r="CI660" s="514"/>
      <c r="CJ660" s="514"/>
      <c r="CK660" s="558"/>
      <c r="CL660" s="1"/>
      <c r="CM660" s="514"/>
      <c r="CN660" s="514"/>
      <c r="CO660" s="514"/>
      <c r="CP660" s="558"/>
      <c r="CQ660" s="1"/>
    </row>
    <row r="661" ht="15.0" customHeight="1">
      <c r="A661" s="514">
        <v>15.0</v>
      </c>
      <c r="B661" s="525">
        <v>1.0</v>
      </c>
      <c r="C661" s="525">
        <v>42.0</v>
      </c>
      <c r="D661" s="526" t="s">
        <v>7753</v>
      </c>
      <c r="E661" s="1"/>
      <c r="F661" s="514">
        <v>3.0</v>
      </c>
      <c r="G661" s="525">
        <v>1.0</v>
      </c>
      <c r="H661" s="525">
        <v>3.0</v>
      </c>
      <c r="I661" s="529" t="s">
        <v>7754</v>
      </c>
      <c r="J661" s="1"/>
      <c r="K661" s="514">
        <v>15.0</v>
      </c>
      <c r="L661" s="525">
        <v>2.0</v>
      </c>
      <c r="M661" s="525">
        <v>42.0</v>
      </c>
      <c r="N661" s="529" t="s">
        <v>7755</v>
      </c>
      <c r="O661" s="1"/>
      <c r="P661" s="514">
        <v>15.0</v>
      </c>
      <c r="Q661" s="525">
        <v>2.0</v>
      </c>
      <c r="R661" s="525">
        <v>7.0</v>
      </c>
      <c r="S661" s="529" t="s">
        <v>7756</v>
      </c>
      <c r="T661" s="1"/>
      <c r="U661" s="514">
        <v>15.0</v>
      </c>
      <c r="V661" s="525">
        <v>3.0</v>
      </c>
      <c r="W661" s="525">
        <v>42.0</v>
      </c>
      <c r="X661" s="529" t="s">
        <v>7757</v>
      </c>
      <c r="Y661" s="1"/>
      <c r="Z661" s="514">
        <v>5.0</v>
      </c>
      <c r="AA661" s="525">
        <v>3.0</v>
      </c>
      <c r="AB661" s="525">
        <v>1.0</v>
      </c>
      <c r="AC661" s="529" t="s">
        <v>7758</v>
      </c>
      <c r="AD661" s="1"/>
      <c r="AE661" s="514">
        <v>15.0</v>
      </c>
      <c r="AF661" s="525">
        <v>4.0</v>
      </c>
      <c r="AG661" s="525">
        <v>44.0</v>
      </c>
      <c r="AH661" s="529" t="s">
        <v>7759</v>
      </c>
      <c r="AI661" s="1"/>
      <c r="AJ661" s="514"/>
      <c r="AK661" s="503"/>
      <c r="AL661" s="503"/>
      <c r="AM661" s="573"/>
      <c r="AN661" s="1"/>
      <c r="AO661" s="514"/>
      <c r="AR661" s="573"/>
      <c r="AS661" s="518"/>
      <c r="AT661" s="514"/>
      <c r="AU661" s="514"/>
      <c r="AV661" s="514"/>
      <c r="AW661" s="558"/>
      <c r="AX661" s="1"/>
      <c r="AY661" s="514"/>
      <c r="AZ661" s="514"/>
      <c r="BA661" s="514"/>
      <c r="BB661" s="558"/>
      <c r="BC661" s="1"/>
      <c r="BD661" s="514"/>
      <c r="BE661" s="514"/>
      <c r="BF661" s="514"/>
      <c r="BG661" s="558"/>
      <c r="BH661" s="1"/>
      <c r="BI661" s="514"/>
      <c r="BJ661" s="514"/>
      <c r="BK661" s="514"/>
      <c r="BL661" s="558"/>
      <c r="BM661" s="1"/>
      <c r="BN661" s="514"/>
      <c r="BO661" s="514"/>
      <c r="BP661" s="514"/>
      <c r="BQ661" s="558"/>
      <c r="BR661" s="1"/>
      <c r="BS661" s="514"/>
      <c r="BT661" s="514"/>
      <c r="BU661" s="514"/>
      <c r="BV661" s="558"/>
      <c r="BW661" s="1"/>
      <c r="BX661" s="514"/>
      <c r="BY661" s="514"/>
      <c r="BZ661" s="514"/>
      <c r="CA661" s="558"/>
      <c r="CB661" s="1"/>
      <c r="CC661" s="514"/>
      <c r="CD661" s="514"/>
      <c r="CE661" s="514"/>
      <c r="CF661" s="558"/>
      <c r="CG661" s="1"/>
      <c r="CH661" s="514"/>
      <c r="CI661" s="514"/>
      <c r="CJ661" s="514"/>
      <c r="CK661" s="558"/>
      <c r="CL661" s="1"/>
      <c r="CM661" s="514"/>
      <c r="CN661" s="514"/>
      <c r="CO661" s="514"/>
      <c r="CP661" s="558"/>
      <c r="CQ661" s="1"/>
    </row>
    <row r="662" ht="15.0" customHeight="1">
      <c r="A662" s="514">
        <v>14.0</v>
      </c>
      <c r="B662" s="525">
        <v>1.0</v>
      </c>
      <c r="C662" s="525">
        <v>42.0</v>
      </c>
      <c r="D662" s="527" t="s">
        <v>116</v>
      </c>
      <c r="E662" s="1"/>
      <c r="F662" s="514">
        <v>2.0</v>
      </c>
      <c r="G662" s="525">
        <v>1.0</v>
      </c>
      <c r="H662" s="525">
        <v>3.0</v>
      </c>
      <c r="I662" s="529" t="s">
        <v>7760</v>
      </c>
      <c r="J662" s="1"/>
      <c r="K662" s="514">
        <v>14.0</v>
      </c>
      <c r="L662" s="525">
        <v>2.0</v>
      </c>
      <c r="M662" s="525">
        <v>42.0</v>
      </c>
      <c r="N662" s="529" t="s">
        <v>7761</v>
      </c>
      <c r="O662" s="1"/>
      <c r="P662" s="514">
        <v>14.0</v>
      </c>
      <c r="Q662" s="525">
        <v>2.0</v>
      </c>
      <c r="R662" s="525">
        <v>7.0</v>
      </c>
      <c r="S662" s="529" t="s">
        <v>7762</v>
      </c>
      <c r="T662" s="1"/>
      <c r="U662" s="514">
        <v>14.0</v>
      </c>
      <c r="V662" s="525">
        <v>3.0</v>
      </c>
      <c r="W662" s="525">
        <v>42.0</v>
      </c>
      <c r="X662" s="537" t="s">
        <v>7763</v>
      </c>
      <c r="Y662" s="1"/>
      <c r="Z662" s="514">
        <v>4.0</v>
      </c>
      <c r="AA662" s="525">
        <v>3.0</v>
      </c>
      <c r="AB662" s="525">
        <v>1.0</v>
      </c>
      <c r="AC662" s="529" t="s">
        <v>7764</v>
      </c>
      <c r="AD662" s="1"/>
      <c r="AE662" s="514">
        <v>14.0</v>
      </c>
      <c r="AF662" s="525">
        <v>4.0</v>
      </c>
      <c r="AG662" s="525">
        <v>44.0</v>
      </c>
      <c r="AH662" s="537" t="s">
        <v>7765</v>
      </c>
      <c r="AI662" s="1"/>
      <c r="AJ662" s="514"/>
      <c r="AK662" s="503"/>
      <c r="AL662" s="503"/>
      <c r="AM662" s="573"/>
      <c r="AN662" s="1"/>
      <c r="AO662" s="514"/>
      <c r="AR662" s="573"/>
      <c r="AS662" s="518"/>
      <c r="AT662" s="514"/>
      <c r="AU662" s="514"/>
      <c r="AV662" s="514"/>
      <c r="AW662" s="558"/>
      <c r="AX662" s="1"/>
      <c r="AY662" s="514"/>
      <c r="AZ662" s="514"/>
      <c r="BA662" s="514"/>
      <c r="BB662" s="558"/>
      <c r="BC662" s="1"/>
      <c r="BD662" s="514"/>
      <c r="BE662" s="514"/>
      <c r="BF662" s="514"/>
      <c r="BG662" s="558"/>
      <c r="BH662" s="1"/>
      <c r="BI662" s="514"/>
      <c r="BJ662" s="514"/>
      <c r="BK662" s="514"/>
      <c r="BL662" s="558"/>
      <c r="BM662" s="1"/>
      <c r="BN662" s="514"/>
      <c r="BO662" s="514"/>
      <c r="BP662" s="514"/>
      <c r="BQ662" s="558"/>
      <c r="BR662" s="1"/>
      <c r="BS662" s="514"/>
      <c r="BT662" s="514"/>
      <c r="BU662" s="514"/>
      <c r="BV662" s="558"/>
      <c r="BW662" s="1"/>
      <c r="BX662" s="514"/>
      <c r="BY662" s="514"/>
      <c r="BZ662" s="514"/>
      <c r="CA662" s="558"/>
      <c r="CB662" s="1"/>
      <c r="CC662" s="514"/>
      <c r="CD662" s="514"/>
      <c r="CE662" s="514"/>
      <c r="CF662" s="558"/>
      <c r="CG662" s="1"/>
      <c r="CH662" s="514"/>
      <c r="CI662" s="514"/>
      <c r="CJ662" s="514"/>
      <c r="CK662" s="558"/>
      <c r="CL662" s="1"/>
      <c r="CM662" s="514"/>
      <c r="CN662" s="514"/>
      <c r="CO662" s="514"/>
      <c r="CP662" s="558"/>
      <c r="CQ662" s="1"/>
    </row>
    <row r="663" ht="15.0" customHeight="1">
      <c r="A663" s="514">
        <v>13.0</v>
      </c>
      <c r="B663" s="525">
        <v>1.0</v>
      </c>
      <c r="C663" s="525">
        <v>42.0</v>
      </c>
      <c r="D663" s="526" t="s">
        <v>7766</v>
      </c>
      <c r="E663" s="1"/>
      <c r="F663" s="542">
        <v>1.0</v>
      </c>
      <c r="G663" s="549">
        <v>1.0</v>
      </c>
      <c r="H663" s="549">
        <v>3.0</v>
      </c>
      <c r="I663" s="528" t="s">
        <v>7767</v>
      </c>
      <c r="J663" s="1"/>
      <c r="K663" s="514">
        <v>13.0</v>
      </c>
      <c r="L663" s="525">
        <v>2.0</v>
      </c>
      <c r="M663" s="525">
        <v>42.0</v>
      </c>
      <c r="N663" s="529" t="s">
        <v>7768</v>
      </c>
      <c r="O663" s="1"/>
      <c r="P663" s="514">
        <v>13.0</v>
      </c>
      <c r="Q663" s="525">
        <v>2.0</v>
      </c>
      <c r="R663" s="525">
        <v>7.0</v>
      </c>
      <c r="S663" s="529" t="s">
        <v>7769</v>
      </c>
      <c r="T663" s="1"/>
      <c r="U663" s="514">
        <v>13.0</v>
      </c>
      <c r="V663" s="525">
        <v>3.0</v>
      </c>
      <c r="W663" s="525">
        <v>42.0</v>
      </c>
      <c r="X663" s="537" t="s">
        <v>7770</v>
      </c>
      <c r="Y663" s="1"/>
      <c r="Z663" s="514">
        <v>3.0</v>
      </c>
      <c r="AA663" s="525">
        <v>3.0</v>
      </c>
      <c r="AB663" s="525">
        <v>1.0</v>
      </c>
      <c r="AC663" s="529" t="s">
        <v>7771</v>
      </c>
      <c r="AD663" s="1"/>
      <c r="AE663" s="514">
        <v>13.0</v>
      </c>
      <c r="AF663" s="525">
        <v>4.0</v>
      </c>
      <c r="AG663" s="525">
        <v>44.0</v>
      </c>
      <c r="AH663" s="537" t="s">
        <v>7772</v>
      </c>
      <c r="AI663" s="1"/>
      <c r="AJ663" s="514"/>
      <c r="AK663" s="503"/>
      <c r="AL663" s="503"/>
      <c r="AM663" s="573"/>
      <c r="AN663" s="1"/>
      <c r="AO663" s="514"/>
      <c r="AR663" s="573"/>
      <c r="AS663" s="518"/>
      <c r="AT663" s="514"/>
      <c r="AU663" s="514"/>
      <c r="AV663" s="514"/>
      <c r="AW663" s="558"/>
      <c r="AX663" s="1"/>
      <c r="AY663" s="514"/>
      <c r="AZ663" s="514"/>
      <c r="BA663" s="514"/>
      <c r="BB663" s="558"/>
      <c r="BC663" s="1"/>
      <c r="BD663" s="514"/>
      <c r="BE663" s="514"/>
      <c r="BF663" s="514"/>
      <c r="BG663" s="558"/>
      <c r="BH663" s="1"/>
      <c r="BI663" s="514"/>
      <c r="BJ663" s="514"/>
      <c r="BK663" s="514"/>
      <c r="BL663" s="558"/>
      <c r="BM663" s="1"/>
      <c r="BN663" s="514"/>
      <c r="BO663" s="514"/>
      <c r="BP663" s="514"/>
      <c r="BQ663" s="558"/>
      <c r="BR663" s="1"/>
      <c r="BS663" s="514"/>
      <c r="BT663" s="514"/>
      <c r="BU663" s="514"/>
      <c r="BV663" s="558"/>
      <c r="BW663" s="1"/>
      <c r="BX663" s="514"/>
      <c r="BY663" s="514"/>
      <c r="BZ663" s="514"/>
      <c r="CA663" s="558"/>
      <c r="CB663" s="1"/>
      <c r="CC663" s="514"/>
      <c r="CD663" s="514"/>
      <c r="CE663" s="514"/>
      <c r="CF663" s="558"/>
      <c r="CG663" s="1"/>
      <c r="CH663" s="514"/>
      <c r="CI663" s="514"/>
      <c r="CJ663" s="514"/>
      <c r="CK663" s="558"/>
      <c r="CL663" s="1"/>
      <c r="CM663" s="514"/>
      <c r="CN663" s="514"/>
      <c r="CO663" s="514"/>
      <c r="CP663" s="558"/>
      <c r="CQ663" s="1"/>
    </row>
    <row r="664" ht="15.0" customHeight="1">
      <c r="A664" s="514">
        <v>12.0</v>
      </c>
      <c r="B664" s="525">
        <v>1.0</v>
      </c>
      <c r="C664" s="525">
        <v>42.0</v>
      </c>
      <c r="D664" s="527" t="s">
        <v>116</v>
      </c>
      <c r="E664" s="1"/>
      <c r="F664" s="524">
        <v>16.0</v>
      </c>
      <c r="G664" s="532">
        <v>1.0</v>
      </c>
      <c r="H664" s="532">
        <v>2.0</v>
      </c>
      <c r="I664" s="529" t="s">
        <v>7773</v>
      </c>
      <c r="J664" s="1"/>
      <c r="K664" s="514">
        <v>12.0</v>
      </c>
      <c r="L664" s="525">
        <v>2.0</v>
      </c>
      <c r="M664" s="525">
        <v>42.0</v>
      </c>
      <c r="N664" s="529" t="s">
        <v>7774</v>
      </c>
      <c r="O664" s="1"/>
      <c r="P664" s="514">
        <v>12.0</v>
      </c>
      <c r="Q664" s="525">
        <v>2.0</v>
      </c>
      <c r="R664" s="525">
        <v>7.0</v>
      </c>
      <c r="S664" s="529" t="s">
        <v>7775</v>
      </c>
      <c r="T664" s="1"/>
      <c r="U664" s="514">
        <v>12.0</v>
      </c>
      <c r="V664" s="525">
        <v>3.0</v>
      </c>
      <c r="W664" s="525">
        <v>42.0</v>
      </c>
      <c r="X664" s="537" t="s">
        <v>7776</v>
      </c>
      <c r="Y664" s="1"/>
      <c r="Z664" s="514">
        <v>2.0</v>
      </c>
      <c r="AA664" s="525">
        <v>3.0</v>
      </c>
      <c r="AB664" s="525">
        <v>1.0</v>
      </c>
      <c r="AC664" s="529" t="s">
        <v>7777</v>
      </c>
      <c r="AD664" s="1"/>
      <c r="AE664" s="514">
        <v>12.0</v>
      </c>
      <c r="AF664" s="525">
        <v>4.0</v>
      </c>
      <c r="AG664" s="525">
        <v>44.0</v>
      </c>
      <c r="AH664" s="537" t="s">
        <v>7778</v>
      </c>
      <c r="AI664" s="1"/>
      <c r="AJ664" s="514"/>
      <c r="AK664" s="503"/>
      <c r="AL664" s="503"/>
      <c r="AM664" s="573"/>
      <c r="AN664" s="1"/>
      <c r="AO664" s="514"/>
      <c r="AR664" s="573"/>
      <c r="AS664" s="518"/>
      <c r="AT664" s="514"/>
      <c r="AU664" s="514"/>
      <c r="AV664" s="514"/>
      <c r="AW664" s="558"/>
      <c r="AX664" s="1"/>
      <c r="AY664" s="514"/>
      <c r="AZ664" s="514"/>
      <c r="BA664" s="514"/>
      <c r="BB664" s="558"/>
      <c r="BC664" s="1"/>
      <c r="BD664" s="514"/>
      <c r="BE664" s="514"/>
      <c r="BF664" s="514"/>
      <c r="BG664" s="558"/>
      <c r="BH664" s="1"/>
      <c r="BI664" s="514"/>
      <c r="BJ664" s="514"/>
      <c r="BK664" s="514"/>
      <c r="BL664" s="558"/>
      <c r="BM664" s="1"/>
      <c r="BN664" s="514"/>
      <c r="BO664" s="514"/>
      <c r="BP664" s="514"/>
      <c r="BQ664" s="558"/>
      <c r="BR664" s="1"/>
      <c r="BS664" s="514"/>
      <c r="BT664" s="514"/>
      <c r="BU664" s="514"/>
      <c r="BV664" s="558"/>
      <c r="BW664" s="1"/>
      <c r="BX664" s="514"/>
      <c r="BY664" s="514"/>
      <c r="BZ664" s="514"/>
      <c r="CA664" s="558"/>
      <c r="CB664" s="1"/>
      <c r="CC664" s="514"/>
      <c r="CD664" s="514"/>
      <c r="CE664" s="514"/>
      <c r="CF664" s="558"/>
      <c r="CG664" s="1"/>
      <c r="CH664" s="514"/>
      <c r="CI664" s="514"/>
      <c r="CJ664" s="514"/>
      <c r="CK664" s="558"/>
      <c r="CL664" s="1"/>
      <c r="CM664" s="514"/>
      <c r="CN664" s="514"/>
      <c r="CO664" s="514"/>
      <c r="CP664" s="558"/>
      <c r="CQ664" s="1"/>
    </row>
    <row r="665" ht="15.0" customHeight="1">
      <c r="A665" s="514">
        <v>11.0</v>
      </c>
      <c r="B665" s="525">
        <v>1.0</v>
      </c>
      <c r="C665" s="525">
        <v>42.0</v>
      </c>
      <c r="D665" s="526" t="s">
        <v>7779</v>
      </c>
      <c r="E665" s="1"/>
      <c r="F665" s="514">
        <v>15.0</v>
      </c>
      <c r="G665" s="557">
        <v>1.0</v>
      </c>
      <c r="H665" s="557">
        <v>2.0</v>
      </c>
      <c r="I665" s="569" t="s">
        <v>7780</v>
      </c>
      <c r="J665" s="1"/>
      <c r="K665" s="514">
        <v>11.0</v>
      </c>
      <c r="L665" s="525">
        <v>2.0</v>
      </c>
      <c r="M665" s="525">
        <v>42.0</v>
      </c>
      <c r="N665" s="529" t="s">
        <v>7781</v>
      </c>
      <c r="O665" s="1"/>
      <c r="P665" s="514">
        <v>11.0</v>
      </c>
      <c r="Q665" s="525">
        <v>2.0</v>
      </c>
      <c r="R665" s="525">
        <v>7.0</v>
      </c>
      <c r="S665" s="529" t="s">
        <v>7782</v>
      </c>
      <c r="T665" s="1"/>
      <c r="U665" s="514">
        <v>11.0</v>
      </c>
      <c r="V665" s="525">
        <v>3.0</v>
      </c>
      <c r="W665" s="525">
        <v>42.0</v>
      </c>
      <c r="X665" s="537" t="s">
        <v>7783</v>
      </c>
      <c r="Y665" s="1"/>
      <c r="Z665" s="542">
        <v>1.0</v>
      </c>
      <c r="AA665" s="525">
        <v>3.0</v>
      </c>
      <c r="AB665" s="525">
        <v>1.0</v>
      </c>
      <c r="AC665" s="529" t="s">
        <v>7784</v>
      </c>
      <c r="AD665" s="1"/>
      <c r="AE665" s="514">
        <v>11.0</v>
      </c>
      <c r="AF665" s="525">
        <v>4.0</v>
      </c>
      <c r="AG665" s="525">
        <v>44.0</v>
      </c>
      <c r="AH665" s="537" t="s">
        <v>7785</v>
      </c>
      <c r="AI665" s="1"/>
      <c r="AJ665" s="514"/>
      <c r="AK665" s="503"/>
      <c r="AL665" s="503"/>
      <c r="AM665" s="573"/>
      <c r="AN665" s="1"/>
      <c r="AO665" s="514"/>
      <c r="AR665" s="573"/>
      <c r="AS665" s="518"/>
      <c r="AT665" s="514"/>
      <c r="AU665" s="514"/>
      <c r="AV665" s="514"/>
      <c r="AW665" s="558"/>
      <c r="AX665" s="1"/>
      <c r="AY665" s="514"/>
      <c r="AZ665" s="514"/>
      <c r="BA665" s="514"/>
      <c r="BB665" s="558"/>
      <c r="BC665" s="1"/>
      <c r="BD665" s="514"/>
      <c r="BE665" s="514"/>
      <c r="BF665" s="514"/>
      <c r="BG665" s="558"/>
      <c r="BH665" s="1"/>
      <c r="BI665" s="514"/>
      <c r="BJ665" s="514"/>
      <c r="BK665" s="514"/>
      <c r="BL665" s="558"/>
      <c r="BM665" s="1"/>
      <c r="BN665" s="514"/>
      <c r="BO665" s="514"/>
      <c r="BP665" s="514"/>
      <c r="BQ665" s="558"/>
      <c r="BR665" s="1"/>
      <c r="BS665" s="514"/>
      <c r="BT665" s="514"/>
      <c r="BU665" s="514"/>
      <c r="BV665" s="558"/>
      <c r="BW665" s="1"/>
      <c r="BX665" s="514"/>
      <c r="BY665" s="514"/>
      <c r="BZ665" s="514"/>
      <c r="CA665" s="558"/>
      <c r="CB665" s="1"/>
      <c r="CC665" s="514"/>
      <c r="CD665" s="514"/>
      <c r="CE665" s="514"/>
      <c r="CF665" s="558"/>
      <c r="CG665" s="1"/>
      <c r="CH665" s="514"/>
      <c r="CI665" s="514"/>
      <c r="CJ665" s="514"/>
      <c r="CK665" s="558"/>
      <c r="CL665" s="1"/>
      <c r="CM665" s="514"/>
      <c r="CN665" s="514"/>
      <c r="CO665" s="514"/>
      <c r="CP665" s="558"/>
      <c r="CQ665" s="1"/>
    </row>
    <row r="666" ht="15.0" customHeight="1">
      <c r="A666" s="514">
        <v>10.0</v>
      </c>
      <c r="B666" s="525">
        <v>1.0</v>
      </c>
      <c r="C666" s="525">
        <v>42.0</v>
      </c>
      <c r="D666" s="527" t="s">
        <v>116</v>
      </c>
      <c r="E666" s="1"/>
      <c r="F666" s="514">
        <v>14.0</v>
      </c>
      <c r="G666" s="525">
        <v>1.0</v>
      </c>
      <c r="H666" s="525">
        <v>2.0</v>
      </c>
      <c r="I666" s="529" t="s">
        <v>7786</v>
      </c>
      <c r="J666" s="1"/>
      <c r="K666" s="514">
        <v>10.0</v>
      </c>
      <c r="L666" s="525">
        <v>2.0</v>
      </c>
      <c r="M666" s="525">
        <v>42.0</v>
      </c>
      <c r="N666" s="529" t="s">
        <v>7787</v>
      </c>
      <c r="O666" s="1"/>
      <c r="P666" s="514">
        <v>10.0</v>
      </c>
      <c r="Q666" s="525">
        <v>2.0</v>
      </c>
      <c r="R666" s="525">
        <v>7.0</v>
      </c>
      <c r="S666" s="529" t="s">
        <v>7788</v>
      </c>
      <c r="T666" s="1"/>
      <c r="U666" s="514">
        <v>10.0</v>
      </c>
      <c r="V666" s="525">
        <v>3.0</v>
      </c>
      <c r="W666" s="525">
        <v>42.0</v>
      </c>
      <c r="X666" s="537" t="s">
        <v>7789</v>
      </c>
      <c r="Y666" s="1"/>
      <c r="Z666" s="503"/>
      <c r="AA666" s="503"/>
      <c r="AB666" s="503"/>
      <c r="AC666" s="503"/>
      <c r="AD666" s="1"/>
      <c r="AE666" s="514">
        <v>10.0</v>
      </c>
      <c r="AF666" s="525">
        <v>4.0</v>
      </c>
      <c r="AG666" s="525">
        <v>44.0</v>
      </c>
      <c r="AH666" s="537" t="s">
        <v>7790</v>
      </c>
      <c r="AI666" s="1"/>
      <c r="AJ666" s="514"/>
      <c r="AK666" s="503"/>
      <c r="AL666" s="503"/>
      <c r="AM666" s="573"/>
      <c r="AN666" s="1"/>
      <c r="AO666" s="514"/>
      <c r="AR666" s="573"/>
      <c r="AS666" s="518"/>
      <c r="AT666" s="514"/>
      <c r="AU666" s="514"/>
      <c r="AV666" s="514"/>
      <c r="AW666" s="558"/>
      <c r="AX666" s="1"/>
      <c r="AY666" s="514"/>
      <c r="AZ666" s="514"/>
      <c r="BA666" s="514"/>
      <c r="BB666" s="558"/>
      <c r="BC666" s="1"/>
      <c r="BD666" s="514"/>
      <c r="BE666" s="514"/>
      <c r="BF666" s="514"/>
      <c r="BG666" s="558"/>
      <c r="BH666" s="1"/>
      <c r="BI666" s="514"/>
      <c r="BJ666" s="514"/>
      <c r="BK666" s="514"/>
      <c r="BL666" s="558"/>
      <c r="BM666" s="1"/>
      <c r="BN666" s="514"/>
      <c r="BO666" s="514"/>
      <c r="BP666" s="514"/>
      <c r="BQ666" s="558"/>
      <c r="BR666" s="1"/>
      <c r="BS666" s="514"/>
      <c r="BT666" s="514"/>
      <c r="BU666" s="514"/>
      <c r="BV666" s="558"/>
      <c r="BW666" s="1"/>
      <c r="BX666" s="514"/>
      <c r="BY666" s="514"/>
      <c r="BZ666" s="514"/>
      <c r="CA666" s="558"/>
      <c r="CB666" s="1"/>
      <c r="CC666" s="514"/>
      <c r="CD666" s="514"/>
      <c r="CE666" s="514"/>
      <c r="CF666" s="558"/>
      <c r="CG666" s="1"/>
      <c r="CH666" s="514"/>
      <c r="CI666" s="514"/>
      <c r="CJ666" s="514"/>
      <c r="CK666" s="558"/>
      <c r="CL666" s="1"/>
      <c r="CM666" s="514"/>
      <c r="CN666" s="514"/>
      <c r="CO666" s="514"/>
      <c r="CP666" s="558"/>
      <c r="CQ666" s="1"/>
    </row>
    <row r="667" ht="15.0" customHeight="1">
      <c r="A667" s="514">
        <v>9.0</v>
      </c>
      <c r="B667" s="525">
        <v>1.0</v>
      </c>
      <c r="C667" s="525">
        <v>42.0</v>
      </c>
      <c r="D667" s="526" t="s">
        <v>7791</v>
      </c>
      <c r="E667" s="1"/>
      <c r="F667" s="514">
        <v>13.0</v>
      </c>
      <c r="G667" s="525">
        <v>1.0</v>
      </c>
      <c r="H667" s="525">
        <v>2.0</v>
      </c>
      <c r="I667" s="529" t="s">
        <v>7792</v>
      </c>
      <c r="J667" s="1"/>
      <c r="K667" s="514">
        <v>9.0</v>
      </c>
      <c r="L667" s="525">
        <v>2.0</v>
      </c>
      <c r="M667" s="525">
        <v>42.0</v>
      </c>
      <c r="N667" s="529" t="s">
        <v>7793</v>
      </c>
      <c r="O667" s="1"/>
      <c r="P667" s="514">
        <v>9.0</v>
      </c>
      <c r="Q667" s="525">
        <v>2.0</v>
      </c>
      <c r="R667" s="525">
        <v>7.0</v>
      </c>
      <c r="S667" s="529" t="s">
        <v>7794</v>
      </c>
      <c r="T667" s="1"/>
      <c r="U667" s="514">
        <v>9.0</v>
      </c>
      <c r="V667" s="525">
        <v>3.0</v>
      </c>
      <c r="W667" s="525">
        <v>42.0</v>
      </c>
      <c r="X667" s="537" t="s">
        <v>7795</v>
      </c>
      <c r="Y667" s="1"/>
      <c r="Z667" s="508"/>
      <c r="AA667" s="559" t="s">
        <v>7796</v>
      </c>
      <c r="AD667" s="1"/>
      <c r="AE667" s="514">
        <v>9.0</v>
      </c>
      <c r="AF667" s="525">
        <v>4.0</v>
      </c>
      <c r="AG667" s="525">
        <v>44.0</v>
      </c>
      <c r="AH667" s="537" t="s">
        <v>7797</v>
      </c>
      <c r="AI667" s="1"/>
      <c r="AJ667" s="514"/>
      <c r="AK667" s="503"/>
      <c r="AL667" s="503"/>
      <c r="AM667" s="573"/>
      <c r="AN667" s="1"/>
      <c r="AO667" s="514"/>
      <c r="AR667" s="573"/>
      <c r="AS667" s="518"/>
      <c r="AT667" s="514"/>
      <c r="AU667" s="514"/>
      <c r="AV667" s="514"/>
      <c r="AW667" s="558"/>
      <c r="AX667" s="1"/>
      <c r="AY667" s="514"/>
      <c r="AZ667" s="514"/>
      <c r="BA667" s="514"/>
      <c r="BB667" s="558"/>
      <c r="BC667" s="1"/>
      <c r="BD667" s="514"/>
      <c r="BE667" s="514"/>
      <c r="BF667" s="514"/>
      <c r="BG667" s="558"/>
      <c r="BH667" s="1"/>
      <c r="BI667" s="514"/>
      <c r="BJ667" s="514"/>
      <c r="BK667" s="514"/>
      <c r="BL667" s="558"/>
      <c r="BM667" s="1"/>
      <c r="BN667" s="514"/>
      <c r="BO667" s="514"/>
      <c r="BP667" s="514"/>
      <c r="BQ667" s="558"/>
      <c r="BR667" s="1"/>
      <c r="BS667" s="514"/>
      <c r="BT667" s="514"/>
      <c r="BU667" s="514"/>
      <c r="BV667" s="558"/>
      <c r="BW667" s="1"/>
      <c r="BX667" s="514"/>
      <c r="BY667" s="514"/>
      <c r="BZ667" s="514"/>
      <c r="CA667" s="558"/>
      <c r="CB667" s="1"/>
      <c r="CC667" s="514"/>
      <c r="CD667" s="514"/>
      <c r="CE667" s="514"/>
      <c r="CF667" s="558"/>
      <c r="CG667" s="1"/>
      <c r="CH667" s="514"/>
      <c r="CI667" s="514"/>
      <c r="CJ667" s="514"/>
      <c r="CK667" s="558"/>
      <c r="CL667" s="1"/>
      <c r="CM667" s="514"/>
      <c r="CN667" s="514"/>
      <c r="CO667" s="514"/>
      <c r="CP667" s="558"/>
      <c r="CQ667" s="1"/>
    </row>
    <row r="668" ht="15.0" customHeight="1">
      <c r="A668" s="514">
        <v>8.0</v>
      </c>
      <c r="B668" s="525">
        <v>1.0</v>
      </c>
      <c r="C668" s="525">
        <v>42.0</v>
      </c>
      <c r="D668" s="527" t="s">
        <v>116</v>
      </c>
      <c r="E668" s="1"/>
      <c r="F668" s="514">
        <v>12.0</v>
      </c>
      <c r="G668" s="525">
        <v>1.0</v>
      </c>
      <c r="H668" s="525">
        <v>2.0</v>
      </c>
      <c r="I668" s="529" t="s">
        <v>7798</v>
      </c>
      <c r="J668" s="1"/>
      <c r="K668" s="514">
        <v>8.0</v>
      </c>
      <c r="L668" s="525">
        <v>2.0</v>
      </c>
      <c r="M668" s="525">
        <v>42.0</v>
      </c>
      <c r="N668" s="529" t="s">
        <v>7799</v>
      </c>
      <c r="O668" s="1"/>
      <c r="P668" s="514">
        <v>8.0</v>
      </c>
      <c r="Q668" s="525">
        <v>2.0</v>
      </c>
      <c r="R668" s="525">
        <v>7.0</v>
      </c>
      <c r="S668" s="529" t="s">
        <v>7800</v>
      </c>
      <c r="T668" s="1"/>
      <c r="U668" s="514">
        <v>8.0</v>
      </c>
      <c r="V668" s="525">
        <v>3.0</v>
      </c>
      <c r="W668" s="525">
        <v>42.0</v>
      </c>
      <c r="X668" s="537" t="s">
        <v>7801</v>
      </c>
      <c r="Y668" s="1"/>
      <c r="Z668" s="508"/>
      <c r="AA668" s="503"/>
      <c r="AB668" s="503"/>
      <c r="AC668" s="575"/>
      <c r="AD668" s="1"/>
      <c r="AE668" s="514">
        <v>8.0</v>
      </c>
      <c r="AF668" s="525">
        <v>4.0</v>
      </c>
      <c r="AG668" s="525">
        <v>44.0</v>
      </c>
      <c r="AH668" s="537" t="s">
        <v>7802</v>
      </c>
      <c r="AI668" s="1"/>
      <c r="AJ668" s="514"/>
      <c r="AK668" s="503"/>
      <c r="AL668" s="503"/>
      <c r="AM668" s="573"/>
      <c r="AN668" s="1"/>
      <c r="AO668" s="514"/>
      <c r="AR668" s="573"/>
      <c r="AS668" s="518"/>
      <c r="AT668" s="514"/>
      <c r="AU668" s="514"/>
      <c r="AV668" s="514"/>
      <c r="AW668" s="558"/>
      <c r="AX668" s="1"/>
      <c r="AY668" s="514"/>
      <c r="AZ668" s="514"/>
      <c r="BA668" s="514"/>
      <c r="BB668" s="558"/>
      <c r="BC668" s="1"/>
      <c r="BD668" s="514"/>
      <c r="BE668" s="514"/>
      <c r="BF668" s="514"/>
      <c r="BG668" s="558"/>
      <c r="BH668" s="1"/>
      <c r="BI668" s="514"/>
      <c r="BJ668" s="514"/>
      <c r="BK668" s="514"/>
      <c r="BL668" s="558"/>
      <c r="BM668" s="1"/>
      <c r="BN668" s="514"/>
      <c r="BO668" s="514"/>
      <c r="BP668" s="514"/>
      <c r="BQ668" s="558"/>
      <c r="BR668" s="1"/>
      <c r="BS668" s="514"/>
      <c r="BT668" s="514"/>
      <c r="BU668" s="514"/>
      <c r="BV668" s="558"/>
      <c r="BW668" s="1"/>
      <c r="BX668" s="514"/>
      <c r="BY668" s="514"/>
      <c r="BZ668" s="514"/>
      <c r="CA668" s="558"/>
      <c r="CB668" s="1"/>
      <c r="CC668" s="514"/>
      <c r="CD668" s="514"/>
      <c r="CE668" s="514"/>
      <c r="CF668" s="558"/>
      <c r="CG668" s="1"/>
      <c r="CH668" s="514"/>
      <c r="CI668" s="514"/>
      <c r="CJ668" s="514"/>
      <c r="CK668" s="558"/>
      <c r="CL668" s="1"/>
      <c r="CM668" s="514"/>
      <c r="CN668" s="514"/>
      <c r="CO668" s="514"/>
      <c r="CP668" s="558"/>
      <c r="CQ668" s="1"/>
    </row>
    <row r="669" ht="15.0" customHeight="1">
      <c r="A669" s="514">
        <v>7.0</v>
      </c>
      <c r="B669" s="525">
        <v>1.0</v>
      </c>
      <c r="C669" s="525">
        <v>42.0</v>
      </c>
      <c r="D669" s="526" t="s">
        <v>7803</v>
      </c>
      <c r="E669" s="1"/>
      <c r="F669" s="514">
        <v>11.0</v>
      </c>
      <c r="G669" s="525">
        <v>1.0</v>
      </c>
      <c r="H669" s="525">
        <v>2.0</v>
      </c>
      <c r="I669" s="529" t="s">
        <v>7804</v>
      </c>
      <c r="J669" s="1"/>
      <c r="K669" s="514">
        <v>7.0</v>
      </c>
      <c r="L669" s="525">
        <v>2.0</v>
      </c>
      <c r="M669" s="525">
        <v>42.0</v>
      </c>
      <c r="N669" s="529" t="s">
        <v>7805</v>
      </c>
      <c r="O669" s="1"/>
      <c r="P669" s="514">
        <v>7.0</v>
      </c>
      <c r="Q669" s="525">
        <v>2.0</v>
      </c>
      <c r="R669" s="525">
        <v>7.0</v>
      </c>
      <c r="S669" s="529" t="s">
        <v>7806</v>
      </c>
      <c r="T669" s="1"/>
      <c r="U669" s="514">
        <v>7.0</v>
      </c>
      <c r="V669" s="525">
        <v>3.0</v>
      </c>
      <c r="W669" s="525">
        <v>42.0</v>
      </c>
      <c r="X669" s="537" t="s">
        <v>7807</v>
      </c>
      <c r="Y669" s="1"/>
      <c r="Z669" s="508"/>
      <c r="AA669" s="503"/>
      <c r="AB669" s="503"/>
      <c r="AC669" s="575"/>
      <c r="AD669" s="1"/>
      <c r="AE669" s="514">
        <v>7.0</v>
      </c>
      <c r="AF669" s="525">
        <v>4.0</v>
      </c>
      <c r="AG669" s="525">
        <v>44.0</v>
      </c>
      <c r="AH669" s="537" t="s">
        <v>7808</v>
      </c>
      <c r="AI669" s="1"/>
      <c r="AJ669" s="514"/>
      <c r="AK669" s="503"/>
      <c r="AL669" s="503"/>
      <c r="AM669" s="573"/>
      <c r="AN669" s="1"/>
      <c r="AO669" s="514"/>
      <c r="AR669" s="573"/>
      <c r="AS669" s="518"/>
      <c r="AT669" s="514"/>
      <c r="AU669" s="514"/>
      <c r="AV669" s="514"/>
      <c r="AW669" s="558"/>
      <c r="AX669" s="1"/>
      <c r="AY669" s="514"/>
      <c r="AZ669" s="514"/>
      <c r="BA669" s="514"/>
      <c r="BB669" s="558"/>
      <c r="BC669" s="1"/>
      <c r="BD669" s="514"/>
      <c r="BE669" s="514"/>
      <c r="BF669" s="514"/>
      <c r="BG669" s="558"/>
      <c r="BH669" s="1"/>
      <c r="BI669" s="514"/>
      <c r="BJ669" s="514"/>
      <c r="BK669" s="514"/>
      <c r="BL669" s="558"/>
      <c r="BM669" s="1"/>
      <c r="BN669" s="514"/>
      <c r="BO669" s="514"/>
      <c r="BP669" s="514"/>
      <c r="BQ669" s="558"/>
      <c r="BR669" s="1"/>
      <c r="BS669" s="514"/>
      <c r="BT669" s="514"/>
      <c r="BU669" s="514"/>
      <c r="BV669" s="558"/>
      <c r="BW669" s="1"/>
      <c r="BX669" s="514"/>
      <c r="BY669" s="514"/>
      <c r="BZ669" s="514"/>
      <c r="CA669" s="558"/>
      <c r="CB669" s="1"/>
      <c r="CC669" s="514"/>
      <c r="CD669" s="514"/>
      <c r="CE669" s="514"/>
      <c r="CF669" s="558"/>
      <c r="CG669" s="1"/>
      <c r="CH669" s="514"/>
      <c r="CI669" s="514"/>
      <c r="CJ669" s="514"/>
      <c r="CK669" s="558"/>
      <c r="CL669" s="1"/>
      <c r="CM669" s="514"/>
      <c r="CN669" s="514"/>
      <c r="CO669" s="514"/>
      <c r="CP669" s="558"/>
      <c r="CQ669" s="1"/>
    </row>
    <row r="670" ht="15.0" customHeight="1">
      <c r="A670" s="514">
        <v>6.0</v>
      </c>
      <c r="B670" s="525">
        <v>1.0</v>
      </c>
      <c r="C670" s="525">
        <v>42.0</v>
      </c>
      <c r="D670" s="527" t="s">
        <v>116</v>
      </c>
      <c r="E670" s="1"/>
      <c r="F670" s="514">
        <v>10.0</v>
      </c>
      <c r="G670" s="525">
        <v>1.0</v>
      </c>
      <c r="H670" s="525">
        <v>2.0</v>
      </c>
      <c r="I670" s="529" t="s">
        <v>7809</v>
      </c>
      <c r="J670" s="1"/>
      <c r="K670" s="514">
        <v>6.0</v>
      </c>
      <c r="L670" s="525">
        <v>2.0</v>
      </c>
      <c r="M670" s="525">
        <v>42.0</v>
      </c>
      <c r="N670" s="529" t="s">
        <v>7810</v>
      </c>
      <c r="O670" s="1"/>
      <c r="P670" s="514">
        <v>6.0</v>
      </c>
      <c r="Q670" s="525">
        <v>2.0</v>
      </c>
      <c r="R670" s="525">
        <v>7.0</v>
      </c>
      <c r="S670" s="529" t="s">
        <v>7811</v>
      </c>
      <c r="T670" s="1"/>
      <c r="U670" s="514">
        <v>6.0</v>
      </c>
      <c r="V670" s="525">
        <v>3.0</v>
      </c>
      <c r="W670" s="525">
        <v>42.0</v>
      </c>
      <c r="X670" s="537" t="s">
        <v>7812</v>
      </c>
      <c r="Y670" s="1"/>
      <c r="Z670" s="508"/>
      <c r="AA670" s="503"/>
      <c r="AB670" s="503"/>
      <c r="AC670" s="575"/>
      <c r="AD670" s="1"/>
      <c r="AE670" s="514">
        <v>6.0</v>
      </c>
      <c r="AF670" s="525">
        <v>4.0</v>
      </c>
      <c r="AG670" s="525">
        <v>44.0</v>
      </c>
      <c r="AH670" s="537" t="s">
        <v>7813</v>
      </c>
      <c r="AI670" s="1"/>
      <c r="AJ670" s="514"/>
      <c r="AK670" s="503"/>
      <c r="AL670" s="503"/>
      <c r="AM670" s="573"/>
      <c r="AN670" s="1"/>
      <c r="AO670" s="514"/>
      <c r="AR670" s="573"/>
      <c r="AS670" s="518"/>
      <c r="AT670" s="514"/>
      <c r="AU670" s="514"/>
      <c r="AV670" s="514"/>
      <c r="AW670" s="558"/>
      <c r="AX670" s="1"/>
      <c r="AY670" s="514"/>
      <c r="AZ670" s="514"/>
      <c r="BA670" s="514"/>
      <c r="BB670" s="558"/>
      <c r="BC670" s="1"/>
      <c r="BD670" s="514"/>
      <c r="BE670" s="514"/>
      <c r="BF670" s="514"/>
      <c r="BG670" s="558"/>
      <c r="BH670" s="1"/>
      <c r="BI670" s="514"/>
      <c r="BJ670" s="514"/>
      <c r="BK670" s="514"/>
      <c r="BL670" s="558"/>
      <c r="BM670" s="1"/>
      <c r="BN670" s="514"/>
      <c r="BO670" s="514"/>
      <c r="BP670" s="514"/>
      <c r="BQ670" s="558"/>
      <c r="BR670" s="1"/>
      <c r="BS670" s="514"/>
      <c r="BT670" s="514"/>
      <c r="BU670" s="514"/>
      <c r="BV670" s="558"/>
      <c r="BW670" s="1"/>
      <c r="BX670" s="514"/>
      <c r="BY670" s="514"/>
      <c r="BZ670" s="514"/>
      <c r="CA670" s="558"/>
      <c r="CB670" s="1"/>
      <c r="CC670" s="514"/>
      <c r="CD670" s="514"/>
      <c r="CE670" s="514"/>
      <c r="CF670" s="558"/>
      <c r="CG670" s="1"/>
      <c r="CH670" s="514"/>
      <c r="CI670" s="514"/>
      <c r="CJ670" s="514"/>
      <c r="CK670" s="558"/>
      <c r="CL670" s="1"/>
      <c r="CM670" s="514"/>
      <c r="CN670" s="514"/>
      <c r="CO670" s="514"/>
      <c r="CP670" s="558"/>
      <c r="CQ670" s="1"/>
    </row>
    <row r="671" ht="15.0" customHeight="1">
      <c r="A671" s="514">
        <v>5.0</v>
      </c>
      <c r="B671" s="525">
        <v>1.0</v>
      </c>
      <c r="C671" s="525">
        <v>42.0</v>
      </c>
      <c r="D671" s="526" t="s">
        <v>7814</v>
      </c>
      <c r="E671" s="1"/>
      <c r="F671" s="514">
        <v>9.0</v>
      </c>
      <c r="G671" s="525">
        <v>1.0</v>
      </c>
      <c r="H671" s="525">
        <v>2.0</v>
      </c>
      <c r="I671" s="529" t="s">
        <v>7815</v>
      </c>
      <c r="J671" s="1"/>
      <c r="K671" s="514">
        <v>5.0</v>
      </c>
      <c r="L671" s="525">
        <v>2.0</v>
      </c>
      <c r="M671" s="525">
        <v>42.0</v>
      </c>
      <c r="N671" s="529" t="s">
        <v>7816</v>
      </c>
      <c r="O671" s="1"/>
      <c r="P671" s="514">
        <v>5.0</v>
      </c>
      <c r="Q671" s="525">
        <v>2.0</v>
      </c>
      <c r="R671" s="525">
        <v>7.0</v>
      </c>
      <c r="S671" s="529" t="s">
        <v>7817</v>
      </c>
      <c r="T671" s="1"/>
      <c r="U671" s="514">
        <v>5.0</v>
      </c>
      <c r="V671" s="525">
        <v>3.0</v>
      </c>
      <c r="W671" s="525">
        <v>42.0</v>
      </c>
      <c r="X671" s="537" t="s">
        <v>7818</v>
      </c>
      <c r="Y671" s="1"/>
      <c r="Z671" s="508"/>
      <c r="AA671" s="503"/>
      <c r="AB671" s="503"/>
      <c r="AC671" s="575"/>
      <c r="AD671" s="1"/>
      <c r="AE671" s="514">
        <v>5.0</v>
      </c>
      <c r="AF671" s="525">
        <v>4.0</v>
      </c>
      <c r="AG671" s="525">
        <v>44.0</v>
      </c>
      <c r="AH671" s="537" t="s">
        <v>7819</v>
      </c>
      <c r="AI671" s="1"/>
      <c r="AJ671" s="514"/>
      <c r="AK671" s="503"/>
      <c r="AL671" s="503"/>
      <c r="AM671" s="573"/>
      <c r="AN671" s="1"/>
      <c r="AO671" s="514"/>
      <c r="AR671" s="573"/>
      <c r="AS671" s="518"/>
      <c r="AT671" s="514"/>
      <c r="AU671" s="514"/>
      <c r="AV671" s="514"/>
      <c r="AW671" s="558"/>
      <c r="AX671" s="1"/>
      <c r="AY671" s="514"/>
      <c r="AZ671" s="514"/>
      <c r="BA671" s="514"/>
      <c r="BB671" s="558"/>
      <c r="BC671" s="1"/>
      <c r="BD671" s="514"/>
      <c r="BE671" s="514"/>
      <c r="BF671" s="514"/>
      <c r="BG671" s="558"/>
      <c r="BH671" s="1"/>
      <c r="BI671" s="514"/>
      <c r="BJ671" s="514"/>
      <c r="BK671" s="514"/>
      <c r="BL671" s="558"/>
      <c r="BM671" s="1"/>
      <c r="BN671" s="514"/>
      <c r="BO671" s="514"/>
      <c r="BP671" s="514"/>
      <c r="BQ671" s="558"/>
      <c r="BR671" s="1"/>
      <c r="BS671" s="514"/>
      <c r="BT671" s="514"/>
      <c r="BU671" s="514"/>
      <c r="BV671" s="558"/>
      <c r="BW671" s="1"/>
      <c r="BX671" s="514"/>
      <c r="BY671" s="514"/>
      <c r="BZ671" s="514"/>
      <c r="CA671" s="558"/>
      <c r="CB671" s="1"/>
      <c r="CC671" s="514"/>
      <c r="CD671" s="514"/>
      <c r="CE671" s="514"/>
      <c r="CF671" s="558"/>
      <c r="CG671" s="1"/>
      <c r="CH671" s="514"/>
      <c r="CI671" s="514"/>
      <c r="CJ671" s="514"/>
      <c r="CK671" s="558"/>
      <c r="CL671" s="1"/>
      <c r="CM671" s="514"/>
      <c r="CN671" s="514"/>
      <c r="CO671" s="514"/>
      <c r="CP671" s="558"/>
      <c r="CQ671" s="1"/>
    </row>
    <row r="672" ht="15.0" customHeight="1">
      <c r="A672" s="514">
        <v>4.0</v>
      </c>
      <c r="B672" s="525">
        <v>1.0</v>
      </c>
      <c r="C672" s="525">
        <v>42.0</v>
      </c>
      <c r="D672" s="527" t="s">
        <v>116</v>
      </c>
      <c r="E672" s="1"/>
      <c r="F672" s="514">
        <v>8.0</v>
      </c>
      <c r="G672" s="525">
        <v>1.0</v>
      </c>
      <c r="H672" s="525">
        <v>2.0</v>
      </c>
      <c r="I672" s="529" t="s">
        <v>7820</v>
      </c>
      <c r="J672" s="1"/>
      <c r="K672" s="514">
        <v>4.0</v>
      </c>
      <c r="L672" s="525">
        <v>2.0</v>
      </c>
      <c r="M672" s="525">
        <v>42.0</v>
      </c>
      <c r="N672" s="529" t="s">
        <v>7821</v>
      </c>
      <c r="O672" s="1"/>
      <c r="P672" s="514">
        <v>4.0</v>
      </c>
      <c r="Q672" s="525">
        <v>2.0</v>
      </c>
      <c r="R672" s="525">
        <v>7.0</v>
      </c>
      <c r="S672" s="529" t="s">
        <v>7822</v>
      </c>
      <c r="T672" s="1"/>
      <c r="U672" s="514">
        <v>4.0</v>
      </c>
      <c r="V672" s="525">
        <v>3.0</v>
      </c>
      <c r="W672" s="525">
        <v>42.0</v>
      </c>
      <c r="X672" s="537" t="s">
        <v>7823</v>
      </c>
      <c r="Y672" s="1"/>
      <c r="Z672" s="508"/>
      <c r="AA672" s="503"/>
      <c r="AB672" s="503"/>
      <c r="AC672" s="575"/>
      <c r="AD672" s="1"/>
      <c r="AE672" s="514">
        <v>4.0</v>
      </c>
      <c r="AF672" s="525">
        <v>4.0</v>
      </c>
      <c r="AG672" s="525">
        <v>44.0</v>
      </c>
      <c r="AH672" s="537" t="s">
        <v>7824</v>
      </c>
      <c r="AI672" s="1"/>
      <c r="AJ672" s="514"/>
      <c r="AK672" s="503"/>
      <c r="AL672" s="503"/>
      <c r="AM672" s="573"/>
      <c r="AN672" s="1"/>
      <c r="AO672" s="514"/>
      <c r="AR672" s="573"/>
      <c r="AS672" s="518"/>
      <c r="AT672" s="514"/>
      <c r="AU672" s="514"/>
      <c r="AV672" s="514"/>
      <c r="AW672" s="558"/>
      <c r="AX672" s="1"/>
      <c r="AY672" s="514"/>
      <c r="AZ672" s="514"/>
      <c r="BA672" s="514"/>
      <c r="BB672" s="558"/>
      <c r="BC672" s="1"/>
      <c r="BD672" s="514"/>
      <c r="BE672" s="514"/>
      <c r="BF672" s="514"/>
      <c r="BG672" s="558"/>
      <c r="BH672" s="1"/>
      <c r="BI672" s="514"/>
      <c r="BJ672" s="514"/>
      <c r="BK672" s="514"/>
      <c r="BL672" s="558"/>
      <c r="BM672" s="1"/>
      <c r="BN672" s="514"/>
      <c r="BO672" s="514"/>
      <c r="BP672" s="514"/>
      <c r="BQ672" s="558"/>
      <c r="BR672" s="1"/>
      <c r="BS672" s="514"/>
      <c r="BT672" s="514"/>
      <c r="BU672" s="514"/>
      <c r="BV672" s="558"/>
      <c r="BW672" s="1"/>
      <c r="BX672" s="514"/>
      <c r="BY672" s="514"/>
      <c r="BZ672" s="514"/>
      <c r="CA672" s="558"/>
      <c r="CB672" s="1"/>
      <c r="CC672" s="514"/>
      <c r="CD672" s="514"/>
      <c r="CE672" s="514"/>
      <c r="CF672" s="558"/>
      <c r="CG672" s="1"/>
      <c r="CH672" s="514"/>
      <c r="CI672" s="514"/>
      <c r="CJ672" s="514"/>
      <c r="CK672" s="558"/>
      <c r="CL672" s="1"/>
      <c r="CM672" s="514"/>
      <c r="CN672" s="514"/>
      <c r="CO672" s="514"/>
      <c r="CP672" s="558"/>
      <c r="CQ672" s="1"/>
    </row>
    <row r="673" ht="15.0" customHeight="1">
      <c r="A673" s="514">
        <v>3.0</v>
      </c>
      <c r="B673" s="525">
        <v>1.0</v>
      </c>
      <c r="C673" s="525">
        <v>42.0</v>
      </c>
      <c r="D673" s="526" t="s">
        <v>7825</v>
      </c>
      <c r="E673" s="1"/>
      <c r="F673" s="514">
        <v>7.0</v>
      </c>
      <c r="G673" s="525">
        <v>1.0</v>
      </c>
      <c r="H673" s="525">
        <v>2.0</v>
      </c>
      <c r="I673" s="529" t="s">
        <v>7826</v>
      </c>
      <c r="J673" s="1"/>
      <c r="K673" s="514">
        <v>3.0</v>
      </c>
      <c r="L673" s="525">
        <v>2.0</v>
      </c>
      <c r="M673" s="525">
        <v>42.0</v>
      </c>
      <c r="N673" s="529" t="s">
        <v>7827</v>
      </c>
      <c r="O673" s="1"/>
      <c r="P673" s="514">
        <v>3.0</v>
      </c>
      <c r="Q673" s="525">
        <v>2.0</v>
      </c>
      <c r="R673" s="525">
        <v>7.0</v>
      </c>
      <c r="S673" s="529" t="s">
        <v>7828</v>
      </c>
      <c r="T673" s="1"/>
      <c r="U673" s="514">
        <v>3.0</v>
      </c>
      <c r="V673" s="525">
        <v>3.0</v>
      </c>
      <c r="W673" s="525">
        <v>42.0</v>
      </c>
      <c r="X673" s="537" t="s">
        <v>7829</v>
      </c>
      <c r="Y673" s="1"/>
      <c r="Z673" s="508"/>
      <c r="AA673" s="503"/>
      <c r="AB673" s="503"/>
      <c r="AC673" s="575"/>
      <c r="AD673" s="1"/>
      <c r="AE673" s="514">
        <v>3.0</v>
      </c>
      <c r="AF673" s="525">
        <v>4.0</v>
      </c>
      <c r="AG673" s="525">
        <v>44.0</v>
      </c>
      <c r="AH673" s="537" t="s">
        <v>7830</v>
      </c>
      <c r="AI673" s="1"/>
      <c r="AJ673" s="514"/>
      <c r="AK673" s="503"/>
      <c r="AL673" s="503"/>
      <c r="AM673" s="573"/>
      <c r="AN673" s="1"/>
      <c r="AO673" s="514"/>
      <c r="AR673" s="573"/>
      <c r="AS673" s="518"/>
      <c r="AT673" s="514"/>
      <c r="AU673" s="514"/>
      <c r="AV673" s="514"/>
      <c r="AW673" s="558"/>
      <c r="AX673" s="1"/>
      <c r="AY673" s="514"/>
      <c r="AZ673" s="514"/>
      <c r="BA673" s="514"/>
      <c r="BB673" s="558"/>
      <c r="BC673" s="1"/>
      <c r="BD673" s="514"/>
      <c r="BE673" s="514"/>
      <c r="BF673" s="514"/>
      <c r="BG673" s="558"/>
      <c r="BH673" s="1"/>
      <c r="BI673" s="514"/>
      <c r="BJ673" s="514"/>
      <c r="BK673" s="514"/>
      <c r="BL673" s="558"/>
      <c r="BM673" s="1"/>
      <c r="BN673" s="514"/>
      <c r="BO673" s="514"/>
      <c r="BP673" s="514"/>
      <c r="BQ673" s="558"/>
      <c r="BR673" s="1"/>
      <c r="BS673" s="514"/>
      <c r="BT673" s="514"/>
      <c r="BU673" s="514"/>
      <c r="BV673" s="558"/>
      <c r="BW673" s="1"/>
      <c r="BX673" s="514"/>
      <c r="BY673" s="514"/>
      <c r="BZ673" s="514"/>
      <c r="CA673" s="558"/>
      <c r="CB673" s="1"/>
      <c r="CC673" s="514"/>
      <c r="CD673" s="514"/>
      <c r="CE673" s="514"/>
      <c r="CF673" s="558"/>
      <c r="CG673" s="1"/>
      <c r="CH673" s="514"/>
      <c r="CI673" s="514"/>
      <c r="CJ673" s="514"/>
      <c r="CK673" s="558"/>
      <c r="CL673" s="1"/>
      <c r="CM673" s="514"/>
      <c r="CN673" s="514"/>
      <c r="CO673" s="514"/>
      <c r="CP673" s="558"/>
      <c r="CQ673" s="1"/>
    </row>
    <row r="674" ht="15.0" customHeight="1">
      <c r="A674" s="514">
        <v>2.0</v>
      </c>
      <c r="B674" s="525">
        <v>1.0</v>
      </c>
      <c r="C674" s="525">
        <v>42.0</v>
      </c>
      <c r="D674" s="527" t="s">
        <v>116</v>
      </c>
      <c r="E674" s="1"/>
      <c r="F674" s="514">
        <v>6.0</v>
      </c>
      <c r="G674" s="525">
        <v>1.0</v>
      </c>
      <c r="H674" s="525">
        <v>2.0</v>
      </c>
      <c r="I674" s="529" t="s">
        <v>7831</v>
      </c>
      <c r="J674" s="1"/>
      <c r="K674" s="524">
        <v>2.0</v>
      </c>
      <c r="L674" s="525">
        <v>2.0</v>
      </c>
      <c r="M674" s="525">
        <v>42.0</v>
      </c>
      <c r="N674" s="529" t="s">
        <v>7832</v>
      </c>
      <c r="O674" s="1"/>
      <c r="P674" s="514">
        <v>2.0</v>
      </c>
      <c r="Q674" s="525">
        <v>2.0</v>
      </c>
      <c r="R674" s="525">
        <v>7.0</v>
      </c>
      <c r="S674" s="529" t="s">
        <v>7833</v>
      </c>
      <c r="T674" s="1"/>
      <c r="U674" s="514">
        <v>2.0</v>
      </c>
      <c r="V674" s="525">
        <v>3.0</v>
      </c>
      <c r="W674" s="525">
        <v>42.0</v>
      </c>
      <c r="X674" s="537" t="s">
        <v>7834</v>
      </c>
      <c r="Y674" s="1"/>
      <c r="Z674" s="508"/>
      <c r="AA674" s="503"/>
      <c r="AB674" s="503"/>
      <c r="AC674" s="575"/>
      <c r="AD674" s="1"/>
      <c r="AE674" s="514">
        <v>2.0</v>
      </c>
      <c r="AF674" s="525">
        <v>4.0</v>
      </c>
      <c r="AG674" s="525">
        <v>44.0</v>
      </c>
      <c r="AH674" s="537" t="s">
        <v>7835</v>
      </c>
      <c r="AI674" s="1"/>
      <c r="AJ674" s="514"/>
      <c r="AK674" s="503"/>
      <c r="AL674" s="503"/>
      <c r="AM674" s="573"/>
      <c r="AN674" s="1"/>
      <c r="AO674" s="514"/>
      <c r="AR674" s="573"/>
      <c r="AS674" s="518"/>
      <c r="AT674" s="514"/>
      <c r="AU674" s="514"/>
      <c r="AV674" s="514"/>
      <c r="AW674" s="558"/>
      <c r="AX674" s="1"/>
      <c r="AY674" s="514"/>
      <c r="AZ674" s="514"/>
      <c r="BA674" s="514"/>
      <c r="BB674" s="558"/>
      <c r="BC674" s="1"/>
      <c r="BD674" s="514"/>
      <c r="BE674" s="514"/>
      <c r="BF674" s="514"/>
      <c r="BG674" s="558"/>
      <c r="BH674" s="1"/>
      <c r="BI674" s="514"/>
      <c r="BJ674" s="514"/>
      <c r="BK674" s="514"/>
      <c r="BL674" s="558"/>
      <c r="BM674" s="1"/>
      <c r="BN674" s="514"/>
      <c r="BO674" s="514"/>
      <c r="BP674" s="514"/>
      <c r="BQ674" s="558"/>
      <c r="BR674" s="1"/>
      <c r="BS674" s="514"/>
      <c r="BT674" s="514"/>
      <c r="BU674" s="514"/>
      <c r="BV674" s="558"/>
      <c r="BW674" s="1"/>
      <c r="BX674" s="514"/>
      <c r="BY674" s="514"/>
      <c r="BZ674" s="514"/>
      <c r="CA674" s="558"/>
      <c r="CB674" s="1"/>
      <c r="CC674" s="514"/>
      <c r="CD674" s="514"/>
      <c r="CE674" s="514"/>
      <c r="CF674" s="558"/>
      <c r="CG674" s="1"/>
      <c r="CH674" s="514"/>
      <c r="CI674" s="514"/>
      <c r="CJ674" s="514"/>
      <c r="CK674" s="558"/>
      <c r="CL674" s="1"/>
      <c r="CM674" s="514"/>
      <c r="CN674" s="514"/>
      <c r="CO674" s="514"/>
      <c r="CP674" s="558"/>
      <c r="CQ674" s="1"/>
    </row>
    <row r="675" ht="15.0" customHeight="1">
      <c r="A675" s="542">
        <v>1.0</v>
      </c>
      <c r="B675" s="525">
        <v>1.0</v>
      </c>
      <c r="C675" s="525">
        <v>42.0</v>
      </c>
      <c r="D675" s="526" t="s">
        <v>7836</v>
      </c>
      <c r="E675" s="1"/>
      <c r="F675" s="514">
        <v>5.0</v>
      </c>
      <c r="G675" s="525">
        <v>1.0</v>
      </c>
      <c r="H675" s="525">
        <v>2.0</v>
      </c>
      <c r="I675" s="529" t="s">
        <v>7837</v>
      </c>
      <c r="J675" s="1"/>
      <c r="K675" s="542">
        <v>1.0</v>
      </c>
      <c r="L675" s="525">
        <v>2.0</v>
      </c>
      <c r="M675" s="525">
        <v>42.0</v>
      </c>
      <c r="N675" s="529" t="s">
        <v>7838</v>
      </c>
      <c r="O675" s="1"/>
      <c r="P675" s="542">
        <v>1.0</v>
      </c>
      <c r="Q675" s="525">
        <v>2.0</v>
      </c>
      <c r="R675" s="525">
        <v>7.0</v>
      </c>
      <c r="S675" s="529" t="s">
        <v>7839</v>
      </c>
      <c r="T675" s="1"/>
      <c r="U675" s="542">
        <v>1.0</v>
      </c>
      <c r="V675" s="525">
        <v>3.0</v>
      </c>
      <c r="W675" s="525">
        <v>42.0</v>
      </c>
      <c r="X675" s="537" t="s">
        <v>7840</v>
      </c>
      <c r="Y675" s="1"/>
      <c r="Z675" s="508"/>
      <c r="AA675" s="503"/>
      <c r="AB675" s="503"/>
      <c r="AC675" s="575"/>
      <c r="AD675" s="1"/>
      <c r="AE675" s="542">
        <v>1.0</v>
      </c>
      <c r="AF675" s="525">
        <v>4.0</v>
      </c>
      <c r="AG675" s="525">
        <v>44.0</v>
      </c>
      <c r="AH675" s="537" t="s">
        <v>7841</v>
      </c>
      <c r="AI675" s="1"/>
      <c r="AJ675" s="514"/>
      <c r="AK675" s="503"/>
      <c r="AL675" s="503"/>
      <c r="AM675" s="573"/>
      <c r="AN675" s="1"/>
      <c r="AO675" s="514"/>
      <c r="AR675" s="573"/>
      <c r="AS675" s="518"/>
      <c r="AT675" s="514"/>
      <c r="AU675" s="514"/>
      <c r="AV675" s="514"/>
      <c r="AW675" s="558"/>
      <c r="AX675" s="1"/>
      <c r="AY675" s="514"/>
      <c r="AZ675" s="514"/>
      <c r="BA675" s="514"/>
      <c r="BB675" s="558"/>
      <c r="BC675" s="1"/>
      <c r="BD675" s="514"/>
      <c r="BE675" s="514"/>
      <c r="BF675" s="514"/>
      <c r="BG675" s="558"/>
      <c r="BH675" s="1"/>
      <c r="BI675" s="514"/>
      <c r="BJ675" s="514"/>
      <c r="BK675" s="514"/>
      <c r="BL675" s="558"/>
      <c r="BM675" s="1"/>
      <c r="BN675" s="514"/>
      <c r="BO675" s="514"/>
      <c r="BP675" s="514"/>
      <c r="BQ675" s="558"/>
      <c r="BR675" s="1"/>
      <c r="BS675" s="514"/>
      <c r="BT675" s="514"/>
      <c r="BU675" s="514"/>
      <c r="BV675" s="558"/>
      <c r="BW675" s="1"/>
      <c r="BX675" s="514"/>
      <c r="BY675" s="514"/>
      <c r="BZ675" s="514"/>
      <c r="CA675" s="558"/>
      <c r="CB675" s="1"/>
      <c r="CC675" s="514"/>
      <c r="CD675" s="514"/>
      <c r="CE675" s="514"/>
      <c r="CF675" s="558"/>
      <c r="CG675" s="1"/>
      <c r="CH675" s="514"/>
      <c r="CI675" s="514"/>
      <c r="CJ675" s="514"/>
      <c r="CK675" s="558"/>
      <c r="CL675" s="1"/>
      <c r="CM675" s="514"/>
      <c r="CN675" s="514"/>
      <c r="CO675" s="514"/>
      <c r="CP675" s="558"/>
      <c r="CQ675" s="1"/>
    </row>
    <row r="676" ht="15.0" customHeight="1">
      <c r="A676" s="524">
        <v>16.0</v>
      </c>
      <c r="B676" s="525">
        <v>1.0</v>
      </c>
      <c r="C676" s="525">
        <v>43.0</v>
      </c>
      <c r="D676" s="526" t="s">
        <v>7842</v>
      </c>
      <c r="E676" s="1"/>
      <c r="F676" s="514">
        <v>4.0</v>
      </c>
      <c r="G676" s="525">
        <v>1.0</v>
      </c>
      <c r="H676" s="525">
        <v>2.0</v>
      </c>
      <c r="I676" s="529" t="s">
        <v>7843</v>
      </c>
      <c r="J676" s="1"/>
      <c r="K676" s="514">
        <v>16.0</v>
      </c>
      <c r="L676" s="525">
        <v>2.0</v>
      </c>
      <c r="M676" s="525">
        <v>43.0</v>
      </c>
      <c r="N676" s="529" t="s">
        <v>7844</v>
      </c>
      <c r="O676" s="1"/>
      <c r="P676" s="524">
        <v>16.0</v>
      </c>
      <c r="Q676" s="525">
        <v>2.0</v>
      </c>
      <c r="R676" s="525">
        <v>6.0</v>
      </c>
      <c r="S676" s="529" t="s">
        <v>7845</v>
      </c>
      <c r="T676" s="1"/>
      <c r="U676" s="514">
        <v>14.0</v>
      </c>
      <c r="V676" s="525">
        <v>3.0</v>
      </c>
      <c r="W676" s="525">
        <v>43.0</v>
      </c>
      <c r="X676" s="537" t="s">
        <v>7846</v>
      </c>
      <c r="Y676" s="1"/>
      <c r="Z676" s="508"/>
      <c r="AA676" s="503"/>
      <c r="AB676" s="503"/>
      <c r="AC676" s="575"/>
      <c r="AD676" s="1"/>
      <c r="AE676" s="524">
        <v>16.0</v>
      </c>
      <c r="AF676" s="525">
        <v>4.0</v>
      </c>
      <c r="AG676" s="525">
        <v>45.0</v>
      </c>
      <c r="AH676" s="529" t="s">
        <v>7847</v>
      </c>
      <c r="AI676" s="1"/>
      <c r="AJ676" s="514"/>
      <c r="AK676" s="503"/>
      <c r="AL676" s="503"/>
      <c r="AM676" s="573"/>
      <c r="AN676" s="1"/>
      <c r="AO676" s="514"/>
      <c r="AR676" s="573"/>
      <c r="AS676" s="518"/>
      <c r="AT676" s="514"/>
      <c r="AU676" s="514"/>
      <c r="AV676" s="514"/>
      <c r="AW676" s="558"/>
      <c r="AX676" s="1"/>
      <c r="AY676" s="514"/>
      <c r="AZ676" s="514"/>
      <c r="BA676" s="514"/>
      <c r="BB676" s="558"/>
      <c r="BC676" s="1"/>
      <c r="BD676" s="514"/>
      <c r="BE676" s="514"/>
      <c r="BF676" s="514"/>
      <c r="BG676" s="558"/>
      <c r="BH676" s="1"/>
      <c r="BI676" s="514"/>
      <c r="BJ676" s="514"/>
      <c r="BK676" s="514"/>
      <c r="BL676" s="558"/>
      <c r="BM676" s="1"/>
      <c r="BN676" s="514"/>
      <c r="BO676" s="514"/>
      <c r="BP676" s="514"/>
      <c r="BQ676" s="558"/>
      <c r="BR676" s="1"/>
      <c r="BS676" s="514"/>
      <c r="BT676" s="514"/>
      <c r="BU676" s="514"/>
      <c r="BV676" s="558"/>
      <c r="BW676" s="1"/>
      <c r="BX676" s="514"/>
      <c r="BY676" s="514"/>
      <c r="BZ676" s="514"/>
      <c r="CA676" s="558"/>
      <c r="CB676" s="1"/>
      <c r="CC676" s="514"/>
      <c r="CD676" s="514"/>
      <c r="CE676" s="514"/>
      <c r="CF676" s="558"/>
      <c r="CG676" s="1"/>
      <c r="CH676" s="514"/>
      <c r="CI676" s="514"/>
      <c r="CJ676" s="514"/>
      <c r="CK676" s="558"/>
      <c r="CL676" s="1"/>
      <c r="CM676" s="514"/>
      <c r="CN676" s="514"/>
      <c r="CO676" s="514"/>
      <c r="CP676" s="558"/>
      <c r="CQ676" s="1"/>
    </row>
    <row r="677" ht="15.0" customHeight="1">
      <c r="A677" s="514">
        <v>15.0</v>
      </c>
      <c r="B677" s="525">
        <v>1.0</v>
      </c>
      <c r="C677" s="525">
        <v>43.0</v>
      </c>
      <c r="D677" s="526" t="s">
        <v>7848</v>
      </c>
      <c r="E677" s="1"/>
      <c r="F677" s="514">
        <v>3.0</v>
      </c>
      <c r="G677" s="525">
        <v>1.0</v>
      </c>
      <c r="H677" s="525">
        <v>2.0</v>
      </c>
      <c r="I677" s="529" t="s">
        <v>7849</v>
      </c>
      <c r="J677" s="1"/>
      <c r="K677" s="514">
        <v>15.0</v>
      </c>
      <c r="L677" s="525">
        <v>2.0</v>
      </c>
      <c r="M677" s="525">
        <v>43.0</v>
      </c>
      <c r="N677" s="529" t="s">
        <v>7850</v>
      </c>
      <c r="O677" s="1"/>
      <c r="P677" s="514">
        <v>15.0</v>
      </c>
      <c r="Q677" s="525">
        <v>2.0</v>
      </c>
      <c r="R677" s="525">
        <v>6.0</v>
      </c>
      <c r="S677" s="529" t="s">
        <v>7851</v>
      </c>
      <c r="T677" s="1"/>
      <c r="U677" s="514">
        <v>13.0</v>
      </c>
      <c r="V677" s="525">
        <v>3.0</v>
      </c>
      <c r="W677" s="525">
        <v>43.0</v>
      </c>
      <c r="X677" s="537" t="s">
        <v>7852</v>
      </c>
      <c r="Y677" s="1"/>
      <c r="Z677" s="508"/>
      <c r="AA677" s="503"/>
      <c r="AB677" s="503"/>
      <c r="AC677" s="575"/>
      <c r="AD677" s="1"/>
      <c r="AE677" s="514">
        <v>15.0</v>
      </c>
      <c r="AF677" s="525">
        <v>4.0</v>
      </c>
      <c r="AG677" s="525">
        <v>45.0</v>
      </c>
      <c r="AH677" s="529" t="s">
        <v>7853</v>
      </c>
      <c r="AI677" s="1"/>
      <c r="AJ677" s="514"/>
      <c r="AK677" s="503"/>
      <c r="AL677" s="503"/>
      <c r="AM677" s="573"/>
      <c r="AN677" s="1"/>
      <c r="AO677" s="514"/>
      <c r="AR677" s="573"/>
      <c r="AS677" s="518"/>
      <c r="AT677" s="514"/>
      <c r="AU677" s="514"/>
      <c r="AV677" s="514"/>
      <c r="AW677" s="558"/>
      <c r="AX677" s="1"/>
      <c r="AY677" s="514"/>
      <c r="AZ677" s="514"/>
      <c r="BA677" s="514"/>
      <c r="BB677" s="558"/>
      <c r="BC677" s="1"/>
      <c r="BD677" s="514"/>
      <c r="BE677" s="514"/>
      <c r="BF677" s="514"/>
      <c r="BG677" s="558"/>
      <c r="BH677" s="1"/>
      <c r="BI677" s="514"/>
      <c r="BJ677" s="514"/>
      <c r="BK677" s="514"/>
      <c r="BL677" s="558"/>
      <c r="BM677" s="1"/>
      <c r="BN677" s="514"/>
      <c r="BO677" s="514"/>
      <c r="BP677" s="514"/>
      <c r="BQ677" s="558"/>
      <c r="BR677" s="1"/>
      <c r="BS677" s="514"/>
      <c r="BT677" s="514"/>
      <c r="BU677" s="514"/>
      <c r="BV677" s="558"/>
      <c r="BW677" s="1"/>
      <c r="BX677" s="514"/>
      <c r="BY677" s="514"/>
      <c r="BZ677" s="514"/>
      <c r="CA677" s="558"/>
      <c r="CB677" s="1"/>
      <c r="CC677" s="514"/>
      <c r="CD677" s="514"/>
      <c r="CE677" s="514"/>
      <c r="CF677" s="558"/>
      <c r="CG677" s="1"/>
      <c r="CH677" s="514"/>
      <c r="CI677" s="514"/>
      <c r="CJ677" s="514"/>
      <c r="CK677" s="558"/>
      <c r="CL677" s="1"/>
      <c r="CM677" s="514"/>
      <c r="CN677" s="514"/>
      <c r="CO677" s="514"/>
      <c r="CP677" s="558"/>
      <c r="CQ677" s="1"/>
    </row>
    <row r="678" ht="15.0" customHeight="1">
      <c r="A678" s="514">
        <v>14.0</v>
      </c>
      <c r="B678" s="525">
        <v>1.0</v>
      </c>
      <c r="C678" s="525">
        <v>43.0</v>
      </c>
      <c r="D678" s="526" t="s">
        <v>7854</v>
      </c>
      <c r="E678" s="1"/>
      <c r="F678" s="514">
        <v>2.0</v>
      </c>
      <c r="G678" s="525">
        <v>1.0</v>
      </c>
      <c r="H678" s="525">
        <v>2.0</v>
      </c>
      <c r="I678" s="529" t="s">
        <v>7855</v>
      </c>
      <c r="J678" s="1"/>
      <c r="K678" s="514">
        <v>14.0</v>
      </c>
      <c r="L678" s="525">
        <v>2.0</v>
      </c>
      <c r="M678" s="525">
        <v>43.0</v>
      </c>
      <c r="N678" s="529" t="s">
        <v>7856</v>
      </c>
      <c r="O678" s="1"/>
      <c r="P678" s="514">
        <v>14.0</v>
      </c>
      <c r="Q678" s="525">
        <v>2.0</v>
      </c>
      <c r="R678" s="525">
        <v>6.0</v>
      </c>
      <c r="S678" s="529" t="s">
        <v>7857</v>
      </c>
      <c r="T678" s="1"/>
      <c r="U678" s="514">
        <v>12.0</v>
      </c>
      <c r="V678" s="525">
        <v>3.0</v>
      </c>
      <c r="W678" s="525">
        <v>43.0</v>
      </c>
      <c r="X678" s="537" t="s">
        <v>7858</v>
      </c>
      <c r="Y678" s="1"/>
      <c r="Z678" s="508"/>
      <c r="AA678" s="503"/>
      <c r="AB678" s="503"/>
      <c r="AC678" s="575"/>
      <c r="AD678" s="1"/>
      <c r="AE678" s="514">
        <v>14.0</v>
      </c>
      <c r="AF678" s="525">
        <v>4.0</v>
      </c>
      <c r="AG678" s="525">
        <v>45.0</v>
      </c>
      <c r="AH678" s="537" t="s">
        <v>7859</v>
      </c>
      <c r="AI678" s="1"/>
      <c r="AJ678" s="514"/>
      <c r="AK678" s="503"/>
      <c r="AL678" s="503"/>
      <c r="AM678" s="573"/>
      <c r="AN678" s="1"/>
      <c r="AO678" s="514"/>
      <c r="AR678" s="573"/>
      <c r="AS678" s="518"/>
      <c r="AT678" s="514"/>
      <c r="AU678" s="514"/>
      <c r="AV678" s="514"/>
      <c r="AW678" s="558"/>
      <c r="AX678" s="1"/>
      <c r="AY678" s="514"/>
      <c r="AZ678" s="514"/>
      <c r="BA678" s="514"/>
      <c r="BB678" s="558"/>
      <c r="BC678" s="1"/>
      <c r="BD678" s="514"/>
      <c r="BE678" s="514"/>
      <c r="BF678" s="514"/>
      <c r="BG678" s="558"/>
      <c r="BH678" s="1"/>
      <c r="BI678" s="514"/>
      <c r="BJ678" s="514"/>
      <c r="BK678" s="514"/>
      <c r="BL678" s="558"/>
      <c r="BM678" s="1"/>
      <c r="BN678" s="514"/>
      <c r="BO678" s="514"/>
      <c r="BP678" s="514"/>
      <c r="BQ678" s="558"/>
      <c r="BR678" s="1"/>
      <c r="BS678" s="514"/>
      <c r="BT678" s="514"/>
      <c r="BU678" s="514"/>
      <c r="BV678" s="558"/>
      <c r="BW678" s="1"/>
      <c r="BX678" s="514"/>
      <c r="BY678" s="514"/>
      <c r="BZ678" s="514"/>
      <c r="CA678" s="558"/>
      <c r="CB678" s="1"/>
      <c r="CC678" s="514"/>
      <c r="CD678" s="514"/>
      <c r="CE678" s="514"/>
      <c r="CF678" s="558"/>
      <c r="CG678" s="1"/>
      <c r="CH678" s="514"/>
      <c r="CI678" s="514"/>
      <c r="CJ678" s="514"/>
      <c r="CK678" s="558"/>
      <c r="CL678" s="1"/>
      <c r="CM678" s="514"/>
      <c r="CN678" s="514"/>
      <c r="CO678" s="514"/>
      <c r="CP678" s="558"/>
      <c r="CQ678" s="1"/>
    </row>
    <row r="679" ht="15.0" customHeight="1">
      <c r="A679" s="514">
        <v>13.0</v>
      </c>
      <c r="B679" s="525">
        <v>1.0</v>
      </c>
      <c r="C679" s="525">
        <v>43.0</v>
      </c>
      <c r="D679" s="526" t="s">
        <v>7860</v>
      </c>
      <c r="E679" s="1"/>
      <c r="F679" s="542">
        <v>1.0</v>
      </c>
      <c r="G679" s="549">
        <v>1.0</v>
      </c>
      <c r="H679" s="549">
        <v>2.0</v>
      </c>
      <c r="I679" s="528" t="s">
        <v>7861</v>
      </c>
      <c r="J679" s="1"/>
      <c r="K679" s="514">
        <v>13.0</v>
      </c>
      <c r="L679" s="525">
        <v>2.0</v>
      </c>
      <c r="M679" s="525">
        <v>43.0</v>
      </c>
      <c r="N679" s="529" t="s">
        <v>7862</v>
      </c>
      <c r="O679" s="1"/>
      <c r="P679" s="514">
        <v>13.0</v>
      </c>
      <c r="Q679" s="525">
        <v>2.0</v>
      </c>
      <c r="R679" s="525">
        <v>6.0</v>
      </c>
      <c r="S679" s="529" t="s">
        <v>7863</v>
      </c>
      <c r="T679" s="1"/>
      <c r="U679" s="514">
        <v>11.0</v>
      </c>
      <c r="V679" s="525">
        <v>3.0</v>
      </c>
      <c r="W679" s="525">
        <v>43.0</v>
      </c>
      <c r="X679" s="537" t="s">
        <v>7864</v>
      </c>
      <c r="Y679" s="1"/>
      <c r="Z679" s="508"/>
      <c r="AA679" s="503"/>
      <c r="AB679" s="503"/>
      <c r="AC679" s="575"/>
      <c r="AD679" s="1"/>
      <c r="AE679" s="514">
        <v>13.0</v>
      </c>
      <c r="AF679" s="525">
        <v>4.0</v>
      </c>
      <c r="AG679" s="525">
        <v>45.0</v>
      </c>
      <c r="AH679" s="537" t="s">
        <v>7865</v>
      </c>
      <c r="AI679" s="1"/>
      <c r="AJ679" s="514"/>
      <c r="AK679" s="503"/>
      <c r="AL679" s="503"/>
      <c r="AM679" s="573"/>
      <c r="AN679" s="1"/>
      <c r="AO679" s="514"/>
      <c r="AR679" s="573"/>
      <c r="AS679" s="518"/>
      <c r="AT679" s="514"/>
      <c r="AU679" s="514"/>
      <c r="AV679" s="514"/>
      <c r="AW679" s="558"/>
      <c r="AX679" s="1"/>
      <c r="AY679" s="514"/>
      <c r="AZ679" s="514"/>
      <c r="BA679" s="514"/>
      <c r="BB679" s="558"/>
      <c r="BC679" s="1"/>
      <c r="BD679" s="514"/>
      <c r="BE679" s="514"/>
      <c r="BF679" s="514"/>
      <c r="BG679" s="558"/>
      <c r="BH679" s="1"/>
      <c r="BI679" s="514"/>
      <c r="BJ679" s="514"/>
      <c r="BK679" s="514"/>
      <c r="BL679" s="558"/>
      <c r="BM679" s="1"/>
      <c r="BN679" s="514"/>
      <c r="BO679" s="514"/>
      <c r="BP679" s="514"/>
      <c r="BQ679" s="558"/>
      <c r="BR679" s="1"/>
      <c r="BS679" s="514"/>
      <c r="BT679" s="514"/>
      <c r="BU679" s="514"/>
      <c r="BV679" s="558"/>
      <c r="BW679" s="1"/>
      <c r="BX679" s="514"/>
      <c r="BY679" s="514"/>
      <c r="BZ679" s="514"/>
      <c r="CA679" s="558"/>
      <c r="CB679" s="1"/>
      <c r="CC679" s="514"/>
      <c r="CD679" s="514"/>
      <c r="CE679" s="514"/>
      <c r="CF679" s="558"/>
      <c r="CG679" s="1"/>
      <c r="CH679" s="514"/>
      <c r="CI679" s="514"/>
      <c r="CJ679" s="514"/>
      <c r="CK679" s="558"/>
      <c r="CL679" s="1"/>
      <c r="CM679" s="514"/>
      <c r="CN679" s="514"/>
      <c r="CO679" s="514"/>
      <c r="CP679" s="558"/>
      <c r="CQ679" s="1"/>
    </row>
    <row r="680" ht="15.0" customHeight="1">
      <c r="A680" s="514">
        <v>12.0</v>
      </c>
      <c r="B680" s="525">
        <v>1.0</v>
      </c>
      <c r="C680" s="525">
        <v>43.0</v>
      </c>
      <c r="D680" s="526" t="s">
        <v>7866</v>
      </c>
      <c r="E680" s="1"/>
      <c r="F680" s="524">
        <v>16.0</v>
      </c>
      <c r="G680" s="532">
        <v>1.0</v>
      </c>
      <c r="H680" s="532">
        <v>1.0</v>
      </c>
      <c r="I680" s="529" t="s">
        <v>7867</v>
      </c>
      <c r="J680" s="1"/>
      <c r="K680" s="514">
        <v>12.0</v>
      </c>
      <c r="L680" s="525">
        <v>2.0</v>
      </c>
      <c r="M680" s="525">
        <v>43.0</v>
      </c>
      <c r="N680" s="529" t="s">
        <v>7868</v>
      </c>
      <c r="O680" s="1"/>
      <c r="P680" s="514">
        <v>12.0</v>
      </c>
      <c r="Q680" s="525">
        <v>2.0</v>
      </c>
      <c r="R680" s="525">
        <v>6.0</v>
      </c>
      <c r="S680" s="529" t="s">
        <v>7869</v>
      </c>
      <c r="T680" s="1"/>
      <c r="U680" s="514">
        <v>10.0</v>
      </c>
      <c r="V680" s="525">
        <v>3.0</v>
      </c>
      <c r="W680" s="525">
        <v>43.0</v>
      </c>
      <c r="X680" s="537" t="s">
        <v>7870</v>
      </c>
      <c r="Y680" s="1"/>
      <c r="Z680" s="508"/>
      <c r="AA680" s="503"/>
      <c r="AB680" s="503"/>
      <c r="AC680" s="575"/>
      <c r="AD680" s="1"/>
      <c r="AE680" s="514">
        <v>12.0</v>
      </c>
      <c r="AF680" s="525">
        <v>4.0</v>
      </c>
      <c r="AG680" s="525">
        <v>45.0</v>
      </c>
      <c r="AH680" s="537" t="s">
        <v>7871</v>
      </c>
      <c r="AI680" s="1"/>
      <c r="AJ680" s="514"/>
      <c r="AK680" s="503"/>
      <c r="AL680" s="503"/>
      <c r="AM680" s="573"/>
      <c r="AN680" s="1"/>
      <c r="AO680" s="514"/>
      <c r="AR680" s="573"/>
      <c r="AS680" s="518"/>
      <c r="AT680" s="514"/>
      <c r="AU680" s="514"/>
      <c r="AV680" s="514"/>
      <c r="AW680" s="558"/>
      <c r="AX680" s="1"/>
      <c r="AY680" s="514"/>
      <c r="AZ680" s="514"/>
      <c r="BA680" s="514"/>
      <c r="BB680" s="558"/>
      <c r="BC680" s="1"/>
      <c r="BD680" s="514"/>
      <c r="BE680" s="514"/>
      <c r="BF680" s="514"/>
      <c r="BG680" s="558"/>
      <c r="BH680" s="1"/>
      <c r="BI680" s="514"/>
      <c r="BJ680" s="514"/>
      <c r="BK680" s="514"/>
      <c r="BL680" s="558"/>
      <c r="BM680" s="1"/>
      <c r="BN680" s="514"/>
      <c r="BO680" s="514"/>
      <c r="BP680" s="514"/>
      <c r="BQ680" s="558"/>
      <c r="BR680" s="1"/>
      <c r="BS680" s="514"/>
      <c r="BT680" s="514"/>
      <c r="BU680" s="514"/>
      <c r="BV680" s="558"/>
      <c r="BW680" s="1"/>
      <c r="BX680" s="514"/>
      <c r="BY680" s="514"/>
      <c r="BZ680" s="514"/>
      <c r="CA680" s="558"/>
      <c r="CB680" s="1"/>
      <c r="CC680" s="514"/>
      <c r="CD680" s="514"/>
      <c r="CE680" s="514"/>
      <c r="CF680" s="558"/>
      <c r="CG680" s="1"/>
      <c r="CH680" s="514"/>
      <c r="CI680" s="514"/>
      <c r="CJ680" s="514"/>
      <c r="CK680" s="558"/>
      <c r="CL680" s="1"/>
      <c r="CM680" s="514"/>
      <c r="CN680" s="514"/>
      <c r="CO680" s="514"/>
      <c r="CP680" s="558"/>
      <c r="CQ680" s="1"/>
    </row>
    <row r="681" ht="15.0" customHeight="1">
      <c r="A681" s="514">
        <v>11.0</v>
      </c>
      <c r="B681" s="525">
        <v>1.0</v>
      </c>
      <c r="C681" s="525">
        <v>43.0</v>
      </c>
      <c r="D681" s="526" t="s">
        <v>7872</v>
      </c>
      <c r="E681" s="1"/>
      <c r="F681" s="514">
        <v>15.0</v>
      </c>
      <c r="G681" s="557">
        <v>1.0</v>
      </c>
      <c r="H681" s="557">
        <v>1.0</v>
      </c>
      <c r="I681" s="569" t="s">
        <v>7873</v>
      </c>
      <c r="J681" s="1"/>
      <c r="K681" s="514">
        <v>11.0</v>
      </c>
      <c r="L681" s="525">
        <v>2.0</v>
      </c>
      <c r="M681" s="525">
        <v>43.0</v>
      </c>
      <c r="N681" s="529" t="s">
        <v>7874</v>
      </c>
      <c r="O681" s="1"/>
      <c r="P681" s="514">
        <v>11.0</v>
      </c>
      <c r="Q681" s="525">
        <v>2.0</v>
      </c>
      <c r="R681" s="525">
        <v>6.0</v>
      </c>
      <c r="S681" s="529" t="s">
        <v>7875</v>
      </c>
      <c r="T681" s="1"/>
      <c r="U681" s="514">
        <v>9.0</v>
      </c>
      <c r="V681" s="525">
        <v>3.0</v>
      </c>
      <c r="W681" s="525">
        <v>43.0</v>
      </c>
      <c r="X681" s="537" t="s">
        <v>7876</v>
      </c>
      <c r="Y681" s="1"/>
      <c r="Z681" s="508"/>
      <c r="AA681" s="503"/>
      <c r="AB681" s="503"/>
      <c r="AC681" s="575"/>
      <c r="AD681" s="1"/>
      <c r="AE681" s="514">
        <v>11.0</v>
      </c>
      <c r="AF681" s="525">
        <v>4.0</v>
      </c>
      <c r="AG681" s="525">
        <v>45.0</v>
      </c>
      <c r="AH681" s="537" t="s">
        <v>7877</v>
      </c>
      <c r="AI681" s="1"/>
      <c r="AJ681" s="514"/>
      <c r="AK681" s="503"/>
      <c r="AL681" s="503"/>
      <c r="AM681" s="573"/>
      <c r="AN681" s="1"/>
      <c r="AO681" s="514"/>
      <c r="AR681" s="573"/>
      <c r="AS681" s="518"/>
      <c r="AT681" s="514"/>
      <c r="AU681" s="514"/>
      <c r="AV681" s="514"/>
      <c r="AW681" s="558"/>
      <c r="AX681" s="1"/>
      <c r="AY681" s="514"/>
      <c r="AZ681" s="514"/>
      <c r="BA681" s="514"/>
      <c r="BB681" s="558"/>
      <c r="BC681" s="1"/>
      <c r="BD681" s="514"/>
      <c r="BE681" s="514"/>
      <c r="BF681" s="514"/>
      <c r="BG681" s="558"/>
      <c r="BH681" s="1"/>
      <c r="BI681" s="514"/>
      <c r="BJ681" s="514"/>
      <c r="BK681" s="514"/>
      <c r="BL681" s="558"/>
      <c r="BM681" s="1"/>
      <c r="BN681" s="514"/>
      <c r="BO681" s="514"/>
      <c r="BP681" s="514"/>
      <c r="BQ681" s="558"/>
      <c r="BR681" s="1"/>
      <c r="BS681" s="514"/>
      <c r="BT681" s="514"/>
      <c r="BU681" s="514"/>
      <c r="BV681" s="558"/>
      <c r="BW681" s="1"/>
      <c r="BX681" s="514"/>
      <c r="BY681" s="514"/>
      <c r="BZ681" s="514"/>
      <c r="CA681" s="558"/>
      <c r="CB681" s="1"/>
      <c r="CC681" s="514"/>
      <c r="CD681" s="514"/>
      <c r="CE681" s="514"/>
      <c r="CF681" s="558"/>
      <c r="CG681" s="1"/>
      <c r="CH681" s="514"/>
      <c r="CI681" s="514"/>
      <c r="CJ681" s="514"/>
      <c r="CK681" s="558"/>
      <c r="CL681" s="1"/>
      <c r="CM681" s="514"/>
      <c r="CN681" s="514"/>
      <c r="CO681" s="514"/>
      <c r="CP681" s="558"/>
      <c r="CQ681" s="1"/>
    </row>
    <row r="682" ht="15.0" customHeight="1">
      <c r="A682" s="514">
        <v>10.0</v>
      </c>
      <c r="B682" s="525">
        <v>1.0</v>
      </c>
      <c r="C682" s="525">
        <v>43.0</v>
      </c>
      <c r="D682" s="526" t="s">
        <v>7878</v>
      </c>
      <c r="E682" s="1"/>
      <c r="F682" s="514">
        <v>14.0</v>
      </c>
      <c r="G682" s="525">
        <v>1.0</v>
      </c>
      <c r="H682" s="525">
        <v>1.0</v>
      </c>
      <c r="I682" s="529" t="s">
        <v>7879</v>
      </c>
      <c r="J682" s="1"/>
      <c r="K682" s="514">
        <v>10.0</v>
      </c>
      <c r="L682" s="525">
        <v>2.0</v>
      </c>
      <c r="M682" s="525">
        <v>43.0</v>
      </c>
      <c r="N682" s="529" t="s">
        <v>7880</v>
      </c>
      <c r="O682" s="1"/>
      <c r="P682" s="514">
        <v>10.0</v>
      </c>
      <c r="Q682" s="525">
        <v>2.0</v>
      </c>
      <c r="R682" s="525">
        <v>6.0</v>
      </c>
      <c r="S682" s="529" t="s">
        <v>7881</v>
      </c>
      <c r="T682" s="1"/>
      <c r="U682" s="514">
        <v>8.0</v>
      </c>
      <c r="V682" s="525">
        <v>3.0</v>
      </c>
      <c r="W682" s="525">
        <v>43.0</v>
      </c>
      <c r="X682" s="537" t="s">
        <v>7882</v>
      </c>
      <c r="Y682" s="1"/>
      <c r="Z682" s="508"/>
      <c r="AA682" s="503"/>
      <c r="AB682" s="503"/>
      <c r="AC682" s="575"/>
      <c r="AD682" s="1"/>
      <c r="AE682" s="514">
        <v>10.0</v>
      </c>
      <c r="AF682" s="525">
        <v>4.0</v>
      </c>
      <c r="AG682" s="525">
        <v>45.0</v>
      </c>
      <c r="AH682" s="537" t="s">
        <v>7883</v>
      </c>
      <c r="AI682" s="1"/>
      <c r="AJ682" s="514"/>
      <c r="AK682" s="503"/>
      <c r="AL682" s="503"/>
      <c r="AM682" s="573"/>
      <c r="AN682" s="1"/>
      <c r="AO682" s="514"/>
      <c r="AR682" s="573"/>
      <c r="AS682" s="518"/>
      <c r="AT682" s="514"/>
      <c r="AU682" s="514"/>
      <c r="AV682" s="514"/>
      <c r="AW682" s="558"/>
      <c r="AX682" s="1"/>
      <c r="AY682" s="514"/>
      <c r="AZ682" s="514"/>
      <c r="BA682" s="514"/>
      <c r="BB682" s="558"/>
      <c r="BC682" s="1"/>
      <c r="BD682" s="514"/>
      <c r="BE682" s="514"/>
      <c r="BF682" s="514"/>
      <c r="BG682" s="558"/>
      <c r="BH682" s="1"/>
      <c r="BI682" s="514"/>
      <c r="BJ682" s="514"/>
      <c r="BK682" s="514"/>
      <c r="BL682" s="558"/>
      <c r="BM682" s="1"/>
      <c r="BN682" s="514"/>
      <c r="BO682" s="514"/>
      <c r="BP682" s="514"/>
      <c r="BQ682" s="558"/>
      <c r="BR682" s="1"/>
      <c r="BS682" s="514"/>
      <c r="BT682" s="514"/>
      <c r="BU682" s="514"/>
      <c r="BV682" s="558"/>
      <c r="BW682" s="1"/>
      <c r="BX682" s="514"/>
      <c r="BY682" s="514"/>
      <c r="BZ682" s="514"/>
      <c r="CA682" s="558"/>
      <c r="CB682" s="1"/>
      <c r="CC682" s="514"/>
      <c r="CD682" s="514"/>
      <c r="CE682" s="514"/>
      <c r="CF682" s="558"/>
      <c r="CG682" s="1"/>
      <c r="CH682" s="514"/>
      <c r="CI682" s="514"/>
      <c r="CJ682" s="514"/>
      <c r="CK682" s="558"/>
      <c r="CL682" s="1"/>
      <c r="CM682" s="514"/>
      <c r="CN682" s="514"/>
      <c r="CO682" s="514"/>
      <c r="CP682" s="558"/>
      <c r="CQ682" s="1"/>
    </row>
    <row r="683" ht="15.0" customHeight="1">
      <c r="A683" s="514">
        <v>9.0</v>
      </c>
      <c r="B683" s="525">
        <v>1.0</v>
      </c>
      <c r="C683" s="525">
        <v>43.0</v>
      </c>
      <c r="D683" s="526" t="s">
        <v>7884</v>
      </c>
      <c r="E683" s="1"/>
      <c r="F683" s="514">
        <v>13.0</v>
      </c>
      <c r="G683" s="525">
        <v>1.0</v>
      </c>
      <c r="H683" s="525">
        <v>1.0</v>
      </c>
      <c r="I683" s="529" t="s">
        <v>7885</v>
      </c>
      <c r="J683" s="1"/>
      <c r="K683" s="514">
        <v>9.0</v>
      </c>
      <c r="L683" s="525">
        <v>2.0</v>
      </c>
      <c r="M683" s="525">
        <v>43.0</v>
      </c>
      <c r="N683" s="529" t="s">
        <v>7886</v>
      </c>
      <c r="O683" s="1"/>
      <c r="P683" s="514">
        <v>9.0</v>
      </c>
      <c r="Q683" s="525">
        <v>2.0</v>
      </c>
      <c r="R683" s="525">
        <v>6.0</v>
      </c>
      <c r="S683" s="529" t="s">
        <v>7887</v>
      </c>
      <c r="T683" s="1"/>
      <c r="U683" s="514">
        <v>7.0</v>
      </c>
      <c r="V683" s="525">
        <v>3.0</v>
      </c>
      <c r="W683" s="525">
        <v>43.0</v>
      </c>
      <c r="X683" s="537" t="s">
        <v>7888</v>
      </c>
      <c r="Y683" s="1"/>
      <c r="Z683" s="508"/>
      <c r="AA683" s="503"/>
      <c r="AB683" s="503"/>
      <c r="AC683" s="575"/>
      <c r="AD683" s="1"/>
      <c r="AE683" s="514">
        <v>9.0</v>
      </c>
      <c r="AF683" s="525">
        <v>4.0</v>
      </c>
      <c r="AG683" s="525">
        <v>45.0</v>
      </c>
      <c r="AH683" s="537" t="s">
        <v>7889</v>
      </c>
      <c r="AI683" s="1"/>
      <c r="AJ683" s="514"/>
      <c r="AK683" s="503"/>
      <c r="AL683" s="503"/>
      <c r="AM683" s="573"/>
      <c r="AN683" s="1"/>
      <c r="AO683" s="514"/>
      <c r="AR683" s="573"/>
      <c r="AS683" s="518"/>
      <c r="AT683" s="514"/>
      <c r="AU683" s="514"/>
      <c r="AV683" s="514"/>
      <c r="AW683" s="558"/>
      <c r="AX683" s="1"/>
      <c r="AY683" s="514"/>
      <c r="AZ683" s="514"/>
      <c r="BA683" s="514"/>
      <c r="BB683" s="558"/>
      <c r="BC683" s="1"/>
      <c r="BD683" s="514"/>
      <c r="BE683" s="514"/>
      <c r="BF683" s="514"/>
      <c r="BG683" s="558"/>
      <c r="BH683" s="1"/>
      <c r="BI683" s="514"/>
      <c r="BJ683" s="514"/>
      <c r="BK683" s="514"/>
      <c r="BL683" s="558"/>
      <c r="BM683" s="1"/>
      <c r="BN683" s="514"/>
      <c r="BO683" s="514"/>
      <c r="BP683" s="514"/>
      <c r="BQ683" s="558"/>
      <c r="BR683" s="1"/>
      <c r="BS683" s="514"/>
      <c r="BT683" s="514"/>
      <c r="BU683" s="514"/>
      <c r="BV683" s="558"/>
      <c r="BW683" s="1"/>
      <c r="BX683" s="514"/>
      <c r="BY683" s="514"/>
      <c r="BZ683" s="514"/>
      <c r="CA683" s="558"/>
      <c r="CB683" s="1"/>
      <c r="CC683" s="514"/>
      <c r="CD683" s="514"/>
      <c r="CE683" s="514"/>
      <c r="CF683" s="558"/>
      <c r="CG683" s="1"/>
      <c r="CH683" s="514"/>
      <c r="CI683" s="514"/>
      <c r="CJ683" s="514"/>
      <c r="CK683" s="558"/>
      <c r="CL683" s="1"/>
      <c r="CM683" s="514"/>
      <c r="CN683" s="514"/>
      <c r="CO683" s="514"/>
      <c r="CP683" s="558"/>
      <c r="CQ683" s="1"/>
    </row>
    <row r="684" ht="15.0" customHeight="1">
      <c r="A684" s="514">
        <v>8.0</v>
      </c>
      <c r="B684" s="525">
        <v>1.0</v>
      </c>
      <c r="C684" s="525">
        <v>43.0</v>
      </c>
      <c r="D684" s="526" t="s">
        <v>7890</v>
      </c>
      <c r="E684" s="1"/>
      <c r="F684" s="514">
        <v>12.0</v>
      </c>
      <c r="G684" s="525">
        <v>1.0</v>
      </c>
      <c r="H684" s="525">
        <v>1.0</v>
      </c>
      <c r="I684" s="529" t="s">
        <v>7891</v>
      </c>
      <c r="J684" s="1"/>
      <c r="K684" s="514">
        <v>8.0</v>
      </c>
      <c r="L684" s="525">
        <v>2.0</v>
      </c>
      <c r="M684" s="525">
        <v>43.0</v>
      </c>
      <c r="N684" s="529" t="s">
        <v>7892</v>
      </c>
      <c r="O684" s="1"/>
      <c r="P684" s="514">
        <v>8.0</v>
      </c>
      <c r="Q684" s="525">
        <v>2.0</v>
      </c>
      <c r="R684" s="525">
        <v>6.0</v>
      </c>
      <c r="S684" s="529" t="s">
        <v>7893</v>
      </c>
      <c r="T684" s="1"/>
      <c r="U684" s="514">
        <v>6.0</v>
      </c>
      <c r="V684" s="525">
        <v>3.0</v>
      </c>
      <c r="W684" s="525">
        <v>43.0</v>
      </c>
      <c r="X684" s="537" t="s">
        <v>7894</v>
      </c>
      <c r="Y684" s="1"/>
      <c r="Z684" s="508"/>
      <c r="AA684" s="503"/>
      <c r="AB684" s="503"/>
      <c r="AC684" s="575"/>
      <c r="AD684" s="1"/>
      <c r="AE684" s="514">
        <v>8.0</v>
      </c>
      <c r="AF684" s="525">
        <v>4.0</v>
      </c>
      <c r="AG684" s="525">
        <v>45.0</v>
      </c>
      <c r="AH684" s="537" t="s">
        <v>7895</v>
      </c>
      <c r="AI684" s="1"/>
      <c r="AJ684" s="508"/>
      <c r="AK684" s="503"/>
      <c r="AL684" s="503"/>
      <c r="AM684" s="573"/>
      <c r="AN684" s="1"/>
      <c r="AO684" s="514"/>
      <c r="AR684" s="573"/>
      <c r="AS684" s="518"/>
      <c r="AT684" s="514"/>
      <c r="AU684" s="514"/>
      <c r="AV684" s="514"/>
      <c r="AW684" s="558"/>
      <c r="AX684" s="1"/>
      <c r="AY684" s="514"/>
      <c r="AZ684" s="514"/>
      <c r="BA684" s="514"/>
      <c r="BB684" s="558"/>
      <c r="BC684" s="1"/>
      <c r="BD684" s="514"/>
      <c r="BE684" s="514"/>
      <c r="BF684" s="514"/>
      <c r="BG684" s="558"/>
      <c r="BH684" s="1"/>
      <c r="BI684" s="514"/>
      <c r="BJ684" s="514"/>
      <c r="BK684" s="514"/>
      <c r="BL684" s="558"/>
      <c r="BM684" s="1"/>
      <c r="BN684" s="514"/>
      <c r="BO684" s="514"/>
      <c r="BP684" s="514"/>
      <c r="BQ684" s="558"/>
      <c r="BR684" s="1"/>
      <c r="BS684" s="514"/>
      <c r="BT684" s="514"/>
      <c r="BU684" s="514"/>
      <c r="BV684" s="558"/>
      <c r="BW684" s="1"/>
      <c r="BX684" s="514"/>
      <c r="BY684" s="514"/>
      <c r="BZ684" s="514"/>
      <c r="CA684" s="558"/>
      <c r="CB684" s="1"/>
      <c r="CC684" s="514"/>
      <c r="CD684" s="514"/>
      <c r="CE684" s="514"/>
      <c r="CF684" s="558"/>
      <c r="CG684" s="1"/>
      <c r="CH684" s="514"/>
      <c r="CI684" s="514"/>
      <c r="CJ684" s="514"/>
      <c r="CK684" s="558"/>
      <c r="CL684" s="1"/>
      <c r="CM684" s="514"/>
      <c r="CN684" s="514"/>
      <c r="CO684" s="514"/>
      <c r="CP684" s="558"/>
      <c r="CQ684" s="1"/>
    </row>
    <row r="685" ht="15.0" customHeight="1">
      <c r="A685" s="514">
        <v>7.0</v>
      </c>
      <c r="B685" s="525">
        <v>1.0</v>
      </c>
      <c r="C685" s="525">
        <v>43.0</v>
      </c>
      <c r="D685" s="526" t="s">
        <v>7896</v>
      </c>
      <c r="E685" s="1"/>
      <c r="F685" s="514">
        <v>11.0</v>
      </c>
      <c r="G685" s="525">
        <v>1.0</v>
      </c>
      <c r="H685" s="525">
        <v>1.0</v>
      </c>
      <c r="I685" s="529" t="s">
        <v>7897</v>
      </c>
      <c r="J685" s="1"/>
      <c r="K685" s="514">
        <v>7.0</v>
      </c>
      <c r="L685" s="525">
        <v>2.0</v>
      </c>
      <c r="M685" s="525">
        <v>43.0</v>
      </c>
      <c r="N685" s="529" t="s">
        <v>7898</v>
      </c>
      <c r="O685" s="1"/>
      <c r="P685" s="514">
        <v>7.0</v>
      </c>
      <c r="Q685" s="525">
        <v>2.0</v>
      </c>
      <c r="R685" s="525">
        <v>6.0</v>
      </c>
      <c r="S685" s="529" t="s">
        <v>7899</v>
      </c>
      <c r="T685" s="1"/>
      <c r="U685" s="514">
        <v>5.0</v>
      </c>
      <c r="V685" s="525">
        <v>3.0</v>
      </c>
      <c r="W685" s="525">
        <v>43.0</v>
      </c>
      <c r="X685" s="537" t="s">
        <v>7900</v>
      </c>
      <c r="Y685" s="1"/>
      <c r="Z685" s="508"/>
      <c r="AA685" s="503"/>
      <c r="AB685" s="503"/>
      <c r="AC685" s="575"/>
      <c r="AD685" s="1"/>
      <c r="AE685" s="514">
        <v>7.0</v>
      </c>
      <c r="AF685" s="525">
        <v>4.0</v>
      </c>
      <c r="AG685" s="525">
        <v>45.0</v>
      </c>
      <c r="AH685" s="537" t="s">
        <v>7901</v>
      </c>
      <c r="AI685" s="1"/>
      <c r="AJ685" s="508"/>
      <c r="AK685" s="503"/>
      <c r="AL685" s="503"/>
      <c r="AM685" s="573"/>
      <c r="AN685" s="1"/>
      <c r="AO685" s="514"/>
      <c r="AR685" s="573"/>
      <c r="AS685" s="518"/>
      <c r="AT685" s="514"/>
      <c r="AU685" s="514"/>
      <c r="AV685" s="514"/>
      <c r="AW685" s="558"/>
      <c r="AX685" s="1"/>
      <c r="AY685" s="514"/>
      <c r="AZ685" s="514"/>
      <c r="BA685" s="514"/>
      <c r="BB685" s="558"/>
      <c r="BC685" s="1"/>
      <c r="BD685" s="514"/>
      <c r="BE685" s="514"/>
      <c r="BF685" s="514"/>
      <c r="BG685" s="558"/>
      <c r="BH685" s="1"/>
      <c r="BI685" s="514"/>
      <c r="BJ685" s="514"/>
      <c r="BK685" s="514"/>
      <c r="BL685" s="558"/>
      <c r="BM685" s="1"/>
      <c r="BN685" s="514"/>
      <c r="BO685" s="514"/>
      <c r="BP685" s="514"/>
      <c r="BQ685" s="558"/>
      <c r="BR685" s="1"/>
      <c r="BS685" s="514"/>
      <c r="BT685" s="514"/>
      <c r="BU685" s="514"/>
      <c r="BV685" s="558"/>
      <c r="BW685" s="1"/>
      <c r="BX685" s="514"/>
      <c r="BY685" s="514"/>
      <c r="BZ685" s="514"/>
      <c r="CA685" s="558"/>
      <c r="CB685" s="1"/>
      <c r="CC685" s="514"/>
      <c r="CD685" s="514"/>
      <c r="CE685" s="514"/>
      <c r="CF685" s="558"/>
      <c r="CG685" s="1"/>
      <c r="CH685" s="514"/>
      <c r="CI685" s="514"/>
      <c r="CJ685" s="514"/>
      <c r="CK685" s="558"/>
      <c r="CL685" s="1"/>
      <c r="CM685" s="514"/>
      <c r="CN685" s="514"/>
      <c r="CO685" s="514"/>
      <c r="CP685" s="558"/>
      <c r="CQ685" s="1"/>
    </row>
    <row r="686" ht="15.0" customHeight="1">
      <c r="A686" s="514">
        <v>6.0</v>
      </c>
      <c r="B686" s="525">
        <v>1.0</v>
      </c>
      <c r="C686" s="525">
        <v>43.0</v>
      </c>
      <c r="D686" s="526" t="s">
        <v>7902</v>
      </c>
      <c r="E686" s="1"/>
      <c r="F686" s="514">
        <v>10.0</v>
      </c>
      <c r="G686" s="525">
        <v>1.0</v>
      </c>
      <c r="H686" s="525">
        <v>1.0</v>
      </c>
      <c r="I686" s="529" t="s">
        <v>7903</v>
      </c>
      <c r="J686" s="1"/>
      <c r="K686" s="514">
        <v>6.0</v>
      </c>
      <c r="L686" s="525">
        <v>2.0</v>
      </c>
      <c r="M686" s="525">
        <v>43.0</v>
      </c>
      <c r="N686" s="529" t="s">
        <v>7904</v>
      </c>
      <c r="O686" s="1"/>
      <c r="P686" s="514">
        <v>6.0</v>
      </c>
      <c r="Q686" s="525">
        <v>2.0</v>
      </c>
      <c r="R686" s="525">
        <v>6.0</v>
      </c>
      <c r="S686" s="529" t="s">
        <v>7905</v>
      </c>
      <c r="T686" s="1"/>
      <c r="U686" s="514">
        <v>4.0</v>
      </c>
      <c r="V686" s="525">
        <v>3.0</v>
      </c>
      <c r="W686" s="525">
        <v>43.0</v>
      </c>
      <c r="X686" s="537" t="s">
        <v>7906</v>
      </c>
      <c r="Y686" s="1"/>
      <c r="Z686" s="508"/>
      <c r="AA686" s="503"/>
      <c r="AB686" s="503"/>
      <c r="AC686" s="575"/>
      <c r="AD686" s="1"/>
      <c r="AE686" s="514">
        <v>6.0</v>
      </c>
      <c r="AF686" s="525">
        <v>4.0</v>
      </c>
      <c r="AG686" s="525">
        <v>45.0</v>
      </c>
      <c r="AH686" s="537" t="s">
        <v>7907</v>
      </c>
      <c r="AI686" s="1"/>
      <c r="AJ686" s="508"/>
      <c r="AK686" s="503"/>
      <c r="AL686" s="503"/>
      <c r="AM686" s="573"/>
      <c r="AN686" s="1"/>
      <c r="AO686" s="514"/>
      <c r="AR686" s="573"/>
      <c r="AS686" s="518"/>
      <c r="AT686" s="514"/>
      <c r="AU686" s="514"/>
      <c r="AV686" s="514"/>
      <c r="AW686" s="558"/>
      <c r="AX686" s="1"/>
      <c r="AY686" s="514"/>
      <c r="AZ686" s="514"/>
      <c r="BA686" s="514"/>
      <c r="BB686" s="558"/>
      <c r="BC686" s="1"/>
      <c r="BD686" s="514"/>
      <c r="BE686" s="514"/>
      <c r="BF686" s="514"/>
      <c r="BG686" s="558"/>
      <c r="BH686" s="1"/>
      <c r="BI686" s="514"/>
      <c r="BJ686" s="514"/>
      <c r="BK686" s="514"/>
      <c r="BL686" s="558"/>
      <c r="BM686" s="1"/>
      <c r="BN686" s="514"/>
      <c r="BO686" s="514"/>
      <c r="BP686" s="514"/>
      <c r="BQ686" s="558"/>
      <c r="BR686" s="1"/>
      <c r="BS686" s="514"/>
      <c r="BT686" s="514"/>
      <c r="BU686" s="514"/>
      <c r="BV686" s="558"/>
      <c r="BW686" s="1"/>
      <c r="BX686" s="514"/>
      <c r="BY686" s="514"/>
      <c r="BZ686" s="514"/>
      <c r="CA686" s="558"/>
      <c r="CB686" s="1"/>
      <c r="CC686" s="514"/>
      <c r="CD686" s="514"/>
      <c r="CE686" s="514"/>
      <c r="CF686" s="558"/>
      <c r="CG686" s="1"/>
      <c r="CH686" s="514"/>
      <c r="CI686" s="514"/>
      <c r="CJ686" s="514"/>
      <c r="CK686" s="558"/>
      <c r="CL686" s="1"/>
      <c r="CM686" s="514"/>
      <c r="CN686" s="514"/>
      <c r="CO686" s="514"/>
      <c r="CP686" s="558"/>
      <c r="CQ686" s="1"/>
    </row>
    <row r="687" ht="15.0" customHeight="1">
      <c r="A687" s="514">
        <v>5.0</v>
      </c>
      <c r="B687" s="525">
        <v>1.0</v>
      </c>
      <c r="C687" s="525">
        <v>43.0</v>
      </c>
      <c r="D687" s="526" t="s">
        <v>7908</v>
      </c>
      <c r="E687" s="1"/>
      <c r="F687" s="514">
        <v>9.0</v>
      </c>
      <c r="G687" s="525">
        <v>1.0</v>
      </c>
      <c r="H687" s="525">
        <v>1.0</v>
      </c>
      <c r="I687" s="529" t="s">
        <v>7909</v>
      </c>
      <c r="J687" s="1"/>
      <c r="K687" s="514">
        <v>5.0</v>
      </c>
      <c r="L687" s="525">
        <v>2.0</v>
      </c>
      <c r="M687" s="525">
        <v>43.0</v>
      </c>
      <c r="N687" s="529" t="s">
        <v>7910</v>
      </c>
      <c r="O687" s="1"/>
      <c r="P687" s="514">
        <v>5.0</v>
      </c>
      <c r="Q687" s="525">
        <v>2.0</v>
      </c>
      <c r="R687" s="525">
        <v>6.0</v>
      </c>
      <c r="S687" s="529" t="s">
        <v>7911</v>
      </c>
      <c r="T687" s="1"/>
      <c r="U687" s="514">
        <v>3.0</v>
      </c>
      <c r="V687" s="525">
        <v>3.0</v>
      </c>
      <c r="W687" s="525">
        <v>43.0</v>
      </c>
      <c r="X687" s="537" t="s">
        <v>7912</v>
      </c>
      <c r="Y687" s="1"/>
      <c r="Z687" s="508"/>
      <c r="AA687" s="503"/>
      <c r="AB687" s="503"/>
      <c r="AC687" s="575"/>
      <c r="AD687" s="1"/>
      <c r="AE687" s="514">
        <v>5.0</v>
      </c>
      <c r="AF687" s="525">
        <v>4.0</v>
      </c>
      <c r="AG687" s="525">
        <v>45.0</v>
      </c>
      <c r="AH687" s="537" t="s">
        <v>7913</v>
      </c>
      <c r="AI687" s="1"/>
      <c r="AJ687" s="508"/>
      <c r="AK687" s="503"/>
      <c r="AL687" s="503"/>
      <c r="AM687" s="573"/>
      <c r="AN687" s="1"/>
      <c r="AO687" s="514"/>
      <c r="AR687" s="573"/>
      <c r="AS687" s="518"/>
      <c r="AT687" s="514"/>
      <c r="AU687" s="514"/>
      <c r="AV687" s="514"/>
      <c r="AW687" s="558"/>
      <c r="AX687" s="1"/>
      <c r="AY687" s="514"/>
      <c r="AZ687" s="514"/>
      <c r="BA687" s="514"/>
      <c r="BB687" s="558"/>
      <c r="BC687" s="1"/>
      <c r="BD687" s="514"/>
      <c r="BE687" s="514"/>
      <c r="BF687" s="514"/>
      <c r="BG687" s="558"/>
      <c r="BH687" s="1"/>
      <c r="BI687" s="514"/>
      <c r="BJ687" s="514"/>
      <c r="BK687" s="514"/>
      <c r="BL687" s="558"/>
      <c r="BM687" s="1"/>
      <c r="BN687" s="514"/>
      <c r="BO687" s="514"/>
      <c r="BP687" s="514"/>
      <c r="BQ687" s="558"/>
      <c r="BR687" s="1"/>
      <c r="BS687" s="514"/>
      <c r="BT687" s="514"/>
      <c r="BU687" s="514"/>
      <c r="BV687" s="558"/>
      <c r="BW687" s="1"/>
      <c r="BX687" s="514"/>
      <c r="BY687" s="514"/>
      <c r="BZ687" s="514"/>
      <c r="CA687" s="558"/>
      <c r="CB687" s="1"/>
      <c r="CC687" s="514"/>
      <c r="CD687" s="514"/>
      <c r="CE687" s="514"/>
      <c r="CF687" s="558"/>
      <c r="CG687" s="1"/>
      <c r="CH687" s="514"/>
      <c r="CI687" s="514"/>
      <c r="CJ687" s="514"/>
      <c r="CK687" s="558"/>
      <c r="CL687" s="1"/>
      <c r="CM687" s="514"/>
      <c r="CN687" s="514"/>
      <c r="CO687" s="514"/>
      <c r="CP687" s="558"/>
      <c r="CQ687" s="1"/>
    </row>
    <row r="688" ht="15.0" customHeight="1">
      <c r="A688" s="514">
        <v>4.0</v>
      </c>
      <c r="B688" s="525">
        <v>1.0</v>
      </c>
      <c r="C688" s="525">
        <v>43.0</v>
      </c>
      <c r="D688" s="526" t="s">
        <v>7914</v>
      </c>
      <c r="E688" s="1"/>
      <c r="F688" s="514">
        <v>8.0</v>
      </c>
      <c r="G688" s="525">
        <v>1.0</v>
      </c>
      <c r="H688" s="525">
        <v>1.0</v>
      </c>
      <c r="I688" s="529" t="s">
        <v>7915</v>
      </c>
      <c r="J688" s="1"/>
      <c r="K688" s="514">
        <v>4.0</v>
      </c>
      <c r="L688" s="525">
        <v>2.0</v>
      </c>
      <c r="M688" s="525">
        <v>43.0</v>
      </c>
      <c r="N688" s="529" t="s">
        <v>7916</v>
      </c>
      <c r="O688" s="1"/>
      <c r="P688" s="514">
        <v>4.0</v>
      </c>
      <c r="Q688" s="525">
        <v>2.0</v>
      </c>
      <c r="R688" s="525">
        <v>6.0</v>
      </c>
      <c r="S688" s="529" t="s">
        <v>7917</v>
      </c>
      <c r="T688" s="1"/>
      <c r="U688" s="514">
        <v>2.0</v>
      </c>
      <c r="V688" s="525">
        <v>3.0</v>
      </c>
      <c r="W688" s="525">
        <v>43.0</v>
      </c>
      <c r="X688" s="537" t="s">
        <v>7918</v>
      </c>
      <c r="Y688" s="1"/>
      <c r="Z688" s="508"/>
      <c r="AA688" s="503"/>
      <c r="AB688" s="503"/>
      <c r="AC688" s="575"/>
      <c r="AD688" s="1"/>
      <c r="AE688" s="514">
        <v>4.0</v>
      </c>
      <c r="AF688" s="525">
        <v>4.0</v>
      </c>
      <c r="AG688" s="525">
        <v>45.0</v>
      </c>
      <c r="AH688" s="537" t="s">
        <v>7919</v>
      </c>
      <c r="AI688" s="1"/>
      <c r="AJ688" s="508"/>
      <c r="AK688" s="503"/>
      <c r="AL688" s="503"/>
      <c r="AM688" s="573"/>
      <c r="AN688" s="1"/>
      <c r="AO688" s="514"/>
      <c r="AR688" s="573"/>
      <c r="AS688" s="518"/>
      <c r="AT688" s="514"/>
      <c r="AU688" s="514"/>
      <c r="AV688" s="514"/>
      <c r="AW688" s="558"/>
      <c r="AX688" s="1"/>
      <c r="AY688" s="514"/>
      <c r="AZ688" s="514"/>
      <c r="BA688" s="514"/>
      <c r="BB688" s="558"/>
      <c r="BC688" s="1"/>
      <c r="BD688" s="514"/>
      <c r="BE688" s="514"/>
      <c r="BF688" s="514"/>
      <c r="BG688" s="558"/>
      <c r="BH688" s="1"/>
      <c r="BI688" s="514"/>
      <c r="BJ688" s="514"/>
      <c r="BK688" s="514"/>
      <c r="BL688" s="558"/>
      <c r="BM688" s="1"/>
      <c r="BN688" s="514"/>
      <c r="BO688" s="514"/>
      <c r="BP688" s="514"/>
      <c r="BQ688" s="558"/>
      <c r="BR688" s="1"/>
      <c r="BS688" s="514"/>
      <c r="BT688" s="514"/>
      <c r="BU688" s="514"/>
      <c r="BV688" s="558"/>
      <c r="BW688" s="1"/>
      <c r="BX688" s="514"/>
      <c r="BY688" s="514"/>
      <c r="BZ688" s="514"/>
      <c r="CA688" s="558"/>
      <c r="CB688" s="1"/>
      <c r="CC688" s="514"/>
      <c r="CD688" s="514"/>
      <c r="CE688" s="514"/>
      <c r="CF688" s="558"/>
      <c r="CG688" s="1"/>
      <c r="CH688" s="514"/>
      <c r="CI688" s="514"/>
      <c r="CJ688" s="514"/>
      <c r="CK688" s="558"/>
      <c r="CL688" s="1"/>
      <c r="CM688" s="514"/>
      <c r="CN688" s="514"/>
      <c r="CO688" s="514"/>
      <c r="CP688" s="558"/>
      <c r="CQ688" s="1"/>
    </row>
    <row r="689" ht="15.0" customHeight="1">
      <c r="A689" s="514">
        <v>3.0</v>
      </c>
      <c r="B689" s="525">
        <v>1.0</v>
      </c>
      <c r="C689" s="525">
        <v>43.0</v>
      </c>
      <c r="D689" s="526" t="s">
        <v>7920</v>
      </c>
      <c r="E689" s="1"/>
      <c r="F689" s="514">
        <v>7.0</v>
      </c>
      <c r="G689" s="525">
        <v>1.0</v>
      </c>
      <c r="H689" s="525">
        <v>1.0</v>
      </c>
      <c r="I689" s="529" t="s">
        <v>7921</v>
      </c>
      <c r="J689" s="1"/>
      <c r="K689" s="514">
        <v>3.0</v>
      </c>
      <c r="L689" s="525">
        <v>2.0</v>
      </c>
      <c r="M689" s="525">
        <v>43.0</v>
      </c>
      <c r="N689" s="529" t="s">
        <v>7922</v>
      </c>
      <c r="O689" s="1"/>
      <c r="P689" s="514">
        <v>3.0</v>
      </c>
      <c r="Q689" s="525">
        <v>2.0</v>
      </c>
      <c r="R689" s="525">
        <v>6.0</v>
      </c>
      <c r="S689" s="529" t="s">
        <v>7923</v>
      </c>
      <c r="T689" s="1"/>
      <c r="U689" s="542">
        <v>1.0</v>
      </c>
      <c r="V689" s="525">
        <v>3.0</v>
      </c>
      <c r="W689" s="525">
        <v>43.0</v>
      </c>
      <c r="X689" s="537" t="s">
        <v>7924</v>
      </c>
      <c r="Y689" s="1"/>
      <c r="Z689" s="508"/>
      <c r="AA689" s="503"/>
      <c r="AB689" s="503"/>
      <c r="AC689" s="575"/>
      <c r="AD689" s="1"/>
      <c r="AE689" s="514">
        <v>3.0</v>
      </c>
      <c r="AF689" s="525">
        <v>4.0</v>
      </c>
      <c r="AG689" s="525">
        <v>45.0</v>
      </c>
      <c r="AH689" s="537" t="s">
        <v>7925</v>
      </c>
      <c r="AI689" s="1"/>
      <c r="AJ689" s="508"/>
      <c r="AK689" s="503"/>
      <c r="AL689" s="503"/>
      <c r="AM689" s="573"/>
      <c r="AN689" s="1"/>
      <c r="AO689" s="514"/>
      <c r="AR689" s="573"/>
      <c r="AS689" s="518"/>
      <c r="AT689" s="514"/>
      <c r="AU689" s="514"/>
      <c r="AV689" s="514"/>
      <c r="AW689" s="558"/>
      <c r="AX689" s="1"/>
      <c r="AY689" s="514"/>
      <c r="AZ689" s="514"/>
      <c r="BA689" s="514"/>
      <c r="BB689" s="558"/>
      <c r="BC689" s="1"/>
      <c r="BD689" s="514"/>
      <c r="BE689" s="514"/>
      <c r="BF689" s="514"/>
      <c r="BG689" s="558"/>
      <c r="BH689" s="1"/>
      <c r="BI689" s="514"/>
      <c r="BJ689" s="514"/>
      <c r="BK689" s="514"/>
      <c r="BL689" s="558"/>
      <c r="BM689" s="1"/>
      <c r="BN689" s="514"/>
      <c r="BO689" s="514"/>
      <c r="BP689" s="514"/>
      <c r="BQ689" s="558"/>
      <c r="BR689" s="1"/>
      <c r="BS689" s="514"/>
      <c r="BT689" s="514"/>
      <c r="BU689" s="514"/>
      <c r="BV689" s="558"/>
      <c r="BW689" s="1"/>
      <c r="BX689" s="514"/>
      <c r="BY689" s="514"/>
      <c r="BZ689" s="514"/>
      <c r="CA689" s="558"/>
      <c r="CB689" s="1"/>
      <c r="CC689" s="514"/>
      <c r="CD689" s="514"/>
      <c r="CE689" s="514"/>
      <c r="CF689" s="558"/>
      <c r="CG689" s="1"/>
      <c r="CH689" s="514"/>
      <c r="CI689" s="514"/>
      <c r="CJ689" s="514"/>
      <c r="CK689" s="558"/>
      <c r="CL689" s="1"/>
      <c r="CM689" s="514"/>
      <c r="CN689" s="514"/>
      <c r="CO689" s="514"/>
      <c r="CP689" s="558"/>
      <c r="CQ689" s="1"/>
    </row>
    <row r="690" ht="15.0" customHeight="1">
      <c r="A690" s="514">
        <v>2.0</v>
      </c>
      <c r="B690" s="525">
        <v>1.0</v>
      </c>
      <c r="C690" s="525">
        <v>43.0</v>
      </c>
      <c r="D690" s="526" t="s">
        <v>7926</v>
      </c>
      <c r="E690" s="1"/>
      <c r="F690" s="514">
        <v>6.0</v>
      </c>
      <c r="G690" s="525">
        <v>1.0</v>
      </c>
      <c r="H690" s="525">
        <v>1.0</v>
      </c>
      <c r="I690" s="529" t="s">
        <v>7927</v>
      </c>
      <c r="J690" s="1"/>
      <c r="K690" s="524">
        <v>2.0</v>
      </c>
      <c r="L690" s="525">
        <v>2.0</v>
      </c>
      <c r="M690" s="525">
        <v>43.0</v>
      </c>
      <c r="N690" s="529" t="s">
        <v>7928</v>
      </c>
      <c r="O690" s="1"/>
      <c r="P690" s="514">
        <v>2.0</v>
      </c>
      <c r="Q690" s="525">
        <v>2.0</v>
      </c>
      <c r="R690" s="525">
        <v>6.0</v>
      </c>
      <c r="S690" s="529" t="s">
        <v>7929</v>
      </c>
      <c r="T690" s="1"/>
      <c r="U690" s="514">
        <v>14.0</v>
      </c>
      <c r="V690" s="525">
        <v>3.0</v>
      </c>
      <c r="W690" s="525">
        <v>44.0</v>
      </c>
      <c r="X690" s="537" t="s">
        <v>7930</v>
      </c>
      <c r="Y690" s="1"/>
      <c r="Z690" s="508"/>
      <c r="AA690" s="503"/>
      <c r="AB690" s="503"/>
      <c r="AC690" s="575"/>
      <c r="AD690" s="1"/>
      <c r="AE690" s="514">
        <v>2.0</v>
      </c>
      <c r="AF690" s="525">
        <v>4.0</v>
      </c>
      <c r="AG690" s="525">
        <v>45.0</v>
      </c>
      <c r="AH690" s="537" t="s">
        <v>7931</v>
      </c>
      <c r="AI690" s="1"/>
      <c r="AJ690" s="508"/>
      <c r="AK690" s="503"/>
      <c r="AL690" s="503"/>
      <c r="AM690" s="573"/>
      <c r="AN690" s="1"/>
      <c r="AO690" s="514"/>
      <c r="AR690" s="573"/>
      <c r="AS690" s="518"/>
      <c r="AT690" s="514"/>
      <c r="AU690" s="514"/>
      <c r="AV690" s="514"/>
      <c r="AW690" s="558"/>
      <c r="AX690" s="1"/>
      <c r="AY690" s="514"/>
      <c r="AZ690" s="514"/>
      <c r="BA690" s="514"/>
      <c r="BB690" s="558"/>
      <c r="BC690" s="1"/>
      <c r="BD690" s="514"/>
      <c r="BE690" s="514"/>
      <c r="BF690" s="514"/>
      <c r="BG690" s="558"/>
      <c r="BH690" s="1"/>
      <c r="BI690" s="514"/>
      <c r="BJ690" s="514"/>
      <c r="BK690" s="514"/>
      <c r="BL690" s="558"/>
      <c r="BM690" s="1"/>
      <c r="BN690" s="514"/>
      <c r="BO690" s="514"/>
      <c r="BP690" s="514"/>
      <c r="BQ690" s="558"/>
      <c r="BR690" s="1"/>
      <c r="BS690" s="514"/>
      <c r="BT690" s="514"/>
      <c r="BU690" s="514"/>
      <c r="BV690" s="558"/>
      <c r="BW690" s="1"/>
      <c r="BX690" s="514"/>
      <c r="BY690" s="514"/>
      <c r="BZ690" s="514"/>
      <c r="CA690" s="558"/>
      <c r="CB690" s="1"/>
      <c r="CC690" s="514"/>
      <c r="CD690" s="514"/>
      <c r="CE690" s="514"/>
      <c r="CF690" s="558"/>
      <c r="CG690" s="1"/>
      <c r="CH690" s="514"/>
      <c r="CI690" s="514"/>
      <c r="CJ690" s="514"/>
      <c r="CK690" s="558"/>
      <c r="CL690" s="1"/>
      <c r="CM690" s="514"/>
      <c r="CN690" s="514"/>
      <c r="CO690" s="514"/>
      <c r="CP690" s="558"/>
      <c r="CQ690" s="1"/>
    </row>
    <row r="691" ht="15.0" customHeight="1">
      <c r="A691" s="542">
        <v>1.0</v>
      </c>
      <c r="B691" s="525">
        <v>1.0</v>
      </c>
      <c r="C691" s="525">
        <v>43.0</v>
      </c>
      <c r="D691" s="526" t="s">
        <v>7932</v>
      </c>
      <c r="E691" s="1"/>
      <c r="F691" s="514">
        <v>5.0</v>
      </c>
      <c r="G691" s="525">
        <v>1.0</v>
      </c>
      <c r="H691" s="525">
        <v>1.0</v>
      </c>
      <c r="I691" s="529" t="s">
        <v>7933</v>
      </c>
      <c r="J691" s="1"/>
      <c r="K691" s="542">
        <v>1.0</v>
      </c>
      <c r="L691" s="525">
        <v>2.0</v>
      </c>
      <c r="M691" s="525">
        <v>43.0</v>
      </c>
      <c r="N691" s="529" t="s">
        <v>7934</v>
      </c>
      <c r="O691" s="1"/>
      <c r="P691" s="542">
        <v>1.0</v>
      </c>
      <c r="Q691" s="525">
        <v>2.0</v>
      </c>
      <c r="R691" s="525">
        <v>6.0</v>
      </c>
      <c r="S691" s="529" t="s">
        <v>7935</v>
      </c>
      <c r="T691" s="1"/>
      <c r="U691" s="514">
        <v>13.0</v>
      </c>
      <c r="V691" s="525">
        <v>3.0</v>
      </c>
      <c r="W691" s="525">
        <v>44.0</v>
      </c>
      <c r="X691" s="537" t="s">
        <v>7936</v>
      </c>
      <c r="Y691" s="1"/>
      <c r="Z691" s="508"/>
      <c r="AA691" s="503"/>
      <c r="AB691" s="503"/>
      <c r="AC691" s="575"/>
      <c r="AD691" s="1"/>
      <c r="AE691" s="542">
        <v>1.0</v>
      </c>
      <c r="AF691" s="525">
        <v>4.0</v>
      </c>
      <c r="AG691" s="525">
        <v>45.0</v>
      </c>
      <c r="AH691" s="537" t="s">
        <v>7937</v>
      </c>
      <c r="AI691" s="1"/>
      <c r="AJ691" s="508"/>
      <c r="AK691" s="503"/>
      <c r="AL691" s="503"/>
      <c r="AM691" s="573"/>
      <c r="AN691" s="1"/>
      <c r="AO691" s="514"/>
      <c r="AR691" s="573"/>
      <c r="AS691" s="518"/>
      <c r="AT691" s="514"/>
      <c r="AU691" s="514"/>
      <c r="AV691" s="514"/>
      <c r="AW691" s="558"/>
      <c r="AX691" s="1"/>
      <c r="AY691" s="514"/>
      <c r="AZ691" s="514"/>
      <c r="BA691" s="514"/>
      <c r="BB691" s="558"/>
      <c r="BC691" s="1"/>
      <c r="BD691" s="514"/>
      <c r="BE691" s="514"/>
      <c r="BF691" s="514"/>
      <c r="BG691" s="558"/>
      <c r="BH691" s="1"/>
      <c r="BI691" s="514"/>
      <c r="BJ691" s="514"/>
      <c r="BK691" s="514"/>
      <c r="BL691" s="558"/>
      <c r="BM691" s="1"/>
      <c r="BN691" s="514"/>
      <c r="BO691" s="514"/>
      <c r="BP691" s="514"/>
      <c r="BQ691" s="558"/>
      <c r="BR691" s="1"/>
      <c r="BS691" s="514"/>
      <c r="BT691" s="514"/>
      <c r="BU691" s="514"/>
      <c r="BV691" s="558"/>
      <c r="BW691" s="1"/>
      <c r="BX691" s="514"/>
      <c r="BY691" s="514"/>
      <c r="BZ691" s="514"/>
      <c r="CA691" s="558"/>
      <c r="CB691" s="1"/>
      <c r="CC691" s="514"/>
      <c r="CD691" s="514"/>
      <c r="CE691" s="514"/>
      <c r="CF691" s="558"/>
      <c r="CG691" s="1"/>
      <c r="CH691" s="514"/>
      <c r="CI691" s="514"/>
      <c r="CJ691" s="514"/>
      <c r="CK691" s="558"/>
      <c r="CL691" s="1"/>
      <c r="CM691" s="514"/>
      <c r="CN691" s="514"/>
      <c r="CO691" s="514"/>
      <c r="CP691" s="558"/>
      <c r="CQ691" s="1"/>
    </row>
    <row r="692" ht="15.0" customHeight="1">
      <c r="A692" s="524">
        <v>16.0</v>
      </c>
      <c r="B692" s="525">
        <v>1.0</v>
      </c>
      <c r="C692" s="525">
        <v>44.0</v>
      </c>
      <c r="D692" s="526" t="s">
        <v>7938</v>
      </c>
      <c r="E692" s="1"/>
      <c r="F692" s="514">
        <v>4.0</v>
      </c>
      <c r="G692" s="525">
        <v>1.0</v>
      </c>
      <c r="H692" s="525">
        <v>1.0</v>
      </c>
      <c r="I692" s="529" t="s">
        <v>7939</v>
      </c>
      <c r="J692" s="1"/>
      <c r="K692" s="514">
        <v>16.0</v>
      </c>
      <c r="L692" s="525">
        <v>2.0</v>
      </c>
      <c r="M692" s="525">
        <v>44.0</v>
      </c>
      <c r="N692" s="529" t="s">
        <v>7940</v>
      </c>
      <c r="O692" s="1"/>
      <c r="P692" s="524">
        <v>16.0</v>
      </c>
      <c r="Q692" s="525">
        <v>2.0</v>
      </c>
      <c r="R692" s="525">
        <v>5.0</v>
      </c>
      <c r="S692" s="529" t="s">
        <v>7941</v>
      </c>
      <c r="T692" s="1"/>
      <c r="U692" s="514">
        <v>12.0</v>
      </c>
      <c r="V692" s="525">
        <v>3.0</v>
      </c>
      <c r="W692" s="525">
        <v>44.0</v>
      </c>
      <c r="X692" s="537" t="s">
        <v>7942</v>
      </c>
      <c r="Y692" s="1"/>
      <c r="Z692" s="508"/>
      <c r="AA692" s="503"/>
      <c r="AB692" s="503"/>
      <c r="AC692" s="575"/>
      <c r="AD692" s="1"/>
      <c r="AE692" s="524">
        <v>16.0</v>
      </c>
      <c r="AF692" s="525">
        <v>4.0</v>
      </c>
      <c r="AG692" s="525">
        <v>46.0</v>
      </c>
      <c r="AH692" s="529" t="s">
        <v>7943</v>
      </c>
      <c r="AI692" s="1"/>
      <c r="AJ692" s="508"/>
      <c r="AK692" s="503"/>
      <c r="AL692" s="503"/>
      <c r="AM692" s="573"/>
      <c r="AN692" s="1"/>
      <c r="AO692" s="514"/>
      <c r="AR692" s="573"/>
      <c r="AS692" s="518"/>
      <c r="AT692" s="514"/>
      <c r="AU692" s="514"/>
      <c r="AV692" s="514"/>
      <c r="AW692" s="558"/>
      <c r="AX692" s="1"/>
      <c r="AY692" s="514"/>
      <c r="AZ692" s="514"/>
      <c r="BA692" s="514"/>
      <c r="BB692" s="558"/>
      <c r="BC692" s="1"/>
      <c r="BD692" s="514"/>
      <c r="BE692" s="514"/>
      <c r="BF692" s="514"/>
      <c r="BG692" s="558"/>
      <c r="BH692" s="1"/>
      <c r="BI692" s="514"/>
      <c r="BJ692" s="514"/>
      <c r="BK692" s="514"/>
      <c r="BL692" s="558"/>
      <c r="BM692" s="1"/>
      <c r="BN692" s="514"/>
      <c r="BO692" s="514"/>
      <c r="BP692" s="514"/>
      <c r="BQ692" s="558"/>
      <c r="BR692" s="1"/>
      <c r="BS692" s="514"/>
      <c r="BT692" s="514"/>
      <c r="BU692" s="514"/>
      <c r="BV692" s="558"/>
      <c r="BW692" s="1"/>
      <c r="BX692" s="514"/>
      <c r="BY692" s="514"/>
      <c r="BZ692" s="514"/>
      <c r="CA692" s="558"/>
      <c r="CB692" s="1"/>
      <c r="CC692" s="514"/>
      <c r="CD692" s="514"/>
      <c r="CE692" s="514"/>
      <c r="CF692" s="558"/>
      <c r="CG692" s="1"/>
      <c r="CH692" s="514"/>
      <c r="CI692" s="514"/>
      <c r="CJ692" s="514"/>
      <c r="CK692" s="558"/>
      <c r="CL692" s="1"/>
      <c r="CM692" s="514"/>
      <c r="CN692" s="514"/>
      <c r="CO692" s="514"/>
      <c r="CP692" s="558"/>
      <c r="CQ692" s="1"/>
    </row>
    <row r="693" ht="15.0" customHeight="1">
      <c r="A693" s="514">
        <v>15.0</v>
      </c>
      <c r="B693" s="525">
        <v>1.0</v>
      </c>
      <c r="C693" s="525">
        <v>44.0</v>
      </c>
      <c r="D693" s="526" t="s">
        <v>7944</v>
      </c>
      <c r="E693" s="1"/>
      <c r="F693" s="514">
        <v>3.0</v>
      </c>
      <c r="G693" s="525">
        <v>1.0</v>
      </c>
      <c r="H693" s="525">
        <v>1.0</v>
      </c>
      <c r="I693" s="529" t="s">
        <v>7945</v>
      </c>
      <c r="J693" s="1"/>
      <c r="K693" s="514">
        <v>15.0</v>
      </c>
      <c r="L693" s="525">
        <v>2.0</v>
      </c>
      <c r="M693" s="525">
        <v>44.0</v>
      </c>
      <c r="N693" s="529" t="s">
        <v>7946</v>
      </c>
      <c r="O693" s="1"/>
      <c r="P693" s="514">
        <v>15.0</v>
      </c>
      <c r="Q693" s="525">
        <v>2.0</v>
      </c>
      <c r="R693" s="525">
        <v>5.0</v>
      </c>
      <c r="S693" s="529" t="s">
        <v>7947</v>
      </c>
      <c r="T693" s="1"/>
      <c r="U693" s="514">
        <v>11.0</v>
      </c>
      <c r="V693" s="525">
        <v>3.0</v>
      </c>
      <c r="W693" s="525">
        <v>44.0</v>
      </c>
      <c r="X693" s="537" t="s">
        <v>7948</v>
      </c>
      <c r="Y693" s="1"/>
      <c r="Z693" s="508"/>
      <c r="AA693" s="503"/>
      <c r="AB693" s="503"/>
      <c r="AC693" s="575"/>
      <c r="AD693" s="1"/>
      <c r="AE693" s="514">
        <v>15.0</v>
      </c>
      <c r="AF693" s="525">
        <v>4.0</v>
      </c>
      <c r="AG693" s="525">
        <v>46.0</v>
      </c>
      <c r="AH693" s="529" t="s">
        <v>7949</v>
      </c>
      <c r="AI693" s="1"/>
      <c r="AJ693" s="508"/>
      <c r="AK693" s="503"/>
      <c r="AL693" s="503"/>
      <c r="AM693" s="573"/>
      <c r="AN693" s="1"/>
      <c r="AO693" s="514"/>
      <c r="AR693" s="573"/>
      <c r="AS693" s="518"/>
      <c r="AT693" s="514"/>
      <c r="AU693" s="514"/>
      <c r="AV693" s="514"/>
      <c r="AW693" s="558"/>
      <c r="AX693" s="1"/>
      <c r="AY693" s="514"/>
      <c r="AZ693" s="514"/>
      <c r="BA693" s="514"/>
      <c r="BB693" s="558"/>
      <c r="BC693" s="1"/>
      <c r="BD693" s="514"/>
      <c r="BE693" s="514"/>
      <c r="BF693" s="514"/>
      <c r="BG693" s="558"/>
      <c r="BH693" s="1"/>
      <c r="BI693" s="514"/>
      <c r="BJ693" s="514"/>
      <c r="BK693" s="514"/>
      <c r="BL693" s="558"/>
      <c r="BM693" s="1"/>
      <c r="BN693" s="514"/>
      <c r="BO693" s="514"/>
      <c r="BP693" s="514"/>
      <c r="BQ693" s="558"/>
      <c r="BR693" s="1"/>
      <c r="BS693" s="514"/>
      <c r="BT693" s="514"/>
      <c r="BU693" s="514"/>
      <c r="BV693" s="558"/>
      <c r="BW693" s="1"/>
      <c r="BX693" s="514"/>
      <c r="BY693" s="514"/>
      <c r="BZ693" s="514"/>
      <c r="CA693" s="558"/>
      <c r="CB693" s="1"/>
      <c r="CC693" s="514"/>
      <c r="CD693" s="514"/>
      <c r="CE693" s="514"/>
      <c r="CF693" s="558"/>
      <c r="CG693" s="1"/>
      <c r="CH693" s="514"/>
      <c r="CI693" s="514"/>
      <c r="CJ693" s="514"/>
      <c r="CK693" s="558"/>
      <c r="CL693" s="1"/>
      <c r="CM693" s="514"/>
      <c r="CN693" s="514"/>
      <c r="CO693" s="514"/>
      <c r="CP693" s="558"/>
      <c r="CQ693" s="1"/>
    </row>
    <row r="694" ht="15.0" customHeight="1">
      <c r="A694" s="514">
        <v>14.0</v>
      </c>
      <c r="B694" s="525">
        <v>1.0</v>
      </c>
      <c r="C694" s="525">
        <v>44.0</v>
      </c>
      <c r="D694" s="526" t="s">
        <v>7950</v>
      </c>
      <c r="E694" s="1"/>
      <c r="F694" s="514">
        <v>2.0</v>
      </c>
      <c r="G694" s="525">
        <v>1.0</v>
      </c>
      <c r="H694" s="525">
        <v>1.0</v>
      </c>
      <c r="I694" s="529" t="s">
        <v>7951</v>
      </c>
      <c r="J694" s="1"/>
      <c r="K694" s="514">
        <v>14.0</v>
      </c>
      <c r="L694" s="525">
        <v>2.0</v>
      </c>
      <c r="M694" s="525">
        <v>44.0</v>
      </c>
      <c r="N694" s="529" t="s">
        <v>7952</v>
      </c>
      <c r="O694" s="1"/>
      <c r="P694" s="514">
        <v>14.0</v>
      </c>
      <c r="Q694" s="525">
        <v>2.0</v>
      </c>
      <c r="R694" s="525">
        <v>5.0</v>
      </c>
      <c r="S694" s="529" t="s">
        <v>7953</v>
      </c>
      <c r="T694" s="1"/>
      <c r="U694" s="514">
        <v>10.0</v>
      </c>
      <c r="V694" s="525">
        <v>3.0</v>
      </c>
      <c r="W694" s="525">
        <v>44.0</v>
      </c>
      <c r="X694" s="537" t="s">
        <v>7954</v>
      </c>
      <c r="Y694" s="1"/>
      <c r="Z694" s="508"/>
      <c r="AA694" s="503"/>
      <c r="AB694" s="503"/>
      <c r="AC694" s="575"/>
      <c r="AD694" s="1"/>
      <c r="AE694" s="514">
        <v>14.0</v>
      </c>
      <c r="AF694" s="525">
        <v>4.0</v>
      </c>
      <c r="AG694" s="525">
        <v>46.0</v>
      </c>
      <c r="AH694" s="537" t="s">
        <v>7955</v>
      </c>
      <c r="AI694" s="1"/>
      <c r="AJ694" s="508"/>
      <c r="AK694" s="503"/>
      <c r="AL694" s="503"/>
      <c r="AM694" s="573"/>
      <c r="AN694" s="1"/>
      <c r="AO694" s="514"/>
      <c r="AR694" s="573"/>
      <c r="AS694" s="518"/>
      <c r="AT694" s="514"/>
      <c r="AU694" s="514"/>
      <c r="AV694" s="514"/>
      <c r="AW694" s="558"/>
      <c r="AX694" s="1"/>
      <c r="AY694" s="514"/>
      <c r="AZ694" s="514"/>
      <c r="BA694" s="514"/>
      <c r="BB694" s="558"/>
      <c r="BC694" s="1"/>
      <c r="BD694" s="514"/>
      <c r="BE694" s="514"/>
      <c r="BF694" s="514"/>
      <c r="BG694" s="558"/>
      <c r="BH694" s="1"/>
      <c r="BI694" s="514"/>
      <c r="BJ694" s="514"/>
      <c r="BK694" s="514"/>
      <c r="BL694" s="558"/>
      <c r="BM694" s="1"/>
      <c r="BN694" s="514"/>
      <c r="BO694" s="514"/>
      <c r="BP694" s="514"/>
      <c r="BQ694" s="558"/>
      <c r="BR694" s="1"/>
      <c r="BS694" s="514"/>
      <c r="BT694" s="514"/>
      <c r="BU694" s="514"/>
      <c r="BV694" s="558"/>
      <c r="BW694" s="1"/>
      <c r="BX694" s="514"/>
      <c r="BY694" s="514"/>
      <c r="BZ694" s="514"/>
      <c r="CA694" s="558"/>
      <c r="CB694" s="1"/>
      <c r="CC694" s="514"/>
      <c r="CD694" s="514"/>
      <c r="CE694" s="514"/>
      <c r="CF694" s="558"/>
      <c r="CG694" s="1"/>
      <c r="CH694" s="514"/>
      <c r="CI694" s="514"/>
      <c r="CJ694" s="514"/>
      <c r="CK694" s="558"/>
      <c r="CL694" s="1"/>
      <c r="CM694" s="514"/>
      <c r="CN694" s="514"/>
      <c r="CO694" s="514"/>
      <c r="CP694" s="558"/>
      <c r="CQ694" s="1"/>
    </row>
    <row r="695" ht="15.0" customHeight="1">
      <c r="A695" s="514">
        <v>13.0</v>
      </c>
      <c r="B695" s="525">
        <v>1.0</v>
      </c>
      <c r="C695" s="525">
        <v>44.0</v>
      </c>
      <c r="D695" s="526" t="s">
        <v>7956</v>
      </c>
      <c r="E695" s="1"/>
      <c r="F695" s="542">
        <v>1.0</v>
      </c>
      <c r="G695" s="525">
        <v>1.0</v>
      </c>
      <c r="H695" s="525">
        <v>1.0</v>
      </c>
      <c r="I695" s="529" t="s">
        <v>7957</v>
      </c>
      <c r="J695" s="1"/>
      <c r="K695" s="514">
        <v>13.0</v>
      </c>
      <c r="L695" s="525">
        <v>2.0</v>
      </c>
      <c r="M695" s="525">
        <v>44.0</v>
      </c>
      <c r="N695" s="529" t="s">
        <v>7958</v>
      </c>
      <c r="O695" s="1"/>
      <c r="P695" s="514">
        <v>13.0</v>
      </c>
      <c r="Q695" s="525">
        <v>2.0</v>
      </c>
      <c r="R695" s="525">
        <v>5.0</v>
      </c>
      <c r="S695" s="529" t="s">
        <v>7959</v>
      </c>
      <c r="T695" s="1"/>
      <c r="U695" s="514">
        <v>9.0</v>
      </c>
      <c r="V695" s="525">
        <v>3.0</v>
      </c>
      <c r="W695" s="525">
        <v>44.0</v>
      </c>
      <c r="X695" s="537" t="s">
        <v>7960</v>
      </c>
      <c r="Y695" s="1"/>
      <c r="Z695" s="508"/>
      <c r="AA695" s="503"/>
      <c r="AB695" s="503"/>
      <c r="AC695" s="575"/>
      <c r="AD695" s="1"/>
      <c r="AE695" s="514">
        <v>13.0</v>
      </c>
      <c r="AF695" s="525">
        <v>4.0</v>
      </c>
      <c r="AG695" s="525">
        <v>46.0</v>
      </c>
      <c r="AH695" s="537" t="s">
        <v>7961</v>
      </c>
      <c r="AI695" s="1"/>
      <c r="AJ695" s="508"/>
      <c r="AK695" s="503"/>
      <c r="AL695" s="503"/>
      <c r="AM695" s="573"/>
      <c r="AN695" s="1"/>
      <c r="AO695" s="514"/>
      <c r="AR695" s="573"/>
      <c r="AS695" s="518"/>
      <c r="AT695" s="514"/>
      <c r="AU695" s="514"/>
      <c r="AV695" s="514"/>
      <c r="AW695" s="558"/>
      <c r="AX695" s="1"/>
      <c r="AY695" s="514"/>
      <c r="AZ695" s="514"/>
      <c r="BA695" s="514"/>
      <c r="BB695" s="558"/>
      <c r="BC695" s="1"/>
      <c r="BD695" s="514"/>
      <c r="BE695" s="514"/>
      <c r="BF695" s="514"/>
      <c r="BG695" s="558"/>
      <c r="BH695" s="1"/>
      <c r="BI695" s="514"/>
      <c r="BJ695" s="514"/>
      <c r="BK695" s="514"/>
      <c r="BL695" s="558"/>
      <c r="BM695" s="1"/>
      <c r="BN695" s="514"/>
      <c r="BO695" s="514"/>
      <c r="BP695" s="514"/>
      <c r="BQ695" s="558"/>
      <c r="BR695" s="1"/>
      <c r="BS695" s="514"/>
      <c r="BT695" s="514"/>
      <c r="BU695" s="514"/>
      <c r="BV695" s="558"/>
      <c r="BW695" s="1"/>
      <c r="BX695" s="514"/>
      <c r="BY695" s="514"/>
      <c r="BZ695" s="514"/>
      <c r="CA695" s="558"/>
      <c r="CB695" s="1"/>
      <c r="CC695" s="514"/>
      <c r="CD695" s="514"/>
      <c r="CE695" s="514"/>
      <c r="CF695" s="558"/>
      <c r="CG695" s="1"/>
      <c r="CH695" s="514"/>
      <c r="CI695" s="514"/>
      <c r="CJ695" s="514"/>
      <c r="CK695" s="558"/>
      <c r="CL695" s="1"/>
      <c r="CM695" s="514"/>
      <c r="CN695" s="514"/>
      <c r="CO695" s="514"/>
      <c r="CP695" s="558"/>
      <c r="CQ695" s="1"/>
    </row>
    <row r="696" ht="15.0" customHeight="1">
      <c r="A696" s="514">
        <v>12.0</v>
      </c>
      <c r="B696" s="525">
        <v>1.0</v>
      </c>
      <c r="C696" s="525">
        <v>44.0</v>
      </c>
      <c r="D696" s="526" t="s">
        <v>7962</v>
      </c>
      <c r="E696" s="1"/>
      <c r="F696" s="503"/>
      <c r="G696" s="503"/>
      <c r="H696" s="503"/>
      <c r="I696" s="575"/>
      <c r="J696" s="1"/>
      <c r="K696" s="514">
        <v>12.0</v>
      </c>
      <c r="L696" s="525">
        <v>2.0</v>
      </c>
      <c r="M696" s="525">
        <v>44.0</v>
      </c>
      <c r="N696" s="529" t="s">
        <v>7963</v>
      </c>
      <c r="O696" s="1"/>
      <c r="P696" s="514">
        <v>12.0</v>
      </c>
      <c r="Q696" s="525">
        <v>2.0</v>
      </c>
      <c r="R696" s="525">
        <v>5.0</v>
      </c>
      <c r="S696" s="529" t="s">
        <v>7964</v>
      </c>
      <c r="T696" s="1"/>
      <c r="U696" s="514">
        <v>8.0</v>
      </c>
      <c r="V696" s="525">
        <v>3.0</v>
      </c>
      <c r="W696" s="525">
        <v>44.0</v>
      </c>
      <c r="X696" s="537" t="s">
        <v>7965</v>
      </c>
      <c r="Y696" s="1"/>
      <c r="Z696" s="508"/>
      <c r="AA696" s="503"/>
      <c r="AB696" s="503"/>
      <c r="AC696" s="575"/>
      <c r="AD696" s="1"/>
      <c r="AE696" s="514">
        <v>12.0</v>
      </c>
      <c r="AF696" s="525">
        <v>4.0</v>
      </c>
      <c r="AG696" s="525">
        <v>46.0</v>
      </c>
      <c r="AH696" s="537" t="s">
        <v>7966</v>
      </c>
      <c r="AI696" s="1"/>
      <c r="AJ696" s="508"/>
      <c r="AK696" s="503"/>
      <c r="AL696" s="503"/>
      <c r="AM696" s="573"/>
      <c r="AN696" s="1"/>
      <c r="AO696" s="514"/>
      <c r="AR696" s="573"/>
      <c r="AS696" s="518"/>
      <c r="AT696" s="514"/>
      <c r="AU696" s="514"/>
      <c r="AV696" s="514"/>
      <c r="AW696" s="558"/>
      <c r="AX696" s="1"/>
      <c r="AY696" s="514"/>
      <c r="AZ696" s="514"/>
      <c r="BA696" s="514"/>
      <c r="BB696" s="558"/>
      <c r="BC696" s="1"/>
      <c r="BD696" s="514"/>
      <c r="BE696" s="514"/>
      <c r="BF696" s="514"/>
      <c r="BG696" s="558"/>
      <c r="BH696" s="1"/>
      <c r="BI696" s="514"/>
      <c r="BJ696" s="514"/>
      <c r="BK696" s="514"/>
      <c r="BL696" s="558"/>
      <c r="BM696" s="1"/>
      <c r="BN696" s="514"/>
      <c r="BO696" s="514"/>
      <c r="BP696" s="514"/>
      <c r="BQ696" s="558"/>
      <c r="BR696" s="1"/>
      <c r="BS696" s="514"/>
      <c r="BT696" s="514"/>
      <c r="BU696" s="514"/>
      <c r="BV696" s="558"/>
      <c r="BW696" s="1"/>
      <c r="BX696" s="514"/>
      <c r="BY696" s="514"/>
      <c r="BZ696" s="514"/>
      <c r="CA696" s="558"/>
      <c r="CB696" s="1"/>
      <c r="CC696" s="514"/>
      <c r="CD696" s="514"/>
      <c r="CE696" s="514"/>
      <c r="CF696" s="558"/>
      <c r="CG696" s="1"/>
      <c r="CH696" s="514"/>
      <c r="CI696" s="514"/>
      <c r="CJ696" s="514"/>
      <c r="CK696" s="558"/>
      <c r="CL696" s="1"/>
      <c r="CM696" s="514"/>
      <c r="CN696" s="514"/>
      <c r="CO696" s="514"/>
      <c r="CP696" s="558"/>
      <c r="CQ696" s="1"/>
    </row>
    <row r="697" ht="15.0" customHeight="1">
      <c r="A697" s="514">
        <v>11.0</v>
      </c>
      <c r="B697" s="525">
        <v>1.0</v>
      </c>
      <c r="C697" s="525">
        <v>44.0</v>
      </c>
      <c r="D697" s="526" t="s">
        <v>7967</v>
      </c>
      <c r="E697" s="1"/>
      <c r="F697" s="508"/>
      <c r="G697" s="559" t="s">
        <v>7968</v>
      </c>
      <c r="J697" s="1"/>
      <c r="K697" s="514">
        <v>11.0</v>
      </c>
      <c r="L697" s="525">
        <v>2.0</v>
      </c>
      <c r="M697" s="525">
        <v>44.0</v>
      </c>
      <c r="N697" s="529" t="s">
        <v>7969</v>
      </c>
      <c r="O697" s="1"/>
      <c r="P697" s="514">
        <v>11.0</v>
      </c>
      <c r="Q697" s="525">
        <v>2.0</v>
      </c>
      <c r="R697" s="525">
        <v>5.0</v>
      </c>
      <c r="S697" s="529" t="s">
        <v>7970</v>
      </c>
      <c r="T697" s="1"/>
      <c r="U697" s="514">
        <v>7.0</v>
      </c>
      <c r="V697" s="525">
        <v>3.0</v>
      </c>
      <c r="W697" s="525">
        <v>44.0</v>
      </c>
      <c r="X697" s="537" t="s">
        <v>7971</v>
      </c>
      <c r="Y697" s="1"/>
      <c r="Z697" s="508"/>
      <c r="AA697" s="503"/>
      <c r="AB697" s="503"/>
      <c r="AC697" s="575"/>
      <c r="AD697" s="1"/>
      <c r="AE697" s="514">
        <v>11.0</v>
      </c>
      <c r="AF697" s="525">
        <v>4.0</v>
      </c>
      <c r="AG697" s="525">
        <v>46.0</v>
      </c>
      <c r="AH697" s="537" t="s">
        <v>7972</v>
      </c>
      <c r="AI697" s="1"/>
      <c r="AJ697" s="508"/>
      <c r="AK697" s="503"/>
      <c r="AL697" s="503"/>
      <c r="AM697" s="573"/>
      <c r="AN697" s="1"/>
      <c r="AO697" s="514"/>
      <c r="AR697" s="573"/>
      <c r="AS697" s="518"/>
      <c r="AT697" s="514"/>
      <c r="AU697" s="514"/>
      <c r="AV697" s="514"/>
      <c r="AW697" s="558"/>
      <c r="AX697" s="1"/>
      <c r="AY697" s="514"/>
      <c r="AZ697" s="514"/>
      <c r="BA697" s="514"/>
      <c r="BB697" s="558"/>
      <c r="BC697" s="1"/>
      <c r="BD697" s="514"/>
      <c r="BE697" s="514"/>
      <c r="BF697" s="514"/>
      <c r="BG697" s="558"/>
      <c r="BH697" s="1"/>
      <c r="BI697" s="514"/>
      <c r="BJ697" s="514"/>
      <c r="BK697" s="514"/>
      <c r="BL697" s="558"/>
      <c r="BM697" s="1"/>
      <c r="BN697" s="514"/>
      <c r="BO697" s="514"/>
      <c r="BP697" s="514"/>
      <c r="BQ697" s="558"/>
      <c r="BR697" s="1"/>
      <c r="BS697" s="514"/>
      <c r="BT697" s="514"/>
      <c r="BU697" s="514"/>
      <c r="BV697" s="558"/>
      <c r="BW697" s="1"/>
      <c r="BX697" s="514"/>
      <c r="BY697" s="514"/>
      <c r="BZ697" s="514"/>
      <c r="CA697" s="558"/>
      <c r="CB697" s="1"/>
      <c r="CC697" s="514"/>
      <c r="CD697" s="514"/>
      <c r="CE697" s="514"/>
      <c r="CF697" s="558"/>
      <c r="CG697" s="1"/>
      <c r="CH697" s="514"/>
      <c r="CI697" s="514"/>
      <c r="CJ697" s="514"/>
      <c r="CK697" s="558"/>
      <c r="CL697" s="1"/>
      <c r="CM697" s="514"/>
      <c r="CN697" s="514"/>
      <c r="CO697" s="514"/>
      <c r="CP697" s="558"/>
      <c r="CQ697" s="1"/>
    </row>
    <row r="698" ht="15.0" customHeight="1">
      <c r="A698" s="514">
        <v>10.0</v>
      </c>
      <c r="B698" s="525">
        <v>1.0</v>
      </c>
      <c r="C698" s="525">
        <v>44.0</v>
      </c>
      <c r="D698" s="526" t="s">
        <v>7973</v>
      </c>
      <c r="E698" s="1"/>
      <c r="F698" s="508"/>
      <c r="G698" s="503"/>
      <c r="H698" s="503"/>
      <c r="I698" s="575"/>
      <c r="J698" s="1"/>
      <c r="K698" s="514">
        <v>10.0</v>
      </c>
      <c r="L698" s="525">
        <v>2.0</v>
      </c>
      <c r="M698" s="525">
        <v>44.0</v>
      </c>
      <c r="N698" s="529" t="s">
        <v>7974</v>
      </c>
      <c r="O698" s="1"/>
      <c r="P698" s="514">
        <v>10.0</v>
      </c>
      <c r="Q698" s="525">
        <v>2.0</v>
      </c>
      <c r="R698" s="525">
        <v>5.0</v>
      </c>
      <c r="S698" s="529" t="s">
        <v>7975</v>
      </c>
      <c r="T698" s="1"/>
      <c r="U698" s="514">
        <v>6.0</v>
      </c>
      <c r="V698" s="525">
        <v>3.0</v>
      </c>
      <c r="W698" s="525">
        <v>44.0</v>
      </c>
      <c r="X698" s="537" t="s">
        <v>7976</v>
      </c>
      <c r="Y698" s="1"/>
      <c r="Z698" s="508"/>
      <c r="AA698" s="503"/>
      <c r="AB698" s="503"/>
      <c r="AC698" s="575"/>
      <c r="AD698" s="1"/>
      <c r="AE698" s="514">
        <v>10.0</v>
      </c>
      <c r="AF698" s="525">
        <v>4.0</v>
      </c>
      <c r="AG698" s="525">
        <v>46.0</v>
      </c>
      <c r="AH698" s="537" t="s">
        <v>7977</v>
      </c>
      <c r="AI698" s="1"/>
      <c r="AJ698" s="508"/>
      <c r="AK698" s="503"/>
      <c r="AL698" s="503"/>
      <c r="AM698" s="573"/>
      <c r="AN698" s="1"/>
      <c r="AO698" s="514"/>
      <c r="AR698" s="573"/>
      <c r="AS698" s="518"/>
      <c r="AT698" s="514"/>
      <c r="AU698" s="514"/>
      <c r="AV698" s="514"/>
      <c r="AW698" s="558"/>
      <c r="AX698" s="1"/>
      <c r="AY698" s="514"/>
      <c r="AZ698" s="514"/>
      <c r="BA698" s="514"/>
      <c r="BB698" s="558"/>
      <c r="BC698" s="1"/>
      <c r="BD698" s="514"/>
      <c r="BE698" s="514"/>
      <c r="BF698" s="514"/>
      <c r="BG698" s="558"/>
      <c r="BH698" s="1"/>
      <c r="BI698" s="514"/>
      <c r="BJ698" s="514"/>
      <c r="BK698" s="514"/>
      <c r="BL698" s="558"/>
      <c r="BM698" s="1"/>
      <c r="BN698" s="514"/>
      <c r="BO698" s="514"/>
      <c r="BP698" s="514"/>
      <c r="BQ698" s="558"/>
      <c r="BR698" s="1"/>
      <c r="BS698" s="514"/>
      <c r="BT698" s="514"/>
      <c r="BU698" s="514"/>
      <c r="BV698" s="558"/>
      <c r="BW698" s="1"/>
      <c r="BX698" s="514"/>
      <c r="BY698" s="514"/>
      <c r="BZ698" s="514"/>
      <c r="CA698" s="558"/>
      <c r="CB698" s="1"/>
      <c r="CC698" s="514"/>
      <c r="CD698" s="514"/>
      <c r="CE698" s="514"/>
      <c r="CF698" s="558"/>
      <c r="CG698" s="1"/>
      <c r="CH698" s="514"/>
      <c r="CI698" s="514"/>
      <c r="CJ698" s="514"/>
      <c r="CK698" s="558"/>
      <c r="CL698" s="1"/>
      <c r="CM698" s="514"/>
      <c r="CN698" s="514"/>
      <c r="CO698" s="514"/>
      <c r="CP698" s="558"/>
      <c r="CQ698" s="1"/>
    </row>
    <row r="699" ht="15.0" customHeight="1">
      <c r="A699" s="514">
        <v>9.0</v>
      </c>
      <c r="B699" s="525">
        <v>1.0</v>
      </c>
      <c r="C699" s="525">
        <v>44.0</v>
      </c>
      <c r="D699" s="526" t="s">
        <v>7978</v>
      </c>
      <c r="E699" s="1"/>
      <c r="F699" s="508"/>
      <c r="G699" s="503"/>
      <c r="H699" s="503"/>
      <c r="I699" s="575"/>
      <c r="J699" s="1"/>
      <c r="K699" s="514">
        <v>9.0</v>
      </c>
      <c r="L699" s="525">
        <v>2.0</v>
      </c>
      <c r="M699" s="525">
        <v>44.0</v>
      </c>
      <c r="N699" s="529" t="s">
        <v>7979</v>
      </c>
      <c r="O699" s="1"/>
      <c r="P699" s="514">
        <v>9.0</v>
      </c>
      <c r="Q699" s="525">
        <v>2.0</v>
      </c>
      <c r="R699" s="525">
        <v>5.0</v>
      </c>
      <c r="S699" s="529" t="s">
        <v>7980</v>
      </c>
      <c r="T699" s="1"/>
      <c r="U699" s="514">
        <v>5.0</v>
      </c>
      <c r="V699" s="525">
        <v>3.0</v>
      </c>
      <c r="W699" s="525">
        <v>44.0</v>
      </c>
      <c r="X699" s="537" t="s">
        <v>7981</v>
      </c>
      <c r="Y699" s="1"/>
      <c r="Z699" s="508"/>
      <c r="AA699" s="503"/>
      <c r="AB699" s="503"/>
      <c r="AC699" s="575"/>
      <c r="AD699" s="1"/>
      <c r="AE699" s="514">
        <v>9.0</v>
      </c>
      <c r="AF699" s="525">
        <v>4.0</v>
      </c>
      <c r="AG699" s="525">
        <v>46.0</v>
      </c>
      <c r="AH699" s="537" t="s">
        <v>7982</v>
      </c>
      <c r="AI699" s="1"/>
      <c r="AJ699" s="508"/>
      <c r="AK699" s="503"/>
      <c r="AL699" s="503"/>
      <c r="AM699" s="573"/>
      <c r="AN699" s="1"/>
      <c r="AO699" s="514"/>
      <c r="AR699" s="573"/>
      <c r="AS699" s="518"/>
      <c r="AT699" s="514"/>
      <c r="AU699" s="514"/>
      <c r="AV699" s="514"/>
      <c r="AW699" s="558"/>
      <c r="AX699" s="1"/>
      <c r="AY699" s="514"/>
      <c r="AZ699" s="514"/>
      <c r="BA699" s="514"/>
      <c r="BB699" s="558"/>
      <c r="BC699" s="1"/>
      <c r="BD699" s="514"/>
      <c r="BE699" s="514"/>
      <c r="BF699" s="514"/>
      <c r="BG699" s="558"/>
      <c r="BH699" s="1"/>
      <c r="BI699" s="514"/>
      <c r="BJ699" s="514"/>
      <c r="BK699" s="514"/>
      <c r="BL699" s="558"/>
      <c r="BM699" s="1"/>
      <c r="BN699" s="514"/>
      <c r="BO699" s="514"/>
      <c r="BP699" s="514"/>
      <c r="BQ699" s="558"/>
      <c r="BR699" s="1"/>
      <c r="BS699" s="514"/>
      <c r="BT699" s="514"/>
      <c r="BU699" s="514"/>
      <c r="BV699" s="558"/>
      <c r="BW699" s="1"/>
      <c r="BX699" s="514"/>
      <c r="BY699" s="514"/>
      <c r="BZ699" s="514"/>
      <c r="CA699" s="558"/>
      <c r="CB699" s="1"/>
      <c r="CC699" s="514"/>
      <c r="CD699" s="514"/>
      <c r="CE699" s="514"/>
      <c r="CF699" s="558"/>
      <c r="CG699" s="1"/>
      <c r="CH699" s="514"/>
      <c r="CI699" s="514"/>
      <c r="CJ699" s="514"/>
      <c r="CK699" s="558"/>
      <c r="CL699" s="1"/>
      <c r="CM699" s="514"/>
      <c r="CN699" s="514"/>
      <c r="CO699" s="514"/>
      <c r="CP699" s="558"/>
      <c r="CQ699" s="1"/>
    </row>
    <row r="700" ht="15.0" customHeight="1">
      <c r="A700" s="514">
        <v>8.0</v>
      </c>
      <c r="B700" s="525">
        <v>1.0</v>
      </c>
      <c r="C700" s="525">
        <v>44.0</v>
      </c>
      <c r="D700" s="526" t="s">
        <v>7983</v>
      </c>
      <c r="E700" s="1"/>
      <c r="F700" s="508"/>
      <c r="G700" s="503"/>
      <c r="H700" s="503"/>
      <c r="I700" s="575"/>
      <c r="J700" s="1"/>
      <c r="K700" s="514">
        <v>8.0</v>
      </c>
      <c r="L700" s="525">
        <v>2.0</v>
      </c>
      <c r="M700" s="525">
        <v>44.0</v>
      </c>
      <c r="N700" s="529" t="s">
        <v>7984</v>
      </c>
      <c r="O700" s="1"/>
      <c r="P700" s="514">
        <v>8.0</v>
      </c>
      <c r="Q700" s="525">
        <v>2.0</v>
      </c>
      <c r="R700" s="525">
        <v>5.0</v>
      </c>
      <c r="S700" s="529" t="s">
        <v>7985</v>
      </c>
      <c r="T700" s="1"/>
      <c r="U700" s="514">
        <v>4.0</v>
      </c>
      <c r="V700" s="525">
        <v>3.0</v>
      </c>
      <c r="W700" s="525">
        <v>44.0</v>
      </c>
      <c r="X700" s="537" t="s">
        <v>7986</v>
      </c>
      <c r="Y700" s="1"/>
      <c r="Z700" s="508"/>
      <c r="AA700" s="503"/>
      <c r="AB700" s="503"/>
      <c r="AC700" s="575"/>
      <c r="AD700" s="1"/>
      <c r="AE700" s="514">
        <v>8.0</v>
      </c>
      <c r="AF700" s="525">
        <v>4.0</v>
      </c>
      <c r="AG700" s="525">
        <v>46.0</v>
      </c>
      <c r="AH700" s="537" t="s">
        <v>7987</v>
      </c>
      <c r="AI700" s="1"/>
      <c r="AJ700" s="508"/>
      <c r="AK700" s="503"/>
      <c r="AL700" s="503"/>
      <c r="AM700" s="573"/>
      <c r="AN700" s="1"/>
      <c r="AO700" s="514"/>
      <c r="AR700" s="573"/>
      <c r="AS700" s="518"/>
      <c r="AT700" s="514"/>
      <c r="AU700" s="514"/>
      <c r="AV700" s="514"/>
      <c r="AW700" s="558"/>
      <c r="AX700" s="1"/>
      <c r="AY700" s="514"/>
      <c r="AZ700" s="514"/>
      <c r="BA700" s="514"/>
      <c r="BB700" s="558"/>
      <c r="BC700" s="1"/>
      <c r="BD700" s="514"/>
      <c r="BE700" s="514"/>
      <c r="BF700" s="514"/>
      <c r="BG700" s="558"/>
      <c r="BH700" s="1"/>
      <c r="BI700" s="514"/>
      <c r="BJ700" s="514"/>
      <c r="BK700" s="514"/>
      <c r="BL700" s="558"/>
      <c r="BM700" s="1"/>
      <c r="BN700" s="514"/>
      <c r="BO700" s="514"/>
      <c r="BP700" s="514"/>
      <c r="BQ700" s="558"/>
      <c r="BR700" s="1"/>
      <c r="BS700" s="514"/>
      <c r="BT700" s="514"/>
      <c r="BU700" s="514"/>
      <c r="BV700" s="558"/>
      <c r="BW700" s="1"/>
      <c r="BX700" s="514"/>
      <c r="BY700" s="514"/>
      <c r="BZ700" s="514"/>
      <c r="CA700" s="558"/>
      <c r="CB700" s="1"/>
      <c r="CC700" s="514"/>
      <c r="CD700" s="514"/>
      <c r="CE700" s="514"/>
      <c r="CF700" s="558"/>
      <c r="CG700" s="1"/>
      <c r="CH700" s="514"/>
      <c r="CI700" s="514"/>
      <c r="CJ700" s="514"/>
      <c r="CK700" s="558"/>
      <c r="CL700" s="1"/>
      <c r="CM700" s="514"/>
      <c r="CN700" s="514"/>
      <c r="CO700" s="514"/>
      <c r="CP700" s="558"/>
      <c r="CQ700" s="1"/>
    </row>
    <row r="701" ht="15.0" customHeight="1">
      <c r="A701" s="514">
        <v>7.0</v>
      </c>
      <c r="B701" s="525">
        <v>1.0</v>
      </c>
      <c r="C701" s="525">
        <v>44.0</v>
      </c>
      <c r="D701" s="526" t="s">
        <v>7988</v>
      </c>
      <c r="E701" s="1"/>
      <c r="F701" s="508"/>
      <c r="G701" s="503"/>
      <c r="H701" s="503"/>
      <c r="I701" s="575"/>
      <c r="J701" s="1"/>
      <c r="K701" s="514">
        <v>7.0</v>
      </c>
      <c r="L701" s="525">
        <v>2.0</v>
      </c>
      <c r="M701" s="525">
        <v>44.0</v>
      </c>
      <c r="N701" s="529" t="s">
        <v>7989</v>
      </c>
      <c r="O701" s="1"/>
      <c r="P701" s="514">
        <v>7.0</v>
      </c>
      <c r="Q701" s="525">
        <v>2.0</v>
      </c>
      <c r="R701" s="525">
        <v>5.0</v>
      </c>
      <c r="S701" s="529" t="s">
        <v>7990</v>
      </c>
      <c r="T701" s="1"/>
      <c r="U701" s="514">
        <v>3.0</v>
      </c>
      <c r="V701" s="525">
        <v>3.0</v>
      </c>
      <c r="W701" s="525">
        <v>44.0</v>
      </c>
      <c r="X701" s="537" t="s">
        <v>7991</v>
      </c>
      <c r="Y701" s="1"/>
      <c r="Z701" s="508"/>
      <c r="AA701" s="503"/>
      <c r="AB701" s="503"/>
      <c r="AC701" s="575"/>
      <c r="AD701" s="1"/>
      <c r="AE701" s="514">
        <v>7.0</v>
      </c>
      <c r="AF701" s="525">
        <v>4.0</v>
      </c>
      <c r="AG701" s="525">
        <v>46.0</v>
      </c>
      <c r="AH701" s="537" t="s">
        <v>7992</v>
      </c>
      <c r="AI701" s="1"/>
      <c r="AJ701" s="508"/>
      <c r="AK701" s="503"/>
      <c r="AL701" s="503"/>
      <c r="AM701" s="573"/>
      <c r="AN701" s="1"/>
      <c r="AO701" s="514"/>
      <c r="AR701" s="573"/>
      <c r="AS701" s="518"/>
      <c r="AT701" s="514"/>
      <c r="AU701" s="514"/>
      <c r="AV701" s="514"/>
      <c r="AW701" s="558"/>
      <c r="AX701" s="1"/>
      <c r="AY701" s="514"/>
      <c r="AZ701" s="514"/>
      <c r="BA701" s="514"/>
      <c r="BB701" s="558"/>
      <c r="BC701" s="1"/>
      <c r="BD701" s="514"/>
      <c r="BE701" s="514"/>
      <c r="BF701" s="514"/>
      <c r="BG701" s="558"/>
      <c r="BH701" s="1"/>
      <c r="BI701" s="514"/>
      <c r="BJ701" s="514"/>
      <c r="BK701" s="514"/>
      <c r="BL701" s="558"/>
      <c r="BM701" s="1"/>
      <c r="BN701" s="514"/>
      <c r="BO701" s="514"/>
      <c r="BP701" s="514"/>
      <c r="BQ701" s="558"/>
      <c r="BR701" s="1"/>
      <c r="BS701" s="514"/>
      <c r="BT701" s="514"/>
      <c r="BU701" s="514"/>
      <c r="BV701" s="558"/>
      <c r="BW701" s="1"/>
      <c r="BX701" s="514"/>
      <c r="BY701" s="514"/>
      <c r="BZ701" s="514"/>
      <c r="CA701" s="558"/>
      <c r="CB701" s="1"/>
      <c r="CC701" s="514"/>
      <c r="CD701" s="514"/>
      <c r="CE701" s="514"/>
      <c r="CF701" s="558"/>
      <c r="CG701" s="1"/>
      <c r="CH701" s="514"/>
      <c r="CI701" s="514"/>
      <c r="CJ701" s="514"/>
      <c r="CK701" s="558"/>
      <c r="CL701" s="1"/>
      <c r="CM701" s="514"/>
      <c r="CN701" s="514"/>
      <c r="CO701" s="514"/>
      <c r="CP701" s="558"/>
      <c r="CQ701" s="1"/>
    </row>
    <row r="702" ht="15.0" customHeight="1">
      <c r="A702" s="514">
        <v>6.0</v>
      </c>
      <c r="B702" s="525">
        <v>1.0</v>
      </c>
      <c r="C702" s="525">
        <v>44.0</v>
      </c>
      <c r="D702" s="526" t="s">
        <v>7993</v>
      </c>
      <c r="E702" s="1"/>
      <c r="F702" s="508"/>
      <c r="G702" s="503"/>
      <c r="H702" s="503"/>
      <c r="I702" s="575"/>
      <c r="J702" s="1"/>
      <c r="K702" s="514">
        <v>6.0</v>
      </c>
      <c r="L702" s="525">
        <v>2.0</v>
      </c>
      <c r="M702" s="525">
        <v>44.0</v>
      </c>
      <c r="N702" s="529" t="s">
        <v>7994</v>
      </c>
      <c r="O702" s="1"/>
      <c r="P702" s="514">
        <v>6.0</v>
      </c>
      <c r="Q702" s="525">
        <v>2.0</v>
      </c>
      <c r="R702" s="525">
        <v>5.0</v>
      </c>
      <c r="S702" s="529" t="s">
        <v>7995</v>
      </c>
      <c r="T702" s="1"/>
      <c r="U702" s="514">
        <v>2.0</v>
      </c>
      <c r="V702" s="525">
        <v>3.0</v>
      </c>
      <c r="W702" s="525">
        <v>44.0</v>
      </c>
      <c r="X702" s="537" t="s">
        <v>7996</v>
      </c>
      <c r="Y702" s="1"/>
      <c r="Z702" s="508"/>
      <c r="AA702" s="503"/>
      <c r="AB702" s="503"/>
      <c r="AC702" s="575"/>
      <c r="AD702" s="1"/>
      <c r="AE702" s="514">
        <v>6.0</v>
      </c>
      <c r="AF702" s="525">
        <v>4.0</v>
      </c>
      <c r="AG702" s="525">
        <v>46.0</v>
      </c>
      <c r="AH702" s="537" t="s">
        <v>7997</v>
      </c>
      <c r="AI702" s="1"/>
      <c r="AJ702" s="508"/>
      <c r="AK702" s="503"/>
      <c r="AL702" s="503"/>
      <c r="AM702" s="573"/>
      <c r="AN702" s="1"/>
      <c r="AO702" s="514"/>
      <c r="AR702" s="573"/>
      <c r="AS702" s="518"/>
      <c r="AT702" s="514"/>
      <c r="AU702" s="514"/>
      <c r="AV702" s="514"/>
      <c r="AW702" s="558"/>
      <c r="AX702" s="1"/>
      <c r="AY702" s="514"/>
      <c r="AZ702" s="514"/>
      <c r="BA702" s="514"/>
      <c r="BB702" s="558"/>
      <c r="BC702" s="1"/>
      <c r="BD702" s="514"/>
      <c r="BE702" s="514"/>
      <c r="BF702" s="514"/>
      <c r="BG702" s="558"/>
      <c r="BH702" s="1"/>
      <c r="BI702" s="514"/>
      <c r="BJ702" s="514"/>
      <c r="BK702" s="514"/>
      <c r="BL702" s="558"/>
      <c r="BM702" s="1"/>
      <c r="BN702" s="514"/>
      <c r="BO702" s="514"/>
      <c r="BP702" s="514"/>
      <c r="BQ702" s="558"/>
      <c r="BR702" s="1"/>
      <c r="BS702" s="514"/>
      <c r="BT702" s="514"/>
      <c r="BU702" s="514"/>
      <c r="BV702" s="558"/>
      <c r="BW702" s="1"/>
      <c r="BX702" s="514"/>
      <c r="BY702" s="514"/>
      <c r="BZ702" s="514"/>
      <c r="CA702" s="558"/>
      <c r="CB702" s="1"/>
      <c r="CC702" s="514"/>
      <c r="CD702" s="514"/>
      <c r="CE702" s="514"/>
      <c r="CF702" s="558"/>
      <c r="CG702" s="1"/>
      <c r="CH702" s="514"/>
      <c r="CI702" s="514"/>
      <c r="CJ702" s="514"/>
      <c r="CK702" s="558"/>
      <c r="CL702" s="1"/>
      <c r="CM702" s="514"/>
      <c r="CN702" s="514"/>
      <c r="CO702" s="514"/>
      <c r="CP702" s="558"/>
      <c r="CQ702" s="1"/>
    </row>
    <row r="703" ht="15.0" customHeight="1">
      <c r="A703" s="514">
        <v>5.0</v>
      </c>
      <c r="B703" s="525">
        <v>1.0</v>
      </c>
      <c r="C703" s="525">
        <v>44.0</v>
      </c>
      <c r="D703" s="526" t="s">
        <v>7998</v>
      </c>
      <c r="E703" s="1"/>
      <c r="F703" s="508"/>
      <c r="G703" s="503"/>
      <c r="H703" s="503"/>
      <c r="I703" s="575"/>
      <c r="J703" s="1"/>
      <c r="K703" s="514">
        <v>5.0</v>
      </c>
      <c r="L703" s="525">
        <v>2.0</v>
      </c>
      <c r="M703" s="525">
        <v>44.0</v>
      </c>
      <c r="N703" s="529" t="s">
        <v>7999</v>
      </c>
      <c r="O703" s="1"/>
      <c r="P703" s="514">
        <v>5.0</v>
      </c>
      <c r="Q703" s="525">
        <v>2.0</v>
      </c>
      <c r="R703" s="525">
        <v>5.0</v>
      </c>
      <c r="S703" s="529" t="s">
        <v>8000</v>
      </c>
      <c r="T703" s="1"/>
      <c r="U703" s="542">
        <v>1.0</v>
      </c>
      <c r="V703" s="525">
        <v>3.0</v>
      </c>
      <c r="W703" s="525">
        <v>44.0</v>
      </c>
      <c r="X703" s="537" t="s">
        <v>8001</v>
      </c>
      <c r="Y703" s="1"/>
      <c r="Z703" s="508"/>
      <c r="AA703" s="503"/>
      <c r="AB703" s="503"/>
      <c r="AC703" s="575"/>
      <c r="AD703" s="1"/>
      <c r="AE703" s="514">
        <v>5.0</v>
      </c>
      <c r="AF703" s="525">
        <v>4.0</v>
      </c>
      <c r="AG703" s="525">
        <v>46.0</v>
      </c>
      <c r="AH703" s="537" t="s">
        <v>8002</v>
      </c>
      <c r="AI703" s="1"/>
      <c r="AJ703" s="508"/>
      <c r="AK703" s="503"/>
      <c r="AL703" s="503"/>
      <c r="AM703" s="573"/>
      <c r="AN703" s="1"/>
      <c r="AO703" s="514"/>
      <c r="AR703" s="573"/>
      <c r="AS703" s="518"/>
      <c r="AT703" s="514"/>
      <c r="AU703" s="514"/>
      <c r="AV703" s="514"/>
      <c r="AW703" s="558"/>
      <c r="AX703" s="1"/>
      <c r="AY703" s="514"/>
      <c r="AZ703" s="514"/>
      <c r="BA703" s="514"/>
      <c r="BB703" s="558"/>
      <c r="BC703" s="1"/>
      <c r="BD703" s="514"/>
      <c r="BE703" s="514"/>
      <c r="BF703" s="514"/>
      <c r="BG703" s="558"/>
      <c r="BH703" s="1"/>
      <c r="BI703" s="514"/>
      <c r="BJ703" s="514"/>
      <c r="BK703" s="514"/>
      <c r="BL703" s="558"/>
      <c r="BM703" s="1"/>
      <c r="BN703" s="514"/>
      <c r="BO703" s="514"/>
      <c r="BP703" s="514"/>
      <c r="BQ703" s="558"/>
      <c r="BR703" s="1"/>
      <c r="BS703" s="514"/>
      <c r="BT703" s="514"/>
      <c r="BU703" s="514"/>
      <c r="BV703" s="558"/>
      <c r="BW703" s="1"/>
      <c r="BX703" s="514"/>
      <c r="BY703" s="514"/>
      <c r="BZ703" s="514"/>
      <c r="CA703" s="558"/>
      <c r="CB703" s="1"/>
      <c r="CC703" s="514"/>
      <c r="CD703" s="514"/>
      <c r="CE703" s="514"/>
      <c r="CF703" s="558"/>
      <c r="CG703" s="1"/>
      <c r="CH703" s="514"/>
      <c r="CI703" s="514"/>
      <c r="CJ703" s="514"/>
      <c r="CK703" s="558"/>
      <c r="CL703" s="1"/>
      <c r="CM703" s="514"/>
      <c r="CN703" s="514"/>
      <c r="CO703" s="514"/>
      <c r="CP703" s="558"/>
      <c r="CQ703" s="1"/>
    </row>
    <row r="704" ht="15.0" customHeight="1">
      <c r="A704" s="514">
        <v>4.0</v>
      </c>
      <c r="B704" s="525">
        <v>1.0</v>
      </c>
      <c r="C704" s="525">
        <v>44.0</v>
      </c>
      <c r="D704" s="526" t="s">
        <v>8003</v>
      </c>
      <c r="E704" s="1"/>
      <c r="F704" s="508"/>
      <c r="G704" s="503"/>
      <c r="H704" s="503"/>
      <c r="I704" s="575"/>
      <c r="J704" s="1"/>
      <c r="K704" s="514">
        <v>4.0</v>
      </c>
      <c r="L704" s="525">
        <v>2.0</v>
      </c>
      <c r="M704" s="525">
        <v>44.0</v>
      </c>
      <c r="N704" s="529" t="s">
        <v>8004</v>
      </c>
      <c r="O704" s="1"/>
      <c r="P704" s="514">
        <v>4.0</v>
      </c>
      <c r="Q704" s="525">
        <v>2.0</v>
      </c>
      <c r="R704" s="525">
        <v>5.0</v>
      </c>
      <c r="S704" s="529" t="s">
        <v>8005</v>
      </c>
      <c r="T704" s="1"/>
      <c r="U704" s="514">
        <v>14.0</v>
      </c>
      <c r="V704" s="525">
        <v>3.0</v>
      </c>
      <c r="W704" s="525">
        <v>45.0</v>
      </c>
      <c r="X704" s="537" t="s">
        <v>8006</v>
      </c>
      <c r="Y704" s="1"/>
      <c r="Z704" s="508"/>
      <c r="AA704" s="503"/>
      <c r="AB704" s="503"/>
      <c r="AC704" s="575"/>
      <c r="AD704" s="1"/>
      <c r="AE704" s="514">
        <v>4.0</v>
      </c>
      <c r="AF704" s="525">
        <v>4.0</v>
      </c>
      <c r="AG704" s="525">
        <v>46.0</v>
      </c>
      <c r="AH704" s="537" t="s">
        <v>8007</v>
      </c>
      <c r="AI704" s="1"/>
      <c r="AJ704" s="508"/>
      <c r="AK704" s="503"/>
      <c r="AL704" s="503"/>
      <c r="AM704" s="573"/>
      <c r="AN704" s="1"/>
      <c r="AO704" s="514"/>
      <c r="AR704" s="573"/>
      <c r="AS704" s="518"/>
      <c r="AT704" s="514"/>
      <c r="AU704" s="514"/>
      <c r="AV704" s="514"/>
      <c r="AW704" s="558"/>
      <c r="AX704" s="1"/>
      <c r="AY704" s="514"/>
      <c r="AZ704" s="514"/>
      <c r="BA704" s="514"/>
      <c r="BB704" s="558"/>
      <c r="BC704" s="1"/>
      <c r="BD704" s="514"/>
      <c r="BE704" s="514"/>
      <c r="BF704" s="514"/>
      <c r="BG704" s="558"/>
      <c r="BH704" s="1"/>
      <c r="BI704" s="514"/>
      <c r="BJ704" s="514"/>
      <c r="BK704" s="514"/>
      <c r="BL704" s="558"/>
      <c r="BM704" s="1"/>
      <c r="BN704" s="514"/>
      <c r="BO704" s="514"/>
      <c r="BP704" s="514"/>
      <c r="BQ704" s="558"/>
      <c r="BR704" s="1"/>
      <c r="BS704" s="514"/>
      <c r="BT704" s="514"/>
      <c r="BU704" s="514"/>
      <c r="BV704" s="558"/>
      <c r="BW704" s="1"/>
      <c r="BX704" s="514"/>
      <c r="BY704" s="514"/>
      <c r="BZ704" s="514"/>
      <c r="CA704" s="558"/>
      <c r="CB704" s="1"/>
      <c r="CC704" s="514"/>
      <c r="CD704" s="514"/>
      <c r="CE704" s="514"/>
      <c r="CF704" s="558"/>
      <c r="CG704" s="1"/>
      <c r="CH704" s="514"/>
      <c r="CI704" s="514"/>
      <c r="CJ704" s="514"/>
      <c r="CK704" s="558"/>
      <c r="CL704" s="1"/>
      <c r="CM704" s="514"/>
      <c r="CN704" s="514"/>
      <c r="CO704" s="514"/>
      <c r="CP704" s="558"/>
      <c r="CQ704" s="1"/>
    </row>
    <row r="705" ht="15.0" customHeight="1">
      <c r="A705" s="514">
        <v>3.0</v>
      </c>
      <c r="B705" s="525">
        <v>1.0</v>
      </c>
      <c r="C705" s="525">
        <v>44.0</v>
      </c>
      <c r="D705" s="526" t="s">
        <v>8008</v>
      </c>
      <c r="E705" s="1"/>
      <c r="F705" s="508"/>
      <c r="G705" s="503"/>
      <c r="H705" s="503"/>
      <c r="I705" s="575"/>
      <c r="J705" s="1"/>
      <c r="K705" s="514">
        <v>3.0</v>
      </c>
      <c r="L705" s="525">
        <v>2.0</v>
      </c>
      <c r="M705" s="525">
        <v>44.0</v>
      </c>
      <c r="N705" s="529" t="s">
        <v>8009</v>
      </c>
      <c r="O705" s="1"/>
      <c r="P705" s="514">
        <v>3.0</v>
      </c>
      <c r="Q705" s="525">
        <v>2.0</v>
      </c>
      <c r="R705" s="525">
        <v>5.0</v>
      </c>
      <c r="S705" s="529" t="s">
        <v>8010</v>
      </c>
      <c r="T705" s="1"/>
      <c r="U705" s="514">
        <v>13.0</v>
      </c>
      <c r="V705" s="525">
        <v>3.0</v>
      </c>
      <c r="W705" s="525">
        <v>45.0</v>
      </c>
      <c r="X705" s="537" t="s">
        <v>8011</v>
      </c>
      <c r="Y705" s="1"/>
      <c r="Z705" s="508"/>
      <c r="AA705" s="503"/>
      <c r="AB705" s="503"/>
      <c r="AC705" s="575"/>
      <c r="AD705" s="1"/>
      <c r="AE705" s="514">
        <v>3.0</v>
      </c>
      <c r="AF705" s="525">
        <v>4.0</v>
      </c>
      <c r="AG705" s="525">
        <v>46.0</v>
      </c>
      <c r="AH705" s="537" t="s">
        <v>8012</v>
      </c>
      <c r="AI705" s="1"/>
      <c r="AJ705" s="508"/>
      <c r="AK705" s="503"/>
      <c r="AL705" s="503"/>
      <c r="AM705" s="573"/>
      <c r="AN705" s="1"/>
      <c r="AO705" s="514"/>
      <c r="AR705" s="573"/>
      <c r="AS705" s="518"/>
      <c r="AT705" s="514"/>
      <c r="AU705" s="514"/>
      <c r="AV705" s="514"/>
      <c r="AW705" s="558"/>
      <c r="AX705" s="1"/>
      <c r="AY705" s="514"/>
      <c r="AZ705" s="514"/>
      <c r="BA705" s="514"/>
      <c r="BB705" s="558"/>
      <c r="BC705" s="1"/>
      <c r="BD705" s="514"/>
      <c r="BE705" s="514"/>
      <c r="BF705" s="514"/>
      <c r="BG705" s="558"/>
      <c r="BH705" s="1"/>
      <c r="BI705" s="514"/>
      <c r="BJ705" s="514"/>
      <c r="BK705" s="514"/>
      <c r="BL705" s="558"/>
      <c r="BM705" s="1"/>
      <c r="BN705" s="514"/>
      <c r="BO705" s="514"/>
      <c r="BP705" s="514"/>
      <c r="BQ705" s="558"/>
      <c r="BR705" s="1"/>
      <c r="BS705" s="514"/>
      <c r="BT705" s="514"/>
      <c r="BU705" s="514"/>
      <c r="BV705" s="558"/>
      <c r="BW705" s="1"/>
      <c r="BX705" s="514"/>
      <c r="BY705" s="514"/>
      <c r="BZ705" s="514"/>
      <c r="CA705" s="558"/>
      <c r="CB705" s="1"/>
      <c r="CC705" s="514"/>
      <c r="CD705" s="514"/>
      <c r="CE705" s="514"/>
      <c r="CF705" s="558"/>
      <c r="CG705" s="1"/>
      <c r="CH705" s="514"/>
      <c r="CI705" s="514"/>
      <c r="CJ705" s="514"/>
      <c r="CK705" s="558"/>
      <c r="CL705" s="1"/>
      <c r="CM705" s="514"/>
      <c r="CN705" s="514"/>
      <c r="CO705" s="514"/>
      <c r="CP705" s="558"/>
      <c r="CQ705" s="1"/>
    </row>
    <row r="706" ht="15.0" customHeight="1">
      <c r="A706" s="514">
        <v>2.0</v>
      </c>
      <c r="B706" s="525">
        <v>1.0</v>
      </c>
      <c r="C706" s="525">
        <v>44.0</v>
      </c>
      <c r="D706" s="526" t="s">
        <v>8013</v>
      </c>
      <c r="E706" s="1"/>
      <c r="F706" s="508"/>
      <c r="G706" s="503"/>
      <c r="H706" s="503"/>
      <c r="I706" s="575"/>
      <c r="J706" s="1"/>
      <c r="K706" s="524">
        <v>2.0</v>
      </c>
      <c r="L706" s="525">
        <v>2.0</v>
      </c>
      <c r="M706" s="525">
        <v>44.0</v>
      </c>
      <c r="N706" s="529" t="s">
        <v>8014</v>
      </c>
      <c r="O706" s="1"/>
      <c r="P706" s="514">
        <v>2.0</v>
      </c>
      <c r="Q706" s="525">
        <v>2.0</v>
      </c>
      <c r="R706" s="525">
        <v>5.0</v>
      </c>
      <c r="S706" s="529" t="s">
        <v>8015</v>
      </c>
      <c r="T706" s="1"/>
      <c r="U706" s="514">
        <v>12.0</v>
      </c>
      <c r="V706" s="525">
        <v>3.0</v>
      </c>
      <c r="W706" s="525">
        <v>45.0</v>
      </c>
      <c r="X706" s="537" t="s">
        <v>8016</v>
      </c>
      <c r="Y706" s="1"/>
      <c r="Z706" s="508"/>
      <c r="AA706" s="503"/>
      <c r="AB706" s="503"/>
      <c r="AC706" s="575"/>
      <c r="AD706" s="1"/>
      <c r="AE706" s="514">
        <v>2.0</v>
      </c>
      <c r="AF706" s="525">
        <v>4.0</v>
      </c>
      <c r="AG706" s="525">
        <v>46.0</v>
      </c>
      <c r="AH706" s="537" t="s">
        <v>8017</v>
      </c>
      <c r="AI706" s="1"/>
      <c r="AJ706" s="508"/>
      <c r="AK706" s="503"/>
      <c r="AL706" s="503"/>
      <c r="AM706" s="573"/>
      <c r="AN706" s="1"/>
      <c r="AO706" s="514"/>
      <c r="AR706" s="573"/>
      <c r="AS706" s="518"/>
      <c r="AT706" s="514"/>
      <c r="AU706" s="514"/>
      <c r="AV706" s="514"/>
      <c r="AW706" s="558"/>
      <c r="AX706" s="1"/>
      <c r="AY706" s="514"/>
      <c r="AZ706" s="514"/>
      <c r="BA706" s="514"/>
      <c r="BB706" s="558"/>
      <c r="BC706" s="1"/>
      <c r="BD706" s="514"/>
      <c r="BE706" s="514"/>
      <c r="BF706" s="514"/>
      <c r="BG706" s="558"/>
      <c r="BH706" s="1"/>
      <c r="BI706" s="514"/>
      <c r="BJ706" s="514"/>
      <c r="BK706" s="514"/>
      <c r="BL706" s="558"/>
      <c r="BM706" s="1"/>
      <c r="BN706" s="514"/>
      <c r="BO706" s="514"/>
      <c r="BP706" s="514"/>
      <c r="BQ706" s="558"/>
      <c r="BR706" s="1"/>
      <c r="BS706" s="514"/>
      <c r="BT706" s="514"/>
      <c r="BU706" s="514"/>
      <c r="BV706" s="558"/>
      <c r="BW706" s="1"/>
      <c r="BX706" s="514"/>
      <c r="BY706" s="514"/>
      <c r="BZ706" s="514"/>
      <c r="CA706" s="558"/>
      <c r="CB706" s="1"/>
      <c r="CC706" s="514"/>
      <c r="CD706" s="514"/>
      <c r="CE706" s="514"/>
      <c r="CF706" s="558"/>
      <c r="CG706" s="1"/>
      <c r="CH706" s="514"/>
      <c r="CI706" s="514"/>
      <c r="CJ706" s="514"/>
      <c r="CK706" s="558"/>
      <c r="CL706" s="1"/>
      <c r="CM706" s="514"/>
      <c r="CN706" s="514"/>
      <c r="CO706" s="514"/>
      <c r="CP706" s="558"/>
      <c r="CQ706" s="1"/>
    </row>
    <row r="707" ht="15.0" customHeight="1">
      <c r="A707" s="542">
        <v>1.0</v>
      </c>
      <c r="B707" s="525">
        <v>1.0</v>
      </c>
      <c r="C707" s="525">
        <v>44.0</v>
      </c>
      <c r="D707" s="526" t="s">
        <v>8018</v>
      </c>
      <c r="E707" s="1"/>
      <c r="F707" s="508"/>
      <c r="G707" s="503"/>
      <c r="H707" s="503"/>
      <c r="I707" s="575"/>
      <c r="J707" s="1"/>
      <c r="K707" s="542">
        <v>1.0</v>
      </c>
      <c r="L707" s="525">
        <v>2.0</v>
      </c>
      <c r="M707" s="525">
        <v>44.0</v>
      </c>
      <c r="N707" s="529" t="s">
        <v>8019</v>
      </c>
      <c r="O707" s="1"/>
      <c r="P707" s="542">
        <v>1.0</v>
      </c>
      <c r="Q707" s="525">
        <v>2.0</v>
      </c>
      <c r="R707" s="525">
        <v>5.0</v>
      </c>
      <c r="S707" s="529" t="s">
        <v>8020</v>
      </c>
      <c r="T707" s="1"/>
      <c r="U707" s="514">
        <v>11.0</v>
      </c>
      <c r="V707" s="525">
        <v>3.0</v>
      </c>
      <c r="W707" s="525">
        <v>45.0</v>
      </c>
      <c r="X707" s="537" t="s">
        <v>8021</v>
      </c>
      <c r="Y707" s="1"/>
      <c r="Z707" s="508"/>
      <c r="AA707" s="503"/>
      <c r="AB707" s="503"/>
      <c r="AC707" s="575"/>
      <c r="AD707" s="1"/>
      <c r="AE707" s="542">
        <v>1.0</v>
      </c>
      <c r="AF707" s="525">
        <v>4.0</v>
      </c>
      <c r="AG707" s="525">
        <v>46.0</v>
      </c>
      <c r="AH707" s="537" t="s">
        <v>8022</v>
      </c>
      <c r="AI707" s="1"/>
      <c r="AJ707" s="508"/>
      <c r="AK707" s="503"/>
      <c r="AL707" s="503"/>
      <c r="AM707" s="573"/>
      <c r="AN707" s="1"/>
      <c r="AO707" s="514"/>
      <c r="AR707" s="573"/>
      <c r="AS707" s="518"/>
      <c r="AT707" s="514"/>
      <c r="AU707" s="514"/>
      <c r="AV707" s="514"/>
      <c r="AW707" s="558"/>
      <c r="AX707" s="1"/>
      <c r="AY707" s="514"/>
      <c r="AZ707" s="514"/>
      <c r="BA707" s="514"/>
      <c r="BB707" s="558"/>
      <c r="BC707" s="1"/>
      <c r="BD707" s="514"/>
      <c r="BE707" s="514"/>
      <c r="BF707" s="514"/>
      <c r="BG707" s="558"/>
      <c r="BH707" s="1"/>
      <c r="BI707" s="514"/>
      <c r="BJ707" s="514"/>
      <c r="BK707" s="514"/>
      <c r="BL707" s="558"/>
      <c r="BM707" s="1"/>
      <c r="BN707" s="514"/>
      <c r="BO707" s="514"/>
      <c r="BP707" s="514"/>
      <c r="BQ707" s="558"/>
      <c r="BR707" s="1"/>
      <c r="BS707" s="514"/>
      <c r="BT707" s="514"/>
      <c r="BU707" s="514"/>
      <c r="BV707" s="558"/>
      <c r="BW707" s="1"/>
      <c r="BX707" s="514"/>
      <c r="BY707" s="514"/>
      <c r="BZ707" s="514"/>
      <c r="CA707" s="558"/>
      <c r="CB707" s="1"/>
      <c r="CC707" s="514"/>
      <c r="CD707" s="514"/>
      <c r="CE707" s="514"/>
      <c r="CF707" s="558"/>
      <c r="CG707" s="1"/>
      <c r="CH707" s="514"/>
      <c r="CI707" s="514"/>
      <c r="CJ707" s="514"/>
      <c r="CK707" s="558"/>
      <c r="CL707" s="1"/>
      <c r="CM707" s="514"/>
      <c r="CN707" s="514"/>
      <c r="CO707" s="514"/>
      <c r="CP707" s="558"/>
      <c r="CQ707" s="1"/>
    </row>
    <row r="708" ht="15.0" customHeight="1">
      <c r="A708" s="524">
        <v>16.0</v>
      </c>
      <c r="B708" s="525">
        <v>1.0</v>
      </c>
      <c r="C708" s="525">
        <v>45.0</v>
      </c>
      <c r="D708" s="526" t="s">
        <v>8023</v>
      </c>
      <c r="E708" s="1"/>
      <c r="F708" s="508"/>
      <c r="G708" s="503"/>
      <c r="H708" s="503"/>
      <c r="I708" s="575"/>
      <c r="J708" s="1"/>
      <c r="K708" s="514">
        <v>16.0</v>
      </c>
      <c r="L708" s="525">
        <v>2.0</v>
      </c>
      <c r="M708" s="525">
        <v>45.0</v>
      </c>
      <c r="N708" s="529" t="s">
        <v>8024</v>
      </c>
      <c r="O708" s="1"/>
      <c r="P708" s="524">
        <v>16.0</v>
      </c>
      <c r="Q708" s="525">
        <v>2.0</v>
      </c>
      <c r="R708" s="525">
        <v>4.0</v>
      </c>
      <c r="S708" s="529" t="s">
        <v>8025</v>
      </c>
      <c r="T708" s="1"/>
      <c r="U708" s="514">
        <v>10.0</v>
      </c>
      <c r="V708" s="525">
        <v>3.0</v>
      </c>
      <c r="W708" s="525">
        <v>45.0</v>
      </c>
      <c r="X708" s="537" t="s">
        <v>8026</v>
      </c>
      <c r="Y708" s="1"/>
      <c r="Z708" s="508"/>
      <c r="AA708" s="503"/>
      <c r="AB708" s="503"/>
      <c r="AC708" s="575"/>
      <c r="AD708" s="1"/>
      <c r="AE708" s="524">
        <v>16.0</v>
      </c>
      <c r="AF708" s="525">
        <v>4.0</v>
      </c>
      <c r="AG708" s="525">
        <v>47.0</v>
      </c>
      <c r="AH708" s="529" t="s">
        <v>8027</v>
      </c>
      <c r="AI708" s="503"/>
      <c r="AJ708" s="508"/>
      <c r="AK708" s="503"/>
      <c r="AL708" s="503"/>
      <c r="AM708" s="573"/>
      <c r="AO708" s="514"/>
      <c r="AR708" s="573"/>
      <c r="AS708" s="518"/>
      <c r="AT708" s="514"/>
      <c r="AU708" s="514"/>
      <c r="AV708" s="514"/>
      <c r="AW708" s="558"/>
      <c r="AX708" s="1"/>
      <c r="AY708" s="514"/>
      <c r="AZ708" s="514"/>
      <c r="BA708" s="514"/>
      <c r="BB708" s="558"/>
      <c r="BC708" s="1"/>
      <c r="BD708" s="514"/>
      <c r="BE708" s="514"/>
      <c r="BF708" s="514"/>
      <c r="BG708" s="558"/>
      <c r="BH708" s="1"/>
      <c r="BI708" s="514"/>
      <c r="BJ708" s="514"/>
      <c r="BK708" s="514"/>
      <c r="BL708" s="558"/>
      <c r="BM708" s="1"/>
      <c r="BN708" s="514"/>
      <c r="BO708" s="514"/>
      <c r="BP708" s="514"/>
      <c r="BQ708" s="558"/>
      <c r="BR708" s="1"/>
      <c r="BS708" s="514"/>
      <c r="BT708" s="514"/>
      <c r="BU708" s="514"/>
      <c r="BV708" s="558"/>
      <c r="BW708" s="1"/>
      <c r="BX708" s="514"/>
      <c r="BY708" s="514"/>
      <c r="BZ708" s="514"/>
      <c r="CA708" s="558"/>
      <c r="CB708" s="1"/>
      <c r="CC708" s="514"/>
      <c r="CD708" s="514"/>
      <c r="CE708" s="514"/>
      <c r="CF708" s="558"/>
      <c r="CG708" s="1"/>
      <c r="CH708" s="514"/>
      <c r="CI708" s="514"/>
      <c r="CJ708" s="514"/>
      <c r="CK708" s="558"/>
      <c r="CL708" s="1"/>
      <c r="CM708" s="514"/>
      <c r="CN708" s="514"/>
      <c r="CO708" s="514"/>
      <c r="CP708" s="558"/>
      <c r="CQ708" s="1"/>
    </row>
    <row r="709" ht="15.0" customHeight="1">
      <c r="A709" s="514">
        <v>15.0</v>
      </c>
      <c r="B709" s="525">
        <v>1.0</v>
      </c>
      <c r="C709" s="525">
        <v>45.0</v>
      </c>
      <c r="D709" s="526" t="s">
        <v>8028</v>
      </c>
      <c r="E709" s="1"/>
      <c r="F709" s="508"/>
      <c r="G709" s="503"/>
      <c r="H709" s="503"/>
      <c r="I709" s="575"/>
      <c r="J709" s="1"/>
      <c r="K709" s="514">
        <v>15.0</v>
      </c>
      <c r="L709" s="525">
        <v>2.0</v>
      </c>
      <c r="M709" s="525">
        <v>45.0</v>
      </c>
      <c r="N709" s="529" t="s">
        <v>8029</v>
      </c>
      <c r="O709" s="1"/>
      <c r="P709" s="514">
        <v>15.0</v>
      </c>
      <c r="Q709" s="525">
        <v>2.0</v>
      </c>
      <c r="R709" s="525">
        <v>4.0</v>
      </c>
      <c r="S709" s="529" t="s">
        <v>8030</v>
      </c>
      <c r="T709" s="1"/>
      <c r="U709" s="514">
        <v>9.0</v>
      </c>
      <c r="V709" s="525">
        <v>3.0</v>
      </c>
      <c r="W709" s="525">
        <v>45.0</v>
      </c>
      <c r="X709" s="537" t="s">
        <v>8031</v>
      </c>
      <c r="Y709" s="1"/>
      <c r="Z709" s="508"/>
      <c r="AA709" s="503"/>
      <c r="AB709" s="503"/>
      <c r="AC709" s="575"/>
      <c r="AD709" s="1"/>
      <c r="AE709" s="514">
        <v>15.0</v>
      </c>
      <c r="AF709" s="525">
        <v>4.0</v>
      </c>
      <c r="AG709" s="525">
        <v>47.0</v>
      </c>
      <c r="AH709" s="529" t="s">
        <v>8032</v>
      </c>
      <c r="AI709" s="503"/>
      <c r="AJ709" s="508"/>
      <c r="AK709" s="503"/>
      <c r="AL709" s="503"/>
      <c r="AM709" s="573"/>
      <c r="AO709" s="514"/>
      <c r="AR709" s="573"/>
      <c r="AS709" s="518"/>
      <c r="AT709" s="514"/>
      <c r="AU709" s="514"/>
      <c r="AV709" s="514"/>
      <c r="AW709" s="558"/>
      <c r="AX709" s="1"/>
      <c r="AY709" s="514"/>
      <c r="AZ709" s="514"/>
      <c r="BA709" s="514"/>
      <c r="BB709" s="558"/>
      <c r="BC709" s="1"/>
      <c r="BD709" s="514"/>
      <c r="BE709" s="514"/>
      <c r="BF709" s="514"/>
      <c r="BG709" s="558"/>
      <c r="BH709" s="1"/>
      <c r="BI709" s="514"/>
      <c r="BJ709" s="514"/>
      <c r="BK709" s="514"/>
      <c r="BL709" s="558"/>
      <c r="BM709" s="1"/>
      <c r="BN709" s="514"/>
      <c r="BO709" s="514"/>
      <c r="BP709" s="514"/>
      <c r="BQ709" s="558"/>
      <c r="BR709" s="1"/>
      <c r="BS709" s="514"/>
      <c r="BT709" s="514"/>
      <c r="BU709" s="514"/>
      <c r="BV709" s="558"/>
      <c r="BW709" s="1"/>
      <c r="BX709" s="514"/>
      <c r="BY709" s="514"/>
      <c r="BZ709" s="514"/>
      <c r="CA709" s="558"/>
      <c r="CB709" s="1"/>
      <c r="CC709" s="514"/>
      <c r="CD709" s="514"/>
      <c r="CE709" s="514"/>
      <c r="CF709" s="558"/>
      <c r="CG709" s="1"/>
      <c r="CH709" s="514"/>
      <c r="CI709" s="514"/>
      <c r="CJ709" s="514"/>
      <c r="CK709" s="558"/>
      <c r="CL709" s="1"/>
      <c r="CM709" s="514"/>
      <c r="CN709" s="514"/>
      <c r="CO709" s="514"/>
      <c r="CP709" s="558"/>
      <c r="CQ709" s="1"/>
    </row>
    <row r="710" ht="15.0" customHeight="1">
      <c r="A710" s="514">
        <v>14.0</v>
      </c>
      <c r="B710" s="525">
        <v>1.0</v>
      </c>
      <c r="C710" s="525">
        <v>45.0</v>
      </c>
      <c r="D710" s="526" t="s">
        <v>8033</v>
      </c>
      <c r="E710" s="1"/>
      <c r="F710" s="508"/>
      <c r="G710" s="503"/>
      <c r="H710" s="503"/>
      <c r="I710" s="575"/>
      <c r="J710" s="1"/>
      <c r="K710" s="514">
        <v>14.0</v>
      </c>
      <c r="L710" s="525">
        <v>2.0</v>
      </c>
      <c r="M710" s="525">
        <v>45.0</v>
      </c>
      <c r="N710" s="529" t="s">
        <v>8034</v>
      </c>
      <c r="O710" s="1"/>
      <c r="P710" s="514">
        <v>14.0</v>
      </c>
      <c r="Q710" s="525">
        <v>2.0</v>
      </c>
      <c r="R710" s="525">
        <v>4.0</v>
      </c>
      <c r="S710" s="529" t="s">
        <v>8035</v>
      </c>
      <c r="T710" s="1"/>
      <c r="U710" s="514">
        <v>8.0</v>
      </c>
      <c r="V710" s="525">
        <v>3.0</v>
      </c>
      <c r="W710" s="525">
        <v>45.0</v>
      </c>
      <c r="X710" s="537" t="s">
        <v>8036</v>
      </c>
      <c r="Y710" s="1"/>
      <c r="Z710" s="508"/>
      <c r="AA710" s="503"/>
      <c r="AB710" s="503"/>
      <c r="AC710" s="575"/>
      <c r="AD710" s="1"/>
      <c r="AE710" s="514">
        <v>14.0</v>
      </c>
      <c r="AF710" s="525">
        <v>4.0</v>
      </c>
      <c r="AG710" s="525">
        <v>47.0</v>
      </c>
      <c r="AH710" s="537" t="s">
        <v>8037</v>
      </c>
      <c r="AI710" s="503"/>
      <c r="AJ710" s="508"/>
      <c r="AK710" s="503"/>
      <c r="AL710" s="503"/>
      <c r="AM710" s="573"/>
      <c r="AO710" s="514"/>
      <c r="AR710" s="573"/>
      <c r="AS710" s="518"/>
      <c r="AT710" s="514"/>
      <c r="AU710" s="514"/>
      <c r="AV710" s="514"/>
      <c r="AW710" s="558"/>
      <c r="AX710" s="1"/>
      <c r="AY710" s="514"/>
      <c r="AZ710" s="514"/>
      <c r="BA710" s="514"/>
      <c r="BB710" s="558"/>
      <c r="BC710" s="1"/>
      <c r="BD710" s="514"/>
      <c r="BE710" s="514"/>
      <c r="BF710" s="514"/>
      <c r="BG710" s="558"/>
      <c r="BH710" s="1"/>
      <c r="BI710" s="514"/>
      <c r="BJ710" s="514"/>
      <c r="BK710" s="514"/>
      <c r="BL710" s="558"/>
      <c r="BM710" s="1"/>
      <c r="BN710" s="514"/>
      <c r="BO710" s="514"/>
      <c r="BP710" s="514"/>
      <c r="BQ710" s="558"/>
      <c r="BR710" s="1"/>
      <c r="BS710" s="514"/>
      <c r="BT710" s="514"/>
      <c r="BU710" s="514"/>
      <c r="BV710" s="558"/>
      <c r="BW710" s="1"/>
      <c r="BX710" s="514"/>
      <c r="BY710" s="514"/>
      <c r="BZ710" s="514"/>
      <c r="CA710" s="558"/>
      <c r="CB710" s="1"/>
      <c r="CC710" s="514"/>
      <c r="CD710" s="514"/>
      <c r="CE710" s="514"/>
      <c r="CF710" s="558"/>
      <c r="CG710" s="1"/>
      <c r="CH710" s="514"/>
      <c r="CI710" s="514"/>
      <c r="CJ710" s="514"/>
      <c r="CK710" s="558"/>
      <c r="CL710" s="1"/>
      <c r="CM710" s="514"/>
      <c r="CN710" s="514"/>
      <c r="CO710" s="514"/>
      <c r="CP710" s="558"/>
      <c r="CQ710" s="1"/>
    </row>
    <row r="711" ht="15.0" customHeight="1">
      <c r="A711" s="514">
        <v>13.0</v>
      </c>
      <c r="B711" s="525">
        <v>1.0</v>
      </c>
      <c r="C711" s="525">
        <v>45.0</v>
      </c>
      <c r="D711" s="526" t="s">
        <v>8038</v>
      </c>
      <c r="E711" s="1"/>
      <c r="F711" s="508"/>
      <c r="G711" s="503"/>
      <c r="H711" s="503"/>
      <c r="I711" s="575"/>
      <c r="J711" s="1"/>
      <c r="K711" s="514">
        <v>13.0</v>
      </c>
      <c r="L711" s="525">
        <v>2.0</v>
      </c>
      <c r="M711" s="525">
        <v>45.0</v>
      </c>
      <c r="N711" s="529" t="s">
        <v>8039</v>
      </c>
      <c r="O711" s="1"/>
      <c r="P711" s="514">
        <v>13.0</v>
      </c>
      <c r="Q711" s="525">
        <v>2.0</v>
      </c>
      <c r="R711" s="525">
        <v>4.0</v>
      </c>
      <c r="S711" s="529" t="s">
        <v>8040</v>
      </c>
      <c r="T711" s="1"/>
      <c r="U711" s="514">
        <v>7.0</v>
      </c>
      <c r="V711" s="525">
        <v>3.0</v>
      </c>
      <c r="W711" s="525">
        <v>45.0</v>
      </c>
      <c r="X711" s="537" t="s">
        <v>8041</v>
      </c>
      <c r="Y711" s="1"/>
      <c r="Z711" s="508"/>
      <c r="AA711" s="503"/>
      <c r="AB711" s="503"/>
      <c r="AC711" s="575"/>
      <c r="AD711" s="1"/>
      <c r="AE711" s="514">
        <v>13.0</v>
      </c>
      <c r="AF711" s="525">
        <v>4.0</v>
      </c>
      <c r="AG711" s="525">
        <v>47.0</v>
      </c>
      <c r="AH711" s="537" t="s">
        <v>8042</v>
      </c>
      <c r="AI711" s="503"/>
      <c r="AJ711" s="508"/>
      <c r="AK711" s="503"/>
      <c r="AL711" s="503"/>
      <c r="AM711" s="573"/>
      <c r="AO711" s="514"/>
      <c r="AR711" s="573"/>
      <c r="AS711" s="518"/>
      <c r="AT711" s="514"/>
      <c r="AU711" s="514"/>
      <c r="AV711" s="514"/>
      <c r="AW711" s="558"/>
      <c r="AX711" s="1"/>
      <c r="AY711" s="514"/>
      <c r="AZ711" s="514"/>
      <c r="BA711" s="514"/>
      <c r="BB711" s="558"/>
      <c r="BC711" s="1"/>
      <c r="BD711" s="514"/>
      <c r="BE711" s="514"/>
      <c r="BF711" s="514"/>
      <c r="BG711" s="558"/>
      <c r="BH711" s="1"/>
      <c r="BI711" s="514"/>
      <c r="BJ711" s="514"/>
      <c r="BK711" s="514"/>
      <c r="BL711" s="558"/>
      <c r="BM711" s="1"/>
      <c r="BN711" s="514"/>
      <c r="BO711" s="514"/>
      <c r="BP711" s="514"/>
      <c r="BQ711" s="558"/>
      <c r="BR711" s="1"/>
      <c r="BS711" s="514"/>
      <c r="BT711" s="514"/>
      <c r="BU711" s="514"/>
      <c r="BV711" s="558"/>
      <c r="BW711" s="1"/>
      <c r="BX711" s="514"/>
      <c r="BY711" s="514"/>
      <c r="BZ711" s="514"/>
      <c r="CA711" s="558"/>
      <c r="CB711" s="1"/>
      <c r="CC711" s="514"/>
      <c r="CD711" s="514"/>
      <c r="CE711" s="514"/>
      <c r="CF711" s="558"/>
      <c r="CG711" s="1"/>
      <c r="CH711" s="514"/>
      <c r="CI711" s="514"/>
      <c r="CJ711" s="514"/>
      <c r="CK711" s="558"/>
      <c r="CL711" s="1"/>
      <c r="CM711" s="514"/>
      <c r="CN711" s="514"/>
      <c r="CO711" s="514"/>
      <c r="CP711" s="558"/>
      <c r="CQ711" s="1"/>
    </row>
    <row r="712" ht="15.0" customHeight="1">
      <c r="A712" s="514">
        <v>12.0</v>
      </c>
      <c r="B712" s="525">
        <v>1.0</v>
      </c>
      <c r="C712" s="525">
        <v>45.0</v>
      </c>
      <c r="D712" s="526" t="s">
        <v>8043</v>
      </c>
      <c r="E712" s="1"/>
      <c r="F712" s="508"/>
      <c r="G712" s="503"/>
      <c r="H712" s="503"/>
      <c r="I712" s="575"/>
      <c r="J712" s="1"/>
      <c r="K712" s="514">
        <v>12.0</v>
      </c>
      <c r="L712" s="525">
        <v>2.0</v>
      </c>
      <c r="M712" s="525">
        <v>45.0</v>
      </c>
      <c r="N712" s="529" t="s">
        <v>8044</v>
      </c>
      <c r="O712" s="1"/>
      <c r="P712" s="514">
        <v>12.0</v>
      </c>
      <c r="Q712" s="525">
        <v>2.0</v>
      </c>
      <c r="R712" s="525">
        <v>4.0</v>
      </c>
      <c r="S712" s="529" t="s">
        <v>8045</v>
      </c>
      <c r="T712" s="1"/>
      <c r="U712" s="514">
        <v>6.0</v>
      </c>
      <c r="V712" s="525">
        <v>3.0</v>
      </c>
      <c r="W712" s="525">
        <v>45.0</v>
      </c>
      <c r="X712" s="537" t="s">
        <v>8046</v>
      </c>
      <c r="Y712" s="1"/>
      <c r="Z712" s="508"/>
      <c r="AA712" s="503"/>
      <c r="AB712" s="503"/>
      <c r="AC712" s="575"/>
      <c r="AD712" s="1"/>
      <c r="AE712" s="514">
        <v>12.0</v>
      </c>
      <c r="AF712" s="525">
        <v>4.0</v>
      </c>
      <c r="AG712" s="525">
        <v>47.0</v>
      </c>
      <c r="AH712" s="537" t="s">
        <v>8047</v>
      </c>
      <c r="AI712" s="503"/>
      <c r="AJ712" s="508"/>
      <c r="AK712" s="503"/>
      <c r="AL712" s="503"/>
      <c r="AM712" s="573"/>
      <c r="AO712" s="514"/>
      <c r="AR712" s="573"/>
      <c r="AS712" s="518"/>
      <c r="AT712" s="514"/>
      <c r="AU712" s="514"/>
      <c r="AV712" s="514"/>
      <c r="AW712" s="558"/>
      <c r="AX712" s="1"/>
      <c r="AY712" s="514"/>
      <c r="AZ712" s="514"/>
      <c r="BA712" s="514"/>
      <c r="BB712" s="558"/>
      <c r="BC712" s="1"/>
      <c r="BD712" s="514"/>
      <c r="BE712" s="514"/>
      <c r="BF712" s="514"/>
      <c r="BG712" s="558"/>
      <c r="BH712" s="1"/>
      <c r="BI712" s="514"/>
      <c r="BJ712" s="514"/>
      <c r="BK712" s="514"/>
      <c r="BL712" s="558"/>
      <c r="BM712" s="1"/>
      <c r="BN712" s="514"/>
      <c r="BO712" s="514"/>
      <c r="BP712" s="514"/>
      <c r="BQ712" s="558"/>
      <c r="BR712" s="1"/>
      <c r="BS712" s="514"/>
      <c r="BT712" s="514"/>
      <c r="BU712" s="514"/>
      <c r="BV712" s="558"/>
      <c r="BW712" s="1"/>
      <c r="BX712" s="514"/>
      <c r="BY712" s="514"/>
      <c r="BZ712" s="514"/>
      <c r="CA712" s="558"/>
      <c r="CB712" s="1"/>
      <c r="CC712" s="514"/>
      <c r="CD712" s="514"/>
      <c r="CE712" s="514"/>
      <c r="CF712" s="558"/>
      <c r="CG712" s="1"/>
      <c r="CH712" s="514"/>
      <c r="CI712" s="514"/>
      <c r="CJ712" s="514"/>
      <c r="CK712" s="558"/>
      <c r="CL712" s="1"/>
      <c r="CM712" s="514"/>
      <c r="CN712" s="514"/>
      <c r="CO712" s="514"/>
      <c r="CP712" s="558"/>
      <c r="CQ712" s="1"/>
    </row>
    <row r="713" ht="15.0" customHeight="1">
      <c r="A713" s="514">
        <v>11.0</v>
      </c>
      <c r="B713" s="525">
        <v>1.0</v>
      </c>
      <c r="C713" s="525">
        <v>45.0</v>
      </c>
      <c r="D713" s="526" t="s">
        <v>8048</v>
      </c>
      <c r="E713" s="1"/>
      <c r="F713" s="508"/>
      <c r="G713" s="503"/>
      <c r="H713" s="503"/>
      <c r="I713" s="575"/>
      <c r="J713" s="1"/>
      <c r="K713" s="514">
        <v>11.0</v>
      </c>
      <c r="L713" s="525">
        <v>2.0</v>
      </c>
      <c r="M713" s="525">
        <v>45.0</v>
      </c>
      <c r="N713" s="529" t="s">
        <v>8049</v>
      </c>
      <c r="O713" s="1"/>
      <c r="P713" s="514">
        <v>11.0</v>
      </c>
      <c r="Q713" s="525">
        <v>2.0</v>
      </c>
      <c r="R713" s="525">
        <v>4.0</v>
      </c>
      <c r="S713" s="529" t="s">
        <v>8050</v>
      </c>
      <c r="T713" s="1"/>
      <c r="U713" s="514">
        <v>5.0</v>
      </c>
      <c r="V713" s="525">
        <v>3.0</v>
      </c>
      <c r="W713" s="525">
        <v>45.0</v>
      </c>
      <c r="X713" s="537" t="s">
        <v>8051</v>
      </c>
      <c r="Y713" s="1"/>
      <c r="Z713" s="508"/>
      <c r="AA713" s="503"/>
      <c r="AB713" s="503"/>
      <c r="AC713" s="575"/>
      <c r="AD713" s="1"/>
      <c r="AE713" s="514">
        <v>11.0</v>
      </c>
      <c r="AF713" s="525">
        <v>4.0</v>
      </c>
      <c r="AG713" s="525">
        <v>47.0</v>
      </c>
      <c r="AH713" s="537" t="s">
        <v>8052</v>
      </c>
      <c r="AI713" s="503"/>
      <c r="AJ713" s="508"/>
      <c r="AK713" s="503"/>
      <c r="AL713" s="503"/>
      <c r="AM713" s="573"/>
      <c r="AO713" s="514"/>
      <c r="AR713" s="573"/>
      <c r="AS713" s="518"/>
      <c r="AT713" s="514"/>
      <c r="AU713" s="514"/>
      <c r="AV713" s="514"/>
      <c r="AW713" s="558"/>
      <c r="AX713" s="1"/>
      <c r="AY713" s="514"/>
      <c r="AZ713" s="514"/>
      <c r="BA713" s="514"/>
      <c r="BB713" s="558"/>
      <c r="BC713" s="1"/>
      <c r="BD713" s="514"/>
      <c r="BE713" s="514"/>
      <c r="BF713" s="514"/>
      <c r="BG713" s="558"/>
      <c r="BH713" s="1"/>
      <c r="BI713" s="514"/>
      <c r="BJ713" s="514"/>
      <c r="BK713" s="514"/>
      <c r="BL713" s="558"/>
      <c r="BM713" s="1"/>
      <c r="BN713" s="514"/>
      <c r="BO713" s="514"/>
      <c r="BP713" s="514"/>
      <c r="BQ713" s="558"/>
      <c r="BR713" s="1"/>
      <c r="BS713" s="514"/>
      <c r="BT713" s="514"/>
      <c r="BU713" s="514"/>
      <c r="BV713" s="558"/>
      <c r="BW713" s="1"/>
      <c r="BX713" s="514"/>
      <c r="BY713" s="514"/>
      <c r="BZ713" s="514"/>
      <c r="CA713" s="558"/>
      <c r="CB713" s="1"/>
      <c r="CC713" s="514"/>
      <c r="CD713" s="514"/>
      <c r="CE713" s="514"/>
      <c r="CF713" s="558"/>
      <c r="CG713" s="1"/>
      <c r="CH713" s="514"/>
      <c r="CI713" s="514"/>
      <c r="CJ713" s="514"/>
      <c r="CK713" s="558"/>
      <c r="CL713" s="1"/>
      <c r="CM713" s="514"/>
      <c r="CN713" s="514"/>
      <c r="CO713" s="514"/>
      <c r="CP713" s="558"/>
      <c r="CQ713" s="1"/>
    </row>
    <row r="714" ht="15.0" customHeight="1">
      <c r="A714" s="514">
        <v>10.0</v>
      </c>
      <c r="B714" s="525">
        <v>1.0</v>
      </c>
      <c r="C714" s="525">
        <v>45.0</v>
      </c>
      <c r="D714" s="526" t="s">
        <v>8053</v>
      </c>
      <c r="E714" s="1"/>
      <c r="F714" s="508"/>
      <c r="G714" s="503"/>
      <c r="H714" s="503"/>
      <c r="I714" s="575"/>
      <c r="J714" s="1"/>
      <c r="K714" s="514">
        <v>10.0</v>
      </c>
      <c r="L714" s="525">
        <v>2.0</v>
      </c>
      <c r="M714" s="525">
        <v>45.0</v>
      </c>
      <c r="N714" s="529" t="s">
        <v>8054</v>
      </c>
      <c r="O714" s="1"/>
      <c r="P714" s="514">
        <v>10.0</v>
      </c>
      <c r="Q714" s="525">
        <v>2.0</v>
      </c>
      <c r="R714" s="525">
        <v>4.0</v>
      </c>
      <c r="S714" s="529" t="s">
        <v>8055</v>
      </c>
      <c r="T714" s="1"/>
      <c r="U714" s="514">
        <v>4.0</v>
      </c>
      <c r="V714" s="525">
        <v>3.0</v>
      </c>
      <c r="W714" s="525">
        <v>45.0</v>
      </c>
      <c r="X714" s="537" t="s">
        <v>8056</v>
      </c>
      <c r="Y714" s="1"/>
      <c r="Z714" s="508"/>
      <c r="AA714" s="503"/>
      <c r="AB714" s="503"/>
      <c r="AC714" s="575"/>
      <c r="AD714" s="1"/>
      <c r="AE714" s="514">
        <v>10.0</v>
      </c>
      <c r="AF714" s="525">
        <v>4.0</v>
      </c>
      <c r="AG714" s="525">
        <v>47.0</v>
      </c>
      <c r="AH714" s="537" t="s">
        <v>8057</v>
      </c>
      <c r="AI714" s="503"/>
      <c r="AJ714" s="508"/>
      <c r="AK714" s="503"/>
      <c r="AL714" s="503"/>
      <c r="AM714" s="573"/>
      <c r="AO714" s="514"/>
      <c r="AR714" s="573"/>
      <c r="AS714" s="518"/>
      <c r="AT714" s="514"/>
      <c r="AU714" s="514"/>
      <c r="AV714" s="514"/>
      <c r="AW714" s="558"/>
      <c r="AX714" s="1"/>
      <c r="AY714" s="514"/>
      <c r="AZ714" s="514"/>
      <c r="BA714" s="514"/>
      <c r="BB714" s="558"/>
      <c r="BC714" s="1"/>
      <c r="BD714" s="514"/>
      <c r="BE714" s="514"/>
      <c r="BF714" s="514"/>
      <c r="BG714" s="558"/>
      <c r="BH714" s="1"/>
      <c r="BI714" s="514"/>
      <c r="BJ714" s="514"/>
      <c r="BK714" s="514"/>
      <c r="BL714" s="558"/>
      <c r="BM714" s="1"/>
      <c r="BN714" s="514"/>
      <c r="BO714" s="514"/>
      <c r="BP714" s="514"/>
      <c r="BQ714" s="558"/>
      <c r="BR714" s="1"/>
      <c r="BS714" s="514"/>
      <c r="BT714" s="514"/>
      <c r="BU714" s="514"/>
      <c r="BV714" s="558"/>
      <c r="BW714" s="1"/>
      <c r="BX714" s="514"/>
      <c r="BY714" s="514"/>
      <c r="BZ714" s="514"/>
      <c r="CA714" s="558"/>
      <c r="CB714" s="1"/>
      <c r="CC714" s="514"/>
      <c r="CD714" s="514"/>
      <c r="CE714" s="514"/>
      <c r="CF714" s="558"/>
      <c r="CG714" s="1"/>
      <c r="CH714" s="514"/>
      <c r="CI714" s="514"/>
      <c r="CJ714" s="514"/>
      <c r="CK714" s="558"/>
      <c r="CL714" s="1"/>
      <c r="CM714" s="514"/>
      <c r="CN714" s="514"/>
      <c r="CO714" s="514"/>
      <c r="CP714" s="558"/>
      <c r="CQ714" s="1"/>
    </row>
    <row r="715" ht="15.0" customHeight="1">
      <c r="A715" s="514">
        <v>9.0</v>
      </c>
      <c r="B715" s="525">
        <v>1.0</v>
      </c>
      <c r="C715" s="525">
        <v>45.0</v>
      </c>
      <c r="D715" s="526" t="s">
        <v>8058</v>
      </c>
      <c r="E715" s="1"/>
      <c r="F715" s="508"/>
      <c r="G715" s="503"/>
      <c r="H715" s="503"/>
      <c r="I715" s="575"/>
      <c r="J715" s="1"/>
      <c r="K715" s="514">
        <v>9.0</v>
      </c>
      <c r="L715" s="525">
        <v>2.0</v>
      </c>
      <c r="M715" s="525">
        <v>45.0</v>
      </c>
      <c r="N715" s="529" t="s">
        <v>8059</v>
      </c>
      <c r="O715" s="1"/>
      <c r="P715" s="514">
        <v>9.0</v>
      </c>
      <c r="Q715" s="525">
        <v>2.0</v>
      </c>
      <c r="R715" s="525">
        <v>4.0</v>
      </c>
      <c r="S715" s="529" t="s">
        <v>8060</v>
      </c>
      <c r="T715" s="1"/>
      <c r="U715" s="514">
        <v>3.0</v>
      </c>
      <c r="V715" s="525">
        <v>3.0</v>
      </c>
      <c r="W715" s="525">
        <v>45.0</v>
      </c>
      <c r="X715" s="537" t="s">
        <v>8061</v>
      </c>
      <c r="Y715" s="1"/>
      <c r="Z715" s="508"/>
      <c r="AA715" s="503"/>
      <c r="AB715" s="503"/>
      <c r="AC715" s="575"/>
      <c r="AD715" s="1"/>
      <c r="AE715" s="514">
        <v>9.0</v>
      </c>
      <c r="AF715" s="525">
        <v>4.0</v>
      </c>
      <c r="AG715" s="525">
        <v>47.0</v>
      </c>
      <c r="AH715" s="537" t="s">
        <v>8062</v>
      </c>
      <c r="AI715" s="503"/>
      <c r="AJ715" s="508"/>
      <c r="AK715" s="503"/>
      <c r="AL715" s="503"/>
      <c r="AM715" s="573"/>
      <c r="AO715" s="514"/>
      <c r="AR715" s="573"/>
      <c r="AS715" s="518"/>
      <c r="AT715" s="514"/>
      <c r="AU715" s="514"/>
      <c r="AV715" s="514"/>
      <c r="AW715" s="558"/>
      <c r="AX715" s="1"/>
      <c r="AY715" s="514"/>
      <c r="AZ715" s="514"/>
      <c r="BA715" s="514"/>
      <c r="BB715" s="558"/>
      <c r="BC715" s="1"/>
      <c r="BD715" s="514"/>
      <c r="BE715" s="514"/>
      <c r="BF715" s="514"/>
      <c r="BG715" s="558"/>
      <c r="BH715" s="1"/>
      <c r="BI715" s="514"/>
      <c r="BJ715" s="514"/>
      <c r="BK715" s="514"/>
      <c r="BL715" s="558"/>
      <c r="BM715" s="1"/>
      <c r="BN715" s="514"/>
      <c r="BO715" s="514"/>
      <c r="BP715" s="514"/>
      <c r="BQ715" s="558"/>
      <c r="BR715" s="1"/>
      <c r="BS715" s="514"/>
      <c r="BT715" s="514"/>
      <c r="BU715" s="514"/>
      <c r="BV715" s="558"/>
      <c r="BW715" s="1"/>
      <c r="BX715" s="514"/>
      <c r="BY715" s="514"/>
      <c r="BZ715" s="514"/>
      <c r="CA715" s="558"/>
      <c r="CB715" s="1"/>
      <c r="CC715" s="514"/>
      <c r="CD715" s="514"/>
      <c r="CE715" s="514"/>
      <c r="CF715" s="558"/>
      <c r="CG715" s="1"/>
      <c r="CH715" s="514"/>
      <c r="CI715" s="514"/>
      <c r="CJ715" s="514"/>
      <c r="CK715" s="558"/>
      <c r="CL715" s="1"/>
      <c r="CM715" s="514"/>
      <c r="CN715" s="514"/>
      <c r="CO715" s="514"/>
      <c r="CP715" s="558"/>
      <c r="CQ715" s="1"/>
    </row>
    <row r="716" ht="15.0" customHeight="1">
      <c r="A716" s="514">
        <v>8.0</v>
      </c>
      <c r="B716" s="525">
        <v>1.0</v>
      </c>
      <c r="C716" s="525">
        <v>45.0</v>
      </c>
      <c r="D716" s="526" t="s">
        <v>8063</v>
      </c>
      <c r="E716" s="1"/>
      <c r="F716" s="508"/>
      <c r="G716" s="503"/>
      <c r="H716" s="503"/>
      <c r="I716" s="575"/>
      <c r="J716" s="1"/>
      <c r="K716" s="514">
        <v>8.0</v>
      </c>
      <c r="L716" s="525">
        <v>2.0</v>
      </c>
      <c r="M716" s="525">
        <v>45.0</v>
      </c>
      <c r="N716" s="529" t="s">
        <v>8064</v>
      </c>
      <c r="O716" s="1"/>
      <c r="P716" s="514">
        <v>8.0</v>
      </c>
      <c r="Q716" s="525">
        <v>2.0</v>
      </c>
      <c r="R716" s="525">
        <v>4.0</v>
      </c>
      <c r="S716" s="529" t="s">
        <v>8065</v>
      </c>
      <c r="T716" s="1"/>
      <c r="U716" s="514">
        <v>2.0</v>
      </c>
      <c r="V716" s="525">
        <v>3.0</v>
      </c>
      <c r="W716" s="525">
        <v>45.0</v>
      </c>
      <c r="X716" s="537" t="s">
        <v>8066</v>
      </c>
      <c r="Y716" s="1"/>
      <c r="Z716" s="508"/>
      <c r="AA716" s="503"/>
      <c r="AB716" s="503"/>
      <c r="AC716" s="575"/>
      <c r="AD716" s="1"/>
      <c r="AE716" s="514">
        <v>8.0</v>
      </c>
      <c r="AF716" s="525">
        <v>4.0</v>
      </c>
      <c r="AG716" s="525">
        <v>47.0</v>
      </c>
      <c r="AH716" s="537" t="s">
        <v>8067</v>
      </c>
      <c r="AI716" s="503"/>
      <c r="AJ716" s="508"/>
      <c r="AK716" s="503"/>
      <c r="AL716" s="503"/>
      <c r="AM716" s="573"/>
      <c r="AO716" s="514"/>
      <c r="AR716" s="573"/>
      <c r="AS716" s="518"/>
      <c r="AT716" s="514"/>
      <c r="AU716" s="514"/>
      <c r="AV716" s="514"/>
      <c r="AW716" s="558"/>
      <c r="AX716" s="1"/>
      <c r="AY716" s="514"/>
      <c r="AZ716" s="514"/>
      <c r="BA716" s="514"/>
      <c r="BB716" s="558"/>
      <c r="BC716" s="1"/>
      <c r="BD716" s="514"/>
      <c r="BE716" s="514"/>
      <c r="BF716" s="514"/>
      <c r="BG716" s="558"/>
      <c r="BH716" s="1"/>
      <c r="BI716" s="514"/>
      <c r="BJ716" s="514"/>
      <c r="BK716" s="514"/>
      <c r="BL716" s="558"/>
      <c r="BM716" s="1"/>
      <c r="BN716" s="514"/>
      <c r="BO716" s="514"/>
      <c r="BP716" s="514"/>
      <c r="BQ716" s="558"/>
      <c r="BR716" s="1"/>
      <c r="BS716" s="514"/>
      <c r="BT716" s="514"/>
      <c r="BU716" s="514"/>
      <c r="BV716" s="558"/>
      <c r="BW716" s="1"/>
      <c r="BX716" s="514"/>
      <c r="BY716" s="514"/>
      <c r="BZ716" s="514"/>
      <c r="CA716" s="558"/>
      <c r="CB716" s="1"/>
      <c r="CC716" s="514"/>
      <c r="CD716" s="514"/>
      <c r="CE716" s="514"/>
      <c r="CF716" s="558"/>
      <c r="CG716" s="1"/>
      <c r="CH716" s="514"/>
      <c r="CI716" s="514"/>
      <c r="CJ716" s="514"/>
      <c r="CK716" s="558"/>
      <c r="CL716" s="1"/>
      <c r="CM716" s="514"/>
      <c r="CN716" s="514"/>
      <c r="CO716" s="514"/>
      <c r="CP716" s="558"/>
      <c r="CQ716" s="1"/>
    </row>
    <row r="717" ht="15.0" customHeight="1">
      <c r="A717" s="514">
        <v>7.0</v>
      </c>
      <c r="B717" s="525">
        <v>1.0</v>
      </c>
      <c r="C717" s="525">
        <v>45.0</v>
      </c>
      <c r="D717" s="526" t="s">
        <v>8068</v>
      </c>
      <c r="E717" s="1"/>
      <c r="F717" s="508"/>
      <c r="G717" s="503"/>
      <c r="H717" s="503"/>
      <c r="I717" s="575"/>
      <c r="J717" s="1"/>
      <c r="K717" s="514">
        <v>7.0</v>
      </c>
      <c r="L717" s="525">
        <v>2.0</v>
      </c>
      <c r="M717" s="525">
        <v>45.0</v>
      </c>
      <c r="N717" s="529" t="s">
        <v>8069</v>
      </c>
      <c r="O717" s="1"/>
      <c r="P717" s="514">
        <v>7.0</v>
      </c>
      <c r="Q717" s="525">
        <v>2.0</v>
      </c>
      <c r="R717" s="525">
        <v>4.0</v>
      </c>
      <c r="S717" s="529" t="s">
        <v>8070</v>
      </c>
      <c r="T717" s="1"/>
      <c r="U717" s="542">
        <v>1.0</v>
      </c>
      <c r="V717" s="525">
        <v>3.0</v>
      </c>
      <c r="W717" s="525">
        <v>45.0</v>
      </c>
      <c r="X717" s="537" t="s">
        <v>8071</v>
      </c>
      <c r="Y717" s="1"/>
      <c r="Z717" s="508"/>
      <c r="AA717" s="503"/>
      <c r="AB717" s="503"/>
      <c r="AC717" s="575"/>
      <c r="AD717" s="1"/>
      <c r="AE717" s="514">
        <v>7.0</v>
      </c>
      <c r="AF717" s="525">
        <v>4.0</v>
      </c>
      <c r="AG717" s="525">
        <v>47.0</v>
      </c>
      <c r="AH717" s="537" t="s">
        <v>8072</v>
      </c>
      <c r="AI717" s="503"/>
      <c r="AJ717" s="508"/>
      <c r="AK717" s="503"/>
      <c r="AL717" s="503"/>
      <c r="AM717" s="573"/>
      <c r="AO717" s="514"/>
      <c r="AR717" s="573"/>
      <c r="AS717" s="518"/>
      <c r="AT717" s="514"/>
      <c r="AU717" s="514"/>
      <c r="AV717" s="514"/>
      <c r="AW717" s="558"/>
      <c r="AX717" s="1"/>
      <c r="AY717" s="514"/>
      <c r="AZ717" s="514"/>
      <c r="BA717" s="514"/>
      <c r="BB717" s="558"/>
      <c r="BC717" s="1"/>
      <c r="BD717" s="514"/>
      <c r="BE717" s="514"/>
      <c r="BF717" s="514"/>
      <c r="BG717" s="558"/>
      <c r="BH717" s="1"/>
      <c r="BI717" s="514"/>
      <c r="BJ717" s="514"/>
      <c r="BK717" s="514"/>
      <c r="BL717" s="558"/>
      <c r="BM717" s="1"/>
      <c r="BN717" s="514"/>
      <c r="BO717" s="514"/>
      <c r="BP717" s="514"/>
      <c r="BQ717" s="558"/>
      <c r="BR717" s="1"/>
      <c r="BS717" s="514"/>
      <c r="BT717" s="514"/>
      <c r="BU717" s="514"/>
      <c r="BV717" s="558"/>
      <c r="BW717" s="1"/>
      <c r="BX717" s="514"/>
      <c r="BY717" s="514"/>
      <c r="BZ717" s="514"/>
      <c r="CA717" s="558"/>
      <c r="CB717" s="1"/>
      <c r="CC717" s="514"/>
      <c r="CD717" s="514"/>
      <c r="CE717" s="514"/>
      <c r="CF717" s="558"/>
      <c r="CG717" s="1"/>
      <c r="CH717" s="514"/>
      <c r="CI717" s="514"/>
      <c r="CJ717" s="514"/>
      <c r="CK717" s="558"/>
      <c r="CL717" s="1"/>
      <c r="CM717" s="514"/>
      <c r="CN717" s="514"/>
      <c r="CO717" s="514"/>
      <c r="CP717" s="558"/>
      <c r="CQ717" s="1"/>
    </row>
    <row r="718" ht="15.0" customHeight="1">
      <c r="A718" s="514">
        <v>6.0</v>
      </c>
      <c r="B718" s="525">
        <v>1.0</v>
      </c>
      <c r="C718" s="525">
        <v>45.0</v>
      </c>
      <c r="D718" s="526" t="s">
        <v>8073</v>
      </c>
      <c r="E718" s="1"/>
      <c r="F718" s="508"/>
      <c r="G718" s="503"/>
      <c r="H718" s="503"/>
      <c r="I718" s="575"/>
      <c r="J718" s="1"/>
      <c r="K718" s="514">
        <v>6.0</v>
      </c>
      <c r="L718" s="525">
        <v>2.0</v>
      </c>
      <c r="M718" s="525">
        <v>45.0</v>
      </c>
      <c r="N718" s="529" t="s">
        <v>8074</v>
      </c>
      <c r="O718" s="1"/>
      <c r="P718" s="514">
        <v>6.0</v>
      </c>
      <c r="Q718" s="525">
        <v>2.0</v>
      </c>
      <c r="R718" s="525">
        <v>4.0</v>
      </c>
      <c r="S718" s="529" t="s">
        <v>8075</v>
      </c>
      <c r="T718" s="1"/>
      <c r="U718" s="514">
        <v>14.0</v>
      </c>
      <c r="V718" s="525">
        <v>3.0</v>
      </c>
      <c r="W718" s="525">
        <v>46.0</v>
      </c>
      <c r="X718" s="537" t="s">
        <v>8076</v>
      </c>
      <c r="Y718" s="1"/>
      <c r="Z718" s="508"/>
      <c r="AA718" s="503"/>
      <c r="AB718" s="503"/>
      <c r="AC718" s="575"/>
      <c r="AD718" s="1"/>
      <c r="AE718" s="514">
        <v>6.0</v>
      </c>
      <c r="AF718" s="525">
        <v>4.0</v>
      </c>
      <c r="AG718" s="525">
        <v>47.0</v>
      </c>
      <c r="AH718" s="537" t="s">
        <v>8077</v>
      </c>
      <c r="AI718" s="503"/>
      <c r="AJ718" s="508"/>
      <c r="AK718" s="503"/>
      <c r="AL718" s="503"/>
      <c r="AM718" s="573"/>
      <c r="AO718" s="514"/>
      <c r="AR718" s="573"/>
      <c r="AS718" s="518"/>
      <c r="AT718" s="514"/>
      <c r="AU718" s="514"/>
      <c r="AV718" s="514"/>
      <c r="AW718" s="558"/>
      <c r="AX718" s="1"/>
      <c r="AY718" s="514"/>
      <c r="AZ718" s="514"/>
      <c r="BA718" s="514"/>
      <c r="BB718" s="558"/>
      <c r="BC718" s="1"/>
      <c r="BD718" s="514"/>
      <c r="BE718" s="514"/>
      <c r="BF718" s="514"/>
      <c r="BG718" s="558"/>
      <c r="BH718" s="1"/>
      <c r="BI718" s="514"/>
      <c r="BJ718" s="514"/>
      <c r="BK718" s="514"/>
      <c r="BL718" s="558"/>
      <c r="BM718" s="1"/>
      <c r="BN718" s="514"/>
      <c r="BO718" s="514"/>
      <c r="BP718" s="514"/>
      <c r="BQ718" s="558"/>
      <c r="BR718" s="1"/>
      <c r="BS718" s="514"/>
      <c r="BT718" s="514"/>
      <c r="BU718" s="514"/>
      <c r="BV718" s="558"/>
      <c r="BW718" s="1"/>
      <c r="BX718" s="514"/>
      <c r="BY718" s="514"/>
      <c r="BZ718" s="514"/>
      <c r="CA718" s="558"/>
      <c r="CB718" s="1"/>
      <c r="CC718" s="514"/>
      <c r="CD718" s="514"/>
      <c r="CE718" s="514"/>
      <c r="CF718" s="558"/>
      <c r="CG718" s="1"/>
      <c r="CH718" s="514"/>
      <c r="CI718" s="514"/>
      <c r="CJ718" s="514"/>
      <c r="CK718" s="558"/>
      <c r="CL718" s="1"/>
      <c r="CM718" s="514"/>
      <c r="CN718" s="514"/>
      <c r="CO718" s="514"/>
      <c r="CP718" s="558"/>
      <c r="CQ718" s="1"/>
    </row>
    <row r="719" ht="15.0" customHeight="1">
      <c r="A719" s="514">
        <v>5.0</v>
      </c>
      <c r="B719" s="525">
        <v>1.0</v>
      </c>
      <c r="C719" s="525">
        <v>45.0</v>
      </c>
      <c r="D719" s="526" t="s">
        <v>8078</v>
      </c>
      <c r="E719" s="1"/>
      <c r="F719" s="508"/>
      <c r="G719" s="503"/>
      <c r="H719" s="503"/>
      <c r="I719" s="575"/>
      <c r="J719" s="1"/>
      <c r="K719" s="514">
        <v>5.0</v>
      </c>
      <c r="L719" s="525">
        <v>2.0</v>
      </c>
      <c r="M719" s="525">
        <v>45.0</v>
      </c>
      <c r="N719" s="529" t="s">
        <v>8079</v>
      </c>
      <c r="O719" s="1"/>
      <c r="P719" s="514">
        <v>5.0</v>
      </c>
      <c r="Q719" s="525">
        <v>2.0</v>
      </c>
      <c r="R719" s="525">
        <v>4.0</v>
      </c>
      <c r="S719" s="529" t="s">
        <v>8080</v>
      </c>
      <c r="T719" s="1"/>
      <c r="U719" s="514">
        <v>13.0</v>
      </c>
      <c r="V719" s="525">
        <v>3.0</v>
      </c>
      <c r="W719" s="525">
        <v>46.0</v>
      </c>
      <c r="X719" s="537" t="s">
        <v>8081</v>
      </c>
      <c r="Y719" s="1"/>
      <c r="Z719" s="508"/>
      <c r="AA719" s="503"/>
      <c r="AB719" s="503"/>
      <c r="AC719" s="575"/>
      <c r="AD719" s="1"/>
      <c r="AE719" s="514">
        <v>5.0</v>
      </c>
      <c r="AF719" s="525">
        <v>4.0</v>
      </c>
      <c r="AG719" s="525">
        <v>47.0</v>
      </c>
      <c r="AH719" s="537" t="s">
        <v>8082</v>
      </c>
      <c r="AI719" s="503"/>
      <c r="AJ719" s="508"/>
      <c r="AK719" s="503"/>
      <c r="AL719" s="503"/>
      <c r="AM719" s="573"/>
      <c r="AO719" s="514"/>
      <c r="AR719" s="573"/>
      <c r="AS719" s="518"/>
      <c r="AT719" s="514"/>
      <c r="AU719" s="514"/>
      <c r="AV719" s="514"/>
      <c r="AW719" s="558"/>
      <c r="AX719" s="1"/>
      <c r="AY719" s="514"/>
      <c r="AZ719" s="514"/>
      <c r="BA719" s="514"/>
      <c r="BB719" s="558"/>
      <c r="BC719" s="1"/>
      <c r="BD719" s="514"/>
      <c r="BE719" s="514"/>
      <c r="BF719" s="514"/>
      <c r="BG719" s="558"/>
      <c r="BH719" s="1"/>
      <c r="BI719" s="514"/>
      <c r="BJ719" s="514"/>
      <c r="BK719" s="514"/>
      <c r="BL719" s="558"/>
      <c r="BM719" s="1"/>
      <c r="BN719" s="514"/>
      <c r="BO719" s="514"/>
      <c r="BP719" s="514"/>
      <c r="BQ719" s="558"/>
      <c r="BR719" s="1"/>
      <c r="BS719" s="514"/>
      <c r="BT719" s="514"/>
      <c r="BU719" s="514"/>
      <c r="BV719" s="558"/>
      <c r="BW719" s="1"/>
      <c r="BX719" s="514"/>
      <c r="BY719" s="514"/>
      <c r="BZ719" s="514"/>
      <c r="CA719" s="558"/>
      <c r="CB719" s="1"/>
      <c r="CC719" s="514"/>
      <c r="CD719" s="514"/>
      <c r="CE719" s="514"/>
      <c r="CF719" s="558"/>
      <c r="CG719" s="1"/>
      <c r="CH719" s="514"/>
      <c r="CI719" s="514"/>
      <c r="CJ719" s="514"/>
      <c r="CK719" s="558"/>
      <c r="CL719" s="1"/>
      <c r="CM719" s="514"/>
      <c r="CN719" s="514"/>
      <c r="CO719" s="514"/>
      <c r="CP719" s="558"/>
      <c r="CQ719" s="1"/>
    </row>
    <row r="720" ht="15.0" customHeight="1">
      <c r="A720" s="514">
        <v>4.0</v>
      </c>
      <c r="B720" s="525">
        <v>1.0</v>
      </c>
      <c r="C720" s="525">
        <v>45.0</v>
      </c>
      <c r="D720" s="526" t="s">
        <v>8083</v>
      </c>
      <c r="E720" s="1"/>
      <c r="F720" s="508"/>
      <c r="G720" s="503"/>
      <c r="H720" s="503"/>
      <c r="I720" s="575"/>
      <c r="J720" s="1"/>
      <c r="K720" s="514">
        <v>4.0</v>
      </c>
      <c r="L720" s="525">
        <v>2.0</v>
      </c>
      <c r="M720" s="525">
        <v>45.0</v>
      </c>
      <c r="N720" s="529" t="s">
        <v>8084</v>
      </c>
      <c r="O720" s="1"/>
      <c r="P720" s="514">
        <v>4.0</v>
      </c>
      <c r="Q720" s="525">
        <v>2.0</v>
      </c>
      <c r="R720" s="525">
        <v>4.0</v>
      </c>
      <c r="S720" s="529" t="s">
        <v>8085</v>
      </c>
      <c r="T720" s="1"/>
      <c r="U720" s="514">
        <v>12.0</v>
      </c>
      <c r="V720" s="525">
        <v>3.0</v>
      </c>
      <c r="W720" s="525">
        <v>46.0</v>
      </c>
      <c r="X720" s="537" t="s">
        <v>8086</v>
      </c>
      <c r="Y720" s="1"/>
      <c r="Z720" s="508"/>
      <c r="AA720" s="503"/>
      <c r="AB720" s="503"/>
      <c r="AC720" s="575"/>
      <c r="AD720" s="1"/>
      <c r="AE720" s="514">
        <v>4.0</v>
      </c>
      <c r="AF720" s="525">
        <v>4.0</v>
      </c>
      <c r="AG720" s="525">
        <v>47.0</v>
      </c>
      <c r="AH720" s="537" t="s">
        <v>8087</v>
      </c>
      <c r="AI720" s="503"/>
      <c r="AJ720" s="508"/>
      <c r="AK720" s="503"/>
      <c r="AL720" s="503"/>
      <c r="AM720" s="573"/>
      <c r="AO720" s="514"/>
      <c r="AR720" s="573"/>
      <c r="AS720" s="518"/>
      <c r="AT720" s="514"/>
      <c r="AU720" s="514"/>
      <c r="AV720" s="514"/>
      <c r="AW720" s="558"/>
      <c r="AX720" s="1"/>
      <c r="AY720" s="514"/>
      <c r="AZ720" s="514"/>
      <c r="BA720" s="514"/>
      <c r="BB720" s="558"/>
      <c r="BC720" s="1"/>
      <c r="BD720" s="514"/>
      <c r="BE720" s="514"/>
      <c r="BF720" s="514"/>
      <c r="BG720" s="558"/>
      <c r="BH720" s="1"/>
      <c r="BI720" s="514"/>
      <c r="BJ720" s="514"/>
      <c r="BK720" s="514"/>
      <c r="BL720" s="558"/>
      <c r="BM720" s="1"/>
      <c r="BN720" s="514"/>
      <c r="BO720" s="514"/>
      <c r="BP720" s="514"/>
      <c r="BQ720" s="558"/>
      <c r="BR720" s="1"/>
      <c r="BS720" s="514"/>
      <c r="BT720" s="514"/>
      <c r="BU720" s="514"/>
      <c r="BV720" s="558"/>
      <c r="BW720" s="1"/>
      <c r="BX720" s="514"/>
      <c r="BY720" s="514"/>
      <c r="BZ720" s="514"/>
      <c r="CA720" s="558"/>
      <c r="CB720" s="1"/>
      <c r="CC720" s="514"/>
      <c r="CD720" s="514"/>
      <c r="CE720" s="514"/>
      <c r="CF720" s="558"/>
      <c r="CG720" s="1"/>
      <c r="CH720" s="514"/>
      <c r="CI720" s="514"/>
      <c r="CJ720" s="514"/>
      <c r="CK720" s="558"/>
      <c r="CL720" s="1"/>
      <c r="CM720" s="514"/>
      <c r="CN720" s="514"/>
      <c r="CO720" s="514"/>
      <c r="CP720" s="558"/>
      <c r="CQ720" s="1"/>
    </row>
    <row r="721" ht="15.0" customHeight="1">
      <c r="A721" s="514">
        <v>3.0</v>
      </c>
      <c r="B721" s="525">
        <v>1.0</v>
      </c>
      <c r="C721" s="525">
        <v>45.0</v>
      </c>
      <c r="D721" s="526" t="s">
        <v>8088</v>
      </c>
      <c r="E721" s="1"/>
      <c r="F721" s="508"/>
      <c r="G721" s="503"/>
      <c r="H721" s="503"/>
      <c r="I721" s="575"/>
      <c r="J721" s="1"/>
      <c r="K721" s="514">
        <v>3.0</v>
      </c>
      <c r="L721" s="525">
        <v>2.0</v>
      </c>
      <c r="M721" s="525">
        <v>45.0</v>
      </c>
      <c r="N721" s="529" t="s">
        <v>8089</v>
      </c>
      <c r="O721" s="1"/>
      <c r="P721" s="514">
        <v>3.0</v>
      </c>
      <c r="Q721" s="525">
        <v>2.0</v>
      </c>
      <c r="R721" s="525">
        <v>4.0</v>
      </c>
      <c r="S721" s="529" t="s">
        <v>8090</v>
      </c>
      <c r="T721" s="1"/>
      <c r="U721" s="514">
        <v>11.0</v>
      </c>
      <c r="V721" s="525">
        <v>3.0</v>
      </c>
      <c r="W721" s="525">
        <v>46.0</v>
      </c>
      <c r="X721" s="537" t="s">
        <v>8091</v>
      </c>
      <c r="Y721" s="1"/>
      <c r="Z721" s="508"/>
      <c r="AA721" s="503"/>
      <c r="AB721" s="503"/>
      <c r="AC721" s="575"/>
      <c r="AD721" s="1"/>
      <c r="AE721" s="514">
        <v>3.0</v>
      </c>
      <c r="AF721" s="525">
        <v>4.0</v>
      </c>
      <c r="AG721" s="525">
        <v>47.0</v>
      </c>
      <c r="AH721" s="537" t="s">
        <v>8092</v>
      </c>
      <c r="AI721" s="503"/>
      <c r="AJ721" s="508"/>
      <c r="AK721" s="503"/>
      <c r="AL721" s="503"/>
      <c r="AM721" s="573"/>
      <c r="AO721" s="514"/>
      <c r="AR721" s="573"/>
      <c r="AS721" s="518"/>
      <c r="AT721" s="514"/>
      <c r="AU721" s="514"/>
      <c r="AV721" s="514"/>
      <c r="AW721" s="558"/>
      <c r="AX721" s="1"/>
      <c r="AY721" s="514"/>
      <c r="AZ721" s="514"/>
      <c r="BA721" s="514"/>
      <c r="BB721" s="558"/>
      <c r="BC721" s="1"/>
      <c r="BD721" s="514"/>
      <c r="BE721" s="514"/>
      <c r="BF721" s="514"/>
      <c r="BG721" s="558"/>
      <c r="BH721" s="1"/>
      <c r="BI721" s="514"/>
      <c r="BJ721" s="514"/>
      <c r="BK721" s="514"/>
      <c r="BL721" s="558"/>
      <c r="BM721" s="1"/>
      <c r="BN721" s="514"/>
      <c r="BO721" s="514"/>
      <c r="BP721" s="514"/>
      <c r="BQ721" s="558"/>
      <c r="BR721" s="1"/>
      <c r="BS721" s="514"/>
      <c r="BT721" s="514"/>
      <c r="BU721" s="514"/>
      <c r="BV721" s="558"/>
      <c r="BW721" s="1"/>
      <c r="BX721" s="514"/>
      <c r="BY721" s="514"/>
      <c r="BZ721" s="514"/>
      <c r="CA721" s="558"/>
      <c r="CB721" s="1"/>
      <c r="CC721" s="514"/>
      <c r="CD721" s="514"/>
      <c r="CE721" s="514"/>
      <c r="CF721" s="558"/>
      <c r="CG721" s="1"/>
      <c r="CH721" s="514"/>
      <c r="CI721" s="514"/>
      <c r="CJ721" s="514"/>
      <c r="CK721" s="558"/>
      <c r="CL721" s="1"/>
      <c r="CM721" s="514"/>
      <c r="CN721" s="514"/>
      <c r="CO721" s="514"/>
      <c r="CP721" s="558"/>
      <c r="CQ721" s="1"/>
    </row>
    <row r="722" ht="15.0" customHeight="1">
      <c r="A722" s="514">
        <v>2.0</v>
      </c>
      <c r="B722" s="525">
        <v>1.0</v>
      </c>
      <c r="C722" s="525">
        <v>45.0</v>
      </c>
      <c r="D722" s="526" t="s">
        <v>8093</v>
      </c>
      <c r="E722" s="1"/>
      <c r="F722" s="508"/>
      <c r="G722" s="503"/>
      <c r="H722" s="503"/>
      <c r="I722" s="575"/>
      <c r="J722" s="1"/>
      <c r="K722" s="524">
        <v>2.0</v>
      </c>
      <c r="L722" s="525">
        <v>2.0</v>
      </c>
      <c r="M722" s="525">
        <v>45.0</v>
      </c>
      <c r="N722" s="529" t="s">
        <v>8094</v>
      </c>
      <c r="O722" s="1"/>
      <c r="P722" s="514">
        <v>2.0</v>
      </c>
      <c r="Q722" s="525">
        <v>2.0</v>
      </c>
      <c r="R722" s="525">
        <v>4.0</v>
      </c>
      <c r="S722" s="529" t="s">
        <v>8095</v>
      </c>
      <c r="T722" s="1"/>
      <c r="U722" s="514">
        <v>10.0</v>
      </c>
      <c r="V722" s="525">
        <v>3.0</v>
      </c>
      <c r="W722" s="525">
        <v>46.0</v>
      </c>
      <c r="X722" s="537" t="s">
        <v>8096</v>
      </c>
      <c r="Y722" s="1"/>
      <c r="Z722" s="508"/>
      <c r="AA722" s="503"/>
      <c r="AB722" s="503"/>
      <c r="AC722" s="575"/>
      <c r="AD722" s="1"/>
      <c r="AE722" s="514">
        <v>2.0</v>
      </c>
      <c r="AF722" s="525">
        <v>4.0</v>
      </c>
      <c r="AG722" s="525">
        <v>47.0</v>
      </c>
      <c r="AH722" s="537" t="s">
        <v>8097</v>
      </c>
      <c r="AI722" s="503"/>
      <c r="AJ722" s="508"/>
      <c r="AK722" s="503"/>
      <c r="AL722" s="503"/>
      <c r="AM722" s="573"/>
      <c r="AO722" s="514"/>
      <c r="AR722" s="573"/>
      <c r="AS722" s="518"/>
      <c r="AT722" s="514"/>
      <c r="AU722" s="514"/>
      <c r="AV722" s="514"/>
      <c r="AW722" s="558"/>
      <c r="AX722" s="1"/>
      <c r="AY722" s="514"/>
      <c r="AZ722" s="514"/>
      <c r="BA722" s="514"/>
      <c r="BB722" s="558"/>
      <c r="BC722" s="1"/>
      <c r="BD722" s="514"/>
      <c r="BE722" s="514"/>
      <c r="BF722" s="514"/>
      <c r="BG722" s="558"/>
      <c r="BH722" s="1"/>
      <c r="BI722" s="514"/>
      <c r="BJ722" s="514"/>
      <c r="BK722" s="514"/>
      <c r="BL722" s="558"/>
      <c r="BM722" s="1"/>
      <c r="BN722" s="514"/>
      <c r="BO722" s="514"/>
      <c r="BP722" s="514"/>
      <c r="BQ722" s="558"/>
      <c r="BR722" s="1"/>
      <c r="BS722" s="514"/>
      <c r="BT722" s="514"/>
      <c r="BU722" s="514"/>
      <c r="BV722" s="558"/>
      <c r="BW722" s="1"/>
      <c r="BX722" s="514"/>
      <c r="BY722" s="514"/>
      <c r="BZ722" s="514"/>
      <c r="CA722" s="558"/>
      <c r="CB722" s="1"/>
      <c r="CC722" s="514"/>
      <c r="CD722" s="514"/>
      <c r="CE722" s="514"/>
      <c r="CF722" s="558"/>
      <c r="CG722" s="1"/>
      <c r="CH722" s="514"/>
      <c r="CI722" s="514"/>
      <c r="CJ722" s="514"/>
      <c r="CK722" s="558"/>
      <c r="CL722" s="1"/>
      <c r="CM722" s="514"/>
      <c r="CN722" s="514"/>
      <c r="CO722" s="514"/>
      <c r="CP722" s="558"/>
      <c r="CQ722" s="1"/>
    </row>
    <row r="723" ht="15.0" customHeight="1">
      <c r="A723" s="542">
        <v>1.0</v>
      </c>
      <c r="B723" s="525">
        <v>1.0</v>
      </c>
      <c r="C723" s="525">
        <v>45.0</v>
      </c>
      <c r="D723" s="526" t="s">
        <v>8098</v>
      </c>
      <c r="E723" s="1"/>
      <c r="F723" s="508"/>
      <c r="G723" s="503"/>
      <c r="H723" s="503"/>
      <c r="I723" s="575"/>
      <c r="J723" s="1"/>
      <c r="K723" s="542">
        <v>1.0</v>
      </c>
      <c r="L723" s="525">
        <v>2.0</v>
      </c>
      <c r="M723" s="525">
        <v>45.0</v>
      </c>
      <c r="N723" s="529" t="s">
        <v>8099</v>
      </c>
      <c r="O723" s="1"/>
      <c r="P723" s="542">
        <v>1.0</v>
      </c>
      <c r="Q723" s="525">
        <v>2.0</v>
      </c>
      <c r="R723" s="525">
        <v>4.0</v>
      </c>
      <c r="S723" s="529" t="s">
        <v>8100</v>
      </c>
      <c r="T723" s="1"/>
      <c r="U723" s="514">
        <v>9.0</v>
      </c>
      <c r="V723" s="525">
        <v>3.0</v>
      </c>
      <c r="W723" s="525">
        <v>46.0</v>
      </c>
      <c r="X723" s="537" t="s">
        <v>8101</v>
      </c>
      <c r="Y723" s="1"/>
      <c r="Z723" s="508"/>
      <c r="AA723" s="503"/>
      <c r="AB723" s="503"/>
      <c r="AC723" s="575"/>
      <c r="AD723" s="1"/>
      <c r="AE723" s="542">
        <v>1.0</v>
      </c>
      <c r="AF723" s="525">
        <v>4.0</v>
      </c>
      <c r="AG723" s="525">
        <v>47.0</v>
      </c>
      <c r="AH723" s="537" t="s">
        <v>8102</v>
      </c>
      <c r="AI723" s="503"/>
      <c r="AJ723" s="508"/>
      <c r="AK723" s="503"/>
      <c r="AL723" s="503"/>
      <c r="AM723" s="573"/>
      <c r="AO723" s="514"/>
      <c r="AR723" s="573"/>
      <c r="AS723" s="518"/>
      <c r="AT723" s="514"/>
      <c r="AU723" s="514"/>
      <c r="AV723" s="514"/>
      <c r="AW723" s="558"/>
      <c r="AX723" s="1"/>
      <c r="AY723" s="514"/>
      <c r="AZ723" s="514"/>
      <c r="BA723" s="514"/>
      <c r="BB723" s="558"/>
      <c r="BC723" s="1"/>
      <c r="BD723" s="514"/>
      <c r="BE723" s="514"/>
      <c r="BF723" s="514"/>
      <c r="BG723" s="558"/>
      <c r="BH723" s="1"/>
      <c r="BI723" s="514"/>
      <c r="BJ723" s="514"/>
      <c r="BK723" s="514"/>
      <c r="BL723" s="558"/>
      <c r="BM723" s="1"/>
      <c r="BN723" s="514"/>
      <c r="BO723" s="514"/>
      <c r="BP723" s="514"/>
      <c r="BQ723" s="558"/>
      <c r="BR723" s="1"/>
      <c r="BS723" s="514"/>
      <c r="BT723" s="514"/>
      <c r="BU723" s="514"/>
      <c r="BV723" s="558"/>
      <c r="BW723" s="1"/>
      <c r="BX723" s="514"/>
      <c r="BY723" s="514"/>
      <c r="BZ723" s="514"/>
      <c r="CA723" s="558"/>
      <c r="CB723" s="1"/>
      <c r="CC723" s="514"/>
      <c r="CD723" s="514"/>
      <c r="CE723" s="514"/>
      <c r="CF723" s="558"/>
      <c r="CG723" s="1"/>
      <c r="CH723" s="514"/>
      <c r="CI723" s="514"/>
      <c r="CJ723" s="514"/>
      <c r="CK723" s="558"/>
      <c r="CL723" s="1"/>
      <c r="CM723" s="514"/>
      <c r="CN723" s="514"/>
      <c r="CO723" s="514"/>
      <c r="CP723" s="558"/>
      <c r="CQ723" s="1"/>
    </row>
    <row r="724" ht="15.0" customHeight="1">
      <c r="A724" s="524">
        <v>16.0</v>
      </c>
      <c r="B724" s="525">
        <v>1.0</v>
      </c>
      <c r="C724" s="525">
        <v>46.0</v>
      </c>
      <c r="D724" s="526" t="s">
        <v>8103</v>
      </c>
      <c r="E724" s="1"/>
      <c r="F724" s="508"/>
      <c r="G724" s="503"/>
      <c r="H724" s="503"/>
      <c r="I724" s="575"/>
      <c r="J724" s="1"/>
      <c r="K724" s="514">
        <v>16.0</v>
      </c>
      <c r="L724" s="525">
        <v>2.0</v>
      </c>
      <c r="M724" s="525">
        <v>46.0</v>
      </c>
      <c r="N724" s="529" t="s">
        <v>8104</v>
      </c>
      <c r="O724" s="1"/>
      <c r="P724" s="524">
        <v>16.0</v>
      </c>
      <c r="Q724" s="525">
        <v>2.0</v>
      </c>
      <c r="R724" s="525">
        <v>3.0</v>
      </c>
      <c r="S724" s="529" t="s">
        <v>8105</v>
      </c>
      <c r="T724" s="1"/>
      <c r="U724" s="514">
        <v>8.0</v>
      </c>
      <c r="V724" s="525">
        <v>3.0</v>
      </c>
      <c r="W724" s="525">
        <v>46.0</v>
      </c>
      <c r="X724" s="537" t="s">
        <v>8106</v>
      </c>
      <c r="Y724" s="1"/>
      <c r="Z724" s="508"/>
      <c r="AA724" s="503"/>
      <c r="AB724" s="503"/>
      <c r="AC724" s="575"/>
      <c r="AD724" s="1"/>
      <c r="AE724" s="524">
        <v>16.0</v>
      </c>
      <c r="AF724" s="525">
        <v>4.0</v>
      </c>
      <c r="AG724" s="525">
        <v>48.0</v>
      </c>
      <c r="AH724" s="529" t="s">
        <v>8107</v>
      </c>
      <c r="AI724" s="503"/>
      <c r="AJ724" s="508"/>
      <c r="AK724" s="503"/>
      <c r="AL724" s="503"/>
      <c r="AM724" s="573"/>
      <c r="AO724" s="514"/>
      <c r="AR724" s="573"/>
      <c r="AS724" s="518"/>
      <c r="AT724" s="514"/>
      <c r="AU724" s="514"/>
      <c r="AV724" s="514"/>
      <c r="AW724" s="558"/>
      <c r="AX724" s="1"/>
      <c r="AY724" s="514"/>
      <c r="AZ724" s="514"/>
      <c r="BA724" s="514"/>
      <c r="BB724" s="558"/>
      <c r="BC724" s="1"/>
      <c r="BD724" s="514"/>
      <c r="BE724" s="514"/>
      <c r="BF724" s="514"/>
      <c r="BG724" s="558"/>
      <c r="BH724" s="1"/>
      <c r="BI724" s="514"/>
      <c r="BJ724" s="514"/>
      <c r="BK724" s="514"/>
      <c r="BL724" s="558"/>
      <c r="BM724" s="1"/>
      <c r="BN724" s="514"/>
      <c r="BO724" s="514"/>
      <c r="BP724" s="514"/>
      <c r="BQ724" s="558"/>
      <c r="BR724" s="1"/>
      <c r="BS724" s="514"/>
      <c r="BT724" s="514"/>
      <c r="BU724" s="514"/>
      <c r="BV724" s="558"/>
      <c r="BW724" s="1"/>
      <c r="BX724" s="514"/>
      <c r="BY724" s="514"/>
      <c r="BZ724" s="514"/>
      <c r="CA724" s="558"/>
      <c r="CB724" s="1"/>
      <c r="CC724" s="514"/>
      <c r="CD724" s="514"/>
      <c r="CE724" s="514"/>
      <c r="CF724" s="558"/>
      <c r="CG724" s="1"/>
      <c r="CH724" s="514"/>
      <c r="CI724" s="514"/>
      <c r="CJ724" s="514"/>
      <c r="CK724" s="558"/>
      <c r="CL724" s="1"/>
      <c r="CM724" s="514"/>
      <c r="CN724" s="514"/>
      <c r="CO724" s="514"/>
      <c r="CP724" s="558"/>
      <c r="CQ724" s="1"/>
    </row>
    <row r="725" ht="15.0" customHeight="1">
      <c r="A725" s="514">
        <v>15.0</v>
      </c>
      <c r="B725" s="525">
        <v>1.0</v>
      </c>
      <c r="C725" s="525">
        <v>46.0</v>
      </c>
      <c r="D725" s="526" t="s">
        <v>8108</v>
      </c>
      <c r="E725" s="1"/>
      <c r="F725" s="508"/>
      <c r="G725" s="503"/>
      <c r="H725" s="503"/>
      <c r="I725" s="575"/>
      <c r="J725" s="1"/>
      <c r="K725" s="514">
        <v>15.0</v>
      </c>
      <c r="L725" s="525">
        <v>2.0</v>
      </c>
      <c r="M725" s="525">
        <v>46.0</v>
      </c>
      <c r="N725" s="529" t="s">
        <v>8109</v>
      </c>
      <c r="O725" s="1"/>
      <c r="P725" s="514">
        <v>15.0</v>
      </c>
      <c r="Q725" s="525">
        <v>2.0</v>
      </c>
      <c r="R725" s="525">
        <v>3.0</v>
      </c>
      <c r="S725" s="529" t="s">
        <v>8110</v>
      </c>
      <c r="T725" s="1"/>
      <c r="U725" s="514">
        <v>7.0</v>
      </c>
      <c r="V725" s="525">
        <v>3.0</v>
      </c>
      <c r="W725" s="525">
        <v>46.0</v>
      </c>
      <c r="X725" s="537" t="s">
        <v>8111</v>
      </c>
      <c r="Y725" s="1"/>
      <c r="Z725" s="508"/>
      <c r="AA725" s="503"/>
      <c r="AB725" s="503"/>
      <c r="AC725" s="575"/>
      <c r="AD725" s="1"/>
      <c r="AE725" s="514">
        <v>15.0</v>
      </c>
      <c r="AF725" s="525">
        <v>4.0</v>
      </c>
      <c r="AG725" s="525">
        <v>48.0</v>
      </c>
      <c r="AH725" s="529" t="s">
        <v>8112</v>
      </c>
      <c r="AI725" s="503"/>
      <c r="AJ725" s="508"/>
      <c r="AK725" s="503"/>
      <c r="AL725" s="503"/>
      <c r="AM725" s="573"/>
      <c r="AO725" s="514"/>
      <c r="AR725" s="573"/>
      <c r="AS725" s="518"/>
      <c r="AT725" s="514"/>
      <c r="AU725" s="514"/>
      <c r="AV725" s="514"/>
      <c r="AW725" s="558"/>
      <c r="AX725" s="1"/>
      <c r="AY725" s="514"/>
      <c r="AZ725" s="514"/>
      <c r="BA725" s="514"/>
      <c r="BB725" s="558"/>
      <c r="BC725" s="1"/>
      <c r="BD725" s="514"/>
      <c r="BE725" s="514"/>
      <c r="BF725" s="514"/>
      <c r="BG725" s="558"/>
      <c r="BH725" s="1"/>
      <c r="BI725" s="514"/>
      <c r="BJ725" s="514"/>
      <c r="BK725" s="514"/>
      <c r="BL725" s="558"/>
      <c r="BM725" s="1"/>
      <c r="BN725" s="514"/>
      <c r="BO725" s="514"/>
      <c r="BP725" s="514"/>
      <c r="BQ725" s="558"/>
      <c r="BR725" s="1"/>
      <c r="BS725" s="514"/>
      <c r="BT725" s="514"/>
      <c r="BU725" s="514"/>
      <c r="BV725" s="558"/>
      <c r="BW725" s="1"/>
      <c r="BX725" s="514"/>
      <c r="BY725" s="514"/>
      <c r="BZ725" s="514"/>
      <c r="CA725" s="558"/>
      <c r="CB725" s="1"/>
      <c r="CC725" s="514"/>
      <c r="CD725" s="514"/>
      <c r="CE725" s="514"/>
      <c r="CF725" s="558"/>
      <c r="CG725" s="1"/>
      <c r="CH725" s="514"/>
      <c r="CI725" s="514"/>
      <c r="CJ725" s="514"/>
      <c r="CK725" s="558"/>
      <c r="CL725" s="1"/>
      <c r="CM725" s="514"/>
      <c r="CN725" s="514"/>
      <c r="CO725" s="514"/>
      <c r="CP725" s="558"/>
      <c r="CQ725" s="1"/>
    </row>
    <row r="726" ht="15.0" customHeight="1">
      <c r="A726" s="514">
        <v>14.0</v>
      </c>
      <c r="B726" s="525">
        <v>1.0</v>
      </c>
      <c r="C726" s="525">
        <v>46.0</v>
      </c>
      <c r="D726" s="526" t="s">
        <v>8113</v>
      </c>
      <c r="E726" s="1"/>
      <c r="F726" s="508"/>
      <c r="G726" s="503"/>
      <c r="H726" s="503"/>
      <c r="I726" s="575"/>
      <c r="J726" s="1"/>
      <c r="K726" s="514">
        <v>14.0</v>
      </c>
      <c r="L726" s="525">
        <v>2.0</v>
      </c>
      <c r="M726" s="525">
        <v>46.0</v>
      </c>
      <c r="N726" s="529" t="s">
        <v>8114</v>
      </c>
      <c r="O726" s="1"/>
      <c r="P726" s="514">
        <v>14.0</v>
      </c>
      <c r="Q726" s="525">
        <v>2.0</v>
      </c>
      <c r="R726" s="525">
        <v>3.0</v>
      </c>
      <c r="S726" s="529" t="s">
        <v>8115</v>
      </c>
      <c r="T726" s="1"/>
      <c r="U726" s="514">
        <v>6.0</v>
      </c>
      <c r="V726" s="525">
        <v>3.0</v>
      </c>
      <c r="W726" s="525">
        <v>46.0</v>
      </c>
      <c r="X726" s="537" t="s">
        <v>8116</v>
      </c>
      <c r="Y726" s="1"/>
      <c r="Z726" s="508"/>
      <c r="AA726" s="503"/>
      <c r="AB726" s="503"/>
      <c r="AC726" s="575"/>
      <c r="AD726" s="1"/>
      <c r="AE726" s="514">
        <v>14.0</v>
      </c>
      <c r="AF726" s="525">
        <v>4.0</v>
      </c>
      <c r="AG726" s="525">
        <v>48.0</v>
      </c>
      <c r="AH726" s="537" t="s">
        <v>8117</v>
      </c>
      <c r="AI726" s="503"/>
      <c r="AJ726" s="508"/>
      <c r="AK726" s="503"/>
      <c r="AL726" s="503"/>
      <c r="AM726" s="573"/>
      <c r="AO726" s="514"/>
      <c r="AR726" s="573"/>
      <c r="AS726" s="518"/>
      <c r="AT726" s="514"/>
      <c r="AU726" s="514"/>
      <c r="AV726" s="514"/>
      <c r="AW726" s="558"/>
      <c r="AX726" s="1"/>
      <c r="AY726" s="514"/>
      <c r="AZ726" s="514"/>
      <c r="BA726" s="514"/>
      <c r="BB726" s="558"/>
      <c r="BC726" s="1"/>
      <c r="BD726" s="514"/>
      <c r="BE726" s="514"/>
      <c r="BF726" s="514"/>
      <c r="BG726" s="558"/>
      <c r="BH726" s="1"/>
      <c r="BI726" s="514"/>
      <c r="BJ726" s="514"/>
      <c r="BK726" s="514"/>
      <c r="BL726" s="558"/>
      <c r="BM726" s="1"/>
      <c r="BN726" s="514"/>
      <c r="BO726" s="514"/>
      <c r="BP726" s="514"/>
      <c r="BQ726" s="558"/>
      <c r="BR726" s="1"/>
      <c r="BS726" s="514"/>
      <c r="BT726" s="514"/>
      <c r="BU726" s="514"/>
      <c r="BV726" s="558"/>
      <c r="BW726" s="1"/>
      <c r="BX726" s="514"/>
      <c r="BY726" s="514"/>
      <c r="BZ726" s="514"/>
      <c r="CA726" s="558"/>
      <c r="CB726" s="1"/>
      <c r="CC726" s="514"/>
      <c r="CD726" s="514"/>
      <c r="CE726" s="514"/>
      <c r="CF726" s="558"/>
      <c r="CG726" s="1"/>
      <c r="CH726" s="514"/>
      <c r="CI726" s="514"/>
      <c r="CJ726" s="514"/>
      <c r="CK726" s="558"/>
      <c r="CL726" s="1"/>
      <c r="CM726" s="514"/>
      <c r="CN726" s="514"/>
      <c r="CO726" s="514"/>
      <c r="CP726" s="558"/>
      <c r="CQ726" s="1"/>
    </row>
    <row r="727" ht="15.0" customHeight="1">
      <c r="A727" s="514">
        <v>13.0</v>
      </c>
      <c r="B727" s="525">
        <v>1.0</v>
      </c>
      <c r="C727" s="525">
        <v>46.0</v>
      </c>
      <c r="D727" s="526" t="s">
        <v>8118</v>
      </c>
      <c r="E727" s="1"/>
      <c r="F727" s="508"/>
      <c r="G727" s="503"/>
      <c r="H727" s="503"/>
      <c r="I727" s="575"/>
      <c r="J727" s="1"/>
      <c r="K727" s="514">
        <v>13.0</v>
      </c>
      <c r="L727" s="525">
        <v>2.0</v>
      </c>
      <c r="M727" s="525">
        <v>46.0</v>
      </c>
      <c r="N727" s="529" t="s">
        <v>8119</v>
      </c>
      <c r="O727" s="1"/>
      <c r="P727" s="514">
        <v>13.0</v>
      </c>
      <c r="Q727" s="525">
        <v>2.0</v>
      </c>
      <c r="R727" s="525">
        <v>3.0</v>
      </c>
      <c r="S727" s="529" t="s">
        <v>8120</v>
      </c>
      <c r="T727" s="1"/>
      <c r="U727" s="514">
        <v>5.0</v>
      </c>
      <c r="V727" s="525">
        <v>3.0</v>
      </c>
      <c r="W727" s="525">
        <v>46.0</v>
      </c>
      <c r="X727" s="537" t="s">
        <v>8121</v>
      </c>
      <c r="Y727" s="1"/>
      <c r="Z727" s="508"/>
      <c r="AA727" s="503"/>
      <c r="AB727" s="503"/>
      <c r="AC727" s="575"/>
      <c r="AD727" s="1"/>
      <c r="AE727" s="514">
        <v>13.0</v>
      </c>
      <c r="AF727" s="525">
        <v>4.0</v>
      </c>
      <c r="AG727" s="525">
        <v>48.0</v>
      </c>
      <c r="AH727" s="537" t="s">
        <v>8122</v>
      </c>
      <c r="AI727" s="503"/>
      <c r="AJ727" s="508"/>
      <c r="AK727" s="503"/>
      <c r="AL727" s="503"/>
      <c r="AM727" s="573"/>
      <c r="AO727" s="514"/>
      <c r="AR727" s="573"/>
      <c r="AS727" s="518"/>
      <c r="AT727" s="514"/>
      <c r="AU727" s="514"/>
      <c r="AV727" s="514"/>
      <c r="AW727" s="558"/>
      <c r="AX727" s="1"/>
      <c r="AY727" s="514"/>
      <c r="AZ727" s="514"/>
      <c r="BA727" s="514"/>
      <c r="BB727" s="558"/>
      <c r="BC727" s="1"/>
      <c r="BD727" s="514"/>
      <c r="BE727" s="514"/>
      <c r="BF727" s="514"/>
      <c r="BG727" s="558"/>
      <c r="BH727" s="1"/>
      <c r="BI727" s="514"/>
      <c r="BJ727" s="514"/>
      <c r="BK727" s="514"/>
      <c r="BL727" s="558"/>
      <c r="BM727" s="1"/>
      <c r="BN727" s="514"/>
      <c r="BO727" s="514"/>
      <c r="BP727" s="514"/>
      <c r="BQ727" s="558"/>
      <c r="BR727" s="1"/>
      <c r="BS727" s="514"/>
      <c r="BT727" s="514"/>
      <c r="BU727" s="514"/>
      <c r="BV727" s="558"/>
      <c r="BW727" s="1"/>
      <c r="BX727" s="514"/>
      <c r="BY727" s="514"/>
      <c r="BZ727" s="514"/>
      <c r="CA727" s="558"/>
      <c r="CB727" s="1"/>
      <c r="CC727" s="514"/>
      <c r="CD727" s="514"/>
      <c r="CE727" s="514"/>
      <c r="CF727" s="558"/>
      <c r="CG727" s="1"/>
      <c r="CH727" s="514"/>
      <c r="CI727" s="514"/>
      <c r="CJ727" s="514"/>
      <c r="CK727" s="558"/>
      <c r="CL727" s="1"/>
      <c r="CM727" s="514"/>
      <c r="CN727" s="514"/>
      <c r="CO727" s="514"/>
      <c r="CP727" s="558"/>
      <c r="CQ727" s="1"/>
    </row>
    <row r="728" ht="15.0" customHeight="1">
      <c r="A728" s="514">
        <v>12.0</v>
      </c>
      <c r="B728" s="525">
        <v>1.0</v>
      </c>
      <c r="C728" s="525">
        <v>46.0</v>
      </c>
      <c r="D728" s="526" t="s">
        <v>8123</v>
      </c>
      <c r="E728" s="1"/>
      <c r="F728" s="508"/>
      <c r="G728" s="503"/>
      <c r="H728" s="503"/>
      <c r="I728" s="575"/>
      <c r="J728" s="1"/>
      <c r="K728" s="514">
        <v>12.0</v>
      </c>
      <c r="L728" s="525">
        <v>2.0</v>
      </c>
      <c r="M728" s="525">
        <v>46.0</v>
      </c>
      <c r="N728" s="529" t="s">
        <v>8124</v>
      </c>
      <c r="O728" s="1"/>
      <c r="P728" s="514">
        <v>12.0</v>
      </c>
      <c r="Q728" s="525">
        <v>2.0</v>
      </c>
      <c r="R728" s="525">
        <v>3.0</v>
      </c>
      <c r="S728" s="529" t="s">
        <v>8125</v>
      </c>
      <c r="T728" s="1"/>
      <c r="U728" s="514">
        <v>4.0</v>
      </c>
      <c r="V728" s="525">
        <v>3.0</v>
      </c>
      <c r="W728" s="525">
        <v>46.0</v>
      </c>
      <c r="X728" s="537" t="s">
        <v>8126</v>
      </c>
      <c r="Y728" s="1"/>
      <c r="Z728" s="508"/>
      <c r="AA728" s="503"/>
      <c r="AB728" s="503"/>
      <c r="AC728" s="575"/>
      <c r="AD728" s="1"/>
      <c r="AE728" s="514">
        <v>12.0</v>
      </c>
      <c r="AF728" s="525">
        <v>4.0</v>
      </c>
      <c r="AG728" s="525">
        <v>48.0</v>
      </c>
      <c r="AH728" s="537" t="s">
        <v>8127</v>
      </c>
      <c r="AI728" s="503"/>
      <c r="AJ728" s="508"/>
      <c r="AK728" s="503"/>
      <c r="AL728" s="503"/>
      <c r="AM728" s="573"/>
      <c r="AO728" s="514"/>
      <c r="AR728" s="573"/>
      <c r="AS728" s="518"/>
      <c r="AT728" s="514"/>
      <c r="AU728" s="514"/>
      <c r="AV728" s="514"/>
      <c r="AW728" s="558"/>
      <c r="AX728" s="1"/>
      <c r="AY728" s="514"/>
      <c r="AZ728" s="514"/>
      <c r="BA728" s="514"/>
      <c r="BB728" s="558"/>
      <c r="BC728" s="1"/>
      <c r="BD728" s="514"/>
      <c r="BE728" s="514"/>
      <c r="BF728" s="514"/>
      <c r="BG728" s="558"/>
      <c r="BH728" s="1"/>
      <c r="BI728" s="514"/>
      <c r="BJ728" s="514"/>
      <c r="BK728" s="514"/>
      <c r="BL728" s="558"/>
      <c r="BM728" s="1"/>
      <c r="BN728" s="514"/>
      <c r="BO728" s="514"/>
      <c r="BP728" s="514"/>
      <c r="BQ728" s="558"/>
      <c r="BR728" s="1"/>
      <c r="BS728" s="514"/>
      <c r="BT728" s="514"/>
      <c r="BU728" s="514"/>
      <c r="BV728" s="558"/>
      <c r="BW728" s="1"/>
      <c r="BX728" s="514"/>
      <c r="BY728" s="514"/>
      <c r="BZ728" s="514"/>
      <c r="CA728" s="558"/>
      <c r="CB728" s="1"/>
      <c r="CC728" s="514"/>
      <c r="CD728" s="514"/>
      <c r="CE728" s="514"/>
      <c r="CF728" s="558"/>
      <c r="CG728" s="1"/>
      <c r="CH728" s="514"/>
      <c r="CI728" s="514"/>
      <c r="CJ728" s="514"/>
      <c r="CK728" s="558"/>
      <c r="CL728" s="1"/>
      <c r="CM728" s="514"/>
      <c r="CN728" s="514"/>
      <c r="CO728" s="514"/>
      <c r="CP728" s="558"/>
      <c r="CQ728" s="1"/>
    </row>
    <row r="729" ht="15.0" customHeight="1">
      <c r="A729" s="514">
        <v>11.0</v>
      </c>
      <c r="B729" s="525">
        <v>1.0</v>
      </c>
      <c r="C729" s="525">
        <v>46.0</v>
      </c>
      <c r="D729" s="526" t="s">
        <v>8128</v>
      </c>
      <c r="E729" s="1"/>
      <c r="F729" s="508"/>
      <c r="G729" s="503"/>
      <c r="H729" s="503"/>
      <c r="I729" s="575"/>
      <c r="J729" s="1"/>
      <c r="K729" s="514">
        <v>11.0</v>
      </c>
      <c r="L729" s="525">
        <v>2.0</v>
      </c>
      <c r="M729" s="525">
        <v>46.0</v>
      </c>
      <c r="N729" s="529" t="s">
        <v>8129</v>
      </c>
      <c r="O729" s="1"/>
      <c r="P729" s="514">
        <v>11.0</v>
      </c>
      <c r="Q729" s="525">
        <v>2.0</v>
      </c>
      <c r="R729" s="525">
        <v>3.0</v>
      </c>
      <c r="S729" s="529" t="s">
        <v>8130</v>
      </c>
      <c r="T729" s="1"/>
      <c r="U729" s="514">
        <v>3.0</v>
      </c>
      <c r="V729" s="525">
        <v>3.0</v>
      </c>
      <c r="W729" s="525">
        <v>46.0</v>
      </c>
      <c r="X729" s="537" t="s">
        <v>8131</v>
      </c>
      <c r="Y729" s="1"/>
      <c r="Z729" s="508"/>
      <c r="AA729" s="503"/>
      <c r="AB729" s="503"/>
      <c r="AC729" s="575"/>
      <c r="AD729" s="1"/>
      <c r="AE729" s="514">
        <v>11.0</v>
      </c>
      <c r="AF729" s="525">
        <v>4.0</v>
      </c>
      <c r="AG729" s="525">
        <v>48.0</v>
      </c>
      <c r="AH729" s="537" t="s">
        <v>8132</v>
      </c>
      <c r="AI729" s="503"/>
      <c r="AJ729" s="508"/>
      <c r="AK729" s="503"/>
      <c r="AL729" s="503"/>
      <c r="AM729" s="573"/>
      <c r="AO729" s="514"/>
      <c r="AR729" s="573"/>
      <c r="AS729" s="518"/>
      <c r="AT729" s="514"/>
      <c r="AU729" s="514"/>
      <c r="AV729" s="514"/>
      <c r="AW729" s="558"/>
      <c r="AX729" s="1"/>
      <c r="AY729" s="514"/>
      <c r="AZ729" s="514"/>
      <c r="BA729" s="514"/>
      <c r="BB729" s="558"/>
      <c r="BC729" s="1"/>
      <c r="BD729" s="514"/>
      <c r="BE729" s="514"/>
      <c r="BF729" s="514"/>
      <c r="BG729" s="558"/>
      <c r="BH729" s="1"/>
      <c r="BI729" s="514"/>
      <c r="BJ729" s="514"/>
      <c r="BK729" s="514"/>
      <c r="BL729" s="558"/>
      <c r="BM729" s="1"/>
      <c r="BN729" s="514"/>
      <c r="BO729" s="514"/>
      <c r="BP729" s="514"/>
      <c r="BQ729" s="558"/>
      <c r="BR729" s="1"/>
      <c r="BS729" s="514"/>
      <c r="BT729" s="514"/>
      <c r="BU729" s="514"/>
      <c r="BV729" s="558"/>
      <c r="BW729" s="1"/>
      <c r="BX729" s="514"/>
      <c r="BY729" s="514"/>
      <c r="BZ729" s="514"/>
      <c r="CA729" s="558"/>
      <c r="CB729" s="1"/>
      <c r="CC729" s="514"/>
      <c r="CD729" s="514"/>
      <c r="CE729" s="514"/>
      <c r="CF729" s="558"/>
      <c r="CG729" s="1"/>
      <c r="CH729" s="514"/>
      <c r="CI729" s="514"/>
      <c r="CJ729" s="514"/>
      <c r="CK729" s="558"/>
      <c r="CL729" s="1"/>
      <c r="CM729" s="514"/>
      <c r="CN729" s="514"/>
      <c r="CO729" s="514"/>
      <c r="CP729" s="558"/>
      <c r="CQ729" s="1"/>
    </row>
    <row r="730" ht="15.0" customHeight="1">
      <c r="A730" s="514">
        <v>10.0</v>
      </c>
      <c r="B730" s="525">
        <v>1.0</v>
      </c>
      <c r="C730" s="525">
        <v>46.0</v>
      </c>
      <c r="D730" s="526" t="s">
        <v>8133</v>
      </c>
      <c r="E730" s="1"/>
      <c r="F730" s="508"/>
      <c r="G730" s="503"/>
      <c r="H730" s="503"/>
      <c r="I730" s="575"/>
      <c r="J730" s="1"/>
      <c r="K730" s="514">
        <v>10.0</v>
      </c>
      <c r="L730" s="525">
        <v>2.0</v>
      </c>
      <c r="M730" s="525">
        <v>46.0</v>
      </c>
      <c r="N730" s="529" t="s">
        <v>8134</v>
      </c>
      <c r="O730" s="1"/>
      <c r="P730" s="514">
        <v>10.0</v>
      </c>
      <c r="Q730" s="525">
        <v>2.0</v>
      </c>
      <c r="R730" s="525">
        <v>3.0</v>
      </c>
      <c r="S730" s="529" t="s">
        <v>8135</v>
      </c>
      <c r="T730" s="1"/>
      <c r="U730" s="514">
        <v>2.0</v>
      </c>
      <c r="V730" s="525">
        <v>3.0</v>
      </c>
      <c r="W730" s="525">
        <v>46.0</v>
      </c>
      <c r="X730" s="537" t="s">
        <v>8136</v>
      </c>
      <c r="Y730" s="1"/>
      <c r="Z730" s="508"/>
      <c r="AA730" s="503"/>
      <c r="AB730" s="503"/>
      <c r="AC730" s="575"/>
      <c r="AD730" s="1"/>
      <c r="AE730" s="514">
        <v>10.0</v>
      </c>
      <c r="AF730" s="525">
        <v>4.0</v>
      </c>
      <c r="AG730" s="525">
        <v>48.0</v>
      </c>
      <c r="AH730" s="537" t="s">
        <v>8137</v>
      </c>
      <c r="AI730" s="503"/>
      <c r="AJ730" s="508"/>
      <c r="AK730" s="503"/>
      <c r="AL730" s="503"/>
      <c r="AM730" s="573"/>
      <c r="AO730" s="514"/>
      <c r="AR730" s="573"/>
      <c r="AS730" s="518"/>
      <c r="AT730" s="514"/>
      <c r="AU730" s="514"/>
      <c r="AV730" s="514"/>
      <c r="AW730" s="558"/>
      <c r="AX730" s="1"/>
      <c r="AY730" s="514"/>
      <c r="AZ730" s="514"/>
      <c r="BA730" s="514"/>
      <c r="BB730" s="558"/>
      <c r="BC730" s="1"/>
      <c r="BD730" s="514"/>
      <c r="BE730" s="514"/>
      <c r="BF730" s="514"/>
      <c r="BG730" s="558"/>
      <c r="BH730" s="1"/>
      <c r="BI730" s="514"/>
      <c r="BJ730" s="514"/>
      <c r="BK730" s="514"/>
      <c r="BL730" s="558"/>
      <c r="BM730" s="1"/>
      <c r="BN730" s="514"/>
      <c r="BO730" s="514"/>
      <c r="BP730" s="514"/>
      <c r="BQ730" s="558"/>
      <c r="BR730" s="1"/>
      <c r="BS730" s="514"/>
      <c r="BT730" s="514"/>
      <c r="BU730" s="514"/>
      <c r="BV730" s="558"/>
      <c r="BW730" s="1"/>
      <c r="BX730" s="514"/>
      <c r="BY730" s="514"/>
      <c r="BZ730" s="514"/>
      <c r="CA730" s="558"/>
      <c r="CB730" s="1"/>
      <c r="CC730" s="514"/>
      <c r="CD730" s="514"/>
      <c r="CE730" s="514"/>
      <c r="CF730" s="558"/>
      <c r="CG730" s="1"/>
      <c r="CH730" s="514"/>
      <c r="CI730" s="514"/>
      <c r="CJ730" s="514"/>
      <c r="CK730" s="558"/>
      <c r="CL730" s="1"/>
      <c r="CM730" s="514"/>
      <c r="CN730" s="514"/>
      <c r="CO730" s="514"/>
      <c r="CP730" s="558"/>
      <c r="CQ730" s="1"/>
    </row>
    <row r="731" ht="15.0" customHeight="1">
      <c r="A731" s="514">
        <v>9.0</v>
      </c>
      <c r="B731" s="525">
        <v>1.0</v>
      </c>
      <c r="C731" s="525">
        <v>46.0</v>
      </c>
      <c r="D731" s="526" t="s">
        <v>8138</v>
      </c>
      <c r="E731" s="1"/>
      <c r="F731" s="508"/>
      <c r="G731" s="503"/>
      <c r="H731" s="503"/>
      <c r="I731" s="575"/>
      <c r="J731" s="1"/>
      <c r="K731" s="514">
        <v>9.0</v>
      </c>
      <c r="L731" s="525">
        <v>2.0</v>
      </c>
      <c r="M731" s="525">
        <v>46.0</v>
      </c>
      <c r="N731" s="529" t="s">
        <v>8139</v>
      </c>
      <c r="O731" s="1"/>
      <c r="P731" s="514">
        <v>9.0</v>
      </c>
      <c r="Q731" s="525">
        <v>2.0</v>
      </c>
      <c r="R731" s="525">
        <v>3.0</v>
      </c>
      <c r="S731" s="529" t="s">
        <v>8140</v>
      </c>
      <c r="T731" s="1"/>
      <c r="U731" s="542">
        <v>1.0</v>
      </c>
      <c r="V731" s="525">
        <v>3.0</v>
      </c>
      <c r="W731" s="525">
        <v>46.0</v>
      </c>
      <c r="X731" s="537" t="s">
        <v>8141</v>
      </c>
      <c r="Y731" s="1"/>
      <c r="Z731" s="508"/>
      <c r="AA731" s="503"/>
      <c r="AB731" s="503"/>
      <c r="AC731" s="575"/>
      <c r="AD731" s="1"/>
      <c r="AE731" s="514">
        <v>9.0</v>
      </c>
      <c r="AF731" s="525">
        <v>4.0</v>
      </c>
      <c r="AG731" s="525">
        <v>48.0</v>
      </c>
      <c r="AH731" s="537" t="s">
        <v>8142</v>
      </c>
      <c r="AI731" s="503"/>
      <c r="AJ731" s="508"/>
      <c r="AK731" s="503"/>
      <c r="AL731" s="503"/>
      <c r="AM731" s="573"/>
      <c r="AO731" s="514"/>
      <c r="AR731" s="573"/>
      <c r="AS731" s="518"/>
      <c r="AT731" s="514"/>
      <c r="AU731" s="514"/>
      <c r="AV731" s="514"/>
      <c r="AW731" s="558"/>
      <c r="AX731" s="1"/>
      <c r="AY731" s="514"/>
      <c r="AZ731" s="514"/>
      <c r="BA731" s="514"/>
      <c r="BB731" s="558"/>
      <c r="BC731" s="1"/>
      <c r="BD731" s="514"/>
      <c r="BE731" s="514"/>
      <c r="BF731" s="514"/>
      <c r="BG731" s="558"/>
      <c r="BH731" s="1"/>
      <c r="BI731" s="514"/>
      <c r="BJ731" s="514"/>
      <c r="BK731" s="514"/>
      <c r="BL731" s="558"/>
      <c r="BM731" s="1"/>
      <c r="BN731" s="514"/>
      <c r="BO731" s="514"/>
      <c r="BP731" s="514"/>
      <c r="BQ731" s="558"/>
      <c r="BR731" s="1"/>
      <c r="BS731" s="514"/>
      <c r="BT731" s="514"/>
      <c r="BU731" s="514"/>
      <c r="BV731" s="558"/>
      <c r="BW731" s="1"/>
      <c r="BX731" s="514"/>
      <c r="BY731" s="514"/>
      <c r="BZ731" s="514"/>
      <c r="CA731" s="558"/>
      <c r="CB731" s="1"/>
      <c r="CC731" s="514"/>
      <c r="CD731" s="514"/>
      <c r="CE731" s="514"/>
      <c r="CF731" s="558"/>
      <c r="CG731" s="1"/>
      <c r="CH731" s="514"/>
      <c r="CI731" s="514"/>
      <c r="CJ731" s="514"/>
      <c r="CK731" s="558"/>
      <c r="CL731" s="1"/>
      <c r="CM731" s="514"/>
      <c r="CN731" s="514"/>
      <c r="CO731" s="514"/>
      <c r="CP731" s="558"/>
      <c r="CQ731" s="1"/>
    </row>
    <row r="732" ht="15.0" customHeight="1">
      <c r="A732" s="514">
        <v>8.0</v>
      </c>
      <c r="B732" s="525">
        <v>1.0</v>
      </c>
      <c r="C732" s="525">
        <v>46.0</v>
      </c>
      <c r="D732" s="526" t="s">
        <v>8143</v>
      </c>
      <c r="E732" s="1"/>
      <c r="F732" s="508"/>
      <c r="G732" s="503"/>
      <c r="H732" s="503"/>
      <c r="I732" s="575"/>
      <c r="J732" s="1"/>
      <c r="K732" s="514">
        <v>8.0</v>
      </c>
      <c r="L732" s="525">
        <v>2.0</v>
      </c>
      <c r="M732" s="525">
        <v>46.0</v>
      </c>
      <c r="N732" s="529" t="s">
        <v>8144</v>
      </c>
      <c r="O732" s="1"/>
      <c r="P732" s="514">
        <v>8.0</v>
      </c>
      <c r="Q732" s="525">
        <v>2.0</v>
      </c>
      <c r="R732" s="525">
        <v>3.0</v>
      </c>
      <c r="S732" s="529" t="s">
        <v>8145</v>
      </c>
      <c r="T732" s="1"/>
      <c r="U732" s="514">
        <v>14.0</v>
      </c>
      <c r="V732" s="525">
        <v>3.0</v>
      </c>
      <c r="W732" s="525">
        <v>47.0</v>
      </c>
      <c r="X732" s="537" t="s">
        <v>8146</v>
      </c>
      <c r="Y732" s="1"/>
      <c r="Z732" s="508"/>
      <c r="AA732" s="503"/>
      <c r="AB732" s="503"/>
      <c r="AC732" s="575"/>
      <c r="AD732" s="1"/>
      <c r="AE732" s="514">
        <v>8.0</v>
      </c>
      <c r="AF732" s="525">
        <v>4.0</v>
      </c>
      <c r="AG732" s="525">
        <v>48.0</v>
      </c>
      <c r="AH732" s="537" t="s">
        <v>8147</v>
      </c>
      <c r="AI732" s="503"/>
      <c r="AJ732" s="508"/>
      <c r="AK732" s="503"/>
      <c r="AL732" s="503"/>
      <c r="AM732" s="573"/>
      <c r="AO732" s="514"/>
      <c r="AR732" s="573"/>
      <c r="AS732" s="518"/>
      <c r="AT732" s="514"/>
      <c r="AU732" s="514"/>
      <c r="AV732" s="514"/>
      <c r="AW732" s="558"/>
      <c r="AX732" s="1"/>
      <c r="AY732" s="514"/>
      <c r="AZ732" s="514"/>
      <c r="BA732" s="514"/>
      <c r="BB732" s="558"/>
      <c r="BC732" s="1"/>
      <c r="BD732" s="514"/>
      <c r="BE732" s="514"/>
      <c r="BF732" s="514"/>
      <c r="BG732" s="558"/>
      <c r="BH732" s="1"/>
      <c r="BI732" s="514"/>
      <c r="BJ732" s="514"/>
      <c r="BK732" s="514"/>
      <c r="BL732" s="558"/>
      <c r="BM732" s="1"/>
      <c r="BN732" s="514"/>
      <c r="BO732" s="514"/>
      <c r="BP732" s="514"/>
      <c r="BQ732" s="558"/>
      <c r="BR732" s="1"/>
      <c r="BS732" s="514"/>
      <c r="BT732" s="514"/>
      <c r="BU732" s="514"/>
      <c r="BV732" s="558"/>
      <c r="BW732" s="1"/>
      <c r="BX732" s="514"/>
      <c r="BY732" s="514"/>
      <c r="BZ732" s="514"/>
      <c r="CA732" s="558"/>
      <c r="CB732" s="1"/>
      <c r="CC732" s="514"/>
      <c r="CD732" s="514"/>
      <c r="CE732" s="514"/>
      <c r="CF732" s="558"/>
      <c r="CG732" s="1"/>
      <c r="CH732" s="514"/>
      <c r="CI732" s="514"/>
      <c r="CJ732" s="514"/>
      <c r="CK732" s="558"/>
      <c r="CL732" s="1"/>
      <c r="CM732" s="514"/>
      <c r="CN732" s="514"/>
      <c r="CO732" s="514"/>
      <c r="CP732" s="558"/>
      <c r="CQ732" s="1"/>
    </row>
    <row r="733" ht="15.0" customHeight="1">
      <c r="A733" s="514">
        <v>7.0</v>
      </c>
      <c r="B733" s="525">
        <v>1.0</v>
      </c>
      <c r="C733" s="525">
        <v>46.0</v>
      </c>
      <c r="D733" s="526" t="s">
        <v>8148</v>
      </c>
      <c r="E733" s="1"/>
      <c r="F733" s="508"/>
      <c r="G733" s="503"/>
      <c r="H733" s="503"/>
      <c r="I733" s="575"/>
      <c r="J733" s="1"/>
      <c r="K733" s="514">
        <v>7.0</v>
      </c>
      <c r="L733" s="525">
        <v>2.0</v>
      </c>
      <c r="M733" s="525">
        <v>46.0</v>
      </c>
      <c r="N733" s="529" t="s">
        <v>8149</v>
      </c>
      <c r="O733" s="1"/>
      <c r="P733" s="514">
        <v>7.0</v>
      </c>
      <c r="Q733" s="525">
        <v>2.0</v>
      </c>
      <c r="R733" s="525">
        <v>3.0</v>
      </c>
      <c r="S733" s="529" t="s">
        <v>8150</v>
      </c>
      <c r="T733" s="1"/>
      <c r="U733" s="514">
        <v>13.0</v>
      </c>
      <c r="V733" s="525">
        <v>3.0</v>
      </c>
      <c r="W733" s="525">
        <v>47.0</v>
      </c>
      <c r="X733" s="537" t="s">
        <v>8151</v>
      </c>
      <c r="Y733" s="1"/>
      <c r="Z733" s="508"/>
      <c r="AA733" s="503"/>
      <c r="AB733" s="503"/>
      <c r="AC733" s="575"/>
      <c r="AD733" s="1"/>
      <c r="AE733" s="514">
        <v>7.0</v>
      </c>
      <c r="AF733" s="525">
        <v>4.0</v>
      </c>
      <c r="AG733" s="525">
        <v>48.0</v>
      </c>
      <c r="AH733" s="537" t="s">
        <v>8152</v>
      </c>
      <c r="AI733" s="503"/>
      <c r="AJ733" s="508"/>
      <c r="AK733" s="503"/>
      <c r="AL733" s="503"/>
      <c r="AM733" s="573"/>
      <c r="AO733" s="514"/>
      <c r="AR733" s="573"/>
      <c r="AS733" s="518"/>
      <c r="AT733" s="514"/>
      <c r="AU733" s="514"/>
      <c r="AV733" s="514"/>
      <c r="AW733" s="558"/>
      <c r="AX733" s="1"/>
      <c r="AY733" s="514"/>
      <c r="AZ733" s="514"/>
      <c r="BA733" s="514"/>
      <c r="BB733" s="558"/>
      <c r="BC733" s="1"/>
      <c r="BD733" s="514"/>
      <c r="BE733" s="514"/>
      <c r="BF733" s="514"/>
      <c r="BG733" s="558"/>
      <c r="BH733" s="1"/>
      <c r="BI733" s="514"/>
      <c r="BJ733" s="514"/>
      <c r="BK733" s="514"/>
      <c r="BL733" s="558"/>
      <c r="BM733" s="1"/>
      <c r="BN733" s="514"/>
      <c r="BO733" s="514"/>
      <c r="BP733" s="514"/>
      <c r="BQ733" s="558"/>
      <c r="BR733" s="1"/>
      <c r="BS733" s="514"/>
      <c r="BT733" s="514"/>
      <c r="BU733" s="514"/>
      <c r="BV733" s="558"/>
      <c r="BW733" s="1"/>
      <c r="BX733" s="514"/>
      <c r="BY733" s="514"/>
      <c r="BZ733" s="514"/>
      <c r="CA733" s="558"/>
      <c r="CB733" s="1"/>
      <c r="CC733" s="514"/>
      <c r="CD733" s="514"/>
      <c r="CE733" s="514"/>
      <c r="CF733" s="558"/>
      <c r="CG733" s="1"/>
      <c r="CH733" s="514"/>
      <c r="CI733" s="514"/>
      <c r="CJ733" s="514"/>
      <c r="CK733" s="558"/>
      <c r="CL733" s="1"/>
      <c r="CM733" s="514"/>
      <c r="CN733" s="514"/>
      <c r="CO733" s="514"/>
      <c r="CP733" s="558"/>
      <c r="CQ733" s="1"/>
    </row>
    <row r="734" ht="15.0" customHeight="1">
      <c r="A734" s="514">
        <v>6.0</v>
      </c>
      <c r="B734" s="525">
        <v>1.0</v>
      </c>
      <c r="C734" s="525">
        <v>46.0</v>
      </c>
      <c r="D734" s="526" t="s">
        <v>8153</v>
      </c>
      <c r="E734" s="1"/>
      <c r="F734" s="508"/>
      <c r="G734" s="503"/>
      <c r="H734" s="503"/>
      <c r="I734" s="575"/>
      <c r="J734" s="1"/>
      <c r="K734" s="514">
        <v>6.0</v>
      </c>
      <c r="L734" s="525">
        <v>2.0</v>
      </c>
      <c r="M734" s="525">
        <v>46.0</v>
      </c>
      <c r="N734" s="529" t="s">
        <v>8154</v>
      </c>
      <c r="O734" s="1"/>
      <c r="P734" s="514">
        <v>6.0</v>
      </c>
      <c r="Q734" s="525">
        <v>2.0</v>
      </c>
      <c r="R734" s="525">
        <v>3.0</v>
      </c>
      <c r="S734" s="529" t="s">
        <v>8155</v>
      </c>
      <c r="T734" s="1"/>
      <c r="U734" s="514">
        <v>12.0</v>
      </c>
      <c r="V734" s="525">
        <v>3.0</v>
      </c>
      <c r="W734" s="525">
        <v>47.0</v>
      </c>
      <c r="X734" s="537" t="s">
        <v>8156</v>
      </c>
      <c r="Y734" s="1"/>
      <c r="Z734" s="508"/>
      <c r="AA734" s="503"/>
      <c r="AB734" s="503"/>
      <c r="AC734" s="575"/>
      <c r="AD734" s="1"/>
      <c r="AE734" s="514">
        <v>6.0</v>
      </c>
      <c r="AF734" s="525">
        <v>4.0</v>
      </c>
      <c r="AG734" s="525">
        <v>48.0</v>
      </c>
      <c r="AH734" s="537" t="s">
        <v>8157</v>
      </c>
      <c r="AI734" s="503"/>
      <c r="AJ734" s="508"/>
      <c r="AK734" s="503"/>
      <c r="AL734" s="503"/>
      <c r="AM734" s="573"/>
      <c r="AO734" s="514"/>
      <c r="AR734" s="573"/>
      <c r="AS734" s="518"/>
      <c r="AT734" s="514"/>
      <c r="AU734" s="514"/>
      <c r="AV734" s="514"/>
      <c r="AW734" s="558"/>
      <c r="AX734" s="1"/>
      <c r="AY734" s="514"/>
      <c r="AZ734" s="514"/>
      <c r="BA734" s="514"/>
      <c r="BB734" s="558"/>
      <c r="BC734" s="1"/>
      <c r="BD734" s="514"/>
      <c r="BE734" s="514"/>
      <c r="BF734" s="514"/>
      <c r="BG734" s="558"/>
      <c r="BH734" s="1"/>
      <c r="BI734" s="514"/>
      <c r="BJ734" s="514"/>
      <c r="BK734" s="514"/>
      <c r="BL734" s="558"/>
      <c r="BM734" s="1"/>
      <c r="BN734" s="514"/>
      <c r="BO734" s="514"/>
      <c r="BP734" s="514"/>
      <c r="BQ734" s="558"/>
      <c r="BR734" s="1"/>
      <c r="BS734" s="514"/>
      <c r="BT734" s="514"/>
      <c r="BU734" s="514"/>
      <c r="BV734" s="558"/>
      <c r="BW734" s="1"/>
      <c r="BX734" s="514"/>
      <c r="BY734" s="514"/>
      <c r="BZ734" s="514"/>
      <c r="CA734" s="558"/>
      <c r="CB734" s="1"/>
      <c r="CC734" s="514"/>
      <c r="CD734" s="514"/>
      <c r="CE734" s="514"/>
      <c r="CF734" s="558"/>
      <c r="CG734" s="1"/>
      <c r="CH734" s="514"/>
      <c r="CI734" s="514"/>
      <c r="CJ734" s="514"/>
      <c r="CK734" s="558"/>
      <c r="CL734" s="1"/>
      <c r="CM734" s="514"/>
      <c r="CN734" s="514"/>
      <c r="CO734" s="514"/>
      <c r="CP734" s="558"/>
      <c r="CQ734" s="1"/>
    </row>
    <row r="735" ht="15.0" customHeight="1">
      <c r="A735" s="514">
        <v>5.0</v>
      </c>
      <c r="B735" s="525">
        <v>1.0</v>
      </c>
      <c r="C735" s="525">
        <v>46.0</v>
      </c>
      <c r="D735" s="526" t="s">
        <v>8158</v>
      </c>
      <c r="E735" s="1"/>
      <c r="F735" s="508"/>
      <c r="G735" s="503"/>
      <c r="H735" s="503"/>
      <c r="I735" s="575"/>
      <c r="J735" s="1"/>
      <c r="K735" s="514">
        <v>5.0</v>
      </c>
      <c r="L735" s="525">
        <v>2.0</v>
      </c>
      <c r="M735" s="525">
        <v>46.0</v>
      </c>
      <c r="N735" s="529" t="s">
        <v>8159</v>
      </c>
      <c r="O735" s="1"/>
      <c r="P735" s="514">
        <v>5.0</v>
      </c>
      <c r="Q735" s="525">
        <v>2.0</v>
      </c>
      <c r="R735" s="525">
        <v>3.0</v>
      </c>
      <c r="S735" s="529" t="s">
        <v>8160</v>
      </c>
      <c r="T735" s="1"/>
      <c r="U735" s="514">
        <v>11.0</v>
      </c>
      <c r="V735" s="525">
        <v>3.0</v>
      </c>
      <c r="W735" s="525">
        <v>47.0</v>
      </c>
      <c r="X735" s="537" t="s">
        <v>8161</v>
      </c>
      <c r="Y735" s="1"/>
      <c r="Z735" s="508"/>
      <c r="AA735" s="503"/>
      <c r="AB735" s="503"/>
      <c r="AC735" s="575"/>
      <c r="AD735" s="1"/>
      <c r="AE735" s="514">
        <v>5.0</v>
      </c>
      <c r="AF735" s="525">
        <v>4.0</v>
      </c>
      <c r="AG735" s="525">
        <v>48.0</v>
      </c>
      <c r="AH735" s="537" t="s">
        <v>8162</v>
      </c>
      <c r="AI735" s="503"/>
      <c r="AJ735" s="508"/>
      <c r="AK735" s="503"/>
      <c r="AL735" s="503"/>
      <c r="AM735" s="573"/>
      <c r="AO735" s="514"/>
      <c r="AR735" s="573"/>
      <c r="AS735" s="518"/>
      <c r="AT735" s="514"/>
      <c r="AU735" s="514"/>
      <c r="AV735" s="514"/>
      <c r="AW735" s="558"/>
      <c r="AX735" s="1"/>
      <c r="AY735" s="514"/>
      <c r="AZ735" s="514"/>
      <c r="BA735" s="514"/>
      <c r="BB735" s="558"/>
      <c r="BC735" s="1"/>
      <c r="BD735" s="514"/>
      <c r="BE735" s="514"/>
      <c r="BF735" s="514"/>
      <c r="BG735" s="558"/>
      <c r="BH735" s="1"/>
      <c r="BI735" s="514"/>
      <c r="BJ735" s="514"/>
      <c r="BK735" s="514"/>
      <c r="BL735" s="558"/>
      <c r="BM735" s="1"/>
      <c r="BN735" s="514"/>
      <c r="BO735" s="514"/>
      <c r="BP735" s="514"/>
      <c r="BQ735" s="558"/>
      <c r="BR735" s="1"/>
      <c r="BS735" s="514"/>
      <c r="BT735" s="514"/>
      <c r="BU735" s="514"/>
      <c r="BV735" s="558"/>
      <c r="BW735" s="1"/>
      <c r="BX735" s="514"/>
      <c r="BY735" s="514"/>
      <c r="BZ735" s="514"/>
      <c r="CA735" s="558"/>
      <c r="CB735" s="1"/>
      <c r="CC735" s="514"/>
      <c r="CD735" s="514"/>
      <c r="CE735" s="514"/>
      <c r="CF735" s="558"/>
      <c r="CG735" s="1"/>
      <c r="CH735" s="514"/>
      <c r="CI735" s="514"/>
      <c r="CJ735" s="514"/>
      <c r="CK735" s="558"/>
      <c r="CL735" s="1"/>
      <c r="CM735" s="514"/>
      <c r="CN735" s="514"/>
      <c r="CO735" s="514"/>
      <c r="CP735" s="558"/>
      <c r="CQ735" s="1"/>
    </row>
    <row r="736" ht="15.0" customHeight="1">
      <c r="A736" s="514">
        <v>4.0</v>
      </c>
      <c r="B736" s="525">
        <v>1.0</v>
      </c>
      <c r="C736" s="525">
        <v>46.0</v>
      </c>
      <c r="D736" s="526" t="s">
        <v>8163</v>
      </c>
      <c r="E736" s="1"/>
      <c r="F736" s="508"/>
      <c r="G736" s="503"/>
      <c r="H736" s="503"/>
      <c r="I736" s="575"/>
      <c r="J736" s="1"/>
      <c r="K736" s="514">
        <v>4.0</v>
      </c>
      <c r="L736" s="525">
        <v>2.0</v>
      </c>
      <c r="M736" s="525">
        <v>46.0</v>
      </c>
      <c r="N736" s="529" t="s">
        <v>8164</v>
      </c>
      <c r="O736" s="1"/>
      <c r="P736" s="514">
        <v>4.0</v>
      </c>
      <c r="Q736" s="525">
        <v>2.0</v>
      </c>
      <c r="R736" s="525">
        <v>3.0</v>
      </c>
      <c r="S736" s="529" t="s">
        <v>8165</v>
      </c>
      <c r="T736" s="1"/>
      <c r="U736" s="514">
        <v>10.0</v>
      </c>
      <c r="V736" s="525">
        <v>3.0</v>
      </c>
      <c r="W736" s="525">
        <v>47.0</v>
      </c>
      <c r="X736" s="537" t="s">
        <v>8166</v>
      </c>
      <c r="Y736" s="1"/>
      <c r="Z736" s="508"/>
      <c r="AA736" s="503"/>
      <c r="AB736" s="503"/>
      <c r="AC736" s="575"/>
      <c r="AD736" s="1"/>
      <c r="AE736" s="514">
        <v>4.0</v>
      </c>
      <c r="AF736" s="525">
        <v>4.0</v>
      </c>
      <c r="AG736" s="525">
        <v>48.0</v>
      </c>
      <c r="AH736" s="537" t="s">
        <v>8167</v>
      </c>
      <c r="AI736" s="503"/>
      <c r="AJ736" s="508"/>
      <c r="AK736" s="503"/>
      <c r="AL736" s="503"/>
      <c r="AM736" s="573"/>
      <c r="AO736" s="514"/>
      <c r="AR736" s="573"/>
      <c r="AS736" s="518"/>
      <c r="AT736" s="514"/>
      <c r="AU736" s="514"/>
      <c r="AV736" s="514"/>
      <c r="AW736" s="558"/>
      <c r="AX736" s="1"/>
      <c r="AY736" s="514"/>
      <c r="AZ736" s="514"/>
      <c r="BA736" s="514"/>
      <c r="BB736" s="558"/>
      <c r="BC736" s="1"/>
      <c r="BD736" s="514"/>
      <c r="BE736" s="514"/>
      <c r="BF736" s="514"/>
      <c r="BG736" s="558"/>
      <c r="BH736" s="1"/>
      <c r="BI736" s="514"/>
      <c r="BJ736" s="514"/>
      <c r="BK736" s="514"/>
      <c r="BL736" s="558"/>
      <c r="BM736" s="1"/>
      <c r="BN736" s="514"/>
      <c r="BO736" s="514"/>
      <c r="BP736" s="514"/>
      <c r="BQ736" s="558"/>
      <c r="BR736" s="1"/>
      <c r="BS736" s="514"/>
      <c r="BT736" s="514"/>
      <c r="BU736" s="514"/>
      <c r="BV736" s="558"/>
      <c r="BW736" s="1"/>
      <c r="BX736" s="514"/>
      <c r="BY736" s="514"/>
      <c r="BZ736" s="514"/>
      <c r="CA736" s="558"/>
      <c r="CB736" s="1"/>
      <c r="CC736" s="514"/>
      <c r="CD736" s="514"/>
      <c r="CE736" s="514"/>
      <c r="CF736" s="558"/>
      <c r="CG736" s="1"/>
      <c r="CH736" s="514"/>
      <c r="CI736" s="514"/>
      <c r="CJ736" s="514"/>
      <c r="CK736" s="558"/>
      <c r="CL736" s="1"/>
      <c r="CM736" s="514"/>
      <c r="CN736" s="514"/>
      <c r="CO736" s="514"/>
      <c r="CP736" s="558"/>
      <c r="CQ736" s="1"/>
    </row>
    <row r="737" ht="15.0" customHeight="1">
      <c r="A737" s="514">
        <v>3.0</v>
      </c>
      <c r="B737" s="525">
        <v>1.0</v>
      </c>
      <c r="C737" s="525">
        <v>46.0</v>
      </c>
      <c r="D737" s="526" t="s">
        <v>8168</v>
      </c>
      <c r="E737" s="1"/>
      <c r="F737" s="508"/>
      <c r="G737" s="503"/>
      <c r="H737" s="503"/>
      <c r="I737" s="575"/>
      <c r="J737" s="1"/>
      <c r="K737" s="514">
        <v>3.0</v>
      </c>
      <c r="L737" s="525">
        <v>2.0</v>
      </c>
      <c r="M737" s="525">
        <v>46.0</v>
      </c>
      <c r="N737" s="529" t="s">
        <v>8169</v>
      </c>
      <c r="O737" s="1"/>
      <c r="P737" s="514">
        <v>3.0</v>
      </c>
      <c r="Q737" s="525">
        <v>2.0</v>
      </c>
      <c r="R737" s="525">
        <v>3.0</v>
      </c>
      <c r="S737" s="529" t="s">
        <v>8170</v>
      </c>
      <c r="T737" s="1"/>
      <c r="U737" s="514">
        <v>9.0</v>
      </c>
      <c r="V737" s="525">
        <v>3.0</v>
      </c>
      <c r="W737" s="525">
        <v>47.0</v>
      </c>
      <c r="X737" s="537" t="s">
        <v>8171</v>
      </c>
      <c r="Y737" s="1"/>
      <c r="Z737" s="508"/>
      <c r="AA737" s="503"/>
      <c r="AB737" s="503"/>
      <c r="AC737" s="575"/>
      <c r="AD737" s="1"/>
      <c r="AE737" s="514">
        <v>3.0</v>
      </c>
      <c r="AF737" s="525">
        <v>4.0</v>
      </c>
      <c r="AG737" s="525">
        <v>48.0</v>
      </c>
      <c r="AH737" s="537" t="s">
        <v>8172</v>
      </c>
      <c r="AI737" s="503"/>
      <c r="AJ737" s="508"/>
      <c r="AK737" s="503"/>
      <c r="AL737" s="503"/>
      <c r="AM737" s="573"/>
      <c r="AO737" s="514"/>
      <c r="AR737" s="573"/>
      <c r="AS737" s="518"/>
      <c r="AT737" s="514"/>
      <c r="AU737" s="514"/>
      <c r="AV737" s="514"/>
      <c r="AW737" s="558"/>
      <c r="AX737" s="1"/>
      <c r="AY737" s="514"/>
      <c r="AZ737" s="514"/>
      <c r="BA737" s="514"/>
      <c r="BB737" s="558"/>
      <c r="BC737" s="1"/>
      <c r="BD737" s="514"/>
      <c r="BE737" s="514"/>
      <c r="BF737" s="514"/>
      <c r="BG737" s="558"/>
      <c r="BH737" s="1"/>
      <c r="BI737" s="514"/>
      <c r="BJ737" s="514"/>
      <c r="BK737" s="514"/>
      <c r="BL737" s="558"/>
      <c r="BM737" s="1"/>
      <c r="BN737" s="514"/>
      <c r="BO737" s="514"/>
      <c r="BP737" s="514"/>
      <c r="BQ737" s="558"/>
      <c r="BR737" s="1"/>
      <c r="BS737" s="514"/>
      <c r="BT737" s="514"/>
      <c r="BU737" s="514"/>
      <c r="BV737" s="558"/>
      <c r="BW737" s="1"/>
      <c r="BX737" s="514"/>
      <c r="BY737" s="514"/>
      <c r="BZ737" s="514"/>
      <c r="CA737" s="558"/>
      <c r="CB737" s="1"/>
      <c r="CC737" s="514"/>
      <c r="CD737" s="514"/>
      <c r="CE737" s="514"/>
      <c r="CF737" s="558"/>
      <c r="CG737" s="1"/>
      <c r="CH737" s="514"/>
      <c r="CI737" s="514"/>
      <c r="CJ737" s="514"/>
      <c r="CK737" s="558"/>
      <c r="CL737" s="1"/>
      <c r="CM737" s="514"/>
      <c r="CN737" s="514"/>
      <c r="CO737" s="514"/>
      <c r="CP737" s="558"/>
      <c r="CQ737" s="1"/>
    </row>
    <row r="738" ht="15.0" customHeight="1">
      <c r="A738" s="514">
        <v>2.0</v>
      </c>
      <c r="B738" s="525">
        <v>1.0</v>
      </c>
      <c r="C738" s="525">
        <v>46.0</v>
      </c>
      <c r="D738" s="526" t="s">
        <v>8173</v>
      </c>
      <c r="E738" s="1"/>
      <c r="F738" s="508"/>
      <c r="G738" s="503"/>
      <c r="H738" s="503"/>
      <c r="I738" s="575"/>
      <c r="J738" s="1"/>
      <c r="K738" s="524">
        <v>2.0</v>
      </c>
      <c r="L738" s="525">
        <v>2.0</v>
      </c>
      <c r="M738" s="525">
        <v>46.0</v>
      </c>
      <c r="N738" s="529" t="s">
        <v>8174</v>
      </c>
      <c r="O738" s="1"/>
      <c r="P738" s="514">
        <v>2.0</v>
      </c>
      <c r="Q738" s="525">
        <v>2.0</v>
      </c>
      <c r="R738" s="525">
        <v>3.0</v>
      </c>
      <c r="S738" s="529" t="s">
        <v>8175</v>
      </c>
      <c r="T738" s="1"/>
      <c r="U738" s="514">
        <v>8.0</v>
      </c>
      <c r="V738" s="525">
        <v>3.0</v>
      </c>
      <c r="W738" s="525">
        <v>47.0</v>
      </c>
      <c r="X738" s="537" t="s">
        <v>8176</v>
      </c>
      <c r="Y738" s="1"/>
      <c r="Z738" s="508"/>
      <c r="AA738" s="503"/>
      <c r="AB738" s="503"/>
      <c r="AC738" s="575"/>
      <c r="AD738" s="1"/>
      <c r="AE738" s="514">
        <v>2.0</v>
      </c>
      <c r="AF738" s="525">
        <v>4.0</v>
      </c>
      <c r="AG738" s="525">
        <v>48.0</v>
      </c>
      <c r="AH738" s="537" t="s">
        <v>8177</v>
      </c>
      <c r="AI738" s="503"/>
      <c r="AJ738" s="508"/>
      <c r="AK738" s="503"/>
      <c r="AL738" s="503"/>
      <c r="AM738" s="573"/>
      <c r="AO738" s="514"/>
      <c r="AR738" s="573"/>
      <c r="AS738" s="518"/>
      <c r="AT738" s="514"/>
      <c r="AU738" s="514"/>
      <c r="AV738" s="514"/>
      <c r="AW738" s="558"/>
      <c r="AX738" s="1"/>
      <c r="AY738" s="514"/>
      <c r="AZ738" s="514"/>
      <c r="BA738" s="514"/>
      <c r="BB738" s="558"/>
      <c r="BC738" s="1"/>
      <c r="BD738" s="514"/>
      <c r="BE738" s="514"/>
      <c r="BF738" s="514"/>
      <c r="BG738" s="558"/>
      <c r="BH738" s="1"/>
      <c r="BI738" s="514"/>
      <c r="BJ738" s="514"/>
      <c r="BK738" s="514"/>
      <c r="BL738" s="558"/>
      <c r="BM738" s="1"/>
      <c r="BN738" s="514"/>
      <c r="BO738" s="514"/>
      <c r="BP738" s="514"/>
      <c r="BQ738" s="558"/>
      <c r="BR738" s="1"/>
      <c r="BS738" s="514"/>
      <c r="BT738" s="514"/>
      <c r="BU738" s="514"/>
      <c r="BV738" s="558"/>
      <c r="BW738" s="1"/>
      <c r="BX738" s="514"/>
      <c r="BY738" s="514"/>
      <c r="BZ738" s="514"/>
      <c r="CA738" s="558"/>
      <c r="CB738" s="1"/>
      <c r="CC738" s="514"/>
      <c r="CD738" s="514"/>
      <c r="CE738" s="514"/>
      <c r="CF738" s="558"/>
      <c r="CG738" s="1"/>
      <c r="CH738" s="514"/>
      <c r="CI738" s="514"/>
      <c r="CJ738" s="514"/>
      <c r="CK738" s="558"/>
      <c r="CL738" s="1"/>
      <c r="CM738" s="514"/>
      <c r="CN738" s="514"/>
      <c r="CO738" s="514"/>
      <c r="CP738" s="558"/>
      <c r="CQ738" s="1"/>
    </row>
    <row r="739" ht="15.0" customHeight="1">
      <c r="A739" s="542">
        <v>1.0</v>
      </c>
      <c r="B739" s="525">
        <v>1.0</v>
      </c>
      <c r="C739" s="525">
        <v>46.0</v>
      </c>
      <c r="D739" s="526" t="s">
        <v>8178</v>
      </c>
      <c r="E739" s="1"/>
      <c r="F739" s="508"/>
      <c r="G739" s="503"/>
      <c r="H739" s="503"/>
      <c r="I739" s="575"/>
      <c r="J739" s="1"/>
      <c r="K739" s="542">
        <v>1.0</v>
      </c>
      <c r="L739" s="525">
        <v>2.0</v>
      </c>
      <c r="M739" s="525">
        <v>46.0</v>
      </c>
      <c r="N739" s="529" t="s">
        <v>8179</v>
      </c>
      <c r="O739" s="1"/>
      <c r="P739" s="542">
        <v>1.0</v>
      </c>
      <c r="Q739" s="525">
        <v>2.0</v>
      </c>
      <c r="R739" s="525">
        <v>3.0</v>
      </c>
      <c r="S739" s="529" t="s">
        <v>8180</v>
      </c>
      <c r="T739" s="1"/>
      <c r="U739" s="514">
        <v>7.0</v>
      </c>
      <c r="V739" s="525">
        <v>3.0</v>
      </c>
      <c r="W739" s="525">
        <v>47.0</v>
      </c>
      <c r="X739" s="537" t="s">
        <v>8181</v>
      </c>
      <c r="Y739" s="1"/>
      <c r="Z739" s="508"/>
      <c r="AA739" s="503"/>
      <c r="AB739" s="503"/>
      <c r="AC739" s="575"/>
      <c r="AD739" s="1"/>
      <c r="AE739" s="542">
        <v>1.0</v>
      </c>
      <c r="AF739" s="525">
        <v>4.0</v>
      </c>
      <c r="AG739" s="525">
        <v>48.0</v>
      </c>
      <c r="AH739" s="537" t="s">
        <v>8182</v>
      </c>
      <c r="AI739" s="503"/>
      <c r="AJ739" s="508"/>
      <c r="AK739" s="503"/>
      <c r="AL739" s="503"/>
      <c r="AM739" s="573"/>
      <c r="AO739" s="514"/>
      <c r="AR739" s="573"/>
      <c r="AS739" s="518"/>
      <c r="AT739" s="514"/>
      <c r="AU739" s="514"/>
      <c r="AV739" s="514"/>
      <c r="AW739" s="558"/>
      <c r="AX739" s="1"/>
      <c r="AY739" s="514"/>
      <c r="AZ739" s="514"/>
      <c r="BA739" s="514"/>
      <c r="BB739" s="558"/>
      <c r="BC739" s="1"/>
      <c r="BD739" s="514"/>
      <c r="BE739" s="514"/>
      <c r="BF739" s="514"/>
      <c r="BG739" s="558"/>
      <c r="BH739" s="1"/>
      <c r="BI739" s="514"/>
      <c r="BJ739" s="514"/>
      <c r="BK739" s="514"/>
      <c r="BL739" s="558"/>
      <c r="BM739" s="1"/>
      <c r="BN739" s="514"/>
      <c r="BO739" s="514"/>
      <c r="BP739" s="514"/>
      <c r="BQ739" s="558"/>
      <c r="BR739" s="1"/>
      <c r="BS739" s="514"/>
      <c r="BT739" s="514"/>
      <c r="BU739" s="514"/>
      <c r="BV739" s="558"/>
      <c r="BW739" s="1"/>
      <c r="BX739" s="514"/>
      <c r="BY739" s="514"/>
      <c r="BZ739" s="514"/>
      <c r="CA739" s="558"/>
      <c r="CB739" s="1"/>
      <c r="CC739" s="514"/>
      <c r="CD739" s="514"/>
      <c r="CE739" s="514"/>
      <c r="CF739" s="558"/>
      <c r="CG739" s="1"/>
      <c r="CH739" s="514"/>
      <c r="CI739" s="514"/>
      <c r="CJ739" s="514"/>
      <c r="CK739" s="558"/>
      <c r="CL739" s="1"/>
      <c r="CM739" s="514"/>
      <c r="CN739" s="514"/>
      <c r="CO739" s="514"/>
      <c r="CP739" s="558"/>
      <c r="CQ739" s="1"/>
    </row>
    <row r="740" ht="15.0" customHeight="1">
      <c r="A740" s="524">
        <v>16.0</v>
      </c>
      <c r="B740" s="525">
        <v>1.0</v>
      </c>
      <c r="C740" s="525">
        <v>47.0</v>
      </c>
      <c r="D740" s="526" t="s">
        <v>8183</v>
      </c>
      <c r="E740" s="1"/>
      <c r="F740" s="508"/>
      <c r="G740" s="503"/>
      <c r="H740" s="503"/>
      <c r="I740" s="575"/>
      <c r="J740" s="1"/>
      <c r="K740" s="514">
        <v>16.0</v>
      </c>
      <c r="L740" s="525">
        <v>2.0</v>
      </c>
      <c r="M740" s="525">
        <v>47.0</v>
      </c>
      <c r="N740" s="529" t="s">
        <v>8184</v>
      </c>
      <c r="O740" s="1"/>
      <c r="P740" s="524">
        <v>16.0</v>
      </c>
      <c r="Q740" s="525">
        <v>2.0</v>
      </c>
      <c r="R740" s="525">
        <v>2.0</v>
      </c>
      <c r="S740" s="529" t="s">
        <v>8185</v>
      </c>
      <c r="T740" s="1"/>
      <c r="U740" s="514">
        <v>6.0</v>
      </c>
      <c r="V740" s="525">
        <v>3.0</v>
      </c>
      <c r="W740" s="525">
        <v>47.0</v>
      </c>
      <c r="X740" s="537" t="s">
        <v>8186</v>
      </c>
      <c r="Y740" s="1"/>
      <c r="Z740" s="508"/>
      <c r="AA740" s="503"/>
      <c r="AB740" s="503"/>
      <c r="AC740" s="575"/>
      <c r="AD740" s="1"/>
      <c r="AE740" s="503"/>
      <c r="AF740" s="503"/>
      <c r="AG740" s="503"/>
      <c r="AH740" s="503"/>
      <c r="AI740" s="503"/>
      <c r="AJ740" s="508"/>
      <c r="AK740" s="503"/>
      <c r="AL740" s="503"/>
      <c r="AM740" s="573"/>
      <c r="AO740" s="514"/>
      <c r="AR740" s="573"/>
      <c r="AS740" s="518"/>
      <c r="AT740" s="514"/>
      <c r="AU740" s="514"/>
      <c r="AV740" s="514"/>
      <c r="AW740" s="558"/>
      <c r="AX740" s="1"/>
      <c r="AY740" s="514"/>
      <c r="AZ740" s="514"/>
      <c r="BA740" s="514"/>
      <c r="BB740" s="558"/>
      <c r="BC740" s="1"/>
      <c r="BD740" s="514"/>
      <c r="BE740" s="514"/>
      <c r="BF740" s="514"/>
      <c r="BG740" s="558"/>
      <c r="BH740" s="1"/>
      <c r="BI740" s="514"/>
      <c r="BJ740" s="514"/>
      <c r="BK740" s="514"/>
      <c r="BL740" s="558"/>
      <c r="BM740" s="1"/>
      <c r="BN740" s="514"/>
      <c r="BO740" s="514"/>
      <c r="BP740" s="514"/>
      <c r="BQ740" s="558"/>
      <c r="BR740" s="1"/>
      <c r="BS740" s="514"/>
      <c r="BT740" s="514"/>
      <c r="BU740" s="514"/>
      <c r="BV740" s="558"/>
      <c r="BW740" s="1"/>
      <c r="BX740" s="514"/>
      <c r="BY740" s="514"/>
      <c r="BZ740" s="514"/>
      <c r="CA740" s="558"/>
      <c r="CB740" s="1"/>
      <c r="CC740" s="514"/>
      <c r="CD740" s="514"/>
      <c r="CE740" s="514"/>
      <c r="CF740" s="558"/>
      <c r="CG740" s="1"/>
      <c r="CH740" s="514"/>
      <c r="CI740" s="514"/>
      <c r="CJ740" s="514"/>
      <c r="CK740" s="558"/>
      <c r="CL740" s="1"/>
      <c r="CM740" s="514"/>
      <c r="CN740" s="514"/>
      <c r="CO740" s="514"/>
      <c r="CP740" s="558"/>
      <c r="CQ740" s="1"/>
    </row>
    <row r="741" ht="15.0" customHeight="1">
      <c r="A741" s="514">
        <v>15.0</v>
      </c>
      <c r="B741" s="525">
        <v>1.0</v>
      </c>
      <c r="C741" s="525">
        <v>47.0</v>
      </c>
      <c r="D741" s="526" t="s">
        <v>8187</v>
      </c>
      <c r="E741" s="1"/>
      <c r="F741" s="508"/>
      <c r="G741" s="503"/>
      <c r="H741" s="503"/>
      <c r="I741" s="575"/>
      <c r="J741" s="1"/>
      <c r="K741" s="514">
        <v>15.0</v>
      </c>
      <c r="L741" s="525">
        <v>2.0</v>
      </c>
      <c r="M741" s="525">
        <v>47.0</v>
      </c>
      <c r="N741" s="529" t="s">
        <v>8188</v>
      </c>
      <c r="O741" s="1"/>
      <c r="P741" s="514">
        <v>15.0</v>
      </c>
      <c r="Q741" s="525">
        <v>2.0</v>
      </c>
      <c r="R741" s="525">
        <v>2.0</v>
      </c>
      <c r="S741" s="529" t="s">
        <v>8189</v>
      </c>
      <c r="T741" s="1"/>
      <c r="U741" s="514">
        <v>5.0</v>
      </c>
      <c r="V741" s="525">
        <v>3.0</v>
      </c>
      <c r="W741" s="525">
        <v>47.0</v>
      </c>
      <c r="X741" s="537" t="s">
        <v>8190</v>
      </c>
      <c r="Y741" s="1"/>
      <c r="Z741" s="508"/>
      <c r="AA741" s="503"/>
      <c r="AB741" s="503"/>
      <c r="AC741" s="575"/>
      <c r="AD741" s="1"/>
      <c r="AE741" s="508"/>
      <c r="AF741" s="559" t="s">
        <v>8191</v>
      </c>
      <c r="AI741" s="503"/>
      <c r="AJ741" s="508"/>
      <c r="AK741" s="503"/>
      <c r="AL741" s="503"/>
      <c r="AM741" s="573"/>
      <c r="AO741" s="514"/>
      <c r="AR741" s="573"/>
      <c r="AS741" s="518"/>
      <c r="AT741" s="514"/>
      <c r="AU741" s="514"/>
      <c r="AV741" s="514"/>
      <c r="AW741" s="558"/>
      <c r="AX741" s="1"/>
      <c r="AY741" s="514"/>
      <c r="AZ741" s="514"/>
      <c r="BA741" s="514"/>
      <c r="BB741" s="558"/>
      <c r="BC741" s="1"/>
      <c r="BD741" s="514"/>
      <c r="BE741" s="514"/>
      <c r="BF741" s="514"/>
      <c r="BG741" s="558"/>
      <c r="BH741" s="1"/>
      <c r="BI741" s="514"/>
      <c r="BJ741" s="514"/>
      <c r="BK741" s="514"/>
      <c r="BL741" s="558"/>
      <c r="BM741" s="1"/>
      <c r="BN741" s="514"/>
      <c r="BO741" s="514"/>
      <c r="BP741" s="514"/>
      <c r="BQ741" s="558"/>
      <c r="BR741" s="1"/>
      <c r="BS741" s="514"/>
      <c r="BT741" s="514"/>
      <c r="BU741" s="514"/>
      <c r="BV741" s="558"/>
      <c r="BW741" s="1"/>
      <c r="BX741" s="514"/>
      <c r="BY741" s="514"/>
      <c r="BZ741" s="514"/>
      <c r="CA741" s="558"/>
      <c r="CB741" s="1"/>
      <c r="CC741" s="514"/>
      <c r="CD741" s="514"/>
      <c r="CE741" s="514"/>
      <c r="CF741" s="558"/>
      <c r="CG741" s="1"/>
      <c r="CH741" s="514"/>
      <c r="CI741" s="514"/>
      <c r="CJ741" s="514"/>
      <c r="CK741" s="558"/>
      <c r="CL741" s="1"/>
      <c r="CM741" s="514"/>
      <c r="CN741" s="514"/>
      <c r="CO741" s="514"/>
      <c r="CP741" s="558"/>
      <c r="CQ741" s="1"/>
    </row>
    <row r="742" ht="15.0" customHeight="1">
      <c r="A742" s="514">
        <v>14.0</v>
      </c>
      <c r="B742" s="525">
        <v>1.0</v>
      </c>
      <c r="C742" s="525">
        <v>47.0</v>
      </c>
      <c r="D742" s="526" t="s">
        <v>8192</v>
      </c>
      <c r="E742" s="1"/>
      <c r="F742" s="508"/>
      <c r="G742" s="503"/>
      <c r="H742" s="503"/>
      <c r="I742" s="575"/>
      <c r="J742" s="1"/>
      <c r="K742" s="514">
        <v>14.0</v>
      </c>
      <c r="L742" s="525">
        <v>2.0</v>
      </c>
      <c r="M742" s="525">
        <v>47.0</v>
      </c>
      <c r="N742" s="529" t="s">
        <v>8193</v>
      </c>
      <c r="O742" s="1"/>
      <c r="P742" s="514">
        <v>14.0</v>
      </c>
      <c r="Q742" s="525">
        <v>2.0</v>
      </c>
      <c r="R742" s="525">
        <v>2.0</v>
      </c>
      <c r="S742" s="529" t="s">
        <v>8194</v>
      </c>
      <c r="T742" s="1"/>
      <c r="U742" s="514">
        <v>4.0</v>
      </c>
      <c r="V742" s="525">
        <v>3.0</v>
      </c>
      <c r="W742" s="525">
        <v>47.0</v>
      </c>
      <c r="X742" s="537" t="s">
        <v>8195</v>
      </c>
      <c r="Y742" s="1"/>
      <c r="Z742" s="508"/>
      <c r="AA742" s="503"/>
      <c r="AB742" s="503"/>
      <c r="AC742" s="575"/>
      <c r="AD742" s="1"/>
      <c r="AE742" s="508"/>
      <c r="AF742" s="503"/>
      <c r="AG742" s="503"/>
      <c r="AH742" s="575"/>
      <c r="AI742" s="503"/>
      <c r="AJ742" s="508"/>
      <c r="AK742" s="503"/>
      <c r="AL742" s="503"/>
      <c r="AM742" s="573"/>
      <c r="AO742" s="514"/>
      <c r="AR742" s="573"/>
      <c r="AS742" s="518"/>
      <c r="AT742" s="514"/>
      <c r="AU742" s="514"/>
      <c r="AV742" s="514"/>
      <c r="AW742" s="558"/>
      <c r="AX742" s="1"/>
      <c r="AY742" s="514"/>
      <c r="AZ742" s="514"/>
      <c r="BA742" s="514"/>
      <c r="BB742" s="558"/>
      <c r="BC742" s="1"/>
      <c r="BD742" s="514"/>
      <c r="BE742" s="514"/>
      <c r="BF742" s="514"/>
      <c r="BG742" s="558"/>
      <c r="BH742" s="1"/>
      <c r="BI742" s="514"/>
      <c r="BJ742" s="514"/>
      <c r="BK742" s="514"/>
      <c r="BL742" s="558"/>
      <c r="BM742" s="1"/>
      <c r="BN742" s="514"/>
      <c r="BO742" s="514"/>
      <c r="BP742" s="514"/>
      <c r="BQ742" s="558"/>
      <c r="BR742" s="1"/>
      <c r="BS742" s="514"/>
      <c r="BT742" s="514"/>
      <c r="BU742" s="514"/>
      <c r="BV742" s="558"/>
      <c r="BW742" s="1"/>
      <c r="BX742" s="514"/>
      <c r="BY742" s="514"/>
      <c r="BZ742" s="514"/>
      <c r="CA742" s="558"/>
      <c r="CB742" s="1"/>
      <c r="CC742" s="514"/>
      <c r="CD742" s="514"/>
      <c r="CE742" s="514"/>
      <c r="CF742" s="558"/>
      <c r="CG742" s="1"/>
      <c r="CH742" s="514"/>
      <c r="CI742" s="514"/>
      <c r="CJ742" s="514"/>
      <c r="CK742" s="558"/>
      <c r="CL742" s="1"/>
      <c r="CM742" s="514"/>
      <c r="CN742" s="514"/>
      <c r="CO742" s="514"/>
      <c r="CP742" s="558"/>
      <c r="CQ742" s="1"/>
    </row>
    <row r="743" ht="15.0" customHeight="1">
      <c r="A743" s="514">
        <v>13.0</v>
      </c>
      <c r="B743" s="525">
        <v>1.0</v>
      </c>
      <c r="C743" s="525">
        <v>47.0</v>
      </c>
      <c r="D743" s="526" t="s">
        <v>8196</v>
      </c>
      <c r="E743" s="1"/>
      <c r="F743" s="508"/>
      <c r="G743" s="503"/>
      <c r="H743" s="503"/>
      <c r="I743" s="575"/>
      <c r="J743" s="1"/>
      <c r="K743" s="514">
        <v>13.0</v>
      </c>
      <c r="L743" s="525">
        <v>2.0</v>
      </c>
      <c r="M743" s="525">
        <v>47.0</v>
      </c>
      <c r="N743" s="529" t="s">
        <v>8197</v>
      </c>
      <c r="O743" s="1"/>
      <c r="P743" s="514">
        <v>13.0</v>
      </c>
      <c r="Q743" s="525">
        <v>2.0</v>
      </c>
      <c r="R743" s="525">
        <v>2.0</v>
      </c>
      <c r="S743" s="529" t="s">
        <v>8198</v>
      </c>
      <c r="T743" s="1"/>
      <c r="U743" s="514">
        <v>3.0</v>
      </c>
      <c r="V743" s="525">
        <v>3.0</v>
      </c>
      <c r="W743" s="525">
        <v>47.0</v>
      </c>
      <c r="X743" s="537" t="s">
        <v>8199</v>
      </c>
      <c r="Y743" s="1"/>
      <c r="Z743" s="508"/>
      <c r="AA743" s="503"/>
      <c r="AB743" s="503"/>
      <c r="AC743" s="575"/>
      <c r="AD743" s="1"/>
      <c r="AE743" s="508"/>
      <c r="AF743" s="503"/>
      <c r="AG743" s="503"/>
      <c r="AH743" s="575"/>
      <c r="AI743" s="503"/>
      <c r="AJ743" s="508"/>
      <c r="AK743" s="503"/>
      <c r="AL743" s="503"/>
      <c r="AM743" s="573"/>
      <c r="AO743" s="514"/>
      <c r="AR743" s="573"/>
      <c r="AS743" s="518"/>
      <c r="AT743" s="514"/>
      <c r="AU743" s="514"/>
      <c r="AV743" s="514"/>
      <c r="AW743" s="558"/>
      <c r="AX743" s="1"/>
      <c r="AY743" s="514"/>
      <c r="AZ743" s="514"/>
      <c r="BA743" s="514"/>
      <c r="BB743" s="558"/>
      <c r="BC743" s="1"/>
      <c r="BD743" s="514"/>
      <c r="BE743" s="514"/>
      <c r="BF743" s="514"/>
      <c r="BG743" s="558"/>
      <c r="BH743" s="1"/>
      <c r="BI743" s="514"/>
      <c r="BJ743" s="514"/>
      <c r="BK743" s="514"/>
      <c r="BL743" s="558"/>
      <c r="BM743" s="1"/>
      <c r="BN743" s="514"/>
      <c r="BO743" s="514"/>
      <c r="BP743" s="514"/>
      <c r="BQ743" s="558"/>
      <c r="BR743" s="1"/>
      <c r="BS743" s="514"/>
      <c r="BT743" s="514"/>
      <c r="BU743" s="514"/>
      <c r="BV743" s="558"/>
      <c r="BW743" s="1"/>
      <c r="BX743" s="514"/>
      <c r="BY743" s="514"/>
      <c r="BZ743" s="514"/>
      <c r="CA743" s="558"/>
      <c r="CB743" s="1"/>
      <c r="CC743" s="514"/>
      <c r="CD743" s="514"/>
      <c r="CE743" s="514"/>
      <c r="CF743" s="558"/>
      <c r="CG743" s="1"/>
      <c r="CH743" s="514"/>
      <c r="CI743" s="514"/>
      <c r="CJ743" s="514"/>
      <c r="CK743" s="558"/>
      <c r="CL743" s="1"/>
      <c r="CM743" s="514"/>
      <c r="CN743" s="514"/>
      <c r="CO743" s="514"/>
      <c r="CP743" s="558"/>
      <c r="CQ743" s="1"/>
    </row>
    <row r="744" ht="15.0" customHeight="1">
      <c r="A744" s="514">
        <v>12.0</v>
      </c>
      <c r="B744" s="525">
        <v>1.0</v>
      </c>
      <c r="C744" s="525">
        <v>47.0</v>
      </c>
      <c r="D744" s="526" t="s">
        <v>8200</v>
      </c>
      <c r="E744" s="1"/>
      <c r="F744" s="508"/>
      <c r="G744" s="503"/>
      <c r="H744" s="503"/>
      <c r="I744" s="575"/>
      <c r="J744" s="1"/>
      <c r="K744" s="514">
        <v>12.0</v>
      </c>
      <c r="L744" s="525">
        <v>2.0</v>
      </c>
      <c r="M744" s="525">
        <v>47.0</v>
      </c>
      <c r="N744" s="529" t="s">
        <v>8201</v>
      </c>
      <c r="O744" s="1"/>
      <c r="P744" s="514">
        <v>12.0</v>
      </c>
      <c r="Q744" s="525">
        <v>2.0</v>
      </c>
      <c r="R744" s="525">
        <v>2.0</v>
      </c>
      <c r="S744" s="529" t="s">
        <v>8202</v>
      </c>
      <c r="T744" s="1"/>
      <c r="U744" s="514">
        <v>2.0</v>
      </c>
      <c r="V744" s="525">
        <v>3.0</v>
      </c>
      <c r="W744" s="525">
        <v>47.0</v>
      </c>
      <c r="X744" s="537" t="s">
        <v>8203</v>
      </c>
      <c r="Y744" s="1"/>
      <c r="Z744" s="508"/>
      <c r="AA744" s="503"/>
      <c r="AB744" s="503"/>
      <c r="AC744" s="575"/>
      <c r="AD744" s="1"/>
      <c r="AE744" s="508"/>
      <c r="AF744" s="503"/>
      <c r="AG744" s="503"/>
      <c r="AH744" s="575"/>
      <c r="AI744" s="503"/>
      <c r="AJ744" s="508"/>
      <c r="AK744" s="503"/>
      <c r="AL744" s="503"/>
      <c r="AM744" s="573"/>
      <c r="AO744" s="514"/>
      <c r="AR744" s="573"/>
      <c r="AS744" s="518"/>
      <c r="AT744" s="514"/>
      <c r="AU744" s="514"/>
      <c r="AV744" s="514"/>
      <c r="AW744" s="558"/>
      <c r="AX744" s="1"/>
      <c r="AY744" s="514"/>
      <c r="AZ744" s="514"/>
      <c r="BA744" s="514"/>
      <c r="BB744" s="558"/>
      <c r="BC744" s="1"/>
      <c r="BD744" s="514"/>
      <c r="BE744" s="514"/>
      <c r="BF744" s="514"/>
      <c r="BG744" s="558"/>
      <c r="BH744" s="1"/>
      <c r="BI744" s="514"/>
      <c r="BJ744" s="514"/>
      <c r="BK744" s="514"/>
      <c r="BL744" s="558"/>
      <c r="BM744" s="1"/>
      <c r="BN744" s="514"/>
      <c r="BO744" s="514"/>
      <c r="BP744" s="514"/>
      <c r="BQ744" s="558"/>
      <c r="BR744" s="1"/>
      <c r="BS744" s="514"/>
      <c r="BT744" s="514"/>
      <c r="BU744" s="514"/>
      <c r="BV744" s="558"/>
      <c r="BW744" s="1"/>
      <c r="BX744" s="514"/>
      <c r="BY744" s="514"/>
      <c r="BZ744" s="514"/>
      <c r="CA744" s="558"/>
      <c r="CB744" s="1"/>
      <c r="CC744" s="514"/>
      <c r="CD744" s="514"/>
      <c r="CE744" s="514"/>
      <c r="CF744" s="558"/>
      <c r="CG744" s="1"/>
      <c r="CH744" s="514"/>
      <c r="CI744" s="514"/>
      <c r="CJ744" s="514"/>
      <c r="CK744" s="558"/>
      <c r="CL744" s="1"/>
      <c r="CM744" s="514"/>
      <c r="CN744" s="514"/>
      <c r="CO744" s="514"/>
      <c r="CP744" s="558"/>
      <c r="CQ744" s="1"/>
    </row>
    <row r="745" ht="15.0" customHeight="1">
      <c r="A745" s="514">
        <v>11.0</v>
      </c>
      <c r="B745" s="525">
        <v>1.0</v>
      </c>
      <c r="C745" s="525">
        <v>47.0</v>
      </c>
      <c r="D745" s="526" t="s">
        <v>8204</v>
      </c>
      <c r="E745" s="1"/>
      <c r="F745" s="508"/>
      <c r="G745" s="503"/>
      <c r="H745" s="503"/>
      <c r="I745" s="575"/>
      <c r="J745" s="1"/>
      <c r="K745" s="514">
        <v>11.0</v>
      </c>
      <c r="L745" s="525">
        <v>2.0</v>
      </c>
      <c r="M745" s="525">
        <v>47.0</v>
      </c>
      <c r="N745" s="529" t="s">
        <v>8205</v>
      </c>
      <c r="O745" s="1"/>
      <c r="P745" s="514">
        <v>11.0</v>
      </c>
      <c r="Q745" s="525">
        <v>2.0</v>
      </c>
      <c r="R745" s="525">
        <v>2.0</v>
      </c>
      <c r="S745" s="529" t="s">
        <v>8206</v>
      </c>
      <c r="T745" s="1"/>
      <c r="U745" s="542">
        <v>1.0</v>
      </c>
      <c r="V745" s="525">
        <v>3.0</v>
      </c>
      <c r="W745" s="525">
        <v>47.0</v>
      </c>
      <c r="X745" s="537" t="s">
        <v>8207</v>
      </c>
      <c r="Y745" s="1"/>
      <c r="Z745" s="508"/>
      <c r="AA745" s="503"/>
      <c r="AB745" s="503"/>
      <c r="AC745" s="575"/>
      <c r="AD745" s="1"/>
      <c r="AE745" s="508"/>
      <c r="AF745" s="503"/>
      <c r="AG745" s="503"/>
      <c r="AH745" s="575"/>
      <c r="AI745" s="503"/>
      <c r="AJ745" s="508"/>
      <c r="AK745" s="503"/>
      <c r="AL745" s="503"/>
      <c r="AM745" s="573"/>
      <c r="AO745" s="514"/>
      <c r="AR745" s="573"/>
      <c r="AS745" s="518"/>
      <c r="AT745" s="514"/>
      <c r="AU745" s="514"/>
      <c r="AV745" s="514"/>
      <c r="AW745" s="558"/>
      <c r="AX745" s="1"/>
      <c r="AY745" s="514"/>
      <c r="AZ745" s="514"/>
      <c r="BA745" s="514"/>
      <c r="BB745" s="558"/>
      <c r="BC745" s="1"/>
      <c r="BD745" s="514"/>
      <c r="BE745" s="514"/>
      <c r="BF745" s="514"/>
      <c r="BG745" s="558"/>
      <c r="BH745" s="1"/>
      <c r="BI745" s="514"/>
      <c r="BJ745" s="514"/>
      <c r="BK745" s="514"/>
      <c r="BL745" s="558"/>
      <c r="BM745" s="1"/>
      <c r="BN745" s="514"/>
      <c r="BO745" s="514"/>
      <c r="BP745" s="514"/>
      <c r="BQ745" s="558"/>
      <c r="BR745" s="1"/>
      <c r="BS745" s="514"/>
      <c r="BT745" s="514"/>
      <c r="BU745" s="514"/>
      <c r="BV745" s="558"/>
      <c r="BW745" s="1"/>
      <c r="BX745" s="514"/>
      <c r="BY745" s="514"/>
      <c r="BZ745" s="514"/>
      <c r="CA745" s="558"/>
      <c r="CB745" s="1"/>
      <c r="CC745" s="514"/>
      <c r="CD745" s="514"/>
      <c r="CE745" s="514"/>
      <c r="CF745" s="558"/>
      <c r="CG745" s="1"/>
      <c r="CH745" s="514"/>
      <c r="CI745" s="514"/>
      <c r="CJ745" s="514"/>
      <c r="CK745" s="558"/>
      <c r="CL745" s="1"/>
      <c r="CM745" s="514"/>
      <c r="CN745" s="514"/>
      <c r="CO745" s="514"/>
      <c r="CP745" s="558"/>
      <c r="CQ745" s="1"/>
    </row>
    <row r="746" ht="15.0" customHeight="1">
      <c r="A746" s="514">
        <v>10.0</v>
      </c>
      <c r="B746" s="525">
        <v>1.0</v>
      </c>
      <c r="C746" s="525">
        <v>47.0</v>
      </c>
      <c r="D746" s="526" t="s">
        <v>8208</v>
      </c>
      <c r="E746" s="1"/>
      <c r="F746" s="508"/>
      <c r="G746" s="503"/>
      <c r="H746" s="503"/>
      <c r="I746" s="575"/>
      <c r="J746" s="1"/>
      <c r="K746" s="514">
        <v>10.0</v>
      </c>
      <c r="L746" s="525">
        <v>2.0</v>
      </c>
      <c r="M746" s="525">
        <v>47.0</v>
      </c>
      <c r="N746" s="529" t="s">
        <v>8209</v>
      </c>
      <c r="O746" s="1"/>
      <c r="P746" s="514">
        <v>10.0</v>
      </c>
      <c r="Q746" s="525">
        <v>2.0</v>
      </c>
      <c r="R746" s="525">
        <v>2.0</v>
      </c>
      <c r="S746" s="529" t="s">
        <v>8210</v>
      </c>
      <c r="T746" s="1"/>
      <c r="U746" s="514">
        <v>14.0</v>
      </c>
      <c r="V746" s="525">
        <v>3.0</v>
      </c>
      <c r="W746" s="525">
        <v>48.0</v>
      </c>
      <c r="X746" s="537" t="s">
        <v>8211</v>
      </c>
      <c r="Y746" s="1"/>
      <c r="Z746" s="508"/>
      <c r="AA746" s="503"/>
      <c r="AB746" s="503"/>
      <c r="AC746" s="575"/>
      <c r="AD746" s="1"/>
      <c r="AE746" s="508"/>
      <c r="AF746" s="503"/>
      <c r="AG746" s="503"/>
      <c r="AH746" s="575"/>
      <c r="AI746" s="503"/>
      <c r="AJ746" s="508"/>
      <c r="AK746" s="503"/>
      <c r="AL746" s="503"/>
      <c r="AM746" s="573"/>
      <c r="AO746" s="514"/>
      <c r="AR746" s="573"/>
      <c r="AS746" s="518"/>
      <c r="AT746" s="514"/>
      <c r="AU746" s="514"/>
      <c r="AV746" s="514"/>
      <c r="AW746" s="558"/>
      <c r="AX746" s="1"/>
      <c r="AY746" s="514"/>
      <c r="AZ746" s="514"/>
      <c r="BA746" s="514"/>
      <c r="BB746" s="558"/>
      <c r="BC746" s="1"/>
      <c r="BD746" s="514"/>
      <c r="BE746" s="514"/>
      <c r="BF746" s="514"/>
      <c r="BG746" s="558"/>
      <c r="BH746" s="1"/>
      <c r="BI746" s="514"/>
      <c r="BJ746" s="514"/>
      <c r="BK746" s="514"/>
      <c r="BL746" s="558"/>
      <c r="BM746" s="1"/>
      <c r="BN746" s="514"/>
      <c r="BO746" s="514"/>
      <c r="BP746" s="514"/>
      <c r="BQ746" s="558"/>
      <c r="BR746" s="1"/>
      <c r="BS746" s="514"/>
      <c r="BT746" s="514"/>
      <c r="BU746" s="514"/>
      <c r="BV746" s="558"/>
      <c r="BW746" s="1"/>
      <c r="BX746" s="514"/>
      <c r="BY746" s="514"/>
      <c r="BZ746" s="514"/>
      <c r="CA746" s="558"/>
      <c r="CB746" s="1"/>
      <c r="CC746" s="514"/>
      <c r="CD746" s="514"/>
      <c r="CE746" s="514"/>
      <c r="CF746" s="558"/>
      <c r="CG746" s="1"/>
      <c r="CH746" s="514"/>
      <c r="CI746" s="514"/>
      <c r="CJ746" s="514"/>
      <c r="CK746" s="558"/>
      <c r="CL746" s="1"/>
      <c r="CM746" s="514"/>
      <c r="CN746" s="514"/>
      <c r="CO746" s="514"/>
      <c r="CP746" s="558"/>
      <c r="CQ746" s="1"/>
    </row>
    <row r="747" ht="15.0" customHeight="1">
      <c r="A747" s="514">
        <v>9.0</v>
      </c>
      <c r="B747" s="525">
        <v>1.0</v>
      </c>
      <c r="C747" s="525">
        <v>47.0</v>
      </c>
      <c r="D747" s="526" t="s">
        <v>8212</v>
      </c>
      <c r="E747" s="1"/>
      <c r="F747" s="508"/>
      <c r="G747" s="503"/>
      <c r="H747" s="503"/>
      <c r="I747" s="575"/>
      <c r="J747" s="1"/>
      <c r="K747" s="514">
        <v>9.0</v>
      </c>
      <c r="L747" s="525">
        <v>2.0</v>
      </c>
      <c r="M747" s="525">
        <v>47.0</v>
      </c>
      <c r="N747" s="529" t="s">
        <v>8213</v>
      </c>
      <c r="O747" s="1"/>
      <c r="P747" s="514">
        <v>9.0</v>
      </c>
      <c r="Q747" s="525">
        <v>2.0</v>
      </c>
      <c r="R747" s="525">
        <v>2.0</v>
      </c>
      <c r="S747" s="529" t="s">
        <v>8214</v>
      </c>
      <c r="T747" s="1"/>
      <c r="U747" s="514">
        <v>13.0</v>
      </c>
      <c r="V747" s="525">
        <v>3.0</v>
      </c>
      <c r="W747" s="525">
        <v>48.0</v>
      </c>
      <c r="X747" s="537" t="s">
        <v>8215</v>
      </c>
      <c r="Y747" s="1"/>
      <c r="Z747" s="508"/>
      <c r="AA747" s="503"/>
      <c r="AB747" s="503"/>
      <c r="AC747" s="575"/>
      <c r="AD747" s="1"/>
      <c r="AE747" s="508"/>
      <c r="AF747" s="503"/>
      <c r="AG747" s="503"/>
      <c r="AH747" s="575"/>
      <c r="AI747" s="503"/>
      <c r="AJ747" s="508"/>
      <c r="AK747" s="503"/>
      <c r="AL747" s="503"/>
      <c r="AM747" s="573"/>
      <c r="AO747" s="514"/>
      <c r="AR747" s="573"/>
      <c r="AS747" s="518"/>
      <c r="AT747" s="514"/>
      <c r="AU747" s="514"/>
      <c r="AV747" s="514"/>
      <c r="AW747" s="558"/>
      <c r="AX747" s="1"/>
      <c r="AY747" s="514"/>
      <c r="AZ747" s="514"/>
      <c r="BA747" s="514"/>
      <c r="BB747" s="558"/>
      <c r="BC747" s="1"/>
      <c r="BD747" s="514"/>
      <c r="BE747" s="514"/>
      <c r="BF747" s="514"/>
      <c r="BG747" s="558"/>
      <c r="BH747" s="1"/>
      <c r="BI747" s="514"/>
      <c r="BJ747" s="514"/>
      <c r="BK747" s="514"/>
      <c r="BL747" s="558"/>
      <c r="BM747" s="1"/>
      <c r="BN747" s="514"/>
      <c r="BO747" s="514"/>
      <c r="BP747" s="514"/>
      <c r="BQ747" s="558"/>
      <c r="BR747" s="1"/>
      <c r="BS747" s="514"/>
      <c r="BT747" s="514"/>
      <c r="BU747" s="514"/>
      <c r="BV747" s="558"/>
      <c r="BW747" s="1"/>
      <c r="BX747" s="514"/>
      <c r="BY747" s="514"/>
      <c r="BZ747" s="514"/>
      <c r="CA747" s="558"/>
      <c r="CB747" s="1"/>
      <c r="CC747" s="514"/>
      <c r="CD747" s="514"/>
      <c r="CE747" s="514"/>
      <c r="CF747" s="558"/>
      <c r="CG747" s="1"/>
      <c r="CH747" s="514"/>
      <c r="CI747" s="514"/>
      <c r="CJ747" s="514"/>
      <c r="CK747" s="558"/>
      <c r="CL747" s="1"/>
      <c r="CM747" s="514"/>
      <c r="CN747" s="514"/>
      <c r="CO747" s="514"/>
      <c r="CP747" s="558"/>
      <c r="CQ747" s="1"/>
    </row>
    <row r="748" ht="15.0" customHeight="1">
      <c r="A748" s="514">
        <v>8.0</v>
      </c>
      <c r="B748" s="525">
        <v>1.0</v>
      </c>
      <c r="C748" s="525">
        <v>47.0</v>
      </c>
      <c r="D748" s="526" t="s">
        <v>8216</v>
      </c>
      <c r="E748" s="1"/>
      <c r="F748" s="508"/>
      <c r="G748" s="503"/>
      <c r="H748" s="503"/>
      <c r="I748" s="575"/>
      <c r="J748" s="1"/>
      <c r="K748" s="514">
        <v>8.0</v>
      </c>
      <c r="L748" s="525">
        <v>2.0</v>
      </c>
      <c r="M748" s="525">
        <v>47.0</v>
      </c>
      <c r="N748" s="529" t="s">
        <v>8217</v>
      </c>
      <c r="O748" s="1"/>
      <c r="P748" s="514">
        <v>8.0</v>
      </c>
      <c r="Q748" s="525">
        <v>2.0</v>
      </c>
      <c r="R748" s="525">
        <v>2.0</v>
      </c>
      <c r="S748" s="529" t="s">
        <v>8218</v>
      </c>
      <c r="T748" s="1"/>
      <c r="U748" s="514">
        <v>12.0</v>
      </c>
      <c r="V748" s="525">
        <v>3.0</v>
      </c>
      <c r="W748" s="525">
        <v>48.0</v>
      </c>
      <c r="X748" s="537" t="s">
        <v>8219</v>
      </c>
      <c r="Y748" s="1"/>
      <c r="Z748" s="508"/>
      <c r="AA748" s="503"/>
      <c r="AB748" s="503"/>
      <c r="AC748" s="575"/>
      <c r="AD748" s="1"/>
      <c r="AE748" s="508"/>
      <c r="AF748" s="503"/>
      <c r="AG748" s="503"/>
      <c r="AH748" s="575"/>
      <c r="AI748" s="503"/>
      <c r="AJ748" s="508"/>
      <c r="AK748" s="503"/>
      <c r="AL748" s="503"/>
      <c r="AM748" s="573"/>
      <c r="AO748" s="514"/>
      <c r="AR748" s="573"/>
      <c r="AS748" s="518"/>
      <c r="AT748" s="514"/>
      <c r="AU748" s="514"/>
      <c r="AV748" s="514"/>
      <c r="AW748" s="558"/>
      <c r="AX748" s="1"/>
      <c r="AY748" s="514"/>
      <c r="AZ748" s="514"/>
      <c r="BA748" s="514"/>
      <c r="BB748" s="558"/>
      <c r="BC748" s="1"/>
      <c r="BD748" s="514"/>
      <c r="BE748" s="514"/>
      <c r="BF748" s="514"/>
      <c r="BG748" s="558"/>
      <c r="BH748" s="1"/>
      <c r="BI748" s="514"/>
      <c r="BJ748" s="514"/>
      <c r="BK748" s="514"/>
      <c r="BL748" s="558"/>
      <c r="BM748" s="1"/>
      <c r="BN748" s="514"/>
      <c r="BO748" s="514"/>
      <c r="BP748" s="514"/>
      <c r="BQ748" s="558"/>
      <c r="BR748" s="1"/>
      <c r="BS748" s="514"/>
      <c r="BT748" s="514"/>
      <c r="BU748" s="514"/>
      <c r="BV748" s="558"/>
      <c r="BW748" s="1"/>
      <c r="BX748" s="514"/>
      <c r="BY748" s="514"/>
      <c r="BZ748" s="514"/>
      <c r="CA748" s="558"/>
      <c r="CB748" s="1"/>
      <c r="CC748" s="514"/>
      <c r="CD748" s="514"/>
      <c r="CE748" s="514"/>
      <c r="CF748" s="558"/>
      <c r="CG748" s="1"/>
      <c r="CH748" s="514"/>
      <c r="CI748" s="514"/>
      <c r="CJ748" s="514"/>
      <c r="CK748" s="558"/>
      <c r="CL748" s="1"/>
      <c r="CM748" s="514"/>
      <c r="CN748" s="514"/>
      <c r="CO748" s="514"/>
      <c r="CP748" s="558"/>
      <c r="CQ748" s="1"/>
    </row>
    <row r="749" ht="15.0" customHeight="1">
      <c r="A749" s="514">
        <v>7.0</v>
      </c>
      <c r="B749" s="525">
        <v>1.0</v>
      </c>
      <c r="C749" s="525">
        <v>47.0</v>
      </c>
      <c r="D749" s="526" t="s">
        <v>8220</v>
      </c>
      <c r="E749" s="1"/>
      <c r="F749" s="508"/>
      <c r="G749" s="503"/>
      <c r="H749" s="503"/>
      <c r="I749" s="575"/>
      <c r="J749" s="1"/>
      <c r="K749" s="514">
        <v>7.0</v>
      </c>
      <c r="L749" s="525">
        <v>2.0</v>
      </c>
      <c r="M749" s="525">
        <v>47.0</v>
      </c>
      <c r="N749" s="529" t="s">
        <v>8221</v>
      </c>
      <c r="O749" s="1"/>
      <c r="P749" s="514">
        <v>7.0</v>
      </c>
      <c r="Q749" s="525">
        <v>2.0</v>
      </c>
      <c r="R749" s="525">
        <v>2.0</v>
      </c>
      <c r="S749" s="529" t="s">
        <v>8222</v>
      </c>
      <c r="T749" s="1"/>
      <c r="U749" s="514">
        <v>11.0</v>
      </c>
      <c r="V749" s="525">
        <v>3.0</v>
      </c>
      <c r="W749" s="525">
        <v>48.0</v>
      </c>
      <c r="X749" s="537" t="s">
        <v>8223</v>
      </c>
      <c r="Y749" s="1"/>
      <c r="Z749" s="508"/>
      <c r="AA749" s="503"/>
      <c r="AB749" s="503"/>
      <c r="AC749" s="575"/>
      <c r="AD749" s="1"/>
      <c r="AE749" s="508"/>
      <c r="AF749" s="503"/>
      <c r="AG749" s="503"/>
      <c r="AH749" s="575"/>
      <c r="AI749" s="503"/>
      <c r="AJ749" s="508"/>
      <c r="AK749" s="503"/>
      <c r="AL749" s="503"/>
      <c r="AM749" s="573"/>
      <c r="AO749" s="514"/>
      <c r="AR749" s="573"/>
      <c r="AS749" s="518"/>
      <c r="AT749" s="514"/>
      <c r="AU749" s="514"/>
      <c r="AV749" s="514"/>
      <c r="AW749" s="558"/>
      <c r="AX749" s="1"/>
      <c r="AY749" s="514"/>
      <c r="AZ749" s="514"/>
      <c r="BA749" s="514"/>
      <c r="BB749" s="558"/>
      <c r="BC749" s="1"/>
      <c r="BD749" s="514"/>
      <c r="BE749" s="514"/>
      <c r="BF749" s="514"/>
      <c r="BG749" s="558"/>
      <c r="BH749" s="1"/>
      <c r="BI749" s="514"/>
      <c r="BJ749" s="514"/>
      <c r="BK749" s="514"/>
      <c r="BL749" s="558"/>
      <c r="BM749" s="1"/>
      <c r="BN749" s="514"/>
      <c r="BO749" s="514"/>
      <c r="BP749" s="514"/>
      <c r="BQ749" s="558"/>
      <c r="BR749" s="1"/>
      <c r="BS749" s="514"/>
      <c r="BT749" s="514"/>
      <c r="BU749" s="514"/>
      <c r="BV749" s="558"/>
      <c r="BW749" s="1"/>
      <c r="BX749" s="514"/>
      <c r="BY749" s="514"/>
      <c r="BZ749" s="514"/>
      <c r="CA749" s="558"/>
      <c r="CB749" s="1"/>
      <c r="CC749" s="514"/>
      <c r="CD749" s="514"/>
      <c r="CE749" s="514"/>
      <c r="CF749" s="558"/>
      <c r="CG749" s="1"/>
      <c r="CH749" s="514"/>
      <c r="CI749" s="514"/>
      <c r="CJ749" s="514"/>
      <c r="CK749" s="558"/>
      <c r="CL749" s="1"/>
      <c r="CM749" s="514"/>
      <c r="CN749" s="514"/>
      <c r="CO749" s="514"/>
      <c r="CP749" s="558"/>
      <c r="CQ749" s="1"/>
    </row>
    <row r="750" ht="15.0" customHeight="1">
      <c r="A750" s="514">
        <v>6.0</v>
      </c>
      <c r="B750" s="525">
        <v>1.0</v>
      </c>
      <c r="C750" s="525">
        <v>47.0</v>
      </c>
      <c r="D750" s="526" t="s">
        <v>8224</v>
      </c>
      <c r="E750" s="1"/>
      <c r="F750" s="508"/>
      <c r="G750" s="503"/>
      <c r="H750" s="503"/>
      <c r="I750" s="575"/>
      <c r="J750" s="1"/>
      <c r="K750" s="514">
        <v>6.0</v>
      </c>
      <c r="L750" s="525">
        <v>2.0</v>
      </c>
      <c r="M750" s="525">
        <v>47.0</v>
      </c>
      <c r="N750" s="529" t="s">
        <v>8225</v>
      </c>
      <c r="O750" s="1"/>
      <c r="P750" s="514">
        <v>6.0</v>
      </c>
      <c r="Q750" s="525">
        <v>2.0</v>
      </c>
      <c r="R750" s="525">
        <v>2.0</v>
      </c>
      <c r="S750" s="529" t="s">
        <v>8226</v>
      </c>
      <c r="T750" s="1"/>
      <c r="U750" s="514">
        <v>10.0</v>
      </c>
      <c r="V750" s="525">
        <v>3.0</v>
      </c>
      <c r="W750" s="525">
        <v>48.0</v>
      </c>
      <c r="X750" s="537" t="s">
        <v>8227</v>
      </c>
      <c r="Y750" s="1"/>
      <c r="Z750" s="508"/>
      <c r="AA750" s="503"/>
      <c r="AB750" s="503"/>
      <c r="AC750" s="575"/>
      <c r="AD750" s="1"/>
      <c r="AE750" s="508"/>
      <c r="AF750" s="503"/>
      <c r="AG750" s="503"/>
      <c r="AH750" s="575"/>
      <c r="AI750" s="503"/>
      <c r="AJ750" s="508"/>
      <c r="AK750" s="503"/>
      <c r="AL750" s="503"/>
      <c r="AM750" s="573"/>
      <c r="AO750" s="514"/>
      <c r="AR750" s="573"/>
      <c r="AS750" s="518"/>
      <c r="AT750" s="514"/>
      <c r="AU750" s="514"/>
      <c r="AV750" s="514"/>
      <c r="AW750" s="558"/>
      <c r="AX750" s="1"/>
      <c r="AY750" s="514"/>
      <c r="AZ750" s="514"/>
      <c r="BA750" s="514"/>
      <c r="BB750" s="558"/>
      <c r="BC750" s="1"/>
      <c r="BD750" s="514"/>
      <c r="BE750" s="514"/>
      <c r="BF750" s="514"/>
      <c r="BG750" s="558"/>
      <c r="BH750" s="1"/>
      <c r="BI750" s="514"/>
      <c r="BJ750" s="514"/>
      <c r="BK750" s="514"/>
      <c r="BL750" s="558"/>
      <c r="BM750" s="1"/>
      <c r="BN750" s="514"/>
      <c r="BO750" s="514"/>
      <c r="BP750" s="514"/>
      <c r="BQ750" s="558"/>
      <c r="BR750" s="1"/>
      <c r="BS750" s="514"/>
      <c r="BT750" s="514"/>
      <c r="BU750" s="514"/>
      <c r="BV750" s="558"/>
      <c r="BW750" s="1"/>
      <c r="BX750" s="514"/>
      <c r="BY750" s="514"/>
      <c r="BZ750" s="514"/>
      <c r="CA750" s="558"/>
      <c r="CB750" s="1"/>
      <c r="CC750" s="514"/>
      <c r="CD750" s="514"/>
      <c r="CE750" s="514"/>
      <c r="CF750" s="558"/>
      <c r="CG750" s="1"/>
      <c r="CH750" s="514"/>
      <c r="CI750" s="514"/>
      <c r="CJ750" s="514"/>
      <c r="CK750" s="558"/>
      <c r="CL750" s="1"/>
      <c r="CM750" s="514"/>
      <c r="CN750" s="514"/>
      <c r="CO750" s="514"/>
      <c r="CP750" s="558"/>
      <c r="CQ750" s="1"/>
    </row>
    <row r="751" ht="15.0" customHeight="1">
      <c r="A751" s="514">
        <v>5.0</v>
      </c>
      <c r="B751" s="525">
        <v>1.0</v>
      </c>
      <c r="C751" s="525">
        <v>47.0</v>
      </c>
      <c r="D751" s="526" t="s">
        <v>8228</v>
      </c>
      <c r="E751" s="1"/>
      <c r="F751" s="508"/>
      <c r="G751" s="503"/>
      <c r="H751" s="503"/>
      <c r="I751" s="575"/>
      <c r="J751" s="1"/>
      <c r="K751" s="514">
        <v>5.0</v>
      </c>
      <c r="L751" s="525">
        <v>2.0</v>
      </c>
      <c r="M751" s="525">
        <v>47.0</v>
      </c>
      <c r="N751" s="529" t="s">
        <v>8229</v>
      </c>
      <c r="O751" s="1"/>
      <c r="P751" s="514">
        <v>5.0</v>
      </c>
      <c r="Q751" s="525">
        <v>2.0</v>
      </c>
      <c r="R751" s="525">
        <v>2.0</v>
      </c>
      <c r="S751" s="529" t="s">
        <v>8230</v>
      </c>
      <c r="T751" s="1"/>
      <c r="U751" s="514">
        <v>9.0</v>
      </c>
      <c r="V751" s="525">
        <v>3.0</v>
      </c>
      <c r="W751" s="525">
        <v>48.0</v>
      </c>
      <c r="X751" s="537" t="s">
        <v>8231</v>
      </c>
      <c r="Y751" s="1"/>
      <c r="Z751" s="508"/>
      <c r="AA751" s="503"/>
      <c r="AB751" s="503"/>
      <c r="AC751" s="575"/>
      <c r="AD751" s="1"/>
      <c r="AE751" s="508"/>
      <c r="AF751" s="503"/>
      <c r="AG751" s="503"/>
      <c r="AH751" s="575"/>
      <c r="AI751" s="503"/>
      <c r="AJ751" s="508"/>
      <c r="AK751" s="503"/>
      <c r="AL751" s="503"/>
      <c r="AM751" s="573"/>
      <c r="AO751" s="514"/>
      <c r="AR751" s="573"/>
      <c r="AS751" s="518"/>
      <c r="AT751" s="514"/>
      <c r="AU751" s="514"/>
      <c r="AV751" s="514"/>
      <c r="AW751" s="558"/>
      <c r="AX751" s="1"/>
      <c r="AY751" s="514"/>
      <c r="AZ751" s="514"/>
      <c r="BA751" s="514"/>
      <c r="BB751" s="558"/>
      <c r="BC751" s="1"/>
      <c r="BD751" s="514"/>
      <c r="BE751" s="514"/>
      <c r="BF751" s="514"/>
      <c r="BG751" s="558"/>
      <c r="BH751" s="1"/>
      <c r="BI751" s="514"/>
      <c r="BJ751" s="514"/>
      <c r="BK751" s="514"/>
      <c r="BL751" s="558"/>
      <c r="BM751" s="1"/>
      <c r="BN751" s="514"/>
      <c r="BO751" s="514"/>
      <c r="BP751" s="514"/>
      <c r="BQ751" s="558"/>
      <c r="BR751" s="1"/>
      <c r="BS751" s="514"/>
      <c r="BT751" s="514"/>
      <c r="BU751" s="514"/>
      <c r="BV751" s="558"/>
      <c r="BW751" s="1"/>
      <c r="BX751" s="514"/>
      <c r="BY751" s="514"/>
      <c r="BZ751" s="514"/>
      <c r="CA751" s="558"/>
      <c r="CB751" s="1"/>
      <c r="CC751" s="514"/>
      <c r="CD751" s="514"/>
      <c r="CE751" s="514"/>
      <c r="CF751" s="558"/>
      <c r="CG751" s="1"/>
      <c r="CH751" s="514"/>
      <c r="CI751" s="514"/>
      <c r="CJ751" s="514"/>
      <c r="CK751" s="558"/>
      <c r="CL751" s="1"/>
      <c r="CM751" s="514"/>
      <c r="CN751" s="514"/>
      <c r="CO751" s="514"/>
      <c r="CP751" s="558"/>
      <c r="CQ751" s="1"/>
    </row>
    <row r="752" ht="15.0" customHeight="1">
      <c r="A752" s="514">
        <v>4.0</v>
      </c>
      <c r="B752" s="525">
        <v>1.0</v>
      </c>
      <c r="C752" s="525">
        <v>47.0</v>
      </c>
      <c r="D752" s="526" t="s">
        <v>8232</v>
      </c>
      <c r="E752" s="1"/>
      <c r="F752" s="508"/>
      <c r="G752" s="503"/>
      <c r="H752" s="503"/>
      <c r="I752" s="575"/>
      <c r="J752" s="1"/>
      <c r="K752" s="514">
        <v>4.0</v>
      </c>
      <c r="L752" s="525">
        <v>2.0</v>
      </c>
      <c r="M752" s="525">
        <v>47.0</v>
      </c>
      <c r="N752" s="529" t="s">
        <v>8233</v>
      </c>
      <c r="O752" s="1"/>
      <c r="P752" s="514">
        <v>4.0</v>
      </c>
      <c r="Q752" s="525">
        <v>2.0</v>
      </c>
      <c r="R752" s="525">
        <v>2.0</v>
      </c>
      <c r="S752" s="529" t="s">
        <v>8234</v>
      </c>
      <c r="T752" s="1"/>
      <c r="U752" s="514">
        <v>8.0</v>
      </c>
      <c r="V752" s="525">
        <v>3.0</v>
      </c>
      <c r="W752" s="525">
        <v>48.0</v>
      </c>
      <c r="X752" s="537" t="s">
        <v>8235</v>
      </c>
      <c r="Y752" s="1"/>
      <c r="Z752" s="508"/>
      <c r="AA752" s="503"/>
      <c r="AB752" s="503"/>
      <c r="AC752" s="575"/>
      <c r="AD752" s="1"/>
      <c r="AE752" s="508"/>
      <c r="AF752" s="503"/>
      <c r="AG752" s="503"/>
      <c r="AH752" s="575"/>
      <c r="AI752" s="503"/>
      <c r="AJ752" s="508"/>
      <c r="AK752" s="503"/>
      <c r="AL752" s="503"/>
      <c r="AM752" s="573"/>
      <c r="AO752" s="514"/>
      <c r="AR752" s="573"/>
      <c r="AS752" s="518"/>
      <c r="AT752" s="514"/>
      <c r="AU752" s="514"/>
      <c r="AV752" s="514"/>
      <c r="AW752" s="558"/>
      <c r="AX752" s="1"/>
      <c r="AY752" s="514"/>
      <c r="AZ752" s="514"/>
      <c r="BA752" s="514"/>
      <c r="BB752" s="558"/>
      <c r="BC752" s="1"/>
      <c r="BD752" s="514"/>
      <c r="BE752" s="514"/>
      <c r="BF752" s="514"/>
      <c r="BG752" s="558"/>
      <c r="BH752" s="1"/>
      <c r="BI752" s="514"/>
      <c r="BJ752" s="514"/>
      <c r="BK752" s="514"/>
      <c r="BL752" s="558"/>
      <c r="BM752" s="1"/>
      <c r="BN752" s="514"/>
      <c r="BO752" s="514"/>
      <c r="BP752" s="514"/>
      <c r="BQ752" s="558"/>
      <c r="BR752" s="1"/>
      <c r="BS752" s="514"/>
      <c r="BT752" s="514"/>
      <c r="BU752" s="514"/>
      <c r="BV752" s="558"/>
      <c r="BW752" s="1"/>
      <c r="BX752" s="514"/>
      <c r="BY752" s="514"/>
      <c r="BZ752" s="514"/>
      <c r="CA752" s="558"/>
      <c r="CB752" s="1"/>
      <c r="CC752" s="514"/>
      <c r="CD752" s="514"/>
      <c r="CE752" s="514"/>
      <c r="CF752" s="558"/>
      <c r="CG752" s="1"/>
      <c r="CH752" s="514"/>
      <c r="CI752" s="514"/>
      <c r="CJ752" s="514"/>
      <c r="CK752" s="558"/>
      <c r="CL752" s="1"/>
      <c r="CM752" s="514"/>
      <c r="CN752" s="514"/>
      <c r="CO752" s="514"/>
      <c r="CP752" s="558"/>
      <c r="CQ752" s="1"/>
    </row>
    <row r="753" ht="15.0" customHeight="1">
      <c r="A753" s="514">
        <v>3.0</v>
      </c>
      <c r="B753" s="525">
        <v>1.0</v>
      </c>
      <c r="C753" s="525">
        <v>47.0</v>
      </c>
      <c r="D753" s="526" t="s">
        <v>8236</v>
      </c>
      <c r="E753" s="1"/>
      <c r="F753" s="508"/>
      <c r="G753" s="503"/>
      <c r="H753" s="503"/>
      <c r="I753" s="575"/>
      <c r="J753" s="1"/>
      <c r="K753" s="514">
        <v>3.0</v>
      </c>
      <c r="L753" s="525">
        <v>2.0</v>
      </c>
      <c r="M753" s="525">
        <v>47.0</v>
      </c>
      <c r="N753" s="529" t="s">
        <v>8237</v>
      </c>
      <c r="O753" s="1"/>
      <c r="P753" s="514">
        <v>3.0</v>
      </c>
      <c r="Q753" s="525">
        <v>2.0</v>
      </c>
      <c r="R753" s="525">
        <v>2.0</v>
      </c>
      <c r="S753" s="529" t="s">
        <v>8238</v>
      </c>
      <c r="T753" s="1"/>
      <c r="U753" s="514">
        <v>7.0</v>
      </c>
      <c r="V753" s="525">
        <v>3.0</v>
      </c>
      <c r="W753" s="525">
        <v>48.0</v>
      </c>
      <c r="X753" s="537" t="s">
        <v>8239</v>
      </c>
      <c r="Y753" s="1"/>
      <c r="Z753" s="508"/>
      <c r="AA753" s="503"/>
      <c r="AB753" s="503"/>
      <c r="AC753" s="575"/>
      <c r="AD753" s="1"/>
      <c r="AE753" s="508"/>
      <c r="AF753" s="503"/>
      <c r="AG753" s="503"/>
      <c r="AH753" s="575"/>
      <c r="AI753" s="503"/>
      <c r="AJ753" s="508"/>
      <c r="AK753" s="503"/>
      <c r="AL753" s="503"/>
      <c r="AM753" s="573"/>
      <c r="AO753" s="514"/>
      <c r="AR753" s="573"/>
      <c r="AS753" s="518"/>
      <c r="AT753" s="514"/>
      <c r="AU753" s="514"/>
      <c r="AV753" s="514"/>
      <c r="AW753" s="558"/>
      <c r="AX753" s="1"/>
      <c r="AY753" s="514"/>
      <c r="AZ753" s="514"/>
      <c r="BA753" s="514"/>
      <c r="BB753" s="558"/>
      <c r="BC753" s="1"/>
      <c r="BD753" s="514"/>
      <c r="BE753" s="514"/>
      <c r="BF753" s="514"/>
      <c r="BG753" s="558"/>
      <c r="BH753" s="1"/>
      <c r="BI753" s="514"/>
      <c r="BJ753" s="514"/>
      <c r="BK753" s="514"/>
      <c r="BL753" s="558"/>
      <c r="BM753" s="1"/>
      <c r="BN753" s="514"/>
      <c r="BO753" s="514"/>
      <c r="BP753" s="514"/>
      <c r="BQ753" s="558"/>
      <c r="BR753" s="1"/>
      <c r="BS753" s="514"/>
      <c r="BT753" s="514"/>
      <c r="BU753" s="514"/>
      <c r="BV753" s="558"/>
      <c r="BW753" s="1"/>
      <c r="BX753" s="514"/>
      <c r="BY753" s="514"/>
      <c r="BZ753" s="514"/>
      <c r="CA753" s="558"/>
      <c r="CB753" s="1"/>
      <c r="CC753" s="514"/>
      <c r="CD753" s="514"/>
      <c r="CE753" s="514"/>
      <c r="CF753" s="558"/>
      <c r="CG753" s="1"/>
      <c r="CH753" s="514"/>
      <c r="CI753" s="514"/>
      <c r="CJ753" s="514"/>
      <c r="CK753" s="558"/>
      <c r="CL753" s="1"/>
      <c r="CM753" s="514"/>
      <c r="CN753" s="514"/>
      <c r="CO753" s="514"/>
      <c r="CP753" s="558"/>
      <c r="CQ753" s="1"/>
    </row>
    <row r="754" ht="15.0" customHeight="1">
      <c r="A754" s="514">
        <v>2.0</v>
      </c>
      <c r="B754" s="525">
        <v>1.0</v>
      </c>
      <c r="C754" s="525">
        <v>47.0</v>
      </c>
      <c r="D754" s="526" t="s">
        <v>8240</v>
      </c>
      <c r="E754" s="1"/>
      <c r="F754" s="508"/>
      <c r="G754" s="503"/>
      <c r="H754" s="503"/>
      <c r="I754" s="575"/>
      <c r="J754" s="1"/>
      <c r="K754" s="524">
        <v>2.0</v>
      </c>
      <c r="L754" s="525">
        <v>2.0</v>
      </c>
      <c r="M754" s="525">
        <v>47.0</v>
      </c>
      <c r="N754" s="529" t="s">
        <v>8241</v>
      </c>
      <c r="O754" s="1"/>
      <c r="P754" s="514">
        <v>2.0</v>
      </c>
      <c r="Q754" s="525">
        <v>2.0</v>
      </c>
      <c r="R754" s="525">
        <v>2.0</v>
      </c>
      <c r="S754" s="529" t="s">
        <v>8242</v>
      </c>
      <c r="T754" s="1"/>
      <c r="U754" s="514">
        <v>6.0</v>
      </c>
      <c r="V754" s="525">
        <v>3.0</v>
      </c>
      <c r="W754" s="525">
        <v>48.0</v>
      </c>
      <c r="X754" s="537" t="s">
        <v>8243</v>
      </c>
      <c r="Y754" s="1"/>
      <c r="Z754" s="508"/>
      <c r="AA754" s="503"/>
      <c r="AB754" s="503"/>
      <c r="AC754" s="575"/>
      <c r="AD754" s="1"/>
      <c r="AE754" s="508"/>
      <c r="AF754" s="503"/>
      <c r="AG754" s="503"/>
      <c r="AH754" s="575"/>
      <c r="AI754" s="503"/>
      <c r="AJ754" s="508"/>
      <c r="AK754" s="503"/>
      <c r="AL754" s="503"/>
      <c r="AM754" s="573"/>
      <c r="AO754" s="514"/>
      <c r="AR754" s="573"/>
      <c r="AS754" s="518"/>
      <c r="AT754" s="514"/>
      <c r="AU754" s="514"/>
      <c r="AV754" s="514"/>
      <c r="AW754" s="558"/>
      <c r="AX754" s="1"/>
      <c r="AY754" s="514"/>
      <c r="AZ754" s="514"/>
      <c r="BA754" s="514"/>
      <c r="BB754" s="558"/>
      <c r="BC754" s="1"/>
      <c r="BD754" s="514"/>
      <c r="BE754" s="514"/>
      <c r="BF754" s="514"/>
      <c r="BG754" s="558"/>
      <c r="BH754" s="1"/>
      <c r="BI754" s="514"/>
      <c r="BJ754" s="514"/>
      <c r="BK754" s="514"/>
      <c r="BL754" s="558"/>
      <c r="BM754" s="1"/>
      <c r="BN754" s="514"/>
      <c r="BO754" s="514"/>
      <c r="BP754" s="514"/>
      <c r="BQ754" s="558"/>
      <c r="BR754" s="1"/>
      <c r="BS754" s="514"/>
      <c r="BT754" s="514"/>
      <c r="BU754" s="514"/>
      <c r="BV754" s="558"/>
      <c r="BW754" s="1"/>
      <c r="BX754" s="514"/>
      <c r="BY754" s="514"/>
      <c r="BZ754" s="514"/>
      <c r="CA754" s="558"/>
      <c r="CB754" s="1"/>
      <c r="CC754" s="514"/>
      <c r="CD754" s="514"/>
      <c r="CE754" s="514"/>
      <c r="CF754" s="558"/>
      <c r="CG754" s="1"/>
      <c r="CH754" s="514"/>
      <c r="CI754" s="514"/>
      <c r="CJ754" s="514"/>
      <c r="CK754" s="558"/>
      <c r="CL754" s="1"/>
      <c r="CM754" s="514"/>
      <c r="CN754" s="514"/>
      <c r="CO754" s="514"/>
      <c r="CP754" s="558"/>
      <c r="CQ754" s="1"/>
    </row>
    <row r="755" ht="15.0" customHeight="1">
      <c r="A755" s="542">
        <v>1.0</v>
      </c>
      <c r="B755" s="525">
        <v>1.0</v>
      </c>
      <c r="C755" s="525">
        <v>47.0</v>
      </c>
      <c r="D755" s="526" t="s">
        <v>8244</v>
      </c>
      <c r="E755" s="1"/>
      <c r="F755" s="508"/>
      <c r="G755" s="503"/>
      <c r="H755" s="503"/>
      <c r="I755" s="575"/>
      <c r="J755" s="1"/>
      <c r="K755" s="542">
        <v>1.0</v>
      </c>
      <c r="L755" s="525">
        <v>2.0</v>
      </c>
      <c r="M755" s="525">
        <v>47.0</v>
      </c>
      <c r="N755" s="529" t="s">
        <v>8245</v>
      </c>
      <c r="O755" s="1"/>
      <c r="P755" s="542">
        <v>1.0</v>
      </c>
      <c r="Q755" s="525">
        <v>2.0</v>
      </c>
      <c r="R755" s="525">
        <v>2.0</v>
      </c>
      <c r="S755" s="529" t="s">
        <v>8246</v>
      </c>
      <c r="T755" s="1"/>
      <c r="U755" s="514">
        <v>5.0</v>
      </c>
      <c r="V755" s="525">
        <v>3.0</v>
      </c>
      <c r="W755" s="525">
        <v>48.0</v>
      </c>
      <c r="X755" s="537" t="s">
        <v>8247</v>
      </c>
      <c r="Y755" s="1"/>
      <c r="Z755" s="508"/>
      <c r="AA755" s="503"/>
      <c r="AB755" s="503"/>
      <c r="AC755" s="575"/>
      <c r="AD755" s="1"/>
      <c r="AE755" s="508"/>
      <c r="AF755" s="503"/>
      <c r="AG755" s="503"/>
      <c r="AH755" s="575"/>
      <c r="AI755" s="503"/>
      <c r="AJ755" s="508"/>
      <c r="AK755" s="503"/>
      <c r="AL755" s="503"/>
      <c r="AM755" s="573"/>
      <c r="AO755" s="514"/>
      <c r="AR755" s="573"/>
      <c r="AS755" s="518"/>
      <c r="AT755" s="514"/>
      <c r="AU755" s="514"/>
      <c r="AV755" s="514"/>
      <c r="AW755" s="558"/>
      <c r="AX755" s="1"/>
      <c r="AY755" s="514"/>
      <c r="AZ755" s="514"/>
      <c r="BA755" s="514"/>
      <c r="BB755" s="558"/>
      <c r="BC755" s="1"/>
      <c r="BD755" s="514"/>
      <c r="BE755" s="514"/>
      <c r="BF755" s="514"/>
      <c r="BG755" s="558"/>
      <c r="BH755" s="1"/>
      <c r="BI755" s="514"/>
      <c r="BJ755" s="514"/>
      <c r="BK755" s="514"/>
      <c r="BL755" s="558"/>
      <c r="BM755" s="1"/>
      <c r="BN755" s="514"/>
      <c r="BO755" s="514"/>
      <c r="BP755" s="514"/>
      <c r="BQ755" s="558"/>
      <c r="BR755" s="1"/>
      <c r="BS755" s="514"/>
      <c r="BT755" s="514"/>
      <c r="BU755" s="514"/>
      <c r="BV755" s="558"/>
      <c r="BW755" s="1"/>
      <c r="BX755" s="514"/>
      <c r="BY755" s="514"/>
      <c r="BZ755" s="514"/>
      <c r="CA755" s="558"/>
      <c r="CB755" s="1"/>
      <c r="CC755" s="514"/>
      <c r="CD755" s="514"/>
      <c r="CE755" s="514"/>
      <c r="CF755" s="558"/>
      <c r="CG755" s="1"/>
      <c r="CH755" s="514"/>
      <c r="CI755" s="514"/>
      <c r="CJ755" s="514"/>
      <c r="CK755" s="558"/>
      <c r="CL755" s="1"/>
      <c r="CM755" s="514"/>
      <c r="CN755" s="514"/>
      <c r="CO755" s="514"/>
      <c r="CP755" s="558"/>
      <c r="CQ755" s="1"/>
    </row>
    <row r="756" ht="15.0" customHeight="1">
      <c r="A756" s="524">
        <v>16.0</v>
      </c>
      <c r="B756" s="525">
        <v>1.0</v>
      </c>
      <c r="C756" s="525">
        <v>48.0</v>
      </c>
      <c r="D756" s="526" t="s">
        <v>8248</v>
      </c>
      <c r="E756" s="1"/>
      <c r="F756" s="508"/>
      <c r="G756" s="503"/>
      <c r="H756" s="503"/>
      <c r="I756" s="575"/>
      <c r="J756" s="1"/>
      <c r="K756" s="514">
        <v>16.0</v>
      </c>
      <c r="L756" s="525">
        <v>2.0</v>
      </c>
      <c r="M756" s="525">
        <v>48.0</v>
      </c>
      <c r="N756" s="529" t="s">
        <v>8249</v>
      </c>
      <c r="O756" s="1"/>
      <c r="P756" s="524">
        <v>16.0</v>
      </c>
      <c r="Q756" s="525">
        <v>2.0</v>
      </c>
      <c r="R756" s="525">
        <v>1.0</v>
      </c>
      <c r="S756" s="529" t="s">
        <v>8250</v>
      </c>
      <c r="T756" s="1"/>
      <c r="U756" s="514">
        <v>4.0</v>
      </c>
      <c r="V756" s="525">
        <v>3.0</v>
      </c>
      <c r="W756" s="525">
        <v>48.0</v>
      </c>
      <c r="X756" s="537" t="s">
        <v>8251</v>
      </c>
      <c r="Y756" s="1"/>
      <c r="Z756" s="508"/>
      <c r="AA756" s="503"/>
      <c r="AB756" s="503"/>
      <c r="AC756" s="575"/>
      <c r="AD756" s="1"/>
      <c r="AE756" s="508"/>
      <c r="AF756" s="503"/>
      <c r="AG756" s="503"/>
      <c r="AH756" s="575"/>
      <c r="AI756" s="503"/>
      <c r="AJ756" s="508"/>
      <c r="AK756" s="503"/>
      <c r="AL756" s="503"/>
      <c r="AM756" s="573"/>
      <c r="AO756" s="514"/>
      <c r="AR756" s="573"/>
      <c r="AS756" s="518"/>
      <c r="AT756" s="514"/>
      <c r="AU756" s="514"/>
      <c r="AV756" s="514"/>
      <c r="AW756" s="558"/>
      <c r="AX756" s="1"/>
      <c r="AY756" s="514"/>
      <c r="AZ756" s="514"/>
      <c r="BA756" s="514"/>
      <c r="BB756" s="558"/>
      <c r="BC756" s="1"/>
      <c r="BD756" s="514"/>
      <c r="BE756" s="514"/>
      <c r="BF756" s="514"/>
      <c r="BG756" s="558"/>
      <c r="BH756" s="1"/>
      <c r="BI756" s="514"/>
      <c r="BJ756" s="514"/>
      <c r="BK756" s="514"/>
      <c r="BL756" s="558"/>
      <c r="BM756" s="1"/>
      <c r="BN756" s="514"/>
      <c r="BO756" s="514"/>
      <c r="BP756" s="514"/>
      <c r="BQ756" s="558"/>
      <c r="BR756" s="1"/>
      <c r="BS756" s="514"/>
      <c r="BT756" s="514"/>
      <c r="BU756" s="514"/>
      <c r="BV756" s="558"/>
      <c r="BW756" s="1"/>
      <c r="BX756" s="514"/>
      <c r="BY756" s="514"/>
      <c r="BZ756" s="514"/>
      <c r="CA756" s="558"/>
      <c r="CB756" s="1"/>
      <c r="CC756" s="514"/>
      <c r="CD756" s="514"/>
      <c r="CE756" s="514"/>
      <c r="CF756" s="558"/>
      <c r="CG756" s="1"/>
      <c r="CH756" s="514"/>
      <c r="CI756" s="514"/>
      <c r="CJ756" s="514"/>
      <c r="CK756" s="558"/>
      <c r="CL756" s="1"/>
      <c r="CM756" s="514"/>
      <c r="CN756" s="514"/>
      <c r="CO756" s="514"/>
      <c r="CP756" s="558"/>
      <c r="CQ756" s="1"/>
    </row>
    <row r="757" ht="15.0" customHeight="1">
      <c r="A757" s="514">
        <v>15.0</v>
      </c>
      <c r="B757" s="525">
        <v>1.0</v>
      </c>
      <c r="C757" s="525">
        <v>48.0</v>
      </c>
      <c r="D757" s="526" t="s">
        <v>8252</v>
      </c>
      <c r="E757" s="1"/>
      <c r="F757" s="508"/>
      <c r="G757" s="503"/>
      <c r="H757" s="503"/>
      <c r="I757" s="575"/>
      <c r="J757" s="1"/>
      <c r="K757" s="514">
        <v>15.0</v>
      </c>
      <c r="L757" s="525">
        <v>2.0</v>
      </c>
      <c r="M757" s="525">
        <v>48.0</v>
      </c>
      <c r="N757" s="529" t="s">
        <v>8253</v>
      </c>
      <c r="O757" s="1"/>
      <c r="P757" s="514">
        <v>15.0</v>
      </c>
      <c r="Q757" s="525">
        <v>2.0</v>
      </c>
      <c r="R757" s="525">
        <v>1.0</v>
      </c>
      <c r="S757" s="529" t="s">
        <v>8254</v>
      </c>
      <c r="T757" s="1"/>
      <c r="U757" s="514">
        <v>3.0</v>
      </c>
      <c r="V757" s="525">
        <v>3.0</v>
      </c>
      <c r="W757" s="525">
        <v>48.0</v>
      </c>
      <c r="X757" s="537" t="s">
        <v>8255</v>
      </c>
      <c r="Y757" s="1"/>
      <c r="Z757" s="508"/>
      <c r="AA757" s="503"/>
      <c r="AB757" s="503"/>
      <c r="AC757" s="575"/>
      <c r="AD757" s="1"/>
      <c r="AE757" s="508"/>
      <c r="AF757" s="503"/>
      <c r="AG757" s="503"/>
      <c r="AH757" s="575"/>
      <c r="AI757" s="503"/>
      <c r="AJ757" s="508"/>
      <c r="AK757" s="503"/>
      <c r="AL757" s="503"/>
      <c r="AM757" s="573"/>
      <c r="AO757" s="514"/>
      <c r="AR757" s="573"/>
      <c r="AS757" s="518"/>
      <c r="AT757" s="514"/>
      <c r="AU757" s="514"/>
      <c r="AV757" s="514"/>
      <c r="AW757" s="558"/>
      <c r="AX757" s="1"/>
      <c r="AY757" s="514"/>
      <c r="AZ757" s="514"/>
      <c r="BA757" s="514"/>
      <c r="BB757" s="558"/>
      <c r="BC757" s="1"/>
      <c r="BD757" s="514"/>
      <c r="BE757" s="514"/>
      <c r="BF757" s="514"/>
      <c r="BG757" s="558"/>
      <c r="BH757" s="1"/>
      <c r="BI757" s="514"/>
      <c r="BJ757" s="514"/>
      <c r="BK757" s="514"/>
      <c r="BL757" s="558"/>
      <c r="BM757" s="1"/>
      <c r="BN757" s="514"/>
      <c r="BO757" s="514"/>
      <c r="BP757" s="514"/>
      <c r="BQ757" s="558"/>
      <c r="BR757" s="1"/>
      <c r="BS757" s="514"/>
      <c r="BT757" s="514"/>
      <c r="BU757" s="514"/>
      <c r="BV757" s="558"/>
      <c r="BW757" s="1"/>
      <c r="BX757" s="514"/>
      <c r="BY757" s="514"/>
      <c r="BZ757" s="514"/>
      <c r="CA757" s="558"/>
      <c r="CB757" s="1"/>
      <c r="CC757" s="514"/>
      <c r="CD757" s="514"/>
      <c r="CE757" s="514"/>
      <c r="CF757" s="558"/>
      <c r="CG757" s="1"/>
      <c r="CH757" s="514"/>
      <c r="CI757" s="514"/>
      <c r="CJ757" s="514"/>
      <c r="CK757" s="558"/>
      <c r="CL757" s="1"/>
      <c r="CM757" s="514"/>
      <c r="CN757" s="514"/>
      <c r="CO757" s="514"/>
      <c r="CP757" s="558"/>
      <c r="CQ757" s="1"/>
    </row>
    <row r="758" ht="15.0" customHeight="1">
      <c r="A758" s="514">
        <v>14.0</v>
      </c>
      <c r="B758" s="525">
        <v>1.0</v>
      </c>
      <c r="C758" s="525">
        <v>48.0</v>
      </c>
      <c r="D758" s="526" t="s">
        <v>8256</v>
      </c>
      <c r="E758" s="1"/>
      <c r="F758" s="508"/>
      <c r="G758" s="503"/>
      <c r="H758" s="503"/>
      <c r="I758" s="575"/>
      <c r="J758" s="1"/>
      <c r="K758" s="514">
        <v>14.0</v>
      </c>
      <c r="L758" s="525">
        <v>2.0</v>
      </c>
      <c r="M758" s="525">
        <v>48.0</v>
      </c>
      <c r="N758" s="529" t="s">
        <v>8257</v>
      </c>
      <c r="O758" s="1"/>
      <c r="P758" s="514">
        <v>14.0</v>
      </c>
      <c r="Q758" s="525">
        <v>2.0</v>
      </c>
      <c r="R758" s="525">
        <v>1.0</v>
      </c>
      <c r="S758" s="529" t="s">
        <v>8258</v>
      </c>
      <c r="T758" s="1"/>
      <c r="U758" s="514">
        <v>2.0</v>
      </c>
      <c r="V758" s="525">
        <v>3.0</v>
      </c>
      <c r="W758" s="525">
        <v>48.0</v>
      </c>
      <c r="X758" s="537" t="s">
        <v>8259</v>
      </c>
      <c r="Y758" s="1"/>
      <c r="Z758" s="508"/>
      <c r="AA758" s="503"/>
      <c r="AB758" s="503"/>
      <c r="AC758" s="575"/>
      <c r="AD758" s="1"/>
      <c r="AE758" s="508"/>
      <c r="AF758" s="503"/>
      <c r="AG758" s="503"/>
      <c r="AH758" s="575"/>
      <c r="AI758" s="503"/>
      <c r="AJ758" s="508"/>
      <c r="AK758" s="503"/>
      <c r="AL758" s="503"/>
      <c r="AM758" s="573"/>
      <c r="AO758" s="514"/>
      <c r="AR758" s="573"/>
      <c r="AS758" s="518"/>
      <c r="AT758" s="514"/>
      <c r="AU758" s="514"/>
      <c r="AV758" s="514"/>
      <c r="AW758" s="558"/>
      <c r="AX758" s="1"/>
      <c r="AY758" s="514"/>
      <c r="AZ758" s="514"/>
      <c r="BA758" s="514"/>
      <c r="BB758" s="558"/>
      <c r="BC758" s="1"/>
      <c r="BD758" s="514"/>
      <c r="BE758" s="514"/>
      <c r="BF758" s="514"/>
      <c r="BG758" s="558"/>
      <c r="BH758" s="1"/>
      <c r="BI758" s="514"/>
      <c r="BJ758" s="514"/>
      <c r="BK758" s="514"/>
      <c r="BL758" s="558"/>
      <c r="BM758" s="1"/>
      <c r="BN758" s="514"/>
      <c r="BO758" s="514"/>
      <c r="BP758" s="514"/>
      <c r="BQ758" s="558"/>
      <c r="BR758" s="1"/>
      <c r="BS758" s="514"/>
      <c r="BT758" s="514"/>
      <c r="BU758" s="514"/>
      <c r="BV758" s="558"/>
      <c r="BW758" s="1"/>
      <c r="BX758" s="514"/>
      <c r="BY758" s="514"/>
      <c r="BZ758" s="514"/>
      <c r="CA758" s="558"/>
      <c r="CB758" s="1"/>
      <c r="CC758" s="514"/>
      <c r="CD758" s="514"/>
      <c r="CE758" s="514"/>
      <c r="CF758" s="558"/>
      <c r="CG758" s="1"/>
      <c r="CH758" s="514"/>
      <c r="CI758" s="514"/>
      <c r="CJ758" s="514"/>
      <c r="CK758" s="558"/>
      <c r="CL758" s="1"/>
      <c r="CM758" s="514"/>
      <c r="CN758" s="514"/>
      <c r="CO758" s="514"/>
      <c r="CP758" s="558"/>
      <c r="CQ758" s="1"/>
    </row>
    <row r="759" ht="15.0" customHeight="1">
      <c r="A759" s="514">
        <v>13.0</v>
      </c>
      <c r="B759" s="525">
        <v>1.0</v>
      </c>
      <c r="C759" s="525">
        <v>48.0</v>
      </c>
      <c r="D759" s="526" t="s">
        <v>8260</v>
      </c>
      <c r="E759" s="1"/>
      <c r="F759" s="508"/>
      <c r="G759" s="503"/>
      <c r="H759" s="503"/>
      <c r="I759" s="575"/>
      <c r="J759" s="1"/>
      <c r="K759" s="514">
        <v>13.0</v>
      </c>
      <c r="L759" s="525">
        <v>2.0</v>
      </c>
      <c r="M759" s="525">
        <v>48.0</v>
      </c>
      <c r="N759" s="529" t="s">
        <v>8261</v>
      </c>
      <c r="O759" s="1"/>
      <c r="P759" s="514">
        <v>13.0</v>
      </c>
      <c r="Q759" s="525">
        <v>2.0</v>
      </c>
      <c r="R759" s="525">
        <v>1.0</v>
      </c>
      <c r="S759" s="529" t="s">
        <v>8262</v>
      </c>
      <c r="T759" s="1"/>
      <c r="U759" s="542">
        <v>1.0</v>
      </c>
      <c r="V759" s="525">
        <v>3.0</v>
      </c>
      <c r="W759" s="525">
        <v>48.0</v>
      </c>
      <c r="X759" s="537" t="s">
        <v>8263</v>
      </c>
      <c r="Y759" s="1"/>
      <c r="Z759" s="508"/>
      <c r="AA759" s="503"/>
      <c r="AB759" s="503"/>
      <c r="AC759" s="575"/>
      <c r="AD759" s="1"/>
      <c r="AE759" s="508"/>
      <c r="AF759" s="503"/>
      <c r="AG759" s="503"/>
      <c r="AH759" s="575"/>
      <c r="AI759" s="503"/>
      <c r="AJ759" s="508"/>
      <c r="AK759" s="503"/>
      <c r="AL759" s="503"/>
      <c r="AM759" s="573"/>
      <c r="AO759" s="514"/>
      <c r="AR759" s="573"/>
      <c r="AS759" s="518"/>
      <c r="AT759" s="514"/>
      <c r="AU759" s="514"/>
      <c r="AV759" s="514"/>
      <c r="AW759" s="558"/>
      <c r="AX759" s="1"/>
      <c r="AY759" s="514"/>
      <c r="AZ759" s="514"/>
      <c r="BA759" s="514"/>
      <c r="BB759" s="558"/>
      <c r="BC759" s="1"/>
      <c r="BD759" s="514"/>
      <c r="BE759" s="514"/>
      <c r="BF759" s="514"/>
      <c r="BG759" s="558"/>
      <c r="BH759" s="1"/>
      <c r="BI759" s="514"/>
      <c r="BJ759" s="514"/>
      <c r="BK759" s="514"/>
      <c r="BL759" s="558"/>
      <c r="BM759" s="1"/>
      <c r="BN759" s="514"/>
      <c r="BO759" s="514"/>
      <c r="BP759" s="514"/>
      <c r="BQ759" s="558"/>
      <c r="BR759" s="1"/>
      <c r="BS759" s="514"/>
      <c r="BT759" s="514"/>
      <c r="BU759" s="514"/>
      <c r="BV759" s="558"/>
      <c r="BW759" s="1"/>
      <c r="BX759" s="514"/>
      <c r="BY759" s="514"/>
      <c r="BZ759" s="514"/>
      <c r="CA759" s="558"/>
      <c r="CB759" s="1"/>
      <c r="CC759" s="514"/>
      <c r="CD759" s="514"/>
      <c r="CE759" s="514"/>
      <c r="CF759" s="558"/>
      <c r="CG759" s="1"/>
      <c r="CH759" s="514"/>
      <c r="CI759" s="514"/>
      <c r="CJ759" s="514"/>
      <c r="CK759" s="558"/>
      <c r="CL759" s="1"/>
      <c r="CM759" s="514"/>
      <c r="CN759" s="514"/>
      <c r="CO759" s="514"/>
      <c r="CP759" s="558"/>
      <c r="CQ759" s="1"/>
    </row>
    <row r="760" ht="15.0" customHeight="1">
      <c r="A760" s="514">
        <v>12.0</v>
      </c>
      <c r="B760" s="525">
        <v>1.0</v>
      </c>
      <c r="C760" s="525">
        <v>48.0</v>
      </c>
      <c r="D760" s="526" t="s">
        <v>8264</v>
      </c>
      <c r="E760" s="1"/>
      <c r="F760" s="508"/>
      <c r="G760" s="503"/>
      <c r="H760" s="503"/>
      <c r="I760" s="575"/>
      <c r="J760" s="1"/>
      <c r="K760" s="514">
        <v>12.0</v>
      </c>
      <c r="L760" s="525">
        <v>2.0</v>
      </c>
      <c r="M760" s="525">
        <v>48.0</v>
      </c>
      <c r="N760" s="529" t="s">
        <v>8265</v>
      </c>
      <c r="O760" s="1"/>
      <c r="P760" s="514">
        <v>12.0</v>
      </c>
      <c r="Q760" s="525">
        <v>2.0</v>
      </c>
      <c r="R760" s="525">
        <v>1.0</v>
      </c>
      <c r="S760" s="529" t="s">
        <v>8266</v>
      </c>
      <c r="T760" s="1"/>
      <c r="U760" s="503"/>
      <c r="V760" s="503"/>
      <c r="W760" s="503"/>
      <c r="X760" s="575"/>
      <c r="Y760" s="1"/>
      <c r="Z760" s="508"/>
      <c r="AA760" s="503"/>
      <c r="AB760" s="503"/>
      <c r="AC760" s="575"/>
      <c r="AD760" s="1"/>
      <c r="AE760" s="508"/>
      <c r="AF760" s="503"/>
      <c r="AG760" s="503"/>
      <c r="AH760" s="575"/>
      <c r="AI760" s="503"/>
      <c r="AJ760" s="508"/>
      <c r="AK760" s="503"/>
      <c r="AL760" s="503"/>
      <c r="AM760" s="573"/>
      <c r="AO760" s="514"/>
      <c r="AR760" s="573"/>
      <c r="AS760" s="518"/>
      <c r="AT760" s="514"/>
      <c r="AU760" s="514"/>
      <c r="AV760" s="514"/>
      <c r="AW760" s="558"/>
      <c r="AX760" s="1"/>
      <c r="AY760" s="514"/>
      <c r="AZ760" s="514"/>
      <c r="BA760" s="514"/>
      <c r="BB760" s="558"/>
      <c r="BC760" s="1"/>
      <c r="BD760" s="514"/>
      <c r="BE760" s="514"/>
      <c r="BF760" s="514"/>
      <c r="BG760" s="558"/>
      <c r="BH760" s="1"/>
      <c r="BI760" s="514"/>
      <c r="BJ760" s="514"/>
      <c r="BK760" s="514"/>
      <c r="BL760" s="558"/>
      <c r="BM760" s="1"/>
      <c r="BN760" s="514"/>
      <c r="BO760" s="514"/>
      <c r="BP760" s="514"/>
      <c r="BQ760" s="558"/>
      <c r="BR760" s="1"/>
      <c r="BS760" s="514"/>
      <c r="BT760" s="514"/>
      <c r="BU760" s="514"/>
      <c r="BV760" s="558"/>
      <c r="BW760" s="1"/>
      <c r="BX760" s="514"/>
      <c r="BY760" s="514"/>
      <c r="BZ760" s="514"/>
      <c r="CA760" s="558"/>
      <c r="CB760" s="1"/>
      <c r="CC760" s="514"/>
      <c r="CD760" s="514"/>
      <c r="CE760" s="514"/>
      <c r="CF760" s="558"/>
      <c r="CG760" s="1"/>
      <c r="CH760" s="514"/>
      <c r="CI760" s="514"/>
      <c r="CJ760" s="514"/>
      <c r="CK760" s="558"/>
      <c r="CL760" s="1"/>
      <c r="CM760" s="514"/>
      <c r="CN760" s="514"/>
      <c r="CO760" s="514"/>
      <c r="CP760" s="558"/>
      <c r="CQ760" s="1"/>
    </row>
    <row r="761" ht="15.0" customHeight="1">
      <c r="A761" s="514">
        <v>11.0</v>
      </c>
      <c r="B761" s="525">
        <v>1.0</v>
      </c>
      <c r="C761" s="525">
        <v>48.0</v>
      </c>
      <c r="D761" s="526" t="s">
        <v>8267</v>
      </c>
      <c r="E761" s="1"/>
      <c r="F761" s="508"/>
      <c r="G761" s="503"/>
      <c r="H761" s="503"/>
      <c r="I761" s="575"/>
      <c r="J761" s="1"/>
      <c r="K761" s="514">
        <v>11.0</v>
      </c>
      <c r="L761" s="525">
        <v>2.0</v>
      </c>
      <c r="M761" s="525">
        <v>48.0</v>
      </c>
      <c r="N761" s="529" t="s">
        <v>8268</v>
      </c>
      <c r="O761" s="1"/>
      <c r="P761" s="514">
        <v>11.0</v>
      </c>
      <c r="Q761" s="525">
        <v>2.0</v>
      </c>
      <c r="R761" s="525">
        <v>1.0</v>
      </c>
      <c r="S761" s="529" t="s">
        <v>8269</v>
      </c>
      <c r="T761" s="1"/>
      <c r="U761" s="508"/>
      <c r="V761" s="559" t="s">
        <v>8270</v>
      </c>
      <c r="Y761" s="1"/>
      <c r="Z761" s="508"/>
      <c r="AA761" s="503"/>
      <c r="AB761" s="503"/>
      <c r="AC761" s="575"/>
      <c r="AD761" s="1"/>
      <c r="AE761" s="508"/>
      <c r="AF761" s="503"/>
      <c r="AG761" s="503"/>
      <c r="AH761" s="575"/>
      <c r="AI761" s="503"/>
      <c r="AJ761" s="508"/>
      <c r="AK761" s="503"/>
      <c r="AL761" s="503"/>
      <c r="AM761" s="573"/>
      <c r="AO761" s="514"/>
      <c r="AR761" s="573"/>
      <c r="AS761" s="518"/>
      <c r="AT761" s="514"/>
      <c r="AU761" s="514"/>
      <c r="AV761" s="514"/>
      <c r="AW761" s="558"/>
      <c r="AX761" s="1"/>
      <c r="AY761" s="514"/>
      <c r="AZ761" s="514"/>
      <c r="BA761" s="514"/>
      <c r="BB761" s="558"/>
      <c r="BC761" s="1"/>
      <c r="BD761" s="514"/>
      <c r="BE761" s="514"/>
      <c r="BF761" s="514"/>
      <c r="BG761" s="558"/>
      <c r="BH761" s="1"/>
      <c r="BI761" s="514"/>
      <c r="BJ761" s="514"/>
      <c r="BK761" s="514"/>
      <c r="BL761" s="558"/>
      <c r="BM761" s="1"/>
      <c r="BN761" s="514"/>
      <c r="BO761" s="514"/>
      <c r="BP761" s="514"/>
      <c r="BQ761" s="558"/>
      <c r="BR761" s="1"/>
      <c r="BS761" s="514"/>
      <c r="BT761" s="514"/>
      <c r="BU761" s="514"/>
      <c r="BV761" s="558"/>
      <c r="BW761" s="1"/>
      <c r="BX761" s="514"/>
      <c r="BY761" s="514"/>
      <c r="BZ761" s="514"/>
      <c r="CA761" s="558"/>
      <c r="CB761" s="1"/>
      <c r="CC761" s="514"/>
      <c r="CD761" s="514"/>
      <c r="CE761" s="514"/>
      <c r="CF761" s="558"/>
      <c r="CG761" s="1"/>
      <c r="CH761" s="514"/>
      <c r="CI761" s="514"/>
      <c r="CJ761" s="514"/>
      <c r="CK761" s="558"/>
      <c r="CL761" s="1"/>
      <c r="CM761" s="514"/>
      <c r="CN761" s="514"/>
      <c r="CO761" s="514"/>
      <c r="CP761" s="558"/>
      <c r="CQ761" s="1"/>
    </row>
    <row r="762" ht="15.0" customHeight="1">
      <c r="A762" s="514">
        <v>10.0</v>
      </c>
      <c r="B762" s="525">
        <v>1.0</v>
      </c>
      <c r="C762" s="525">
        <v>48.0</v>
      </c>
      <c r="D762" s="526" t="s">
        <v>8271</v>
      </c>
      <c r="E762" s="1"/>
      <c r="F762" s="508"/>
      <c r="G762" s="503"/>
      <c r="H762" s="503"/>
      <c r="I762" s="575"/>
      <c r="J762" s="1"/>
      <c r="K762" s="514">
        <v>10.0</v>
      </c>
      <c r="L762" s="525">
        <v>2.0</v>
      </c>
      <c r="M762" s="525">
        <v>48.0</v>
      </c>
      <c r="N762" s="529" t="s">
        <v>8272</v>
      </c>
      <c r="O762" s="1"/>
      <c r="P762" s="514">
        <v>10.0</v>
      </c>
      <c r="Q762" s="525">
        <v>2.0</v>
      </c>
      <c r="R762" s="525">
        <v>1.0</v>
      </c>
      <c r="S762" s="529" t="s">
        <v>8273</v>
      </c>
      <c r="T762" s="1"/>
      <c r="U762" s="508"/>
      <c r="V762" s="503"/>
      <c r="W762" s="503"/>
      <c r="X762" s="575"/>
      <c r="Y762" s="1"/>
      <c r="Z762" s="508"/>
      <c r="AA762" s="503"/>
      <c r="AB762" s="503"/>
      <c r="AC762" s="575"/>
      <c r="AD762" s="1"/>
      <c r="AE762" s="508"/>
      <c r="AF762" s="503"/>
      <c r="AG762" s="503"/>
      <c r="AH762" s="575"/>
      <c r="AI762" s="503"/>
      <c r="AJ762" s="508"/>
      <c r="AK762" s="503"/>
      <c r="AL762" s="503"/>
      <c r="AM762" s="573"/>
      <c r="AO762" s="514"/>
      <c r="AR762" s="573"/>
      <c r="AS762" s="518"/>
      <c r="AT762" s="514"/>
      <c r="AU762" s="514"/>
      <c r="AV762" s="514"/>
      <c r="AW762" s="558"/>
      <c r="AX762" s="1"/>
      <c r="AY762" s="514"/>
      <c r="AZ762" s="514"/>
      <c r="BA762" s="514"/>
      <c r="BB762" s="558"/>
      <c r="BC762" s="1"/>
      <c r="BD762" s="514"/>
      <c r="BE762" s="514"/>
      <c r="BF762" s="514"/>
      <c r="BG762" s="558"/>
      <c r="BH762" s="1"/>
      <c r="BI762" s="514"/>
      <c r="BJ762" s="514"/>
      <c r="BK762" s="514"/>
      <c r="BL762" s="558"/>
      <c r="BM762" s="1"/>
      <c r="BN762" s="514"/>
      <c r="BO762" s="514"/>
      <c r="BP762" s="514"/>
      <c r="BQ762" s="558"/>
      <c r="BR762" s="1"/>
      <c r="BS762" s="514"/>
      <c r="BT762" s="514"/>
      <c r="BU762" s="514"/>
      <c r="BV762" s="558"/>
      <c r="BW762" s="1"/>
      <c r="BX762" s="514"/>
      <c r="BY762" s="514"/>
      <c r="BZ762" s="514"/>
      <c r="CA762" s="558"/>
      <c r="CB762" s="1"/>
      <c r="CC762" s="514"/>
      <c r="CD762" s="514"/>
      <c r="CE762" s="514"/>
      <c r="CF762" s="558"/>
      <c r="CG762" s="1"/>
      <c r="CH762" s="514"/>
      <c r="CI762" s="514"/>
      <c r="CJ762" s="514"/>
      <c r="CK762" s="558"/>
      <c r="CL762" s="1"/>
      <c r="CM762" s="514"/>
      <c r="CN762" s="514"/>
      <c r="CO762" s="514"/>
      <c r="CP762" s="558"/>
      <c r="CQ762" s="1"/>
    </row>
    <row r="763" ht="15.0" customHeight="1">
      <c r="A763" s="514">
        <v>9.0</v>
      </c>
      <c r="B763" s="525">
        <v>1.0</v>
      </c>
      <c r="C763" s="525">
        <v>48.0</v>
      </c>
      <c r="D763" s="526" t="s">
        <v>8274</v>
      </c>
      <c r="E763" s="1"/>
      <c r="F763" s="508"/>
      <c r="G763" s="503"/>
      <c r="H763" s="503"/>
      <c r="I763" s="575"/>
      <c r="J763" s="1"/>
      <c r="K763" s="514">
        <v>9.0</v>
      </c>
      <c r="L763" s="525">
        <v>2.0</v>
      </c>
      <c r="M763" s="525">
        <v>48.0</v>
      </c>
      <c r="N763" s="529" t="s">
        <v>8275</v>
      </c>
      <c r="O763" s="1"/>
      <c r="P763" s="514">
        <v>9.0</v>
      </c>
      <c r="Q763" s="525">
        <v>2.0</v>
      </c>
      <c r="R763" s="525">
        <v>1.0</v>
      </c>
      <c r="S763" s="529" t="s">
        <v>8276</v>
      </c>
      <c r="T763" s="1"/>
      <c r="U763" s="508"/>
      <c r="V763" s="503"/>
      <c r="W763" s="503"/>
      <c r="X763" s="575"/>
      <c r="Y763" s="1"/>
      <c r="Z763" s="508"/>
      <c r="AA763" s="503"/>
      <c r="AB763" s="503"/>
      <c r="AC763" s="575"/>
      <c r="AD763" s="1"/>
      <c r="AE763" s="508"/>
      <c r="AF763" s="503"/>
      <c r="AG763" s="503"/>
      <c r="AH763" s="575"/>
      <c r="AI763" s="503"/>
      <c r="AJ763" s="508"/>
      <c r="AK763" s="503"/>
      <c r="AL763" s="503"/>
      <c r="AM763" s="573"/>
      <c r="AO763" s="514"/>
      <c r="AR763" s="573"/>
      <c r="AS763" s="518"/>
      <c r="AT763" s="514"/>
      <c r="AU763" s="514"/>
      <c r="AV763" s="514"/>
      <c r="AW763" s="558"/>
      <c r="AX763" s="1"/>
      <c r="AY763" s="514"/>
      <c r="AZ763" s="514"/>
      <c r="BA763" s="514"/>
      <c r="BB763" s="558"/>
      <c r="BC763" s="1"/>
      <c r="BD763" s="514"/>
      <c r="BE763" s="514"/>
      <c r="BF763" s="514"/>
      <c r="BG763" s="558"/>
      <c r="BH763" s="1"/>
      <c r="BI763" s="514"/>
      <c r="BJ763" s="514"/>
      <c r="BK763" s="514"/>
      <c r="BL763" s="558"/>
      <c r="BM763" s="1"/>
      <c r="BN763" s="514"/>
      <c r="BO763" s="514"/>
      <c r="BP763" s="514"/>
      <c r="BQ763" s="558"/>
      <c r="BR763" s="1"/>
      <c r="BS763" s="514"/>
      <c r="BT763" s="514"/>
      <c r="BU763" s="514"/>
      <c r="BV763" s="558"/>
      <c r="BW763" s="1"/>
      <c r="BX763" s="514"/>
      <c r="BY763" s="514"/>
      <c r="BZ763" s="514"/>
      <c r="CA763" s="558"/>
      <c r="CB763" s="1"/>
      <c r="CC763" s="514"/>
      <c r="CD763" s="514"/>
      <c r="CE763" s="514"/>
      <c r="CF763" s="558"/>
      <c r="CG763" s="1"/>
      <c r="CH763" s="514"/>
      <c r="CI763" s="514"/>
      <c r="CJ763" s="514"/>
      <c r="CK763" s="558"/>
      <c r="CL763" s="1"/>
      <c r="CM763" s="514"/>
      <c r="CN763" s="514"/>
      <c r="CO763" s="514"/>
      <c r="CP763" s="558"/>
      <c r="CQ763" s="1"/>
    </row>
    <row r="764" ht="15.0" customHeight="1">
      <c r="A764" s="514">
        <v>8.0</v>
      </c>
      <c r="B764" s="525">
        <v>1.0</v>
      </c>
      <c r="C764" s="525">
        <v>48.0</v>
      </c>
      <c r="D764" s="526" t="s">
        <v>8277</v>
      </c>
      <c r="E764" s="1"/>
      <c r="F764" s="508"/>
      <c r="G764" s="503"/>
      <c r="H764" s="503"/>
      <c r="I764" s="575"/>
      <c r="J764" s="1"/>
      <c r="K764" s="514">
        <v>8.0</v>
      </c>
      <c r="L764" s="525">
        <v>2.0</v>
      </c>
      <c r="M764" s="525">
        <v>48.0</v>
      </c>
      <c r="N764" s="529" t="s">
        <v>8278</v>
      </c>
      <c r="O764" s="1"/>
      <c r="P764" s="514">
        <v>8.0</v>
      </c>
      <c r="Q764" s="525">
        <v>2.0</v>
      </c>
      <c r="R764" s="525">
        <v>1.0</v>
      </c>
      <c r="S764" s="529" t="s">
        <v>8279</v>
      </c>
      <c r="T764" s="1"/>
      <c r="U764" s="508"/>
      <c r="V764" s="503"/>
      <c r="W764" s="503"/>
      <c r="X764" s="575"/>
      <c r="Y764" s="1"/>
      <c r="Z764" s="508"/>
      <c r="AA764" s="503"/>
      <c r="AB764" s="503"/>
      <c r="AC764" s="575"/>
      <c r="AD764" s="1"/>
      <c r="AE764" s="508"/>
      <c r="AF764" s="503"/>
      <c r="AG764" s="503"/>
      <c r="AH764" s="575"/>
      <c r="AI764" s="503"/>
      <c r="AJ764" s="508"/>
      <c r="AK764" s="503"/>
      <c r="AL764" s="503"/>
      <c r="AM764" s="573"/>
      <c r="AO764" s="514"/>
      <c r="AR764" s="573"/>
      <c r="AS764" s="518"/>
      <c r="AT764" s="514"/>
      <c r="AU764" s="514"/>
      <c r="AV764" s="514"/>
      <c r="AW764" s="558"/>
      <c r="AX764" s="1"/>
      <c r="AY764" s="514"/>
      <c r="AZ764" s="514"/>
      <c r="BA764" s="514"/>
      <c r="BB764" s="558"/>
      <c r="BC764" s="1"/>
      <c r="BD764" s="514"/>
      <c r="BE764" s="514"/>
      <c r="BF764" s="514"/>
      <c r="BG764" s="558"/>
      <c r="BH764" s="1"/>
      <c r="BI764" s="514"/>
      <c r="BJ764" s="514"/>
      <c r="BK764" s="514"/>
      <c r="BL764" s="558"/>
      <c r="BM764" s="1"/>
      <c r="BN764" s="514"/>
      <c r="BO764" s="514"/>
      <c r="BP764" s="514"/>
      <c r="BQ764" s="558"/>
      <c r="BR764" s="1"/>
      <c r="BS764" s="514"/>
      <c r="BT764" s="514"/>
      <c r="BU764" s="514"/>
      <c r="BV764" s="558"/>
      <c r="BW764" s="1"/>
      <c r="BX764" s="514"/>
      <c r="BY764" s="514"/>
      <c r="BZ764" s="514"/>
      <c r="CA764" s="558"/>
      <c r="CB764" s="1"/>
      <c r="CC764" s="514"/>
      <c r="CD764" s="514"/>
      <c r="CE764" s="514"/>
      <c r="CF764" s="558"/>
      <c r="CG764" s="1"/>
      <c r="CH764" s="514"/>
      <c r="CI764" s="514"/>
      <c r="CJ764" s="514"/>
      <c r="CK764" s="558"/>
      <c r="CL764" s="1"/>
      <c r="CM764" s="514"/>
      <c r="CN764" s="514"/>
      <c r="CO764" s="514"/>
      <c r="CP764" s="558"/>
      <c r="CQ764" s="1"/>
    </row>
    <row r="765" ht="15.0" customHeight="1">
      <c r="A765" s="514">
        <v>7.0</v>
      </c>
      <c r="B765" s="525">
        <v>1.0</v>
      </c>
      <c r="C765" s="525">
        <v>48.0</v>
      </c>
      <c r="D765" s="526" t="s">
        <v>8280</v>
      </c>
      <c r="E765" s="1"/>
      <c r="F765" s="508"/>
      <c r="G765" s="503"/>
      <c r="H765" s="503"/>
      <c r="I765" s="575"/>
      <c r="J765" s="1"/>
      <c r="K765" s="514">
        <v>7.0</v>
      </c>
      <c r="L765" s="525">
        <v>2.0</v>
      </c>
      <c r="M765" s="525">
        <v>48.0</v>
      </c>
      <c r="N765" s="529" t="s">
        <v>8281</v>
      </c>
      <c r="O765" s="1"/>
      <c r="P765" s="514">
        <v>7.0</v>
      </c>
      <c r="Q765" s="525">
        <v>2.0</v>
      </c>
      <c r="R765" s="525">
        <v>1.0</v>
      </c>
      <c r="S765" s="529" t="s">
        <v>8282</v>
      </c>
      <c r="T765" s="1"/>
      <c r="U765" s="508"/>
      <c r="V765" s="503"/>
      <c r="W765" s="503"/>
      <c r="X765" s="575"/>
      <c r="Y765" s="1"/>
      <c r="Z765" s="508"/>
      <c r="AA765" s="503"/>
      <c r="AB765" s="503"/>
      <c r="AC765" s="575"/>
      <c r="AD765" s="1"/>
      <c r="AE765" s="508"/>
      <c r="AF765" s="503"/>
      <c r="AG765" s="503"/>
      <c r="AH765" s="575"/>
      <c r="AI765" s="503"/>
      <c r="AJ765" s="508"/>
      <c r="AK765" s="503"/>
      <c r="AL765" s="503"/>
      <c r="AM765" s="573"/>
      <c r="AO765" s="514"/>
      <c r="AR765" s="573"/>
      <c r="AS765" s="518"/>
      <c r="AT765" s="514"/>
      <c r="AU765" s="514"/>
      <c r="AV765" s="514"/>
      <c r="AW765" s="558"/>
      <c r="AX765" s="1"/>
      <c r="AY765" s="514"/>
      <c r="AZ765" s="514"/>
      <c r="BA765" s="514"/>
      <c r="BB765" s="558"/>
      <c r="BC765" s="1"/>
      <c r="BD765" s="514"/>
      <c r="BE765" s="514"/>
      <c r="BF765" s="514"/>
      <c r="BG765" s="558"/>
      <c r="BH765" s="1"/>
      <c r="BI765" s="514"/>
      <c r="BJ765" s="514"/>
      <c r="BK765" s="514"/>
      <c r="BL765" s="558"/>
      <c r="BM765" s="1"/>
      <c r="BN765" s="514"/>
      <c r="BO765" s="514"/>
      <c r="BP765" s="514"/>
      <c r="BQ765" s="558"/>
      <c r="BR765" s="1"/>
      <c r="BS765" s="514"/>
      <c r="BT765" s="514"/>
      <c r="BU765" s="514"/>
      <c r="BV765" s="558"/>
      <c r="BW765" s="1"/>
      <c r="BX765" s="514"/>
      <c r="BY765" s="514"/>
      <c r="BZ765" s="514"/>
      <c r="CA765" s="558"/>
      <c r="CB765" s="1"/>
      <c r="CC765" s="514"/>
      <c r="CD765" s="514"/>
      <c r="CE765" s="514"/>
      <c r="CF765" s="558"/>
      <c r="CG765" s="1"/>
      <c r="CH765" s="514"/>
      <c r="CI765" s="514"/>
      <c r="CJ765" s="514"/>
      <c r="CK765" s="558"/>
      <c r="CL765" s="1"/>
      <c r="CM765" s="514"/>
      <c r="CN765" s="514"/>
      <c r="CO765" s="514"/>
      <c r="CP765" s="558"/>
      <c r="CQ765" s="1"/>
    </row>
    <row r="766" ht="15.0" customHeight="1">
      <c r="A766" s="514">
        <v>6.0</v>
      </c>
      <c r="B766" s="525">
        <v>1.0</v>
      </c>
      <c r="C766" s="525">
        <v>48.0</v>
      </c>
      <c r="D766" s="526" t="s">
        <v>8283</v>
      </c>
      <c r="E766" s="1"/>
      <c r="F766" s="508"/>
      <c r="G766" s="503"/>
      <c r="H766" s="503"/>
      <c r="I766" s="575"/>
      <c r="J766" s="1"/>
      <c r="K766" s="514">
        <v>6.0</v>
      </c>
      <c r="L766" s="525">
        <v>2.0</v>
      </c>
      <c r="M766" s="525">
        <v>48.0</v>
      </c>
      <c r="N766" s="529" t="s">
        <v>8284</v>
      </c>
      <c r="O766" s="1"/>
      <c r="P766" s="514">
        <v>6.0</v>
      </c>
      <c r="Q766" s="525">
        <v>2.0</v>
      </c>
      <c r="R766" s="525">
        <v>1.0</v>
      </c>
      <c r="S766" s="529" t="s">
        <v>8285</v>
      </c>
      <c r="T766" s="1"/>
      <c r="U766" s="508"/>
      <c r="V766" s="503"/>
      <c r="W766" s="503"/>
      <c r="X766" s="575"/>
      <c r="Y766" s="1"/>
      <c r="Z766" s="508"/>
      <c r="AA766" s="503"/>
      <c r="AB766" s="503"/>
      <c r="AC766" s="575"/>
      <c r="AD766" s="1"/>
      <c r="AE766" s="508"/>
      <c r="AF766" s="503"/>
      <c r="AG766" s="503"/>
      <c r="AH766" s="575"/>
      <c r="AI766" s="503"/>
      <c r="AJ766" s="508"/>
      <c r="AK766" s="503"/>
      <c r="AL766" s="503"/>
      <c r="AM766" s="573"/>
      <c r="AO766" s="514"/>
      <c r="AR766" s="573"/>
      <c r="AS766" s="518"/>
      <c r="AT766" s="514"/>
      <c r="AU766" s="514"/>
      <c r="AV766" s="514"/>
      <c r="AW766" s="558"/>
      <c r="AX766" s="1"/>
      <c r="AY766" s="514"/>
      <c r="AZ766" s="514"/>
      <c r="BA766" s="514"/>
      <c r="BB766" s="558"/>
      <c r="BC766" s="1"/>
      <c r="BD766" s="514"/>
      <c r="BE766" s="514"/>
      <c r="BF766" s="514"/>
      <c r="BG766" s="558"/>
      <c r="BH766" s="1"/>
      <c r="BI766" s="514"/>
      <c r="BJ766" s="514"/>
      <c r="BK766" s="514"/>
      <c r="BL766" s="558"/>
      <c r="BM766" s="1"/>
      <c r="BN766" s="514"/>
      <c r="BO766" s="514"/>
      <c r="BP766" s="514"/>
      <c r="BQ766" s="558"/>
      <c r="BR766" s="1"/>
      <c r="BS766" s="514"/>
      <c r="BT766" s="514"/>
      <c r="BU766" s="514"/>
      <c r="BV766" s="558"/>
      <c r="BW766" s="1"/>
      <c r="BX766" s="514"/>
      <c r="BY766" s="514"/>
      <c r="BZ766" s="514"/>
      <c r="CA766" s="558"/>
      <c r="CB766" s="1"/>
      <c r="CC766" s="514"/>
      <c r="CD766" s="514"/>
      <c r="CE766" s="514"/>
      <c r="CF766" s="558"/>
      <c r="CH766" s="514"/>
      <c r="CI766" s="514"/>
      <c r="CJ766" s="514"/>
      <c r="CK766" s="558"/>
      <c r="CL766" s="1"/>
      <c r="CM766" s="514"/>
      <c r="CN766" s="514"/>
      <c r="CO766" s="514"/>
      <c r="CP766" s="558"/>
      <c r="CQ766" s="1"/>
    </row>
    <row r="767" ht="15.0" customHeight="1">
      <c r="A767" s="514">
        <v>5.0</v>
      </c>
      <c r="B767" s="525">
        <v>1.0</v>
      </c>
      <c r="C767" s="525">
        <v>48.0</v>
      </c>
      <c r="D767" s="526" t="s">
        <v>8286</v>
      </c>
      <c r="E767" s="1"/>
      <c r="F767" s="508"/>
      <c r="G767" s="503"/>
      <c r="H767" s="503"/>
      <c r="I767" s="575"/>
      <c r="J767" s="1"/>
      <c r="K767" s="514">
        <v>5.0</v>
      </c>
      <c r="L767" s="525">
        <v>2.0</v>
      </c>
      <c r="M767" s="525">
        <v>48.0</v>
      </c>
      <c r="N767" s="529" t="s">
        <v>8287</v>
      </c>
      <c r="O767" s="1"/>
      <c r="P767" s="514">
        <v>5.0</v>
      </c>
      <c r="Q767" s="525">
        <v>2.0</v>
      </c>
      <c r="R767" s="525">
        <v>1.0</v>
      </c>
      <c r="S767" s="529" t="s">
        <v>8288</v>
      </c>
      <c r="T767" s="1"/>
      <c r="U767" s="508"/>
      <c r="V767" s="503"/>
      <c r="W767" s="503"/>
      <c r="X767" s="575"/>
      <c r="Y767" s="1"/>
      <c r="Z767" s="508"/>
      <c r="AA767" s="503"/>
      <c r="AB767" s="503"/>
      <c r="AC767" s="575"/>
      <c r="AD767" s="1"/>
      <c r="AE767" s="508"/>
      <c r="AF767" s="503"/>
      <c r="AG767" s="503"/>
      <c r="AH767" s="575"/>
      <c r="AI767" s="503"/>
      <c r="AJ767" s="508"/>
      <c r="AK767" s="503"/>
      <c r="AL767" s="503"/>
      <c r="AM767" s="573"/>
      <c r="AO767" s="514"/>
      <c r="AR767" s="573"/>
      <c r="AS767" s="518"/>
      <c r="AT767" s="514"/>
      <c r="AU767" s="514"/>
      <c r="AV767" s="514"/>
      <c r="AW767" s="558"/>
      <c r="AX767" s="1"/>
      <c r="AY767" s="514"/>
      <c r="AZ767" s="514"/>
      <c r="BA767" s="514"/>
      <c r="BB767" s="558"/>
      <c r="BC767" s="1"/>
      <c r="BD767" s="514"/>
      <c r="BE767" s="514"/>
      <c r="BF767" s="514"/>
      <c r="BG767" s="558"/>
      <c r="BH767" s="1"/>
      <c r="BI767" s="514"/>
      <c r="BJ767" s="514"/>
      <c r="BK767" s="514"/>
      <c r="BL767" s="558"/>
      <c r="BM767" s="1"/>
      <c r="BN767" s="514"/>
      <c r="BO767" s="514"/>
      <c r="BP767" s="514"/>
      <c r="BQ767" s="558"/>
      <c r="BR767" s="1"/>
      <c r="BS767" s="514"/>
      <c r="BT767" s="514"/>
      <c r="BU767" s="514"/>
      <c r="BV767" s="558"/>
      <c r="BW767" s="1"/>
      <c r="BX767" s="514"/>
      <c r="BY767" s="514"/>
      <c r="BZ767" s="514"/>
      <c r="CA767" s="558"/>
      <c r="CB767" s="1"/>
      <c r="CC767" s="514"/>
      <c r="CD767" s="514"/>
      <c r="CE767" s="514"/>
      <c r="CF767" s="558"/>
      <c r="CH767" s="514"/>
      <c r="CI767" s="514"/>
      <c r="CJ767" s="514"/>
      <c r="CK767" s="558"/>
      <c r="CL767" s="1"/>
      <c r="CM767" s="514"/>
      <c r="CN767" s="514"/>
      <c r="CO767" s="514"/>
      <c r="CP767" s="558"/>
      <c r="CQ767" s="1"/>
    </row>
    <row r="768" ht="15.0" customHeight="1">
      <c r="A768" s="514">
        <v>4.0</v>
      </c>
      <c r="B768" s="525">
        <v>1.0</v>
      </c>
      <c r="C768" s="525">
        <v>48.0</v>
      </c>
      <c r="D768" s="526" t="s">
        <v>8289</v>
      </c>
      <c r="E768" s="1"/>
      <c r="F768" s="508"/>
      <c r="G768" s="503"/>
      <c r="H768" s="503"/>
      <c r="I768" s="575"/>
      <c r="J768" s="1"/>
      <c r="K768" s="514">
        <v>4.0</v>
      </c>
      <c r="L768" s="525">
        <v>2.0</v>
      </c>
      <c r="M768" s="525">
        <v>48.0</v>
      </c>
      <c r="N768" s="529" t="s">
        <v>8290</v>
      </c>
      <c r="O768" s="1"/>
      <c r="P768" s="514">
        <v>4.0</v>
      </c>
      <c r="Q768" s="525">
        <v>2.0</v>
      </c>
      <c r="R768" s="525">
        <v>1.0</v>
      </c>
      <c r="S768" s="529" t="s">
        <v>8291</v>
      </c>
      <c r="T768" s="1"/>
      <c r="U768" s="508"/>
      <c r="V768" s="503"/>
      <c r="W768" s="503"/>
      <c r="X768" s="575"/>
      <c r="Y768" s="1"/>
      <c r="Z768" s="508"/>
      <c r="AA768" s="503"/>
      <c r="AB768" s="503"/>
      <c r="AC768" s="575"/>
      <c r="AD768" s="1"/>
      <c r="AE768" s="508"/>
      <c r="AF768" s="503"/>
      <c r="AG768" s="503"/>
      <c r="AH768" s="575"/>
      <c r="AI768" s="503"/>
      <c r="AJ768" s="508"/>
      <c r="AK768" s="503"/>
      <c r="AL768" s="503"/>
      <c r="AM768" s="573"/>
      <c r="AO768" s="514"/>
      <c r="AR768" s="573"/>
      <c r="AS768" s="518"/>
      <c r="AT768" s="514"/>
      <c r="AU768" s="514"/>
      <c r="AV768" s="514"/>
      <c r="AW768" s="558"/>
      <c r="AX768" s="1"/>
      <c r="AY768" s="514"/>
      <c r="AZ768" s="514"/>
      <c r="BA768" s="514"/>
      <c r="BB768" s="558"/>
      <c r="BC768" s="1"/>
      <c r="BD768" s="514"/>
      <c r="BE768" s="514"/>
      <c r="BF768" s="514"/>
      <c r="BG768" s="558"/>
      <c r="BH768" s="1"/>
      <c r="BI768" s="514"/>
      <c r="BJ768" s="514"/>
      <c r="BK768" s="514"/>
      <c r="BL768" s="558"/>
      <c r="BM768" s="1"/>
      <c r="BN768" s="514"/>
      <c r="BO768" s="514"/>
      <c r="BP768" s="514"/>
      <c r="BQ768" s="558"/>
      <c r="BR768" s="1"/>
      <c r="BS768" s="514"/>
      <c r="BT768" s="514"/>
      <c r="BU768" s="514"/>
      <c r="BV768" s="558"/>
      <c r="BW768" s="1"/>
      <c r="BX768" s="514"/>
      <c r="BY768" s="514"/>
      <c r="BZ768" s="514"/>
      <c r="CA768" s="558"/>
      <c r="CB768" s="1"/>
      <c r="CC768" s="514"/>
      <c r="CD768" s="514"/>
      <c r="CE768" s="514"/>
      <c r="CF768" s="558"/>
      <c r="CH768" s="514"/>
      <c r="CI768" s="514"/>
      <c r="CJ768" s="514"/>
      <c r="CK768" s="558"/>
      <c r="CL768" s="1"/>
      <c r="CM768" s="514"/>
      <c r="CN768" s="514"/>
      <c r="CO768" s="514"/>
      <c r="CP768" s="558"/>
      <c r="CQ768" s="1"/>
    </row>
    <row r="769" ht="15.0" customHeight="1">
      <c r="A769" s="514">
        <v>3.0</v>
      </c>
      <c r="B769" s="525">
        <v>1.0</v>
      </c>
      <c r="C769" s="525">
        <v>48.0</v>
      </c>
      <c r="D769" s="526" t="s">
        <v>8292</v>
      </c>
      <c r="E769" s="1"/>
      <c r="F769" s="508"/>
      <c r="G769" s="503"/>
      <c r="H769" s="503"/>
      <c r="I769" s="575"/>
      <c r="J769" s="1"/>
      <c r="K769" s="514">
        <v>3.0</v>
      </c>
      <c r="L769" s="525">
        <v>2.0</v>
      </c>
      <c r="M769" s="525">
        <v>48.0</v>
      </c>
      <c r="N769" s="529" t="s">
        <v>8293</v>
      </c>
      <c r="O769" s="1"/>
      <c r="P769" s="514">
        <v>3.0</v>
      </c>
      <c r="Q769" s="525">
        <v>2.0</v>
      </c>
      <c r="R769" s="525">
        <v>1.0</v>
      </c>
      <c r="S769" s="529" t="s">
        <v>8294</v>
      </c>
      <c r="T769" s="1"/>
      <c r="U769" s="508"/>
      <c r="V769" s="503"/>
      <c r="W769" s="503"/>
      <c r="X769" s="575"/>
      <c r="Y769" s="1"/>
      <c r="Z769" s="508"/>
      <c r="AA769" s="503"/>
      <c r="AB769" s="503"/>
      <c r="AC769" s="575"/>
      <c r="AD769" s="1"/>
      <c r="AE769" s="508"/>
      <c r="AF769" s="503"/>
      <c r="AG769" s="503"/>
      <c r="AH769" s="575"/>
      <c r="AI769" s="503"/>
      <c r="AJ769" s="508"/>
      <c r="AK769" s="503"/>
      <c r="AL769" s="503"/>
      <c r="AM769" s="573"/>
      <c r="AO769" s="514"/>
      <c r="AR769" s="573"/>
      <c r="AS769" s="518"/>
      <c r="AT769" s="514"/>
      <c r="AU769" s="514"/>
      <c r="AV769" s="514"/>
      <c r="AW769" s="558"/>
      <c r="AX769" s="1"/>
      <c r="AY769" s="514"/>
      <c r="AZ769" s="514"/>
      <c r="BA769" s="514"/>
      <c r="BB769" s="558"/>
      <c r="BC769" s="1"/>
      <c r="BD769" s="514"/>
      <c r="BE769" s="514"/>
      <c r="BF769" s="514"/>
      <c r="BG769" s="558"/>
      <c r="BH769" s="1"/>
      <c r="BI769" s="514"/>
      <c r="BJ769" s="514"/>
      <c r="BK769" s="514"/>
      <c r="BL769" s="558"/>
      <c r="BM769" s="1"/>
      <c r="BN769" s="514"/>
      <c r="BO769" s="514"/>
      <c r="BP769" s="514"/>
      <c r="BQ769" s="558"/>
      <c r="BR769" s="1"/>
      <c r="BS769" s="514"/>
      <c r="BT769" s="514"/>
      <c r="BU769" s="514"/>
      <c r="BV769" s="558"/>
      <c r="BW769" s="1"/>
      <c r="BX769" s="514"/>
      <c r="BY769" s="514"/>
      <c r="BZ769" s="514"/>
      <c r="CA769" s="558"/>
      <c r="CB769" s="1"/>
      <c r="CC769" s="514"/>
      <c r="CD769" s="514"/>
      <c r="CE769" s="514"/>
      <c r="CF769" s="558"/>
      <c r="CH769" s="514"/>
      <c r="CI769" s="514"/>
      <c r="CJ769" s="514"/>
      <c r="CK769" s="558"/>
      <c r="CL769" s="1"/>
      <c r="CM769" s="514"/>
      <c r="CN769" s="514"/>
      <c r="CO769" s="514"/>
      <c r="CP769" s="558"/>
      <c r="CQ769" s="1"/>
    </row>
    <row r="770" ht="15.0" customHeight="1">
      <c r="A770" s="514">
        <v>2.0</v>
      </c>
      <c r="B770" s="525">
        <v>1.0</v>
      </c>
      <c r="C770" s="525">
        <v>48.0</v>
      </c>
      <c r="D770" s="526" t="s">
        <v>8295</v>
      </c>
      <c r="E770" s="1"/>
      <c r="F770" s="508"/>
      <c r="G770" s="503"/>
      <c r="H770" s="503"/>
      <c r="I770" s="575"/>
      <c r="J770" s="1"/>
      <c r="K770" s="524">
        <v>2.0</v>
      </c>
      <c r="L770" s="525">
        <v>2.0</v>
      </c>
      <c r="M770" s="525">
        <v>48.0</v>
      </c>
      <c r="N770" s="529" t="s">
        <v>8296</v>
      </c>
      <c r="O770" s="1"/>
      <c r="P770" s="514">
        <v>2.0</v>
      </c>
      <c r="Q770" s="525">
        <v>2.0</v>
      </c>
      <c r="R770" s="525">
        <v>1.0</v>
      </c>
      <c r="S770" s="529" t="s">
        <v>8297</v>
      </c>
      <c r="T770" s="1"/>
      <c r="U770" s="508"/>
      <c r="V770" s="503"/>
      <c r="W770" s="503"/>
      <c r="X770" s="575"/>
      <c r="Y770" s="1"/>
      <c r="Z770" s="508"/>
      <c r="AA770" s="503"/>
      <c r="AB770" s="503"/>
      <c r="AC770" s="575"/>
      <c r="AD770" s="1"/>
      <c r="AE770" s="508"/>
      <c r="AF770" s="503"/>
      <c r="AG770" s="503"/>
      <c r="AH770" s="575"/>
      <c r="AI770" s="503"/>
      <c r="AJ770" s="508"/>
      <c r="AK770" s="503"/>
      <c r="AL770" s="503"/>
      <c r="AM770" s="573"/>
      <c r="AO770" s="514"/>
      <c r="AR770" s="573"/>
      <c r="AS770" s="518"/>
      <c r="AT770" s="514"/>
      <c r="AU770" s="514"/>
      <c r="AV770" s="514"/>
      <c r="AW770" s="558"/>
      <c r="AX770" s="1"/>
      <c r="AY770" s="514"/>
      <c r="AZ770" s="514"/>
      <c r="BA770" s="514"/>
      <c r="BB770" s="558"/>
      <c r="BC770" s="1"/>
      <c r="BD770" s="514"/>
      <c r="BE770" s="514"/>
      <c r="BF770" s="514"/>
      <c r="BG770" s="558"/>
      <c r="BH770" s="1"/>
      <c r="BI770" s="514"/>
      <c r="BJ770" s="514"/>
      <c r="BK770" s="514"/>
      <c r="BL770" s="558"/>
      <c r="BM770" s="1"/>
      <c r="BN770" s="514"/>
      <c r="BO770" s="514"/>
      <c r="BP770" s="514"/>
      <c r="BQ770" s="558"/>
      <c r="BR770" s="1"/>
      <c r="BS770" s="514"/>
      <c r="BT770" s="514"/>
      <c r="BU770" s="514"/>
      <c r="BV770" s="558"/>
      <c r="BW770" s="1"/>
      <c r="BX770" s="514"/>
      <c r="BY770" s="514"/>
      <c r="BZ770" s="514"/>
      <c r="CA770" s="558"/>
      <c r="CB770" s="1"/>
      <c r="CC770" s="514"/>
      <c r="CD770" s="514"/>
      <c r="CE770" s="514"/>
      <c r="CF770" s="558"/>
      <c r="CH770" s="514"/>
      <c r="CI770" s="514"/>
      <c r="CJ770" s="514"/>
      <c r="CK770" s="558"/>
      <c r="CL770" s="1"/>
      <c r="CM770" s="514"/>
      <c r="CN770" s="514"/>
      <c r="CO770" s="514"/>
      <c r="CP770" s="558"/>
      <c r="CQ770" s="1"/>
    </row>
    <row r="771" ht="15.0" customHeight="1">
      <c r="A771" s="542">
        <v>1.0</v>
      </c>
      <c r="B771" s="525">
        <v>1.0</v>
      </c>
      <c r="C771" s="525">
        <v>48.0</v>
      </c>
      <c r="D771" s="526" t="s">
        <v>8298</v>
      </c>
      <c r="E771" s="1"/>
      <c r="F771" s="508"/>
      <c r="G771" s="503"/>
      <c r="H771" s="503"/>
      <c r="I771" s="575"/>
      <c r="J771" s="1"/>
      <c r="K771" s="542">
        <v>1.0</v>
      </c>
      <c r="L771" s="525">
        <v>2.0</v>
      </c>
      <c r="M771" s="525">
        <v>48.0</v>
      </c>
      <c r="N771" s="529" t="s">
        <v>8299</v>
      </c>
      <c r="P771" s="542">
        <v>1.0</v>
      </c>
      <c r="Q771" s="525">
        <v>2.0</v>
      </c>
      <c r="R771" s="525">
        <v>1.0</v>
      </c>
      <c r="S771" s="529" t="s">
        <v>8300</v>
      </c>
      <c r="T771" s="1"/>
      <c r="U771" s="508"/>
      <c r="V771" s="503"/>
      <c r="W771" s="503"/>
      <c r="X771" s="575"/>
      <c r="Y771" s="1"/>
      <c r="Z771" s="508"/>
      <c r="AA771" s="503"/>
      <c r="AB771" s="503"/>
      <c r="AC771" s="575"/>
      <c r="AE771" s="508"/>
      <c r="AF771" s="503"/>
      <c r="AG771" s="503"/>
      <c r="AH771" s="575"/>
      <c r="AI771" s="503"/>
      <c r="AJ771" s="508"/>
      <c r="AK771" s="503"/>
      <c r="AL771" s="503"/>
      <c r="AM771" s="573"/>
      <c r="AO771" s="514"/>
      <c r="AR771" s="573"/>
      <c r="AS771" s="518"/>
      <c r="AT771" s="514"/>
      <c r="AU771" s="514"/>
      <c r="AV771" s="514"/>
      <c r="AW771" s="558"/>
      <c r="AX771" s="1"/>
      <c r="AY771" s="514"/>
      <c r="AZ771" s="514"/>
      <c r="BA771" s="514"/>
      <c r="BB771" s="558"/>
      <c r="BC771" s="1"/>
      <c r="BD771" s="514"/>
      <c r="BE771" s="514"/>
      <c r="BF771" s="514"/>
      <c r="BG771" s="558"/>
      <c r="BH771" s="1"/>
      <c r="BI771" s="514"/>
      <c r="BJ771" s="514"/>
      <c r="BK771" s="514"/>
      <c r="BL771" s="558"/>
      <c r="BM771" s="1"/>
      <c r="BN771" s="514"/>
      <c r="BO771" s="514"/>
      <c r="BP771" s="514"/>
      <c r="BQ771" s="558"/>
      <c r="BR771" s="1"/>
      <c r="BS771" s="514"/>
      <c r="BT771" s="514"/>
      <c r="BU771" s="514"/>
      <c r="BV771" s="558"/>
      <c r="BW771" s="1"/>
      <c r="BX771" s="514"/>
      <c r="BY771" s="514"/>
      <c r="BZ771" s="514"/>
      <c r="CA771" s="558"/>
      <c r="CB771" s="1"/>
      <c r="CC771" s="514"/>
      <c r="CD771" s="514"/>
      <c r="CE771" s="514"/>
      <c r="CF771" s="558"/>
      <c r="CH771" s="514"/>
      <c r="CI771" s="514"/>
      <c r="CJ771" s="514"/>
      <c r="CK771" s="558"/>
      <c r="CL771" s="1"/>
      <c r="CM771" s="514"/>
      <c r="CN771" s="514"/>
      <c r="CO771" s="514"/>
      <c r="CP771" s="558"/>
      <c r="CQ771" s="1"/>
    </row>
    <row r="772" ht="16.5" customHeight="1">
      <c r="A772" s="503"/>
      <c r="B772" s="503"/>
      <c r="C772" s="503"/>
      <c r="D772" s="575"/>
      <c r="F772" s="508"/>
      <c r="G772" s="503"/>
      <c r="H772" s="503"/>
      <c r="I772" s="575"/>
      <c r="K772" s="508"/>
      <c r="L772" s="503"/>
      <c r="M772" s="503"/>
      <c r="N772" s="575"/>
      <c r="P772" s="503"/>
      <c r="Q772" s="503"/>
      <c r="R772" s="503"/>
      <c r="S772" s="575"/>
      <c r="U772" s="508"/>
      <c r="V772" s="503"/>
      <c r="W772" s="503"/>
      <c r="X772" s="575"/>
      <c r="Z772" s="508"/>
      <c r="AA772" s="503"/>
      <c r="AB772" s="503"/>
      <c r="AC772" s="575"/>
      <c r="AE772" s="508"/>
      <c r="AF772" s="503"/>
      <c r="AG772" s="503"/>
      <c r="AH772" s="575"/>
      <c r="AI772" s="503"/>
      <c r="AJ772" s="508"/>
      <c r="AK772" s="503"/>
      <c r="AL772" s="503"/>
      <c r="AM772" s="573"/>
      <c r="AO772" s="508"/>
      <c r="AP772" s="503"/>
      <c r="AQ772" s="503"/>
      <c r="AR772" s="573"/>
      <c r="AS772" s="511"/>
      <c r="AT772" s="508"/>
      <c r="AU772" s="503"/>
      <c r="AV772" s="503"/>
      <c r="AW772" s="573"/>
      <c r="AY772" s="514"/>
      <c r="AZ772" s="514"/>
      <c r="BA772" s="514"/>
      <c r="BB772" s="558"/>
      <c r="BD772" s="514"/>
      <c r="BE772" s="514"/>
      <c r="BF772" s="514"/>
      <c r="BG772" s="558"/>
      <c r="BI772" s="519"/>
      <c r="BJ772" s="514"/>
      <c r="BK772" s="514"/>
      <c r="BL772" s="558"/>
      <c r="BN772" s="519"/>
      <c r="BO772" s="514"/>
      <c r="BP772" s="514"/>
      <c r="BQ772" s="558"/>
      <c r="BS772" s="519"/>
      <c r="BT772" s="514"/>
      <c r="BU772" s="514"/>
      <c r="BV772" s="558"/>
      <c r="BX772" s="514"/>
      <c r="BY772" s="514"/>
      <c r="BZ772" s="514"/>
      <c r="CA772" s="558"/>
      <c r="CC772" s="514"/>
      <c r="CD772" s="514"/>
      <c r="CE772" s="514"/>
      <c r="CF772" s="558"/>
      <c r="CH772" s="514"/>
      <c r="CI772" s="514"/>
      <c r="CJ772" s="514"/>
      <c r="CK772" s="558"/>
      <c r="CL772" s="1"/>
      <c r="CM772" s="514"/>
      <c r="CN772" s="514"/>
      <c r="CO772" s="514"/>
      <c r="CP772" s="558"/>
      <c r="CQ772" s="1"/>
    </row>
    <row r="773" ht="16.5" customHeight="1">
      <c r="A773" s="508"/>
      <c r="B773" s="559" t="s">
        <v>8301</v>
      </c>
      <c r="F773" s="508"/>
      <c r="G773" s="503"/>
      <c r="H773" s="503"/>
      <c r="I773" s="575"/>
      <c r="K773" s="508"/>
      <c r="L773" s="559" t="s">
        <v>8302</v>
      </c>
      <c r="P773" s="508"/>
      <c r="Q773" s="559" t="s">
        <v>8303</v>
      </c>
      <c r="U773" s="508"/>
      <c r="V773" s="503"/>
      <c r="W773" s="503"/>
      <c r="X773" s="575"/>
      <c r="Z773" s="508"/>
      <c r="AA773" s="503"/>
      <c r="AB773" s="503"/>
      <c r="AC773" s="575"/>
      <c r="AE773" s="508"/>
      <c r="AF773" s="503"/>
      <c r="AG773" s="503"/>
      <c r="AH773" s="575"/>
      <c r="AJ773" s="508"/>
      <c r="AK773" s="503"/>
      <c r="AL773" s="503"/>
      <c r="AM773" s="573"/>
      <c r="AO773" s="508"/>
      <c r="AP773" s="503"/>
      <c r="AQ773" s="503"/>
      <c r="AR773" s="573"/>
      <c r="AS773" s="511"/>
      <c r="AT773" s="508"/>
      <c r="AU773" s="503"/>
      <c r="AV773" s="503"/>
      <c r="AW773" s="573"/>
      <c r="AY773" s="514"/>
      <c r="AZ773" s="514"/>
      <c r="BA773" s="514"/>
      <c r="BB773" s="558"/>
      <c r="BD773" s="514"/>
      <c r="BE773" s="514"/>
      <c r="BF773" s="514"/>
      <c r="BG773" s="558"/>
      <c r="BI773" s="519"/>
      <c r="BJ773" s="514"/>
      <c r="BK773" s="514"/>
      <c r="BL773" s="558"/>
      <c r="BN773" s="519"/>
      <c r="BO773" s="514"/>
      <c r="BP773" s="514"/>
      <c r="BQ773" s="558"/>
      <c r="BS773" s="519"/>
      <c r="BT773" s="514"/>
      <c r="BU773" s="514"/>
      <c r="BV773" s="558"/>
      <c r="BX773" s="514"/>
      <c r="BY773" s="514"/>
      <c r="BZ773" s="514"/>
      <c r="CA773" s="558"/>
      <c r="CC773" s="514"/>
      <c r="CD773" s="514"/>
      <c r="CE773" s="514"/>
      <c r="CF773" s="558"/>
      <c r="CH773" s="514"/>
      <c r="CI773" s="514"/>
      <c r="CJ773" s="514"/>
      <c r="CK773" s="558"/>
      <c r="CM773" s="514"/>
      <c r="CN773" s="514"/>
      <c r="CO773" s="514"/>
      <c r="CP773" s="558"/>
    </row>
    <row r="774" ht="16.5" customHeight="1">
      <c r="A774" s="508"/>
      <c r="B774" s="503"/>
      <c r="C774" s="503"/>
      <c r="D774" s="575"/>
      <c r="F774" s="508"/>
      <c r="G774" s="503"/>
      <c r="H774" s="503"/>
      <c r="I774" s="575"/>
      <c r="K774" s="508"/>
      <c r="L774" s="503"/>
      <c r="M774" s="503"/>
      <c r="N774" s="575"/>
      <c r="P774" s="508"/>
      <c r="Q774" s="503"/>
      <c r="R774" s="503"/>
      <c r="S774" s="575"/>
      <c r="U774" s="508"/>
      <c r="V774" s="503"/>
      <c r="W774" s="503"/>
      <c r="X774" s="575"/>
      <c r="Z774" s="508"/>
      <c r="AA774" s="503"/>
      <c r="AB774" s="503"/>
      <c r="AC774" s="575"/>
      <c r="AE774" s="508"/>
      <c r="AF774" s="503"/>
      <c r="AG774" s="503"/>
      <c r="AH774" s="575"/>
      <c r="AJ774" s="508"/>
      <c r="AK774" s="503"/>
      <c r="AL774" s="503"/>
      <c r="AM774" s="573"/>
      <c r="AO774" s="508"/>
      <c r="AP774" s="503"/>
      <c r="AQ774" s="503"/>
      <c r="AR774" s="573"/>
      <c r="AS774" s="511"/>
      <c r="AT774" s="508"/>
      <c r="AU774" s="503"/>
      <c r="AV774" s="503"/>
      <c r="AW774" s="573"/>
      <c r="AY774" s="514"/>
      <c r="AZ774" s="514"/>
      <c r="BA774" s="514"/>
      <c r="BB774" s="558"/>
      <c r="BD774" s="514"/>
      <c r="BE774" s="514"/>
      <c r="BF774" s="514"/>
      <c r="BG774" s="558"/>
      <c r="BI774" s="519"/>
      <c r="BJ774" s="514"/>
      <c r="BK774" s="514"/>
      <c r="BL774" s="558"/>
      <c r="BN774" s="519"/>
      <c r="BO774" s="514"/>
      <c r="BP774" s="514"/>
      <c r="BQ774" s="558"/>
      <c r="BS774" s="519"/>
      <c r="BT774" s="514"/>
      <c r="BU774" s="514"/>
      <c r="BV774" s="558"/>
      <c r="BX774" s="514"/>
      <c r="BY774" s="514"/>
      <c r="BZ774" s="514"/>
      <c r="CA774" s="558"/>
      <c r="CC774" s="514"/>
      <c r="CD774" s="514"/>
      <c r="CE774" s="514"/>
      <c r="CF774" s="558"/>
      <c r="CH774" s="514"/>
      <c r="CI774" s="514"/>
      <c r="CJ774" s="514"/>
      <c r="CK774" s="558"/>
      <c r="CM774" s="514"/>
      <c r="CN774" s="514"/>
      <c r="CO774" s="514"/>
      <c r="CP774" s="558"/>
    </row>
    <row r="775" ht="16.5" customHeight="1">
      <c r="A775" s="508"/>
      <c r="B775" s="503"/>
      <c r="C775" s="503"/>
      <c r="D775" s="575"/>
      <c r="F775" s="508"/>
      <c r="G775" s="503"/>
      <c r="H775" s="503"/>
      <c r="I775" s="575"/>
      <c r="K775" s="508"/>
      <c r="L775" s="503"/>
      <c r="M775" s="503"/>
      <c r="N775" s="575"/>
      <c r="P775" s="508"/>
      <c r="Q775" s="503"/>
      <c r="R775" s="503"/>
      <c r="S775" s="575"/>
      <c r="U775" s="508"/>
      <c r="V775" s="503"/>
      <c r="W775" s="503"/>
      <c r="X775" s="575"/>
      <c r="Z775" s="508"/>
      <c r="AA775" s="503"/>
      <c r="AB775" s="503"/>
      <c r="AC775" s="575"/>
      <c r="AE775" s="508"/>
      <c r="AF775" s="503"/>
      <c r="AG775" s="503"/>
      <c r="AH775" s="575"/>
      <c r="AJ775" s="508"/>
      <c r="AK775" s="503"/>
      <c r="AL775" s="503"/>
      <c r="AM775" s="573"/>
      <c r="AO775" s="508"/>
      <c r="AP775" s="503"/>
      <c r="AQ775" s="503"/>
      <c r="AR775" s="573"/>
      <c r="AS775" s="511"/>
      <c r="AT775" s="508"/>
      <c r="AU775" s="503"/>
      <c r="AV775" s="503"/>
      <c r="AW775" s="573"/>
      <c r="AY775" s="514"/>
      <c r="AZ775" s="514"/>
      <c r="BA775" s="514"/>
      <c r="BB775" s="558"/>
      <c r="BD775" s="514"/>
      <c r="BE775" s="514"/>
      <c r="BF775" s="514"/>
      <c r="BG775" s="558"/>
      <c r="BI775" s="519"/>
      <c r="BJ775" s="514"/>
      <c r="BK775" s="514"/>
      <c r="BL775" s="558"/>
      <c r="BN775" s="519"/>
      <c r="BO775" s="514"/>
      <c r="BP775" s="514"/>
      <c r="BQ775" s="558"/>
      <c r="BS775" s="519"/>
      <c r="BT775" s="514"/>
      <c r="BU775" s="514"/>
      <c r="BV775" s="558"/>
      <c r="BX775" s="514"/>
      <c r="BY775" s="514"/>
      <c r="BZ775" s="514"/>
      <c r="CA775" s="558"/>
      <c r="CC775" s="514"/>
      <c r="CD775" s="514"/>
      <c r="CE775" s="514"/>
      <c r="CF775" s="558"/>
      <c r="CH775" s="514"/>
      <c r="CI775" s="514"/>
      <c r="CJ775" s="514"/>
      <c r="CK775" s="558"/>
      <c r="CM775" s="514"/>
      <c r="CN775" s="514"/>
      <c r="CO775" s="514"/>
      <c r="CP775" s="558"/>
    </row>
    <row r="776" ht="16.5" customHeight="1">
      <c r="A776" s="508"/>
      <c r="B776" s="503"/>
      <c r="C776" s="503"/>
      <c r="D776" s="575"/>
      <c r="F776" s="508"/>
      <c r="G776" s="503"/>
      <c r="H776" s="503"/>
      <c r="I776" s="575"/>
      <c r="K776" s="508"/>
      <c r="L776" s="503"/>
      <c r="M776" s="503"/>
      <c r="N776" s="575"/>
      <c r="P776" s="508"/>
      <c r="Q776" s="503"/>
      <c r="R776" s="503"/>
      <c r="S776" s="575"/>
      <c r="U776" s="508"/>
      <c r="V776" s="503"/>
      <c r="W776" s="503"/>
      <c r="X776" s="575"/>
      <c r="Z776" s="508"/>
      <c r="AA776" s="503"/>
      <c r="AB776" s="503"/>
      <c r="AC776" s="575"/>
      <c r="AE776" s="508"/>
      <c r="AF776" s="503"/>
      <c r="AG776" s="503"/>
      <c r="AH776" s="575"/>
      <c r="AJ776" s="508"/>
      <c r="AK776" s="503"/>
      <c r="AL776" s="503"/>
      <c r="AM776" s="573"/>
      <c r="AO776" s="508"/>
      <c r="AP776" s="503"/>
      <c r="AQ776" s="503"/>
      <c r="AR776" s="573"/>
      <c r="AS776" s="511"/>
      <c r="AT776" s="508"/>
      <c r="AU776" s="503"/>
      <c r="AV776" s="503"/>
      <c r="AW776" s="573"/>
      <c r="AY776" s="514"/>
      <c r="AZ776" s="514"/>
      <c r="BA776" s="514"/>
      <c r="BB776" s="558"/>
      <c r="BD776" s="514"/>
      <c r="BE776" s="514"/>
      <c r="BF776" s="514"/>
      <c r="BG776" s="558"/>
      <c r="BI776" s="519"/>
      <c r="BJ776" s="514"/>
      <c r="BK776" s="514"/>
      <c r="BL776" s="558"/>
      <c r="BN776" s="519"/>
      <c r="BO776" s="514"/>
      <c r="BP776" s="514"/>
      <c r="BQ776" s="558"/>
      <c r="BS776" s="519"/>
      <c r="BT776" s="514"/>
      <c r="BU776" s="514"/>
      <c r="BV776" s="558"/>
      <c r="BX776" s="514"/>
      <c r="BY776" s="514"/>
      <c r="BZ776" s="514"/>
      <c r="CA776" s="558"/>
      <c r="CC776" s="514"/>
      <c r="CD776" s="514"/>
      <c r="CE776" s="514"/>
      <c r="CF776" s="558"/>
      <c r="CH776" s="514"/>
      <c r="CI776" s="514"/>
      <c r="CJ776" s="514"/>
      <c r="CK776" s="558"/>
      <c r="CM776" s="514"/>
      <c r="CN776" s="514"/>
      <c r="CO776" s="514"/>
      <c r="CP776" s="558"/>
    </row>
    <row r="777" ht="16.5" customHeight="1">
      <c r="A777" s="508"/>
      <c r="B777" s="503"/>
      <c r="C777" s="503"/>
      <c r="D777" s="575"/>
      <c r="F777" s="508"/>
      <c r="G777" s="503"/>
      <c r="H777" s="503"/>
      <c r="I777" s="575"/>
      <c r="K777" s="508"/>
      <c r="L777" s="503"/>
      <c r="M777" s="503"/>
      <c r="N777" s="575"/>
      <c r="P777" s="508"/>
      <c r="Q777" s="503"/>
      <c r="R777" s="503"/>
      <c r="S777" s="575"/>
      <c r="U777" s="508"/>
      <c r="V777" s="503"/>
      <c r="W777" s="503"/>
      <c r="X777" s="575"/>
      <c r="Z777" s="508"/>
      <c r="AA777" s="503"/>
      <c r="AB777" s="503"/>
      <c r="AC777" s="575"/>
      <c r="AE777" s="508"/>
      <c r="AF777" s="503"/>
      <c r="AG777" s="503"/>
      <c r="AH777" s="575"/>
      <c r="AJ777" s="508"/>
      <c r="AK777" s="503"/>
      <c r="AL777" s="503"/>
      <c r="AM777" s="573"/>
      <c r="AO777" s="508"/>
      <c r="AP777" s="503"/>
      <c r="AQ777" s="503"/>
      <c r="AR777" s="573"/>
      <c r="AS777" s="511"/>
      <c r="AT777" s="508"/>
      <c r="AU777" s="503"/>
      <c r="AV777" s="503"/>
      <c r="AW777" s="573"/>
      <c r="AY777" s="514"/>
      <c r="AZ777" s="514"/>
      <c r="BA777" s="514"/>
      <c r="BB777" s="558"/>
      <c r="BD777" s="514"/>
      <c r="BE777" s="514"/>
      <c r="BF777" s="514"/>
      <c r="BG777" s="558"/>
      <c r="BI777" s="519"/>
      <c r="BJ777" s="514"/>
      <c r="BK777" s="514"/>
      <c r="BL777" s="558"/>
      <c r="BN777" s="519"/>
      <c r="BO777" s="514"/>
      <c r="BP777" s="514"/>
      <c r="BQ777" s="558"/>
      <c r="BS777" s="519"/>
      <c r="BT777" s="514"/>
      <c r="BU777" s="514"/>
      <c r="BV777" s="558"/>
      <c r="BX777" s="514"/>
      <c r="BY777" s="514"/>
      <c r="BZ777" s="514"/>
      <c r="CA777" s="558"/>
      <c r="CC777" s="514"/>
      <c r="CD777" s="514"/>
      <c r="CE777" s="514"/>
      <c r="CF777" s="558"/>
      <c r="CH777" s="514"/>
      <c r="CI777" s="514"/>
      <c r="CJ777" s="514"/>
      <c r="CK777" s="558"/>
      <c r="CM777" s="514"/>
      <c r="CN777" s="514"/>
      <c r="CO777" s="514"/>
      <c r="CP777" s="558"/>
    </row>
    <row r="778" ht="16.5" customHeight="1">
      <c r="A778" s="508"/>
      <c r="B778" s="503"/>
      <c r="C778" s="503"/>
      <c r="D778" s="575"/>
      <c r="F778" s="508"/>
      <c r="G778" s="503"/>
      <c r="H778" s="503"/>
      <c r="I778" s="575"/>
      <c r="K778" s="508"/>
      <c r="L778" s="503"/>
      <c r="M778" s="503"/>
      <c r="N778" s="575"/>
      <c r="P778" s="508"/>
      <c r="Q778" s="503"/>
      <c r="R778" s="503"/>
      <c r="S778" s="575"/>
      <c r="U778" s="508"/>
      <c r="V778" s="503"/>
      <c r="W778" s="503"/>
      <c r="X778" s="575"/>
      <c r="Z778" s="508"/>
      <c r="AA778" s="503"/>
      <c r="AB778" s="503"/>
      <c r="AC778" s="575"/>
      <c r="AE778" s="508"/>
      <c r="AF778" s="503"/>
      <c r="AG778" s="503"/>
      <c r="AH778" s="575"/>
      <c r="AJ778" s="508"/>
      <c r="AK778" s="503"/>
      <c r="AL778" s="503"/>
      <c r="AM778" s="573"/>
      <c r="AO778" s="508"/>
      <c r="AP778" s="503"/>
      <c r="AQ778" s="503"/>
      <c r="AR778" s="573"/>
      <c r="AS778" s="511"/>
      <c r="AT778" s="508"/>
      <c r="AU778" s="503"/>
      <c r="AV778" s="503"/>
      <c r="AW778" s="573"/>
      <c r="AY778" s="514"/>
      <c r="AZ778" s="514"/>
      <c r="BA778" s="514"/>
      <c r="BB778" s="558"/>
      <c r="BD778" s="514"/>
      <c r="BE778" s="514"/>
      <c r="BF778" s="514"/>
      <c r="BG778" s="558"/>
      <c r="BI778" s="519"/>
      <c r="BJ778" s="514"/>
      <c r="BK778" s="514"/>
      <c r="BL778" s="558"/>
      <c r="BN778" s="519"/>
      <c r="BO778" s="514"/>
      <c r="BP778" s="514"/>
      <c r="BQ778" s="558"/>
      <c r="BS778" s="519"/>
      <c r="BT778" s="514"/>
      <c r="BU778" s="514"/>
      <c r="BV778" s="558"/>
      <c r="BX778" s="514"/>
      <c r="BY778" s="514"/>
      <c r="BZ778" s="514"/>
      <c r="CA778" s="558"/>
      <c r="CC778" s="514"/>
      <c r="CD778" s="514"/>
      <c r="CE778" s="514"/>
      <c r="CF778" s="558"/>
      <c r="CH778" s="514"/>
      <c r="CI778" s="514"/>
      <c r="CJ778" s="514"/>
      <c r="CK778" s="558"/>
      <c r="CM778" s="514"/>
      <c r="CN778" s="514"/>
      <c r="CO778" s="514"/>
      <c r="CP778" s="558"/>
    </row>
    <row r="779" ht="16.5" customHeight="1">
      <c r="A779" s="508"/>
      <c r="B779" s="503"/>
      <c r="C779" s="503"/>
      <c r="D779" s="575"/>
      <c r="F779" s="508"/>
      <c r="G779" s="503"/>
      <c r="H779" s="503"/>
      <c r="I779" s="575"/>
      <c r="K779" s="508"/>
      <c r="L779" s="503"/>
      <c r="M779" s="503"/>
      <c r="N779" s="575"/>
      <c r="P779" s="508"/>
      <c r="Q779" s="503"/>
      <c r="R779" s="503"/>
      <c r="S779" s="575"/>
      <c r="U779" s="508"/>
      <c r="V779" s="503"/>
      <c r="W779" s="503"/>
      <c r="X779" s="575"/>
      <c r="Z779" s="508"/>
      <c r="AA779" s="503"/>
      <c r="AB779" s="503"/>
      <c r="AC779" s="575"/>
      <c r="AE779" s="508"/>
      <c r="AF779" s="503"/>
      <c r="AG779" s="503"/>
      <c r="AH779" s="575"/>
      <c r="AJ779" s="508"/>
      <c r="AK779" s="503"/>
      <c r="AL779" s="503"/>
      <c r="AM779" s="573"/>
      <c r="AO779" s="508"/>
      <c r="AP779" s="503"/>
      <c r="AQ779" s="503"/>
      <c r="AR779" s="573"/>
      <c r="AS779" s="511"/>
      <c r="AT779" s="508"/>
      <c r="AU779" s="503"/>
      <c r="AV779" s="503"/>
      <c r="AW779" s="573"/>
      <c r="AY779" s="514"/>
      <c r="AZ779" s="514"/>
      <c r="BA779" s="514"/>
      <c r="BB779" s="558"/>
      <c r="BD779" s="514"/>
      <c r="BE779" s="514"/>
      <c r="BF779" s="514"/>
      <c r="BG779" s="558"/>
      <c r="BI779" s="519"/>
      <c r="BJ779" s="514"/>
      <c r="BK779" s="514"/>
      <c r="BL779" s="558"/>
      <c r="BN779" s="519"/>
      <c r="BO779" s="514"/>
      <c r="BP779" s="514"/>
      <c r="BQ779" s="558"/>
      <c r="BS779" s="519"/>
      <c r="BT779" s="514"/>
      <c r="BU779" s="514"/>
      <c r="BV779" s="558"/>
      <c r="BX779" s="514"/>
      <c r="BY779" s="514"/>
      <c r="BZ779" s="514"/>
      <c r="CA779" s="558"/>
      <c r="CC779" s="514"/>
      <c r="CD779" s="514"/>
      <c r="CE779" s="514"/>
      <c r="CF779" s="558"/>
      <c r="CH779" s="514"/>
      <c r="CI779" s="514"/>
      <c r="CJ779" s="514"/>
      <c r="CK779" s="558"/>
      <c r="CM779" s="514"/>
      <c r="CN779" s="514"/>
      <c r="CO779" s="514"/>
      <c r="CP779" s="558"/>
    </row>
    <row r="780" ht="16.5" customHeight="1">
      <c r="A780" s="508"/>
      <c r="B780" s="503"/>
      <c r="C780" s="503"/>
      <c r="D780" s="575"/>
      <c r="F780" s="508"/>
      <c r="G780" s="503"/>
      <c r="H780" s="503"/>
      <c r="I780" s="575"/>
      <c r="K780" s="508"/>
      <c r="L780" s="503"/>
      <c r="M780" s="503"/>
      <c r="N780" s="575"/>
      <c r="P780" s="508"/>
      <c r="Q780" s="503"/>
      <c r="R780" s="503"/>
      <c r="S780" s="575"/>
      <c r="U780" s="508"/>
      <c r="V780" s="503"/>
      <c r="W780" s="503"/>
      <c r="X780" s="575"/>
      <c r="Z780" s="508"/>
      <c r="AA780" s="503"/>
      <c r="AB780" s="503"/>
      <c r="AC780" s="575"/>
      <c r="AE780" s="508"/>
      <c r="AF780" s="503"/>
      <c r="AG780" s="503"/>
      <c r="AH780" s="575"/>
      <c r="AJ780" s="508"/>
      <c r="AK780" s="503"/>
      <c r="AL780" s="503"/>
      <c r="AM780" s="573"/>
      <c r="AO780" s="508"/>
      <c r="AP780" s="503"/>
      <c r="AQ780" s="503"/>
      <c r="AR780" s="573"/>
      <c r="AS780" s="511"/>
      <c r="AT780" s="508"/>
      <c r="AU780" s="503"/>
      <c r="AV780" s="503"/>
      <c r="AW780" s="573"/>
      <c r="AY780" s="514"/>
      <c r="AZ780" s="514"/>
      <c r="BA780" s="514"/>
      <c r="BB780" s="558"/>
      <c r="BD780" s="514"/>
      <c r="BE780" s="514"/>
      <c r="BF780" s="514"/>
      <c r="BG780" s="558"/>
      <c r="BI780" s="519"/>
      <c r="BJ780" s="514"/>
      <c r="BK780" s="514"/>
      <c r="BL780" s="558"/>
      <c r="BN780" s="519"/>
      <c r="BO780" s="514"/>
      <c r="BP780" s="514"/>
      <c r="BQ780" s="558"/>
      <c r="BS780" s="519"/>
      <c r="BT780" s="514"/>
      <c r="BU780" s="514"/>
      <c r="BV780" s="558"/>
      <c r="BX780" s="514"/>
      <c r="BY780" s="514"/>
      <c r="BZ780" s="514"/>
      <c r="CA780" s="558"/>
      <c r="CC780" s="514"/>
      <c r="CD780" s="514"/>
      <c r="CE780" s="514"/>
      <c r="CF780" s="558"/>
      <c r="CH780" s="514"/>
      <c r="CI780" s="514"/>
      <c r="CJ780" s="514"/>
      <c r="CK780" s="558"/>
      <c r="CM780" s="514"/>
      <c r="CN780" s="514"/>
      <c r="CO780" s="514"/>
      <c r="CP780" s="558"/>
    </row>
    <row r="781" ht="16.5" customHeight="1">
      <c r="A781" s="508"/>
      <c r="B781" s="503"/>
      <c r="C781" s="503"/>
      <c r="D781" s="575"/>
      <c r="F781" s="508"/>
      <c r="G781" s="503"/>
      <c r="H781" s="503"/>
      <c r="I781" s="575"/>
      <c r="K781" s="508"/>
      <c r="L781" s="503"/>
      <c r="M781" s="503"/>
      <c r="N781" s="575"/>
      <c r="P781" s="508"/>
      <c r="Q781" s="503"/>
      <c r="R781" s="503"/>
      <c r="S781" s="575"/>
      <c r="U781" s="508"/>
      <c r="V781" s="503"/>
      <c r="W781" s="503"/>
      <c r="X781" s="575"/>
      <c r="Z781" s="508"/>
      <c r="AA781" s="503"/>
      <c r="AB781" s="503"/>
      <c r="AC781" s="575"/>
      <c r="AE781" s="508"/>
      <c r="AF781" s="503"/>
      <c r="AG781" s="503"/>
      <c r="AH781" s="575"/>
      <c r="AJ781" s="508"/>
      <c r="AK781" s="503"/>
      <c r="AL781" s="503"/>
      <c r="AM781" s="573"/>
      <c r="AO781" s="508"/>
      <c r="AP781" s="503"/>
      <c r="AQ781" s="503"/>
      <c r="AR781" s="573"/>
      <c r="AS781" s="511"/>
      <c r="AT781" s="508"/>
      <c r="AU781" s="503"/>
      <c r="AV781" s="503"/>
      <c r="AW781" s="573"/>
      <c r="AY781" s="514"/>
      <c r="AZ781" s="514"/>
      <c r="BA781" s="514"/>
      <c r="BB781" s="558"/>
      <c r="BD781" s="514"/>
      <c r="BE781" s="514"/>
      <c r="BF781" s="514"/>
      <c r="BG781" s="558"/>
      <c r="BI781" s="519"/>
      <c r="BJ781" s="514"/>
      <c r="BK781" s="514"/>
      <c r="BL781" s="558"/>
      <c r="BN781" s="519"/>
      <c r="BO781" s="514"/>
      <c r="BP781" s="514"/>
      <c r="BQ781" s="558"/>
      <c r="BS781" s="519"/>
      <c r="BT781" s="514"/>
      <c r="BU781" s="514"/>
      <c r="BV781" s="558"/>
      <c r="BX781" s="514"/>
      <c r="BY781" s="514"/>
      <c r="BZ781" s="514"/>
      <c r="CA781" s="558"/>
      <c r="CC781" s="514"/>
      <c r="CD781" s="514"/>
      <c r="CE781" s="514"/>
      <c r="CF781" s="558"/>
      <c r="CH781" s="514"/>
      <c r="CI781" s="514"/>
      <c r="CJ781" s="514"/>
      <c r="CK781" s="558"/>
      <c r="CM781" s="514"/>
      <c r="CN781" s="514"/>
      <c r="CO781" s="514"/>
      <c r="CP781" s="558"/>
    </row>
    <row r="782" ht="16.5" customHeight="1">
      <c r="A782" s="508"/>
      <c r="B782" s="503"/>
      <c r="C782" s="503"/>
      <c r="D782" s="575"/>
      <c r="F782" s="508"/>
      <c r="G782" s="503"/>
      <c r="H782" s="503"/>
      <c r="I782" s="575"/>
      <c r="K782" s="508"/>
      <c r="L782" s="503"/>
      <c r="M782" s="503"/>
      <c r="N782" s="575"/>
      <c r="P782" s="508"/>
      <c r="Q782" s="503"/>
      <c r="R782" s="503"/>
      <c r="S782" s="575"/>
      <c r="U782" s="508"/>
      <c r="V782" s="503"/>
      <c r="W782" s="503"/>
      <c r="X782" s="575"/>
      <c r="Z782" s="508"/>
      <c r="AA782" s="503"/>
      <c r="AB782" s="503"/>
      <c r="AC782" s="575"/>
      <c r="AE782" s="508"/>
      <c r="AF782" s="503"/>
      <c r="AG782" s="503"/>
      <c r="AH782" s="575"/>
      <c r="AJ782" s="508"/>
      <c r="AK782" s="503"/>
      <c r="AL782" s="503"/>
      <c r="AM782" s="573"/>
      <c r="AO782" s="508"/>
      <c r="AP782" s="503"/>
      <c r="AQ782" s="503"/>
      <c r="AR782" s="573"/>
      <c r="AS782" s="511"/>
      <c r="AT782" s="508"/>
      <c r="AU782" s="503"/>
      <c r="AV782" s="503"/>
      <c r="AW782" s="573"/>
      <c r="AY782" s="514"/>
      <c r="AZ782" s="514"/>
      <c r="BA782" s="514"/>
      <c r="BB782" s="558"/>
      <c r="BD782" s="514"/>
      <c r="BE782" s="514"/>
      <c r="BF782" s="514"/>
      <c r="BG782" s="558"/>
      <c r="BI782" s="519"/>
      <c r="BJ782" s="514"/>
      <c r="BK782" s="514"/>
      <c r="BL782" s="558"/>
      <c r="BN782" s="519"/>
      <c r="BO782" s="514"/>
      <c r="BP782" s="514"/>
      <c r="BQ782" s="558"/>
      <c r="BS782" s="519"/>
      <c r="BT782" s="514"/>
      <c r="BU782" s="514"/>
      <c r="BV782" s="558"/>
      <c r="BX782" s="514"/>
      <c r="BY782" s="514"/>
      <c r="BZ782" s="514"/>
      <c r="CA782" s="558"/>
      <c r="CC782" s="519"/>
      <c r="CD782" s="514"/>
      <c r="CE782" s="514"/>
      <c r="CF782" s="558"/>
      <c r="CH782" s="514"/>
      <c r="CI782" s="514"/>
      <c r="CJ782" s="514"/>
      <c r="CK782" s="558"/>
      <c r="CM782" s="514"/>
      <c r="CN782" s="514"/>
      <c r="CO782" s="514"/>
      <c r="CP782" s="558"/>
    </row>
    <row r="783" ht="16.5" customHeight="1">
      <c r="A783" s="508"/>
      <c r="B783" s="503"/>
      <c r="C783" s="503"/>
      <c r="D783" s="575"/>
      <c r="F783" s="508"/>
      <c r="G783" s="503"/>
      <c r="H783" s="503"/>
      <c r="I783" s="575"/>
      <c r="K783" s="508"/>
      <c r="L783" s="503"/>
      <c r="M783" s="503"/>
      <c r="N783" s="575"/>
      <c r="P783" s="508"/>
      <c r="Q783" s="503"/>
      <c r="R783" s="503"/>
      <c r="S783" s="575"/>
      <c r="U783" s="508"/>
      <c r="V783" s="503"/>
      <c r="W783" s="503"/>
      <c r="X783" s="575"/>
      <c r="Z783" s="508"/>
      <c r="AA783" s="503"/>
      <c r="AB783" s="503"/>
      <c r="AC783" s="575"/>
      <c r="AE783" s="508"/>
      <c r="AF783" s="503"/>
      <c r="AG783" s="503"/>
      <c r="AH783" s="575"/>
      <c r="AJ783" s="508"/>
      <c r="AK783" s="503"/>
      <c r="AL783" s="503"/>
      <c r="AM783" s="573"/>
      <c r="AO783" s="508"/>
      <c r="AP783" s="503"/>
      <c r="AQ783" s="503"/>
      <c r="AR783" s="573"/>
      <c r="AS783" s="511"/>
      <c r="AT783" s="508"/>
      <c r="AU783" s="503"/>
      <c r="AV783" s="503"/>
      <c r="AW783" s="573"/>
      <c r="AY783" s="514"/>
      <c r="AZ783" s="514"/>
      <c r="BA783" s="514"/>
      <c r="BB783" s="558"/>
      <c r="BD783" s="514"/>
      <c r="BE783" s="514"/>
      <c r="BF783" s="514"/>
      <c r="BG783" s="558"/>
      <c r="BI783" s="519"/>
      <c r="BJ783" s="514"/>
      <c r="BK783" s="514"/>
      <c r="BL783" s="558"/>
      <c r="BN783" s="519"/>
      <c r="BO783" s="514"/>
      <c r="BP783" s="514"/>
      <c r="BQ783" s="558"/>
      <c r="BS783" s="519"/>
      <c r="BT783" s="514"/>
      <c r="BU783" s="514"/>
      <c r="BV783" s="558"/>
      <c r="BX783" s="514"/>
      <c r="BY783" s="514"/>
      <c r="BZ783" s="514"/>
      <c r="CA783" s="558"/>
      <c r="CC783" s="519"/>
      <c r="CD783" s="514"/>
      <c r="CE783" s="514"/>
      <c r="CF783" s="558"/>
      <c r="CH783" s="514"/>
      <c r="CI783" s="514"/>
      <c r="CJ783" s="514"/>
      <c r="CK783" s="558"/>
      <c r="CM783" s="514"/>
      <c r="CN783" s="514"/>
      <c r="CO783" s="514"/>
      <c r="CP783" s="558"/>
    </row>
    <row r="784" ht="16.5" customHeight="1">
      <c r="A784" s="508"/>
      <c r="B784" s="503"/>
      <c r="C784" s="503"/>
      <c r="D784" s="575"/>
      <c r="F784" s="508"/>
      <c r="G784" s="503"/>
      <c r="H784" s="503"/>
      <c r="I784" s="575"/>
      <c r="K784" s="508"/>
      <c r="L784" s="503"/>
      <c r="M784" s="503"/>
      <c r="N784" s="575"/>
      <c r="P784" s="508"/>
      <c r="Q784" s="503"/>
      <c r="R784" s="503"/>
      <c r="S784" s="575"/>
      <c r="U784" s="508"/>
      <c r="V784" s="503"/>
      <c r="W784" s="503"/>
      <c r="X784" s="575"/>
      <c r="Z784" s="508"/>
      <c r="AA784" s="503"/>
      <c r="AB784" s="503"/>
      <c r="AC784" s="575"/>
      <c r="AE784" s="508"/>
      <c r="AF784" s="503"/>
      <c r="AG784" s="503"/>
      <c r="AH784" s="575"/>
      <c r="AJ784" s="508"/>
      <c r="AK784" s="503"/>
      <c r="AL784" s="503"/>
      <c r="AM784" s="573"/>
      <c r="AO784" s="508"/>
      <c r="AP784" s="503"/>
      <c r="AQ784" s="503"/>
      <c r="AR784" s="573"/>
      <c r="AS784" s="511"/>
      <c r="AT784" s="508"/>
      <c r="AU784" s="503"/>
      <c r="AV784" s="503"/>
      <c r="AW784" s="573"/>
      <c r="AY784" s="514"/>
      <c r="AZ784" s="514"/>
      <c r="BA784" s="514"/>
      <c r="BB784" s="558"/>
      <c r="BD784" s="514"/>
      <c r="BE784" s="514"/>
      <c r="BF784" s="514"/>
      <c r="BG784" s="558"/>
      <c r="BI784" s="519"/>
      <c r="BJ784" s="514"/>
      <c r="BK784" s="514"/>
      <c r="BL784" s="558"/>
      <c r="BN784" s="519"/>
      <c r="BO784" s="514"/>
      <c r="BP784" s="514"/>
      <c r="BQ784" s="558"/>
      <c r="BS784" s="519"/>
      <c r="BT784" s="514"/>
      <c r="BU784" s="514"/>
      <c r="BV784" s="558"/>
      <c r="BX784" s="514"/>
      <c r="BY784" s="514"/>
      <c r="BZ784" s="514"/>
      <c r="CA784" s="558"/>
      <c r="CC784" s="519"/>
      <c r="CD784" s="514"/>
      <c r="CE784" s="514"/>
      <c r="CF784" s="558"/>
      <c r="CH784" s="514"/>
      <c r="CI784" s="514"/>
      <c r="CJ784" s="514"/>
      <c r="CK784" s="558"/>
      <c r="CM784" s="514"/>
      <c r="CN784" s="514"/>
      <c r="CO784" s="514"/>
      <c r="CP784" s="558"/>
    </row>
    <row r="785" ht="16.5" customHeight="1">
      <c r="A785" s="508"/>
      <c r="B785" s="503"/>
      <c r="C785" s="503"/>
      <c r="D785" s="575"/>
      <c r="F785" s="508"/>
      <c r="G785" s="503"/>
      <c r="H785" s="503"/>
      <c r="I785" s="575"/>
      <c r="K785" s="508"/>
      <c r="L785" s="503"/>
      <c r="M785" s="503"/>
      <c r="N785" s="575"/>
      <c r="P785" s="508"/>
      <c r="Q785" s="503"/>
      <c r="R785" s="503"/>
      <c r="S785" s="575"/>
      <c r="U785" s="508"/>
      <c r="V785" s="503"/>
      <c r="W785" s="503"/>
      <c r="X785" s="575"/>
      <c r="Z785" s="508"/>
      <c r="AA785" s="503"/>
      <c r="AB785" s="503"/>
      <c r="AC785" s="575"/>
      <c r="AE785" s="508"/>
      <c r="AF785" s="503"/>
      <c r="AG785" s="503"/>
      <c r="AH785" s="575"/>
      <c r="AJ785" s="508"/>
      <c r="AK785" s="503"/>
      <c r="AL785" s="503"/>
      <c r="AM785" s="573"/>
      <c r="AO785" s="508"/>
      <c r="AP785" s="503"/>
      <c r="AQ785" s="503"/>
      <c r="AR785" s="573"/>
      <c r="AS785" s="511"/>
      <c r="AT785" s="508"/>
      <c r="AU785" s="503"/>
      <c r="AV785" s="503"/>
      <c r="AW785" s="573"/>
      <c r="AY785" s="514"/>
      <c r="AZ785" s="514"/>
      <c r="BA785" s="514"/>
      <c r="BB785" s="558"/>
      <c r="BD785" s="514"/>
      <c r="BE785" s="514"/>
      <c r="BF785" s="514"/>
      <c r="BG785" s="558"/>
      <c r="BI785" s="519"/>
      <c r="BJ785" s="514"/>
      <c r="BK785" s="514"/>
      <c r="BL785" s="558"/>
      <c r="BN785" s="519"/>
      <c r="BO785" s="514"/>
      <c r="BP785" s="514"/>
      <c r="BQ785" s="558"/>
      <c r="BS785" s="519"/>
      <c r="BT785" s="514"/>
      <c r="BU785" s="514"/>
      <c r="BV785" s="558"/>
      <c r="BX785" s="514"/>
      <c r="BY785" s="514"/>
      <c r="BZ785" s="514"/>
      <c r="CA785" s="558"/>
      <c r="CC785" s="519"/>
      <c r="CD785" s="514"/>
      <c r="CE785" s="514"/>
      <c r="CF785" s="558"/>
      <c r="CH785" s="514"/>
      <c r="CI785" s="514"/>
      <c r="CJ785" s="514"/>
      <c r="CK785" s="558"/>
      <c r="CM785" s="514"/>
      <c r="CN785" s="514"/>
      <c r="CO785" s="514"/>
      <c r="CP785" s="558"/>
    </row>
    <row r="786" ht="16.5" customHeight="1">
      <c r="A786" s="508"/>
      <c r="B786" s="503"/>
      <c r="C786" s="503"/>
      <c r="D786" s="575"/>
      <c r="F786" s="508"/>
      <c r="G786" s="503"/>
      <c r="H786" s="503"/>
      <c r="I786" s="575"/>
      <c r="K786" s="508"/>
      <c r="L786" s="503"/>
      <c r="M786" s="503"/>
      <c r="N786" s="575"/>
      <c r="P786" s="508"/>
      <c r="Q786" s="503"/>
      <c r="R786" s="503"/>
      <c r="S786" s="575"/>
      <c r="U786" s="508"/>
      <c r="V786" s="503"/>
      <c r="W786" s="503"/>
      <c r="X786" s="575"/>
      <c r="Z786" s="508"/>
      <c r="AA786" s="503"/>
      <c r="AB786" s="503"/>
      <c r="AC786" s="575"/>
      <c r="AE786" s="508"/>
      <c r="AF786" s="503"/>
      <c r="AG786" s="503"/>
      <c r="AH786" s="575"/>
      <c r="AJ786" s="508"/>
      <c r="AK786" s="503"/>
      <c r="AL786" s="503"/>
      <c r="AM786" s="573"/>
      <c r="AO786" s="508"/>
      <c r="AP786" s="503"/>
      <c r="AQ786" s="503"/>
      <c r="AR786" s="573"/>
      <c r="AS786" s="511"/>
      <c r="AT786" s="508"/>
      <c r="AU786" s="503"/>
      <c r="AV786" s="503"/>
      <c r="AW786" s="573"/>
      <c r="AY786" s="514"/>
      <c r="AZ786" s="514"/>
      <c r="BA786" s="514"/>
      <c r="BB786" s="558"/>
      <c r="BD786" s="514"/>
      <c r="BE786" s="514"/>
      <c r="BF786" s="514"/>
      <c r="BG786" s="558"/>
      <c r="BI786" s="519"/>
      <c r="BJ786" s="514"/>
      <c r="BK786" s="514"/>
      <c r="BL786" s="558"/>
      <c r="BN786" s="519"/>
      <c r="BO786" s="514"/>
      <c r="BP786" s="514"/>
      <c r="BQ786" s="558"/>
      <c r="BS786" s="519"/>
      <c r="BT786" s="514"/>
      <c r="BU786" s="514"/>
      <c r="BV786" s="558"/>
      <c r="BX786" s="514"/>
      <c r="BY786" s="514"/>
      <c r="BZ786" s="514"/>
      <c r="CA786" s="558"/>
      <c r="CC786" s="519"/>
      <c r="CD786" s="514"/>
      <c r="CE786" s="514"/>
      <c r="CF786" s="558"/>
      <c r="CH786" s="514"/>
      <c r="CI786" s="514"/>
      <c r="CJ786" s="514"/>
      <c r="CK786" s="558"/>
      <c r="CM786" s="514"/>
      <c r="CN786" s="514"/>
      <c r="CO786" s="514"/>
      <c r="CP786" s="558"/>
    </row>
    <row r="787" ht="16.5" customHeight="1">
      <c r="A787" s="508"/>
      <c r="B787" s="503"/>
      <c r="C787" s="503"/>
      <c r="D787" s="575"/>
      <c r="F787" s="508"/>
      <c r="G787" s="503"/>
      <c r="H787" s="503"/>
      <c r="I787" s="575"/>
      <c r="K787" s="508"/>
      <c r="L787" s="503"/>
      <c r="M787" s="503"/>
      <c r="N787" s="575"/>
      <c r="P787" s="508"/>
      <c r="Q787" s="503"/>
      <c r="R787" s="503"/>
      <c r="S787" s="575"/>
      <c r="U787" s="508"/>
      <c r="V787" s="503"/>
      <c r="W787" s="503"/>
      <c r="X787" s="575"/>
      <c r="Z787" s="508"/>
      <c r="AA787" s="503"/>
      <c r="AB787" s="503"/>
      <c r="AC787" s="575"/>
      <c r="AE787" s="508"/>
      <c r="AF787" s="503"/>
      <c r="AG787" s="503"/>
      <c r="AH787" s="575"/>
      <c r="AJ787" s="508"/>
      <c r="AK787" s="503"/>
      <c r="AL787" s="503"/>
      <c r="AM787" s="573"/>
      <c r="AO787" s="508"/>
      <c r="AP787" s="503"/>
      <c r="AQ787" s="503"/>
      <c r="AR787" s="573"/>
      <c r="AS787" s="511"/>
      <c r="AT787" s="508"/>
      <c r="AU787" s="503"/>
      <c r="AV787" s="503"/>
      <c r="AW787" s="573"/>
      <c r="AY787" s="514"/>
      <c r="AZ787" s="514"/>
      <c r="BA787" s="514"/>
      <c r="BB787" s="558"/>
      <c r="BD787" s="508"/>
      <c r="BE787" s="514"/>
      <c r="BF787" s="514"/>
      <c r="BG787" s="558"/>
      <c r="BI787" s="512"/>
      <c r="BJ787" s="514"/>
      <c r="BK787" s="514"/>
      <c r="BL787" s="558"/>
      <c r="BN787" s="512"/>
      <c r="BO787" s="514"/>
      <c r="BP787" s="514"/>
      <c r="BQ787" s="558"/>
      <c r="BS787" s="512"/>
      <c r="BT787" s="514"/>
      <c r="BU787" s="514"/>
      <c r="BV787" s="558"/>
      <c r="BX787" s="514"/>
      <c r="BY787" s="514"/>
      <c r="BZ787" s="514"/>
      <c r="CA787" s="558"/>
      <c r="CC787" s="519"/>
      <c r="CD787" s="514"/>
      <c r="CE787" s="514"/>
      <c r="CF787" s="558"/>
      <c r="CH787" s="514"/>
      <c r="CI787" s="514"/>
      <c r="CJ787" s="514"/>
      <c r="CK787" s="558"/>
      <c r="CM787" s="514"/>
      <c r="CN787" s="514"/>
      <c r="CO787" s="514"/>
      <c r="CP787" s="558"/>
    </row>
    <row r="788" ht="16.5" customHeight="1">
      <c r="A788" s="508"/>
      <c r="B788" s="503"/>
      <c r="C788" s="503"/>
      <c r="D788" s="575"/>
      <c r="F788" s="508"/>
      <c r="G788" s="503"/>
      <c r="H788" s="503"/>
      <c r="I788" s="575"/>
      <c r="K788" s="508"/>
      <c r="L788" s="503"/>
      <c r="M788" s="503"/>
      <c r="N788" s="575"/>
      <c r="P788" s="508"/>
      <c r="Q788" s="503"/>
      <c r="R788" s="503"/>
      <c r="S788" s="575"/>
      <c r="U788" s="508"/>
      <c r="V788" s="503"/>
      <c r="W788" s="503"/>
      <c r="X788" s="575"/>
      <c r="Z788" s="508"/>
      <c r="AA788" s="503"/>
      <c r="AB788" s="503"/>
      <c r="AC788" s="575"/>
      <c r="AE788" s="508"/>
      <c r="AF788" s="503"/>
      <c r="AG788" s="503"/>
      <c r="AH788" s="575"/>
      <c r="AJ788" s="508"/>
      <c r="AK788" s="503"/>
      <c r="AL788" s="503"/>
      <c r="AM788" s="573"/>
      <c r="AO788" s="508"/>
      <c r="AP788" s="503"/>
      <c r="AQ788" s="503"/>
      <c r="AR788" s="573"/>
      <c r="AS788" s="511"/>
      <c r="AT788" s="508"/>
      <c r="AU788" s="503"/>
      <c r="AV788" s="503"/>
      <c r="AW788" s="573"/>
      <c r="AY788" s="514"/>
      <c r="AZ788" s="514"/>
      <c r="BA788" s="514"/>
      <c r="BB788" s="558"/>
      <c r="BD788" s="508"/>
      <c r="BE788" s="514"/>
      <c r="BF788" s="514"/>
      <c r="BG788" s="558"/>
      <c r="BI788" s="512"/>
      <c r="BJ788" s="514"/>
      <c r="BK788" s="514"/>
      <c r="BL788" s="558"/>
      <c r="BN788" s="512"/>
      <c r="BO788" s="514"/>
      <c r="BP788" s="514"/>
      <c r="BQ788" s="558"/>
      <c r="BS788" s="512"/>
      <c r="BT788" s="514"/>
      <c r="BU788" s="514"/>
      <c r="BV788" s="558"/>
      <c r="BX788" s="514"/>
      <c r="BY788" s="514"/>
      <c r="BZ788" s="514"/>
      <c r="CA788" s="558"/>
      <c r="CC788" s="519"/>
      <c r="CD788" s="514"/>
      <c r="CE788" s="514"/>
      <c r="CF788" s="558"/>
      <c r="CH788" s="514"/>
      <c r="CI788" s="514"/>
      <c r="CJ788" s="514"/>
      <c r="CK788" s="558"/>
      <c r="CM788" s="514"/>
      <c r="CN788" s="514"/>
      <c r="CO788" s="514"/>
      <c r="CP788" s="558"/>
    </row>
    <row r="789" ht="16.5" customHeight="1">
      <c r="A789" s="508"/>
      <c r="B789" s="503"/>
      <c r="C789" s="503"/>
      <c r="D789" s="575"/>
      <c r="F789" s="508"/>
      <c r="G789" s="503"/>
      <c r="H789" s="503"/>
      <c r="I789" s="575"/>
      <c r="K789" s="508"/>
      <c r="L789" s="503"/>
      <c r="M789" s="503"/>
      <c r="N789" s="575"/>
      <c r="P789" s="508"/>
      <c r="Q789" s="503"/>
      <c r="R789" s="503"/>
      <c r="S789" s="575"/>
      <c r="U789" s="508"/>
      <c r="V789" s="503"/>
      <c r="W789" s="503"/>
      <c r="X789" s="575"/>
      <c r="Z789" s="508"/>
      <c r="AA789" s="503"/>
      <c r="AB789" s="503"/>
      <c r="AC789" s="575"/>
      <c r="AE789" s="508"/>
      <c r="AF789" s="503"/>
      <c r="AG789" s="503"/>
      <c r="AH789" s="575"/>
      <c r="AJ789" s="508"/>
      <c r="AK789" s="503"/>
      <c r="AL789" s="503"/>
      <c r="AM789" s="573"/>
      <c r="AO789" s="508"/>
      <c r="AP789" s="503"/>
      <c r="AQ789" s="503"/>
      <c r="AR789" s="573"/>
      <c r="AS789" s="511"/>
      <c r="AT789" s="508"/>
      <c r="AU789" s="503"/>
      <c r="AV789" s="503"/>
      <c r="AW789" s="573"/>
      <c r="AY789" s="514"/>
      <c r="AZ789" s="514"/>
      <c r="BA789" s="514"/>
      <c r="BB789" s="558"/>
      <c r="BD789" s="508"/>
      <c r="BE789" s="514"/>
      <c r="BF789" s="514"/>
      <c r="BG789" s="558"/>
      <c r="BI789" s="512"/>
      <c r="BJ789" s="514"/>
      <c r="BK789" s="514"/>
      <c r="BL789" s="558"/>
      <c r="BN789" s="512"/>
      <c r="BO789" s="514"/>
      <c r="BP789" s="514"/>
      <c r="BQ789" s="558"/>
      <c r="BS789" s="512"/>
      <c r="BT789" s="514"/>
      <c r="BU789" s="514"/>
      <c r="BV789" s="558"/>
      <c r="BX789" s="514"/>
      <c r="BY789" s="514"/>
      <c r="BZ789" s="514"/>
      <c r="CA789" s="558"/>
      <c r="CC789" s="519"/>
      <c r="CD789" s="514"/>
      <c r="CE789" s="514"/>
      <c r="CF789" s="558"/>
      <c r="CH789" s="514"/>
      <c r="CI789" s="514"/>
      <c r="CJ789" s="514"/>
      <c r="CK789" s="558"/>
      <c r="CM789" s="514"/>
      <c r="CN789" s="514"/>
      <c r="CO789" s="514"/>
      <c r="CP789" s="558"/>
    </row>
    <row r="790" ht="16.5" customHeight="1">
      <c r="A790" s="508"/>
      <c r="B790" s="503"/>
      <c r="C790" s="503"/>
      <c r="D790" s="575"/>
      <c r="F790" s="508"/>
      <c r="G790" s="503"/>
      <c r="H790" s="503"/>
      <c r="I790" s="575"/>
      <c r="K790" s="508"/>
      <c r="L790" s="503"/>
      <c r="M790" s="503"/>
      <c r="N790" s="575"/>
      <c r="P790" s="508"/>
      <c r="Q790" s="503"/>
      <c r="R790" s="503"/>
      <c r="S790" s="575"/>
      <c r="U790" s="508"/>
      <c r="V790" s="503"/>
      <c r="W790" s="503"/>
      <c r="X790" s="575"/>
      <c r="Z790" s="508"/>
      <c r="AA790" s="503"/>
      <c r="AB790" s="503"/>
      <c r="AC790" s="575"/>
      <c r="AE790" s="508"/>
      <c r="AF790" s="503"/>
      <c r="AG790" s="503"/>
      <c r="AH790" s="575"/>
      <c r="AJ790" s="508"/>
      <c r="AK790" s="503"/>
      <c r="AL790" s="503"/>
      <c r="AM790" s="573"/>
      <c r="AO790" s="508"/>
      <c r="AP790" s="503"/>
      <c r="AQ790" s="503"/>
      <c r="AR790" s="573"/>
      <c r="AS790" s="511"/>
      <c r="AT790" s="508"/>
      <c r="AU790" s="503"/>
      <c r="AV790" s="503"/>
      <c r="AW790" s="573"/>
      <c r="AY790" s="514"/>
      <c r="AZ790" s="514"/>
      <c r="BA790" s="514"/>
      <c r="BB790" s="558"/>
      <c r="BD790" s="508"/>
      <c r="BE790" s="514"/>
      <c r="BF790" s="514"/>
      <c r="BG790" s="558"/>
      <c r="BI790" s="512"/>
      <c r="BJ790" s="514"/>
      <c r="BK790" s="514"/>
      <c r="BL790" s="558"/>
      <c r="BN790" s="512"/>
      <c r="BO790" s="514"/>
      <c r="BP790" s="514"/>
      <c r="BQ790" s="558"/>
      <c r="BS790" s="512"/>
      <c r="BT790" s="514"/>
      <c r="BU790" s="514"/>
      <c r="BV790" s="558"/>
      <c r="BX790" s="514"/>
      <c r="BY790" s="514"/>
      <c r="BZ790" s="514"/>
      <c r="CA790" s="558"/>
      <c r="CC790" s="519"/>
      <c r="CD790" s="514"/>
      <c r="CE790" s="514"/>
      <c r="CF790" s="558"/>
      <c r="CH790" s="514"/>
      <c r="CI790" s="514"/>
      <c r="CJ790" s="514"/>
      <c r="CK790" s="558"/>
      <c r="CM790" s="514"/>
      <c r="CN790" s="514"/>
      <c r="CO790" s="514"/>
      <c r="CP790" s="558"/>
    </row>
    <row r="791" ht="16.5" customHeight="1">
      <c r="A791" s="508"/>
      <c r="B791" s="503"/>
      <c r="C791" s="503"/>
      <c r="D791" s="575"/>
      <c r="F791" s="508"/>
      <c r="G791" s="503"/>
      <c r="H791" s="503"/>
      <c r="I791" s="575"/>
      <c r="K791" s="508"/>
      <c r="L791" s="503"/>
      <c r="M791" s="503"/>
      <c r="N791" s="575"/>
      <c r="P791" s="508"/>
      <c r="Q791" s="503"/>
      <c r="R791" s="503"/>
      <c r="S791" s="575"/>
      <c r="U791" s="508"/>
      <c r="V791" s="503"/>
      <c r="W791" s="503"/>
      <c r="X791" s="575"/>
      <c r="Z791" s="508"/>
      <c r="AA791" s="503"/>
      <c r="AB791" s="503"/>
      <c r="AC791" s="575"/>
      <c r="AE791" s="508"/>
      <c r="AF791" s="503"/>
      <c r="AG791" s="503"/>
      <c r="AH791" s="575"/>
      <c r="AJ791" s="508"/>
      <c r="AK791" s="503"/>
      <c r="AL791" s="503"/>
      <c r="AM791" s="573"/>
      <c r="AO791" s="508"/>
      <c r="AP791" s="503"/>
      <c r="AQ791" s="503"/>
      <c r="AR791" s="573"/>
      <c r="AS791" s="511"/>
      <c r="AT791" s="508"/>
      <c r="AU791" s="503"/>
      <c r="AV791" s="503"/>
      <c r="AW791" s="573"/>
      <c r="AY791" s="514"/>
      <c r="AZ791" s="514"/>
      <c r="BA791" s="514"/>
      <c r="BB791" s="558"/>
      <c r="BD791" s="508"/>
      <c r="BE791" s="514"/>
      <c r="BF791" s="514"/>
      <c r="BG791" s="558"/>
      <c r="BI791" s="512"/>
      <c r="BJ791" s="514"/>
      <c r="BK791" s="514"/>
      <c r="BL791" s="558"/>
      <c r="BN791" s="512"/>
      <c r="BO791" s="514"/>
      <c r="BP791" s="514"/>
      <c r="BQ791" s="558"/>
      <c r="BS791" s="512"/>
      <c r="BT791" s="514"/>
      <c r="BU791" s="514"/>
      <c r="BV791" s="558"/>
      <c r="BX791" s="514"/>
      <c r="BY791" s="514"/>
      <c r="BZ791" s="514"/>
      <c r="CA791" s="558"/>
      <c r="CC791" s="519"/>
      <c r="CD791" s="514"/>
      <c r="CE791" s="514"/>
      <c r="CF791" s="558"/>
      <c r="CH791" s="514"/>
      <c r="CI791" s="514"/>
      <c r="CJ791" s="514"/>
      <c r="CK791" s="558"/>
      <c r="CM791" s="514"/>
      <c r="CN791" s="514"/>
      <c r="CO791" s="514"/>
      <c r="CP791" s="558"/>
    </row>
    <row r="792" ht="16.5" customHeight="1">
      <c r="A792" s="508"/>
      <c r="B792" s="503"/>
      <c r="C792" s="503"/>
      <c r="D792" s="575"/>
      <c r="F792" s="508"/>
      <c r="G792" s="503"/>
      <c r="H792" s="503"/>
      <c r="I792" s="575"/>
      <c r="K792" s="508"/>
      <c r="L792" s="503"/>
      <c r="M792" s="503"/>
      <c r="N792" s="575"/>
      <c r="P792" s="508"/>
      <c r="Q792" s="503"/>
      <c r="R792" s="503"/>
      <c r="S792" s="575"/>
      <c r="U792" s="508"/>
      <c r="V792" s="503"/>
      <c r="W792" s="503"/>
      <c r="X792" s="575"/>
      <c r="Z792" s="508"/>
      <c r="AA792" s="503"/>
      <c r="AB792" s="503"/>
      <c r="AC792" s="575"/>
      <c r="AE792" s="508"/>
      <c r="AF792" s="503"/>
      <c r="AG792" s="503"/>
      <c r="AH792" s="575"/>
      <c r="AJ792" s="508"/>
      <c r="AK792" s="503"/>
      <c r="AL792" s="503"/>
      <c r="AM792" s="573"/>
      <c r="AO792" s="508"/>
      <c r="AP792" s="503"/>
      <c r="AQ792" s="503"/>
      <c r="AR792" s="573"/>
      <c r="AS792" s="511"/>
      <c r="AT792" s="508"/>
      <c r="AU792" s="503"/>
      <c r="AV792" s="503"/>
      <c r="AW792" s="573"/>
      <c r="AY792" s="514"/>
      <c r="AZ792" s="514"/>
      <c r="BA792" s="514"/>
      <c r="BB792" s="558"/>
      <c r="BD792" s="508"/>
      <c r="BE792" s="514"/>
      <c r="BF792" s="514"/>
      <c r="BG792" s="558"/>
      <c r="BI792" s="512"/>
      <c r="BJ792" s="514"/>
      <c r="BK792" s="514"/>
      <c r="BL792" s="558"/>
      <c r="BN792" s="512"/>
      <c r="BO792" s="514"/>
      <c r="BP792" s="514"/>
      <c r="BQ792" s="558"/>
      <c r="BS792" s="512"/>
      <c r="BT792" s="514"/>
      <c r="BU792" s="514"/>
      <c r="BV792" s="558"/>
      <c r="BX792" s="519"/>
      <c r="BY792" s="514"/>
      <c r="BZ792" s="514"/>
      <c r="CA792" s="558"/>
      <c r="CC792" s="519"/>
      <c r="CD792" s="514"/>
      <c r="CE792" s="514"/>
      <c r="CF792" s="558"/>
      <c r="CH792" s="514"/>
      <c r="CI792" s="514"/>
      <c r="CJ792" s="514"/>
      <c r="CK792" s="558"/>
      <c r="CM792" s="514"/>
      <c r="CN792" s="514"/>
      <c r="CO792" s="514"/>
      <c r="CP792" s="558"/>
    </row>
    <row r="793" ht="16.5" customHeight="1">
      <c r="A793" s="508"/>
      <c r="B793" s="503"/>
      <c r="C793" s="503"/>
      <c r="D793" s="575"/>
      <c r="F793" s="508"/>
      <c r="G793" s="503"/>
      <c r="H793" s="503"/>
      <c r="I793" s="575"/>
      <c r="K793" s="508"/>
      <c r="L793" s="503"/>
      <c r="M793" s="503"/>
      <c r="N793" s="575"/>
      <c r="P793" s="508"/>
      <c r="Q793" s="503"/>
      <c r="R793" s="503"/>
      <c r="S793" s="575"/>
      <c r="U793" s="508"/>
      <c r="V793" s="503"/>
      <c r="W793" s="503"/>
      <c r="X793" s="575"/>
      <c r="Z793" s="508"/>
      <c r="AA793" s="503"/>
      <c r="AB793" s="503"/>
      <c r="AC793" s="575"/>
      <c r="AE793" s="508"/>
      <c r="AF793" s="503"/>
      <c r="AG793" s="503"/>
      <c r="AH793" s="575"/>
      <c r="AJ793" s="508"/>
      <c r="AK793" s="503"/>
      <c r="AL793" s="503"/>
      <c r="AM793" s="573"/>
      <c r="AO793" s="508"/>
      <c r="AP793" s="503"/>
      <c r="AQ793" s="503"/>
      <c r="AR793" s="573"/>
      <c r="AS793" s="511"/>
      <c r="AT793" s="508"/>
      <c r="AU793" s="503"/>
      <c r="AV793" s="503"/>
      <c r="AW793" s="573"/>
      <c r="AY793" s="514"/>
      <c r="AZ793" s="514"/>
      <c r="BA793" s="514"/>
      <c r="BB793" s="558"/>
      <c r="BD793" s="508"/>
      <c r="BE793" s="514"/>
      <c r="BF793" s="514"/>
      <c r="BG793" s="558"/>
      <c r="BI793" s="512"/>
      <c r="BJ793" s="514"/>
      <c r="BK793" s="514"/>
      <c r="BL793" s="558"/>
      <c r="BN793" s="512"/>
      <c r="BO793" s="514"/>
      <c r="BP793" s="514"/>
      <c r="BQ793" s="558"/>
      <c r="BS793" s="512"/>
      <c r="BT793" s="514"/>
      <c r="BU793" s="514"/>
      <c r="BV793" s="558"/>
      <c r="BX793" s="519"/>
      <c r="BY793" s="514"/>
      <c r="BZ793" s="514"/>
      <c r="CA793" s="558"/>
      <c r="CC793" s="519"/>
      <c r="CD793" s="514"/>
      <c r="CE793" s="514"/>
      <c r="CF793" s="558"/>
      <c r="CH793" s="514"/>
      <c r="CI793" s="514"/>
      <c r="CJ793" s="514"/>
      <c r="CK793" s="558"/>
      <c r="CM793" s="514"/>
      <c r="CN793" s="514"/>
      <c r="CO793" s="514"/>
      <c r="CP793" s="558"/>
    </row>
    <row r="794" ht="16.5" customHeight="1">
      <c r="A794" s="508"/>
      <c r="B794" s="503"/>
      <c r="C794" s="503"/>
      <c r="D794" s="575"/>
      <c r="F794" s="508"/>
      <c r="G794" s="503"/>
      <c r="H794" s="503"/>
      <c r="I794" s="575"/>
      <c r="K794" s="508"/>
      <c r="L794" s="503"/>
      <c r="M794" s="503"/>
      <c r="N794" s="575"/>
      <c r="P794" s="508"/>
      <c r="Q794" s="503"/>
      <c r="R794" s="503"/>
      <c r="S794" s="575"/>
      <c r="U794" s="508"/>
      <c r="V794" s="503"/>
      <c r="W794" s="503"/>
      <c r="X794" s="575"/>
      <c r="Z794" s="508"/>
      <c r="AA794" s="503"/>
      <c r="AB794" s="503"/>
      <c r="AC794" s="575"/>
      <c r="AE794" s="508"/>
      <c r="AF794" s="503"/>
      <c r="AG794" s="503"/>
      <c r="AH794" s="575"/>
      <c r="AJ794" s="508"/>
      <c r="AK794" s="503"/>
      <c r="AL794" s="503"/>
      <c r="AM794" s="573"/>
      <c r="AO794" s="508"/>
      <c r="AP794" s="503"/>
      <c r="AQ794" s="503"/>
      <c r="AR794" s="573"/>
      <c r="AS794" s="511"/>
      <c r="AT794" s="508"/>
      <c r="AU794" s="503"/>
      <c r="AV794" s="503"/>
      <c r="AW794" s="573"/>
      <c r="AY794" s="514"/>
      <c r="AZ794" s="514"/>
      <c r="BA794" s="514"/>
      <c r="BB794" s="558"/>
      <c r="BD794" s="508"/>
      <c r="BE794" s="514"/>
      <c r="BF794" s="514"/>
      <c r="BG794" s="558"/>
      <c r="BI794" s="512"/>
      <c r="BJ794" s="514"/>
      <c r="BK794" s="514"/>
      <c r="BL794" s="558"/>
      <c r="BN794" s="512"/>
      <c r="BO794" s="514"/>
      <c r="BP794" s="514"/>
      <c r="BQ794" s="558"/>
      <c r="BS794" s="512"/>
      <c r="BT794" s="514"/>
      <c r="BU794" s="514"/>
      <c r="BV794" s="558"/>
      <c r="BX794" s="519"/>
      <c r="BY794" s="514"/>
      <c r="BZ794" s="514"/>
      <c r="CA794" s="558"/>
      <c r="CC794" s="519"/>
      <c r="CD794" s="514"/>
      <c r="CE794" s="514"/>
      <c r="CF794" s="558"/>
      <c r="CH794" s="514"/>
      <c r="CI794" s="514"/>
      <c r="CJ794" s="514"/>
      <c r="CK794" s="558"/>
      <c r="CM794" s="514"/>
      <c r="CN794" s="514"/>
      <c r="CO794" s="514"/>
      <c r="CP794" s="558"/>
    </row>
    <row r="795" ht="16.5" customHeight="1">
      <c r="A795" s="508"/>
      <c r="B795" s="503"/>
      <c r="C795" s="503"/>
      <c r="D795" s="575"/>
      <c r="F795" s="508"/>
      <c r="G795" s="503"/>
      <c r="H795" s="503"/>
      <c r="I795" s="575"/>
      <c r="K795" s="508"/>
      <c r="L795" s="503"/>
      <c r="M795" s="503"/>
      <c r="N795" s="575"/>
      <c r="P795" s="508"/>
      <c r="Q795" s="503"/>
      <c r="R795" s="503"/>
      <c r="S795" s="575"/>
      <c r="U795" s="508"/>
      <c r="V795" s="503"/>
      <c r="W795" s="503"/>
      <c r="X795" s="575"/>
      <c r="Z795" s="508"/>
      <c r="AA795" s="503"/>
      <c r="AB795" s="503"/>
      <c r="AC795" s="575"/>
      <c r="AE795" s="508"/>
      <c r="AF795" s="503"/>
      <c r="AG795" s="503"/>
      <c r="AH795" s="575"/>
      <c r="AJ795" s="508"/>
      <c r="AK795" s="503"/>
      <c r="AL795" s="503"/>
      <c r="AM795" s="573"/>
      <c r="AO795" s="508"/>
      <c r="AP795" s="503"/>
      <c r="AQ795" s="503"/>
      <c r="AR795" s="573"/>
      <c r="AS795" s="511"/>
      <c r="AT795" s="508"/>
      <c r="AU795" s="503"/>
      <c r="AV795" s="503"/>
      <c r="AW795" s="573"/>
      <c r="AY795" s="514"/>
      <c r="AZ795" s="514"/>
      <c r="BA795" s="514"/>
      <c r="BB795" s="558"/>
      <c r="BD795" s="508"/>
      <c r="BE795" s="514"/>
      <c r="BF795" s="514"/>
      <c r="BG795" s="558"/>
      <c r="BI795" s="512"/>
      <c r="BJ795" s="514"/>
      <c r="BK795" s="514"/>
      <c r="BL795" s="558"/>
      <c r="BN795" s="512"/>
      <c r="BO795" s="514"/>
      <c r="BP795" s="514"/>
      <c r="BQ795" s="558"/>
      <c r="BS795" s="512"/>
      <c r="BT795" s="514"/>
      <c r="BU795" s="514"/>
      <c r="BV795" s="558"/>
      <c r="BX795" s="519"/>
      <c r="BY795" s="514"/>
      <c r="BZ795" s="514"/>
      <c r="CA795" s="558"/>
      <c r="CC795" s="519"/>
      <c r="CD795" s="514"/>
      <c r="CE795" s="514"/>
      <c r="CF795" s="558"/>
      <c r="CH795" s="514"/>
      <c r="CI795" s="514"/>
      <c r="CJ795" s="514"/>
      <c r="CK795" s="558"/>
      <c r="CM795" s="514"/>
      <c r="CN795" s="514"/>
      <c r="CO795" s="514"/>
      <c r="CP795" s="558"/>
    </row>
    <row r="796" ht="16.5" customHeight="1">
      <c r="A796" s="508"/>
      <c r="B796" s="503"/>
      <c r="C796" s="503"/>
      <c r="D796" s="575"/>
      <c r="F796" s="508"/>
      <c r="G796" s="503"/>
      <c r="H796" s="503"/>
      <c r="I796" s="575"/>
      <c r="K796" s="508"/>
      <c r="L796" s="503"/>
      <c r="M796" s="503"/>
      <c r="N796" s="575"/>
      <c r="P796" s="508"/>
      <c r="Q796" s="503"/>
      <c r="R796" s="503"/>
      <c r="S796" s="575"/>
      <c r="U796" s="508"/>
      <c r="V796" s="503"/>
      <c r="W796" s="503"/>
      <c r="X796" s="575"/>
      <c r="Z796" s="508"/>
      <c r="AA796" s="503"/>
      <c r="AB796" s="503"/>
      <c r="AC796" s="575"/>
      <c r="AE796" s="508"/>
      <c r="AF796" s="503"/>
      <c r="AG796" s="503"/>
      <c r="AH796" s="575"/>
      <c r="AJ796" s="508"/>
      <c r="AK796" s="503"/>
      <c r="AL796" s="503"/>
      <c r="AM796" s="573"/>
      <c r="AO796" s="508"/>
      <c r="AP796" s="503"/>
      <c r="AQ796" s="503"/>
      <c r="AR796" s="573"/>
      <c r="AS796" s="511"/>
      <c r="AT796" s="508"/>
      <c r="AU796" s="503"/>
      <c r="AV796" s="503"/>
      <c r="AW796" s="573"/>
      <c r="AY796" s="514"/>
      <c r="AZ796" s="514"/>
      <c r="BA796" s="514"/>
      <c r="BB796" s="558"/>
      <c r="BD796" s="508"/>
      <c r="BE796" s="514"/>
      <c r="BF796" s="514"/>
      <c r="BG796" s="558"/>
      <c r="BI796" s="512"/>
      <c r="BJ796" s="514"/>
      <c r="BK796" s="514"/>
      <c r="BL796" s="558"/>
      <c r="BN796" s="512"/>
      <c r="BO796" s="514"/>
      <c r="BP796" s="514"/>
      <c r="BQ796" s="558"/>
      <c r="BS796" s="512"/>
      <c r="BT796" s="514"/>
      <c r="BU796" s="514"/>
      <c r="BV796" s="558"/>
      <c r="BX796" s="519"/>
      <c r="BY796" s="514"/>
      <c r="BZ796" s="514"/>
      <c r="CA796" s="558"/>
      <c r="CC796" s="519"/>
      <c r="CD796" s="514"/>
      <c r="CE796" s="514"/>
      <c r="CF796" s="558"/>
      <c r="CH796" s="514"/>
      <c r="CI796" s="514"/>
      <c r="CJ796" s="514"/>
      <c r="CK796" s="558"/>
      <c r="CM796" s="514"/>
      <c r="CN796" s="514"/>
      <c r="CO796" s="514"/>
      <c r="CP796" s="558"/>
    </row>
    <row r="797" ht="16.5" customHeight="1">
      <c r="A797" s="508"/>
      <c r="B797" s="503"/>
      <c r="C797" s="503"/>
      <c r="D797" s="575"/>
      <c r="F797" s="508"/>
      <c r="G797" s="503"/>
      <c r="H797" s="503"/>
      <c r="I797" s="575"/>
      <c r="K797" s="508"/>
      <c r="L797" s="503"/>
      <c r="M797" s="503"/>
      <c r="N797" s="575"/>
      <c r="P797" s="508"/>
      <c r="Q797" s="503"/>
      <c r="R797" s="503"/>
      <c r="S797" s="575"/>
      <c r="U797" s="508"/>
      <c r="V797" s="503"/>
      <c r="W797" s="503"/>
      <c r="X797" s="575"/>
      <c r="Z797" s="508"/>
      <c r="AA797" s="503"/>
      <c r="AB797" s="503"/>
      <c r="AC797" s="575"/>
      <c r="AE797" s="508"/>
      <c r="AF797" s="503"/>
      <c r="AG797" s="503"/>
      <c r="AH797" s="575"/>
      <c r="AJ797" s="508"/>
      <c r="AK797" s="503"/>
      <c r="AL797" s="503"/>
      <c r="AM797" s="573"/>
      <c r="AO797" s="508"/>
      <c r="AP797" s="503"/>
      <c r="AQ797" s="503"/>
      <c r="AR797" s="573"/>
      <c r="AS797" s="511"/>
      <c r="AT797" s="508"/>
      <c r="AU797" s="503"/>
      <c r="AV797" s="503"/>
      <c r="AW797" s="573"/>
      <c r="AY797" s="514"/>
      <c r="AZ797" s="514"/>
      <c r="BA797" s="514"/>
      <c r="BB797" s="558"/>
      <c r="BD797" s="508"/>
      <c r="BE797" s="514"/>
      <c r="BF797" s="514"/>
      <c r="BG797" s="558"/>
      <c r="BI797" s="512"/>
      <c r="BJ797" s="514"/>
      <c r="BK797" s="514"/>
      <c r="BL797" s="558"/>
      <c r="BN797" s="512"/>
      <c r="BO797" s="514"/>
      <c r="BP797" s="514"/>
      <c r="BQ797" s="558"/>
      <c r="BS797" s="512"/>
      <c r="BT797" s="514"/>
      <c r="BU797" s="514"/>
      <c r="BV797" s="558"/>
      <c r="BX797" s="519"/>
      <c r="BY797" s="514"/>
      <c r="BZ797" s="514"/>
      <c r="CA797" s="558"/>
      <c r="CC797" s="512"/>
      <c r="CD797" s="514"/>
      <c r="CE797" s="514"/>
      <c r="CF797" s="558"/>
      <c r="CH797" s="514"/>
      <c r="CI797" s="514"/>
      <c r="CJ797" s="514"/>
      <c r="CK797" s="558"/>
      <c r="CM797" s="514"/>
      <c r="CN797" s="514"/>
      <c r="CO797" s="514"/>
      <c r="CP797" s="558"/>
    </row>
    <row r="798" ht="16.5" customHeight="1">
      <c r="A798" s="508"/>
      <c r="B798" s="503"/>
      <c r="C798" s="503"/>
      <c r="D798" s="575"/>
      <c r="F798" s="508"/>
      <c r="G798" s="503"/>
      <c r="H798" s="503"/>
      <c r="I798" s="575"/>
      <c r="K798" s="508"/>
      <c r="L798" s="503"/>
      <c r="M798" s="503"/>
      <c r="N798" s="575"/>
      <c r="P798" s="508"/>
      <c r="Q798" s="503"/>
      <c r="R798" s="503"/>
      <c r="S798" s="575"/>
      <c r="U798" s="508"/>
      <c r="V798" s="503"/>
      <c r="W798" s="503"/>
      <c r="X798" s="575"/>
      <c r="Z798" s="508"/>
      <c r="AA798" s="503"/>
      <c r="AB798" s="503"/>
      <c r="AC798" s="575"/>
      <c r="AE798" s="508"/>
      <c r="AF798" s="503"/>
      <c r="AG798" s="503"/>
      <c r="AH798" s="575"/>
      <c r="AJ798" s="508"/>
      <c r="AK798" s="503"/>
      <c r="AL798" s="503"/>
      <c r="AM798" s="573"/>
      <c r="AO798" s="508"/>
      <c r="AP798" s="503"/>
      <c r="AQ798" s="503"/>
      <c r="AR798" s="573"/>
      <c r="AS798" s="511"/>
      <c r="AT798" s="508"/>
      <c r="AU798" s="503"/>
      <c r="AV798" s="503"/>
      <c r="AW798" s="573"/>
      <c r="AY798" s="514"/>
      <c r="AZ798" s="514"/>
      <c r="BA798" s="514"/>
      <c r="BB798" s="558"/>
      <c r="BD798" s="508"/>
      <c r="BE798" s="514"/>
      <c r="BF798" s="514"/>
      <c r="BG798" s="558"/>
      <c r="BI798" s="512"/>
      <c r="BJ798" s="514"/>
      <c r="BK798" s="514"/>
      <c r="BL798" s="558"/>
      <c r="BN798" s="512"/>
      <c r="BO798" s="514"/>
      <c r="BP798" s="514"/>
      <c r="BQ798" s="558"/>
      <c r="BS798" s="512"/>
      <c r="BT798" s="514"/>
      <c r="BU798" s="514"/>
      <c r="BV798" s="558"/>
      <c r="BX798" s="519"/>
      <c r="BY798" s="514"/>
      <c r="BZ798" s="514"/>
      <c r="CA798" s="558"/>
      <c r="CC798" s="512"/>
      <c r="CD798" s="514"/>
      <c r="CE798" s="514"/>
      <c r="CF798" s="558"/>
      <c r="CH798" s="514"/>
      <c r="CI798" s="514"/>
      <c r="CJ798" s="514"/>
      <c r="CK798" s="558"/>
      <c r="CM798" s="514"/>
      <c r="CN798" s="514"/>
      <c r="CO798" s="514"/>
      <c r="CP798" s="558"/>
    </row>
    <row r="799" ht="16.5" customHeight="1">
      <c r="A799" s="508"/>
      <c r="B799" s="503"/>
      <c r="C799" s="503"/>
      <c r="D799" s="575"/>
      <c r="F799" s="508"/>
      <c r="G799" s="503"/>
      <c r="H799" s="503"/>
      <c r="I799" s="575"/>
      <c r="K799" s="508"/>
      <c r="L799" s="503"/>
      <c r="M799" s="503"/>
      <c r="N799" s="575"/>
      <c r="P799" s="508"/>
      <c r="Q799" s="503"/>
      <c r="R799" s="503"/>
      <c r="S799" s="575"/>
      <c r="U799" s="508"/>
      <c r="V799" s="503"/>
      <c r="W799" s="503"/>
      <c r="X799" s="575"/>
      <c r="Z799" s="508"/>
      <c r="AA799" s="503"/>
      <c r="AB799" s="503"/>
      <c r="AC799" s="575"/>
      <c r="AE799" s="508"/>
      <c r="AF799" s="503"/>
      <c r="AG799" s="503"/>
      <c r="AH799" s="575"/>
      <c r="AJ799" s="508"/>
      <c r="AK799" s="503"/>
      <c r="AL799" s="503"/>
      <c r="AM799" s="573"/>
      <c r="AO799" s="508"/>
      <c r="AP799" s="503"/>
      <c r="AQ799" s="503"/>
      <c r="AR799" s="573"/>
      <c r="AS799" s="511"/>
      <c r="AT799" s="508"/>
      <c r="AU799" s="503"/>
      <c r="AV799" s="503"/>
      <c r="AW799" s="573"/>
      <c r="AY799" s="514"/>
      <c r="AZ799" s="514"/>
      <c r="BA799" s="514"/>
      <c r="BB799" s="558"/>
      <c r="BD799" s="508"/>
      <c r="BE799" s="514"/>
      <c r="BF799" s="514"/>
      <c r="BG799" s="558"/>
      <c r="BI799" s="512"/>
      <c r="BJ799" s="514"/>
      <c r="BK799" s="514"/>
      <c r="BL799" s="558"/>
      <c r="BN799" s="512"/>
      <c r="BO799" s="514"/>
      <c r="BP799" s="514"/>
      <c r="BQ799" s="558"/>
      <c r="BS799" s="512"/>
      <c r="BT799" s="514"/>
      <c r="BU799" s="514"/>
      <c r="BV799" s="558"/>
      <c r="BX799" s="519"/>
      <c r="BY799" s="514"/>
      <c r="BZ799" s="514"/>
      <c r="CA799" s="558"/>
      <c r="CC799" s="512"/>
      <c r="CD799" s="514"/>
      <c r="CE799" s="514"/>
      <c r="CF799" s="558"/>
      <c r="CH799" s="514"/>
      <c r="CI799" s="514"/>
      <c r="CJ799" s="514"/>
      <c r="CK799" s="558"/>
      <c r="CM799" s="514"/>
      <c r="CN799" s="514"/>
      <c r="CO799" s="514"/>
      <c r="CP799" s="558"/>
    </row>
    <row r="800" ht="16.5" customHeight="1">
      <c r="A800" s="508"/>
      <c r="B800" s="503"/>
      <c r="C800" s="503"/>
      <c r="D800" s="575"/>
      <c r="F800" s="508"/>
      <c r="G800" s="503"/>
      <c r="H800" s="503"/>
      <c r="I800" s="575"/>
      <c r="K800" s="508"/>
      <c r="L800" s="503"/>
      <c r="M800" s="503"/>
      <c r="N800" s="575"/>
      <c r="P800" s="508"/>
      <c r="Q800" s="503"/>
      <c r="R800" s="503"/>
      <c r="S800" s="575"/>
      <c r="U800" s="508"/>
      <c r="V800" s="503"/>
      <c r="W800" s="503"/>
      <c r="X800" s="575"/>
      <c r="Z800" s="508"/>
      <c r="AA800" s="503"/>
      <c r="AB800" s="503"/>
      <c r="AC800" s="575"/>
      <c r="AE800" s="508"/>
      <c r="AF800" s="503"/>
      <c r="AG800" s="503"/>
      <c r="AH800" s="575"/>
      <c r="AJ800" s="508"/>
      <c r="AK800" s="503"/>
      <c r="AL800" s="503"/>
      <c r="AM800" s="573"/>
      <c r="AO800" s="508"/>
      <c r="AP800" s="503"/>
      <c r="AQ800" s="503"/>
      <c r="AR800" s="573"/>
      <c r="AS800" s="511"/>
      <c r="AT800" s="508"/>
      <c r="AU800" s="503"/>
      <c r="AV800" s="503"/>
      <c r="AW800" s="573"/>
      <c r="AY800" s="514"/>
      <c r="AZ800" s="514"/>
      <c r="BA800" s="514"/>
      <c r="BB800" s="558"/>
      <c r="BD800" s="508"/>
      <c r="BE800" s="514"/>
      <c r="BF800" s="514"/>
      <c r="BG800" s="558"/>
      <c r="BI800" s="512"/>
      <c r="BJ800" s="514"/>
      <c r="BK800" s="514"/>
      <c r="BL800" s="558"/>
      <c r="BN800" s="512"/>
      <c r="BO800" s="514"/>
      <c r="BP800" s="514"/>
      <c r="BQ800" s="558"/>
      <c r="BS800" s="512"/>
      <c r="BT800" s="514"/>
      <c r="BU800" s="514"/>
      <c r="BV800" s="558"/>
      <c r="BX800" s="519"/>
      <c r="BY800" s="514"/>
      <c r="BZ800" s="514"/>
      <c r="CA800" s="558"/>
      <c r="CC800" s="512"/>
      <c r="CD800" s="514"/>
      <c r="CE800" s="514"/>
      <c r="CF800" s="558"/>
      <c r="CH800" s="514"/>
      <c r="CI800" s="514"/>
      <c r="CJ800" s="514"/>
      <c r="CK800" s="558"/>
      <c r="CM800" s="514"/>
      <c r="CN800" s="514"/>
      <c r="CO800" s="514"/>
      <c r="CP800" s="558"/>
    </row>
    <row r="801" ht="16.5" customHeight="1">
      <c r="A801" s="508"/>
      <c r="B801" s="503"/>
      <c r="C801" s="503"/>
      <c r="D801" s="575"/>
      <c r="F801" s="508"/>
      <c r="G801" s="503"/>
      <c r="H801" s="503"/>
      <c r="I801" s="575"/>
      <c r="K801" s="508"/>
      <c r="L801" s="503"/>
      <c r="M801" s="503"/>
      <c r="N801" s="575"/>
      <c r="P801" s="508"/>
      <c r="Q801" s="503"/>
      <c r="R801" s="503"/>
      <c r="S801" s="575"/>
      <c r="U801" s="508"/>
      <c r="V801" s="503"/>
      <c r="W801" s="503"/>
      <c r="X801" s="575"/>
      <c r="Z801" s="508"/>
      <c r="AA801" s="503"/>
      <c r="AB801" s="503"/>
      <c r="AC801" s="575"/>
      <c r="AE801" s="508"/>
      <c r="AF801" s="503"/>
      <c r="AG801" s="503"/>
      <c r="AH801" s="575"/>
      <c r="AJ801" s="508"/>
      <c r="AK801" s="503"/>
      <c r="AL801" s="503"/>
      <c r="AM801" s="573"/>
      <c r="AO801" s="508"/>
      <c r="AP801" s="503"/>
      <c r="AQ801" s="503"/>
      <c r="AR801" s="573"/>
      <c r="AS801" s="511"/>
      <c r="AT801" s="508"/>
      <c r="AU801" s="503"/>
      <c r="AV801" s="503"/>
      <c r="AW801" s="573"/>
      <c r="AY801" s="514"/>
      <c r="AZ801" s="514"/>
      <c r="BA801" s="514"/>
      <c r="BB801" s="558"/>
      <c r="BD801" s="508"/>
      <c r="BE801" s="514"/>
      <c r="BF801" s="514"/>
      <c r="BG801" s="558"/>
      <c r="BI801" s="512"/>
      <c r="BJ801" s="514"/>
      <c r="BK801" s="514"/>
      <c r="BL801" s="558"/>
      <c r="BN801" s="512"/>
      <c r="BO801" s="514"/>
      <c r="BP801" s="514"/>
      <c r="BQ801" s="558"/>
      <c r="BS801" s="512"/>
      <c r="BT801" s="514"/>
      <c r="BU801" s="514"/>
      <c r="BV801" s="558"/>
      <c r="BX801" s="519"/>
      <c r="BY801" s="514"/>
      <c r="BZ801" s="514"/>
      <c r="CA801" s="558"/>
      <c r="CC801" s="512"/>
      <c r="CD801" s="514"/>
      <c r="CE801" s="514"/>
      <c r="CF801" s="558"/>
      <c r="CH801" s="514"/>
      <c r="CI801" s="514"/>
      <c r="CJ801" s="514"/>
      <c r="CK801" s="558"/>
      <c r="CM801" s="514"/>
      <c r="CN801" s="514"/>
      <c r="CO801" s="514"/>
      <c r="CP801" s="558"/>
    </row>
    <row r="802" ht="16.5" customHeight="1">
      <c r="A802" s="508"/>
      <c r="B802" s="503"/>
      <c r="C802" s="503"/>
      <c r="D802" s="575"/>
      <c r="F802" s="508"/>
      <c r="G802" s="503"/>
      <c r="H802" s="503"/>
      <c r="I802" s="575"/>
      <c r="K802" s="508"/>
      <c r="L802" s="503"/>
      <c r="M802" s="503"/>
      <c r="N802" s="575"/>
      <c r="P802" s="508"/>
      <c r="Q802" s="503"/>
      <c r="R802" s="503"/>
      <c r="S802" s="575"/>
      <c r="U802" s="508"/>
      <c r="V802" s="503"/>
      <c r="W802" s="503"/>
      <c r="X802" s="575"/>
      <c r="Z802" s="508"/>
      <c r="AA802" s="503"/>
      <c r="AB802" s="503"/>
      <c r="AC802" s="575"/>
      <c r="AE802" s="508"/>
      <c r="AF802" s="503"/>
      <c r="AG802" s="503"/>
      <c r="AH802" s="575"/>
      <c r="AJ802" s="508"/>
      <c r="AK802" s="503"/>
      <c r="AL802" s="503"/>
      <c r="AM802" s="573"/>
      <c r="AO802" s="508"/>
      <c r="AP802" s="503"/>
      <c r="AQ802" s="503"/>
      <c r="AR802" s="573"/>
      <c r="AS802" s="511"/>
      <c r="AT802" s="508"/>
      <c r="AU802" s="503"/>
      <c r="AV802" s="503"/>
      <c r="AW802" s="573"/>
      <c r="AY802" s="514"/>
      <c r="AZ802" s="514"/>
      <c r="BA802" s="514"/>
      <c r="BB802" s="558"/>
      <c r="BD802" s="508"/>
      <c r="BE802" s="514"/>
      <c r="BF802" s="514"/>
      <c r="BG802" s="558"/>
      <c r="BI802" s="512"/>
      <c r="BJ802" s="514"/>
      <c r="BK802" s="514"/>
      <c r="BL802" s="558"/>
      <c r="BN802" s="512"/>
      <c r="BO802" s="514"/>
      <c r="BP802" s="514"/>
      <c r="BQ802" s="558"/>
      <c r="BS802" s="512"/>
      <c r="BT802" s="514"/>
      <c r="BU802" s="514"/>
      <c r="BV802" s="558"/>
      <c r="BX802" s="519"/>
      <c r="BY802" s="514"/>
      <c r="BZ802" s="514"/>
      <c r="CA802" s="558"/>
      <c r="CC802" s="512"/>
      <c r="CD802" s="514"/>
      <c r="CE802" s="514"/>
      <c r="CF802" s="558"/>
      <c r="CH802" s="514"/>
      <c r="CI802" s="514"/>
      <c r="CJ802" s="514"/>
      <c r="CK802" s="558"/>
      <c r="CM802" s="514"/>
      <c r="CN802" s="514"/>
      <c r="CO802" s="514"/>
      <c r="CP802" s="558"/>
    </row>
    <row r="803" ht="16.5" customHeight="1">
      <c r="A803" s="508"/>
      <c r="B803" s="503"/>
      <c r="C803" s="503"/>
      <c r="D803" s="575"/>
      <c r="F803" s="508"/>
      <c r="G803" s="503"/>
      <c r="H803" s="503"/>
      <c r="I803" s="575"/>
      <c r="K803" s="508"/>
      <c r="L803" s="503"/>
      <c r="M803" s="503"/>
      <c r="N803" s="575"/>
      <c r="P803" s="508"/>
      <c r="Q803" s="503"/>
      <c r="R803" s="503"/>
      <c r="S803" s="575"/>
      <c r="U803" s="508"/>
      <c r="V803" s="503"/>
      <c r="W803" s="503"/>
      <c r="X803" s="575"/>
      <c r="Z803" s="508"/>
      <c r="AA803" s="503"/>
      <c r="AB803" s="503"/>
      <c r="AC803" s="575"/>
      <c r="AE803" s="508"/>
      <c r="AF803" s="503"/>
      <c r="AG803" s="503"/>
      <c r="AH803" s="575"/>
      <c r="AJ803" s="508"/>
      <c r="AK803" s="503"/>
      <c r="AL803" s="503"/>
      <c r="AM803" s="573"/>
      <c r="AO803" s="508"/>
      <c r="AP803" s="503"/>
      <c r="AQ803" s="503"/>
      <c r="AR803" s="573"/>
      <c r="AS803" s="511"/>
      <c r="AT803" s="508"/>
      <c r="AU803" s="503"/>
      <c r="AV803" s="503"/>
      <c r="AW803" s="573"/>
      <c r="AY803" s="514"/>
      <c r="AZ803" s="514"/>
      <c r="BA803" s="514"/>
      <c r="BB803" s="558"/>
      <c r="BD803" s="508"/>
      <c r="BE803" s="514"/>
      <c r="BF803" s="514"/>
      <c r="BG803" s="558"/>
      <c r="BI803" s="512"/>
      <c r="BJ803" s="514"/>
      <c r="BK803" s="514"/>
      <c r="BL803" s="558"/>
      <c r="BN803" s="512"/>
      <c r="BO803" s="514"/>
      <c r="BP803" s="514"/>
      <c r="BQ803" s="558"/>
      <c r="BS803" s="512"/>
      <c r="BT803" s="514"/>
      <c r="BU803" s="514"/>
      <c r="BV803" s="558"/>
      <c r="BX803" s="519"/>
      <c r="BY803" s="514"/>
      <c r="BZ803" s="514"/>
      <c r="CA803" s="558"/>
      <c r="CC803" s="512"/>
      <c r="CD803" s="514"/>
      <c r="CE803" s="514"/>
      <c r="CF803" s="558"/>
      <c r="CH803" s="514"/>
      <c r="CI803" s="514"/>
      <c r="CJ803" s="514"/>
      <c r="CK803" s="558"/>
      <c r="CM803" s="514"/>
      <c r="CN803" s="514"/>
      <c r="CO803" s="514"/>
      <c r="CP803" s="558"/>
    </row>
    <row r="804" ht="16.5" customHeight="1">
      <c r="A804" s="508"/>
      <c r="B804" s="503"/>
      <c r="C804" s="503"/>
      <c r="D804" s="575"/>
      <c r="F804" s="508"/>
      <c r="G804" s="503"/>
      <c r="H804" s="503"/>
      <c r="I804" s="575"/>
      <c r="K804" s="508"/>
      <c r="L804" s="503"/>
      <c r="M804" s="503"/>
      <c r="N804" s="575"/>
      <c r="P804" s="508"/>
      <c r="Q804" s="503"/>
      <c r="R804" s="503"/>
      <c r="S804" s="575"/>
      <c r="U804" s="508"/>
      <c r="V804" s="503"/>
      <c r="W804" s="503"/>
      <c r="X804" s="575"/>
      <c r="Z804" s="508"/>
      <c r="AA804" s="503"/>
      <c r="AB804" s="503"/>
      <c r="AC804" s="575"/>
      <c r="AE804" s="508"/>
      <c r="AF804" s="503"/>
      <c r="AG804" s="503"/>
      <c r="AH804" s="575"/>
      <c r="AJ804" s="508"/>
      <c r="AK804" s="503"/>
      <c r="AL804" s="503"/>
      <c r="AM804" s="573"/>
      <c r="AO804" s="508"/>
      <c r="AP804" s="503"/>
      <c r="AQ804" s="503"/>
      <c r="AR804" s="573"/>
      <c r="AS804" s="511"/>
      <c r="AT804" s="508"/>
      <c r="AU804" s="503"/>
      <c r="AV804" s="503"/>
      <c r="AW804" s="573"/>
      <c r="AY804" s="514"/>
      <c r="AZ804" s="514"/>
      <c r="BA804" s="514"/>
      <c r="BB804" s="558"/>
      <c r="BD804" s="508"/>
      <c r="BE804" s="503"/>
      <c r="BF804" s="503"/>
      <c r="BG804" s="573"/>
      <c r="BI804" s="512"/>
      <c r="BJ804" s="514"/>
      <c r="BK804" s="514"/>
      <c r="BL804" s="558"/>
      <c r="BN804" s="512"/>
      <c r="BO804" s="514"/>
      <c r="BP804" s="514"/>
      <c r="BQ804" s="558"/>
      <c r="BS804" s="512"/>
      <c r="BT804" s="514"/>
      <c r="BU804" s="514"/>
      <c r="BV804" s="558"/>
      <c r="BX804" s="519"/>
      <c r="BY804" s="514"/>
      <c r="BZ804" s="514"/>
      <c r="CA804" s="558"/>
      <c r="CC804" s="512"/>
      <c r="CD804" s="514"/>
      <c r="CE804" s="514"/>
      <c r="CF804" s="558"/>
      <c r="CH804" s="514"/>
      <c r="CI804" s="514"/>
      <c r="CJ804" s="514"/>
      <c r="CK804" s="558"/>
      <c r="CM804" s="514"/>
      <c r="CN804" s="514"/>
      <c r="CO804" s="514"/>
      <c r="CP804" s="558"/>
    </row>
    <row r="805" ht="16.5" customHeight="1">
      <c r="A805" s="508"/>
      <c r="B805" s="503"/>
      <c r="C805" s="503"/>
      <c r="D805" s="575"/>
      <c r="F805" s="508"/>
      <c r="G805" s="503"/>
      <c r="H805" s="503"/>
      <c r="I805" s="575"/>
      <c r="K805" s="508"/>
      <c r="L805" s="503"/>
      <c r="M805" s="503"/>
      <c r="N805" s="575"/>
      <c r="P805" s="508"/>
      <c r="Q805" s="503"/>
      <c r="R805" s="503"/>
      <c r="S805" s="575"/>
      <c r="U805" s="508"/>
      <c r="V805" s="503"/>
      <c r="W805" s="503"/>
      <c r="X805" s="575"/>
      <c r="Z805" s="508"/>
      <c r="AA805" s="503"/>
      <c r="AB805" s="503"/>
      <c r="AC805" s="575"/>
      <c r="AE805" s="508"/>
      <c r="AF805" s="503"/>
      <c r="AG805" s="503"/>
      <c r="AH805" s="575"/>
      <c r="AJ805" s="508"/>
      <c r="AK805" s="503"/>
      <c r="AL805" s="503"/>
      <c r="AM805" s="573"/>
      <c r="AO805" s="508"/>
      <c r="AP805" s="503"/>
      <c r="AQ805" s="503"/>
      <c r="AR805" s="573"/>
      <c r="AS805" s="511"/>
      <c r="AT805" s="508"/>
      <c r="AU805" s="503"/>
      <c r="AV805" s="503"/>
      <c r="AW805" s="573"/>
      <c r="AY805" s="514"/>
      <c r="AZ805" s="514"/>
      <c r="BA805" s="514"/>
      <c r="BB805" s="558"/>
      <c r="BD805" s="508"/>
      <c r="BE805" s="503"/>
      <c r="BF805" s="503"/>
      <c r="BG805" s="573"/>
      <c r="BI805" s="512"/>
      <c r="BJ805" s="514"/>
      <c r="BK805" s="514"/>
      <c r="BL805" s="558"/>
      <c r="BN805" s="512"/>
      <c r="BO805" s="514"/>
      <c r="BP805" s="514"/>
      <c r="BQ805" s="558"/>
      <c r="BS805" s="512"/>
      <c r="BT805" s="514"/>
      <c r="BU805" s="514"/>
      <c r="BV805" s="558"/>
      <c r="BX805" s="519"/>
      <c r="BY805" s="514"/>
      <c r="BZ805" s="514"/>
      <c r="CA805" s="558"/>
      <c r="CC805" s="512"/>
      <c r="CD805" s="514"/>
      <c r="CE805" s="514"/>
      <c r="CF805" s="558"/>
      <c r="CH805" s="514"/>
      <c r="CI805" s="514"/>
      <c r="CJ805" s="514"/>
      <c r="CK805" s="558"/>
      <c r="CM805" s="514"/>
      <c r="CN805" s="514"/>
      <c r="CO805" s="514"/>
      <c r="CP805" s="558"/>
    </row>
    <row r="806" ht="16.5" customHeight="1">
      <c r="A806" s="508"/>
      <c r="B806" s="503"/>
      <c r="C806" s="503"/>
      <c r="D806" s="575"/>
      <c r="F806" s="508"/>
      <c r="G806" s="503"/>
      <c r="H806" s="503"/>
      <c r="I806" s="575"/>
      <c r="K806" s="508"/>
      <c r="L806" s="503"/>
      <c r="M806" s="503"/>
      <c r="N806" s="575"/>
      <c r="P806" s="508"/>
      <c r="Q806" s="503"/>
      <c r="R806" s="503"/>
      <c r="S806" s="575"/>
      <c r="U806" s="508"/>
      <c r="V806" s="503"/>
      <c r="W806" s="503"/>
      <c r="X806" s="575"/>
      <c r="Z806" s="508"/>
      <c r="AA806" s="503"/>
      <c r="AB806" s="503"/>
      <c r="AC806" s="575"/>
      <c r="AE806" s="508"/>
      <c r="AF806" s="503"/>
      <c r="AG806" s="503"/>
      <c r="AH806" s="575"/>
      <c r="AJ806" s="508"/>
      <c r="AK806" s="503"/>
      <c r="AL806" s="503"/>
      <c r="AM806" s="573"/>
      <c r="AO806" s="508"/>
      <c r="AP806" s="503"/>
      <c r="AQ806" s="503"/>
      <c r="AR806" s="573"/>
      <c r="AS806" s="511"/>
      <c r="AT806" s="508"/>
      <c r="AU806" s="503"/>
      <c r="AV806" s="503"/>
      <c r="AW806" s="573"/>
      <c r="AY806" s="514"/>
      <c r="AZ806" s="514"/>
      <c r="BA806" s="514"/>
      <c r="BB806" s="558"/>
      <c r="BD806" s="508"/>
      <c r="BE806" s="503"/>
      <c r="BF806" s="503"/>
      <c r="BG806" s="573"/>
      <c r="BI806" s="512"/>
      <c r="BJ806" s="514"/>
      <c r="BK806" s="514"/>
      <c r="BL806" s="558"/>
      <c r="BN806" s="512"/>
      <c r="BO806" s="514"/>
      <c r="BP806" s="514"/>
      <c r="BQ806" s="558"/>
      <c r="BS806" s="512"/>
      <c r="BT806" s="514"/>
      <c r="BU806" s="514"/>
      <c r="BV806" s="558"/>
      <c r="BX806" s="519"/>
      <c r="BY806" s="514"/>
      <c r="BZ806" s="514"/>
      <c r="CA806" s="558"/>
      <c r="CC806" s="512"/>
      <c r="CD806" s="514"/>
      <c r="CE806" s="514"/>
      <c r="CF806" s="558"/>
      <c r="CH806" s="514"/>
      <c r="CI806" s="514"/>
      <c r="CJ806" s="514"/>
      <c r="CK806" s="558"/>
      <c r="CM806" s="514"/>
      <c r="CN806" s="514"/>
      <c r="CO806" s="514"/>
      <c r="CP806" s="558"/>
    </row>
    <row r="807" ht="16.5" customHeight="1">
      <c r="A807" s="508"/>
      <c r="B807" s="503"/>
      <c r="C807" s="503"/>
      <c r="D807" s="575"/>
      <c r="F807" s="508"/>
      <c r="G807" s="503"/>
      <c r="H807" s="503"/>
      <c r="I807" s="575"/>
      <c r="K807" s="508"/>
      <c r="L807" s="503"/>
      <c r="M807" s="503"/>
      <c r="N807" s="575"/>
      <c r="P807" s="508"/>
      <c r="Q807" s="503"/>
      <c r="R807" s="503"/>
      <c r="S807" s="575"/>
      <c r="U807" s="508"/>
      <c r="V807" s="503"/>
      <c r="W807" s="503"/>
      <c r="X807" s="575"/>
      <c r="Z807" s="508"/>
      <c r="AA807" s="503"/>
      <c r="AB807" s="503"/>
      <c r="AC807" s="575"/>
      <c r="AE807" s="508"/>
      <c r="AF807" s="503"/>
      <c r="AG807" s="503"/>
      <c r="AH807" s="575"/>
      <c r="AJ807" s="508"/>
      <c r="AK807" s="503"/>
      <c r="AL807" s="503"/>
      <c r="AM807" s="573"/>
      <c r="AO807" s="508"/>
      <c r="AP807" s="503"/>
      <c r="AQ807" s="503"/>
      <c r="AR807" s="573"/>
      <c r="AS807" s="511"/>
      <c r="AT807" s="508"/>
      <c r="AU807" s="503"/>
      <c r="AV807" s="503"/>
      <c r="AW807" s="573"/>
      <c r="AY807" s="514"/>
      <c r="AZ807" s="514"/>
      <c r="BA807" s="514"/>
      <c r="BB807" s="558"/>
      <c r="BD807" s="508"/>
      <c r="BE807" s="503"/>
      <c r="BF807" s="503"/>
      <c r="BG807" s="573"/>
      <c r="BI807" s="512"/>
      <c r="BJ807" s="514"/>
      <c r="BK807" s="514"/>
      <c r="BL807" s="558"/>
      <c r="BN807" s="512"/>
      <c r="BO807" s="514"/>
      <c r="BP807" s="514"/>
      <c r="BQ807" s="558"/>
      <c r="BS807" s="512"/>
      <c r="BT807" s="514"/>
      <c r="BU807" s="514"/>
      <c r="BV807" s="558"/>
      <c r="BX807" s="512"/>
      <c r="BY807" s="514"/>
      <c r="BZ807" s="514"/>
      <c r="CA807" s="558"/>
      <c r="CC807" s="512"/>
      <c r="CD807" s="514"/>
      <c r="CE807" s="514"/>
      <c r="CF807" s="558"/>
      <c r="CH807" s="514"/>
      <c r="CI807" s="514"/>
      <c r="CJ807" s="514"/>
      <c r="CK807" s="558"/>
      <c r="CM807" s="514"/>
      <c r="CN807" s="514"/>
      <c r="CO807" s="514"/>
      <c r="CP807" s="558"/>
    </row>
    <row r="808" ht="16.5" customHeight="1">
      <c r="A808" s="508"/>
      <c r="B808" s="503"/>
      <c r="C808" s="503"/>
      <c r="D808" s="575"/>
      <c r="F808" s="508"/>
      <c r="G808" s="503"/>
      <c r="H808" s="503"/>
      <c r="I808" s="575"/>
      <c r="K808" s="508"/>
      <c r="L808" s="503"/>
      <c r="M808" s="503"/>
      <c r="N808" s="575"/>
      <c r="P808" s="508"/>
      <c r="Q808" s="503"/>
      <c r="R808" s="503"/>
      <c r="S808" s="575"/>
      <c r="U808" s="508"/>
      <c r="V808" s="503"/>
      <c r="W808" s="503"/>
      <c r="X808" s="575"/>
      <c r="Z808" s="508"/>
      <c r="AA808" s="503"/>
      <c r="AB808" s="503"/>
      <c r="AC808" s="575"/>
      <c r="AE808" s="508"/>
      <c r="AF808" s="503"/>
      <c r="AG808" s="503"/>
      <c r="AH808" s="575"/>
      <c r="AJ808" s="508"/>
      <c r="AK808" s="503"/>
      <c r="AL808" s="503"/>
      <c r="AM808" s="573"/>
      <c r="AO808" s="508"/>
      <c r="AP808" s="503"/>
      <c r="AQ808" s="503"/>
      <c r="AR808" s="573"/>
      <c r="AS808" s="511"/>
      <c r="AT808" s="508"/>
      <c r="AU808" s="503"/>
      <c r="AV808" s="503"/>
      <c r="AW808" s="573"/>
      <c r="AY808" s="514"/>
      <c r="AZ808" s="514"/>
      <c r="BA808" s="514"/>
      <c r="BB808" s="558"/>
      <c r="BD808" s="508"/>
      <c r="BE808" s="503"/>
      <c r="BF808" s="503"/>
      <c r="BG808" s="573"/>
      <c r="BI808" s="512"/>
      <c r="BJ808" s="514"/>
      <c r="BK808" s="514"/>
      <c r="BL808" s="558"/>
      <c r="BN808" s="512"/>
      <c r="BO808" s="514"/>
      <c r="BP808" s="514"/>
      <c r="BQ808" s="558"/>
      <c r="BS808" s="512"/>
      <c r="BT808" s="514"/>
      <c r="BU808" s="514"/>
      <c r="BV808" s="558"/>
      <c r="BX808" s="512"/>
      <c r="BY808" s="514"/>
      <c r="BZ808" s="514"/>
      <c r="CA808" s="558"/>
      <c r="CC808" s="512"/>
      <c r="CD808" s="514"/>
      <c r="CE808" s="514"/>
      <c r="CF808" s="558"/>
      <c r="CH808" s="514"/>
      <c r="CI808" s="514"/>
      <c r="CJ808" s="514"/>
      <c r="CK808" s="558"/>
      <c r="CM808" s="514"/>
      <c r="CN808" s="514"/>
      <c r="CO808" s="514"/>
      <c r="CP808" s="558"/>
    </row>
    <row r="809" ht="16.5" customHeight="1">
      <c r="A809" s="508"/>
      <c r="B809" s="503"/>
      <c r="C809" s="503"/>
      <c r="D809" s="575"/>
      <c r="F809" s="508"/>
      <c r="G809" s="503"/>
      <c r="H809" s="503"/>
      <c r="I809" s="575"/>
      <c r="K809" s="508"/>
      <c r="L809" s="503"/>
      <c r="M809" s="503"/>
      <c r="N809" s="575"/>
      <c r="P809" s="508"/>
      <c r="Q809" s="503"/>
      <c r="R809" s="503"/>
      <c r="S809" s="575"/>
      <c r="U809" s="508"/>
      <c r="V809" s="503"/>
      <c r="W809" s="503"/>
      <c r="X809" s="575"/>
      <c r="Z809" s="508"/>
      <c r="AA809" s="503"/>
      <c r="AB809" s="503"/>
      <c r="AC809" s="575"/>
      <c r="AE809" s="508"/>
      <c r="AF809" s="503"/>
      <c r="AG809" s="503"/>
      <c r="AH809" s="575"/>
      <c r="AJ809" s="508"/>
      <c r="AK809" s="503"/>
      <c r="AL809" s="503"/>
      <c r="AM809" s="573"/>
      <c r="AO809" s="508"/>
      <c r="AP809" s="503"/>
      <c r="AQ809" s="503"/>
      <c r="AR809" s="573"/>
      <c r="AS809" s="511"/>
      <c r="AT809" s="508"/>
      <c r="AU809" s="503"/>
      <c r="AV809" s="503"/>
      <c r="AW809" s="573"/>
      <c r="AY809" s="514"/>
      <c r="AZ809" s="514"/>
      <c r="BA809" s="514"/>
      <c r="BB809" s="558"/>
      <c r="BD809" s="508"/>
      <c r="BE809" s="503"/>
      <c r="BF809" s="503"/>
      <c r="BG809" s="573"/>
      <c r="BI809" s="512"/>
      <c r="BJ809" s="514"/>
      <c r="BK809" s="514"/>
      <c r="BL809" s="558"/>
      <c r="BN809" s="512"/>
      <c r="BO809" s="514"/>
      <c r="BP809" s="514"/>
      <c r="BQ809" s="558"/>
      <c r="BS809" s="512"/>
      <c r="BT809" s="514"/>
      <c r="BU809" s="514"/>
      <c r="BV809" s="558"/>
      <c r="BX809" s="512"/>
      <c r="BY809" s="514"/>
      <c r="BZ809" s="514"/>
      <c r="CA809" s="558"/>
      <c r="CC809" s="512"/>
      <c r="CD809" s="514"/>
      <c r="CE809" s="514"/>
      <c r="CF809" s="558"/>
      <c r="CH809" s="514"/>
      <c r="CI809" s="514"/>
      <c r="CJ809" s="514"/>
      <c r="CK809" s="558"/>
      <c r="CM809" s="514"/>
      <c r="CN809" s="514"/>
      <c r="CO809" s="514"/>
      <c r="CP809" s="558"/>
    </row>
    <row r="810" ht="16.5" customHeight="1">
      <c r="A810" s="508"/>
      <c r="B810" s="503"/>
      <c r="C810" s="503"/>
      <c r="D810" s="575"/>
      <c r="F810" s="508"/>
      <c r="G810" s="503"/>
      <c r="H810" s="503"/>
      <c r="I810" s="575"/>
      <c r="K810" s="508"/>
      <c r="L810" s="503"/>
      <c r="M810" s="503"/>
      <c r="N810" s="575"/>
      <c r="P810" s="508"/>
      <c r="Q810" s="503"/>
      <c r="R810" s="503"/>
      <c r="S810" s="575"/>
      <c r="U810" s="508"/>
      <c r="V810" s="503"/>
      <c r="W810" s="503"/>
      <c r="X810" s="575"/>
      <c r="Z810" s="508"/>
      <c r="AA810" s="503"/>
      <c r="AB810" s="503"/>
      <c r="AC810" s="575"/>
      <c r="AE810" s="508"/>
      <c r="AF810" s="503"/>
      <c r="AG810" s="503"/>
      <c r="AH810" s="575"/>
      <c r="AJ810" s="508"/>
      <c r="AK810" s="503"/>
      <c r="AL810" s="503"/>
      <c r="AM810" s="573"/>
      <c r="AO810" s="508"/>
      <c r="AP810" s="503"/>
      <c r="AQ810" s="503"/>
      <c r="AR810" s="573"/>
      <c r="AS810" s="511"/>
      <c r="AT810" s="508"/>
      <c r="AU810" s="503"/>
      <c r="AV810" s="503"/>
      <c r="AW810" s="573"/>
      <c r="AY810" s="514"/>
      <c r="AZ810" s="514"/>
      <c r="BA810" s="514"/>
      <c r="BB810" s="558"/>
      <c r="BD810" s="508"/>
      <c r="BE810" s="503"/>
      <c r="BF810" s="503"/>
      <c r="BG810" s="573"/>
      <c r="BI810" s="512"/>
      <c r="BJ810" s="514"/>
      <c r="BK810" s="514"/>
      <c r="BL810" s="558"/>
      <c r="BN810" s="512"/>
      <c r="BO810" s="514"/>
      <c r="BP810" s="514"/>
      <c r="BQ810" s="558"/>
      <c r="BS810" s="512"/>
      <c r="BT810" s="514"/>
      <c r="BU810" s="514"/>
      <c r="BV810" s="558"/>
      <c r="BX810" s="512"/>
      <c r="BY810" s="514"/>
      <c r="BZ810" s="514"/>
      <c r="CA810" s="558"/>
      <c r="CC810" s="512"/>
      <c r="CD810" s="514"/>
      <c r="CE810" s="514"/>
      <c r="CF810" s="558"/>
      <c r="CH810" s="514"/>
      <c r="CI810" s="514"/>
      <c r="CJ810" s="514"/>
      <c r="CK810" s="558"/>
      <c r="CM810" s="514"/>
      <c r="CN810" s="514"/>
      <c r="CO810" s="514"/>
      <c r="CP810" s="558"/>
    </row>
    <row r="811" ht="16.5" customHeight="1">
      <c r="A811" s="508"/>
      <c r="B811" s="503"/>
      <c r="C811" s="503"/>
      <c r="D811" s="575"/>
      <c r="F811" s="508"/>
      <c r="G811" s="503"/>
      <c r="H811" s="503"/>
      <c r="I811" s="575"/>
      <c r="K811" s="508"/>
      <c r="L811" s="503"/>
      <c r="M811" s="503"/>
      <c r="N811" s="575"/>
      <c r="P811" s="508"/>
      <c r="Q811" s="503"/>
      <c r="R811" s="503"/>
      <c r="S811" s="575"/>
      <c r="U811" s="508"/>
      <c r="V811" s="503"/>
      <c r="W811" s="503"/>
      <c r="X811" s="575"/>
      <c r="Z811" s="508"/>
      <c r="AA811" s="503"/>
      <c r="AB811" s="503"/>
      <c r="AC811" s="575"/>
      <c r="AE811" s="508"/>
      <c r="AF811" s="503"/>
      <c r="AG811" s="503"/>
      <c r="AH811" s="575"/>
      <c r="AJ811" s="508"/>
      <c r="AK811" s="503"/>
      <c r="AL811" s="503"/>
      <c r="AM811" s="573"/>
      <c r="AO811" s="508"/>
      <c r="AP811" s="503"/>
      <c r="AQ811" s="503"/>
      <c r="AR811" s="573"/>
      <c r="AS811" s="511"/>
      <c r="AT811" s="508"/>
      <c r="AU811" s="503"/>
      <c r="AV811" s="503"/>
      <c r="AW811" s="573"/>
      <c r="AY811" s="508"/>
      <c r="AZ811" s="514"/>
      <c r="BA811" s="514"/>
      <c r="BB811" s="558"/>
      <c r="BD811" s="508"/>
      <c r="BE811" s="503"/>
      <c r="BF811" s="503"/>
      <c r="BG811" s="573"/>
      <c r="BI811" s="512"/>
      <c r="BJ811" s="514"/>
      <c r="BK811" s="514"/>
      <c r="BL811" s="558"/>
      <c r="BN811" s="512"/>
      <c r="BO811" s="514"/>
      <c r="BP811" s="514"/>
      <c r="BQ811" s="558"/>
      <c r="BS811" s="512"/>
      <c r="BT811" s="514"/>
      <c r="BU811" s="514"/>
      <c r="BV811" s="558"/>
      <c r="BX811" s="512"/>
      <c r="BY811" s="514"/>
      <c r="BZ811" s="514"/>
      <c r="CA811" s="558"/>
      <c r="CC811" s="512"/>
      <c r="CD811" s="514"/>
      <c r="CE811" s="514"/>
      <c r="CF811" s="558"/>
      <c r="CH811" s="514"/>
      <c r="CI811" s="514"/>
      <c r="CJ811" s="514"/>
      <c r="CK811" s="558"/>
      <c r="CM811" s="514"/>
      <c r="CN811" s="514"/>
      <c r="CO811" s="514"/>
      <c r="CP811" s="558"/>
    </row>
    <row r="812" ht="16.5" customHeight="1">
      <c r="A812" s="508"/>
      <c r="B812" s="503"/>
      <c r="C812" s="503"/>
      <c r="D812" s="575"/>
      <c r="F812" s="508"/>
      <c r="G812" s="503"/>
      <c r="H812" s="503"/>
      <c r="I812" s="575"/>
      <c r="K812" s="508"/>
      <c r="L812" s="503"/>
      <c r="M812" s="503"/>
      <c r="N812" s="575"/>
      <c r="P812" s="508"/>
      <c r="Q812" s="503"/>
      <c r="R812" s="503"/>
      <c r="S812" s="575"/>
      <c r="U812" s="508"/>
      <c r="V812" s="503"/>
      <c r="W812" s="503"/>
      <c r="X812" s="575"/>
      <c r="Z812" s="508"/>
      <c r="AA812" s="503"/>
      <c r="AB812" s="503"/>
      <c r="AC812" s="575"/>
      <c r="AE812" s="508"/>
      <c r="AF812" s="503"/>
      <c r="AG812" s="503"/>
      <c r="AH812" s="575"/>
      <c r="AJ812" s="508"/>
      <c r="AK812" s="503"/>
      <c r="AL812" s="503"/>
      <c r="AM812" s="573"/>
      <c r="AO812" s="508"/>
      <c r="AP812" s="503"/>
      <c r="AQ812" s="503"/>
      <c r="AR812" s="573"/>
      <c r="AS812" s="511"/>
      <c r="AT812" s="508"/>
      <c r="AU812" s="503"/>
      <c r="AV812" s="503"/>
      <c r="AW812" s="573"/>
      <c r="AY812" s="508"/>
      <c r="AZ812" s="503"/>
      <c r="BA812" s="503"/>
      <c r="BB812" s="573"/>
      <c r="BD812" s="508"/>
      <c r="BE812" s="503"/>
      <c r="BF812" s="503"/>
      <c r="BG812" s="573"/>
      <c r="BI812" s="512"/>
      <c r="BJ812" s="514"/>
      <c r="BK812" s="514"/>
      <c r="BL812" s="558"/>
      <c r="BN812" s="512"/>
      <c r="BO812" s="514"/>
      <c r="BP812" s="514"/>
      <c r="BQ812" s="558"/>
      <c r="BS812" s="512"/>
      <c r="BT812" s="514"/>
      <c r="BU812" s="514"/>
      <c r="BV812" s="558"/>
      <c r="BX812" s="512"/>
      <c r="BY812" s="514"/>
      <c r="BZ812" s="514"/>
      <c r="CA812" s="558"/>
      <c r="CC812" s="512"/>
      <c r="CD812" s="514"/>
      <c r="CE812" s="514"/>
      <c r="CF812" s="558"/>
      <c r="CH812" s="514"/>
      <c r="CI812" s="514"/>
      <c r="CJ812" s="514"/>
      <c r="CK812" s="558"/>
      <c r="CM812" s="514"/>
      <c r="CN812" s="514"/>
      <c r="CO812" s="514"/>
      <c r="CP812" s="558"/>
    </row>
    <row r="813" ht="16.5" customHeight="1">
      <c r="A813" s="508"/>
      <c r="B813" s="503"/>
      <c r="C813" s="503"/>
      <c r="D813" s="575"/>
      <c r="F813" s="508"/>
      <c r="G813" s="503"/>
      <c r="H813" s="503"/>
      <c r="I813" s="575"/>
      <c r="K813" s="508"/>
      <c r="L813" s="503"/>
      <c r="M813" s="503"/>
      <c r="N813" s="575"/>
      <c r="P813" s="508"/>
      <c r="Q813" s="503"/>
      <c r="R813" s="503"/>
      <c r="S813" s="575"/>
      <c r="U813" s="508"/>
      <c r="V813" s="503"/>
      <c r="W813" s="503"/>
      <c r="X813" s="575"/>
      <c r="Z813" s="508"/>
      <c r="AA813" s="503"/>
      <c r="AB813" s="503"/>
      <c r="AC813" s="575"/>
      <c r="AE813" s="508"/>
      <c r="AF813" s="503"/>
      <c r="AG813" s="503"/>
      <c r="AH813" s="575"/>
      <c r="AJ813" s="508"/>
      <c r="AK813" s="503"/>
      <c r="AL813" s="503"/>
      <c r="AM813" s="573"/>
      <c r="AO813" s="508"/>
      <c r="AP813" s="503"/>
      <c r="AQ813" s="503"/>
      <c r="AR813" s="573"/>
      <c r="AS813" s="511"/>
      <c r="AT813" s="508"/>
      <c r="AU813" s="503"/>
      <c r="AV813" s="503"/>
      <c r="AW813" s="573"/>
      <c r="AY813" s="508"/>
      <c r="AZ813" s="503"/>
      <c r="BA813" s="503"/>
      <c r="BB813" s="573"/>
      <c r="BD813" s="508"/>
      <c r="BE813" s="503"/>
      <c r="BF813" s="503"/>
      <c r="BG813" s="573"/>
      <c r="BI813" s="512"/>
      <c r="BJ813" s="514"/>
      <c r="BK813" s="514"/>
      <c r="BL813" s="558"/>
      <c r="BN813" s="512"/>
      <c r="BO813" s="514"/>
      <c r="BP813" s="514"/>
      <c r="BQ813" s="558"/>
      <c r="BS813" s="512"/>
      <c r="BT813" s="514"/>
      <c r="BU813" s="514"/>
      <c r="BV813" s="558"/>
      <c r="BX813" s="512"/>
      <c r="BY813" s="514"/>
      <c r="BZ813" s="514"/>
      <c r="CA813" s="558"/>
      <c r="CC813" s="512"/>
      <c r="CD813" s="514"/>
      <c r="CE813" s="514"/>
      <c r="CF813" s="558"/>
      <c r="CH813" s="514"/>
      <c r="CI813" s="514"/>
      <c r="CJ813" s="514"/>
      <c r="CK813" s="558"/>
      <c r="CM813" s="514"/>
      <c r="CN813" s="514"/>
      <c r="CO813" s="514"/>
      <c r="CP813" s="558"/>
    </row>
    <row r="814" ht="16.5" customHeight="1">
      <c r="A814" s="508"/>
      <c r="B814" s="503"/>
      <c r="C814" s="503"/>
      <c r="D814" s="575"/>
      <c r="F814" s="508"/>
      <c r="G814" s="503"/>
      <c r="H814" s="503"/>
      <c r="I814" s="575"/>
      <c r="K814" s="508"/>
      <c r="L814" s="503"/>
      <c r="M814" s="503"/>
      <c r="N814" s="575"/>
      <c r="P814" s="508"/>
      <c r="Q814" s="503"/>
      <c r="R814" s="503"/>
      <c r="S814" s="575"/>
      <c r="U814" s="508"/>
      <c r="V814" s="503"/>
      <c r="W814" s="503"/>
      <c r="X814" s="575"/>
      <c r="Z814" s="508"/>
      <c r="AA814" s="503"/>
      <c r="AB814" s="503"/>
      <c r="AC814" s="575"/>
      <c r="AE814" s="508"/>
      <c r="AF814" s="503"/>
      <c r="AG814" s="503"/>
      <c r="AH814" s="575"/>
      <c r="AJ814" s="508"/>
      <c r="AK814" s="503"/>
      <c r="AL814" s="503"/>
      <c r="AM814" s="573"/>
      <c r="AO814" s="508"/>
      <c r="AP814" s="503"/>
      <c r="AQ814" s="503"/>
      <c r="AR814" s="573"/>
      <c r="AS814" s="511"/>
      <c r="AT814" s="508"/>
      <c r="AU814" s="503"/>
      <c r="AV814" s="503"/>
      <c r="AW814" s="573"/>
      <c r="AY814" s="508"/>
      <c r="AZ814" s="503"/>
      <c r="BA814" s="503"/>
      <c r="BB814" s="573"/>
      <c r="BD814" s="508"/>
      <c r="BE814" s="503"/>
      <c r="BF814" s="503"/>
      <c r="BG814" s="573"/>
      <c r="BI814" s="512"/>
      <c r="BJ814" s="514"/>
      <c r="BK814" s="514"/>
      <c r="BL814" s="558"/>
      <c r="BN814" s="512"/>
      <c r="BO814" s="514"/>
      <c r="BP814" s="514"/>
      <c r="BQ814" s="558"/>
      <c r="BS814" s="512"/>
      <c r="BT814" s="514"/>
      <c r="BU814" s="514"/>
      <c r="BV814" s="558"/>
      <c r="BX814" s="512"/>
      <c r="BY814" s="514"/>
      <c r="BZ814" s="514"/>
      <c r="CA814" s="558"/>
      <c r="CC814" s="512"/>
      <c r="CD814" s="514"/>
      <c r="CE814" s="514"/>
      <c r="CF814" s="558"/>
      <c r="CH814" s="514"/>
      <c r="CI814" s="514"/>
      <c r="CJ814" s="514"/>
      <c r="CK814" s="558"/>
      <c r="CM814" s="514"/>
      <c r="CN814" s="514"/>
      <c r="CO814" s="514"/>
      <c r="CP814" s="558"/>
    </row>
    <row r="815" ht="16.5" customHeight="1">
      <c r="A815" s="508"/>
      <c r="B815" s="503"/>
      <c r="C815" s="503"/>
      <c r="D815" s="575"/>
      <c r="F815" s="508"/>
      <c r="G815" s="503"/>
      <c r="H815" s="503"/>
      <c r="I815" s="575"/>
      <c r="K815" s="508"/>
      <c r="L815" s="503"/>
      <c r="M815" s="503"/>
      <c r="N815" s="575"/>
      <c r="P815" s="508"/>
      <c r="Q815" s="503"/>
      <c r="R815" s="503"/>
      <c r="S815" s="575"/>
      <c r="U815" s="508"/>
      <c r="V815" s="503"/>
      <c r="W815" s="503"/>
      <c r="X815" s="575"/>
      <c r="Z815" s="508"/>
      <c r="AA815" s="503"/>
      <c r="AB815" s="503"/>
      <c r="AC815" s="575"/>
      <c r="AE815" s="508"/>
      <c r="AF815" s="503"/>
      <c r="AG815" s="503"/>
      <c r="AH815" s="575"/>
      <c r="AJ815" s="508"/>
      <c r="AK815" s="503"/>
      <c r="AL815" s="503"/>
      <c r="AM815" s="573"/>
      <c r="AO815" s="508"/>
      <c r="AP815" s="503"/>
      <c r="AQ815" s="503"/>
      <c r="AR815" s="573"/>
      <c r="AS815" s="511"/>
      <c r="AT815" s="508"/>
      <c r="AU815" s="503"/>
      <c r="AV815" s="503"/>
      <c r="AW815" s="573"/>
      <c r="AY815" s="508"/>
      <c r="AZ815" s="503"/>
      <c r="BA815" s="503"/>
      <c r="BB815" s="573"/>
      <c r="BD815" s="508"/>
      <c r="BE815" s="503"/>
      <c r="BF815" s="503"/>
      <c r="BG815" s="573"/>
      <c r="BI815" s="512"/>
      <c r="BJ815" s="514"/>
      <c r="BK815" s="514"/>
      <c r="BL815" s="558"/>
      <c r="BN815" s="512"/>
      <c r="BO815" s="514"/>
      <c r="BP815" s="514"/>
      <c r="BQ815" s="558"/>
      <c r="BS815" s="512"/>
      <c r="BT815" s="514"/>
      <c r="BU815" s="514"/>
      <c r="BV815" s="558"/>
      <c r="BX815" s="512"/>
      <c r="BY815" s="514"/>
      <c r="BZ815" s="514"/>
      <c r="CA815" s="558"/>
      <c r="CC815" s="512"/>
      <c r="CD815" s="514"/>
      <c r="CE815" s="514"/>
      <c r="CF815" s="558"/>
      <c r="CH815" s="514"/>
      <c r="CI815" s="514"/>
      <c r="CJ815" s="514"/>
      <c r="CK815" s="558"/>
      <c r="CM815" s="514"/>
      <c r="CN815" s="514"/>
      <c r="CO815" s="514"/>
      <c r="CP815" s="558"/>
    </row>
    <row r="816" ht="16.5" customHeight="1">
      <c r="A816" s="508"/>
      <c r="B816" s="503"/>
      <c r="C816" s="503"/>
      <c r="D816" s="575"/>
      <c r="F816" s="508"/>
      <c r="G816" s="503"/>
      <c r="H816" s="503"/>
      <c r="I816" s="575"/>
      <c r="K816" s="508"/>
      <c r="L816" s="503"/>
      <c r="M816" s="503"/>
      <c r="N816" s="575"/>
      <c r="P816" s="508"/>
      <c r="Q816" s="503"/>
      <c r="R816" s="503"/>
      <c r="S816" s="575"/>
      <c r="U816" s="508"/>
      <c r="V816" s="503"/>
      <c r="W816" s="503"/>
      <c r="X816" s="575"/>
      <c r="Z816" s="508"/>
      <c r="AA816" s="503"/>
      <c r="AB816" s="503"/>
      <c r="AC816" s="575"/>
      <c r="AE816" s="508"/>
      <c r="AF816" s="503"/>
      <c r="AG816" s="503"/>
      <c r="AH816" s="575"/>
      <c r="AJ816" s="508"/>
      <c r="AK816" s="503"/>
      <c r="AL816" s="503"/>
      <c r="AM816" s="573"/>
      <c r="AO816" s="508"/>
      <c r="AP816" s="503"/>
      <c r="AQ816" s="503"/>
      <c r="AR816" s="573"/>
      <c r="AS816" s="511"/>
      <c r="AT816" s="508"/>
      <c r="AU816" s="503"/>
      <c r="AV816" s="503"/>
      <c r="AW816" s="573"/>
      <c r="AY816" s="508"/>
      <c r="AZ816" s="503"/>
      <c r="BA816" s="503"/>
      <c r="BB816" s="573"/>
      <c r="BD816" s="508"/>
      <c r="BE816" s="503"/>
      <c r="BF816" s="503"/>
      <c r="BG816" s="573"/>
      <c r="BI816" s="512"/>
      <c r="BJ816" s="514"/>
      <c r="BK816" s="514"/>
      <c r="BL816" s="558"/>
      <c r="BN816" s="512"/>
      <c r="BO816" s="514"/>
      <c r="BP816" s="514"/>
      <c r="BQ816" s="558"/>
      <c r="BS816" s="512"/>
      <c r="BT816" s="514"/>
      <c r="BU816" s="514"/>
      <c r="BV816" s="558"/>
      <c r="BX816" s="512"/>
      <c r="BY816" s="514"/>
      <c r="BZ816" s="514"/>
      <c r="CA816" s="558"/>
      <c r="CC816" s="512"/>
      <c r="CD816" s="514"/>
      <c r="CE816" s="514"/>
      <c r="CF816" s="558"/>
      <c r="CH816" s="514"/>
      <c r="CI816" s="514"/>
      <c r="CJ816" s="514"/>
      <c r="CK816" s="558"/>
      <c r="CM816" s="514"/>
      <c r="CN816" s="514"/>
      <c r="CO816" s="514"/>
      <c r="CP816" s="558"/>
    </row>
    <row r="817" ht="16.5" customHeight="1">
      <c r="A817" s="508"/>
      <c r="B817" s="503"/>
      <c r="C817" s="503"/>
      <c r="D817" s="575"/>
      <c r="F817" s="508"/>
      <c r="G817" s="503"/>
      <c r="H817" s="503"/>
      <c r="I817" s="575"/>
      <c r="K817" s="508"/>
      <c r="L817" s="503"/>
      <c r="M817" s="503"/>
      <c r="N817" s="575"/>
      <c r="P817" s="508"/>
      <c r="Q817" s="503"/>
      <c r="R817" s="503"/>
      <c r="S817" s="575"/>
      <c r="U817" s="508"/>
      <c r="V817" s="503"/>
      <c r="W817" s="503"/>
      <c r="X817" s="575"/>
      <c r="Z817" s="508"/>
      <c r="AA817" s="503"/>
      <c r="AB817" s="503"/>
      <c r="AC817" s="575"/>
      <c r="AE817" s="508"/>
      <c r="AF817" s="503"/>
      <c r="AG817" s="503"/>
      <c r="AH817" s="575"/>
      <c r="AJ817" s="508"/>
      <c r="AK817" s="503"/>
      <c r="AL817" s="503"/>
      <c r="AM817" s="573"/>
      <c r="AO817" s="508"/>
      <c r="AP817" s="503"/>
      <c r="AQ817" s="503"/>
      <c r="AR817" s="573"/>
      <c r="AS817" s="511"/>
      <c r="AT817" s="508"/>
      <c r="AU817" s="503"/>
      <c r="AV817" s="503"/>
      <c r="AW817" s="573"/>
      <c r="AY817" s="508"/>
      <c r="AZ817" s="503"/>
      <c r="BA817" s="503"/>
      <c r="BB817" s="573"/>
      <c r="BD817" s="508"/>
      <c r="BE817" s="503"/>
      <c r="BF817" s="503"/>
      <c r="BG817" s="573"/>
      <c r="BI817" s="512"/>
      <c r="BJ817" s="514"/>
      <c r="BK817" s="514"/>
      <c r="BL817" s="558"/>
      <c r="BN817" s="512"/>
      <c r="BO817" s="514"/>
      <c r="BP817" s="514"/>
      <c r="BQ817" s="558"/>
      <c r="BS817" s="512"/>
      <c r="BT817" s="514"/>
      <c r="BU817" s="514"/>
      <c r="BV817" s="558"/>
      <c r="BX817" s="512"/>
      <c r="BY817" s="514"/>
      <c r="BZ817" s="514"/>
      <c r="CA817" s="558"/>
      <c r="CC817" s="512"/>
      <c r="CD817" s="514"/>
      <c r="CE817" s="514"/>
      <c r="CF817" s="558"/>
      <c r="CH817" s="514"/>
      <c r="CI817" s="514"/>
      <c r="CJ817" s="514"/>
      <c r="CK817" s="558"/>
      <c r="CM817" s="514"/>
      <c r="CN817" s="514"/>
      <c r="CO817" s="514"/>
      <c r="CP817" s="558"/>
    </row>
    <row r="818" ht="16.5" customHeight="1">
      <c r="A818" s="508"/>
      <c r="B818" s="503"/>
      <c r="C818" s="503"/>
      <c r="D818" s="575"/>
      <c r="F818" s="508"/>
      <c r="G818" s="503"/>
      <c r="H818" s="503"/>
      <c r="I818" s="575"/>
      <c r="K818" s="508"/>
      <c r="L818" s="503"/>
      <c r="M818" s="503"/>
      <c r="N818" s="575"/>
      <c r="P818" s="508"/>
      <c r="Q818" s="503"/>
      <c r="R818" s="503"/>
      <c r="S818" s="575"/>
      <c r="U818" s="508"/>
      <c r="V818" s="503"/>
      <c r="W818" s="503"/>
      <c r="X818" s="575"/>
      <c r="Z818" s="508"/>
      <c r="AA818" s="503"/>
      <c r="AB818" s="503"/>
      <c r="AC818" s="575"/>
      <c r="AE818" s="508"/>
      <c r="AF818" s="503"/>
      <c r="AG818" s="503"/>
      <c r="AH818" s="575"/>
      <c r="AJ818" s="508"/>
      <c r="AK818" s="503"/>
      <c r="AL818" s="503"/>
      <c r="AM818" s="573"/>
      <c r="AO818" s="508"/>
      <c r="AP818" s="503"/>
      <c r="AQ818" s="503"/>
      <c r="AR818" s="573"/>
      <c r="AS818" s="511"/>
      <c r="AT818" s="508"/>
      <c r="AU818" s="503"/>
      <c r="AV818" s="503"/>
      <c r="AW818" s="573"/>
      <c r="AY818" s="508"/>
      <c r="AZ818" s="503"/>
      <c r="BA818" s="503"/>
      <c r="BB818" s="573"/>
      <c r="BD818" s="508"/>
      <c r="BE818" s="503"/>
      <c r="BF818" s="503"/>
      <c r="BG818" s="573"/>
      <c r="BI818" s="512"/>
      <c r="BJ818" s="514"/>
      <c r="BK818" s="514"/>
      <c r="BL818" s="558"/>
      <c r="BN818" s="512"/>
      <c r="BO818" s="514"/>
      <c r="BP818" s="514"/>
      <c r="BQ818" s="558"/>
      <c r="BS818" s="512"/>
      <c r="BT818" s="514"/>
      <c r="BU818" s="514"/>
      <c r="BV818" s="558"/>
      <c r="BX818" s="512"/>
      <c r="BY818" s="514"/>
      <c r="BZ818" s="514"/>
      <c r="CA818" s="558"/>
      <c r="CC818" s="512"/>
      <c r="CD818" s="514"/>
      <c r="CE818" s="514"/>
      <c r="CF818" s="558"/>
      <c r="CH818" s="514"/>
      <c r="CI818" s="514"/>
      <c r="CJ818" s="514"/>
      <c r="CK818" s="558"/>
      <c r="CM818" s="514"/>
      <c r="CN818" s="514"/>
      <c r="CO818" s="514"/>
      <c r="CP818" s="558"/>
    </row>
    <row r="819" ht="16.5" customHeight="1">
      <c r="A819" s="508"/>
      <c r="B819" s="503"/>
      <c r="C819" s="503"/>
      <c r="D819" s="575"/>
      <c r="F819" s="508"/>
      <c r="G819" s="503"/>
      <c r="H819" s="503"/>
      <c r="I819" s="575"/>
      <c r="K819" s="508"/>
      <c r="L819" s="503"/>
      <c r="M819" s="503"/>
      <c r="N819" s="575"/>
      <c r="P819" s="508"/>
      <c r="Q819" s="503"/>
      <c r="R819" s="503"/>
      <c r="S819" s="575"/>
      <c r="U819" s="508"/>
      <c r="V819" s="503"/>
      <c r="W819" s="503"/>
      <c r="X819" s="575"/>
      <c r="Z819" s="508"/>
      <c r="AA819" s="503"/>
      <c r="AB819" s="503"/>
      <c r="AC819" s="575"/>
      <c r="AE819" s="508"/>
      <c r="AF819" s="503"/>
      <c r="AG819" s="503"/>
      <c r="AH819" s="575"/>
      <c r="AJ819" s="508"/>
      <c r="AK819" s="503"/>
      <c r="AL819" s="503"/>
      <c r="AM819" s="573"/>
      <c r="AO819" s="508"/>
      <c r="AP819" s="503"/>
      <c r="AQ819" s="503"/>
      <c r="AR819" s="573"/>
      <c r="AS819" s="511"/>
      <c r="AT819" s="508"/>
      <c r="AU819" s="503"/>
      <c r="AV819" s="503"/>
      <c r="AW819" s="573"/>
      <c r="AY819" s="508"/>
      <c r="AZ819" s="503"/>
      <c r="BA819" s="503"/>
      <c r="BB819" s="573"/>
      <c r="BD819" s="508"/>
      <c r="BE819" s="503"/>
      <c r="BF819" s="503"/>
      <c r="BG819" s="573"/>
      <c r="BI819" s="512"/>
      <c r="BJ819" s="514"/>
      <c r="BK819" s="514"/>
      <c r="BL819" s="558"/>
      <c r="BN819" s="512"/>
      <c r="BO819" s="514"/>
      <c r="BP819" s="514"/>
      <c r="BQ819" s="558"/>
      <c r="BS819" s="512"/>
      <c r="BT819" s="514"/>
      <c r="BU819" s="514"/>
      <c r="BV819" s="558"/>
      <c r="BX819" s="512"/>
      <c r="BY819" s="514"/>
      <c r="BZ819" s="514"/>
      <c r="CA819" s="558"/>
      <c r="CC819" s="512"/>
      <c r="CD819" s="514"/>
      <c r="CE819" s="514"/>
      <c r="CF819" s="558"/>
      <c r="CH819" s="514"/>
      <c r="CI819" s="514"/>
      <c r="CJ819" s="514"/>
      <c r="CK819" s="558"/>
      <c r="CM819" s="514"/>
      <c r="CN819" s="514"/>
      <c r="CO819" s="514"/>
      <c r="CP819" s="558"/>
    </row>
    <row r="820" ht="16.5" customHeight="1">
      <c r="A820" s="508"/>
      <c r="B820" s="503"/>
      <c r="C820" s="503"/>
      <c r="D820" s="575"/>
      <c r="F820" s="508"/>
      <c r="G820" s="503"/>
      <c r="H820" s="503"/>
      <c r="I820" s="575"/>
      <c r="K820" s="508"/>
      <c r="L820" s="503"/>
      <c r="M820" s="503"/>
      <c r="N820" s="575"/>
      <c r="P820" s="508"/>
      <c r="Q820" s="503"/>
      <c r="R820" s="503"/>
      <c r="S820" s="575"/>
      <c r="U820" s="508"/>
      <c r="V820" s="503"/>
      <c r="W820" s="503"/>
      <c r="X820" s="575"/>
      <c r="Z820" s="508"/>
      <c r="AA820" s="503"/>
      <c r="AB820" s="503"/>
      <c r="AC820" s="575"/>
      <c r="AE820" s="508"/>
      <c r="AF820" s="503"/>
      <c r="AG820" s="503"/>
      <c r="AH820" s="575"/>
      <c r="AJ820" s="508"/>
      <c r="AK820" s="503"/>
      <c r="AL820" s="503"/>
      <c r="AM820" s="573"/>
      <c r="AO820" s="508"/>
      <c r="AP820" s="503"/>
      <c r="AQ820" s="503"/>
      <c r="AR820" s="573"/>
      <c r="AS820" s="511"/>
      <c r="AT820" s="508"/>
      <c r="AU820" s="503"/>
      <c r="AV820" s="503"/>
      <c r="AW820" s="573"/>
      <c r="AY820" s="508"/>
      <c r="AZ820" s="503"/>
      <c r="BA820" s="503"/>
      <c r="BB820" s="573"/>
      <c r="BD820" s="508"/>
      <c r="BE820" s="503"/>
      <c r="BF820" s="503"/>
      <c r="BG820" s="573"/>
      <c r="BI820" s="512"/>
      <c r="BJ820" s="503"/>
      <c r="BK820" s="503"/>
      <c r="BL820" s="573"/>
      <c r="BN820" s="512"/>
      <c r="BO820" s="514"/>
      <c r="BP820" s="514"/>
      <c r="BQ820" s="558"/>
      <c r="BS820" s="512"/>
      <c r="BT820" s="514"/>
      <c r="BU820" s="514"/>
      <c r="BV820" s="558"/>
      <c r="BX820" s="512"/>
      <c r="BY820" s="514"/>
      <c r="BZ820" s="514"/>
      <c r="CA820" s="558"/>
      <c r="CC820" s="512"/>
      <c r="CD820" s="514"/>
      <c r="CE820" s="514"/>
      <c r="CF820" s="558"/>
      <c r="CH820" s="514"/>
      <c r="CI820" s="514"/>
      <c r="CJ820" s="514"/>
      <c r="CK820" s="558"/>
      <c r="CM820" s="514"/>
      <c r="CN820" s="514"/>
      <c r="CO820" s="514"/>
      <c r="CP820" s="558"/>
    </row>
    <row r="821" ht="16.5" customHeight="1">
      <c r="A821" s="508"/>
      <c r="B821" s="503"/>
      <c r="C821" s="503"/>
      <c r="D821" s="575"/>
      <c r="F821" s="508"/>
      <c r="G821" s="503"/>
      <c r="H821" s="503"/>
      <c r="I821" s="575"/>
      <c r="K821" s="508"/>
      <c r="L821" s="503"/>
      <c r="M821" s="503"/>
      <c r="N821" s="575"/>
      <c r="P821" s="508"/>
      <c r="Q821" s="503"/>
      <c r="R821" s="503"/>
      <c r="S821" s="575"/>
      <c r="U821" s="508"/>
      <c r="V821" s="503"/>
      <c r="W821" s="503"/>
      <c r="X821" s="575"/>
      <c r="Z821" s="508"/>
      <c r="AA821" s="503"/>
      <c r="AB821" s="503"/>
      <c r="AC821" s="575"/>
      <c r="AE821" s="508"/>
      <c r="AF821" s="503"/>
      <c r="AG821" s="503"/>
      <c r="AH821" s="575"/>
      <c r="AJ821" s="508"/>
      <c r="AK821" s="503"/>
      <c r="AL821" s="503"/>
      <c r="AM821" s="573"/>
      <c r="AO821" s="508"/>
      <c r="AP821" s="503"/>
      <c r="AQ821" s="503"/>
      <c r="AR821" s="573"/>
      <c r="AS821" s="511"/>
      <c r="AT821" s="508"/>
      <c r="AU821" s="503"/>
      <c r="AV821" s="503"/>
      <c r="AW821" s="573"/>
      <c r="AY821" s="508"/>
      <c r="AZ821" s="503"/>
      <c r="BA821" s="503"/>
      <c r="BB821" s="573"/>
      <c r="BD821" s="508"/>
      <c r="BE821" s="503"/>
      <c r="BF821" s="503"/>
      <c r="BG821" s="573"/>
      <c r="BI821" s="512"/>
      <c r="BJ821" s="503"/>
      <c r="BK821" s="503"/>
      <c r="BL821" s="573"/>
      <c r="BN821" s="512"/>
      <c r="BO821" s="514"/>
      <c r="BP821" s="514"/>
      <c r="BQ821" s="558"/>
      <c r="BS821" s="512"/>
      <c r="BT821" s="514"/>
      <c r="BU821" s="514"/>
      <c r="BV821" s="558"/>
      <c r="BX821" s="512"/>
      <c r="BY821" s="514"/>
      <c r="BZ821" s="514"/>
      <c r="CA821" s="558"/>
      <c r="CC821" s="512"/>
      <c r="CD821" s="514"/>
      <c r="CE821" s="514"/>
      <c r="CF821" s="558"/>
      <c r="CH821" s="514"/>
      <c r="CI821" s="514"/>
      <c r="CJ821" s="514"/>
      <c r="CK821" s="558"/>
      <c r="CM821" s="514"/>
      <c r="CN821" s="514"/>
      <c r="CO821" s="514"/>
      <c r="CP821" s="558"/>
    </row>
    <row r="822" ht="16.5" customHeight="1">
      <c r="A822" s="508"/>
      <c r="B822" s="503"/>
      <c r="C822" s="503"/>
      <c r="D822" s="575"/>
      <c r="F822" s="508"/>
      <c r="G822" s="503"/>
      <c r="H822" s="503"/>
      <c r="I822" s="575"/>
      <c r="K822" s="508"/>
      <c r="L822" s="503"/>
      <c r="M822" s="503"/>
      <c r="N822" s="575"/>
      <c r="P822" s="508"/>
      <c r="Q822" s="503"/>
      <c r="R822" s="503"/>
      <c r="S822" s="575"/>
      <c r="U822" s="508"/>
      <c r="V822" s="503"/>
      <c r="W822" s="503"/>
      <c r="X822" s="575"/>
      <c r="Z822" s="508"/>
      <c r="AA822" s="503"/>
      <c r="AB822" s="503"/>
      <c r="AC822" s="575"/>
      <c r="AE822" s="508"/>
      <c r="AF822" s="503"/>
      <c r="AG822" s="503"/>
      <c r="AH822" s="575"/>
      <c r="AJ822" s="508"/>
      <c r="AK822" s="503"/>
      <c r="AL822" s="503"/>
      <c r="AM822" s="573"/>
      <c r="AO822" s="508"/>
      <c r="AP822" s="503"/>
      <c r="AQ822" s="503"/>
      <c r="AR822" s="573"/>
      <c r="AS822" s="511"/>
      <c r="AT822" s="508"/>
      <c r="AU822" s="503"/>
      <c r="AV822" s="503"/>
      <c r="AW822" s="573"/>
      <c r="AY822" s="508"/>
      <c r="AZ822" s="503"/>
      <c r="BA822" s="503"/>
      <c r="BB822" s="573"/>
      <c r="BD822" s="508"/>
      <c r="BE822" s="503"/>
      <c r="BF822" s="503"/>
      <c r="BG822" s="573"/>
      <c r="BI822" s="512"/>
      <c r="BJ822" s="503"/>
      <c r="BK822" s="503"/>
      <c r="BL822" s="573"/>
      <c r="BN822" s="512"/>
      <c r="BO822" s="514"/>
      <c r="BP822" s="514"/>
      <c r="BQ822" s="558"/>
      <c r="BS822" s="512"/>
      <c r="BT822" s="514"/>
      <c r="BU822" s="514"/>
      <c r="BV822" s="558"/>
      <c r="BX822" s="512"/>
      <c r="BY822" s="514"/>
      <c r="BZ822" s="514"/>
      <c r="CA822" s="558"/>
      <c r="CC822" s="512"/>
      <c r="CD822" s="514"/>
      <c r="CE822" s="514"/>
      <c r="CF822" s="558"/>
      <c r="CH822" s="514"/>
      <c r="CI822" s="514"/>
      <c r="CJ822" s="514"/>
      <c r="CK822" s="558"/>
      <c r="CM822" s="514"/>
      <c r="CN822" s="514"/>
      <c r="CO822" s="514"/>
      <c r="CP822" s="558"/>
    </row>
    <row r="823" ht="16.5" customHeight="1">
      <c r="A823" s="508"/>
      <c r="B823" s="503"/>
      <c r="C823" s="503"/>
      <c r="D823" s="575"/>
      <c r="F823" s="508"/>
      <c r="G823" s="503"/>
      <c r="H823" s="503"/>
      <c r="I823" s="575"/>
      <c r="K823" s="508"/>
      <c r="L823" s="503"/>
      <c r="M823" s="503"/>
      <c r="N823" s="575"/>
      <c r="P823" s="508"/>
      <c r="Q823" s="503"/>
      <c r="R823" s="503"/>
      <c r="S823" s="575"/>
      <c r="U823" s="508"/>
      <c r="V823" s="503"/>
      <c r="W823" s="503"/>
      <c r="X823" s="575"/>
      <c r="Z823" s="508"/>
      <c r="AA823" s="503"/>
      <c r="AB823" s="503"/>
      <c r="AC823" s="575"/>
      <c r="AE823" s="508"/>
      <c r="AF823" s="503"/>
      <c r="AG823" s="503"/>
      <c r="AH823" s="575"/>
      <c r="AJ823" s="508"/>
      <c r="AK823" s="503"/>
      <c r="AL823" s="503"/>
      <c r="AM823" s="573"/>
      <c r="AO823" s="508"/>
      <c r="AP823" s="503"/>
      <c r="AQ823" s="503"/>
      <c r="AR823" s="573"/>
      <c r="AS823" s="511"/>
      <c r="AT823" s="508"/>
      <c r="AU823" s="503"/>
      <c r="AV823" s="503"/>
      <c r="AW823" s="573"/>
      <c r="AY823" s="508"/>
      <c r="AZ823" s="503"/>
      <c r="BA823" s="503"/>
      <c r="BB823" s="573"/>
      <c r="BD823" s="508"/>
      <c r="BE823" s="503"/>
      <c r="BF823" s="503"/>
      <c r="BG823" s="573"/>
      <c r="BI823" s="512"/>
      <c r="BJ823" s="503"/>
      <c r="BK823" s="503"/>
      <c r="BL823" s="573"/>
      <c r="BN823" s="512"/>
      <c r="BO823" s="514"/>
      <c r="BP823" s="514"/>
      <c r="BQ823" s="558"/>
      <c r="BS823" s="512"/>
      <c r="BT823" s="514"/>
      <c r="BU823" s="514"/>
      <c r="BV823" s="558"/>
      <c r="BX823" s="512"/>
      <c r="BY823" s="514"/>
      <c r="BZ823" s="514"/>
      <c r="CA823" s="558"/>
      <c r="CC823" s="512"/>
      <c r="CD823" s="514"/>
      <c r="CE823" s="514"/>
      <c r="CF823" s="558"/>
      <c r="CH823" s="514"/>
      <c r="CI823" s="514"/>
      <c r="CJ823" s="514"/>
      <c r="CK823" s="558"/>
      <c r="CM823" s="514"/>
      <c r="CN823" s="514"/>
      <c r="CO823" s="514"/>
      <c r="CP823" s="558"/>
    </row>
    <row r="824" ht="16.5" customHeight="1">
      <c r="A824" s="508"/>
      <c r="B824" s="503"/>
      <c r="C824" s="503"/>
      <c r="D824" s="575"/>
      <c r="F824" s="508"/>
      <c r="G824" s="503"/>
      <c r="H824" s="503"/>
      <c r="I824" s="575"/>
      <c r="K824" s="508"/>
      <c r="L824" s="503"/>
      <c r="M824" s="503"/>
      <c r="N824" s="575"/>
      <c r="P824" s="508"/>
      <c r="Q824" s="503"/>
      <c r="R824" s="503"/>
      <c r="S824" s="575"/>
      <c r="U824" s="508"/>
      <c r="V824" s="503"/>
      <c r="W824" s="503"/>
      <c r="X824" s="575"/>
      <c r="Z824" s="508"/>
      <c r="AA824" s="503"/>
      <c r="AB824" s="503"/>
      <c r="AC824" s="575"/>
      <c r="AE824" s="508"/>
      <c r="AF824" s="503"/>
      <c r="AG824" s="503"/>
      <c r="AH824" s="575"/>
      <c r="AJ824" s="508"/>
      <c r="AK824" s="503"/>
      <c r="AL824" s="503"/>
      <c r="AM824" s="573"/>
      <c r="AO824" s="508"/>
      <c r="AP824" s="503"/>
      <c r="AQ824" s="503"/>
      <c r="AR824" s="573"/>
      <c r="AS824" s="511"/>
      <c r="AT824" s="508"/>
      <c r="AU824" s="503"/>
      <c r="AV824" s="503"/>
      <c r="AW824" s="573"/>
      <c r="AY824" s="508"/>
      <c r="AZ824" s="503"/>
      <c r="BA824" s="503"/>
      <c r="BB824" s="573"/>
      <c r="BD824" s="508"/>
      <c r="BE824" s="503"/>
      <c r="BF824" s="503"/>
      <c r="BG824" s="573"/>
      <c r="BI824" s="512"/>
      <c r="BJ824" s="503"/>
      <c r="BK824" s="503"/>
      <c r="BL824" s="573"/>
      <c r="BN824" s="512"/>
      <c r="BO824" s="514"/>
      <c r="BP824" s="514"/>
      <c r="BQ824" s="558"/>
      <c r="BS824" s="512"/>
      <c r="BT824" s="514"/>
      <c r="BU824" s="514"/>
      <c r="BV824" s="558"/>
      <c r="BX824" s="512"/>
      <c r="BY824" s="514"/>
      <c r="BZ824" s="514"/>
      <c r="CA824" s="558"/>
      <c r="CC824" s="512"/>
      <c r="CD824" s="514"/>
      <c r="CE824" s="514"/>
      <c r="CF824" s="558"/>
      <c r="CH824" s="514"/>
      <c r="CI824" s="514"/>
      <c r="CJ824" s="514"/>
      <c r="CK824" s="558"/>
      <c r="CM824" s="514"/>
      <c r="CN824" s="514"/>
      <c r="CO824" s="514"/>
      <c r="CP824" s="558"/>
    </row>
    <row r="825" ht="16.5" customHeight="1">
      <c r="A825" s="508"/>
      <c r="B825" s="503"/>
      <c r="C825" s="503"/>
      <c r="D825" s="575"/>
      <c r="F825" s="508"/>
      <c r="G825" s="503"/>
      <c r="H825" s="503"/>
      <c r="I825" s="575"/>
      <c r="K825" s="508"/>
      <c r="L825" s="503"/>
      <c r="M825" s="503"/>
      <c r="N825" s="575"/>
      <c r="P825" s="508"/>
      <c r="Q825" s="503"/>
      <c r="R825" s="503"/>
      <c r="S825" s="575"/>
      <c r="U825" s="508"/>
      <c r="V825" s="503"/>
      <c r="W825" s="503"/>
      <c r="X825" s="575"/>
      <c r="Z825" s="508"/>
      <c r="AA825" s="503"/>
      <c r="AB825" s="503"/>
      <c r="AC825" s="575"/>
      <c r="AE825" s="508"/>
      <c r="AF825" s="503"/>
      <c r="AG825" s="503"/>
      <c r="AH825" s="575"/>
      <c r="AJ825" s="508"/>
      <c r="AK825" s="503"/>
      <c r="AL825" s="503"/>
      <c r="AM825" s="573"/>
      <c r="AO825" s="508"/>
      <c r="AP825" s="503"/>
      <c r="AQ825" s="503"/>
      <c r="AR825" s="573"/>
      <c r="AS825" s="511"/>
      <c r="AT825" s="508"/>
      <c r="AU825" s="503"/>
      <c r="AV825" s="503"/>
      <c r="AW825" s="573"/>
      <c r="AY825" s="508"/>
      <c r="AZ825" s="503"/>
      <c r="BA825" s="503"/>
      <c r="BB825" s="573"/>
      <c r="BD825" s="508"/>
      <c r="BE825" s="503"/>
      <c r="BF825" s="503"/>
      <c r="BG825" s="573"/>
      <c r="BI825" s="512"/>
      <c r="BJ825" s="503"/>
      <c r="BK825" s="503"/>
      <c r="BL825" s="573"/>
      <c r="BN825" s="512"/>
      <c r="BO825" s="514"/>
      <c r="BP825" s="514"/>
      <c r="BQ825" s="558"/>
      <c r="BS825" s="512"/>
      <c r="BT825" s="514"/>
      <c r="BU825" s="514"/>
      <c r="BV825" s="558"/>
      <c r="BX825" s="512"/>
      <c r="BY825" s="514"/>
      <c r="BZ825" s="514"/>
      <c r="CA825" s="558"/>
      <c r="CC825" s="512"/>
      <c r="CD825" s="514"/>
      <c r="CE825" s="514"/>
      <c r="CF825" s="558"/>
      <c r="CH825" s="514"/>
      <c r="CI825" s="514"/>
      <c r="CJ825" s="514"/>
      <c r="CK825" s="558"/>
      <c r="CM825" s="514"/>
      <c r="CN825" s="514"/>
      <c r="CO825" s="514"/>
      <c r="CP825" s="558"/>
    </row>
    <row r="826" ht="16.5" customHeight="1">
      <c r="A826" s="508"/>
      <c r="B826" s="503"/>
      <c r="C826" s="503"/>
      <c r="D826" s="575"/>
      <c r="F826" s="508"/>
      <c r="G826" s="503"/>
      <c r="H826" s="503"/>
      <c r="I826" s="575"/>
      <c r="K826" s="508"/>
      <c r="L826" s="503"/>
      <c r="M826" s="503"/>
      <c r="N826" s="575"/>
      <c r="P826" s="508"/>
      <c r="Q826" s="503"/>
      <c r="R826" s="503"/>
      <c r="S826" s="575"/>
      <c r="U826" s="508"/>
      <c r="V826" s="503"/>
      <c r="W826" s="503"/>
      <c r="X826" s="575"/>
      <c r="Z826" s="508"/>
      <c r="AA826" s="503"/>
      <c r="AB826" s="503"/>
      <c r="AC826" s="575"/>
      <c r="AE826" s="508"/>
      <c r="AF826" s="503"/>
      <c r="AG826" s="503"/>
      <c r="AH826" s="575"/>
      <c r="AJ826" s="508"/>
      <c r="AK826" s="503"/>
      <c r="AL826" s="503"/>
      <c r="AM826" s="573"/>
      <c r="AO826" s="508"/>
      <c r="AP826" s="503"/>
      <c r="AQ826" s="503"/>
      <c r="AR826" s="573"/>
      <c r="AS826" s="511"/>
      <c r="AT826" s="508"/>
      <c r="AU826" s="503"/>
      <c r="AV826" s="503"/>
      <c r="AW826" s="573"/>
      <c r="AY826" s="508"/>
      <c r="AZ826" s="503"/>
      <c r="BA826" s="503"/>
      <c r="BB826" s="573"/>
      <c r="BD826" s="508"/>
      <c r="BE826" s="503"/>
      <c r="BF826" s="503"/>
      <c r="BG826" s="573"/>
      <c r="BI826" s="512"/>
      <c r="BJ826" s="503"/>
      <c r="BK826" s="503"/>
      <c r="BL826" s="573"/>
      <c r="BN826" s="512"/>
      <c r="BO826" s="514"/>
      <c r="BP826" s="514"/>
      <c r="BQ826" s="558"/>
      <c r="BS826" s="512"/>
      <c r="BT826" s="514"/>
      <c r="BU826" s="514"/>
      <c r="BV826" s="558"/>
      <c r="BX826" s="512"/>
      <c r="BY826" s="514"/>
      <c r="BZ826" s="514"/>
      <c r="CA826" s="558"/>
      <c r="CC826" s="512"/>
      <c r="CD826" s="514"/>
      <c r="CE826" s="514"/>
      <c r="CF826" s="558"/>
      <c r="CH826" s="514"/>
      <c r="CI826" s="514"/>
      <c r="CJ826" s="514"/>
      <c r="CK826" s="558"/>
      <c r="CM826" s="514"/>
      <c r="CN826" s="514"/>
      <c r="CO826" s="514"/>
      <c r="CP826" s="558"/>
    </row>
    <row r="827" ht="16.5" customHeight="1">
      <c r="A827" s="508"/>
      <c r="B827" s="503"/>
      <c r="C827" s="503"/>
      <c r="D827" s="575"/>
      <c r="F827" s="508"/>
      <c r="G827" s="503"/>
      <c r="H827" s="503"/>
      <c r="I827" s="575"/>
      <c r="K827" s="508"/>
      <c r="L827" s="503"/>
      <c r="M827" s="503"/>
      <c r="N827" s="575"/>
      <c r="P827" s="508"/>
      <c r="Q827" s="503"/>
      <c r="R827" s="503"/>
      <c r="S827" s="575"/>
      <c r="U827" s="508"/>
      <c r="V827" s="503"/>
      <c r="W827" s="503"/>
      <c r="X827" s="575"/>
      <c r="Z827" s="508"/>
      <c r="AA827" s="503"/>
      <c r="AB827" s="503"/>
      <c r="AC827" s="575"/>
      <c r="AE827" s="508"/>
      <c r="AF827" s="503"/>
      <c r="AG827" s="503"/>
      <c r="AH827" s="575"/>
      <c r="AJ827" s="508"/>
      <c r="AK827" s="503"/>
      <c r="AL827" s="503"/>
      <c r="AM827" s="573"/>
      <c r="AO827" s="508"/>
      <c r="AP827" s="503"/>
      <c r="AQ827" s="503"/>
      <c r="AR827" s="573"/>
      <c r="AS827" s="511"/>
      <c r="AT827" s="508"/>
      <c r="AU827" s="503"/>
      <c r="AV827" s="503"/>
      <c r="AW827" s="573"/>
      <c r="AY827" s="508"/>
      <c r="AZ827" s="503"/>
      <c r="BA827" s="503"/>
      <c r="BB827" s="573"/>
      <c r="BD827" s="508"/>
      <c r="BE827" s="503"/>
      <c r="BF827" s="503"/>
      <c r="BG827" s="573"/>
      <c r="BI827" s="512"/>
      <c r="BJ827" s="503"/>
      <c r="BK827" s="503"/>
      <c r="BL827" s="573"/>
      <c r="BN827" s="512"/>
      <c r="BO827" s="514"/>
      <c r="BP827" s="514"/>
      <c r="BQ827" s="558"/>
      <c r="BS827" s="512"/>
      <c r="BT827" s="514"/>
      <c r="BU827" s="514"/>
      <c r="BV827" s="558"/>
      <c r="BX827" s="512"/>
      <c r="BY827" s="514"/>
      <c r="BZ827" s="514"/>
      <c r="CA827" s="558"/>
      <c r="CC827" s="512"/>
      <c r="CD827" s="514"/>
      <c r="CE827" s="514"/>
      <c r="CF827" s="558"/>
      <c r="CH827" s="514"/>
      <c r="CI827" s="514"/>
      <c r="CJ827" s="514"/>
      <c r="CK827" s="558"/>
      <c r="CM827" s="514"/>
      <c r="CN827" s="514"/>
      <c r="CO827" s="514"/>
      <c r="CP827" s="558"/>
    </row>
    <row r="828" ht="16.5" customHeight="1">
      <c r="A828" s="508"/>
      <c r="B828" s="503"/>
      <c r="C828" s="503"/>
      <c r="D828" s="575"/>
      <c r="F828" s="508"/>
      <c r="G828" s="503"/>
      <c r="H828" s="503"/>
      <c r="I828" s="575"/>
      <c r="K828" s="508"/>
      <c r="L828" s="503"/>
      <c r="M828" s="503"/>
      <c r="N828" s="575"/>
      <c r="P828" s="508"/>
      <c r="Q828" s="503"/>
      <c r="R828" s="503"/>
      <c r="S828" s="575"/>
      <c r="U828" s="508"/>
      <c r="V828" s="503"/>
      <c r="W828" s="503"/>
      <c r="X828" s="575"/>
      <c r="Z828" s="508"/>
      <c r="AA828" s="503"/>
      <c r="AB828" s="503"/>
      <c r="AC828" s="575"/>
      <c r="AE828" s="508"/>
      <c r="AF828" s="503"/>
      <c r="AG828" s="503"/>
      <c r="AH828" s="575"/>
      <c r="AJ828" s="508"/>
      <c r="AK828" s="503"/>
      <c r="AL828" s="503"/>
      <c r="AM828" s="573"/>
      <c r="AO828" s="508"/>
      <c r="AP828" s="503"/>
      <c r="AQ828" s="503"/>
      <c r="AR828" s="573"/>
      <c r="AS828" s="511"/>
      <c r="AT828" s="508"/>
      <c r="AU828" s="503"/>
      <c r="AV828" s="503"/>
      <c r="AW828" s="573"/>
      <c r="AY828" s="508"/>
      <c r="AZ828" s="503"/>
      <c r="BA828" s="503"/>
      <c r="BB828" s="573"/>
      <c r="BD828" s="508"/>
      <c r="BE828" s="503"/>
      <c r="BF828" s="503"/>
      <c r="BG828" s="573"/>
      <c r="BI828" s="512"/>
      <c r="BJ828" s="503"/>
      <c r="BK828" s="503"/>
      <c r="BL828" s="573"/>
      <c r="BN828" s="512"/>
      <c r="BO828" s="514"/>
      <c r="BP828" s="514"/>
      <c r="BQ828" s="558"/>
      <c r="BS828" s="512"/>
      <c r="BT828" s="514"/>
      <c r="BU828" s="514"/>
      <c r="BV828" s="558"/>
      <c r="BX828" s="512"/>
      <c r="BY828" s="514"/>
      <c r="BZ828" s="514"/>
      <c r="CA828" s="558"/>
      <c r="CC828" s="512"/>
      <c r="CD828" s="514"/>
      <c r="CE828" s="514"/>
      <c r="CF828" s="558"/>
      <c r="CH828" s="514"/>
      <c r="CI828" s="514"/>
      <c r="CJ828" s="514"/>
      <c r="CK828" s="558"/>
      <c r="CM828" s="514"/>
      <c r="CN828" s="514"/>
      <c r="CO828" s="514"/>
      <c r="CP828" s="558"/>
    </row>
    <row r="829" ht="16.5" customHeight="1">
      <c r="A829" s="508"/>
      <c r="B829" s="503"/>
      <c r="C829" s="503"/>
      <c r="D829" s="575"/>
      <c r="F829" s="508"/>
      <c r="G829" s="503"/>
      <c r="H829" s="503"/>
      <c r="I829" s="575"/>
      <c r="K829" s="508"/>
      <c r="L829" s="503"/>
      <c r="M829" s="503"/>
      <c r="N829" s="575"/>
      <c r="P829" s="508"/>
      <c r="Q829" s="503"/>
      <c r="R829" s="503"/>
      <c r="S829" s="575"/>
      <c r="U829" s="508"/>
      <c r="V829" s="503"/>
      <c r="W829" s="503"/>
      <c r="X829" s="575"/>
      <c r="Z829" s="508"/>
      <c r="AA829" s="503"/>
      <c r="AB829" s="503"/>
      <c r="AC829" s="575"/>
      <c r="AE829" s="508"/>
      <c r="AF829" s="503"/>
      <c r="AG829" s="503"/>
      <c r="AH829" s="575"/>
      <c r="AJ829" s="508"/>
      <c r="AK829" s="503"/>
      <c r="AL829" s="503"/>
      <c r="AM829" s="573"/>
      <c r="AO829" s="508"/>
      <c r="AP829" s="503"/>
      <c r="AQ829" s="503"/>
      <c r="AR829" s="573"/>
      <c r="AS829" s="511"/>
      <c r="AT829" s="508"/>
      <c r="AU829" s="503"/>
      <c r="AV829" s="503"/>
      <c r="AW829" s="573"/>
      <c r="AY829" s="508"/>
      <c r="AZ829" s="503"/>
      <c r="BA829" s="503"/>
      <c r="BB829" s="573"/>
      <c r="BD829" s="508"/>
      <c r="BE829" s="503"/>
      <c r="BF829" s="503"/>
      <c r="BG829" s="573"/>
      <c r="BI829" s="512"/>
      <c r="BJ829" s="503"/>
      <c r="BK829" s="503"/>
      <c r="BL829" s="573"/>
      <c r="BN829" s="512"/>
      <c r="BO829" s="514"/>
      <c r="BP829" s="514"/>
      <c r="BQ829" s="558"/>
      <c r="BS829" s="512"/>
      <c r="BT829" s="514"/>
      <c r="BU829" s="514"/>
      <c r="BV829" s="558"/>
      <c r="BX829" s="512"/>
      <c r="BY829" s="514"/>
      <c r="BZ829" s="514"/>
      <c r="CA829" s="558"/>
      <c r="CC829" s="512"/>
      <c r="CD829" s="514"/>
      <c r="CE829" s="514"/>
      <c r="CF829" s="558"/>
      <c r="CH829" s="514"/>
      <c r="CI829" s="514"/>
      <c r="CJ829" s="514"/>
      <c r="CK829" s="558"/>
      <c r="CM829" s="514"/>
      <c r="CN829" s="514"/>
      <c r="CO829" s="514"/>
      <c r="CP829" s="558"/>
    </row>
    <row r="830" ht="16.5" customHeight="1">
      <c r="A830" s="508"/>
      <c r="B830" s="503"/>
      <c r="C830" s="503"/>
      <c r="D830" s="575"/>
      <c r="F830" s="508"/>
      <c r="G830" s="503"/>
      <c r="H830" s="503"/>
      <c r="I830" s="575"/>
      <c r="K830" s="508"/>
      <c r="L830" s="503"/>
      <c r="M830" s="503"/>
      <c r="N830" s="575"/>
      <c r="P830" s="508"/>
      <c r="Q830" s="503"/>
      <c r="R830" s="503"/>
      <c r="S830" s="575"/>
      <c r="U830" s="508"/>
      <c r="V830" s="503"/>
      <c r="W830" s="503"/>
      <c r="X830" s="575"/>
      <c r="Z830" s="508"/>
      <c r="AA830" s="503"/>
      <c r="AB830" s="503"/>
      <c r="AC830" s="575"/>
      <c r="AE830" s="508"/>
      <c r="AF830" s="503"/>
      <c r="AG830" s="503"/>
      <c r="AH830" s="575"/>
      <c r="AJ830" s="508"/>
      <c r="AK830" s="503"/>
      <c r="AL830" s="503"/>
      <c r="AM830" s="573"/>
      <c r="AO830" s="508"/>
      <c r="AP830" s="503"/>
      <c r="AQ830" s="503"/>
      <c r="AR830" s="573"/>
      <c r="AS830" s="511"/>
      <c r="AT830" s="508"/>
      <c r="AU830" s="503"/>
      <c r="AV830" s="503"/>
      <c r="AW830" s="573"/>
      <c r="AY830" s="508"/>
      <c r="AZ830" s="503"/>
      <c r="BA830" s="503"/>
      <c r="BB830" s="573"/>
      <c r="BD830" s="508"/>
      <c r="BE830" s="503"/>
      <c r="BF830" s="503"/>
      <c r="BG830" s="573"/>
      <c r="BI830" s="512"/>
      <c r="BJ830" s="503"/>
      <c r="BK830" s="503"/>
      <c r="BL830" s="573"/>
      <c r="BN830" s="512"/>
      <c r="BO830" s="514"/>
      <c r="BP830" s="514"/>
      <c r="BQ830" s="558"/>
      <c r="BS830" s="512"/>
      <c r="BT830" s="514"/>
      <c r="BU830" s="514"/>
      <c r="BV830" s="558"/>
      <c r="BX830" s="512"/>
      <c r="BY830" s="514"/>
      <c r="BZ830" s="514"/>
      <c r="CA830" s="558"/>
      <c r="CC830" s="512"/>
      <c r="CD830" s="514"/>
      <c r="CE830" s="514"/>
      <c r="CF830" s="558"/>
      <c r="CH830" s="514"/>
      <c r="CI830" s="514"/>
      <c r="CJ830" s="514"/>
      <c r="CK830" s="558"/>
      <c r="CM830" s="514"/>
      <c r="CN830" s="514"/>
      <c r="CO830" s="514"/>
      <c r="CP830" s="558"/>
    </row>
    <row r="831" ht="16.5" customHeight="1">
      <c r="A831" s="508"/>
      <c r="B831" s="503"/>
      <c r="C831" s="503"/>
      <c r="D831" s="575"/>
      <c r="F831" s="508"/>
      <c r="G831" s="503"/>
      <c r="H831" s="503"/>
      <c r="I831" s="575"/>
      <c r="K831" s="508"/>
      <c r="L831" s="503"/>
      <c r="M831" s="503"/>
      <c r="N831" s="575"/>
      <c r="P831" s="508"/>
      <c r="Q831" s="503"/>
      <c r="R831" s="503"/>
      <c r="S831" s="575"/>
      <c r="U831" s="508"/>
      <c r="V831" s="503"/>
      <c r="W831" s="503"/>
      <c r="X831" s="575"/>
      <c r="Z831" s="508"/>
      <c r="AA831" s="503"/>
      <c r="AB831" s="503"/>
      <c r="AC831" s="575"/>
      <c r="AE831" s="508"/>
      <c r="AF831" s="503"/>
      <c r="AG831" s="503"/>
      <c r="AH831" s="575"/>
      <c r="AJ831" s="508"/>
      <c r="AK831" s="503"/>
      <c r="AL831" s="503"/>
      <c r="AM831" s="573"/>
      <c r="AO831" s="508"/>
      <c r="AP831" s="503"/>
      <c r="AQ831" s="503"/>
      <c r="AR831" s="573"/>
      <c r="AS831" s="511"/>
      <c r="AT831" s="508"/>
      <c r="AU831" s="503"/>
      <c r="AV831" s="503"/>
      <c r="AW831" s="573"/>
      <c r="AY831" s="508"/>
      <c r="AZ831" s="503"/>
      <c r="BA831" s="503"/>
      <c r="BB831" s="573"/>
      <c r="BD831" s="508"/>
      <c r="BE831" s="503"/>
      <c r="BF831" s="503"/>
      <c r="BG831" s="573"/>
      <c r="BI831" s="512"/>
      <c r="BJ831" s="503"/>
      <c r="BK831" s="503"/>
      <c r="BL831" s="573"/>
      <c r="BN831" s="512"/>
      <c r="BO831" s="514"/>
      <c r="BP831" s="514"/>
      <c r="BQ831" s="558"/>
      <c r="BS831" s="512"/>
      <c r="BT831" s="514"/>
      <c r="BU831" s="514"/>
      <c r="BV831" s="558"/>
      <c r="BX831" s="512"/>
      <c r="BY831" s="514"/>
      <c r="BZ831" s="514"/>
      <c r="CA831" s="558"/>
      <c r="CC831" s="512"/>
      <c r="CD831" s="514"/>
      <c r="CE831" s="514"/>
      <c r="CF831" s="558"/>
      <c r="CH831" s="514"/>
      <c r="CI831" s="514"/>
      <c r="CJ831" s="514"/>
      <c r="CK831" s="558"/>
      <c r="CM831" s="514"/>
      <c r="CN831" s="514"/>
      <c r="CO831" s="514"/>
      <c r="CP831" s="558"/>
    </row>
    <row r="832" ht="16.5" customHeight="1">
      <c r="A832" s="508"/>
      <c r="B832" s="503"/>
      <c r="C832" s="503"/>
      <c r="D832" s="575"/>
      <c r="F832" s="508"/>
      <c r="G832" s="503"/>
      <c r="H832" s="503"/>
      <c r="I832" s="575"/>
      <c r="K832" s="508"/>
      <c r="L832" s="503"/>
      <c r="M832" s="503"/>
      <c r="N832" s="575"/>
      <c r="P832" s="508"/>
      <c r="Q832" s="503"/>
      <c r="R832" s="503"/>
      <c r="S832" s="575"/>
      <c r="U832" s="508"/>
      <c r="V832" s="503"/>
      <c r="W832" s="503"/>
      <c r="X832" s="575"/>
      <c r="Z832" s="508"/>
      <c r="AA832" s="503"/>
      <c r="AB832" s="503"/>
      <c r="AC832" s="575"/>
      <c r="AE832" s="508"/>
      <c r="AF832" s="503"/>
      <c r="AG832" s="503"/>
      <c r="AH832" s="575"/>
      <c r="AJ832" s="508"/>
      <c r="AK832" s="503"/>
      <c r="AL832" s="503"/>
      <c r="AM832" s="573"/>
      <c r="AO832" s="508"/>
      <c r="AP832" s="503"/>
      <c r="AQ832" s="503"/>
      <c r="AR832" s="573"/>
      <c r="AS832" s="511"/>
      <c r="AT832" s="508"/>
      <c r="AU832" s="503"/>
      <c r="AV832" s="503"/>
      <c r="AW832" s="573"/>
      <c r="AY832" s="508"/>
      <c r="AZ832" s="503"/>
      <c r="BA832" s="503"/>
      <c r="BB832" s="573"/>
      <c r="BD832" s="508"/>
      <c r="BE832" s="503"/>
      <c r="BF832" s="503"/>
      <c r="BG832" s="573"/>
      <c r="BI832" s="512"/>
      <c r="BJ832" s="503"/>
      <c r="BK832" s="503"/>
      <c r="BL832" s="573"/>
      <c r="BN832" s="512"/>
      <c r="BO832" s="514"/>
      <c r="BP832" s="514"/>
      <c r="BQ832" s="558"/>
      <c r="BS832" s="512"/>
      <c r="BT832" s="514"/>
      <c r="BU832" s="514"/>
      <c r="BV832" s="558"/>
      <c r="BX832" s="512"/>
      <c r="BY832" s="514"/>
      <c r="BZ832" s="514"/>
      <c r="CA832" s="558"/>
      <c r="CC832" s="512"/>
      <c r="CD832" s="514"/>
      <c r="CE832" s="514"/>
      <c r="CF832" s="558"/>
      <c r="CH832" s="514"/>
      <c r="CI832" s="514"/>
      <c r="CJ832" s="514"/>
      <c r="CK832" s="558"/>
      <c r="CM832" s="514"/>
      <c r="CN832" s="514"/>
      <c r="CO832" s="514"/>
      <c r="CP832" s="558"/>
    </row>
    <row r="833" ht="16.5" customHeight="1">
      <c r="A833" s="508"/>
      <c r="B833" s="503"/>
      <c r="C833" s="503"/>
      <c r="D833" s="575"/>
      <c r="F833" s="508"/>
      <c r="G833" s="503"/>
      <c r="H833" s="503"/>
      <c r="I833" s="575"/>
      <c r="K833" s="508"/>
      <c r="L833" s="503"/>
      <c r="M833" s="503"/>
      <c r="N833" s="575"/>
      <c r="P833" s="508"/>
      <c r="Q833" s="503"/>
      <c r="R833" s="503"/>
      <c r="S833" s="575"/>
      <c r="U833" s="508"/>
      <c r="V833" s="503"/>
      <c r="W833" s="503"/>
      <c r="X833" s="575"/>
      <c r="Z833" s="508"/>
      <c r="AA833" s="503"/>
      <c r="AB833" s="503"/>
      <c r="AC833" s="575"/>
      <c r="AE833" s="508"/>
      <c r="AF833" s="503"/>
      <c r="AG833" s="503"/>
      <c r="AH833" s="575"/>
      <c r="AJ833" s="508"/>
      <c r="AK833" s="503"/>
      <c r="AL833" s="503"/>
      <c r="AM833" s="573"/>
      <c r="AO833" s="508"/>
      <c r="AP833" s="503"/>
      <c r="AQ833" s="503"/>
      <c r="AR833" s="573"/>
      <c r="AS833" s="511"/>
      <c r="AT833" s="508"/>
      <c r="AU833" s="503"/>
      <c r="AV833" s="503"/>
      <c r="AW833" s="573"/>
      <c r="AY833" s="508"/>
      <c r="AZ833" s="503"/>
      <c r="BA833" s="503"/>
      <c r="BB833" s="573"/>
      <c r="BD833" s="508"/>
      <c r="BE833" s="503"/>
      <c r="BF833" s="503"/>
      <c r="BG833" s="573"/>
      <c r="BI833" s="512"/>
      <c r="BJ833" s="503"/>
      <c r="BK833" s="503"/>
      <c r="BL833" s="573"/>
      <c r="BN833" s="512"/>
      <c r="BO833" s="514"/>
      <c r="BP833" s="514"/>
      <c r="BQ833" s="558"/>
      <c r="BS833" s="512"/>
      <c r="BT833" s="514"/>
      <c r="BU833" s="514"/>
      <c r="BV833" s="558"/>
      <c r="BX833" s="512"/>
      <c r="BY833" s="514"/>
      <c r="BZ833" s="514"/>
      <c r="CA833" s="558"/>
      <c r="CC833" s="512"/>
      <c r="CD833" s="514"/>
      <c r="CE833" s="514"/>
      <c r="CF833" s="558"/>
      <c r="CH833" s="514"/>
      <c r="CI833" s="514"/>
      <c r="CJ833" s="514"/>
      <c r="CK833" s="558"/>
      <c r="CM833" s="514"/>
      <c r="CN833" s="514"/>
      <c r="CO833" s="514"/>
      <c r="CP833" s="558"/>
    </row>
    <row r="834" ht="16.5" customHeight="1">
      <c r="A834" s="508"/>
      <c r="B834" s="503"/>
      <c r="C834" s="503"/>
      <c r="D834" s="575"/>
      <c r="F834" s="508"/>
      <c r="G834" s="503"/>
      <c r="H834" s="503"/>
      <c r="I834" s="575"/>
      <c r="K834" s="508"/>
      <c r="L834" s="503"/>
      <c r="M834" s="503"/>
      <c r="N834" s="575"/>
      <c r="P834" s="508"/>
      <c r="Q834" s="503"/>
      <c r="R834" s="503"/>
      <c r="S834" s="575"/>
      <c r="U834" s="508"/>
      <c r="V834" s="503"/>
      <c r="W834" s="503"/>
      <c r="X834" s="575"/>
      <c r="Z834" s="508"/>
      <c r="AA834" s="503"/>
      <c r="AB834" s="503"/>
      <c r="AC834" s="575"/>
      <c r="AE834" s="508"/>
      <c r="AF834" s="503"/>
      <c r="AG834" s="503"/>
      <c r="AH834" s="575"/>
      <c r="AJ834" s="508"/>
      <c r="AK834" s="503"/>
      <c r="AL834" s="503"/>
      <c r="AM834" s="573"/>
      <c r="AO834" s="508"/>
      <c r="AP834" s="503"/>
      <c r="AQ834" s="503"/>
      <c r="AR834" s="573"/>
      <c r="AS834" s="511"/>
      <c r="AT834" s="508"/>
      <c r="AU834" s="503"/>
      <c r="AV834" s="503"/>
      <c r="AW834" s="573"/>
      <c r="AY834" s="508"/>
      <c r="AZ834" s="503"/>
      <c r="BA834" s="503"/>
      <c r="BB834" s="573"/>
      <c r="BD834" s="508"/>
      <c r="BE834" s="503"/>
      <c r="BF834" s="503"/>
      <c r="BG834" s="573"/>
      <c r="BI834" s="512"/>
      <c r="BJ834" s="503"/>
      <c r="BK834" s="503"/>
      <c r="BL834" s="573"/>
      <c r="BN834" s="512"/>
      <c r="BO834" s="514"/>
      <c r="BP834" s="514"/>
      <c r="BQ834" s="558"/>
      <c r="BS834" s="512"/>
      <c r="BT834" s="514"/>
      <c r="BU834" s="514"/>
      <c r="BV834" s="558"/>
      <c r="BX834" s="512"/>
      <c r="BY834" s="514"/>
      <c r="BZ834" s="514"/>
      <c r="CA834" s="558"/>
      <c r="CC834" s="512"/>
      <c r="CD834" s="514"/>
      <c r="CE834" s="514"/>
      <c r="CF834" s="558"/>
      <c r="CH834" s="514"/>
      <c r="CI834" s="514"/>
      <c r="CJ834" s="514"/>
      <c r="CK834" s="558"/>
      <c r="CM834" s="514"/>
      <c r="CN834" s="514"/>
      <c r="CO834" s="514"/>
      <c r="CP834" s="558"/>
    </row>
    <row r="835" ht="16.5" customHeight="1">
      <c r="A835" s="508"/>
      <c r="B835" s="503"/>
      <c r="C835" s="503"/>
      <c r="D835" s="575"/>
      <c r="F835" s="508"/>
      <c r="G835" s="503"/>
      <c r="H835" s="503"/>
      <c r="I835" s="575"/>
      <c r="K835" s="508"/>
      <c r="L835" s="503"/>
      <c r="M835" s="503"/>
      <c r="N835" s="575"/>
      <c r="P835" s="508"/>
      <c r="Q835" s="503"/>
      <c r="R835" s="503"/>
      <c r="S835" s="575"/>
      <c r="U835" s="508"/>
      <c r="V835" s="503"/>
      <c r="W835" s="503"/>
      <c r="X835" s="575"/>
      <c r="Z835" s="508"/>
      <c r="AA835" s="503"/>
      <c r="AB835" s="503"/>
      <c r="AC835" s="575"/>
      <c r="AE835" s="508"/>
      <c r="AF835" s="503"/>
      <c r="AG835" s="503"/>
      <c r="AH835" s="575"/>
      <c r="AJ835" s="508"/>
      <c r="AK835" s="503"/>
      <c r="AL835" s="503"/>
      <c r="AM835" s="573"/>
      <c r="AO835" s="508"/>
      <c r="AP835" s="503"/>
      <c r="AQ835" s="503"/>
      <c r="AR835" s="573"/>
      <c r="AS835" s="511"/>
      <c r="AT835" s="508"/>
      <c r="AU835" s="503"/>
      <c r="AV835" s="503"/>
      <c r="AW835" s="573"/>
      <c r="AY835" s="508"/>
      <c r="AZ835" s="503"/>
      <c r="BA835" s="503"/>
      <c r="BB835" s="573"/>
      <c r="BD835" s="508"/>
      <c r="BE835" s="503"/>
      <c r="BF835" s="503"/>
      <c r="BG835" s="573"/>
      <c r="BI835" s="512"/>
      <c r="BJ835" s="503"/>
      <c r="BK835" s="503"/>
      <c r="BL835" s="573"/>
      <c r="BN835" s="512"/>
      <c r="BO835" s="514"/>
      <c r="BP835" s="514"/>
      <c r="BQ835" s="558"/>
      <c r="BS835" s="512"/>
      <c r="BT835" s="514"/>
      <c r="BU835" s="514"/>
      <c r="BV835" s="558"/>
      <c r="BX835" s="512"/>
      <c r="BY835" s="514"/>
      <c r="BZ835" s="514"/>
      <c r="CA835" s="558"/>
      <c r="CC835" s="512"/>
      <c r="CD835" s="514"/>
      <c r="CE835" s="514"/>
      <c r="CF835" s="558"/>
      <c r="CH835" s="514"/>
      <c r="CI835" s="514"/>
      <c r="CJ835" s="514"/>
      <c r="CK835" s="558"/>
      <c r="CM835" s="514"/>
      <c r="CN835" s="514"/>
      <c r="CO835" s="514"/>
      <c r="CP835" s="558"/>
    </row>
    <row r="836" ht="16.5" customHeight="1">
      <c r="A836" s="508"/>
      <c r="B836" s="503"/>
      <c r="C836" s="503"/>
      <c r="D836" s="575"/>
      <c r="F836" s="508"/>
      <c r="G836" s="503"/>
      <c r="H836" s="503"/>
      <c r="I836" s="575"/>
      <c r="K836" s="508"/>
      <c r="L836" s="503"/>
      <c r="M836" s="503"/>
      <c r="N836" s="575"/>
      <c r="P836" s="508"/>
      <c r="Q836" s="503"/>
      <c r="R836" s="503"/>
      <c r="S836" s="575"/>
      <c r="U836" s="508"/>
      <c r="V836" s="503"/>
      <c r="W836" s="503"/>
      <c r="X836" s="575"/>
      <c r="Z836" s="508"/>
      <c r="AA836" s="503"/>
      <c r="AB836" s="503"/>
      <c r="AC836" s="575"/>
      <c r="AE836" s="508"/>
      <c r="AF836" s="503"/>
      <c r="AG836" s="503"/>
      <c r="AH836" s="575"/>
      <c r="AJ836" s="508"/>
      <c r="AK836" s="503"/>
      <c r="AL836" s="503"/>
      <c r="AM836" s="573"/>
      <c r="AO836" s="508"/>
      <c r="AP836" s="503"/>
      <c r="AQ836" s="503"/>
      <c r="AR836" s="573"/>
      <c r="AS836" s="511"/>
      <c r="AT836" s="508"/>
      <c r="AU836" s="503"/>
      <c r="AV836" s="503"/>
      <c r="AW836" s="573"/>
      <c r="AY836" s="508"/>
      <c r="AZ836" s="503"/>
      <c r="BA836" s="503"/>
      <c r="BB836" s="573"/>
      <c r="BD836" s="508"/>
      <c r="BE836" s="503"/>
      <c r="BF836" s="503"/>
      <c r="BG836" s="573"/>
      <c r="BI836" s="512"/>
      <c r="BJ836" s="503"/>
      <c r="BK836" s="503"/>
      <c r="BL836" s="573"/>
      <c r="BN836" s="512"/>
      <c r="BO836" s="503"/>
      <c r="BP836" s="503"/>
      <c r="BQ836" s="573"/>
      <c r="BS836" s="512"/>
      <c r="BT836" s="514"/>
      <c r="BU836" s="514"/>
      <c r="BV836" s="558"/>
      <c r="BX836" s="512"/>
      <c r="BY836" s="514"/>
      <c r="BZ836" s="514"/>
      <c r="CA836" s="558"/>
      <c r="CC836" s="512"/>
      <c r="CD836" s="514"/>
      <c r="CE836" s="514"/>
      <c r="CF836" s="558"/>
      <c r="CH836" s="514"/>
      <c r="CI836" s="514"/>
      <c r="CJ836" s="514"/>
      <c r="CK836" s="558"/>
      <c r="CM836" s="514"/>
      <c r="CN836" s="514"/>
      <c r="CO836" s="514"/>
      <c r="CP836" s="558"/>
    </row>
    <row r="837" ht="16.5" customHeight="1">
      <c r="A837" s="508"/>
      <c r="B837" s="503"/>
      <c r="C837" s="503"/>
      <c r="D837" s="575"/>
      <c r="F837" s="508"/>
      <c r="G837" s="503"/>
      <c r="H837" s="503"/>
      <c r="I837" s="575"/>
      <c r="K837" s="508"/>
      <c r="L837" s="503"/>
      <c r="M837" s="503"/>
      <c r="N837" s="575"/>
      <c r="P837" s="508"/>
      <c r="Q837" s="503"/>
      <c r="R837" s="503"/>
      <c r="S837" s="575"/>
      <c r="U837" s="508"/>
      <c r="V837" s="503"/>
      <c r="W837" s="503"/>
      <c r="X837" s="575"/>
      <c r="Z837" s="508"/>
      <c r="AA837" s="503"/>
      <c r="AB837" s="503"/>
      <c r="AC837" s="575"/>
      <c r="AE837" s="508"/>
      <c r="AF837" s="503"/>
      <c r="AG837" s="503"/>
      <c r="AH837" s="575"/>
      <c r="AJ837" s="508"/>
      <c r="AK837" s="503"/>
      <c r="AL837" s="503"/>
      <c r="AM837" s="573"/>
      <c r="AO837" s="508"/>
      <c r="AP837" s="503"/>
      <c r="AQ837" s="503"/>
      <c r="AR837" s="573"/>
      <c r="AS837" s="511"/>
      <c r="AT837" s="508"/>
      <c r="AU837" s="503"/>
      <c r="AV837" s="503"/>
      <c r="AW837" s="573"/>
      <c r="AY837" s="508"/>
      <c r="AZ837" s="503"/>
      <c r="BA837" s="503"/>
      <c r="BB837" s="573"/>
      <c r="BD837" s="508"/>
      <c r="BE837" s="503"/>
      <c r="BF837" s="503"/>
      <c r="BG837" s="573"/>
      <c r="BI837" s="512"/>
      <c r="BJ837" s="503"/>
      <c r="BK837" s="503"/>
      <c r="BL837" s="573"/>
      <c r="BN837" s="512"/>
      <c r="BO837" s="503"/>
      <c r="BP837" s="503"/>
      <c r="BQ837" s="573"/>
      <c r="BS837" s="512"/>
      <c r="BT837" s="514"/>
      <c r="BU837" s="514"/>
      <c r="BV837" s="558"/>
      <c r="BX837" s="512"/>
      <c r="BY837" s="514"/>
      <c r="BZ837" s="514"/>
      <c r="CA837" s="558"/>
      <c r="CC837" s="512"/>
      <c r="CD837" s="514"/>
      <c r="CE837" s="514"/>
      <c r="CF837" s="558"/>
      <c r="CH837" s="514"/>
      <c r="CI837" s="514"/>
      <c r="CJ837" s="514"/>
      <c r="CK837" s="558"/>
      <c r="CM837" s="514"/>
      <c r="CN837" s="514"/>
      <c r="CO837" s="514"/>
      <c r="CP837" s="558"/>
    </row>
    <row r="838" ht="16.5" customHeight="1">
      <c r="A838" s="508"/>
      <c r="B838" s="503"/>
      <c r="C838" s="503"/>
      <c r="D838" s="575"/>
      <c r="F838" s="508"/>
      <c r="G838" s="503"/>
      <c r="H838" s="503"/>
      <c r="I838" s="575"/>
      <c r="K838" s="508"/>
      <c r="L838" s="503"/>
      <c r="M838" s="503"/>
      <c r="N838" s="575"/>
      <c r="P838" s="508"/>
      <c r="Q838" s="503"/>
      <c r="R838" s="503"/>
      <c r="S838" s="575"/>
      <c r="U838" s="508"/>
      <c r="V838" s="503"/>
      <c r="W838" s="503"/>
      <c r="X838" s="575"/>
      <c r="Z838" s="508"/>
      <c r="AA838" s="503"/>
      <c r="AB838" s="503"/>
      <c r="AC838" s="575"/>
      <c r="AE838" s="508"/>
      <c r="AF838" s="503"/>
      <c r="AG838" s="503"/>
      <c r="AH838" s="575"/>
      <c r="AJ838" s="508"/>
      <c r="AK838" s="503"/>
      <c r="AL838" s="503"/>
      <c r="AM838" s="573"/>
      <c r="AO838" s="508"/>
      <c r="AP838" s="503"/>
      <c r="AQ838" s="503"/>
      <c r="AR838" s="573"/>
      <c r="AS838" s="511"/>
      <c r="AT838" s="508"/>
      <c r="AU838" s="503"/>
      <c r="AV838" s="503"/>
      <c r="AW838" s="573"/>
      <c r="AY838" s="508"/>
      <c r="AZ838" s="503"/>
      <c r="BA838" s="503"/>
      <c r="BB838" s="573"/>
      <c r="BD838" s="508"/>
      <c r="BE838" s="503"/>
      <c r="BF838" s="503"/>
      <c r="BG838" s="573"/>
      <c r="BI838" s="512"/>
      <c r="BJ838" s="503"/>
      <c r="BK838" s="503"/>
      <c r="BL838" s="573"/>
      <c r="BN838" s="512"/>
      <c r="BO838" s="503"/>
      <c r="BP838" s="503"/>
      <c r="BQ838" s="573"/>
      <c r="BS838" s="512"/>
      <c r="BT838" s="514"/>
      <c r="BU838" s="514"/>
      <c r="BV838" s="558"/>
      <c r="BX838" s="512"/>
      <c r="BY838" s="514"/>
      <c r="BZ838" s="514"/>
      <c r="CA838" s="558"/>
      <c r="CC838" s="512"/>
      <c r="CD838" s="514"/>
      <c r="CE838" s="514"/>
      <c r="CF838" s="558"/>
      <c r="CH838" s="514"/>
      <c r="CI838" s="514"/>
      <c r="CJ838" s="514"/>
      <c r="CK838" s="558"/>
      <c r="CM838" s="514"/>
      <c r="CN838" s="514"/>
      <c r="CO838" s="514"/>
      <c r="CP838" s="558"/>
    </row>
    <row r="839" ht="16.5" customHeight="1">
      <c r="A839" s="508"/>
      <c r="B839" s="503"/>
      <c r="C839" s="503"/>
      <c r="D839" s="575"/>
      <c r="F839" s="508"/>
      <c r="G839" s="503"/>
      <c r="H839" s="503"/>
      <c r="I839" s="575"/>
      <c r="K839" s="508"/>
      <c r="L839" s="503"/>
      <c r="M839" s="503"/>
      <c r="N839" s="575"/>
      <c r="P839" s="508"/>
      <c r="Q839" s="503"/>
      <c r="R839" s="503"/>
      <c r="S839" s="575"/>
      <c r="U839" s="508"/>
      <c r="V839" s="503"/>
      <c r="W839" s="503"/>
      <c r="X839" s="575"/>
      <c r="Z839" s="508"/>
      <c r="AA839" s="503"/>
      <c r="AB839" s="503"/>
      <c r="AC839" s="575"/>
      <c r="AE839" s="508"/>
      <c r="AF839" s="503"/>
      <c r="AG839" s="503"/>
      <c r="AH839" s="575"/>
      <c r="AJ839" s="508"/>
      <c r="AK839" s="503"/>
      <c r="AL839" s="503"/>
      <c r="AM839" s="573"/>
      <c r="AO839" s="508"/>
      <c r="AP839" s="503"/>
      <c r="AQ839" s="503"/>
      <c r="AR839" s="573"/>
      <c r="AS839" s="511"/>
      <c r="AT839" s="508"/>
      <c r="AU839" s="503"/>
      <c r="AV839" s="503"/>
      <c r="AW839" s="573"/>
      <c r="AY839" s="508"/>
      <c r="AZ839" s="503"/>
      <c r="BA839" s="503"/>
      <c r="BB839" s="573"/>
      <c r="BD839" s="508"/>
      <c r="BE839" s="503"/>
      <c r="BF839" s="503"/>
      <c r="BG839" s="573"/>
      <c r="BI839" s="512"/>
      <c r="BJ839" s="503"/>
      <c r="BK839" s="503"/>
      <c r="BL839" s="573"/>
      <c r="BN839" s="512"/>
      <c r="BO839" s="503"/>
      <c r="BP839" s="503"/>
      <c r="BQ839" s="573"/>
      <c r="BS839" s="512"/>
      <c r="BT839" s="514"/>
      <c r="BU839" s="514"/>
      <c r="BV839" s="558"/>
      <c r="BX839" s="512"/>
      <c r="BY839" s="514"/>
      <c r="BZ839" s="514"/>
      <c r="CA839" s="558"/>
      <c r="CC839" s="512"/>
      <c r="CD839" s="514"/>
      <c r="CE839" s="514"/>
      <c r="CF839" s="558"/>
      <c r="CH839" s="514"/>
      <c r="CI839" s="514"/>
      <c r="CJ839" s="514"/>
      <c r="CK839" s="558"/>
      <c r="CM839" s="514"/>
      <c r="CN839" s="514"/>
      <c r="CO839" s="514"/>
      <c r="CP839" s="558"/>
    </row>
    <row r="840" ht="16.5" customHeight="1">
      <c r="A840" s="508"/>
      <c r="B840" s="503"/>
      <c r="C840" s="503"/>
      <c r="D840" s="575"/>
      <c r="F840" s="508"/>
      <c r="G840" s="503"/>
      <c r="H840" s="503"/>
      <c r="I840" s="575"/>
      <c r="K840" s="508"/>
      <c r="L840" s="503"/>
      <c r="M840" s="503"/>
      <c r="N840" s="575"/>
      <c r="P840" s="508"/>
      <c r="Q840" s="503"/>
      <c r="R840" s="503"/>
      <c r="S840" s="575"/>
      <c r="U840" s="508"/>
      <c r="V840" s="503"/>
      <c r="W840" s="503"/>
      <c r="X840" s="575"/>
      <c r="Z840" s="508"/>
      <c r="AA840" s="503"/>
      <c r="AB840" s="503"/>
      <c r="AC840" s="575"/>
      <c r="AE840" s="508"/>
      <c r="AF840" s="503"/>
      <c r="AG840" s="503"/>
      <c r="AH840" s="575"/>
      <c r="AJ840" s="508"/>
      <c r="AK840" s="503"/>
      <c r="AL840" s="503"/>
      <c r="AM840" s="573"/>
      <c r="AO840" s="508"/>
      <c r="AP840" s="503"/>
      <c r="AQ840" s="503"/>
      <c r="AR840" s="573"/>
      <c r="AS840" s="511"/>
      <c r="AT840" s="508"/>
      <c r="AU840" s="503"/>
      <c r="AV840" s="503"/>
      <c r="AW840" s="573"/>
      <c r="AY840" s="508"/>
      <c r="AZ840" s="503"/>
      <c r="BA840" s="503"/>
      <c r="BB840" s="573"/>
      <c r="BD840" s="508"/>
      <c r="BE840" s="503"/>
      <c r="BF840" s="503"/>
      <c r="BG840" s="573"/>
      <c r="BI840" s="512"/>
      <c r="BJ840" s="503"/>
      <c r="BK840" s="503"/>
      <c r="BL840" s="573"/>
      <c r="BN840" s="512"/>
      <c r="BO840" s="503"/>
      <c r="BP840" s="503"/>
      <c r="BQ840" s="573"/>
      <c r="BS840" s="512"/>
      <c r="BT840" s="514"/>
      <c r="BU840" s="514"/>
      <c r="BV840" s="558"/>
      <c r="BX840" s="512"/>
      <c r="BY840" s="514"/>
      <c r="BZ840" s="514"/>
      <c r="CA840" s="558"/>
      <c r="CC840" s="512"/>
      <c r="CD840" s="514"/>
      <c r="CE840" s="514"/>
      <c r="CF840" s="558"/>
      <c r="CH840" s="514"/>
      <c r="CI840" s="514"/>
      <c r="CJ840" s="514"/>
      <c r="CK840" s="558"/>
      <c r="CM840" s="514"/>
      <c r="CN840" s="514"/>
      <c r="CO840" s="514"/>
      <c r="CP840" s="558"/>
    </row>
    <row r="841" ht="16.5" customHeight="1">
      <c r="A841" s="508"/>
      <c r="B841" s="503"/>
      <c r="C841" s="503"/>
      <c r="D841" s="575"/>
      <c r="F841" s="508"/>
      <c r="G841" s="503"/>
      <c r="H841" s="503"/>
      <c r="I841" s="575"/>
      <c r="K841" s="508"/>
      <c r="L841" s="503"/>
      <c r="M841" s="503"/>
      <c r="N841" s="575"/>
      <c r="P841" s="508"/>
      <c r="Q841" s="503"/>
      <c r="R841" s="503"/>
      <c r="S841" s="575"/>
      <c r="U841" s="508"/>
      <c r="V841" s="503"/>
      <c r="W841" s="503"/>
      <c r="X841" s="575"/>
      <c r="Z841" s="508"/>
      <c r="AA841" s="503"/>
      <c r="AB841" s="503"/>
      <c r="AC841" s="575"/>
      <c r="AE841" s="508"/>
      <c r="AF841" s="503"/>
      <c r="AG841" s="503"/>
      <c r="AH841" s="575"/>
      <c r="AJ841" s="508"/>
      <c r="AK841" s="503"/>
      <c r="AL841" s="503"/>
      <c r="AM841" s="573"/>
      <c r="AO841" s="508"/>
      <c r="AP841" s="503"/>
      <c r="AQ841" s="503"/>
      <c r="AR841" s="573"/>
      <c r="AS841" s="511"/>
      <c r="AT841" s="508"/>
      <c r="AU841" s="503"/>
      <c r="AV841" s="503"/>
      <c r="AW841" s="573"/>
      <c r="AY841" s="508"/>
      <c r="AZ841" s="503"/>
      <c r="BA841" s="503"/>
      <c r="BB841" s="573"/>
      <c r="BD841" s="508"/>
      <c r="BE841" s="503"/>
      <c r="BF841" s="503"/>
      <c r="BG841" s="573"/>
      <c r="BI841" s="512"/>
      <c r="BJ841" s="503"/>
      <c r="BK841" s="503"/>
      <c r="BL841" s="573"/>
      <c r="BN841" s="512"/>
      <c r="BO841" s="503"/>
      <c r="BP841" s="503"/>
      <c r="BQ841" s="573"/>
      <c r="BS841" s="512"/>
      <c r="BT841" s="514"/>
      <c r="BU841" s="514"/>
      <c r="BV841" s="558"/>
      <c r="BX841" s="512"/>
      <c r="BY841" s="514"/>
      <c r="BZ841" s="514"/>
      <c r="CA841" s="558"/>
      <c r="CC841" s="512"/>
      <c r="CD841" s="514"/>
      <c r="CE841" s="514"/>
      <c r="CF841" s="558"/>
      <c r="CH841" s="514"/>
      <c r="CI841" s="514"/>
      <c r="CJ841" s="514"/>
      <c r="CK841" s="558"/>
      <c r="CM841" s="514"/>
      <c r="CN841" s="514"/>
      <c r="CO841" s="514"/>
      <c r="CP841" s="558"/>
    </row>
    <row r="842" ht="16.5" customHeight="1">
      <c r="A842" s="508"/>
      <c r="B842" s="503"/>
      <c r="C842" s="503"/>
      <c r="D842" s="575"/>
      <c r="F842" s="508"/>
      <c r="G842" s="503"/>
      <c r="H842" s="503"/>
      <c r="I842" s="575"/>
      <c r="K842" s="508"/>
      <c r="L842" s="503"/>
      <c r="M842" s="503"/>
      <c r="N842" s="575"/>
      <c r="P842" s="508"/>
      <c r="Q842" s="503"/>
      <c r="R842" s="503"/>
      <c r="S842" s="575"/>
      <c r="U842" s="508"/>
      <c r="V842" s="503"/>
      <c r="W842" s="503"/>
      <c r="X842" s="575"/>
      <c r="Z842" s="508"/>
      <c r="AA842" s="503"/>
      <c r="AB842" s="503"/>
      <c r="AC842" s="575"/>
      <c r="AE842" s="508"/>
      <c r="AF842" s="503"/>
      <c r="AG842" s="503"/>
      <c r="AH842" s="575"/>
      <c r="AJ842" s="508"/>
      <c r="AK842" s="503"/>
      <c r="AL842" s="503"/>
      <c r="AM842" s="573"/>
      <c r="AO842" s="508"/>
      <c r="AP842" s="503"/>
      <c r="AQ842" s="503"/>
      <c r="AR842" s="573"/>
      <c r="AS842" s="511"/>
      <c r="AT842" s="508"/>
      <c r="AU842" s="503"/>
      <c r="AV842" s="503"/>
      <c r="AW842" s="573"/>
      <c r="AY842" s="508"/>
      <c r="AZ842" s="503"/>
      <c r="BA842" s="503"/>
      <c r="BB842" s="573"/>
      <c r="BD842" s="508"/>
      <c r="BE842" s="503"/>
      <c r="BF842" s="503"/>
      <c r="BG842" s="573"/>
      <c r="BI842" s="512"/>
      <c r="BJ842" s="503"/>
      <c r="BK842" s="503"/>
      <c r="BL842" s="573"/>
      <c r="BN842" s="512"/>
      <c r="BO842" s="503"/>
      <c r="BP842" s="503"/>
      <c r="BQ842" s="573"/>
      <c r="BS842" s="512"/>
      <c r="BT842" s="514"/>
      <c r="BU842" s="514"/>
      <c r="BV842" s="558"/>
      <c r="BX842" s="512"/>
      <c r="BY842" s="514"/>
      <c r="BZ842" s="514"/>
      <c r="CA842" s="558"/>
      <c r="CC842" s="512"/>
      <c r="CD842" s="514"/>
      <c r="CE842" s="514"/>
      <c r="CF842" s="558"/>
      <c r="CH842" s="514"/>
      <c r="CI842" s="514"/>
      <c r="CJ842" s="514"/>
      <c r="CK842" s="558"/>
      <c r="CM842" s="514"/>
      <c r="CN842" s="514"/>
      <c r="CO842" s="514"/>
      <c r="CP842" s="558"/>
    </row>
    <row r="843" ht="16.5" customHeight="1">
      <c r="A843" s="508"/>
      <c r="B843" s="503"/>
      <c r="C843" s="503"/>
      <c r="D843" s="575"/>
      <c r="F843" s="508"/>
      <c r="G843" s="503"/>
      <c r="H843" s="503"/>
      <c r="I843" s="575"/>
      <c r="K843" s="508"/>
      <c r="L843" s="503"/>
      <c r="M843" s="503"/>
      <c r="N843" s="575"/>
      <c r="P843" s="508"/>
      <c r="Q843" s="503"/>
      <c r="R843" s="503"/>
      <c r="S843" s="575"/>
      <c r="U843" s="508"/>
      <c r="V843" s="503"/>
      <c r="W843" s="503"/>
      <c r="X843" s="575"/>
      <c r="Z843" s="508"/>
      <c r="AA843" s="503"/>
      <c r="AB843" s="503"/>
      <c r="AC843" s="575"/>
      <c r="AE843" s="508"/>
      <c r="AF843" s="503"/>
      <c r="AG843" s="503"/>
      <c r="AH843" s="575"/>
      <c r="AJ843" s="508"/>
      <c r="AK843" s="503"/>
      <c r="AL843" s="503"/>
      <c r="AM843" s="573"/>
      <c r="AO843" s="508"/>
      <c r="AP843" s="503"/>
      <c r="AQ843" s="503"/>
      <c r="AR843" s="573"/>
      <c r="AS843" s="511"/>
      <c r="AT843" s="508"/>
      <c r="AU843" s="503"/>
      <c r="AV843" s="503"/>
      <c r="AW843" s="573"/>
      <c r="AY843" s="508"/>
      <c r="AZ843" s="503"/>
      <c r="BA843" s="503"/>
      <c r="BB843" s="573"/>
      <c r="BD843" s="508"/>
      <c r="BE843" s="503"/>
      <c r="BF843" s="503"/>
      <c r="BG843" s="573"/>
      <c r="BI843" s="512"/>
      <c r="BJ843" s="503"/>
      <c r="BK843" s="503"/>
      <c r="BL843" s="573"/>
      <c r="BN843" s="512"/>
      <c r="BO843" s="503"/>
      <c r="BP843" s="503"/>
      <c r="BQ843" s="573"/>
      <c r="BS843" s="512"/>
      <c r="BT843" s="514"/>
      <c r="BU843" s="514"/>
      <c r="BV843" s="558"/>
      <c r="BX843" s="512"/>
      <c r="BY843" s="514"/>
      <c r="BZ843" s="514"/>
      <c r="CA843" s="558"/>
      <c r="CC843" s="512"/>
      <c r="CD843" s="514"/>
      <c r="CE843" s="514"/>
      <c r="CF843" s="558"/>
      <c r="CH843" s="514"/>
      <c r="CI843" s="514"/>
      <c r="CJ843" s="514"/>
      <c r="CK843" s="558"/>
      <c r="CM843" s="514"/>
      <c r="CN843" s="514"/>
      <c r="CO843" s="514"/>
      <c r="CP843" s="558"/>
    </row>
    <row r="844" ht="16.5" customHeight="1">
      <c r="A844" s="508"/>
      <c r="B844" s="503"/>
      <c r="C844" s="503"/>
      <c r="D844" s="575"/>
      <c r="F844" s="508"/>
      <c r="G844" s="503"/>
      <c r="H844" s="503"/>
      <c r="I844" s="575"/>
      <c r="K844" s="508"/>
      <c r="L844" s="503"/>
      <c r="M844" s="503"/>
      <c r="N844" s="575"/>
      <c r="P844" s="508"/>
      <c r="Q844" s="503"/>
      <c r="R844" s="503"/>
      <c r="S844" s="575"/>
      <c r="U844" s="508"/>
      <c r="V844" s="503"/>
      <c r="W844" s="503"/>
      <c r="X844" s="575"/>
      <c r="Z844" s="508"/>
      <c r="AA844" s="503"/>
      <c r="AB844" s="503"/>
      <c r="AC844" s="575"/>
      <c r="AE844" s="508"/>
      <c r="AF844" s="503"/>
      <c r="AG844" s="503"/>
      <c r="AH844" s="575"/>
      <c r="AJ844" s="508"/>
      <c r="AK844" s="503"/>
      <c r="AL844" s="503"/>
      <c r="AM844" s="573"/>
      <c r="AO844" s="508"/>
      <c r="AP844" s="503"/>
      <c r="AQ844" s="503"/>
      <c r="AR844" s="573"/>
      <c r="AS844" s="511"/>
      <c r="AT844" s="508"/>
      <c r="AU844" s="503"/>
      <c r="AV844" s="503"/>
      <c r="AW844" s="573"/>
      <c r="AY844" s="508"/>
      <c r="AZ844" s="503"/>
      <c r="BA844" s="503"/>
      <c r="BB844" s="573"/>
      <c r="BD844" s="508"/>
      <c r="BE844" s="503"/>
      <c r="BF844" s="503"/>
      <c r="BG844" s="573"/>
      <c r="BI844" s="512"/>
      <c r="BJ844" s="503"/>
      <c r="BK844" s="503"/>
      <c r="BL844" s="573"/>
      <c r="BN844" s="512"/>
      <c r="BO844" s="503"/>
      <c r="BP844" s="503"/>
      <c r="BQ844" s="573"/>
      <c r="BS844" s="512"/>
      <c r="BT844" s="503"/>
      <c r="BU844" s="503"/>
      <c r="BV844" s="573"/>
      <c r="BX844" s="512"/>
      <c r="BY844" s="514"/>
      <c r="BZ844" s="514"/>
      <c r="CA844" s="558"/>
      <c r="CC844" s="512"/>
      <c r="CD844" s="514"/>
      <c r="CE844" s="514"/>
      <c r="CF844" s="558"/>
      <c r="CH844" s="514"/>
      <c r="CI844" s="514"/>
      <c r="CJ844" s="514"/>
      <c r="CK844" s="558"/>
      <c r="CM844" s="514"/>
      <c r="CN844" s="514"/>
      <c r="CO844" s="514"/>
      <c r="CP844" s="558"/>
    </row>
    <row r="845" ht="16.5" customHeight="1">
      <c r="A845" s="508"/>
      <c r="B845" s="503"/>
      <c r="C845" s="503"/>
      <c r="D845" s="575"/>
      <c r="F845" s="508"/>
      <c r="G845" s="503"/>
      <c r="H845" s="503"/>
      <c r="I845" s="575"/>
      <c r="K845" s="508"/>
      <c r="L845" s="503"/>
      <c r="M845" s="503"/>
      <c r="N845" s="575"/>
      <c r="P845" s="508"/>
      <c r="Q845" s="503"/>
      <c r="R845" s="503"/>
      <c r="S845" s="575"/>
      <c r="U845" s="508"/>
      <c r="V845" s="503"/>
      <c r="W845" s="503"/>
      <c r="X845" s="575"/>
      <c r="Z845" s="508"/>
      <c r="AA845" s="503"/>
      <c r="AB845" s="503"/>
      <c r="AC845" s="575"/>
      <c r="AE845" s="508"/>
      <c r="AF845" s="503"/>
      <c r="AG845" s="503"/>
      <c r="AH845" s="575"/>
      <c r="AJ845" s="508"/>
      <c r="AK845" s="503"/>
      <c r="AL845" s="503"/>
      <c r="AM845" s="573"/>
      <c r="AO845" s="508"/>
      <c r="AP845" s="503"/>
      <c r="AQ845" s="503"/>
      <c r="AR845" s="573"/>
      <c r="AS845" s="511"/>
      <c r="AT845" s="508"/>
      <c r="AU845" s="503"/>
      <c r="AV845" s="503"/>
      <c r="AW845" s="573"/>
      <c r="AY845" s="508"/>
      <c r="AZ845" s="503"/>
      <c r="BA845" s="503"/>
      <c r="BB845" s="573"/>
      <c r="BD845" s="508"/>
      <c r="BE845" s="503"/>
      <c r="BF845" s="503"/>
      <c r="BG845" s="573"/>
      <c r="BI845" s="512"/>
      <c r="BJ845" s="503"/>
      <c r="BK845" s="503"/>
      <c r="BL845" s="573"/>
      <c r="BN845" s="512"/>
      <c r="BO845" s="503"/>
      <c r="BP845" s="503"/>
      <c r="BQ845" s="573"/>
      <c r="BS845" s="512"/>
      <c r="BT845" s="503"/>
      <c r="BU845" s="503"/>
      <c r="BV845" s="573"/>
      <c r="BX845" s="512"/>
      <c r="BY845" s="514"/>
      <c r="BZ845" s="514"/>
      <c r="CA845" s="558"/>
      <c r="CC845" s="512"/>
      <c r="CD845" s="514"/>
      <c r="CE845" s="514"/>
      <c r="CF845" s="558"/>
      <c r="CH845" s="514"/>
      <c r="CI845" s="514"/>
      <c r="CJ845" s="514"/>
      <c r="CK845" s="558"/>
      <c r="CM845" s="514"/>
      <c r="CN845" s="514"/>
      <c r="CO845" s="514"/>
      <c r="CP845" s="558"/>
    </row>
    <row r="846" ht="16.5" customHeight="1">
      <c r="A846" s="508"/>
      <c r="B846" s="503"/>
      <c r="C846" s="503"/>
      <c r="D846" s="575"/>
      <c r="F846" s="508"/>
      <c r="G846" s="503"/>
      <c r="H846" s="503"/>
      <c r="I846" s="575"/>
      <c r="K846" s="508"/>
      <c r="L846" s="503"/>
      <c r="M846" s="503"/>
      <c r="N846" s="575"/>
      <c r="P846" s="508"/>
      <c r="Q846" s="503"/>
      <c r="R846" s="503"/>
      <c r="S846" s="575"/>
      <c r="U846" s="508"/>
      <c r="V846" s="503"/>
      <c r="W846" s="503"/>
      <c r="X846" s="575"/>
      <c r="Z846" s="508"/>
      <c r="AA846" s="503"/>
      <c r="AB846" s="503"/>
      <c r="AC846" s="575"/>
      <c r="AE846" s="508"/>
      <c r="AF846" s="503"/>
      <c r="AG846" s="503"/>
      <c r="AH846" s="575"/>
      <c r="AJ846" s="508"/>
      <c r="AK846" s="503"/>
      <c r="AL846" s="503"/>
      <c r="AM846" s="573"/>
      <c r="AO846" s="508"/>
      <c r="AP846" s="503"/>
      <c r="AQ846" s="503"/>
      <c r="AR846" s="573"/>
      <c r="AS846" s="511"/>
      <c r="AT846" s="508"/>
      <c r="AU846" s="503"/>
      <c r="AV846" s="503"/>
      <c r="AW846" s="573"/>
      <c r="AY846" s="508"/>
      <c r="AZ846" s="503"/>
      <c r="BA846" s="503"/>
      <c r="BB846" s="573"/>
      <c r="BD846" s="508"/>
      <c r="BE846" s="503"/>
      <c r="BF846" s="503"/>
      <c r="BG846" s="573"/>
      <c r="BI846" s="512"/>
      <c r="BJ846" s="503"/>
      <c r="BK846" s="503"/>
      <c r="BL846" s="573"/>
      <c r="BN846" s="512"/>
      <c r="BO846" s="503"/>
      <c r="BP846" s="503"/>
      <c r="BQ846" s="573"/>
      <c r="BS846" s="512"/>
      <c r="BT846" s="503"/>
      <c r="BU846" s="503"/>
      <c r="BV846" s="573"/>
      <c r="BX846" s="512"/>
      <c r="BY846" s="514"/>
      <c r="BZ846" s="514"/>
      <c r="CA846" s="558"/>
      <c r="CC846" s="512"/>
      <c r="CD846" s="514"/>
      <c r="CE846" s="514"/>
      <c r="CF846" s="558"/>
      <c r="CH846" s="514"/>
      <c r="CI846" s="514"/>
      <c r="CJ846" s="514"/>
      <c r="CK846" s="558"/>
      <c r="CM846" s="514"/>
      <c r="CN846" s="514"/>
      <c r="CO846" s="514"/>
      <c r="CP846" s="558"/>
    </row>
    <row r="847" ht="16.5" customHeight="1">
      <c r="A847" s="508"/>
      <c r="B847" s="503"/>
      <c r="C847" s="503"/>
      <c r="D847" s="575"/>
      <c r="F847" s="508"/>
      <c r="G847" s="503"/>
      <c r="H847" s="503"/>
      <c r="I847" s="575"/>
      <c r="K847" s="508"/>
      <c r="L847" s="503"/>
      <c r="M847" s="503"/>
      <c r="N847" s="575"/>
      <c r="P847" s="508"/>
      <c r="Q847" s="503"/>
      <c r="R847" s="503"/>
      <c r="S847" s="575"/>
      <c r="U847" s="508"/>
      <c r="V847" s="503"/>
      <c r="W847" s="503"/>
      <c r="X847" s="575"/>
      <c r="Z847" s="508"/>
      <c r="AA847" s="503"/>
      <c r="AB847" s="503"/>
      <c r="AC847" s="575"/>
      <c r="AE847" s="508"/>
      <c r="AF847" s="503"/>
      <c r="AG847" s="503"/>
      <c r="AH847" s="575"/>
      <c r="AJ847" s="508"/>
      <c r="AK847" s="503"/>
      <c r="AL847" s="503"/>
      <c r="AM847" s="573"/>
      <c r="AO847" s="508"/>
      <c r="AP847" s="503"/>
      <c r="AQ847" s="503"/>
      <c r="AR847" s="573"/>
      <c r="AS847" s="511"/>
      <c r="AT847" s="508"/>
      <c r="AU847" s="503"/>
      <c r="AV847" s="503"/>
      <c r="AW847" s="573"/>
      <c r="AY847" s="508"/>
      <c r="AZ847" s="503"/>
      <c r="BA847" s="503"/>
      <c r="BB847" s="573"/>
      <c r="BD847" s="508"/>
      <c r="BE847" s="503"/>
      <c r="BF847" s="503"/>
      <c r="BG847" s="573"/>
      <c r="BI847" s="512"/>
      <c r="BJ847" s="503"/>
      <c r="BK847" s="503"/>
      <c r="BL847" s="573"/>
      <c r="BN847" s="512"/>
      <c r="BO847" s="503"/>
      <c r="BP847" s="503"/>
      <c r="BQ847" s="573"/>
      <c r="BS847" s="512"/>
      <c r="BT847" s="503"/>
      <c r="BU847" s="503"/>
      <c r="BV847" s="573"/>
      <c r="BX847" s="512"/>
      <c r="BY847" s="514"/>
      <c r="BZ847" s="514"/>
      <c r="CA847" s="558"/>
      <c r="CC847" s="512"/>
      <c r="CD847" s="514"/>
      <c r="CE847" s="514"/>
      <c r="CF847" s="558"/>
      <c r="CH847" s="514"/>
      <c r="CI847" s="514"/>
      <c r="CJ847" s="514"/>
      <c r="CK847" s="558"/>
      <c r="CM847" s="514"/>
      <c r="CN847" s="514"/>
      <c r="CO847" s="514"/>
      <c r="CP847" s="558"/>
    </row>
    <row r="848" ht="16.5" customHeight="1">
      <c r="A848" s="508"/>
      <c r="B848" s="503"/>
      <c r="C848" s="503"/>
      <c r="D848" s="575"/>
      <c r="F848" s="508"/>
      <c r="G848" s="503"/>
      <c r="H848" s="503"/>
      <c r="I848" s="575"/>
      <c r="K848" s="508"/>
      <c r="L848" s="503"/>
      <c r="M848" s="503"/>
      <c r="N848" s="575"/>
      <c r="P848" s="508"/>
      <c r="Q848" s="503"/>
      <c r="R848" s="503"/>
      <c r="S848" s="575"/>
      <c r="U848" s="508"/>
      <c r="V848" s="503"/>
      <c r="W848" s="503"/>
      <c r="X848" s="575"/>
      <c r="Z848" s="508"/>
      <c r="AA848" s="503"/>
      <c r="AB848" s="503"/>
      <c r="AC848" s="575"/>
      <c r="AE848" s="508"/>
      <c r="AF848" s="503"/>
      <c r="AG848" s="503"/>
      <c r="AH848" s="575"/>
      <c r="AJ848" s="508"/>
      <c r="AK848" s="503"/>
      <c r="AL848" s="503"/>
      <c r="AM848" s="573"/>
      <c r="AO848" s="508"/>
      <c r="AP848" s="503"/>
      <c r="AQ848" s="503"/>
      <c r="AR848" s="573"/>
      <c r="AS848" s="511"/>
      <c r="AT848" s="508"/>
      <c r="AU848" s="503"/>
      <c r="AV848" s="503"/>
      <c r="AW848" s="573"/>
      <c r="AY848" s="508"/>
      <c r="AZ848" s="503"/>
      <c r="BA848" s="503"/>
      <c r="BB848" s="573"/>
      <c r="BD848" s="508"/>
      <c r="BE848" s="503"/>
      <c r="BF848" s="503"/>
      <c r="BG848" s="573"/>
      <c r="BI848" s="512"/>
      <c r="BJ848" s="503"/>
      <c r="BK848" s="503"/>
      <c r="BL848" s="573"/>
      <c r="BN848" s="512"/>
      <c r="BO848" s="503"/>
      <c r="BP848" s="503"/>
      <c r="BQ848" s="573"/>
      <c r="BS848" s="512"/>
      <c r="BT848" s="503"/>
      <c r="BU848" s="503"/>
      <c r="BV848" s="573"/>
      <c r="BX848" s="512"/>
      <c r="BY848" s="514"/>
      <c r="BZ848" s="514"/>
      <c r="CA848" s="558"/>
      <c r="CC848" s="512"/>
      <c r="CD848" s="514"/>
      <c r="CE848" s="514"/>
      <c r="CF848" s="558"/>
      <c r="CH848" s="514"/>
      <c r="CI848" s="514"/>
      <c r="CJ848" s="514"/>
      <c r="CK848" s="558"/>
      <c r="CM848" s="514"/>
      <c r="CN848" s="514"/>
      <c r="CO848" s="514"/>
      <c r="CP848" s="558"/>
    </row>
    <row r="849" ht="16.5" customHeight="1">
      <c r="A849" s="508"/>
      <c r="B849" s="503"/>
      <c r="C849" s="503"/>
      <c r="D849" s="575"/>
      <c r="F849" s="508"/>
      <c r="G849" s="503"/>
      <c r="H849" s="503"/>
      <c r="I849" s="575"/>
      <c r="K849" s="508"/>
      <c r="L849" s="503"/>
      <c r="M849" s="503"/>
      <c r="N849" s="575"/>
      <c r="P849" s="508"/>
      <c r="Q849" s="503"/>
      <c r="R849" s="503"/>
      <c r="S849" s="575"/>
      <c r="U849" s="508"/>
      <c r="V849" s="503"/>
      <c r="W849" s="503"/>
      <c r="X849" s="575"/>
      <c r="Z849" s="508"/>
      <c r="AA849" s="503"/>
      <c r="AB849" s="503"/>
      <c r="AC849" s="575"/>
      <c r="AE849" s="508"/>
      <c r="AF849" s="503"/>
      <c r="AG849" s="503"/>
      <c r="AH849" s="575"/>
      <c r="AJ849" s="508"/>
      <c r="AK849" s="503"/>
      <c r="AL849" s="503"/>
      <c r="AM849" s="573"/>
      <c r="AO849" s="508"/>
      <c r="AP849" s="503"/>
      <c r="AQ849" s="503"/>
      <c r="AR849" s="573"/>
      <c r="AS849" s="511"/>
      <c r="AT849" s="508"/>
      <c r="AU849" s="503"/>
      <c r="AV849" s="503"/>
      <c r="AW849" s="573"/>
      <c r="AY849" s="508"/>
      <c r="AZ849" s="503"/>
      <c r="BA849" s="503"/>
      <c r="BB849" s="573"/>
      <c r="BD849" s="508"/>
      <c r="BE849" s="503"/>
      <c r="BF849" s="503"/>
      <c r="BG849" s="573"/>
      <c r="BI849" s="512"/>
      <c r="BJ849" s="503"/>
      <c r="BK849" s="503"/>
      <c r="BL849" s="573"/>
      <c r="BN849" s="512"/>
      <c r="BO849" s="503"/>
      <c r="BP849" s="503"/>
      <c r="BQ849" s="573"/>
      <c r="BS849" s="512"/>
      <c r="BT849" s="503"/>
      <c r="BU849" s="503"/>
      <c r="BV849" s="573"/>
      <c r="BX849" s="512"/>
      <c r="BY849" s="514"/>
      <c r="BZ849" s="514"/>
      <c r="CA849" s="558"/>
      <c r="CC849" s="512"/>
      <c r="CD849" s="514"/>
      <c r="CE849" s="514"/>
      <c r="CF849" s="558"/>
      <c r="CH849" s="514"/>
      <c r="CI849" s="514"/>
      <c r="CJ849" s="514"/>
      <c r="CK849" s="558"/>
      <c r="CM849" s="514"/>
      <c r="CN849" s="514"/>
      <c r="CO849" s="514"/>
      <c r="CP849" s="558"/>
    </row>
    <row r="850" ht="16.5" customHeight="1">
      <c r="A850" s="508"/>
      <c r="B850" s="503"/>
      <c r="C850" s="503"/>
      <c r="D850" s="575"/>
      <c r="F850" s="508"/>
      <c r="G850" s="503"/>
      <c r="H850" s="503"/>
      <c r="I850" s="575"/>
      <c r="K850" s="508"/>
      <c r="L850" s="503"/>
      <c r="M850" s="503"/>
      <c r="N850" s="575"/>
      <c r="P850" s="508"/>
      <c r="Q850" s="503"/>
      <c r="R850" s="503"/>
      <c r="S850" s="575"/>
      <c r="U850" s="508"/>
      <c r="V850" s="503"/>
      <c r="W850" s="503"/>
      <c r="X850" s="575"/>
      <c r="Z850" s="508"/>
      <c r="AA850" s="503"/>
      <c r="AB850" s="503"/>
      <c r="AC850" s="575"/>
      <c r="AE850" s="508"/>
      <c r="AF850" s="503"/>
      <c r="AG850" s="503"/>
      <c r="AH850" s="575"/>
      <c r="AJ850" s="508"/>
      <c r="AK850" s="503"/>
      <c r="AL850" s="503"/>
      <c r="AM850" s="573"/>
      <c r="AO850" s="508"/>
      <c r="AP850" s="503"/>
      <c r="AQ850" s="503"/>
      <c r="AR850" s="573"/>
      <c r="AS850" s="511"/>
      <c r="AT850" s="508"/>
      <c r="AU850" s="503"/>
      <c r="AV850" s="503"/>
      <c r="AW850" s="573"/>
      <c r="AY850" s="508"/>
      <c r="AZ850" s="503"/>
      <c r="BA850" s="503"/>
      <c r="BB850" s="573"/>
      <c r="BD850" s="508"/>
      <c r="BE850" s="503"/>
      <c r="BF850" s="503"/>
      <c r="BG850" s="573"/>
      <c r="BI850" s="512"/>
      <c r="BJ850" s="503"/>
      <c r="BK850" s="503"/>
      <c r="BL850" s="573"/>
      <c r="BN850" s="512"/>
      <c r="BO850" s="503"/>
      <c r="BP850" s="503"/>
      <c r="BQ850" s="573"/>
      <c r="BS850" s="512"/>
      <c r="BT850" s="503"/>
      <c r="BU850" s="503"/>
      <c r="BV850" s="573"/>
      <c r="BX850" s="512"/>
      <c r="BY850" s="514"/>
      <c r="BZ850" s="514"/>
      <c r="CA850" s="558"/>
      <c r="CC850" s="512"/>
      <c r="CD850" s="514"/>
      <c r="CE850" s="514"/>
      <c r="CF850" s="558"/>
      <c r="CH850" s="514"/>
      <c r="CI850" s="514"/>
      <c r="CJ850" s="514"/>
      <c r="CK850" s="558"/>
      <c r="CM850" s="514"/>
      <c r="CN850" s="514"/>
      <c r="CO850" s="514"/>
      <c r="CP850" s="558"/>
    </row>
    <row r="851" ht="16.5" customHeight="1">
      <c r="A851" s="508"/>
      <c r="B851" s="503"/>
      <c r="C851" s="503"/>
      <c r="D851" s="575"/>
      <c r="F851" s="508"/>
      <c r="G851" s="503"/>
      <c r="H851" s="503"/>
      <c r="I851" s="575"/>
      <c r="K851" s="508"/>
      <c r="L851" s="503"/>
      <c r="M851" s="503"/>
      <c r="N851" s="575"/>
      <c r="P851" s="508"/>
      <c r="Q851" s="503"/>
      <c r="R851" s="503"/>
      <c r="S851" s="575"/>
      <c r="U851" s="508"/>
      <c r="V851" s="503"/>
      <c r="W851" s="503"/>
      <c r="X851" s="575"/>
      <c r="Z851" s="508"/>
      <c r="AA851" s="503"/>
      <c r="AB851" s="503"/>
      <c r="AC851" s="575"/>
      <c r="AE851" s="508"/>
      <c r="AF851" s="503"/>
      <c r="AG851" s="503"/>
      <c r="AH851" s="575"/>
      <c r="AJ851" s="508"/>
      <c r="AK851" s="503"/>
      <c r="AL851" s="503"/>
      <c r="AM851" s="573"/>
      <c r="AO851" s="508"/>
      <c r="AP851" s="503"/>
      <c r="AQ851" s="503"/>
      <c r="AR851" s="573"/>
      <c r="AS851" s="511"/>
      <c r="AT851" s="508"/>
      <c r="AU851" s="503"/>
      <c r="AV851" s="503"/>
      <c r="AW851" s="573"/>
      <c r="AY851" s="508"/>
      <c r="AZ851" s="503"/>
      <c r="BA851" s="503"/>
      <c r="BB851" s="573"/>
      <c r="BD851" s="508"/>
      <c r="BE851" s="503"/>
      <c r="BF851" s="503"/>
      <c r="BG851" s="573"/>
      <c r="BI851" s="512"/>
      <c r="BJ851" s="503"/>
      <c r="BK851" s="503"/>
      <c r="BL851" s="573"/>
      <c r="BN851" s="512"/>
      <c r="BO851" s="503"/>
      <c r="BP851" s="503"/>
      <c r="BQ851" s="573"/>
      <c r="BS851" s="512"/>
      <c r="BT851" s="503"/>
      <c r="BU851" s="503"/>
      <c r="BV851" s="573"/>
      <c r="BX851" s="512"/>
      <c r="BY851" s="514"/>
      <c r="BZ851" s="514"/>
      <c r="CA851" s="558"/>
      <c r="CC851" s="512"/>
      <c r="CD851" s="514"/>
      <c r="CE851" s="514"/>
      <c r="CF851" s="558"/>
      <c r="CH851" s="514"/>
      <c r="CI851" s="514"/>
      <c r="CJ851" s="514"/>
      <c r="CK851" s="558"/>
      <c r="CM851" s="514"/>
      <c r="CN851" s="514"/>
      <c r="CO851" s="514"/>
      <c r="CP851" s="558"/>
    </row>
    <row r="852" ht="16.5" customHeight="1">
      <c r="A852" s="508"/>
      <c r="B852" s="503"/>
      <c r="C852" s="503"/>
      <c r="D852" s="575"/>
      <c r="F852" s="508"/>
      <c r="G852" s="503"/>
      <c r="H852" s="503"/>
      <c r="I852" s="575"/>
      <c r="K852" s="508"/>
      <c r="L852" s="503"/>
      <c r="M852" s="503"/>
      <c r="N852" s="575"/>
      <c r="P852" s="508"/>
      <c r="Q852" s="503"/>
      <c r="R852" s="503"/>
      <c r="S852" s="575"/>
      <c r="U852" s="508"/>
      <c r="V852" s="503"/>
      <c r="W852" s="503"/>
      <c r="X852" s="575"/>
      <c r="Z852" s="508"/>
      <c r="AA852" s="503"/>
      <c r="AB852" s="503"/>
      <c r="AC852" s="575"/>
      <c r="AE852" s="508"/>
      <c r="AF852" s="503"/>
      <c r="AG852" s="503"/>
      <c r="AH852" s="575"/>
      <c r="AJ852" s="508"/>
      <c r="AK852" s="503"/>
      <c r="AL852" s="503"/>
      <c r="AM852" s="573"/>
      <c r="AO852" s="508"/>
      <c r="AP852" s="503"/>
      <c r="AQ852" s="503"/>
      <c r="AR852" s="573"/>
      <c r="AS852" s="511"/>
      <c r="AT852" s="508"/>
      <c r="AU852" s="503"/>
      <c r="AV852" s="503"/>
      <c r="AW852" s="573"/>
      <c r="AY852" s="508"/>
      <c r="AZ852" s="503"/>
      <c r="BA852" s="503"/>
      <c r="BB852" s="573"/>
      <c r="BD852" s="508"/>
      <c r="BE852" s="503"/>
      <c r="BF852" s="503"/>
      <c r="BG852" s="573"/>
      <c r="BI852" s="512"/>
      <c r="BJ852" s="503"/>
      <c r="BK852" s="503"/>
      <c r="BL852" s="573"/>
      <c r="BN852" s="512"/>
      <c r="BO852" s="503"/>
      <c r="BP852" s="503"/>
      <c r="BQ852" s="573"/>
      <c r="BS852" s="512"/>
      <c r="BT852" s="503"/>
      <c r="BU852" s="503"/>
      <c r="BV852" s="573"/>
      <c r="BX852" s="512"/>
      <c r="BY852" s="514"/>
      <c r="BZ852" s="514"/>
      <c r="CA852" s="558"/>
      <c r="CC852" s="512"/>
      <c r="CD852" s="514"/>
      <c r="CE852" s="514"/>
      <c r="CF852" s="558"/>
      <c r="CH852" s="514"/>
      <c r="CI852" s="514"/>
      <c r="CJ852" s="514"/>
      <c r="CK852" s="558"/>
      <c r="CM852" s="514"/>
      <c r="CN852" s="514"/>
      <c r="CO852" s="514"/>
      <c r="CP852" s="558"/>
    </row>
    <row r="853" ht="16.5" customHeight="1">
      <c r="A853" s="508"/>
      <c r="B853" s="503"/>
      <c r="C853" s="503"/>
      <c r="D853" s="575"/>
      <c r="F853" s="508"/>
      <c r="G853" s="503"/>
      <c r="H853" s="503"/>
      <c r="I853" s="575"/>
      <c r="K853" s="508"/>
      <c r="L853" s="503"/>
      <c r="M853" s="503"/>
      <c r="N853" s="575"/>
      <c r="P853" s="508"/>
      <c r="Q853" s="503"/>
      <c r="R853" s="503"/>
      <c r="S853" s="575"/>
      <c r="U853" s="508"/>
      <c r="V853" s="503"/>
      <c r="W853" s="503"/>
      <c r="X853" s="575"/>
      <c r="Z853" s="508"/>
      <c r="AA853" s="503"/>
      <c r="AB853" s="503"/>
      <c r="AC853" s="575"/>
      <c r="AE853" s="508"/>
      <c r="AF853" s="503"/>
      <c r="AG853" s="503"/>
      <c r="AH853" s="575"/>
      <c r="AJ853" s="508"/>
      <c r="AK853" s="503"/>
      <c r="AL853" s="503"/>
      <c r="AM853" s="573"/>
      <c r="AO853" s="508"/>
      <c r="AP853" s="503"/>
      <c r="AQ853" s="503"/>
      <c r="AR853" s="573"/>
      <c r="AS853" s="511"/>
      <c r="AT853" s="508"/>
      <c r="AU853" s="503"/>
      <c r="AV853" s="503"/>
      <c r="AW853" s="573"/>
      <c r="AY853" s="508"/>
      <c r="AZ853" s="503"/>
      <c r="BA853" s="503"/>
      <c r="BB853" s="573"/>
      <c r="BD853" s="508"/>
      <c r="BE853" s="503"/>
      <c r="BF853" s="503"/>
      <c r="BG853" s="573"/>
      <c r="BI853" s="512"/>
      <c r="BJ853" s="503"/>
      <c r="BK853" s="503"/>
      <c r="BL853" s="573"/>
      <c r="BN853" s="512"/>
      <c r="BO853" s="503"/>
      <c r="BP853" s="503"/>
      <c r="BQ853" s="573"/>
      <c r="BS853" s="512"/>
      <c r="BT853" s="503"/>
      <c r="BU853" s="503"/>
      <c r="BV853" s="573"/>
      <c r="BX853" s="512"/>
      <c r="BY853" s="514"/>
      <c r="BZ853" s="514"/>
      <c r="CA853" s="558"/>
      <c r="CC853" s="512"/>
      <c r="CD853" s="514"/>
      <c r="CE853" s="514"/>
      <c r="CF853" s="558"/>
      <c r="CH853" s="514"/>
      <c r="CI853" s="514"/>
      <c r="CJ853" s="514"/>
      <c r="CK853" s="558"/>
      <c r="CM853" s="514"/>
      <c r="CN853" s="514"/>
      <c r="CO853" s="514"/>
      <c r="CP853" s="558"/>
    </row>
    <row r="854" ht="16.5" customHeight="1">
      <c r="A854" s="508"/>
      <c r="B854" s="503"/>
      <c r="C854" s="503"/>
      <c r="D854" s="575"/>
      <c r="F854" s="508"/>
      <c r="G854" s="503"/>
      <c r="H854" s="503"/>
      <c r="I854" s="575"/>
      <c r="K854" s="508"/>
      <c r="L854" s="503"/>
      <c r="M854" s="503"/>
      <c r="N854" s="575"/>
      <c r="P854" s="508"/>
      <c r="Q854" s="503"/>
      <c r="R854" s="503"/>
      <c r="S854" s="575"/>
      <c r="U854" s="508"/>
      <c r="V854" s="503"/>
      <c r="W854" s="503"/>
      <c r="X854" s="575"/>
      <c r="Z854" s="508"/>
      <c r="AA854" s="503"/>
      <c r="AB854" s="503"/>
      <c r="AC854" s="575"/>
      <c r="AE854" s="508"/>
      <c r="AF854" s="503"/>
      <c r="AG854" s="503"/>
      <c r="AH854" s="575"/>
      <c r="AJ854" s="508"/>
      <c r="AK854" s="503"/>
      <c r="AL854" s="503"/>
      <c r="AM854" s="573"/>
      <c r="AO854" s="508"/>
      <c r="AP854" s="503"/>
      <c r="AQ854" s="503"/>
      <c r="AR854" s="573"/>
      <c r="AS854" s="511"/>
      <c r="AT854" s="508"/>
      <c r="AU854" s="503"/>
      <c r="AV854" s="503"/>
      <c r="AW854" s="573"/>
      <c r="AY854" s="508"/>
      <c r="AZ854" s="503"/>
      <c r="BA854" s="503"/>
      <c r="BB854" s="573"/>
      <c r="BD854" s="508"/>
      <c r="BE854" s="503"/>
      <c r="BF854" s="503"/>
      <c r="BG854" s="573"/>
      <c r="BI854" s="512"/>
      <c r="BJ854" s="503"/>
      <c r="BK854" s="503"/>
      <c r="BL854" s="573"/>
      <c r="BN854" s="512"/>
      <c r="BO854" s="503"/>
      <c r="BP854" s="503"/>
      <c r="BQ854" s="573"/>
      <c r="BS854" s="512"/>
      <c r="BT854" s="503"/>
      <c r="BU854" s="503"/>
      <c r="BV854" s="573"/>
      <c r="BX854" s="512"/>
      <c r="BY854" s="514"/>
      <c r="BZ854" s="514"/>
      <c r="CA854" s="558"/>
      <c r="CC854" s="512"/>
      <c r="CD854" s="514"/>
      <c r="CE854" s="514"/>
      <c r="CF854" s="558"/>
      <c r="CH854" s="514"/>
      <c r="CI854" s="514"/>
      <c r="CJ854" s="514"/>
      <c r="CK854" s="558"/>
      <c r="CM854" s="514"/>
      <c r="CN854" s="514"/>
      <c r="CO854" s="514"/>
      <c r="CP854" s="558"/>
    </row>
    <row r="855" ht="16.5" customHeight="1">
      <c r="A855" s="508"/>
      <c r="B855" s="503"/>
      <c r="C855" s="503"/>
      <c r="D855" s="575"/>
      <c r="F855" s="508"/>
      <c r="G855" s="503"/>
      <c r="H855" s="503"/>
      <c r="I855" s="575"/>
      <c r="K855" s="508"/>
      <c r="L855" s="503"/>
      <c r="M855" s="503"/>
      <c r="N855" s="575"/>
      <c r="P855" s="508"/>
      <c r="Q855" s="503"/>
      <c r="R855" s="503"/>
      <c r="S855" s="575"/>
      <c r="U855" s="508"/>
      <c r="V855" s="503"/>
      <c r="W855" s="503"/>
      <c r="X855" s="575"/>
      <c r="Z855" s="508"/>
      <c r="AA855" s="503"/>
      <c r="AB855" s="503"/>
      <c r="AC855" s="575"/>
      <c r="AE855" s="508"/>
      <c r="AF855" s="503"/>
      <c r="AG855" s="503"/>
      <c r="AH855" s="575"/>
      <c r="AJ855" s="508"/>
      <c r="AK855" s="503"/>
      <c r="AL855" s="503"/>
      <c r="AM855" s="573"/>
      <c r="AO855" s="508"/>
      <c r="AP855" s="503"/>
      <c r="AQ855" s="503"/>
      <c r="AR855" s="573"/>
      <c r="AS855" s="511"/>
      <c r="AT855" s="508"/>
      <c r="AU855" s="503"/>
      <c r="AV855" s="503"/>
      <c r="AW855" s="573"/>
      <c r="AY855" s="508"/>
      <c r="AZ855" s="503"/>
      <c r="BA855" s="503"/>
      <c r="BB855" s="573"/>
      <c r="BD855" s="508"/>
      <c r="BE855" s="503"/>
      <c r="BF855" s="503"/>
      <c r="BG855" s="573"/>
      <c r="BI855" s="512"/>
      <c r="BJ855" s="503"/>
      <c r="BK855" s="503"/>
      <c r="BL855" s="573"/>
      <c r="BN855" s="512"/>
      <c r="BO855" s="503"/>
      <c r="BP855" s="503"/>
      <c r="BQ855" s="573"/>
      <c r="BS855" s="512"/>
      <c r="BT855" s="503"/>
      <c r="BU855" s="503"/>
      <c r="BV855" s="573"/>
      <c r="BX855" s="512"/>
      <c r="BY855" s="514"/>
      <c r="BZ855" s="514"/>
      <c r="CA855" s="558"/>
      <c r="CC855" s="512"/>
      <c r="CD855" s="514"/>
      <c r="CE855" s="514"/>
      <c r="CF855" s="558"/>
      <c r="CH855" s="514"/>
      <c r="CI855" s="514"/>
      <c r="CJ855" s="514"/>
      <c r="CK855" s="558"/>
      <c r="CM855" s="514"/>
      <c r="CN855" s="514"/>
      <c r="CO855" s="514"/>
      <c r="CP855" s="558"/>
    </row>
    <row r="856" ht="16.5" customHeight="1">
      <c r="A856" s="508"/>
      <c r="B856" s="503"/>
      <c r="C856" s="503"/>
      <c r="D856" s="575"/>
      <c r="F856" s="508"/>
      <c r="G856" s="503"/>
      <c r="H856" s="503"/>
      <c r="I856" s="575"/>
      <c r="K856" s="508"/>
      <c r="L856" s="503"/>
      <c r="M856" s="503"/>
      <c r="N856" s="575"/>
      <c r="P856" s="508"/>
      <c r="Q856" s="503"/>
      <c r="R856" s="503"/>
      <c r="S856" s="575"/>
      <c r="U856" s="508"/>
      <c r="V856" s="503"/>
      <c r="W856" s="503"/>
      <c r="X856" s="575"/>
      <c r="Z856" s="508"/>
      <c r="AA856" s="503"/>
      <c r="AB856" s="503"/>
      <c r="AC856" s="575"/>
      <c r="AE856" s="508"/>
      <c r="AF856" s="503"/>
      <c r="AG856" s="503"/>
      <c r="AH856" s="575"/>
      <c r="AJ856" s="508"/>
      <c r="AK856" s="503"/>
      <c r="AL856" s="503"/>
      <c r="AM856" s="573"/>
      <c r="AO856" s="508"/>
      <c r="AP856" s="503"/>
      <c r="AQ856" s="503"/>
      <c r="AR856" s="573"/>
      <c r="AS856" s="511"/>
      <c r="AT856" s="508"/>
      <c r="AU856" s="503"/>
      <c r="AV856" s="503"/>
      <c r="AW856" s="573"/>
      <c r="AY856" s="508"/>
      <c r="AZ856" s="503"/>
      <c r="BA856" s="503"/>
      <c r="BB856" s="573"/>
      <c r="BD856" s="508"/>
      <c r="BE856" s="503"/>
      <c r="BF856" s="503"/>
      <c r="BG856" s="573"/>
      <c r="BI856" s="512"/>
      <c r="BJ856" s="503"/>
      <c r="BK856" s="503"/>
      <c r="BL856" s="573"/>
      <c r="BN856" s="512"/>
      <c r="BO856" s="503"/>
      <c r="BP856" s="503"/>
      <c r="BQ856" s="573"/>
      <c r="BS856" s="512"/>
      <c r="BT856" s="503"/>
      <c r="BU856" s="503"/>
      <c r="BV856" s="573"/>
      <c r="BX856" s="512"/>
      <c r="BY856" s="514"/>
      <c r="BZ856" s="514"/>
      <c r="CA856" s="558"/>
      <c r="CC856" s="512"/>
      <c r="CD856" s="514"/>
      <c r="CE856" s="514"/>
      <c r="CF856" s="558"/>
      <c r="CH856" s="514"/>
      <c r="CI856" s="514"/>
      <c r="CJ856" s="514"/>
      <c r="CK856" s="558"/>
      <c r="CM856" s="514"/>
      <c r="CN856" s="514"/>
      <c r="CO856" s="514"/>
      <c r="CP856" s="558"/>
    </row>
    <row r="857" ht="16.5" customHeight="1">
      <c r="A857" s="508"/>
      <c r="B857" s="503"/>
      <c r="C857" s="503"/>
      <c r="D857" s="575"/>
      <c r="F857" s="508"/>
      <c r="G857" s="503"/>
      <c r="H857" s="503"/>
      <c r="I857" s="575"/>
      <c r="K857" s="508"/>
      <c r="L857" s="503"/>
      <c r="M857" s="503"/>
      <c r="N857" s="575"/>
      <c r="P857" s="508"/>
      <c r="Q857" s="503"/>
      <c r="R857" s="503"/>
      <c r="S857" s="575"/>
      <c r="U857" s="508"/>
      <c r="V857" s="503"/>
      <c r="W857" s="503"/>
      <c r="X857" s="575"/>
      <c r="Z857" s="508"/>
      <c r="AA857" s="503"/>
      <c r="AB857" s="503"/>
      <c r="AC857" s="575"/>
      <c r="AE857" s="508"/>
      <c r="AF857" s="503"/>
      <c r="AG857" s="503"/>
      <c r="AH857" s="575"/>
      <c r="AJ857" s="508"/>
      <c r="AK857" s="503"/>
      <c r="AL857" s="503"/>
      <c r="AM857" s="573"/>
      <c r="AO857" s="508"/>
      <c r="AP857" s="503"/>
      <c r="AQ857" s="503"/>
      <c r="AR857" s="573"/>
      <c r="AS857" s="511"/>
      <c r="AT857" s="508"/>
      <c r="AU857" s="503"/>
      <c r="AV857" s="503"/>
      <c r="AW857" s="573"/>
      <c r="AY857" s="508"/>
      <c r="AZ857" s="503"/>
      <c r="BA857" s="503"/>
      <c r="BB857" s="573"/>
      <c r="BD857" s="508"/>
      <c r="BE857" s="503"/>
      <c r="BF857" s="503"/>
      <c r="BG857" s="573"/>
      <c r="BI857" s="512"/>
      <c r="BJ857" s="503"/>
      <c r="BK857" s="503"/>
      <c r="BL857" s="573"/>
      <c r="BN857" s="512"/>
      <c r="BO857" s="503"/>
      <c r="BP857" s="503"/>
      <c r="BQ857" s="573"/>
      <c r="BS857" s="512"/>
      <c r="BT857" s="503"/>
      <c r="BU857" s="503"/>
      <c r="BV857" s="573"/>
      <c r="BX857" s="512"/>
      <c r="BY857" s="514"/>
      <c r="BZ857" s="514"/>
      <c r="CA857" s="558"/>
      <c r="CC857" s="512"/>
      <c r="CD857" s="514"/>
      <c r="CE857" s="514"/>
      <c r="CF857" s="558"/>
      <c r="CH857" s="514"/>
      <c r="CI857" s="514"/>
      <c r="CJ857" s="514"/>
      <c r="CK857" s="558"/>
      <c r="CM857" s="514"/>
      <c r="CN857" s="514"/>
      <c r="CO857" s="514"/>
      <c r="CP857" s="558"/>
    </row>
    <row r="858" ht="16.5" customHeight="1">
      <c r="A858" s="508"/>
      <c r="B858" s="503"/>
      <c r="C858" s="503"/>
      <c r="D858" s="575"/>
      <c r="F858" s="508"/>
      <c r="G858" s="503"/>
      <c r="H858" s="503"/>
      <c r="I858" s="575"/>
      <c r="K858" s="508"/>
      <c r="L858" s="503"/>
      <c r="M858" s="503"/>
      <c r="N858" s="575"/>
      <c r="P858" s="508"/>
      <c r="Q858" s="503"/>
      <c r="R858" s="503"/>
      <c r="S858" s="575"/>
      <c r="U858" s="508"/>
      <c r="V858" s="503"/>
      <c r="W858" s="503"/>
      <c r="X858" s="575"/>
      <c r="Z858" s="508"/>
      <c r="AA858" s="503"/>
      <c r="AB858" s="503"/>
      <c r="AC858" s="575"/>
      <c r="AE858" s="508"/>
      <c r="AF858" s="503"/>
      <c r="AG858" s="503"/>
      <c r="AH858" s="575"/>
      <c r="AJ858" s="508"/>
      <c r="AK858" s="503"/>
      <c r="AL858" s="503"/>
      <c r="AM858" s="573"/>
      <c r="AO858" s="508"/>
      <c r="AP858" s="503"/>
      <c r="AQ858" s="503"/>
      <c r="AR858" s="573"/>
      <c r="AS858" s="511"/>
      <c r="AT858" s="508"/>
      <c r="AU858" s="503"/>
      <c r="AV858" s="503"/>
      <c r="AW858" s="573"/>
      <c r="AY858" s="508"/>
      <c r="AZ858" s="503"/>
      <c r="BA858" s="503"/>
      <c r="BB858" s="573"/>
      <c r="BD858" s="508"/>
      <c r="BE858" s="503"/>
      <c r="BF858" s="503"/>
      <c r="BG858" s="573"/>
      <c r="BI858" s="512"/>
      <c r="BJ858" s="503"/>
      <c r="BK858" s="503"/>
      <c r="BL858" s="573"/>
      <c r="BN858" s="512"/>
      <c r="BO858" s="503"/>
      <c r="BP858" s="503"/>
      <c r="BQ858" s="573"/>
      <c r="BS858" s="512"/>
      <c r="BT858" s="503"/>
      <c r="BU858" s="503"/>
      <c r="BV858" s="573"/>
      <c r="BX858" s="512"/>
      <c r="BY858" s="514"/>
      <c r="BZ858" s="514"/>
      <c r="CA858" s="558"/>
      <c r="CC858" s="512"/>
      <c r="CD858" s="514"/>
      <c r="CE858" s="514"/>
      <c r="CF858" s="558"/>
      <c r="CH858" s="514"/>
      <c r="CI858" s="514"/>
      <c r="CJ858" s="514"/>
      <c r="CK858" s="558"/>
      <c r="CM858" s="514"/>
      <c r="CN858" s="514"/>
      <c r="CO858" s="514"/>
      <c r="CP858" s="558"/>
    </row>
    <row r="859" ht="16.5" customHeight="1">
      <c r="A859" s="508"/>
      <c r="B859" s="503"/>
      <c r="C859" s="503"/>
      <c r="D859" s="575"/>
      <c r="F859" s="508"/>
      <c r="G859" s="503"/>
      <c r="H859" s="503"/>
      <c r="I859" s="575"/>
      <c r="K859" s="508"/>
      <c r="L859" s="503"/>
      <c r="M859" s="503"/>
      <c r="N859" s="575"/>
      <c r="P859" s="508"/>
      <c r="Q859" s="503"/>
      <c r="R859" s="503"/>
      <c r="S859" s="575"/>
      <c r="U859" s="508"/>
      <c r="V859" s="503"/>
      <c r="W859" s="503"/>
      <c r="X859" s="575"/>
      <c r="Z859" s="508"/>
      <c r="AA859" s="503"/>
      <c r="AB859" s="503"/>
      <c r="AC859" s="575"/>
      <c r="AE859" s="508"/>
      <c r="AF859" s="503"/>
      <c r="AG859" s="503"/>
      <c r="AH859" s="575"/>
      <c r="AJ859" s="508"/>
      <c r="AK859" s="503"/>
      <c r="AL859" s="503"/>
      <c r="AM859" s="573"/>
      <c r="AO859" s="508"/>
      <c r="AP859" s="503"/>
      <c r="AQ859" s="503"/>
      <c r="AR859" s="573"/>
      <c r="AS859" s="511"/>
      <c r="AT859" s="508"/>
      <c r="AU859" s="503"/>
      <c r="AV859" s="503"/>
      <c r="AW859" s="573"/>
      <c r="AY859" s="508"/>
      <c r="AZ859" s="503"/>
      <c r="BA859" s="503"/>
      <c r="BB859" s="573"/>
      <c r="BD859" s="508"/>
      <c r="BE859" s="503"/>
      <c r="BF859" s="503"/>
      <c r="BG859" s="573"/>
      <c r="BI859" s="512"/>
      <c r="BJ859" s="503"/>
      <c r="BK859" s="503"/>
      <c r="BL859" s="573"/>
      <c r="BN859" s="512"/>
      <c r="BO859" s="503"/>
      <c r="BP859" s="503"/>
      <c r="BQ859" s="573"/>
      <c r="BS859" s="512"/>
      <c r="BT859" s="503"/>
      <c r="BU859" s="503"/>
      <c r="BV859" s="573"/>
      <c r="BX859" s="512"/>
      <c r="BY859" s="514"/>
      <c r="BZ859" s="514"/>
      <c r="CA859" s="558"/>
      <c r="CC859" s="512"/>
      <c r="CD859" s="514"/>
      <c r="CE859" s="514"/>
      <c r="CF859" s="558"/>
      <c r="CH859" s="514"/>
      <c r="CI859" s="514"/>
      <c r="CJ859" s="514"/>
      <c r="CK859" s="558"/>
      <c r="CM859" s="508"/>
      <c r="CN859" s="514"/>
      <c r="CO859" s="514"/>
      <c r="CP859" s="558"/>
    </row>
    <row r="860" ht="16.5" customHeight="1">
      <c r="A860" s="508"/>
      <c r="B860" s="503"/>
      <c r="C860" s="503"/>
      <c r="D860" s="575"/>
      <c r="F860" s="508"/>
      <c r="G860" s="503"/>
      <c r="H860" s="503"/>
      <c r="I860" s="575"/>
      <c r="K860" s="508"/>
      <c r="L860" s="503"/>
      <c r="M860" s="503"/>
      <c r="N860" s="575"/>
      <c r="P860" s="508"/>
      <c r="Q860" s="503"/>
      <c r="R860" s="503"/>
      <c r="S860" s="575"/>
      <c r="U860" s="508"/>
      <c r="V860" s="503"/>
      <c r="W860" s="503"/>
      <c r="X860" s="575"/>
      <c r="Z860" s="508"/>
      <c r="AA860" s="503"/>
      <c r="AB860" s="503"/>
      <c r="AC860" s="575"/>
      <c r="AE860" s="508"/>
      <c r="AF860" s="503"/>
      <c r="AG860" s="503"/>
      <c r="AH860" s="575"/>
      <c r="AJ860" s="508"/>
      <c r="AK860" s="503"/>
      <c r="AL860" s="503"/>
      <c r="AM860" s="573"/>
      <c r="AO860" s="508"/>
      <c r="AP860" s="503"/>
      <c r="AQ860" s="503"/>
      <c r="AR860" s="573"/>
      <c r="AS860" s="511"/>
      <c r="AT860" s="508"/>
      <c r="AU860" s="503"/>
      <c r="AV860" s="503"/>
      <c r="AW860" s="573"/>
      <c r="AY860" s="508"/>
      <c r="AZ860" s="503"/>
      <c r="BA860" s="503"/>
      <c r="BB860" s="573"/>
      <c r="BD860" s="508"/>
      <c r="BE860" s="503"/>
      <c r="BF860" s="503"/>
      <c r="BG860" s="573"/>
      <c r="BI860" s="512"/>
      <c r="BJ860" s="503"/>
      <c r="BK860" s="503"/>
      <c r="BL860" s="573"/>
      <c r="BN860" s="512"/>
      <c r="BO860" s="503"/>
      <c r="BP860" s="503"/>
      <c r="BQ860" s="573"/>
      <c r="BS860" s="512"/>
      <c r="BT860" s="503"/>
      <c r="BU860" s="503"/>
      <c r="BV860" s="573"/>
      <c r="BX860" s="512"/>
      <c r="BY860" s="514"/>
      <c r="BZ860" s="514"/>
      <c r="CA860" s="558"/>
      <c r="CC860" s="512"/>
      <c r="CD860" s="514"/>
      <c r="CE860" s="514"/>
      <c r="CF860" s="558"/>
      <c r="CH860" s="514"/>
      <c r="CI860" s="514"/>
      <c r="CJ860" s="514"/>
      <c r="CK860" s="558"/>
      <c r="CM860" s="508"/>
      <c r="CN860" s="503"/>
      <c r="CO860" s="503"/>
      <c r="CP860" s="573"/>
    </row>
    <row r="861" ht="16.5" customHeight="1">
      <c r="A861" s="508"/>
      <c r="B861" s="503"/>
      <c r="C861" s="503"/>
      <c r="D861" s="575"/>
      <c r="F861" s="508"/>
      <c r="G861" s="503"/>
      <c r="H861" s="503"/>
      <c r="I861" s="575"/>
      <c r="K861" s="508"/>
      <c r="L861" s="503"/>
      <c r="M861" s="503"/>
      <c r="N861" s="575"/>
      <c r="P861" s="508"/>
      <c r="Q861" s="503"/>
      <c r="R861" s="503"/>
      <c r="S861" s="575"/>
      <c r="U861" s="508"/>
      <c r="V861" s="503"/>
      <c r="W861" s="503"/>
      <c r="X861" s="575"/>
      <c r="Z861" s="508"/>
      <c r="AA861" s="503"/>
      <c r="AB861" s="503"/>
      <c r="AC861" s="575"/>
      <c r="AE861" s="508"/>
      <c r="AF861" s="503"/>
      <c r="AG861" s="503"/>
      <c r="AH861" s="575"/>
      <c r="AJ861" s="508"/>
      <c r="AK861" s="503"/>
      <c r="AL861" s="503"/>
      <c r="AM861" s="573"/>
      <c r="AO861" s="508"/>
      <c r="AP861" s="503"/>
      <c r="AQ861" s="503"/>
      <c r="AR861" s="573"/>
      <c r="AS861" s="511"/>
      <c r="AT861" s="508"/>
      <c r="AU861" s="503"/>
      <c r="AV861" s="503"/>
      <c r="AW861" s="573"/>
      <c r="AY861" s="508"/>
      <c r="AZ861" s="503"/>
      <c r="BA861" s="503"/>
      <c r="BB861" s="573"/>
      <c r="BD861" s="508"/>
      <c r="BE861" s="503"/>
      <c r="BF861" s="503"/>
      <c r="BG861" s="573"/>
      <c r="BI861" s="512"/>
      <c r="BJ861" s="503"/>
      <c r="BK861" s="503"/>
      <c r="BL861" s="573"/>
      <c r="BN861" s="512"/>
      <c r="BO861" s="503"/>
      <c r="BP861" s="503"/>
      <c r="BQ861" s="573"/>
      <c r="BS861" s="512"/>
      <c r="BT861" s="503"/>
      <c r="BU861" s="503"/>
      <c r="BV861" s="573"/>
      <c r="BX861" s="512"/>
      <c r="BY861" s="514"/>
      <c r="BZ861" s="514"/>
      <c r="CA861" s="558"/>
      <c r="CC861" s="512"/>
      <c r="CD861" s="514"/>
      <c r="CE861" s="514"/>
      <c r="CF861" s="558"/>
      <c r="CH861" s="514"/>
      <c r="CI861" s="514"/>
      <c r="CJ861" s="514"/>
      <c r="CK861" s="558"/>
      <c r="CM861" s="508"/>
      <c r="CN861" s="503"/>
      <c r="CO861" s="503"/>
      <c r="CP861" s="573"/>
    </row>
    <row r="862" ht="16.5" customHeight="1">
      <c r="A862" s="508"/>
      <c r="B862" s="503"/>
      <c r="C862" s="503"/>
      <c r="D862" s="575"/>
      <c r="F862" s="508"/>
      <c r="G862" s="503"/>
      <c r="H862" s="503"/>
      <c r="I862" s="575"/>
      <c r="K862" s="508"/>
      <c r="L862" s="503"/>
      <c r="M862" s="503"/>
      <c r="N862" s="575"/>
      <c r="P862" s="508"/>
      <c r="Q862" s="503"/>
      <c r="R862" s="503"/>
      <c r="S862" s="575"/>
      <c r="U862" s="508"/>
      <c r="V862" s="503"/>
      <c r="W862" s="503"/>
      <c r="X862" s="575"/>
      <c r="Z862" s="508"/>
      <c r="AA862" s="503"/>
      <c r="AB862" s="503"/>
      <c r="AC862" s="575"/>
      <c r="AE862" s="508"/>
      <c r="AF862" s="503"/>
      <c r="AG862" s="503"/>
      <c r="AH862" s="575"/>
      <c r="AJ862" s="508"/>
      <c r="AK862" s="503"/>
      <c r="AL862" s="503"/>
      <c r="AM862" s="573"/>
      <c r="AO862" s="508"/>
      <c r="AP862" s="503"/>
      <c r="AQ862" s="503"/>
      <c r="AR862" s="573"/>
      <c r="AS862" s="511"/>
      <c r="AT862" s="508"/>
      <c r="AU862" s="503"/>
      <c r="AV862" s="503"/>
      <c r="AW862" s="573"/>
      <c r="AY862" s="508"/>
      <c r="AZ862" s="503"/>
      <c r="BA862" s="503"/>
      <c r="BB862" s="573"/>
      <c r="BD862" s="508"/>
      <c r="BE862" s="503"/>
      <c r="BF862" s="503"/>
      <c r="BG862" s="573"/>
      <c r="BI862" s="512"/>
      <c r="BJ862" s="503"/>
      <c r="BK862" s="503"/>
      <c r="BL862" s="573"/>
      <c r="BN862" s="512"/>
      <c r="BO862" s="503"/>
      <c r="BP862" s="503"/>
      <c r="BQ862" s="573"/>
      <c r="BS862" s="512"/>
      <c r="BT862" s="503"/>
      <c r="BU862" s="503"/>
      <c r="BV862" s="573"/>
      <c r="BX862" s="512"/>
      <c r="BY862" s="514"/>
      <c r="BZ862" s="514"/>
      <c r="CA862" s="558"/>
      <c r="CC862" s="512"/>
      <c r="CD862" s="514"/>
      <c r="CE862" s="514"/>
      <c r="CF862" s="558"/>
      <c r="CH862" s="514"/>
      <c r="CI862" s="514"/>
      <c r="CJ862" s="514"/>
      <c r="CK862" s="558"/>
      <c r="CM862" s="508"/>
      <c r="CN862" s="503"/>
      <c r="CO862" s="503"/>
      <c r="CP862" s="573"/>
    </row>
    <row r="863" ht="16.5" customHeight="1">
      <c r="A863" s="508"/>
      <c r="B863" s="503"/>
      <c r="C863" s="503"/>
      <c r="D863" s="575"/>
      <c r="F863" s="508"/>
      <c r="G863" s="503"/>
      <c r="H863" s="503"/>
      <c r="I863" s="575"/>
      <c r="K863" s="508"/>
      <c r="L863" s="503"/>
      <c r="M863" s="503"/>
      <c r="N863" s="575"/>
      <c r="P863" s="508"/>
      <c r="Q863" s="503"/>
      <c r="R863" s="503"/>
      <c r="S863" s="575"/>
      <c r="U863" s="508"/>
      <c r="V863" s="503"/>
      <c r="W863" s="503"/>
      <c r="X863" s="575"/>
      <c r="Z863" s="508"/>
      <c r="AA863" s="503"/>
      <c r="AB863" s="503"/>
      <c r="AC863" s="575"/>
      <c r="AE863" s="508"/>
      <c r="AF863" s="503"/>
      <c r="AG863" s="503"/>
      <c r="AH863" s="575"/>
      <c r="AJ863" s="508"/>
      <c r="AK863" s="503"/>
      <c r="AL863" s="503"/>
      <c r="AM863" s="573"/>
      <c r="AO863" s="508"/>
      <c r="AP863" s="503"/>
      <c r="AQ863" s="503"/>
      <c r="AR863" s="573"/>
      <c r="AS863" s="511"/>
      <c r="AT863" s="508"/>
      <c r="AU863" s="503"/>
      <c r="AV863" s="503"/>
      <c r="AW863" s="573"/>
      <c r="AY863" s="508"/>
      <c r="AZ863" s="503"/>
      <c r="BA863" s="503"/>
      <c r="BB863" s="573"/>
      <c r="BD863" s="508"/>
      <c r="BE863" s="503"/>
      <c r="BF863" s="503"/>
      <c r="BG863" s="573"/>
      <c r="BI863" s="512"/>
      <c r="BJ863" s="503"/>
      <c r="BK863" s="503"/>
      <c r="BL863" s="573"/>
      <c r="BN863" s="512"/>
      <c r="BO863" s="503"/>
      <c r="BP863" s="503"/>
      <c r="BQ863" s="573"/>
      <c r="BS863" s="512"/>
      <c r="BT863" s="503"/>
      <c r="BU863" s="503"/>
      <c r="BV863" s="573"/>
      <c r="BX863" s="512"/>
      <c r="BY863" s="514"/>
      <c r="BZ863" s="514"/>
      <c r="CA863" s="558"/>
      <c r="CC863" s="512"/>
      <c r="CD863" s="503"/>
      <c r="CE863" s="503"/>
      <c r="CF863" s="573"/>
      <c r="CH863" s="514"/>
      <c r="CI863" s="514"/>
      <c r="CJ863" s="514"/>
      <c r="CK863" s="558"/>
      <c r="CM863" s="508"/>
      <c r="CN863" s="503"/>
      <c r="CO863" s="503"/>
      <c r="CP863" s="573"/>
    </row>
    <row r="864" ht="16.5" customHeight="1">
      <c r="A864" s="508"/>
      <c r="B864" s="503"/>
      <c r="C864" s="503"/>
      <c r="D864" s="575"/>
      <c r="F864" s="508"/>
      <c r="G864" s="503"/>
      <c r="H864" s="503"/>
      <c r="I864" s="575"/>
      <c r="K864" s="508"/>
      <c r="L864" s="503"/>
      <c r="M864" s="503"/>
      <c r="N864" s="575"/>
      <c r="P864" s="508"/>
      <c r="Q864" s="503"/>
      <c r="R864" s="503"/>
      <c r="S864" s="575"/>
      <c r="U864" s="508"/>
      <c r="V864" s="503"/>
      <c r="W864" s="503"/>
      <c r="X864" s="575"/>
      <c r="Z864" s="508"/>
      <c r="AA864" s="503"/>
      <c r="AB864" s="503"/>
      <c r="AC864" s="575"/>
      <c r="AE864" s="508"/>
      <c r="AF864" s="503"/>
      <c r="AG864" s="503"/>
      <c r="AH864" s="575"/>
      <c r="AJ864" s="508"/>
      <c r="AK864" s="503"/>
      <c r="AL864" s="503"/>
      <c r="AM864" s="573"/>
      <c r="AO864" s="508"/>
      <c r="AP864" s="503"/>
      <c r="AQ864" s="503"/>
      <c r="AR864" s="573"/>
      <c r="AS864" s="511"/>
      <c r="AT864" s="508"/>
      <c r="AU864" s="503"/>
      <c r="AV864" s="503"/>
      <c r="AW864" s="573"/>
      <c r="AY864" s="508"/>
      <c r="AZ864" s="503"/>
      <c r="BA864" s="503"/>
      <c r="BB864" s="573"/>
      <c r="BD864" s="508"/>
      <c r="BE864" s="503"/>
      <c r="BF864" s="503"/>
      <c r="BG864" s="573"/>
      <c r="BI864" s="512"/>
      <c r="BJ864" s="503"/>
      <c r="BK864" s="503"/>
      <c r="BL864" s="573"/>
      <c r="BN864" s="512"/>
      <c r="BO864" s="503"/>
      <c r="BP864" s="503"/>
      <c r="BQ864" s="573"/>
      <c r="BS864" s="512"/>
      <c r="BT864" s="503"/>
      <c r="BU864" s="503"/>
      <c r="BV864" s="573"/>
      <c r="BX864" s="512"/>
      <c r="BY864" s="514"/>
      <c r="BZ864" s="514"/>
      <c r="CA864" s="558"/>
      <c r="CC864" s="512"/>
      <c r="CD864" s="503"/>
      <c r="CE864" s="503"/>
      <c r="CF864" s="573"/>
      <c r="CH864" s="514"/>
      <c r="CI864" s="514"/>
      <c r="CJ864" s="514"/>
      <c r="CK864" s="558"/>
      <c r="CM864" s="508"/>
      <c r="CN864" s="503"/>
      <c r="CO864" s="503"/>
      <c r="CP864" s="573"/>
    </row>
    <row r="865" ht="16.5" customHeight="1">
      <c r="A865" s="508"/>
      <c r="B865" s="503"/>
      <c r="C865" s="503"/>
      <c r="D865" s="575"/>
      <c r="F865" s="508"/>
      <c r="G865" s="503"/>
      <c r="H865" s="503"/>
      <c r="I865" s="575"/>
      <c r="K865" s="508"/>
      <c r="L865" s="503"/>
      <c r="M865" s="503"/>
      <c r="N865" s="575"/>
      <c r="P865" s="508"/>
      <c r="Q865" s="503"/>
      <c r="R865" s="503"/>
      <c r="S865" s="575"/>
      <c r="U865" s="508"/>
      <c r="V865" s="503"/>
      <c r="W865" s="503"/>
      <c r="X865" s="575"/>
      <c r="Z865" s="508"/>
      <c r="AA865" s="503"/>
      <c r="AB865" s="503"/>
      <c r="AC865" s="575"/>
      <c r="AE865" s="508"/>
      <c r="AF865" s="503"/>
      <c r="AG865" s="503"/>
      <c r="AH865" s="575"/>
      <c r="AJ865" s="508"/>
      <c r="AK865" s="503"/>
      <c r="AL865" s="503"/>
      <c r="AM865" s="573"/>
      <c r="AO865" s="508"/>
      <c r="AP865" s="503"/>
      <c r="AQ865" s="503"/>
      <c r="AR865" s="573"/>
      <c r="AS865" s="511"/>
      <c r="AT865" s="508"/>
      <c r="AU865" s="503"/>
      <c r="AV865" s="503"/>
      <c r="AW865" s="573"/>
      <c r="AY865" s="508"/>
      <c r="AZ865" s="503"/>
      <c r="BA865" s="503"/>
      <c r="BB865" s="573"/>
      <c r="BD865" s="508"/>
      <c r="BE865" s="503"/>
      <c r="BF865" s="503"/>
      <c r="BG865" s="573"/>
      <c r="BI865" s="512"/>
      <c r="BJ865" s="503"/>
      <c r="BK865" s="503"/>
      <c r="BL865" s="573"/>
      <c r="BN865" s="512"/>
      <c r="BO865" s="503"/>
      <c r="BP865" s="503"/>
      <c r="BQ865" s="573"/>
      <c r="BS865" s="512"/>
      <c r="BT865" s="503"/>
      <c r="BU865" s="503"/>
      <c r="BV865" s="573"/>
      <c r="BX865" s="512"/>
      <c r="BY865" s="514"/>
      <c r="BZ865" s="514"/>
      <c r="CA865" s="558"/>
      <c r="CC865" s="512"/>
      <c r="CD865" s="503"/>
      <c r="CE865" s="503"/>
      <c r="CF865" s="573"/>
      <c r="CH865" s="514"/>
      <c r="CI865" s="514"/>
      <c r="CJ865" s="514"/>
      <c r="CK865" s="558"/>
      <c r="CM865" s="508"/>
      <c r="CN865" s="503"/>
      <c r="CO865" s="503"/>
      <c r="CP865" s="573"/>
    </row>
    <row r="866" ht="16.5" customHeight="1">
      <c r="A866" s="508"/>
      <c r="B866" s="503"/>
      <c r="C866" s="503"/>
      <c r="D866" s="575"/>
      <c r="F866" s="508"/>
      <c r="G866" s="503"/>
      <c r="H866" s="503"/>
      <c r="I866" s="575"/>
      <c r="K866" s="508"/>
      <c r="L866" s="503"/>
      <c r="M866" s="503"/>
      <c r="N866" s="575"/>
      <c r="P866" s="508"/>
      <c r="Q866" s="503"/>
      <c r="R866" s="503"/>
      <c r="S866" s="575"/>
      <c r="U866" s="508"/>
      <c r="V866" s="503"/>
      <c r="W866" s="503"/>
      <c r="X866" s="575"/>
      <c r="Z866" s="508"/>
      <c r="AA866" s="503"/>
      <c r="AB866" s="503"/>
      <c r="AC866" s="575"/>
      <c r="AE866" s="508"/>
      <c r="AF866" s="503"/>
      <c r="AG866" s="503"/>
      <c r="AH866" s="575"/>
      <c r="AJ866" s="508"/>
      <c r="AK866" s="503"/>
      <c r="AL866" s="503"/>
      <c r="AM866" s="573"/>
      <c r="AO866" s="508"/>
      <c r="AP866" s="503"/>
      <c r="AQ866" s="503"/>
      <c r="AR866" s="573"/>
      <c r="AS866" s="511"/>
      <c r="AT866" s="508"/>
      <c r="AU866" s="503"/>
      <c r="AV866" s="503"/>
      <c r="AW866" s="573"/>
      <c r="AY866" s="508"/>
      <c r="AZ866" s="503"/>
      <c r="BA866" s="503"/>
      <c r="BB866" s="573"/>
      <c r="BD866" s="508"/>
      <c r="BE866" s="503"/>
      <c r="BF866" s="503"/>
      <c r="BG866" s="573"/>
      <c r="BI866" s="512"/>
      <c r="BJ866" s="503"/>
      <c r="BK866" s="503"/>
      <c r="BL866" s="573"/>
      <c r="BN866" s="512"/>
      <c r="BO866" s="503"/>
      <c r="BP866" s="503"/>
      <c r="BQ866" s="573"/>
      <c r="BS866" s="512"/>
      <c r="BT866" s="503"/>
      <c r="BU866" s="503"/>
      <c r="BV866" s="573"/>
      <c r="BX866" s="512"/>
      <c r="BY866" s="514"/>
      <c r="BZ866" s="514"/>
      <c r="CA866" s="558"/>
      <c r="CC866" s="512"/>
      <c r="CD866" s="503"/>
      <c r="CE866" s="503"/>
      <c r="CF866" s="573"/>
      <c r="CH866" s="514"/>
      <c r="CI866" s="514"/>
      <c r="CJ866" s="514"/>
      <c r="CK866" s="558"/>
      <c r="CM866" s="508"/>
      <c r="CN866" s="503"/>
      <c r="CO866" s="503"/>
      <c r="CP866" s="573"/>
    </row>
    <row r="867" ht="16.5" customHeight="1">
      <c r="A867" s="508"/>
      <c r="B867" s="503"/>
      <c r="C867" s="503"/>
      <c r="D867" s="575"/>
      <c r="F867" s="508"/>
      <c r="G867" s="503"/>
      <c r="H867" s="503"/>
      <c r="I867" s="575"/>
      <c r="K867" s="508"/>
      <c r="L867" s="503"/>
      <c r="M867" s="503"/>
      <c r="N867" s="575"/>
      <c r="P867" s="508"/>
      <c r="Q867" s="503"/>
      <c r="R867" s="503"/>
      <c r="S867" s="575"/>
      <c r="U867" s="508"/>
      <c r="V867" s="503"/>
      <c r="W867" s="503"/>
      <c r="X867" s="575"/>
      <c r="Z867" s="508"/>
      <c r="AA867" s="503"/>
      <c r="AB867" s="503"/>
      <c r="AC867" s="575"/>
      <c r="AE867" s="508"/>
      <c r="AF867" s="503"/>
      <c r="AG867" s="503"/>
      <c r="AH867" s="575"/>
      <c r="AJ867" s="508"/>
      <c r="AK867" s="503"/>
      <c r="AL867" s="503"/>
      <c r="AM867" s="573"/>
      <c r="AO867" s="508"/>
      <c r="AP867" s="503"/>
      <c r="AQ867" s="503"/>
      <c r="AR867" s="573"/>
      <c r="AS867" s="511"/>
      <c r="AT867" s="508"/>
      <c r="AU867" s="503"/>
      <c r="AV867" s="503"/>
      <c r="AW867" s="573"/>
      <c r="AY867" s="508"/>
      <c r="AZ867" s="503"/>
      <c r="BA867" s="503"/>
      <c r="BB867" s="573"/>
      <c r="BD867" s="508"/>
      <c r="BE867" s="503"/>
      <c r="BF867" s="503"/>
      <c r="BG867" s="573"/>
      <c r="BI867" s="512"/>
      <c r="BJ867" s="503"/>
      <c r="BK867" s="503"/>
      <c r="BL867" s="573"/>
      <c r="BN867" s="512"/>
      <c r="BO867" s="503"/>
      <c r="BP867" s="503"/>
      <c r="BQ867" s="573"/>
      <c r="BS867" s="512"/>
      <c r="BT867" s="503"/>
      <c r="BU867" s="503"/>
      <c r="BV867" s="573"/>
      <c r="BX867" s="512"/>
      <c r="BY867" s="514"/>
      <c r="BZ867" s="514"/>
      <c r="CA867" s="558"/>
      <c r="CC867" s="512"/>
      <c r="CD867" s="503"/>
      <c r="CE867" s="503"/>
      <c r="CF867" s="573"/>
      <c r="CH867" s="514"/>
      <c r="CI867" s="514"/>
      <c r="CJ867" s="514"/>
      <c r="CK867" s="558"/>
      <c r="CM867" s="508"/>
      <c r="CN867" s="503"/>
      <c r="CO867" s="503"/>
      <c r="CP867" s="573"/>
    </row>
    <row r="868" ht="16.5" customHeight="1">
      <c r="A868" s="508"/>
      <c r="B868" s="503"/>
      <c r="C868" s="503"/>
      <c r="D868" s="575"/>
      <c r="F868" s="508"/>
      <c r="G868" s="503"/>
      <c r="H868" s="503"/>
      <c r="I868" s="575"/>
      <c r="K868" s="508"/>
      <c r="L868" s="503"/>
      <c r="M868" s="503"/>
      <c r="N868" s="575"/>
      <c r="P868" s="508"/>
      <c r="Q868" s="503"/>
      <c r="R868" s="503"/>
      <c r="S868" s="575"/>
      <c r="U868" s="508"/>
      <c r="V868" s="503"/>
      <c r="W868" s="503"/>
      <c r="X868" s="575"/>
      <c r="Z868" s="508"/>
      <c r="AA868" s="503"/>
      <c r="AB868" s="503"/>
      <c r="AC868" s="575"/>
      <c r="AE868" s="508"/>
      <c r="AF868" s="503"/>
      <c r="AG868" s="503"/>
      <c r="AH868" s="575"/>
      <c r="AJ868" s="508"/>
      <c r="AK868" s="503"/>
      <c r="AL868" s="503"/>
      <c r="AM868" s="573"/>
      <c r="AO868" s="508"/>
      <c r="AP868" s="503"/>
      <c r="AQ868" s="503"/>
      <c r="AR868" s="573"/>
      <c r="AS868" s="511"/>
      <c r="AT868" s="508"/>
      <c r="AU868" s="503"/>
      <c r="AV868" s="503"/>
      <c r="AW868" s="573"/>
      <c r="AY868" s="508"/>
      <c r="AZ868" s="503"/>
      <c r="BA868" s="503"/>
      <c r="BB868" s="573"/>
      <c r="BD868" s="508"/>
      <c r="BE868" s="503"/>
      <c r="BF868" s="503"/>
      <c r="BG868" s="573"/>
      <c r="BI868" s="512"/>
      <c r="BJ868" s="503"/>
      <c r="BK868" s="503"/>
      <c r="BL868" s="573"/>
      <c r="BN868" s="512"/>
      <c r="BO868" s="503"/>
      <c r="BP868" s="503"/>
      <c r="BQ868" s="573"/>
      <c r="BS868" s="512"/>
      <c r="BT868" s="503"/>
      <c r="BU868" s="503"/>
      <c r="BV868" s="573"/>
      <c r="BX868" s="512"/>
      <c r="BY868" s="514"/>
      <c r="BZ868" s="514"/>
      <c r="CA868" s="558"/>
      <c r="CC868" s="512"/>
      <c r="CD868" s="503"/>
      <c r="CE868" s="503"/>
      <c r="CF868" s="573"/>
      <c r="CH868" s="514"/>
      <c r="CI868" s="514"/>
      <c r="CJ868" s="514"/>
      <c r="CK868" s="558"/>
      <c r="CM868" s="508"/>
      <c r="CN868" s="503"/>
      <c r="CO868" s="503"/>
      <c r="CP868" s="573"/>
    </row>
    <row r="869" ht="16.5" customHeight="1">
      <c r="A869" s="508"/>
      <c r="B869" s="503"/>
      <c r="C869" s="503"/>
      <c r="D869" s="575"/>
      <c r="F869" s="508"/>
      <c r="G869" s="503"/>
      <c r="H869" s="503"/>
      <c r="I869" s="575"/>
      <c r="K869" s="508"/>
      <c r="L869" s="503"/>
      <c r="M869" s="503"/>
      <c r="N869" s="575"/>
      <c r="P869" s="508"/>
      <c r="Q869" s="503"/>
      <c r="R869" s="503"/>
      <c r="S869" s="575"/>
      <c r="U869" s="508"/>
      <c r="V869" s="503"/>
      <c r="W869" s="503"/>
      <c r="X869" s="575"/>
      <c r="Z869" s="508"/>
      <c r="AA869" s="503"/>
      <c r="AB869" s="503"/>
      <c r="AC869" s="575"/>
      <c r="AE869" s="508"/>
      <c r="AF869" s="503"/>
      <c r="AG869" s="503"/>
      <c r="AH869" s="575"/>
      <c r="AJ869" s="508"/>
      <c r="AK869" s="503"/>
      <c r="AL869" s="503"/>
      <c r="AM869" s="573"/>
      <c r="AO869" s="508"/>
      <c r="AP869" s="503"/>
      <c r="AQ869" s="503"/>
      <c r="AR869" s="573"/>
      <c r="AS869" s="511"/>
      <c r="AT869" s="508"/>
      <c r="AU869" s="503"/>
      <c r="AV869" s="503"/>
      <c r="AW869" s="573"/>
      <c r="AY869" s="508"/>
      <c r="AZ869" s="503"/>
      <c r="BA869" s="503"/>
      <c r="BB869" s="573"/>
      <c r="BD869" s="508"/>
      <c r="BE869" s="503"/>
      <c r="BF869" s="503"/>
      <c r="BG869" s="573"/>
      <c r="BI869" s="512"/>
      <c r="BJ869" s="503"/>
      <c r="BK869" s="503"/>
      <c r="BL869" s="573"/>
      <c r="BN869" s="512"/>
      <c r="BO869" s="503"/>
      <c r="BP869" s="503"/>
      <c r="BQ869" s="573"/>
      <c r="BS869" s="512"/>
      <c r="BT869" s="503"/>
      <c r="BU869" s="503"/>
      <c r="BV869" s="573"/>
      <c r="BX869" s="512"/>
      <c r="BY869" s="514"/>
      <c r="BZ869" s="514"/>
      <c r="CA869" s="558"/>
      <c r="CC869" s="512"/>
      <c r="CD869" s="503"/>
      <c r="CE869" s="503"/>
      <c r="CF869" s="573"/>
      <c r="CH869" s="514"/>
      <c r="CI869" s="514"/>
      <c r="CJ869" s="514"/>
      <c r="CK869" s="558"/>
      <c r="CM869" s="508"/>
      <c r="CN869" s="503"/>
      <c r="CO869" s="503"/>
      <c r="CP869" s="573"/>
    </row>
    <row r="870" ht="16.5" customHeight="1">
      <c r="A870" s="508"/>
      <c r="B870" s="503"/>
      <c r="C870" s="503"/>
      <c r="D870" s="575"/>
      <c r="F870" s="508"/>
      <c r="G870" s="503"/>
      <c r="H870" s="503"/>
      <c r="I870" s="575"/>
      <c r="K870" s="508"/>
      <c r="L870" s="503"/>
      <c r="M870" s="503"/>
      <c r="N870" s="575"/>
      <c r="P870" s="508"/>
      <c r="Q870" s="503"/>
      <c r="R870" s="503"/>
      <c r="S870" s="575"/>
      <c r="U870" s="508"/>
      <c r="V870" s="503"/>
      <c r="W870" s="503"/>
      <c r="X870" s="575"/>
      <c r="Z870" s="508"/>
      <c r="AA870" s="503"/>
      <c r="AB870" s="503"/>
      <c r="AC870" s="575"/>
      <c r="AE870" s="508"/>
      <c r="AF870" s="503"/>
      <c r="AG870" s="503"/>
      <c r="AH870" s="575"/>
      <c r="AJ870" s="508"/>
      <c r="AK870" s="503"/>
      <c r="AL870" s="503"/>
      <c r="AM870" s="573"/>
      <c r="AO870" s="508"/>
      <c r="AP870" s="503"/>
      <c r="AQ870" s="503"/>
      <c r="AR870" s="573"/>
      <c r="AS870" s="511"/>
      <c r="AT870" s="508"/>
      <c r="AU870" s="503"/>
      <c r="AV870" s="503"/>
      <c r="AW870" s="573"/>
      <c r="AY870" s="508"/>
      <c r="AZ870" s="503"/>
      <c r="BA870" s="503"/>
      <c r="BB870" s="573"/>
      <c r="BD870" s="508"/>
      <c r="BE870" s="503"/>
      <c r="BF870" s="503"/>
      <c r="BG870" s="573"/>
      <c r="BI870" s="512"/>
      <c r="BJ870" s="503"/>
      <c r="BK870" s="503"/>
      <c r="BL870" s="573"/>
      <c r="BN870" s="512"/>
      <c r="BO870" s="503"/>
      <c r="BP870" s="503"/>
      <c r="BQ870" s="573"/>
      <c r="BS870" s="512"/>
      <c r="BT870" s="503"/>
      <c r="BU870" s="503"/>
      <c r="BV870" s="573"/>
      <c r="BX870" s="512"/>
      <c r="BY870" s="514"/>
      <c r="BZ870" s="514"/>
      <c r="CA870" s="558"/>
      <c r="CC870" s="512"/>
      <c r="CD870" s="503"/>
      <c r="CE870" s="503"/>
      <c r="CF870" s="573"/>
      <c r="CH870" s="514"/>
      <c r="CI870" s="514"/>
      <c r="CJ870" s="514"/>
      <c r="CK870" s="558"/>
      <c r="CM870" s="508"/>
      <c r="CN870" s="503"/>
      <c r="CO870" s="503"/>
      <c r="CP870" s="573"/>
    </row>
    <row r="871" ht="16.5" customHeight="1">
      <c r="A871" s="508"/>
      <c r="B871" s="503"/>
      <c r="C871" s="503"/>
      <c r="D871" s="575"/>
      <c r="F871" s="508"/>
      <c r="G871" s="503"/>
      <c r="H871" s="503"/>
      <c r="I871" s="575"/>
      <c r="K871" s="508"/>
      <c r="L871" s="503"/>
      <c r="M871" s="503"/>
      <c r="N871" s="575"/>
      <c r="P871" s="508"/>
      <c r="Q871" s="503"/>
      <c r="R871" s="503"/>
      <c r="S871" s="575"/>
      <c r="U871" s="508"/>
      <c r="V871" s="503"/>
      <c r="W871" s="503"/>
      <c r="X871" s="575"/>
      <c r="Z871" s="508"/>
      <c r="AA871" s="503"/>
      <c r="AB871" s="503"/>
      <c r="AC871" s="575"/>
      <c r="AE871" s="508"/>
      <c r="AF871" s="503"/>
      <c r="AG871" s="503"/>
      <c r="AH871" s="575"/>
      <c r="AJ871" s="508"/>
      <c r="AK871" s="503"/>
      <c r="AL871" s="503"/>
      <c r="AM871" s="573"/>
      <c r="AO871" s="508"/>
      <c r="AP871" s="503"/>
      <c r="AQ871" s="503"/>
      <c r="AR871" s="573"/>
      <c r="AS871" s="511"/>
      <c r="AT871" s="508"/>
      <c r="AU871" s="503"/>
      <c r="AV871" s="503"/>
      <c r="AW871" s="573"/>
      <c r="AY871" s="508"/>
      <c r="AZ871" s="503"/>
      <c r="BA871" s="503"/>
      <c r="BB871" s="573"/>
      <c r="BD871" s="508"/>
      <c r="BE871" s="503"/>
      <c r="BF871" s="503"/>
      <c r="BG871" s="573"/>
      <c r="BI871" s="512"/>
      <c r="BJ871" s="503"/>
      <c r="BK871" s="503"/>
      <c r="BL871" s="573"/>
      <c r="BN871" s="512"/>
      <c r="BO871" s="503"/>
      <c r="BP871" s="503"/>
      <c r="BQ871" s="573"/>
      <c r="BS871" s="512"/>
      <c r="BT871" s="503"/>
      <c r="BU871" s="503"/>
      <c r="BV871" s="573"/>
      <c r="BX871" s="512"/>
      <c r="BY871" s="514"/>
      <c r="BZ871" s="514"/>
      <c r="CA871" s="558"/>
      <c r="CC871" s="512"/>
      <c r="CD871" s="503"/>
      <c r="CE871" s="503"/>
      <c r="CF871" s="573"/>
      <c r="CH871" s="514"/>
      <c r="CI871" s="514"/>
      <c r="CJ871" s="514"/>
      <c r="CK871" s="558"/>
      <c r="CM871" s="508"/>
      <c r="CN871" s="503"/>
      <c r="CO871" s="503"/>
      <c r="CP871" s="573"/>
    </row>
    <row r="872" ht="16.5" customHeight="1">
      <c r="A872" s="508"/>
      <c r="B872" s="503"/>
      <c r="C872" s="503"/>
      <c r="D872" s="575"/>
      <c r="F872" s="508"/>
      <c r="G872" s="503"/>
      <c r="H872" s="503"/>
      <c r="I872" s="575"/>
      <c r="K872" s="508"/>
      <c r="L872" s="503"/>
      <c r="M872" s="503"/>
      <c r="N872" s="575"/>
      <c r="P872" s="508"/>
      <c r="Q872" s="503"/>
      <c r="R872" s="503"/>
      <c r="S872" s="575"/>
      <c r="U872" s="508"/>
      <c r="V872" s="503"/>
      <c r="W872" s="503"/>
      <c r="X872" s="575"/>
      <c r="Z872" s="508"/>
      <c r="AA872" s="503"/>
      <c r="AB872" s="503"/>
      <c r="AC872" s="575"/>
      <c r="AE872" s="508"/>
      <c r="AF872" s="503"/>
      <c r="AG872" s="503"/>
      <c r="AH872" s="575"/>
      <c r="AJ872" s="508"/>
      <c r="AK872" s="503"/>
      <c r="AL872" s="503"/>
      <c r="AM872" s="573"/>
      <c r="AO872" s="508"/>
      <c r="AP872" s="503"/>
      <c r="AQ872" s="503"/>
      <c r="AR872" s="573"/>
      <c r="AS872" s="511"/>
      <c r="AT872" s="508"/>
      <c r="AU872" s="503"/>
      <c r="AV872" s="503"/>
      <c r="AW872" s="573"/>
      <c r="AY872" s="508"/>
      <c r="AZ872" s="503"/>
      <c r="BA872" s="503"/>
      <c r="BB872" s="573"/>
      <c r="BD872" s="508"/>
      <c r="BE872" s="503"/>
      <c r="BF872" s="503"/>
      <c r="BG872" s="573"/>
      <c r="BI872" s="512"/>
      <c r="BJ872" s="503"/>
      <c r="BK872" s="503"/>
      <c r="BL872" s="573"/>
      <c r="BN872" s="512"/>
      <c r="BO872" s="503"/>
      <c r="BP872" s="503"/>
      <c r="BQ872" s="573"/>
      <c r="BS872" s="512"/>
      <c r="BT872" s="503"/>
      <c r="BU872" s="503"/>
      <c r="BV872" s="573"/>
      <c r="BX872" s="512"/>
      <c r="BY872" s="503"/>
      <c r="BZ872" s="503"/>
      <c r="CA872" s="573"/>
      <c r="CC872" s="512"/>
      <c r="CD872" s="503"/>
      <c r="CE872" s="503"/>
      <c r="CF872" s="573"/>
      <c r="CH872" s="514"/>
      <c r="CI872" s="514"/>
      <c r="CJ872" s="514"/>
      <c r="CK872" s="558"/>
      <c r="CM872" s="508"/>
      <c r="CN872" s="503"/>
      <c r="CO872" s="503"/>
      <c r="CP872" s="573"/>
    </row>
    <row r="873" ht="16.5" customHeight="1">
      <c r="A873" s="508"/>
      <c r="B873" s="503"/>
      <c r="C873" s="503"/>
      <c r="D873" s="575"/>
      <c r="F873" s="508"/>
      <c r="G873" s="503"/>
      <c r="H873" s="503"/>
      <c r="I873" s="575"/>
      <c r="K873" s="508"/>
      <c r="L873" s="503"/>
      <c r="M873" s="503"/>
      <c r="N873" s="575"/>
      <c r="P873" s="508"/>
      <c r="Q873" s="503"/>
      <c r="R873" s="503"/>
      <c r="S873" s="575"/>
      <c r="U873" s="508"/>
      <c r="V873" s="503"/>
      <c r="W873" s="503"/>
      <c r="X873" s="575"/>
      <c r="Z873" s="508"/>
      <c r="AA873" s="503"/>
      <c r="AB873" s="503"/>
      <c r="AC873" s="575"/>
      <c r="AE873" s="508"/>
      <c r="AF873" s="503"/>
      <c r="AG873" s="503"/>
      <c r="AH873" s="575"/>
      <c r="AJ873" s="508"/>
      <c r="AK873" s="503"/>
      <c r="AL873" s="503"/>
      <c r="AM873" s="573"/>
      <c r="AO873" s="508"/>
      <c r="AP873" s="503"/>
      <c r="AQ873" s="503"/>
      <c r="AR873" s="573"/>
      <c r="AS873" s="511"/>
      <c r="AT873" s="508"/>
      <c r="AU873" s="503"/>
      <c r="AV873" s="503"/>
      <c r="AW873" s="573"/>
      <c r="AY873" s="508"/>
      <c r="AZ873" s="503"/>
      <c r="BA873" s="503"/>
      <c r="BB873" s="573"/>
      <c r="BD873" s="508"/>
      <c r="BE873" s="503"/>
      <c r="BF873" s="503"/>
      <c r="BG873" s="573"/>
      <c r="BI873" s="512"/>
      <c r="BJ873" s="503"/>
      <c r="BK873" s="503"/>
      <c r="BL873" s="573"/>
      <c r="BN873" s="512"/>
      <c r="BO873" s="503"/>
      <c r="BP873" s="503"/>
      <c r="BQ873" s="573"/>
      <c r="BS873" s="512"/>
      <c r="BT873" s="503"/>
      <c r="BU873" s="503"/>
      <c r="BV873" s="573"/>
      <c r="BX873" s="512"/>
      <c r="BY873" s="503"/>
      <c r="BZ873" s="503"/>
      <c r="CA873" s="573"/>
      <c r="CC873" s="512"/>
      <c r="CD873" s="503"/>
      <c r="CE873" s="503"/>
      <c r="CF873" s="573"/>
      <c r="CH873" s="514"/>
      <c r="CI873" s="514"/>
      <c r="CJ873" s="514"/>
      <c r="CK873" s="558"/>
      <c r="CM873" s="508"/>
      <c r="CN873" s="503"/>
      <c r="CO873" s="503"/>
      <c r="CP873" s="573"/>
    </row>
    <row r="874" ht="16.5" customHeight="1">
      <c r="A874" s="508"/>
      <c r="B874" s="503"/>
      <c r="C874" s="503"/>
      <c r="D874" s="575"/>
      <c r="F874" s="508"/>
      <c r="G874" s="503"/>
      <c r="H874" s="503"/>
      <c r="I874" s="575"/>
      <c r="K874" s="508"/>
      <c r="L874" s="503"/>
      <c r="M874" s="503"/>
      <c r="N874" s="575"/>
      <c r="P874" s="508"/>
      <c r="Q874" s="503"/>
      <c r="R874" s="503"/>
      <c r="S874" s="575"/>
      <c r="U874" s="508"/>
      <c r="V874" s="503"/>
      <c r="W874" s="503"/>
      <c r="X874" s="575"/>
      <c r="Z874" s="508"/>
      <c r="AA874" s="503"/>
      <c r="AB874" s="503"/>
      <c r="AC874" s="575"/>
      <c r="AE874" s="508"/>
      <c r="AF874" s="503"/>
      <c r="AG874" s="503"/>
      <c r="AH874" s="575"/>
      <c r="AJ874" s="508"/>
      <c r="AK874" s="503"/>
      <c r="AL874" s="503"/>
      <c r="AM874" s="573"/>
      <c r="AO874" s="508"/>
      <c r="AP874" s="503"/>
      <c r="AQ874" s="503"/>
      <c r="AR874" s="573"/>
      <c r="AS874" s="511"/>
      <c r="AT874" s="508"/>
      <c r="AU874" s="503"/>
      <c r="AV874" s="503"/>
      <c r="AW874" s="573"/>
      <c r="AY874" s="508"/>
      <c r="AZ874" s="503"/>
      <c r="BA874" s="503"/>
      <c r="BB874" s="573"/>
      <c r="BD874" s="508"/>
      <c r="BE874" s="503"/>
      <c r="BF874" s="503"/>
      <c r="BG874" s="573"/>
      <c r="BI874" s="512"/>
      <c r="BJ874" s="503"/>
      <c r="BK874" s="503"/>
      <c r="BL874" s="573"/>
      <c r="BN874" s="512"/>
      <c r="BO874" s="503"/>
      <c r="BP874" s="503"/>
      <c r="BQ874" s="573"/>
      <c r="BS874" s="512"/>
      <c r="BT874" s="503"/>
      <c r="BU874" s="503"/>
      <c r="BV874" s="573"/>
      <c r="BX874" s="512"/>
      <c r="BY874" s="503"/>
      <c r="BZ874" s="503"/>
      <c r="CA874" s="573"/>
      <c r="CC874" s="512"/>
      <c r="CD874" s="503"/>
      <c r="CE874" s="503"/>
      <c r="CF874" s="573"/>
      <c r="CH874" s="508"/>
      <c r="CI874" s="514"/>
      <c r="CJ874" s="514"/>
      <c r="CK874" s="558"/>
      <c r="CM874" s="508"/>
      <c r="CN874" s="503"/>
      <c r="CO874" s="503"/>
      <c r="CP874" s="573"/>
    </row>
  </sheetData>
  <mergeCells count="105">
    <mergeCell ref="BO2:BQ2"/>
    <mergeCell ref="BT2:BV2"/>
    <mergeCell ref="BY2:CA2"/>
    <mergeCell ref="CD2:CF2"/>
    <mergeCell ref="CI2:CK2"/>
    <mergeCell ref="CN2:CP2"/>
    <mergeCell ref="BT1:BV1"/>
    <mergeCell ref="BY1:CA1"/>
    <mergeCell ref="CD1:CF1"/>
    <mergeCell ref="CI1:CK1"/>
    <mergeCell ref="CN1:CP1"/>
    <mergeCell ref="CK8:CK11"/>
    <mergeCell ref="CK16:CK19"/>
    <mergeCell ref="BV138:BV143"/>
    <mergeCell ref="BT145:BV145"/>
    <mergeCell ref="BY165:CA165"/>
    <mergeCell ref="BG180:BG185"/>
    <mergeCell ref="BQ180:BQ185"/>
    <mergeCell ref="BG194:BG199"/>
    <mergeCell ref="BQ194:BQ199"/>
    <mergeCell ref="AM208:AM213"/>
    <mergeCell ref="CN215:CP215"/>
    <mergeCell ref="AM222:AM227"/>
    <mergeCell ref="AC254:AC259"/>
    <mergeCell ref="I264:I269"/>
    <mergeCell ref="AC268:AC273"/>
    <mergeCell ref="I278:I283"/>
    <mergeCell ref="AH268:AH275"/>
    <mergeCell ref="AH284:AH291"/>
    <mergeCell ref="S300:S307"/>
    <mergeCell ref="X300:X307"/>
    <mergeCell ref="BE313:BG313"/>
    <mergeCell ref="BJ313:BL313"/>
    <mergeCell ref="BO313:BQ313"/>
    <mergeCell ref="N300:N307"/>
    <mergeCell ref="N316:N323"/>
    <mergeCell ref="S316:S323"/>
    <mergeCell ref="X316:X323"/>
    <mergeCell ref="AR332:AR339"/>
    <mergeCell ref="AZ337:BB337"/>
    <mergeCell ref="AR348:AR355"/>
    <mergeCell ref="AU421:AW421"/>
    <mergeCell ref="AM460:AM465"/>
    <mergeCell ref="AM474:AM479"/>
    <mergeCell ref="AC506:AC511"/>
    <mergeCell ref="I516:I521"/>
    <mergeCell ref="AP517:AR517"/>
    <mergeCell ref="I530:I535"/>
    <mergeCell ref="AC520:AC525"/>
    <mergeCell ref="AH556:AH563"/>
    <mergeCell ref="AH572:AH579"/>
    <mergeCell ref="N588:N595"/>
    <mergeCell ref="S588:S595"/>
    <mergeCell ref="N604:N611"/>
    <mergeCell ref="S604:S611"/>
    <mergeCell ref="B773:D773"/>
    <mergeCell ref="L773:N773"/>
    <mergeCell ref="Q773:S773"/>
    <mergeCell ref="X588:X595"/>
    <mergeCell ref="X604:X611"/>
    <mergeCell ref="AK621:AM621"/>
    <mergeCell ref="AA667:AC667"/>
    <mergeCell ref="G697:I697"/>
    <mergeCell ref="AF741:AH741"/>
    <mergeCell ref="V761:X761"/>
    <mergeCell ref="AK1:AM1"/>
    <mergeCell ref="AP1:AR1"/>
    <mergeCell ref="AU1:AW1"/>
    <mergeCell ref="AZ1:BB1"/>
    <mergeCell ref="BE1:BG1"/>
    <mergeCell ref="BJ1:BL1"/>
    <mergeCell ref="BO1:BQ1"/>
    <mergeCell ref="G1:I1"/>
    <mergeCell ref="G2:I2"/>
    <mergeCell ref="Q1:S1"/>
    <mergeCell ref="Q2:S2"/>
    <mergeCell ref="AA1:AC1"/>
    <mergeCell ref="AA2:AC2"/>
    <mergeCell ref="AR44:AR51"/>
    <mergeCell ref="AR60:AR67"/>
    <mergeCell ref="BB124:BB129"/>
    <mergeCell ref="BL124:BL129"/>
    <mergeCell ref="BB138:BB143"/>
    <mergeCell ref="BL138:BL143"/>
    <mergeCell ref="B1:D1"/>
    <mergeCell ref="L1:N1"/>
    <mergeCell ref="V1:X1"/>
    <mergeCell ref="AF1:AH1"/>
    <mergeCell ref="B2:D2"/>
    <mergeCell ref="L2:N2"/>
    <mergeCell ref="V2:X2"/>
    <mergeCell ref="AF2:AH2"/>
    <mergeCell ref="AK2:AM2"/>
    <mergeCell ref="AP2:AR2"/>
    <mergeCell ref="AU2:AW2"/>
    <mergeCell ref="AZ2:BB2"/>
    <mergeCell ref="BE2:BG2"/>
    <mergeCell ref="BJ2:BL2"/>
    <mergeCell ref="CA12:CA19"/>
    <mergeCell ref="CA28:CA35"/>
    <mergeCell ref="CF72:CF75"/>
    <mergeCell ref="CF80:CF83"/>
    <mergeCell ref="CD85:CF85"/>
    <mergeCell ref="CI85:CK85"/>
    <mergeCell ref="BV124:BV129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15" t="s">
        <v>112</v>
      </c>
      <c r="B1" s="515" t="s">
        <v>113</v>
      </c>
      <c r="C1" s="516" t="s">
        <v>114</v>
      </c>
      <c r="D1" s="515" t="s">
        <v>112</v>
      </c>
      <c r="E1" s="515" t="s">
        <v>113</v>
      </c>
      <c r="F1" s="516" t="s">
        <v>114</v>
      </c>
      <c r="G1" s="515" t="s">
        <v>112</v>
      </c>
      <c r="H1" s="515" t="s">
        <v>113</v>
      </c>
      <c r="I1" s="516" t="s">
        <v>114</v>
      </c>
      <c r="J1" s="515" t="s">
        <v>112</v>
      </c>
      <c r="K1" s="515" t="s">
        <v>113</v>
      </c>
      <c r="L1" s="516" t="s">
        <v>114</v>
      </c>
      <c r="M1" s="515" t="s">
        <v>112</v>
      </c>
      <c r="N1" s="515" t="s">
        <v>113</v>
      </c>
      <c r="O1" s="516" t="s">
        <v>114</v>
      </c>
      <c r="P1" s="515" t="s">
        <v>112</v>
      </c>
      <c r="Q1" s="515" t="s">
        <v>113</v>
      </c>
      <c r="R1" s="516" t="s">
        <v>114</v>
      </c>
      <c r="S1" s="515" t="s">
        <v>112</v>
      </c>
      <c r="T1" s="515" t="s">
        <v>113</v>
      </c>
      <c r="U1" s="516" t="s">
        <v>114</v>
      </c>
      <c r="V1" s="515" t="s">
        <v>112</v>
      </c>
      <c r="W1" s="515" t="s">
        <v>113</v>
      </c>
      <c r="X1" s="516" t="s">
        <v>114</v>
      </c>
      <c r="Y1" s="515" t="s">
        <v>112</v>
      </c>
      <c r="Z1" s="515" t="s">
        <v>113</v>
      </c>
      <c r="AA1" s="516" t="s">
        <v>114</v>
      </c>
      <c r="AB1" s="515" t="s">
        <v>112</v>
      </c>
      <c r="AC1" s="515" t="s">
        <v>113</v>
      </c>
      <c r="AD1" s="516" t="s">
        <v>114</v>
      </c>
      <c r="AE1" s="515" t="s">
        <v>112</v>
      </c>
      <c r="AF1" s="515" t="s">
        <v>113</v>
      </c>
      <c r="AG1" s="516" t="s">
        <v>114</v>
      </c>
      <c r="AH1" s="515" t="s">
        <v>112</v>
      </c>
      <c r="AI1" s="515" t="s">
        <v>113</v>
      </c>
      <c r="AJ1" s="516" t="s">
        <v>114</v>
      </c>
      <c r="AK1" s="515" t="s">
        <v>112</v>
      </c>
      <c r="AL1" s="515" t="s">
        <v>113</v>
      </c>
      <c r="AM1" s="516" t="s">
        <v>114</v>
      </c>
      <c r="AN1" s="515" t="s">
        <v>112</v>
      </c>
      <c r="AO1" s="515" t="s">
        <v>113</v>
      </c>
      <c r="AP1" s="516" t="s">
        <v>114</v>
      </c>
      <c r="AQ1" s="515" t="s">
        <v>112</v>
      </c>
      <c r="AR1" s="515" t="s">
        <v>113</v>
      </c>
      <c r="AS1" s="516" t="s">
        <v>114</v>
      </c>
      <c r="AT1" s="515" t="s">
        <v>112</v>
      </c>
      <c r="AU1" s="515" t="s">
        <v>113</v>
      </c>
      <c r="AV1" s="516" t="s">
        <v>114</v>
      </c>
      <c r="AW1" s="515" t="s">
        <v>112</v>
      </c>
      <c r="AX1" s="515" t="s">
        <v>113</v>
      </c>
      <c r="AY1" s="516" t="s">
        <v>114</v>
      </c>
      <c r="AZ1" s="515" t="s">
        <v>112</v>
      </c>
      <c r="BA1" s="515" t="s">
        <v>113</v>
      </c>
      <c r="BB1" s="516" t="s">
        <v>114</v>
      </c>
      <c r="BC1" s="515" t="s">
        <v>112</v>
      </c>
      <c r="BD1" s="515" t="s">
        <v>113</v>
      </c>
      <c r="BE1" s="516" t="s">
        <v>114</v>
      </c>
    </row>
    <row r="2">
      <c r="A2" s="576">
        <f>IFERROR(__xludf.DUMMYFUNCTION("QUERY('Plantilla ubicaciones'!B4:D999,""Select * where D like 'A%' order by D"")"),1.0)</f>
        <v>1</v>
      </c>
      <c r="B2" s="576">
        <f>IFERROR(__xludf.DUMMYFUNCTION("""COMPUTED_VALUE"""),1.0)</f>
        <v>1</v>
      </c>
      <c r="C2" s="576" t="str">
        <f>IFERROR(__xludf.DUMMYFUNCTION("""COMPUTED_VALUE"""),"A0101F")</f>
        <v>A0101F</v>
      </c>
      <c r="D2" s="576">
        <f>IFERROR(__xludf.DUMMYFUNCTION("QUERY('Plantilla ubicaciones'!G4:I999,""Select * where I like 'B%' order by I"")"),1.0)</f>
        <v>1</v>
      </c>
      <c r="E2" s="576">
        <f>IFERROR(__xludf.DUMMYFUNCTION("""COMPUTED_VALUE"""),1.0)</f>
        <v>1</v>
      </c>
      <c r="F2" s="576" t="str">
        <f>IFERROR(__xludf.DUMMYFUNCTION("""COMPUTED_VALUE"""),"B0101F")</f>
        <v>B0101F</v>
      </c>
      <c r="G2" s="577">
        <f>IFERROR(__xludf.DUMMYFUNCTION("QUERY('Plantilla ubicaciones'!L4:N999,""Select * where N like 'C%' order by N"")"),2.0)</f>
        <v>2</v>
      </c>
      <c r="H2" s="576">
        <f>IFERROR(__xludf.DUMMYFUNCTION("""COMPUTED_VALUE"""),1.0)</f>
        <v>1</v>
      </c>
      <c r="I2" s="576" t="str">
        <f>IFERROR(__xludf.DUMMYFUNCTION("""COMPUTED_VALUE"""),"C0101F")</f>
        <v>C0101F</v>
      </c>
      <c r="J2" s="576">
        <f>IFERROR(__xludf.DUMMYFUNCTION("QUERY('Plantilla ubicaciones'!Q4:S999,""Select * where S like 'D%' order by S"")"),2.0)</f>
        <v>2</v>
      </c>
      <c r="K2" s="576">
        <f>IFERROR(__xludf.DUMMYFUNCTION("""COMPUTED_VALUE"""),1.0)</f>
        <v>1</v>
      </c>
      <c r="L2" s="576" t="str">
        <f>IFERROR(__xludf.DUMMYFUNCTION("""COMPUTED_VALUE"""),"D0101F")</f>
        <v>D0101F</v>
      </c>
      <c r="M2" s="576">
        <f>IFERROR(__xludf.DUMMYFUNCTION("QUERY('Plantilla ubicaciones'!V4:X999,""Select * where X like 'E%' order by X"")"),3.0)</f>
        <v>3</v>
      </c>
      <c r="N2" s="576">
        <f>IFERROR(__xludf.DUMMYFUNCTION("""COMPUTED_VALUE"""),1.0)</f>
        <v>1</v>
      </c>
      <c r="O2" s="576" t="str">
        <f>IFERROR(__xludf.DUMMYFUNCTION("""COMPUTED_VALUE"""),"E0101F")</f>
        <v>E0101F</v>
      </c>
      <c r="P2" s="576">
        <f>IFERROR(__xludf.DUMMYFUNCTION("QUERY('Plantilla ubicaciones'!AA4:AC999,""Select * where AC like 'F%' order by AC"")"),3.0)</f>
        <v>3</v>
      </c>
      <c r="Q2" s="576">
        <f>IFERROR(__xludf.DUMMYFUNCTION("""COMPUTED_VALUE"""),1.0)</f>
        <v>1</v>
      </c>
      <c r="R2" s="576" t="str">
        <f>IFERROR(__xludf.DUMMYFUNCTION("""COMPUTED_VALUE"""),"F0101F")</f>
        <v>F0101F</v>
      </c>
      <c r="S2" s="576">
        <f>IFERROR(__xludf.DUMMYFUNCTION("QUERY('Plantilla ubicaciones'!AF4:AH999,""Select * where AH like 'G%' order by AH"")"),4.0)</f>
        <v>4</v>
      </c>
      <c r="T2" s="576">
        <f>IFERROR(__xludf.DUMMYFUNCTION("""COMPUTED_VALUE"""),1.0)</f>
        <v>1</v>
      </c>
      <c r="U2" s="576" t="str">
        <f>IFERROR(__xludf.DUMMYFUNCTION("""COMPUTED_VALUE"""),"G0101R")</f>
        <v>G0101R</v>
      </c>
      <c r="V2" s="576">
        <f>IFERROR(__xludf.DUMMYFUNCTION("QUERY('Plantilla ubicaciones'!AK4:AM999,""Select * where AM like 'H%' order by AM"")"),4.0)</f>
        <v>4</v>
      </c>
      <c r="W2" s="576">
        <f>IFERROR(__xludf.DUMMYFUNCTION("""COMPUTED_VALUE"""),1.0)</f>
        <v>1</v>
      </c>
      <c r="X2" s="576" t="str">
        <f>IFERROR(__xludf.DUMMYFUNCTION("""COMPUTED_VALUE"""),"H0101F")</f>
        <v>H0101F</v>
      </c>
      <c r="Y2" s="576">
        <f>IFERROR(__xludf.DUMMYFUNCTION("QUERY('Plantilla ubicaciones'!AP4:AR999,""Select * where AR like 'I%' order by AR"")"),5.0)</f>
        <v>5</v>
      </c>
      <c r="Z2" s="576">
        <f>IFERROR(__xludf.DUMMYFUNCTION("""COMPUTED_VALUE"""),1.0)</f>
        <v>1</v>
      </c>
      <c r="AA2" s="576" t="str">
        <f>IFERROR(__xludf.DUMMYFUNCTION("""COMPUTED_VALUE"""),"I0101F")</f>
        <v>I0101F</v>
      </c>
      <c r="AB2" s="576">
        <f>IFERROR(__xludf.DUMMYFUNCTION("QUERY('Plantilla ubicaciones'!AU4:AW999,""Select * where AW like 'J%' order by AW"")"),6.0)</f>
        <v>6</v>
      </c>
      <c r="AC2" s="576">
        <f>IFERROR(__xludf.DUMMYFUNCTION("""COMPUTED_VALUE"""),1.0)</f>
        <v>1</v>
      </c>
      <c r="AD2" s="576" t="str">
        <f>IFERROR(__xludf.DUMMYFUNCTION("""COMPUTED_VALUE"""),"J0101F")</f>
        <v>J0101F</v>
      </c>
      <c r="AE2" s="576">
        <f>IFERROR(__xludf.DUMMYFUNCTION("QUERY('Plantilla ubicaciones'!AZ4:BB999,""Select * where BB like 'K%' order by BB"")"),6.0)</f>
        <v>6</v>
      </c>
      <c r="AF2" s="576">
        <f>IFERROR(__xludf.DUMMYFUNCTION("""COMPUTED_VALUE"""),1.0)</f>
        <v>1</v>
      </c>
      <c r="AG2" s="576" t="str">
        <f>IFERROR(__xludf.DUMMYFUNCTION("""COMPUTED_VALUE"""),"K0101F")</f>
        <v>K0101F</v>
      </c>
      <c r="AH2" s="576">
        <f>IFERROR(__xludf.DUMMYFUNCTION("QUERY('Plantilla ubicaciones'!BE4:BG999,""Select * where BG like 'L%' order by BG"")"),7.0)</f>
        <v>7</v>
      </c>
      <c r="AI2" s="576">
        <f>IFERROR(__xludf.DUMMYFUNCTION("""COMPUTED_VALUE"""),1.0)</f>
        <v>1</v>
      </c>
      <c r="AJ2" s="576" t="str">
        <f>IFERROR(__xludf.DUMMYFUNCTION("""COMPUTED_VALUE"""),"L0101F")</f>
        <v>L0101F</v>
      </c>
      <c r="AK2" s="576">
        <f>IFERROR(__xludf.DUMMYFUNCTION("QUERY('Plantilla ubicaciones'!BJ4:BL999,""Select * where BL like 'M%' order by BL"")"),7.0)</f>
        <v>7</v>
      </c>
      <c r="AL2" s="576">
        <f>IFERROR(__xludf.DUMMYFUNCTION("""COMPUTED_VALUE"""),1.0)</f>
        <v>1</v>
      </c>
      <c r="AM2" s="576" t="str">
        <f>IFERROR(__xludf.DUMMYFUNCTION("""COMPUTED_VALUE"""),"M0101F")</f>
        <v>M0101F</v>
      </c>
      <c r="AN2" s="576">
        <f>IFERROR(__xludf.DUMMYFUNCTION("QUERY('Plantilla ubicaciones'!BO4:BQ999,""Select * where BQ like 'N%' order by BQ"")"),8.0)</f>
        <v>8</v>
      </c>
      <c r="AO2" s="576">
        <f>IFERROR(__xludf.DUMMYFUNCTION("""COMPUTED_VALUE"""),1.0)</f>
        <v>1</v>
      </c>
      <c r="AP2" s="576" t="str">
        <f>IFERROR(__xludf.DUMMYFUNCTION("""COMPUTED_VALUE"""),"N0101F")</f>
        <v>N0101F</v>
      </c>
      <c r="AQ2" s="576">
        <f>IFERROR(__xludf.DUMMYFUNCTION("QUERY('Plantilla ubicaciones'!BT4:BV999,""Select * where BV like 'O%' order by BV"")"),8.0)</f>
        <v>8</v>
      </c>
      <c r="AR2" s="576">
        <f>IFERROR(__xludf.DUMMYFUNCTION("""COMPUTED_VALUE"""),1.0)</f>
        <v>1</v>
      </c>
      <c r="AS2" s="576" t="str">
        <f>IFERROR(__xludf.DUMMYFUNCTION("""COMPUTED_VALUE"""),"O0101F")</f>
        <v>O0101F</v>
      </c>
      <c r="AT2" s="576">
        <f>IFERROR(__xludf.DUMMYFUNCTION("QUERY('Plantilla ubicaciones'!BY4:CA999,""Select * where CA like 'P%' order by CA"")"),9.0)</f>
        <v>9</v>
      </c>
      <c r="AU2" s="576">
        <f>IFERROR(__xludf.DUMMYFUNCTION("""COMPUTED_VALUE"""),1.0)</f>
        <v>1</v>
      </c>
      <c r="AV2" s="576" t="str">
        <f>IFERROR(__xludf.DUMMYFUNCTION("""COMPUTED_VALUE"""),"P0105F")</f>
        <v>P0105F</v>
      </c>
      <c r="AW2" s="576">
        <f>IFERROR(__xludf.DUMMYFUNCTION("QUERY('Plantilla ubicaciones'!CD4:CF999,""Select * where CF like 'Q%' order by CF"")"),9.0)</f>
        <v>9</v>
      </c>
      <c r="AX2" s="576">
        <f>IFERROR(__xludf.DUMMYFUNCTION("""COMPUTED_VALUE"""),1.0)</f>
        <v>1</v>
      </c>
      <c r="AY2" s="576" t="str">
        <f>IFERROR(__xludf.DUMMYFUNCTION("""COMPUTED_VALUE"""),"Q0101F")</f>
        <v>Q0101F</v>
      </c>
      <c r="AZ2" s="576">
        <f>IFERROR(__xludf.DUMMYFUNCTION("QUERY('Plantilla ubicaciones'!CI4:CK999,""Select * where CK like 'R%' order by CK"")"),10.0)</f>
        <v>10</v>
      </c>
      <c r="BA2" s="576">
        <f>IFERROR(__xludf.DUMMYFUNCTION("""COMPUTED_VALUE"""),1.0)</f>
        <v>1</v>
      </c>
      <c r="BB2" s="576" t="str">
        <f>IFERROR(__xludf.DUMMYFUNCTION("""COMPUTED_VALUE"""),"R0105F")</f>
        <v>R0105F</v>
      </c>
      <c r="BC2" s="576">
        <f>IFERROR(__xludf.DUMMYFUNCTION("QUERY('Plantilla ubicaciones'!CN4:CP999,""Select * where CP like 'S%' order by CP"")"),10.0)</f>
        <v>10</v>
      </c>
      <c r="BD2" s="576">
        <f>IFERROR(__xludf.DUMMYFUNCTION("""COMPUTED_VALUE"""),1.0)</f>
        <v>1</v>
      </c>
      <c r="BE2" s="576" t="str">
        <f>IFERROR(__xludf.DUMMYFUNCTION("""COMPUTED_VALUE"""),"S010101")</f>
        <v>S010101</v>
      </c>
    </row>
    <row r="3">
      <c r="A3" s="576">
        <f>IFERROR(__xludf.DUMMYFUNCTION("""COMPUTED_VALUE"""),1.0)</f>
        <v>1</v>
      </c>
      <c r="B3" s="576">
        <f>IFERROR(__xludf.DUMMYFUNCTION("""COMPUTED_VALUE"""),1.0)</f>
        <v>1</v>
      </c>
      <c r="C3" s="576" t="str">
        <f>IFERROR(__xludf.DUMMYFUNCTION("""COMPUTED_VALUE"""),"A0101R")</f>
        <v>A0101R</v>
      </c>
      <c r="D3" s="576">
        <f>IFERROR(__xludf.DUMMYFUNCTION("""COMPUTED_VALUE"""),1.0)</f>
        <v>1</v>
      </c>
      <c r="E3" s="576">
        <f>IFERROR(__xludf.DUMMYFUNCTION("""COMPUTED_VALUE"""),1.0)</f>
        <v>1</v>
      </c>
      <c r="F3" s="576" t="str">
        <f>IFERROR(__xludf.DUMMYFUNCTION("""COMPUTED_VALUE"""),"B0101R")</f>
        <v>B0101R</v>
      </c>
      <c r="G3" s="576">
        <f>IFERROR(__xludf.DUMMYFUNCTION("""COMPUTED_VALUE"""),2.0)</f>
        <v>2</v>
      </c>
      <c r="H3" s="576">
        <f>IFERROR(__xludf.DUMMYFUNCTION("""COMPUTED_VALUE"""),1.0)</f>
        <v>1</v>
      </c>
      <c r="I3" s="576" t="str">
        <f>IFERROR(__xludf.DUMMYFUNCTION("""COMPUTED_VALUE"""),"C0101R")</f>
        <v>C0101R</v>
      </c>
      <c r="J3" s="576">
        <f>IFERROR(__xludf.DUMMYFUNCTION("""COMPUTED_VALUE"""),2.0)</f>
        <v>2</v>
      </c>
      <c r="K3" s="576">
        <f>IFERROR(__xludf.DUMMYFUNCTION("""COMPUTED_VALUE"""),1.0)</f>
        <v>1</v>
      </c>
      <c r="L3" s="576" t="str">
        <f>IFERROR(__xludf.DUMMYFUNCTION("""COMPUTED_VALUE"""),"D0101R")</f>
        <v>D0101R</v>
      </c>
      <c r="M3" s="576">
        <f>IFERROR(__xludf.DUMMYFUNCTION("""COMPUTED_VALUE"""),3.0)</f>
        <v>3</v>
      </c>
      <c r="N3" s="576">
        <f>IFERROR(__xludf.DUMMYFUNCTION("""COMPUTED_VALUE"""),1.0)</f>
        <v>1</v>
      </c>
      <c r="O3" s="576" t="str">
        <f>IFERROR(__xludf.DUMMYFUNCTION("""COMPUTED_VALUE"""),"E0101R")</f>
        <v>E0101R</v>
      </c>
      <c r="P3" s="576">
        <f>IFERROR(__xludf.DUMMYFUNCTION("""COMPUTED_VALUE"""),3.0)</f>
        <v>3</v>
      </c>
      <c r="Q3" s="576">
        <f>IFERROR(__xludf.DUMMYFUNCTION("""COMPUTED_VALUE"""),1.0)</f>
        <v>1</v>
      </c>
      <c r="R3" s="576" t="str">
        <f>IFERROR(__xludf.DUMMYFUNCTION("""COMPUTED_VALUE"""),"F0101R")</f>
        <v>F0101R</v>
      </c>
      <c r="S3" s="576">
        <f>IFERROR(__xludf.DUMMYFUNCTION("""COMPUTED_VALUE"""),4.0)</f>
        <v>4</v>
      </c>
      <c r="T3" s="576">
        <f>IFERROR(__xludf.DUMMYFUNCTION("""COMPUTED_VALUE"""),1.0)</f>
        <v>1</v>
      </c>
      <c r="U3" s="576" t="str">
        <f>IFERROR(__xludf.DUMMYFUNCTION("""COMPUTED_VALUE"""),"G0102R")</f>
        <v>G0102R</v>
      </c>
      <c r="V3" s="576">
        <f>IFERROR(__xludf.DUMMYFUNCTION("""COMPUTED_VALUE"""),4.0)</f>
        <v>4</v>
      </c>
      <c r="W3" s="576">
        <f>IFERROR(__xludf.DUMMYFUNCTION("""COMPUTED_VALUE"""),1.0)</f>
        <v>1</v>
      </c>
      <c r="X3" s="576" t="str">
        <f>IFERROR(__xludf.DUMMYFUNCTION("""COMPUTED_VALUE"""),"H0101R")</f>
        <v>H0101R</v>
      </c>
      <c r="Y3" s="576">
        <f>IFERROR(__xludf.DUMMYFUNCTION("""COMPUTED_VALUE"""),5.0)</f>
        <v>5</v>
      </c>
      <c r="Z3" s="576">
        <f>IFERROR(__xludf.DUMMYFUNCTION("""COMPUTED_VALUE"""),1.0)</f>
        <v>1</v>
      </c>
      <c r="AA3" s="576" t="str">
        <f>IFERROR(__xludf.DUMMYFUNCTION("""COMPUTED_VALUE"""),"I0101R")</f>
        <v>I0101R</v>
      </c>
      <c r="AB3" s="576">
        <f>IFERROR(__xludf.DUMMYFUNCTION("""COMPUTED_VALUE"""),6.0)</f>
        <v>6</v>
      </c>
      <c r="AC3" s="576">
        <f>IFERROR(__xludf.DUMMYFUNCTION("""COMPUTED_VALUE"""),1.0)</f>
        <v>1</v>
      </c>
      <c r="AD3" s="576" t="str">
        <f>IFERROR(__xludf.DUMMYFUNCTION("""COMPUTED_VALUE"""),"J0101R")</f>
        <v>J0101R</v>
      </c>
      <c r="AE3" s="576">
        <f>IFERROR(__xludf.DUMMYFUNCTION("""COMPUTED_VALUE"""),6.0)</f>
        <v>6</v>
      </c>
      <c r="AF3" s="576">
        <f>IFERROR(__xludf.DUMMYFUNCTION("""COMPUTED_VALUE"""),1.0)</f>
        <v>1</v>
      </c>
      <c r="AG3" s="576" t="str">
        <f>IFERROR(__xludf.DUMMYFUNCTION("""COMPUTED_VALUE"""),"K0101R")</f>
        <v>K0101R</v>
      </c>
      <c r="AH3" s="576">
        <f>IFERROR(__xludf.DUMMYFUNCTION("""COMPUTED_VALUE"""),7.0)</f>
        <v>7</v>
      </c>
      <c r="AI3" s="576">
        <f>IFERROR(__xludf.DUMMYFUNCTION("""COMPUTED_VALUE"""),1.0)</f>
        <v>1</v>
      </c>
      <c r="AJ3" s="576" t="str">
        <f>IFERROR(__xludf.DUMMYFUNCTION("""COMPUTED_VALUE"""),"L0101R")</f>
        <v>L0101R</v>
      </c>
      <c r="AK3" s="576">
        <f>IFERROR(__xludf.DUMMYFUNCTION("""COMPUTED_VALUE"""),7.0)</f>
        <v>7</v>
      </c>
      <c r="AL3" s="576">
        <f>IFERROR(__xludf.DUMMYFUNCTION("""COMPUTED_VALUE"""),1.0)</f>
        <v>1</v>
      </c>
      <c r="AM3" s="576" t="str">
        <f>IFERROR(__xludf.DUMMYFUNCTION("""COMPUTED_VALUE"""),"M0101R")</f>
        <v>M0101R</v>
      </c>
      <c r="AN3" s="576">
        <f>IFERROR(__xludf.DUMMYFUNCTION("""COMPUTED_VALUE"""),8.0)</f>
        <v>8</v>
      </c>
      <c r="AO3" s="576">
        <f>IFERROR(__xludf.DUMMYFUNCTION("""COMPUTED_VALUE"""),1.0)</f>
        <v>1</v>
      </c>
      <c r="AP3" s="576" t="str">
        <f>IFERROR(__xludf.DUMMYFUNCTION("""COMPUTED_VALUE"""),"N0101R")</f>
        <v>N0101R</v>
      </c>
      <c r="AQ3" s="576">
        <f>IFERROR(__xludf.DUMMYFUNCTION("""COMPUTED_VALUE"""),8.0)</f>
        <v>8</v>
      </c>
      <c r="AR3" s="576">
        <f>IFERROR(__xludf.DUMMYFUNCTION("""COMPUTED_VALUE"""),1.0)</f>
        <v>1</v>
      </c>
      <c r="AS3" s="576" t="str">
        <f>IFERROR(__xludf.DUMMYFUNCTION("""COMPUTED_VALUE"""),"O0101R")</f>
        <v>O0101R</v>
      </c>
      <c r="AT3" s="576">
        <f>IFERROR(__xludf.DUMMYFUNCTION("""COMPUTED_VALUE"""),9.0)</f>
        <v>9</v>
      </c>
      <c r="AU3" s="576">
        <f>IFERROR(__xludf.DUMMYFUNCTION("""COMPUTED_VALUE"""),1.0)</f>
        <v>1</v>
      </c>
      <c r="AV3" s="576" t="str">
        <f>IFERROR(__xludf.DUMMYFUNCTION("""COMPUTED_VALUE"""),"P0105R")</f>
        <v>P0105R</v>
      </c>
      <c r="AW3" s="576">
        <f>IFERROR(__xludf.DUMMYFUNCTION("""COMPUTED_VALUE"""),9.0)</f>
        <v>9</v>
      </c>
      <c r="AX3" s="576">
        <f>IFERROR(__xludf.DUMMYFUNCTION("""COMPUTED_VALUE"""),1.0)</f>
        <v>1</v>
      </c>
      <c r="AY3" s="576" t="str">
        <f>IFERROR(__xludf.DUMMYFUNCTION("""COMPUTED_VALUE"""),"Q0102F")</f>
        <v>Q0102F</v>
      </c>
      <c r="AZ3" s="576">
        <f>IFERROR(__xludf.DUMMYFUNCTION("""COMPUTED_VALUE"""),10.0)</f>
        <v>10</v>
      </c>
      <c r="BA3" s="576">
        <f>IFERROR(__xludf.DUMMYFUNCTION("""COMPUTED_VALUE"""),1.0)</f>
        <v>1</v>
      </c>
      <c r="BB3" s="576" t="str">
        <f>IFERROR(__xludf.DUMMYFUNCTION("""COMPUTED_VALUE"""),"R0106F")</f>
        <v>R0106F</v>
      </c>
      <c r="BC3" s="576">
        <f>IFERROR(__xludf.DUMMYFUNCTION("""COMPUTED_VALUE"""),10.0)</f>
        <v>10</v>
      </c>
      <c r="BD3" s="576">
        <f>IFERROR(__xludf.DUMMYFUNCTION("""COMPUTED_VALUE"""),1.0)</f>
        <v>1</v>
      </c>
      <c r="BE3" s="576" t="str">
        <f>IFERROR(__xludf.DUMMYFUNCTION("""COMPUTED_VALUE"""),"S010102")</f>
        <v>S010102</v>
      </c>
    </row>
    <row r="4">
      <c r="A4" s="576">
        <f>IFERROR(__xludf.DUMMYFUNCTION("""COMPUTED_VALUE"""),1.0)</f>
        <v>1</v>
      </c>
      <c r="B4" s="576">
        <f>IFERROR(__xludf.DUMMYFUNCTION("""COMPUTED_VALUE"""),1.0)</f>
        <v>1</v>
      </c>
      <c r="C4" s="576" t="str">
        <f>IFERROR(__xludf.DUMMYFUNCTION("""COMPUTED_VALUE"""),"A0102F")</f>
        <v>A0102F</v>
      </c>
      <c r="D4" s="576">
        <f>IFERROR(__xludf.DUMMYFUNCTION("""COMPUTED_VALUE"""),1.0)</f>
        <v>1</v>
      </c>
      <c r="E4" s="576">
        <f>IFERROR(__xludf.DUMMYFUNCTION("""COMPUTED_VALUE"""),1.0)</f>
        <v>1</v>
      </c>
      <c r="F4" s="576" t="str">
        <f>IFERROR(__xludf.DUMMYFUNCTION("""COMPUTED_VALUE"""),"B0102F")</f>
        <v>B0102F</v>
      </c>
      <c r="G4" s="576">
        <f>IFERROR(__xludf.DUMMYFUNCTION("""COMPUTED_VALUE"""),2.0)</f>
        <v>2</v>
      </c>
      <c r="H4" s="576">
        <f>IFERROR(__xludf.DUMMYFUNCTION("""COMPUTED_VALUE"""),1.0)</f>
        <v>1</v>
      </c>
      <c r="I4" s="576" t="str">
        <f>IFERROR(__xludf.DUMMYFUNCTION("""COMPUTED_VALUE"""),"C0102F")</f>
        <v>C0102F</v>
      </c>
      <c r="J4" s="576">
        <f>IFERROR(__xludf.DUMMYFUNCTION("""COMPUTED_VALUE"""),2.0)</f>
        <v>2</v>
      </c>
      <c r="K4" s="576">
        <f>IFERROR(__xludf.DUMMYFUNCTION("""COMPUTED_VALUE"""),1.0)</f>
        <v>1</v>
      </c>
      <c r="L4" s="576" t="str">
        <f>IFERROR(__xludf.DUMMYFUNCTION("""COMPUTED_VALUE"""),"D0102F")</f>
        <v>D0102F</v>
      </c>
      <c r="M4" s="576">
        <f>IFERROR(__xludf.DUMMYFUNCTION("""COMPUTED_VALUE"""),3.0)</f>
        <v>3</v>
      </c>
      <c r="N4" s="576">
        <f>IFERROR(__xludf.DUMMYFUNCTION("""COMPUTED_VALUE"""),1.0)</f>
        <v>1</v>
      </c>
      <c r="O4" s="576" t="str">
        <f>IFERROR(__xludf.DUMMYFUNCTION("""COMPUTED_VALUE"""),"E0102F")</f>
        <v>E0102F</v>
      </c>
      <c r="P4" s="576">
        <f>IFERROR(__xludf.DUMMYFUNCTION("""COMPUTED_VALUE"""),3.0)</f>
        <v>3</v>
      </c>
      <c r="Q4" s="576">
        <f>IFERROR(__xludf.DUMMYFUNCTION("""COMPUTED_VALUE"""),1.0)</f>
        <v>1</v>
      </c>
      <c r="R4" s="576" t="str">
        <f>IFERROR(__xludf.DUMMYFUNCTION("""COMPUTED_VALUE"""),"F0102F")</f>
        <v>F0102F</v>
      </c>
      <c r="S4" s="576">
        <f>IFERROR(__xludf.DUMMYFUNCTION("""COMPUTED_VALUE"""),4.0)</f>
        <v>4</v>
      </c>
      <c r="T4" s="576">
        <f>IFERROR(__xludf.DUMMYFUNCTION("""COMPUTED_VALUE"""),1.0)</f>
        <v>1</v>
      </c>
      <c r="U4" s="576" t="str">
        <f>IFERROR(__xludf.DUMMYFUNCTION("""COMPUTED_VALUE"""),"G0103R")</f>
        <v>G0103R</v>
      </c>
      <c r="V4" s="576">
        <f>IFERROR(__xludf.DUMMYFUNCTION("""COMPUTED_VALUE"""),4.0)</f>
        <v>4</v>
      </c>
      <c r="W4" s="576">
        <f>IFERROR(__xludf.DUMMYFUNCTION("""COMPUTED_VALUE"""),1.0)</f>
        <v>1</v>
      </c>
      <c r="X4" s="576" t="str">
        <f>IFERROR(__xludf.DUMMYFUNCTION("""COMPUTED_VALUE"""),"H0102F")</f>
        <v>H0102F</v>
      </c>
      <c r="Y4" s="576">
        <f>IFERROR(__xludf.DUMMYFUNCTION("""COMPUTED_VALUE"""),5.0)</f>
        <v>5</v>
      </c>
      <c r="Z4" s="576">
        <f>IFERROR(__xludf.DUMMYFUNCTION("""COMPUTED_VALUE"""),1.0)</f>
        <v>1</v>
      </c>
      <c r="AA4" s="576" t="str">
        <f>IFERROR(__xludf.DUMMYFUNCTION("""COMPUTED_VALUE"""),"I0102F")</f>
        <v>I0102F</v>
      </c>
      <c r="AB4" s="576">
        <f>IFERROR(__xludf.DUMMYFUNCTION("""COMPUTED_VALUE"""),6.0)</f>
        <v>6</v>
      </c>
      <c r="AC4" s="576">
        <f>IFERROR(__xludf.DUMMYFUNCTION("""COMPUTED_VALUE"""),1.0)</f>
        <v>1</v>
      </c>
      <c r="AD4" s="576" t="str">
        <f>IFERROR(__xludf.DUMMYFUNCTION("""COMPUTED_VALUE"""),"J0102F")</f>
        <v>J0102F</v>
      </c>
      <c r="AE4" s="576">
        <f>IFERROR(__xludf.DUMMYFUNCTION("""COMPUTED_VALUE"""),6.0)</f>
        <v>6</v>
      </c>
      <c r="AF4" s="576">
        <f>IFERROR(__xludf.DUMMYFUNCTION("""COMPUTED_VALUE"""),1.0)</f>
        <v>1</v>
      </c>
      <c r="AG4" s="576" t="str">
        <f>IFERROR(__xludf.DUMMYFUNCTION("""COMPUTED_VALUE"""),"K0102F")</f>
        <v>K0102F</v>
      </c>
      <c r="AH4" s="576">
        <f>IFERROR(__xludf.DUMMYFUNCTION("""COMPUTED_VALUE"""),7.0)</f>
        <v>7</v>
      </c>
      <c r="AI4" s="576">
        <f>IFERROR(__xludf.DUMMYFUNCTION("""COMPUTED_VALUE"""),1.0)</f>
        <v>1</v>
      </c>
      <c r="AJ4" s="576" t="str">
        <f>IFERROR(__xludf.DUMMYFUNCTION("""COMPUTED_VALUE"""),"L0102F")</f>
        <v>L0102F</v>
      </c>
      <c r="AK4" s="576">
        <f>IFERROR(__xludf.DUMMYFUNCTION("""COMPUTED_VALUE"""),7.0)</f>
        <v>7</v>
      </c>
      <c r="AL4" s="576">
        <f>IFERROR(__xludf.DUMMYFUNCTION("""COMPUTED_VALUE"""),1.0)</f>
        <v>1</v>
      </c>
      <c r="AM4" s="576" t="str">
        <f>IFERROR(__xludf.DUMMYFUNCTION("""COMPUTED_VALUE"""),"M0102F")</f>
        <v>M0102F</v>
      </c>
      <c r="AN4" s="576">
        <f>IFERROR(__xludf.DUMMYFUNCTION("""COMPUTED_VALUE"""),8.0)</f>
        <v>8</v>
      </c>
      <c r="AO4" s="576">
        <f>IFERROR(__xludf.DUMMYFUNCTION("""COMPUTED_VALUE"""),1.0)</f>
        <v>1</v>
      </c>
      <c r="AP4" s="576" t="str">
        <f>IFERROR(__xludf.DUMMYFUNCTION("""COMPUTED_VALUE"""),"N0102F")</f>
        <v>N0102F</v>
      </c>
      <c r="AQ4" s="576">
        <f>IFERROR(__xludf.DUMMYFUNCTION("""COMPUTED_VALUE"""),8.0)</f>
        <v>8</v>
      </c>
      <c r="AR4" s="576">
        <f>IFERROR(__xludf.DUMMYFUNCTION("""COMPUTED_VALUE"""),1.0)</f>
        <v>1</v>
      </c>
      <c r="AS4" s="576" t="str">
        <f>IFERROR(__xludf.DUMMYFUNCTION("""COMPUTED_VALUE"""),"O0102F")</f>
        <v>O0102F</v>
      </c>
      <c r="AT4" s="576">
        <f>IFERROR(__xludf.DUMMYFUNCTION("""COMPUTED_VALUE"""),9.0)</f>
        <v>9</v>
      </c>
      <c r="AU4" s="576">
        <f>IFERROR(__xludf.DUMMYFUNCTION("""COMPUTED_VALUE"""),1.0)</f>
        <v>1</v>
      </c>
      <c r="AV4" s="576" t="str">
        <f>IFERROR(__xludf.DUMMYFUNCTION("""COMPUTED_VALUE"""),"P0106F")</f>
        <v>P0106F</v>
      </c>
      <c r="AW4" s="576">
        <f>IFERROR(__xludf.DUMMYFUNCTION("""COMPUTED_VALUE"""),9.0)</f>
        <v>9</v>
      </c>
      <c r="AX4" s="576">
        <f>IFERROR(__xludf.DUMMYFUNCTION("""COMPUTED_VALUE"""),1.0)</f>
        <v>1</v>
      </c>
      <c r="AY4" s="576" t="str">
        <f>IFERROR(__xludf.DUMMYFUNCTION("""COMPUTED_VALUE"""),"Q0103F")</f>
        <v>Q0103F</v>
      </c>
      <c r="AZ4" s="576">
        <f>IFERROR(__xludf.DUMMYFUNCTION("""COMPUTED_VALUE"""),10.0)</f>
        <v>10</v>
      </c>
      <c r="BA4" s="576">
        <f>IFERROR(__xludf.DUMMYFUNCTION("""COMPUTED_VALUE"""),1.0)</f>
        <v>1</v>
      </c>
      <c r="BB4" s="576" t="str">
        <f>IFERROR(__xludf.DUMMYFUNCTION("""COMPUTED_VALUE"""),"R0107F")</f>
        <v>R0107F</v>
      </c>
      <c r="BC4" s="576">
        <f>IFERROR(__xludf.DUMMYFUNCTION("""COMPUTED_VALUE"""),10.0)</f>
        <v>10</v>
      </c>
      <c r="BD4" s="576">
        <f>IFERROR(__xludf.DUMMYFUNCTION("""COMPUTED_VALUE"""),1.0)</f>
        <v>1</v>
      </c>
      <c r="BE4" s="576" t="str">
        <f>IFERROR(__xludf.DUMMYFUNCTION("""COMPUTED_VALUE"""),"S010103")</f>
        <v>S010103</v>
      </c>
    </row>
    <row r="5">
      <c r="A5" s="576">
        <f>IFERROR(__xludf.DUMMYFUNCTION("""COMPUTED_VALUE"""),1.0)</f>
        <v>1</v>
      </c>
      <c r="B5" s="576">
        <f>IFERROR(__xludf.DUMMYFUNCTION("""COMPUTED_VALUE"""),1.0)</f>
        <v>1</v>
      </c>
      <c r="C5" s="576" t="str">
        <f>IFERROR(__xludf.DUMMYFUNCTION("""COMPUTED_VALUE"""),"A0102R")</f>
        <v>A0102R</v>
      </c>
      <c r="D5" s="576">
        <f>IFERROR(__xludf.DUMMYFUNCTION("""COMPUTED_VALUE"""),1.0)</f>
        <v>1</v>
      </c>
      <c r="E5" s="576">
        <f>IFERROR(__xludf.DUMMYFUNCTION("""COMPUTED_VALUE"""),1.0)</f>
        <v>1</v>
      </c>
      <c r="F5" s="576" t="str">
        <f>IFERROR(__xludf.DUMMYFUNCTION("""COMPUTED_VALUE"""),"B0102R")</f>
        <v>B0102R</v>
      </c>
      <c r="G5" s="576">
        <f>IFERROR(__xludf.DUMMYFUNCTION("""COMPUTED_VALUE"""),2.0)</f>
        <v>2</v>
      </c>
      <c r="H5" s="576">
        <f>IFERROR(__xludf.DUMMYFUNCTION("""COMPUTED_VALUE"""),1.0)</f>
        <v>1</v>
      </c>
      <c r="I5" s="576" t="str">
        <f>IFERROR(__xludf.DUMMYFUNCTION("""COMPUTED_VALUE"""),"C0102R")</f>
        <v>C0102R</v>
      </c>
      <c r="J5" s="576">
        <f>IFERROR(__xludf.DUMMYFUNCTION("""COMPUTED_VALUE"""),2.0)</f>
        <v>2</v>
      </c>
      <c r="K5" s="576">
        <f>IFERROR(__xludf.DUMMYFUNCTION("""COMPUTED_VALUE"""),1.0)</f>
        <v>1</v>
      </c>
      <c r="L5" s="576" t="str">
        <f>IFERROR(__xludf.DUMMYFUNCTION("""COMPUTED_VALUE"""),"D0102R")</f>
        <v>D0102R</v>
      </c>
      <c r="M5" s="576">
        <f>IFERROR(__xludf.DUMMYFUNCTION("""COMPUTED_VALUE"""),3.0)</f>
        <v>3</v>
      </c>
      <c r="N5" s="576">
        <f>IFERROR(__xludf.DUMMYFUNCTION("""COMPUTED_VALUE"""),1.0)</f>
        <v>1</v>
      </c>
      <c r="O5" s="576" t="str">
        <f>IFERROR(__xludf.DUMMYFUNCTION("""COMPUTED_VALUE"""),"E0102R")</f>
        <v>E0102R</v>
      </c>
      <c r="P5" s="576">
        <f>IFERROR(__xludf.DUMMYFUNCTION("""COMPUTED_VALUE"""),3.0)</f>
        <v>3</v>
      </c>
      <c r="Q5" s="576">
        <f>IFERROR(__xludf.DUMMYFUNCTION("""COMPUTED_VALUE"""),1.0)</f>
        <v>1</v>
      </c>
      <c r="R5" s="576" t="str">
        <f>IFERROR(__xludf.DUMMYFUNCTION("""COMPUTED_VALUE"""),"F0102R")</f>
        <v>F0102R</v>
      </c>
      <c r="S5" s="576">
        <f>IFERROR(__xludf.DUMMYFUNCTION("""COMPUTED_VALUE"""),4.0)</f>
        <v>4</v>
      </c>
      <c r="T5" s="576">
        <f>IFERROR(__xludf.DUMMYFUNCTION("""COMPUTED_VALUE"""),1.0)</f>
        <v>1</v>
      </c>
      <c r="U5" s="576" t="str">
        <f>IFERROR(__xludf.DUMMYFUNCTION("""COMPUTED_VALUE"""),"G0104R")</f>
        <v>G0104R</v>
      </c>
      <c r="V5" s="576">
        <f>IFERROR(__xludf.DUMMYFUNCTION("""COMPUTED_VALUE"""),4.0)</f>
        <v>4</v>
      </c>
      <c r="W5" s="576">
        <f>IFERROR(__xludf.DUMMYFUNCTION("""COMPUTED_VALUE"""),1.0)</f>
        <v>1</v>
      </c>
      <c r="X5" s="576" t="str">
        <f>IFERROR(__xludf.DUMMYFUNCTION("""COMPUTED_VALUE"""),"H0102R")</f>
        <v>H0102R</v>
      </c>
      <c r="Y5" s="576">
        <f>IFERROR(__xludf.DUMMYFUNCTION("""COMPUTED_VALUE"""),5.0)</f>
        <v>5</v>
      </c>
      <c r="Z5" s="576">
        <f>IFERROR(__xludf.DUMMYFUNCTION("""COMPUTED_VALUE"""),1.0)</f>
        <v>1</v>
      </c>
      <c r="AA5" s="576" t="str">
        <f>IFERROR(__xludf.DUMMYFUNCTION("""COMPUTED_VALUE"""),"I0102R")</f>
        <v>I0102R</v>
      </c>
      <c r="AB5" s="576">
        <f>IFERROR(__xludf.DUMMYFUNCTION("""COMPUTED_VALUE"""),6.0)</f>
        <v>6</v>
      </c>
      <c r="AC5" s="576">
        <f>IFERROR(__xludf.DUMMYFUNCTION("""COMPUTED_VALUE"""),1.0)</f>
        <v>1</v>
      </c>
      <c r="AD5" s="576" t="str">
        <f>IFERROR(__xludf.DUMMYFUNCTION("""COMPUTED_VALUE"""),"J0102R")</f>
        <v>J0102R</v>
      </c>
      <c r="AE5" s="576">
        <f>IFERROR(__xludf.DUMMYFUNCTION("""COMPUTED_VALUE"""),6.0)</f>
        <v>6</v>
      </c>
      <c r="AF5" s="576">
        <f>IFERROR(__xludf.DUMMYFUNCTION("""COMPUTED_VALUE"""),1.0)</f>
        <v>1</v>
      </c>
      <c r="AG5" s="576" t="str">
        <f>IFERROR(__xludf.DUMMYFUNCTION("""COMPUTED_VALUE"""),"K0102R")</f>
        <v>K0102R</v>
      </c>
      <c r="AH5" s="576">
        <f>IFERROR(__xludf.DUMMYFUNCTION("""COMPUTED_VALUE"""),7.0)</f>
        <v>7</v>
      </c>
      <c r="AI5" s="576">
        <f>IFERROR(__xludf.DUMMYFUNCTION("""COMPUTED_VALUE"""),1.0)</f>
        <v>1</v>
      </c>
      <c r="AJ5" s="576" t="str">
        <f>IFERROR(__xludf.DUMMYFUNCTION("""COMPUTED_VALUE"""),"L0102R")</f>
        <v>L0102R</v>
      </c>
      <c r="AK5" s="576">
        <f>IFERROR(__xludf.DUMMYFUNCTION("""COMPUTED_VALUE"""),7.0)</f>
        <v>7</v>
      </c>
      <c r="AL5" s="576">
        <f>IFERROR(__xludf.DUMMYFUNCTION("""COMPUTED_VALUE"""),1.0)</f>
        <v>1</v>
      </c>
      <c r="AM5" s="576" t="str">
        <f>IFERROR(__xludf.DUMMYFUNCTION("""COMPUTED_VALUE"""),"M0102R")</f>
        <v>M0102R</v>
      </c>
      <c r="AN5" s="576">
        <f>IFERROR(__xludf.DUMMYFUNCTION("""COMPUTED_VALUE"""),8.0)</f>
        <v>8</v>
      </c>
      <c r="AO5" s="576">
        <f>IFERROR(__xludf.DUMMYFUNCTION("""COMPUTED_VALUE"""),1.0)</f>
        <v>1</v>
      </c>
      <c r="AP5" s="576" t="str">
        <f>IFERROR(__xludf.DUMMYFUNCTION("""COMPUTED_VALUE"""),"N0102R")</f>
        <v>N0102R</v>
      </c>
      <c r="AQ5" s="576">
        <f>IFERROR(__xludf.DUMMYFUNCTION("""COMPUTED_VALUE"""),8.0)</f>
        <v>8</v>
      </c>
      <c r="AR5" s="576">
        <f>IFERROR(__xludf.DUMMYFUNCTION("""COMPUTED_VALUE"""),1.0)</f>
        <v>1</v>
      </c>
      <c r="AS5" s="576" t="str">
        <f>IFERROR(__xludf.DUMMYFUNCTION("""COMPUTED_VALUE"""),"O0102R")</f>
        <v>O0102R</v>
      </c>
      <c r="AT5" s="576">
        <f>IFERROR(__xludf.DUMMYFUNCTION("""COMPUTED_VALUE"""),9.0)</f>
        <v>9</v>
      </c>
      <c r="AU5" s="576">
        <f>IFERROR(__xludf.DUMMYFUNCTION("""COMPUTED_VALUE"""),1.0)</f>
        <v>1</v>
      </c>
      <c r="AV5" s="576" t="str">
        <f>IFERROR(__xludf.DUMMYFUNCTION("""COMPUTED_VALUE"""),"P0106R")</f>
        <v>P0106R</v>
      </c>
      <c r="AW5" s="576">
        <f>IFERROR(__xludf.DUMMYFUNCTION("""COMPUTED_VALUE"""),9.0)</f>
        <v>9</v>
      </c>
      <c r="AX5" s="576">
        <f>IFERROR(__xludf.DUMMYFUNCTION("""COMPUTED_VALUE"""),1.0)</f>
        <v>1</v>
      </c>
      <c r="AY5" s="576" t="str">
        <f>IFERROR(__xludf.DUMMYFUNCTION("""COMPUTED_VALUE"""),"Q0104F")</f>
        <v>Q0104F</v>
      </c>
      <c r="AZ5" s="576">
        <f>IFERROR(__xludf.DUMMYFUNCTION("""COMPUTED_VALUE"""),10.0)</f>
        <v>10</v>
      </c>
      <c r="BA5" s="576">
        <f>IFERROR(__xludf.DUMMYFUNCTION("""COMPUTED_VALUE"""),1.0)</f>
        <v>1</v>
      </c>
      <c r="BB5" s="576" t="str">
        <f>IFERROR(__xludf.DUMMYFUNCTION("""COMPUTED_VALUE"""),"R0108F")</f>
        <v>R0108F</v>
      </c>
      <c r="BC5" s="576">
        <f>IFERROR(__xludf.DUMMYFUNCTION("""COMPUTED_VALUE"""),10.0)</f>
        <v>10</v>
      </c>
      <c r="BD5" s="576">
        <f>IFERROR(__xludf.DUMMYFUNCTION("""COMPUTED_VALUE"""),1.0)</f>
        <v>1</v>
      </c>
      <c r="BE5" s="576" t="str">
        <f>IFERROR(__xludf.DUMMYFUNCTION("""COMPUTED_VALUE"""),"S010104")</f>
        <v>S010104</v>
      </c>
    </row>
    <row r="6">
      <c r="A6" s="576">
        <f>IFERROR(__xludf.DUMMYFUNCTION("""COMPUTED_VALUE"""),1.0)</f>
        <v>1</v>
      </c>
      <c r="B6" s="576">
        <f>IFERROR(__xludf.DUMMYFUNCTION("""COMPUTED_VALUE"""),1.0)</f>
        <v>1</v>
      </c>
      <c r="C6" s="576" t="str">
        <f>IFERROR(__xludf.DUMMYFUNCTION("""COMPUTED_VALUE"""),"A0103F")</f>
        <v>A0103F</v>
      </c>
      <c r="D6" s="576">
        <f>IFERROR(__xludf.DUMMYFUNCTION("""COMPUTED_VALUE"""),1.0)</f>
        <v>1</v>
      </c>
      <c r="E6" s="576">
        <f>IFERROR(__xludf.DUMMYFUNCTION("""COMPUTED_VALUE"""),1.0)</f>
        <v>1</v>
      </c>
      <c r="F6" s="576" t="str">
        <f>IFERROR(__xludf.DUMMYFUNCTION("""COMPUTED_VALUE"""),"B0103F")</f>
        <v>B0103F</v>
      </c>
      <c r="G6" s="576">
        <f>IFERROR(__xludf.DUMMYFUNCTION("""COMPUTED_VALUE"""),2.0)</f>
        <v>2</v>
      </c>
      <c r="H6" s="576">
        <f>IFERROR(__xludf.DUMMYFUNCTION("""COMPUTED_VALUE"""),1.0)</f>
        <v>1</v>
      </c>
      <c r="I6" s="576" t="str">
        <f>IFERROR(__xludf.DUMMYFUNCTION("""COMPUTED_VALUE"""),"C0103F")</f>
        <v>C0103F</v>
      </c>
      <c r="J6" s="576">
        <f>IFERROR(__xludf.DUMMYFUNCTION("""COMPUTED_VALUE"""),2.0)</f>
        <v>2</v>
      </c>
      <c r="K6" s="576">
        <f>IFERROR(__xludf.DUMMYFUNCTION("""COMPUTED_VALUE"""),1.0)</f>
        <v>1</v>
      </c>
      <c r="L6" s="576" t="str">
        <f>IFERROR(__xludf.DUMMYFUNCTION("""COMPUTED_VALUE"""),"D0103F")</f>
        <v>D0103F</v>
      </c>
      <c r="M6" s="576">
        <f>IFERROR(__xludf.DUMMYFUNCTION("""COMPUTED_VALUE"""),3.0)</f>
        <v>3</v>
      </c>
      <c r="N6" s="576">
        <f>IFERROR(__xludf.DUMMYFUNCTION("""COMPUTED_VALUE"""),1.0)</f>
        <v>1</v>
      </c>
      <c r="O6" s="576" t="str">
        <f>IFERROR(__xludf.DUMMYFUNCTION("""COMPUTED_VALUE"""),"E0103F")</f>
        <v>E0103F</v>
      </c>
      <c r="P6" s="576">
        <f>IFERROR(__xludf.DUMMYFUNCTION("""COMPUTED_VALUE"""),3.0)</f>
        <v>3</v>
      </c>
      <c r="Q6" s="576">
        <f>IFERROR(__xludf.DUMMYFUNCTION("""COMPUTED_VALUE"""),1.0)</f>
        <v>1</v>
      </c>
      <c r="R6" s="576" t="str">
        <f>IFERROR(__xludf.DUMMYFUNCTION("""COMPUTED_VALUE"""),"F0103F")</f>
        <v>F0103F</v>
      </c>
      <c r="S6" s="576">
        <f>IFERROR(__xludf.DUMMYFUNCTION("""COMPUTED_VALUE"""),4.0)</f>
        <v>4</v>
      </c>
      <c r="T6" s="576">
        <f>IFERROR(__xludf.DUMMYFUNCTION("""COMPUTED_VALUE"""),1.0)</f>
        <v>1</v>
      </c>
      <c r="U6" s="576" t="str">
        <f>IFERROR(__xludf.DUMMYFUNCTION("""COMPUTED_VALUE"""),"G0105R")</f>
        <v>G0105R</v>
      </c>
      <c r="V6" s="576">
        <f>IFERROR(__xludf.DUMMYFUNCTION("""COMPUTED_VALUE"""),4.0)</f>
        <v>4</v>
      </c>
      <c r="W6" s="576">
        <f>IFERROR(__xludf.DUMMYFUNCTION("""COMPUTED_VALUE"""),1.0)</f>
        <v>1</v>
      </c>
      <c r="X6" s="576" t="str">
        <f>IFERROR(__xludf.DUMMYFUNCTION("""COMPUTED_VALUE"""),"H0103F")</f>
        <v>H0103F</v>
      </c>
      <c r="Y6" s="576">
        <f>IFERROR(__xludf.DUMMYFUNCTION("""COMPUTED_VALUE"""),5.0)</f>
        <v>5</v>
      </c>
      <c r="Z6" s="576">
        <f>IFERROR(__xludf.DUMMYFUNCTION("""COMPUTED_VALUE"""),1.0)</f>
        <v>1</v>
      </c>
      <c r="AA6" s="576" t="str">
        <f>IFERROR(__xludf.DUMMYFUNCTION("""COMPUTED_VALUE"""),"I0103F")</f>
        <v>I0103F</v>
      </c>
      <c r="AB6" s="576">
        <f>IFERROR(__xludf.DUMMYFUNCTION("""COMPUTED_VALUE"""),6.0)</f>
        <v>6</v>
      </c>
      <c r="AC6" s="576">
        <f>IFERROR(__xludf.DUMMYFUNCTION("""COMPUTED_VALUE"""),1.0)</f>
        <v>1</v>
      </c>
      <c r="AD6" s="576" t="str">
        <f>IFERROR(__xludf.DUMMYFUNCTION("""COMPUTED_VALUE"""),"J0103F")</f>
        <v>J0103F</v>
      </c>
      <c r="AE6" s="576">
        <f>IFERROR(__xludf.DUMMYFUNCTION("""COMPUTED_VALUE"""),6.0)</f>
        <v>6</v>
      </c>
      <c r="AF6" s="576">
        <f>IFERROR(__xludf.DUMMYFUNCTION("""COMPUTED_VALUE"""),1.0)</f>
        <v>1</v>
      </c>
      <c r="AG6" s="576" t="str">
        <f>IFERROR(__xludf.DUMMYFUNCTION("""COMPUTED_VALUE"""),"K0103F")</f>
        <v>K0103F</v>
      </c>
      <c r="AH6" s="576">
        <f>IFERROR(__xludf.DUMMYFUNCTION("""COMPUTED_VALUE"""),7.0)</f>
        <v>7</v>
      </c>
      <c r="AI6" s="576">
        <f>IFERROR(__xludf.DUMMYFUNCTION("""COMPUTED_VALUE"""),1.0)</f>
        <v>1</v>
      </c>
      <c r="AJ6" s="576" t="str">
        <f>IFERROR(__xludf.DUMMYFUNCTION("""COMPUTED_VALUE"""),"L0103F")</f>
        <v>L0103F</v>
      </c>
      <c r="AK6" s="576">
        <f>IFERROR(__xludf.DUMMYFUNCTION("""COMPUTED_VALUE"""),7.0)</f>
        <v>7</v>
      </c>
      <c r="AL6" s="576">
        <f>IFERROR(__xludf.DUMMYFUNCTION("""COMPUTED_VALUE"""),1.0)</f>
        <v>1</v>
      </c>
      <c r="AM6" s="576" t="str">
        <f>IFERROR(__xludf.DUMMYFUNCTION("""COMPUTED_VALUE"""),"M0103F")</f>
        <v>M0103F</v>
      </c>
      <c r="AN6" s="576">
        <f>IFERROR(__xludf.DUMMYFUNCTION("""COMPUTED_VALUE"""),8.0)</f>
        <v>8</v>
      </c>
      <c r="AO6" s="576">
        <f>IFERROR(__xludf.DUMMYFUNCTION("""COMPUTED_VALUE"""),1.0)</f>
        <v>1</v>
      </c>
      <c r="AP6" s="576" t="str">
        <f>IFERROR(__xludf.DUMMYFUNCTION("""COMPUTED_VALUE"""),"N0103F")</f>
        <v>N0103F</v>
      </c>
      <c r="AQ6" s="576">
        <f>IFERROR(__xludf.DUMMYFUNCTION("""COMPUTED_VALUE"""),8.0)</f>
        <v>8</v>
      </c>
      <c r="AR6" s="576">
        <f>IFERROR(__xludf.DUMMYFUNCTION("""COMPUTED_VALUE"""),1.0)</f>
        <v>1</v>
      </c>
      <c r="AS6" s="576" t="str">
        <f>IFERROR(__xludf.DUMMYFUNCTION("""COMPUTED_VALUE"""),"O0103F")</f>
        <v>O0103F</v>
      </c>
      <c r="AT6" s="576">
        <f>IFERROR(__xludf.DUMMYFUNCTION("""COMPUTED_VALUE"""),9.0)</f>
        <v>9</v>
      </c>
      <c r="AU6" s="576">
        <f>IFERROR(__xludf.DUMMYFUNCTION("""COMPUTED_VALUE"""),1.0)</f>
        <v>1</v>
      </c>
      <c r="AV6" s="576" t="str">
        <f>IFERROR(__xludf.DUMMYFUNCTION("""COMPUTED_VALUE"""),"P0107F")</f>
        <v>P0107F</v>
      </c>
      <c r="AW6" s="576">
        <f>IFERROR(__xludf.DUMMYFUNCTION("""COMPUTED_VALUE"""),9.0)</f>
        <v>9</v>
      </c>
      <c r="AX6" s="576">
        <f>IFERROR(__xludf.DUMMYFUNCTION("""COMPUTED_VALUE"""),1.0)</f>
        <v>1</v>
      </c>
      <c r="AY6" s="576" t="str">
        <f>IFERROR(__xludf.DUMMYFUNCTION("""COMPUTED_VALUE"""),"Q0105F")</f>
        <v>Q0105F</v>
      </c>
      <c r="AZ6" s="576">
        <f>IFERROR(__xludf.DUMMYFUNCTION("""COMPUTED_VALUE"""),10.0)</f>
        <v>10</v>
      </c>
      <c r="BA6" s="576">
        <f>IFERROR(__xludf.DUMMYFUNCTION("""COMPUTED_VALUE"""),2.0)</f>
        <v>2</v>
      </c>
      <c r="BB6" s="576" t="str">
        <f>IFERROR(__xludf.DUMMYFUNCTION("""COMPUTED_VALUE"""),"R0205F")</f>
        <v>R0205F</v>
      </c>
      <c r="BC6" s="576">
        <f>IFERROR(__xludf.DUMMYFUNCTION("""COMPUTED_VALUE"""),10.0)</f>
        <v>10</v>
      </c>
      <c r="BD6" s="576">
        <f>IFERROR(__xludf.DUMMYFUNCTION("""COMPUTED_VALUE"""),1.0)</f>
        <v>1</v>
      </c>
      <c r="BE6" s="576" t="str">
        <f>IFERROR(__xludf.DUMMYFUNCTION("""COMPUTED_VALUE"""),"S010105")</f>
        <v>S010105</v>
      </c>
    </row>
    <row r="7">
      <c r="A7" s="576">
        <f>IFERROR(__xludf.DUMMYFUNCTION("""COMPUTED_VALUE"""),1.0)</f>
        <v>1</v>
      </c>
      <c r="B7" s="576">
        <f>IFERROR(__xludf.DUMMYFUNCTION("""COMPUTED_VALUE"""),1.0)</f>
        <v>1</v>
      </c>
      <c r="C7" s="576" t="str">
        <f>IFERROR(__xludf.DUMMYFUNCTION("""COMPUTED_VALUE"""),"A0103R")</f>
        <v>A0103R</v>
      </c>
      <c r="D7" s="576">
        <f>IFERROR(__xludf.DUMMYFUNCTION("""COMPUTED_VALUE"""),1.0)</f>
        <v>1</v>
      </c>
      <c r="E7" s="576">
        <f>IFERROR(__xludf.DUMMYFUNCTION("""COMPUTED_VALUE"""),1.0)</f>
        <v>1</v>
      </c>
      <c r="F7" s="576" t="str">
        <f>IFERROR(__xludf.DUMMYFUNCTION("""COMPUTED_VALUE"""),"B0103R")</f>
        <v>B0103R</v>
      </c>
      <c r="G7" s="576">
        <f>IFERROR(__xludf.DUMMYFUNCTION("""COMPUTED_VALUE"""),2.0)</f>
        <v>2</v>
      </c>
      <c r="H7" s="576">
        <f>IFERROR(__xludf.DUMMYFUNCTION("""COMPUTED_VALUE"""),1.0)</f>
        <v>1</v>
      </c>
      <c r="I7" s="576" t="str">
        <f>IFERROR(__xludf.DUMMYFUNCTION("""COMPUTED_VALUE"""),"C0103R")</f>
        <v>C0103R</v>
      </c>
      <c r="J7" s="576">
        <f>IFERROR(__xludf.DUMMYFUNCTION("""COMPUTED_VALUE"""),2.0)</f>
        <v>2</v>
      </c>
      <c r="K7" s="576">
        <f>IFERROR(__xludf.DUMMYFUNCTION("""COMPUTED_VALUE"""),1.0)</f>
        <v>1</v>
      </c>
      <c r="L7" s="576" t="str">
        <f>IFERROR(__xludf.DUMMYFUNCTION("""COMPUTED_VALUE"""),"D0103R")</f>
        <v>D0103R</v>
      </c>
      <c r="M7" s="576">
        <f>IFERROR(__xludf.DUMMYFUNCTION("""COMPUTED_VALUE"""),3.0)</f>
        <v>3</v>
      </c>
      <c r="N7" s="576">
        <f>IFERROR(__xludf.DUMMYFUNCTION("""COMPUTED_VALUE"""),1.0)</f>
        <v>1</v>
      </c>
      <c r="O7" s="576" t="str">
        <f>IFERROR(__xludf.DUMMYFUNCTION("""COMPUTED_VALUE"""),"E0103R")</f>
        <v>E0103R</v>
      </c>
      <c r="P7" s="576">
        <f>IFERROR(__xludf.DUMMYFUNCTION("""COMPUTED_VALUE"""),3.0)</f>
        <v>3</v>
      </c>
      <c r="Q7" s="576">
        <f>IFERROR(__xludf.DUMMYFUNCTION("""COMPUTED_VALUE"""),1.0)</f>
        <v>1</v>
      </c>
      <c r="R7" s="576" t="str">
        <f>IFERROR(__xludf.DUMMYFUNCTION("""COMPUTED_VALUE"""),"F0103R")</f>
        <v>F0103R</v>
      </c>
      <c r="S7" s="576">
        <f>IFERROR(__xludf.DUMMYFUNCTION("""COMPUTED_VALUE"""),4.0)</f>
        <v>4</v>
      </c>
      <c r="T7" s="576">
        <f>IFERROR(__xludf.DUMMYFUNCTION("""COMPUTED_VALUE"""),1.0)</f>
        <v>1</v>
      </c>
      <c r="U7" s="576" t="str">
        <f>IFERROR(__xludf.DUMMYFUNCTION("""COMPUTED_VALUE"""),"G0106R")</f>
        <v>G0106R</v>
      </c>
      <c r="V7" s="576">
        <f>IFERROR(__xludf.DUMMYFUNCTION("""COMPUTED_VALUE"""),4.0)</f>
        <v>4</v>
      </c>
      <c r="W7" s="576">
        <f>IFERROR(__xludf.DUMMYFUNCTION("""COMPUTED_VALUE"""),1.0)</f>
        <v>1</v>
      </c>
      <c r="X7" s="576" t="str">
        <f>IFERROR(__xludf.DUMMYFUNCTION("""COMPUTED_VALUE"""),"H0103R")</f>
        <v>H0103R</v>
      </c>
      <c r="Y7" s="576">
        <f>IFERROR(__xludf.DUMMYFUNCTION("""COMPUTED_VALUE"""),5.0)</f>
        <v>5</v>
      </c>
      <c r="Z7" s="576">
        <f>IFERROR(__xludf.DUMMYFUNCTION("""COMPUTED_VALUE"""),1.0)</f>
        <v>1</v>
      </c>
      <c r="AA7" s="576" t="str">
        <f>IFERROR(__xludf.DUMMYFUNCTION("""COMPUTED_VALUE"""),"I0103R")</f>
        <v>I0103R</v>
      </c>
      <c r="AB7" s="576">
        <f>IFERROR(__xludf.DUMMYFUNCTION("""COMPUTED_VALUE"""),6.0)</f>
        <v>6</v>
      </c>
      <c r="AC7" s="576">
        <f>IFERROR(__xludf.DUMMYFUNCTION("""COMPUTED_VALUE"""),1.0)</f>
        <v>1</v>
      </c>
      <c r="AD7" s="576" t="str">
        <f>IFERROR(__xludf.DUMMYFUNCTION("""COMPUTED_VALUE"""),"J0103R")</f>
        <v>J0103R</v>
      </c>
      <c r="AE7" s="576">
        <f>IFERROR(__xludf.DUMMYFUNCTION("""COMPUTED_VALUE"""),6.0)</f>
        <v>6</v>
      </c>
      <c r="AF7" s="576">
        <f>IFERROR(__xludf.DUMMYFUNCTION("""COMPUTED_VALUE"""),1.0)</f>
        <v>1</v>
      </c>
      <c r="AG7" s="576" t="str">
        <f>IFERROR(__xludf.DUMMYFUNCTION("""COMPUTED_VALUE"""),"K0103R")</f>
        <v>K0103R</v>
      </c>
      <c r="AH7" s="576">
        <f>IFERROR(__xludf.DUMMYFUNCTION("""COMPUTED_VALUE"""),7.0)</f>
        <v>7</v>
      </c>
      <c r="AI7" s="576">
        <f>IFERROR(__xludf.DUMMYFUNCTION("""COMPUTED_VALUE"""),1.0)</f>
        <v>1</v>
      </c>
      <c r="AJ7" s="576" t="str">
        <f>IFERROR(__xludf.DUMMYFUNCTION("""COMPUTED_VALUE"""),"L0103R")</f>
        <v>L0103R</v>
      </c>
      <c r="AK7" s="576">
        <f>IFERROR(__xludf.DUMMYFUNCTION("""COMPUTED_VALUE"""),7.0)</f>
        <v>7</v>
      </c>
      <c r="AL7" s="576">
        <f>IFERROR(__xludf.DUMMYFUNCTION("""COMPUTED_VALUE"""),1.0)</f>
        <v>1</v>
      </c>
      <c r="AM7" s="576" t="str">
        <f>IFERROR(__xludf.DUMMYFUNCTION("""COMPUTED_VALUE"""),"M0103R")</f>
        <v>M0103R</v>
      </c>
      <c r="AN7" s="576">
        <f>IFERROR(__xludf.DUMMYFUNCTION("""COMPUTED_VALUE"""),8.0)</f>
        <v>8</v>
      </c>
      <c r="AO7" s="576">
        <f>IFERROR(__xludf.DUMMYFUNCTION("""COMPUTED_VALUE"""),1.0)</f>
        <v>1</v>
      </c>
      <c r="AP7" s="576" t="str">
        <f>IFERROR(__xludf.DUMMYFUNCTION("""COMPUTED_VALUE"""),"N0103R")</f>
        <v>N0103R</v>
      </c>
      <c r="AQ7" s="576">
        <f>IFERROR(__xludf.DUMMYFUNCTION("""COMPUTED_VALUE"""),8.0)</f>
        <v>8</v>
      </c>
      <c r="AR7" s="576">
        <f>IFERROR(__xludf.DUMMYFUNCTION("""COMPUTED_VALUE"""),1.0)</f>
        <v>1</v>
      </c>
      <c r="AS7" s="576" t="str">
        <f>IFERROR(__xludf.DUMMYFUNCTION("""COMPUTED_VALUE"""),"O0103R")</f>
        <v>O0103R</v>
      </c>
      <c r="AT7" s="576">
        <f>IFERROR(__xludf.DUMMYFUNCTION("""COMPUTED_VALUE"""),9.0)</f>
        <v>9</v>
      </c>
      <c r="AU7" s="576">
        <f>IFERROR(__xludf.DUMMYFUNCTION("""COMPUTED_VALUE"""),1.0)</f>
        <v>1</v>
      </c>
      <c r="AV7" s="576" t="str">
        <f>IFERROR(__xludf.DUMMYFUNCTION("""COMPUTED_VALUE"""),"P0107R")</f>
        <v>P0107R</v>
      </c>
      <c r="AW7" s="576">
        <f>IFERROR(__xludf.DUMMYFUNCTION("""COMPUTED_VALUE"""),9.0)</f>
        <v>9</v>
      </c>
      <c r="AX7" s="576">
        <f>IFERROR(__xludf.DUMMYFUNCTION("""COMPUTED_VALUE"""),1.0)</f>
        <v>1</v>
      </c>
      <c r="AY7" s="576" t="str">
        <f>IFERROR(__xludf.DUMMYFUNCTION("""COMPUTED_VALUE"""),"Q0106F")</f>
        <v>Q0106F</v>
      </c>
      <c r="AZ7" s="576">
        <f>IFERROR(__xludf.DUMMYFUNCTION("""COMPUTED_VALUE"""),10.0)</f>
        <v>10</v>
      </c>
      <c r="BA7" s="576">
        <f>IFERROR(__xludf.DUMMYFUNCTION("""COMPUTED_VALUE"""),2.0)</f>
        <v>2</v>
      </c>
      <c r="BB7" s="576" t="str">
        <f>IFERROR(__xludf.DUMMYFUNCTION("""COMPUTED_VALUE"""),"R0206F")</f>
        <v>R0206F</v>
      </c>
      <c r="BC7" s="576">
        <f>IFERROR(__xludf.DUMMYFUNCTION("""COMPUTED_VALUE"""),10.0)</f>
        <v>10</v>
      </c>
      <c r="BD7" s="576">
        <f>IFERROR(__xludf.DUMMYFUNCTION("""COMPUTED_VALUE"""),1.0)</f>
        <v>1</v>
      </c>
      <c r="BE7" s="576" t="str">
        <f>IFERROR(__xludf.DUMMYFUNCTION("""COMPUTED_VALUE"""),"S010106")</f>
        <v>S010106</v>
      </c>
    </row>
    <row r="8">
      <c r="A8" s="576">
        <f>IFERROR(__xludf.DUMMYFUNCTION("""COMPUTED_VALUE"""),1.0)</f>
        <v>1</v>
      </c>
      <c r="B8" s="576">
        <f>IFERROR(__xludf.DUMMYFUNCTION("""COMPUTED_VALUE"""),1.0)</f>
        <v>1</v>
      </c>
      <c r="C8" s="576" t="str">
        <f>IFERROR(__xludf.DUMMYFUNCTION("""COMPUTED_VALUE"""),"A0104F")</f>
        <v>A0104F</v>
      </c>
      <c r="D8" s="576">
        <f>IFERROR(__xludf.DUMMYFUNCTION("""COMPUTED_VALUE"""),1.0)</f>
        <v>1</v>
      </c>
      <c r="E8" s="576">
        <f>IFERROR(__xludf.DUMMYFUNCTION("""COMPUTED_VALUE"""),1.0)</f>
        <v>1</v>
      </c>
      <c r="F8" s="576" t="str">
        <f>IFERROR(__xludf.DUMMYFUNCTION("""COMPUTED_VALUE"""),"B0104F")</f>
        <v>B0104F</v>
      </c>
      <c r="G8" s="576">
        <f>IFERROR(__xludf.DUMMYFUNCTION("""COMPUTED_VALUE"""),2.0)</f>
        <v>2</v>
      </c>
      <c r="H8" s="576">
        <f>IFERROR(__xludf.DUMMYFUNCTION("""COMPUTED_VALUE"""),1.0)</f>
        <v>1</v>
      </c>
      <c r="I8" s="576" t="str">
        <f>IFERROR(__xludf.DUMMYFUNCTION("""COMPUTED_VALUE"""),"C0104F")</f>
        <v>C0104F</v>
      </c>
      <c r="J8" s="576">
        <f>IFERROR(__xludf.DUMMYFUNCTION("""COMPUTED_VALUE"""),2.0)</f>
        <v>2</v>
      </c>
      <c r="K8" s="576">
        <f>IFERROR(__xludf.DUMMYFUNCTION("""COMPUTED_VALUE"""),1.0)</f>
        <v>1</v>
      </c>
      <c r="L8" s="576" t="str">
        <f>IFERROR(__xludf.DUMMYFUNCTION("""COMPUTED_VALUE"""),"D0104F")</f>
        <v>D0104F</v>
      </c>
      <c r="M8" s="576">
        <f>IFERROR(__xludf.DUMMYFUNCTION("""COMPUTED_VALUE"""),3.0)</f>
        <v>3</v>
      </c>
      <c r="N8" s="576">
        <f>IFERROR(__xludf.DUMMYFUNCTION("""COMPUTED_VALUE"""),1.0)</f>
        <v>1</v>
      </c>
      <c r="O8" s="576" t="str">
        <f>IFERROR(__xludf.DUMMYFUNCTION("""COMPUTED_VALUE"""),"E0104F")</f>
        <v>E0104F</v>
      </c>
      <c r="P8" s="576">
        <f>IFERROR(__xludf.DUMMYFUNCTION("""COMPUTED_VALUE"""),3.0)</f>
        <v>3</v>
      </c>
      <c r="Q8" s="576">
        <f>IFERROR(__xludf.DUMMYFUNCTION("""COMPUTED_VALUE"""),1.0)</f>
        <v>1</v>
      </c>
      <c r="R8" s="576" t="str">
        <f>IFERROR(__xludf.DUMMYFUNCTION("""COMPUTED_VALUE"""),"F0104F")</f>
        <v>F0104F</v>
      </c>
      <c r="S8" s="576">
        <f>IFERROR(__xludf.DUMMYFUNCTION("""COMPUTED_VALUE"""),4.0)</f>
        <v>4</v>
      </c>
      <c r="T8" s="576">
        <f>IFERROR(__xludf.DUMMYFUNCTION("""COMPUTED_VALUE"""),1.0)</f>
        <v>1</v>
      </c>
      <c r="U8" s="576" t="str">
        <f>IFERROR(__xludf.DUMMYFUNCTION("""COMPUTED_VALUE"""),"G0107R")</f>
        <v>G0107R</v>
      </c>
      <c r="V8" s="576">
        <f>IFERROR(__xludf.DUMMYFUNCTION("""COMPUTED_VALUE"""),4.0)</f>
        <v>4</v>
      </c>
      <c r="W8" s="576">
        <f>IFERROR(__xludf.DUMMYFUNCTION("""COMPUTED_VALUE"""),1.0)</f>
        <v>1</v>
      </c>
      <c r="X8" s="576" t="str">
        <f>IFERROR(__xludf.DUMMYFUNCTION("""COMPUTED_VALUE"""),"H0104F")</f>
        <v>H0104F</v>
      </c>
      <c r="Y8" s="576">
        <f>IFERROR(__xludf.DUMMYFUNCTION("""COMPUTED_VALUE"""),5.0)</f>
        <v>5</v>
      </c>
      <c r="Z8" s="576">
        <f>IFERROR(__xludf.DUMMYFUNCTION("""COMPUTED_VALUE"""),1.0)</f>
        <v>1</v>
      </c>
      <c r="AA8" s="576" t="str">
        <f>IFERROR(__xludf.DUMMYFUNCTION("""COMPUTED_VALUE"""),"I0104F")</f>
        <v>I0104F</v>
      </c>
      <c r="AB8" s="576">
        <f>IFERROR(__xludf.DUMMYFUNCTION("""COMPUTED_VALUE"""),6.0)</f>
        <v>6</v>
      </c>
      <c r="AC8" s="576">
        <f>IFERROR(__xludf.DUMMYFUNCTION("""COMPUTED_VALUE"""),1.0)</f>
        <v>1</v>
      </c>
      <c r="AD8" s="576" t="str">
        <f>IFERROR(__xludf.DUMMYFUNCTION("""COMPUTED_VALUE"""),"J0104F")</f>
        <v>J0104F</v>
      </c>
      <c r="AE8" s="576">
        <f>IFERROR(__xludf.DUMMYFUNCTION("""COMPUTED_VALUE"""),6.0)</f>
        <v>6</v>
      </c>
      <c r="AF8" s="576">
        <f>IFERROR(__xludf.DUMMYFUNCTION("""COMPUTED_VALUE"""),1.0)</f>
        <v>1</v>
      </c>
      <c r="AG8" s="576" t="str">
        <f>IFERROR(__xludf.DUMMYFUNCTION("""COMPUTED_VALUE"""),"K0104F")</f>
        <v>K0104F</v>
      </c>
      <c r="AH8" s="576">
        <f>IFERROR(__xludf.DUMMYFUNCTION("""COMPUTED_VALUE"""),7.0)</f>
        <v>7</v>
      </c>
      <c r="AI8" s="576">
        <f>IFERROR(__xludf.DUMMYFUNCTION("""COMPUTED_VALUE"""),1.0)</f>
        <v>1</v>
      </c>
      <c r="AJ8" s="576" t="str">
        <f>IFERROR(__xludf.DUMMYFUNCTION("""COMPUTED_VALUE"""),"L0104F")</f>
        <v>L0104F</v>
      </c>
      <c r="AK8" s="576">
        <f>IFERROR(__xludf.DUMMYFUNCTION("""COMPUTED_VALUE"""),7.0)</f>
        <v>7</v>
      </c>
      <c r="AL8" s="576">
        <f>IFERROR(__xludf.DUMMYFUNCTION("""COMPUTED_VALUE"""),1.0)</f>
        <v>1</v>
      </c>
      <c r="AM8" s="576" t="str">
        <f>IFERROR(__xludf.DUMMYFUNCTION("""COMPUTED_VALUE"""),"M0104F")</f>
        <v>M0104F</v>
      </c>
      <c r="AN8" s="576">
        <f>IFERROR(__xludf.DUMMYFUNCTION("""COMPUTED_VALUE"""),8.0)</f>
        <v>8</v>
      </c>
      <c r="AO8" s="576">
        <f>IFERROR(__xludf.DUMMYFUNCTION("""COMPUTED_VALUE"""),1.0)</f>
        <v>1</v>
      </c>
      <c r="AP8" s="576" t="str">
        <f>IFERROR(__xludf.DUMMYFUNCTION("""COMPUTED_VALUE"""),"N0104F")</f>
        <v>N0104F</v>
      </c>
      <c r="AQ8" s="576">
        <f>IFERROR(__xludf.DUMMYFUNCTION("""COMPUTED_VALUE"""),8.0)</f>
        <v>8</v>
      </c>
      <c r="AR8" s="576">
        <f>IFERROR(__xludf.DUMMYFUNCTION("""COMPUTED_VALUE"""),1.0)</f>
        <v>1</v>
      </c>
      <c r="AS8" s="576" t="str">
        <f>IFERROR(__xludf.DUMMYFUNCTION("""COMPUTED_VALUE"""),"O0104F")</f>
        <v>O0104F</v>
      </c>
      <c r="AT8" s="576">
        <f>IFERROR(__xludf.DUMMYFUNCTION("""COMPUTED_VALUE"""),9.0)</f>
        <v>9</v>
      </c>
      <c r="AU8" s="576">
        <f>IFERROR(__xludf.DUMMYFUNCTION("""COMPUTED_VALUE"""),1.0)</f>
        <v>1</v>
      </c>
      <c r="AV8" s="576" t="str">
        <f>IFERROR(__xludf.DUMMYFUNCTION("""COMPUTED_VALUE"""),"P0108F")</f>
        <v>P0108F</v>
      </c>
      <c r="AW8" s="576">
        <f>IFERROR(__xludf.DUMMYFUNCTION("""COMPUTED_VALUE"""),9.0)</f>
        <v>9</v>
      </c>
      <c r="AX8" s="576">
        <f>IFERROR(__xludf.DUMMYFUNCTION("""COMPUTED_VALUE"""),1.0)</f>
        <v>1</v>
      </c>
      <c r="AY8" s="576" t="str">
        <f>IFERROR(__xludf.DUMMYFUNCTION("""COMPUTED_VALUE"""),"Q0107F")</f>
        <v>Q0107F</v>
      </c>
      <c r="AZ8" s="576">
        <f>IFERROR(__xludf.DUMMYFUNCTION("""COMPUTED_VALUE"""),10.0)</f>
        <v>10</v>
      </c>
      <c r="BA8" s="576">
        <f>IFERROR(__xludf.DUMMYFUNCTION("""COMPUTED_VALUE"""),2.0)</f>
        <v>2</v>
      </c>
      <c r="BB8" s="576" t="str">
        <f>IFERROR(__xludf.DUMMYFUNCTION("""COMPUTED_VALUE"""),"R0207F")</f>
        <v>R0207F</v>
      </c>
      <c r="BC8" s="576">
        <f>IFERROR(__xludf.DUMMYFUNCTION("""COMPUTED_VALUE"""),10.0)</f>
        <v>10</v>
      </c>
      <c r="BD8" s="576">
        <f>IFERROR(__xludf.DUMMYFUNCTION("""COMPUTED_VALUE"""),1.0)</f>
        <v>1</v>
      </c>
      <c r="BE8" s="576" t="str">
        <f>IFERROR(__xludf.DUMMYFUNCTION("""COMPUTED_VALUE"""),"S010107")</f>
        <v>S010107</v>
      </c>
    </row>
    <row r="9">
      <c r="A9" s="576">
        <f>IFERROR(__xludf.DUMMYFUNCTION("""COMPUTED_VALUE"""),1.0)</f>
        <v>1</v>
      </c>
      <c r="B9" s="576">
        <f>IFERROR(__xludf.DUMMYFUNCTION("""COMPUTED_VALUE"""),1.0)</f>
        <v>1</v>
      </c>
      <c r="C9" s="576" t="str">
        <f>IFERROR(__xludf.DUMMYFUNCTION("""COMPUTED_VALUE"""),"A0104R")</f>
        <v>A0104R</v>
      </c>
      <c r="D9" s="576">
        <f>IFERROR(__xludf.DUMMYFUNCTION("""COMPUTED_VALUE"""),1.0)</f>
        <v>1</v>
      </c>
      <c r="E9" s="576">
        <f>IFERROR(__xludf.DUMMYFUNCTION("""COMPUTED_VALUE"""),1.0)</f>
        <v>1</v>
      </c>
      <c r="F9" s="576" t="str">
        <f>IFERROR(__xludf.DUMMYFUNCTION("""COMPUTED_VALUE"""),"B0104R")</f>
        <v>B0104R</v>
      </c>
      <c r="G9" s="576">
        <f>IFERROR(__xludf.DUMMYFUNCTION("""COMPUTED_VALUE"""),2.0)</f>
        <v>2</v>
      </c>
      <c r="H9" s="576">
        <f>IFERROR(__xludf.DUMMYFUNCTION("""COMPUTED_VALUE"""),1.0)</f>
        <v>1</v>
      </c>
      <c r="I9" s="576" t="str">
        <f>IFERROR(__xludf.DUMMYFUNCTION("""COMPUTED_VALUE"""),"C0104R")</f>
        <v>C0104R</v>
      </c>
      <c r="J9" s="576">
        <f>IFERROR(__xludf.DUMMYFUNCTION("""COMPUTED_VALUE"""),2.0)</f>
        <v>2</v>
      </c>
      <c r="K9" s="576">
        <f>IFERROR(__xludf.DUMMYFUNCTION("""COMPUTED_VALUE"""),1.0)</f>
        <v>1</v>
      </c>
      <c r="L9" s="576" t="str">
        <f>IFERROR(__xludf.DUMMYFUNCTION("""COMPUTED_VALUE"""),"D0104R")</f>
        <v>D0104R</v>
      </c>
      <c r="M9" s="576">
        <f>IFERROR(__xludf.DUMMYFUNCTION("""COMPUTED_VALUE"""),3.0)</f>
        <v>3</v>
      </c>
      <c r="N9" s="576">
        <f>IFERROR(__xludf.DUMMYFUNCTION("""COMPUTED_VALUE"""),1.0)</f>
        <v>1</v>
      </c>
      <c r="O9" s="576" t="str">
        <f>IFERROR(__xludf.DUMMYFUNCTION("""COMPUTED_VALUE"""),"E0104R")</f>
        <v>E0104R</v>
      </c>
      <c r="P9" s="576">
        <f>IFERROR(__xludf.DUMMYFUNCTION("""COMPUTED_VALUE"""),3.0)</f>
        <v>3</v>
      </c>
      <c r="Q9" s="576">
        <f>IFERROR(__xludf.DUMMYFUNCTION("""COMPUTED_VALUE"""),1.0)</f>
        <v>1</v>
      </c>
      <c r="R9" s="576" t="str">
        <f>IFERROR(__xludf.DUMMYFUNCTION("""COMPUTED_VALUE"""),"F0104R")</f>
        <v>F0104R</v>
      </c>
      <c r="S9" s="576">
        <f>IFERROR(__xludf.DUMMYFUNCTION("""COMPUTED_VALUE"""),4.0)</f>
        <v>4</v>
      </c>
      <c r="T9" s="576">
        <f>IFERROR(__xludf.DUMMYFUNCTION("""COMPUTED_VALUE"""),1.0)</f>
        <v>1</v>
      </c>
      <c r="U9" s="576" t="str">
        <f>IFERROR(__xludf.DUMMYFUNCTION("""COMPUTED_VALUE"""),"G0108R")</f>
        <v>G0108R</v>
      </c>
      <c r="V9" s="576">
        <f>IFERROR(__xludf.DUMMYFUNCTION("""COMPUTED_VALUE"""),4.0)</f>
        <v>4</v>
      </c>
      <c r="W9" s="576">
        <f>IFERROR(__xludf.DUMMYFUNCTION("""COMPUTED_VALUE"""),1.0)</f>
        <v>1</v>
      </c>
      <c r="X9" s="576" t="str">
        <f>IFERROR(__xludf.DUMMYFUNCTION("""COMPUTED_VALUE"""),"H0104R")</f>
        <v>H0104R</v>
      </c>
      <c r="Y9" s="576">
        <f>IFERROR(__xludf.DUMMYFUNCTION("""COMPUTED_VALUE"""),5.0)</f>
        <v>5</v>
      </c>
      <c r="Z9" s="576">
        <f>IFERROR(__xludf.DUMMYFUNCTION("""COMPUTED_VALUE"""),1.0)</f>
        <v>1</v>
      </c>
      <c r="AA9" s="576" t="str">
        <f>IFERROR(__xludf.DUMMYFUNCTION("""COMPUTED_VALUE"""),"I0104R")</f>
        <v>I0104R</v>
      </c>
      <c r="AB9" s="576">
        <f>IFERROR(__xludf.DUMMYFUNCTION("""COMPUTED_VALUE"""),6.0)</f>
        <v>6</v>
      </c>
      <c r="AC9" s="576">
        <f>IFERROR(__xludf.DUMMYFUNCTION("""COMPUTED_VALUE"""),1.0)</f>
        <v>1</v>
      </c>
      <c r="AD9" s="576" t="str">
        <f>IFERROR(__xludf.DUMMYFUNCTION("""COMPUTED_VALUE"""),"J0104R")</f>
        <v>J0104R</v>
      </c>
      <c r="AE9" s="576">
        <f>IFERROR(__xludf.DUMMYFUNCTION("""COMPUTED_VALUE"""),6.0)</f>
        <v>6</v>
      </c>
      <c r="AF9" s="576">
        <f>IFERROR(__xludf.DUMMYFUNCTION("""COMPUTED_VALUE"""),1.0)</f>
        <v>1</v>
      </c>
      <c r="AG9" s="576" t="str">
        <f>IFERROR(__xludf.DUMMYFUNCTION("""COMPUTED_VALUE"""),"K0104R")</f>
        <v>K0104R</v>
      </c>
      <c r="AH9" s="576">
        <f>IFERROR(__xludf.DUMMYFUNCTION("""COMPUTED_VALUE"""),7.0)</f>
        <v>7</v>
      </c>
      <c r="AI9" s="576">
        <f>IFERROR(__xludf.DUMMYFUNCTION("""COMPUTED_VALUE"""),1.0)</f>
        <v>1</v>
      </c>
      <c r="AJ9" s="576" t="str">
        <f>IFERROR(__xludf.DUMMYFUNCTION("""COMPUTED_VALUE"""),"L0104R")</f>
        <v>L0104R</v>
      </c>
      <c r="AK9" s="576">
        <f>IFERROR(__xludf.DUMMYFUNCTION("""COMPUTED_VALUE"""),7.0)</f>
        <v>7</v>
      </c>
      <c r="AL9" s="576">
        <f>IFERROR(__xludf.DUMMYFUNCTION("""COMPUTED_VALUE"""),1.0)</f>
        <v>1</v>
      </c>
      <c r="AM9" s="576" t="str">
        <f>IFERROR(__xludf.DUMMYFUNCTION("""COMPUTED_VALUE"""),"M0104R")</f>
        <v>M0104R</v>
      </c>
      <c r="AN9" s="576">
        <f>IFERROR(__xludf.DUMMYFUNCTION("""COMPUTED_VALUE"""),8.0)</f>
        <v>8</v>
      </c>
      <c r="AO9" s="576">
        <f>IFERROR(__xludf.DUMMYFUNCTION("""COMPUTED_VALUE"""),1.0)</f>
        <v>1</v>
      </c>
      <c r="AP9" s="576" t="str">
        <f>IFERROR(__xludf.DUMMYFUNCTION("""COMPUTED_VALUE"""),"N0104R")</f>
        <v>N0104R</v>
      </c>
      <c r="AQ9" s="576">
        <f>IFERROR(__xludf.DUMMYFUNCTION("""COMPUTED_VALUE"""),8.0)</f>
        <v>8</v>
      </c>
      <c r="AR9" s="576">
        <f>IFERROR(__xludf.DUMMYFUNCTION("""COMPUTED_VALUE"""),1.0)</f>
        <v>1</v>
      </c>
      <c r="AS9" s="576" t="str">
        <f>IFERROR(__xludf.DUMMYFUNCTION("""COMPUTED_VALUE"""),"O0104R")</f>
        <v>O0104R</v>
      </c>
      <c r="AT9" s="576">
        <f>IFERROR(__xludf.DUMMYFUNCTION("""COMPUTED_VALUE"""),9.0)</f>
        <v>9</v>
      </c>
      <c r="AU9" s="576">
        <f>IFERROR(__xludf.DUMMYFUNCTION("""COMPUTED_VALUE"""),1.0)</f>
        <v>1</v>
      </c>
      <c r="AV9" s="576" t="str">
        <f>IFERROR(__xludf.DUMMYFUNCTION("""COMPUTED_VALUE"""),"P0108R")</f>
        <v>P0108R</v>
      </c>
      <c r="AW9" s="576">
        <f>IFERROR(__xludf.DUMMYFUNCTION("""COMPUTED_VALUE"""),9.0)</f>
        <v>9</v>
      </c>
      <c r="AX9" s="576">
        <f>IFERROR(__xludf.DUMMYFUNCTION("""COMPUTED_VALUE"""),1.0)</f>
        <v>1</v>
      </c>
      <c r="AY9" s="576" t="str">
        <f>IFERROR(__xludf.DUMMYFUNCTION("""COMPUTED_VALUE"""),"Q0108F")</f>
        <v>Q0108F</v>
      </c>
      <c r="AZ9" s="576">
        <f>IFERROR(__xludf.DUMMYFUNCTION("""COMPUTED_VALUE"""),10.0)</f>
        <v>10</v>
      </c>
      <c r="BA9" s="576">
        <f>IFERROR(__xludf.DUMMYFUNCTION("""COMPUTED_VALUE"""),2.0)</f>
        <v>2</v>
      </c>
      <c r="BB9" s="576" t="str">
        <f>IFERROR(__xludf.DUMMYFUNCTION("""COMPUTED_VALUE"""),"R0208F")</f>
        <v>R0208F</v>
      </c>
      <c r="BC9" s="576">
        <f>IFERROR(__xludf.DUMMYFUNCTION("""COMPUTED_VALUE"""),10.0)</f>
        <v>10</v>
      </c>
      <c r="BD9" s="576">
        <f>IFERROR(__xludf.DUMMYFUNCTION("""COMPUTED_VALUE"""),1.0)</f>
        <v>1</v>
      </c>
      <c r="BE9" s="576" t="str">
        <f>IFERROR(__xludf.DUMMYFUNCTION("""COMPUTED_VALUE"""),"S010201")</f>
        <v>S010201</v>
      </c>
    </row>
    <row r="10">
      <c r="A10" s="576">
        <f>IFERROR(__xludf.DUMMYFUNCTION("""COMPUTED_VALUE"""),1.0)</f>
        <v>1</v>
      </c>
      <c r="B10" s="576">
        <f>IFERROR(__xludf.DUMMYFUNCTION("""COMPUTED_VALUE"""),1.0)</f>
        <v>1</v>
      </c>
      <c r="C10" s="576" t="str">
        <f>IFERROR(__xludf.DUMMYFUNCTION("""COMPUTED_VALUE"""),"A0105F")</f>
        <v>A0105F</v>
      </c>
      <c r="D10" s="576">
        <f>IFERROR(__xludf.DUMMYFUNCTION("""COMPUTED_VALUE"""),1.0)</f>
        <v>1</v>
      </c>
      <c r="E10" s="576">
        <f>IFERROR(__xludf.DUMMYFUNCTION("""COMPUTED_VALUE"""),1.0)</f>
        <v>1</v>
      </c>
      <c r="F10" s="576" t="str">
        <f>IFERROR(__xludf.DUMMYFUNCTION("""COMPUTED_VALUE"""),"B0105F")</f>
        <v>B0105F</v>
      </c>
      <c r="G10" s="576">
        <f>IFERROR(__xludf.DUMMYFUNCTION("""COMPUTED_VALUE"""),2.0)</f>
        <v>2</v>
      </c>
      <c r="H10" s="576">
        <f>IFERROR(__xludf.DUMMYFUNCTION("""COMPUTED_VALUE"""),1.0)</f>
        <v>1</v>
      </c>
      <c r="I10" s="576" t="str">
        <f>IFERROR(__xludf.DUMMYFUNCTION("""COMPUTED_VALUE"""),"C0105F")</f>
        <v>C0105F</v>
      </c>
      <c r="J10" s="576">
        <f>IFERROR(__xludf.DUMMYFUNCTION("""COMPUTED_VALUE"""),2.0)</f>
        <v>2</v>
      </c>
      <c r="K10" s="576">
        <f>IFERROR(__xludf.DUMMYFUNCTION("""COMPUTED_VALUE"""),1.0)</f>
        <v>1</v>
      </c>
      <c r="L10" s="576" t="str">
        <f>IFERROR(__xludf.DUMMYFUNCTION("""COMPUTED_VALUE"""),"D0105F")</f>
        <v>D0105F</v>
      </c>
      <c r="M10" s="576">
        <f>IFERROR(__xludf.DUMMYFUNCTION("""COMPUTED_VALUE"""),3.0)</f>
        <v>3</v>
      </c>
      <c r="N10" s="576">
        <f>IFERROR(__xludf.DUMMYFUNCTION("""COMPUTED_VALUE"""),1.0)</f>
        <v>1</v>
      </c>
      <c r="O10" s="576" t="str">
        <f>IFERROR(__xludf.DUMMYFUNCTION("""COMPUTED_VALUE"""),"E0105F")</f>
        <v>E0105F</v>
      </c>
      <c r="P10" s="576">
        <f>IFERROR(__xludf.DUMMYFUNCTION("""COMPUTED_VALUE"""),3.0)</f>
        <v>3</v>
      </c>
      <c r="Q10" s="576">
        <f>IFERROR(__xludf.DUMMYFUNCTION("""COMPUTED_VALUE"""),1.0)</f>
        <v>1</v>
      </c>
      <c r="R10" s="576" t="str">
        <f>IFERROR(__xludf.DUMMYFUNCTION("""COMPUTED_VALUE"""),"F0105F")</f>
        <v>F0105F</v>
      </c>
      <c r="S10" s="576">
        <f>IFERROR(__xludf.DUMMYFUNCTION("""COMPUTED_VALUE"""),4.0)</f>
        <v>4</v>
      </c>
      <c r="T10" s="576">
        <f>IFERROR(__xludf.DUMMYFUNCTION("""COMPUTED_VALUE"""),2.0)</f>
        <v>2</v>
      </c>
      <c r="U10" s="576" t="str">
        <f>IFERROR(__xludf.DUMMYFUNCTION("""COMPUTED_VALUE"""),"G0201R")</f>
        <v>G0201R</v>
      </c>
      <c r="V10" s="576">
        <f>IFERROR(__xludf.DUMMYFUNCTION("""COMPUTED_VALUE"""),4.0)</f>
        <v>4</v>
      </c>
      <c r="W10" s="576">
        <f>IFERROR(__xludf.DUMMYFUNCTION("""COMPUTED_VALUE"""),1.0)</f>
        <v>1</v>
      </c>
      <c r="X10" s="576" t="str">
        <f>IFERROR(__xludf.DUMMYFUNCTION("""COMPUTED_VALUE"""),"H0105F")</f>
        <v>H0105F</v>
      </c>
      <c r="Y10" s="576">
        <f>IFERROR(__xludf.DUMMYFUNCTION("""COMPUTED_VALUE"""),5.0)</f>
        <v>5</v>
      </c>
      <c r="Z10" s="576">
        <f>IFERROR(__xludf.DUMMYFUNCTION("""COMPUTED_VALUE"""),1.0)</f>
        <v>1</v>
      </c>
      <c r="AA10" s="576" t="str">
        <f>IFERROR(__xludf.DUMMYFUNCTION("""COMPUTED_VALUE"""),"I0105F")</f>
        <v>I0105F</v>
      </c>
      <c r="AB10" s="576">
        <f>IFERROR(__xludf.DUMMYFUNCTION("""COMPUTED_VALUE"""),6.0)</f>
        <v>6</v>
      </c>
      <c r="AC10" s="576">
        <f>IFERROR(__xludf.DUMMYFUNCTION("""COMPUTED_VALUE"""),1.0)</f>
        <v>1</v>
      </c>
      <c r="AD10" s="576" t="str">
        <f>IFERROR(__xludf.DUMMYFUNCTION("""COMPUTED_VALUE"""),"J0105F")</f>
        <v>J0105F</v>
      </c>
      <c r="AE10" s="576">
        <f>IFERROR(__xludf.DUMMYFUNCTION("""COMPUTED_VALUE"""),6.0)</f>
        <v>6</v>
      </c>
      <c r="AF10" s="576">
        <f>IFERROR(__xludf.DUMMYFUNCTION("""COMPUTED_VALUE"""),1.0)</f>
        <v>1</v>
      </c>
      <c r="AG10" s="576" t="str">
        <f>IFERROR(__xludf.DUMMYFUNCTION("""COMPUTED_VALUE"""),"K0105F")</f>
        <v>K0105F</v>
      </c>
      <c r="AH10" s="576">
        <f>IFERROR(__xludf.DUMMYFUNCTION("""COMPUTED_VALUE"""),7.0)</f>
        <v>7</v>
      </c>
      <c r="AI10" s="576">
        <f>IFERROR(__xludf.DUMMYFUNCTION("""COMPUTED_VALUE"""),1.0)</f>
        <v>1</v>
      </c>
      <c r="AJ10" s="576" t="str">
        <f>IFERROR(__xludf.DUMMYFUNCTION("""COMPUTED_VALUE"""),"L0105F")</f>
        <v>L0105F</v>
      </c>
      <c r="AK10" s="576">
        <f>IFERROR(__xludf.DUMMYFUNCTION("""COMPUTED_VALUE"""),7.0)</f>
        <v>7</v>
      </c>
      <c r="AL10" s="576">
        <f>IFERROR(__xludf.DUMMYFUNCTION("""COMPUTED_VALUE"""),1.0)</f>
        <v>1</v>
      </c>
      <c r="AM10" s="576" t="str">
        <f>IFERROR(__xludf.DUMMYFUNCTION("""COMPUTED_VALUE"""),"M0105F")</f>
        <v>M0105F</v>
      </c>
      <c r="AN10" s="576">
        <f>IFERROR(__xludf.DUMMYFUNCTION("""COMPUTED_VALUE"""),8.0)</f>
        <v>8</v>
      </c>
      <c r="AO10" s="576">
        <f>IFERROR(__xludf.DUMMYFUNCTION("""COMPUTED_VALUE"""),1.0)</f>
        <v>1</v>
      </c>
      <c r="AP10" s="576" t="str">
        <f>IFERROR(__xludf.DUMMYFUNCTION("""COMPUTED_VALUE"""),"N0105F")</f>
        <v>N0105F</v>
      </c>
      <c r="AQ10" s="576">
        <f>IFERROR(__xludf.DUMMYFUNCTION("""COMPUTED_VALUE"""),8.0)</f>
        <v>8</v>
      </c>
      <c r="AR10" s="576">
        <f>IFERROR(__xludf.DUMMYFUNCTION("""COMPUTED_VALUE"""),1.0)</f>
        <v>1</v>
      </c>
      <c r="AS10" s="576" t="str">
        <f>IFERROR(__xludf.DUMMYFUNCTION("""COMPUTED_VALUE"""),"O0105F")</f>
        <v>O0105F</v>
      </c>
      <c r="AT10" s="576">
        <f>IFERROR(__xludf.DUMMYFUNCTION("""COMPUTED_VALUE"""),9.0)</f>
        <v>9</v>
      </c>
      <c r="AU10" s="576">
        <f>IFERROR(__xludf.DUMMYFUNCTION("""COMPUTED_VALUE"""),2.0)</f>
        <v>2</v>
      </c>
      <c r="AV10" s="576" t="str">
        <f>IFERROR(__xludf.DUMMYFUNCTION("""COMPUTED_VALUE"""),"P0205F")</f>
        <v>P0205F</v>
      </c>
      <c r="AW10" s="576">
        <f>IFERROR(__xludf.DUMMYFUNCTION("""COMPUTED_VALUE"""),9.0)</f>
        <v>9</v>
      </c>
      <c r="AX10" s="576">
        <f>IFERROR(__xludf.DUMMYFUNCTION("""COMPUTED_VALUE"""),2.0)</f>
        <v>2</v>
      </c>
      <c r="AY10" s="576" t="str">
        <f>IFERROR(__xludf.DUMMYFUNCTION("""COMPUTED_VALUE"""),"Q0201F")</f>
        <v>Q0201F</v>
      </c>
      <c r="AZ10" s="576">
        <f>IFERROR(__xludf.DUMMYFUNCTION("""COMPUTED_VALUE"""),10.0)</f>
        <v>10</v>
      </c>
      <c r="BA10" s="576">
        <f>IFERROR(__xludf.DUMMYFUNCTION("""COMPUTED_VALUE"""),3.0)</f>
        <v>3</v>
      </c>
      <c r="BB10" s="576" t="str">
        <f>IFERROR(__xludf.DUMMYFUNCTION("""COMPUTED_VALUE"""),"R0301F")</f>
        <v>R0301F</v>
      </c>
      <c r="BC10" s="576">
        <f>IFERROR(__xludf.DUMMYFUNCTION("""COMPUTED_VALUE"""),10.0)</f>
        <v>10</v>
      </c>
      <c r="BD10" s="576">
        <f>IFERROR(__xludf.DUMMYFUNCTION("""COMPUTED_VALUE"""),1.0)</f>
        <v>1</v>
      </c>
      <c r="BE10" s="576" t="str">
        <f>IFERROR(__xludf.DUMMYFUNCTION("""COMPUTED_VALUE"""),"S010202")</f>
        <v>S010202</v>
      </c>
    </row>
    <row r="11">
      <c r="A11" s="576">
        <f>IFERROR(__xludf.DUMMYFUNCTION("""COMPUTED_VALUE"""),1.0)</f>
        <v>1</v>
      </c>
      <c r="B11" s="576">
        <f>IFERROR(__xludf.DUMMYFUNCTION("""COMPUTED_VALUE"""),1.0)</f>
        <v>1</v>
      </c>
      <c r="C11" s="576" t="str">
        <f>IFERROR(__xludf.DUMMYFUNCTION("""COMPUTED_VALUE"""),"A0105R")</f>
        <v>A0105R</v>
      </c>
      <c r="D11" s="576">
        <f>IFERROR(__xludf.DUMMYFUNCTION("""COMPUTED_VALUE"""),1.0)</f>
        <v>1</v>
      </c>
      <c r="E11" s="576">
        <f>IFERROR(__xludf.DUMMYFUNCTION("""COMPUTED_VALUE"""),1.0)</f>
        <v>1</v>
      </c>
      <c r="F11" s="576" t="str">
        <f>IFERROR(__xludf.DUMMYFUNCTION("""COMPUTED_VALUE"""),"B0105R")</f>
        <v>B0105R</v>
      </c>
      <c r="G11" s="576">
        <f>IFERROR(__xludf.DUMMYFUNCTION("""COMPUTED_VALUE"""),2.0)</f>
        <v>2</v>
      </c>
      <c r="H11" s="576">
        <f>IFERROR(__xludf.DUMMYFUNCTION("""COMPUTED_VALUE"""),1.0)</f>
        <v>1</v>
      </c>
      <c r="I11" s="576" t="str">
        <f>IFERROR(__xludf.DUMMYFUNCTION("""COMPUTED_VALUE"""),"C0105R")</f>
        <v>C0105R</v>
      </c>
      <c r="J11" s="576">
        <f>IFERROR(__xludf.DUMMYFUNCTION("""COMPUTED_VALUE"""),2.0)</f>
        <v>2</v>
      </c>
      <c r="K11" s="576">
        <f>IFERROR(__xludf.DUMMYFUNCTION("""COMPUTED_VALUE"""),1.0)</f>
        <v>1</v>
      </c>
      <c r="L11" s="576" t="str">
        <f>IFERROR(__xludf.DUMMYFUNCTION("""COMPUTED_VALUE"""),"D0105R")</f>
        <v>D0105R</v>
      </c>
      <c r="M11" s="576">
        <f>IFERROR(__xludf.DUMMYFUNCTION("""COMPUTED_VALUE"""),3.0)</f>
        <v>3</v>
      </c>
      <c r="N11" s="576">
        <f>IFERROR(__xludf.DUMMYFUNCTION("""COMPUTED_VALUE"""),1.0)</f>
        <v>1</v>
      </c>
      <c r="O11" s="576" t="str">
        <f>IFERROR(__xludf.DUMMYFUNCTION("""COMPUTED_VALUE"""),"E0105R")</f>
        <v>E0105R</v>
      </c>
      <c r="P11" s="576">
        <f>IFERROR(__xludf.DUMMYFUNCTION("""COMPUTED_VALUE"""),3.0)</f>
        <v>3</v>
      </c>
      <c r="Q11" s="576">
        <f>IFERROR(__xludf.DUMMYFUNCTION("""COMPUTED_VALUE"""),1.0)</f>
        <v>1</v>
      </c>
      <c r="R11" s="576" t="str">
        <f>IFERROR(__xludf.DUMMYFUNCTION("""COMPUTED_VALUE"""),"F0105R")</f>
        <v>F0105R</v>
      </c>
      <c r="S11" s="576">
        <f>IFERROR(__xludf.DUMMYFUNCTION("""COMPUTED_VALUE"""),4.0)</f>
        <v>4</v>
      </c>
      <c r="T11" s="576">
        <f>IFERROR(__xludf.DUMMYFUNCTION("""COMPUTED_VALUE"""),2.0)</f>
        <v>2</v>
      </c>
      <c r="U11" s="576" t="str">
        <f>IFERROR(__xludf.DUMMYFUNCTION("""COMPUTED_VALUE"""),"G0202R")</f>
        <v>G0202R</v>
      </c>
      <c r="V11" s="576">
        <f>IFERROR(__xludf.DUMMYFUNCTION("""COMPUTED_VALUE"""),4.0)</f>
        <v>4</v>
      </c>
      <c r="W11" s="576">
        <f>IFERROR(__xludf.DUMMYFUNCTION("""COMPUTED_VALUE"""),1.0)</f>
        <v>1</v>
      </c>
      <c r="X11" s="576" t="str">
        <f>IFERROR(__xludf.DUMMYFUNCTION("""COMPUTED_VALUE"""),"H0105R")</f>
        <v>H0105R</v>
      </c>
      <c r="Y11" s="576">
        <f>IFERROR(__xludf.DUMMYFUNCTION("""COMPUTED_VALUE"""),5.0)</f>
        <v>5</v>
      </c>
      <c r="Z11" s="576">
        <f>IFERROR(__xludf.DUMMYFUNCTION("""COMPUTED_VALUE"""),1.0)</f>
        <v>1</v>
      </c>
      <c r="AA11" s="576" t="str">
        <f>IFERROR(__xludf.DUMMYFUNCTION("""COMPUTED_VALUE"""),"I0105R")</f>
        <v>I0105R</v>
      </c>
      <c r="AB11" s="576">
        <f>IFERROR(__xludf.DUMMYFUNCTION("""COMPUTED_VALUE"""),6.0)</f>
        <v>6</v>
      </c>
      <c r="AC11" s="576">
        <f>IFERROR(__xludf.DUMMYFUNCTION("""COMPUTED_VALUE"""),1.0)</f>
        <v>1</v>
      </c>
      <c r="AD11" s="576" t="str">
        <f>IFERROR(__xludf.DUMMYFUNCTION("""COMPUTED_VALUE"""),"J0105R")</f>
        <v>J0105R</v>
      </c>
      <c r="AE11" s="576">
        <f>IFERROR(__xludf.DUMMYFUNCTION("""COMPUTED_VALUE"""),6.0)</f>
        <v>6</v>
      </c>
      <c r="AF11" s="576">
        <f>IFERROR(__xludf.DUMMYFUNCTION("""COMPUTED_VALUE"""),1.0)</f>
        <v>1</v>
      </c>
      <c r="AG11" s="576" t="str">
        <f>IFERROR(__xludf.DUMMYFUNCTION("""COMPUTED_VALUE"""),"K0105R")</f>
        <v>K0105R</v>
      </c>
      <c r="AH11" s="576">
        <f>IFERROR(__xludf.DUMMYFUNCTION("""COMPUTED_VALUE"""),7.0)</f>
        <v>7</v>
      </c>
      <c r="AI11" s="576">
        <f>IFERROR(__xludf.DUMMYFUNCTION("""COMPUTED_VALUE"""),1.0)</f>
        <v>1</v>
      </c>
      <c r="AJ11" s="576" t="str">
        <f>IFERROR(__xludf.DUMMYFUNCTION("""COMPUTED_VALUE"""),"L0105R")</f>
        <v>L0105R</v>
      </c>
      <c r="AK11" s="576">
        <f>IFERROR(__xludf.DUMMYFUNCTION("""COMPUTED_VALUE"""),7.0)</f>
        <v>7</v>
      </c>
      <c r="AL11" s="576">
        <f>IFERROR(__xludf.DUMMYFUNCTION("""COMPUTED_VALUE"""),1.0)</f>
        <v>1</v>
      </c>
      <c r="AM11" s="576" t="str">
        <f>IFERROR(__xludf.DUMMYFUNCTION("""COMPUTED_VALUE"""),"M0105R")</f>
        <v>M0105R</v>
      </c>
      <c r="AN11" s="576">
        <f>IFERROR(__xludf.DUMMYFUNCTION("""COMPUTED_VALUE"""),8.0)</f>
        <v>8</v>
      </c>
      <c r="AO11" s="576">
        <f>IFERROR(__xludf.DUMMYFUNCTION("""COMPUTED_VALUE"""),1.0)</f>
        <v>1</v>
      </c>
      <c r="AP11" s="576" t="str">
        <f>IFERROR(__xludf.DUMMYFUNCTION("""COMPUTED_VALUE"""),"N0105R")</f>
        <v>N0105R</v>
      </c>
      <c r="AQ11" s="576">
        <f>IFERROR(__xludf.DUMMYFUNCTION("""COMPUTED_VALUE"""),8.0)</f>
        <v>8</v>
      </c>
      <c r="AR11" s="576">
        <f>IFERROR(__xludf.DUMMYFUNCTION("""COMPUTED_VALUE"""),1.0)</f>
        <v>1</v>
      </c>
      <c r="AS11" s="576" t="str">
        <f>IFERROR(__xludf.DUMMYFUNCTION("""COMPUTED_VALUE"""),"O0105R")</f>
        <v>O0105R</v>
      </c>
      <c r="AT11" s="576">
        <f>IFERROR(__xludf.DUMMYFUNCTION("""COMPUTED_VALUE"""),9.0)</f>
        <v>9</v>
      </c>
      <c r="AU11" s="576">
        <f>IFERROR(__xludf.DUMMYFUNCTION("""COMPUTED_VALUE"""),2.0)</f>
        <v>2</v>
      </c>
      <c r="AV11" s="576" t="str">
        <f>IFERROR(__xludf.DUMMYFUNCTION("""COMPUTED_VALUE"""),"P0205R")</f>
        <v>P0205R</v>
      </c>
      <c r="AW11" s="576">
        <f>IFERROR(__xludf.DUMMYFUNCTION("""COMPUTED_VALUE"""),9.0)</f>
        <v>9</v>
      </c>
      <c r="AX11" s="576">
        <f>IFERROR(__xludf.DUMMYFUNCTION("""COMPUTED_VALUE"""),2.0)</f>
        <v>2</v>
      </c>
      <c r="AY11" s="576" t="str">
        <f>IFERROR(__xludf.DUMMYFUNCTION("""COMPUTED_VALUE"""),"Q0202F")</f>
        <v>Q0202F</v>
      </c>
      <c r="AZ11" s="576">
        <f>IFERROR(__xludf.DUMMYFUNCTION("""COMPUTED_VALUE"""),10.0)</f>
        <v>10</v>
      </c>
      <c r="BA11" s="576">
        <f>IFERROR(__xludf.DUMMYFUNCTION("""COMPUTED_VALUE"""),3.0)</f>
        <v>3</v>
      </c>
      <c r="BB11" s="576" t="str">
        <f>IFERROR(__xludf.DUMMYFUNCTION("""COMPUTED_VALUE"""),"R0302F")</f>
        <v>R0302F</v>
      </c>
      <c r="BC11" s="576">
        <f>IFERROR(__xludf.DUMMYFUNCTION("""COMPUTED_VALUE"""),10.0)</f>
        <v>10</v>
      </c>
      <c r="BD11" s="576">
        <f>IFERROR(__xludf.DUMMYFUNCTION("""COMPUTED_VALUE"""),1.0)</f>
        <v>1</v>
      </c>
      <c r="BE11" s="576" t="str">
        <f>IFERROR(__xludf.DUMMYFUNCTION("""COMPUTED_VALUE"""),"S010203")</f>
        <v>S010203</v>
      </c>
    </row>
    <row r="12">
      <c r="A12" s="576">
        <f>IFERROR(__xludf.DUMMYFUNCTION("""COMPUTED_VALUE"""),1.0)</f>
        <v>1</v>
      </c>
      <c r="B12" s="576">
        <f>IFERROR(__xludf.DUMMYFUNCTION("""COMPUTED_VALUE"""),1.0)</f>
        <v>1</v>
      </c>
      <c r="C12" s="576" t="str">
        <f>IFERROR(__xludf.DUMMYFUNCTION("""COMPUTED_VALUE"""),"A0106F")</f>
        <v>A0106F</v>
      </c>
      <c r="D12" s="576">
        <f>IFERROR(__xludf.DUMMYFUNCTION("""COMPUTED_VALUE"""),1.0)</f>
        <v>1</v>
      </c>
      <c r="E12" s="576">
        <f>IFERROR(__xludf.DUMMYFUNCTION("""COMPUTED_VALUE"""),1.0)</f>
        <v>1</v>
      </c>
      <c r="F12" s="576" t="str">
        <f>IFERROR(__xludf.DUMMYFUNCTION("""COMPUTED_VALUE"""),"B0106F")</f>
        <v>B0106F</v>
      </c>
      <c r="G12" s="576">
        <f>IFERROR(__xludf.DUMMYFUNCTION("""COMPUTED_VALUE"""),2.0)</f>
        <v>2</v>
      </c>
      <c r="H12" s="576">
        <f>IFERROR(__xludf.DUMMYFUNCTION("""COMPUTED_VALUE"""),1.0)</f>
        <v>1</v>
      </c>
      <c r="I12" s="576" t="str">
        <f>IFERROR(__xludf.DUMMYFUNCTION("""COMPUTED_VALUE"""),"C0106F")</f>
        <v>C0106F</v>
      </c>
      <c r="J12" s="576">
        <f>IFERROR(__xludf.DUMMYFUNCTION("""COMPUTED_VALUE"""),2.0)</f>
        <v>2</v>
      </c>
      <c r="K12" s="576">
        <f>IFERROR(__xludf.DUMMYFUNCTION("""COMPUTED_VALUE"""),1.0)</f>
        <v>1</v>
      </c>
      <c r="L12" s="576" t="str">
        <f>IFERROR(__xludf.DUMMYFUNCTION("""COMPUTED_VALUE"""),"D0106F")</f>
        <v>D0106F</v>
      </c>
      <c r="M12" s="576">
        <f>IFERROR(__xludf.DUMMYFUNCTION("""COMPUTED_VALUE"""),3.0)</f>
        <v>3</v>
      </c>
      <c r="N12" s="576">
        <f>IFERROR(__xludf.DUMMYFUNCTION("""COMPUTED_VALUE"""),1.0)</f>
        <v>1</v>
      </c>
      <c r="O12" s="576" t="str">
        <f>IFERROR(__xludf.DUMMYFUNCTION("""COMPUTED_VALUE"""),"E0106F")</f>
        <v>E0106F</v>
      </c>
      <c r="P12" s="576">
        <f>IFERROR(__xludf.DUMMYFUNCTION("""COMPUTED_VALUE"""),3.0)</f>
        <v>3</v>
      </c>
      <c r="Q12" s="576">
        <f>IFERROR(__xludf.DUMMYFUNCTION("""COMPUTED_VALUE"""),1.0)</f>
        <v>1</v>
      </c>
      <c r="R12" s="576" t="str">
        <f>IFERROR(__xludf.DUMMYFUNCTION("""COMPUTED_VALUE"""),"F0106F")</f>
        <v>F0106F</v>
      </c>
      <c r="S12" s="576">
        <f>IFERROR(__xludf.DUMMYFUNCTION("""COMPUTED_VALUE"""),4.0)</f>
        <v>4</v>
      </c>
      <c r="T12" s="576">
        <f>IFERROR(__xludf.DUMMYFUNCTION("""COMPUTED_VALUE"""),2.0)</f>
        <v>2</v>
      </c>
      <c r="U12" s="576" t="str">
        <f>IFERROR(__xludf.DUMMYFUNCTION("""COMPUTED_VALUE"""),"G0203R")</f>
        <v>G0203R</v>
      </c>
      <c r="V12" s="576">
        <f>IFERROR(__xludf.DUMMYFUNCTION("""COMPUTED_VALUE"""),4.0)</f>
        <v>4</v>
      </c>
      <c r="W12" s="576">
        <f>IFERROR(__xludf.DUMMYFUNCTION("""COMPUTED_VALUE"""),1.0)</f>
        <v>1</v>
      </c>
      <c r="X12" s="576" t="str">
        <f>IFERROR(__xludf.DUMMYFUNCTION("""COMPUTED_VALUE"""),"H0106F")</f>
        <v>H0106F</v>
      </c>
      <c r="Y12" s="576">
        <f>IFERROR(__xludf.DUMMYFUNCTION("""COMPUTED_VALUE"""),5.0)</f>
        <v>5</v>
      </c>
      <c r="Z12" s="576">
        <f>IFERROR(__xludf.DUMMYFUNCTION("""COMPUTED_VALUE"""),1.0)</f>
        <v>1</v>
      </c>
      <c r="AA12" s="576" t="str">
        <f>IFERROR(__xludf.DUMMYFUNCTION("""COMPUTED_VALUE"""),"I0106F")</f>
        <v>I0106F</v>
      </c>
      <c r="AB12" s="576">
        <f>IFERROR(__xludf.DUMMYFUNCTION("""COMPUTED_VALUE"""),6.0)</f>
        <v>6</v>
      </c>
      <c r="AC12" s="576">
        <f>IFERROR(__xludf.DUMMYFUNCTION("""COMPUTED_VALUE"""),1.0)</f>
        <v>1</v>
      </c>
      <c r="AD12" s="576" t="str">
        <f>IFERROR(__xludf.DUMMYFUNCTION("""COMPUTED_VALUE"""),"J0106F")</f>
        <v>J0106F</v>
      </c>
      <c r="AE12" s="576">
        <f>IFERROR(__xludf.DUMMYFUNCTION("""COMPUTED_VALUE"""),6.0)</f>
        <v>6</v>
      </c>
      <c r="AF12" s="576">
        <f>IFERROR(__xludf.DUMMYFUNCTION("""COMPUTED_VALUE"""),1.0)</f>
        <v>1</v>
      </c>
      <c r="AG12" s="576" t="str">
        <f>IFERROR(__xludf.DUMMYFUNCTION("""COMPUTED_VALUE"""),"K0106F")</f>
        <v>K0106F</v>
      </c>
      <c r="AH12" s="576">
        <f>IFERROR(__xludf.DUMMYFUNCTION("""COMPUTED_VALUE"""),7.0)</f>
        <v>7</v>
      </c>
      <c r="AI12" s="576">
        <f>IFERROR(__xludf.DUMMYFUNCTION("""COMPUTED_VALUE"""),1.0)</f>
        <v>1</v>
      </c>
      <c r="AJ12" s="576" t="str">
        <f>IFERROR(__xludf.DUMMYFUNCTION("""COMPUTED_VALUE"""),"L0106F")</f>
        <v>L0106F</v>
      </c>
      <c r="AK12" s="576">
        <f>IFERROR(__xludf.DUMMYFUNCTION("""COMPUTED_VALUE"""),7.0)</f>
        <v>7</v>
      </c>
      <c r="AL12" s="576">
        <f>IFERROR(__xludf.DUMMYFUNCTION("""COMPUTED_VALUE"""),1.0)</f>
        <v>1</v>
      </c>
      <c r="AM12" s="576" t="str">
        <f>IFERROR(__xludf.DUMMYFUNCTION("""COMPUTED_VALUE"""),"M0106F")</f>
        <v>M0106F</v>
      </c>
      <c r="AN12" s="576">
        <f>IFERROR(__xludf.DUMMYFUNCTION("""COMPUTED_VALUE"""),8.0)</f>
        <v>8</v>
      </c>
      <c r="AO12" s="576">
        <f>IFERROR(__xludf.DUMMYFUNCTION("""COMPUTED_VALUE"""),1.0)</f>
        <v>1</v>
      </c>
      <c r="AP12" s="576" t="str">
        <f>IFERROR(__xludf.DUMMYFUNCTION("""COMPUTED_VALUE"""),"N0106F")</f>
        <v>N0106F</v>
      </c>
      <c r="AQ12" s="576">
        <f>IFERROR(__xludf.DUMMYFUNCTION("""COMPUTED_VALUE"""),8.0)</f>
        <v>8</v>
      </c>
      <c r="AR12" s="576">
        <f>IFERROR(__xludf.DUMMYFUNCTION("""COMPUTED_VALUE"""),1.0)</f>
        <v>1</v>
      </c>
      <c r="AS12" s="576" t="str">
        <f>IFERROR(__xludf.DUMMYFUNCTION("""COMPUTED_VALUE"""),"O0106F")</f>
        <v>O0106F</v>
      </c>
      <c r="AT12" s="576">
        <f>IFERROR(__xludf.DUMMYFUNCTION("""COMPUTED_VALUE"""),9.0)</f>
        <v>9</v>
      </c>
      <c r="AU12" s="576">
        <f>IFERROR(__xludf.DUMMYFUNCTION("""COMPUTED_VALUE"""),2.0)</f>
        <v>2</v>
      </c>
      <c r="AV12" s="576" t="str">
        <f>IFERROR(__xludf.DUMMYFUNCTION("""COMPUTED_VALUE"""),"P0206F")</f>
        <v>P0206F</v>
      </c>
      <c r="AW12" s="576">
        <f>IFERROR(__xludf.DUMMYFUNCTION("""COMPUTED_VALUE"""),9.0)</f>
        <v>9</v>
      </c>
      <c r="AX12" s="576">
        <f>IFERROR(__xludf.DUMMYFUNCTION("""COMPUTED_VALUE"""),2.0)</f>
        <v>2</v>
      </c>
      <c r="AY12" s="576" t="str">
        <f>IFERROR(__xludf.DUMMYFUNCTION("""COMPUTED_VALUE"""),"Q0203F")</f>
        <v>Q0203F</v>
      </c>
      <c r="AZ12" s="576">
        <f>IFERROR(__xludf.DUMMYFUNCTION("""COMPUTED_VALUE"""),10.0)</f>
        <v>10</v>
      </c>
      <c r="BA12" s="576">
        <f>IFERROR(__xludf.DUMMYFUNCTION("""COMPUTED_VALUE"""),3.0)</f>
        <v>3</v>
      </c>
      <c r="BB12" s="576" t="str">
        <f>IFERROR(__xludf.DUMMYFUNCTION("""COMPUTED_VALUE"""),"R0303F")</f>
        <v>R0303F</v>
      </c>
      <c r="BC12" s="576">
        <f>IFERROR(__xludf.DUMMYFUNCTION("""COMPUTED_VALUE"""),10.0)</f>
        <v>10</v>
      </c>
      <c r="BD12" s="576">
        <f>IFERROR(__xludf.DUMMYFUNCTION("""COMPUTED_VALUE"""),1.0)</f>
        <v>1</v>
      </c>
      <c r="BE12" s="576" t="str">
        <f>IFERROR(__xludf.DUMMYFUNCTION("""COMPUTED_VALUE"""),"S010204")</f>
        <v>S010204</v>
      </c>
    </row>
    <row r="13">
      <c r="A13" s="576">
        <f>IFERROR(__xludf.DUMMYFUNCTION("""COMPUTED_VALUE"""),1.0)</f>
        <v>1</v>
      </c>
      <c r="B13" s="576">
        <f>IFERROR(__xludf.DUMMYFUNCTION("""COMPUTED_VALUE"""),1.0)</f>
        <v>1</v>
      </c>
      <c r="C13" s="576" t="str">
        <f>IFERROR(__xludf.DUMMYFUNCTION("""COMPUTED_VALUE"""),"A0106R")</f>
        <v>A0106R</v>
      </c>
      <c r="D13" s="576">
        <f>IFERROR(__xludf.DUMMYFUNCTION("""COMPUTED_VALUE"""),1.0)</f>
        <v>1</v>
      </c>
      <c r="E13" s="576">
        <f>IFERROR(__xludf.DUMMYFUNCTION("""COMPUTED_VALUE"""),1.0)</f>
        <v>1</v>
      </c>
      <c r="F13" s="576" t="str">
        <f>IFERROR(__xludf.DUMMYFUNCTION("""COMPUTED_VALUE"""),"B0106R")</f>
        <v>B0106R</v>
      </c>
      <c r="G13" s="576">
        <f>IFERROR(__xludf.DUMMYFUNCTION("""COMPUTED_VALUE"""),2.0)</f>
        <v>2</v>
      </c>
      <c r="H13" s="576">
        <f>IFERROR(__xludf.DUMMYFUNCTION("""COMPUTED_VALUE"""),1.0)</f>
        <v>1</v>
      </c>
      <c r="I13" s="576" t="str">
        <f>IFERROR(__xludf.DUMMYFUNCTION("""COMPUTED_VALUE"""),"C0106R")</f>
        <v>C0106R</v>
      </c>
      <c r="J13" s="576">
        <f>IFERROR(__xludf.DUMMYFUNCTION("""COMPUTED_VALUE"""),2.0)</f>
        <v>2</v>
      </c>
      <c r="K13" s="576">
        <f>IFERROR(__xludf.DUMMYFUNCTION("""COMPUTED_VALUE"""),1.0)</f>
        <v>1</v>
      </c>
      <c r="L13" s="576" t="str">
        <f>IFERROR(__xludf.DUMMYFUNCTION("""COMPUTED_VALUE"""),"D0106R")</f>
        <v>D0106R</v>
      </c>
      <c r="M13" s="576">
        <f>IFERROR(__xludf.DUMMYFUNCTION("""COMPUTED_VALUE"""),3.0)</f>
        <v>3</v>
      </c>
      <c r="N13" s="576">
        <f>IFERROR(__xludf.DUMMYFUNCTION("""COMPUTED_VALUE"""),1.0)</f>
        <v>1</v>
      </c>
      <c r="O13" s="576" t="str">
        <f>IFERROR(__xludf.DUMMYFUNCTION("""COMPUTED_VALUE"""),"E0106R")</f>
        <v>E0106R</v>
      </c>
      <c r="P13" s="576">
        <f>IFERROR(__xludf.DUMMYFUNCTION("""COMPUTED_VALUE"""),3.0)</f>
        <v>3</v>
      </c>
      <c r="Q13" s="576">
        <f>IFERROR(__xludf.DUMMYFUNCTION("""COMPUTED_VALUE"""),1.0)</f>
        <v>1</v>
      </c>
      <c r="R13" s="576" t="str">
        <f>IFERROR(__xludf.DUMMYFUNCTION("""COMPUTED_VALUE"""),"F0106R")</f>
        <v>F0106R</v>
      </c>
      <c r="S13" s="576">
        <f>IFERROR(__xludf.DUMMYFUNCTION("""COMPUTED_VALUE"""),4.0)</f>
        <v>4</v>
      </c>
      <c r="T13" s="576">
        <f>IFERROR(__xludf.DUMMYFUNCTION("""COMPUTED_VALUE"""),2.0)</f>
        <v>2</v>
      </c>
      <c r="U13" s="576" t="str">
        <f>IFERROR(__xludf.DUMMYFUNCTION("""COMPUTED_VALUE"""),"G0204R")</f>
        <v>G0204R</v>
      </c>
      <c r="V13" s="576">
        <f>IFERROR(__xludf.DUMMYFUNCTION("""COMPUTED_VALUE"""),4.0)</f>
        <v>4</v>
      </c>
      <c r="W13" s="576">
        <f>IFERROR(__xludf.DUMMYFUNCTION("""COMPUTED_VALUE"""),1.0)</f>
        <v>1</v>
      </c>
      <c r="X13" s="576" t="str">
        <f>IFERROR(__xludf.DUMMYFUNCTION("""COMPUTED_VALUE"""),"H0106R")</f>
        <v>H0106R</v>
      </c>
      <c r="Y13" s="576">
        <f>IFERROR(__xludf.DUMMYFUNCTION("""COMPUTED_VALUE"""),5.0)</f>
        <v>5</v>
      </c>
      <c r="Z13" s="576">
        <f>IFERROR(__xludf.DUMMYFUNCTION("""COMPUTED_VALUE"""),1.0)</f>
        <v>1</v>
      </c>
      <c r="AA13" s="576" t="str">
        <f>IFERROR(__xludf.DUMMYFUNCTION("""COMPUTED_VALUE"""),"I0106R")</f>
        <v>I0106R</v>
      </c>
      <c r="AB13" s="576">
        <f>IFERROR(__xludf.DUMMYFUNCTION("""COMPUTED_VALUE"""),6.0)</f>
        <v>6</v>
      </c>
      <c r="AC13" s="576">
        <f>IFERROR(__xludf.DUMMYFUNCTION("""COMPUTED_VALUE"""),1.0)</f>
        <v>1</v>
      </c>
      <c r="AD13" s="576" t="str">
        <f>IFERROR(__xludf.DUMMYFUNCTION("""COMPUTED_VALUE"""),"J0106R")</f>
        <v>J0106R</v>
      </c>
      <c r="AE13" s="576">
        <f>IFERROR(__xludf.DUMMYFUNCTION("""COMPUTED_VALUE"""),6.0)</f>
        <v>6</v>
      </c>
      <c r="AF13" s="576">
        <f>IFERROR(__xludf.DUMMYFUNCTION("""COMPUTED_VALUE"""),1.0)</f>
        <v>1</v>
      </c>
      <c r="AG13" s="576" t="str">
        <f>IFERROR(__xludf.DUMMYFUNCTION("""COMPUTED_VALUE"""),"K0106R")</f>
        <v>K0106R</v>
      </c>
      <c r="AH13" s="576">
        <f>IFERROR(__xludf.DUMMYFUNCTION("""COMPUTED_VALUE"""),7.0)</f>
        <v>7</v>
      </c>
      <c r="AI13" s="576">
        <f>IFERROR(__xludf.DUMMYFUNCTION("""COMPUTED_VALUE"""),1.0)</f>
        <v>1</v>
      </c>
      <c r="AJ13" s="576" t="str">
        <f>IFERROR(__xludf.DUMMYFUNCTION("""COMPUTED_VALUE"""),"L0106R")</f>
        <v>L0106R</v>
      </c>
      <c r="AK13" s="576">
        <f>IFERROR(__xludf.DUMMYFUNCTION("""COMPUTED_VALUE"""),7.0)</f>
        <v>7</v>
      </c>
      <c r="AL13" s="576">
        <f>IFERROR(__xludf.DUMMYFUNCTION("""COMPUTED_VALUE"""),1.0)</f>
        <v>1</v>
      </c>
      <c r="AM13" s="576" t="str">
        <f>IFERROR(__xludf.DUMMYFUNCTION("""COMPUTED_VALUE"""),"M0106R")</f>
        <v>M0106R</v>
      </c>
      <c r="AN13" s="576">
        <f>IFERROR(__xludf.DUMMYFUNCTION("""COMPUTED_VALUE"""),8.0)</f>
        <v>8</v>
      </c>
      <c r="AO13" s="576">
        <f>IFERROR(__xludf.DUMMYFUNCTION("""COMPUTED_VALUE"""),1.0)</f>
        <v>1</v>
      </c>
      <c r="AP13" s="576" t="str">
        <f>IFERROR(__xludf.DUMMYFUNCTION("""COMPUTED_VALUE"""),"N0106R")</f>
        <v>N0106R</v>
      </c>
      <c r="AQ13" s="576">
        <f>IFERROR(__xludf.DUMMYFUNCTION("""COMPUTED_VALUE"""),8.0)</f>
        <v>8</v>
      </c>
      <c r="AR13" s="576">
        <f>IFERROR(__xludf.DUMMYFUNCTION("""COMPUTED_VALUE"""),1.0)</f>
        <v>1</v>
      </c>
      <c r="AS13" s="576" t="str">
        <f>IFERROR(__xludf.DUMMYFUNCTION("""COMPUTED_VALUE"""),"O0106R")</f>
        <v>O0106R</v>
      </c>
      <c r="AT13" s="576">
        <f>IFERROR(__xludf.DUMMYFUNCTION("""COMPUTED_VALUE"""),9.0)</f>
        <v>9</v>
      </c>
      <c r="AU13" s="576">
        <f>IFERROR(__xludf.DUMMYFUNCTION("""COMPUTED_VALUE"""),2.0)</f>
        <v>2</v>
      </c>
      <c r="AV13" s="576" t="str">
        <f>IFERROR(__xludf.DUMMYFUNCTION("""COMPUTED_VALUE"""),"P0206R")</f>
        <v>P0206R</v>
      </c>
      <c r="AW13" s="576">
        <f>IFERROR(__xludf.DUMMYFUNCTION("""COMPUTED_VALUE"""),9.0)</f>
        <v>9</v>
      </c>
      <c r="AX13" s="576">
        <f>IFERROR(__xludf.DUMMYFUNCTION("""COMPUTED_VALUE"""),2.0)</f>
        <v>2</v>
      </c>
      <c r="AY13" s="576" t="str">
        <f>IFERROR(__xludf.DUMMYFUNCTION("""COMPUTED_VALUE"""),"Q0204F")</f>
        <v>Q0204F</v>
      </c>
      <c r="AZ13" s="576">
        <f>IFERROR(__xludf.DUMMYFUNCTION("""COMPUTED_VALUE"""),10.0)</f>
        <v>10</v>
      </c>
      <c r="BA13" s="576">
        <f>IFERROR(__xludf.DUMMYFUNCTION("""COMPUTED_VALUE"""),3.0)</f>
        <v>3</v>
      </c>
      <c r="BB13" s="576" t="str">
        <f>IFERROR(__xludf.DUMMYFUNCTION("""COMPUTED_VALUE"""),"R0304F")</f>
        <v>R0304F</v>
      </c>
      <c r="BC13" s="576">
        <f>IFERROR(__xludf.DUMMYFUNCTION("""COMPUTED_VALUE"""),10.0)</f>
        <v>10</v>
      </c>
      <c r="BD13" s="576">
        <f>IFERROR(__xludf.DUMMYFUNCTION("""COMPUTED_VALUE"""),1.0)</f>
        <v>1</v>
      </c>
      <c r="BE13" s="576" t="str">
        <f>IFERROR(__xludf.DUMMYFUNCTION("""COMPUTED_VALUE"""),"S010205")</f>
        <v>S010205</v>
      </c>
    </row>
    <row r="14">
      <c r="A14" s="576">
        <f>IFERROR(__xludf.DUMMYFUNCTION("""COMPUTED_VALUE"""),1.0)</f>
        <v>1</v>
      </c>
      <c r="B14" s="576">
        <f>IFERROR(__xludf.DUMMYFUNCTION("""COMPUTED_VALUE"""),1.0)</f>
        <v>1</v>
      </c>
      <c r="C14" s="576" t="str">
        <f>IFERROR(__xludf.DUMMYFUNCTION("""COMPUTED_VALUE"""),"A0107F")</f>
        <v>A0107F</v>
      </c>
      <c r="D14" s="576">
        <f>IFERROR(__xludf.DUMMYFUNCTION("""COMPUTED_VALUE"""),1.0)</f>
        <v>1</v>
      </c>
      <c r="E14" s="576">
        <f>IFERROR(__xludf.DUMMYFUNCTION("""COMPUTED_VALUE"""),1.0)</f>
        <v>1</v>
      </c>
      <c r="F14" s="576" t="str">
        <f>IFERROR(__xludf.DUMMYFUNCTION("""COMPUTED_VALUE"""),"B0107F")</f>
        <v>B0107F</v>
      </c>
      <c r="G14" s="576">
        <f>IFERROR(__xludf.DUMMYFUNCTION("""COMPUTED_VALUE"""),2.0)</f>
        <v>2</v>
      </c>
      <c r="H14" s="576">
        <f>IFERROR(__xludf.DUMMYFUNCTION("""COMPUTED_VALUE"""),1.0)</f>
        <v>1</v>
      </c>
      <c r="I14" s="576" t="str">
        <f>IFERROR(__xludf.DUMMYFUNCTION("""COMPUTED_VALUE"""),"C0107F")</f>
        <v>C0107F</v>
      </c>
      <c r="J14" s="576">
        <f>IFERROR(__xludf.DUMMYFUNCTION("""COMPUTED_VALUE"""),2.0)</f>
        <v>2</v>
      </c>
      <c r="K14" s="576">
        <f>IFERROR(__xludf.DUMMYFUNCTION("""COMPUTED_VALUE"""),1.0)</f>
        <v>1</v>
      </c>
      <c r="L14" s="576" t="str">
        <f>IFERROR(__xludf.DUMMYFUNCTION("""COMPUTED_VALUE"""),"D0107F")</f>
        <v>D0107F</v>
      </c>
      <c r="M14" s="576">
        <f>IFERROR(__xludf.DUMMYFUNCTION("""COMPUTED_VALUE"""),3.0)</f>
        <v>3</v>
      </c>
      <c r="N14" s="576">
        <f>IFERROR(__xludf.DUMMYFUNCTION("""COMPUTED_VALUE"""),1.0)</f>
        <v>1</v>
      </c>
      <c r="O14" s="576" t="str">
        <f>IFERROR(__xludf.DUMMYFUNCTION("""COMPUTED_VALUE"""),"E0107F")</f>
        <v>E0107F</v>
      </c>
      <c r="P14" s="576">
        <f>IFERROR(__xludf.DUMMYFUNCTION("""COMPUTED_VALUE"""),3.0)</f>
        <v>3</v>
      </c>
      <c r="Q14" s="576">
        <f>IFERROR(__xludf.DUMMYFUNCTION("""COMPUTED_VALUE"""),1.0)</f>
        <v>1</v>
      </c>
      <c r="R14" s="576" t="str">
        <f>IFERROR(__xludf.DUMMYFUNCTION("""COMPUTED_VALUE"""),"F0107F")</f>
        <v>F0107F</v>
      </c>
      <c r="S14" s="576">
        <f>IFERROR(__xludf.DUMMYFUNCTION("""COMPUTED_VALUE"""),4.0)</f>
        <v>4</v>
      </c>
      <c r="T14" s="576">
        <f>IFERROR(__xludf.DUMMYFUNCTION("""COMPUTED_VALUE"""),2.0)</f>
        <v>2</v>
      </c>
      <c r="U14" s="576" t="str">
        <f>IFERROR(__xludf.DUMMYFUNCTION("""COMPUTED_VALUE"""),"G0205R")</f>
        <v>G0205R</v>
      </c>
      <c r="V14" s="576">
        <f>IFERROR(__xludf.DUMMYFUNCTION("""COMPUTED_VALUE"""),4.0)</f>
        <v>4</v>
      </c>
      <c r="W14" s="576">
        <f>IFERROR(__xludf.DUMMYFUNCTION("""COMPUTED_VALUE"""),1.0)</f>
        <v>1</v>
      </c>
      <c r="X14" s="576" t="str">
        <f>IFERROR(__xludf.DUMMYFUNCTION("""COMPUTED_VALUE"""),"H0107F")</f>
        <v>H0107F</v>
      </c>
      <c r="Y14" s="576">
        <f>IFERROR(__xludf.DUMMYFUNCTION("""COMPUTED_VALUE"""),5.0)</f>
        <v>5</v>
      </c>
      <c r="Z14" s="576">
        <f>IFERROR(__xludf.DUMMYFUNCTION("""COMPUTED_VALUE"""),1.0)</f>
        <v>1</v>
      </c>
      <c r="AA14" s="576" t="str">
        <f>IFERROR(__xludf.DUMMYFUNCTION("""COMPUTED_VALUE"""),"I0107F")</f>
        <v>I0107F</v>
      </c>
      <c r="AB14" s="576">
        <f>IFERROR(__xludf.DUMMYFUNCTION("""COMPUTED_VALUE"""),6.0)</f>
        <v>6</v>
      </c>
      <c r="AC14" s="576">
        <f>IFERROR(__xludf.DUMMYFUNCTION("""COMPUTED_VALUE"""),1.0)</f>
        <v>1</v>
      </c>
      <c r="AD14" s="576" t="str">
        <f>IFERROR(__xludf.DUMMYFUNCTION("""COMPUTED_VALUE"""),"J0107F")</f>
        <v>J0107F</v>
      </c>
      <c r="AE14" s="576">
        <f>IFERROR(__xludf.DUMMYFUNCTION("""COMPUTED_VALUE"""),6.0)</f>
        <v>6</v>
      </c>
      <c r="AF14" s="576">
        <f>IFERROR(__xludf.DUMMYFUNCTION("""COMPUTED_VALUE"""),1.0)</f>
        <v>1</v>
      </c>
      <c r="AG14" s="576" t="str">
        <f>IFERROR(__xludf.DUMMYFUNCTION("""COMPUTED_VALUE"""),"K0107F")</f>
        <v>K0107F</v>
      </c>
      <c r="AH14" s="576">
        <f>IFERROR(__xludf.DUMMYFUNCTION("""COMPUTED_VALUE"""),7.0)</f>
        <v>7</v>
      </c>
      <c r="AI14" s="576">
        <f>IFERROR(__xludf.DUMMYFUNCTION("""COMPUTED_VALUE"""),1.0)</f>
        <v>1</v>
      </c>
      <c r="AJ14" s="576" t="str">
        <f>IFERROR(__xludf.DUMMYFUNCTION("""COMPUTED_VALUE"""),"L0107F")</f>
        <v>L0107F</v>
      </c>
      <c r="AK14" s="576">
        <f>IFERROR(__xludf.DUMMYFUNCTION("""COMPUTED_VALUE"""),7.0)</f>
        <v>7</v>
      </c>
      <c r="AL14" s="576">
        <f>IFERROR(__xludf.DUMMYFUNCTION("""COMPUTED_VALUE"""),1.0)</f>
        <v>1</v>
      </c>
      <c r="AM14" s="576" t="str">
        <f>IFERROR(__xludf.DUMMYFUNCTION("""COMPUTED_VALUE"""),"M0107F")</f>
        <v>M0107F</v>
      </c>
      <c r="AN14" s="576">
        <f>IFERROR(__xludf.DUMMYFUNCTION("""COMPUTED_VALUE"""),8.0)</f>
        <v>8</v>
      </c>
      <c r="AO14" s="576">
        <f>IFERROR(__xludf.DUMMYFUNCTION("""COMPUTED_VALUE"""),1.0)</f>
        <v>1</v>
      </c>
      <c r="AP14" s="576" t="str">
        <f>IFERROR(__xludf.DUMMYFUNCTION("""COMPUTED_VALUE"""),"N0107F")</f>
        <v>N0107F</v>
      </c>
      <c r="AQ14" s="576">
        <f>IFERROR(__xludf.DUMMYFUNCTION("""COMPUTED_VALUE"""),8.0)</f>
        <v>8</v>
      </c>
      <c r="AR14" s="576">
        <f>IFERROR(__xludf.DUMMYFUNCTION("""COMPUTED_VALUE"""),1.0)</f>
        <v>1</v>
      </c>
      <c r="AS14" s="576" t="str">
        <f>IFERROR(__xludf.DUMMYFUNCTION("""COMPUTED_VALUE"""),"O0107F")</f>
        <v>O0107F</v>
      </c>
      <c r="AT14" s="576">
        <f>IFERROR(__xludf.DUMMYFUNCTION("""COMPUTED_VALUE"""),9.0)</f>
        <v>9</v>
      </c>
      <c r="AU14" s="576">
        <f>IFERROR(__xludf.DUMMYFUNCTION("""COMPUTED_VALUE"""),2.0)</f>
        <v>2</v>
      </c>
      <c r="AV14" s="576" t="str">
        <f>IFERROR(__xludf.DUMMYFUNCTION("""COMPUTED_VALUE"""),"P0207F")</f>
        <v>P0207F</v>
      </c>
      <c r="AW14" s="576">
        <f>IFERROR(__xludf.DUMMYFUNCTION("""COMPUTED_VALUE"""),9.0)</f>
        <v>9</v>
      </c>
      <c r="AX14" s="576">
        <f>IFERROR(__xludf.DUMMYFUNCTION("""COMPUTED_VALUE"""),2.0)</f>
        <v>2</v>
      </c>
      <c r="AY14" s="576" t="str">
        <f>IFERROR(__xludf.DUMMYFUNCTION("""COMPUTED_VALUE"""),"Q0205F")</f>
        <v>Q0205F</v>
      </c>
      <c r="AZ14" s="576">
        <f>IFERROR(__xludf.DUMMYFUNCTION("""COMPUTED_VALUE"""),10.0)</f>
        <v>10</v>
      </c>
      <c r="BA14" s="576">
        <f>IFERROR(__xludf.DUMMYFUNCTION("""COMPUTED_VALUE"""),3.0)</f>
        <v>3</v>
      </c>
      <c r="BB14" s="576" t="str">
        <f>IFERROR(__xludf.DUMMYFUNCTION("""COMPUTED_VALUE"""),"R0305F")</f>
        <v>R0305F</v>
      </c>
      <c r="BC14" s="576">
        <f>IFERROR(__xludf.DUMMYFUNCTION("""COMPUTED_VALUE"""),10.0)</f>
        <v>10</v>
      </c>
      <c r="BD14" s="576">
        <f>IFERROR(__xludf.DUMMYFUNCTION("""COMPUTED_VALUE"""),1.0)</f>
        <v>1</v>
      </c>
      <c r="BE14" s="576" t="str">
        <f>IFERROR(__xludf.DUMMYFUNCTION("""COMPUTED_VALUE"""),"S010206")</f>
        <v>S010206</v>
      </c>
    </row>
    <row r="15">
      <c r="A15" s="576">
        <f>IFERROR(__xludf.DUMMYFUNCTION("""COMPUTED_VALUE"""),1.0)</f>
        <v>1</v>
      </c>
      <c r="B15" s="576">
        <f>IFERROR(__xludf.DUMMYFUNCTION("""COMPUTED_VALUE"""),1.0)</f>
        <v>1</v>
      </c>
      <c r="C15" s="576" t="str">
        <f>IFERROR(__xludf.DUMMYFUNCTION("""COMPUTED_VALUE"""),"A0107R")</f>
        <v>A0107R</v>
      </c>
      <c r="D15" s="576">
        <f>IFERROR(__xludf.DUMMYFUNCTION("""COMPUTED_VALUE"""),1.0)</f>
        <v>1</v>
      </c>
      <c r="E15" s="576">
        <f>IFERROR(__xludf.DUMMYFUNCTION("""COMPUTED_VALUE"""),1.0)</f>
        <v>1</v>
      </c>
      <c r="F15" s="576" t="str">
        <f>IFERROR(__xludf.DUMMYFUNCTION("""COMPUTED_VALUE"""),"B0107R")</f>
        <v>B0107R</v>
      </c>
      <c r="G15" s="576">
        <f>IFERROR(__xludf.DUMMYFUNCTION("""COMPUTED_VALUE"""),2.0)</f>
        <v>2</v>
      </c>
      <c r="H15" s="576">
        <f>IFERROR(__xludf.DUMMYFUNCTION("""COMPUTED_VALUE"""),1.0)</f>
        <v>1</v>
      </c>
      <c r="I15" s="576" t="str">
        <f>IFERROR(__xludf.DUMMYFUNCTION("""COMPUTED_VALUE"""),"C0107R")</f>
        <v>C0107R</v>
      </c>
      <c r="J15" s="576">
        <f>IFERROR(__xludf.DUMMYFUNCTION("""COMPUTED_VALUE"""),2.0)</f>
        <v>2</v>
      </c>
      <c r="K15" s="576">
        <f>IFERROR(__xludf.DUMMYFUNCTION("""COMPUTED_VALUE"""),1.0)</f>
        <v>1</v>
      </c>
      <c r="L15" s="576" t="str">
        <f>IFERROR(__xludf.DUMMYFUNCTION("""COMPUTED_VALUE"""),"D0107R")</f>
        <v>D0107R</v>
      </c>
      <c r="M15" s="576">
        <f>IFERROR(__xludf.DUMMYFUNCTION("""COMPUTED_VALUE"""),3.0)</f>
        <v>3</v>
      </c>
      <c r="N15" s="576">
        <f>IFERROR(__xludf.DUMMYFUNCTION("""COMPUTED_VALUE"""),1.0)</f>
        <v>1</v>
      </c>
      <c r="O15" s="576" t="str">
        <f>IFERROR(__xludf.DUMMYFUNCTION("""COMPUTED_VALUE"""),"E0107R")</f>
        <v>E0107R</v>
      </c>
      <c r="P15" s="576">
        <f>IFERROR(__xludf.DUMMYFUNCTION("""COMPUTED_VALUE"""),3.0)</f>
        <v>3</v>
      </c>
      <c r="Q15" s="576">
        <f>IFERROR(__xludf.DUMMYFUNCTION("""COMPUTED_VALUE"""),1.0)</f>
        <v>1</v>
      </c>
      <c r="R15" s="576" t="str">
        <f>IFERROR(__xludf.DUMMYFUNCTION("""COMPUTED_VALUE"""),"F0107R")</f>
        <v>F0107R</v>
      </c>
      <c r="S15" s="576">
        <f>IFERROR(__xludf.DUMMYFUNCTION("""COMPUTED_VALUE"""),4.0)</f>
        <v>4</v>
      </c>
      <c r="T15" s="576">
        <f>IFERROR(__xludf.DUMMYFUNCTION("""COMPUTED_VALUE"""),2.0)</f>
        <v>2</v>
      </c>
      <c r="U15" s="576" t="str">
        <f>IFERROR(__xludf.DUMMYFUNCTION("""COMPUTED_VALUE"""),"G0206R")</f>
        <v>G0206R</v>
      </c>
      <c r="V15" s="576">
        <f>IFERROR(__xludf.DUMMYFUNCTION("""COMPUTED_VALUE"""),4.0)</f>
        <v>4</v>
      </c>
      <c r="W15" s="576">
        <f>IFERROR(__xludf.DUMMYFUNCTION("""COMPUTED_VALUE"""),1.0)</f>
        <v>1</v>
      </c>
      <c r="X15" s="576" t="str">
        <f>IFERROR(__xludf.DUMMYFUNCTION("""COMPUTED_VALUE"""),"H0107R")</f>
        <v>H0107R</v>
      </c>
      <c r="Y15" s="576">
        <f>IFERROR(__xludf.DUMMYFUNCTION("""COMPUTED_VALUE"""),5.0)</f>
        <v>5</v>
      </c>
      <c r="Z15" s="576">
        <f>IFERROR(__xludf.DUMMYFUNCTION("""COMPUTED_VALUE"""),1.0)</f>
        <v>1</v>
      </c>
      <c r="AA15" s="576" t="str">
        <f>IFERROR(__xludf.DUMMYFUNCTION("""COMPUTED_VALUE"""),"I0107R")</f>
        <v>I0107R</v>
      </c>
      <c r="AB15" s="576">
        <f>IFERROR(__xludf.DUMMYFUNCTION("""COMPUTED_VALUE"""),6.0)</f>
        <v>6</v>
      </c>
      <c r="AC15" s="576">
        <f>IFERROR(__xludf.DUMMYFUNCTION("""COMPUTED_VALUE"""),1.0)</f>
        <v>1</v>
      </c>
      <c r="AD15" s="576" t="str">
        <f>IFERROR(__xludf.DUMMYFUNCTION("""COMPUTED_VALUE"""),"J0107R")</f>
        <v>J0107R</v>
      </c>
      <c r="AE15" s="576">
        <f>IFERROR(__xludf.DUMMYFUNCTION("""COMPUTED_VALUE"""),6.0)</f>
        <v>6</v>
      </c>
      <c r="AF15" s="576">
        <f>IFERROR(__xludf.DUMMYFUNCTION("""COMPUTED_VALUE"""),1.0)</f>
        <v>1</v>
      </c>
      <c r="AG15" s="576" t="str">
        <f>IFERROR(__xludf.DUMMYFUNCTION("""COMPUTED_VALUE"""),"K0107R")</f>
        <v>K0107R</v>
      </c>
      <c r="AH15" s="576">
        <f>IFERROR(__xludf.DUMMYFUNCTION("""COMPUTED_VALUE"""),7.0)</f>
        <v>7</v>
      </c>
      <c r="AI15" s="576">
        <f>IFERROR(__xludf.DUMMYFUNCTION("""COMPUTED_VALUE"""),1.0)</f>
        <v>1</v>
      </c>
      <c r="AJ15" s="576" t="str">
        <f>IFERROR(__xludf.DUMMYFUNCTION("""COMPUTED_VALUE"""),"L0107R")</f>
        <v>L0107R</v>
      </c>
      <c r="AK15" s="576">
        <f>IFERROR(__xludf.DUMMYFUNCTION("""COMPUTED_VALUE"""),7.0)</f>
        <v>7</v>
      </c>
      <c r="AL15" s="576">
        <f>IFERROR(__xludf.DUMMYFUNCTION("""COMPUTED_VALUE"""),1.0)</f>
        <v>1</v>
      </c>
      <c r="AM15" s="576" t="str">
        <f>IFERROR(__xludf.DUMMYFUNCTION("""COMPUTED_VALUE"""),"M0107R")</f>
        <v>M0107R</v>
      </c>
      <c r="AN15" s="576">
        <f>IFERROR(__xludf.DUMMYFUNCTION("""COMPUTED_VALUE"""),8.0)</f>
        <v>8</v>
      </c>
      <c r="AO15" s="576">
        <f>IFERROR(__xludf.DUMMYFUNCTION("""COMPUTED_VALUE"""),1.0)</f>
        <v>1</v>
      </c>
      <c r="AP15" s="576" t="str">
        <f>IFERROR(__xludf.DUMMYFUNCTION("""COMPUTED_VALUE"""),"N0107R")</f>
        <v>N0107R</v>
      </c>
      <c r="AQ15" s="576">
        <f>IFERROR(__xludf.DUMMYFUNCTION("""COMPUTED_VALUE"""),8.0)</f>
        <v>8</v>
      </c>
      <c r="AR15" s="576">
        <f>IFERROR(__xludf.DUMMYFUNCTION("""COMPUTED_VALUE"""),1.0)</f>
        <v>1</v>
      </c>
      <c r="AS15" s="576" t="str">
        <f>IFERROR(__xludf.DUMMYFUNCTION("""COMPUTED_VALUE"""),"O0107R")</f>
        <v>O0107R</v>
      </c>
      <c r="AT15" s="576">
        <f>IFERROR(__xludf.DUMMYFUNCTION("""COMPUTED_VALUE"""),9.0)</f>
        <v>9</v>
      </c>
      <c r="AU15" s="576">
        <f>IFERROR(__xludf.DUMMYFUNCTION("""COMPUTED_VALUE"""),2.0)</f>
        <v>2</v>
      </c>
      <c r="AV15" s="576" t="str">
        <f>IFERROR(__xludf.DUMMYFUNCTION("""COMPUTED_VALUE"""),"P0207R")</f>
        <v>P0207R</v>
      </c>
      <c r="AW15" s="576">
        <f>IFERROR(__xludf.DUMMYFUNCTION("""COMPUTED_VALUE"""),9.0)</f>
        <v>9</v>
      </c>
      <c r="AX15" s="576">
        <f>IFERROR(__xludf.DUMMYFUNCTION("""COMPUTED_VALUE"""),2.0)</f>
        <v>2</v>
      </c>
      <c r="AY15" s="576" t="str">
        <f>IFERROR(__xludf.DUMMYFUNCTION("""COMPUTED_VALUE"""),"Q0206F")</f>
        <v>Q0206F</v>
      </c>
      <c r="AZ15" s="576">
        <f>IFERROR(__xludf.DUMMYFUNCTION("""COMPUTED_VALUE"""),10.0)</f>
        <v>10</v>
      </c>
      <c r="BA15" s="576">
        <f>IFERROR(__xludf.DUMMYFUNCTION("""COMPUTED_VALUE"""),3.0)</f>
        <v>3</v>
      </c>
      <c r="BB15" s="576" t="str">
        <f>IFERROR(__xludf.DUMMYFUNCTION("""COMPUTED_VALUE"""),"R0306F")</f>
        <v>R0306F</v>
      </c>
      <c r="BC15" s="576">
        <f>IFERROR(__xludf.DUMMYFUNCTION("""COMPUTED_VALUE"""),10.0)</f>
        <v>10</v>
      </c>
      <c r="BD15" s="576">
        <f>IFERROR(__xludf.DUMMYFUNCTION("""COMPUTED_VALUE"""),1.0)</f>
        <v>1</v>
      </c>
      <c r="BE15" s="576" t="str">
        <f>IFERROR(__xludf.DUMMYFUNCTION("""COMPUTED_VALUE"""),"S010207")</f>
        <v>S010207</v>
      </c>
    </row>
    <row r="16">
      <c r="A16" s="576">
        <f>IFERROR(__xludf.DUMMYFUNCTION("""COMPUTED_VALUE"""),1.0)</f>
        <v>1</v>
      </c>
      <c r="B16" s="576">
        <f>IFERROR(__xludf.DUMMYFUNCTION("""COMPUTED_VALUE"""),1.0)</f>
        <v>1</v>
      </c>
      <c r="C16" s="576" t="str">
        <f>IFERROR(__xludf.DUMMYFUNCTION("""COMPUTED_VALUE"""),"A0108F")</f>
        <v>A0108F</v>
      </c>
      <c r="D16" s="576">
        <f>IFERROR(__xludf.DUMMYFUNCTION("""COMPUTED_VALUE"""),1.0)</f>
        <v>1</v>
      </c>
      <c r="E16" s="576">
        <f>IFERROR(__xludf.DUMMYFUNCTION("""COMPUTED_VALUE"""),1.0)</f>
        <v>1</v>
      </c>
      <c r="F16" s="576" t="str">
        <f>IFERROR(__xludf.DUMMYFUNCTION("""COMPUTED_VALUE"""),"B0108F")</f>
        <v>B0108F</v>
      </c>
      <c r="G16" s="576">
        <f>IFERROR(__xludf.DUMMYFUNCTION("""COMPUTED_VALUE"""),2.0)</f>
        <v>2</v>
      </c>
      <c r="H16" s="576">
        <f>IFERROR(__xludf.DUMMYFUNCTION("""COMPUTED_VALUE"""),1.0)</f>
        <v>1</v>
      </c>
      <c r="I16" s="576" t="str">
        <f>IFERROR(__xludf.DUMMYFUNCTION("""COMPUTED_VALUE"""),"C0108F")</f>
        <v>C0108F</v>
      </c>
      <c r="J16" s="576">
        <f>IFERROR(__xludf.DUMMYFUNCTION("""COMPUTED_VALUE"""),2.0)</f>
        <v>2</v>
      </c>
      <c r="K16" s="576">
        <f>IFERROR(__xludf.DUMMYFUNCTION("""COMPUTED_VALUE"""),1.0)</f>
        <v>1</v>
      </c>
      <c r="L16" s="576" t="str">
        <f>IFERROR(__xludf.DUMMYFUNCTION("""COMPUTED_VALUE"""),"D0108F")</f>
        <v>D0108F</v>
      </c>
      <c r="M16" s="576">
        <f>IFERROR(__xludf.DUMMYFUNCTION("""COMPUTED_VALUE"""),3.0)</f>
        <v>3</v>
      </c>
      <c r="N16" s="576">
        <f>IFERROR(__xludf.DUMMYFUNCTION("""COMPUTED_VALUE"""),1.0)</f>
        <v>1</v>
      </c>
      <c r="O16" s="576" t="str">
        <f>IFERROR(__xludf.DUMMYFUNCTION("""COMPUTED_VALUE"""),"E0108F")</f>
        <v>E0108F</v>
      </c>
      <c r="P16" s="576">
        <f>IFERROR(__xludf.DUMMYFUNCTION("""COMPUTED_VALUE"""),3.0)</f>
        <v>3</v>
      </c>
      <c r="Q16" s="576">
        <f>IFERROR(__xludf.DUMMYFUNCTION("""COMPUTED_VALUE"""),2.0)</f>
        <v>2</v>
      </c>
      <c r="R16" s="576" t="str">
        <f>IFERROR(__xludf.DUMMYFUNCTION("""COMPUTED_VALUE"""),"F0201F")</f>
        <v>F0201F</v>
      </c>
      <c r="S16" s="576">
        <f>IFERROR(__xludf.DUMMYFUNCTION("""COMPUTED_VALUE"""),4.0)</f>
        <v>4</v>
      </c>
      <c r="T16" s="576">
        <f>IFERROR(__xludf.DUMMYFUNCTION("""COMPUTED_VALUE"""),2.0)</f>
        <v>2</v>
      </c>
      <c r="U16" s="576" t="str">
        <f>IFERROR(__xludf.DUMMYFUNCTION("""COMPUTED_VALUE"""),"G0207R")</f>
        <v>G0207R</v>
      </c>
      <c r="V16" s="576">
        <f>IFERROR(__xludf.DUMMYFUNCTION("""COMPUTED_VALUE"""),4.0)</f>
        <v>4</v>
      </c>
      <c r="W16" s="576">
        <f>IFERROR(__xludf.DUMMYFUNCTION("""COMPUTED_VALUE"""),2.0)</f>
        <v>2</v>
      </c>
      <c r="X16" s="576" t="str">
        <f>IFERROR(__xludf.DUMMYFUNCTION("""COMPUTED_VALUE"""),"H0201F")</f>
        <v>H0201F</v>
      </c>
      <c r="Y16" s="576">
        <f>IFERROR(__xludf.DUMMYFUNCTION("""COMPUTED_VALUE"""),5.0)</f>
        <v>5</v>
      </c>
      <c r="Z16" s="576">
        <f>IFERROR(__xludf.DUMMYFUNCTION("""COMPUTED_VALUE"""),1.0)</f>
        <v>1</v>
      </c>
      <c r="AA16" s="576" t="str">
        <f>IFERROR(__xludf.DUMMYFUNCTION("""COMPUTED_VALUE"""),"I0108F")</f>
        <v>I0108F</v>
      </c>
      <c r="AB16" s="576">
        <f>IFERROR(__xludf.DUMMYFUNCTION("""COMPUTED_VALUE"""),6.0)</f>
        <v>6</v>
      </c>
      <c r="AC16" s="576">
        <f>IFERROR(__xludf.DUMMYFUNCTION("""COMPUTED_VALUE"""),1.0)</f>
        <v>1</v>
      </c>
      <c r="AD16" s="576" t="str">
        <f>IFERROR(__xludf.DUMMYFUNCTION("""COMPUTED_VALUE"""),"J0108F")</f>
        <v>J0108F</v>
      </c>
      <c r="AE16" s="576">
        <f>IFERROR(__xludf.DUMMYFUNCTION("""COMPUTED_VALUE"""),6.0)</f>
        <v>6</v>
      </c>
      <c r="AF16" s="576">
        <f>IFERROR(__xludf.DUMMYFUNCTION("""COMPUTED_VALUE"""),2.0)</f>
        <v>2</v>
      </c>
      <c r="AG16" s="576" t="str">
        <f>IFERROR(__xludf.DUMMYFUNCTION("""COMPUTED_VALUE"""),"K0201F")</f>
        <v>K0201F</v>
      </c>
      <c r="AH16" s="576">
        <f>IFERROR(__xludf.DUMMYFUNCTION("""COMPUTED_VALUE"""),7.0)</f>
        <v>7</v>
      </c>
      <c r="AI16" s="576">
        <f>IFERROR(__xludf.DUMMYFUNCTION("""COMPUTED_VALUE"""),2.0)</f>
        <v>2</v>
      </c>
      <c r="AJ16" s="576" t="str">
        <f>IFERROR(__xludf.DUMMYFUNCTION("""COMPUTED_VALUE"""),"L0201F")</f>
        <v>L0201F</v>
      </c>
      <c r="AK16" s="576">
        <f>IFERROR(__xludf.DUMMYFUNCTION("""COMPUTED_VALUE"""),7.0)</f>
        <v>7</v>
      </c>
      <c r="AL16" s="576">
        <f>IFERROR(__xludf.DUMMYFUNCTION("""COMPUTED_VALUE"""),2.0)</f>
        <v>2</v>
      </c>
      <c r="AM16" s="576" t="str">
        <f>IFERROR(__xludf.DUMMYFUNCTION("""COMPUTED_VALUE"""),"M0201F")</f>
        <v>M0201F</v>
      </c>
      <c r="AN16" s="576">
        <f>IFERROR(__xludf.DUMMYFUNCTION("""COMPUTED_VALUE"""),8.0)</f>
        <v>8</v>
      </c>
      <c r="AO16" s="576">
        <f>IFERROR(__xludf.DUMMYFUNCTION("""COMPUTED_VALUE"""),2.0)</f>
        <v>2</v>
      </c>
      <c r="AP16" s="576" t="str">
        <f>IFERROR(__xludf.DUMMYFUNCTION("""COMPUTED_VALUE"""),"N0201F")</f>
        <v>N0201F</v>
      </c>
      <c r="AQ16" s="576">
        <f>IFERROR(__xludf.DUMMYFUNCTION("""COMPUTED_VALUE"""),8.0)</f>
        <v>8</v>
      </c>
      <c r="AR16" s="576">
        <f>IFERROR(__xludf.DUMMYFUNCTION("""COMPUTED_VALUE"""),2.0)</f>
        <v>2</v>
      </c>
      <c r="AS16" s="576" t="str">
        <f>IFERROR(__xludf.DUMMYFUNCTION("""COMPUTED_VALUE"""),"O0201F")</f>
        <v>O0201F</v>
      </c>
      <c r="AT16" s="576">
        <f>IFERROR(__xludf.DUMMYFUNCTION("""COMPUTED_VALUE"""),9.0)</f>
        <v>9</v>
      </c>
      <c r="AU16" s="576">
        <f>IFERROR(__xludf.DUMMYFUNCTION("""COMPUTED_VALUE"""),2.0)</f>
        <v>2</v>
      </c>
      <c r="AV16" s="576" t="str">
        <f>IFERROR(__xludf.DUMMYFUNCTION("""COMPUTED_VALUE"""),"P0208F")</f>
        <v>P0208F</v>
      </c>
      <c r="AW16" s="576">
        <f>IFERROR(__xludf.DUMMYFUNCTION("""COMPUTED_VALUE"""),9.0)</f>
        <v>9</v>
      </c>
      <c r="AX16" s="576">
        <f>IFERROR(__xludf.DUMMYFUNCTION("""COMPUTED_VALUE"""),2.0)</f>
        <v>2</v>
      </c>
      <c r="AY16" s="576" t="str">
        <f>IFERROR(__xludf.DUMMYFUNCTION("""COMPUTED_VALUE"""),"Q0207F")</f>
        <v>Q0207F</v>
      </c>
      <c r="AZ16" s="576">
        <f>IFERROR(__xludf.DUMMYFUNCTION("""COMPUTED_VALUE"""),10.0)</f>
        <v>10</v>
      </c>
      <c r="BA16" s="576">
        <f>IFERROR(__xludf.DUMMYFUNCTION("""COMPUTED_VALUE"""),3.0)</f>
        <v>3</v>
      </c>
      <c r="BB16" s="576" t="str">
        <f>IFERROR(__xludf.DUMMYFUNCTION("""COMPUTED_VALUE"""),"R0307F")</f>
        <v>R0307F</v>
      </c>
      <c r="BC16" s="576">
        <f>IFERROR(__xludf.DUMMYFUNCTION("""COMPUTED_VALUE"""),10.0)</f>
        <v>10</v>
      </c>
      <c r="BD16" s="576">
        <f>IFERROR(__xludf.DUMMYFUNCTION("""COMPUTED_VALUE"""),1.0)</f>
        <v>1</v>
      </c>
      <c r="BE16" s="576" t="str">
        <f>IFERROR(__xludf.DUMMYFUNCTION("""COMPUTED_VALUE"""),"S010301")</f>
        <v>S010301</v>
      </c>
    </row>
    <row r="17">
      <c r="A17" s="576">
        <f>IFERROR(__xludf.DUMMYFUNCTION("""COMPUTED_VALUE"""),1.0)</f>
        <v>1</v>
      </c>
      <c r="B17" s="576">
        <f>IFERROR(__xludf.DUMMYFUNCTION("""COMPUTED_VALUE"""),1.0)</f>
        <v>1</v>
      </c>
      <c r="C17" s="576" t="str">
        <f>IFERROR(__xludf.DUMMYFUNCTION("""COMPUTED_VALUE"""),"A0108R")</f>
        <v>A0108R</v>
      </c>
      <c r="D17" s="576">
        <f>IFERROR(__xludf.DUMMYFUNCTION("""COMPUTED_VALUE"""),1.0)</f>
        <v>1</v>
      </c>
      <c r="E17" s="576">
        <f>IFERROR(__xludf.DUMMYFUNCTION("""COMPUTED_VALUE"""),1.0)</f>
        <v>1</v>
      </c>
      <c r="F17" s="576" t="str">
        <f>IFERROR(__xludf.DUMMYFUNCTION("""COMPUTED_VALUE"""),"B0108R")</f>
        <v>B0108R</v>
      </c>
      <c r="G17" s="576">
        <f>IFERROR(__xludf.DUMMYFUNCTION("""COMPUTED_VALUE"""),2.0)</f>
        <v>2</v>
      </c>
      <c r="H17" s="576">
        <f>IFERROR(__xludf.DUMMYFUNCTION("""COMPUTED_VALUE"""),1.0)</f>
        <v>1</v>
      </c>
      <c r="I17" s="576" t="str">
        <f>IFERROR(__xludf.DUMMYFUNCTION("""COMPUTED_VALUE"""),"C0108R")</f>
        <v>C0108R</v>
      </c>
      <c r="J17" s="576">
        <f>IFERROR(__xludf.DUMMYFUNCTION("""COMPUTED_VALUE"""),2.0)</f>
        <v>2</v>
      </c>
      <c r="K17" s="576">
        <f>IFERROR(__xludf.DUMMYFUNCTION("""COMPUTED_VALUE"""),1.0)</f>
        <v>1</v>
      </c>
      <c r="L17" s="576" t="str">
        <f>IFERROR(__xludf.DUMMYFUNCTION("""COMPUTED_VALUE"""),"D0108R")</f>
        <v>D0108R</v>
      </c>
      <c r="M17" s="576">
        <f>IFERROR(__xludf.DUMMYFUNCTION("""COMPUTED_VALUE"""),3.0)</f>
        <v>3</v>
      </c>
      <c r="N17" s="576">
        <f>IFERROR(__xludf.DUMMYFUNCTION("""COMPUTED_VALUE"""),1.0)</f>
        <v>1</v>
      </c>
      <c r="O17" s="576" t="str">
        <f>IFERROR(__xludf.DUMMYFUNCTION("""COMPUTED_VALUE"""),"E0108R")</f>
        <v>E0108R</v>
      </c>
      <c r="P17" s="576">
        <f>IFERROR(__xludf.DUMMYFUNCTION("""COMPUTED_VALUE"""),3.0)</f>
        <v>3</v>
      </c>
      <c r="Q17" s="576">
        <f>IFERROR(__xludf.DUMMYFUNCTION("""COMPUTED_VALUE"""),2.0)</f>
        <v>2</v>
      </c>
      <c r="R17" s="576" t="str">
        <f>IFERROR(__xludf.DUMMYFUNCTION("""COMPUTED_VALUE"""),"F0201R")</f>
        <v>F0201R</v>
      </c>
      <c r="S17" s="576">
        <f>IFERROR(__xludf.DUMMYFUNCTION("""COMPUTED_VALUE"""),4.0)</f>
        <v>4</v>
      </c>
      <c r="T17" s="576">
        <f>IFERROR(__xludf.DUMMYFUNCTION("""COMPUTED_VALUE"""),2.0)</f>
        <v>2</v>
      </c>
      <c r="U17" s="576" t="str">
        <f>IFERROR(__xludf.DUMMYFUNCTION("""COMPUTED_VALUE"""),"G0208R")</f>
        <v>G0208R</v>
      </c>
      <c r="V17" s="576">
        <f>IFERROR(__xludf.DUMMYFUNCTION("""COMPUTED_VALUE"""),4.0)</f>
        <v>4</v>
      </c>
      <c r="W17" s="576">
        <f>IFERROR(__xludf.DUMMYFUNCTION("""COMPUTED_VALUE"""),2.0)</f>
        <v>2</v>
      </c>
      <c r="X17" s="576" t="str">
        <f>IFERROR(__xludf.DUMMYFUNCTION("""COMPUTED_VALUE"""),"H0201R")</f>
        <v>H0201R</v>
      </c>
      <c r="Y17" s="576">
        <f>IFERROR(__xludf.DUMMYFUNCTION("""COMPUTED_VALUE"""),5.0)</f>
        <v>5</v>
      </c>
      <c r="Z17" s="576">
        <f>IFERROR(__xludf.DUMMYFUNCTION("""COMPUTED_VALUE"""),1.0)</f>
        <v>1</v>
      </c>
      <c r="AA17" s="576" t="str">
        <f>IFERROR(__xludf.DUMMYFUNCTION("""COMPUTED_VALUE"""),"I0108R")</f>
        <v>I0108R</v>
      </c>
      <c r="AB17" s="576">
        <f>IFERROR(__xludf.DUMMYFUNCTION("""COMPUTED_VALUE"""),6.0)</f>
        <v>6</v>
      </c>
      <c r="AC17" s="576">
        <f>IFERROR(__xludf.DUMMYFUNCTION("""COMPUTED_VALUE"""),1.0)</f>
        <v>1</v>
      </c>
      <c r="AD17" s="576" t="str">
        <f>IFERROR(__xludf.DUMMYFUNCTION("""COMPUTED_VALUE"""),"J0108R")</f>
        <v>J0108R</v>
      </c>
      <c r="AE17" s="576">
        <f>IFERROR(__xludf.DUMMYFUNCTION("""COMPUTED_VALUE"""),6.0)</f>
        <v>6</v>
      </c>
      <c r="AF17" s="576">
        <f>IFERROR(__xludf.DUMMYFUNCTION("""COMPUTED_VALUE"""),2.0)</f>
        <v>2</v>
      </c>
      <c r="AG17" s="576" t="str">
        <f>IFERROR(__xludf.DUMMYFUNCTION("""COMPUTED_VALUE"""),"K0201R")</f>
        <v>K0201R</v>
      </c>
      <c r="AH17" s="576">
        <f>IFERROR(__xludf.DUMMYFUNCTION("""COMPUTED_VALUE"""),7.0)</f>
        <v>7</v>
      </c>
      <c r="AI17" s="576">
        <f>IFERROR(__xludf.DUMMYFUNCTION("""COMPUTED_VALUE"""),2.0)</f>
        <v>2</v>
      </c>
      <c r="AJ17" s="576" t="str">
        <f>IFERROR(__xludf.DUMMYFUNCTION("""COMPUTED_VALUE"""),"L0201R")</f>
        <v>L0201R</v>
      </c>
      <c r="AK17" s="576">
        <f>IFERROR(__xludf.DUMMYFUNCTION("""COMPUTED_VALUE"""),7.0)</f>
        <v>7</v>
      </c>
      <c r="AL17" s="576">
        <f>IFERROR(__xludf.DUMMYFUNCTION("""COMPUTED_VALUE"""),2.0)</f>
        <v>2</v>
      </c>
      <c r="AM17" s="576" t="str">
        <f>IFERROR(__xludf.DUMMYFUNCTION("""COMPUTED_VALUE"""),"M0201R")</f>
        <v>M0201R</v>
      </c>
      <c r="AN17" s="576">
        <f>IFERROR(__xludf.DUMMYFUNCTION("""COMPUTED_VALUE"""),8.0)</f>
        <v>8</v>
      </c>
      <c r="AO17" s="576">
        <f>IFERROR(__xludf.DUMMYFUNCTION("""COMPUTED_VALUE"""),2.0)</f>
        <v>2</v>
      </c>
      <c r="AP17" s="576" t="str">
        <f>IFERROR(__xludf.DUMMYFUNCTION("""COMPUTED_VALUE"""),"N0201R")</f>
        <v>N0201R</v>
      </c>
      <c r="AQ17" s="576">
        <f>IFERROR(__xludf.DUMMYFUNCTION("""COMPUTED_VALUE"""),8.0)</f>
        <v>8</v>
      </c>
      <c r="AR17" s="576">
        <f>IFERROR(__xludf.DUMMYFUNCTION("""COMPUTED_VALUE"""),2.0)</f>
        <v>2</v>
      </c>
      <c r="AS17" s="576" t="str">
        <f>IFERROR(__xludf.DUMMYFUNCTION("""COMPUTED_VALUE"""),"O0201R")</f>
        <v>O0201R</v>
      </c>
      <c r="AT17" s="576">
        <f>IFERROR(__xludf.DUMMYFUNCTION("""COMPUTED_VALUE"""),9.0)</f>
        <v>9</v>
      </c>
      <c r="AU17" s="576">
        <f>IFERROR(__xludf.DUMMYFUNCTION("""COMPUTED_VALUE"""),2.0)</f>
        <v>2</v>
      </c>
      <c r="AV17" s="576" t="str">
        <f>IFERROR(__xludf.DUMMYFUNCTION("""COMPUTED_VALUE"""),"P0208R")</f>
        <v>P0208R</v>
      </c>
      <c r="AW17" s="576">
        <f>IFERROR(__xludf.DUMMYFUNCTION("""COMPUTED_VALUE"""),9.0)</f>
        <v>9</v>
      </c>
      <c r="AX17" s="576">
        <f>IFERROR(__xludf.DUMMYFUNCTION("""COMPUTED_VALUE"""),2.0)</f>
        <v>2</v>
      </c>
      <c r="AY17" s="576" t="str">
        <f>IFERROR(__xludf.DUMMYFUNCTION("""COMPUTED_VALUE"""),"Q0208F")</f>
        <v>Q0208F</v>
      </c>
      <c r="AZ17" s="576">
        <f>IFERROR(__xludf.DUMMYFUNCTION("""COMPUTED_VALUE"""),10.0)</f>
        <v>10</v>
      </c>
      <c r="BA17" s="576">
        <f>IFERROR(__xludf.DUMMYFUNCTION("""COMPUTED_VALUE"""),3.0)</f>
        <v>3</v>
      </c>
      <c r="BB17" s="576" t="str">
        <f>IFERROR(__xludf.DUMMYFUNCTION("""COMPUTED_VALUE"""),"R0308F")</f>
        <v>R0308F</v>
      </c>
      <c r="BC17" s="576">
        <f>IFERROR(__xludf.DUMMYFUNCTION("""COMPUTED_VALUE"""),10.0)</f>
        <v>10</v>
      </c>
      <c r="BD17" s="576">
        <f>IFERROR(__xludf.DUMMYFUNCTION("""COMPUTED_VALUE"""),1.0)</f>
        <v>1</v>
      </c>
      <c r="BE17" s="576" t="str">
        <f>IFERROR(__xludf.DUMMYFUNCTION("""COMPUTED_VALUE"""),"S010302")</f>
        <v>S010302</v>
      </c>
    </row>
    <row r="18">
      <c r="A18" s="576">
        <f>IFERROR(__xludf.DUMMYFUNCTION("""COMPUTED_VALUE"""),1.0)</f>
        <v>1</v>
      </c>
      <c r="B18" s="576">
        <f>IFERROR(__xludf.DUMMYFUNCTION("""COMPUTED_VALUE"""),2.0)</f>
        <v>2</v>
      </c>
      <c r="C18" s="576" t="str">
        <f>IFERROR(__xludf.DUMMYFUNCTION("""COMPUTED_VALUE"""),"A0201F")</f>
        <v>A0201F</v>
      </c>
      <c r="D18" s="576">
        <f>IFERROR(__xludf.DUMMYFUNCTION("""COMPUTED_VALUE"""),1.0)</f>
        <v>1</v>
      </c>
      <c r="E18" s="576">
        <f>IFERROR(__xludf.DUMMYFUNCTION("""COMPUTED_VALUE"""),2.0)</f>
        <v>2</v>
      </c>
      <c r="F18" s="576" t="str">
        <f>IFERROR(__xludf.DUMMYFUNCTION("""COMPUTED_VALUE"""),"B0201F")</f>
        <v>B0201F</v>
      </c>
      <c r="G18" s="576">
        <f>IFERROR(__xludf.DUMMYFUNCTION("""COMPUTED_VALUE"""),2.0)</f>
        <v>2</v>
      </c>
      <c r="H18" s="576">
        <f>IFERROR(__xludf.DUMMYFUNCTION("""COMPUTED_VALUE"""),2.0)</f>
        <v>2</v>
      </c>
      <c r="I18" s="576" t="str">
        <f>IFERROR(__xludf.DUMMYFUNCTION("""COMPUTED_VALUE"""),"C0201F")</f>
        <v>C0201F</v>
      </c>
      <c r="J18" s="576">
        <f>IFERROR(__xludf.DUMMYFUNCTION("""COMPUTED_VALUE"""),2.0)</f>
        <v>2</v>
      </c>
      <c r="K18" s="576">
        <f>IFERROR(__xludf.DUMMYFUNCTION("""COMPUTED_VALUE"""),2.0)</f>
        <v>2</v>
      </c>
      <c r="L18" s="576" t="str">
        <f>IFERROR(__xludf.DUMMYFUNCTION("""COMPUTED_VALUE"""),"D0201F")</f>
        <v>D0201F</v>
      </c>
      <c r="M18" s="576">
        <f>IFERROR(__xludf.DUMMYFUNCTION("""COMPUTED_VALUE"""),3.0)</f>
        <v>3</v>
      </c>
      <c r="N18" s="576">
        <f>IFERROR(__xludf.DUMMYFUNCTION("""COMPUTED_VALUE"""),2.0)</f>
        <v>2</v>
      </c>
      <c r="O18" s="576" t="str">
        <f>IFERROR(__xludf.DUMMYFUNCTION("""COMPUTED_VALUE"""),"E0201F")</f>
        <v>E0201F</v>
      </c>
      <c r="P18" s="576">
        <f>IFERROR(__xludf.DUMMYFUNCTION("""COMPUTED_VALUE"""),3.0)</f>
        <v>3</v>
      </c>
      <c r="Q18" s="576">
        <f>IFERROR(__xludf.DUMMYFUNCTION("""COMPUTED_VALUE"""),2.0)</f>
        <v>2</v>
      </c>
      <c r="R18" s="576" t="str">
        <f>IFERROR(__xludf.DUMMYFUNCTION("""COMPUTED_VALUE"""),"F0202F")</f>
        <v>F0202F</v>
      </c>
      <c r="S18" s="576">
        <f>IFERROR(__xludf.DUMMYFUNCTION("""COMPUTED_VALUE"""),4.0)</f>
        <v>4</v>
      </c>
      <c r="T18" s="576">
        <f>IFERROR(__xludf.DUMMYFUNCTION("""COMPUTED_VALUE"""),3.0)</f>
        <v>3</v>
      </c>
      <c r="U18" s="576" t="str">
        <f>IFERROR(__xludf.DUMMYFUNCTION("""COMPUTED_VALUE"""),"G0301R")</f>
        <v>G0301R</v>
      </c>
      <c r="V18" s="576">
        <f>IFERROR(__xludf.DUMMYFUNCTION("""COMPUTED_VALUE"""),4.0)</f>
        <v>4</v>
      </c>
      <c r="W18" s="576">
        <f>IFERROR(__xludf.DUMMYFUNCTION("""COMPUTED_VALUE"""),2.0)</f>
        <v>2</v>
      </c>
      <c r="X18" s="576" t="str">
        <f>IFERROR(__xludf.DUMMYFUNCTION("""COMPUTED_VALUE"""),"H0202F")</f>
        <v>H0202F</v>
      </c>
      <c r="Y18" s="576">
        <f>IFERROR(__xludf.DUMMYFUNCTION("""COMPUTED_VALUE"""),5.0)</f>
        <v>5</v>
      </c>
      <c r="Z18" s="576">
        <f>IFERROR(__xludf.DUMMYFUNCTION("""COMPUTED_VALUE"""),2.0)</f>
        <v>2</v>
      </c>
      <c r="AA18" s="576" t="str">
        <f>IFERROR(__xludf.DUMMYFUNCTION("""COMPUTED_VALUE"""),"I0201F")</f>
        <v>I0201F</v>
      </c>
      <c r="AB18" s="576">
        <f>IFERROR(__xludf.DUMMYFUNCTION("""COMPUTED_VALUE"""),6.0)</f>
        <v>6</v>
      </c>
      <c r="AC18" s="576">
        <f>IFERROR(__xludf.DUMMYFUNCTION("""COMPUTED_VALUE"""),2.0)</f>
        <v>2</v>
      </c>
      <c r="AD18" s="576" t="str">
        <f>IFERROR(__xludf.DUMMYFUNCTION("""COMPUTED_VALUE"""),"J0201F")</f>
        <v>J0201F</v>
      </c>
      <c r="AE18" s="576">
        <f>IFERROR(__xludf.DUMMYFUNCTION("""COMPUTED_VALUE"""),6.0)</f>
        <v>6</v>
      </c>
      <c r="AF18" s="576">
        <f>IFERROR(__xludf.DUMMYFUNCTION("""COMPUTED_VALUE"""),2.0)</f>
        <v>2</v>
      </c>
      <c r="AG18" s="576" t="str">
        <f>IFERROR(__xludf.DUMMYFUNCTION("""COMPUTED_VALUE"""),"K0202F")</f>
        <v>K0202F</v>
      </c>
      <c r="AH18" s="576">
        <f>IFERROR(__xludf.DUMMYFUNCTION("""COMPUTED_VALUE"""),7.0)</f>
        <v>7</v>
      </c>
      <c r="AI18" s="576">
        <f>IFERROR(__xludf.DUMMYFUNCTION("""COMPUTED_VALUE"""),2.0)</f>
        <v>2</v>
      </c>
      <c r="AJ18" s="576" t="str">
        <f>IFERROR(__xludf.DUMMYFUNCTION("""COMPUTED_VALUE"""),"L0202F")</f>
        <v>L0202F</v>
      </c>
      <c r="AK18" s="576">
        <f>IFERROR(__xludf.DUMMYFUNCTION("""COMPUTED_VALUE"""),7.0)</f>
        <v>7</v>
      </c>
      <c r="AL18" s="576">
        <f>IFERROR(__xludf.DUMMYFUNCTION("""COMPUTED_VALUE"""),2.0)</f>
        <v>2</v>
      </c>
      <c r="AM18" s="576" t="str">
        <f>IFERROR(__xludf.DUMMYFUNCTION("""COMPUTED_VALUE"""),"M0202F")</f>
        <v>M0202F</v>
      </c>
      <c r="AN18" s="576">
        <f>IFERROR(__xludf.DUMMYFUNCTION("""COMPUTED_VALUE"""),8.0)</f>
        <v>8</v>
      </c>
      <c r="AO18" s="576">
        <f>IFERROR(__xludf.DUMMYFUNCTION("""COMPUTED_VALUE"""),2.0)</f>
        <v>2</v>
      </c>
      <c r="AP18" s="576" t="str">
        <f>IFERROR(__xludf.DUMMYFUNCTION("""COMPUTED_VALUE"""),"N0202F")</f>
        <v>N0202F</v>
      </c>
      <c r="AQ18" s="576">
        <f>IFERROR(__xludf.DUMMYFUNCTION("""COMPUTED_VALUE"""),8.0)</f>
        <v>8</v>
      </c>
      <c r="AR18" s="576">
        <f>IFERROR(__xludf.DUMMYFUNCTION("""COMPUTED_VALUE"""),2.0)</f>
        <v>2</v>
      </c>
      <c r="AS18" s="576" t="str">
        <f>IFERROR(__xludf.DUMMYFUNCTION("""COMPUTED_VALUE"""),"O0202F")</f>
        <v>O0202F</v>
      </c>
      <c r="AT18" s="576">
        <f>IFERROR(__xludf.DUMMYFUNCTION("""COMPUTED_VALUE"""),9.0)</f>
        <v>9</v>
      </c>
      <c r="AU18" s="576">
        <f>IFERROR(__xludf.DUMMYFUNCTION("""COMPUTED_VALUE"""),3.0)</f>
        <v>3</v>
      </c>
      <c r="AV18" s="576" t="str">
        <f>IFERROR(__xludf.DUMMYFUNCTION("""COMPUTED_VALUE"""),"P0301F")</f>
        <v>P0301F</v>
      </c>
      <c r="AW18" s="576">
        <f>IFERROR(__xludf.DUMMYFUNCTION("""COMPUTED_VALUE"""),9.0)</f>
        <v>9</v>
      </c>
      <c r="AX18" s="576">
        <f>IFERROR(__xludf.DUMMYFUNCTION("""COMPUTED_VALUE"""),3.0)</f>
        <v>3</v>
      </c>
      <c r="AY18" s="576" t="str">
        <f>IFERROR(__xludf.DUMMYFUNCTION("""COMPUTED_VALUE"""),"Q0301F")</f>
        <v>Q0301F</v>
      </c>
      <c r="AZ18" s="576">
        <f>IFERROR(__xludf.DUMMYFUNCTION("""COMPUTED_VALUE"""),10.0)</f>
        <v>10</v>
      </c>
      <c r="BA18" s="576">
        <f>IFERROR(__xludf.DUMMYFUNCTION("""COMPUTED_VALUE"""),4.0)</f>
        <v>4</v>
      </c>
      <c r="BB18" s="576" t="str">
        <f>IFERROR(__xludf.DUMMYFUNCTION("""COMPUTED_VALUE"""),"R0401F")</f>
        <v>R0401F</v>
      </c>
      <c r="BC18" s="576">
        <f>IFERROR(__xludf.DUMMYFUNCTION("""COMPUTED_VALUE"""),10.0)</f>
        <v>10</v>
      </c>
      <c r="BD18" s="576">
        <f>IFERROR(__xludf.DUMMYFUNCTION("""COMPUTED_VALUE"""),1.0)</f>
        <v>1</v>
      </c>
      <c r="BE18" s="576" t="str">
        <f>IFERROR(__xludf.DUMMYFUNCTION("""COMPUTED_VALUE"""),"S010303")</f>
        <v>S010303</v>
      </c>
    </row>
    <row r="19">
      <c r="A19" s="576">
        <f>IFERROR(__xludf.DUMMYFUNCTION("""COMPUTED_VALUE"""),1.0)</f>
        <v>1</v>
      </c>
      <c r="B19" s="576">
        <f>IFERROR(__xludf.DUMMYFUNCTION("""COMPUTED_VALUE"""),2.0)</f>
        <v>2</v>
      </c>
      <c r="C19" s="576" t="str">
        <f>IFERROR(__xludf.DUMMYFUNCTION("""COMPUTED_VALUE"""),"A0201R")</f>
        <v>A0201R</v>
      </c>
      <c r="D19" s="576">
        <f>IFERROR(__xludf.DUMMYFUNCTION("""COMPUTED_VALUE"""),1.0)</f>
        <v>1</v>
      </c>
      <c r="E19" s="576">
        <f>IFERROR(__xludf.DUMMYFUNCTION("""COMPUTED_VALUE"""),2.0)</f>
        <v>2</v>
      </c>
      <c r="F19" s="576" t="str">
        <f>IFERROR(__xludf.DUMMYFUNCTION("""COMPUTED_VALUE"""),"B0201R")</f>
        <v>B0201R</v>
      </c>
      <c r="G19" s="576">
        <f>IFERROR(__xludf.DUMMYFUNCTION("""COMPUTED_VALUE"""),2.0)</f>
        <v>2</v>
      </c>
      <c r="H19" s="576">
        <f>IFERROR(__xludf.DUMMYFUNCTION("""COMPUTED_VALUE"""),2.0)</f>
        <v>2</v>
      </c>
      <c r="I19" s="576" t="str">
        <f>IFERROR(__xludf.DUMMYFUNCTION("""COMPUTED_VALUE"""),"C0201R")</f>
        <v>C0201R</v>
      </c>
      <c r="J19" s="576">
        <f>IFERROR(__xludf.DUMMYFUNCTION("""COMPUTED_VALUE"""),2.0)</f>
        <v>2</v>
      </c>
      <c r="K19" s="576">
        <f>IFERROR(__xludf.DUMMYFUNCTION("""COMPUTED_VALUE"""),2.0)</f>
        <v>2</v>
      </c>
      <c r="L19" s="576" t="str">
        <f>IFERROR(__xludf.DUMMYFUNCTION("""COMPUTED_VALUE"""),"D0201R")</f>
        <v>D0201R</v>
      </c>
      <c r="M19" s="576">
        <f>IFERROR(__xludf.DUMMYFUNCTION("""COMPUTED_VALUE"""),3.0)</f>
        <v>3</v>
      </c>
      <c r="N19" s="576">
        <f>IFERROR(__xludf.DUMMYFUNCTION("""COMPUTED_VALUE"""),2.0)</f>
        <v>2</v>
      </c>
      <c r="O19" s="576" t="str">
        <f>IFERROR(__xludf.DUMMYFUNCTION("""COMPUTED_VALUE"""),"E0201R")</f>
        <v>E0201R</v>
      </c>
      <c r="P19" s="576">
        <f>IFERROR(__xludf.DUMMYFUNCTION("""COMPUTED_VALUE"""),3.0)</f>
        <v>3</v>
      </c>
      <c r="Q19" s="576">
        <f>IFERROR(__xludf.DUMMYFUNCTION("""COMPUTED_VALUE"""),2.0)</f>
        <v>2</v>
      </c>
      <c r="R19" s="576" t="str">
        <f>IFERROR(__xludf.DUMMYFUNCTION("""COMPUTED_VALUE"""),"F0202R")</f>
        <v>F0202R</v>
      </c>
      <c r="S19" s="576">
        <f>IFERROR(__xludf.DUMMYFUNCTION("""COMPUTED_VALUE"""),4.0)</f>
        <v>4</v>
      </c>
      <c r="T19" s="576">
        <f>IFERROR(__xludf.DUMMYFUNCTION("""COMPUTED_VALUE"""),3.0)</f>
        <v>3</v>
      </c>
      <c r="U19" s="576" t="str">
        <f>IFERROR(__xludf.DUMMYFUNCTION("""COMPUTED_VALUE"""),"G0302R")</f>
        <v>G0302R</v>
      </c>
      <c r="V19" s="576">
        <f>IFERROR(__xludf.DUMMYFUNCTION("""COMPUTED_VALUE"""),4.0)</f>
        <v>4</v>
      </c>
      <c r="W19" s="576">
        <f>IFERROR(__xludf.DUMMYFUNCTION("""COMPUTED_VALUE"""),2.0)</f>
        <v>2</v>
      </c>
      <c r="X19" s="576" t="str">
        <f>IFERROR(__xludf.DUMMYFUNCTION("""COMPUTED_VALUE"""),"H0202R")</f>
        <v>H0202R</v>
      </c>
      <c r="Y19" s="576">
        <f>IFERROR(__xludf.DUMMYFUNCTION("""COMPUTED_VALUE"""),5.0)</f>
        <v>5</v>
      </c>
      <c r="Z19" s="576">
        <f>IFERROR(__xludf.DUMMYFUNCTION("""COMPUTED_VALUE"""),2.0)</f>
        <v>2</v>
      </c>
      <c r="AA19" s="576" t="str">
        <f>IFERROR(__xludf.DUMMYFUNCTION("""COMPUTED_VALUE"""),"I0201R")</f>
        <v>I0201R</v>
      </c>
      <c r="AB19" s="576">
        <f>IFERROR(__xludf.DUMMYFUNCTION("""COMPUTED_VALUE"""),6.0)</f>
        <v>6</v>
      </c>
      <c r="AC19" s="576">
        <f>IFERROR(__xludf.DUMMYFUNCTION("""COMPUTED_VALUE"""),2.0)</f>
        <v>2</v>
      </c>
      <c r="AD19" s="576" t="str">
        <f>IFERROR(__xludf.DUMMYFUNCTION("""COMPUTED_VALUE"""),"J0201R")</f>
        <v>J0201R</v>
      </c>
      <c r="AE19" s="576">
        <f>IFERROR(__xludf.DUMMYFUNCTION("""COMPUTED_VALUE"""),6.0)</f>
        <v>6</v>
      </c>
      <c r="AF19" s="576">
        <f>IFERROR(__xludf.DUMMYFUNCTION("""COMPUTED_VALUE"""),2.0)</f>
        <v>2</v>
      </c>
      <c r="AG19" s="576" t="str">
        <f>IFERROR(__xludf.DUMMYFUNCTION("""COMPUTED_VALUE"""),"K0202R")</f>
        <v>K0202R</v>
      </c>
      <c r="AH19" s="576">
        <f>IFERROR(__xludf.DUMMYFUNCTION("""COMPUTED_VALUE"""),7.0)</f>
        <v>7</v>
      </c>
      <c r="AI19" s="576">
        <f>IFERROR(__xludf.DUMMYFUNCTION("""COMPUTED_VALUE"""),2.0)</f>
        <v>2</v>
      </c>
      <c r="AJ19" s="576" t="str">
        <f>IFERROR(__xludf.DUMMYFUNCTION("""COMPUTED_VALUE"""),"L0202R")</f>
        <v>L0202R</v>
      </c>
      <c r="AK19" s="576">
        <f>IFERROR(__xludf.DUMMYFUNCTION("""COMPUTED_VALUE"""),7.0)</f>
        <v>7</v>
      </c>
      <c r="AL19" s="576">
        <f>IFERROR(__xludf.DUMMYFUNCTION("""COMPUTED_VALUE"""),2.0)</f>
        <v>2</v>
      </c>
      <c r="AM19" s="576" t="str">
        <f>IFERROR(__xludf.DUMMYFUNCTION("""COMPUTED_VALUE"""),"M0202R")</f>
        <v>M0202R</v>
      </c>
      <c r="AN19" s="576">
        <f>IFERROR(__xludf.DUMMYFUNCTION("""COMPUTED_VALUE"""),8.0)</f>
        <v>8</v>
      </c>
      <c r="AO19" s="576">
        <f>IFERROR(__xludf.DUMMYFUNCTION("""COMPUTED_VALUE"""),2.0)</f>
        <v>2</v>
      </c>
      <c r="AP19" s="576" t="str">
        <f>IFERROR(__xludf.DUMMYFUNCTION("""COMPUTED_VALUE"""),"N0202R")</f>
        <v>N0202R</v>
      </c>
      <c r="AQ19" s="576">
        <f>IFERROR(__xludf.DUMMYFUNCTION("""COMPUTED_VALUE"""),8.0)</f>
        <v>8</v>
      </c>
      <c r="AR19" s="576">
        <f>IFERROR(__xludf.DUMMYFUNCTION("""COMPUTED_VALUE"""),2.0)</f>
        <v>2</v>
      </c>
      <c r="AS19" s="576" t="str">
        <f>IFERROR(__xludf.DUMMYFUNCTION("""COMPUTED_VALUE"""),"O0202R")</f>
        <v>O0202R</v>
      </c>
      <c r="AT19" s="576">
        <f>IFERROR(__xludf.DUMMYFUNCTION("""COMPUTED_VALUE"""),9.0)</f>
        <v>9</v>
      </c>
      <c r="AU19" s="576">
        <f>IFERROR(__xludf.DUMMYFUNCTION("""COMPUTED_VALUE"""),3.0)</f>
        <v>3</v>
      </c>
      <c r="AV19" s="576" t="str">
        <f>IFERROR(__xludf.DUMMYFUNCTION("""COMPUTED_VALUE"""),"P0301R")</f>
        <v>P0301R</v>
      </c>
      <c r="AW19" s="576">
        <f>IFERROR(__xludf.DUMMYFUNCTION("""COMPUTED_VALUE"""),9.0)</f>
        <v>9</v>
      </c>
      <c r="AX19" s="576">
        <f>IFERROR(__xludf.DUMMYFUNCTION("""COMPUTED_VALUE"""),3.0)</f>
        <v>3</v>
      </c>
      <c r="AY19" s="576" t="str">
        <f>IFERROR(__xludf.DUMMYFUNCTION("""COMPUTED_VALUE"""),"Q0302F")</f>
        <v>Q0302F</v>
      </c>
      <c r="AZ19" s="576">
        <f>IFERROR(__xludf.DUMMYFUNCTION("""COMPUTED_VALUE"""),10.0)</f>
        <v>10</v>
      </c>
      <c r="BA19" s="576">
        <f>IFERROR(__xludf.DUMMYFUNCTION("""COMPUTED_VALUE"""),4.0)</f>
        <v>4</v>
      </c>
      <c r="BB19" s="576" t="str">
        <f>IFERROR(__xludf.DUMMYFUNCTION("""COMPUTED_VALUE"""),"R0402F")</f>
        <v>R0402F</v>
      </c>
      <c r="BC19" s="576">
        <f>IFERROR(__xludf.DUMMYFUNCTION("""COMPUTED_VALUE"""),10.0)</f>
        <v>10</v>
      </c>
      <c r="BD19" s="576">
        <f>IFERROR(__xludf.DUMMYFUNCTION("""COMPUTED_VALUE"""),1.0)</f>
        <v>1</v>
      </c>
      <c r="BE19" s="576" t="str">
        <f>IFERROR(__xludf.DUMMYFUNCTION("""COMPUTED_VALUE"""),"S010304")</f>
        <v>S010304</v>
      </c>
    </row>
    <row r="20">
      <c r="A20" s="576">
        <f>IFERROR(__xludf.DUMMYFUNCTION("""COMPUTED_VALUE"""),1.0)</f>
        <v>1</v>
      </c>
      <c r="B20" s="576">
        <f>IFERROR(__xludf.DUMMYFUNCTION("""COMPUTED_VALUE"""),2.0)</f>
        <v>2</v>
      </c>
      <c r="C20" s="576" t="str">
        <f>IFERROR(__xludf.DUMMYFUNCTION("""COMPUTED_VALUE"""),"A0202F")</f>
        <v>A0202F</v>
      </c>
      <c r="D20" s="576">
        <f>IFERROR(__xludf.DUMMYFUNCTION("""COMPUTED_VALUE"""),1.0)</f>
        <v>1</v>
      </c>
      <c r="E20" s="576">
        <f>IFERROR(__xludf.DUMMYFUNCTION("""COMPUTED_VALUE"""),2.0)</f>
        <v>2</v>
      </c>
      <c r="F20" s="576" t="str">
        <f>IFERROR(__xludf.DUMMYFUNCTION("""COMPUTED_VALUE"""),"B0202F")</f>
        <v>B0202F</v>
      </c>
      <c r="G20" s="576">
        <f>IFERROR(__xludf.DUMMYFUNCTION("""COMPUTED_VALUE"""),2.0)</f>
        <v>2</v>
      </c>
      <c r="H20" s="576">
        <f>IFERROR(__xludf.DUMMYFUNCTION("""COMPUTED_VALUE"""),2.0)</f>
        <v>2</v>
      </c>
      <c r="I20" s="576" t="str">
        <f>IFERROR(__xludf.DUMMYFUNCTION("""COMPUTED_VALUE"""),"C0202F")</f>
        <v>C0202F</v>
      </c>
      <c r="J20" s="576">
        <f>IFERROR(__xludf.DUMMYFUNCTION("""COMPUTED_VALUE"""),2.0)</f>
        <v>2</v>
      </c>
      <c r="K20" s="576">
        <f>IFERROR(__xludf.DUMMYFUNCTION("""COMPUTED_VALUE"""),2.0)</f>
        <v>2</v>
      </c>
      <c r="L20" s="576" t="str">
        <f>IFERROR(__xludf.DUMMYFUNCTION("""COMPUTED_VALUE"""),"D0202F")</f>
        <v>D0202F</v>
      </c>
      <c r="M20" s="576">
        <f>IFERROR(__xludf.DUMMYFUNCTION("""COMPUTED_VALUE"""),3.0)</f>
        <v>3</v>
      </c>
      <c r="N20" s="576">
        <f>IFERROR(__xludf.DUMMYFUNCTION("""COMPUTED_VALUE"""),2.0)</f>
        <v>2</v>
      </c>
      <c r="O20" s="576" t="str">
        <f>IFERROR(__xludf.DUMMYFUNCTION("""COMPUTED_VALUE"""),"E0202F")</f>
        <v>E0202F</v>
      </c>
      <c r="P20" s="576">
        <f>IFERROR(__xludf.DUMMYFUNCTION("""COMPUTED_VALUE"""),3.0)</f>
        <v>3</v>
      </c>
      <c r="Q20" s="576">
        <f>IFERROR(__xludf.DUMMYFUNCTION("""COMPUTED_VALUE"""),2.0)</f>
        <v>2</v>
      </c>
      <c r="R20" s="576" t="str">
        <f>IFERROR(__xludf.DUMMYFUNCTION("""COMPUTED_VALUE"""),"F0203F")</f>
        <v>F0203F</v>
      </c>
      <c r="S20" s="576">
        <f>IFERROR(__xludf.DUMMYFUNCTION("""COMPUTED_VALUE"""),4.0)</f>
        <v>4</v>
      </c>
      <c r="T20" s="576">
        <f>IFERROR(__xludf.DUMMYFUNCTION("""COMPUTED_VALUE"""),3.0)</f>
        <v>3</v>
      </c>
      <c r="U20" s="576" t="str">
        <f>IFERROR(__xludf.DUMMYFUNCTION("""COMPUTED_VALUE"""),"G0303R")</f>
        <v>G0303R</v>
      </c>
      <c r="V20" s="576">
        <f>IFERROR(__xludf.DUMMYFUNCTION("""COMPUTED_VALUE"""),4.0)</f>
        <v>4</v>
      </c>
      <c r="W20" s="576">
        <f>IFERROR(__xludf.DUMMYFUNCTION("""COMPUTED_VALUE"""),2.0)</f>
        <v>2</v>
      </c>
      <c r="X20" s="576" t="str">
        <f>IFERROR(__xludf.DUMMYFUNCTION("""COMPUTED_VALUE"""),"H0203F")</f>
        <v>H0203F</v>
      </c>
      <c r="Y20" s="576">
        <f>IFERROR(__xludf.DUMMYFUNCTION("""COMPUTED_VALUE"""),5.0)</f>
        <v>5</v>
      </c>
      <c r="Z20" s="576">
        <f>IFERROR(__xludf.DUMMYFUNCTION("""COMPUTED_VALUE"""),2.0)</f>
        <v>2</v>
      </c>
      <c r="AA20" s="576" t="str">
        <f>IFERROR(__xludf.DUMMYFUNCTION("""COMPUTED_VALUE"""),"I0202F")</f>
        <v>I0202F</v>
      </c>
      <c r="AB20" s="576">
        <f>IFERROR(__xludf.DUMMYFUNCTION("""COMPUTED_VALUE"""),6.0)</f>
        <v>6</v>
      </c>
      <c r="AC20" s="576">
        <f>IFERROR(__xludf.DUMMYFUNCTION("""COMPUTED_VALUE"""),2.0)</f>
        <v>2</v>
      </c>
      <c r="AD20" s="576" t="str">
        <f>IFERROR(__xludf.DUMMYFUNCTION("""COMPUTED_VALUE"""),"J0202F")</f>
        <v>J0202F</v>
      </c>
      <c r="AE20" s="576">
        <f>IFERROR(__xludf.DUMMYFUNCTION("""COMPUTED_VALUE"""),6.0)</f>
        <v>6</v>
      </c>
      <c r="AF20" s="576">
        <f>IFERROR(__xludf.DUMMYFUNCTION("""COMPUTED_VALUE"""),2.0)</f>
        <v>2</v>
      </c>
      <c r="AG20" s="576" t="str">
        <f>IFERROR(__xludf.DUMMYFUNCTION("""COMPUTED_VALUE"""),"K0203F")</f>
        <v>K0203F</v>
      </c>
      <c r="AH20" s="576">
        <f>IFERROR(__xludf.DUMMYFUNCTION("""COMPUTED_VALUE"""),7.0)</f>
        <v>7</v>
      </c>
      <c r="AI20" s="576">
        <f>IFERROR(__xludf.DUMMYFUNCTION("""COMPUTED_VALUE"""),2.0)</f>
        <v>2</v>
      </c>
      <c r="AJ20" s="576" t="str">
        <f>IFERROR(__xludf.DUMMYFUNCTION("""COMPUTED_VALUE"""),"L0203F")</f>
        <v>L0203F</v>
      </c>
      <c r="AK20" s="576">
        <f>IFERROR(__xludf.DUMMYFUNCTION("""COMPUTED_VALUE"""),7.0)</f>
        <v>7</v>
      </c>
      <c r="AL20" s="576">
        <f>IFERROR(__xludf.DUMMYFUNCTION("""COMPUTED_VALUE"""),2.0)</f>
        <v>2</v>
      </c>
      <c r="AM20" s="576" t="str">
        <f>IFERROR(__xludf.DUMMYFUNCTION("""COMPUTED_VALUE"""),"M0203F")</f>
        <v>M0203F</v>
      </c>
      <c r="AN20" s="576">
        <f>IFERROR(__xludf.DUMMYFUNCTION("""COMPUTED_VALUE"""),8.0)</f>
        <v>8</v>
      </c>
      <c r="AO20" s="576">
        <f>IFERROR(__xludf.DUMMYFUNCTION("""COMPUTED_VALUE"""),2.0)</f>
        <v>2</v>
      </c>
      <c r="AP20" s="576" t="str">
        <f>IFERROR(__xludf.DUMMYFUNCTION("""COMPUTED_VALUE"""),"N0203F")</f>
        <v>N0203F</v>
      </c>
      <c r="AQ20" s="576">
        <f>IFERROR(__xludf.DUMMYFUNCTION("""COMPUTED_VALUE"""),8.0)</f>
        <v>8</v>
      </c>
      <c r="AR20" s="576">
        <f>IFERROR(__xludf.DUMMYFUNCTION("""COMPUTED_VALUE"""),2.0)</f>
        <v>2</v>
      </c>
      <c r="AS20" s="576" t="str">
        <f>IFERROR(__xludf.DUMMYFUNCTION("""COMPUTED_VALUE"""),"O0203F")</f>
        <v>O0203F</v>
      </c>
      <c r="AT20" s="576">
        <f>IFERROR(__xludf.DUMMYFUNCTION("""COMPUTED_VALUE"""),9.0)</f>
        <v>9</v>
      </c>
      <c r="AU20" s="576">
        <f>IFERROR(__xludf.DUMMYFUNCTION("""COMPUTED_VALUE"""),3.0)</f>
        <v>3</v>
      </c>
      <c r="AV20" s="576" t="str">
        <f>IFERROR(__xludf.DUMMYFUNCTION("""COMPUTED_VALUE"""),"P0302F")</f>
        <v>P0302F</v>
      </c>
      <c r="AW20" s="576">
        <f>IFERROR(__xludf.DUMMYFUNCTION("""COMPUTED_VALUE"""),9.0)</f>
        <v>9</v>
      </c>
      <c r="AX20" s="576">
        <f>IFERROR(__xludf.DUMMYFUNCTION("""COMPUTED_VALUE"""),3.0)</f>
        <v>3</v>
      </c>
      <c r="AY20" s="576" t="str">
        <f>IFERROR(__xludf.DUMMYFUNCTION("""COMPUTED_VALUE"""),"Q0303F")</f>
        <v>Q0303F</v>
      </c>
      <c r="AZ20" s="576">
        <f>IFERROR(__xludf.DUMMYFUNCTION("""COMPUTED_VALUE"""),10.0)</f>
        <v>10</v>
      </c>
      <c r="BA20" s="576">
        <f>IFERROR(__xludf.DUMMYFUNCTION("""COMPUTED_VALUE"""),4.0)</f>
        <v>4</v>
      </c>
      <c r="BB20" s="576" t="str">
        <f>IFERROR(__xludf.DUMMYFUNCTION("""COMPUTED_VALUE"""),"R0403F")</f>
        <v>R0403F</v>
      </c>
      <c r="BC20" s="576">
        <f>IFERROR(__xludf.DUMMYFUNCTION("""COMPUTED_VALUE"""),10.0)</f>
        <v>10</v>
      </c>
      <c r="BD20" s="576">
        <f>IFERROR(__xludf.DUMMYFUNCTION("""COMPUTED_VALUE"""),1.0)</f>
        <v>1</v>
      </c>
      <c r="BE20" s="576" t="str">
        <f>IFERROR(__xludf.DUMMYFUNCTION("""COMPUTED_VALUE"""),"S010305")</f>
        <v>S010305</v>
      </c>
    </row>
    <row r="21">
      <c r="A21" s="576">
        <f>IFERROR(__xludf.DUMMYFUNCTION("""COMPUTED_VALUE"""),1.0)</f>
        <v>1</v>
      </c>
      <c r="B21" s="576">
        <f>IFERROR(__xludf.DUMMYFUNCTION("""COMPUTED_VALUE"""),2.0)</f>
        <v>2</v>
      </c>
      <c r="C21" s="576" t="str">
        <f>IFERROR(__xludf.DUMMYFUNCTION("""COMPUTED_VALUE"""),"A0202R")</f>
        <v>A0202R</v>
      </c>
      <c r="D21" s="576">
        <f>IFERROR(__xludf.DUMMYFUNCTION("""COMPUTED_VALUE"""),1.0)</f>
        <v>1</v>
      </c>
      <c r="E21" s="576">
        <f>IFERROR(__xludf.DUMMYFUNCTION("""COMPUTED_VALUE"""),2.0)</f>
        <v>2</v>
      </c>
      <c r="F21" s="576" t="str">
        <f>IFERROR(__xludf.DUMMYFUNCTION("""COMPUTED_VALUE"""),"B0202R")</f>
        <v>B0202R</v>
      </c>
      <c r="G21" s="576">
        <f>IFERROR(__xludf.DUMMYFUNCTION("""COMPUTED_VALUE"""),2.0)</f>
        <v>2</v>
      </c>
      <c r="H21" s="576">
        <f>IFERROR(__xludf.DUMMYFUNCTION("""COMPUTED_VALUE"""),2.0)</f>
        <v>2</v>
      </c>
      <c r="I21" s="576" t="str">
        <f>IFERROR(__xludf.DUMMYFUNCTION("""COMPUTED_VALUE"""),"C0202R")</f>
        <v>C0202R</v>
      </c>
      <c r="J21" s="576">
        <f>IFERROR(__xludf.DUMMYFUNCTION("""COMPUTED_VALUE"""),2.0)</f>
        <v>2</v>
      </c>
      <c r="K21" s="576">
        <f>IFERROR(__xludf.DUMMYFUNCTION("""COMPUTED_VALUE"""),2.0)</f>
        <v>2</v>
      </c>
      <c r="L21" s="576" t="str">
        <f>IFERROR(__xludf.DUMMYFUNCTION("""COMPUTED_VALUE"""),"D0202R")</f>
        <v>D0202R</v>
      </c>
      <c r="M21" s="576">
        <f>IFERROR(__xludf.DUMMYFUNCTION("""COMPUTED_VALUE"""),3.0)</f>
        <v>3</v>
      </c>
      <c r="N21" s="576">
        <f>IFERROR(__xludf.DUMMYFUNCTION("""COMPUTED_VALUE"""),2.0)</f>
        <v>2</v>
      </c>
      <c r="O21" s="576" t="str">
        <f>IFERROR(__xludf.DUMMYFUNCTION("""COMPUTED_VALUE"""),"E0202R")</f>
        <v>E0202R</v>
      </c>
      <c r="P21" s="576">
        <f>IFERROR(__xludf.DUMMYFUNCTION("""COMPUTED_VALUE"""),3.0)</f>
        <v>3</v>
      </c>
      <c r="Q21" s="576">
        <f>IFERROR(__xludf.DUMMYFUNCTION("""COMPUTED_VALUE"""),2.0)</f>
        <v>2</v>
      </c>
      <c r="R21" s="576" t="str">
        <f>IFERROR(__xludf.DUMMYFUNCTION("""COMPUTED_VALUE"""),"F0203R")</f>
        <v>F0203R</v>
      </c>
      <c r="S21" s="576">
        <f>IFERROR(__xludf.DUMMYFUNCTION("""COMPUTED_VALUE"""),4.0)</f>
        <v>4</v>
      </c>
      <c r="T21" s="576">
        <f>IFERROR(__xludf.DUMMYFUNCTION("""COMPUTED_VALUE"""),3.0)</f>
        <v>3</v>
      </c>
      <c r="U21" s="576" t="str">
        <f>IFERROR(__xludf.DUMMYFUNCTION("""COMPUTED_VALUE"""),"G0304R")</f>
        <v>G0304R</v>
      </c>
      <c r="V21" s="576">
        <f>IFERROR(__xludf.DUMMYFUNCTION("""COMPUTED_VALUE"""),4.0)</f>
        <v>4</v>
      </c>
      <c r="W21" s="576">
        <f>IFERROR(__xludf.DUMMYFUNCTION("""COMPUTED_VALUE"""),2.0)</f>
        <v>2</v>
      </c>
      <c r="X21" s="576" t="str">
        <f>IFERROR(__xludf.DUMMYFUNCTION("""COMPUTED_VALUE"""),"H0203R")</f>
        <v>H0203R</v>
      </c>
      <c r="Y21" s="576">
        <f>IFERROR(__xludf.DUMMYFUNCTION("""COMPUTED_VALUE"""),5.0)</f>
        <v>5</v>
      </c>
      <c r="Z21" s="576">
        <f>IFERROR(__xludf.DUMMYFUNCTION("""COMPUTED_VALUE"""),2.0)</f>
        <v>2</v>
      </c>
      <c r="AA21" s="576" t="str">
        <f>IFERROR(__xludf.DUMMYFUNCTION("""COMPUTED_VALUE"""),"I0202R")</f>
        <v>I0202R</v>
      </c>
      <c r="AB21" s="576">
        <f>IFERROR(__xludf.DUMMYFUNCTION("""COMPUTED_VALUE"""),6.0)</f>
        <v>6</v>
      </c>
      <c r="AC21" s="576">
        <f>IFERROR(__xludf.DUMMYFUNCTION("""COMPUTED_VALUE"""),2.0)</f>
        <v>2</v>
      </c>
      <c r="AD21" s="576" t="str">
        <f>IFERROR(__xludf.DUMMYFUNCTION("""COMPUTED_VALUE"""),"J0202R")</f>
        <v>J0202R</v>
      </c>
      <c r="AE21" s="576">
        <f>IFERROR(__xludf.DUMMYFUNCTION("""COMPUTED_VALUE"""),6.0)</f>
        <v>6</v>
      </c>
      <c r="AF21" s="576">
        <f>IFERROR(__xludf.DUMMYFUNCTION("""COMPUTED_VALUE"""),2.0)</f>
        <v>2</v>
      </c>
      <c r="AG21" s="576" t="str">
        <f>IFERROR(__xludf.DUMMYFUNCTION("""COMPUTED_VALUE"""),"K0203R")</f>
        <v>K0203R</v>
      </c>
      <c r="AH21" s="576">
        <f>IFERROR(__xludf.DUMMYFUNCTION("""COMPUTED_VALUE"""),7.0)</f>
        <v>7</v>
      </c>
      <c r="AI21" s="576">
        <f>IFERROR(__xludf.DUMMYFUNCTION("""COMPUTED_VALUE"""),2.0)</f>
        <v>2</v>
      </c>
      <c r="AJ21" s="576" t="str">
        <f>IFERROR(__xludf.DUMMYFUNCTION("""COMPUTED_VALUE"""),"L0203R")</f>
        <v>L0203R</v>
      </c>
      <c r="AK21" s="576">
        <f>IFERROR(__xludf.DUMMYFUNCTION("""COMPUTED_VALUE"""),7.0)</f>
        <v>7</v>
      </c>
      <c r="AL21" s="576">
        <f>IFERROR(__xludf.DUMMYFUNCTION("""COMPUTED_VALUE"""),2.0)</f>
        <v>2</v>
      </c>
      <c r="AM21" s="576" t="str">
        <f>IFERROR(__xludf.DUMMYFUNCTION("""COMPUTED_VALUE"""),"M0203R")</f>
        <v>M0203R</v>
      </c>
      <c r="AN21" s="576">
        <f>IFERROR(__xludf.DUMMYFUNCTION("""COMPUTED_VALUE"""),8.0)</f>
        <v>8</v>
      </c>
      <c r="AO21" s="576">
        <f>IFERROR(__xludf.DUMMYFUNCTION("""COMPUTED_VALUE"""),2.0)</f>
        <v>2</v>
      </c>
      <c r="AP21" s="576" t="str">
        <f>IFERROR(__xludf.DUMMYFUNCTION("""COMPUTED_VALUE"""),"N0203R")</f>
        <v>N0203R</v>
      </c>
      <c r="AQ21" s="576">
        <f>IFERROR(__xludf.DUMMYFUNCTION("""COMPUTED_VALUE"""),8.0)</f>
        <v>8</v>
      </c>
      <c r="AR21" s="576">
        <f>IFERROR(__xludf.DUMMYFUNCTION("""COMPUTED_VALUE"""),2.0)</f>
        <v>2</v>
      </c>
      <c r="AS21" s="576" t="str">
        <f>IFERROR(__xludf.DUMMYFUNCTION("""COMPUTED_VALUE"""),"O0203R")</f>
        <v>O0203R</v>
      </c>
      <c r="AT21" s="576">
        <f>IFERROR(__xludf.DUMMYFUNCTION("""COMPUTED_VALUE"""),9.0)</f>
        <v>9</v>
      </c>
      <c r="AU21" s="576">
        <f>IFERROR(__xludf.DUMMYFUNCTION("""COMPUTED_VALUE"""),3.0)</f>
        <v>3</v>
      </c>
      <c r="AV21" s="576" t="str">
        <f>IFERROR(__xludf.DUMMYFUNCTION("""COMPUTED_VALUE"""),"P0302R")</f>
        <v>P0302R</v>
      </c>
      <c r="AW21" s="576">
        <f>IFERROR(__xludf.DUMMYFUNCTION("""COMPUTED_VALUE"""),9.0)</f>
        <v>9</v>
      </c>
      <c r="AX21" s="576">
        <f>IFERROR(__xludf.DUMMYFUNCTION("""COMPUTED_VALUE"""),3.0)</f>
        <v>3</v>
      </c>
      <c r="AY21" s="576" t="str">
        <f>IFERROR(__xludf.DUMMYFUNCTION("""COMPUTED_VALUE"""),"Q0304F")</f>
        <v>Q0304F</v>
      </c>
      <c r="AZ21" s="576">
        <f>IFERROR(__xludf.DUMMYFUNCTION("""COMPUTED_VALUE"""),10.0)</f>
        <v>10</v>
      </c>
      <c r="BA21" s="576">
        <f>IFERROR(__xludf.DUMMYFUNCTION("""COMPUTED_VALUE"""),4.0)</f>
        <v>4</v>
      </c>
      <c r="BB21" s="576" t="str">
        <f>IFERROR(__xludf.DUMMYFUNCTION("""COMPUTED_VALUE"""),"R0404F")</f>
        <v>R0404F</v>
      </c>
      <c r="BC21" s="576">
        <f>IFERROR(__xludf.DUMMYFUNCTION("""COMPUTED_VALUE"""),10.0)</f>
        <v>10</v>
      </c>
      <c r="BD21" s="576">
        <f>IFERROR(__xludf.DUMMYFUNCTION("""COMPUTED_VALUE"""),1.0)</f>
        <v>1</v>
      </c>
      <c r="BE21" s="576" t="str">
        <f>IFERROR(__xludf.DUMMYFUNCTION("""COMPUTED_VALUE"""),"S010306")</f>
        <v>S010306</v>
      </c>
    </row>
    <row r="22">
      <c r="A22" s="576">
        <f>IFERROR(__xludf.DUMMYFUNCTION("""COMPUTED_VALUE"""),1.0)</f>
        <v>1</v>
      </c>
      <c r="B22" s="576">
        <f>IFERROR(__xludf.DUMMYFUNCTION("""COMPUTED_VALUE"""),2.0)</f>
        <v>2</v>
      </c>
      <c r="C22" s="576" t="str">
        <f>IFERROR(__xludf.DUMMYFUNCTION("""COMPUTED_VALUE"""),"A0203F")</f>
        <v>A0203F</v>
      </c>
      <c r="D22" s="576">
        <f>IFERROR(__xludf.DUMMYFUNCTION("""COMPUTED_VALUE"""),1.0)</f>
        <v>1</v>
      </c>
      <c r="E22" s="576">
        <f>IFERROR(__xludf.DUMMYFUNCTION("""COMPUTED_VALUE"""),2.0)</f>
        <v>2</v>
      </c>
      <c r="F22" s="576" t="str">
        <f>IFERROR(__xludf.DUMMYFUNCTION("""COMPUTED_VALUE"""),"B0203F")</f>
        <v>B0203F</v>
      </c>
      <c r="G22" s="576">
        <f>IFERROR(__xludf.DUMMYFUNCTION("""COMPUTED_VALUE"""),2.0)</f>
        <v>2</v>
      </c>
      <c r="H22" s="576">
        <f>IFERROR(__xludf.DUMMYFUNCTION("""COMPUTED_VALUE"""),2.0)</f>
        <v>2</v>
      </c>
      <c r="I22" s="576" t="str">
        <f>IFERROR(__xludf.DUMMYFUNCTION("""COMPUTED_VALUE"""),"C0203F")</f>
        <v>C0203F</v>
      </c>
      <c r="J22" s="576">
        <f>IFERROR(__xludf.DUMMYFUNCTION("""COMPUTED_VALUE"""),2.0)</f>
        <v>2</v>
      </c>
      <c r="K22" s="576">
        <f>IFERROR(__xludf.DUMMYFUNCTION("""COMPUTED_VALUE"""),2.0)</f>
        <v>2</v>
      </c>
      <c r="L22" s="576" t="str">
        <f>IFERROR(__xludf.DUMMYFUNCTION("""COMPUTED_VALUE"""),"D0203F")</f>
        <v>D0203F</v>
      </c>
      <c r="M22" s="576">
        <f>IFERROR(__xludf.DUMMYFUNCTION("""COMPUTED_VALUE"""),3.0)</f>
        <v>3</v>
      </c>
      <c r="N22" s="576">
        <f>IFERROR(__xludf.DUMMYFUNCTION("""COMPUTED_VALUE"""),2.0)</f>
        <v>2</v>
      </c>
      <c r="O22" s="576" t="str">
        <f>IFERROR(__xludf.DUMMYFUNCTION("""COMPUTED_VALUE"""),"E0203F")</f>
        <v>E0203F</v>
      </c>
      <c r="P22" s="576">
        <f>IFERROR(__xludf.DUMMYFUNCTION("""COMPUTED_VALUE"""),3.0)</f>
        <v>3</v>
      </c>
      <c r="Q22" s="576">
        <f>IFERROR(__xludf.DUMMYFUNCTION("""COMPUTED_VALUE"""),2.0)</f>
        <v>2</v>
      </c>
      <c r="R22" s="576" t="str">
        <f>IFERROR(__xludf.DUMMYFUNCTION("""COMPUTED_VALUE"""),"F0204F")</f>
        <v>F0204F</v>
      </c>
      <c r="S22" s="576">
        <f>IFERROR(__xludf.DUMMYFUNCTION("""COMPUTED_VALUE"""),4.0)</f>
        <v>4</v>
      </c>
      <c r="T22" s="576">
        <f>IFERROR(__xludf.DUMMYFUNCTION("""COMPUTED_VALUE"""),3.0)</f>
        <v>3</v>
      </c>
      <c r="U22" s="576" t="str">
        <f>IFERROR(__xludf.DUMMYFUNCTION("""COMPUTED_VALUE"""),"G0305R")</f>
        <v>G0305R</v>
      </c>
      <c r="V22" s="576">
        <f>IFERROR(__xludf.DUMMYFUNCTION("""COMPUTED_VALUE"""),4.0)</f>
        <v>4</v>
      </c>
      <c r="W22" s="576">
        <f>IFERROR(__xludf.DUMMYFUNCTION("""COMPUTED_VALUE"""),2.0)</f>
        <v>2</v>
      </c>
      <c r="X22" s="576" t="str">
        <f>IFERROR(__xludf.DUMMYFUNCTION("""COMPUTED_VALUE"""),"H0204F")</f>
        <v>H0204F</v>
      </c>
      <c r="Y22" s="576">
        <f>IFERROR(__xludf.DUMMYFUNCTION("""COMPUTED_VALUE"""),5.0)</f>
        <v>5</v>
      </c>
      <c r="Z22" s="576">
        <f>IFERROR(__xludf.DUMMYFUNCTION("""COMPUTED_VALUE"""),2.0)</f>
        <v>2</v>
      </c>
      <c r="AA22" s="576" t="str">
        <f>IFERROR(__xludf.DUMMYFUNCTION("""COMPUTED_VALUE"""),"I0203F")</f>
        <v>I0203F</v>
      </c>
      <c r="AB22" s="576">
        <f>IFERROR(__xludf.DUMMYFUNCTION("""COMPUTED_VALUE"""),6.0)</f>
        <v>6</v>
      </c>
      <c r="AC22" s="576">
        <f>IFERROR(__xludf.DUMMYFUNCTION("""COMPUTED_VALUE"""),2.0)</f>
        <v>2</v>
      </c>
      <c r="AD22" s="576" t="str">
        <f>IFERROR(__xludf.DUMMYFUNCTION("""COMPUTED_VALUE"""),"J0203F")</f>
        <v>J0203F</v>
      </c>
      <c r="AE22" s="576">
        <f>IFERROR(__xludf.DUMMYFUNCTION("""COMPUTED_VALUE"""),6.0)</f>
        <v>6</v>
      </c>
      <c r="AF22" s="576">
        <f>IFERROR(__xludf.DUMMYFUNCTION("""COMPUTED_VALUE"""),2.0)</f>
        <v>2</v>
      </c>
      <c r="AG22" s="576" t="str">
        <f>IFERROR(__xludf.DUMMYFUNCTION("""COMPUTED_VALUE"""),"K0204F")</f>
        <v>K0204F</v>
      </c>
      <c r="AH22" s="576">
        <f>IFERROR(__xludf.DUMMYFUNCTION("""COMPUTED_VALUE"""),7.0)</f>
        <v>7</v>
      </c>
      <c r="AI22" s="576">
        <f>IFERROR(__xludf.DUMMYFUNCTION("""COMPUTED_VALUE"""),2.0)</f>
        <v>2</v>
      </c>
      <c r="AJ22" s="576" t="str">
        <f>IFERROR(__xludf.DUMMYFUNCTION("""COMPUTED_VALUE"""),"L0204F")</f>
        <v>L0204F</v>
      </c>
      <c r="AK22" s="576">
        <f>IFERROR(__xludf.DUMMYFUNCTION("""COMPUTED_VALUE"""),7.0)</f>
        <v>7</v>
      </c>
      <c r="AL22" s="576">
        <f>IFERROR(__xludf.DUMMYFUNCTION("""COMPUTED_VALUE"""),2.0)</f>
        <v>2</v>
      </c>
      <c r="AM22" s="576" t="str">
        <f>IFERROR(__xludf.DUMMYFUNCTION("""COMPUTED_VALUE"""),"M0204F")</f>
        <v>M0204F</v>
      </c>
      <c r="AN22" s="576">
        <f>IFERROR(__xludf.DUMMYFUNCTION("""COMPUTED_VALUE"""),8.0)</f>
        <v>8</v>
      </c>
      <c r="AO22" s="576">
        <f>IFERROR(__xludf.DUMMYFUNCTION("""COMPUTED_VALUE"""),2.0)</f>
        <v>2</v>
      </c>
      <c r="AP22" s="576" t="str">
        <f>IFERROR(__xludf.DUMMYFUNCTION("""COMPUTED_VALUE"""),"N0204F")</f>
        <v>N0204F</v>
      </c>
      <c r="AQ22" s="576">
        <f>IFERROR(__xludf.DUMMYFUNCTION("""COMPUTED_VALUE"""),8.0)</f>
        <v>8</v>
      </c>
      <c r="AR22" s="576">
        <f>IFERROR(__xludf.DUMMYFUNCTION("""COMPUTED_VALUE"""),2.0)</f>
        <v>2</v>
      </c>
      <c r="AS22" s="576" t="str">
        <f>IFERROR(__xludf.DUMMYFUNCTION("""COMPUTED_VALUE"""),"O0204F")</f>
        <v>O0204F</v>
      </c>
      <c r="AT22" s="576">
        <f>IFERROR(__xludf.DUMMYFUNCTION("""COMPUTED_VALUE"""),9.0)</f>
        <v>9</v>
      </c>
      <c r="AU22" s="576">
        <f>IFERROR(__xludf.DUMMYFUNCTION("""COMPUTED_VALUE"""),3.0)</f>
        <v>3</v>
      </c>
      <c r="AV22" s="576" t="str">
        <f>IFERROR(__xludf.DUMMYFUNCTION("""COMPUTED_VALUE"""),"P0303F")</f>
        <v>P0303F</v>
      </c>
      <c r="AW22" s="576">
        <f>IFERROR(__xludf.DUMMYFUNCTION("""COMPUTED_VALUE"""),9.0)</f>
        <v>9</v>
      </c>
      <c r="AX22" s="576">
        <f>IFERROR(__xludf.DUMMYFUNCTION("""COMPUTED_VALUE"""),3.0)</f>
        <v>3</v>
      </c>
      <c r="AY22" s="576" t="str">
        <f>IFERROR(__xludf.DUMMYFUNCTION("""COMPUTED_VALUE"""),"Q0305F")</f>
        <v>Q0305F</v>
      </c>
      <c r="AZ22" s="576">
        <f>IFERROR(__xludf.DUMMYFUNCTION("""COMPUTED_VALUE"""),10.0)</f>
        <v>10</v>
      </c>
      <c r="BA22" s="576">
        <f>IFERROR(__xludf.DUMMYFUNCTION("""COMPUTED_VALUE"""),4.0)</f>
        <v>4</v>
      </c>
      <c r="BB22" s="576" t="str">
        <f>IFERROR(__xludf.DUMMYFUNCTION("""COMPUTED_VALUE"""),"R0405F")</f>
        <v>R0405F</v>
      </c>
      <c r="BC22" s="576">
        <f>IFERROR(__xludf.DUMMYFUNCTION("""COMPUTED_VALUE"""),10.0)</f>
        <v>10</v>
      </c>
      <c r="BD22" s="576">
        <f>IFERROR(__xludf.DUMMYFUNCTION("""COMPUTED_VALUE"""),1.0)</f>
        <v>1</v>
      </c>
      <c r="BE22" s="576" t="str">
        <f>IFERROR(__xludf.DUMMYFUNCTION("""COMPUTED_VALUE"""),"S010307")</f>
        <v>S010307</v>
      </c>
    </row>
    <row r="23">
      <c r="A23" s="576">
        <f>IFERROR(__xludf.DUMMYFUNCTION("""COMPUTED_VALUE"""),1.0)</f>
        <v>1</v>
      </c>
      <c r="B23" s="576">
        <f>IFERROR(__xludf.DUMMYFUNCTION("""COMPUTED_VALUE"""),2.0)</f>
        <v>2</v>
      </c>
      <c r="C23" s="576" t="str">
        <f>IFERROR(__xludf.DUMMYFUNCTION("""COMPUTED_VALUE"""),"A0203R")</f>
        <v>A0203R</v>
      </c>
      <c r="D23" s="576">
        <f>IFERROR(__xludf.DUMMYFUNCTION("""COMPUTED_VALUE"""),1.0)</f>
        <v>1</v>
      </c>
      <c r="E23" s="576">
        <f>IFERROR(__xludf.DUMMYFUNCTION("""COMPUTED_VALUE"""),2.0)</f>
        <v>2</v>
      </c>
      <c r="F23" s="576" t="str">
        <f>IFERROR(__xludf.DUMMYFUNCTION("""COMPUTED_VALUE"""),"B0203R")</f>
        <v>B0203R</v>
      </c>
      <c r="G23" s="576">
        <f>IFERROR(__xludf.DUMMYFUNCTION("""COMPUTED_VALUE"""),2.0)</f>
        <v>2</v>
      </c>
      <c r="H23" s="576">
        <f>IFERROR(__xludf.DUMMYFUNCTION("""COMPUTED_VALUE"""),2.0)</f>
        <v>2</v>
      </c>
      <c r="I23" s="576" t="str">
        <f>IFERROR(__xludf.DUMMYFUNCTION("""COMPUTED_VALUE"""),"C0203R")</f>
        <v>C0203R</v>
      </c>
      <c r="J23" s="576">
        <f>IFERROR(__xludf.DUMMYFUNCTION("""COMPUTED_VALUE"""),2.0)</f>
        <v>2</v>
      </c>
      <c r="K23" s="576">
        <f>IFERROR(__xludf.DUMMYFUNCTION("""COMPUTED_VALUE"""),2.0)</f>
        <v>2</v>
      </c>
      <c r="L23" s="576" t="str">
        <f>IFERROR(__xludf.DUMMYFUNCTION("""COMPUTED_VALUE"""),"D0203R")</f>
        <v>D0203R</v>
      </c>
      <c r="M23" s="576">
        <f>IFERROR(__xludf.DUMMYFUNCTION("""COMPUTED_VALUE"""),3.0)</f>
        <v>3</v>
      </c>
      <c r="N23" s="576">
        <f>IFERROR(__xludf.DUMMYFUNCTION("""COMPUTED_VALUE"""),2.0)</f>
        <v>2</v>
      </c>
      <c r="O23" s="576" t="str">
        <f>IFERROR(__xludf.DUMMYFUNCTION("""COMPUTED_VALUE"""),"E0203R")</f>
        <v>E0203R</v>
      </c>
      <c r="P23" s="576">
        <f>IFERROR(__xludf.DUMMYFUNCTION("""COMPUTED_VALUE"""),3.0)</f>
        <v>3</v>
      </c>
      <c r="Q23" s="576">
        <f>IFERROR(__xludf.DUMMYFUNCTION("""COMPUTED_VALUE"""),2.0)</f>
        <v>2</v>
      </c>
      <c r="R23" s="576" t="str">
        <f>IFERROR(__xludf.DUMMYFUNCTION("""COMPUTED_VALUE"""),"F0204R")</f>
        <v>F0204R</v>
      </c>
      <c r="S23" s="576">
        <f>IFERROR(__xludf.DUMMYFUNCTION("""COMPUTED_VALUE"""),4.0)</f>
        <v>4</v>
      </c>
      <c r="T23" s="576">
        <f>IFERROR(__xludf.DUMMYFUNCTION("""COMPUTED_VALUE"""),3.0)</f>
        <v>3</v>
      </c>
      <c r="U23" s="576" t="str">
        <f>IFERROR(__xludf.DUMMYFUNCTION("""COMPUTED_VALUE"""),"G0306R")</f>
        <v>G0306R</v>
      </c>
      <c r="V23" s="576">
        <f>IFERROR(__xludf.DUMMYFUNCTION("""COMPUTED_VALUE"""),4.0)</f>
        <v>4</v>
      </c>
      <c r="W23" s="576">
        <f>IFERROR(__xludf.DUMMYFUNCTION("""COMPUTED_VALUE"""),2.0)</f>
        <v>2</v>
      </c>
      <c r="X23" s="576" t="str">
        <f>IFERROR(__xludf.DUMMYFUNCTION("""COMPUTED_VALUE"""),"H0204R")</f>
        <v>H0204R</v>
      </c>
      <c r="Y23" s="576">
        <f>IFERROR(__xludf.DUMMYFUNCTION("""COMPUTED_VALUE"""),5.0)</f>
        <v>5</v>
      </c>
      <c r="Z23" s="576">
        <f>IFERROR(__xludf.DUMMYFUNCTION("""COMPUTED_VALUE"""),2.0)</f>
        <v>2</v>
      </c>
      <c r="AA23" s="576" t="str">
        <f>IFERROR(__xludf.DUMMYFUNCTION("""COMPUTED_VALUE"""),"I0203R")</f>
        <v>I0203R</v>
      </c>
      <c r="AB23" s="576">
        <f>IFERROR(__xludf.DUMMYFUNCTION("""COMPUTED_VALUE"""),6.0)</f>
        <v>6</v>
      </c>
      <c r="AC23" s="576">
        <f>IFERROR(__xludf.DUMMYFUNCTION("""COMPUTED_VALUE"""),2.0)</f>
        <v>2</v>
      </c>
      <c r="AD23" s="576" t="str">
        <f>IFERROR(__xludf.DUMMYFUNCTION("""COMPUTED_VALUE"""),"J0203R")</f>
        <v>J0203R</v>
      </c>
      <c r="AE23" s="576">
        <f>IFERROR(__xludf.DUMMYFUNCTION("""COMPUTED_VALUE"""),6.0)</f>
        <v>6</v>
      </c>
      <c r="AF23" s="576">
        <f>IFERROR(__xludf.DUMMYFUNCTION("""COMPUTED_VALUE"""),2.0)</f>
        <v>2</v>
      </c>
      <c r="AG23" s="576" t="str">
        <f>IFERROR(__xludf.DUMMYFUNCTION("""COMPUTED_VALUE"""),"K0204R")</f>
        <v>K0204R</v>
      </c>
      <c r="AH23" s="576">
        <f>IFERROR(__xludf.DUMMYFUNCTION("""COMPUTED_VALUE"""),7.0)</f>
        <v>7</v>
      </c>
      <c r="AI23" s="576">
        <f>IFERROR(__xludf.DUMMYFUNCTION("""COMPUTED_VALUE"""),2.0)</f>
        <v>2</v>
      </c>
      <c r="AJ23" s="576" t="str">
        <f>IFERROR(__xludf.DUMMYFUNCTION("""COMPUTED_VALUE"""),"L0204R")</f>
        <v>L0204R</v>
      </c>
      <c r="AK23" s="576">
        <f>IFERROR(__xludf.DUMMYFUNCTION("""COMPUTED_VALUE"""),7.0)</f>
        <v>7</v>
      </c>
      <c r="AL23" s="576">
        <f>IFERROR(__xludf.DUMMYFUNCTION("""COMPUTED_VALUE"""),2.0)</f>
        <v>2</v>
      </c>
      <c r="AM23" s="576" t="str">
        <f>IFERROR(__xludf.DUMMYFUNCTION("""COMPUTED_VALUE"""),"M0204R")</f>
        <v>M0204R</v>
      </c>
      <c r="AN23" s="576">
        <f>IFERROR(__xludf.DUMMYFUNCTION("""COMPUTED_VALUE"""),8.0)</f>
        <v>8</v>
      </c>
      <c r="AO23" s="576">
        <f>IFERROR(__xludf.DUMMYFUNCTION("""COMPUTED_VALUE"""),2.0)</f>
        <v>2</v>
      </c>
      <c r="AP23" s="576" t="str">
        <f>IFERROR(__xludf.DUMMYFUNCTION("""COMPUTED_VALUE"""),"N0204R")</f>
        <v>N0204R</v>
      </c>
      <c r="AQ23" s="576">
        <f>IFERROR(__xludf.DUMMYFUNCTION("""COMPUTED_VALUE"""),8.0)</f>
        <v>8</v>
      </c>
      <c r="AR23" s="576">
        <f>IFERROR(__xludf.DUMMYFUNCTION("""COMPUTED_VALUE"""),2.0)</f>
        <v>2</v>
      </c>
      <c r="AS23" s="576" t="str">
        <f>IFERROR(__xludf.DUMMYFUNCTION("""COMPUTED_VALUE"""),"O0204R")</f>
        <v>O0204R</v>
      </c>
      <c r="AT23" s="576">
        <f>IFERROR(__xludf.DUMMYFUNCTION("""COMPUTED_VALUE"""),9.0)</f>
        <v>9</v>
      </c>
      <c r="AU23" s="576">
        <f>IFERROR(__xludf.DUMMYFUNCTION("""COMPUTED_VALUE"""),3.0)</f>
        <v>3</v>
      </c>
      <c r="AV23" s="576" t="str">
        <f>IFERROR(__xludf.DUMMYFUNCTION("""COMPUTED_VALUE"""),"P0303R")</f>
        <v>P0303R</v>
      </c>
      <c r="AW23" s="576">
        <f>IFERROR(__xludf.DUMMYFUNCTION("""COMPUTED_VALUE"""),9.0)</f>
        <v>9</v>
      </c>
      <c r="AX23" s="576">
        <f>IFERROR(__xludf.DUMMYFUNCTION("""COMPUTED_VALUE"""),3.0)</f>
        <v>3</v>
      </c>
      <c r="AY23" s="576" t="str">
        <f>IFERROR(__xludf.DUMMYFUNCTION("""COMPUTED_VALUE"""),"Q0306F")</f>
        <v>Q0306F</v>
      </c>
      <c r="AZ23" s="576">
        <f>IFERROR(__xludf.DUMMYFUNCTION("""COMPUTED_VALUE"""),10.0)</f>
        <v>10</v>
      </c>
      <c r="BA23" s="576">
        <f>IFERROR(__xludf.DUMMYFUNCTION("""COMPUTED_VALUE"""),4.0)</f>
        <v>4</v>
      </c>
      <c r="BB23" s="576" t="str">
        <f>IFERROR(__xludf.DUMMYFUNCTION("""COMPUTED_VALUE"""),"R0406F")</f>
        <v>R0406F</v>
      </c>
      <c r="BC23" s="576">
        <f>IFERROR(__xludf.DUMMYFUNCTION("""COMPUTED_VALUE"""),10.0)</f>
        <v>10</v>
      </c>
      <c r="BD23" s="576">
        <f>IFERROR(__xludf.DUMMYFUNCTION("""COMPUTED_VALUE"""),2.0)</f>
        <v>2</v>
      </c>
      <c r="BE23" s="576" t="str">
        <f>IFERROR(__xludf.DUMMYFUNCTION("""COMPUTED_VALUE"""),"S020101")</f>
        <v>S020101</v>
      </c>
    </row>
    <row r="24">
      <c r="A24" s="576">
        <f>IFERROR(__xludf.DUMMYFUNCTION("""COMPUTED_VALUE"""),1.0)</f>
        <v>1</v>
      </c>
      <c r="B24" s="576">
        <f>IFERROR(__xludf.DUMMYFUNCTION("""COMPUTED_VALUE"""),2.0)</f>
        <v>2</v>
      </c>
      <c r="C24" s="576" t="str">
        <f>IFERROR(__xludf.DUMMYFUNCTION("""COMPUTED_VALUE"""),"A0204F")</f>
        <v>A0204F</v>
      </c>
      <c r="D24" s="576">
        <f>IFERROR(__xludf.DUMMYFUNCTION("""COMPUTED_VALUE"""),1.0)</f>
        <v>1</v>
      </c>
      <c r="E24" s="576">
        <f>IFERROR(__xludf.DUMMYFUNCTION("""COMPUTED_VALUE"""),2.0)</f>
        <v>2</v>
      </c>
      <c r="F24" s="576" t="str">
        <f>IFERROR(__xludf.DUMMYFUNCTION("""COMPUTED_VALUE"""),"B0204F")</f>
        <v>B0204F</v>
      </c>
      <c r="G24" s="576">
        <f>IFERROR(__xludf.DUMMYFUNCTION("""COMPUTED_VALUE"""),2.0)</f>
        <v>2</v>
      </c>
      <c r="H24" s="576">
        <f>IFERROR(__xludf.DUMMYFUNCTION("""COMPUTED_VALUE"""),2.0)</f>
        <v>2</v>
      </c>
      <c r="I24" s="576" t="str">
        <f>IFERROR(__xludf.DUMMYFUNCTION("""COMPUTED_VALUE"""),"C0204F")</f>
        <v>C0204F</v>
      </c>
      <c r="J24" s="576">
        <f>IFERROR(__xludf.DUMMYFUNCTION("""COMPUTED_VALUE"""),2.0)</f>
        <v>2</v>
      </c>
      <c r="K24" s="576">
        <f>IFERROR(__xludf.DUMMYFUNCTION("""COMPUTED_VALUE"""),2.0)</f>
        <v>2</v>
      </c>
      <c r="L24" s="576" t="str">
        <f>IFERROR(__xludf.DUMMYFUNCTION("""COMPUTED_VALUE"""),"D0204F")</f>
        <v>D0204F</v>
      </c>
      <c r="M24" s="576">
        <f>IFERROR(__xludf.DUMMYFUNCTION("""COMPUTED_VALUE"""),3.0)</f>
        <v>3</v>
      </c>
      <c r="N24" s="576">
        <f>IFERROR(__xludf.DUMMYFUNCTION("""COMPUTED_VALUE"""),2.0)</f>
        <v>2</v>
      </c>
      <c r="O24" s="576" t="str">
        <f>IFERROR(__xludf.DUMMYFUNCTION("""COMPUTED_VALUE"""),"E0204F")</f>
        <v>E0204F</v>
      </c>
      <c r="P24" s="576">
        <f>IFERROR(__xludf.DUMMYFUNCTION("""COMPUTED_VALUE"""),3.0)</f>
        <v>3</v>
      </c>
      <c r="Q24" s="576">
        <f>IFERROR(__xludf.DUMMYFUNCTION("""COMPUTED_VALUE"""),2.0)</f>
        <v>2</v>
      </c>
      <c r="R24" s="576" t="str">
        <f>IFERROR(__xludf.DUMMYFUNCTION("""COMPUTED_VALUE"""),"F0205F")</f>
        <v>F0205F</v>
      </c>
      <c r="S24" s="576">
        <f>IFERROR(__xludf.DUMMYFUNCTION("""COMPUTED_VALUE"""),4.0)</f>
        <v>4</v>
      </c>
      <c r="T24" s="576">
        <f>IFERROR(__xludf.DUMMYFUNCTION("""COMPUTED_VALUE"""),3.0)</f>
        <v>3</v>
      </c>
      <c r="U24" s="576" t="str">
        <f>IFERROR(__xludf.DUMMYFUNCTION("""COMPUTED_VALUE"""),"G0307R")</f>
        <v>G0307R</v>
      </c>
      <c r="V24" s="576">
        <f>IFERROR(__xludf.DUMMYFUNCTION("""COMPUTED_VALUE"""),4.0)</f>
        <v>4</v>
      </c>
      <c r="W24" s="576">
        <f>IFERROR(__xludf.DUMMYFUNCTION("""COMPUTED_VALUE"""),2.0)</f>
        <v>2</v>
      </c>
      <c r="X24" s="576" t="str">
        <f>IFERROR(__xludf.DUMMYFUNCTION("""COMPUTED_VALUE"""),"H0205F")</f>
        <v>H0205F</v>
      </c>
      <c r="Y24" s="576">
        <f>IFERROR(__xludf.DUMMYFUNCTION("""COMPUTED_VALUE"""),5.0)</f>
        <v>5</v>
      </c>
      <c r="Z24" s="576">
        <f>IFERROR(__xludf.DUMMYFUNCTION("""COMPUTED_VALUE"""),2.0)</f>
        <v>2</v>
      </c>
      <c r="AA24" s="576" t="str">
        <f>IFERROR(__xludf.DUMMYFUNCTION("""COMPUTED_VALUE"""),"I0204F")</f>
        <v>I0204F</v>
      </c>
      <c r="AB24" s="576">
        <f>IFERROR(__xludf.DUMMYFUNCTION("""COMPUTED_VALUE"""),6.0)</f>
        <v>6</v>
      </c>
      <c r="AC24" s="576">
        <f>IFERROR(__xludf.DUMMYFUNCTION("""COMPUTED_VALUE"""),2.0)</f>
        <v>2</v>
      </c>
      <c r="AD24" s="576" t="str">
        <f>IFERROR(__xludf.DUMMYFUNCTION("""COMPUTED_VALUE"""),"J0204F")</f>
        <v>J0204F</v>
      </c>
      <c r="AE24" s="576">
        <f>IFERROR(__xludf.DUMMYFUNCTION("""COMPUTED_VALUE"""),6.0)</f>
        <v>6</v>
      </c>
      <c r="AF24" s="576">
        <f>IFERROR(__xludf.DUMMYFUNCTION("""COMPUTED_VALUE"""),2.0)</f>
        <v>2</v>
      </c>
      <c r="AG24" s="576" t="str">
        <f>IFERROR(__xludf.DUMMYFUNCTION("""COMPUTED_VALUE"""),"K0205F")</f>
        <v>K0205F</v>
      </c>
      <c r="AH24" s="576">
        <f>IFERROR(__xludf.DUMMYFUNCTION("""COMPUTED_VALUE"""),7.0)</f>
        <v>7</v>
      </c>
      <c r="AI24" s="576">
        <f>IFERROR(__xludf.DUMMYFUNCTION("""COMPUTED_VALUE"""),2.0)</f>
        <v>2</v>
      </c>
      <c r="AJ24" s="576" t="str">
        <f>IFERROR(__xludf.DUMMYFUNCTION("""COMPUTED_VALUE"""),"L0205F")</f>
        <v>L0205F</v>
      </c>
      <c r="AK24" s="576">
        <f>IFERROR(__xludf.DUMMYFUNCTION("""COMPUTED_VALUE"""),7.0)</f>
        <v>7</v>
      </c>
      <c r="AL24" s="576">
        <f>IFERROR(__xludf.DUMMYFUNCTION("""COMPUTED_VALUE"""),2.0)</f>
        <v>2</v>
      </c>
      <c r="AM24" s="576" t="str">
        <f>IFERROR(__xludf.DUMMYFUNCTION("""COMPUTED_VALUE"""),"M0205F")</f>
        <v>M0205F</v>
      </c>
      <c r="AN24" s="576">
        <f>IFERROR(__xludf.DUMMYFUNCTION("""COMPUTED_VALUE"""),8.0)</f>
        <v>8</v>
      </c>
      <c r="AO24" s="576">
        <f>IFERROR(__xludf.DUMMYFUNCTION("""COMPUTED_VALUE"""),2.0)</f>
        <v>2</v>
      </c>
      <c r="AP24" s="576" t="str">
        <f>IFERROR(__xludf.DUMMYFUNCTION("""COMPUTED_VALUE"""),"N0205F")</f>
        <v>N0205F</v>
      </c>
      <c r="AQ24" s="576">
        <f>IFERROR(__xludf.DUMMYFUNCTION("""COMPUTED_VALUE"""),8.0)</f>
        <v>8</v>
      </c>
      <c r="AR24" s="576">
        <f>IFERROR(__xludf.DUMMYFUNCTION("""COMPUTED_VALUE"""),2.0)</f>
        <v>2</v>
      </c>
      <c r="AS24" s="576" t="str">
        <f>IFERROR(__xludf.DUMMYFUNCTION("""COMPUTED_VALUE"""),"O0205F")</f>
        <v>O0205F</v>
      </c>
      <c r="AT24" s="576">
        <f>IFERROR(__xludf.DUMMYFUNCTION("""COMPUTED_VALUE"""),9.0)</f>
        <v>9</v>
      </c>
      <c r="AU24" s="576">
        <f>IFERROR(__xludf.DUMMYFUNCTION("""COMPUTED_VALUE"""),3.0)</f>
        <v>3</v>
      </c>
      <c r="AV24" s="576" t="str">
        <f>IFERROR(__xludf.DUMMYFUNCTION("""COMPUTED_VALUE"""),"P0304F")</f>
        <v>P0304F</v>
      </c>
      <c r="AW24" s="576">
        <f>IFERROR(__xludf.DUMMYFUNCTION("""COMPUTED_VALUE"""),9.0)</f>
        <v>9</v>
      </c>
      <c r="AX24" s="576">
        <f>IFERROR(__xludf.DUMMYFUNCTION("""COMPUTED_VALUE"""),3.0)</f>
        <v>3</v>
      </c>
      <c r="AY24" s="576" t="str">
        <f>IFERROR(__xludf.DUMMYFUNCTION("""COMPUTED_VALUE"""),"Q0307F")</f>
        <v>Q0307F</v>
      </c>
      <c r="AZ24" s="576">
        <f>IFERROR(__xludf.DUMMYFUNCTION("""COMPUTED_VALUE"""),10.0)</f>
        <v>10</v>
      </c>
      <c r="BA24" s="576">
        <f>IFERROR(__xludf.DUMMYFUNCTION("""COMPUTED_VALUE"""),4.0)</f>
        <v>4</v>
      </c>
      <c r="BB24" s="576" t="str">
        <f>IFERROR(__xludf.DUMMYFUNCTION("""COMPUTED_VALUE"""),"R0407F")</f>
        <v>R0407F</v>
      </c>
      <c r="BC24" s="576">
        <f>IFERROR(__xludf.DUMMYFUNCTION("""COMPUTED_VALUE"""),10.0)</f>
        <v>10</v>
      </c>
      <c r="BD24" s="576">
        <f>IFERROR(__xludf.DUMMYFUNCTION("""COMPUTED_VALUE"""),2.0)</f>
        <v>2</v>
      </c>
      <c r="BE24" s="576" t="str">
        <f>IFERROR(__xludf.DUMMYFUNCTION("""COMPUTED_VALUE"""),"S020102")</f>
        <v>S020102</v>
      </c>
    </row>
    <row r="25">
      <c r="A25" s="576">
        <f>IFERROR(__xludf.DUMMYFUNCTION("""COMPUTED_VALUE"""),1.0)</f>
        <v>1</v>
      </c>
      <c r="B25" s="576">
        <f>IFERROR(__xludf.DUMMYFUNCTION("""COMPUTED_VALUE"""),2.0)</f>
        <v>2</v>
      </c>
      <c r="C25" s="576" t="str">
        <f>IFERROR(__xludf.DUMMYFUNCTION("""COMPUTED_VALUE"""),"A0204R")</f>
        <v>A0204R</v>
      </c>
      <c r="D25" s="576">
        <f>IFERROR(__xludf.DUMMYFUNCTION("""COMPUTED_VALUE"""),1.0)</f>
        <v>1</v>
      </c>
      <c r="E25" s="576">
        <f>IFERROR(__xludf.DUMMYFUNCTION("""COMPUTED_VALUE"""),2.0)</f>
        <v>2</v>
      </c>
      <c r="F25" s="576" t="str">
        <f>IFERROR(__xludf.DUMMYFUNCTION("""COMPUTED_VALUE"""),"B0204R")</f>
        <v>B0204R</v>
      </c>
      <c r="G25" s="576">
        <f>IFERROR(__xludf.DUMMYFUNCTION("""COMPUTED_VALUE"""),2.0)</f>
        <v>2</v>
      </c>
      <c r="H25" s="576">
        <f>IFERROR(__xludf.DUMMYFUNCTION("""COMPUTED_VALUE"""),2.0)</f>
        <v>2</v>
      </c>
      <c r="I25" s="576" t="str">
        <f>IFERROR(__xludf.DUMMYFUNCTION("""COMPUTED_VALUE"""),"C0204R")</f>
        <v>C0204R</v>
      </c>
      <c r="J25" s="576">
        <f>IFERROR(__xludf.DUMMYFUNCTION("""COMPUTED_VALUE"""),2.0)</f>
        <v>2</v>
      </c>
      <c r="K25" s="576">
        <f>IFERROR(__xludf.DUMMYFUNCTION("""COMPUTED_VALUE"""),2.0)</f>
        <v>2</v>
      </c>
      <c r="L25" s="576" t="str">
        <f>IFERROR(__xludf.DUMMYFUNCTION("""COMPUTED_VALUE"""),"D0204R")</f>
        <v>D0204R</v>
      </c>
      <c r="M25" s="576">
        <f>IFERROR(__xludf.DUMMYFUNCTION("""COMPUTED_VALUE"""),3.0)</f>
        <v>3</v>
      </c>
      <c r="N25" s="576">
        <f>IFERROR(__xludf.DUMMYFUNCTION("""COMPUTED_VALUE"""),2.0)</f>
        <v>2</v>
      </c>
      <c r="O25" s="576" t="str">
        <f>IFERROR(__xludf.DUMMYFUNCTION("""COMPUTED_VALUE"""),"E0204R")</f>
        <v>E0204R</v>
      </c>
      <c r="P25" s="576">
        <f>IFERROR(__xludf.DUMMYFUNCTION("""COMPUTED_VALUE"""),3.0)</f>
        <v>3</v>
      </c>
      <c r="Q25" s="576">
        <f>IFERROR(__xludf.DUMMYFUNCTION("""COMPUTED_VALUE"""),2.0)</f>
        <v>2</v>
      </c>
      <c r="R25" s="576" t="str">
        <f>IFERROR(__xludf.DUMMYFUNCTION("""COMPUTED_VALUE"""),"F0205R")</f>
        <v>F0205R</v>
      </c>
      <c r="S25" s="576">
        <f>IFERROR(__xludf.DUMMYFUNCTION("""COMPUTED_VALUE"""),4.0)</f>
        <v>4</v>
      </c>
      <c r="T25" s="576">
        <f>IFERROR(__xludf.DUMMYFUNCTION("""COMPUTED_VALUE"""),3.0)</f>
        <v>3</v>
      </c>
      <c r="U25" s="576" t="str">
        <f>IFERROR(__xludf.DUMMYFUNCTION("""COMPUTED_VALUE"""),"G0308R")</f>
        <v>G0308R</v>
      </c>
      <c r="V25" s="576">
        <f>IFERROR(__xludf.DUMMYFUNCTION("""COMPUTED_VALUE"""),4.0)</f>
        <v>4</v>
      </c>
      <c r="W25" s="576">
        <f>IFERROR(__xludf.DUMMYFUNCTION("""COMPUTED_VALUE"""),2.0)</f>
        <v>2</v>
      </c>
      <c r="X25" s="576" t="str">
        <f>IFERROR(__xludf.DUMMYFUNCTION("""COMPUTED_VALUE"""),"H0205R")</f>
        <v>H0205R</v>
      </c>
      <c r="Y25" s="576">
        <f>IFERROR(__xludf.DUMMYFUNCTION("""COMPUTED_VALUE"""),5.0)</f>
        <v>5</v>
      </c>
      <c r="Z25" s="576">
        <f>IFERROR(__xludf.DUMMYFUNCTION("""COMPUTED_VALUE"""),2.0)</f>
        <v>2</v>
      </c>
      <c r="AA25" s="576" t="str">
        <f>IFERROR(__xludf.DUMMYFUNCTION("""COMPUTED_VALUE"""),"I0204R")</f>
        <v>I0204R</v>
      </c>
      <c r="AB25" s="576">
        <f>IFERROR(__xludf.DUMMYFUNCTION("""COMPUTED_VALUE"""),6.0)</f>
        <v>6</v>
      </c>
      <c r="AC25" s="576">
        <f>IFERROR(__xludf.DUMMYFUNCTION("""COMPUTED_VALUE"""),2.0)</f>
        <v>2</v>
      </c>
      <c r="AD25" s="576" t="str">
        <f>IFERROR(__xludf.DUMMYFUNCTION("""COMPUTED_VALUE"""),"J0204R")</f>
        <v>J0204R</v>
      </c>
      <c r="AE25" s="576">
        <f>IFERROR(__xludf.DUMMYFUNCTION("""COMPUTED_VALUE"""),6.0)</f>
        <v>6</v>
      </c>
      <c r="AF25" s="576">
        <f>IFERROR(__xludf.DUMMYFUNCTION("""COMPUTED_VALUE"""),2.0)</f>
        <v>2</v>
      </c>
      <c r="AG25" s="576" t="str">
        <f>IFERROR(__xludf.DUMMYFUNCTION("""COMPUTED_VALUE"""),"K0205R")</f>
        <v>K0205R</v>
      </c>
      <c r="AH25" s="576">
        <f>IFERROR(__xludf.DUMMYFUNCTION("""COMPUTED_VALUE"""),7.0)</f>
        <v>7</v>
      </c>
      <c r="AI25" s="576">
        <f>IFERROR(__xludf.DUMMYFUNCTION("""COMPUTED_VALUE"""),2.0)</f>
        <v>2</v>
      </c>
      <c r="AJ25" s="576" t="str">
        <f>IFERROR(__xludf.DUMMYFUNCTION("""COMPUTED_VALUE"""),"L0205R")</f>
        <v>L0205R</v>
      </c>
      <c r="AK25" s="576">
        <f>IFERROR(__xludf.DUMMYFUNCTION("""COMPUTED_VALUE"""),7.0)</f>
        <v>7</v>
      </c>
      <c r="AL25" s="576">
        <f>IFERROR(__xludf.DUMMYFUNCTION("""COMPUTED_VALUE"""),2.0)</f>
        <v>2</v>
      </c>
      <c r="AM25" s="576" t="str">
        <f>IFERROR(__xludf.DUMMYFUNCTION("""COMPUTED_VALUE"""),"M0205R")</f>
        <v>M0205R</v>
      </c>
      <c r="AN25" s="576">
        <f>IFERROR(__xludf.DUMMYFUNCTION("""COMPUTED_VALUE"""),8.0)</f>
        <v>8</v>
      </c>
      <c r="AO25" s="576">
        <f>IFERROR(__xludf.DUMMYFUNCTION("""COMPUTED_VALUE"""),2.0)</f>
        <v>2</v>
      </c>
      <c r="AP25" s="576" t="str">
        <f>IFERROR(__xludf.DUMMYFUNCTION("""COMPUTED_VALUE"""),"N0205R")</f>
        <v>N0205R</v>
      </c>
      <c r="AQ25" s="576">
        <f>IFERROR(__xludf.DUMMYFUNCTION("""COMPUTED_VALUE"""),8.0)</f>
        <v>8</v>
      </c>
      <c r="AR25" s="576">
        <f>IFERROR(__xludf.DUMMYFUNCTION("""COMPUTED_VALUE"""),2.0)</f>
        <v>2</v>
      </c>
      <c r="AS25" s="576" t="str">
        <f>IFERROR(__xludf.DUMMYFUNCTION("""COMPUTED_VALUE"""),"O0205R")</f>
        <v>O0205R</v>
      </c>
      <c r="AT25" s="576">
        <f>IFERROR(__xludf.DUMMYFUNCTION("""COMPUTED_VALUE"""),9.0)</f>
        <v>9</v>
      </c>
      <c r="AU25" s="576">
        <f>IFERROR(__xludf.DUMMYFUNCTION("""COMPUTED_VALUE"""),3.0)</f>
        <v>3</v>
      </c>
      <c r="AV25" s="576" t="str">
        <f>IFERROR(__xludf.DUMMYFUNCTION("""COMPUTED_VALUE"""),"P0304R")</f>
        <v>P0304R</v>
      </c>
      <c r="AW25" s="576">
        <f>IFERROR(__xludf.DUMMYFUNCTION("""COMPUTED_VALUE"""),9.0)</f>
        <v>9</v>
      </c>
      <c r="AX25" s="576">
        <f>IFERROR(__xludf.DUMMYFUNCTION("""COMPUTED_VALUE"""),3.0)</f>
        <v>3</v>
      </c>
      <c r="AY25" s="576" t="str">
        <f>IFERROR(__xludf.DUMMYFUNCTION("""COMPUTED_VALUE"""),"Q0308F")</f>
        <v>Q0308F</v>
      </c>
      <c r="AZ25" s="576">
        <f>IFERROR(__xludf.DUMMYFUNCTION("""COMPUTED_VALUE"""),10.0)</f>
        <v>10</v>
      </c>
      <c r="BA25" s="576">
        <f>IFERROR(__xludf.DUMMYFUNCTION("""COMPUTED_VALUE"""),4.0)</f>
        <v>4</v>
      </c>
      <c r="BB25" s="576" t="str">
        <f>IFERROR(__xludf.DUMMYFUNCTION("""COMPUTED_VALUE"""),"R0408F")</f>
        <v>R0408F</v>
      </c>
      <c r="BC25" s="576">
        <f>IFERROR(__xludf.DUMMYFUNCTION("""COMPUTED_VALUE"""),10.0)</f>
        <v>10</v>
      </c>
      <c r="BD25" s="576">
        <f>IFERROR(__xludf.DUMMYFUNCTION("""COMPUTED_VALUE"""),2.0)</f>
        <v>2</v>
      </c>
      <c r="BE25" s="576" t="str">
        <f>IFERROR(__xludf.DUMMYFUNCTION("""COMPUTED_VALUE"""),"S020103")</f>
        <v>S020103</v>
      </c>
    </row>
    <row r="26">
      <c r="A26" s="576">
        <f>IFERROR(__xludf.DUMMYFUNCTION("""COMPUTED_VALUE"""),1.0)</f>
        <v>1</v>
      </c>
      <c r="B26" s="576">
        <f>IFERROR(__xludf.DUMMYFUNCTION("""COMPUTED_VALUE"""),2.0)</f>
        <v>2</v>
      </c>
      <c r="C26" s="576" t="str">
        <f>IFERROR(__xludf.DUMMYFUNCTION("""COMPUTED_VALUE"""),"A0205F")</f>
        <v>A0205F</v>
      </c>
      <c r="D26" s="576">
        <f>IFERROR(__xludf.DUMMYFUNCTION("""COMPUTED_VALUE"""),1.0)</f>
        <v>1</v>
      </c>
      <c r="E26" s="576">
        <f>IFERROR(__xludf.DUMMYFUNCTION("""COMPUTED_VALUE"""),2.0)</f>
        <v>2</v>
      </c>
      <c r="F26" s="576" t="str">
        <f>IFERROR(__xludf.DUMMYFUNCTION("""COMPUTED_VALUE"""),"B0205F")</f>
        <v>B0205F</v>
      </c>
      <c r="G26" s="576">
        <f>IFERROR(__xludf.DUMMYFUNCTION("""COMPUTED_VALUE"""),2.0)</f>
        <v>2</v>
      </c>
      <c r="H26" s="576">
        <f>IFERROR(__xludf.DUMMYFUNCTION("""COMPUTED_VALUE"""),2.0)</f>
        <v>2</v>
      </c>
      <c r="I26" s="576" t="str">
        <f>IFERROR(__xludf.DUMMYFUNCTION("""COMPUTED_VALUE"""),"C0205F")</f>
        <v>C0205F</v>
      </c>
      <c r="J26" s="576">
        <f>IFERROR(__xludf.DUMMYFUNCTION("""COMPUTED_VALUE"""),2.0)</f>
        <v>2</v>
      </c>
      <c r="K26" s="576">
        <f>IFERROR(__xludf.DUMMYFUNCTION("""COMPUTED_VALUE"""),2.0)</f>
        <v>2</v>
      </c>
      <c r="L26" s="576" t="str">
        <f>IFERROR(__xludf.DUMMYFUNCTION("""COMPUTED_VALUE"""),"D0205F")</f>
        <v>D0205F</v>
      </c>
      <c r="M26" s="576">
        <f>IFERROR(__xludf.DUMMYFUNCTION("""COMPUTED_VALUE"""),3.0)</f>
        <v>3</v>
      </c>
      <c r="N26" s="576">
        <f>IFERROR(__xludf.DUMMYFUNCTION("""COMPUTED_VALUE"""),2.0)</f>
        <v>2</v>
      </c>
      <c r="O26" s="576" t="str">
        <f>IFERROR(__xludf.DUMMYFUNCTION("""COMPUTED_VALUE"""),"E0205F")</f>
        <v>E0205F</v>
      </c>
      <c r="P26" s="576">
        <f>IFERROR(__xludf.DUMMYFUNCTION("""COMPUTED_VALUE"""),3.0)</f>
        <v>3</v>
      </c>
      <c r="Q26" s="576">
        <f>IFERROR(__xludf.DUMMYFUNCTION("""COMPUTED_VALUE"""),2.0)</f>
        <v>2</v>
      </c>
      <c r="R26" s="576" t="str">
        <f>IFERROR(__xludf.DUMMYFUNCTION("""COMPUTED_VALUE"""),"F0206F")</f>
        <v>F0206F</v>
      </c>
      <c r="S26" s="576">
        <f>IFERROR(__xludf.DUMMYFUNCTION("""COMPUTED_VALUE"""),4.0)</f>
        <v>4</v>
      </c>
      <c r="T26" s="576">
        <f>IFERROR(__xludf.DUMMYFUNCTION("""COMPUTED_VALUE"""),4.0)</f>
        <v>4</v>
      </c>
      <c r="U26" s="576" t="str">
        <f>IFERROR(__xludf.DUMMYFUNCTION("""COMPUTED_VALUE"""),"G0401R")</f>
        <v>G0401R</v>
      </c>
      <c r="V26" s="576">
        <f>IFERROR(__xludf.DUMMYFUNCTION("""COMPUTED_VALUE"""),4.0)</f>
        <v>4</v>
      </c>
      <c r="W26" s="576">
        <f>IFERROR(__xludf.DUMMYFUNCTION("""COMPUTED_VALUE"""),2.0)</f>
        <v>2</v>
      </c>
      <c r="X26" s="576" t="str">
        <f>IFERROR(__xludf.DUMMYFUNCTION("""COMPUTED_VALUE"""),"H0206F")</f>
        <v>H0206F</v>
      </c>
      <c r="Y26" s="576">
        <f>IFERROR(__xludf.DUMMYFUNCTION("""COMPUTED_VALUE"""),5.0)</f>
        <v>5</v>
      </c>
      <c r="Z26" s="576">
        <f>IFERROR(__xludf.DUMMYFUNCTION("""COMPUTED_VALUE"""),2.0)</f>
        <v>2</v>
      </c>
      <c r="AA26" s="576" t="str">
        <f>IFERROR(__xludf.DUMMYFUNCTION("""COMPUTED_VALUE"""),"I0205F")</f>
        <v>I0205F</v>
      </c>
      <c r="AB26" s="576">
        <f>IFERROR(__xludf.DUMMYFUNCTION("""COMPUTED_VALUE"""),6.0)</f>
        <v>6</v>
      </c>
      <c r="AC26" s="576">
        <f>IFERROR(__xludf.DUMMYFUNCTION("""COMPUTED_VALUE"""),2.0)</f>
        <v>2</v>
      </c>
      <c r="AD26" s="576" t="str">
        <f>IFERROR(__xludf.DUMMYFUNCTION("""COMPUTED_VALUE"""),"J0205F")</f>
        <v>J0205F</v>
      </c>
      <c r="AE26" s="576">
        <f>IFERROR(__xludf.DUMMYFUNCTION("""COMPUTED_VALUE"""),6.0)</f>
        <v>6</v>
      </c>
      <c r="AF26" s="576">
        <f>IFERROR(__xludf.DUMMYFUNCTION("""COMPUTED_VALUE"""),2.0)</f>
        <v>2</v>
      </c>
      <c r="AG26" s="576" t="str">
        <f>IFERROR(__xludf.DUMMYFUNCTION("""COMPUTED_VALUE"""),"K0206F")</f>
        <v>K0206F</v>
      </c>
      <c r="AH26" s="576">
        <f>IFERROR(__xludf.DUMMYFUNCTION("""COMPUTED_VALUE"""),7.0)</f>
        <v>7</v>
      </c>
      <c r="AI26" s="576">
        <f>IFERROR(__xludf.DUMMYFUNCTION("""COMPUTED_VALUE"""),2.0)</f>
        <v>2</v>
      </c>
      <c r="AJ26" s="576" t="str">
        <f>IFERROR(__xludf.DUMMYFUNCTION("""COMPUTED_VALUE"""),"L0206F")</f>
        <v>L0206F</v>
      </c>
      <c r="AK26" s="576">
        <f>IFERROR(__xludf.DUMMYFUNCTION("""COMPUTED_VALUE"""),7.0)</f>
        <v>7</v>
      </c>
      <c r="AL26" s="576">
        <f>IFERROR(__xludf.DUMMYFUNCTION("""COMPUTED_VALUE"""),2.0)</f>
        <v>2</v>
      </c>
      <c r="AM26" s="576" t="str">
        <f>IFERROR(__xludf.DUMMYFUNCTION("""COMPUTED_VALUE"""),"M0206F")</f>
        <v>M0206F</v>
      </c>
      <c r="AN26" s="576">
        <f>IFERROR(__xludf.DUMMYFUNCTION("""COMPUTED_VALUE"""),8.0)</f>
        <v>8</v>
      </c>
      <c r="AO26" s="576">
        <f>IFERROR(__xludf.DUMMYFUNCTION("""COMPUTED_VALUE"""),2.0)</f>
        <v>2</v>
      </c>
      <c r="AP26" s="576" t="str">
        <f>IFERROR(__xludf.DUMMYFUNCTION("""COMPUTED_VALUE"""),"N0206F")</f>
        <v>N0206F</v>
      </c>
      <c r="AQ26" s="576">
        <f>IFERROR(__xludf.DUMMYFUNCTION("""COMPUTED_VALUE"""),8.0)</f>
        <v>8</v>
      </c>
      <c r="AR26" s="576">
        <f>IFERROR(__xludf.DUMMYFUNCTION("""COMPUTED_VALUE"""),2.0)</f>
        <v>2</v>
      </c>
      <c r="AS26" s="576" t="str">
        <f>IFERROR(__xludf.DUMMYFUNCTION("""COMPUTED_VALUE"""),"O0206F")</f>
        <v>O0206F</v>
      </c>
      <c r="AT26" s="576">
        <f>IFERROR(__xludf.DUMMYFUNCTION("""COMPUTED_VALUE"""),9.0)</f>
        <v>9</v>
      </c>
      <c r="AU26" s="576">
        <f>IFERROR(__xludf.DUMMYFUNCTION("""COMPUTED_VALUE"""),3.0)</f>
        <v>3</v>
      </c>
      <c r="AV26" s="576" t="str">
        <f>IFERROR(__xludf.DUMMYFUNCTION("""COMPUTED_VALUE"""),"P0305F")</f>
        <v>P0305F</v>
      </c>
      <c r="AW26" s="576">
        <f>IFERROR(__xludf.DUMMYFUNCTION("""COMPUTED_VALUE"""),9.0)</f>
        <v>9</v>
      </c>
      <c r="AX26" s="576">
        <f>IFERROR(__xludf.DUMMYFUNCTION("""COMPUTED_VALUE"""),4.0)</f>
        <v>4</v>
      </c>
      <c r="AY26" s="576" t="str">
        <f>IFERROR(__xludf.DUMMYFUNCTION("""COMPUTED_VALUE"""),"Q0401F")</f>
        <v>Q0401F</v>
      </c>
      <c r="AZ26" s="576">
        <f>IFERROR(__xludf.DUMMYFUNCTION("""COMPUTED_VALUE"""),10.0)</f>
        <v>10</v>
      </c>
      <c r="BA26" s="576">
        <f>IFERROR(__xludf.DUMMYFUNCTION("""COMPUTED_VALUE"""),5.0)</f>
        <v>5</v>
      </c>
      <c r="BB26" s="576" t="str">
        <f>IFERROR(__xludf.DUMMYFUNCTION("""COMPUTED_VALUE"""),"R0501F")</f>
        <v>R0501F</v>
      </c>
      <c r="BC26" s="576">
        <f>IFERROR(__xludf.DUMMYFUNCTION("""COMPUTED_VALUE"""),10.0)</f>
        <v>10</v>
      </c>
      <c r="BD26" s="576">
        <f>IFERROR(__xludf.DUMMYFUNCTION("""COMPUTED_VALUE"""),2.0)</f>
        <v>2</v>
      </c>
      <c r="BE26" s="576" t="str">
        <f>IFERROR(__xludf.DUMMYFUNCTION("""COMPUTED_VALUE"""),"S020104")</f>
        <v>S020104</v>
      </c>
    </row>
    <row r="27">
      <c r="A27" s="576">
        <f>IFERROR(__xludf.DUMMYFUNCTION("""COMPUTED_VALUE"""),1.0)</f>
        <v>1</v>
      </c>
      <c r="B27" s="576">
        <f>IFERROR(__xludf.DUMMYFUNCTION("""COMPUTED_VALUE"""),2.0)</f>
        <v>2</v>
      </c>
      <c r="C27" s="576" t="str">
        <f>IFERROR(__xludf.DUMMYFUNCTION("""COMPUTED_VALUE"""),"A0205R")</f>
        <v>A0205R</v>
      </c>
      <c r="D27" s="576">
        <f>IFERROR(__xludf.DUMMYFUNCTION("""COMPUTED_VALUE"""),1.0)</f>
        <v>1</v>
      </c>
      <c r="E27" s="576">
        <f>IFERROR(__xludf.DUMMYFUNCTION("""COMPUTED_VALUE"""),2.0)</f>
        <v>2</v>
      </c>
      <c r="F27" s="576" t="str">
        <f>IFERROR(__xludf.DUMMYFUNCTION("""COMPUTED_VALUE"""),"B0205R")</f>
        <v>B0205R</v>
      </c>
      <c r="G27" s="576">
        <f>IFERROR(__xludf.DUMMYFUNCTION("""COMPUTED_VALUE"""),2.0)</f>
        <v>2</v>
      </c>
      <c r="H27" s="576">
        <f>IFERROR(__xludf.DUMMYFUNCTION("""COMPUTED_VALUE"""),2.0)</f>
        <v>2</v>
      </c>
      <c r="I27" s="576" t="str">
        <f>IFERROR(__xludf.DUMMYFUNCTION("""COMPUTED_VALUE"""),"C0205R")</f>
        <v>C0205R</v>
      </c>
      <c r="J27" s="576">
        <f>IFERROR(__xludf.DUMMYFUNCTION("""COMPUTED_VALUE"""),2.0)</f>
        <v>2</v>
      </c>
      <c r="K27" s="576">
        <f>IFERROR(__xludf.DUMMYFUNCTION("""COMPUTED_VALUE"""),2.0)</f>
        <v>2</v>
      </c>
      <c r="L27" s="576" t="str">
        <f>IFERROR(__xludf.DUMMYFUNCTION("""COMPUTED_VALUE"""),"D0205R")</f>
        <v>D0205R</v>
      </c>
      <c r="M27" s="576">
        <f>IFERROR(__xludf.DUMMYFUNCTION("""COMPUTED_VALUE"""),3.0)</f>
        <v>3</v>
      </c>
      <c r="N27" s="576">
        <f>IFERROR(__xludf.DUMMYFUNCTION("""COMPUTED_VALUE"""),2.0)</f>
        <v>2</v>
      </c>
      <c r="O27" s="576" t="str">
        <f>IFERROR(__xludf.DUMMYFUNCTION("""COMPUTED_VALUE"""),"E0205R")</f>
        <v>E0205R</v>
      </c>
      <c r="P27" s="576">
        <f>IFERROR(__xludf.DUMMYFUNCTION("""COMPUTED_VALUE"""),3.0)</f>
        <v>3</v>
      </c>
      <c r="Q27" s="576">
        <f>IFERROR(__xludf.DUMMYFUNCTION("""COMPUTED_VALUE"""),2.0)</f>
        <v>2</v>
      </c>
      <c r="R27" s="576" t="str">
        <f>IFERROR(__xludf.DUMMYFUNCTION("""COMPUTED_VALUE"""),"F0206R")</f>
        <v>F0206R</v>
      </c>
      <c r="S27" s="576">
        <f>IFERROR(__xludf.DUMMYFUNCTION("""COMPUTED_VALUE"""),4.0)</f>
        <v>4</v>
      </c>
      <c r="T27" s="576">
        <f>IFERROR(__xludf.DUMMYFUNCTION("""COMPUTED_VALUE"""),4.0)</f>
        <v>4</v>
      </c>
      <c r="U27" s="576" t="str">
        <f>IFERROR(__xludf.DUMMYFUNCTION("""COMPUTED_VALUE"""),"G0402R")</f>
        <v>G0402R</v>
      </c>
      <c r="V27" s="576">
        <f>IFERROR(__xludf.DUMMYFUNCTION("""COMPUTED_VALUE"""),4.0)</f>
        <v>4</v>
      </c>
      <c r="W27" s="576">
        <f>IFERROR(__xludf.DUMMYFUNCTION("""COMPUTED_VALUE"""),2.0)</f>
        <v>2</v>
      </c>
      <c r="X27" s="576" t="str">
        <f>IFERROR(__xludf.DUMMYFUNCTION("""COMPUTED_VALUE"""),"H0206R")</f>
        <v>H0206R</v>
      </c>
      <c r="Y27" s="576">
        <f>IFERROR(__xludf.DUMMYFUNCTION("""COMPUTED_VALUE"""),5.0)</f>
        <v>5</v>
      </c>
      <c r="Z27" s="576">
        <f>IFERROR(__xludf.DUMMYFUNCTION("""COMPUTED_VALUE"""),2.0)</f>
        <v>2</v>
      </c>
      <c r="AA27" s="576" t="str">
        <f>IFERROR(__xludf.DUMMYFUNCTION("""COMPUTED_VALUE"""),"I0205R")</f>
        <v>I0205R</v>
      </c>
      <c r="AB27" s="576">
        <f>IFERROR(__xludf.DUMMYFUNCTION("""COMPUTED_VALUE"""),6.0)</f>
        <v>6</v>
      </c>
      <c r="AC27" s="576">
        <f>IFERROR(__xludf.DUMMYFUNCTION("""COMPUTED_VALUE"""),2.0)</f>
        <v>2</v>
      </c>
      <c r="AD27" s="576" t="str">
        <f>IFERROR(__xludf.DUMMYFUNCTION("""COMPUTED_VALUE"""),"J0205R")</f>
        <v>J0205R</v>
      </c>
      <c r="AE27" s="576">
        <f>IFERROR(__xludf.DUMMYFUNCTION("""COMPUTED_VALUE"""),6.0)</f>
        <v>6</v>
      </c>
      <c r="AF27" s="576">
        <f>IFERROR(__xludf.DUMMYFUNCTION("""COMPUTED_VALUE"""),2.0)</f>
        <v>2</v>
      </c>
      <c r="AG27" s="576" t="str">
        <f>IFERROR(__xludf.DUMMYFUNCTION("""COMPUTED_VALUE"""),"K0206R")</f>
        <v>K0206R</v>
      </c>
      <c r="AH27" s="576">
        <f>IFERROR(__xludf.DUMMYFUNCTION("""COMPUTED_VALUE"""),7.0)</f>
        <v>7</v>
      </c>
      <c r="AI27" s="576">
        <f>IFERROR(__xludf.DUMMYFUNCTION("""COMPUTED_VALUE"""),2.0)</f>
        <v>2</v>
      </c>
      <c r="AJ27" s="576" t="str">
        <f>IFERROR(__xludf.DUMMYFUNCTION("""COMPUTED_VALUE"""),"L0206R")</f>
        <v>L0206R</v>
      </c>
      <c r="AK27" s="576">
        <f>IFERROR(__xludf.DUMMYFUNCTION("""COMPUTED_VALUE"""),7.0)</f>
        <v>7</v>
      </c>
      <c r="AL27" s="576">
        <f>IFERROR(__xludf.DUMMYFUNCTION("""COMPUTED_VALUE"""),2.0)</f>
        <v>2</v>
      </c>
      <c r="AM27" s="576" t="str">
        <f>IFERROR(__xludf.DUMMYFUNCTION("""COMPUTED_VALUE"""),"M0206R")</f>
        <v>M0206R</v>
      </c>
      <c r="AN27" s="576">
        <f>IFERROR(__xludf.DUMMYFUNCTION("""COMPUTED_VALUE"""),8.0)</f>
        <v>8</v>
      </c>
      <c r="AO27" s="576">
        <f>IFERROR(__xludf.DUMMYFUNCTION("""COMPUTED_VALUE"""),2.0)</f>
        <v>2</v>
      </c>
      <c r="AP27" s="576" t="str">
        <f>IFERROR(__xludf.DUMMYFUNCTION("""COMPUTED_VALUE"""),"N0206R")</f>
        <v>N0206R</v>
      </c>
      <c r="AQ27" s="576">
        <f>IFERROR(__xludf.DUMMYFUNCTION("""COMPUTED_VALUE"""),8.0)</f>
        <v>8</v>
      </c>
      <c r="AR27" s="576">
        <f>IFERROR(__xludf.DUMMYFUNCTION("""COMPUTED_VALUE"""),2.0)</f>
        <v>2</v>
      </c>
      <c r="AS27" s="576" t="str">
        <f>IFERROR(__xludf.DUMMYFUNCTION("""COMPUTED_VALUE"""),"O0206R")</f>
        <v>O0206R</v>
      </c>
      <c r="AT27" s="576">
        <f>IFERROR(__xludf.DUMMYFUNCTION("""COMPUTED_VALUE"""),9.0)</f>
        <v>9</v>
      </c>
      <c r="AU27" s="576">
        <f>IFERROR(__xludf.DUMMYFUNCTION("""COMPUTED_VALUE"""),3.0)</f>
        <v>3</v>
      </c>
      <c r="AV27" s="576" t="str">
        <f>IFERROR(__xludf.DUMMYFUNCTION("""COMPUTED_VALUE"""),"P0305R")</f>
        <v>P0305R</v>
      </c>
      <c r="AW27" s="576">
        <f>IFERROR(__xludf.DUMMYFUNCTION("""COMPUTED_VALUE"""),9.0)</f>
        <v>9</v>
      </c>
      <c r="AX27" s="576">
        <f>IFERROR(__xludf.DUMMYFUNCTION("""COMPUTED_VALUE"""),4.0)</f>
        <v>4</v>
      </c>
      <c r="AY27" s="576" t="str">
        <f>IFERROR(__xludf.DUMMYFUNCTION("""COMPUTED_VALUE"""),"Q0402F")</f>
        <v>Q0402F</v>
      </c>
      <c r="AZ27" s="576">
        <f>IFERROR(__xludf.DUMMYFUNCTION("""COMPUTED_VALUE"""),10.0)</f>
        <v>10</v>
      </c>
      <c r="BA27" s="576">
        <f>IFERROR(__xludf.DUMMYFUNCTION("""COMPUTED_VALUE"""),5.0)</f>
        <v>5</v>
      </c>
      <c r="BB27" s="576" t="str">
        <f>IFERROR(__xludf.DUMMYFUNCTION("""COMPUTED_VALUE"""),"R0502F")</f>
        <v>R0502F</v>
      </c>
      <c r="BC27" s="576">
        <f>IFERROR(__xludf.DUMMYFUNCTION("""COMPUTED_VALUE"""),10.0)</f>
        <v>10</v>
      </c>
      <c r="BD27" s="576">
        <f>IFERROR(__xludf.DUMMYFUNCTION("""COMPUTED_VALUE"""),2.0)</f>
        <v>2</v>
      </c>
      <c r="BE27" s="576" t="str">
        <f>IFERROR(__xludf.DUMMYFUNCTION("""COMPUTED_VALUE"""),"S020105")</f>
        <v>S020105</v>
      </c>
    </row>
    <row r="28">
      <c r="A28" s="576">
        <f>IFERROR(__xludf.DUMMYFUNCTION("""COMPUTED_VALUE"""),1.0)</f>
        <v>1</v>
      </c>
      <c r="B28" s="576">
        <f>IFERROR(__xludf.DUMMYFUNCTION("""COMPUTED_VALUE"""),2.0)</f>
        <v>2</v>
      </c>
      <c r="C28" s="576" t="str">
        <f>IFERROR(__xludf.DUMMYFUNCTION("""COMPUTED_VALUE"""),"A0206F")</f>
        <v>A0206F</v>
      </c>
      <c r="D28" s="576">
        <f>IFERROR(__xludf.DUMMYFUNCTION("""COMPUTED_VALUE"""),1.0)</f>
        <v>1</v>
      </c>
      <c r="E28" s="576">
        <f>IFERROR(__xludf.DUMMYFUNCTION("""COMPUTED_VALUE"""),2.0)</f>
        <v>2</v>
      </c>
      <c r="F28" s="576" t="str">
        <f>IFERROR(__xludf.DUMMYFUNCTION("""COMPUTED_VALUE"""),"B0206F")</f>
        <v>B0206F</v>
      </c>
      <c r="G28" s="576">
        <f>IFERROR(__xludf.DUMMYFUNCTION("""COMPUTED_VALUE"""),2.0)</f>
        <v>2</v>
      </c>
      <c r="H28" s="576">
        <f>IFERROR(__xludf.DUMMYFUNCTION("""COMPUTED_VALUE"""),2.0)</f>
        <v>2</v>
      </c>
      <c r="I28" s="576" t="str">
        <f>IFERROR(__xludf.DUMMYFUNCTION("""COMPUTED_VALUE"""),"C0206F")</f>
        <v>C0206F</v>
      </c>
      <c r="J28" s="576">
        <f>IFERROR(__xludf.DUMMYFUNCTION("""COMPUTED_VALUE"""),2.0)</f>
        <v>2</v>
      </c>
      <c r="K28" s="576">
        <f>IFERROR(__xludf.DUMMYFUNCTION("""COMPUTED_VALUE"""),2.0)</f>
        <v>2</v>
      </c>
      <c r="L28" s="576" t="str">
        <f>IFERROR(__xludf.DUMMYFUNCTION("""COMPUTED_VALUE"""),"D0206F")</f>
        <v>D0206F</v>
      </c>
      <c r="M28" s="576">
        <f>IFERROR(__xludf.DUMMYFUNCTION("""COMPUTED_VALUE"""),3.0)</f>
        <v>3</v>
      </c>
      <c r="N28" s="576">
        <f>IFERROR(__xludf.DUMMYFUNCTION("""COMPUTED_VALUE"""),2.0)</f>
        <v>2</v>
      </c>
      <c r="O28" s="576" t="str">
        <f>IFERROR(__xludf.DUMMYFUNCTION("""COMPUTED_VALUE"""),"E0206F")</f>
        <v>E0206F</v>
      </c>
      <c r="P28" s="576">
        <f>IFERROR(__xludf.DUMMYFUNCTION("""COMPUTED_VALUE"""),3.0)</f>
        <v>3</v>
      </c>
      <c r="Q28" s="576">
        <f>IFERROR(__xludf.DUMMYFUNCTION("""COMPUTED_VALUE"""),2.0)</f>
        <v>2</v>
      </c>
      <c r="R28" s="576" t="str">
        <f>IFERROR(__xludf.DUMMYFUNCTION("""COMPUTED_VALUE"""),"F0207F")</f>
        <v>F0207F</v>
      </c>
      <c r="S28" s="576">
        <f>IFERROR(__xludf.DUMMYFUNCTION("""COMPUTED_VALUE"""),4.0)</f>
        <v>4</v>
      </c>
      <c r="T28" s="576">
        <f>IFERROR(__xludf.DUMMYFUNCTION("""COMPUTED_VALUE"""),4.0)</f>
        <v>4</v>
      </c>
      <c r="U28" s="576" t="str">
        <f>IFERROR(__xludf.DUMMYFUNCTION("""COMPUTED_VALUE"""),"G0403R")</f>
        <v>G0403R</v>
      </c>
      <c r="V28" s="576">
        <f>IFERROR(__xludf.DUMMYFUNCTION("""COMPUTED_VALUE"""),4.0)</f>
        <v>4</v>
      </c>
      <c r="W28" s="576">
        <f>IFERROR(__xludf.DUMMYFUNCTION("""COMPUTED_VALUE"""),2.0)</f>
        <v>2</v>
      </c>
      <c r="X28" s="576" t="str">
        <f>IFERROR(__xludf.DUMMYFUNCTION("""COMPUTED_VALUE"""),"H0207F")</f>
        <v>H0207F</v>
      </c>
      <c r="Y28" s="576">
        <f>IFERROR(__xludf.DUMMYFUNCTION("""COMPUTED_VALUE"""),5.0)</f>
        <v>5</v>
      </c>
      <c r="Z28" s="576">
        <f>IFERROR(__xludf.DUMMYFUNCTION("""COMPUTED_VALUE"""),2.0)</f>
        <v>2</v>
      </c>
      <c r="AA28" s="576" t="str">
        <f>IFERROR(__xludf.DUMMYFUNCTION("""COMPUTED_VALUE"""),"I0206F")</f>
        <v>I0206F</v>
      </c>
      <c r="AB28" s="576">
        <f>IFERROR(__xludf.DUMMYFUNCTION("""COMPUTED_VALUE"""),6.0)</f>
        <v>6</v>
      </c>
      <c r="AC28" s="576">
        <f>IFERROR(__xludf.DUMMYFUNCTION("""COMPUTED_VALUE"""),2.0)</f>
        <v>2</v>
      </c>
      <c r="AD28" s="576" t="str">
        <f>IFERROR(__xludf.DUMMYFUNCTION("""COMPUTED_VALUE"""),"J0206F")</f>
        <v>J0206F</v>
      </c>
      <c r="AE28" s="576">
        <f>IFERROR(__xludf.DUMMYFUNCTION("""COMPUTED_VALUE"""),6.0)</f>
        <v>6</v>
      </c>
      <c r="AF28" s="576">
        <f>IFERROR(__xludf.DUMMYFUNCTION("""COMPUTED_VALUE"""),2.0)</f>
        <v>2</v>
      </c>
      <c r="AG28" s="576" t="str">
        <f>IFERROR(__xludf.DUMMYFUNCTION("""COMPUTED_VALUE"""),"K0207F")</f>
        <v>K0207F</v>
      </c>
      <c r="AH28" s="576">
        <f>IFERROR(__xludf.DUMMYFUNCTION("""COMPUTED_VALUE"""),7.0)</f>
        <v>7</v>
      </c>
      <c r="AI28" s="576">
        <f>IFERROR(__xludf.DUMMYFUNCTION("""COMPUTED_VALUE"""),2.0)</f>
        <v>2</v>
      </c>
      <c r="AJ28" s="576" t="str">
        <f>IFERROR(__xludf.DUMMYFUNCTION("""COMPUTED_VALUE"""),"L0207F")</f>
        <v>L0207F</v>
      </c>
      <c r="AK28" s="576">
        <f>IFERROR(__xludf.DUMMYFUNCTION("""COMPUTED_VALUE"""),7.0)</f>
        <v>7</v>
      </c>
      <c r="AL28" s="576">
        <f>IFERROR(__xludf.DUMMYFUNCTION("""COMPUTED_VALUE"""),2.0)</f>
        <v>2</v>
      </c>
      <c r="AM28" s="576" t="str">
        <f>IFERROR(__xludf.DUMMYFUNCTION("""COMPUTED_VALUE"""),"M0207F")</f>
        <v>M0207F</v>
      </c>
      <c r="AN28" s="576">
        <f>IFERROR(__xludf.DUMMYFUNCTION("""COMPUTED_VALUE"""),8.0)</f>
        <v>8</v>
      </c>
      <c r="AO28" s="576">
        <f>IFERROR(__xludf.DUMMYFUNCTION("""COMPUTED_VALUE"""),2.0)</f>
        <v>2</v>
      </c>
      <c r="AP28" s="576" t="str">
        <f>IFERROR(__xludf.DUMMYFUNCTION("""COMPUTED_VALUE"""),"N0207F")</f>
        <v>N0207F</v>
      </c>
      <c r="AQ28" s="576">
        <f>IFERROR(__xludf.DUMMYFUNCTION("""COMPUTED_VALUE"""),8.0)</f>
        <v>8</v>
      </c>
      <c r="AR28" s="576">
        <f>IFERROR(__xludf.DUMMYFUNCTION("""COMPUTED_VALUE"""),2.0)</f>
        <v>2</v>
      </c>
      <c r="AS28" s="576" t="str">
        <f>IFERROR(__xludf.DUMMYFUNCTION("""COMPUTED_VALUE"""),"O0207F")</f>
        <v>O0207F</v>
      </c>
      <c r="AT28" s="576">
        <f>IFERROR(__xludf.DUMMYFUNCTION("""COMPUTED_VALUE"""),9.0)</f>
        <v>9</v>
      </c>
      <c r="AU28" s="576">
        <f>IFERROR(__xludf.DUMMYFUNCTION("""COMPUTED_VALUE"""),3.0)</f>
        <v>3</v>
      </c>
      <c r="AV28" s="576" t="str">
        <f>IFERROR(__xludf.DUMMYFUNCTION("""COMPUTED_VALUE"""),"P0306F")</f>
        <v>P0306F</v>
      </c>
      <c r="AW28" s="576">
        <f>IFERROR(__xludf.DUMMYFUNCTION("""COMPUTED_VALUE"""),9.0)</f>
        <v>9</v>
      </c>
      <c r="AX28" s="576">
        <f>IFERROR(__xludf.DUMMYFUNCTION("""COMPUTED_VALUE"""),4.0)</f>
        <v>4</v>
      </c>
      <c r="AY28" s="576" t="str">
        <f>IFERROR(__xludf.DUMMYFUNCTION("""COMPUTED_VALUE"""),"Q0403F")</f>
        <v>Q0403F</v>
      </c>
      <c r="AZ28" s="576">
        <f>IFERROR(__xludf.DUMMYFUNCTION("""COMPUTED_VALUE"""),10.0)</f>
        <v>10</v>
      </c>
      <c r="BA28" s="576">
        <f>IFERROR(__xludf.DUMMYFUNCTION("""COMPUTED_VALUE"""),5.0)</f>
        <v>5</v>
      </c>
      <c r="BB28" s="576" t="str">
        <f>IFERROR(__xludf.DUMMYFUNCTION("""COMPUTED_VALUE"""),"R0503F")</f>
        <v>R0503F</v>
      </c>
      <c r="BC28" s="576">
        <f>IFERROR(__xludf.DUMMYFUNCTION("""COMPUTED_VALUE"""),10.0)</f>
        <v>10</v>
      </c>
      <c r="BD28" s="576">
        <f>IFERROR(__xludf.DUMMYFUNCTION("""COMPUTED_VALUE"""),2.0)</f>
        <v>2</v>
      </c>
      <c r="BE28" s="576" t="str">
        <f>IFERROR(__xludf.DUMMYFUNCTION("""COMPUTED_VALUE"""),"S020106")</f>
        <v>S020106</v>
      </c>
    </row>
    <row r="29">
      <c r="A29" s="576">
        <f>IFERROR(__xludf.DUMMYFUNCTION("""COMPUTED_VALUE"""),1.0)</f>
        <v>1</v>
      </c>
      <c r="B29" s="576">
        <f>IFERROR(__xludf.DUMMYFUNCTION("""COMPUTED_VALUE"""),2.0)</f>
        <v>2</v>
      </c>
      <c r="C29" s="576" t="str">
        <f>IFERROR(__xludf.DUMMYFUNCTION("""COMPUTED_VALUE"""),"A0206R")</f>
        <v>A0206R</v>
      </c>
      <c r="D29" s="576">
        <f>IFERROR(__xludf.DUMMYFUNCTION("""COMPUTED_VALUE"""),1.0)</f>
        <v>1</v>
      </c>
      <c r="E29" s="576">
        <f>IFERROR(__xludf.DUMMYFUNCTION("""COMPUTED_VALUE"""),2.0)</f>
        <v>2</v>
      </c>
      <c r="F29" s="576" t="str">
        <f>IFERROR(__xludf.DUMMYFUNCTION("""COMPUTED_VALUE"""),"B0206R")</f>
        <v>B0206R</v>
      </c>
      <c r="G29" s="576">
        <f>IFERROR(__xludf.DUMMYFUNCTION("""COMPUTED_VALUE"""),2.0)</f>
        <v>2</v>
      </c>
      <c r="H29" s="576">
        <f>IFERROR(__xludf.DUMMYFUNCTION("""COMPUTED_VALUE"""),2.0)</f>
        <v>2</v>
      </c>
      <c r="I29" s="576" t="str">
        <f>IFERROR(__xludf.DUMMYFUNCTION("""COMPUTED_VALUE"""),"C0206R")</f>
        <v>C0206R</v>
      </c>
      <c r="J29" s="576">
        <f>IFERROR(__xludf.DUMMYFUNCTION("""COMPUTED_VALUE"""),2.0)</f>
        <v>2</v>
      </c>
      <c r="K29" s="576">
        <f>IFERROR(__xludf.DUMMYFUNCTION("""COMPUTED_VALUE"""),2.0)</f>
        <v>2</v>
      </c>
      <c r="L29" s="576" t="str">
        <f>IFERROR(__xludf.DUMMYFUNCTION("""COMPUTED_VALUE"""),"D0206R")</f>
        <v>D0206R</v>
      </c>
      <c r="M29" s="576">
        <f>IFERROR(__xludf.DUMMYFUNCTION("""COMPUTED_VALUE"""),3.0)</f>
        <v>3</v>
      </c>
      <c r="N29" s="576">
        <f>IFERROR(__xludf.DUMMYFUNCTION("""COMPUTED_VALUE"""),2.0)</f>
        <v>2</v>
      </c>
      <c r="O29" s="576" t="str">
        <f>IFERROR(__xludf.DUMMYFUNCTION("""COMPUTED_VALUE"""),"E0206R")</f>
        <v>E0206R</v>
      </c>
      <c r="P29" s="576">
        <f>IFERROR(__xludf.DUMMYFUNCTION("""COMPUTED_VALUE"""),3.0)</f>
        <v>3</v>
      </c>
      <c r="Q29" s="576">
        <f>IFERROR(__xludf.DUMMYFUNCTION("""COMPUTED_VALUE"""),2.0)</f>
        <v>2</v>
      </c>
      <c r="R29" s="576" t="str">
        <f>IFERROR(__xludf.DUMMYFUNCTION("""COMPUTED_VALUE"""),"F0207R")</f>
        <v>F0207R</v>
      </c>
      <c r="S29" s="576">
        <f>IFERROR(__xludf.DUMMYFUNCTION("""COMPUTED_VALUE"""),4.0)</f>
        <v>4</v>
      </c>
      <c r="T29" s="576">
        <f>IFERROR(__xludf.DUMMYFUNCTION("""COMPUTED_VALUE"""),4.0)</f>
        <v>4</v>
      </c>
      <c r="U29" s="576" t="str">
        <f>IFERROR(__xludf.DUMMYFUNCTION("""COMPUTED_VALUE"""),"G0404R")</f>
        <v>G0404R</v>
      </c>
      <c r="V29" s="576">
        <f>IFERROR(__xludf.DUMMYFUNCTION("""COMPUTED_VALUE"""),4.0)</f>
        <v>4</v>
      </c>
      <c r="W29" s="576">
        <f>IFERROR(__xludf.DUMMYFUNCTION("""COMPUTED_VALUE"""),2.0)</f>
        <v>2</v>
      </c>
      <c r="X29" s="576" t="str">
        <f>IFERROR(__xludf.DUMMYFUNCTION("""COMPUTED_VALUE"""),"H0207R")</f>
        <v>H0207R</v>
      </c>
      <c r="Y29" s="576">
        <f>IFERROR(__xludf.DUMMYFUNCTION("""COMPUTED_VALUE"""),5.0)</f>
        <v>5</v>
      </c>
      <c r="Z29" s="576">
        <f>IFERROR(__xludf.DUMMYFUNCTION("""COMPUTED_VALUE"""),2.0)</f>
        <v>2</v>
      </c>
      <c r="AA29" s="576" t="str">
        <f>IFERROR(__xludf.DUMMYFUNCTION("""COMPUTED_VALUE"""),"I0206R")</f>
        <v>I0206R</v>
      </c>
      <c r="AB29" s="576">
        <f>IFERROR(__xludf.DUMMYFUNCTION("""COMPUTED_VALUE"""),6.0)</f>
        <v>6</v>
      </c>
      <c r="AC29" s="576">
        <f>IFERROR(__xludf.DUMMYFUNCTION("""COMPUTED_VALUE"""),2.0)</f>
        <v>2</v>
      </c>
      <c r="AD29" s="576" t="str">
        <f>IFERROR(__xludf.DUMMYFUNCTION("""COMPUTED_VALUE"""),"J0206R")</f>
        <v>J0206R</v>
      </c>
      <c r="AE29" s="576">
        <f>IFERROR(__xludf.DUMMYFUNCTION("""COMPUTED_VALUE"""),6.0)</f>
        <v>6</v>
      </c>
      <c r="AF29" s="576">
        <f>IFERROR(__xludf.DUMMYFUNCTION("""COMPUTED_VALUE"""),2.0)</f>
        <v>2</v>
      </c>
      <c r="AG29" s="576" t="str">
        <f>IFERROR(__xludf.DUMMYFUNCTION("""COMPUTED_VALUE"""),"K0207R")</f>
        <v>K0207R</v>
      </c>
      <c r="AH29" s="576">
        <f>IFERROR(__xludf.DUMMYFUNCTION("""COMPUTED_VALUE"""),7.0)</f>
        <v>7</v>
      </c>
      <c r="AI29" s="576">
        <f>IFERROR(__xludf.DUMMYFUNCTION("""COMPUTED_VALUE"""),2.0)</f>
        <v>2</v>
      </c>
      <c r="AJ29" s="576" t="str">
        <f>IFERROR(__xludf.DUMMYFUNCTION("""COMPUTED_VALUE"""),"L0207R")</f>
        <v>L0207R</v>
      </c>
      <c r="AK29" s="576">
        <f>IFERROR(__xludf.DUMMYFUNCTION("""COMPUTED_VALUE"""),7.0)</f>
        <v>7</v>
      </c>
      <c r="AL29" s="576">
        <f>IFERROR(__xludf.DUMMYFUNCTION("""COMPUTED_VALUE"""),2.0)</f>
        <v>2</v>
      </c>
      <c r="AM29" s="576" t="str">
        <f>IFERROR(__xludf.DUMMYFUNCTION("""COMPUTED_VALUE"""),"M0207R")</f>
        <v>M0207R</v>
      </c>
      <c r="AN29" s="576">
        <f>IFERROR(__xludf.DUMMYFUNCTION("""COMPUTED_VALUE"""),8.0)</f>
        <v>8</v>
      </c>
      <c r="AO29" s="576">
        <f>IFERROR(__xludf.DUMMYFUNCTION("""COMPUTED_VALUE"""),2.0)</f>
        <v>2</v>
      </c>
      <c r="AP29" s="576" t="str">
        <f>IFERROR(__xludf.DUMMYFUNCTION("""COMPUTED_VALUE"""),"N0207R")</f>
        <v>N0207R</v>
      </c>
      <c r="AQ29" s="576">
        <f>IFERROR(__xludf.DUMMYFUNCTION("""COMPUTED_VALUE"""),8.0)</f>
        <v>8</v>
      </c>
      <c r="AR29" s="576">
        <f>IFERROR(__xludf.DUMMYFUNCTION("""COMPUTED_VALUE"""),2.0)</f>
        <v>2</v>
      </c>
      <c r="AS29" s="576" t="str">
        <f>IFERROR(__xludf.DUMMYFUNCTION("""COMPUTED_VALUE"""),"O0207R")</f>
        <v>O0207R</v>
      </c>
      <c r="AT29" s="576">
        <f>IFERROR(__xludf.DUMMYFUNCTION("""COMPUTED_VALUE"""),9.0)</f>
        <v>9</v>
      </c>
      <c r="AU29" s="576">
        <f>IFERROR(__xludf.DUMMYFUNCTION("""COMPUTED_VALUE"""),3.0)</f>
        <v>3</v>
      </c>
      <c r="AV29" s="576" t="str">
        <f>IFERROR(__xludf.DUMMYFUNCTION("""COMPUTED_VALUE"""),"P0306R")</f>
        <v>P0306R</v>
      </c>
      <c r="AW29" s="576">
        <f>IFERROR(__xludf.DUMMYFUNCTION("""COMPUTED_VALUE"""),9.0)</f>
        <v>9</v>
      </c>
      <c r="AX29" s="576">
        <f>IFERROR(__xludf.DUMMYFUNCTION("""COMPUTED_VALUE"""),4.0)</f>
        <v>4</v>
      </c>
      <c r="AY29" s="576" t="str">
        <f>IFERROR(__xludf.DUMMYFUNCTION("""COMPUTED_VALUE"""),"Q0404F")</f>
        <v>Q0404F</v>
      </c>
      <c r="AZ29" s="576">
        <f>IFERROR(__xludf.DUMMYFUNCTION("""COMPUTED_VALUE"""),10.0)</f>
        <v>10</v>
      </c>
      <c r="BA29" s="576">
        <f>IFERROR(__xludf.DUMMYFUNCTION("""COMPUTED_VALUE"""),5.0)</f>
        <v>5</v>
      </c>
      <c r="BB29" s="576" t="str">
        <f>IFERROR(__xludf.DUMMYFUNCTION("""COMPUTED_VALUE"""),"R0504F")</f>
        <v>R0504F</v>
      </c>
      <c r="BC29" s="576">
        <f>IFERROR(__xludf.DUMMYFUNCTION("""COMPUTED_VALUE"""),10.0)</f>
        <v>10</v>
      </c>
      <c r="BD29" s="576">
        <f>IFERROR(__xludf.DUMMYFUNCTION("""COMPUTED_VALUE"""),2.0)</f>
        <v>2</v>
      </c>
      <c r="BE29" s="576" t="str">
        <f>IFERROR(__xludf.DUMMYFUNCTION("""COMPUTED_VALUE"""),"S020107")</f>
        <v>S020107</v>
      </c>
    </row>
    <row r="30">
      <c r="A30" s="576">
        <f>IFERROR(__xludf.DUMMYFUNCTION("""COMPUTED_VALUE"""),1.0)</f>
        <v>1</v>
      </c>
      <c r="B30" s="576">
        <f>IFERROR(__xludf.DUMMYFUNCTION("""COMPUTED_VALUE"""),2.0)</f>
        <v>2</v>
      </c>
      <c r="C30" s="576" t="str">
        <f>IFERROR(__xludf.DUMMYFUNCTION("""COMPUTED_VALUE"""),"A0207F")</f>
        <v>A0207F</v>
      </c>
      <c r="D30" s="576">
        <f>IFERROR(__xludf.DUMMYFUNCTION("""COMPUTED_VALUE"""),1.0)</f>
        <v>1</v>
      </c>
      <c r="E30" s="576">
        <f>IFERROR(__xludf.DUMMYFUNCTION("""COMPUTED_VALUE"""),2.0)</f>
        <v>2</v>
      </c>
      <c r="F30" s="576" t="str">
        <f>IFERROR(__xludf.DUMMYFUNCTION("""COMPUTED_VALUE"""),"B0207F")</f>
        <v>B0207F</v>
      </c>
      <c r="G30" s="576">
        <f>IFERROR(__xludf.DUMMYFUNCTION("""COMPUTED_VALUE"""),2.0)</f>
        <v>2</v>
      </c>
      <c r="H30" s="576">
        <f>IFERROR(__xludf.DUMMYFUNCTION("""COMPUTED_VALUE"""),2.0)</f>
        <v>2</v>
      </c>
      <c r="I30" s="576" t="str">
        <f>IFERROR(__xludf.DUMMYFUNCTION("""COMPUTED_VALUE"""),"C0207F")</f>
        <v>C0207F</v>
      </c>
      <c r="J30" s="576">
        <f>IFERROR(__xludf.DUMMYFUNCTION("""COMPUTED_VALUE"""),2.0)</f>
        <v>2</v>
      </c>
      <c r="K30" s="576">
        <f>IFERROR(__xludf.DUMMYFUNCTION("""COMPUTED_VALUE"""),2.0)</f>
        <v>2</v>
      </c>
      <c r="L30" s="576" t="str">
        <f>IFERROR(__xludf.DUMMYFUNCTION("""COMPUTED_VALUE"""),"D0207F")</f>
        <v>D0207F</v>
      </c>
      <c r="M30" s="576">
        <f>IFERROR(__xludf.DUMMYFUNCTION("""COMPUTED_VALUE"""),3.0)</f>
        <v>3</v>
      </c>
      <c r="N30" s="576">
        <f>IFERROR(__xludf.DUMMYFUNCTION("""COMPUTED_VALUE"""),2.0)</f>
        <v>2</v>
      </c>
      <c r="O30" s="576" t="str">
        <f>IFERROR(__xludf.DUMMYFUNCTION("""COMPUTED_VALUE"""),"E0207F")</f>
        <v>E0207F</v>
      </c>
      <c r="P30" s="576">
        <f>IFERROR(__xludf.DUMMYFUNCTION("""COMPUTED_VALUE"""),3.0)</f>
        <v>3</v>
      </c>
      <c r="Q30" s="576">
        <f>IFERROR(__xludf.DUMMYFUNCTION("""COMPUTED_VALUE"""),3.0)</f>
        <v>3</v>
      </c>
      <c r="R30" s="576" t="str">
        <f>IFERROR(__xludf.DUMMYFUNCTION("""COMPUTED_VALUE"""),"F0301F")</f>
        <v>F0301F</v>
      </c>
      <c r="S30" s="576">
        <f>IFERROR(__xludf.DUMMYFUNCTION("""COMPUTED_VALUE"""),4.0)</f>
        <v>4</v>
      </c>
      <c r="T30" s="576">
        <f>IFERROR(__xludf.DUMMYFUNCTION("""COMPUTED_VALUE"""),4.0)</f>
        <v>4</v>
      </c>
      <c r="U30" s="576" t="str">
        <f>IFERROR(__xludf.DUMMYFUNCTION("""COMPUTED_VALUE"""),"G0405R")</f>
        <v>G0405R</v>
      </c>
      <c r="V30" s="576">
        <f>IFERROR(__xludf.DUMMYFUNCTION("""COMPUTED_VALUE"""),4.0)</f>
        <v>4</v>
      </c>
      <c r="W30" s="576">
        <f>IFERROR(__xludf.DUMMYFUNCTION("""COMPUTED_VALUE"""),3.0)</f>
        <v>3</v>
      </c>
      <c r="X30" s="576" t="str">
        <f>IFERROR(__xludf.DUMMYFUNCTION("""COMPUTED_VALUE"""),"H0301F")</f>
        <v>H0301F</v>
      </c>
      <c r="Y30" s="576">
        <f>IFERROR(__xludf.DUMMYFUNCTION("""COMPUTED_VALUE"""),5.0)</f>
        <v>5</v>
      </c>
      <c r="Z30" s="576">
        <f>IFERROR(__xludf.DUMMYFUNCTION("""COMPUTED_VALUE"""),2.0)</f>
        <v>2</v>
      </c>
      <c r="AA30" s="576" t="str">
        <f>IFERROR(__xludf.DUMMYFUNCTION("""COMPUTED_VALUE"""),"I0207F")</f>
        <v>I0207F</v>
      </c>
      <c r="AB30" s="576">
        <f>IFERROR(__xludf.DUMMYFUNCTION("""COMPUTED_VALUE"""),6.0)</f>
        <v>6</v>
      </c>
      <c r="AC30" s="576">
        <f>IFERROR(__xludf.DUMMYFUNCTION("""COMPUTED_VALUE"""),2.0)</f>
        <v>2</v>
      </c>
      <c r="AD30" s="576" t="str">
        <f>IFERROR(__xludf.DUMMYFUNCTION("""COMPUTED_VALUE"""),"J0207F")</f>
        <v>J0207F</v>
      </c>
      <c r="AE30" s="576">
        <f>IFERROR(__xludf.DUMMYFUNCTION("""COMPUTED_VALUE"""),6.0)</f>
        <v>6</v>
      </c>
      <c r="AF30" s="576">
        <f>IFERROR(__xludf.DUMMYFUNCTION("""COMPUTED_VALUE"""),3.0)</f>
        <v>3</v>
      </c>
      <c r="AG30" s="576" t="str">
        <f>IFERROR(__xludf.DUMMYFUNCTION("""COMPUTED_VALUE"""),"K0301F")</f>
        <v>K0301F</v>
      </c>
      <c r="AH30" s="576">
        <f>IFERROR(__xludf.DUMMYFUNCTION("""COMPUTED_VALUE"""),7.0)</f>
        <v>7</v>
      </c>
      <c r="AI30" s="576">
        <f>IFERROR(__xludf.DUMMYFUNCTION("""COMPUTED_VALUE"""),3.0)</f>
        <v>3</v>
      </c>
      <c r="AJ30" s="576" t="str">
        <f>IFERROR(__xludf.DUMMYFUNCTION("""COMPUTED_VALUE"""),"L0301F")</f>
        <v>L0301F</v>
      </c>
      <c r="AK30" s="576">
        <f>IFERROR(__xludf.DUMMYFUNCTION("""COMPUTED_VALUE"""),7.0)</f>
        <v>7</v>
      </c>
      <c r="AL30" s="576">
        <f>IFERROR(__xludf.DUMMYFUNCTION("""COMPUTED_VALUE"""),3.0)</f>
        <v>3</v>
      </c>
      <c r="AM30" s="576" t="str">
        <f>IFERROR(__xludf.DUMMYFUNCTION("""COMPUTED_VALUE"""),"M0301F")</f>
        <v>M0301F</v>
      </c>
      <c r="AN30" s="576">
        <f>IFERROR(__xludf.DUMMYFUNCTION("""COMPUTED_VALUE"""),8.0)</f>
        <v>8</v>
      </c>
      <c r="AO30" s="576">
        <f>IFERROR(__xludf.DUMMYFUNCTION("""COMPUTED_VALUE"""),3.0)</f>
        <v>3</v>
      </c>
      <c r="AP30" s="576" t="str">
        <f>IFERROR(__xludf.DUMMYFUNCTION("""COMPUTED_VALUE"""),"N0301F")</f>
        <v>N0301F</v>
      </c>
      <c r="AQ30" s="576">
        <f>IFERROR(__xludf.DUMMYFUNCTION("""COMPUTED_VALUE"""),8.0)</f>
        <v>8</v>
      </c>
      <c r="AR30" s="576">
        <f>IFERROR(__xludf.DUMMYFUNCTION("""COMPUTED_VALUE"""),3.0)</f>
        <v>3</v>
      </c>
      <c r="AS30" s="576" t="str">
        <f>IFERROR(__xludf.DUMMYFUNCTION("""COMPUTED_VALUE"""),"O0301F")</f>
        <v>O0301F</v>
      </c>
      <c r="AT30" s="576">
        <f>IFERROR(__xludf.DUMMYFUNCTION("""COMPUTED_VALUE"""),9.0)</f>
        <v>9</v>
      </c>
      <c r="AU30" s="576">
        <f>IFERROR(__xludf.DUMMYFUNCTION("""COMPUTED_VALUE"""),3.0)</f>
        <v>3</v>
      </c>
      <c r="AV30" s="576" t="str">
        <f>IFERROR(__xludf.DUMMYFUNCTION("""COMPUTED_VALUE"""),"P0307F")</f>
        <v>P0307F</v>
      </c>
      <c r="AW30" s="576">
        <f>IFERROR(__xludf.DUMMYFUNCTION("""COMPUTED_VALUE"""),9.0)</f>
        <v>9</v>
      </c>
      <c r="AX30" s="576">
        <f>IFERROR(__xludf.DUMMYFUNCTION("""COMPUTED_VALUE"""),4.0)</f>
        <v>4</v>
      </c>
      <c r="AY30" s="576" t="str">
        <f>IFERROR(__xludf.DUMMYFUNCTION("""COMPUTED_VALUE"""),"Q0405F")</f>
        <v>Q0405F</v>
      </c>
      <c r="AZ30" s="576">
        <f>IFERROR(__xludf.DUMMYFUNCTION("""COMPUTED_VALUE"""),10.0)</f>
        <v>10</v>
      </c>
      <c r="BA30" s="576">
        <f>IFERROR(__xludf.DUMMYFUNCTION("""COMPUTED_VALUE"""),5.0)</f>
        <v>5</v>
      </c>
      <c r="BB30" s="576" t="str">
        <f>IFERROR(__xludf.DUMMYFUNCTION("""COMPUTED_VALUE"""),"R0505F")</f>
        <v>R0505F</v>
      </c>
      <c r="BC30" s="576">
        <f>IFERROR(__xludf.DUMMYFUNCTION("""COMPUTED_VALUE"""),10.0)</f>
        <v>10</v>
      </c>
      <c r="BD30" s="576">
        <f>IFERROR(__xludf.DUMMYFUNCTION("""COMPUTED_VALUE"""),2.0)</f>
        <v>2</v>
      </c>
      <c r="BE30" s="576" t="str">
        <f>IFERROR(__xludf.DUMMYFUNCTION("""COMPUTED_VALUE"""),"S020201")</f>
        <v>S020201</v>
      </c>
    </row>
    <row r="31">
      <c r="A31" s="576">
        <f>IFERROR(__xludf.DUMMYFUNCTION("""COMPUTED_VALUE"""),1.0)</f>
        <v>1</v>
      </c>
      <c r="B31" s="576">
        <f>IFERROR(__xludf.DUMMYFUNCTION("""COMPUTED_VALUE"""),2.0)</f>
        <v>2</v>
      </c>
      <c r="C31" s="576" t="str">
        <f>IFERROR(__xludf.DUMMYFUNCTION("""COMPUTED_VALUE"""),"A0207R")</f>
        <v>A0207R</v>
      </c>
      <c r="D31" s="576">
        <f>IFERROR(__xludf.DUMMYFUNCTION("""COMPUTED_VALUE"""),1.0)</f>
        <v>1</v>
      </c>
      <c r="E31" s="576">
        <f>IFERROR(__xludf.DUMMYFUNCTION("""COMPUTED_VALUE"""),2.0)</f>
        <v>2</v>
      </c>
      <c r="F31" s="576" t="str">
        <f>IFERROR(__xludf.DUMMYFUNCTION("""COMPUTED_VALUE"""),"B0207R")</f>
        <v>B0207R</v>
      </c>
      <c r="G31" s="576">
        <f>IFERROR(__xludf.DUMMYFUNCTION("""COMPUTED_VALUE"""),2.0)</f>
        <v>2</v>
      </c>
      <c r="H31" s="576">
        <f>IFERROR(__xludf.DUMMYFUNCTION("""COMPUTED_VALUE"""),2.0)</f>
        <v>2</v>
      </c>
      <c r="I31" s="576" t="str">
        <f>IFERROR(__xludf.DUMMYFUNCTION("""COMPUTED_VALUE"""),"C0207R")</f>
        <v>C0207R</v>
      </c>
      <c r="J31" s="576">
        <f>IFERROR(__xludf.DUMMYFUNCTION("""COMPUTED_VALUE"""),2.0)</f>
        <v>2</v>
      </c>
      <c r="K31" s="576">
        <f>IFERROR(__xludf.DUMMYFUNCTION("""COMPUTED_VALUE"""),2.0)</f>
        <v>2</v>
      </c>
      <c r="L31" s="576" t="str">
        <f>IFERROR(__xludf.DUMMYFUNCTION("""COMPUTED_VALUE"""),"D0207R")</f>
        <v>D0207R</v>
      </c>
      <c r="M31" s="576">
        <f>IFERROR(__xludf.DUMMYFUNCTION("""COMPUTED_VALUE"""),3.0)</f>
        <v>3</v>
      </c>
      <c r="N31" s="576">
        <f>IFERROR(__xludf.DUMMYFUNCTION("""COMPUTED_VALUE"""),2.0)</f>
        <v>2</v>
      </c>
      <c r="O31" s="576" t="str">
        <f>IFERROR(__xludf.DUMMYFUNCTION("""COMPUTED_VALUE"""),"E0207R")</f>
        <v>E0207R</v>
      </c>
      <c r="P31" s="576">
        <f>IFERROR(__xludf.DUMMYFUNCTION("""COMPUTED_VALUE"""),3.0)</f>
        <v>3</v>
      </c>
      <c r="Q31" s="576">
        <f>IFERROR(__xludf.DUMMYFUNCTION("""COMPUTED_VALUE"""),3.0)</f>
        <v>3</v>
      </c>
      <c r="R31" s="576" t="str">
        <f>IFERROR(__xludf.DUMMYFUNCTION("""COMPUTED_VALUE"""),"F0301R")</f>
        <v>F0301R</v>
      </c>
      <c r="S31" s="576">
        <f>IFERROR(__xludf.DUMMYFUNCTION("""COMPUTED_VALUE"""),4.0)</f>
        <v>4</v>
      </c>
      <c r="T31" s="576">
        <f>IFERROR(__xludf.DUMMYFUNCTION("""COMPUTED_VALUE"""),4.0)</f>
        <v>4</v>
      </c>
      <c r="U31" s="576" t="str">
        <f>IFERROR(__xludf.DUMMYFUNCTION("""COMPUTED_VALUE"""),"G0406R")</f>
        <v>G0406R</v>
      </c>
      <c r="V31" s="576">
        <f>IFERROR(__xludf.DUMMYFUNCTION("""COMPUTED_VALUE"""),4.0)</f>
        <v>4</v>
      </c>
      <c r="W31" s="576">
        <f>IFERROR(__xludf.DUMMYFUNCTION("""COMPUTED_VALUE"""),3.0)</f>
        <v>3</v>
      </c>
      <c r="X31" s="576" t="str">
        <f>IFERROR(__xludf.DUMMYFUNCTION("""COMPUTED_VALUE"""),"H0301R")</f>
        <v>H0301R</v>
      </c>
      <c r="Y31" s="576">
        <f>IFERROR(__xludf.DUMMYFUNCTION("""COMPUTED_VALUE"""),5.0)</f>
        <v>5</v>
      </c>
      <c r="Z31" s="576">
        <f>IFERROR(__xludf.DUMMYFUNCTION("""COMPUTED_VALUE"""),2.0)</f>
        <v>2</v>
      </c>
      <c r="AA31" s="576" t="str">
        <f>IFERROR(__xludf.DUMMYFUNCTION("""COMPUTED_VALUE"""),"I0207R")</f>
        <v>I0207R</v>
      </c>
      <c r="AB31" s="576">
        <f>IFERROR(__xludf.DUMMYFUNCTION("""COMPUTED_VALUE"""),6.0)</f>
        <v>6</v>
      </c>
      <c r="AC31" s="576">
        <f>IFERROR(__xludf.DUMMYFUNCTION("""COMPUTED_VALUE"""),2.0)</f>
        <v>2</v>
      </c>
      <c r="AD31" s="576" t="str">
        <f>IFERROR(__xludf.DUMMYFUNCTION("""COMPUTED_VALUE"""),"J0207R")</f>
        <v>J0207R</v>
      </c>
      <c r="AE31" s="576">
        <f>IFERROR(__xludf.DUMMYFUNCTION("""COMPUTED_VALUE"""),6.0)</f>
        <v>6</v>
      </c>
      <c r="AF31" s="576">
        <f>IFERROR(__xludf.DUMMYFUNCTION("""COMPUTED_VALUE"""),3.0)</f>
        <v>3</v>
      </c>
      <c r="AG31" s="576" t="str">
        <f>IFERROR(__xludf.DUMMYFUNCTION("""COMPUTED_VALUE"""),"K0301R")</f>
        <v>K0301R</v>
      </c>
      <c r="AH31" s="576">
        <f>IFERROR(__xludf.DUMMYFUNCTION("""COMPUTED_VALUE"""),7.0)</f>
        <v>7</v>
      </c>
      <c r="AI31" s="576">
        <f>IFERROR(__xludf.DUMMYFUNCTION("""COMPUTED_VALUE"""),3.0)</f>
        <v>3</v>
      </c>
      <c r="AJ31" s="576" t="str">
        <f>IFERROR(__xludf.DUMMYFUNCTION("""COMPUTED_VALUE"""),"L0301R")</f>
        <v>L0301R</v>
      </c>
      <c r="AK31" s="576">
        <f>IFERROR(__xludf.DUMMYFUNCTION("""COMPUTED_VALUE"""),7.0)</f>
        <v>7</v>
      </c>
      <c r="AL31" s="576">
        <f>IFERROR(__xludf.DUMMYFUNCTION("""COMPUTED_VALUE"""),3.0)</f>
        <v>3</v>
      </c>
      <c r="AM31" s="576" t="str">
        <f>IFERROR(__xludf.DUMMYFUNCTION("""COMPUTED_VALUE"""),"M0301R")</f>
        <v>M0301R</v>
      </c>
      <c r="AN31" s="576">
        <f>IFERROR(__xludf.DUMMYFUNCTION("""COMPUTED_VALUE"""),8.0)</f>
        <v>8</v>
      </c>
      <c r="AO31" s="576">
        <f>IFERROR(__xludf.DUMMYFUNCTION("""COMPUTED_VALUE"""),3.0)</f>
        <v>3</v>
      </c>
      <c r="AP31" s="576" t="str">
        <f>IFERROR(__xludf.DUMMYFUNCTION("""COMPUTED_VALUE"""),"N0301R")</f>
        <v>N0301R</v>
      </c>
      <c r="AQ31" s="576">
        <f>IFERROR(__xludf.DUMMYFUNCTION("""COMPUTED_VALUE"""),8.0)</f>
        <v>8</v>
      </c>
      <c r="AR31" s="576">
        <f>IFERROR(__xludf.DUMMYFUNCTION("""COMPUTED_VALUE"""),3.0)</f>
        <v>3</v>
      </c>
      <c r="AS31" s="576" t="str">
        <f>IFERROR(__xludf.DUMMYFUNCTION("""COMPUTED_VALUE"""),"O0301R")</f>
        <v>O0301R</v>
      </c>
      <c r="AT31" s="576">
        <f>IFERROR(__xludf.DUMMYFUNCTION("""COMPUTED_VALUE"""),9.0)</f>
        <v>9</v>
      </c>
      <c r="AU31" s="576">
        <f>IFERROR(__xludf.DUMMYFUNCTION("""COMPUTED_VALUE"""),3.0)</f>
        <v>3</v>
      </c>
      <c r="AV31" s="576" t="str">
        <f>IFERROR(__xludf.DUMMYFUNCTION("""COMPUTED_VALUE"""),"P0307R")</f>
        <v>P0307R</v>
      </c>
      <c r="AW31" s="576">
        <f>IFERROR(__xludf.DUMMYFUNCTION("""COMPUTED_VALUE"""),9.0)</f>
        <v>9</v>
      </c>
      <c r="AX31" s="576">
        <f>IFERROR(__xludf.DUMMYFUNCTION("""COMPUTED_VALUE"""),4.0)</f>
        <v>4</v>
      </c>
      <c r="AY31" s="576" t="str">
        <f>IFERROR(__xludf.DUMMYFUNCTION("""COMPUTED_VALUE"""),"Q0406F")</f>
        <v>Q0406F</v>
      </c>
      <c r="AZ31" s="576">
        <f>IFERROR(__xludf.DUMMYFUNCTION("""COMPUTED_VALUE"""),10.0)</f>
        <v>10</v>
      </c>
      <c r="BA31" s="576">
        <f>IFERROR(__xludf.DUMMYFUNCTION("""COMPUTED_VALUE"""),5.0)</f>
        <v>5</v>
      </c>
      <c r="BB31" s="576" t="str">
        <f>IFERROR(__xludf.DUMMYFUNCTION("""COMPUTED_VALUE"""),"R0506F")</f>
        <v>R0506F</v>
      </c>
      <c r="BC31" s="576">
        <f>IFERROR(__xludf.DUMMYFUNCTION("""COMPUTED_VALUE"""),10.0)</f>
        <v>10</v>
      </c>
      <c r="BD31" s="576">
        <f>IFERROR(__xludf.DUMMYFUNCTION("""COMPUTED_VALUE"""),2.0)</f>
        <v>2</v>
      </c>
      <c r="BE31" s="576" t="str">
        <f>IFERROR(__xludf.DUMMYFUNCTION("""COMPUTED_VALUE"""),"S020202")</f>
        <v>S020202</v>
      </c>
    </row>
    <row r="32">
      <c r="A32" s="576">
        <f>IFERROR(__xludf.DUMMYFUNCTION("""COMPUTED_VALUE"""),1.0)</f>
        <v>1</v>
      </c>
      <c r="B32" s="576">
        <f>IFERROR(__xludf.DUMMYFUNCTION("""COMPUTED_VALUE"""),2.0)</f>
        <v>2</v>
      </c>
      <c r="C32" s="576" t="str">
        <f>IFERROR(__xludf.DUMMYFUNCTION("""COMPUTED_VALUE"""),"A0208F")</f>
        <v>A0208F</v>
      </c>
      <c r="D32" s="576">
        <f>IFERROR(__xludf.DUMMYFUNCTION("""COMPUTED_VALUE"""),1.0)</f>
        <v>1</v>
      </c>
      <c r="E32" s="576">
        <f>IFERROR(__xludf.DUMMYFUNCTION("""COMPUTED_VALUE"""),2.0)</f>
        <v>2</v>
      </c>
      <c r="F32" s="576" t="str">
        <f>IFERROR(__xludf.DUMMYFUNCTION("""COMPUTED_VALUE"""),"B0208F")</f>
        <v>B0208F</v>
      </c>
      <c r="G32" s="576">
        <f>IFERROR(__xludf.DUMMYFUNCTION("""COMPUTED_VALUE"""),2.0)</f>
        <v>2</v>
      </c>
      <c r="H32" s="576">
        <f>IFERROR(__xludf.DUMMYFUNCTION("""COMPUTED_VALUE"""),2.0)</f>
        <v>2</v>
      </c>
      <c r="I32" s="576" t="str">
        <f>IFERROR(__xludf.DUMMYFUNCTION("""COMPUTED_VALUE"""),"C0208F")</f>
        <v>C0208F</v>
      </c>
      <c r="J32" s="576">
        <f>IFERROR(__xludf.DUMMYFUNCTION("""COMPUTED_VALUE"""),2.0)</f>
        <v>2</v>
      </c>
      <c r="K32" s="576">
        <f>IFERROR(__xludf.DUMMYFUNCTION("""COMPUTED_VALUE"""),2.0)</f>
        <v>2</v>
      </c>
      <c r="L32" s="576" t="str">
        <f>IFERROR(__xludf.DUMMYFUNCTION("""COMPUTED_VALUE"""),"D0208F")</f>
        <v>D0208F</v>
      </c>
      <c r="M32" s="576">
        <f>IFERROR(__xludf.DUMMYFUNCTION("""COMPUTED_VALUE"""),3.0)</f>
        <v>3</v>
      </c>
      <c r="N32" s="576">
        <f>IFERROR(__xludf.DUMMYFUNCTION("""COMPUTED_VALUE"""),2.0)</f>
        <v>2</v>
      </c>
      <c r="O32" s="576" t="str">
        <f>IFERROR(__xludf.DUMMYFUNCTION("""COMPUTED_VALUE"""),"E0208F")</f>
        <v>E0208F</v>
      </c>
      <c r="P32" s="576">
        <f>IFERROR(__xludf.DUMMYFUNCTION("""COMPUTED_VALUE"""),3.0)</f>
        <v>3</v>
      </c>
      <c r="Q32" s="576">
        <f>IFERROR(__xludf.DUMMYFUNCTION("""COMPUTED_VALUE"""),3.0)</f>
        <v>3</v>
      </c>
      <c r="R32" s="576" t="str">
        <f>IFERROR(__xludf.DUMMYFUNCTION("""COMPUTED_VALUE"""),"F0302F")</f>
        <v>F0302F</v>
      </c>
      <c r="S32" s="576">
        <f>IFERROR(__xludf.DUMMYFUNCTION("""COMPUTED_VALUE"""),4.0)</f>
        <v>4</v>
      </c>
      <c r="T32" s="576">
        <f>IFERROR(__xludf.DUMMYFUNCTION("""COMPUTED_VALUE"""),4.0)</f>
        <v>4</v>
      </c>
      <c r="U32" s="576" t="str">
        <f>IFERROR(__xludf.DUMMYFUNCTION("""COMPUTED_VALUE"""),"G0407R")</f>
        <v>G0407R</v>
      </c>
      <c r="V32" s="576">
        <f>IFERROR(__xludf.DUMMYFUNCTION("""COMPUTED_VALUE"""),4.0)</f>
        <v>4</v>
      </c>
      <c r="W32" s="576">
        <f>IFERROR(__xludf.DUMMYFUNCTION("""COMPUTED_VALUE"""),3.0)</f>
        <v>3</v>
      </c>
      <c r="X32" s="576" t="str">
        <f>IFERROR(__xludf.DUMMYFUNCTION("""COMPUTED_VALUE"""),"H0302F")</f>
        <v>H0302F</v>
      </c>
      <c r="Y32" s="576">
        <f>IFERROR(__xludf.DUMMYFUNCTION("""COMPUTED_VALUE"""),5.0)</f>
        <v>5</v>
      </c>
      <c r="Z32" s="576">
        <f>IFERROR(__xludf.DUMMYFUNCTION("""COMPUTED_VALUE"""),2.0)</f>
        <v>2</v>
      </c>
      <c r="AA32" s="576" t="str">
        <f>IFERROR(__xludf.DUMMYFUNCTION("""COMPUTED_VALUE"""),"I0208F")</f>
        <v>I0208F</v>
      </c>
      <c r="AB32" s="576">
        <f>IFERROR(__xludf.DUMMYFUNCTION("""COMPUTED_VALUE"""),6.0)</f>
        <v>6</v>
      </c>
      <c r="AC32" s="576">
        <f>IFERROR(__xludf.DUMMYFUNCTION("""COMPUTED_VALUE"""),2.0)</f>
        <v>2</v>
      </c>
      <c r="AD32" s="576" t="str">
        <f>IFERROR(__xludf.DUMMYFUNCTION("""COMPUTED_VALUE"""),"J0208F")</f>
        <v>J0208F</v>
      </c>
      <c r="AE32" s="576">
        <f>IFERROR(__xludf.DUMMYFUNCTION("""COMPUTED_VALUE"""),6.0)</f>
        <v>6</v>
      </c>
      <c r="AF32" s="576">
        <f>IFERROR(__xludf.DUMMYFUNCTION("""COMPUTED_VALUE"""),3.0)</f>
        <v>3</v>
      </c>
      <c r="AG32" s="576" t="str">
        <f>IFERROR(__xludf.DUMMYFUNCTION("""COMPUTED_VALUE"""),"K0302F")</f>
        <v>K0302F</v>
      </c>
      <c r="AH32" s="576">
        <f>IFERROR(__xludf.DUMMYFUNCTION("""COMPUTED_VALUE"""),7.0)</f>
        <v>7</v>
      </c>
      <c r="AI32" s="576">
        <f>IFERROR(__xludf.DUMMYFUNCTION("""COMPUTED_VALUE"""),3.0)</f>
        <v>3</v>
      </c>
      <c r="AJ32" s="576" t="str">
        <f>IFERROR(__xludf.DUMMYFUNCTION("""COMPUTED_VALUE"""),"L0302F")</f>
        <v>L0302F</v>
      </c>
      <c r="AK32" s="576">
        <f>IFERROR(__xludf.DUMMYFUNCTION("""COMPUTED_VALUE"""),7.0)</f>
        <v>7</v>
      </c>
      <c r="AL32" s="576">
        <f>IFERROR(__xludf.DUMMYFUNCTION("""COMPUTED_VALUE"""),3.0)</f>
        <v>3</v>
      </c>
      <c r="AM32" s="576" t="str">
        <f>IFERROR(__xludf.DUMMYFUNCTION("""COMPUTED_VALUE"""),"M0302F")</f>
        <v>M0302F</v>
      </c>
      <c r="AN32" s="576">
        <f>IFERROR(__xludf.DUMMYFUNCTION("""COMPUTED_VALUE"""),8.0)</f>
        <v>8</v>
      </c>
      <c r="AO32" s="576">
        <f>IFERROR(__xludf.DUMMYFUNCTION("""COMPUTED_VALUE"""),3.0)</f>
        <v>3</v>
      </c>
      <c r="AP32" s="576" t="str">
        <f>IFERROR(__xludf.DUMMYFUNCTION("""COMPUTED_VALUE"""),"N0302F")</f>
        <v>N0302F</v>
      </c>
      <c r="AQ32" s="576">
        <f>IFERROR(__xludf.DUMMYFUNCTION("""COMPUTED_VALUE"""),8.0)</f>
        <v>8</v>
      </c>
      <c r="AR32" s="576">
        <f>IFERROR(__xludf.DUMMYFUNCTION("""COMPUTED_VALUE"""),3.0)</f>
        <v>3</v>
      </c>
      <c r="AS32" s="576" t="str">
        <f>IFERROR(__xludf.DUMMYFUNCTION("""COMPUTED_VALUE"""),"O0302F")</f>
        <v>O0302F</v>
      </c>
      <c r="AT32" s="576">
        <f>IFERROR(__xludf.DUMMYFUNCTION("""COMPUTED_VALUE"""),9.0)</f>
        <v>9</v>
      </c>
      <c r="AU32" s="576">
        <f>IFERROR(__xludf.DUMMYFUNCTION("""COMPUTED_VALUE"""),3.0)</f>
        <v>3</v>
      </c>
      <c r="AV32" s="576" t="str">
        <f>IFERROR(__xludf.DUMMYFUNCTION("""COMPUTED_VALUE"""),"P0308F")</f>
        <v>P0308F</v>
      </c>
      <c r="AW32" s="576">
        <f>IFERROR(__xludf.DUMMYFUNCTION("""COMPUTED_VALUE"""),9.0)</f>
        <v>9</v>
      </c>
      <c r="AX32" s="576">
        <f>IFERROR(__xludf.DUMMYFUNCTION("""COMPUTED_VALUE"""),4.0)</f>
        <v>4</v>
      </c>
      <c r="AY32" s="576" t="str">
        <f>IFERROR(__xludf.DUMMYFUNCTION("""COMPUTED_VALUE"""),"Q0407F")</f>
        <v>Q0407F</v>
      </c>
      <c r="AZ32" s="576">
        <f>IFERROR(__xludf.DUMMYFUNCTION("""COMPUTED_VALUE"""),10.0)</f>
        <v>10</v>
      </c>
      <c r="BA32" s="576">
        <f>IFERROR(__xludf.DUMMYFUNCTION("""COMPUTED_VALUE"""),5.0)</f>
        <v>5</v>
      </c>
      <c r="BB32" s="576" t="str">
        <f>IFERROR(__xludf.DUMMYFUNCTION("""COMPUTED_VALUE"""),"R0507F")</f>
        <v>R0507F</v>
      </c>
      <c r="BC32" s="576">
        <f>IFERROR(__xludf.DUMMYFUNCTION("""COMPUTED_VALUE"""),10.0)</f>
        <v>10</v>
      </c>
      <c r="BD32" s="576">
        <f>IFERROR(__xludf.DUMMYFUNCTION("""COMPUTED_VALUE"""),2.0)</f>
        <v>2</v>
      </c>
      <c r="BE32" s="576" t="str">
        <f>IFERROR(__xludf.DUMMYFUNCTION("""COMPUTED_VALUE"""),"S020203")</f>
        <v>S020203</v>
      </c>
    </row>
    <row r="33">
      <c r="A33" s="576">
        <f>IFERROR(__xludf.DUMMYFUNCTION("""COMPUTED_VALUE"""),1.0)</f>
        <v>1</v>
      </c>
      <c r="B33" s="576">
        <f>IFERROR(__xludf.DUMMYFUNCTION("""COMPUTED_VALUE"""),2.0)</f>
        <v>2</v>
      </c>
      <c r="C33" s="576" t="str">
        <f>IFERROR(__xludf.DUMMYFUNCTION("""COMPUTED_VALUE"""),"A0208R")</f>
        <v>A0208R</v>
      </c>
      <c r="D33" s="576">
        <f>IFERROR(__xludf.DUMMYFUNCTION("""COMPUTED_VALUE"""),1.0)</f>
        <v>1</v>
      </c>
      <c r="E33" s="576">
        <f>IFERROR(__xludf.DUMMYFUNCTION("""COMPUTED_VALUE"""),2.0)</f>
        <v>2</v>
      </c>
      <c r="F33" s="576" t="str">
        <f>IFERROR(__xludf.DUMMYFUNCTION("""COMPUTED_VALUE"""),"B0208R")</f>
        <v>B0208R</v>
      </c>
      <c r="G33" s="576">
        <f>IFERROR(__xludf.DUMMYFUNCTION("""COMPUTED_VALUE"""),2.0)</f>
        <v>2</v>
      </c>
      <c r="H33" s="576">
        <f>IFERROR(__xludf.DUMMYFUNCTION("""COMPUTED_VALUE"""),2.0)</f>
        <v>2</v>
      </c>
      <c r="I33" s="576" t="str">
        <f>IFERROR(__xludf.DUMMYFUNCTION("""COMPUTED_VALUE"""),"C0208R")</f>
        <v>C0208R</v>
      </c>
      <c r="J33" s="576">
        <f>IFERROR(__xludf.DUMMYFUNCTION("""COMPUTED_VALUE"""),2.0)</f>
        <v>2</v>
      </c>
      <c r="K33" s="576">
        <f>IFERROR(__xludf.DUMMYFUNCTION("""COMPUTED_VALUE"""),2.0)</f>
        <v>2</v>
      </c>
      <c r="L33" s="576" t="str">
        <f>IFERROR(__xludf.DUMMYFUNCTION("""COMPUTED_VALUE"""),"D0208R")</f>
        <v>D0208R</v>
      </c>
      <c r="M33" s="576">
        <f>IFERROR(__xludf.DUMMYFUNCTION("""COMPUTED_VALUE"""),3.0)</f>
        <v>3</v>
      </c>
      <c r="N33" s="576">
        <f>IFERROR(__xludf.DUMMYFUNCTION("""COMPUTED_VALUE"""),2.0)</f>
        <v>2</v>
      </c>
      <c r="O33" s="576" t="str">
        <f>IFERROR(__xludf.DUMMYFUNCTION("""COMPUTED_VALUE"""),"E0208R")</f>
        <v>E0208R</v>
      </c>
      <c r="P33" s="576">
        <f>IFERROR(__xludf.DUMMYFUNCTION("""COMPUTED_VALUE"""),3.0)</f>
        <v>3</v>
      </c>
      <c r="Q33" s="576">
        <f>IFERROR(__xludf.DUMMYFUNCTION("""COMPUTED_VALUE"""),3.0)</f>
        <v>3</v>
      </c>
      <c r="R33" s="576" t="str">
        <f>IFERROR(__xludf.DUMMYFUNCTION("""COMPUTED_VALUE"""),"F0302R")</f>
        <v>F0302R</v>
      </c>
      <c r="S33" s="576">
        <f>IFERROR(__xludf.DUMMYFUNCTION("""COMPUTED_VALUE"""),4.0)</f>
        <v>4</v>
      </c>
      <c r="T33" s="576">
        <f>IFERROR(__xludf.DUMMYFUNCTION("""COMPUTED_VALUE"""),4.0)</f>
        <v>4</v>
      </c>
      <c r="U33" s="576" t="str">
        <f>IFERROR(__xludf.DUMMYFUNCTION("""COMPUTED_VALUE"""),"G0408R")</f>
        <v>G0408R</v>
      </c>
      <c r="V33" s="576">
        <f>IFERROR(__xludf.DUMMYFUNCTION("""COMPUTED_VALUE"""),4.0)</f>
        <v>4</v>
      </c>
      <c r="W33" s="576">
        <f>IFERROR(__xludf.DUMMYFUNCTION("""COMPUTED_VALUE"""),3.0)</f>
        <v>3</v>
      </c>
      <c r="X33" s="576" t="str">
        <f>IFERROR(__xludf.DUMMYFUNCTION("""COMPUTED_VALUE"""),"H0302R")</f>
        <v>H0302R</v>
      </c>
      <c r="Y33" s="576">
        <f>IFERROR(__xludf.DUMMYFUNCTION("""COMPUTED_VALUE"""),5.0)</f>
        <v>5</v>
      </c>
      <c r="Z33" s="576">
        <f>IFERROR(__xludf.DUMMYFUNCTION("""COMPUTED_VALUE"""),2.0)</f>
        <v>2</v>
      </c>
      <c r="AA33" s="576" t="str">
        <f>IFERROR(__xludf.DUMMYFUNCTION("""COMPUTED_VALUE"""),"I0208R")</f>
        <v>I0208R</v>
      </c>
      <c r="AB33" s="576">
        <f>IFERROR(__xludf.DUMMYFUNCTION("""COMPUTED_VALUE"""),6.0)</f>
        <v>6</v>
      </c>
      <c r="AC33" s="576">
        <f>IFERROR(__xludf.DUMMYFUNCTION("""COMPUTED_VALUE"""),2.0)</f>
        <v>2</v>
      </c>
      <c r="AD33" s="576" t="str">
        <f>IFERROR(__xludf.DUMMYFUNCTION("""COMPUTED_VALUE"""),"J0208R")</f>
        <v>J0208R</v>
      </c>
      <c r="AE33" s="576">
        <f>IFERROR(__xludf.DUMMYFUNCTION("""COMPUTED_VALUE"""),6.0)</f>
        <v>6</v>
      </c>
      <c r="AF33" s="576">
        <f>IFERROR(__xludf.DUMMYFUNCTION("""COMPUTED_VALUE"""),3.0)</f>
        <v>3</v>
      </c>
      <c r="AG33" s="576" t="str">
        <f>IFERROR(__xludf.DUMMYFUNCTION("""COMPUTED_VALUE"""),"K0302R")</f>
        <v>K0302R</v>
      </c>
      <c r="AH33" s="576">
        <f>IFERROR(__xludf.DUMMYFUNCTION("""COMPUTED_VALUE"""),7.0)</f>
        <v>7</v>
      </c>
      <c r="AI33" s="576">
        <f>IFERROR(__xludf.DUMMYFUNCTION("""COMPUTED_VALUE"""),3.0)</f>
        <v>3</v>
      </c>
      <c r="AJ33" s="576" t="str">
        <f>IFERROR(__xludf.DUMMYFUNCTION("""COMPUTED_VALUE"""),"L0302R")</f>
        <v>L0302R</v>
      </c>
      <c r="AK33" s="576">
        <f>IFERROR(__xludf.DUMMYFUNCTION("""COMPUTED_VALUE"""),7.0)</f>
        <v>7</v>
      </c>
      <c r="AL33" s="576">
        <f>IFERROR(__xludf.DUMMYFUNCTION("""COMPUTED_VALUE"""),3.0)</f>
        <v>3</v>
      </c>
      <c r="AM33" s="576" t="str">
        <f>IFERROR(__xludf.DUMMYFUNCTION("""COMPUTED_VALUE"""),"M0302R")</f>
        <v>M0302R</v>
      </c>
      <c r="AN33" s="576">
        <f>IFERROR(__xludf.DUMMYFUNCTION("""COMPUTED_VALUE"""),8.0)</f>
        <v>8</v>
      </c>
      <c r="AO33" s="576">
        <f>IFERROR(__xludf.DUMMYFUNCTION("""COMPUTED_VALUE"""),3.0)</f>
        <v>3</v>
      </c>
      <c r="AP33" s="576" t="str">
        <f>IFERROR(__xludf.DUMMYFUNCTION("""COMPUTED_VALUE"""),"N0302R")</f>
        <v>N0302R</v>
      </c>
      <c r="AQ33" s="576">
        <f>IFERROR(__xludf.DUMMYFUNCTION("""COMPUTED_VALUE"""),8.0)</f>
        <v>8</v>
      </c>
      <c r="AR33" s="576">
        <f>IFERROR(__xludf.DUMMYFUNCTION("""COMPUTED_VALUE"""),3.0)</f>
        <v>3</v>
      </c>
      <c r="AS33" s="576" t="str">
        <f>IFERROR(__xludf.DUMMYFUNCTION("""COMPUTED_VALUE"""),"O0302R")</f>
        <v>O0302R</v>
      </c>
      <c r="AT33" s="576">
        <f>IFERROR(__xludf.DUMMYFUNCTION("""COMPUTED_VALUE"""),9.0)</f>
        <v>9</v>
      </c>
      <c r="AU33" s="576">
        <f>IFERROR(__xludf.DUMMYFUNCTION("""COMPUTED_VALUE"""),3.0)</f>
        <v>3</v>
      </c>
      <c r="AV33" s="576" t="str">
        <f>IFERROR(__xludf.DUMMYFUNCTION("""COMPUTED_VALUE"""),"P0308R")</f>
        <v>P0308R</v>
      </c>
      <c r="AW33" s="576">
        <f>IFERROR(__xludf.DUMMYFUNCTION("""COMPUTED_VALUE"""),9.0)</f>
        <v>9</v>
      </c>
      <c r="AX33" s="576">
        <f>IFERROR(__xludf.DUMMYFUNCTION("""COMPUTED_VALUE"""),4.0)</f>
        <v>4</v>
      </c>
      <c r="AY33" s="576" t="str">
        <f>IFERROR(__xludf.DUMMYFUNCTION("""COMPUTED_VALUE"""),"Q0408F")</f>
        <v>Q0408F</v>
      </c>
      <c r="AZ33" s="576">
        <f>IFERROR(__xludf.DUMMYFUNCTION("""COMPUTED_VALUE"""),10.0)</f>
        <v>10</v>
      </c>
      <c r="BA33" s="576">
        <f>IFERROR(__xludf.DUMMYFUNCTION("""COMPUTED_VALUE"""),5.0)</f>
        <v>5</v>
      </c>
      <c r="BB33" s="576" t="str">
        <f>IFERROR(__xludf.DUMMYFUNCTION("""COMPUTED_VALUE"""),"R0508F")</f>
        <v>R0508F</v>
      </c>
      <c r="BC33" s="576">
        <f>IFERROR(__xludf.DUMMYFUNCTION("""COMPUTED_VALUE"""),10.0)</f>
        <v>10</v>
      </c>
      <c r="BD33" s="576">
        <f>IFERROR(__xludf.DUMMYFUNCTION("""COMPUTED_VALUE"""),2.0)</f>
        <v>2</v>
      </c>
      <c r="BE33" s="576" t="str">
        <f>IFERROR(__xludf.DUMMYFUNCTION("""COMPUTED_VALUE"""),"S020204")</f>
        <v>S020204</v>
      </c>
    </row>
    <row r="34">
      <c r="A34" s="576">
        <f>IFERROR(__xludf.DUMMYFUNCTION("""COMPUTED_VALUE"""),1.0)</f>
        <v>1</v>
      </c>
      <c r="B34" s="576">
        <f>IFERROR(__xludf.DUMMYFUNCTION("""COMPUTED_VALUE"""),3.0)</f>
        <v>3</v>
      </c>
      <c r="C34" s="576" t="str">
        <f>IFERROR(__xludf.DUMMYFUNCTION("""COMPUTED_VALUE"""),"A0301F")</f>
        <v>A0301F</v>
      </c>
      <c r="D34" s="576">
        <f>IFERROR(__xludf.DUMMYFUNCTION("""COMPUTED_VALUE"""),1.0)</f>
        <v>1</v>
      </c>
      <c r="E34" s="576">
        <f>IFERROR(__xludf.DUMMYFUNCTION("""COMPUTED_VALUE"""),3.0)</f>
        <v>3</v>
      </c>
      <c r="F34" s="576" t="str">
        <f>IFERROR(__xludf.DUMMYFUNCTION("""COMPUTED_VALUE"""),"B0301F")</f>
        <v>B0301F</v>
      </c>
      <c r="G34" s="576">
        <f>IFERROR(__xludf.DUMMYFUNCTION("""COMPUTED_VALUE"""),2.0)</f>
        <v>2</v>
      </c>
      <c r="H34" s="576">
        <f>IFERROR(__xludf.DUMMYFUNCTION("""COMPUTED_VALUE"""),3.0)</f>
        <v>3</v>
      </c>
      <c r="I34" s="576" t="str">
        <f>IFERROR(__xludf.DUMMYFUNCTION("""COMPUTED_VALUE"""),"C0301F")</f>
        <v>C0301F</v>
      </c>
      <c r="J34" s="576">
        <f>IFERROR(__xludf.DUMMYFUNCTION("""COMPUTED_VALUE"""),2.0)</f>
        <v>2</v>
      </c>
      <c r="K34" s="576">
        <f>IFERROR(__xludf.DUMMYFUNCTION("""COMPUTED_VALUE"""),3.0)</f>
        <v>3</v>
      </c>
      <c r="L34" s="576" t="str">
        <f>IFERROR(__xludf.DUMMYFUNCTION("""COMPUTED_VALUE"""),"D0301F")</f>
        <v>D0301F</v>
      </c>
      <c r="M34" s="576">
        <f>IFERROR(__xludf.DUMMYFUNCTION("""COMPUTED_VALUE"""),3.0)</f>
        <v>3</v>
      </c>
      <c r="N34" s="576">
        <f>IFERROR(__xludf.DUMMYFUNCTION("""COMPUTED_VALUE"""),3.0)</f>
        <v>3</v>
      </c>
      <c r="O34" s="576" t="str">
        <f>IFERROR(__xludf.DUMMYFUNCTION("""COMPUTED_VALUE"""),"E0301F")</f>
        <v>E0301F</v>
      </c>
      <c r="P34" s="576">
        <f>IFERROR(__xludf.DUMMYFUNCTION("""COMPUTED_VALUE"""),3.0)</f>
        <v>3</v>
      </c>
      <c r="Q34" s="576">
        <f>IFERROR(__xludf.DUMMYFUNCTION("""COMPUTED_VALUE"""),3.0)</f>
        <v>3</v>
      </c>
      <c r="R34" s="576" t="str">
        <f>IFERROR(__xludf.DUMMYFUNCTION("""COMPUTED_VALUE"""),"F0303F")</f>
        <v>F0303F</v>
      </c>
      <c r="S34" s="576">
        <f>IFERROR(__xludf.DUMMYFUNCTION("""COMPUTED_VALUE"""),4.0)</f>
        <v>4</v>
      </c>
      <c r="T34" s="576">
        <f>IFERROR(__xludf.DUMMYFUNCTION("""COMPUTED_VALUE"""),5.0)</f>
        <v>5</v>
      </c>
      <c r="U34" s="576" t="str">
        <f>IFERROR(__xludf.DUMMYFUNCTION("""COMPUTED_VALUE"""),"G0501F")</f>
        <v>G0501F</v>
      </c>
      <c r="V34" s="576">
        <f>IFERROR(__xludf.DUMMYFUNCTION("""COMPUTED_VALUE"""),4.0)</f>
        <v>4</v>
      </c>
      <c r="W34" s="576">
        <f>IFERROR(__xludf.DUMMYFUNCTION("""COMPUTED_VALUE"""),3.0)</f>
        <v>3</v>
      </c>
      <c r="X34" s="576" t="str">
        <f>IFERROR(__xludf.DUMMYFUNCTION("""COMPUTED_VALUE"""),"H0303F")</f>
        <v>H0303F</v>
      </c>
      <c r="Y34" s="576">
        <f>IFERROR(__xludf.DUMMYFUNCTION("""COMPUTED_VALUE"""),5.0)</f>
        <v>5</v>
      </c>
      <c r="Z34" s="576">
        <f>IFERROR(__xludf.DUMMYFUNCTION("""COMPUTED_VALUE"""),3.0)</f>
        <v>3</v>
      </c>
      <c r="AA34" s="576" t="str">
        <f>IFERROR(__xludf.DUMMYFUNCTION("""COMPUTED_VALUE"""),"I0305F")</f>
        <v>I0305F</v>
      </c>
      <c r="AB34" s="576">
        <f>IFERROR(__xludf.DUMMYFUNCTION("""COMPUTED_VALUE"""),6.0)</f>
        <v>6</v>
      </c>
      <c r="AC34" s="576">
        <f>IFERROR(__xludf.DUMMYFUNCTION("""COMPUTED_VALUE"""),3.0)</f>
        <v>3</v>
      </c>
      <c r="AD34" s="576" t="str">
        <f>IFERROR(__xludf.DUMMYFUNCTION("""COMPUTED_VALUE"""),"J0301F")</f>
        <v>J0301F</v>
      </c>
      <c r="AE34" s="576">
        <f>IFERROR(__xludf.DUMMYFUNCTION("""COMPUTED_VALUE"""),6.0)</f>
        <v>6</v>
      </c>
      <c r="AF34" s="576">
        <f>IFERROR(__xludf.DUMMYFUNCTION("""COMPUTED_VALUE"""),3.0)</f>
        <v>3</v>
      </c>
      <c r="AG34" s="576" t="str">
        <f>IFERROR(__xludf.DUMMYFUNCTION("""COMPUTED_VALUE"""),"K0303F")</f>
        <v>K0303F</v>
      </c>
      <c r="AH34" s="576">
        <f>IFERROR(__xludf.DUMMYFUNCTION("""COMPUTED_VALUE"""),7.0)</f>
        <v>7</v>
      </c>
      <c r="AI34" s="576">
        <f>IFERROR(__xludf.DUMMYFUNCTION("""COMPUTED_VALUE"""),3.0)</f>
        <v>3</v>
      </c>
      <c r="AJ34" s="576" t="str">
        <f>IFERROR(__xludf.DUMMYFUNCTION("""COMPUTED_VALUE"""),"L0303F")</f>
        <v>L0303F</v>
      </c>
      <c r="AK34" s="576">
        <f>IFERROR(__xludf.DUMMYFUNCTION("""COMPUTED_VALUE"""),7.0)</f>
        <v>7</v>
      </c>
      <c r="AL34" s="576">
        <f>IFERROR(__xludf.DUMMYFUNCTION("""COMPUTED_VALUE"""),3.0)</f>
        <v>3</v>
      </c>
      <c r="AM34" s="576" t="str">
        <f>IFERROR(__xludf.DUMMYFUNCTION("""COMPUTED_VALUE"""),"M0303F")</f>
        <v>M0303F</v>
      </c>
      <c r="AN34" s="576">
        <f>IFERROR(__xludf.DUMMYFUNCTION("""COMPUTED_VALUE"""),8.0)</f>
        <v>8</v>
      </c>
      <c r="AO34" s="576">
        <f>IFERROR(__xludf.DUMMYFUNCTION("""COMPUTED_VALUE"""),3.0)</f>
        <v>3</v>
      </c>
      <c r="AP34" s="576" t="str">
        <f>IFERROR(__xludf.DUMMYFUNCTION("""COMPUTED_VALUE"""),"N0303F")</f>
        <v>N0303F</v>
      </c>
      <c r="AQ34" s="576">
        <f>IFERROR(__xludf.DUMMYFUNCTION("""COMPUTED_VALUE"""),8.0)</f>
        <v>8</v>
      </c>
      <c r="AR34" s="576">
        <f>IFERROR(__xludf.DUMMYFUNCTION("""COMPUTED_VALUE"""),3.0)</f>
        <v>3</v>
      </c>
      <c r="AS34" s="576" t="str">
        <f>IFERROR(__xludf.DUMMYFUNCTION("""COMPUTED_VALUE"""),"O0303F")</f>
        <v>O0303F</v>
      </c>
      <c r="AT34" s="576">
        <f>IFERROR(__xludf.DUMMYFUNCTION("""COMPUTED_VALUE"""),9.0)</f>
        <v>9</v>
      </c>
      <c r="AU34" s="576">
        <f>IFERROR(__xludf.DUMMYFUNCTION("""COMPUTED_VALUE"""),4.0)</f>
        <v>4</v>
      </c>
      <c r="AV34" s="576" t="str">
        <f>IFERROR(__xludf.DUMMYFUNCTION("""COMPUTED_VALUE"""),"P0401F")</f>
        <v>P0401F</v>
      </c>
      <c r="AW34" s="576">
        <f>IFERROR(__xludf.DUMMYFUNCTION("""COMPUTED_VALUE"""),9.0)</f>
        <v>9</v>
      </c>
      <c r="AX34" s="576">
        <f>IFERROR(__xludf.DUMMYFUNCTION("""COMPUTED_VALUE"""),5.0)</f>
        <v>5</v>
      </c>
      <c r="AY34" s="576" t="str">
        <f>IFERROR(__xludf.DUMMYFUNCTION("""COMPUTED_VALUE"""),"Q0501F")</f>
        <v>Q0501F</v>
      </c>
      <c r="AZ34" s="576">
        <f>IFERROR(__xludf.DUMMYFUNCTION("""COMPUTED_VALUE"""),10.0)</f>
        <v>10</v>
      </c>
      <c r="BA34" s="576">
        <f>IFERROR(__xludf.DUMMYFUNCTION("""COMPUTED_VALUE"""),6.0)</f>
        <v>6</v>
      </c>
      <c r="BB34" s="576" t="str">
        <f>IFERROR(__xludf.DUMMYFUNCTION("""COMPUTED_VALUE"""),"R0601F")</f>
        <v>R0601F</v>
      </c>
      <c r="BC34" s="576">
        <f>IFERROR(__xludf.DUMMYFUNCTION("""COMPUTED_VALUE"""),10.0)</f>
        <v>10</v>
      </c>
      <c r="BD34" s="576">
        <f>IFERROR(__xludf.DUMMYFUNCTION("""COMPUTED_VALUE"""),2.0)</f>
        <v>2</v>
      </c>
      <c r="BE34" s="576" t="str">
        <f>IFERROR(__xludf.DUMMYFUNCTION("""COMPUTED_VALUE"""),"S020205")</f>
        <v>S020205</v>
      </c>
    </row>
    <row r="35">
      <c r="A35" s="576">
        <f>IFERROR(__xludf.DUMMYFUNCTION("""COMPUTED_VALUE"""),1.0)</f>
        <v>1</v>
      </c>
      <c r="B35" s="576">
        <f>IFERROR(__xludf.DUMMYFUNCTION("""COMPUTED_VALUE"""),3.0)</f>
        <v>3</v>
      </c>
      <c r="C35" s="576" t="str">
        <f>IFERROR(__xludf.DUMMYFUNCTION("""COMPUTED_VALUE"""),"A0301R")</f>
        <v>A0301R</v>
      </c>
      <c r="D35" s="576">
        <f>IFERROR(__xludf.DUMMYFUNCTION("""COMPUTED_VALUE"""),1.0)</f>
        <v>1</v>
      </c>
      <c r="E35" s="576">
        <f>IFERROR(__xludf.DUMMYFUNCTION("""COMPUTED_VALUE"""),3.0)</f>
        <v>3</v>
      </c>
      <c r="F35" s="576" t="str">
        <f>IFERROR(__xludf.DUMMYFUNCTION("""COMPUTED_VALUE"""),"B0301R")</f>
        <v>B0301R</v>
      </c>
      <c r="G35" s="576">
        <f>IFERROR(__xludf.DUMMYFUNCTION("""COMPUTED_VALUE"""),2.0)</f>
        <v>2</v>
      </c>
      <c r="H35" s="576">
        <f>IFERROR(__xludf.DUMMYFUNCTION("""COMPUTED_VALUE"""),3.0)</f>
        <v>3</v>
      </c>
      <c r="I35" s="576" t="str">
        <f>IFERROR(__xludf.DUMMYFUNCTION("""COMPUTED_VALUE"""),"C0301R")</f>
        <v>C0301R</v>
      </c>
      <c r="J35" s="576">
        <f>IFERROR(__xludf.DUMMYFUNCTION("""COMPUTED_VALUE"""),2.0)</f>
        <v>2</v>
      </c>
      <c r="K35" s="576">
        <f>IFERROR(__xludf.DUMMYFUNCTION("""COMPUTED_VALUE"""),3.0)</f>
        <v>3</v>
      </c>
      <c r="L35" s="576" t="str">
        <f>IFERROR(__xludf.DUMMYFUNCTION("""COMPUTED_VALUE"""),"D0301R")</f>
        <v>D0301R</v>
      </c>
      <c r="M35" s="576">
        <f>IFERROR(__xludf.DUMMYFUNCTION("""COMPUTED_VALUE"""),3.0)</f>
        <v>3</v>
      </c>
      <c r="N35" s="576">
        <f>IFERROR(__xludf.DUMMYFUNCTION("""COMPUTED_VALUE"""),3.0)</f>
        <v>3</v>
      </c>
      <c r="O35" s="576" t="str">
        <f>IFERROR(__xludf.DUMMYFUNCTION("""COMPUTED_VALUE"""),"E0301R")</f>
        <v>E0301R</v>
      </c>
      <c r="P35" s="576">
        <f>IFERROR(__xludf.DUMMYFUNCTION("""COMPUTED_VALUE"""),3.0)</f>
        <v>3</v>
      </c>
      <c r="Q35" s="576">
        <f>IFERROR(__xludf.DUMMYFUNCTION("""COMPUTED_VALUE"""),3.0)</f>
        <v>3</v>
      </c>
      <c r="R35" s="576" t="str">
        <f>IFERROR(__xludf.DUMMYFUNCTION("""COMPUTED_VALUE"""),"F0303R")</f>
        <v>F0303R</v>
      </c>
      <c r="S35" s="576">
        <f>IFERROR(__xludf.DUMMYFUNCTION("""COMPUTED_VALUE"""),4.0)</f>
        <v>4</v>
      </c>
      <c r="T35" s="576">
        <f>IFERROR(__xludf.DUMMYFUNCTION("""COMPUTED_VALUE"""),5.0)</f>
        <v>5</v>
      </c>
      <c r="U35" s="576" t="str">
        <f>IFERROR(__xludf.DUMMYFUNCTION("""COMPUTED_VALUE"""),"G0501R")</f>
        <v>G0501R</v>
      </c>
      <c r="V35" s="576">
        <f>IFERROR(__xludf.DUMMYFUNCTION("""COMPUTED_VALUE"""),4.0)</f>
        <v>4</v>
      </c>
      <c r="W35" s="576">
        <f>IFERROR(__xludf.DUMMYFUNCTION("""COMPUTED_VALUE"""),3.0)</f>
        <v>3</v>
      </c>
      <c r="X35" s="576" t="str">
        <f>IFERROR(__xludf.DUMMYFUNCTION("""COMPUTED_VALUE"""),"H0303R")</f>
        <v>H0303R</v>
      </c>
      <c r="Y35" s="576">
        <f>IFERROR(__xludf.DUMMYFUNCTION("""COMPUTED_VALUE"""),5.0)</f>
        <v>5</v>
      </c>
      <c r="Z35" s="576">
        <f>IFERROR(__xludf.DUMMYFUNCTION("""COMPUTED_VALUE"""),3.0)</f>
        <v>3</v>
      </c>
      <c r="AA35" s="576" t="str">
        <f>IFERROR(__xludf.DUMMYFUNCTION("""COMPUTED_VALUE"""),"I0305R")</f>
        <v>I0305R</v>
      </c>
      <c r="AB35" s="576">
        <f>IFERROR(__xludf.DUMMYFUNCTION("""COMPUTED_VALUE"""),6.0)</f>
        <v>6</v>
      </c>
      <c r="AC35" s="576">
        <f>IFERROR(__xludf.DUMMYFUNCTION("""COMPUTED_VALUE"""),3.0)</f>
        <v>3</v>
      </c>
      <c r="AD35" s="576" t="str">
        <f>IFERROR(__xludf.DUMMYFUNCTION("""COMPUTED_VALUE"""),"J0301R")</f>
        <v>J0301R</v>
      </c>
      <c r="AE35" s="576">
        <f>IFERROR(__xludf.DUMMYFUNCTION("""COMPUTED_VALUE"""),6.0)</f>
        <v>6</v>
      </c>
      <c r="AF35" s="576">
        <f>IFERROR(__xludf.DUMMYFUNCTION("""COMPUTED_VALUE"""),3.0)</f>
        <v>3</v>
      </c>
      <c r="AG35" s="576" t="str">
        <f>IFERROR(__xludf.DUMMYFUNCTION("""COMPUTED_VALUE"""),"K0303R")</f>
        <v>K0303R</v>
      </c>
      <c r="AH35" s="576">
        <f>IFERROR(__xludf.DUMMYFUNCTION("""COMPUTED_VALUE"""),7.0)</f>
        <v>7</v>
      </c>
      <c r="AI35" s="576">
        <f>IFERROR(__xludf.DUMMYFUNCTION("""COMPUTED_VALUE"""),3.0)</f>
        <v>3</v>
      </c>
      <c r="AJ35" s="576" t="str">
        <f>IFERROR(__xludf.DUMMYFUNCTION("""COMPUTED_VALUE"""),"L0303R")</f>
        <v>L0303R</v>
      </c>
      <c r="AK35" s="576">
        <f>IFERROR(__xludf.DUMMYFUNCTION("""COMPUTED_VALUE"""),7.0)</f>
        <v>7</v>
      </c>
      <c r="AL35" s="576">
        <f>IFERROR(__xludf.DUMMYFUNCTION("""COMPUTED_VALUE"""),3.0)</f>
        <v>3</v>
      </c>
      <c r="AM35" s="576" t="str">
        <f>IFERROR(__xludf.DUMMYFUNCTION("""COMPUTED_VALUE"""),"M0303R")</f>
        <v>M0303R</v>
      </c>
      <c r="AN35" s="576">
        <f>IFERROR(__xludf.DUMMYFUNCTION("""COMPUTED_VALUE"""),8.0)</f>
        <v>8</v>
      </c>
      <c r="AO35" s="576">
        <f>IFERROR(__xludf.DUMMYFUNCTION("""COMPUTED_VALUE"""),3.0)</f>
        <v>3</v>
      </c>
      <c r="AP35" s="576" t="str">
        <f>IFERROR(__xludf.DUMMYFUNCTION("""COMPUTED_VALUE"""),"N0303R")</f>
        <v>N0303R</v>
      </c>
      <c r="AQ35" s="576">
        <f>IFERROR(__xludf.DUMMYFUNCTION("""COMPUTED_VALUE"""),8.0)</f>
        <v>8</v>
      </c>
      <c r="AR35" s="576">
        <f>IFERROR(__xludf.DUMMYFUNCTION("""COMPUTED_VALUE"""),3.0)</f>
        <v>3</v>
      </c>
      <c r="AS35" s="576" t="str">
        <f>IFERROR(__xludf.DUMMYFUNCTION("""COMPUTED_VALUE"""),"O0303R")</f>
        <v>O0303R</v>
      </c>
      <c r="AT35" s="576">
        <f>IFERROR(__xludf.DUMMYFUNCTION("""COMPUTED_VALUE"""),9.0)</f>
        <v>9</v>
      </c>
      <c r="AU35" s="576">
        <f>IFERROR(__xludf.DUMMYFUNCTION("""COMPUTED_VALUE"""),4.0)</f>
        <v>4</v>
      </c>
      <c r="AV35" s="576" t="str">
        <f>IFERROR(__xludf.DUMMYFUNCTION("""COMPUTED_VALUE"""),"P0401R")</f>
        <v>P0401R</v>
      </c>
      <c r="AW35" s="576">
        <f>IFERROR(__xludf.DUMMYFUNCTION("""COMPUTED_VALUE"""),9.0)</f>
        <v>9</v>
      </c>
      <c r="AX35" s="576">
        <f>IFERROR(__xludf.DUMMYFUNCTION("""COMPUTED_VALUE"""),5.0)</f>
        <v>5</v>
      </c>
      <c r="AY35" s="576" t="str">
        <f>IFERROR(__xludf.DUMMYFUNCTION("""COMPUTED_VALUE"""),"Q0502F")</f>
        <v>Q0502F</v>
      </c>
      <c r="AZ35" s="576">
        <f>IFERROR(__xludf.DUMMYFUNCTION("""COMPUTED_VALUE"""),10.0)</f>
        <v>10</v>
      </c>
      <c r="BA35" s="576">
        <f>IFERROR(__xludf.DUMMYFUNCTION("""COMPUTED_VALUE"""),6.0)</f>
        <v>6</v>
      </c>
      <c r="BB35" s="576" t="str">
        <f>IFERROR(__xludf.DUMMYFUNCTION("""COMPUTED_VALUE"""),"R0602F")</f>
        <v>R0602F</v>
      </c>
      <c r="BC35" s="576">
        <f>IFERROR(__xludf.DUMMYFUNCTION("""COMPUTED_VALUE"""),10.0)</f>
        <v>10</v>
      </c>
      <c r="BD35" s="576">
        <f>IFERROR(__xludf.DUMMYFUNCTION("""COMPUTED_VALUE"""),2.0)</f>
        <v>2</v>
      </c>
      <c r="BE35" s="576" t="str">
        <f>IFERROR(__xludf.DUMMYFUNCTION("""COMPUTED_VALUE"""),"S020206")</f>
        <v>S020206</v>
      </c>
    </row>
    <row r="36">
      <c r="A36" s="576">
        <f>IFERROR(__xludf.DUMMYFUNCTION("""COMPUTED_VALUE"""),1.0)</f>
        <v>1</v>
      </c>
      <c r="B36" s="576">
        <f>IFERROR(__xludf.DUMMYFUNCTION("""COMPUTED_VALUE"""),3.0)</f>
        <v>3</v>
      </c>
      <c r="C36" s="576" t="str">
        <f>IFERROR(__xludf.DUMMYFUNCTION("""COMPUTED_VALUE"""),"A0302F")</f>
        <v>A0302F</v>
      </c>
      <c r="D36" s="576">
        <f>IFERROR(__xludf.DUMMYFUNCTION("""COMPUTED_VALUE"""),1.0)</f>
        <v>1</v>
      </c>
      <c r="E36" s="576">
        <f>IFERROR(__xludf.DUMMYFUNCTION("""COMPUTED_VALUE"""),3.0)</f>
        <v>3</v>
      </c>
      <c r="F36" s="576" t="str">
        <f>IFERROR(__xludf.DUMMYFUNCTION("""COMPUTED_VALUE"""),"B0302F")</f>
        <v>B0302F</v>
      </c>
      <c r="G36" s="576">
        <f>IFERROR(__xludf.DUMMYFUNCTION("""COMPUTED_VALUE"""),2.0)</f>
        <v>2</v>
      </c>
      <c r="H36" s="576">
        <f>IFERROR(__xludf.DUMMYFUNCTION("""COMPUTED_VALUE"""),3.0)</f>
        <v>3</v>
      </c>
      <c r="I36" s="576" t="str">
        <f>IFERROR(__xludf.DUMMYFUNCTION("""COMPUTED_VALUE"""),"C0302F")</f>
        <v>C0302F</v>
      </c>
      <c r="J36" s="576">
        <f>IFERROR(__xludf.DUMMYFUNCTION("""COMPUTED_VALUE"""),2.0)</f>
        <v>2</v>
      </c>
      <c r="K36" s="576">
        <f>IFERROR(__xludf.DUMMYFUNCTION("""COMPUTED_VALUE"""),3.0)</f>
        <v>3</v>
      </c>
      <c r="L36" s="576" t="str">
        <f>IFERROR(__xludf.DUMMYFUNCTION("""COMPUTED_VALUE"""),"D0302F")</f>
        <v>D0302F</v>
      </c>
      <c r="M36" s="576">
        <f>IFERROR(__xludf.DUMMYFUNCTION("""COMPUTED_VALUE"""),3.0)</f>
        <v>3</v>
      </c>
      <c r="N36" s="576">
        <f>IFERROR(__xludf.DUMMYFUNCTION("""COMPUTED_VALUE"""),3.0)</f>
        <v>3</v>
      </c>
      <c r="O36" s="576" t="str">
        <f>IFERROR(__xludf.DUMMYFUNCTION("""COMPUTED_VALUE"""),"E0302F")</f>
        <v>E0302F</v>
      </c>
      <c r="P36" s="576">
        <f>IFERROR(__xludf.DUMMYFUNCTION("""COMPUTED_VALUE"""),3.0)</f>
        <v>3</v>
      </c>
      <c r="Q36" s="576">
        <f>IFERROR(__xludf.DUMMYFUNCTION("""COMPUTED_VALUE"""),3.0)</f>
        <v>3</v>
      </c>
      <c r="R36" s="576" t="str">
        <f>IFERROR(__xludf.DUMMYFUNCTION("""COMPUTED_VALUE"""),"F0304F")</f>
        <v>F0304F</v>
      </c>
      <c r="S36" s="576">
        <f>IFERROR(__xludf.DUMMYFUNCTION("""COMPUTED_VALUE"""),4.0)</f>
        <v>4</v>
      </c>
      <c r="T36" s="576">
        <f>IFERROR(__xludf.DUMMYFUNCTION("""COMPUTED_VALUE"""),5.0)</f>
        <v>5</v>
      </c>
      <c r="U36" s="576" t="str">
        <f>IFERROR(__xludf.DUMMYFUNCTION("""COMPUTED_VALUE"""),"G0502F")</f>
        <v>G0502F</v>
      </c>
      <c r="V36" s="576">
        <f>IFERROR(__xludf.DUMMYFUNCTION("""COMPUTED_VALUE"""),4.0)</f>
        <v>4</v>
      </c>
      <c r="W36" s="576">
        <f>IFERROR(__xludf.DUMMYFUNCTION("""COMPUTED_VALUE"""),3.0)</f>
        <v>3</v>
      </c>
      <c r="X36" s="576" t="str">
        <f>IFERROR(__xludf.DUMMYFUNCTION("""COMPUTED_VALUE"""),"H0304F")</f>
        <v>H0304F</v>
      </c>
      <c r="Y36" s="576">
        <f>IFERROR(__xludf.DUMMYFUNCTION("""COMPUTED_VALUE"""),5.0)</f>
        <v>5</v>
      </c>
      <c r="Z36" s="576">
        <f>IFERROR(__xludf.DUMMYFUNCTION("""COMPUTED_VALUE"""),3.0)</f>
        <v>3</v>
      </c>
      <c r="AA36" s="576" t="str">
        <f>IFERROR(__xludf.DUMMYFUNCTION("""COMPUTED_VALUE"""),"I0306F")</f>
        <v>I0306F</v>
      </c>
      <c r="AB36" s="576">
        <f>IFERROR(__xludf.DUMMYFUNCTION("""COMPUTED_VALUE"""),6.0)</f>
        <v>6</v>
      </c>
      <c r="AC36" s="576">
        <f>IFERROR(__xludf.DUMMYFUNCTION("""COMPUTED_VALUE"""),3.0)</f>
        <v>3</v>
      </c>
      <c r="AD36" s="576" t="str">
        <f>IFERROR(__xludf.DUMMYFUNCTION("""COMPUTED_VALUE"""),"J0302F")</f>
        <v>J0302F</v>
      </c>
      <c r="AE36" s="576">
        <f>IFERROR(__xludf.DUMMYFUNCTION("""COMPUTED_VALUE"""),6.0)</f>
        <v>6</v>
      </c>
      <c r="AF36" s="576">
        <f>IFERROR(__xludf.DUMMYFUNCTION("""COMPUTED_VALUE"""),3.0)</f>
        <v>3</v>
      </c>
      <c r="AG36" s="576" t="str">
        <f>IFERROR(__xludf.DUMMYFUNCTION("""COMPUTED_VALUE"""),"K0304F")</f>
        <v>K0304F</v>
      </c>
      <c r="AH36" s="576">
        <f>IFERROR(__xludf.DUMMYFUNCTION("""COMPUTED_VALUE"""),7.0)</f>
        <v>7</v>
      </c>
      <c r="AI36" s="576">
        <f>IFERROR(__xludf.DUMMYFUNCTION("""COMPUTED_VALUE"""),3.0)</f>
        <v>3</v>
      </c>
      <c r="AJ36" s="576" t="str">
        <f>IFERROR(__xludf.DUMMYFUNCTION("""COMPUTED_VALUE"""),"L0304F")</f>
        <v>L0304F</v>
      </c>
      <c r="AK36" s="576">
        <f>IFERROR(__xludf.DUMMYFUNCTION("""COMPUTED_VALUE"""),7.0)</f>
        <v>7</v>
      </c>
      <c r="AL36" s="576">
        <f>IFERROR(__xludf.DUMMYFUNCTION("""COMPUTED_VALUE"""),3.0)</f>
        <v>3</v>
      </c>
      <c r="AM36" s="576" t="str">
        <f>IFERROR(__xludf.DUMMYFUNCTION("""COMPUTED_VALUE"""),"M0304F")</f>
        <v>M0304F</v>
      </c>
      <c r="AN36" s="576">
        <f>IFERROR(__xludf.DUMMYFUNCTION("""COMPUTED_VALUE"""),8.0)</f>
        <v>8</v>
      </c>
      <c r="AO36" s="576">
        <f>IFERROR(__xludf.DUMMYFUNCTION("""COMPUTED_VALUE"""),3.0)</f>
        <v>3</v>
      </c>
      <c r="AP36" s="576" t="str">
        <f>IFERROR(__xludf.DUMMYFUNCTION("""COMPUTED_VALUE"""),"N0304F")</f>
        <v>N0304F</v>
      </c>
      <c r="AQ36" s="576">
        <f>IFERROR(__xludf.DUMMYFUNCTION("""COMPUTED_VALUE"""),8.0)</f>
        <v>8</v>
      </c>
      <c r="AR36" s="576">
        <f>IFERROR(__xludf.DUMMYFUNCTION("""COMPUTED_VALUE"""),3.0)</f>
        <v>3</v>
      </c>
      <c r="AS36" s="576" t="str">
        <f>IFERROR(__xludf.DUMMYFUNCTION("""COMPUTED_VALUE"""),"O0304F")</f>
        <v>O0304F</v>
      </c>
      <c r="AT36" s="576">
        <f>IFERROR(__xludf.DUMMYFUNCTION("""COMPUTED_VALUE"""),9.0)</f>
        <v>9</v>
      </c>
      <c r="AU36" s="576">
        <f>IFERROR(__xludf.DUMMYFUNCTION("""COMPUTED_VALUE"""),4.0)</f>
        <v>4</v>
      </c>
      <c r="AV36" s="576" t="str">
        <f>IFERROR(__xludf.DUMMYFUNCTION("""COMPUTED_VALUE"""),"P0402F")</f>
        <v>P0402F</v>
      </c>
      <c r="AW36" s="576">
        <f>IFERROR(__xludf.DUMMYFUNCTION("""COMPUTED_VALUE"""),9.0)</f>
        <v>9</v>
      </c>
      <c r="AX36" s="576">
        <f>IFERROR(__xludf.DUMMYFUNCTION("""COMPUTED_VALUE"""),5.0)</f>
        <v>5</v>
      </c>
      <c r="AY36" s="576" t="str">
        <f>IFERROR(__xludf.DUMMYFUNCTION("""COMPUTED_VALUE"""),"Q0503F")</f>
        <v>Q0503F</v>
      </c>
      <c r="AZ36" s="576">
        <f>IFERROR(__xludf.DUMMYFUNCTION("""COMPUTED_VALUE"""),10.0)</f>
        <v>10</v>
      </c>
      <c r="BA36" s="576">
        <f>IFERROR(__xludf.DUMMYFUNCTION("""COMPUTED_VALUE"""),6.0)</f>
        <v>6</v>
      </c>
      <c r="BB36" s="576" t="str">
        <f>IFERROR(__xludf.DUMMYFUNCTION("""COMPUTED_VALUE"""),"R0603F")</f>
        <v>R0603F</v>
      </c>
      <c r="BC36" s="576">
        <f>IFERROR(__xludf.DUMMYFUNCTION("""COMPUTED_VALUE"""),10.0)</f>
        <v>10</v>
      </c>
      <c r="BD36" s="576">
        <f>IFERROR(__xludf.DUMMYFUNCTION("""COMPUTED_VALUE"""),2.0)</f>
        <v>2</v>
      </c>
      <c r="BE36" s="576" t="str">
        <f>IFERROR(__xludf.DUMMYFUNCTION("""COMPUTED_VALUE"""),"S020207")</f>
        <v>S020207</v>
      </c>
    </row>
    <row r="37">
      <c r="A37" s="576">
        <f>IFERROR(__xludf.DUMMYFUNCTION("""COMPUTED_VALUE"""),1.0)</f>
        <v>1</v>
      </c>
      <c r="B37" s="576">
        <f>IFERROR(__xludf.DUMMYFUNCTION("""COMPUTED_VALUE"""),3.0)</f>
        <v>3</v>
      </c>
      <c r="C37" s="576" t="str">
        <f>IFERROR(__xludf.DUMMYFUNCTION("""COMPUTED_VALUE"""),"A0302R")</f>
        <v>A0302R</v>
      </c>
      <c r="D37" s="576">
        <f>IFERROR(__xludf.DUMMYFUNCTION("""COMPUTED_VALUE"""),1.0)</f>
        <v>1</v>
      </c>
      <c r="E37" s="576">
        <f>IFERROR(__xludf.DUMMYFUNCTION("""COMPUTED_VALUE"""),3.0)</f>
        <v>3</v>
      </c>
      <c r="F37" s="576" t="str">
        <f>IFERROR(__xludf.DUMMYFUNCTION("""COMPUTED_VALUE"""),"B0302R")</f>
        <v>B0302R</v>
      </c>
      <c r="G37" s="576">
        <f>IFERROR(__xludf.DUMMYFUNCTION("""COMPUTED_VALUE"""),2.0)</f>
        <v>2</v>
      </c>
      <c r="H37" s="576">
        <f>IFERROR(__xludf.DUMMYFUNCTION("""COMPUTED_VALUE"""),3.0)</f>
        <v>3</v>
      </c>
      <c r="I37" s="576" t="str">
        <f>IFERROR(__xludf.DUMMYFUNCTION("""COMPUTED_VALUE"""),"C0302R")</f>
        <v>C0302R</v>
      </c>
      <c r="J37" s="576">
        <f>IFERROR(__xludf.DUMMYFUNCTION("""COMPUTED_VALUE"""),2.0)</f>
        <v>2</v>
      </c>
      <c r="K37" s="576">
        <f>IFERROR(__xludf.DUMMYFUNCTION("""COMPUTED_VALUE"""),3.0)</f>
        <v>3</v>
      </c>
      <c r="L37" s="576" t="str">
        <f>IFERROR(__xludf.DUMMYFUNCTION("""COMPUTED_VALUE"""),"D0302R")</f>
        <v>D0302R</v>
      </c>
      <c r="M37" s="576">
        <f>IFERROR(__xludf.DUMMYFUNCTION("""COMPUTED_VALUE"""),3.0)</f>
        <v>3</v>
      </c>
      <c r="N37" s="576">
        <f>IFERROR(__xludf.DUMMYFUNCTION("""COMPUTED_VALUE"""),3.0)</f>
        <v>3</v>
      </c>
      <c r="O37" s="576" t="str">
        <f>IFERROR(__xludf.DUMMYFUNCTION("""COMPUTED_VALUE"""),"E0302R")</f>
        <v>E0302R</v>
      </c>
      <c r="P37" s="576">
        <f>IFERROR(__xludf.DUMMYFUNCTION("""COMPUTED_VALUE"""),3.0)</f>
        <v>3</v>
      </c>
      <c r="Q37" s="576">
        <f>IFERROR(__xludf.DUMMYFUNCTION("""COMPUTED_VALUE"""),3.0)</f>
        <v>3</v>
      </c>
      <c r="R37" s="576" t="str">
        <f>IFERROR(__xludf.DUMMYFUNCTION("""COMPUTED_VALUE"""),"F0304R")</f>
        <v>F0304R</v>
      </c>
      <c r="S37" s="576">
        <f>IFERROR(__xludf.DUMMYFUNCTION("""COMPUTED_VALUE"""),4.0)</f>
        <v>4</v>
      </c>
      <c r="T37" s="576">
        <f>IFERROR(__xludf.DUMMYFUNCTION("""COMPUTED_VALUE"""),5.0)</f>
        <v>5</v>
      </c>
      <c r="U37" s="576" t="str">
        <f>IFERROR(__xludf.DUMMYFUNCTION("""COMPUTED_VALUE"""),"G0502R")</f>
        <v>G0502R</v>
      </c>
      <c r="V37" s="576">
        <f>IFERROR(__xludf.DUMMYFUNCTION("""COMPUTED_VALUE"""),4.0)</f>
        <v>4</v>
      </c>
      <c r="W37" s="576">
        <f>IFERROR(__xludf.DUMMYFUNCTION("""COMPUTED_VALUE"""),3.0)</f>
        <v>3</v>
      </c>
      <c r="X37" s="576" t="str">
        <f>IFERROR(__xludf.DUMMYFUNCTION("""COMPUTED_VALUE"""),"H0304R")</f>
        <v>H0304R</v>
      </c>
      <c r="Y37" s="576">
        <f>IFERROR(__xludf.DUMMYFUNCTION("""COMPUTED_VALUE"""),5.0)</f>
        <v>5</v>
      </c>
      <c r="Z37" s="576">
        <f>IFERROR(__xludf.DUMMYFUNCTION("""COMPUTED_VALUE"""),3.0)</f>
        <v>3</v>
      </c>
      <c r="AA37" s="576" t="str">
        <f>IFERROR(__xludf.DUMMYFUNCTION("""COMPUTED_VALUE"""),"I0306R")</f>
        <v>I0306R</v>
      </c>
      <c r="AB37" s="576">
        <f>IFERROR(__xludf.DUMMYFUNCTION("""COMPUTED_VALUE"""),6.0)</f>
        <v>6</v>
      </c>
      <c r="AC37" s="576">
        <f>IFERROR(__xludf.DUMMYFUNCTION("""COMPUTED_VALUE"""),3.0)</f>
        <v>3</v>
      </c>
      <c r="AD37" s="576" t="str">
        <f>IFERROR(__xludf.DUMMYFUNCTION("""COMPUTED_VALUE"""),"J0302R")</f>
        <v>J0302R</v>
      </c>
      <c r="AE37" s="576">
        <f>IFERROR(__xludf.DUMMYFUNCTION("""COMPUTED_VALUE"""),6.0)</f>
        <v>6</v>
      </c>
      <c r="AF37" s="576">
        <f>IFERROR(__xludf.DUMMYFUNCTION("""COMPUTED_VALUE"""),3.0)</f>
        <v>3</v>
      </c>
      <c r="AG37" s="576" t="str">
        <f>IFERROR(__xludf.DUMMYFUNCTION("""COMPUTED_VALUE"""),"K0304R")</f>
        <v>K0304R</v>
      </c>
      <c r="AH37" s="576">
        <f>IFERROR(__xludf.DUMMYFUNCTION("""COMPUTED_VALUE"""),7.0)</f>
        <v>7</v>
      </c>
      <c r="AI37" s="576">
        <f>IFERROR(__xludf.DUMMYFUNCTION("""COMPUTED_VALUE"""),3.0)</f>
        <v>3</v>
      </c>
      <c r="AJ37" s="576" t="str">
        <f>IFERROR(__xludf.DUMMYFUNCTION("""COMPUTED_VALUE"""),"L0304R")</f>
        <v>L0304R</v>
      </c>
      <c r="AK37" s="576">
        <f>IFERROR(__xludf.DUMMYFUNCTION("""COMPUTED_VALUE"""),7.0)</f>
        <v>7</v>
      </c>
      <c r="AL37" s="576">
        <f>IFERROR(__xludf.DUMMYFUNCTION("""COMPUTED_VALUE"""),3.0)</f>
        <v>3</v>
      </c>
      <c r="AM37" s="576" t="str">
        <f>IFERROR(__xludf.DUMMYFUNCTION("""COMPUTED_VALUE"""),"M0304R")</f>
        <v>M0304R</v>
      </c>
      <c r="AN37" s="576">
        <f>IFERROR(__xludf.DUMMYFUNCTION("""COMPUTED_VALUE"""),8.0)</f>
        <v>8</v>
      </c>
      <c r="AO37" s="576">
        <f>IFERROR(__xludf.DUMMYFUNCTION("""COMPUTED_VALUE"""),3.0)</f>
        <v>3</v>
      </c>
      <c r="AP37" s="576" t="str">
        <f>IFERROR(__xludf.DUMMYFUNCTION("""COMPUTED_VALUE"""),"N0304R")</f>
        <v>N0304R</v>
      </c>
      <c r="AQ37" s="576">
        <f>IFERROR(__xludf.DUMMYFUNCTION("""COMPUTED_VALUE"""),8.0)</f>
        <v>8</v>
      </c>
      <c r="AR37" s="576">
        <f>IFERROR(__xludf.DUMMYFUNCTION("""COMPUTED_VALUE"""),3.0)</f>
        <v>3</v>
      </c>
      <c r="AS37" s="576" t="str">
        <f>IFERROR(__xludf.DUMMYFUNCTION("""COMPUTED_VALUE"""),"O0304R")</f>
        <v>O0304R</v>
      </c>
      <c r="AT37" s="576">
        <f>IFERROR(__xludf.DUMMYFUNCTION("""COMPUTED_VALUE"""),9.0)</f>
        <v>9</v>
      </c>
      <c r="AU37" s="576">
        <f>IFERROR(__xludf.DUMMYFUNCTION("""COMPUTED_VALUE"""),4.0)</f>
        <v>4</v>
      </c>
      <c r="AV37" s="576" t="str">
        <f>IFERROR(__xludf.DUMMYFUNCTION("""COMPUTED_VALUE"""),"P0402R")</f>
        <v>P0402R</v>
      </c>
      <c r="AW37" s="576">
        <f>IFERROR(__xludf.DUMMYFUNCTION("""COMPUTED_VALUE"""),9.0)</f>
        <v>9</v>
      </c>
      <c r="AX37" s="576">
        <f>IFERROR(__xludf.DUMMYFUNCTION("""COMPUTED_VALUE"""),5.0)</f>
        <v>5</v>
      </c>
      <c r="AY37" s="576" t="str">
        <f>IFERROR(__xludf.DUMMYFUNCTION("""COMPUTED_VALUE"""),"Q0504F")</f>
        <v>Q0504F</v>
      </c>
      <c r="AZ37" s="576">
        <f>IFERROR(__xludf.DUMMYFUNCTION("""COMPUTED_VALUE"""),10.0)</f>
        <v>10</v>
      </c>
      <c r="BA37" s="576">
        <f>IFERROR(__xludf.DUMMYFUNCTION("""COMPUTED_VALUE"""),6.0)</f>
        <v>6</v>
      </c>
      <c r="BB37" s="576" t="str">
        <f>IFERROR(__xludf.DUMMYFUNCTION("""COMPUTED_VALUE"""),"R0604F")</f>
        <v>R0604F</v>
      </c>
      <c r="BC37" s="576">
        <f>IFERROR(__xludf.DUMMYFUNCTION("""COMPUTED_VALUE"""),10.0)</f>
        <v>10</v>
      </c>
      <c r="BD37" s="576">
        <f>IFERROR(__xludf.DUMMYFUNCTION("""COMPUTED_VALUE"""),2.0)</f>
        <v>2</v>
      </c>
      <c r="BE37" s="576" t="str">
        <f>IFERROR(__xludf.DUMMYFUNCTION("""COMPUTED_VALUE"""),"S020301")</f>
        <v>S020301</v>
      </c>
    </row>
    <row r="38">
      <c r="A38" s="576">
        <f>IFERROR(__xludf.DUMMYFUNCTION("""COMPUTED_VALUE"""),1.0)</f>
        <v>1</v>
      </c>
      <c r="B38" s="576">
        <f>IFERROR(__xludf.DUMMYFUNCTION("""COMPUTED_VALUE"""),3.0)</f>
        <v>3</v>
      </c>
      <c r="C38" s="576" t="str">
        <f>IFERROR(__xludf.DUMMYFUNCTION("""COMPUTED_VALUE"""),"A0303F")</f>
        <v>A0303F</v>
      </c>
      <c r="D38" s="576">
        <f>IFERROR(__xludf.DUMMYFUNCTION("""COMPUTED_VALUE"""),1.0)</f>
        <v>1</v>
      </c>
      <c r="E38" s="576">
        <f>IFERROR(__xludf.DUMMYFUNCTION("""COMPUTED_VALUE"""),3.0)</f>
        <v>3</v>
      </c>
      <c r="F38" s="576" t="str">
        <f>IFERROR(__xludf.DUMMYFUNCTION("""COMPUTED_VALUE"""),"B0303F")</f>
        <v>B0303F</v>
      </c>
      <c r="G38" s="576">
        <f>IFERROR(__xludf.DUMMYFUNCTION("""COMPUTED_VALUE"""),2.0)</f>
        <v>2</v>
      </c>
      <c r="H38" s="576">
        <f>IFERROR(__xludf.DUMMYFUNCTION("""COMPUTED_VALUE"""),3.0)</f>
        <v>3</v>
      </c>
      <c r="I38" s="576" t="str">
        <f>IFERROR(__xludf.DUMMYFUNCTION("""COMPUTED_VALUE"""),"C0303F")</f>
        <v>C0303F</v>
      </c>
      <c r="J38" s="576">
        <f>IFERROR(__xludf.DUMMYFUNCTION("""COMPUTED_VALUE"""),2.0)</f>
        <v>2</v>
      </c>
      <c r="K38" s="576">
        <f>IFERROR(__xludf.DUMMYFUNCTION("""COMPUTED_VALUE"""),3.0)</f>
        <v>3</v>
      </c>
      <c r="L38" s="576" t="str">
        <f>IFERROR(__xludf.DUMMYFUNCTION("""COMPUTED_VALUE"""),"D0303F")</f>
        <v>D0303F</v>
      </c>
      <c r="M38" s="576">
        <f>IFERROR(__xludf.DUMMYFUNCTION("""COMPUTED_VALUE"""),3.0)</f>
        <v>3</v>
      </c>
      <c r="N38" s="576">
        <f>IFERROR(__xludf.DUMMYFUNCTION("""COMPUTED_VALUE"""),3.0)</f>
        <v>3</v>
      </c>
      <c r="O38" s="576" t="str">
        <f>IFERROR(__xludf.DUMMYFUNCTION("""COMPUTED_VALUE"""),"E0303F")</f>
        <v>E0303F</v>
      </c>
      <c r="P38" s="576">
        <f>IFERROR(__xludf.DUMMYFUNCTION("""COMPUTED_VALUE"""),3.0)</f>
        <v>3</v>
      </c>
      <c r="Q38" s="576">
        <f>IFERROR(__xludf.DUMMYFUNCTION("""COMPUTED_VALUE"""),3.0)</f>
        <v>3</v>
      </c>
      <c r="R38" s="576" t="str">
        <f>IFERROR(__xludf.DUMMYFUNCTION("""COMPUTED_VALUE"""),"F0305F")</f>
        <v>F0305F</v>
      </c>
      <c r="S38" s="576">
        <f>IFERROR(__xludf.DUMMYFUNCTION("""COMPUTED_VALUE"""),4.0)</f>
        <v>4</v>
      </c>
      <c r="T38" s="576">
        <f>IFERROR(__xludf.DUMMYFUNCTION("""COMPUTED_VALUE"""),5.0)</f>
        <v>5</v>
      </c>
      <c r="U38" s="576" t="str">
        <f>IFERROR(__xludf.DUMMYFUNCTION("""COMPUTED_VALUE"""),"G0503F")</f>
        <v>G0503F</v>
      </c>
      <c r="V38" s="576">
        <f>IFERROR(__xludf.DUMMYFUNCTION("""COMPUTED_VALUE"""),4.0)</f>
        <v>4</v>
      </c>
      <c r="W38" s="576">
        <f>IFERROR(__xludf.DUMMYFUNCTION("""COMPUTED_VALUE"""),3.0)</f>
        <v>3</v>
      </c>
      <c r="X38" s="576" t="str">
        <f>IFERROR(__xludf.DUMMYFUNCTION("""COMPUTED_VALUE"""),"H0305F")</f>
        <v>H0305F</v>
      </c>
      <c r="Y38" s="576">
        <f>IFERROR(__xludf.DUMMYFUNCTION("""COMPUTED_VALUE"""),5.0)</f>
        <v>5</v>
      </c>
      <c r="Z38" s="576">
        <f>IFERROR(__xludf.DUMMYFUNCTION("""COMPUTED_VALUE"""),3.0)</f>
        <v>3</v>
      </c>
      <c r="AA38" s="576" t="str">
        <f>IFERROR(__xludf.DUMMYFUNCTION("""COMPUTED_VALUE"""),"I0307F")</f>
        <v>I0307F</v>
      </c>
      <c r="AB38" s="576">
        <f>IFERROR(__xludf.DUMMYFUNCTION("""COMPUTED_VALUE"""),6.0)</f>
        <v>6</v>
      </c>
      <c r="AC38" s="576">
        <f>IFERROR(__xludf.DUMMYFUNCTION("""COMPUTED_VALUE"""),3.0)</f>
        <v>3</v>
      </c>
      <c r="AD38" s="576" t="str">
        <f>IFERROR(__xludf.DUMMYFUNCTION("""COMPUTED_VALUE"""),"J0303F")</f>
        <v>J0303F</v>
      </c>
      <c r="AE38" s="576">
        <f>IFERROR(__xludf.DUMMYFUNCTION("""COMPUTED_VALUE"""),6.0)</f>
        <v>6</v>
      </c>
      <c r="AF38" s="576">
        <f>IFERROR(__xludf.DUMMYFUNCTION("""COMPUTED_VALUE"""),3.0)</f>
        <v>3</v>
      </c>
      <c r="AG38" s="576" t="str">
        <f>IFERROR(__xludf.DUMMYFUNCTION("""COMPUTED_VALUE"""),"K0305F")</f>
        <v>K0305F</v>
      </c>
      <c r="AH38" s="576">
        <f>IFERROR(__xludf.DUMMYFUNCTION("""COMPUTED_VALUE"""),7.0)</f>
        <v>7</v>
      </c>
      <c r="AI38" s="576">
        <f>IFERROR(__xludf.DUMMYFUNCTION("""COMPUTED_VALUE"""),3.0)</f>
        <v>3</v>
      </c>
      <c r="AJ38" s="576" t="str">
        <f>IFERROR(__xludf.DUMMYFUNCTION("""COMPUTED_VALUE"""),"L0305F")</f>
        <v>L0305F</v>
      </c>
      <c r="AK38" s="576">
        <f>IFERROR(__xludf.DUMMYFUNCTION("""COMPUTED_VALUE"""),7.0)</f>
        <v>7</v>
      </c>
      <c r="AL38" s="576">
        <f>IFERROR(__xludf.DUMMYFUNCTION("""COMPUTED_VALUE"""),3.0)</f>
        <v>3</v>
      </c>
      <c r="AM38" s="576" t="str">
        <f>IFERROR(__xludf.DUMMYFUNCTION("""COMPUTED_VALUE"""),"M0305F")</f>
        <v>M0305F</v>
      </c>
      <c r="AN38" s="576">
        <f>IFERROR(__xludf.DUMMYFUNCTION("""COMPUTED_VALUE"""),8.0)</f>
        <v>8</v>
      </c>
      <c r="AO38" s="576">
        <f>IFERROR(__xludf.DUMMYFUNCTION("""COMPUTED_VALUE"""),3.0)</f>
        <v>3</v>
      </c>
      <c r="AP38" s="576" t="str">
        <f>IFERROR(__xludf.DUMMYFUNCTION("""COMPUTED_VALUE"""),"N0305F")</f>
        <v>N0305F</v>
      </c>
      <c r="AQ38" s="576">
        <f>IFERROR(__xludf.DUMMYFUNCTION("""COMPUTED_VALUE"""),8.0)</f>
        <v>8</v>
      </c>
      <c r="AR38" s="576">
        <f>IFERROR(__xludf.DUMMYFUNCTION("""COMPUTED_VALUE"""),3.0)</f>
        <v>3</v>
      </c>
      <c r="AS38" s="576" t="str">
        <f>IFERROR(__xludf.DUMMYFUNCTION("""COMPUTED_VALUE"""),"O0305F")</f>
        <v>O0305F</v>
      </c>
      <c r="AT38" s="576">
        <f>IFERROR(__xludf.DUMMYFUNCTION("""COMPUTED_VALUE"""),9.0)</f>
        <v>9</v>
      </c>
      <c r="AU38" s="576">
        <f>IFERROR(__xludf.DUMMYFUNCTION("""COMPUTED_VALUE"""),4.0)</f>
        <v>4</v>
      </c>
      <c r="AV38" s="576" t="str">
        <f>IFERROR(__xludf.DUMMYFUNCTION("""COMPUTED_VALUE"""),"P0403F")</f>
        <v>P0403F</v>
      </c>
      <c r="AW38" s="576">
        <f>IFERROR(__xludf.DUMMYFUNCTION("""COMPUTED_VALUE"""),9.0)</f>
        <v>9</v>
      </c>
      <c r="AX38" s="576">
        <f>IFERROR(__xludf.DUMMYFUNCTION("""COMPUTED_VALUE"""),5.0)</f>
        <v>5</v>
      </c>
      <c r="AY38" s="576" t="str">
        <f>IFERROR(__xludf.DUMMYFUNCTION("""COMPUTED_VALUE"""),"Q0505F")</f>
        <v>Q0505F</v>
      </c>
      <c r="AZ38" s="576">
        <f>IFERROR(__xludf.DUMMYFUNCTION("""COMPUTED_VALUE"""),10.0)</f>
        <v>10</v>
      </c>
      <c r="BA38" s="576">
        <f>IFERROR(__xludf.DUMMYFUNCTION("""COMPUTED_VALUE"""),6.0)</f>
        <v>6</v>
      </c>
      <c r="BB38" s="576" t="str">
        <f>IFERROR(__xludf.DUMMYFUNCTION("""COMPUTED_VALUE"""),"R0605F")</f>
        <v>R0605F</v>
      </c>
      <c r="BC38" s="576">
        <f>IFERROR(__xludf.DUMMYFUNCTION("""COMPUTED_VALUE"""),10.0)</f>
        <v>10</v>
      </c>
      <c r="BD38" s="576">
        <f>IFERROR(__xludf.DUMMYFUNCTION("""COMPUTED_VALUE"""),2.0)</f>
        <v>2</v>
      </c>
      <c r="BE38" s="576" t="str">
        <f>IFERROR(__xludf.DUMMYFUNCTION("""COMPUTED_VALUE"""),"S020302")</f>
        <v>S020302</v>
      </c>
    </row>
    <row r="39">
      <c r="A39" s="576">
        <f>IFERROR(__xludf.DUMMYFUNCTION("""COMPUTED_VALUE"""),1.0)</f>
        <v>1</v>
      </c>
      <c r="B39" s="576">
        <f>IFERROR(__xludf.DUMMYFUNCTION("""COMPUTED_VALUE"""),3.0)</f>
        <v>3</v>
      </c>
      <c r="C39" s="576" t="str">
        <f>IFERROR(__xludf.DUMMYFUNCTION("""COMPUTED_VALUE"""),"A0303R")</f>
        <v>A0303R</v>
      </c>
      <c r="D39" s="576">
        <f>IFERROR(__xludf.DUMMYFUNCTION("""COMPUTED_VALUE"""),1.0)</f>
        <v>1</v>
      </c>
      <c r="E39" s="576">
        <f>IFERROR(__xludf.DUMMYFUNCTION("""COMPUTED_VALUE"""),3.0)</f>
        <v>3</v>
      </c>
      <c r="F39" s="576" t="str">
        <f>IFERROR(__xludf.DUMMYFUNCTION("""COMPUTED_VALUE"""),"B0303R")</f>
        <v>B0303R</v>
      </c>
      <c r="G39" s="576">
        <f>IFERROR(__xludf.DUMMYFUNCTION("""COMPUTED_VALUE"""),2.0)</f>
        <v>2</v>
      </c>
      <c r="H39" s="576">
        <f>IFERROR(__xludf.DUMMYFUNCTION("""COMPUTED_VALUE"""),3.0)</f>
        <v>3</v>
      </c>
      <c r="I39" s="576" t="str">
        <f>IFERROR(__xludf.DUMMYFUNCTION("""COMPUTED_VALUE"""),"C0303R")</f>
        <v>C0303R</v>
      </c>
      <c r="J39" s="576">
        <f>IFERROR(__xludf.DUMMYFUNCTION("""COMPUTED_VALUE"""),2.0)</f>
        <v>2</v>
      </c>
      <c r="K39" s="576">
        <f>IFERROR(__xludf.DUMMYFUNCTION("""COMPUTED_VALUE"""),3.0)</f>
        <v>3</v>
      </c>
      <c r="L39" s="576" t="str">
        <f>IFERROR(__xludf.DUMMYFUNCTION("""COMPUTED_VALUE"""),"D0303R")</f>
        <v>D0303R</v>
      </c>
      <c r="M39" s="576">
        <f>IFERROR(__xludf.DUMMYFUNCTION("""COMPUTED_VALUE"""),3.0)</f>
        <v>3</v>
      </c>
      <c r="N39" s="576">
        <f>IFERROR(__xludf.DUMMYFUNCTION("""COMPUTED_VALUE"""),3.0)</f>
        <v>3</v>
      </c>
      <c r="O39" s="576" t="str">
        <f>IFERROR(__xludf.DUMMYFUNCTION("""COMPUTED_VALUE"""),"E0303R")</f>
        <v>E0303R</v>
      </c>
      <c r="P39" s="576">
        <f>IFERROR(__xludf.DUMMYFUNCTION("""COMPUTED_VALUE"""),3.0)</f>
        <v>3</v>
      </c>
      <c r="Q39" s="576">
        <f>IFERROR(__xludf.DUMMYFUNCTION("""COMPUTED_VALUE"""),3.0)</f>
        <v>3</v>
      </c>
      <c r="R39" s="576" t="str">
        <f>IFERROR(__xludf.DUMMYFUNCTION("""COMPUTED_VALUE"""),"F0305R")</f>
        <v>F0305R</v>
      </c>
      <c r="S39" s="576">
        <f>IFERROR(__xludf.DUMMYFUNCTION("""COMPUTED_VALUE"""),4.0)</f>
        <v>4</v>
      </c>
      <c r="T39" s="576">
        <f>IFERROR(__xludf.DUMMYFUNCTION("""COMPUTED_VALUE"""),5.0)</f>
        <v>5</v>
      </c>
      <c r="U39" s="576" t="str">
        <f>IFERROR(__xludf.DUMMYFUNCTION("""COMPUTED_VALUE"""),"G0503R")</f>
        <v>G0503R</v>
      </c>
      <c r="V39" s="576">
        <f>IFERROR(__xludf.DUMMYFUNCTION("""COMPUTED_VALUE"""),4.0)</f>
        <v>4</v>
      </c>
      <c r="W39" s="576">
        <f>IFERROR(__xludf.DUMMYFUNCTION("""COMPUTED_VALUE"""),3.0)</f>
        <v>3</v>
      </c>
      <c r="X39" s="576" t="str">
        <f>IFERROR(__xludf.DUMMYFUNCTION("""COMPUTED_VALUE"""),"H0305R")</f>
        <v>H0305R</v>
      </c>
      <c r="Y39" s="576">
        <f>IFERROR(__xludf.DUMMYFUNCTION("""COMPUTED_VALUE"""),5.0)</f>
        <v>5</v>
      </c>
      <c r="Z39" s="576">
        <f>IFERROR(__xludf.DUMMYFUNCTION("""COMPUTED_VALUE"""),3.0)</f>
        <v>3</v>
      </c>
      <c r="AA39" s="576" t="str">
        <f>IFERROR(__xludf.DUMMYFUNCTION("""COMPUTED_VALUE"""),"I0307R")</f>
        <v>I0307R</v>
      </c>
      <c r="AB39" s="576">
        <f>IFERROR(__xludf.DUMMYFUNCTION("""COMPUTED_VALUE"""),6.0)</f>
        <v>6</v>
      </c>
      <c r="AC39" s="576">
        <f>IFERROR(__xludf.DUMMYFUNCTION("""COMPUTED_VALUE"""),3.0)</f>
        <v>3</v>
      </c>
      <c r="AD39" s="576" t="str">
        <f>IFERROR(__xludf.DUMMYFUNCTION("""COMPUTED_VALUE"""),"J0303R")</f>
        <v>J0303R</v>
      </c>
      <c r="AE39" s="576">
        <f>IFERROR(__xludf.DUMMYFUNCTION("""COMPUTED_VALUE"""),6.0)</f>
        <v>6</v>
      </c>
      <c r="AF39" s="576">
        <f>IFERROR(__xludf.DUMMYFUNCTION("""COMPUTED_VALUE"""),3.0)</f>
        <v>3</v>
      </c>
      <c r="AG39" s="576" t="str">
        <f>IFERROR(__xludf.DUMMYFUNCTION("""COMPUTED_VALUE"""),"K0305R")</f>
        <v>K0305R</v>
      </c>
      <c r="AH39" s="576">
        <f>IFERROR(__xludf.DUMMYFUNCTION("""COMPUTED_VALUE"""),7.0)</f>
        <v>7</v>
      </c>
      <c r="AI39" s="576">
        <f>IFERROR(__xludf.DUMMYFUNCTION("""COMPUTED_VALUE"""),3.0)</f>
        <v>3</v>
      </c>
      <c r="AJ39" s="576" t="str">
        <f>IFERROR(__xludf.DUMMYFUNCTION("""COMPUTED_VALUE"""),"L0305R")</f>
        <v>L0305R</v>
      </c>
      <c r="AK39" s="576">
        <f>IFERROR(__xludf.DUMMYFUNCTION("""COMPUTED_VALUE"""),7.0)</f>
        <v>7</v>
      </c>
      <c r="AL39" s="576">
        <f>IFERROR(__xludf.DUMMYFUNCTION("""COMPUTED_VALUE"""),3.0)</f>
        <v>3</v>
      </c>
      <c r="AM39" s="576" t="str">
        <f>IFERROR(__xludf.DUMMYFUNCTION("""COMPUTED_VALUE"""),"M0305R")</f>
        <v>M0305R</v>
      </c>
      <c r="AN39" s="576">
        <f>IFERROR(__xludf.DUMMYFUNCTION("""COMPUTED_VALUE"""),8.0)</f>
        <v>8</v>
      </c>
      <c r="AO39" s="576">
        <f>IFERROR(__xludf.DUMMYFUNCTION("""COMPUTED_VALUE"""),3.0)</f>
        <v>3</v>
      </c>
      <c r="AP39" s="576" t="str">
        <f>IFERROR(__xludf.DUMMYFUNCTION("""COMPUTED_VALUE"""),"N0305R")</f>
        <v>N0305R</v>
      </c>
      <c r="AQ39" s="576">
        <f>IFERROR(__xludf.DUMMYFUNCTION("""COMPUTED_VALUE"""),8.0)</f>
        <v>8</v>
      </c>
      <c r="AR39" s="576">
        <f>IFERROR(__xludf.DUMMYFUNCTION("""COMPUTED_VALUE"""),3.0)</f>
        <v>3</v>
      </c>
      <c r="AS39" s="576" t="str">
        <f>IFERROR(__xludf.DUMMYFUNCTION("""COMPUTED_VALUE"""),"O0305R")</f>
        <v>O0305R</v>
      </c>
      <c r="AT39" s="576">
        <f>IFERROR(__xludf.DUMMYFUNCTION("""COMPUTED_VALUE"""),9.0)</f>
        <v>9</v>
      </c>
      <c r="AU39" s="576">
        <f>IFERROR(__xludf.DUMMYFUNCTION("""COMPUTED_VALUE"""),4.0)</f>
        <v>4</v>
      </c>
      <c r="AV39" s="576" t="str">
        <f>IFERROR(__xludf.DUMMYFUNCTION("""COMPUTED_VALUE"""),"P0403R")</f>
        <v>P0403R</v>
      </c>
      <c r="AW39" s="576">
        <f>IFERROR(__xludf.DUMMYFUNCTION("""COMPUTED_VALUE"""),9.0)</f>
        <v>9</v>
      </c>
      <c r="AX39" s="576">
        <f>IFERROR(__xludf.DUMMYFUNCTION("""COMPUTED_VALUE"""),5.0)</f>
        <v>5</v>
      </c>
      <c r="AY39" s="576" t="str">
        <f>IFERROR(__xludf.DUMMYFUNCTION("""COMPUTED_VALUE"""),"Q0506F")</f>
        <v>Q0506F</v>
      </c>
      <c r="AZ39" s="576">
        <f>IFERROR(__xludf.DUMMYFUNCTION("""COMPUTED_VALUE"""),10.0)</f>
        <v>10</v>
      </c>
      <c r="BA39" s="576">
        <f>IFERROR(__xludf.DUMMYFUNCTION("""COMPUTED_VALUE"""),6.0)</f>
        <v>6</v>
      </c>
      <c r="BB39" s="576" t="str">
        <f>IFERROR(__xludf.DUMMYFUNCTION("""COMPUTED_VALUE"""),"R0606F")</f>
        <v>R0606F</v>
      </c>
      <c r="BC39" s="576">
        <f>IFERROR(__xludf.DUMMYFUNCTION("""COMPUTED_VALUE"""),10.0)</f>
        <v>10</v>
      </c>
      <c r="BD39" s="576">
        <f>IFERROR(__xludf.DUMMYFUNCTION("""COMPUTED_VALUE"""),2.0)</f>
        <v>2</v>
      </c>
      <c r="BE39" s="576" t="str">
        <f>IFERROR(__xludf.DUMMYFUNCTION("""COMPUTED_VALUE"""),"S020303")</f>
        <v>S020303</v>
      </c>
    </row>
    <row r="40">
      <c r="A40" s="576">
        <f>IFERROR(__xludf.DUMMYFUNCTION("""COMPUTED_VALUE"""),1.0)</f>
        <v>1</v>
      </c>
      <c r="B40" s="576">
        <f>IFERROR(__xludf.DUMMYFUNCTION("""COMPUTED_VALUE"""),3.0)</f>
        <v>3</v>
      </c>
      <c r="C40" s="576" t="str">
        <f>IFERROR(__xludf.DUMMYFUNCTION("""COMPUTED_VALUE"""),"A0304F")</f>
        <v>A0304F</v>
      </c>
      <c r="D40" s="576">
        <f>IFERROR(__xludf.DUMMYFUNCTION("""COMPUTED_VALUE"""),1.0)</f>
        <v>1</v>
      </c>
      <c r="E40" s="576">
        <f>IFERROR(__xludf.DUMMYFUNCTION("""COMPUTED_VALUE"""),3.0)</f>
        <v>3</v>
      </c>
      <c r="F40" s="576" t="str">
        <f>IFERROR(__xludf.DUMMYFUNCTION("""COMPUTED_VALUE"""),"B0304F")</f>
        <v>B0304F</v>
      </c>
      <c r="G40" s="576">
        <f>IFERROR(__xludf.DUMMYFUNCTION("""COMPUTED_VALUE"""),2.0)</f>
        <v>2</v>
      </c>
      <c r="H40" s="576">
        <f>IFERROR(__xludf.DUMMYFUNCTION("""COMPUTED_VALUE"""),3.0)</f>
        <v>3</v>
      </c>
      <c r="I40" s="576" t="str">
        <f>IFERROR(__xludf.DUMMYFUNCTION("""COMPUTED_VALUE"""),"C0304F")</f>
        <v>C0304F</v>
      </c>
      <c r="J40" s="576">
        <f>IFERROR(__xludf.DUMMYFUNCTION("""COMPUTED_VALUE"""),2.0)</f>
        <v>2</v>
      </c>
      <c r="K40" s="576">
        <f>IFERROR(__xludf.DUMMYFUNCTION("""COMPUTED_VALUE"""),3.0)</f>
        <v>3</v>
      </c>
      <c r="L40" s="576" t="str">
        <f>IFERROR(__xludf.DUMMYFUNCTION("""COMPUTED_VALUE"""),"D0304F")</f>
        <v>D0304F</v>
      </c>
      <c r="M40" s="576">
        <f>IFERROR(__xludf.DUMMYFUNCTION("""COMPUTED_VALUE"""),3.0)</f>
        <v>3</v>
      </c>
      <c r="N40" s="576">
        <f>IFERROR(__xludf.DUMMYFUNCTION("""COMPUTED_VALUE"""),3.0)</f>
        <v>3</v>
      </c>
      <c r="O40" s="576" t="str">
        <f>IFERROR(__xludf.DUMMYFUNCTION("""COMPUTED_VALUE"""),"E0304F")</f>
        <v>E0304F</v>
      </c>
      <c r="P40" s="576">
        <f>IFERROR(__xludf.DUMMYFUNCTION("""COMPUTED_VALUE"""),3.0)</f>
        <v>3</v>
      </c>
      <c r="Q40" s="576">
        <f>IFERROR(__xludf.DUMMYFUNCTION("""COMPUTED_VALUE"""),3.0)</f>
        <v>3</v>
      </c>
      <c r="R40" s="576" t="str">
        <f>IFERROR(__xludf.DUMMYFUNCTION("""COMPUTED_VALUE"""),"F0306F")</f>
        <v>F0306F</v>
      </c>
      <c r="S40" s="576">
        <f>IFERROR(__xludf.DUMMYFUNCTION("""COMPUTED_VALUE"""),4.0)</f>
        <v>4</v>
      </c>
      <c r="T40" s="576">
        <f>IFERROR(__xludf.DUMMYFUNCTION("""COMPUTED_VALUE"""),5.0)</f>
        <v>5</v>
      </c>
      <c r="U40" s="576" t="str">
        <f>IFERROR(__xludf.DUMMYFUNCTION("""COMPUTED_VALUE"""),"G0504F")</f>
        <v>G0504F</v>
      </c>
      <c r="V40" s="576">
        <f>IFERROR(__xludf.DUMMYFUNCTION("""COMPUTED_VALUE"""),4.0)</f>
        <v>4</v>
      </c>
      <c r="W40" s="576">
        <f>IFERROR(__xludf.DUMMYFUNCTION("""COMPUTED_VALUE"""),3.0)</f>
        <v>3</v>
      </c>
      <c r="X40" s="576" t="str">
        <f>IFERROR(__xludf.DUMMYFUNCTION("""COMPUTED_VALUE"""),"H0306F")</f>
        <v>H0306F</v>
      </c>
      <c r="Y40" s="576">
        <f>IFERROR(__xludf.DUMMYFUNCTION("""COMPUTED_VALUE"""),5.0)</f>
        <v>5</v>
      </c>
      <c r="Z40" s="576">
        <f>IFERROR(__xludf.DUMMYFUNCTION("""COMPUTED_VALUE"""),3.0)</f>
        <v>3</v>
      </c>
      <c r="AA40" s="576" t="str">
        <f>IFERROR(__xludf.DUMMYFUNCTION("""COMPUTED_VALUE"""),"I0308F")</f>
        <v>I0308F</v>
      </c>
      <c r="AB40" s="576">
        <f>IFERROR(__xludf.DUMMYFUNCTION("""COMPUTED_VALUE"""),6.0)</f>
        <v>6</v>
      </c>
      <c r="AC40" s="576">
        <f>IFERROR(__xludf.DUMMYFUNCTION("""COMPUTED_VALUE"""),3.0)</f>
        <v>3</v>
      </c>
      <c r="AD40" s="576" t="str">
        <f>IFERROR(__xludf.DUMMYFUNCTION("""COMPUTED_VALUE"""),"J0304F")</f>
        <v>J0304F</v>
      </c>
      <c r="AE40" s="576">
        <f>IFERROR(__xludf.DUMMYFUNCTION("""COMPUTED_VALUE"""),6.0)</f>
        <v>6</v>
      </c>
      <c r="AF40" s="576">
        <f>IFERROR(__xludf.DUMMYFUNCTION("""COMPUTED_VALUE"""),3.0)</f>
        <v>3</v>
      </c>
      <c r="AG40" s="576" t="str">
        <f>IFERROR(__xludf.DUMMYFUNCTION("""COMPUTED_VALUE"""),"K0306F")</f>
        <v>K0306F</v>
      </c>
      <c r="AH40" s="576">
        <f>IFERROR(__xludf.DUMMYFUNCTION("""COMPUTED_VALUE"""),7.0)</f>
        <v>7</v>
      </c>
      <c r="AI40" s="576">
        <f>IFERROR(__xludf.DUMMYFUNCTION("""COMPUTED_VALUE"""),3.0)</f>
        <v>3</v>
      </c>
      <c r="AJ40" s="576" t="str">
        <f>IFERROR(__xludf.DUMMYFUNCTION("""COMPUTED_VALUE"""),"L0306F")</f>
        <v>L0306F</v>
      </c>
      <c r="AK40" s="576">
        <f>IFERROR(__xludf.DUMMYFUNCTION("""COMPUTED_VALUE"""),7.0)</f>
        <v>7</v>
      </c>
      <c r="AL40" s="576">
        <f>IFERROR(__xludf.DUMMYFUNCTION("""COMPUTED_VALUE"""),3.0)</f>
        <v>3</v>
      </c>
      <c r="AM40" s="576" t="str">
        <f>IFERROR(__xludf.DUMMYFUNCTION("""COMPUTED_VALUE"""),"M0306F")</f>
        <v>M0306F</v>
      </c>
      <c r="AN40" s="576">
        <f>IFERROR(__xludf.DUMMYFUNCTION("""COMPUTED_VALUE"""),8.0)</f>
        <v>8</v>
      </c>
      <c r="AO40" s="576">
        <f>IFERROR(__xludf.DUMMYFUNCTION("""COMPUTED_VALUE"""),3.0)</f>
        <v>3</v>
      </c>
      <c r="AP40" s="576" t="str">
        <f>IFERROR(__xludf.DUMMYFUNCTION("""COMPUTED_VALUE"""),"N0306F")</f>
        <v>N0306F</v>
      </c>
      <c r="AQ40" s="576">
        <f>IFERROR(__xludf.DUMMYFUNCTION("""COMPUTED_VALUE"""),8.0)</f>
        <v>8</v>
      </c>
      <c r="AR40" s="576">
        <f>IFERROR(__xludf.DUMMYFUNCTION("""COMPUTED_VALUE"""),3.0)</f>
        <v>3</v>
      </c>
      <c r="AS40" s="576" t="str">
        <f>IFERROR(__xludf.DUMMYFUNCTION("""COMPUTED_VALUE"""),"O0306F")</f>
        <v>O0306F</v>
      </c>
      <c r="AT40" s="576">
        <f>IFERROR(__xludf.DUMMYFUNCTION("""COMPUTED_VALUE"""),9.0)</f>
        <v>9</v>
      </c>
      <c r="AU40" s="576">
        <f>IFERROR(__xludf.DUMMYFUNCTION("""COMPUTED_VALUE"""),4.0)</f>
        <v>4</v>
      </c>
      <c r="AV40" s="576" t="str">
        <f>IFERROR(__xludf.DUMMYFUNCTION("""COMPUTED_VALUE"""),"P0404F")</f>
        <v>P0404F</v>
      </c>
      <c r="AW40" s="576">
        <f>IFERROR(__xludf.DUMMYFUNCTION("""COMPUTED_VALUE"""),9.0)</f>
        <v>9</v>
      </c>
      <c r="AX40" s="576">
        <f>IFERROR(__xludf.DUMMYFUNCTION("""COMPUTED_VALUE"""),5.0)</f>
        <v>5</v>
      </c>
      <c r="AY40" s="576" t="str">
        <f>IFERROR(__xludf.DUMMYFUNCTION("""COMPUTED_VALUE"""),"Q0507F")</f>
        <v>Q0507F</v>
      </c>
      <c r="AZ40" s="576">
        <f>IFERROR(__xludf.DUMMYFUNCTION("""COMPUTED_VALUE"""),10.0)</f>
        <v>10</v>
      </c>
      <c r="BA40" s="576">
        <f>IFERROR(__xludf.DUMMYFUNCTION("""COMPUTED_VALUE"""),6.0)</f>
        <v>6</v>
      </c>
      <c r="BB40" s="576" t="str">
        <f>IFERROR(__xludf.DUMMYFUNCTION("""COMPUTED_VALUE"""),"R0607F")</f>
        <v>R0607F</v>
      </c>
      <c r="BC40" s="576">
        <f>IFERROR(__xludf.DUMMYFUNCTION("""COMPUTED_VALUE"""),10.0)</f>
        <v>10</v>
      </c>
      <c r="BD40" s="576">
        <f>IFERROR(__xludf.DUMMYFUNCTION("""COMPUTED_VALUE"""),2.0)</f>
        <v>2</v>
      </c>
      <c r="BE40" s="576" t="str">
        <f>IFERROR(__xludf.DUMMYFUNCTION("""COMPUTED_VALUE"""),"S020304")</f>
        <v>S020304</v>
      </c>
    </row>
    <row r="41">
      <c r="A41" s="576">
        <f>IFERROR(__xludf.DUMMYFUNCTION("""COMPUTED_VALUE"""),1.0)</f>
        <v>1</v>
      </c>
      <c r="B41" s="576">
        <f>IFERROR(__xludf.DUMMYFUNCTION("""COMPUTED_VALUE"""),3.0)</f>
        <v>3</v>
      </c>
      <c r="C41" s="576" t="str">
        <f>IFERROR(__xludf.DUMMYFUNCTION("""COMPUTED_VALUE"""),"A0304R")</f>
        <v>A0304R</v>
      </c>
      <c r="D41" s="576">
        <f>IFERROR(__xludf.DUMMYFUNCTION("""COMPUTED_VALUE"""),1.0)</f>
        <v>1</v>
      </c>
      <c r="E41" s="576">
        <f>IFERROR(__xludf.DUMMYFUNCTION("""COMPUTED_VALUE"""),3.0)</f>
        <v>3</v>
      </c>
      <c r="F41" s="576" t="str">
        <f>IFERROR(__xludf.DUMMYFUNCTION("""COMPUTED_VALUE"""),"B0304R")</f>
        <v>B0304R</v>
      </c>
      <c r="G41" s="576">
        <f>IFERROR(__xludf.DUMMYFUNCTION("""COMPUTED_VALUE"""),2.0)</f>
        <v>2</v>
      </c>
      <c r="H41" s="576">
        <f>IFERROR(__xludf.DUMMYFUNCTION("""COMPUTED_VALUE"""),3.0)</f>
        <v>3</v>
      </c>
      <c r="I41" s="576" t="str">
        <f>IFERROR(__xludf.DUMMYFUNCTION("""COMPUTED_VALUE"""),"C0304R")</f>
        <v>C0304R</v>
      </c>
      <c r="J41" s="576">
        <f>IFERROR(__xludf.DUMMYFUNCTION("""COMPUTED_VALUE"""),2.0)</f>
        <v>2</v>
      </c>
      <c r="K41" s="576">
        <f>IFERROR(__xludf.DUMMYFUNCTION("""COMPUTED_VALUE"""),3.0)</f>
        <v>3</v>
      </c>
      <c r="L41" s="576" t="str">
        <f>IFERROR(__xludf.DUMMYFUNCTION("""COMPUTED_VALUE"""),"D0304R")</f>
        <v>D0304R</v>
      </c>
      <c r="M41" s="576">
        <f>IFERROR(__xludf.DUMMYFUNCTION("""COMPUTED_VALUE"""),3.0)</f>
        <v>3</v>
      </c>
      <c r="N41" s="576">
        <f>IFERROR(__xludf.DUMMYFUNCTION("""COMPUTED_VALUE"""),3.0)</f>
        <v>3</v>
      </c>
      <c r="O41" s="576" t="str">
        <f>IFERROR(__xludf.DUMMYFUNCTION("""COMPUTED_VALUE"""),"E0304R")</f>
        <v>E0304R</v>
      </c>
      <c r="P41" s="576">
        <f>IFERROR(__xludf.DUMMYFUNCTION("""COMPUTED_VALUE"""),3.0)</f>
        <v>3</v>
      </c>
      <c r="Q41" s="576">
        <f>IFERROR(__xludf.DUMMYFUNCTION("""COMPUTED_VALUE"""),3.0)</f>
        <v>3</v>
      </c>
      <c r="R41" s="576" t="str">
        <f>IFERROR(__xludf.DUMMYFUNCTION("""COMPUTED_VALUE"""),"F0306R")</f>
        <v>F0306R</v>
      </c>
      <c r="S41" s="576">
        <f>IFERROR(__xludf.DUMMYFUNCTION("""COMPUTED_VALUE"""),4.0)</f>
        <v>4</v>
      </c>
      <c r="T41" s="576">
        <f>IFERROR(__xludf.DUMMYFUNCTION("""COMPUTED_VALUE"""),5.0)</f>
        <v>5</v>
      </c>
      <c r="U41" s="576" t="str">
        <f>IFERROR(__xludf.DUMMYFUNCTION("""COMPUTED_VALUE"""),"G0504R")</f>
        <v>G0504R</v>
      </c>
      <c r="V41" s="576">
        <f>IFERROR(__xludf.DUMMYFUNCTION("""COMPUTED_VALUE"""),4.0)</f>
        <v>4</v>
      </c>
      <c r="W41" s="576">
        <f>IFERROR(__xludf.DUMMYFUNCTION("""COMPUTED_VALUE"""),3.0)</f>
        <v>3</v>
      </c>
      <c r="X41" s="576" t="str">
        <f>IFERROR(__xludf.DUMMYFUNCTION("""COMPUTED_VALUE"""),"H0306R")</f>
        <v>H0306R</v>
      </c>
      <c r="Y41" s="576">
        <f>IFERROR(__xludf.DUMMYFUNCTION("""COMPUTED_VALUE"""),5.0)</f>
        <v>5</v>
      </c>
      <c r="Z41" s="576">
        <f>IFERROR(__xludf.DUMMYFUNCTION("""COMPUTED_VALUE"""),3.0)</f>
        <v>3</v>
      </c>
      <c r="AA41" s="576" t="str">
        <f>IFERROR(__xludf.DUMMYFUNCTION("""COMPUTED_VALUE"""),"I0308R")</f>
        <v>I0308R</v>
      </c>
      <c r="AB41" s="576">
        <f>IFERROR(__xludf.DUMMYFUNCTION("""COMPUTED_VALUE"""),6.0)</f>
        <v>6</v>
      </c>
      <c r="AC41" s="576">
        <f>IFERROR(__xludf.DUMMYFUNCTION("""COMPUTED_VALUE"""),3.0)</f>
        <v>3</v>
      </c>
      <c r="AD41" s="576" t="str">
        <f>IFERROR(__xludf.DUMMYFUNCTION("""COMPUTED_VALUE"""),"J0304R")</f>
        <v>J0304R</v>
      </c>
      <c r="AE41" s="576">
        <f>IFERROR(__xludf.DUMMYFUNCTION("""COMPUTED_VALUE"""),6.0)</f>
        <v>6</v>
      </c>
      <c r="AF41" s="576">
        <f>IFERROR(__xludf.DUMMYFUNCTION("""COMPUTED_VALUE"""),3.0)</f>
        <v>3</v>
      </c>
      <c r="AG41" s="576" t="str">
        <f>IFERROR(__xludf.DUMMYFUNCTION("""COMPUTED_VALUE"""),"K0306R")</f>
        <v>K0306R</v>
      </c>
      <c r="AH41" s="576">
        <f>IFERROR(__xludf.DUMMYFUNCTION("""COMPUTED_VALUE"""),7.0)</f>
        <v>7</v>
      </c>
      <c r="AI41" s="576">
        <f>IFERROR(__xludf.DUMMYFUNCTION("""COMPUTED_VALUE"""),3.0)</f>
        <v>3</v>
      </c>
      <c r="AJ41" s="576" t="str">
        <f>IFERROR(__xludf.DUMMYFUNCTION("""COMPUTED_VALUE"""),"L0306R")</f>
        <v>L0306R</v>
      </c>
      <c r="AK41" s="576">
        <f>IFERROR(__xludf.DUMMYFUNCTION("""COMPUTED_VALUE"""),7.0)</f>
        <v>7</v>
      </c>
      <c r="AL41" s="576">
        <f>IFERROR(__xludf.DUMMYFUNCTION("""COMPUTED_VALUE"""),3.0)</f>
        <v>3</v>
      </c>
      <c r="AM41" s="576" t="str">
        <f>IFERROR(__xludf.DUMMYFUNCTION("""COMPUTED_VALUE"""),"M0306R")</f>
        <v>M0306R</v>
      </c>
      <c r="AN41" s="576">
        <f>IFERROR(__xludf.DUMMYFUNCTION("""COMPUTED_VALUE"""),8.0)</f>
        <v>8</v>
      </c>
      <c r="AO41" s="576">
        <f>IFERROR(__xludf.DUMMYFUNCTION("""COMPUTED_VALUE"""),3.0)</f>
        <v>3</v>
      </c>
      <c r="AP41" s="576" t="str">
        <f>IFERROR(__xludf.DUMMYFUNCTION("""COMPUTED_VALUE"""),"N0306R")</f>
        <v>N0306R</v>
      </c>
      <c r="AQ41" s="576">
        <f>IFERROR(__xludf.DUMMYFUNCTION("""COMPUTED_VALUE"""),8.0)</f>
        <v>8</v>
      </c>
      <c r="AR41" s="576">
        <f>IFERROR(__xludf.DUMMYFUNCTION("""COMPUTED_VALUE"""),3.0)</f>
        <v>3</v>
      </c>
      <c r="AS41" s="576" t="str">
        <f>IFERROR(__xludf.DUMMYFUNCTION("""COMPUTED_VALUE"""),"O0306R")</f>
        <v>O0306R</v>
      </c>
      <c r="AT41" s="576">
        <f>IFERROR(__xludf.DUMMYFUNCTION("""COMPUTED_VALUE"""),9.0)</f>
        <v>9</v>
      </c>
      <c r="AU41" s="576">
        <f>IFERROR(__xludf.DUMMYFUNCTION("""COMPUTED_VALUE"""),4.0)</f>
        <v>4</v>
      </c>
      <c r="AV41" s="576" t="str">
        <f>IFERROR(__xludf.DUMMYFUNCTION("""COMPUTED_VALUE"""),"P0404R")</f>
        <v>P0404R</v>
      </c>
      <c r="AW41" s="576">
        <f>IFERROR(__xludf.DUMMYFUNCTION("""COMPUTED_VALUE"""),9.0)</f>
        <v>9</v>
      </c>
      <c r="AX41" s="576">
        <f>IFERROR(__xludf.DUMMYFUNCTION("""COMPUTED_VALUE"""),5.0)</f>
        <v>5</v>
      </c>
      <c r="AY41" s="576" t="str">
        <f>IFERROR(__xludf.DUMMYFUNCTION("""COMPUTED_VALUE"""),"Q0508F")</f>
        <v>Q0508F</v>
      </c>
      <c r="AZ41" s="576">
        <f>IFERROR(__xludf.DUMMYFUNCTION("""COMPUTED_VALUE"""),10.0)</f>
        <v>10</v>
      </c>
      <c r="BA41" s="576">
        <f>IFERROR(__xludf.DUMMYFUNCTION("""COMPUTED_VALUE"""),6.0)</f>
        <v>6</v>
      </c>
      <c r="BB41" s="576" t="str">
        <f>IFERROR(__xludf.DUMMYFUNCTION("""COMPUTED_VALUE"""),"R0608F")</f>
        <v>R0608F</v>
      </c>
      <c r="BC41" s="576">
        <f>IFERROR(__xludf.DUMMYFUNCTION("""COMPUTED_VALUE"""),10.0)</f>
        <v>10</v>
      </c>
      <c r="BD41" s="576">
        <f>IFERROR(__xludf.DUMMYFUNCTION("""COMPUTED_VALUE"""),2.0)</f>
        <v>2</v>
      </c>
      <c r="BE41" s="576" t="str">
        <f>IFERROR(__xludf.DUMMYFUNCTION("""COMPUTED_VALUE"""),"S020305")</f>
        <v>S020305</v>
      </c>
    </row>
    <row r="42">
      <c r="A42" s="576">
        <f>IFERROR(__xludf.DUMMYFUNCTION("""COMPUTED_VALUE"""),1.0)</f>
        <v>1</v>
      </c>
      <c r="B42" s="576">
        <f>IFERROR(__xludf.DUMMYFUNCTION("""COMPUTED_VALUE"""),3.0)</f>
        <v>3</v>
      </c>
      <c r="C42" s="576" t="str">
        <f>IFERROR(__xludf.DUMMYFUNCTION("""COMPUTED_VALUE"""),"A0305F")</f>
        <v>A0305F</v>
      </c>
      <c r="D42" s="576">
        <f>IFERROR(__xludf.DUMMYFUNCTION("""COMPUTED_VALUE"""),1.0)</f>
        <v>1</v>
      </c>
      <c r="E42" s="576">
        <f>IFERROR(__xludf.DUMMYFUNCTION("""COMPUTED_VALUE"""),3.0)</f>
        <v>3</v>
      </c>
      <c r="F42" s="576" t="str">
        <f>IFERROR(__xludf.DUMMYFUNCTION("""COMPUTED_VALUE"""),"B0305F")</f>
        <v>B0305F</v>
      </c>
      <c r="G42" s="576">
        <f>IFERROR(__xludf.DUMMYFUNCTION("""COMPUTED_VALUE"""),2.0)</f>
        <v>2</v>
      </c>
      <c r="H42" s="576">
        <f>IFERROR(__xludf.DUMMYFUNCTION("""COMPUTED_VALUE"""),3.0)</f>
        <v>3</v>
      </c>
      <c r="I42" s="576" t="str">
        <f>IFERROR(__xludf.DUMMYFUNCTION("""COMPUTED_VALUE"""),"C0305F")</f>
        <v>C0305F</v>
      </c>
      <c r="J42" s="576">
        <f>IFERROR(__xludf.DUMMYFUNCTION("""COMPUTED_VALUE"""),2.0)</f>
        <v>2</v>
      </c>
      <c r="K42" s="576">
        <f>IFERROR(__xludf.DUMMYFUNCTION("""COMPUTED_VALUE"""),3.0)</f>
        <v>3</v>
      </c>
      <c r="L42" s="576" t="str">
        <f>IFERROR(__xludf.DUMMYFUNCTION("""COMPUTED_VALUE"""),"D0305F")</f>
        <v>D0305F</v>
      </c>
      <c r="M42" s="576">
        <f>IFERROR(__xludf.DUMMYFUNCTION("""COMPUTED_VALUE"""),3.0)</f>
        <v>3</v>
      </c>
      <c r="N42" s="576">
        <f>IFERROR(__xludf.DUMMYFUNCTION("""COMPUTED_VALUE"""),3.0)</f>
        <v>3</v>
      </c>
      <c r="O42" s="576" t="str">
        <f>IFERROR(__xludf.DUMMYFUNCTION("""COMPUTED_VALUE"""),"E0305F")</f>
        <v>E0305F</v>
      </c>
      <c r="P42" s="576">
        <f>IFERROR(__xludf.DUMMYFUNCTION("""COMPUTED_VALUE"""),3.0)</f>
        <v>3</v>
      </c>
      <c r="Q42" s="576">
        <f>IFERROR(__xludf.DUMMYFUNCTION("""COMPUTED_VALUE"""),3.0)</f>
        <v>3</v>
      </c>
      <c r="R42" s="576" t="str">
        <f>IFERROR(__xludf.DUMMYFUNCTION("""COMPUTED_VALUE"""),"F0307F")</f>
        <v>F0307F</v>
      </c>
      <c r="S42" s="576">
        <f>IFERROR(__xludf.DUMMYFUNCTION("""COMPUTED_VALUE"""),4.0)</f>
        <v>4</v>
      </c>
      <c r="T42" s="576">
        <f>IFERROR(__xludf.DUMMYFUNCTION("""COMPUTED_VALUE"""),5.0)</f>
        <v>5</v>
      </c>
      <c r="U42" s="576" t="str">
        <f>IFERROR(__xludf.DUMMYFUNCTION("""COMPUTED_VALUE"""),"G0505F")</f>
        <v>G0505F</v>
      </c>
      <c r="V42" s="576">
        <f>IFERROR(__xludf.DUMMYFUNCTION("""COMPUTED_VALUE"""),4.0)</f>
        <v>4</v>
      </c>
      <c r="W42" s="576">
        <f>IFERROR(__xludf.DUMMYFUNCTION("""COMPUTED_VALUE"""),3.0)</f>
        <v>3</v>
      </c>
      <c r="X42" s="576" t="str">
        <f>IFERROR(__xludf.DUMMYFUNCTION("""COMPUTED_VALUE"""),"H0307F")</f>
        <v>H0307F</v>
      </c>
      <c r="Y42" s="576">
        <f>IFERROR(__xludf.DUMMYFUNCTION("""COMPUTED_VALUE"""),5.0)</f>
        <v>5</v>
      </c>
      <c r="Z42" s="576">
        <f>IFERROR(__xludf.DUMMYFUNCTION("""COMPUTED_VALUE"""),4.0)</f>
        <v>4</v>
      </c>
      <c r="AA42" s="576" t="str">
        <f>IFERROR(__xludf.DUMMYFUNCTION("""COMPUTED_VALUE"""),"I0405F")</f>
        <v>I0405F</v>
      </c>
      <c r="AB42" s="576">
        <f>IFERROR(__xludf.DUMMYFUNCTION("""COMPUTED_VALUE"""),6.0)</f>
        <v>6</v>
      </c>
      <c r="AC42" s="576">
        <f>IFERROR(__xludf.DUMMYFUNCTION("""COMPUTED_VALUE"""),3.0)</f>
        <v>3</v>
      </c>
      <c r="AD42" s="576" t="str">
        <f>IFERROR(__xludf.DUMMYFUNCTION("""COMPUTED_VALUE"""),"J0305F")</f>
        <v>J0305F</v>
      </c>
      <c r="AE42" s="576">
        <f>IFERROR(__xludf.DUMMYFUNCTION("""COMPUTED_VALUE"""),6.0)</f>
        <v>6</v>
      </c>
      <c r="AF42" s="576">
        <f>IFERROR(__xludf.DUMMYFUNCTION("""COMPUTED_VALUE"""),3.0)</f>
        <v>3</v>
      </c>
      <c r="AG42" s="576" t="str">
        <f>IFERROR(__xludf.DUMMYFUNCTION("""COMPUTED_VALUE"""),"K0307F")</f>
        <v>K0307F</v>
      </c>
      <c r="AH42" s="576">
        <f>IFERROR(__xludf.DUMMYFUNCTION("""COMPUTED_VALUE"""),7.0)</f>
        <v>7</v>
      </c>
      <c r="AI42" s="576">
        <f>IFERROR(__xludf.DUMMYFUNCTION("""COMPUTED_VALUE"""),3.0)</f>
        <v>3</v>
      </c>
      <c r="AJ42" s="576" t="str">
        <f>IFERROR(__xludf.DUMMYFUNCTION("""COMPUTED_VALUE"""),"L0307F")</f>
        <v>L0307F</v>
      </c>
      <c r="AK42" s="576">
        <f>IFERROR(__xludf.DUMMYFUNCTION("""COMPUTED_VALUE"""),7.0)</f>
        <v>7</v>
      </c>
      <c r="AL42" s="576">
        <f>IFERROR(__xludf.DUMMYFUNCTION("""COMPUTED_VALUE"""),3.0)</f>
        <v>3</v>
      </c>
      <c r="AM42" s="576" t="str">
        <f>IFERROR(__xludf.DUMMYFUNCTION("""COMPUTED_VALUE"""),"M0307F")</f>
        <v>M0307F</v>
      </c>
      <c r="AN42" s="576">
        <f>IFERROR(__xludf.DUMMYFUNCTION("""COMPUTED_VALUE"""),8.0)</f>
        <v>8</v>
      </c>
      <c r="AO42" s="576">
        <f>IFERROR(__xludf.DUMMYFUNCTION("""COMPUTED_VALUE"""),3.0)</f>
        <v>3</v>
      </c>
      <c r="AP42" s="576" t="str">
        <f>IFERROR(__xludf.DUMMYFUNCTION("""COMPUTED_VALUE"""),"N0307F")</f>
        <v>N0307F</v>
      </c>
      <c r="AQ42" s="576">
        <f>IFERROR(__xludf.DUMMYFUNCTION("""COMPUTED_VALUE"""),8.0)</f>
        <v>8</v>
      </c>
      <c r="AR42" s="576">
        <f>IFERROR(__xludf.DUMMYFUNCTION("""COMPUTED_VALUE"""),3.0)</f>
        <v>3</v>
      </c>
      <c r="AS42" s="576" t="str">
        <f>IFERROR(__xludf.DUMMYFUNCTION("""COMPUTED_VALUE"""),"O0307F")</f>
        <v>O0307F</v>
      </c>
      <c r="AT42" s="576">
        <f>IFERROR(__xludf.DUMMYFUNCTION("""COMPUTED_VALUE"""),9.0)</f>
        <v>9</v>
      </c>
      <c r="AU42" s="576">
        <f>IFERROR(__xludf.DUMMYFUNCTION("""COMPUTED_VALUE"""),4.0)</f>
        <v>4</v>
      </c>
      <c r="AV42" s="576" t="str">
        <f>IFERROR(__xludf.DUMMYFUNCTION("""COMPUTED_VALUE"""),"P0405F")</f>
        <v>P0405F</v>
      </c>
      <c r="AW42" s="576">
        <f>IFERROR(__xludf.DUMMYFUNCTION("""COMPUTED_VALUE"""),9.0)</f>
        <v>9</v>
      </c>
      <c r="AX42" s="576">
        <f>IFERROR(__xludf.DUMMYFUNCTION("""COMPUTED_VALUE"""),6.0)</f>
        <v>6</v>
      </c>
      <c r="AY42" s="576" t="str">
        <f>IFERROR(__xludf.DUMMYFUNCTION("""COMPUTED_VALUE"""),"Q0601F")</f>
        <v>Q0601F</v>
      </c>
      <c r="AZ42" s="576">
        <f>IFERROR(__xludf.DUMMYFUNCTION("""COMPUTED_VALUE"""),10.0)</f>
        <v>10</v>
      </c>
      <c r="BA42" s="576">
        <f>IFERROR(__xludf.DUMMYFUNCTION("""COMPUTED_VALUE"""),7.0)</f>
        <v>7</v>
      </c>
      <c r="BB42" s="576" t="str">
        <f>IFERROR(__xludf.DUMMYFUNCTION("""COMPUTED_VALUE"""),"R0701F")</f>
        <v>R0701F</v>
      </c>
      <c r="BC42" s="576">
        <f>IFERROR(__xludf.DUMMYFUNCTION("""COMPUTED_VALUE"""),10.0)</f>
        <v>10</v>
      </c>
      <c r="BD42" s="576">
        <f>IFERROR(__xludf.DUMMYFUNCTION("""COMPUTED_VALUE"""),2.0)</f>
        <v>2</v>
      </c>
      <c r="BE42" s="576" t="str">
        <f>IFERROR(__xludf.DUMMYFUNCTION("""COMPUTED_VALUE"""),"S020306")</f>
        <v>S020306</v>
      </c>
    </row>
    <row r="43">
      <c r="A43" s="576">
        <f>IFERROR(__xludf.DUMMYFUNCTION("""COMPUTED_VALUE"""),1.0)</f>
        <v>1</v>
      </c>
      <c r="B43" s="576">
        <f>IFERROR(__xludf.DUMMYFUNCTION("""COMPUTED_VALUE"""),3.0)</f>
        <v>3</v>
      </c>
      <c r="C43" s="576" t="str">
        <f>IFERROR(__xludf.DUMMYFUNCTION("""COMPUTED_VALUE"""),"A0305R")</f>
        <v>A0305R</v>
      </c>
      <c r="D43" s="576">
        <f>IFERROR(__xludf.DUMMYFUNCTION("""COMPUTED_VALUE"""),1.0)</f>
        <v>1</v>
      </c>
      <c r="E43" s="576">
        <f>IFERROR(__xludf.DUMMYFUNCTION("""COMPUTED_VALUE"""),3.0)</f>
        <v>3</v>
      </c>
      <c r="F43" s="576" t="str">
        <f>IFERROR(__xludf.DUMMYFUNCTION("""COMPUTED_VALUE"""),"B0305R")</f>
        <v>B0305R</v>
      </c>
      <c r="G43" s="576">
        <f>IFERROR(__xludf.DUMMYFUNCTION("""COMPUTED_VALUE"""),2.0)</f>
        <v>2</v>
      </c>
      <c r="H43" s="576">
        <f>IFERROR(__xludf.DUMMYFUNCTION("""COMPUTED_VALUE"""),3.0)</f>
        <v>3</v>
      </c>
      <c r="I43" s="576" t="str">
        <f>IFERROR(__xludf.DUMMYFUNCTION("""COMPUTED_VALUE"""),"C0305R")</f>
        <v>C0305R</v>
      </c>
      <c r="J43" s="576">
        <f>IFERROR(__xludf.DUMMYFUNCTION("""COMPUTED_VALUE"""),2.0)</f>
        <v>2</v>
      </c>
      <c r="K43" s="576">
        <f>IFERROR(__xludf.DUMMYFUNCTION("""COMPUTED_VALUE"""),3.0)</f>
        <v>3</v>
      </c>
      <c r="L43" s="576" t="str">
        <f>IFERROR(__xludf.DUMMYFUNCTION("""COMPUTED_VALUE"""),"D0305R")</f>
        <v>D0305R</v>
      </c>
      <c r="M43" s="576">
        <f>IFERROR(__xludf.DUMMYFUNCTION("""COMPUTED_VALUE"""),3.0)</f>
        <v>3</v>
      </c>
      <c r="N43" s="576">
        <f>IFERROR(__xludf.DUMMYFUNCTION("""COMPUTED_VALUE"""),3.0)</f>
        <v>3</v>
      </c>
      <c r="O43" s="576" t="str">
        <f>IFERROR(__xludf.DUMMYFUNCTION("""COMPUTED_VALUE"""),"E0305R")</f>
        <v>E0305R</v>
      </c>
      <c r="P43" s="576">
        <f>IFERROR(__xludf.DUMMYFUNCTION("""COMPUTED_VALUE"""),3.0)</f>
        <v>3</v>
      </c>
      <c r="Q43" s="576">
        <f>IFERROR(__xludf.DUMMYFUNCTION("""COMPUTED_VALUE"""),3.0)</f>
        <v>3</v>
      </c>
      <c r="R43" s="576" t="str">
        <f>IFERROR(__xludf.DUMMYFUNCTION("""COMPUTED_VALUE"""),"F0307R")</f>
        <v>F0307R</v>
      </c>
      <c r="S43" s="576">
        <f>IFERROR(__xludf.DUMMYFUNCTION("""COMPUTED_VALUE"""),4.0)</f>
        <v>4</v>
      </c>
      <c r="T43" s="576">
        <f>IFERROR(__xludf.DUMMYFUNCTION("""COMPUTED_VALUE"""),5.0)</f>
        <v>5</v>
      </c>
      <c r="U43" s="576" t="str">
        <f>IFERROR(__xludf.DUMMYFUNCTION("""COMPUTED_VALUE"""),"G0505R")</f>
        <v>G0505R</v>
      </c>
      <c r="V43" s="576">
        <f>IFERROR(__xludf.DUMMYFUNCTION("""COMPUTED_VALUE"""),4.0)</f>
        <v>4</v>
      </c>
      <c r="W43" s="576">
        <f>IFERROR(__xludf.DUMMYFUNCTION("""COMPUTED_VALUE"""),3.0)</f>
        <v>3</v>
      </c>
      <c r="X43" s="576" t="str">
        <f>IFERROR(__xludf.DUMMYFUNCTION("""COMPUTED_VALUE"""),"H0307R")</f>
        <v>H0307R</v>
      </c>
      <c r="Y43" s="576">
        <f>IFERROR(__xludf.DUMMYFUNCTION("""COMPUTED_VALUE"""),5.0)</f>
        <v>5</v>
      </c>
      <c r="Z43" s="576">
        <f>IFERROR(__xludf.DUMMYFUNCTION("""COMPUTED_VALUE"""),4.0)</f>
        <v>4</v>
      </c>
      <c r="AA43" s="576" t="str">
        <f>IFERROR(__xludf.DUMMYFUNCTION("""COMPUTED_VALUE"""),"I0405R")</f>
        <v>I0405R</v>
      </c>
      <c r="AB43" s="576">
        <f>IFERROR(__xludf.DUMMYFUNCTION("""COMPUTED_VALUE"""),6.0)</f>
        <v>6</v>
      </c>
      <c r="AC43" s="576">
        <f>IFERROR(__xludf.DUMMYFUNCTION("""COMPUTED_VALUE"""),3.0)</f>
        <v>3</v>
      </c>
      <c r="AD43" s="576" t="str">
        <f>IFERROR(__xludf.DUMMYFUNCTION("""COMPUTED_VALUE"""),"J0305R")</f>
        <v>J0305R</v>
      </c>
      <c r="AE43" s="576">
        <f>IFERROR(__xludf.DUMMYFUNCTION("""COMPUTED_VALUE"""),6.0)</f>
        <v>6</v>
      </c>
      <c r="AF43" s="576">
        <f>IFERROR(__xludf.DUMMYFUNCTION("""COMPUTED_VALUE"""),3.0)</f>
        <v>3</v>
      </c>
      <c r="AG43" s="576" t="str">
        <f>IFERROR(__xludf.DUMMYFUNCTION("""COMPUTED_VALUE"""),"K0307R")</f>
        <v>K0307R</v>
      </c>
      <c r="AH43" s="576">
        <f>IFERROR(__xludf.DUMMYFUNCTION("""COMPUTED_VALUE"""),7.0)</f>
        <v>7</v>
      </c>
      <c r="AI43" s="576">
        <f>IFERROR(__xludf.DUMMYFUNCTION("""COMPUTED_VALUE"""),3.0)</f>
        <v>3</v>
      </c>
      <c r="AJ43" s="576" t="str">
        <f>IFERROR(__xludf.DUMMYFUNCTION("""COMPUTED_VALUE"""),"L0307R")</f>
        <v>L0307R</v>
      </c>
      <c r="AK43" s="576">
        <f>IFERROR(__xludf.DUMMYFUNCTION("""COMPUTED_VALUE"""),7.0)</f>
        <v>7</v>
      </c>
      <c r="AL43" s="576">
        <f>IFERROR(__xludf.DUMMYFUNCTION("""COMPUTED_VALUE"""),3.0)</f>
        <v>3</v>
      </c>
      <c r="AM43" s="576" t="str">
        <f>IFERROR(__xludf.DUMMYFUNCTION("""COMPUTED_VALUE"""),"M0307R")</f>
        <v>M0307R</v>
      </c>
      <c r="AN43" s="576">
        <f>IFERROR(__xludf.DUMMYFUNCTION("""COMPUTED_VALUE"""),8.0)</f>
        <v>8</v>
      </c>
      <c r="AO43" s="576">
        <f>IFERROR(__xludf.DUMMYFUNCTION("""COMPUTED_VALUE"""),3.0)</f>
        <v>3</v>
      </c>
      <c r="AP43" s="576" t="str">
        <f>IFERROR(__xludf.DUMMYFUNCTION("""COMPUTED_VALUE"""),"N0307R")</f>
        <v>N0307R</v>
      </c>
      <c r="AQ43" s="576">
        <f>IFERROR(__xludf.DUMMYFUNCTION("""COMPUTED_VALUE"""),8.0)</f>
        <v>8</v>
      </c>
      <c r="AR43" s="576">
        <f>IFERROR(__xludf.DUMMYFUNCTION("""COMPUTED_VALUE"""),3.0)</f>
        <v>3</v>
      </c>
      <c r="AS43" s="576" t="str">
        <f>IFERROR(__xludf.DUMMYFUNCTION("""COMPUTED_VALUE"""),"O0307R")</f>
        <v>O0307R</v>
      </c>
      <c r="AT43" s="576">
        <f>IFERROR(__xludf.DUMMYFUNCTION("""COMPUTED_VALUE"""),9.0)</f>
        <v>9</v>
      </c>
      <c r="AU43" s="576">
        <f>IFERROR(__xludf.DUMMYFUNCTION("""COMPUTED_VALUE"""),4.0)</f>
        <v>4</v>
      </c>
      <c r="AV43" s="576" t="str">
        <f>IFERROR(__xludf.DUMMYFUNCTION("""COMPUTED_VALUE"""),"P0405R")</f>
        <v>P0405R</v>
      </c>
      <c r="AW43" s="576">
        <f>IFERROR(__xludf.DUMMYFUNCTION("""COMPUTED_VALUE"""),9.0)</f>
        <v>9</v>
      </c>
      <c r="AX43" s="576">
        <f>IFERROR(__xludf.DUMMYFUNCTION("""COMPUTED_VALUE"""),6.0)</f>
        <v>6</v>
      </c>
      <c r="AY43" s="576" t="str">
        <f>IFERROR(__xludf.DUMMYFUNCTION("""COMPUTED_VALUE"""),"Q0602F")</f>
        <v>Q0602F</v>
      </c>
      <c r="AZ43" s="576">
        <f>IFERROR(__xludf.DUMMYFUNCTION("""COMPUTED_VALUE"""),10.0)</f>
        <v>10</v>
      </c>
      <c r="BA43" s="576">
        <f>IFERROR(__xludf.DUMMYFUNCTION("""COMPUTED_VALUE"""),7.0)</f>
        <v>7</v>
      </c>
      <c r="BB43" s="576" t="str">
        <f>IFERROR(__xludf.DUMMYFUNCTION("""COMPUTED_VALUE"""),"R0702F")</f>
        <v>R0702F</v>
      </c>
      <c r="BC43" s="576">
        <f>IFERROR(__xludf.DUMMYFUNCTION("""COMPUTED_VALUE"""),10.0)</f>
        <v>10</v>
      </c>
      <c r="BD43" s="576">
        <f>IFERROR(__xludf.DUMMYFUNCTION("""COMPUTED_VALUE"""),2.0)</f>
        <v>2</v>
      </c>
      <c r="BE43" s="576" t="str">
        <f>IFERROR(__xludf.DUMMYFUNCTION("""COMPUTED_VALUE"""),"S020307")</f>
        <v>S020307</v>
      </c>
    </row>
    <row r="44">
      <c r="A44" s="576">
        <f>IFERROR(__xludf.DUMMYFUNCTION("""COMPUTED_VALUE"""),1.0)</f>
        <v>1</v>
      </c>
      <c r="B44" s="576">
        <f>IFERROR(__xludf.DUMMYFUNCTION("""COMPUTED_VALUE"""),3.0)</f>
        <v>3</v>
      </c>
      <c r="C44" s="576" t="str">
        <f>IFERROR(__xludf.DUMMYFUNCTION("""COMPUTED_VALUE"""),"A0306F")</f>
        <v>A0306F</v>
      </c>
      <c r="D44" s="576">
        <f>IFERROR(__xludf.DUMMYFUNCTION("""COMPUTED_VALUE"""),1.0)</f>
        <v>1</v>
      </c>
      <c r="E44" s="576">
        <f>IFERROR(__xludf.DUMMYFUNCTION("""COMPUTED_VALUE"""),3.0)</f>
        <v>3</v>
      </c>
      <c r="F44" s="576" t="str">
        <f>IFERROR(__xludf.DUMMYFUNCTION("""COMPUTED_VALUE"""),"B0306F")</f>
        <v>B0306F</v>
      </c>
      <c r="G44" s="576">
        <f>IFERROR(__xludf.DUMMYFUNCTION("""COMPUTED_VALUE"""),2.0)</f>
        <v>2</v>
      </c>
      <c r="H44" s="576">
        <f>IFERROR(__xludf.DUMMYFUNCTION("""COMPUTED_VALUE"""),3.0)</f>
        <v>3</v>
      </c>
      <c r="I44" s="576" t="str">
        <f>IFERROR(__xludf.DUMMYFUNCTION("""COMPUTED_VALUE"""),"C0306F")</f>
        <v>C0306F</v>
      </c>
      <c r="J44" s="576">
        <f>IFERROR(__xludf.DUMMYFUNCTION("""COMPUTED_VALUE"""),2.0)</f>
        <v>2</v>
      </c>
      <c r="K44" s="576">
        <f>IFERROR(__xludf.DUMMYFUNCTION("""COMPUTED_VALUE"""),3.0)</f>
        <v>3</v>
      </c>
      <c r="L44" s="576" t="str">
        <f>IFERROR(__xludf.DUMMYFUNCTION("""COMPUTED_VALUE"""),"D0306F")</f>
        <v>D0306F</v>
      </c>
      <c r="M44" s="576">
        <f>IFERROR(__xludf.DUMMYFUNCTION("""COMPUTED_VALUE"""),3.0)</f>
        <v>3</v>
      </c>
      <c r="N44" s="576">
        <f>IFERROR(__xludf.DUMMYFUNCTION("""COMPUTED_VALUE"""),3.0)</f>
        <v>3</v>
      </c>
      <c r="O44" s="576" t="str">
        <f>IFERROR(__xludf.DUMMYFUNCTION("""COMPUTED_VALUE"""),"E0306F")</f>
        <v>E0306F</v>
      </c>
      <c r="P44" s="576">
        <f>IFERROR(__xludf.DUMMYFUNCTION("""COMPUTED_VALUE"""),3.0)</f>
        <v>3</v>
      </c>
      <c r="Q44" s="576">
        <f>IFERROR(__xludf.DUMMYFUNCTION("""COMPUTED_VALUE"""),4.0)</f>
        <v>4</v>
      </c>
      <c r="R44" s="576" t="str">
        <f>IFERROR(__xludf.DUMMYFUNCTION("""COMPUTED_VALUE"""),"F0401F")</f>
        <v>F0401F</v>
      </c>
      <c r="S44" s="576">
        <f>IFERROR(__xludf.DUMMYFUNCTION("""COMPUTED_VALUE"""),4.0)</f>
        <v>4</v>
      </c>
      <c r="T44" s="576">
        <f>IFERROR(__xludf.DUMMYFUNCTION("""COMPUTED_VALUE"""),5.0)</f>
        <v>5</v>
      </c>
      <c r="U44" s="576" t="str">
        <f>IFERROR(__xludf.DUMMYFUNCTION("""COMPUTED_VALUE"""),"G0506F")</f>
        <v>G0506F</v>
      </c>
      <c r="V44" s="576">
        <f>IFERROR(__xludf.DUMMYFUNCTION("""COMPUTED_VALUE"""),4.0)</f>
        <v>4</v>
      </c>
      <c r="W44" s="576">
        <f>IFERROR(__xludf.DUMMYFUNCTION("""COMPUTED_VALUE"""),4.0)</f>
        <v>4</v>
      </c>
      <c r="X44" s="576" t="str">
        <f>IFERROR(__xludf.DUMMYFUNCTION("""COMPUTED_VALUE"""),"H0401F")</f>
        <v>H0401F</v>
      </c>
      <c r="Y44" s="576">
        <f>IFERROR(__xludf.DUMMYFUNCTION("""COMPUTED_VALUE"""),5.0)</f>
        <v>5</v>
      </c>
      <c r="Z44" s="576">
        <f>IFERROR(__xludf.DUMMYFUNCTION("""COMPUTED_VALUE"""),4.0)</f>
        <v>4</v>
      </c>
      <c r="AA44" s="576" t="str">
        <f>IFERROR(__xludf.DUMMYFUNCTION("""COMPUTED_VALUE"""),"I0406F")</f>
        <v>I0406F</v>
      </c>
      <c r="AB44" s="576">
        <f>IFERROR(__xludf.DUMMYFUNCTION("""COMPUTED_VALUE"""),6.0)</f>
        <v>6</v>
      </c>
      <c r="AC44" s="576">
        <f>IFERROR(__xludf.DUMMYFUNCTION("""COMPUTED_VALUE"""),3.0)</f>
        <v>3</v>
      </c>
      <c r="AD44" s="576" t="str">
        <f>IFERROR(__xludf.DUMMYFUNCTION("""COMPUTED_VALUE"""),"J0306F")</f>
        <v>J0306F</v>
      </c>
      <c r="AE44" s="576">
        <f>IFERROR(__xludf.DUMMYFUNCTION("""COMPUTED_VALUE"""),6.0)</f>
        <v>6</v>
      </c>
      <c r="AF44" s="576">
        <f>IFERROR(__xludf.DUMMYFUNCTION("""COMPUTED_VALUE"""),4.0)</f>
        <v>4</v>
      </c>
      <c r="AG44" s="576" t="str">
        <f>IFERROR(__xludf.DUMMYFUNCTION("""COMPUTED_VALUE"""),"K0401F")</f>
        <v>K0401F</v>
      </c>
      <c r="AH44" s="576">
        <f>IFERROR(__xludf.DUMMYFUNCTION("""COMPUTED_VALUE"""),7.0)</f>
        <v>7</v>
      </c>
      <c r="AI44" s="576">
        <f>IFERROR(__xludf.DUMMYFUNCTION("""COMPUTED_VALUE"""),4.0)</f>
        <v>4</v>
      </c>
      <c r="AJ44" s="576" t="str">
        <f>IFERROR(__xludf.DUMMYFUNCTION("""COMPUTED_VALUE"""),"L0401F")</f>
        <v>L0401F</v>
      </c>
      <c r="AK44" s="576">
        <f>IFERROR(__xludf.DUMMYFUNCTION("""COMPUTED_VALUE"""),7.0)</f>
        <v>7</v>
      </c>
      <c r="AL44" s="576">
        <f>IFERROR(__xludf.DUMMYFUNCTION("""COMPUTED_VALUE"""),4.0)</f>
        <v>4</v>
      </c>
      <c r="AM44" s="576" t="str">
        <f>IFERROR(__xludf.DUMMYFUNCTION("""COMPUTED_VALUE"""),"M0401F")</f>
        <v>M0401F</v>
      </c>
      <c r="AN44" s="576">
        <f>IFERROR(__xludf.DUMMYFUNCTION("""COMPUTED_VALUE"""),8.0)</f>
        <v>8</v>
      </c>
      <c r="AO44" s="576">
        <f>IFERROR(__xludf.DUMMYFUNCTION("""COMPUTED_VALUE"""),4.0)</f>
        <v>4</v>
      </c>
      <c r="AP44" s="576" t="str">
        <f>IFERROR(__xludf.DUMMYFUNCTION("""COMPUTED_VALUE"""),"N0401F")</f>
        <v>N0401F</v>
      </c>
      <c r="AQ44" s="576">
        <f>IFERROR(__xludf.DUMMYFUNCTION("""COMPUTED_VALUE"""),8.0)</f>
        <v>8</v>
      </c>
      <c r="AR44" s="576">
        <f>IFERROR(__xludf.DUMMYFUNCTION("""COMPUTED_VALUE"""),4.0)</f>
        <v>4</v>
      </c>
      <c r="AS44" s="576" t="str">
        <f>IFERROR(__xludf.DUMMYFUNCTION("""COMPUTED_VALUE"""),"O0401F")</f>
        <v>O0401F</v>
      </c>
      <c r="AT44" s="576">
        <f>IFERROR(__xludf.DUMMYFUNCTION("""COMPUTED_VALUE"""),9.0)</f>
        <v>9</v>
      </c>
      <c r="AU44" s="576">
        <f>IFERROR(__xludf.DUMMYFUNCTION("""COMPUTED_VALUE"""),4.0)</f>
        <v>4</v>
      </c>
      <c r="AV44" s="576" t="str">
        <f>IFERROR(__xludf.DUMMYFUNCTION("""COMPUTED_VALUE"""),"P0406F")</f>
        <v>P0406F</v>
      </c>
      <c r="AW44" s="576">
        <f>IFERROR(__xludf.DUMMYFUNCTION("""COMPUTED_VALUE"""),9.0)</f>
        <v>9</v>
      </c>
      <c r="AX44" s="576">
        <f>IFERROR(__xludf.DUMMYFUNCTION("""COMPUTED_VALUE"""),6.0)</f>
        <v>6</v>
      </c>
      <c r="AY44" s="576" t="str">
        <f>IFERROR(__xludf.DUMMYFUNCTION("""COMPUTED_VALUE"""),"Q0603F")</f>
        <v>Q0603F</v>
      </c>
      <c r="AZ44" s="576">
        <f>IFERROR(__xludf.DUMMYFUNCTION("""COMPUTED_VALUE"""),10.0)</f>
        <v>10</v>
      </c>
      <c r="BA44" s="576">
        <f>IFERROR(__xludf.DUMMYFUNCTION("""COMPUTED_VALUE"""),7.0)</f>
        <v>7</v>
      </c>
      <c r="BB44" s="576" t="str">
        <f>IFERROR(__xludf.DUMMYFUNCTION("""COMPUTED_VALUE"""),"R0703F")</f>
        <v>R0703F</v>
      </c>
      <c r="BC44" s="576">
        <f>IFERROR(__xludf.DUMMYFUNCTION("""COMPUTED_VALUE"""),10.0)</f>
        <v>10</v>
      </c>
      <c r="BD44" s="576">
        <f>IFERROR(__xludf.DUMMYFUNCTION("""COMPUTED_VALUE"""),3.0)</f>
        <v>3</v>
      </c>
      <c r="BE44" s="576" t="str">
        <f>IFERROR(__xludf.DUMMYFUNCTION("""COMPUTED_VALUE"""),"S030101")</f>
        <v>S030101</v>
      </c>
    </row>
    <row r="45">
      <c r="A45" s="576">
        <f>IFERROR(__xludf.DUMMYFUNCTION("""COMPUTED_VALUE"""),1.0)</f>
        <v>1</v>
      </c>
      <c r="B45" s="576">
        <f>IFERROR(__xludf.DUMMYFUNCTION("""COMPUTED_VALUE"""),3.0)</f>
        <v>3</v>
      </c>
      <c r="C45" s="576" t="str">
        <f>IFERROR(__xludf.DUMMYFUNCTION("""COMPUTED_VALUE"""),"A0306R")</f>
        <v>A0306R</v>
      </c>
      <c r="D45" s="576">
        <f>IFERROR(__xludf.DUMMYFUNCTION("""COMPUTED_VALUE"""),1.0)</f>
        <v>1</v>
      </c>
      <c r="E45" s="576">
        <f>IFERROR(__xludf.DUMMYFUNCTION("""COMPUTED_VALUE"""),3.0)</f>
        <v>3</v>
      </c>
      <c r="F45" s="576" t="str">
        <f>IFERROR(__xludf.DUMMYFUNCTION("""COMPUTED_VALUE"""),"B0306R")</f>
        <v>B0306R</v>
      </c>
      <c r="G45" s="576">
        <f>IFERROR(__xludf.DUMMYFUNCTION("""COMPUTED_VALUE"""),2.0)</f>
        <v>2</v>
      </c>
      <c r="H45" s="576">
        <f>IFERROR(__xludf.DUMMYFUNCTION("""COMPUTED_VALUE"""),3.0)</f>
        <v>3</v>
      </c>
      <c r="I45" s="576" t="str">
        <f>IFERROR(__xludf.DUMMYFUNCTION("""COMPUTED_VALUE"""),"C0306R")</f>
        <v>C0306R</v>
      </c>
      <c r="J45" s="576">
        <f>IFERROR(__xludf.DUMMYFUNCTION("""COMPUTED_VALUE"""),2.0)</f>
        <v>2</v>
      </c>
      <c r="K45" s="576">
        <f>IFERROR(__xludf.DUMMYFUNCTION("""COMPUTED_VALUE"""),3.0)</f>
        <v>3</v>
      </c>
      <c r="L45" s="576" t="str">
        <f>IFERROR(__xludf.DUMMYFUNCTION("""COMPUTED_VALUE"""),"D0306R")</f>
        <v>D0306R</v>
      </c>
      <c r="M45" s="576">
        <f>IFERROR(__xludf.DUMMYFUNCTION("""COMPUTED_VALUE"""),3.0)</f>
        <v>3</v>
      </c>
      <c r="N45" s="576">
        <f>IFERROR(__xludf.DUMMYFUNCTION("""COMPUTED_VALUE"""),3.0)</f>
        <v>3</v>
      </c>
      <c r="O45" s="576" t="str">
        <f>IFERROR(__xludf.DUMMYFUNCTION("""COMPUTED_VALUE"""),"E0306R")</f>
        <v>E0306R</v>
      </c>
      <c r="P45" s="576">
        <f>IFERROR(__xludf.DUMMYFUNCTION("""COMPUTED_VALUE"""),3.0)</f>
        <v>3</v>
      </c>
      <c r="Q45" s="576">
        <f>IFERROR(__xludf.DUMMYFUNCTION("""COMPUTED_VALUE"""),4.0)</f>
        <v>4</v>
      </c>
      <c r="R45" s="576" t="str">
        <f>IFERROR(__xludf.DUMMYFUNCTION("""COMPUTED_VALUE"""),"F0401R")</f>
        <v>F0401R</v>
      </c>
      <c r="S45" s="576">
        <f>IFERROR(__xludf.DUMMYFUNCTION("""COMPUTED_VALUE"""),4.0)</f>
        <v>4</v>
      </c>
      <c r="T45" s="576">
        <f>IFERROR(__xludf.DUMMYFUNCTION("""COMPUTED_VALUE"""),5.0)</f>
        <v>5</v>
      </c>
      <c r="U45" s="576" t="str">
        <f>IFERROR(__xludf.DUMMYFUNCTION("""COMPUTED_VALUE"""),"G0506R")</f>
        <v>G0506R</v>
      </c>
      <c r="V45" s="576">
        <f>IFERROR(__xludf.DUMMYFUNCTION("""COMPUTED_VALUE"""),4.0)</f>
        <v>4</v>
      </c>
      <c r="W45" s="576">
        <f>IFERROR(__xludf.DUMMYFUNCTION("""COMPUTED_VALUE"""),4.0)</f>
        <v>4</v>
      </c>
      <c r="X45" s="576" t="str">
        <f>IFERROR(__xludf.DUMMYFUNCTION("""COMPUTED_VALUE"""),"H0401R")</f>
        <v>H0401R</v>
      </c>
      <c r="Y45" s="576">
        <f>IFERROR(__xludf.DUMMYFUNCTION("""COMPUTED_VALUE"""),5.0)</f>
        <v>5</v>
      </c>
      <c r="Z45" s="576">
        <f>IFERROR(__xludf.DUMMYFUNCTION("""COMPUTED_VALUE"""),4.0)</f>
        <v>4</v>
      </c>
      <c r="AA45" s="576" t="str">
        <f>IFERROR(__xludf.DUMMYFUNCTION("""COMPUTED_VALUE"""),"I0406R")</f>
        <v>I0406R</v>
      </c>
      <c r="AB45" s="576">
        <f>IFERROR(__xludf.DUMMYFUNCTION("""COMPUTED_VALUE"""),6.0)</f>
        <v>6</v>
      </c>
      <c r="AC45" s="576">
        <f>IFERROR(__xludf.DUMMYFUNCTION("""COMPUTED_VALUE"""),3.0)</f>
        <v>3</v>
      </c>
      <c r="AD45" s="576" t="str">
        <f>IFERROR(__xludf.DUMMYFUNCTION("""COMPUTED_VALUE"""),"J0306R")</f>
        <v>J0306R</v>
      </c>
      <c r="AE45" s="576">
        <f>IFERROR(__xludf.DUMMYFUNCTION("""COMPUTED_VALUE"""),6.0)</f>
        <v>6</v>
      </c>
      <c r="AF45" s="576">
        <f>IFERROR(__xludf.DUMMYFUNCTION("""COMPUTED_VALUE"""),4.0)</f>
        <v>4</v>
      </c>
      <c r="AG45" s="576" t="str">
        <f>IFERROR(__xludf.DUMMYFUNCTION("""COMPUTED_VALUE"""),"K0401R")</f>
        <v>K0401R</v>
      </c>
      <c r="AH45" s="576">
        <f>IFERROR(__xludf.DUMMYFUNCTION("""COMPUTED_VALUE"""),7.0)</f>
        <v>7</v>
      </c>
      <c r="AI45" s="576">
        <f>IFERROR(__xludf.DUMMYFUNCTION("""COMPUTED_VALUE"""),4.0)</f>
        <v>4</v>
      </c>
      <c r="AJ45" s="576" t="str">
        <f>IFERROR(__xludf.DUMMYFUNCTION("""COMPUTED_VALUE"""),"L0401R")</f>
        <v>L0401R</v>
      </c>
      <c r="AK45" s="576">
        <f>IFERROR(__xludf.DUMMYFUNCTION("""COMPUTED_VALUE"""),7.0)</f>
        <v>7</v>
      </c>
      <c r="AL45" s="576">
        <f>IFERROR(__xludf.DUMMYFUNCTION("""COMPUTED_VALUE"""),4.0)</f>
        <v>4</v>
      </c>
      <c r="AM45" s="576" t="str">
        <f>IFERROR(__xludf.DUMMYFUNCTION("""COMPUTED_VALUE"""),"M0401R")</f>
        <v>M0401R</v>
      </c>
      <c r="AN45" s="576">
        <f>IFERROR(__xludf.DUMMYFUNCTION("""COMPUTED_VALUE"""),8.0)</f>
        <v>8</v>
      </c>
      <c r="AO45" s="576">
        <f>IFERROR(__xludf.DUMMYFUNCTION("""COMPUTED_VALUE"""),4.0)</f>
        <v>4</v>
      </c>
      <c r="AP45" s="576" t="str">
        <f>IFERROR(__xludf.DUMMYFUNCTION("""COMPUTED_VALUE"""),"N0401R")</f>
        <v>N0401R</v>
      </c>
      <c r="AQ45" s="576">
        <f>IFERROR(__xludf.DUMMYFUNCTION("""COMPUTED_VALUE"""),8.0)</f>
        <v>8</v>
      </c>
      <c r="AR45" s="576">
        <f>IFERROR(__xludf.DUMMYFUNCTION("""COMPUTED_VALUE"""),4.0)</f>
        <v>4</v>
      </c>
      <c r="AS45" s="576" t="str">
        <f>IFERROR(__xludf.DUMMYFUNCTION("""COMPUTED_VALUE"""),"O0401R")</f>
        <v>O0401R</v>
      </c>
      <c r="AT45" s="576">
        <f>IFERROR(__xludf.DUMMYFUNCTION("""COMPUTED_VALUE"""),9.0)</f>
        <v>9</v>
      </c>
      <c r="AU45" s="576">
        <f>IFERROR(__xludf.DUMMYFUNCTION("""COMPUTED_VALUE"""),4.0)</f>
        <v>4</v>
      </c>
      <c r="AV45" s="576" t="str">
        <f>IFERROR(__xludf.DUMMYFUNCTION("""COMPUTED_VALUE"""),"P0406R")</f>
        <v>P0406R</v>
      </c>
      <c r="AW45" s="576">
        <f>IFERROR(__xludf.DUMMYFUNCTION("""COMPUTED_VALUE"""),9.0)</f>
        <v>9</v>
      </c>
      <c r="AX45" s="576">
        <f>IFERROR(__xludf.DUMMYFUNCTION("""COMPUTED_VALUE"""),6.0)</f>
        <v>6</v>
      </c>
      <c r="AY45" s="576" t="str">
        <f>IFERROR(__xludf.DUMMYFUNCTION("""COMPUTED_VALUE"""),"Q0604F")</f>
        <v>Q0604F</v>
      </c>
      <c r="AZ45" s="576">
        <f>IFERROR(__xludf.DUMMYFUNCTION("""COMPUTED_VALUE"""),10.0)</f>
        <v>10</v>
      </c>
      <c r="BA45" s="576">
        <f>IFERROR(__xludf.DUMMYFUNCTION("""COMPUTED_VALUE"""),7.0)</f>
        <v>7</v>
      </c>
      <c r="BB45" s="576" t="str">
        <f>IFERROR(__xludf.DUMMYFUNCTION("""COMPUTED_VALUE"""),"R0704F")</f>
        <v>R0704F</v>
      </c>
      <c r="BC45" s="576">
        <f>IFERROR(__xludf.DUMMYFUNCTION("""COMPUTED_VALUE"""),10.0)</f>
        <v>10</v>
      </c>
      <c r="BD45" s="576">
        <f>IFERROR(__xludf.DUMMYFUNCTION("""COMPUTED_VALUE"""),3.0)</f>
        <v>3</v>
      </c>
      <c r="BE45" s="576" t="str">
        <f>IFERROR(__xludf.DUMMYFUNCTION("""COMPUTED_VALUE"""),"S030102")</f>
        <v>S030102</v>
      </c>
    </row>
    <row r="46">
      <c r="A46" s="576">
        <f>IFERROR(__xludf.DUMMYFUNCTION("""COMPUTED_VALUE"""),1.0)</f>
        <v>1</v>
      </c>
      <c r="B46" s="576">
        <f>IFERROR(__xludf.DUMMYFUNCTION("""COMPUTED_VALUE"""),3.0)</f>
        <v>3</v>
      </c>
      <c r="C46" s="576" t="str">
        <f>IFERROR(__xludf.DUMMYFUNCTION("""COMPUTED_VALUE"""),"A0307F")</f>
        <v>A0307F</v>
      </c>
      <c r="D46" s="576">
        <f>IFERROR(__xludf.DUMMYFUNCTION("""COMPUTED_VALUE"""),1.0)</f>
        <v>1</v>
      </c>
      <c r="E46" s="576">
        <f>IFERROR(__xludf.DUMMYFUNCTION("""COMPUTED_VALUE"""),3.0)</f>
        <v>3</v>
      </c>
      <c r="F46" s="576" t="str">
        <f>IFERROR(__xludf.DUMMYFUNCTION("""COMPUTED_VALUE"""),"B0307F")</f>
        <v>B0307F</v>
      </c>
      <c r="G46" s="576">
        <f>IFERROR(__xludf.DUMMYFUNCTION("""COMPUTED_VALUE"""),2.0)</f>
        <v>2</v>
      </c>
      <c r="H46" s="576">
        <f>IFERROR(__xludf.DUMMYFUNCTION("""COMPUTED_VALUE"""),3.0)</f>
        <v>3</v>
      </c>
      <c r="I46" s="576" t="str">
        <f>IFERROR(__xludf.DUMMYFUNCTION("""COMPUTED_VALUE"""),"C0307F")</f>
        <v>C0307F</v>
      </c>
      <c r="J46" s="576">
        <f>IFERROR(__xludf.DUMMYFUNCTION("""COMPUTED_VALUE"""),2.0)</f>
        <v>2</v>
      </c>
      <c r="K46" s="576">
        <f>IFERROR(__xludf.DUMMYFUNCTION("""COMPUTED_VALUE"""),3.0)</f>
        <v>3</v>
      </c>
      <c r="L46" s="576" t="str">
        <f>IFERROR(__xludf.DUMMYFUNCTION("""COMPUTED_VALUE"""),"D0307F")</f>
        <v>D0307F</v>
      </c>
      <c r="M46" s="576">
        <f>IFERROR(__xludf.DUMMYFUNCTION("""COMPUTED_VALUE"""),3.0)</f>
        <v>3</v>
      </c>
      <c r="N46" s="576">
        <f>IFERROR(__xludf.DUMMYFUNCTION("""COMPUTED_VALUE"""),3.0)</f>
        <v>3</v>
      </c>
      <c r="O46" s="576" t="str">
        <f>IFERROR(__xludf.DUMMYFUNCTION("""COMPUTED_VALUE"""),"E0307F")</f>
        <v>E0307F</v>
      </c>
      <c r="P46" s="576">
        <f>IFERROR(__xludf.DUMMYFUNCTION("""COMPUTED_VALUE"""),3.0)</f>
        <v>3</v>
      </c>
      <c r="Q46" s="576">
        <f>IFERROR(__xludf.DUMMYFUNCTION("""COMPUTED_VALUE"""),4.0)</f>
        <v>4</v>
      </c>
      <c r="R46" s="576" t="str">
        <f>IFERROR(__xludf.DUMMYFUNCTION("""COMPUTED_VALUE"""),"F0402F")</f>
        <v>F0402F</v>
      </c>
      <c r="S46" s="576">
        <f>IFERROR(__xludf.DUMMYFUNCTION("""COMPUTED_VALUE"""),4.0)</f>
        <v>4</v>
      </c>
      <c r="T46" s="576">
        <f>IFERROR(__xludf.DUMMYFUNCTION("""COMPUTED_VALUE"""),5.0)</f>
        <v>5</v>
      </c>
      <c r="U46" s="576" t="str">
        <f>IFERROR(__xludf.DUMMYFUNCTION("""COMPUTED_VALUE"""),"G0507F")</f>
        <v>G0507F</v>
      </c>
      <c r="V46" s="576">
        <f>IFERROR(__xludf.DUMMYFUNCTION("""COMPUTED_VALUE"""),4.0)</f>
        <v>4</v>
      </c>
      <c r="W46" s="576">
        <f>IFERROR(__xludf.DUMMYFUNCTION("""COMPUTED_VALUE"""),4.0)</f>
        <v>4</v>
      </c>
      <c r="X46" s="576" t="str">
        <f>IFERROR(__xludf.DUMMYFUNCTION("""COMPUTED_VALUE"""),"H0402F")</f>
        <v>H0402F</v>
      </c>
      <c r="Y46" s="576">
        <f>IFERROR(__xludf.DUMMYFUNCTION("""COMPUTED_VALUE"""),5.0)</f>
        <v>5</v>
      </c>
      <c r="Z46" s="576">
        <f>IFERROR(__xludf.DUMMYFUNCTION("""COMPUTED_VALUE"""),4.0)</f>
        <v>4</v>
      </c>
      <c r="AA46" s="576" t="str">
        <f>IFERROR(__xludf.DUMMYFUNCTION("""COMPUTED_VALUE"""),"I0407F")</f>
        <v>I0407F</v>
      </c>
      <c r="AB46" s="576">
        <f>IFERROR(__xludf.DUMMYFUNCTION("""COMPUTED_VALUE"""),6.0)</f>
        <v>6</v>
      </c>
      <c r="AC46" s="576">
        <f>IFERROR(__xludf.DUMMYFUNCTION("""COMPUTED_VALUE"""),3.0)</f>
        <v>3</v>
      </c>
      <c r="AD46" s="576" t="str">
        <f>IFERROR(__xludf.DUMMYFUNCTION("""COMPUTED_VALUE"""),"J0307F")</f>
        <v>J0307F</v>
      </c>
      <c r="AE46" s="576">
        <f>IFERROR(__xludf.DUMMYFUNCTION("""COMPUTED_VALUE"""),6.0)</f>
        <v>6</v>
      </c>
      <c r="AF46" s="576">
        <f>IFERROR(__xludf.DUMMYFUNCTION("""COMPUTED_VALUE"""),4.0)</f>
        <v>4</v>
      </c>
      <c r="AG46" s="576" t="str">
        <f>IFERROR(__xludf.DUMMYFUNCTION("""COMPUTED_VALUE"""),"K0402F")</f>
        <v>K0402F</v>
      </c>
      <c r="AH46" s="576">
        <f>IFERROR(__xludf.DUMMYFUNCTION("""COMPUTED_VALUE"""),7.0)</f>
        <v>7</v>
      </c>
      <c r="AI46" s="576">
        <f>IFERROR(__xludf.DUMMYFUNCTION("""COMPUTED_VALUE"""),4.0)</f>
        <v>4</v>
      </c>
      <c r="AJ46" s="576" t="str">
        <f>IFERROR(__xludf.DUMMYFUNCTION("""COMPUTED_VALUE"""),"L0402F")</f>
        <v>L0402F</v>
      </c>
      <c r="AK46" s="576">
        <f>IFERROR(__xludf.DUMMYFUNCTION("""COMPUTED_VALUE"""),7.0)</f>
        <v>7</v>
      </c>
      <c r="AL46" s="576">
        <f>IFERROR(__xludf.DUMMYFUNCTION("""COMPUTED_VALUE"""),4.0)</f>
        <v>4</v>
      </c>
      <c r="AM46" s="576" t="str">
        <f>IFERROR(__xludf.DUMMYFUNCTION("""COMPUTED_VALUE"""),"M0402F")</f>
        <v>M0402F</v>
      </c>
      <c r="AN46" s="576">
        <f>IFERROR(__xludf.DUMMYFUNCTION("""COMPUTED_VALUE"""),8.0)</f>
        <v>8</v>
      </c>
      <c r="AO46" s="576">
        <f>IFERROR(__xludf.DUMMYFUNCTION("""COMPUTED_VALUE"""),4.0)</f>
        <v>4</v>
      </c>
      <c r="AP46" s="576" t="str">
        <f>IFERROR(__xludf.DUMMYFUNCTION("""COMPUTED_VALUE"""),"N0402F")</f>
        <v>N0402F</v>
      </c>
      <c r="AQ46" s="576">
        <f>IFERROR(__xludf.DUMMYFUNCTION("""COMPUTED_VALUE"""),8.0)</f>
        <v>8</v>
      </c>
      <c r="AR46" s="576">
        <f>IFERROR(__xludf.DUMMYFUNCTION("""COMPUTED_VALUE"""),4.0)</f>
        <v>4</v>
      </c>
      <c r="AS46" s="576" t="str">
        <f>IFERROR(__xludf.DUMMYFUNCTION("""COMPUTED_VALUE"""),"O0402F")</f>
        <v>O0402F</v>
      </c>
      <c r="AT46" s="576">
        <f>IFERROR(__xludf.DUMMYFUNCTION("""COMPUTED_VALUE"""),9.0)</f>
        <v>9</v>
      </c>
      <c r="AU46" s="576">
        <f>IFERROR(__xludf.DUMMYFUNCTION("""COMPUTED_VALUE"""),4.0)</f>
        <v>4</v>
      </c>
      <c r="AV46" s="576" t="str">
        <f>IFERROR(__xludf.DUMMYFUNCTION("""COMPUTED_VALUE"""),"P0407F")</f>
        <v>P0407F</v>
      </c>
      <c r="AW46" s="576">
        <f>IFERROR(__xludf.DUMMYFUNCTION("""COMPUTED_VALUE"""),9.0)</f>
        <v>9</v>
      </c>
      <c r="AX46" s="576">
        <f>IFERROR(__xludf.DUMMYFUNCTION("""COMPUTED_VALUE"""),6.0)</f>
        <v>6</v>
      </c>
      <c r="AY46" s="576" t="str">
        <f>IFERROR(__xludf.DUMMYFUNCTION("""COMPUTED_VALUE"""),"Q0605F")</f>
        <v>Q0605F</v>
      </c>
      <c r="AZ46" s="576">
        <f>IFERROR(__xludf.DUMMYFUNCTION("""COMPUTED_VALUE"""),10.0)</f>
        <v>10</v>
      </c>
      <c r="BA46" s="576">
        <f>IFERROR(__xludf.DUMMYFUNCTION("""COMPUTED_VALUE"""),7.0)</f>
        <v>7</v>
      </c>
      <c r="BB46" s="576" t="str">
        <f>IFERROR(__xludf.DUMMYFUNCTION("""COMPUTED_VALUE"""),"R0705F")</f>
        <v>R0705F</v>
      </c>
      <c r="BC46" s="576">
        <f>IFERROR(__xludf.DUMMYFUNCTION("""COMPUTED_VALUE"""),10.0)</f>
        <v>10</v>
      </c>
      <c r="BD46" s="576">
        <f>IFERROR(__xludf.DUMMYFUNCTION("""COMPUTED_VALUE"""),3.0)</f>
        <v>3</v>
      </c>
      <c r="BE46" s="576" t="str">
        <f>IFERROR(__xludf.DUMMYFUNCTION("""COMPUTED_VALUE"""),"S030103")</f>
        <v>S030103</v>
      </c>
    </row>
    <row r="47">
      <c r="A47" s="576">
        <f>IFERROR(__xludf.DUMMYFUNCTION("""COMPUTED_VALUE"""),1.0)</f>
        <v>1</v>
      </c>
      <c r="B47" s="576">
        <f>IFERROR(__xludf.DUMMYFUNCTION("""COMPUTED_VALUE"""),3.0)</f>
        <v>3</v>
      </c>
      <c r="C47" s="576" t="str">
        <f>IFERROR(__xludf.DUMMYFUNCTION("""COMPUTED_VALUE"""),"A0307R")</f>
        <v>A0307R</v>
      </c>
      <c r="D47" s="576">
        <f>IFERROR(__xludf.DUMMYFUNCTION("""COMPUTED_VALUE"""),1.0)</f>
        <v>1</v>
      </c>
      <c r="E47" s="576">
        <f>IFERROR(__xludf.DUMMYFUNCTION("""COMPUTED_VALUE"""),3.0)</f>
        <v>3</v>
      </c>
      <c r="F47" s="576" t="str">
        <f>IFERROR(__xludf.DUMMYFUNCTION("""COMPUTED_VALUE"""),"B0307R")</f>
        <v>B0307R</v>
      </c>
      <c r="G47" s="576">
        <f>IFERROR(__xludf.DUMMYFUNCTION("""COMPUTED_VALUE"""),2.0)</f>
        <v>2</v>
      </c>
      <c r="H47" s="576">
        <f>IFERROR(__xludf.DUMMYFUNCTION("""COMPUTED_VALUE"""),3.0)</f>
        <v>3</v>
      </c>
      <c r="I47" s="576" t="str">
        <f>IFERROR(__xludf.DUMMYFUNCTION("""COMPUTED_VALUE"""),"C0307R")</f>
        <v>C0307R</v>
      </c>
      <c r="J47" s="576">
        <f>IFERROR(__xludf.DUMMYFUNCTION("""COMPUTED_VALUE"""),2.0)</f>
        <v>2</v>
      </c>
      <c r="K47" s="576">
        <f>IFERROR(__xludf.DUMMYFUNCTION("""COMPUTED_VALUE"""),3.0)</f>
        <v>3</v>
      </c>
      <c r="L47" s="576" t="str">
        <f>IFERROR(__xludf.DUMMYFUNCTION("""COMPUTED_VALUE"""),"D0307R")</f>
        <v>D0307R</v>
      </c>
      <c r="M47" s="576">
        <f>IFERROR(__xludf.DUMMYFUNCTION("""COMPUTED_VALUE"""),3.0)</f>
        <v>3</v>
      </c>
      <c r="N47" s="576">
        <f>IFERROR(__xludf.DUMMYFUNCTION("""COMPUTED_VALUE"""),3.0)</f>
        <v>3</v>
      </c>
      <c r="O47" s="576" t="str">
        <f>IFERROR(__xludf.DUMMYFUNCTION("""COMPUTED_VALUE"""),"E0307R")</f>
        <v>E0307R</v>
      </c>
      <c r="P47" s="576">
        <f>IFERROR(__xludf.DUMMYFUNCTION("""COMPUTED_VALUE"""),3.0)</f>
        <v>3</v>
      </c>
      <c r="Q47" s="576">
        <f>IFERROR(__xludf.DUMMYFUNCTION("""COMPUTED_VALUE"""),4.0)</f>
        <v>4</v>
      </c>
      <c r="R47" s="576" t="str">
        <f>IFERROR(__xludf.DUMMYFUNCTION("""COMPUTED_VALUE"""),"F0402R")</f>
        <v>F0402R</v>
      </c>
      <c r="S47" s="576">
        <f>IFERROR(__xludf.DUMMYFUNCTION("""COMPUTED_VALUE"""),4.0)</f>
        <v>4</v>
      </c>
      <c r="T47" s="576">
        <f>IFERROR(__xludf.DUMMYFUNCTION("""COMPUTED_VALUE"""),5.0)</f>
        <v>5</v>
      </c>
      <c r="U47" s="576" t="str">
        <f>IFERROR(__xludf.DUMMYFUNCTION("""COMPUTED_VALUE"""),"G0507R")</f>
        <v>G0507R</v>
      </c>
      <c r="V47" s="576">
        <f>IFERROR(__xludf.DUMMYFUNCTION("""COMPUTED_VALUE"""),4.0)</f>
        <v>4</v>
      </c>
      <c r="W47" s="576">
        <f>IFERROR(__xludf.DUMMYFUNCTION("""COMPUTED_VALUE"""),4.0)</f>
        <v>4</v>
      </c>
      <c r="X47" s="576" t="str">
        <f>IFERROR(__xludf.DUMMYFUNCTION("""COMPUTED_VALUE"""),"H0402R")</f>
        <v>H0402R</v>
      </c>
      <c r="Y47" s="576">
        <f>IFERROR(__xludf.DUMMYFUNCTION("""COMPUTED_VALUE"""),5.0)</f>
        <v>5</v>
      </c>
      <c r="Z47" s="576">
        <f>IFERROR(__xludf.DUMMYFUNCTION("""COMPUTED_VALUE"""),4.0)</f>
        <v>4</v>
      </c>
      <c r="AA47" s="576" t="str">
        <f>IFERROR(__xludf.DUMMYFUNCTION("""COMPUTED_VALUE"""),"I0407R")</f>
        <v>I0407R</v>
      </c>
      <c r="AB47" s="576">
        <f>IFERROR(__xludf.DUMMYFUNCTION("""COMPUTED_VALUE"""),6.0)</f>
        <v>6</v>
      </c>
      <c r="AC47" s="576">
        <f>IFERROR(__xludf.DUMMYFUNCTION("""COMPUTED_VALUE"""),3.0)</f>
        <v>3</v>
      </c>
      <c r="AD47" s="576" t="str">
        <f>IFERROR(__xludf.DUMMYFUNCTION("""COMPUTED_VALUE"""),"J0307R")</f>
        <v>J0307R</v>
      </c>
      <c r="AE47" s="576">
        <f>IFERROR(__xludf.DUMMYFUNCTION("""COMPUTED_VALUE"""),6.0)</f>
        <v>6</v>
      </c>
      <c r="AF47" s="576">
        <f>IFERROR(__xludf.DUMMYFUNCTION("""COMPUTED_VALUE"""),4.0)</f>
        <v>4</v>
      </c>
      <c r="AG47" s="576" t="str">
        <f>IFERROR(__xludf.DUMMYFUNCTION("""COMPUTED_VALUE"""),"K0402R")</f>
        <v>K0402R</v>
      </c>
      <c r="AH47" s="576">
        <f>IFERROR(__xludf.DUMMYFUNCTION("""COMPUTED_VALUE"""),7.0)</f>
        <v>7</v>
      </c>
      <c r="AI47" s="576">
        <f>IFERROR(__xludf.DUMMYFUNCTION("""COMPUTED_VALUE"""),4.0)</f>
        <v>4</v>
      </c>
      <c r="AJ47" s="576" t="str">
        <f>IFERROR(__xludf.DUMMYFUNCTION("""COMPUTED_VALUE"""),"L0402R")</f>
        <v>L0402R</v>
      </c>
      <c r="AK47" s="576">
        <f>IFERROR(__xludf.DUMMYFUNCTION("""COMPUTED_VALUE"""),7.0)</f>
        <v>7</v>
      </c>
      <c r="AL47" s="576">
        <f>IFERROR(__xludf.DUMMYFUNCTION("""COMPUTED_VALUE"""),4.0)</f>
        <v>4</v>
      </c>
      <c r="AM47" s="576" t="str">
        <f>IFERROR(__xludf.DUMMYFUNCTION("""COMPUTED_VALUE"""),"M0402R")</f>
        <v>M0402R</v>
      </c>
      <c r="AN47" s="576">
        <f>IFERROR(__xludf.DUMMYFUNCTION("""COMPUTED_VALUE"""),8.0)</f>
        <v>8</v>
      </c>
      <c r="AO47" s="576">
        <f>IFERROR(__xludf.DUMMYFUNCTION("""COMPUTED_VALUE"""),4.0)</f>
        <v>4</v>
      </c>
      <c r="AP47" s="576" t="str">
        <f>IFERROR(__xludf.DUMMYFUNCTION("""COMPUTED_VALUE"""),"N0402R")</f>
        <v>N0402R</v>
      </c>
      <c r="AQ47" s="576">
        <f>IFERROR(__xludf.DUMMYFUNCTION("""COMPUTED_VALUE"""),8.0)</f>
        <v>8</v>
      </c>
      <c r="AR47" s="576">
        <f>IFERROR(__xludf.DUMMYFUNCTION("""COMPUTED_VALUE"""),4.0)</f>
        <v>4</v>
      </c>
      <c r="AS47" s="576" t="str">
        <f>IFERROR(__xludf.DUMMYFUNCTION("""COMPUTED_VALUE"""),"O0402R")</f>
        <v>O0402R</v>
      </c>
      <c r="AT47" s="576">
        <f>IFERROR(__xludf.DUMMYFUNCTION("""COMPUTED_VALUE"""),9.0)</f>
        <v>9</v>
      </c>
      <c r="AU47" s="576">
        <f>IFERROR(__xludf.DUMMYFUNCTION("""COMPUTED_VALUE"""),4.0)</f>
        <v>4</v>
      </c>
      <c r="AV47" s="576" t="str">
        <f>IFERROR(__xludf.DUMMYFUNCTION("""COMPUTED_VALUE"""),"P0407R")</f>
        <v>P0407R</v>
      </c>
      <c r="AW47" s="576">
        <f>IFERROR(__xludf.DUMMYFUNCTION("""COMPUTED_VALUE"""),9.0)</f>
        <v>9</v>
      </c>
      <c r="AX47" s="576">
        <f>IFERROR(__xludf.DUMMYFUNCTION("""COMPUTED_VALUE"""),6.0)</f>
        <v>6</v>
      </c>
      <c r="AY47" s="576" t="str">
        <f>IFERROR(__xludf.DUMMYFUNCTION("""COMPUTED_VALUE"""),"Q0606F")</f>
        <v>Q0606F</v>
      </c>
      <c r="AZ47" s="576">
        <f>IFERROR(__xludf.DUMMYFUNCTION("""COMPUTED_VALUE"""),10.0)</f>
        <v>10</v>
      </c>
      <c r="BA47" s="576">
        <f>IFERROR(__xludf.DUMMYFUNCTION("""COMPUTED_VALUE"""),7.0)</f>
        <v>7</v>
      </c>
      <c r="BB47" s="576" t="str">
        <f>IFERROR(__xludf.DUMMYFUNCTION("""COMPUTED_VALUE"""),"R0706F")</f>
        <v>R0706F</v>
      </c>
      <c r="BC47" s="576">
        <f>IFERROR(__xludf.DUMMYFUNCTION("""COMPUTED_VALUE"""),10.0)</f>
        <v>10</v>
      </c>
      <c r="BD47" s="576">
        <f>IFERROR(__xludf.DUMMYFUNCTION("""COMPUTED_VALUE"""),3.0)</f>
        <v>3</v>
      </c>
      <c r="BE47" s="576" t="str">
        <f>IFERROR(__xludf.DUMMYFUNCTION("""COMPUTED_VALUE"""),"S030104")</f>
        <v>S030104</v>
      </c>
    </row>
    <row r="48">
      <c r="A48" s="576">
        <f>IFERROR(__xludf.DUMMYFUNCTION("""COMPUTED_VALUE"""),1.0)</f>
        <v>1</v>
      </c>
      <c r="B48" s="576">
        <f>IFERROR(__xludf.DUMMYFUNCTION("""COMPUTED_VALUE"""),3.0)</f>
        <v>3</v>
      </c>
      <c r="C48" s="576" t="str">
        <f>IFERROR(__xludf.DUMMYFUNCTION("""COMPUTED_VALUE"""),"A0308F")</f>
        <v>A0308F</v>
      </c>
      <c r="D48" s="576">
        <f>IFERROR(__xludf.DUMMYFUNCTION("""COMPUTED_VALUE"""),1.0)</f>
        <v>1</v>
      </c>
      <c r="E48" s="576">
        <f>IFERROR(__xludf.DUMMYFUNCTION("""COMPUTED_VALUE"""),3.0)</f>
        <v>3</v>
      </c>
      <c r="F48" s="576" t="str">
        <f>IFERROR(__xludf.DUMMYFUNCTION("""COMPUTED_VALUE"""),"B0308F")</f>
        <v>B0308F</v>
      </c>
      <c r="G48" s="576">
        <f>IFERROR(__xludf.DUMMYFUNCTION("""COMPUTED_VALUE"""),2.0)</f>
        <v>2</v>
      </c>
      <c r="H48" s="576">
        <f>IFERROR(__xludf.DUMMYFUNCTION("""COMPUTED_VALUE"""),3.0)</f>
        <v>3</v>
      </c>
      <c r="I48" s="576" t="str">
        <f>IFERROR(__xludf.DUMMYFUNCTION("""COMPUTED_VALUE"""),"C0308F")</f>
        <v>C0308F</v>
      </c>
      <c r="J48" s="576">
        <f>IFERROR(__xludf.DUMMYFUNCTION("""COMPUTED_VALUE"""),2.0)</f>
        <v>2</v>
      </c>
      <c r="K48" s="576">
        <f>IFERROR(__xludf.DUMMYFUNCTION("""COMPUTED_VALUE"""),3.0)</f>
        <v>3</v>
      </c>
      <c r="L48" s="576" t="str">
        <f>IFERROR(__xludf.DUMMYFUNCTION("""COMPUTED_VALUE"""),"D0308F")</f>
        <v>D0308F</v>
      </c>
      <c r="M48" s="576">
        <f>IFERROR(__xludf.DUMMYFUNCTION("""COMPUTED_VALUE"""),3.0)</f>
        <v>3</v>
      </c>
      <c r="N48" s="576">
        <f>IFERROR(__xludf.DUMMYFUNCTION("""COMPUTED_VALUE"""),3.0)</f>
        <v>3</v>
      </c>
      <c r="O48" s="576" t="str">
        <f>IFERROR(__xludf.DUMMYFUNCTION("""COMPUTED_VALUE"""),"E0308F")</f>
        <v>E0308F</v>
      </c>
      <c r="P48" s="576">
        <f>IFERROR(__xludf.DUMMYFUNCTION("""COMPUTED_VALUE"""),3.0)</f>
        <v>3</v>
      </c>
      <c r="Q48" s="576">
        <f>IFERROR(__xludf.DUMMYFUNCTION("""COMPUTED_VALUE"""),4.0)</f>
        <v>4</v>
      </c>
      <c r="R48" s="576" t="str">
        <f>IFERROR(__xludf.DUMMYFUNCTION("""COMPUTED_VALUE"""),"F0403F")</f>
        <v>F0403F</v>
      </c>
      <c r="S48" s="576">
        <f>IFERROR(__xludf.DUMMYFUNCTION("""COMPUTED_VALUE"""),4.0)</f>
        <v>4</v>
      </c>
      <c r="T48" s="576">
        <f>IFERROR(__xludf.DUMMYFUNCTION("""COMPUTED_VALUE"""),5.0)</f>
        <v>5</v>
      </c>
      <c r="U48" s="576" t="str">
        <f>IFERROR(__xludf.DUMMYFUNCTION("""COMPUTED_VALUE"""),"G0508F")</f>
        <v>G0508F</v>
      </c>
      <c r="V48" s="576">
        <f>IFERROR(__xludf.DUMMYFUNCTION("""COMPUTED_VALUE"""),4.0)</f>
        <v>4</v>
      </c>
      <c r="W48" s="576">
        <f>IFERROR(__xludf.DUMMYFUNCTION("""COMPUTED_VALUE"""),4.0)</f>
        <v>4</v>
      </c>
      <c r="X48" s="576" t="str">
        <f>IFERROR(__xludf.DUMMYFUNCTION("""COMPUTED_VALUE"""),"H0403F")</f>
        <v>H0403F</v>
      </c>
      <c r="Y48" s="576">
        <f>IFERROR(__xludf.DUMMYFUNCTION("""COMPUTED_VALUE"""),5.0)</f>
        <v>5</v>
      </c>
      <c r="Z48" s="576">
        <f>IFERROR(__xludf.DUMMYFUNCTION("""COMPUTED_VALUE"""),4.0)</f>
        <v>4</v>
      </c>
      <c r="AA48" s="576" t="str">
        <f>IFERROR(__xludf.DUMMYFUNCTION("""COMPUTED_VALUE"""),"I0408F")</f>
        <v>I0408F</v>
      </c>
      <c r="AB48" s="576">
        <f>IFERROR(__xludf.DUMMYFUNCTION("""COMPUTED_VALUE"""),6.0)</f>
        <v>6</v>
      </c>
      <c r="AC48" s="576">
        <f>IFERROR(__xludf.DUMMYFUNCTION("""COMPUTED_VALUE"""),3.0)</f>
        <v>3</v>
      </c>
      <c r="AD48" s="576" t="str">
        <f>IFERROR(__xludf.DUMMYFUNCTION("""COMPUTED_VALUE"""),"J0308F")</f>
        <v>J0308F</v>
      </c>
      <c r="AE48" s="576">
        <f>IFERROR(__xludf.DUMMYFUNCTION("""COMPUTED_VALUE"""),6.0)</f>
        <v>6</v>
      </c>
      <c r="AF48" s="576">
        <f>IFERROR(__xludf.DUMMYFUNCTION("""COMPUTED_VALUE"""),4.0)</f>
        <v>4</v>
      </c>
      <c r="AG48" s="576" t="str">
        <f>IFERROR(__xludf.DUMMYFUNCTION("""COMPUTED_VALUE"""),"K0403F")</f>
        <v>K0403F</v>
      </c>
      <c r="AH48" s="576">
        <f>IFERROR(__xludf.DUMMYFUNCTION("""COMPUTED_VALUE"""),7.0)</f>
        <v>7</v>
      </c>
      <c r="AI48" s="576">
        <f>IFERROR(__xludf.DUMMYFUNCTION("""COMPUTED_VALUE"""),4.0)</f>
        <v>4</v>
      </c>
      <c r="AJ48" s="576" t="str">
        <f>IFERROR(__xludf.DUMMYFUNCTION("""COMPUTED_VALUE"""),"L0403F")</f>
        <v>L0403F</v>
      </c>
      <c r="AK48" s="576">
        <f>IFERROR(__xludf.DUMMYFUNCTION("""COMPUTED_VALUE"""),7.0)</f>
        <v>7</v>
      </c>
      <c r="AL48" s="576">
        <f>IFERROR(__xludf.DUMMYFUNCTION("""COMPUTED_VALUE"""),4.0)</f>
        <v>4</v>
      </c>
      <c r="AM48" s="576" t="str">
        <f>IFERROR(__xludf.DUMMYFUNCTION("""COMPUTED_VALUE"""),"M0403F")</f>
        <v>M0403F</v>
      </c>
      <c r="AN48" s="576">
        <f>IFERROR(__xludf.DUMMYFUNCTION("""COMPUTED_VALUE"""),8.0)</f>
        <v>8</v>
      </c>
      <c r="AO48" s="576">
        <f>IFERROR(__xludf.DUMMYFUNCTION("""COMPUTED_VALUE"""),4.0)</f>
        <v>4</v>
      </c>
      <c r="AP48" s="576" t="str">
        <f>IFERROR(__xludf.DUMMYFUNCTION("""COMPUTED_VALUE"""),"N0403F")</f>
        <v>N0403F</v>
      </c>
      <c r="AQ48" s="576">
        <f>IFERROR(__xludf.DUMMYFUNCTION("""COMPUTED_VALUE"""),8.0)</f>
        <v>8</v>
      </c>
      <c r="AR48" s="576">
        <f>IFERROR(__xludf.DUMMYFUNCTION("""COMPUTED_VALUE"""),4.0)</f>
        <v>4</v>
      </c>
      <c r="AS48" s="576" t="str">
        <f>IFERROR(__xludf.DUMMYFUNCTION("""COMPUTED_VALUE"""),"O0403F")</f>
        <v>O0403F</v>
      </c>
      <c r="AT48" s="576">
        <f>IFERROR(__xludf.DUMMYFUNCTION("""COMPUTED_VALUE"""),9.0)</f>
        <v>9</v>
      </c>
      <c r="AU48" s="576">
        <f>IFERROR(__xludf.DUMMYFUNCTION("""COMPUTED_VALUE"""),4.0)</f>
        <v>4</v>
      </c>
      <c r="AV48" s="576" t="str">
        <f>IFERROR(__xludf.DUMMYFUNCTION("""COMPUTED_VALUE"""),"P0408F")</f>
        <v>P0408F</v>
      </c>
      <c r="AW48" s="576">
        <f>IFERROR(__xludf.DUMMYFUNCTION("""COMPUTED_VALUE"""),9.0)</f>
        <v>9</v>
      </c>
      <c r="AX48" s="576">
        <f>IFERROR(__xludf.DUMMYFUNCTION("""COMPUTED_VALUE"""),6.0)</f>
        <v>6</v>
      </c>
      <c r="AY48" s="576" t="str">
        <f>IFERROR(__xludf.DUMMYFUNCTION("""COMPUTED_VALUE"""),"Q0607F")</f>
        <v>Q0607F</v>
      </c>
      <c r="AZ48" s="576">
        <f>IFERROR(__xludf.DUMMYFUNCTION("""COMPUTED_VALUE"""),10.0)</f>
        <v>10</v>
      </c>
      <c r="BA48" s="576">
        <f>IFERROR(__xludf.DUMMYFUNCTION("""COMPUTED_VALUE"""),7.0)</f>
        <v>7</v>
      </c>
      <c r="BB48" s="576" t="str">
        <f>IFERROR(__xludf.DUMMYFUNCTION("""COMPUTED_VALUE"""),"R0707F")</f>
        <v>R0707F</v>
      </c>
      <c r="BC48" s="576">
        <f>IFERROR(__xludf.DUMMYFUNCTION("""COMPUTED_VALUE"""),10.0)</f>
        <v>10</v>
      </c>
      <c r="BD48" s="576">
        <f>IFERROR(__xludf.DUMMYFUNCTION("""COMPUTED_VALUE"""),3.0)</f>
        <v>3</v>
      </c>
      <c r="BE48" s="576" t="str">
        <f>IFERROR(__xludf.DUMMYFUNCTION("""COMPUTED_VALUE"""),"S030105")</f>
        <v>S030105</v>
      </c>
    </row>
    <row r="49">
      <c r="A49" s="576">
        <f>IFERROR(__xludf.DUMMYFUNCTION("""COMPUTED_VALUE"""),1.0)</f>
        <v>1</v>
      </c>
      <c r="B49" s="576">
        <f>IFERROR(__xludf.DUMMYFUNCTION("""COMPUTED_VALUE"""),3.0)</f>
        <v>3</v>
      </c>
      <c r="C49" s="576" t="str">
        <f>IFERROR(__xludf.DUMMYFUNCTION("""COMPUTED_VALUE"""),"A0308R")</f>
        <v>A0308R</v>
      </c>
      <c r="D49" s="576">
        <f>IFERROR(__xludf.DUMMYFUNCTION("""COMPUTED_VALUE"""),1.0)</f>
        <v>1</v>
      </c>
      <c r="E49" s="576">
        <f>IFERROR(__xludf.DUMMYFUNCTION("""COMPUTED_VALUE"""),3.0)</f>
        <v>3</v>
      </c>
      <c r="F49" s="576" t="str">
        <f>IFERROR(__xludf.DUMMYFUNCTION("""COMPUTED_VALUE"""),"B0308R")</f>
        <v>B0308R</v>
      </c>
      <c r="G49" s="576">
        <f>IFERROR(__xludf.DUMMYFUNCTION("""COMPUTED_VALUE"""),2.0)</f>
        <v>2</v>
      </c>
      <c r="H49" s="576">
        <f>IFERROR(__xludf.DUMMYFUNCTION("""COMPUTED_VALUE"""),3.0)</f>
        <v>3</v>
      </c>
      <c r="I49" s="576" t="str">
        <f>IFERROR(__xludf.DUMMYFUNCTION("""COMPUTED_VALUE"""),"C0308R")</f>
        <v>C0308R</v>
      </c>
      <c r="J49" s="576">
        <f>IFERROR(__xludf.DUMMYFUNCTION("""COMPUTED_VALUE"""),2.0)</f>
        <v>2</v>
      </c>
      <c r="K49" s="576">
        <f>IFERROR(__xludf.DUMMYFUNCTION("""COMPUTED_VALUE"""),3.0)</f>
        <v>3</v>
      </c>
      <c r="L49" s="576" t="str">
        <f>IFERROR(__xludf.DUMMYFUNCTION("""COMPUTED_VALUE"""),"D0308R")</f>
        <v>D0308R</v>
      </c>
      <c r="M49" s="576">
        <f>IFERROR(__xludf.DUMMYFUNCTION("""COMPUTED_VALUE"""),3.0)</f>
        <v>3</v>
      </c>
      <c r="N49" s="576">
        <f>IFERROR(__xludf.DUMMYFUNCTION("""COMPUTED_VALUE"""),3.0)</f>
        <v>3</v>
      </c>
      <c r="O49" s="576" t="str">
        <f>IFERROR(__xludf.DUMMYFUNCTION("""COMPUTED_VALUE"""),"E0308R")</f>
        <v>E0308R</v>
      </c>
      <c r="P49" s="576">
        <f>IFERROR(__xludf.DUMMYFUNCTION("""COMPUTED_VALUE"""),3.0)</f>
        <v>3</v>
      </c>
      <c r="Q49" s="576">
        <f>IFERROR(__xludf.DUMMYFUNCTION("""COMPUTED_VALUE"""),4.0)</f>
        <v>4</v>
      </c>
      <c r="R49" s="576" t="str">
        <f>IFERROR(__xludf.DUMMYFUNCTION("""COMPUTED_VALUE"""),"F0403R")</f>
        <v>F0403R</v>
      </c>
      <c r="S49" s="576">
        <f>IFERROR(__xludf.DUMMYFUNCTION("""COMPUTED_VALUE"""),4.0)</f>
        <v>4</v>
      </c>
      <c r="T49" s="576">
        <f>IFERROR(__xludf.DUMMYFUNCTION("""COMPUTED_VALUE"""),5.0)</f>
        <v>5</v>
      </c>
      <c r="U49" s="576" t="str">
        <f>IFERROR(__xludf.DUMMYFUNCTION("""COMPUTED_VALUE"""),"G0508R")</f>
        <v>G0508R</v>
      </c>
      <c r="V49" s="576">
        <f>IFERROR(__xludf.DUMMYFUNCTION("""COMPUTED_VALUE"""),4.0)</f>
        <v>4</v>
      </c>
      <c r="W49" s="576">
        <f>IFERROR(__xludf.DUMMYFUNCTION("""COMPUTED_VALUE"""),4.0)</f>
        <v>4</v>
      </c>
      <c r="X49" s="576" t="str">
        <f>IFERROR(__xludf.DUMMYFUNCTION("""COMPUTED_VALUE"""),"H0403R")</f>
        <v>H0403R</v>
      </c>
      <c r="Y49" s="576">
        <f>IFERROR(__xludf.DUMMYFUNCTION("""COMPUTED_VALUE"""),5.0)</f>
        <v>5</v>
      </c>
      <c r="Z49" s="576">
        <f>IFERROR(__xludf.DUMMYFUNCTION("""COMPUTED_VALUE"""),4.0)</f>
        <v>4</v>
      </c>
      <c r="AA49" s="576" t="str">
        <f>IFERROR(__xludf.DUMMYFUNCTION("""COMPUTED_VALUE"""),"I0408R")</f>
        <v>I0408R</v>
      </c>
      <c r="AB49" s="576">
        <f>IFERROR(__xludf.DUMMYFUNCTION("""COMPUTED_VALUE"""),6.0)</f>
        <v>6</v>
      </c>
      <c r="AC49" s="576">
        <f>IFERROR(__xludf.DUMMYFUNCTION("""COMPUTED_VALUE"""),3.0)</f>
        <v>3</v>
      </c>
      <c r="AD49" s="576" t="str">
        <f>IFERROR(__xludf.DUMMYFUNCTION("""COMPUTED_VALUE"""),"J0308R")</f>
        <v>J0308R</v>
      </c>
      <c r="AE49" s="576">
        <f>IFERROR(__xludf.DUMMYFUNCTION("""COMPUTED_VALUE"""),6.0)</f>
        <v>6</v>
      </c>
      <c r="AF49" s="576">
        <f>IFERROR(__xludf.DUMMYFUNCTION("""COMPUTED_VALUE"""),4.0)</f>
        <v>4</v>
      </c>
      <c r="AG49" s="576" t="str">
        <f>IFERROR(__xludf.DUMMYFUNCTION("""COMPUTED_VALUE"""),"K0403R")</f>
        <v>K0403R</v>
      </c>
      <c r="AH49" s="576">
        <f>IFERROR(__xludf.DUMMYFUNCTION("""COMPUTED_VALUE"""),7.0)</f>
        <v>7</v>
      </c>
      <c r="AI49" s="576">
        <f>IFERROR(__xludf.DUMMYFUNCTION("""COMPUTED_VALUE"""),4.0)</f>
        <v>4</v>
      </c>
      <c r="AJ49" s="576" t="str">
        <f>IFERROR(__xludf.DUMMYFUNCTION("""COMPUTED_VALUE"""),"L0403R")</f>
        <v>L0403R</v>
      </c>
      <c r="AK49" s="576">
        <f>IFERROR(__xludf.DUMMYFUNCTION("""COMPUTED_VALUE"""),7.0)</f>
        <v>7</v>
      </c>
      <c r="AL49" s="576">
        <f>IFERROR(__xludf.DUMMYFUNCTION("""COMPUTED_VALUE"""),4.0)</f>
        <v>4</v>
      </c>
      <c r="AM49" s="576" t="str">
        <f>IFERROR(__xludf.DUMMYFUNCTION("""COMPUTED_VALUE"""),"M0403R")</f>
        <v>M0403R</v>
      </c>
      <c r="AN49" s="576">
        <f>IFERROR(__xludf.DUMMYFUNCTION("""COMPUTED_VALUE"""),8.0)</f>
        <v>8</v>
      </c>
      <c r="AO49" s="576">
        <f>IFERROR(__xludf.DUMMYFUNCTION("""COMPUTED_VALUE"""),4.0)</f>
        <v>4</v>
      </c>
      <c r="AP49" s="576" t="str">
        <f>IFERROR(__xludf.DUMMYFUNCTION("""COMPUTED_VALUE"""),"N0403R")</f>
        <v>N0403R</v>
      </c>
      <c r="AQ49" s="576">
        <f>IFERROR(__xludf.DUMMYFUNCTION("""COMPUTED_VALUE"""),8.0)</f>
        <v>8</v>
      </c>
      <c r="AR49" s="576">
        <f>IFERROR(__xludf.DUMMYFUNCTION("""COMPUTED_VALUE"""),4.0)</f>
        <v>4</v>
      </c>
      <c r="AS49" s="576" t="str">
        <f>IFERROR(__xludf.DUMMYFUNCTION("""COMPUTED_VALUE"""),"O0403R")</f>
        <v>O0403R</v>
      </c>
      <c r="AT49" s="576">
        <f>IFERROR(__xludf.DUMMYFUNCTION("""COMPUTED_VALUE"""),9.0)</f>
        <v>9</v>
      </c>
      <c r="AU49" s="576">
        <f>IFERROR(__xludf.DUMMYFUNCTION("""COMPUTED_VALUE"""),4.0)</f>
        <v>4</v>
      </c>
      <c r="AV49" s="576" t="str">
        <f>IFERROR(__xludf.DUMMYFUNCTION("""COMPUTED_VALUE"""),"P0408R")</f>
        <v>P0408R</v>
      </c>
      <c r="AW49" s="576">
        <f>IFERROR(__xludf.DUMMYFUNCTION("""COMPUTED_VALUE"""),9.0)</f>
        <v>9</v>
      </c>
      <c r="AX49" s="576">
        <f>IFERROR(__xludf.DUMMYFUNCTION("""COMPUTED_VALUE"""),6.0)</f>
        <v>6</v>
      </c>
      <c r="AY49" s="576" t="str">
        <f>IFERROR(__xludf.DUMMYFUNCTION("""COMPUTED_VALUE"""),"Q0608F")</f>
        <v>Q0608F</v>
      </c>
      <c r="AZ49" s="576">
        <f>IFERROR(__xludf.DUMMYFUNCTION("""COMPUTED_VALUE"""),10.0)</f>
        <v>10</v>
      </c>
      <c r="BA49" s="576">
        <f>IFERROR(__xludf.DUMMYFUNCTION("""COMPUTED_VALUE"""),7.0)</f>
        <v>7</v>
      </c>
      <c r="BB49" s="576" t="str">
        <f>IFERROR(__xludf.DUMMYFUNCTION("""COMPUTED_VALUE"""),"R0708F")</f>
        <v>R0708F</v>
      </c>
      <c r="BC49" s="576">
        <f>IFERROR(__xludf.DUMMYFUNCTION("""COMPUTED_VALUE"""),10.0)</f>
        <v>10</v>
      </c>
      <c r="BD49" s="576">
        <f>IFERROR(__xludf.DUMMYFUNCTION("""COMPUTED_VALUE"""),3.0)</f>
        <v>3</v>
      </c>
      <c r="BE49" s="576" t="str">
        <f>IFERROR(__xludf.DUMMYFUNCTION("""COMPUTED_VALUE"""),"S030106")</f>
        <v>S030106</v>
      </c>
    </row>
    <row r="50">
      <c r="A50" s="576">
        <f>IFERROR(__xludf.DUMMYFUNCTION("""COMPUTED_VALUE"""),1.0)</f>
        <v>1</v>
      </c>
      <c r="B50" s="576">
        <f>IFERROR(__xludf.DUMMYFUNCTION("""COMPUTED_VALUE"""),4.0)</f>
        <v>4</v>
      </c>
      <c r="C50" s="576" t="str">
        <f>IFERROR(__xludf.DUMMYFUNCTION("""COMPUTED_VALUE"""),"A0401F")</f>
        <v>A0401F</v>
      </c>
      <c r="D50" s="576">
        <f>IFERROR(__xludf.DUMMYFUNCTION("""COMPUTED_VALUE"""),1.0)</f>
        <v>1</v>
      </c>
      <c r="E50" s="576">
        <f>IFERROR(__xludf.DUMMYFUNCTION("""COMPUTED_VALUE"""),4.0)</f>
        <v>4</v>
      </c>
      <c r="F50" s="576" t="str">
        <f>IFERROR(__xludf.DUMMYFUNCTION("""COMPUTED_VALUE"""),"B0401F")</f>
        <v>B0401F</v>
      </c>
      <c r="G50" s="576">
        <f>IFERROR(__xludf.DUMMYFUNCTION("""COMPUTED_VALUE"""),2.0)</f>
        <v>2</v>
      </c>
      <c r="H50" s="576">
        <f>IFERROR(__xludf.DUMMYFUNCTION("""COMPUTED_VALUE"""),4.0)</f>
        <v>4</v>
      </c>
      <c r="I50" s="576" t="str">
        <f>IFERROR(__xludf.DUMMYFUNCTION("""COMPUTED_VALUE"""),"C0401F")</f>
        <v>C0401F</v>
      </c>
      <c r="J50" s="576">
        <f>IFERROR(__xludf.DUMMYFUNCTION("""COMPUTED_VALUE"""),2.0)</f>
        <v>2</v>
      </c>
      <c r="K50" s="576">
        <f>IFERROR(__xludf.DUMMYFUNCTION("""COMPUTED_VALUE"""),4.0)</f>
        <v>4</v>
      </c>
      <c r="L50" s="576" t="str">
        <f>IFERROR(__xludf.DUMMYFUNCTION("""COMPUTED_VALUE"""),"D0401F")</f>
        <v>D0401F</v>
      </c>
      <c r="M50" s="576">
        <f>IFERROR(__xludf.DUMMYFUNCTION("""COMPUTED_VALUE"""),3.0)</f>
        <v>3</v>
      </c>
      <c r="N50" s="576">
        <f>IFERROR(__xludf.DUMMYFUNCTION("""COMPUTED_VALUE"""),4.0)</f>
        <v>4</v>
      </c>
      <c r="O50" s="576" t="str">
        <f>IFERROR(__xludf.DUMMYFUNCTION("""COMPUTED_VALUE"""),"E0401F")</f>
        <v>E0401F</v>
      </c>
      <c r="P50" s="576">
        <f>IFERROR(__xludf.DUMMYFUNCTION("""COMPUTED_VALUE"""),3.0)</f>
        <v>3</v>
      </c>
      <c r="Q50" s="576">
        <f>IFERROR(__xludf.DUMMYFUNCTION("""COMPUTED_VALUE"""),4.0)</f>
        <v>4</v>
      </c>
      <c r="R50" s="576" t="str">
        <f>IFERROR(__xludf.DUMMYFUNCTION("""COMPUTED_VALUE"""),"F0404F")</f>
        <v>F0404F</v>
      </c>
      <c r="S50" s="576">
        <f>IFERROR(__xludf.DUMMYFUNCTION("""COMPUTED_VALUE"""),4.0)</f>
        <v>4</v>
      </c>
      <c r="T50" s="576">
        <f>IFERROR(__xludf.DUMMYFUNCTION("""COMPUTED_VALUE"""),6.0)</f>
        <v>6</v>
      </c>
      <c r="U50" s="576" t="str">
        <f>IFERROR(__xludf.DUMMYFUNCTION("""COMPUTED_VALUE"""),"G0601F")</f>
        <v>G0601F</v>
      </c>
      <c r="V50" s="576">
        <f>IFERROR(__xludf.DUMMYFUNCTION("""COMPUTED_VALUE"""),4.0)</f>
        <v>4</v>
      </c>
      <c r="W50" s="576">
        <f>IFERROR(__xludf.DUMMYFUNCTION("""COMPUTED_VALUE"""),4.0)</f>
        <v>4</v>
      </c>
      <c r="X50" s="576" t="str">
        <f>IFERROR(__xludf.DUMMYFUNCTION("""COMPUTED_VALUE"""),"H0404F")</f>
        <v>H0404F</v>
      </c>
      <c r="Y50" s="576">
        <f>IFERROR(__xludf.DUMMYFUNCTION("""COMPUTED_VALUE"""),5.0)</f>
        <v>5</v>
      </c>
      <c r="Z50" s="576">
        <f>IFERROR(__xludf.DUMMYFUNCTION("""COMPUTED_VALUE"""),5.0)</f>
        <v>5</v>
      </c>
      <c r="AA50" s="576" t="str">
        <f>IFERROR(__xludf.DUMMYFUNCTION("""COMPUTED_VALUE"""),"I0501F")</f>
        <v>I0501F</v>
      </c>
      <c r="AB50" s="576">
        <f>IFERROR(__xludf.DUMMYFUNCTION("""COMPUTED_VALUE"""),6.0)</f>
        <v>6</v>
      </c>
      <c r="AC50" s="576">
        <f>IFERROR(__xludf.DUMMYFUNCTION("""COMPUTED_VALUE"""),4.0)</f>
        <v>4</v>
      </c>
      <c r="AD50" s="576" t="str">
        <f>IFERROR(__xludf.DUMMYFUNCTION("""COMPUTED_VALUE"""),"J0401F")</f>
        <v>J0401F</v>
      </c>
      <c r="AE50" s="576">
        <f>IFERROR(__xludf.DUMMYFUNCTION("""COMPUTED_VALUE"""),6.0)</f>
        <v>6</v>
      </c>
      <c r="AF50" s="576">
        <f>IFERROR(__xludf.DUMMYFUNCTION("""COMPUTED_VALUE"""),4.0)</f>
        <v>4</v>
      </c>
      <c r="AG50" s="576" t="str">
        <f>IFERROR(__xludf.DUMMYFUNCTION("""COMPUTED_VALUE"""),"K0404F")</f>
        <v>K0404F</v>
      </c>
      <c r="AH50" s="576">
        <f>IFERROR(__xludf.DUMMYFUNCTION("""COMPUTED_VALUE"""),7.0)</f>
        <v>7</v>
      </c>
      <c r="AI50" s="576">
        <f>IFERROR(__xludf.DUMMYFUNCTION("""COMPUTED_VALUE"""),4.0)</f>
        <v>4</v>
      </c>
      <c r="AJ50" s="576" t="str">
        <f>IFERROR(__xludf.DUMMYFUNCTION("""COMPUTED_VALUE"""),"L0404F")</f>
        <v>L0404F</v>
      </c>
      <c r="AK50" s="576">
        <f>IFERROR(__xludf.DUMMYFUNCTION("""COMPUTED_VALUE"""),7.0)</f>
        <v>7</v>
      </c>
      <c r="AL50" s="576">
        <f>IFERROR(__xludf.DUMMYFUNCTION("""COMPUTED_VALUE"""),4.0)</f>
        <v>4</v>
      </c>
      <c r="AM50" s="576" t="str">
        <f>IFERROR(__xludf.DUMMYFUNCTION("""COMPUTED_VALUE"""),"M0404F")</f>
        <v>M0404F</v>
      </c>
      <c r="AN50" s="576">
        <f>IFERROR(__xludf.DUMMYFUNCTION("""COMPUTED_VALUE"""),8.0)</f>
        <v>8</v>
      </c>
      <c r="AO50" s="576">
        <f>IFERROR(__xludf.DUMMYFUNCTION("""COMPUTED_VALUE"""),4.0)</f>
        <v>4</v>
      </c>
      <c r="AP50" s="576" t="str">
        <f>IFERROR(__xludf.DUMMYFUNCTION("""COMPUTED_VALUE"""),"N0404F")</f>
        <v>N0404F</v>
      </c>
      <c r="AQ50" s="576">
        <f>IFERROR(__xludf.DUMMYFUNCTION("""COMPUTED_VALUE"""),8.0)</f>
        <v>8</v>
      </c>
      <c r="AR50" s="576">
        <f>IFERROR(__xludf.DUMMYFUNCTION("""COMPUTED_VALUE"""),4.0)</f>
        <v>4</v>
      </c>
      <c r="AS50" s="576" t="str">
        <f>IFERROR(__xludf.DUMMYFUNCTION("""COMPUTED_VALUE"""),"O0404F")</f>
        <v>O0404F</v>
      </c>
      <c r="AT50" s="576">
        <f>IFERROR(__xludf.DUMMYFUNCTION("""COMPUTED_VALUE"""),9.0)</f>
        <v>9</v>
      </c>
      <c r="AU50" s="576">
        <f>IFERROR(__xludf.DUMMYFUNCTION("""COMPUTED_VALUE"""),5.0)</f>
        <v>5</v>
      </c>
      <c r="AV50" s="576" t="str">
        <f>IFERROR(__xludf.DUMMYFUNCTION("""COMPUTED_VALUE"""),"P0501F")</f>
        <v>P0501F</v>
      </c>
      <c r="AW50" s="576">
        <f>IFERROR(__xludf.DUMMYFUNCTION("""COMPUTED_VALUE"""),9.0)</f>
        <v>9</v>
      </c>
      <c r="AX50" s="576">
        <f>IFERROR(__xludf.DUMMYFUNCTION("""COMPUTED_VALUE"""),7.0)</f>
        <v>7</v>
      </c>
      <c r="AY50" s="576" t="str">
        <f>IFERROR(__xludf.DUMMYFUNCTION("""COMPUTED_VALUE"""),"Q0701F")</f>
        <v>Q0701F</v>
      </c>
      <c r="AZ50" s="576">
        <f>IFERROR(__xludf.DUMMYFUNCTION("""COMPUTED_VALUE"""),10.0)</f>
        <v>10</v>
      </c>
      <c r="BA50" s="576">
        <f>IFERROR(__xludf.DUMMYFUNCTION("""COMPUTED_VALUE"""),8.0)</f>
        <v>8</v>
      </c>
      <c r="BB50" s="576" t="str">
        <f>IFERROR(__xludf.DUMMYFUNCTION("""COMPUTED_VALUE"""),"R0801F")</f>
        <v>R0801F</v>
      </c>
      <c r="BC50" s="576">
        <f>IFERROR(__xludf.DUMMYFUNCTION("""COMPUTED_VALUE"""),10.0)</f>
        <v>10</v>
      </c>
      <c r="BD50" s="576">
        <f>IFERROR(__xludf.DUMMYFUNCTION("""COMPUTED_VALUE"""),3.0)</f>
        <v>3</v>
      </c>
      <c r="BE50" s="576" t="str">
        <f>IFERROR(__xludf.DUMMYFUNCTION("""COMPUTED_VALUE"""),"S030107")</f>
        <v>S030107</v>
      </c>
    </row>
    <row r="51">
      <c r="A51" s="576">
        <f>IFERROR(__xludf.DUMMYFUNCTION("""COMPUTED_VALUE"""),1.0)</f>
        <v>1</v>
      </c>
      <c r="B51" s="576">
        <f>IFERROR(__xludf.DUMMYFUNCTION("""COMPUTED_VALUE"""),4.0)</f>
        <v>4</v>
      </c>
      <c r="C51" s="576" t="str">
        <f>IFERROR(__xludf.DUMMYFUNCTION("""COMPUTED_VALUE"""),"A0401R")</f>
        <v>A0401R</v>
      </c>
      <c r="D51" s="576">
        <f>IFERROR(__xludf.DUMMYFUNCTION("""COMPUTED_VALUE"""),1.0)</f>
        <v>1</v>
      </c>
      <c r="E51" s="576">
        <f>IFERROR(__xludf.DUMMYFUNCTION("""COMPUTED_VALUE"""),4.0)</f>
        <v>4</v>
      </c>
      <c r="F51" s="576" t="str">
        <f>IFERROR(__xludf.DUMMYFUNCTION("""COMPUTED_VALUE"""),"B0401R")</f>
        <v>B0401R</v>
      </c>
      <c r="G51" s="576">
        <f>IFERROR(__xludf.DUMMYFUNCTION("""COMPUTED_VALUE"""),2.0)</f>
        <v>2</v>
      </c>
      <c r="H51" s="576">
        <f>IFERROR(__xludf.DUMMYFUNCTION("""COMPUTED_VALUE"""),4.0)</f>
        <v>4</v>
      </c>
      <c r="I51" s="576" t="str">
        <f>IFERROR(__xludf.DUMMYFUNCTION("""COMPUTED_VALUE"""),"C0401R")</f>
        <v>C0401R</v>
      </c>
      <c r="J51" s="576">
        <f>IFERROR(__xludf.DUMMYFUNCTION("""COMPUTED_VALUE"""),2.0)</f>
        <v>2</v>
      </c>
      <c r="K51" s="576">
        <f>IFERROR(__xludf.DUMMYFUNCTION("""COMPUTED_VALUE"""),4.0)</f>
        <v>4</v>
      </c>
      <c r="L51" s="576" t="str">
        <f>IFERROR(__xludf.DUMMYFUNCTION("""COMPUTED_VALUE"""),"D0401R")</f>
        <v>D0401R</v>
      </c>
      <c r="M51" s="576">
        <f>IFERROR(__xludf.DUMMYFUNCTION("""COMPUTED_VALUE"""),3.0)</f>
        <v>3</v>
      </c>
      <c r="N51" s="576">
        <f>IFERROR(__xludf.DUMMYFUNCTION("""COMPUTED_VALUE"""),4.0)</f>
        <v>4</v>
      </c>
      <c r="O51" s="576" t="str">
        <f>IFERROR(__xludf.DUMMYFUNCTION("""COMPUTED_VALUE"""),"E0401R")</f>
        <v>E0401R</v>
      </c>
      <c r="P51" s="576">
        <f>IFERROR(__xludf.DUMMYFUNCTION("""COMPUTED_VALUE"""),3.0)</f>
        <v>3</v>
      </c>
      <c r="Q51" s="576">
        <f>IFERROR(__xludf.DUMMYFUNCTION("""COMPUTED_VALUE"""),4.0)</f>
        <v>4</v>
      </c>
      <c r="R51" s="576" t="str">
        <f>IFERROR(__xludf.DUMMYFUNCTION("""COMPUTED_VALUE"""),"F0404R")</f>
        <v>F0404R</v>
      </c>
      <c r="S51" s="576">
        <f>IFERROR(__xludf.DUMMYFUNCTION("""COMPUTED_VALUE"""),4.0)</f>
        <v>4</v>
      </c>
      <c r="T51" s="576">
        <f>IFERROR(__xludf.DUMMYFUNCTION("""COMPUTED_VALUE"""),6.0)</f>
        <v>6</v>
      </c>
      <c r="U51" s="576" t="str">
        <f>IFERROR(__xludf.DUMMYFUNCTION("""COMPUTED_VALUE"""),"G0601R")</f>
        <v>G0601R</v>
      </c>
      <c r="V51" s="576">
        <f>IFERROR(__xludf.DUMMYFUNCTION("""COMPUTED_VALUE"""),4.0)</f>
        <v>4</v>
      </c>
      <c r="W51" s="576">
        <f>IFERROR(__xludf.DUMMYFUNCTION("""COMPUTED_VALUE"""),4.0)</f>
        <v>4</v>
      </c>
      <c r="X51" s="576" t="str">
        <f>IFERROR(__xludf.DUMMYFUNCTION("""COMPUTED_VALUE"""),"H0404R")</f>
        <v>H0404R</v>
      </c>
      <c r="Y51" s="576">
        <f>IFERROR(__xludf.DUMMYFUNCTION("""COMPUTED_VALUE"""),5.0)</f>
        <v>5</v>
      </c>
      <c r="Z51" s="576">
        <f>IFERROR(__xludf.DUMMYFUNCTION("""COMPUTED_VALUE"""),5.0)</f>
        <v>5</v>
      </c>
      <c r="AA51" s="576" t="str">
        <f>IFERROR(__xludf.DUMMYFUNCTION("""COMPUTED_VALUE"""),"I0501R")</f>
        <v>I0501R</v>
      </c>
      <c r="AB51" s="576">
        <f>IFERROR(__xludf.DUMMYFUNCTION("""COMPUTED_VALUE"""),6.0)</f>
        <v>6</v>
      </c>
      <c r="AC51" s="576">
        <f>IFERROR(__xludf.DUMMYFUNCTION("""COMPUTED_VALUE"""),4.0)</f>
        <v>4</v>
      </c>
      <c r="AD51" s="576" t="str">
        <f>IFERROR(__xludf.DUMMYFUNCTION("""COMPUTED_VALUE"""),"J0401R")</f>
        <v>J0401R</v>
      </c>
      <c r="AE51" s="576">
        <f>IFERROR(__xludf.DUMMYFUNCTION("""COMPUTED_VALUE"""),6.0)</f>
        <v>6</v>
      </c>
      <c r="AF51" s="576">
        <f>IFERROR(__xludf.DUMMYFUNCTION("""COMPUTED_VALUE"""),4.0)</f>
        <v>4</v>
      </c>
      <c r="AG51" s="576" t="str">
        <f>IFERROR(__xludf.DUMMYFUNCTION("""COMPUTED_VALUE"""),"K0404R")</f>
        <v>K0404R</v>
      </c>
      <c r="AH51" s="576">
        <f>IFERROR(__xludf.DUMMYFUNCTION("""COMPUTED_VALUE"""),7.0)</f>
        <v>7</v>
      </c>
      <c r="AI51" s="576">
        <f>IFERROR(__xludf.DUMMYFUNCTION("""COMPUTED_VALUE"""),4.0)</f>
        <v>4</v>
      </c>
      <c r="AJ51" s="576" t="str">
        <f>IFERROR(__xludf.DUMMYFUNCTION("""COMPUTED_VALUE"""),"L0404R")</f>
        <v>L0404R</v>
      </c>
      <c r="AK51" s="576">
        <f>IFERROR(__xludf.DUMMYFUNCTION("""COMPUTED_VALUE"""),7.0)</f>
        <v>7</v>
      </c>
      <c r="AL51" s="576">
        <f>IFERROR(__xludf.DUMMYFUNCTION("""COMPUTED_VALUE"""),4.0)</f>
        <v>4</v>
      </c>
      <c r="AM51" s="576" t="str">
        <f>IFERROR(__xludf.DUMMYFUNCTION("""COMPUTED_VALUE"""),"M0404R")</f>
        <v>M0404R</v>
      </c>
      <c r="AN51" s="576">
        <f>IFERROR(__xludf.DUMMYFUNCTION("""COMPUTED_VALUE"""),8.0)</f>
        <v>8</v>
      </c>
      <c r="AO51" s="576">
        <f>IFERROR(__xludf.DUMMYFUNCTION("""COMPUTED_VALUE"""),4.0)</f>
        <v>4</v>
      </c>
      <c r="AP51" s="576" t="str">
        <f>IFERROR(__xludf.DUMMYFUNCTION("""COMPUTED_VALUE"""),"N0404R")</f>
        <v>N0404R</v>
      </c>
      <c r="AQ51" s="576">
        <f>IFERROR(__xludf.DUMMYFUNCTION("""COMPUTED_VALUE"""),8.0)</f>
        <v>8</v>
      </c>
      <c r="AR51" s="576">
        <f>IFERROR(__xludf.DUMMYFUNCTION("""COMPUTED_VALUE"""),4.0)</f>
        <v>4</v>
      </c>
      <c r="AS51" s="576" t="str">
        <f>IFERROR(__xludf.DUMMYFUNCTION("""COMPUTED_VALUE"""),"O0404R")</f>
        <v>O0404R</v>
      </c>
      <c r="AT51" s="576">
        <f>IFERROR(__xludf.DUMMYFUNCTION("""COMPUTED_VALUE"""),9.0)</f>
        <v>9</v>
      </c>
      <c r="AU51" s="576">
        <f>IFERROR(__xludf.DUMMYFUNCTION("""COMPUTED_VALUE"""),5.0)</f>
        <v>5</v>
      </c>
      <c r="AV51" s="576" t="str">
        <f>IFERROR(__xludf.DUMMYFUNCTION("""COMPUTED_VALUE"""),"P0501R")</f>
        <v>P0501R</v>
      </c>
      <c r="AW51" s="576">
        <f>IFERROR(__xludf.DUMMYFUNCTION("""COMPUTED_VALUE"""),9.0)</f>
        <v>9</v>
      </c>
      <c r="AX51" s="576">
        <f>IFERROR(__xludf.DUMMYFUNCTION("""COMPUTED_VALUE"""),7.0)</f>
        <v>7</v>
      </c>
      <c r="AY51" s="576" t="str">
        <f>IFERROR(__xludf.DUMMYFUNCTION("""COMPUTED_VALUE"""),"Q0702F")</f>
        <v>Q0702F</v>
      </c>
      <c r="AZ51" s="576">
        <f>IFERROR(__xludf.DUMMYFUNCTION("""COMPUTED_VALUE"""),10.0)</f>
        <v>10</v>
      </c>
      <c r="BA51" s="576">
        <f>IFERROR(__xludf.DUMMYFUNCTION("""COMPUTED_VALUE"""),8.0)</f>
        <v>8</v>
      </c>
      <c r="BB51" s="576" t="str">
        <f>IFERROR(__xludf.DUMMYFUNCTION("""COMPUTED_VALUE"""),"R0802F")</f>
        <v>R0802F</v>
      </c>
      <c r="BC51" s="576">
        <f>IFERROR(__xludf.DUMMYFUNCTION("""COMPUTED_VALUE"""),10.0)</f>
        <v>10</v>
      </c>
      <c r="BD51" s="576">
        <f>IFERROR(__xludf.DUMMYFUNCTION("""COMPUTED_VALUE"""),3.0)</f>
        <v>3</v>
      </c>
      <c r="BE51" s="576" t="str">
        <f>IFERROR(__xludf.DUMMYFUNCTION("""COMPUTED_VALUE"""),"S030201")</f>
        <v>S030201</v>
      </c>
    </row>
    <row r="52">
      <c r="A52" s="576">
        <f>IFERROR(__xludf.DUMMYFUNCTION("""COMPUTED_VALUE"""),1.0)</f>
        <v>1</v>
      </c>
      <c r="B52" s="576">
        <f>IFERROR(__xludf.DUMMYFUNCTION("""COMPUTED_VALUE"""),4.0)</f>
        <v>4</v>
      </c>
      <c r="C52" s="576" t="str">
        <f>IFERROR(__xludf.DUMMYFUNCTION("""COMPUTED_VALUE"""),"A0402F")</f>
        <v>A0402F</v>
      </c>
      <c r="D52" s="576">
        <f>IFERROR(__xludf.DUMMYFUNCTION("""COMPUTED_VALUE"""),1.0)</f>
        <v>1</v>
      </c>
      <c r="E52" s="576">
        <f>IFERROR(__xludf.DUMMYFUNCTION("""COMPUTED_VALUE"""),4.0)</f>
        <v>4</v>
      </c>
      <c r="F52" s="576" t="str">
        <f>IFERROR(__xludf.DUMMYFUNCTION("""COMPUTED_VALUE"""),"B0402F")</f>
        <v>B0402F</v>
      </c>
      <c r="G52" s="576">
        <f>IFERROR(__xludf.DUMMYFUNCTION("""COMPUTED_VALUE"""),2.0)</f>
        <v>2</v>
      </c>
      <c r="H52" s="576">
        <f>IFERROR(__xludf.DUMMYFUNCTION("""COMPUTED_VALUE"""),4.0)</f>
        <v>4</v>
      </c>
      <c r="I52" s="576" t="str">
        <f>IFERROR(__xludf.DUMMYFUNCTION("""COMPUTED_VALUE"""),"C0402F")</f>
        <v>C0402F</v>
      </c>
      <c r="J52" s="576">
        <f>IFERROR(__xludf.DUMMYFUNCTION("""COMPUTED_VALUE"""),2.0)</f>
        <v>2</v>
      </c>
      <c r="K52" s="576">
        <f>IFERROR(__xludf.DUMMYFUNCTION("""COMPUTED_VALUE"""),4.0)</f>
        <v>4</v>
      </c>
      <c r="L52" s="576" t="str">
        <f>IFERROR(__xludf.DUMMYFUNCTION("""COMPUTED_VALUE"""),"D0402F")</f>
        <v>D0402F</v>
      </c>
      <c r="M52" s="576">
        <f>IFERROR(__xludf.DUMMYFUNCTION("""COMPUTED_VALUE"""),3.0)</f>
        <v>3</v>
      </c>
      <c r="N52" s="576">
        <f>IFERROR(__xludf.DUMMYFUNCTION("""COMPUTED_VALUE"""),4.0)</f>
        <v>4</v>
      </c>
      <c r="O52" s="576" t="str">
        <f>IFERROR(__xludf.DUMMYFUNCTION("""COMPUTED_VALUE"""),"E0402F")</f>
        <v>E0402F</v>
      </c>
      <c r="P52" s="576">
        <f>IFERROR(__xludf.DUMMYFUNCTION("""COMPUTED_VALUE"""),3.0)</f>
        <v>3</v>
      </c>
      <c r="Q52" s="576">
        <f>IFERROR(__xludf.DUMMYFUNCTION("""COMPUTED_VALUE"""),4.0)</f>
        <v>4</v>
      </c>
      <c r="R52" s="576" t="str">
        <f>IFERROR(__xludf.DUMMYFUNCTION("""COMPUTED_VALUE"""),"F0405F")</f>
        <v>F0405F</v>
      </c>
      <c r="S52" s="576">
        <f>IFERROR(__xludf.DUMMYFUNCTION("""COMPUTED_VALUE"""),4.0)</f>
        <v>4</v>
      </c>
      <c r="T52" s="576">
        <f>IFERROR(__xludf.DUMMYFUNCTION("""COMPUTED_VALUE"""),6.0)</f>
        <v>6</v>
      </c>
      <c r="U52" s="576" t="str">
        <f>IFERROR(__xludf.DUMMYFUNCTION("""COMPUTED_VALUE"""),"G0602F")</f>
        <v>G0602F</v>
      </c>
      <c r="V52" s="576">
        <f>IFERROR(__xludf.DUMMYFUNCTION("""COMPUTED_VALUE"""),4.0)</f>
        <v>4</v>
      </c>
      <c r="W52" s="576">
        <f>IFERROR(__xludf.DUMMYFUNCTION("""COMPUTED_VALUE"""),4.0)</f>
        <v>4</v>
      </c>
      <c r="X52" s="576" t="str">
        <f>IFERROR(__xludf.DUMMYFUNCTION("""COMPUTED_VALUE"""),"H0405F")</f>
        <v>H0405F</v>
      </c>
      <c r="Y52" s="576">
        <f>IFERROR(__xludf.DUMMYFUNCTION("""COMPUTED_VALUE"""),5.0)</f>
        <v>5</v>
      </c>
      <c r="Z52" s="576">
        <f>IFERROR(__xludf.DUMMYFUNCTION("""COMPUTED_VALUE"""),5.0)</f>
        <v>5</v>
      </c>
      <c r="AA52" s="576" t="str">
        <f>IFERROR(__xludf.DUMMYFUNCTION("""COMPUTED_VALUE"""),"I0502F")</f>
        <v>I0502F</v>
      </c>
      <c r="AB52" s="576">
        <f>IFERROR(__xludf.DUMMYFUNCTION("""COMPUTED_VALUE"""),6.0)</f>
        <v>6</v>
      </c>
      <c r="AC52" s="576">
        <f>IFERROR(__xludf.DUMMYFUNCTION("""COMPUTED_VALUE"""),4.0)</f>
        <v>4</v>
      </c>
      <c r="AD52" s="576" t="str">
        <f>IFERROR(__xludf.DUMMYFUNCTION("""COMPUTED_VALUE"""),"J0402F")</f>
        <v>J0402F</v>
      </c>
      <c r="AE52" s="576">
        <f>IFERROR(__xludf.DUMMYFUNCTION("""COMPUTED_VALUE"""),6.0)</f>
        <v>6</v>
      </c>
      <c r="AF52" s="576">
        <f>IFERROR(__xludf.DUMMYFUNCTION("""COMPUTED_VALUE"""),4.0)</f>
        <v>4</v>
      </c>
      <c r="AG52" s="576" t="str">
        <f>IFERROR(__xludf.DUMMYFUNCTION("""COMPUTED_VALUE"""),"K0405F")</f>
        <v>K0405F</v>
      </c>
      <c r="AH52" s="576">
        <f>IFERROR(__xludf.DUMMYFUNCTION("""COMPUTED_VALUE"""),7.0)</f>
        <v>7</v>
      </c>
      <c r="AI52" s="576">
        <f>IFERROR(__xludf.DUMMYFUNCTION("""COMPUTED_VALUE"""),4.0)</f>
        <v>4</v>
      </c>
      <c r="AJ52" s="576" t="str">
        <f>IFERROR(__xludf.DUMMYFUNCTION("""COMPUTED_VALUE"""),"L0405F")</f>
        <v>L0405F</v>
      </c>
      <c r="AK52" s="576">
        <f>IFERROR(__xludf.DUMMYFUNCTION("""COMPUTED_VALUE"""),7.0)</f>
        <v>7</v>
      </c>
      <c r="AL52" s="576">
        <f>IFERROR(__xludf.DUMMYFUNCTION("""COMPUTED_VALUE"""),4.0)</f>
        <v>4</v>
      </c>
      <c r="AM52" s="576" t="str">
        <f>IFERROR(__xludf.DUMMYFUNCTION("""COMPUTED_VALUE"""),"M0405F")</f>
        <v>M0405F</v>
      </c>
      <c r="AN52" s="576">
        <f>IFERROR(__xludf.DUMMYFUNCTION("""COMPUTED_VALUE"""),8.0)</f>
        <v>8</v>
      </c>
      <c r="AO52" s="576">
        <f>IFERROR(__xludf.DUMMYFUNCTION("""COMPUTED_VALUE"""),4.0)</f>
        <v>4</v>
      </c>
      <c r="AP52" s="576" t="str">
        <f>IFERROR(__xludf.DUMMYFUNCTION("""COMPUTED_VALUE"""),"N0405F")</f>
        <v>N0405F</v>
      </c>
      <c r="AQ52" s="576">
        <f>IFERROR(__xludf.DUMMYFUNCTION("""COMPUTED_VALUE"""),8.0)</f>
        <v>8</v>
      </c>
      <c r="AR52" s="576">
        <f>IFERROR(__xludf.DUMMYFUNCTION("""COMPUTED_VALUE"""),4.0)</f>
        <v>4</v>
      </c>
      <c r="AS52" s="576" t="str">
        <f>IFERROR(__xludf.DUMMYFUNCTION("""COMPUTED_VALUE"""),"O0405F")</f>
        <v>O0405F</v>
      </c>
      <c r="AT52" s="576">
        <f>IFERROR(__xludf.DUMMYFUNCTION("""COMPUTED_VALUE"""),9.0)</f>
        <v>9</v>
      </c>
      <c r="AU52" s="576">
        <f>IFERROR(__xludf.DUMMYFUNCTION("""COMPUTED_VALUE"""),5.0)</f>
        <v>5</v>
      </c>
      <c r="AV52" s="576" t="str">
        <f>IFERROR(__xludf.DUMMYFUNCTION("""COMPUTED_VALUE"""),"P0502F")</f>
        <v>P0502F</v>
      </c>
      <c r="AW52" s="576">
        <f>IFERROR(__xludf.DUMMYFUNCTION("""COMPUTED_VALUE"""),9.0)</f>
        <v>9</v>
      </c>
      <c r="AX52" s="576">
        <f>IFERROR(__xludf.DUMMYFUNCTION("""COMPUTED_VALUE"""),7.0)</f>
        <v>7</v>
      </c>
      <c r="AY52" s="576" t="str">
        <f>IFERROR(__xludf.DUMMYFUNCTION("""COMPUTED_VALUE"""),"Q0703F")</f>
        <v>Q0703F</v>
      </c>
      <c r="AZ52" s="576">
        <f>IFERROR(__xludf.DUMMYFUNCTION("""COMPUTED_VALUE"""),10.0)</f>
        <v>10</v>
      </c>
      <c r="BA52" s="576">
        <f>IFERROR(__xludf.DUMMYFUNCTION("""COMPUTED_VALUE"""),8.0)</f>
        <v>8</v>
      </c>
      <c r="BB52" s="576" t="str">
        <f>IFERROR(__xludf.DUMMYFUNCTION("""COMPUTED_VALUE"""),"R0803F")</f>
        <v>R0803F</v>
      </c>
      <c r="BC52" s="576">
        <f>IFERROR(__xludf.DUMMYFUNCTION("""COMPUTED_VALUE"""),10.0)</f>
        <v>10</v>
      </c>
      <c r="BD52" s="576">
        <f>IFERROR(__xludf.DUMMYFUNCTION("""COMPUTED_VALUE"""),3.0)</f>
        <v>3</v>
      </c>
      <c r="BE52" s="576" t="str">
        <f>IFERROR(__xludf.DUMMYFUNCTION("""COMPUTED_VALUE"""),"S030202")</f>
        <v>S030202</v>
      </c>
    </row>
    <row r="53">
      <c r="A53" s="576">
        <f>IFERROR(__xludf.DUMMYFUNCTION("""COMPUTED_VALUE"""),1.0)</f>
        <v>1</v>
      </c>
      <c r="B53" s="576">
        <f>IFERROR(__xludf.DUMMYFUNCTION("""COMPUTED_VALUE"""),4.0)</f>
        <v>4</v>
      </c>
      <c r="C53" s="576" t="str">
        <f>IFERROR(__xludf.DUMMYFUNCTION("""COMPUTED_VALUE"""),"A0402R")</f>
        <v>A0402R</v>
      </c>
      <c r="D53" s="576">
        <f>IFERROR(__xludf.DUMMYFUNCTION("""COMPUTED_VALUE"""),1.0)</f>
        <v>1</v>
      </c>
      <c r="E53" s="576">
        <f>IFERROR(__xludf.DUMMYFUNCTION("""COMPUTED_VALUE"""),4.0)</f>
        <v>4</v>
      </c>
      <c r="F53" s="576" t="str">
        <f>IFERROR(__xludf.DUMMYFUNCTION("""COMPUTED_VALUE"""),"B0402R")</f>
        <v>B0402R</v>
      </c>
      <c r="G53" s="576">
        <f>IFERROR(__xludf.DUMMYFUNCTION("""COMPUTED_VALUE"""),2.0)</f>
        <v>2</v>
      </c>
      <c r="H53" s="576">
        <f>IFERROR(__xludf.DUMMYFUNCTION("""COMPUTED_VALUE"""),4.0)</f>
        <v>4</v>
      </c>
      <c r="I53" s="576" t="str">
        <f>IFERROR(__xludf.DUMMYFUNCTION("""COMPUTED_VALUE"""),"C0402R")</f>
        <v>C0402R</v>
      </c>
      <c r="J53" s="576">
        <f>IFERROR(__xludf.DUMMYFUNCTION("""COMPUTED_VALUE"""),2.0)</f>
        <v>2</v>
      </c>
      <c r="K53" s="576">
        <f>IFERROR(__xludf.DUMMYFUNCTION("""COMPUTED_VALUE"""),4.0)</f>
        <v>4</v>
      </c>
      <c r="L53" s="576" t="str">
        <f>IFERROR(__xludf.DUMMYFUNCTION("""COMPUTED_VALUE"""),"D0402R")</f>
        <v>D0402R</v>
      </c>
      <c r="M53" s="576">
        <f>IFERROR(__xludf.DUMMYFUNCTION("""COMPUTED_VALUE"""),3.0)</f>
        <v>3</v>
      </c>
      <c r="N53" s="576">
        <f>IFERROR(__xludf.DUMMYFUNCTION("""COMPUTED_VALUE"""),4.0)</f>
        <v>4</v>
      </c>
      <c r="O53" s="576" t="str">
        <f>IFERROR(__xludf.DUMMYFUNCTION("""COMPUTED_VALUE"""),"E0402R")</f>
        <v>E0402R</v>
      </c>
      <c r="P53" s="576">
        <f>IFERROR(__xludf.DUMMYFUNCTION("""COMPUTED_VALUE"""),3.0)</f>
        <v>3</v>
      </c>
      <c r="Q53" s="576">
        <f>IFERROR(__xludf.DUMMYFUNCTION("""COMPUTED_VALUE"""),4.0)</f>
        <v>4</v>
      </c>
      <c r="R53" s="576" t="str">
        <f>IFERROR(__xludf.DUMMYFUNCTION("""COMPUTED_VALUE"""),"F0405R")</f>
        <v>F0405R</v>
      </c>
      <c r="S53" s="576">
        <f>IFERROR(__xludf.DUMMYFUNCTION("""COMPUTED_VALUE"""),4.0)</f>
        <v>4</v>
      </c>
      <c r="T53" s="576">
        <f>IFERROR(__xludf.DUMMYFUNCTION("""COMPUTED_VALUE"""),6.0)</f>
        <v>6</v>
      </c>
      <c r="U53" s="576" t="str">
        <f>IFERROR(__xludf.DUMMYFUNCTION("""COMPUTED_VALUE"""),"G0602R")</f>
        <v>G0602R</v>
      </c>
      <c r="V53" s="576">
        <f>IFERROR(__xludf.DUMMYFUNCTION("""COMPUTED_VALUE"""),4.0)</f>
        <v>4</v>
      </c>
      <c r="W53" s="576">
        <f>IFERROR(__xludf.DUMMYFUNCTION("""COMPUTED_VALUE"""),4.0)</f>
        <v>4</v>
      </c>
      <c r="X53" s="576" t="str">
        <f>IFERROR(__xludf.DUMMYFUNCTION("""COMPUTED_VALUE"""),"H0405R")</f>
        <v>H0405R</v>
      </c>
      <c r="Y53" s="576">
        <f>IFERROR(__xludf.DUMMYFUNCTION("""COMPUTED_VALUE"""),5.0)</f>
        <v>5</v>
      </c>
      <c r="Z53" s="576">
        <f>IFERROR(__xludf.DUMMYFUNCTION("""COMPUTED_VALUE"""),5.0)</f>
        <v>5</v>
      </c>
      <c r="AA53" s="576" t="str">
        <f>IFERROR(__xludf.DUMMYFUNCTION("""COMPUTED_VALUE"""),"I0502R")</f>
        <v>I0502R</v>
      </c>
      <c r="AB53" s="576">
        <f>IFERROR(__xludf.DUMMYFUNCTION("""COMPUTED_VALUE"""),6.0)</f>
        <v>6</v>
      </c>
      <c r="AC53" s="576">
        <f>IFERROR(__xludf.DUMMYFUNCTION("""COMPUTED_VALUE"""),4.0)</f>
        <v>4</v>
      </c>
      <c r="AD53" s="576" t="str">
        <f>IFERROR(__xludf.DUMMYFUNCTION("""COMPUTED_VALUE"""),"J0402R")</f>
        <v>J0402R</v>
      </c>
      <c r="AE53" s="576">
        <f>IFERROR(__xludf.DUMMYFUNCTION("""COMPUTED_VALUE"""),6.0)</f>
        <v>6</v>
      </c>
      <c r="AF53" s="576">
        <f>IFERROR(__xludf.DUMMYFUNCTION("""COMPUTED_VALUE"""),4.0)</f>
        <v>4</v>
      </c>
      <c r="AG53" s="576" t="str">
        <f>IFERROR(__xludf.DUMMYFUNCTION("""COMPUTED_VALUE"""),"K0405R")</f>
        <v>K0405R</v>
      </c>
      <c r="AH53" s="576">
        <f>IFERROR(__xludf.DUMMYFUNCTION("""COMPUTED_VALUE"""),7.0)</f>
        <v>7</v>
      </c>
      <c r="AI53" s="576">
        <f>IFERROR(__xludf.DUMMYFUNCTION("""COMPUTED_VALUE"""),4.0)</f>
        <v>4</v>
      </c>
      <c r="AJ53" s="576" t="str">
        <f>IFERROR(__xludf.DUMMYFUNCTION("""COMPUTED_VALUE"""),"L0405R")</f>
        <v>L0405R</v>
      </c>
      <c r="AK53" s="576">
        <f>IFERROR(__xludf.DUMMYFUNCTION("""COMPUTED_VALUE"""),7.0)</f>
        <v>7</v>
      </c>
      <c r="AL53" s="576">
        <f>IFERROR(__xludf.DUMMYFUNCTION("""COMPUTED_VALUE"""),4.0)</f>
        <v>4</v>
      </c>
      <c r="AM53" s="576" t="str">
        <f>IFERROR(__xludf.DUMMYFUNCTION("""COMPUTED_VALUE"""),"M0405R")</f>
        <v>M0405R</v>
      </c>
      <c r="AN53" s="576">
        <f>IFERROR(__xludf.DUMMYFUNCTION("""COMPUTED_VALUE"""),8.0)</f>
        <v>8</v>
      </c>
      <c r="AO53" s="576">
        <f>IFERROR(__xludf.DUMMYFUNCTION("""COMPUTED_VALUE"""),4.0)</f>
        <v>4</v>
      </c>
      <c r="AP53" s="576" t="str">
        <f>IFERROR(__xludf.DUMMYFUNCTION("""COMPUTED_VALUE"""),"N0405R")</f>
        <v>N0405R</v>
      </c>
      <c r="AQ53" s="576">
        <f>IFERROR(__xludf.DUMMYFUNCTION("""COMPUTED_VALUE"""),8.0)</f>
        <v>8</v>
      </c>
      <c r="AR53" s="576">
        <f>IFERROR(__xludf.DUMMYFUNCTION("""COMPUTED_VALUE"""),4.0)</f>
        <v>4</v>
      </c>
      <c r="AS53" s="576" t="str">
        <f>IFERROR(__xludf.DUMMYFUNCTION("""COMPUTED_VALUE"""),"O0405R")</f>
        <v>O0405R</v>
      </c>
      <c r="AT53" s="576">
        <f>IFERROR(__xludf.DUMMYFUNCTION("""COMPUTED_VALUE"""),9.0)</f>
        <v>9</v>
      </c>
      <c r="AU53" s="576">
        <f>IFERROR(__xludf.DUMMYFUNCTION("""COMPUTED_VALUE"""),5.0)</f>
        <v>5</v>
      </c>
      <c r="AV53" s="576" t="str">
        <f>IFERROR(__xludf.DUMMYFUNCTION("""COMPUTED_VALUE"""),"P0502R")</f>
        <v>P0502R</v>
      </c>
      <c r="AW53" s="576">
        <f>IFERROR(__xludf.DUMMYFUNCTION("""COMPUTED_VALUE"""),9.0)</f>
        <v>9</v>
      </c>
      <c r="AX53" s="576">
        <f>IFERROR(__xludf.DUMMYFUNCTION("""COMPUTED_VALUE"""),7.0)</f>
        <v>7</v>
      </c>
      <c r="AY53" s="576" t="str">
        <f>IFERROR(__xludf.DUMMYFUNCTION("""COMPUTED_VALUE"""),"Q0704F")</f>
        <v>Q0704F</v>
      </c>
      <c r="AZ53" s="576">
        <f>IFERROR(__xludf.DUMMYFUNCTION("""COMPUTED_VALUE"""),10.0)</f>
        <v>10</v>
      </c>
      <c r="BA53" s="576">
        <f>IFERROR(__xludf.DUMMYFUNCTION("""COMPUTED_VALUE"""),8.0)</f>
        <v>8</v>
      </c>
      <c r="BB53" s="576" t="str">
        <f>IFERROR(__xludf.DUMMYFUNCTION("""COMPUTED_VALUE"""),"R0804F")</f>
        <v>R0804F</v>
      </c>
      <c r="BC53" s="576">
        <f>IFERROR(__xludf.DUMMYFUNCTION("""COMPUTED_VALUE"""),10.0)</f>
        <v>10</v>
      </c>
      <c r="BD53" s="576">
        <f>IFERROR(__xludf.DUMMYFUNCTION("""COMPUTED_VALUE"""),3.0)</f>
        <v>3</v>
      </c>
      <c r="BE53" s="576" t="str">
        <f>IFERROR(__xludf.DUMMYFUNCTION("""COMPUTED_VALUE"""),"S030203")</f>
        <v>S030203</v>
      </c>
    </row>
    <row r="54">
      <c r="A54" s="576">
        <f>IFERROR(__xludf.DUMMYFUNCTION("""COMPUTED_VALUE"""),1.0)</f>
        <v>1</v>
      </c>
      <c r="B54" s="576">
        <f>IFERROR(__xludf.DUMMYFUNCTION("""COMPUTED_VALUE"""),4.0)</f>
        <v>4</v>
      </c>
      <c r="C54" s="576" t="str">
        <f>IFERROR(__xludf.DUMMYFUNCTION("""COMPUTED_VALUE"""),"A0403F")</f>
        <v>A0403F</v>
      </c>
      <c r="D54" s="576">
        <f>IFERROR(__xludf.DUMMYFUNCTION("""COMPUTED_VALUE"""),1.0)</f>
        <v>1</v>
      </c>
      <c r="E54" s="576">
        <f>IFERROR(__xludf.DUMMYFUNCTION("""COMPUTED_VALUE"""),4.0)</f>
        <v>4</v>
      </c>
      <c r="F54" s="576" t="str">
        <f>IFERROR(__xludf.DUMMYFUNCTION("""COMPUTED_VALUE"""),"B0403F")</f>
        <v>B0403F</v>
      </c>
      <c r="G54" s="576">
        <f>IFERROR(__xludf.DUMMYFUNCTION("""COMPUTED_VALUE"""),2.0)</f>
        <v>2</v>
      </c>
      <c r="H54" s="576">
        <f>IFERROR(__xludf.DUMMYFUNCTION("""COMPUTED_VALUE"""),4.0)</f>
        <v>4</v>
      </c>
      <c r="I54" s="576" t="str">
        <f>IFERROR(__xludf.DUMMYFUNCTION("""COMPUTED_VALUE"""),"C0403F")</f>
        <v>C0403F</v>
      </c>
      <c r="J54" s="576">
        <f>IFERROR(__xludf.DUMMYFUNCTION("""COMPUTED_VALUE"""),2.0)</f>
        <v>2</v>
      </c>
      <c r="K54" s="576">
        <f>IFERROR(__xludf.DUMMYFUNCTION("""COMPUTED_VALUE"""),4.0)</f>
        <v>4</v>
      </c>
      <c r="L54" s="576" t="str">
        <f>IFERROR(__xludf.DUMMYFUNCTION("""COMPUTED_VALUE"""),"D0403F")</f>
        <v>D0403F</v>
      </c>
      <c r="M54" s="576">
        <f>IFERROR(__xludf.DUMMYFUNCTION("""COMPUTED_VALUE"""),3.0)</f>
        <v>3</v>
      </c>
      <c r="N54" s="576">
        <f>IFERROR(__xludf.DUMMYFUNCTION("""COMPUTED_VALUE"""),4.0)</f>
        <v>4</v>
      </c>
      <c r="O54" s="576" t="str">
        <f>IFERROR(__xludf.DUMMYFUNCTION("""COMPUTED_VALUE"""),"E0403F")</f>
        <v>E0403F</v>
      </c>
      <c r="P54" s="576">
        <f>IFERROR(__xludf.DUMMYFUNCTION("""COMPUTED_VALUE"""),3.0)</f>
        <v>3</v>
      </c>
      <c r="Q54" s="576">
        <f>IFERROR(__xludf.DUMMYFUNCTION("""COMPUTED_VALUE"""),4.0)</f>
        <v>4</v>
      </c>
      <c r="R54" s="576" t="str">
        <f>IFERROR(__xludf.DUMMYFUNCTION("""COMPUTED_VALUE"""),"F0406F")</f>
        <v>F0406F</v>
      </c>
      <c r="S54" s="576">
        <f>IFERROR(__xludf.DUMMYFUNCTION("""COMPUTED_VALUE"""),4.0)</f>
        <v>4</v>
      </c>
      <c r="T54" s="576">
        <f>IFERROR(__xludf.DUMMYFUNCTION("""COMPUTED_VALUE"""),6.0)</f>
        <v>6</v>
      </c>
      <c r="U54" s="576" t="str">
        <f>IFERROR(__xludf.DUMMYFUNCTION("""COMPUTED_VALUE"""),"G0603F")</f>
        <v>G0603F</v>
      </c>
      <c r="V54" s="576">
        <f>IFERROR(__xludf.DUMMYFUNCTION("""COMPUTED_VALUE"""),4.0)</f>
        <v>4</v>
      </c>
      <c r="W54" s="576">
        <f>IFERROR(__xludf.DUMMYFUNCTION("""COMPUTED_VALUE"""),4.0)</f>
        <v>4</v>
      </c>
      <c r="X54" s="576" t="str">
        <f>IFERROR(__xludf.DUMMYFUNCTION("""COMPUTED_VALUE"""),"H0406F")</f>
        <v>H0406F</v>
      </c>
      <c r="Y54" s="576">
        <f>IFERROR(__xludf.DUMMYFUNCTION("""COMPUTED_VALUE"""),5.0)</f>
        <v>5</v>
      </c>
      <c r="Z54" s="576">
        <f>IFERROR(__xludf.DUMMYFUNCTION("""COMPUTED_VALUE"""),5.0)</f>
        <v>5</v>
      </c>
      <c r="AA54" s="576" t="str">
        <f>IFERROR(__xludf.DUMMYFUNCTION("""COMPUTED_VALUE"""),"I0503F")</f>
        <v>I0503F</v>
      </c>
      <c r="AB54" s="576">
        <f>IFERROR(__xludf.DUMMYFUNCTION("""COMPUTED_VALUE"""),6.0)</f>
        <v>6</v>
      </c>
      <c r="AC54" s="576">
        <f>IFERROR(__xludf.DUMMYFUNCTION("""COMPUTED_VALUE"""),4.0)</f>
        <v>4</v>
      </c>
      <c r="AD54" s="576" t="str">
        <f>IFERROR(__xludf.DUMMYFUNCTION("""COMPUTED_VALUE"""),"J0403F")</f>
        <v>J0403F</v>
      </c>
      <c r="AE54" s="576">
        <f>IFERROR(__xludf.DUMMYFUNCTION("""COMPUTED_VALUE"""),6.0)</f>
        <v>6</v>
      </c>
      <c r="AF54" s="576">
        <f>IFERROR(__xludf.DUMMYFUNCTION("""COMPUTED_VALUE"""),4.0)</f>
        <v>4</v>
      </c>
      <c r="AG54" s="576" t="str">
        <f>IFERROR(__xludf.DUMMYFUNCTION("""COMPUTED_VALUE"""),"K0406F")</f>
        <v>K0406F</v>
      </c>
      <c r="AH54" s="576">
        <f>IFERROR(__xludf.DUMMYFUNCTION("""COMPUTED_VALUE"""),7.0)</f>
        <v>7</v>
      </c>
      <c r="AI54" s="576">
        <f>IFERROR(__xludf.DUMMYFUNCTION("""COMPUTED_VALUE"""),4.0)</f>
        <v>4</v>
      </c>
      <c r="AJ54" s="576" t="str">
        <f>IFERROR(__xludf.DUMMYFUNCTION("""COMPUTED_VALUE"""),"L0406F")</f>
        <v>L0406F</v>
      </c>
      <c r="AK54" s="576">
        <f>IFERROR(__xludf.DUMMYFUNCTION("""COMPUTED_VALUE"""),7.0)</f>
        <v>7</v>
      </c>
      <c r="AL54" s="576">
        <f>IFERROR(__xludf.DUMMYFUNCTION("""COMPUTED_VALUE"""),4.0)</f>
        <v>4</v>
      </c>
      <c r="AM54" s="576" t="str">
        <f>IFERROR(__xludf.DUMMYFUNCTION("""COMPUTED_VALUE"""),"M0406F")</f>
        <v>M0406F</v>
      </c>
      <c r="AN54" s="576">
        <f>IFERROR(__xludf.DUMMYFUNCTION("""COMPUTED_VALUE"""),8.0)</f>
        <v>8</v>
      </c>
      <c r="AO54" s="576">
        <f>IFERROR(__xludf.DUMMYFUNCTION("""COMPUTED_VALUE"""),4.0)</f>
        <v>4</v>
      </c>
      <c r="AP54" s="576" t="str">
        <f>IFERROR(__xludf.DUMMYFUNCTION("""COMPUTED_VALUE"""),"N0406F")</f>
        <v>N0406F</v>
      </c>
      <c r="AQ54" s="576">
        <f>IFERROR(__xludf.DUMMYFUNCTION("""COMPUTED_VALUE"""),8.0)</f>
        <v>8</v>
      </c>
      <c r="AR54" s="576">
        <f>IFERROR(__xludf.DUMMYFUNCTION("""COMPUTED_VALUE"""),4.0)</f>
        <v>4</v>
      </c>
      <c r="AS54" s="576" t="str">
        <f>IFERROR(__xludf.DUMMYFUNCTION("""COMPUTED_VALUE"""),"O0406F")</f>
        <v>O0406F</v>
      </c>
      <c r="AT54" s="576">
        <f>IFERROR(__xludf.DUMMYFUNCTION("""COMPUTED_VALUE"""),9.0)</f>
        <v>9</v>
      </c>
      <c r="AU54" s="576">
        <f>IFERROR(__xludf.DUMMYFUNCTION("""COMPUTED_VALUE"""),5.0)</f>
        <v>5</v>
      </c>
      <c r="AV54" s="576" t="str">
        <f>IFERROR(__xludf.DUMMYFUNCTION("""COMPUTED_VALUE"""),"P0503F")</f>
        <v>P0503F</v>
      </c>
      <c r="AW54" s="576">
        <f>IFERROR(__xludf.DUMMYFUNCTION("""COMPUTED_VALUE"""),9.0)</f>
        <v>9</v>
      </c>
      <c r="AX54" s="576">
        <f>IFERROR(__xludf.DUMMYFUNCTION("""COMPUTED_VALUE"""),7.0)</f>
        <v>7</v>
      </c>
      <c r="AY54" s="576" t="str">
        <f>IFERROR(__xludf.DUMMYFUNCTION("""COMPUTED_VALUE"""),"Q0705F")</f>
        <v>Q0705F</v>
      </c>
      <c r="AZ54" s="576">
        <f>IFERROR(__xludf.DUMMYFUNCTION("""COMPUTED_VALUE"""),10.0)</f>
        <v>10</v>
      </c>
      <c r="BA54" s="576">
        <f>IFERROR(__xludf.DUMMYFUNCTION("""COMPUTED_VALUE"""),8.0)</f>
        <v>8</v>
      </c>
      <c r="BB54" s="576" t="str">
        <f>IFERROR(__xludf.DUMMYFUNCTION("""COMPUTED_VALUE"""),"R0805F")</f>
        <v>R0805F</v>
      </c>
      <c r="BC54" s="576">
        <f>IFERROR(__xludf.DUMMYFUNCTION("""COMPUTED_VALUE"""),10.0)</f>
        <v>10</v>
      </c>
      <c r="BD54" s="576">
        <f>IFERROR(__xludf.DUMMYFUNCTION("""COMPUTED_VALUE"""),3.0)</f>
        <v>3</v>
      </c>
      <c r="BE54" s="576" t="str">
        <f>IFERROR(__xludf.DUMMYFUNCTION("""COMPUTED_VALUE"""),"S030204")</f>
        <v>S030204</v>
      </c>
    </row>
    <row r="55">
      <c r="A55" s="576">
        <f>IFERROR(__xludf.DUMMYFUNCTION("""COMPUTED_VALUE"""),1.0)</f>
        <v>1</v>
      </c>
      <c r="B55" s="576">
        <f>IFERROR(__xludf.DUMMYFUNCTION("""COMPUTED_VALUE"""),4.0)</f>
        <v>4</v>
      </c>
      <c r="C55" s="576" t="str">
        <f>IFERROR(__xludf.DUMMYFUNCTION("""COMPUTED_VALUE"""),"A0403R")</f>
        <v>A0403R</v>
      </c>
      <c r="D55" s="576">
        <f>IFERROR(__xludf.DUMMYFUNCTION("""COMPUTED_VALUE"""),1.0)</f>
        <v>1</v>
      </c>
      <c r="E55" s="576">
        <f>IFERROR(__xludf.DUMMYFUNCTION("""COMPUTED_VALUE"""),4.0)</f>
        <v>4</v>
      </c>
      <c r="F55" s="576" t="str">
        <f>IFERROR(__xludf.DUMMYFUNCTION("""COMPUTED_VALUE"""),"B0403R")</f>
        <v>B0403R</v>
      </c>
      <c r="G55" s="576">
        <f>IFERROR(__xludf.DUMMYFUNCTION("""COMPUTED_VALUE"""),2.0)</f>
        <v>2</v>
      </c>
      <c r="H55" s="576">
        <f>IFERROR(__xludf.DUMMYFUNCTION("""COMPUTED_VALUE"""),4.0)</f>
        <v>4</v>
      </c>
      <c r="I55" s="576" t="str">
        <f>IFERROR(__xludf.DUMMYFUNCTION("""COMPUTED_VALUE"""),"C0403R")</f>
        <v>C0403R</v>
      </c>
      <c r="J55" s="576">
        <f>IFERROR(__xludf.DUMMYFUNCTION("""COMPUTED_VALUE"""),2.0)</f>
        <v>2</v>
      </c>
      <c r="K55" s="576">
        <f>IFERROR(__xludf.DUMMYFUNCTION("""COMPUTED_VALUE"""),4.0)</f>
        <v>4</v>
      </c>
      <c r="L55" s="576" t="str">
        <f>IFERROR(__xludf.DUMMYFUNCTION("""COMPUTED_VALUE"""),"D0403R")</f>
        <v>D0403R</v>
      </c>
      <c r="M55" s="576">
        <f>IFERROR(__xludf.DUMMYFUNCTION("""COMPUTED_VALUE"""),3.0)</f>
        <v>3</v>
      </c>
      <c r="N55" s="576">
        <f>IFERROR(__xludf.DUMMYFUNCTION("""COMPUTED_VALUE"""),4.0)</f>
        <v>4</v>
      </c>
      <c r="O55" s="576" t="str">
        <f>IFERROR(__xludf.DUMMYFUNCTION("""COMPUTED_VALUE"""),"E0403R")</f>
        <v>E0403R</v>
      </c>
      <c r="P55" s="576">
        <f>IFERROR(__xludf.DUMMYFUNCTION("""COMPUTED_VALUE"""),3.0)</f>
        <v>3</v>
      </c>
      <c r="Q55" s="576">
        <f>IFERROR(__xludf.DUMMYFUNCTION("""COMPUTED_VALUE"""),4.0)</f>
        <v>4</v>
      </c>
      <c r="R55" s="576" t="str">
        <f>IFERROR(__xludf.DUMMYFUNCTION("""COMPUTED_VALUE"""),"F0406R")</f>
        <v>F0406R</v>
      </c>
      <c r="S55" s="576">
        <f>IFERROR(__xludf.DUMMYFUNCTION("""COMPUTED_VALUE"""),4.0)</f>
        <v>4</v>
      </c>
      <c r="T55" s="576">
        <f>IFERROR(__xludf.DUMMYFUNCTION("""COMPUTED_VALUE"""),6.0)</f>
        <v>6</v>
      </c>
      <c r="U55" s="576" t="str">
        <f>IFERROR(__xludf.DUMMYFUNCTION("""COMPUTED_VALUE"""),"G0603R")</f>
        <v>G0603R</v>
      </c>
      <c r="V55" s="576">
        <f>IFERROR(__xludf.DUMMYFUNCTION("""COMPUTED_VALUE"""),4.0)</f>
        <v>4</v>
      </c>
      <c r="W55" s="576">
        <f>IFERROR(__xludf.DUMMYFUNCTION("""COMPUTED_VALUE"""),4.0)</f>
        <v>4</v>
      </c>
      <c r="X55" s="576" t="str">
        <f>IFERROR(__xludf.DUMMYFUNCTION("""COMPUTED_VALUE"""),"H0406R")</f>
        <v>H0406R</v>
      </c>
      <c r="Y55" s="576">
        <f>IFERROR(__xludf.DUMMYFUNCTION("""COMPUTED_VALUE"""),5.0)</f>
        <v>5</v>
      </c>
      <c r="Z55" s="576">
        <f>IFERROR(__xludf.DUMMYFUNCTION("""COMPUTED_VALUE"""),5.0)</f>
        <v>5</v>
      </c>
      <c r="AA55" s="576" t="str">
        <f>IFERROR(__xludf.DUMMYFUNCTION("""COMPUTED_VALUE"""),"I0503R")</f>
        <v>I0503R</v>
      </c>
      <c r="AB55" s="576">
        <f>IFERROR(__xludf.DUMMYFUNCTION("""COMPUTED_VALUE"""),6.0)</f>
        <v>6</v>
      </c>
      <c r="AC55" s="576">
        <f>IFERROR(__xludf.DUMMYFUNCTION("""COMPUTED_VALUE"""),4.0)</f>
        <v>4</v>
      </c>
      <c r="AD55" s="576" t="str">
        <f>IFERROR(__xludf.DUMMYFUNCTION("""COMPUTED_VALUE"""),"J0403R")</f>
        <v>J0403R</v>
      </c>
      <c r="AE55" s="576">
        <f>IFERROR(__xludf.DUMMYFUNCTION("""COMPUTED_VALUE"""),6.0)</f>
        <v>6</v>
      </c>
      <c r="AF55" s="576">
        <f>IFERROR(__xludf.DUMMYFUNCTION("""COMPUTED_VALUE"""),4.0)</f>
        <v>4</v>
      </c>
      <c r="AG55" s="576" t="str">
        <f>IFERROR(__xludf.DUMMYFUNCTION("""COMPUTED_VALUE"""),"K0406R")</f>
        <v>K0406R</v>
      </c>
      <c r="AH55" s="576">
        <f>IFERROR(__xludf.DUMMYFUNCTION("""COMPUTED_VALUE"""),7.0)</f>
        <v>7</v>
      </c>
      <c r="AI55" s="576">
        <f>IFERROR(__xludf.DUMMYFUNCTION("""COMPUTED_VALUE"""),4.0)</f>
        <v>4</v>
      </c>
      <c r="AJ55" s="576" t="str">
        <f>IFERROR(__xludf.DUMMYFUNCTION("""COMPUTED_VALUE"""),"L0406R")</f>
        <v>L0406R</v>
      </c>
      <c r="AK55" s="576">
        <f>IFERROR(__xludf.DUMMYFUNCTION("""COMPUTED_VALUE"""),7.0)</f>
        <v>7</v>
      </c>
      <c r="AL55" s="576">
        <f>IFERROR(__xludf.DUMMYFUNCTION("""COMPUTED_VALUE"""),4.0)</f>
        <v>4</v>
      </c>
      <c r="AM55" s="576" t="str">
        <f>IFERROR(__xludf.DUMMYFUNCTION("""COMPUTED_VALUE"""),"M0406R")</f>
        <v>M0406R</v>
      </c>
      <c r="AN55" s="576">
        <f>IFERROR(__xludf.DUMMYFUNCTION("""COMPUTED_VALUE"""),8.0)</f>
        <v>8</v>
      </c>
      <c r="AO55" s="576">
        <f>IFERROR(__xludf.DUMMYFUNCTION("""COMPUTED_VALUE"""),4.0)</f>
        <v>4</v>
      </c>
      <c r="AP55" s="576" t="str">
        <f>IFERROR(__xludf.DUMMYFUNCTION("""COMPUTED_VALUE"""),"N0406R")</f>
        <v>N0406R</v>
      </c>
      <c r="AQ55" s="576">
        <f>IFERROR(__xludf.DUMMYFUNCTION("""COMPUTED_VALUE"""),8.0)</f>
        <v>8</v>
      </c>
      <c r="AR55" s="576">
        <f>IFERROR(__xludf.DUMMYFUNCTION("""COMPUTED_VALUE"""),4.0)</f>
        <v>4</v>
      </c>
      <c r="AS55" s="576" t="str">
        <f>IFERROR(__xludf.DUMMYFUNCTION("""COMPUTED_VALUE"""),"O0406R")</f>
        <v>O0406R</v>
      </c>
      <c r="AT55" s="576">
        <f>IFERROR(__xludf.DUMMYFUNCTION("""COMPUTED_VALUE"""),9.0)</f>
        <v>9</v>
      </c>
      <c r="AU55" s="576">
        <f>IFERROR(__xludf.DUMMYFUNCTION("""COMPUTED_VALUE"""),5.0)</f>
        <v>5</v>
      </c>
      <c r="AV55" s="576" t="str">
        <f>IFERROR(__xludf.DUMMYFUNCTION("""COMPUTED_VALUE"""),"P0503R")</f>
        <v>P0503R</v>
      </c>
      <c r="AW55" s="576">
        <f>IFERROR(__xludf.DUMMYFUNCTION("""COMPUTED_VALUE"""),9.0)</f>
        <v>9</v>
      </c>
      <c r="AX55" s="576">
        <f>IFERROR(__xludf.DUMMYFUNCTION("""COMPUTED_VALUE"""),7.0)</f>
        <v>7</v>
      </c>
      <c r="AY55" s="576" t="str">
        <f>IFERROR(__xludf.DUMMYFUNCTION("""COMPUTED_VALUE"""),"Q0706F")</f>
        <v>Q0706F</v>
      </c>
      <c r="AZ55" s="576">
        <f>IFERROR(__xludf.DUMMYFUNCTION("""COMPUTED_VALUE"""),10.0)</f>
        <v>10</v>
      </c>
      <c r="BA55" s="576">
        <f>IFERROR(__xludf.DUMMYFUNCTION("""COMPUTED_VALUE"""),8.0)</f>
        <v>8</v>
      </c>
      <c r="BB55" s="576" t="str">
        <f>IFERROR(__xludf.DUMMYFUNCTION("""COMPUTED_VALUE"""),"R0806F")</f>
        <v>R0806F</v>
      </c>
      <c r="BC55" s="576">
        <f>IFERROR(__xludf.DUMMYFUNCTION("""COMPUTED_VALUE"""),10.0)</f>
        <v>10</v>
      </c>
      <c r="BD55" s="576">
        <f>IFERROR(__xludf.DUMMYFUNCTION("""COMPUTED_VALUE"""),3.0)</f>
        <v>3</v>
      </c>
      <c r="BE55" s="576" t="str">
        <f>IFERROR(__xludf.DUMMYFUNCTION("""COMPUTED_VALUE"""),"S030205")</f>
        <v>S030205</v>
      </c>
    </row>
    <row r="56">
      <c r="A56" s="576">
        <f>IFERROR(__xludf.DUMMYFUNCTION("""COMPUTED_VALUE"""),1.0)</f>
        <v>1</v>
      </c>
      <c r="B56" s="576">
        <f>IFERROR(__xludf.DUMMYFUNCTION("""COMPUTED_VALUE"""),4.0)</f>
        <v>4</v>
      </c>
      <c r="C56" s="576" t="str">
        <f>IFERROR(__xludf.DUMMYFUNCTION("""COMPUTED_VALUE"""),"A0404F")</f>
        <v>A0404F</v>
      </c>
      <c r="D56" s="576">
        <f>IFERROR(__xludf.DUMMYFUNCTION("""COMPUTED_VALUE"""),1.0)</f>
        <v>1</v>
      </c>
      <c r="E56" s="576">
        <f>IFERROR(__xludf.DUMMYFUNCTION("""COMPUTED_VALUE"""),4.0)</f>
        <v>4</v>
      </c>
      <c r="F56" s="576" t="str">
        <f>IFERROR(__xludf.DUMMYFUNCTION("""COMPUTED_VALUE"""),"B0404F")</f>
        <v>B0404F</v>
      </c>
      <c r="G56" s="576">
        <f>IFERROR(__xludf.DUMMYFUNCTION("""COMPUTED_VALUE"""),2.0)</f>
        <v>2</v>
      </c>
      <c r="H56" s="576">
        <f>IFERROR(__xludf.DUMMYFUNCTION("""COMPUTED_VALUE"""),4.0)</f>
        <v>4</v>
      </c>
      <c r="I56" s="576" t="str">
        <f>IFERROR(__xludf.DUMMYFUNCTION("""COMPUTED_VALUE"""),"C0404F")</f>
        <v>C0404F</v>
      </c>
      <c r="J56" s="576">
        <f>IFERROR(__xludf.DUMMYFUNCTION("""COMPUTED_VALUE"""),2.0)</f>
        <v>2</v>
      </c>
      <c r="K56" s="576">
        <f>IFERROR(__xludf.DUMMYFUNCTION("""COMPUTED_VALUE"""),4.0)</f>
        <v>4</v>
      </c>
      <c r="L56" s="576" t="str">
        <f>IFERROR(__xludf.DUMMYFUNCTION("""COMPUTED_VALUE"""),"D0404F")</f>
        <v>D0404F</v>
      </c>
      <c r="M56" s="576">
        <f>IFERROR(__xludf.DUMMYFUNCTION("""COMPUTED_VALUE"""),3.0)</f>
        <v>3</v>
      </c>
      <c r="N56" s="576">
        <f>IFERROR(__xludf.DUMMYFUNCTION("""COMPUTED_VALUE"""),4.0)</f>
        <v>4</v>
      </c>
      <c r="O56" s="576" t="str">
        <f>IFERROR(__xludf.DUMMYFUNCTION("""COMPUTED_VALUE"""),"E0404F")</f>
        <v>E0404F</v>
      </c>
      <c r="P56" s="576">
        <f>IFERROR(__xludf.DUMMYFUNCTION("""COMPUTED_VALUE"""),3.0)</f>
        <v>3</v>
      </c>
      <c r="Q56" s="576">
        <f>IFERROR(__xludf.DUMMYFUNCTION("""COMPUTED_VALUE"""),4.0)</f>
        <v>4</v>
      </c>
      <c r="R56" s="576" t="str">
        <f>IFERROR(__xludf.DUMMYFUNCTION("""COMPUTED_VALUE"""),"F0407F")</f>
        <v>F0407F</v>
      </c>
      <c r="S56" s="576">
        <f>IFERROR(__xludf.DUMMYFUNCTION("""COMPUTED_VALUE"""),4.0)</f>
        <v>4</v>
      </c>
      <c r="T56" s="576">
        <f>IFERROR(__xludf.DUMMYFUNCTION("""COMPUTED_VALUE"""),6.0)</f>
        <v>6</v>
      </c>
      <c r="U56" s="576" t="str">
        <f>IFERROR(__xludf.DUMMYFUNCTION("""COMPUTED_VALUE"""),"G0604F")</f>
        <v>G0604F</v>
      </c>
      <c r="V56" s="576">
        <f>IFERROR(__xludf.DUMMYFUNCTION("""COMPUTED_VALUE"""),4.0)</f>
        <v>4</v>
      </c>
      <c r="W56" s="576">
        <f>IFERROR(__xludf.DUMMYFUNCTION("""COMPUTED_VALUE"""),4.0)</f>
        <v>4</v>
      </c>
      <c r="X56" s="576" t="str">
        <f>IFERROR(__xludf.DUMMYFUNCTION("""COMPUTED_VALUE"""),"H0407F")</f>
        <v>H0407F</v>
      </c>
      <c r="Y56" s="576">
        <f>IFERROR(__xludf.DUMMYFUNCTION("""COMPUTED_VALUE"""),5.0)</f>
        <v>5</v>
      </c>
      <c r="Z56" s="576">
        <f>IFERROR(__xludf.DUMMYFUNCTION("""COMPUTED_VALUE"""),5.0)</f>
        <v>5</v>
      </c>
      <c r="AA56" s="576" t="str">
        <f>IFERROR(__xludf.DUMMYFUNCTION("""COMPUTED_VALUE"""),"I0504F")</f>
        <v>I0504F</v>
      </c>
      <c r="AB56" s="576">
        <f>IFERROR(__xludf.DUMMYFUNCTION("""COMPUTED_VALUE"""),6.0)</f>
        <v>6</v>
      </c>
      <c r="AC56" s="576">
        <f>IFERROR(__xludf.DUMMYFUNCTION("""COMPUTED_VALUE"""),4.0)</f>
        <v>4</v>
      </c>
      <c r="AD56" s="576" t="str">
        <f>IFERROR(__xludf.DUMMYFUNCTION("""COMPUTED_VALUE"""),"J0404F")</f>
        <v>J0404F</v>
      </c>
      <c r="AE56" s="576">
        <f>IFERROR(__xludf.DUMMYFUNCTION("""COMPUTED_VALUE"""),6.0)</f>
        <v>6</v>
      </c>
      <c r="AF56" s="576">
        <f>IFERROR(__xludf.DUMMYFUNCTION("""COMPUTED_VALUE"""),4.0)</f>
        <v>4</v>
      </c>
      <c r="AG56" s="576" t="str">
        <f>IFERROR(__xludf.DUMMYFUNCTION("""COMPUTED_VALUE"""),"K0407F")</f>
        <v>K0407F</v>
      </c>
      <c r="AH56" s="576">
        <f>IFERROR(__xludf.DUMMYFUNCTION("""COMPUTED_VALUE"""),7.0)</f>
        <v>7</v>
      </c>
      <c r="AI56" s="576">
        <f>IFERROR(__xludf.DUMMYFUNCTION("""COMPUTED_VALUE"""),4.0)</f>
        <v>4</v>
      </c>
      <c r="AJ56" s="576" t="str">
        <f>IFERROR(__xludf.DUMMYFUNCTION("""COMPUTED_VALUE"""),"L0407F")</f>
        <v>L0407F</v>
      </c>
      <c r="AK56" s="576">
        <f>IFERROR(__xludf.DUMMYFUNCTION("""COMPUTED_VALUE"""),7.0)</f>
        <v>7</v>
      </c>
      <c r="AL56" s="576">
        <f>IFERROR(__xludf.DUMMYFUNCTION("""COMPUTED_VALUE"""),4.0)</f>
        <v>4</v>
      </c>
      <c r="AM56" s="576" t="str">
        <f>IFERROR(__xludf.DUMMYFUNCTION("""COMPUTED_VALUE"""),"M0407F")</f>
        <v>M0407F</v>
      </c>
      <c r="AN56" s="576">
        <f>IFERROR(__xludf.DUMMYFUNCTION("""COMPUTED_VALUE"""),8.0)</f>
        <v>8</v>
      </c>
      <c r="AO56" s="576">
        <f>IFERROR(__xludf.DUMMYFUNCTION("""COMPUTED_VALUE"""),4.0)</f>
        <v>4</v>
      </c>
      <c r="AP56" s="576" t="str">
        <f>IFERROR(__xludf.DUMMYFUNCTION("""COMPUTED_VALUE"""),"N0407F")</f>
        <v>N0407F</v>
      </c>
      <c r="AQ56" s="576">
        <f>IFERROR(__xludf.DUMMYFUNCTION("""COMPUTED_VALUE"""),8.0)</f>
        <v>8</v>
      </c>
      <c r="AR56" s="576">
        <f>IFERROR(__xludf.DUMMYFUNCTION("""COMPUTED_VALUE"""),4.0)</f>
        <v>4</v>
      </c>
      <c r="AS56" s="576" t="str">
        <f>IFERROR(__xludf.DUMMYFUNCTION("""COMPUTED_VALUE"""),"O0407F")</f>
        <v>O0407F</v>
      </c>
      <c r="AT56" s="576">
        <f>IFERROR(__xludf.DUMMYFUNCTION("""COMPUTED_VALUE"""),9.0)</f>
        <v>9</v>
      </c>
      <c r="AU56" s="576">
        <f>IFERROR(__xludf.DUMMYFUNCTION("""COMPUTED_VALUE"""),5.0)</f>
        <v>5</v>
      </c>
      <c r="AV56" s="576" t="str">
        <f>IFERROR(__xludf.DUMMYFUNCTION("""COMPUTED_VALUE"""),"P0504F")</f>
        <v>P0504F</v>
      </c>
      <c r="AW56" s="576">
        <f>IFERROR(__xludf.DUMMYFUNCTION("""COMPUTED_VALUE"""),9.0)</f>
        <v>9</v>
      </c>
      <c r="AX56" s="576">
        <f>IFERROR(__xludf.DUMMYFUNCTION("""COMPUTED_VALUE"""),7.0)</f>
        <v>7</v>
      </c>
      <c r="AY56" s="576" t="str">
        <f>IFERROR(__xludf.DUMMYFUNCTION("""COMPUTED_VALUE"""),"Q0707F")</f>
        <v>Q0707F</v>
      </c>
      <c r="AZ56" s="576">
        <f>IFERROR(__xludf.DUMMYFUNCTION("""COMPUTED_VALUE"""),10.0)</f>
        <v>10</v>
      </c>
      <c r="BA56" s="576">
        <f>IFERROR(__xludf.DUMMYFUNCTION("""COMPUTED_VALUE"""),8.0)</f>
        <v>8</v>
      </c>
      <c r="BB56" s="576" t="str">
        <f>IFERROR(__xludf.DUMMYFUNCTION("""COMPUTED_VALUE"""),"R0807F")</f>
        <v>R0807F</v>
      </c>
      <c r="BC56" s="576">
        <f>IFERROR(__xludf.DUMMYFUNCTION("""COMPUTED_VALUE"""),10.0)</f>
        <v>10</v>
      </c>
      <c r="BD56" s="576">
        <f>IFERROR(__xludf.DUMMYFUNCTION("""COMPUTED_VALUE"""),3.0)</f>
        <v>3</v>
      </c>
      <c r="BE56" s="576" t="str">
        <f>IFERROR(__xludf.DUMMYFUNCTION("""COMPUTED_VALUE"""),"S030206")</f>
        <v>S030206</v>
      </c>
    </row>
    <row r="57">
      <c r="A57" s="576">
        <f>IFERROR(__xludf.DUMMYFUNCTION("""COMPUTED_VALUE"""),1.0)</f>
        <v>1</v>
      </c>
      <c r="B57" s="576">
        <f>IFERROR(__xludf.DUMMYFUNCTION("""COMPUTED_VALUE"""),4.0)</f>
        <v>4</v>
      </c>
      <c r="C57" s="576" t="str">
        <f>IFERROR(__xludf.DUMMYFUNCTION("""COMPUTED_VALUE"""),"A0404R")</f>
        <v>A0404R</v>
      </c>
      <c r="D57" s="576">
        <f>IFERROR(__xludf.DUMMYFUNCTION("""COMPUTED_VALUE"""),1.0)</f>
        <v>1</v>
      </c>
      <c r="E57" s="576">
        <f>IFERROR(__xludf.DUMMYFUNCTION("""COMPUTED_VALUE"""),4.0)</f>
        <v>4</v>
      </c>
      <c r="F57" s="576" t="str">
        <f>IFERROR(__xludf.DUMMYFUNCTION("""COMPUTED_VALUE"""),"B0404R")</f>
        <v>B0404R</v>
      </c>
      <c r="G57" s="576">
        <f>IFERROR(__xludf.DUMMYFUNCTION("""COMPUTED_VALUE"""),2.0)</f>
        <v>2</v>
      </c>
      <c r="H57" s="576">
        <f>IFERROR(__xludf.DUMMYFUNCTION("""COMPUTED_VALUE"""),4.0)</f>
        <v>4</v>
      </c>
      <c r="I57" s="576" t="str">
        <f>IFERROR(__xludf.DUMMYFUNCTION("""COMPUTED_VALUE"""),"C0404R")</f>
        <v>C0404R</v>
      </c>
      <c r="J57" s="576">
        <f>IFERROR(__xludf.DUMMYFUNCTION("""COMPUTED_VALUE"""),2.0)</f>
        <v>2</v>
      </c>
      <c r="K57" s="576">
        <f>IFERROR(__xludf.DUMMYFUNCTION("""COMPUTED_VALUE"""),4.0)</f>
        <v>4</v>
      </c>
      <c r="L57" s="576" t="str">
        <f>IFERROR(__xludf.DUMMYFUNCTION("""COMPUTED_VALUE"""),"D0404R")</f>
        <v>D0404R</v>
      </c>
      <c r="M57" s="576">
        <f>IFERROR(__xludf.DUMMYFUNCTION("""COMPUTED_VALUE"""),3.0)</f>
        <v>3</v>
      </c>
      <c r="N57" s="576">
        <f>IFERROR(__xludf.DUMMYFUNCTION("""COMPUTED_VALUE"""),4.0)</f>
        <v>4</v>
      </c>
      <c r="O57" s="576" t="str">
        <f>IFERROR(__xludf.DUMMYFUNCTION("""COMPUTED_VALUE"""),"E0404R")</f>
        <v>E0404R</v>
      </c>
      <c r="P57" s="576">
        <f>IFERROR(__xludf.DUMMYFUNCTION("""COMPUTED_VALUE"""),3.0)</f>
        <v>3</v>
      </c>
      <c r="Q57" s="576">
        <f>IFERROR(__xludf.DUMMYFUNCTION("""COMPUTED_VALUE"""),4.0)</f>
        <v>4</v>
      </c>
      <c r="R57" s="576" t="str">
        <f>IFERROR(__xludf.DUMMYFUNCTION("""COMPUTED_VALUE"""),"F0407R")</f>
        <v>F0407R</v>
      </c>
      <c r="S57" s="576">
        <f>IFERROR(__xludf.DUMMYFUNCTION("""COMPUTED_VALUE"""),4.0)</f>
        <v>4</v>
      </c>
      <c r="T57" s="576">
        <f>IFERROR(__xludf.DUMMYFUNCTION("""COMPUTED_VALUE"""),6.0)</f>
        <v>6</v>
      </c>
      <c r="U57" s="576" t="str">
        <f>IFERROR(__xludf.DUMMYFUNCTION("""COMPUTED_VALUE"""),"G0604R")</f>
        <v>G0604R</v>
      </c>
      <c r="V57" s="576">
        <f>IFERROR(__xludf.DUMMYFUNCTION("""COMPUTED_VALUE"""),4.0)</f>
        <v>4</v>
      </c>
      <c r="W57" s="576">
        <f>IFERROR(__xludf.DUMMYFUNCTION("""COMPUTED_VALUE"""),4.0)</f>
        <v>4</v>
      </c>
      <c r="X57" s="576" t="str">
        <f>IFERROR(__xludf.DUMMYFUNCTION("""COMPUTED_VALUE"""),"H0407R")</f>
        <v>H0407R</v>
      </c>
      <c r="Y57" s="576">
        <f>IFERROR(__xludf.DUMMYFUNCTION("""COMPUTED_VALUE"""),5.0)</f>
        <v>5</v>
      </c>
      <c r="Z57" s="576">
        <f>IFERROR(__xludf.DUMMYFUNCTION("""COMPUTED_VALUE"""),5.0)</f>
        <v>5</v>
      </c>
      <c r="AA57" s="576" t="str">
        <f>IFERROR(__xludf.DUMMYFUNCTION("""COMPUTED_VALUE"""),"I0504R")</f>
        <v>I0504R</v>
      </c>
      <c r="AB57" s="576">
        <f>IFERROR(__xludf.DUMMYFUNCTION("""COMPUTED_VALUE"""),6.0)</f>
        <v>6</v>
      </c>
      <c r="AC57" s="576">
        <f>IFERROR(__xludf.DUMMYFUNCTION("""COMPUTED_VALUE"""),4.0)</f>
        <v>4</v>
      </c>
      <c r="AD57" s="576" t="str">
        <f>IFERROR(__xludf.DUMMYFUNCTION("""COMPUTED_VALUE"""),"J0404R")</f>
        <v>J0404R</v>
      </c>
      <c r="AE57" s="576">
        <f>IFERROR(__xludf.DUMMYFUNCTION("""COMPUTED_VALUE"""),6.0)</f>
        <v>6</v>
      </c>
      <c r="AF57" s="576">
        <f>IFERROR(__xludf.DUMMYFUNCTION("""COMPUTED_VALUE"""),4.0)</f>
        <v>4</v>
      </c>
      <c r="AG57" s="576" t="str">
        <f>IFERROR(__xludf.DUMMYFUNCTION("""COMPUTED_VALUE"""),"K0407R")</f>
        <v>K0407R</v>
      </c>
      <c r="AH57" s="576">
        <f>IFERROR(__xludf.DUMMYFUNCTION("""COMPUTED_VALUE"""),7.0)</f>
        <v>7</v>
      </c>
      <c r="AI57" s="576">
        <f>IFERROR(__xludf.DUMMYFUNCTION("""COMPUTED_VALUE"""),4.0)</f>
        <v>4</v>
      </c>
      <c r="AJ57" s="576" t="str">
        <f>IFERROR(__xludf.DUMMYFUNCTION("""COMPUTED_VALUE"""),"L0407R")</f>
        <v>L0407R</v>
      </c>
      <c r="AK57" s="576">
        <f>IFERROR(__xludf.DUMMYFUNCTION("""COMPUTED_VALUE"""),7.0)</f>
        <v>7</v>
      </c>
      <c r="AL57" s="576">
        <f>IFERROR(__xludf.DUMMYFUNCTION("""COMPUTED_VALUE"""),4.0)</f>
        <v>4</v>
      </c>
      <c r="AM57" s="576" t="str">
        <f>IFERROR(__xludf.DUMMYFUNCTION("""COMPUTED_VALUE"""),"M0407R")</f>
        <v>M0407R</v>
      </c>
      <c r="AN57" s="576">
        <f>IFERROR(__xludf.DUMMYFUNCTION("""COMPUTED_VALUE"""),8.0)</f>
        <v>8</v>
      </c>
      <c r="AO57" s="576">
        <f>IFERROR(__xludf.DUMMYFUNCTION("""COMPUTED_VALUE"""),4.0)</f>
        <v>4</v>
      </c>
      <c r="AP57" s="576" t="str">
        <f>IFERROR(__xludf.DUMMYFUNCTION("""COMPUTED_VALUE"""),"N0407R")</f>
        <v>N0407R</v>
      </c>
      <c r="AQ57" s="576">
        <f>IFERROR(__xludf.DUMMYFUNCTION("""COMPUTED_VALUE"""),8.0)</f>
        <v>8</v>
      </c>
      <c r="AR57" s="576">
        <f>IFERROR(__xludf.DUMMYFUNCTION("""COMPUTED_VALUE"""),4.0)</f>
        <v>4</v>
      </c>
      <c r="AS57" s="576" t="str">
        <f>IFERROR(__xludf.DUMMYFUNCTION("""COMPUTED_VALUE"""),"O0407R")</f>
        <v>O0407R</v>
      </c>
      <c r="AT57" s="576">
        <f>IFERROR(__xludf.DUMMYFUNCTION("""COMPUTED_VALUE"""),9.0)</f>
        <v>9</v>
      </c>
      <c r="AU57" s="576">
        <f>IFERROR(__xludf.DUMMYFUNCTION("""COMPUTED_VALUE"""),5.0)</f>
        <v>5</v>
      </c>
      <c r="AV57" s="576" t="str">
        <f>IFERROR(__xludf.DUMMYFUNCTION("""COMPUTED_VALUE"""),"P0504R")</f>
        <v>P0504R</v>
      </c>
      <c r="AW57" s="576">
        <f>IFERROR(__xludf.DUMMYFUNCTION("""COMPUTED_VALUE"""),9.0)</f>
        <v>9</v>
      </c>
      <c r="AX57" s="576">
        <f>IFERROR(__xludf.DUMMYFUNCTION("""COMPUTED_VALUE"""),7.0)</f>
        <v>7</v>
      </c>
      <c r="AY57" s="576" t="str">
        <f>IFERROR(__xludf.DUMMYFUNCTION("""COMPUTED_VALUE"""),"Q0708F")</f>
        <v>Q0708F</v>
      </c>
      <c r="AZ57" s="576">
        <f>IFERROR(__xludf.DUMMYFUNCTION("""COMPUTED_VALUE"""),10.0)</f>
        <v>10</v>
      </c>
      <c r="BA57" s="576">
        <f>IFERROR(__xludf.DUMMYFUNCTION("""COMPUTED_VALUE"""),8.0)</f>
        <v>8</v>
      </c>
      <c r="BB57" s="576" t="str">
        <f>IFERROR(__xludf.DUMMYFUNCTION("""COMPUTED_VALUE"""),"R0808F")</f>
        <v>R0808F</v>
      </c>
      <c r="BC57" s="576">
        <f>IFERROR(__xludf.DUMMYFUNCTION("""COMPUTED_VALUE"""),10.0)</f>
        <v>10</v>
      </c>
      <c r="BD57" s="576">
        <f>IFERROR(__xludf.DUMMYFUNCTION("""COMPUTED_VALUE"""),3.0)</f>
        <v>3</v>
      </c>
      <c r="BE57" s="576" t="str">
        <f>IFERROR(__xludf.DUMMYFUNCTION("""COMPUTED_VALUE"""),"S030207")</f>
        <v>S030207</v>
      </c>
    </row>
    <row r="58">
      <c r="A58" s="576">
        <f>IFERROR(__xludf.DUMMYFUNCTION("""COMPUTED_VALUE"""),1.0)</f>
        <v>1</v>
      </c>
      <c r="B58" s="576">
        <f>IFERROR(__xludf.DUMMYFUNCTION("""COMPUTED_VALUE"""),4.0)</f>
        <v>4</v>
      </c>
      <c r="C58" s="576" t="str">
        <f>IFERROR(__xludf.DUMMYFUNCTION("""COMPUTED_VALUE"""),"A0405F")</f>
        <v>A0405F</v>
      </c>
      <c r="D58" s="576">
        <f>IFERROR(__xludf.DUMMYFUNCTION("""COMPUTED_VALUE"""),1.0)</f>
        <v>1</v>
      </c>
      <c r="E58" s="576">
        <f>IFERROR(__xludf.DUMMYFUNCTION("""COMPUTED_VALUE"""),4.0)</f>
        <v>4</v>
      </c>
      <c r="F58" s="576" t="str">
        <f>IFERROR(__xludf.DUMMYFUNCTION("""COMPUTED_VALUE"""),"B0405F")</f>
        <v>B0405F</v>
      </c>
      <c r="G58" s="576">
        <f>IFERROR(__xludf.DUMMYFUNCTION("""COMPUTED_VALUE"""),2.0)</f>
        <v>2</v>
      </c>
      <c r="H58" s="576">
        <f>IFERROR(__xludf.DUMMYFUNCTION("""COMPUTED_VALUE"""),4.0)</f>
        <v>4</v>
      </c>
      <c r="I58" s="576" t="str">
        <f>IFERROR(__xludf.DUMMYFUNCTION("""COMPUTED_VALUE"""),"C0405F")</f>
        <v>C0405F</v>
      </c>
      <c r="J58" s="576">
        <f>IFERROR(__xludf.DUMMYFUNCTION("""COMPUTED_VALUE"""),2.0)</f>
        <v>2</v>
      </c>
      <c r="K58" s="576">
        <f>IFERROR(__xludf.DUMMYFUNCTION("""COMPUTED_VALUE"""),4.0)</f>
        <v>4</v>
      </c>
      <c r="L58" s="576" t="str">
        <f>IFERROR(__xludf.DUMMYFUNCTION("""COMPUTED_VALUE"""),"D0405F")</f>
        <v>D0405F</v>
      </c>
      <c r="M58" s="576">
        <f>IFERROR(__xludf.DUMMYFUNCTION("""COMPUTED_VALUE"""),3.0)</f>
        <v>3</v>
      </c>
      <c r="N58" s="576">
        <f>IFERROR(__xludf.DUMMYFUNCTION("""COMPUTED_VALUE"""),4.0)</f>
        <v>4</v>
      </c>
      <c r="O58" s="576" t="str">
        <f>IFERROR(__xludf.DUMMYFUNCTION("""COMPUTED_VALUE"""),"E0405F")</f>
        <v>E0405F</v>
      </c>
      <c r="P58" s="576">
        <f>IFERROR(__xludf.DUMMYFUNCTION("""COMPUTED_VALUE"""),3.0)</f>
        <v>3</v>
      </c>
      <c r="Q58" s="576">
        <f>IFERROR(__xludf.DUMMYFUNCTION("""COMPUTED_VALUE"""),5.0)</f>
        <v>5</v>
      </c>
      <c r="R58" s="576" t="str">
        <f>IFERROR(__xludf.DUMMYFUNCTION("""COMPUTED_VALUE"""),"F0501F")</f>
        <v>F0501F</v>
      </c>
      <c r="S58" s="576">
        <f>IFERROR(__xludf.DUMMYFUNCTION("""COMPUTED_VALUE"""),4.0)</f>
        <v>4</v>
      </c>
      <c r="T58" s="576">
        <f>IFERROR(__xludf.DUMMYFUNCTION("""COMPUTED_VALUE"""),6.0)</f>
        <v>6</v>
      </c>
      <c r="U58" s="576" t="str">
        <f>IFERROR(__xludf.DUMMYFUNCTION("""COMPUTED_VALUE"""),"G0605F")</f>
        <v>G0605F</v>
      </c>
      <c r="V58" s="576">
        <f>IFERROR(__xludf.DUMMYFUNCTION("""COMPUTED_VALUE"""),4.0)</f>
        <v>4</v>
      </c>
      <c r="W58" s="576">
        <f>IFERROR(__xludf.DUMMYFUNCTION("""COMPUTED_VALUE"""),5.0)</f>
        <v>5</v>
      </c>
      <c r="X58" s="576" t="str">
        <f>IFERROR(__xludf.DUMMYFUNCTION("""COMPUTED_VALUE"""),"H0501F")</f>
        <v>H0501F</v>
      </c>
      <c r="Y58" s="576">
        <f>IFERROR(__xludf.DUMMYFUNCTION("""COMPUTED_VALUE"""),5.0)</f>
        <v>5</v>
      </c>
      <c r="Z58" s="576">
        <f>IFERROR(__xludf.DUMMYFUNCTION("""COMPUTED_VALUE"""),5.0)</f>
        <v>5</v>
      </c>
      <c r="AA58" s="576" t="str">
        <f>IFERROR(__xludf.DUMMYFUNCTION("""COMPUTED_VALUE"""),"I0505F")</f>
        <v>I0505F</v>
      </c>
      <c r="AB58" s="576">
        <f>IFERROR(__xludf.DUMMYFUNCTION("""COMPUTED_VALUE"""),6.0)</f>
        <v>6</v>
      </c>
      <c r="AC58" s="576">
        <f>IFERROR(__xludf.DUMMYFUNCTION("""COMPUTED_VALUE"""),4.0)</f>
        <v>4</v>
      </c>
      <c r="AD58" s="576" t="str">
        <f>IFERROR(__xludf.DUMMYFUNCTION("""COMPUTED_VALUE"""),"J0405F")</f>
        <v>J0405F</v>
      </c>
      <c r="AE58" s="576">
        <f>IFERROR(__xludf.DUMMYFUNCTION("""COMPUTED_VALUE"""),6.0)</f>
        <v>6</v>
      </c>
      <c r="AF58" s="576">
        <f>IFERROR(__xludf.DUMMYFUNCTION("""COMPUTED_VALUE"""),5.0)</f>
        <v>5</v>
      </c>
      <c r="AG58" s="576" t="str">
        <f>IFERROR(__xludf.DUMMYFUNCTION("""COMPUTED_VALUE"""),"K0501F")</f>
        <v>K0501F</v>
      </c>
      <c r="AH58" s="576">
        <f>IFERROR(__xludf.DUMMYFUNCTION("""COMPUTED_VALUE"""),7.0)</f>
        <v>7</v>
      </c>
      <c r="AI58" s="576">
        <f>IFERROR(__xludf.DUMMYFUNCTION("""COMPUTED_VALUE"""),5.0)</f>
        <v>5</v>
      </c>
      <c r="AJ58" s="576" t="str">
        <f>IFERROR(__xludf.DUMMYFUNCTION("""COMPUTED_VALUE"""),"L0501F")</f>
        <v>L0501F</v>
      </c>
      <c r="AK58" s="576">
        <f>IFERROR(__xludf.DUMMYFUNCTION("""COMPUTED_VALUE"""),7.0)</f>
        <v>7</v>
      </c>
      <c r="AL58" s="576">
        <f>IFERROR(__xludf.DUMMYFUNCTION("""COMPUTED_VALUE"""),5.0)</f>
        <v>5</v>
      </c>
      <c r="AM58" s="576" t="str">
        <f>IFERROR(__xludf.DUMMYFUNCTION("""COMPUTED_VALUE"""),"M0501F")</f>
        <v>M0501F</v>
      </c>
      <c r="AN58" s="576">
        <f>IFERROR(__xludf.DUMMYFUNCTION("""COMPUTED_VALUE"""),8.0)</f>
        <v>8</v>
      </c>
      <c r="AO58" s="576">
        <f>IFERROR(__xludf.DUMMYFUNCTION("""COMPUTED_VALUE"""),5.0)</f>
        <v>5</v>
      </c>
      <c r="AP58" s="576" t="str">
        <f>IFERROR(__xludf.DUMMYFUNCTION("""COMPUTED_VALUE"""),"N0501F")</f>
        <v>N0501F</v>
      </c>
      <c r="AQ58" s="576">
        <f>IFERROR(__xludf.DUMMYFUNCTION("""COMPUTED_VALUE"""),8.0)</f>
        <v>8</v>
      </c>
      <c r="AR58" s="576">
        <f>IFERROR(__xludf.DUMMYFUNCTION("""COMPUTED_VALUE"""),5.0)</f>
        <v>5</v>
      </c>
      <c r="AS58" s="576" t="str">
        <f>IFERROR(__xludf.DUMMYFUNCTION("""COMPUTED_VALUE"""),"O0501F")</f>
        <v>O0501F</v>
      </c>
      <c r="AT58" s="576">
        <f>IFERROR(__xludf.DUMMYFUNCTION("""COMPUTED_VALUE"""),9.0)</f>
        <v>9</v>
      </c>
      <c r="AU58" s="576">
        <f>IFERROR(__xludf.DUMMYFUNCTION("""COMPUTED_VALUE"""),5.0)</f>
        <v>5</v>
      </c>
      <c r="AV58" s="576" t="str">
        <f>IFERROR(__xludf.DUMMYFUNCTION("""COMPUTED_VALUE"""),"P0505F")</f>
        <v>P0505F</v>
      </c>
      <c r="AW58" s="576">
        <f>IFERROR(__xludf.DUMMYFUNCTION("""COMPUTED_VALUE"""),9.0)</f>
        <v>9</v>
      </c>
      <c r="AX58" s="576">
        <f>IFERROR(__xludf.DUMMYFUNCTION("""COMPUTED_VALUE"""),8.0)</f>
        <v>8</v>
      </c>
      <c r="AY58" s="576" t="str">
        <f>IFERROR(__xludf.DUMMYFUNCTION("""COMPUTED_VALUE"""),"Q0801F")</f>
        <v>Q0801F</v>
      </c>
      <c r="AZ58" s="576">
        <f>IFERROR(__xludf.DUMMYFUNCTION("""COMPUTED_VALUE"""),10.0)</f>
        <v>10</v>
      </c>
      <c r="BA58" s="576">
        <f>IFERROR(__xludf.DUMMYFUNCTION("""COMPUTED_VALUE"""),9.0)</f>
        <v>9</v>
      </c>
      <c r="BB58" s="576" t="str">
        <f>IFERROR(__xludf.DUMMYFUNCTION("""COMPUTED_VALUE"""),"R0901F")</f>
        <v>R0901F</v>
      </c>
      <c r="BC58" s="576">
        <f>IFERROR(__xludf.DUMMYFUNCTION("""COMPUTED_VALUE"""),10.0)</f>
        <v>10</v>
      </c>
      <c r="BD58" s="576">
        <f>IFERROR(__xludf.DUMMYFUNCTION("""COMPUTED_VALUE"""),3.0)</f>
        <v>3</v>
      </c>
      <c r="BE58" s="576" t="str">
        <f>IFERROR(__xludf.DUMMYFUNCTION("""COMPUTED_VALUE"""),"S030301")</f>
        <v>S030301</v>
      </c>
    </row>
    <row r="59">
      <c r="A59" s="576">
        <f>IFERROR(__xludf.DUMMYFUNCTION("""COMPUTED_VALUE"""),1.0)</f>
        <v>1</v>
      </c>
      <c r="B59" s="576">
        <f>IFERROR(__xludf.DUMMYFUNCTION("""COMPUTED_VALUE"""),4.0)</f>
        <v>4</v>
      </c>
      <c r="C59" s="576" t="str">
        <f>IFERROR(__xludf.DUMMYFUNCTION("""COMPUTED_VALUE"""),"A0405R")</f>
        <v>A0405R</v>
      </c>
      <c r="D59" s="576">
        <f>IFERROR(__xludf.DUMMYFUNCTION("""COMPUTED_VALUE"""),1.0)</f>
        <v>1</v>
      </c>
      <c r="E59" s="576">
        <f>IFERROR(__xludf.DUMMYFUNCTION("""COMPUTED_VALUE"""),4.0)</f>
        <v>4</v>
      </c>
      <c r="F59" s="576" t="str">
        <f>IFERROR(__xludf.DUMMYFUNCTION("""COMPUTED_VALUE"""),"B0405R")</f>
        <v>B0405R</v>
      </c>
      <c r="G59" s="576">
        <f>IFERROR(__xludf.DUMMYFUNCTION("""COMPUTED_VALUE"""),2.0)</f>
        <v>2</v>
      </c>
      <c r="H59" s="576">
        <f>IFERROR(__xludf.DUMMYFUNCTION("""COMPUTED_VALUE"""),4.0)</f>
        <v>4</v>
      </c>
      <c r="I59" s="576" t="str">
        <f>IFERROR(__xludf.DUMMYFUNCTION("""COMPUTED_VALUE"""),"C0405R")</f>
        <v>C0405R</v>
      </c>
      <c r="J59" s="576">
        <f>IFERROR(__xludf.DUMMYFUNCTION("""COMPUTED_VALUE"""),2.0)</f>
        <v>2</v>
      </c>
      <c r="K59" s="576">
        <f>IFERROR(__xludf.DUMMYFUNCTION("""COMPUTED_VALUE"""),4.0)</f>
        <v>4</v>
      </c>
      <c r="L59" s="576" t="str">
        <f>IFERROR(__xludf.DUMMYFUNCTION("""COMPUTED_VALUE"""),"D0405R")</f>
        <v>D0405R</v>
      </c>
      <c r="M59" s="576">
        <f>IFERROR(__xludf.DUMMYFUNCTION("""COMPUTED_VALUE"""),3.0)</f>
        <v>3</v>
      </c>
      <c r="N59" s="576">
        <f>IFERROR(__xludf.DUMMYFUNCTION("""COMPUTED_VALUE"""),4.0)</f>
        <v>4</v>
      </c>
      <c r="O59" s="576" t="str">
        <f>IFERROR(__xludf.DUMMYFUNCTION("""COMPUTED_VALUE"""),"E0405R")</f>
        <v>E0405R</v>
      </c>
      <c r="P59" s="576">
        <f>IFERROR(__xludf.DUMMYFUNCTION("""COMPUTED_VALUE"""),3.0)</f>
        <v>3</v>
      </c>
      <c r="Q59" s="576">
        <f>IFERROR(__xludf.DUMMYFUNCTION("""COMPUTED_VALUE"""),5.0)</f>
        <v>5</v>
      </c>
      <c r="R59" s="576" t="str">
        <f>IFERROR(__xludf.DUMMYFUNCTION("""COMPUTED_VALUE"""),"F0501R")</f>
        <v>F0501R</v>
      </c>
      <c r="S59" s="576">
        <f>IFERROR(__xludf.DUMMYFUNCTION("""COMPUTED_VALUE"""),4.0)</f>
        <v>4</v>
      </c>
      <c r="T59" s="576">
        <f>IFERROR(__xludf.DUMMYFUNCTION("""COMPUTED_VALUE"""),6.0)</f>
        <v>6</v>
      </c>
      <c r="U59" s="576" t="str">
        <f>IFERROR(__xludf.DUMMYFUNCTION("""COMPUTED_VALUE"""),"G0605R")</f>
        <v>G0605R</v>
      </c>
      <c r="V59" s="576">
        <f>IFERROR(__xludf.DUMMYFUNCTION("""COMPUTED_VALUE"""),4.0)</f>
        <v>4</v>
      </c>
      <c r="W59" s="576">
        <f>IFERROR(__xludf.DUMMYFUNCTION("""COMPUTED_VALUE"""),5.0)</f>
        <v>5</v>
      </c>
      <c r="X59" s="576" t="str">
        <f>IFERROR(__xludf.DUMMYFUNCTION("""COMPUTED_VALUE"""),"H0501R")</f>
        <v>H0501R</v>
      </c>
      <c r="Y59" s="576">
        <f>IFERROR(__xludf.DUMMYFUNCTION("""COMPUTED_VALUE"""),5.0)</f>
        <v>5</v>
      </c>
      <c r="Z59" s="576">
        <f>IFERROR(__xludf.DUMMYFUNCTION("""COMPUTED_VALUE"""),5.0)</f>
        <v>5</v>
      </c>
      <c r="AA59" s="576" t="str">
        <f>IFERROR(__xludf.DUMMYFUNCTION("""COMPUTED_VALUE"""),"I0505R")</f>
        <v>I0505R</v>
      </c>
      <c r="AB59" s="576">
        <f>IFERROR(__xludf.DUMMYFUNCTION("""COMPUTED_VALUE"""),6.0)</f>
        <v>6</v>
      </c>
      <c r="AC59" s="576">
        <f>IFERROR(__xludf.DUMMYFUNCTION("""COMPUTED_VALUE"""),4.0)</f>
        <v>4</v>
      </c>
      <c r="AD59" s="576" t="str">
        <f>IFERROR(__xludf.DUMMYFUNCTION("""COMPUTED_VALUE"""),"J0405R")</f>
        <v>J0405R</v>
      </c>
      <c r="AE59" s="576">
        <f>IFERROR(__xludf.DUMMYFUNCTION("""COMPUTED_VALUE"""),6.0)</f>
        <v>6</v>
      </c>
      <c r="AF59" s="576">
        <f>IFERROR(__xludf.DUMMYFUNCTION("""COMPUTED_VALUE"""),5.0)</f>
        <v>5</v>
      </c>
      <c r="AG59" s="576" t="str">
        <f>IFERROR(__xludf.DUMMYFUNCTION("""COMPUTED_VALUE"""),"K0501R")</f>
        <v>K0501R</v>
      </c>
      <c r="AH59" s="576">
        <f>IFERROR(__xludf.DUMMYFUNCTION("""COMPUTED_VALUE"""),7.0)</f>
        <v>7</v>
      </c>
      <c r="AI59" s="576">
        <f>IFERROR(__xludf.DUMMYFUNCTION("""COMPUTED_VALUE"""),5.0)</f>
        <v>5</v>
      </c>
      <c r="AJ59" s="576" t="str">
        <f>IFERROR(__xludf.DUMMYFUNCTION("""COMPUTED_VALUE"""),"L0501R")</f>
        <v>L0501R</v>
      </c>
      <c r="AK59" s="576">
        <f>IFERROR(__xludf.DUMMYFUNCTION("""COMPUTED_VALUE"""),7.0)</f>
        <v>7</v>
      </c>
      <c r="AL59" s="576">
        <f>IFERROR(__xludf.DUMMYFUNCTION("""COMPUTED_VALUE"""),5.0)</f>
        <v>5</v>
      </c>
      <c r="AM59" s="576" t="str">
        <f>IFERROR(__xludf.DUMMYFUNCTION("""COMPUTED_VALUE"""),"M0501R")</f>
        <v>M0501R</v>
      </c>
      <c r="AN59" s="576">
        <f>IFERROR(__xludf.DUMMYFUNCTION("""COMPUTED_VALUE"""),8.0)</f>
        <v>8</v>
      </c>
      <c r="AO59" s="576">
        <f>IFERROR(__xludf.DUMMYFUNCTION("""COMPUTED_VALUE"""),5.0)</f>
        <v>5</v>
      </c>
      <c r="AP59" s="576" t="str">
        <f>IFERROR(__xludf.DUMMYFUNCTION("""COMPUTED_VALUE"""),"N0501R")</f>
        <v>N0501R</v>
      </c>
      <c r="AQ59" s="576">
        <f>IFERROR(__xludf.DUMMYFUNCTION("""COMPUTED_VALUE"""),8.0)</f>
        <v>8</v>
      </c>
      <c r="AR59" s="576">
        <f>IFERROR(__xludf.DUMMYFUNCTION("""COMPUTED_VALUE"""),5.0)</f>
        <v>5</v>
      </c>
      <c r="AS59" s="576" t="str">
        <f>IFERROR(__xludf.DUMMYFUNCTION("""COMPUTED_VALUE"""),"O0501R")</f>
        <v>O0501R</v>
      </c>
      <c r="AT59" s="576">
        <f>IFERROR(__xludf.DUMMYFUNCTION("""COMPUTED_VALUE"""),9.0)</f>
        <v>9</v>
      </c>
      <c r="AU59" s="576">
        <f>IFERROR(__xludf.DUMMYFUNCTION("""COMPUTED_VALUE"""),5.0)</f>
        <v>5</v>
      </c>
      <c r="AV59" s="576" t="str">
        <f>IFERROR(__xludf.DUMMYFUNCTION("""COMPUTED_VALUE"""),"P0505R")</f>
        <v>P0505R</v>
      </c>
      <c r="AW59" s="576">
        <f>IFERROR(__xludf.DUMMYFUNCTION("""COMPUTED_VALUE"""),9.0)</f>
        <v>9</v>
      </c>
      <c r="AX59" s="576">
        <f>IFERROR(__xludf.DUMMYFUNCTION("""COMPUTED_VALUE"""),8.0)</f>
        <v>8</v>
      </c>
      <c r="AY59" s="576" t="str">
        <f>IFERROR(__xludf.DUMMYFUNCTION("""COMPUTED_VALUE"""),"Q0802F")</f>
        <v>Q0802F</v>
      </c>
      <c r="AZ59" s="576">
        <f>IFERROR(__xludf.DUMMYFUNCTION("""COMPUTED_VALUE"""),10.0)</f>
        <v>10</v>
      </c>
      <c r="BA59" s="576">
        <f>IFERROR(__xludf.DUMMYFUNCTION("""COMPUTED_VALUE"""),9.0)</f>
        <v>9</v>
      </c>
      <c r="BB59" s="576" t="str">
        <f>IFERROR(__xludf.DUMMYFUNCTION("""COMPUTED_VALUE"""),"R0902F")</f>
        <v>R0902F</v>
      </c>
      <c r="BC59" s="576">
        <f>IFERROR(__xludf.DUMMYFUNCTION("""COMPUTED_VALUE"""),10.0)</f>
        <v>10</v>
      </c>
      <c r="BD59" s="576">
        <f>IFERROR(__xludf.DUMMYFUNCTION("""COMPUTED_VALUE"""),3.0)</f>
        <v>3</v>
      </c>
      <c r="BE59" s="576" t="str">
        <f>IFERROR(__xludf.DUMMYFUNCTION("""COMPUTED_VALUE"""),"S030302")</f>
        <v>S030302</v>
      </c>
    </row>
    <row r="60">
      <c r="A60" s="576">
        <f>IFERROR(__xludf.DUMMYFUNCTION("""COMPUTED_VALUE"""),1.0)</f>
        <v>1</v>
      </c>
      <c r="B60" s="576">
        <f>IFERROR(__xludf.DUMMYFUNCTION("""COMPUTED_VALUE"""),4.0)</f>
        <v>4</v>
      </c>
      <c r="C60" s="576" t="str">
        <f>IFERROR(__xludf.DUMMYFUNCTION("""COMPUTED_VALUE"""),"A0406F")</f>
        <v>A0406F</v>
      </c>
      <c r="D60" s="576">
        <f>IFERROR(__xludf.DUMMYFUNCTION("""COMPUTED_VALUE"""),1.0)</f>
        <v>1</v>
      </c>
      <c r="E60" s="576">
        <f>IFERROR(__xludf.DUMMYFUNCTION("""COMPUTED_VALUE"""),4.0)</f>
        <v>4</v>
      </c>
      <c r="F60" s="576" t="str">
        <f>IFERROR(__xludf.DUMMYFUNCTION("""COMPUTED_VALUE"""),"B0406F")</f>
        <v>B0406F</v>
      </c>
      <c r="G60" s="576">
        <f>IFERROR(__xludf.DUMMYFUNCTION("""COMPUTED_VALUE"""),2.0)</f>
        <v>2</v>
      </c>
      <c r="H60" s="576">
        <f>IFERROR(__xludf.DUMMYFUNCTION("""COMPUTED_VALUE"""),4.0)</f>
        <v>4</v>
      </c>
      <c r="I60" s="576" t="str">
        <f>IFERROR(__xludf.DUMMYFUNCTION("""COMPUTED_VALUE"""),"C0406F")</f>
        <v>C0406F</v>
      </c>
      <c r="J60" s="576">
        <f>IFERROR(__xludf.DUMMYFUNCTION("""COMPUTED_VALUE"""),2.0)</f>
        <v>2</v>
      </c>
      <c r="K60" s="576">
        <f>IFERROR(__xludf.DUMMYFUNCTION("""COMPUTED_VALUE"""),4.0)</f>
        <v>4</v>
      </c>
      <c r="L60" s="576" t="str">
        <f>IFERROR(__xludf.DUMMYFUNCTION("""COMPUTED_VALUE"""),"D0406F")</f>
        <v>D0406F</v>
      </c>
      <c r="M60" s="576">
        <f>IFERROR(__xludf.DUMMYFUNCTION("""COMPUTED_VALUE"""),3.0)</f>
        <v>3</v>
      </c>
      <c r="N60" s="576">
        <f>IFERROR(__xludf.DUMMYFUNCTION("""COMPUTED_VALUE"""),4.0)</f>
        <v>4</v>
      </c>
      <c r="O60" s="576" t="str">
        <f>IFERROR(__xludf.DUMMYFUNCTION("""COMPUTED_VALUE"""),"E0406F")</f>
        <v>E0406F</v>
      </c>
      <c r="P60" s="576">
        <f>IFERROR(__xludf.DUMMYFUNCTION("""COMPUTED_VALUE"""),3.0)</f>
        <v>3</v>
      </c>
      <c r="Q60" s="576">
        <f>IFERROR(__xludf.DUMMYFUNCTION("""COMPUTED_VALUE"""),5.0)</f>
        <v>5</v>
      </c>
      <c r="R60" s="576" t="str">
        <f>IFERROR(__xludf.DUMMYFUNCTION("""COMPUTED_VALUE"""),"F0502F")</f>
        <v>F0502F</v>
      </c>
      <c r="S60" s="576">
        <f>IFERROR(__xludf.DUMMYFUNCTION("""COMPUTED_VALUE"""),4.0)</f>
        <v>4</v>
      </c>
      <c r="T60" s="576">
        <f>IFERROR(__xludf.DUMMYFUNCTION("""COMPUTED_VALUE"""),6.0)</f>
        <v>6</v>
      </c>
      <c r="U60" s="576" t="str">
        <f>IFERROR(__xludf.DUMMYFUNCTION("""COMPUTED_VALUE"""),"G0606F")</f>
        <v>G0606F</v>
      </c>
      <c r="V60" s="576">
        <f>IFERROR(__xludf.DUMMYFUNCTION("""COMPUTED_VALUE"""),4.0)</f>
        <v>4</v>
      </c>
      <c r="W60" s="576">
        <f>IFERROR(__xludf.DUMMYFUNCTION("""COMPUTED_VALUE"""),5.0)</f>
        <v>5</v>
      </c>
      <c r="X60" s="576" t="str">
        <f>IFERROR(__xludf.DUMMYFUNCTION("""COMPUTED_VALUE"""),"H0502F")</f>
        <v>H0502F</v>
      </c>
      <c r="Y60" s="576">
        <f>IFERROR(__xludf.DUMMYFUNCTION("""COMPUTED_VALUE"""),5.0)</f>
        <v>5</v>
      </c>
      <c r="Z60" s="576">
        <f>IFERROR(__xludf.DUMMYFUNCTION("""COMPUTED_VALUE"""),5.0)</f>
        <v>5</v>
      </c>
      <c r="AA60" s="576" t="str">
        <f>IFERROR(__xludf.DUMMYFUNCTION("""COMPUTED_VALUE"""),"I0506F")</f>
        <v>I0506F</v>
      </c>
      <c r="AB60" s="576">
        <f>IFERROR(__xludf.DUMMYFUNCTION("""COMPUTED_VALUE"""),6.0)</f>
        <v>6</v>
      </c>
      <c r="AC60" s="576">
        <f>IFERROR(__xludf.DUMMYFUNCTION("""COMPUTED_VALUE"""),4.0)</f>
        <v>4</v>
      </c>
      <c r="AD60" s="576" t="str">
        <f>IFERROR(__xludf.DUMMYFUNCTION("""COMPUTED_VALUE"""),"J0406F")</f>
        <v>J0406F</v>
      </c>
      <c r="AE60" s="576">
        <f>IFERROR(__xludf.DUMMYFUNCTION("""COMPUTED_VALUE"""),6.0)</f>
        <v>6</v>
      </c>
      <c r="AF60" s="576">
        <f>IFERROR(__xludf.DUMMYFUNCTION("""COMPUTED_VALUE"""),5.0)</f>
        <v>5</v>
      </c>
      <c r="AG60" s="576" t="str">
        <f>IFERROR(__xludf.DUMMYFUNCTION("""COMPUTED_VALUE"""),"K0502F")</f>
        <v>K0502F</v>
      </c>
      <c r="AH60" s="576">
        <f>IFERROR(__xludf.DUMMYFUNCTION("""COMPUTED_VALUE"""),7.0)</f>
        <v>7</v>
      </c>
      <c r="AI60" s="576">
        <f>IFERROR(__xludf.DUMMYFUNCTION("""COMPUTED_VALUE"""),5.0)</f>
        <v>5</v>
      </c>
      <c r="AJ60" s="576" t="str">
        <f>IFERROR(__xludf.DUMMYFUNCTION("""COMPUTED_VALUE"""),"L0502F")</f>
        <v>L0502F</v>
      </c>
      <c r="AK60" s="576">
        <f>IFERROR(__xludf.DUMMYFUNCTION("""COMPUTED_VALUE"""),7.0)</f>
        <v>7</v>
      </c>
      <c r="AL60" s="576">
        <f>IFERROR(__xludf.DUMMYFUNCTION("""COMPUTED_VALUE"""),5.0)</f>
        <v>5</v>
      </c>
      <c r="AM60" s="576" t="str">
        <f>IFERROR(__xludf.DUMMYFUNCTION("""COMPUTED_VALUE"""),"M0502F")</f>
        <v>M0502F</v>
      </c>
      <c r="AN60" s="576">
        <f>IFERROR(__xludf.DUMMYFUNCTION("""COMPUTED_VALUE"""),8.0)</f>
        <v>8</v>
      </c>
      <c r="AO60" s="576">
        <f>IFERROR(__xludf.DUMMYFUNCTION("""COMPUTED_VALUE"""),5.0)</f>
        <v>5</v>
      </c>
      <c r="AP60" s="576" t="str">
        <f>IFERROR(__xludf.DUMMYFUNCTION("""COMPUTED_VALUE"""),"N0502F")</f>
        <v>N0502F</v>
      </c>
      <c r="AQ60" s="576">
        <f>IFERROR(__xludf.DUMMYFUNCTION("""COMPUTED_VALUE"""),8.0)</f>
        <v>8</v>
      </c>
      <c r="AR60" s="576">
        <f>IFERROR(__xludf.DUMMYFUNCTION("""COMPUTED_VALUE"""),5.0)</f>
        <v>5</v>
      </c>
      <c r="AS60" s="576" t="str">
        <f>IFERROR(__xludf.DUMMYFUNCTION("""COMPUTED_VALUE"""),"O0502F")</f>
        <v>O0502F</v>
      </c>
      <c r="AT60" s="576">
        <f>IFERROR(__xludf.DUMMYFUNCTION("""COMPUTED_VALUE"""),9.0)</f>
        <v>9</v>
      </c>
      <c r="AU60" s="576">
        <f>IFERROR(__xludf.DUMMYFUNCTION("""COMPUTED_VALUE"""),5.0)</f>
        <v>5</v>
      </c>
      <c r="AV60" s="576" t="str">
        <f>IFERROR(__xludf.DUMMYFUNCTION("""COMPUTED_VALUE"""),"P0506F")</f>
        <v>P0506F</v>
      </c>
      <c r="AW60" s="576">
        <f>IFERROR(__xludf.DUMMYFUNCTION("""COMPUTED_VALUE"""),9.0)</f>
        <v>9</v>
      </c>
      <c r="AX60" s="576">
        <f>IFERROR(__xludf.DUMMYFUNCTION("""COMPUTED_VALUE"""),8.0)</f>
        <v>8</v>
      </c>
      <c r="AY60" s="576" t="str">
        <f>IFERROR(__xludf.DUMMYFUNCTION("""COMPUTED_VALUE"""),"Q0803F")</f>
        <v>Q0803F</v>
      </c>
      <c r="AZ60" s="576">
        <f>IFERROR(__xludf.DUMMYFUNCTION("""COMPUTED_VALUE"""),10.0)</f>
        <v>10</v>
      </c>
      <c r="BA60" s="576">
        <f>IFERROR(__xludf.DUMMYFUNCTION("""COMPUTED_VALUE"""),9.0)</f>
        <v>9</v>
      </c>
      <c r="BB60" s="576" t="str">
        <f>IFERROR(__xludf.DUMMYFUNCTION("""COMPUTED_VALUE"""),"R0903F")</f>
        <v>R0903F</v>
      </c>
      <c r="BC60" s="576">
        <f>IFERROR(__xludf.DUMMYFUNCTION("""COMPUTED_VALUE"""),10.0)</f>
        <v>10</v>
      </c>
      <c r="BD60" s="576">
        <f>IFERROR(__xludf.DUMMYFUNCTION("""COMPUTED_VALUE"""),3.0)</f>
        <v>3</v>
      </c>
      <c r="BE60" s="576" t="str">
        <f>IFERROR(__xludf.DUMMYFUNCTION("""COMPUTED_VALUE"""),"S030303")</f>
        <v>S030303</v>
      </c>
    </row>
    <row r="61">
      <c r="A61" s="576">
        <f>IFERROR(__xludf.DUMMYFUNCTION("""COMPUTED_VALUE"""),1.0)</f>
        <v>1</v>
      </c>
      <c r="B61" s="576">
        <f>IFERROR(__xludf.DUMMYFUNCTION("""COMPUTED_VALUE"""),4.0)</f>
        <v>4</v>
      </c>
      <c r="C61" s="576" t="str">
        <f>IFERROR(__xludf.DUMMYFUNCTION("""COMPUTED_VALUE"""),"A0406R")</f>
        <v>A0406R</v>
      </c>
      <c r="D61" s="576">
        <f>IFERROR(__xludf.DUMMYFUNCTION("""COMPUTED_VALUE"""),1.0)</f>
        <v>1</v>
      </c>
      <c r="E61" s="576">
        <f>IFERROR(__xludf.DUMMYFUNCTION("""COMPUTED_VALUE"""),4.0)</f>
        <v>4</v>
      </c>
      <c r="F61" s="576" t="str">
        <f>IFERROR(__xludf.DUMMYFUNCTION("""COMPUTED_VALUE"""),"B0406R")</f>
        <v>B0406R</v>
      </c>
      <c r="G61" s="576">
        <f>IFERROR(__xludf.DUMMYFUNCTION("""COMPUTED_VALUE"""),2.0)</f>
        <v>2</v>
      </c>
      <c r="H61" s="576">
        <f>IFERROR(__xludf.DUMMYFUNCTION("""COMPUTED_VALUE"""),4.0)</f>
        <v>4</v>
      </c>
      <c r="I61" s="576" t="str">
        <f>IFERROR(__xludf.DUMMYFUNCTION("""COMPUTED_VALUE"""),"C0406R")</f>
        <v>C0406R</v>
      </c>
      <c r="J61" s="576">
        <f>IFERROR(__xludf.DUMMYFUNCTION("""COMPUTED_VALUE"""),2.0)</f>
        <v>2</v>
      </c>
      <c r="K61" s="576">
        <f>IFERROR(__xludf.DUMMYFUNCTION("""COMPUTED_VALUE"""),4.0)</f>
        <v>4</v>
      </c>
      <c r="L61" s="576" t="str">
        <f>IFERROR(__xludf.DUMMYFUNCTION("""COMPUTED_VALUE"""),"D0406R")</f>
        <v>D0406R</v>
      </c>
      <c r="M61" s="576">
        <f>IFERROR(__xludf.DUMMYFUNCTION("""COMPUTED_VALUE"""),3.0)</f>
        <v>3</v>
      </c>
      <c r="N61" s="576">
        <f>IFERROR(__xludf.DUMMYFUNCTION("""COMPUTED_VALUE"""),4.0)</f>
        <v>4</v>
      </c>
      <c r="O61" s="576" t="str">
        <f>IFERROR(__xludf.DUMMYFUNCTION("""COMPUTED_VALUE"""),"E0406R")</f>
        <v>E0406R</v>
      </c>
      <c r="P61" s="576">
        <f>IFERROR(__xludf.DUMMYFUNCTION("""COMPUTED_VALUE"""),3.0)</f>
        <v>3</v>
      </c>
      <c r="Q61" s="576">
        <f>IFERROR(__xludf.DUMMYFUNCTION("""COMPUTED_VALUE"""),5.0)</f>
        <v>5</v>
      </c>
      <c r="R61" s="576" t="str">
        <f>IFERROR(__xludf.DUMMYFUNCTION("""COMPUTED_VALUE"""),"F0502R")</f>
        <v>F0502R</v>
      </c>
      <c r="S61" s="576">
        <f>IFERROR(__xludf.DUMMYFUNCTION("""COMPUTED_VALUE"""),4.0)</f>
        <v>4</v>
      </c>
      <c r="T61" s="576">
        <f>IFERROR(__xludf.DUMMYFUNCTION("""COMPUTED_VALUE"""),6.0)</f>
        <v>6</v>
      </c>
      <c r="U61" s="576" t="str">
        <f>IFERROR(__xludf.DUMMYFUNCTION("""COMPUTED_VALUE"""),"G0606R")</f>
        <v>G0606R</v>
      </c>
      <c r="V61" s="576">
        <f>IFERROR(__xludf.DUMMYFUNCTION("""COMPUTED_VALUE"""),4.0)</f>
        <v>4</v>
      </c>
      <c r="W61" s="576">
        <f>IFERROR(__xludf.DUMMYFUNCTION("""COMPUTED_VALUE"""),5.0)</f>
        <v>5</v>
      </c>
      <c r="X61" s="576" t="str">
        <f>IFERROR(__xludf.DUMMYFUNCTION("""COMPUTED_VALUE"""),"H0502R")</f>
        <v>H0502R</v>
      </c>
      <c r="Y61" s="576">
        <f>IFERROR(__xludf.DUMMYFUNCTION("""COMPUTED_VALUE"""),5.0)</f>
        <v>5</v>
      </c>
      <c r="Z61" s="576">
        <f>IFERROR(__xludf.DUMMYFUNCTION("""COMPUTED_VALUE"""),5.0)</f>
        <v>5</v>
      </c>
      <c r="AA61" s="576" t="str">
        <f>IFERROR(__xludf.DUMMYFUNCTION("""COMPUTED_VALUE"""),"I0506R")</f>
        <v>I0506R</v>
      </c>
      <c r="AB61" s="576">
        <f>IFERROR(__xludf.DUMMYFUNCTION("""COMPUTED_VALUE"""),6.0)</f>
        <v>6</v>
      </c>
      <c r="AC61" s="576">
        <f>IFERROR(__xludf.DUMMYFUNCTION("""COMPUTED_VALUE"""),4.0)</f>
        <v>4</v>
      </c>
      <c r="AD61" s="576" t="str">
        <f>IFERROR(__xludf.DUMMYFUNCTION("""COMPUTED_VALUE"""),"J0406R")</f>
        <v>J0406R</v>
      </c>
      <c r="AE61" s="576">
        <f>IFERROR(__xludf.DUMMYFUNCTION("""COMPUTED_VALUE"""),6.0)</f>
        <v>6</v>
      </c>
      <c r="AF61" s="576">
        <f>IFERROR(__xludf.DUMMYFUNCTION("""COMPUTED_VALUE"""),5.0)</f>
        <v>5</v>
      </c>
      <c r="AG61" s="576" t="str">
        <f>IFERROR(__xludf.DUMMYFUNCTION("""COMPUTED_VALUE"""),"K0502R")</f>
        <v>K0502R</v>
      </c>
      <c r="AH61" s="576">
        <f>IFERROR(__xludf.DUMMYFUNCTION("""COMPUTED_VALUE"""),7.0)</f>
        <v>7</v>
      </c>
      <c r="AI61" s="576">
        <f>IFERROR(__xludf.DUMMYFUNCTION("""COMPUTED_VALUE"""),5.0)</f>
        <v>5</v>
      </c>
      <c r="AJ61" s="576" t="str">
        <f>IFERROR(__xludf.DUMMYFUNCTION("""COMPUTED_VALUE"""),"L0502R")</f>
        <v>L0502R</v>
      </c>
      <c r="AK61" s="576">
        <f>IFERROR(__xludf.DUMMYFUNCTION("""COMPUTED_VALUE"""),7.0)</f>
        <v>7</v>
      </c>
      <c r="AL61" s="576">
        <f>IFERROR(__xludf.DUMMYFUNCTION("""COMPUTED_VALUE"""),5.0)</f>
        <v>5</v>
      </c>
      <c r="AM61" s="576" t="str">
        <f>IFERROR(__xludf.DUMMYFUNCTION("""COMPUTED_VALUE"""),"M0502R")</f>
        <v>M0502R</v>
      </c>
      <c r="AN61" s="576">
        <f>IFERROR(__xludf.DUMMYFUNCTION("""COMPUTED_VALUE"""),8.0)</f>
        <v>8</v>
      </c>
      <c r="AO61" s="576">
        <f>IFERROR(__xludf.DUMMYFUNCTION("""COMPUTED_VALUE"""),5.0)</f>
        <v>5</v>
      </c>
      <c r="AP61" s="576" t="str">
        <f>IFERROR(__xludf.DUMMYFUNCTION("""COMPUTED_VALUE"""),"N0502R")</f>
        <v>N0502R</v>
      </c>
      <c r="AQ61" s="576">
        <f>IFERROR(__xludf.DUMMYFUNCTION("""COMPUTED_VALUE"""),8.0)</f>
        <v>8</v>
      </c>
      <c r="AR61" s="576">
        <f>IFERROR(__xludf.DUMMYFUNCTION("""COMPUTED_VALUE"""),5.0)</f>
        <v>5</v>
      </c>
      <c r="AS61" s="576" t="str">
        <f>IFERROR(__xludf.DUMMYFUNCTION("""COMPUTED_VALUE"""),"O0502R")</f>
        <v>O0502R</v>
      </c>
      <c r="AT61" s="576">
        <f>IFERROR(__xludf.DUMMYFUNCTION("""COMPUTED_VALUE"""),9.0)</f>
        <v>9</v>
      </c>
      <c r="AU61" s="576">
        <f>IFERROR(__xludf.DUMMYFUNCTION("""COMPUTED_VALUE"""),5.0)</f>
        <v>5</v>
      </c>
      <c r="AV61" s="576" t="str">
        <f>IFERROR(__xludf.DUMMYFUNCTION("""COMPUTED_VALUE"""),"P0506R")</f>
        <v>P0506R</v>
      </c>
      <c r="AW61" s="576">
        <f>IFERROR(__xludf.DUMMYFUNCTION("""COMPUTED_VALUE"""),9.0)</f>
        <v>9</v>
      </c>
      <c r="AX61" s="576">
        <f>IFERROR(__xludf.DUMMYFUNCTION("""COMPUTED_VALUE"""),8.0)</f>
        <v>8</v>
      </c>
      <c r="AY61" s="576" t="str">
        <f>IFERROR(__xludf.DUMMYFUNCTION("""COMPUTED_VALUE"""),"Q0804F")</f>
        <v>Q0804F</v>
      </c>
      <c r="AZ61" s="576">
        <f>IFERROR(__xludf.DUMMYFUNCTION("""COMPUTED_VALUE"""),10.0)</f>
        <v>10</v>
      </c>
      <c r="BA61" s="576">
        <f>IFERROR(__xludf.DUMMYFUNCTION("""COMPUTED_VALUE"""),9.0)</f>
        <v>9</v>
      </c>
      <c r="BB61" s="576" t="str">
        <f>IFERROR(__xludf.DUMMYFUNCTION("""COMPUTED_VALUE"""),"R0904F")</f>
        <v>R0904F</v>
      </c>
      <c r="BC61" s="576">
        <f>IFERROR(__xludf.DUMMYFUNCTION("""COMPUTED_VALUE"""),10.0)</f>
        <v>10</v>
      </c>
      <c r="BD61" s="576">
        <f>IFERROR(__xludf.DUMMYFUNCTION("""COMPUTED_VALUE"""),3.0)</f>
        <v>3</v>
      </c>
      <c r="BE61" s="576" t="str">
        <f>IFERROR(__xludf.DUMMYFUNCTION("""COMPUTED_VALUE"""),"S030304")</f>
        <v>S030304</v>
      </c>
    </row>
    <row r="62">
      <c r="A62" s="576">
        <f>IFERROR(__xludf.DUMMYFUNCTION("""COMPUTED_VALUE"""),1.0)</f>
        <v>1</v>
      </c>
      <c r="B62" s="576">
        <f>IFERROR(__xludf.DUMMYFUNCTION("""COMPUTED_VALUE"""),4.0)</f>
        <v>4</v>
      </c>
      <c r="C62" s="576" t="str">
        <f>IFERROR(__xludf.DUMMYFUNCTION("""COMPUTED_VALUE"""),"A0407F")</f>
        <v>A0407F</v>
      </c>
      <c r="D62" s="576">
        <f>IFERROR(__xludf.DUMMYFUNCTION("""COMPUTED_VALUE"""),1.0)</f>
        <v>1</v>
      </c>
      <c r="E62" s="576">
        <f>IFERROR(__xludf.DUMMYFUNCTION("""COMPUTED_VALUE"""),4.0)</f>
        <v>4</v>
      </c>
      <c r="F62" s="576" t="str">
        <f>IFERROR(__xludf.DUMMYFUNCTION("""COMPUTED_VALUE"""),"B0407F")</f>
        <v>B0407F</v>
      </c>
      <c r="G62" s="576">
        <f>IFERROR(__xludf.DUMMYFUNCTION("""COMPUTED_VALUE"""),2.0)</f>
        <v>2</v>
      </c>
      <c r="H62" s="576">
        <f>IFERROR(__xludf.DUMMYFUNCTION("""COMPUTED_VALUE"""),4.0)</f>
        <v>4</v>
      </c>
      <c r="I62" s="576" t="str">
        <f>IFERROR(__xludf.DUMMYFUNCTION("""COMPUTED_VALUE"""),"C0407F")</f>
        <v>C0407F</v>
      </c>
      <c r="J62" s="576">
        <f>IFERROR(__xludf.DUMMYFUNCTION("""COMPUTED_VALUE"""),2.0)</f>
        <v>2</v>
      </c>
      <c r="K62" s="576">
        <f>IFERROR(__xludf.DUMMYFUNCTION("""COMPUTED_VALUE"""),4.0)</f>
        <v>4</v>
      </c>
      <c r="L62" s="576" t="str">
        <f>IFERROR(__xludf.DUMMYFUNCTION("""COMPUTED_VALUE"""),"D0407F")</f>
        <v>D0407F</v>
      </c>
      <c r="M62" s="576">
        <f>IFERROR(__xludf.DUMMYFUNCTION("""COMPUTED_VALUE"""),3.0)</f>
        <v>3</v>
      </c>
      <c r="N62" s="576">
        <f>IFERROR(__xludf.DUMMYFUNCTION("""COMPUTED_VALUE"""),4.0)</f>
        <v>4</v>
      </c>
      <c r="O62" s="576" t="str">
        <f>IFERROR(__xludf.DUMMYFUNCTION("""COMPUTED_VALUE"""),"E0407F")</f>
        <v>E0407F</v>
      </c>
      <c r="P62" s="576">
        <f>IFERROR(__xludf.DUMMYFUNCTION("""COMPUTED_VALUE"""),3.0)</f>
        <v>3</v>
      </c>
      <c r="Q62" s="576">
        <f>IFERROR(__xludf.DUMMYFUNCTION("""COMPUTED_VALUE"""),5.0)</f>
        <v>5</v>
      </c>
      <c r="R62" s="576" t="str">
        <f>IFERROR(__xludf.DUMMYFUNCTION("""COMPUTED_VALUE"""),"F0503F")</f>
        <v>F0503F</v>
      </c>
      <c r="S62" s="576">
        <f>IFERROR(__xludf.DUMMYFUNCTION("""COMPUTED_VALUE"""),4.0)</f>
        <v>4</v>
      </c>
      <c r="T62" s="576">
        <f>IFERROR(__xludf.DUMMYFUNCTION("""COMPUTED_VALUE"""),6.0)</f>
        <v>6</v>
      </c>
      <c r="U62" s="576" t="str">
        <f>IFERROR(__xludf.DUMMYFUNCTION("""COMPUTED_VALUE"""),"G0607F")</f>
        <v>G0607F</v>
      </c>
      <c r="V62" s="576">
        <f>IFERROR(__xludf.DUMMYFUNCTION("""COMPUTED_VALUE"""),4.0)</f>
        <v>4</v>
      </c>
      <c r="W62" s="576">
        <f>IFERROR(__xludf.DUMMYFUNCTION("""COMPUTED_VALUE"""),5.0)</f>
        <v>5</v>
      </c>
      <c r="X62" s="576" t="str">
        <f>IFERROR(__xludf.DUMMYFUNCTION("""COMPUTED_VALUE"""),"H0503F")</f>
        <v>H0503F</v>
      </c>
      <c r="Y62" s="576">
        <f>IFERROR(__xludf.DUMMYFUNCTION("""COMPUTED_VALUE"""),5.0)</f>
        <v>5</v>
      </c>
      <c r="Z62" s="576">
        <f>IFERROR(__xludf.DUMMYFUNCTION("""COMPUTED_VALUE"""),5.0)</f>
        <v>5</v>
      </c>
      <c r="AA62" s="576" t="str">
        <f>IFERROR(__xludf.DUMMYFUNCTION("""COMPUTED_VALUE"""),"I0507F")</f>
        <v>I0507F</v>
      </c>
      <c r="AB62" s="576">
        <f>IFERROR(__xludf.DUMMYFUNCTION("""COMPUTED_VALUE"""),6.0)</f>
        <v>6</v>
      </c>
      <c r="AC62" s="576">
        <f>IFERROR(__xludf.DUMMYFUNCTION("""COMPUTED_VALUE"""),4.0)</f>
        <v>4</v>
      </c>
      <c r="AD62" s="576" t="str">
        <f>IFERROR(__xludf.DUMMYFUNCTION("""COMPUTED_VALUE"""),"J0407F")</f>
        <v>J0407F</v>
      </c>
      <c r="AE62" s="576">
        <f>IFERROR(__xludf.DUMMYFUNCTION("""COMPUTED_VALUE"""),6.0)</f>
        <v>6</v>
      </c>
      <c r="AF62" s="576">
        <f>IFERROR(__xludf.DUMMYFUNCTION("""COMPUTED_VALUE"""),5.0)</f>
        <v>5</v>
      </c>
      <c r="AG62" s="576" t="str">
        <f>IFERROR(__xludf.DUMMYFUNCTION("""COMPUTED_VALUE"""),"K0503F")</f>
        <v>K0503F</v>
      </c>
      <c r="AH62" s="576">
        <f>IFERROR(__xludf.DUMMYFUNCTION("""COMPUTED_VALUE"""),7.0)</f>
        <v>7</v>
      </c>
      <c r="AI62" s="576">
        <f>IFERROR(__xludf.DUMMYFUNCTION("""COMPUTED_VALUE"""),5.0)</f>
        <v>5</v>
      </c>
      <c r="AJ62" s="576" t="str">
        <f>IFERROR(__xludf.DUMMYFUNCTION("""COMPUTED_VALUE"""),"L0503F")</f>
        <v>L0503F</v>
      </c>
      <c r="AK62" s="576">
        <f>IFERROR(__xludf.DUMMYFUNCTION("""COMPUTED_VALUE"""),7.0)</f>
        <v>7</v>
      </c>
      <c r="AL62" s="576">
        <f>IFERROR(__xludf.DUMMYFUNCTION("""COMPUTED_VALUE"""),5.0)</f>
        <v>5</v>
      </c>
      <c r="AM62" s="576" t="str">
        <f>IFERROR(__xludf.DUMMYFUNCTION("""COMPUTED_VALUE"""),"M0503F")</f>
        <v>M0503F</v>
      </c>
      <c r="AN62" s="576">
        <f>IFERROR(__xludf.DUMMYFUNCTION("""COMPUTED_VALUE"""),8.0)</f>
        <v>8</v>
      </c>
      <c r="AO62" s="576">
        <f>IFERROR(__xludf.DUMMYFUNCTION("""COMPUTED_VALUE"""),5.0)</f>
        <v>5</v>
      </c>
      <c r="AP62" s="576" t="str">
        <f>IFERROR(__xludf.DUMMYFUNCTION("""COMPUTED_VALUE"""),"N0503F")</f>
        <v>N0503F</v>
      </c>
      <c r="AQ62" s="576">
        <f>IFERROR(__xludf.DUMMYFUNCTION("""COMPUTED_VALUE"""),8.0)</f>
        <v>8</v>
      </c>
      <c r="AR62" s="576">
        <f>IFERROR(__xludf.DUMMYFUNCTION("""COMPUTED_VALUE"""),5.0)</f>
        <v>5</v>
      </c>
      <c r="AS62" s="576" t="str">
        <f>IFERROR(__xludf.DUMMYFUNCTION("""COMPUTED_VALUE"""),"O0503F")</f>
        <v>O0503F</v>
      </c>
      <c r="AT62" s="576">
        <f>IFERROR(__xludf.DUMMYFUNCTION("""COMPUTED_VALUE"""),9.0)</f>
        <v>9</v>
      </c>
      <c r="AU62" s="576">
        <f>IFERROR(__xludf.DUMMYFUNCTION("""COMPUTED_VALUE"""),5.0)</f>
        <v>5</v>
      </c>
      <c r="AV62" s="576" t="str">
        <f>IFERROR(__xludf.DUMMYFUNCTION("""COMPUTED_VALUE"""),"P0507F")</f>
        <v>P0507F</v>
      </c>
      <c r="AW62" s="576">
        <f>IFERROR(__xludf.DUMMYFUNCTION("""COMPUTED_VALUE"""),9.0)</f>
        <v>9</v>
      </c>
      <c r="AX62" s="576">
        <f>IFERROR(__xludf.DUMMYFUNCTION("""COMPUTED_VALUE"""),8.0)</f>
        <v>8</v>
      </c>
      <c r="AY62" s="576" t="str">
        <f>IFERROR(__xludf.DUMMYFUNCTION("""COMPUTED_VALUE"""),"Q0805F")</f>
        <v>Q0805F</v>
      </c>
      <c r="AZ62" s="576">
        <f>IFERROR(__xludf.DUMMYFUNCTION("""COMPUTED_VALUE"""),10.0)</f>
        <v>10</v>
      </c>
      <c r="BA62" s="576">
        <f>IFERROR(__xludf.DUMMYFUNCTION("""COMPUTED_VALUE"""),9.0)</f>
        <v>9</v>
      </c>
      <c r="BB62" s="576" t="str">
        <f>IFERROR(__xludf.DUMMYFUNCTION("""COMPUTED_VALUE"""),"R0905F")</f>
        <v>R0905F</v>
      </c>
      <c r="BC62" s="576">
        <f>IFERROR(__xludf.DUMMYFUNCTION("""COMPUTED_VALUE"""),10.0)</f>
        <v>10</v>
      </c>
      <c r="BD62" s="576">
        <f>IFERROR(__xludf.DUMMYFUNCTION("""COMPUTED_VALUE"""),3.0)</f>
        <v>3</v>
      </c>
      <c r="BE62" s="576" t="str">
        <f>IFERROR(__xludf.DUMMYFUNCTION("""COMPUTED_VALUE"""),"S030305")</f>
        <v>S030305</v>
      </c>
    </row>
    <row r="63">
      <c r="A63" s="576">
        <f>IFERROR(__xludf.DUMMYFUNCTION("""COMPUTED_VALUE"""),1.0)</f>
        <v>1</v>
      </c>
      <c r="B63" s="576">
        <f>IFERROR(__xludf.DUMMYFUNCTION("""COMPUTED_VALUE"""),4.0)</f>
        <v>4</v>
      </c>
      <c r="C63" s="576" t="str">
        <f>IFERROR(__xludf.DUMMYFUNCTION("""COMPUTED_VALUE"""),"A0407R")</f>
        <v>A0407R</v>
      </c>
      <c r="D63" s="576">
        <f>IFERROR(__xludf.DUMMYFUNCTION("""COMPUTED_VALUE"""),1.0)</f>
        <v>1</v>
      </c>
      <c r="E63" s="576">
        <f>IFERROR(__xludf.DUMMYFUNCTION("""COMPUTED_VALUE"""),4.0)</f>
        <v>4</v>
      </c>
      <c r="F63" s="576" t="str">
        <f>IFERROR(__xludf.DUMMYFUNCTION("""COMPUTED_VALUE"""),"B0407R")</f>
        <v>B0407R</v>
      </c>
      <c r="G63" s="576">
        <f>IFERROR(__xludf.DUMMYFUNCTION("""COMPUTED_VALUE"""),2.0)</f>
        <v>2</v>
      </c>
      <c r="H63" s="576">
        <f>IFERROR(__xludf.DUMMYFUNCTION("""COMPUTED_VALUE"""),4.0)</f>
        <v>4</v>
      </c>
      <c r="I63" s="576" t="str">
        <f>IFERROR(__xludf.DUMMYFUNCTION("""COMPUTED_VALUE"""),"C0407R")</f>
        <v>C0407R</v>
      </c>
      <c r="J63" s="576">
        <f>IFERROR(__xludf.DUMMYFUNCTION("""COMPUTED_VALUE"""),2.0)</f>
        <v>2</v>
      </c>
      <c r="K63" s="576">
        <f>IFERROR(__xludf.DUMMYFUNCTION("""COMPUTED_VALUE"""),4.0)</f>
        <v>4</v>
      </c>
      <c r="L63" s="576" t="str">
        <f>IFERROR(__xludf.DUMMYFUNCTION("""COMPUTED_VALUE"""),"D0407R")</f>
        <v>D0407R</v>
      </c>
      <c r="M63" s="576">
        <f>IFERROR(__xludf.DUMMYFUNCTION("""COMPUTED_VALUE"""),3.0)</f>
        <v>3</v>
      </c>
      <c r="N63" s="576">
        <f>IFERROR(__xludf.DUMMYFUNCTION("""COMPUTED_VALUE"""),4.0)</f>
        <v>4</v>
      </c>
      <c r="O63" s="576" t="str">
        <f>IFERROR(__xludf.DUMMYFUNCTION("""COMPUTED_VALUE"""),"E0407R")</f>
        <v>E0407R</v>
      </c>
      <c r="P63" s="576">
        <f>IFERROR(__xludf.DUMMYFUNCTION("""COMPUTED_VALUE"""),3.0)</f>
        <v>3</v>
      </c>
      <c r="Q63" s="576">
        <f>IFERROR(__xludf.DUMMYFUNCTION("""COMPUTED_VALUE"""),5.0)</f>
        <v>5</v>
      </c>
      <c r="R63" s="576" t="str">
        <f>IFERROR(__xludf.DUMMYFUNCTION("""COMPUTED_VALUE"""),"F0503R")</f>
        <v>F0503R</v>
      </c>
      <c r="S63" s="576">
        <f>IFERROR(__xludf.DUMMYFUNCTION("""COMPUTED_VALUE"""),4.0)</f>
        <v>4</v>
      </c>
      <c r="T63" s="576">
        <f>IFERROR(__xludf.DUMMYFUNCTION("""COMPUTED_VALUE"""),6.0)</f>
        <v>6</v>
      </c>
      <c r="U63" s="576" t="str">
        <f>IFERROR(__xludf.DUMMYFUNCTION("""COMPUTED_VALUE"""),"G0607R")</f>
        <v>G0607R</v>
      </c>
      <c r="V63" s="576">
        <f>IFERROR(__xludf.DUMMYFUNCTION("""COMPUTED_VALUE"""),4.0)</f>
        <v>4</v>
      </c>
      <c r="W63" s="576">
        <f>IFERROR(__xludf.DUMMYFUNCTION("""COMPUTED_VALUE"""),5.0)</f>
        <v>5</v>
      </c>
      <c r="X63" s="576" t="str">
        <f>IFERROR(__xludf.DUMMYFUNCTION("""COMPUTED_VALUE"""),"H0503R")</f>
        <v>H0503R</v>
      </c>
      <c r="Y63" s="576">
        <f>IFERROR(__xludf.DUMMYFUNCTION("""COMPUTED_VALUE"""),5.0)</f>
        <v>5</v>
      </c>
      <c r="Z63" s="576">
        <f>IFERROR(__xludf.DUMMYFUNCTION("""COMPUTED_VALUE"""),5.0)</f>
        <v>5</v>
      </c>
      <c r="AA63" s="576" t="str">
        <f>IFERROR(__xludf.DUMMYFUNCTION("""COMPUTED_VALUE"""),"I0507R")</f>
        <v>I0507R</v>
      </c>
      <c r="AB63" s="576">
        <f>IFERROR(__xludf.DUMMYFUNCTION("""COMPUTED_VALUE"""),6.0)</f>
        <v>6</v>
      </c>
      <c r="AC63" s="576">
        <f>IFERROR(__xludf.DUMMYFUNCTION("""COMPUTED_VALUE"""),4.0)</f>
        <v>4</v>
      </c>
      <c r="AD63" s="576" t="str">
        <f>IFERROR(__xludf.DUMMYFUNCTION("""COMPUTED_VALUE"""),"J0407R")</f>
        <v>J0407R</v>
      </c>
      <c r="AE63" s="576">
        <f>IFERROR(__xludf.DUMMYFUNCTION("""COMPUTED_VALUE"""),6.0)</f>
        <v>6</v>
      </c>
      <c r="AF63" s="576">
        <f>IFERROR(__xludf.DUMMYFUNCTION("""COMPUTED_VALUE"""),5.0)</f>
        <v>5</v>
      </c>
      <c r="AG63" s="576" t="str">
        <f>IFERROR(__xludf.DUMMYFUNCTION("""COMPUTED_VALUE"""),"K0503R")</f>
        <v>K0503R</v>
      </c>
      <c r="AH63" s="576">
        <f>IFERROR(__xludf.DUMMYFUNCTION("""COMPUTED_VALUE"""),7.0)</f>
        <v>7</v>
      </c>
      <c r="AI63" s="576">
        <f>IFERROR(__xludf.DUMMYFUNCTION("""COMPUTED_VALUE"""),5.0)</f>
        <v>5</v>
      </c>
      <c r="AJ63" s="576" t="str">
        <f>IFERROR(__xludf.DUMMYFUNCTION("""COMPUTED_VALUE"""),"L0503R")</f>
        <v>L0503R</v>
      </c>
      <c r="AK63" s="576">
        <f>IFERROR(__xludf.DUMMYFUNCTION("""COMPUTED_VALUE"""),7.0)</f>
        <v>7</v>
      </c>
      <c r="AL63" s="576">
        <f>IFERROR(__xludf.DUMMYFUNCTION("""COMPUTED_VALUE"""),5.0)</f>
        <v>5</v>
      </c>
      <c r="AM63" s="576" t="str">
        <f>IFERROR(__xludf.DUMMYFUNCTION("""COMPUTED_VALUE"""),"M0503R")</f>
        <v>M0503R</v>
      </c>
      <c r="AN63" s="576">
        <f>IFERROR(__xludf.DUMMYFUNCTION("""COMPUTED_VALUE"""),8.0)</f>
        <v>8</v>
      </c>
      <c r="AO63" s="576">
        <f>IFERROR(__xludf.DUMMYFUNCTION("""COMPUTED_VALUE"""),5.0)</f>
        <v>5</v>
      </c>
      <c r="AP63" s="576" t="str">
        <f>IFERROR(__xludf.DUMMYFUNCTION("""COMPUTED_VALUE"""),"N0503R")</f>
        <v>N0503R</v>
      </c>
      <c r="AQ63" s="576">
        <f>IFERROR(__xludf.DUMMYFUNCTION("""COMPUTED_VALUE"""),8.0)</f>
        <v>8</v>
      </c>
      <c r="AR63" s="576">
        <f>IFERROR(__xludf.DUMMYFUNCTION("""COMPUTED_VALUE"""),5.0)</f>
        <v>5</v>
      </c>
      <c r="AS63" s="576" t="str">
        <f>IFERROR(__xludf.DUMMYFUNCTION("""COMPUTED_VALUE"""),"O0503R")</f>
        <v>O0503R</v>
      </c>
      <c r="AT63" s="576">
        <f>IFERROR(__xludf.DUMMYFUNCTION("""COMPUTED_VALUE"""),9.0)</f>
        <v>9</v>
      </c>
      <c r="AU63" s="576">
        <f>IFERROR(__xludf.DUMMYFUNCTION("""COMPUTED_VALUE"""),5.0)</f>
        <v>5</v>
      </c>
      <c r="AV63" s="576" t="str">
        <f>IFERROR(__xludf.DUMMYFUNCTION("""COMPUTED_VALUE"""),"P0507R")</f>
        <v>P0507R</v>
      </c>
      <c r="AW63" s="576">
        <f>IFERROR(__xludf.DUMMYFUNCTION("""COMPUTED_VALUE"""),9.0)</f>
        <v>9</v>
      </c>
      <c r="AX63" s="576">
        <f>IFERROR(__xludf.DUMMYFUNCTION("""COMPUTED_VALUE"""),8.0)</f>
        <v>8</v>
      </c>
      <c r="AY63" s="576" t="str">
        <f>IFERROR(__xludf.DUMMYFUNCTION("""COMPUTED_VALUE"""),"Q0806F")</f>
        <v>Q0806F</v>
      </c>
      <c r="AZ63" s="576">
        <f>IFERROR(__xludf.DUMMYFUNCTION("""COMPUTED_VALUE"""),10.0)</f>
        <v>10</v>
      </c>
      <c r="BA63" s="576">
        <f>IFERROR(__xludf.DUMMYFUNCTION("""COMPUTED_VALUE"""),9.0)</f>
        <v>9</v>
      </c>
      <c r="BB63" s="576" t="str">
        <f>IFERROR(__xludf.DUMMYFUNCTION("""COMPUTED_VALUE"""),"R0906F")</f>
        <v>R0906F</v>
      </c>
      <c r="BC63" s="576">
        <f>IFERROR(__xludf.DUMMYFUNCTION("""COMPUTED_VALUE"""),10.0)</f>
        <v>10</v>
      </c>
      <c r="BD63" s="576">
        <f>IFERROR(__xludf.DUMMYFUNCTION("""COMPUTED_VALUE"""),3.0)</f>
        <v>3</v>
      </c>
      <c r="BE63" s="576" t="str">
        <f>IFERROR(__xludf.DUMMYFUNCTION("""COMPUTED_VALUE"""),"S030306")</f>
        <v>S030306</v>
      </c>
    </row>
    <row r="64">
      <c r="A64" s="576">
        <f>IFERROR(__xludf.DUMMYFUNCTION("""COMPUTED_VALUE"""),1.0)</f>
        <v>1</v>
      </c>
      <c r="B64" s="576">
        <f>IFERROR(__xludf.DUMMYFUNCTION("""COMPUTED_VALUE"""),4.0)</f>
        <v>4</v>
      </c>
      <c r="C64" s="576" t="str">
        <f>IFERROR(__xludf.DUMMYFUNCTION("""COMPUTED_VALUE"""),"A0408F")</f>
        <v>A0408F</v>
      </c>
      <c r="D64" s="576">
        <f>IFERROR(__xludf.DUMMYFUNCTION("""COMPUTED_VALUE"""),1.0)</f>
        <v>1</v>
      </c>
      <c r="E64" s="576">
        <f>IFERROR(__xludf.DUMMYFUNCTION("""COMPUTED_VALUE"""),4.0)</f>
        <v>4</v>
      </c>
      <c r="F64" s="576" t="str">
        <f>IFERROR(__xludf.DUMMYFUNCTION("""COMPUTED_VALUE"""),"B0408F")</f>
        <v>B0408F</v>
      </c>
      <c r="G64" s="576">
        <f>IFERROR(__xludf.DUMMYFUNCTION("""COMPUTED_VALUE"""),2.0)</f>
        <v>2</v>
      </c>
      <c r="H64" s="576">
        <f>IFERROR(__xludf.DUMMYFUNCTION("""COMPUTED_VALUE"""),4.0)</f>
        <v>4</v>
      </c>
      <c r="I64" s="576" t="str">
        <f>IFERROR(__xludf.DUMMYFUNCTION("""COMPUTED_VALUE"""),"C0408F")</f>
        <v>C0408F</v>
      </c>
      <c r="J64" s="576">
        <f>IFERROR(__xludf.DUMMYFUNCTION("""COMPUTED_VALUE"""),2.0)</f>
        <v>2</v>
      </c>
      <c r="K64" s="576">
        <f>IFERROR(__xludf.DUMMYFUNCTION("""COMPUTED_VALUE"""),4.0)</f>
        <v>4</v>
      </c>
      <c r="L64" s="576" t="str">
        <f>IFERROR(__xludf.DUMMYFUNCTION("""COMPUTED_VALUE"""),"D0408F")</f>
        <v>D0408F</v>
      </c>
      <c r="M64" s="576">
        <f>IFERROR(__xludf.DUMMYFUNCTION("""COMPUTED_VALUE"""),3.0)</f>
        <v>3</v>
      </c>
      <c r="N64" s="576">
        <f>IFERROR(__xludf.DUMMYFUNCTION("""COMPUTED_VALUE"""),4.0)</f>
        <v>4</v>
      </c>
      <c r="O64" s="576" t="str">
        <f>IFERROR(__xludf.DUMMYFUNCTION("""COMPUTED_VALUE"""),"E0408F")</f>
        <v>E0408F</v>
      </c>
      <c r="P64" s="576">
        <f>IFERROR(__xludf.DUMMYFUNCTION("""COMPUTED_VALUE"""),3.0)</f>
        <v>3</v>
      </c>
      <c r="Q64" s="576">
        <f>IFERROR(__xludf.DUMMYFUNCTION("""COMPUTED_VALUE"""),5.0)</f>
        <v>5</v>
      </c>
      <c r="R64" s="576" t="str">
        <f>IFERROR(__xludf.DUMMYFUNCTION("""COMPUTED_VALUE"""),"F0504F")</f>
        <v>F0504F</v>
      </c>
      <c r="S64" s="576">
        <f>IFERROR(__xludf.DUMMYFUNCTION("""COMPUTED_VALUE"""),4.0)</f>
        <v>4</v>
      </c>
      <c r="T64" s="576">
        <f>IFERROR(__xludf.DUMMYFUNCTION("""COMPUTED_VALUE"""),6.0)</f>
        <v>6</v>
      </c>
      <c r="U64" s="576" t="str">
        <f>IFERROR(__xludf.DUMMYFUNCTION("""COMPUTED_VALUE"""),"G0608F")</f>
        <v>G0608F</v>
      </c>
      <c r="V64" s="576">
        <f>IFERROR(__xludf.DUMMYFUNCTION("""COMPUTED_VALUE"""),4.0)</f>
        <v>4</v>
      </c>
      <c r="W64" s="576">
        <f>IFERROR(__xludf.DUMMYFUNCTION("""COMPUTED_VALUE"""),5.0)</f>
        <v>5</v>
      </c>
      <c r="X64" s="576" t="str">
        <f>IFERROR(__xludf.DUMMYFUNCTION("""COMPUTED_VALUE"""),"H0504F")</f>
        <v>H0504F</v>
      </c>
      <c r="Y64" s="576">
        <f>IFERROR(__xludf.DUMMYFUNCTION("""COMPUTED_VALUE"""),5.0)</f>
        <v>5</v>
      </c>
      <c r="Z64" s="576">
        <f>IFERROR(__xludf.DUMMYFUNCTION("""COMPUTED_VALUE"""),5.0)</f>
        <v>5</v>
      </c>
      <c r="AA64" s="576" t="str">
        <f>IFERROR(__xludf.DUMMYFUNCTION("""COMPUTED_VALUE"""),"I0508F")</f>
        <v>I0508F</v>
      </c>
      <c r="AB64" s="576">
        <f>IFERROR(__xludf.DUMMYFUNCTION("""COMPUTED_VALUE"""),6.0)</f>
        <v>6</v>
      </c>
      <c r="AC64" s="576">
        <f>IFERROR(__xludf.DUMMYFUNCTION("""COMPUTED_VALUE"""),4.0)</f>
        <v>4</v>
      </c>
      <c r="AD64" s="576" t="str">
        <f>IFERROR(__xludf.DUMMYFUNCTION("""COMPUTED_VALUE"""),"J0408F")</f>
        <v>J0408F</v>
      </c>
      <c r="AE64" s="576">
        <f>IFERROR(__xludf.DUMMYFUNCTION("""COMPUTED_VALUE"""),6.0)</f>
        <v>6</v>
      </c>
      <c r="AF64" s="576">
        <f>IFERROR(__xludf.DUMMYFUNCTION("""COMPUTED_VALUE"""),5.0)</f>
        <v>5</v>
      </c>
      <c r="AG64" s="576" t="str">
        <f>IFERROR(__xludf.DUMMYFUNCTION("""COMPUTED_VALUE"""),"K0504F")</f>
        <v>K0504F</v>
      </c>
      <c r="AH64" s="576">
        <f>IFERROR(__xludf.DUMMYFUNCTION("""COMPUTED_VALUE"""),7.0)</f>
        <v>7</v>
      </c>
      <c r="AI64" s="576">
        <f>IFERROR(__xludf.DUMMYFUNCTION("""COMPUTED_VALUE"""),5.0)</f>
        <v>5</v>
      </c>
      <c r="AJ64" s="576" t="str">
        <f>IFERROR(__xludf.DUMMYFUNCTION("""COMPUTED_VALUE"""),"L0504F")</f>
        <v>L0504F</v>
      </c>
      <c r="AK64" s="576">
        <f>IFERROR(__xludf.DUMMYFUNCTION("""COMPUTED_VALUE"""),7.0)</f>
        <v>7</v>
      </c>
      <c r="AL64" s="576">
        <f>IFERROR(__xludf.DUMMYFUNCTION("""COMPUTED_VALUE"""),5.0)</f>
        <v>5</v>
      </c>
      <c r="AM64" s="576" t="str">
        <f>IFERROR(__xludf.DUMMYFUNCTION("""COMPUTED_VALUE"""),"M0504F")</f>
        <v>M0504F</v>
      </c>
      <c r="AN64" s="576">
        <f>IFERROR(__xludf.DUMMYFUNCTION("""COMPUTED_VALUE"""),8.0)</f>
        <v>8</v>
      </c>
      <c r="AO64" s="576">
        <f>IFERROR(__xludf.DUMMYFUNCTION("""COMPUTED_VALUE"""),5.0)</f>
        <v>5</v>
      </c>
      <c r="AP64" s="576" t="str">
        <f>IFERROR(__xludf.DUMMYFUNCTION("""COMPUTED_VALUE"""),"N0504F")</f>
        <v>N0504F</v>
      </c>
      <c r="AQ64" s="576">
        <f>IFERROR(__xludf.DUMMYFUNCTION("""COMPUTED_VALUE"""),8.0)</f>
        <v>8</v>
      </c>
      <c r="AR64" s="576">
        <f>IFERROR(__xludf.DUMMYFUNCTION("""COMPUTED_VALUE"""),5.0)</f>
        <v>5</v>
      </c>
      <c r="AS64" s="576" t="str">
        <f>IFERROR(__xludf.DUMMYFUNCTION("""COMPUTED_VALUE"""),"O0504F")</f>
        <v>O0504F</v>
      </c>
      <c r="AT64" s="576">
        <f>IFERROR(__xludf.DUMMYFUNCTION("""COMPUTED_VALUE"""),9.0)</f>
        <v>9</v>
      </c>
      <c r="AU64" s="576">
        <f>IFERROR(__xludf.DUMMYFUNCTION("""COMPUTED_VALUE"""),5.0)</f>
        <v>5</v>
      </c>
      <c r="AV64" s="576" t="str">
        <f>IFERROR(__xludf.DUMMYFUNCTION("""COMPUTED_VALUE"""),"P0508F")</f>
        <v>P0508F</v>
      </c>
      <c r="AW64" s="576">
        <f>IFERROR(__xludf.DUMMYFUNCTION("""COMPUTED_VALUE"""),9.0)</f>
        <v>9</v>
      </c>
      <c r="AX64" s="576">
        <f>IFERROR(__xludf.DUMMYFUNCTION("""COMPUTED_VALUE"""),8.0)</f>
        <v>8</v>
      </c>
      <c r="AY64" s="576" t="str">
        <f>IFERROR(__xludf.DUMMYFUNCTION("""COMPUTED_VALUE"""),"Q0807F")</f>
        <v>Q0807F</v>
      </c>
      <c r="AZ64" s="576">
        <f>IFERROR(__xludf.DUMMYFUNCTION("""COMPUTED_VALUE"""),10.0)</f>
        <v>10</v>
      </c>
      <c r="BA64" s="576">
        <f>IFERROR(__xludf.DUMMYFUNCTION("""COMPUTED_VALUE"""),9.0)</f>
        <v>9</v>
      </c>
      <c r="BB64" s="576" t="str">
        <f>IFERROR(__xludf.DUMMYFUNCTION("""COMPUTED_VALUE"""),"R0907F")</f>
        <v>R0907F</v>
      </c>
      <c r="BC64" s="576">
        <f>IFERROR(__xludf.DUMMYFUNCTION("""COMPUTED_VALUE"""),10.0)</f>
        <v>10</v>
      </c>
      <c r="BD64" s="576">
        <f>IFERROR(__xludf.DUMMYFUNCTION("""COMPUTED_VALUE"""),3.0)</f>
        <v>3</v>
      </c>
      <c r="BE64" s="576" t="str">
        <f>IFERROR(__xludf.DUMMYFUNCTION("""COMPUTED_VALUE"""),"S030307")</f>
        <v>S030307</v>
      </c>
    </row>
    <row r="65">
      <c r="A65" s="576">
        <f>IFERROR(__xludf.DUMMYFUNCTION("""COMPUTED_VALUE"""),1.0)</f>
        <v>1</v>
      </c>
      <c r="B65" s="576">
        <f>IFERROR(__xludf.DUMMYFUNCTION("""COMPUTED_VALUE"""),4.0)</f>
        <v>4</v>
      </c>
      <c r="C65" s="576" t="str">
        <f>IFERROR(__xludf.DUMMYFUNCTION("""COMPUTED_VALUE"""),"A0408R")</f>
        <v>A0408R</v>
      </c>
      <c r="D65" s="576">
        <f>IFERROR(__xludf.DUMMYFUNCTION("""COMPUTED_VALUE"""),1.0)</f>
        <v>1</v>
      </c>
      <c r="E65" s="576">
        <f>IFERROR(__xludf.DUMMYFUNCTION("""COMPUTED_VALUE"""),4.0)</f>
        <v>4</v>
      </c>
      <c r="F65" s="576" t="str">
        <f>IFERROR(__xludf.DUMMYFUNCTION("""COMPUTED_VALUE"""),"B0408R")</f>
        <v>B0408R</v>
      </c>
      <c r="G65" s="576">
        <f>IFERROR(__xludf.DUMMYFUNCTION("""COMPUTED_VALUE"""),2.0)</f>
        <v>2</v>
      </c>
      <c r="H65" s="576">
        <f>IFERROR(__xludf.DUMMYFUNCTION("""COMPUTED_VALUE"""),4.0)</f>
        <v>4</v>
      </c>
      <c r="I65" s="576" t="str">
        <f>IFERROR(__xludf.DUMMYFUNCTION("""COMPUTED_VALUE"""),"C0408R")</f>
        <v>C0408R</v>
      </c>
      <c r="J65" s="576">
        <f>IFERROR(__xludf.DUMMYFUNCTION("""COMPUTED_VALUE"""),2.0)</f>
        <v>2</v>
      </c>
      <c r="K65" s="576">
        <f>IFERROR(__xludf.DUMMYFUNCTION("""COMPUTED_VALUE"""),4.0)</f>
        <v>4</v>
      </c>
      <c r="L65" s="576" t="str">
        <f>IFERROR(__xludf.DUMMYFUNCTION("""COMPUTED_VALUE"""),"D0408R")</f>
        <v>D0408R</v>
      </c>
      <c r="M65" s="576">
        <f>IFERROR(__xludf.DUMMYFUNCTION("""COMPUTED_VALUE"""),3.0)</f>
        <v>3</v>
      </c>
      <c r="N65" s="576">
        <f>IFERROR(__xludf.DUMMYFUNCTION("""COMPUTED_VALUE"""),4.0)</f>
        <v>4</v>
      </c>
      <c r="O65" s="576" t="str">
        <f>IFERROR(__xludf.DUMMYFUNCTION("""COMPUTED_VALUE"""),"E0408R")</f>
        <v>E0408R</v>
      </c>
      <c r="P65" s="576">
        <f>IFERROR(__xludf.DUMMYFUNCTION("""COMPUTED_VALUE"""),3.0)</f>
        <v>3</v>
      </c>
      <c r="Q65" s="576">
        <f>IFERROR(__xludf.DUMMYFUNCTION("""COMPUTED_VALUE"""),5.0)</f>
        <v>5</v>
      </c>
      <c r="R65" s="576" t="str">
        <f>IFERROR(__xludf.DUMMYFUNCTION("""COMPUTED_VALUE"""),"F0504R")</f>
        <v>F0504R</v>
      </c>
      <c r="S65" s="576">
        <f>IFERROR(__xludf.DUMMYFUNCTION("""COMPUTED_VALUE"""),4.0)</f>
        <v>4</v>
      </c>
      <c r="T65" s="576">
        <f>IFERROR(__xludf.DUMMYFUNCTION("""COMPUTED_VALUE"""),6.0)</f>
        <v>6</v>
      </c>
      <c r="U65" s="576" t="str">
        <f>IFERROR(__xludf.DUMMYFUNCTION("""COMPUTED_VALUE"""),"G0608R")</f>
        <v>G0608R</v>
      </c>
      <c r="V65" s="576">
        <f>IFERROR(__xludf.DUMMYFUNCTION("""COMPUTED_VALUE"""),4.0)</f>
        <v>4</v>
      </c>
      <c r="W65" s="576">
        <f>IFERROR(__xludf.DUMMYFUNCTION("""COMPUTED_VALUE"""),5.0)</f>
        <v>5</v>
      </c>
      <c r="X65" s="576" t="str">
        <f>IFERROR(__xludf.DUMMYFUNCTION("""COMPUTED_VALUE"""),"H0504R")</f>
        <v>H0504R</v>
      </c>
      <c r="Y65" s="576">
        <f>IFERROR(__xludf.DUMMYFUNCTION("""COMPUTED_VALUE"""),5.0)</f>
        <v>5</v>
      </c>
      <c r="Z65" s="576">
        <f>IFERROR(__xludf.DUMMYFUNCTION("""COMPUTED_VALUE"""),5.0)</f>
        <v>5</v>
      </c>
      <c r="AA65" s="576" t="str">
        <f>IFERROR(__xludf.DUMMYFUNCTION("""COMPUTED_VALUE"""),"I0508R")</f>
        <v>I0508R</v>
      </c>
      <c r="AB65" s="576">
        <f>IFERROR(__xludf.DUMMYFUNCTION("""COMPUTED_VALUE"""),6.0)</f>
        <v>6</v>
      </c>
      <c r="AC65" s="576">
        <f>IFERROR(__xludf.DUMMYFUNCTION("""COMPUTED_VALUE"""),4.0)</f>
        <v>4</v>
      </c>
      <c r="AD65" s="576" t="str">
        <f>IFERROR(__xludf.DUMMYFUNCTION("""COMPUTED_VALUE"""),"J0408R")</f>
        <v>J0408R</v>
      </c>
      <c r="AE65" s="576">
        <f>IFERROR(__xludf.DUMMYFUNCTION("""COMPUTED_VALUE"""),6.0)</f>
        <v>6</v>
      </c>
      <c r="AF65" s="576">
        <f>IFERROR(__xludf.DUMMYFUNCTION("""COMPUTED_VALUE"""),5.0)</f>
        <v>5</v>
      </c>
      <c r="AG65" s="576" t="str">
        <f>IFERROR(__xludf.DUMMYFUNCTION("""COMPUTED_VALUE"""),"K0504R")</f>
        <v>K0504R</v>
      </c>
      <c r="AH65" s="576">
        <f>IFERROR(__xludf.DUMMYFUNCTION("""COMPUTED_VALUE"""),7.0)</f>
        <v>7</v>
      </c>
      <c r="AI65" s="576">
        <f>IFERROR(__xludf.DUMMYFUNCTION("""COMPUTED_VALUE"""),5.0)</f>
        <v>5</v>
      </c>
      <c r="AJ65" s="576" t="str">
        <f>IFERROR(__xludf.DUMMYFUNCTION("""COMPUTED_VALUE"""),"L0504R")</f>
        <v>L0504R</v>
      </c>
      <c r="AK65" s="576">
        <f>IFERROR(__xludf.DUMMYFUNCTION("""COMPUTED_VALUE"""),7.0)</f>
        <v>7</v>
      </c>
      <c r="AL65" s="576">
        <f>IFERROR(__xludf.DUMMYFUNCTION("""COMPUTED_VALUE"""),5.0)</f>
        <v>5</v>
      </c>
      <c r="AM65" s="576" t="str">
        <f>IFERROR(__xludf.DUMMYFUNCTION("""COMPUTED_VALUE"""),"M0504R")</f>
        <v>M0504R</v>
      </c>
      <c r="AN65" s="576">
        <f>IFERROR(__xludf.DUMMYFUNCTION("""COMPUTED_VALUE"""),8.0)</f>
        <v>8</v>
      </c>
      <c r="AO65" s="576">
        <f>IFERROR(__xludf.DUMMYFUNCTION("""COMPUTED_VALUE"""),5.0)</f>
        <v>5</v>
      </c>
      <c r="AP65" s="576" t="str">
        <f>IFERROR(__xludf.DUMMYFUNCTION("""COMPUTED_VALUE"""),"N0504R")</f>
        <v>N0504R</v>
      </c>
      <c r="AQ65" s="576">
        <f>IFERROR(__xludf.DUMMYFUNCTION("""COMPUTED_VALUE"""),8.0)</f>
        <v>8</v>
      </c>
      <c r="AR65" s="576">
        <f>IFERROR(__xludf.DUMMYFUNCTION("""COMPUTED_VALUE"""),5.0)</f>
        <v>5</v>
      </c>
      <c r="AS65" s="576" t="str">
        <f>IFERROR(__xludf.DUMMYFUNCTION("""COMPUTED_VALUE"""),"O0504R")</f>
        <v>O0504R</v>
      </c>
      <c r="AT65" s="576">
        <f>IFERROR(__xludf.DUMMYFUNCTION("""COMPUTED_VALUE"""),9.0)</f>
        <v>9</v>
      </c>
      <c r="AU65" s="576">
        <f>IFERROR(__xludf.DUMMYFUNCTION("""COMPUTED_VALUE"""),5.0)</f>
        <v>5</v>
      </c>
      <c r="AV65" s="576" t="str">
        <f>IFERROR(__xludf.DUMMYFUNCTION("""COMPUTED_VALUE"""),"P0508R")</f>
        <v>P0508R</v>
      </c>
      <c r="AW65" s="576">
        <f>IFERROR(__xludf.DUMMYFUNCTION("""COMPUTED_VALUE"""),9.0)</f>
        <v>9</v>
      </c>
      <c r="AX65" s="576">
        <f>IFERROR(__xludf.DUMMYFUNCTION("""COMPUTED_VALUE"""),8.0)</f>
        <v>8</v>
      </c>
      <c r="AY65" s="576" t="str">
        <f>IFERROR(__xludf.DUMMYFUNCTION("""COMPUTED_VALUE"""),"Q0808F")</f>
        <v>Q0808F</v>
      </c>
      <c r="AZ65" s="576">
        <f>IFERROR(__xludf.DUMMYFUNCTION("""COMPUTED_VALUE"""),10.0)</f>
        <v>10</v>
      </c>
      <c r="BA65" s="576">
        <f>IFERROR(__xludf.DUMMYFUNCTION("""COMPUTED_VALUE"""),9.0)</f>
        <v>9</v>
      </c>
      <c r="BB65" s="576" t="str">
        <f>IFERROR(__xludf.DUMMYFUNCTION("""COMPUTED_VALUE"""),"R0908F")</f>
        <v>R0908F</v>
      </c>
      <c r="BC65" s="576">
        <f>IFERROR(__xludf.DUMMYFUNCTION("""COMPUTED_VALUE"""),10.0)</f>
        <v>10</v>
      </c>
      <c r="BD65" s="576">
        <f>IFERROR(__xludf.DUMMYFUNCTION("""COMPUTED_VALUE"""),4.0)</f>
        <v>4</v>
      </c>
      <c r="BE65" s="576" t="str">
        <f>IFERROR(__xludf.DUMMYFUNCTION("""COMPUTED_VALUE"""),"S040101")</f>
        <v>S040101</v>
      </c>
    </row>
    <row r="66">
      <c r="A66" s="576">
        <f>IFERROR(__xludf.DUMMYFUNCTION("""COMPUTED_VALUE"""),1.0)</f>
        <v>1</v>
      </c>
      <c r="B66" s="576">
        <f>IFERROR(__xludf.DUMMYFUNCTION("""COMPUTED_VALUE"""),5.0)</f>
        <v>5</v>
      </c>
      <c r="C66" s="576" t="str">
        <f>IFERROR(__xludf.DUMMYFUNCTION("""COMPUTED_VALUE"""),"A0501F")</f>
        <v>A0501F</v>
      </c>
      <c r="D66" s="576">
        <f>IFERROR(__xludf.DUMMYFUNCTION("""COMPUTED_VALUE"""),1.0)</f>
        <v>1</v>
      </c>
      <c r="E66" s="576">
        <f>IFERROR(__xludf.DUMMYFUNCTION("""COMPUTED_VALUE"""),5.0)</f>
        <v>5</v>
      </c>
      <c r="F66" s="576" t="str">
        <f>IFERROR(__xludf.DUMMYFUNCTION("""COMPUTED_VALUE"""),"B0501F")</f>
        <v>B0501F</v>
      </c>
      <c r="G66" s="576">
        <f>IFERROR(__xludf.DUMMYFUNCTION("""COMPUTED_VALUE"""),2.0)</f>
        <v>2</v>
      </c>
      <c r="H66" s="576">
        <f>IFERROR(__xludf.DUMMYFUNCTION("""COMPUTED_VALUE"""),5.0)</f>
        <v>5</v>
      </c>
      <c r="I66" s="576" t="str">
        <f>IFERROR(__xludf.DUMMYFUNCTION("""COMPUTED_VALUE"""),"C0501F")</f>
        <v>C0501F</v>
      </c>
      <c r="J66" s="576">
        <f>IFERROR(__xludf.DUMMYFUNCTION("""COMPUTED_VALUE"""),2.0)</f>
        <v>2</v>
      </c>
      <c r="K66" s="576">
        <f>IFERROR(__xludf.DUMMYFUNCTION("""COMPUTED_VALUE"""),5.0)</f>
        <v>5</v>
      </c>
      <c r="L66" s="576" t="str">
        <f>IFERROR(__xludf.DUMMYFUNCTION("""COMPUTED_VALUE"""),"D0501F")</f>
        <v>D0501F</v>
      </c>
      <c r="M66" s="576">
        <f>IFERROR(__xludf.DUMMYFUNCTION("""COMPUTED_VALUE"""),3.0)</f>
        <v>3</v>
      </c>
      <c r="N66" s="576">
        <f>IFERROR(__xludf.DUMMYFUNCTION("""COMPUTED_VALUE"""),5.0)</f>
        <v>5</v>
      </c>
      <c r="O66" s="576" t="str">
        <f>IFERROR(__xludf.DUMMYFUNCTION("""COMPUTED_VALUE"""),"E0501F")</f>
        <v>E0501F</v>
      </c>
      <c r="P66" s="576">
        <f>IFERROR(__xludf.DUMMYFUNCTION("""COMPUTED_VALUE"""),3.0)</f>
        <v>3</v>
      </c>
      <c r="Q66" s="576">
        <f>IFERROR(__xludf.DUMMYFUNCTION("""COMPUTED_VALUE"""),5.0)</f>
        <v>5</v>
      </c>
      <c r="R66" s="576" t="str">
        <f>IFERROR(__xludf.DUMMYFUNCTION("""COMPUTED_VALUE"""),"F0505F")</f>
        <v>F0505F</v>
      </c>
      <c r="S66" s="576">
        <f>IFERROR(__xludf.DUMMYFUNCTION("""COMPUTED_VALUE"""),4.0)</f>
        <v>4</v>
      </c>
      <c r="T66" s="576">
        <f>IFERROR(__xludf.DUMMYFUNCTION("""COMPUTED_VALUE"""),7.0)</f>
        <v>7</v>
      </c>
      <c r="U66" s="576" t="str">
        <f>IFERROR(__xludf.DUMMYFUNCTION("""COMPUTED_VALUE"""),"G0701F")</f>
        <v>G0701F</v>
      </c>
      <c r="V66" s="576">
        <f>IFERROR(__xludf.DUMMYFUNCTION("""COMPUTED_VALUE"""),4.0)</f>
        <v>4</v>
      </c>
      <c r="W66" s="576">
        <f>IFERROR(__xludf.DUMMYFUNCTION("""COMPUTED_VALUE"""),5.0)</f>
        <v>5</v>
      </c>
      <c r="X66" s="576" t="str">
        <f>IFERROR(__xludf.DUMMYFUNCTION("""COMPUTED_VALUE"""),"H0505F")</f>
        <v>H0505F</v>
      </c>
      <c r="Y66" s="576">
        <f>IFERROR(__xludf.DUMMYFUNCTION("""COMPUTED_VALUE"""),5.0)</f>
        <v>5</v>
      </c>
      <c r="Z66" s="576">
        <f>IFERROR(__xludf.DUMMYFUNCTION("""COMPUTED_VALUE"""),6.0)</f>
        <v>6</v>
      </c>
      <c r="AA66" s="576" t="str">
        <f>IFERROR(__xludf.DUMMYFUNCTION("""COMPUTED_VALUE"""),"I0601F")</f>
        <v>I0601F</v>
      </c>
      <c r="AB66" s="576">
        <f>IFERROR(__xludf.DUMMYFUNCTION("""COMPUTED_VALUE"""),6.0)</f>
        <v>6</v>
      </c>
      <c r="AC66" s="576">
        <f>IFERROR(__xludf.DUMMYFUNCTION("""COMPUTED_VALUE"""),5.0)</f>
        <v>5</v>
      </c>
      <c r="AD66" s="576" t="str">
        <f>IFERROR(__xludf.DUMMYFUNCTION("""COMPUTED_VALUE"""),"J0501F")</f>
        <v>J0501F</v>
      </c>
      <c r="AE66" s="576">
        <f>IFERROR(__xludf.DUMMYFUNCTION("""COMPUTED_VALUE"""),6.0)</f>
        <v>6</v>
      </c>
      <c r="AF66" s="576">
        <f>IFERROR(__xludf.DUMMYFUNCTION("""COMPUTED_VALUE"""),5.0)</f>
        <v>5</v>
      </c>
      <c r="AG66" s="576" t="str">
        <f>IFERROR(__xludf.DUMMYFUNCTION("""COMPUTED_VALUE"""),"K0505F")</f>
        <v>K0505F</v>
      </c>
      <c r="AH66" s="576">
        <f>IFERROR(__xludf.DUMMYFUNCTION("""COMPUTED_VALUE"""),7.0)</f>
        <v>7</v>
      </c>
      <c r="AI66" s="576">
        <f>IFERROR(__xludf.DUMMYFUNCTION("""COMPUTED_VALUE"""),5.0)</f>
        <v>5</v>
      </c>
      <c r="AJ66" s="576" t="str">
        <f>IFERROR(__xludf.DUMMYFUNCTION("""COMPUTED_VALUE"""),"L0505F")</f>
        <v>L0505F</v>
      </c>
      <c r="AK66" s="576">
        <f>IFERROR(__xludf.DUMMYFUNCTION("""COMPUTED_VALUE"""),7.0)</f>
        <v>7</v>
      </c>
      <c r="AL66" s="576">
        <f>IFERROR(__xludf.DUMMYFUNCTION("""COMPUTED_VALUE"""),5.0)</f>
        <v>5</v>
      </c>
      <c r="AM66" s="576" t="str">
        <f>IFERROR(__xludf.DUMMYFUNCTION("""COMPUTED_VALUE"""),"M0505F")</f>
        <v>M0505F</v>
      </c>
      <c r="AN66" s="576">
        <f>IFERROR(__xludf.DUMMYFUNCTION("""COMPUTED_VALUE"""),8.0)</f>
        <v>8</v>
      </c>
      <c r="AO66" s="576">
        <f>IFERROR(__xludf.DUMMYFUNCTION("""COMPUTED_VALUE"""),5.0)</f>
        <v>5</v>
      </c>
      <c r="AP66" s="576" t="str">
        <f>IFERROR(__xludf.DUMMYFUNCTION("""COMPUTED_VALUE"""),"N0505F")</f>
        <v>N0505F</v>
      </c>
      <c r="AQ66" s="576">
        <f>IFERROR(__xludf.DUMMYFUNCTION("""COMPUTED_VALUE"""),8.0)</f>
        <v>8</v>
      </c>
      <c r="AR66" s="576">
        <f>IFERROR(__xludf.DUMMYFUNCTION("""COMPUTED_VALUE"""),5.0)</f>
        <v>5</v>
      </c>
      <c r="AS66" s="576" t="str">
        <f>IFERROR(__xludf.DUMMYFUNCTION("""COMPUTED_VALUE"""),"O0505F")</f>
        <v>O0505F</v>
      </c>
      <c r="AT66" s="576">
        <f>IFERROR(__xludf.DUMMYFUNCTION("""COMPUTED_VALUE"""),9.0)</f>
        <v>9</v>
      </c>
      <c r="AU66" s="576">
        <f>IFERROR(__xludf.DUMMYFUNCTION("""COMPUTED_VALUE"""),6.0)</f>
        <v>6</v>
      </c>
      <c r="AV66" s="576" t="str">
        <f>IFERROR(__xludf.DUMMYFUNCTION("""COMPUTED_VALUE"""),"P0601F")</f>
        <v>P0601F</v>
      </c>
      <c r="AW66" s="576">
        <f>IFERROR(__xludf.DUMMYFUNCTION("""COMPUTED_VALUE"""),9.0)</f>
        <v>9</v>
      </c>
      <c r="AX66" s="576">
        <f>IFERROR(__xludf.DUMMYFUNCTION("""COMPUTED_VALUE"""),9.0)</f>
        <v>9</v>
      </c>
      <c r="AY66" s="576" t="str">
        <f>IFERROR(__xludf.DUMMYFUNCTION("""COMPUTED_VALUE"""),"Q0905F")</f>
        <v>Q0905F</v>
      </c>
      <c r="AZ66" s="576">
        <f>IFERROR(__xludf.DUMMYFUNCTION("""COMPUTED_VALUE"""),10.0)</f>
        <v>10</v>
      </c>
      <c r="BA66" s="576">
        <f>IFERROR(__xludf.DUMMYFUNCTION("""COMPUTED_VALUE"""),10.0)</f>
        <v>10</v>
      </c>
      <c r="BB66" s="576" t="str">
        <f>IFERROR(__xludf.DUMMYFUNCTION("""COMPUTED_VALUE"""),"R1001F")</f>
        <v>R1001F</v>
      </c>
      <c r="BC66" s="576">
        <f>IFERROR(__xludf.DUMMYFUNCTION("""COMPUTED_VALUE"""),10.0)</f>
        <v>10</v>
      </c>
      <c r="BD66" s="576">
        <f>IFERROR(__xludf.DUMMYFUNCTION("""COMPUTED_VALUE"""),4.0)</f>
        <v>4</v>
      </c>
      <c r="BE66" s="576" t="str">
        <f>IFERROR(__xludf.DUMMYFUNCTION("""COMPUTED_VALUE"""),"S040102")</f>
        <v>S040102</v>
      </c>
    </row>
    <row r="67">
      <c r="A67" s="576">
        <f>IFERROR(__xludf.DUMMYFUNCTION("""COMPUTED_VALUE"""),1.0)</f>
        <v>1</v>
      </c>
      <c r="B67" s="576">
        <f>IFERROR(__xludf.DUMMYFUNCTION("""COMPUTED_VALUE"""),5.0)</f>
        <v>5</v>
      </c>
      <c r="C67" s="576" t="str">
        <f>IFERROR(__xludf.DUMMYFUNCTION("""COMPUTED_VALUE"""),"A0501R")</f>
        <v>A0501R</v>
      </c>
      <c r="D67" s="576">
        <f>IFERROR(__xludf.DUMMYFUNCTION("""COMPUTED_VALUE"""),1.0)</f>
        <v>1</v>
      </c>
      <c r="E67" s="576">
        <f>IFERROR(__xludf.DUMMYFUNCTION("""COMPUTED_VALUE"""),5.0)</f>
        <v>5</v>
      </c>
      <c r="F67" s="576" t="str">
        <f>IFERROR(__xludf.DUMMYFUNCTION("""COMPUTED_VALUE"""),"B0501R")</f>
        <v>B0501R</v>
      </c>
      <c r="G67" s="576">
        <f>IFERROR(__xludf.DUMMYFUNCTION("""COMPUTED_VALUE"""),2.0)</f>
        <v>2</v>
      </c>
      <c r="H67" s="576">
        <f>IFERROR(__xludf.DUMMYFUNCTION("""COMPUTED_VALUE"""),5.0)</f>
        <v>5</v>
      </c>
      <c r="I67" s="576" t="str">
        <f>IFERROR(__xludf.DUMMYFUNCTION("""COMPUTED_VALUE"""),"C0501R")</f>
        <v>C0501R</v>
      </c>
      <c r="J67" s="576">
        <f>IFERROR(__xludf.DUMMYFUNCTION("""COMPUTED_VALUE"""),2.0)</f>
        <v>2</v>
      </c>
      <c r="K67" s="576">
        <f>IFERROR(__xludf.DUMMYFUNCTION("""COMPUTED_VALUE"""),5.0)</f>
        <v>5</v>
      </c>
      <c r="L67" s="576" t="str">
        <f>IFERROR(__xludf.DUMMYFUNCTION("""COMPUTED_VALUE"""),"D0501R")</f>
        <v>D0501R</v>
      </c>
      <c r="M67" s="576">
        <f>IFERROR(__xludf.DUMMYFUNCTION("""COMPUTED_VALUE"""),3.0)</f>
        <v>3</v>
      </c>
      <c r="N67" s="576">
        <f>IFERROR(__xludf.DUMMYFUNCTION("""COMPUTED_VALUE"""),5.0)</f>
        <v>5</v>
      </c>
      <c r="O67" s="576" t="str">
        <f>IFERROR(__xludf.DUMMYFUNCTION("""COMPUTED_VALUE"""),"E0501R")</f>
        <v>E0501R</v>
      </c>
      <c r="P67" s="576">
        <f>IFERROR(__xludf.DUMMYFUNCTION("""COMPUTED_VALUE"""),3.0)</f>
        <v>3</v>
      </c>
      <c r="Q67" s="576">
        <f>IFERROR(__xludf.DUMMYFUNCTION("""COMPUTED_VALUE"""),5.0)</f>
        <v>5</v>
      </c>
      <c r="R67" s="576" t="str">
        <f>IFERROR(__xludf.DUMMYFUNCTION("""COMPUTED_VALUE"""),"F0505R")</f>
        <v>F0505R</v>
      </c>
      <c r="S67" s="576">
        <f>IFERROR(__xludf.DUMMYFUNCTION("""COMPUTED_VALUE"""),4.0)</f>
        <v>4</v>
      </c>
      <c r="T67" s="576">
        <f>IFERROR(__xludf.DUMMYFUNCTION("""COMPUTED_VALUE"""),7.0)</f>
        <v>7</v>
      </c>
      <c r="U67" s="576" t="str">
        <f>IFERROR(__xludf.DUMMYFUNCTION("""COMPUTED_VALUE"""),"G0701R")</f>
        <v>G0701R</v>
      </c>
      <c r="V67" s="576">
        <f>IFERROR(__xludf.DUMMYFUNCTION("""COMPUTED_VALUE"""),4.0)</f>
        <v>4</v>
      </c>
      <c r="W67" s="576">
        <f>IFERROR(__xludf.DUMMYFUNCTION("""COMPUTED_VALUE"""),5.0)</f>
        <v>5</v>
      </c>
      <c r="X67" s="576" t="str">
        <f>IFERROR(__xludf.DUMMYFUNCTION("""COMPUTED_VALUE"""),"H0505R")</f>
        <v>H0505R</v>
      </c>
      <c r="Y67" s="576">
        <f>IFERROR(__xludf.DUMMYFUNCTION("""COMPUTED_VALUE"""),5.0)</f>
        <v>5</v>
      </c>
      <c r="Z67" s="576">
        <f>IFERROR(__xludf.DUMMYFUNCTION("""COMPUTED_VALUE"""),6.0)</f>
        <v>6</v>
      </c>
      <c r="AA67" s="576" t="str">
        <f>IFERROR(__xludf.DUMMYFUNCTION("""COMPUTED_VALUE"""),"I0601R")</f>
        <v>I0601R</v>
      </c>
      <c r="AB67" s="576">
        <f>IFERROR(__xludf.DUMMYFUNCTION("""COMPUTED_VALUE"""),6.0)</f>
        <v>6</v>
      </c>
      <c r="AC67" s="576">
        <f>IFERROR(__xludf.DUMMYFUNCTION("""COMPUTED_VALUE"""),5.0)</f>
        <v>5</v>
      </c>
      <c r="AD67" s="576" t="str">
        <f>IFERROR(__xludf.DUMMYFUNCTION("""COMPUTED_VALUE"""),"J0501R")</f>
        <v>J0501R</v>
      </c>
      <c r="AE67" s="576">
        <f>IFERROR(__xludf.DUMMYFUNCTION("""COMPUTED_VALUE"""),6.0)</f>
        <v>6</v>
      </c>
      <c r="AF67" s="576">
        <f>IFERROR(__xludf.DUMMYFUNCTION("""COMPUTED_VALUE"""),5.0)</f>
        <v>5</v>
      </c>
      <c r="AG67" s="576" t="str">
        <f>IFERROR(__xludf.DUMMYFUNCTION("""COMPUTED_VALUE"""),"K0505R")</f>
        <v>K0505R</v>
      </c>
      <c r="AH67" s="576">
        <f>IFERROR(__xludf.DUMMYFUNCTION("""COMPUTED_VALUE"""),7.0)</f>
        <v>7</v>
      </c>
      <c r="AI67" s="576">
        <f>IFERROR(__xludf.DUMMYFUNCTION("""COMPUTED_VALUE"""),5.0)</f>
        <v>5</v>
      </c>
      <c r="AJ67" s="576" t="str">
        <f>IFERROR(__xludf.DUMMYFUNCTION("""COMPUTED_VALUE"""),"L0505R")</f>
        <v>L0505R</v>
      </c>
      <c r="AK67" s="576">
        <f>IFERROR(__xludf.DUMMYFUNCTION("""COMPUTED_VALUE"""),7.0)</f>
        <v>7</v>
      </c>
      <c r="AL67" s="576">
        <f>IFERROR(__xludf.DUMMYFUNCTION("""COMPUTED_VALUE"""),5.0)</f>
        <v>5</v>
      </c>
      <c r="AM67" s="576" t="str">
        <f>IFERROR(__xludf.DUMMYFUNCTION("""COMPUTED_VALUE"""),"M0505R")</f>
        <v>M0505R</v>
      </c>
      <c r="AN67" s="576">
        <f>IFERROR(__xludf.DUMMYFUNCTION("""COMPUTED_VALUE"""),8.0)</f>
        <v>8</v>
      </c>
      <c r="AO67" s="576">
        <f>IFERROR(__xludf.DUMMYFUNCTION("""COMPUTED_VALUE"""),5.0)</f>
        <v>5</v>
      </c>
      <c r="AP67" s="576" t="str">
        <f>IFERROR(__xludf.DUMMYFUNCTION("""COMPUTED_VALUE"""),"N0505R")</f>
        <v>N0505R</v>
      </c>
      <c r="AQ67" s="576">
        <f>IFERROR(__xludf.DUMMYFUNCTION("""COMPUTED_VALUE"""),8.0)</f>
        <v>8</v>
      </c>
      <c r="AR67" s="576">
        <f>IFERROR(__xludf.DUMMYFUNCTION("""COMPUTED_VALUE"""),5.0)</f>
        <v>5</v>
      </c>
      <c r="AS67" s="576" t="str">
        <f>IFERROR(__xludf.DUMMYFUNCTION("""COMPUTED_VALUE"""),"O0505R")</f>
        <v>O0505R</v>
      </c>
      <c r="AT67" s="576">
        <f>IFERROR(__xludf.DUMMYFUNCTION("""COMPUTED_VALUE"""),9.0)</f>
        <v>9</v>
      </c>
      <c r="AU67" s="576">
        <f>IFERROR(__xludf.DUMMYFUNCTION("""COMPUTED_VALUE"""),6.0)</f>
        <v>6</v>
      </c>
      <c r="AV67" s="576" t="str">
        <f>IFERROR(__xludf.DUMMYFUNCTION("""COMPUTED_VALUE"""),"P0601R")</f>
        <v>P0601R</v>
      </c>
      <c r="AW67" s="576">
        <f>IFERROR(__xludf.DUMMYFUNCTION("""COMPUTED_VALUE"""),9.0)</f>
        <v>9</v>
      </c>
      <c r="AX67" s="576">
        <f>IFERROR(__xludf.DUMMYFUNCTION("""COMPUTED_VALUE"""),9.0)</f>
        <v>9</v>
      </c>
      <c r="AY67" s="576" t="str">
        <f>IFERROR(__xludf.DUMMYFUNCTION("""COMPUTED_VALUE"""),"Q0906F")</f>
        <v>Q0906F</v>
      </c>
      <c r="AZ67" s="576">
        <f>IFERROR(__xludf.DUMMYFUNCTION("""COMPUTED_VALUE"""),10.0)</f>
        <v>10</v>
      </c>
      <c r="BA67" s="576">
        <f>IFERROR(__xludf.DUMMYFUNCTION("""COMPUTED_VALUE"""),10.0)</f>
        <v>10</v>
      </c>
      <c r="BB67" s="576" t="str">
        <f>IFERROR(__xludf.DUMMYFUNCTION("""COMPUTED_VALUE"""),"R1002F")</f>
        <v>R1002F</v>
      </c>
      <c r="BC67" s="576">
        <f>IFERROR(__xludf.DUMMYFUNCTION("""COMPUTED_VALUE"""),10.0)</f>
        <v>10</v>
      </c>
      <c r="BD67" s="576">
        <f>IFERROR(__xludf.DUMMYFUNCTION("""COMPUTED_VALUE"""),4.0)</f>
        <v>4</v>
      </c>
      <c r="BE67" s="576" t="str">
        <f>IFERROR(__xludf.DUMMYFUNCTION("""COMPUTED_VALUE"""),"S040103")</f>
        <v>S040103</v>
      </c>
    </row>
    <row r="68">
      <c r="A68" s="576">
        <f>IFERROR(__xludf.DUMMYFUNCTION("""COMPUTED_VALUE"""),1.0)</f>
        <v>1</v>
      </c>
      <c r="B68" s="576">
        <f>IFERROR(__xludf.DUMMYFUNCTION("""COMPUTED_VALUE"""),5.0)</f>
        <v>5</v>
      </c>
      <c r="C68" s="576" t="str">
        <f>IFERROR(__xludf.DUMMYFUNCTION("""COMPUTED_VALUE"""),"A0502F")</f>
        <v>A0502F</v>
      </c>
      <c r="D68" s="576">
        <f>IFERROR(__xludf.DUMMYFUNCTION("""COMPUTED_VALUE"""),1.0)</f>
        <v>1</v>
      </c>
      <c r="E68" s="576">
        <f>IFERROR(__xludf.DUMMYFUNCTION("""COMPUTED_VALUE"""),5.0)</f>
        <v>5</v>
      </c>
      <c r="F68" s="576" t="str">
        <f>IFERROR(__xludf.DUMMYFUNCTION("""COMPUTED_VALUE"""),"B0502F")</f>
        <v>B0502F</v>
      </c>
      <c r="G68" s="576">
        <f>IFERROR(__xludf.DUMMYFUNCTION("""COMPUTED_VALUE"""),2.0)</f>
        <v>2</v>
      </c>
      <c r="H68" s="576">
        <f>IFERROR(__xludf.DUMMYFUNCTION("""COMPUTED_VALUE"""),5.0)</f>
        <v>5</v>
      </c>
      <c r="I68" s="576" t="str">
        <f>IFERROR(__xludf.DUMMYFUNCTION("""COMPUTED_VALUE"""),"C0502F")</f>
        <v>C0502F</v>
      </c>
      <c r="J68" s="576">
        <f>IFERROR(__xludf.DUMMYFUNCTION("""COMPUTED_VALUE"""),2.0)</f>
        <v>2</v>
      </c>
      <c r="K68" s="576">
        <f>IFERROR(__xludf.DUMMYFUNCTION("""COMPUTED_VALUE"""),5.0)</f>
        <v>5</v>
      </c>
      <c r="L68" s="576" t="str">
        <f>IFERROR(__xludf.DUMMYFUNCTION("""COMPUTED_VALUE"""),"D0502F")</f>
        <v>D0502F</v>
      </c>
      <c r="M68" s="576">
        <f>IFERROR(__xludf.DUMMYFUNCTION("""COMPUTED_VALUE"""),3.0)</f>
        <v>3</v>
      </c>
      <c r="N68" s="576">
        <f>IFERROR(__xludf.DUMMYFUNCTION("""COMPUTED_VALUE"""),5.0)</f>
        <v>5</v>
      </c>
      <c r="O68" s="576" t="str">
        <f>IFERROR(__xludf.DUMMYFUNCTION("""COMPUTED_VALUE"""),"E0502F")</f>
        <v>E0502F</v>
      </c>
      <c r="P68" s="576">
        <f>IFERROR(__xludf.DUMMYFUNCTION("""COMPUTED_VALUE"""),3.0)</f>
        <v>3</v>
      </c>
      <c r="Q68" s="576">
        <f>IFERROR(__xludf.DUMMYFUNCTION("""COMPUTED_VALUE"""),5.0)</f>
        <v>5</v>
      </c>
      <c r="R68" s="576" t="str">
        <f>IFERROR(__xludf.DUMMYFUNCTION("""COMPUTED_VALUE"""),"F0506F")</f>
        <v>F0506F</v>
      </c>
      <c r="S68" s="576">
        <f>IFERROR(__xludf.DUMMYFUNCTION("""COMPUTED_VALUE"""),4.0)</f>
        <v>4</v>
      </c>
      <c r="T68" s="576">
        <f>IFERROR(__xludf.DUMMYFUNCTION("""COMPUTED_VALUE"""),7.0)</f>
        <v>7</v>
      </c>
      <c r="U68" s="576" t="str">
        <f>IFERROR(__xludf.DUMMYFUNCTION("""COMPUTED_VALUE"""),"G0702F")</f>
        <v>G0702F</v>
      </c>
      <c r="V68" s="576">
        <f>IFERROR(__xludf.DUMMYFUNCTION("""COMPUTED_VALUE"""),4.0)</f>
        <v>4</v>
      </c>
      <c r="W68" s="576">
        <f>IFERROR(__xludf.DUMMYFUNCTION("""COMPUTED_VALUE"""),5.0)</f>
        <v>5</v>
      </c>
      <c r="X68" s="576" t="str">
        <f>IFERROR(__xludf.DUMMYFUNCTION("""COMPUTED_VALUE"""),"H0506F")</f>
        <v>H0506F</v>
      </c>
      <c r="Y68" s="576">
        <f>IFERROR(__xludf.DUMMYFUNCTION("""COMPUTED_VALUE"""),5.0)</f>
        <v>5</v>
      </c>
      <c r="Z68" s="576">
        <f>IFERROR(__xludf.DUMMYFUNCTION("""COMPUTED_VALUE"""),6.0)</f>
        <v>6</v>
      </c>
      <c r="AA68" s="576" t="str">
        <f>IFERROR(__xludf.DUMMYFUNCTION("""COMPUTED_VALUE"""),"I0602F")</f>
        <v>I0602F</v>
      </c>
      <c r="AB68" s="576">
        <f>IFERROR(__xludf.DUMMYFUNCTION("""COMPUTED_VALUE"""),6.0)</f>
        <v>6</v>
      </c>
      <c r="AC68" s="576">
        <f>IFERROR(__xludf.DUMMYFUNCTION("""COMPUTED_VALUE"""),5.0)</f>
        <v>5</v>
      </c>
      <c r="AD68" s="576" t="str">
        <f>IFERROR(__xludf.DUMMYFUNCTION("""COMPUTED_VALUE"""),"J0502F")</f>
        <v>J0502F</v>
      </c>
      <c r="AE68" s="576">
        <f>IFERROR(__xludf.DUMMYFUNCTION("""COMPUTED_VALUE"""),6.0)</f>
        <v>6</v>
      </c>
      <c r="AF68" s="576">
        <f>IFERROR(__xludf.DUMMYFUNCTION("""COMPUTED_VALUE"""),5.0)</f>
        <v>5</v>
      </c>
      <c r="AG68" s="576" t="str">
        <f>IFERROR(__xludf.DUMMYFUNCTION("""COMPUTED_VALUE"""),"K0506F")</f>
        <v>K0506F</v>
      </c>
      <c r="AH68" s="576">
        <f>IFERROR(__xludf.DUMMYFUNCTION("""COMPUTED_VALUE"""),7.0)</f>
        <v>7</v>
      </c>
      <c r="AI68" s="576">
        <f>IFERROR(__xludf.DUMMYFUNCTION("""COMPUTED_VALUE"""),5.0)</f>
        <v>5</v>
      </c>
      <c r="AJ68" s="576" t="str">
        <f>IFERROR(__xludf.DUMMYFUNCTION("""COMPUTED_VALUE"""),"L0506F")</f>
        <v>L0506F</v>
      </c>
      <c r="AK68" s="576">
        <f>IFERROR(__xludf.DUMMYFUNCTION("""COMPUTED_VALUE"""),7.0)</f>
        <v>7</v>
      </c>
      <c r="AL68" s="576">
        <f>IFERROR(__xludf.DUMMYFUNCTION("""COMPUTED_VALUE"""),5.0)</f>
        <v>5</v>
      </c>
      <c r="AM68" s="576" t="str">
        <f>IFERROR(__xludf.DUMMYFUNCTION("""COMPUTED_VALUE"""),"M0506F")</f>
        <v>M0506F</v>
      </c>
      <c r="AN68" s="576">
        <f>IFERROR(__xludf.DUMMYFUNCTION("""COMPUTED_VALUE"""),8.0)</f>
        <v>8</v>
      </c>
      <c r="AO68" s="576">
        <f>IFERROR(__xludf.DUMMYFUNCTION("""COMPUTED_VALUE"""),5.0)</f>
        <v>5</v>
      </c>
      <c r="AP68" s="576" t="str">
        <f>IFERROR(__xludf.DUMMYFUNCTION("""COMPUTED_VALUE"""),"N0506F")</f>
        <v>N0506F</v>
      </c>
      <c r="AQ68" s="576">
        <f>IFERROR(__xludf.DUMMYFUNCTION("""COMPUTED_VALUE"""),8.0)</f>
        <v>8</v>
      </c>
      <c r="AR68" s="576">
        <f>IFERROR(__xludf.DUMMYFUNCTION("""COMPUTED_VALUE"""),5.0)</f>
        <v>5</v>
      </c>
      <c r="AS68" s="576" t="str">
        <f>IFERROR(__xludf.DUMMYFUNCTION("""COMPUTED_VALUE"""),"O0506F")</f>
        <v>O0506F</v>
      </c>
      <c r="AT68" s="576">
        <f>IFERROR(__xludf.DUMMYFUNCTION("""COMPUTED_VALUE"""),9.0)</f>
        <v>9</v>
      </c>
      <c r="AU68" s="576">
        <f>IFERROR(__xludf.DUMMYFUNCTION("""COMPUTED_VALUE"""),6.0)</f>
        <v>6</v>
      </c>
      <c r="AV68" s="576" t="str">
        <f>IFERROR(__xludf.DUMMYFUNCTION("""COMPUTED_VALUE"""),"P0602F")</f>
        <v>P0602F</v>
      </c>
      <c r="AW68" s="576">
        <f>IFERROR(__xludf.DUMMYFUNCTION("""COMPUTED_VALUE"""),9.0)</f>
        <v>9</v>
      </c>
      <c r="AX68" s="576">
        <f>IFERROR(__xludf.DUMMYFUNCTION("""COMPUTED_VALUE"""),9.0)</f>
        <v>9</v>
      </c>
      <c r="AY68" s="576" t="str">
        <f>IFERROR(__xludf.DUMMYFUNCTION("""COMPUTED_VALUE"""),"Q0907F")</f>
        <v>Q0907F</v>
      </c>
      <c r="AZ68" s="576">
        <f>IFERROR(__xludf.DUMMYFUNCTION("""COMPUTED_VALUE"""),10.0)</f>
        <v>10</v>
      </c>
      <c r="BA68" s="576">
        <f>IFERROR(__xludf.DUMMYFUNCTION("""COMPUTED_VALUE"""),10.0)</f>
        <v>10</v>
      </c>
      <c r="BB68" s="576" t="str">
        <f>IFERROR(__xludf.DUMMYFUNCTION("""COMPUTED_VALUE"""),"R1003F")</f>
        <v>R1003F</v>
      </c>
      <c r="BC68" s="576">
        <f>IFERROR(__xludf.DUMMYFUNCTION("""COMPUTED_VALUE"""),10.0)</f>
        <v>10</v>
      </c>
      <c r="BD68" s="576">
        <f>IFERROR(__xludf.DUMMYFUNCTION("""COMPUTED_VALUE"""),4.0)</f>
        <v>4</v>
      </c>
      <c r="BE68" s="576" t="str">
        <f>IFERROR(__xludf.DUMMYFUNCTION("""COMPUTED_VALUE"""),"S040104")</f>
        <v>S040104</v>
      </c>
    </row>
    <row r="69">
      <c r="A69" s="576">
        <f>IFERROR(__xludf.DUMMYFUNCTION("""COMPUTED_VALUE"""),1.0)</f>
        <v>1</v>
      </c>
      <c r="B69" s="576">
        <f>IFERROR(__xludf.DUMMYFUNCTION("""COMPUTED_VALUE"""),5.0)</f>
        <v>5</v>
      </c>
      <c r="C69" s="576" t="str">
        <f>IFERROR(__xludf.DUMMYFUNCTION("""COMPUTED_VALUE"""),"A0502R")</f>
        <v>A0502R</v>
      </c>
      <c r="D69" s="576">
        <f>IFERROR(__xludf.DUMMYFUNCTION("""COMPUTED_VALUE"""),1.0)</f>
        <v>1</v>
      </c>
      <c r="E69" s="576">
        <f>IFERROR(__xludf.DUMMYFUNCTION("""COMPUTED_VALUE"""),5.0)</f>
        <v>5</v>
      </c>
      <c r="F69" s="576" t="str">
        <f>IFERROR(__xludf.DUMMYFUNCTION("""COMPUTED_VALUE"""),"B0502R")</f>
        <v>B0502R</v>
      </c>
      <c r="G69" s="576">
        <f>IFERROR(__xludf.DUMMYFUNCTION("""COMPUTED_VALUE"""),2.0)</f>
        <v>2</v>
      </c>
      <c r="H69" s="576">
        <f>IFERROR(__xludf.DUMMYFUNCTION("""COMPUTED_VALUE"""),5.0)</f>
        <v>5</v>
      </c>
      <c r="I69" s="576" t="str">
        <f>IFERROR(__xludf.DUMMYFUNCTION("""COMPUTED_VALUE"""),"C0502R")</f>
        <v>C0502R</v>
      </c>
      <c r="J69" s="576">
        <f>IFERROR(__xludf.DUMMYFUNCTION("""COMPUTED_VALUE"""),2.0)</f>
        <v>2</v>
      </c>
      <c r="K69" s="576">
        <f>IFERROR(__xludf.DUMMYFUNCTION("""COMPUTED_VALUE"""),5.0)</f>
        <v>5</v>
      </c>
      <c r="L69" s="576" t="str">
        <f>IFERROR(__xludf.DUMMYFUNCTION("""COMPUTED_VALUE"""),"D0502R")</f>
        <v>D0502R</v>
      </c>
      <c r="M69" s="576">
        <f>IFERROR(__xludf.DUMMYFUNCTION("""COMPUTED_VALUE"""),3.0)</f>
        <v>3</v>
      </c>
      <c r="N69" s="576">
        <f>IFERROR(__xludf.DUMMYFUNCTION("""COMPUTED_VALUE"""),5.0)</f>
        <v>5</v>
      </c>
      <c r="O69" s="576" t="str">
        <f>IFERROR(__xludf.DUMMYFUNCTION("""COMPUTED_VALUE"""),"E0502R")</f>
        <v>E0502R</v>
      </c>
      <c r="P69" s="576">
        <f>IFERROR(__xludf.DUMMYFUNCTION("""COMPUTED_VALUE"""),3.0)</f>
        <v>3</v>
      </c>
      <c r="Q69" s="576">
        <f>IFERROR(__xludf.DUMMYFUNCTION("""COMPUTED_VALUE"""),5.0)</f>
        <v>5</v>
      </c>
      <c r="R69" s="576" t="str">
        <f>IFERROR(__xludf.DUMMYFUNCTION("""COMPUTED_VALUE"""),"F0506R")</f>
        <v>F0506R</v>
      </c>
      <c r="S69" s="576">
        <f>IFERROR(__xludf.DUMMYFUNCTION("""COMPUTED_VALUE"""),4.0)</f>
        <v>4</v>
      </c>
      <c r="T69" s="576">
        <f>IFERROR(__xludf.DUMMYFUNCTION("""COMPUTED_VALUE"""),7.0)</f>
        <v>7</v>
      </c>
      <c r="U69" s="576" t="str">
        <f>IFERROR(__xludf.DUMMYFUNCTION("""COMPUTED_VALUE"""),"G0702R")</f>
        <v>G0702R</v>
      </c>
      <c r="V69" s="576">
        <f>IFERROR(__xludf.DUMMYFUNCTION("""COMPUTED_VALUE"""),4.0)</f>
        <v>4</v>
      </c>
      <c r="W69" s="576">
        <f>IFERROR(__xludf.DUMMYFUNCTION("""COMPUTED_VALUE"""),5.0)</f>
        <v>5</v>
      </c>
      <c r="X69" s="576" t="str">
        <f>IFERROR(__xludf.DUMMYFUNCTION("""COMPUTED_VALUE"""),"H0506R")</f>
        <v>H0506R</v>
      </c>
      <c r="Y69" s="576">
        <f>IFERROR(__xludf.DUMMYFUNCTION("""COMPUTED_VALUE"""),5.0)</f>
        <v>5</v>
      </c>
      <c r="Z69" s="576">
        <f>IFERROR(__xludf.DUMMYFUNCTION("""COMPUTED_VALUE"""),6.0)</f>
        <v>6</v>
      </c>
      <c r="AA69" s="576" t="str">
        <f>IFERROR(__xludf.DUMMYFUNCTION("""COMPUTED_VALUE"""),"I0602R")</f>
        <v>I0602R</v>
      </c>
      <c r="AB69" s="576">
        <f>IFERROR(__xludf.DUMMYFUNCTION("""COMPUTED_VALUE"""),6.0)</f>
        <v>6</v>
      </c>
      <c r="AC69" s="576">
        <f>IFERROR(__xludf.DUMMYFUNCTION("""COMPUTED_VALUE"""),5.0)</f>
        <v>5</v>
      </c>
      <c r="AD69" s="576" t="str">
        <f>IFERROR(__xludf.DUMMYFUNCTION("""COMPUTED_VALUE"""),"J0502R")</f>
        <v>J0502R</v>
      </c>
      <c r="AE69" s="576">
        <f>IFERROR(__xludf.DUMMYFUNCTION("""COMPUTED_VALUE"""),6.0)</f>
        <v>6</v>
      </c>
      <c r="AF69" s="576">
        <f>IFERROR(__xludf.DUMMYFUNCTION("""COMPUTED_VALUE"""),5.0)</f>
        <v>5</v>
      </c>
      <c r="AG69" s="576" t="str">
        <f>IFERROR(__xludf.DUMMYFUNCTION("""COMPUTED_VALUE"""),"K0506R")</f>
        <v>K0506R</v>
      </c>
      <c r="AH69" s="576">
        <f>IFERROR(__xludf.DUMMYFUNCTION("""COMPUTED_VALUE"""),7.0)</f>
        <v>7</v>
      </c>
      <c r="AI69" s="576">
        <f>IFERROR(__xludf.DUMMYFUNCTION("""COMPUTED_VALUE"""),5.0)</f>
        <v>5</v>
      </c>
      <c r="AJ69" s="576" t="str">
        <f>IFERROR(__xludf.DUMMYFUNCTION("""COMPUTED_VALUE"""),"L0506R")</f>
        <v>L0506R</v>
      </c>
      <c r="AK69" s="576">
        <f>IFERROR(__xludf.DUMMYFUNCTION("""COMPUTED_VALUE"""),7.0)</f>
        <v>7</v>
      </c>
      <c r="AL69" s="576">
        <f>IFERROR(__xludf.DUMMYFUNCTION("""COMPUTED_VALUE"""),5.0)</f>
        <v>5</v>
      </c>
      <c r="AM69" s="576" t="str">
        <f>IFERROR(__xludf.DUMMYFUNCTION("""COMPUTED_VALUE"""),"M0506R")</f>
        <v>M0506R</v>
      </c>
      <c r="AN69" s="576">
        <f>IFERROR(__xludf.DUMMYFUNCTION("""COMPUTED_VALUE"""),8.0)</f>
        <v>8</v>
      </c>
      <c r="AO69" s="576">
        <f>IFERROR(__xludf.DUMMYFUNCTION("""COMPUTED_VALUE"""),5.0)</f>
        <v>5</v>
      </c>
      <c r="AP69" s="576" t="str">
        <f>IFERROR(__xludf.DUMMYFUNCTION("""COMPUTED_VALUE"""),"N0506R")</f>
        <v>N0506R</v>
      </c>
      <c r="AQ69" s="576">
        <f>IFERROR(__xludf.DUMMYFUNCTION("""COMPUTED_VALUE"""),8.0)</f>
        <v>8</v>
      </c>
      <c r="AR69" s="576">
        <f>IFERROR(__xludf.DUMMYFUNCTION("""COMPUTED_VALUE"""),5.0)</f>
        <v>5</v>
      </c>
      <c r="AS69" s="576" t="str">
        <f>IFERROR(__xludf.DUMMYFUNCTION("""COMPUTED_VALUE"""),"O0506R")</f>
        <v>O0506R</v>
      </c>
      <c r="AT69" s="576">
        <f>IFERROR(__xludf.DUMMYFUNCTION("""COMPUTED_VALUE"""),9.0)</f>
        <v>9</v>
      </c>
      <c r="AU69" s="576">
        <f>IFERROR(__xludf.DUMMYFUNCTION("""COMPUTED_VALUE"""),6.0)</f>
        <v>6</v>
      </c>
      <c r="AV69" s="576" t="str">
        <f>IFERROR(__xludf.DUMMYFUNCTION("""COMPUTED_VALUE"""),"P0602R")</f>
        <v>P0602R</v>
      </c>
      <c r="AW69" s="576">
        <f>IFERROR(__xludf.DUMMYFUNCTION("""COMPUTED_VALUE"""),9.0)</f>
        <v>9</v>
      </c>
      <c r="AX69" s="576">
        <f>IFERROR(__xludf.DUMMYFUNCTION("""COMPUTED_VALUE"""),9.0)</f>
        <v>9</v>
      </c>
      <c r="AY69" s="576" t="str">
        <f>IFERROR(__xludf.DUMMYFUNCTION("""COMPUTED_VALUE"""),"Q0908F")</f>
        <v>Q0908F</v>
      </c>
      <c r="AZ69" s="576">
        <f>IFERROR(__xludf.DUMMYFUNCTION("""COMPUTED_VALUE"""),10.0)</f>
        <v>10</v>
      </c>
      <c r="BA69" s="576">
        <f>IFERROR(__xludf.DUMMYFUNCTION("""COMPUTED_VALUE"""),10.0)</f>
        <v>10</v>
      </c>
      <c r="BB69" s="576" t="str">
        <f>IFERROR(__xludf.DUMMYFUNCTION("""COMPUTED_VALUE"""),"R1004F")</f>
        <v>R1004F</v>
      </c>
      <c r="BC69" s="576">
        <f>IFERROR(__xludf.DUMMYFUNCTION("""COMPUTED_VALUE"""),10.0)</f>
        <v>10</v>
      </c>
      <c r="BD69" s="576">
        <f>IFERROR(__xludf.DUMMYFUNCTION("""COMPUTED_VALUE"""),4.0)</f>
        <v>4</v>
      </c>
      <c r="BE69" s="576" t="str">
        <f>IFERROR(__xludf.DUMMYFUNCTION("""COMPUTED_VALUE"""),"S040105")</f>
        <v>S040105</v>
      </c>
    </row>
    <row r="70">
      <c r="A70" s="576">
        <f>IFERROR(__xludf.DUMMYFUNCTION("""COMPUTED_VALUE"""),1.0)</f>
        <v>1</v>
      </c>
      <c r="B70" s="576">
        <f>IFERROR(__xludf.DUMMYFUNCTION("""COMPUTED_VALUE"""),5.0)</f>
        <v>5</v>
      </c>
      <c r="C70" s="576" t="str">
        <f>IFERROR(__xludf.DUMMYFUNCTION("""COMPUTED_VALUE"""),"A0503F")</f>
        <v>A0503F</v>
      </c>
      <c r="D70" s="576">
        <f>IFERROR(__xludf.DUMMYFUNCTION("""COMPUTED_VALUE"""),1.0)</f>
        <v>1</v>
      </c>
      <c r="E70" s="576">
        <f>IFERROR(__xludf.DUMMYFUNCTION("""COMPUTED_VALUE"""),5.0)</f>
        <v>5</v>
      </c>
      <c r="F70" s="576" t="str">
        <f>IFERROR(__xludf.DUMMYFUNCTION("""COMPUTED_VALUE"""),"B0503F")</f>
        <v>B0503F</v>
      </c>
      <c r="G70" s="576">
        <f>IFERROR(__xludf.DUMMYFUNCTION("""COMPUTED_VALUE"""),2.0)</f>
        <v>2</v>
      </c>
      <c r="H70" s="576">
        <f>IFERROR(__xludf.DUMMYFUNCTION("""COMPUTED_VALUE"""),5.0)</f>
        <v>5</v>
      </c>
      <c r="I70" s="576" t="str">
        <f>IFERROR(__xludf.DUMMYFUNCTION("""COMPUTED_VALUE"""),"C0503F")</f>
        <v>C0503F</v>
      </c>
      <c r="J70" s="576">
        <f>IFERROR(__xludf.DUMMYFUNCTION("""COMPUTED_VALUE"""),2.0)</f>
        <v>2</v>
      </c>
      <c r="K70" s="576">
        <f>IFERROR(__xludf.DUMMYFUNCTION("""COMPUTED_VALUE"""),5.0)</f>
        <v>5</v>
      </c>
      <c r="L70" s="576" t="str">
        <f>IFERROR(__xludf.DUMMYFUNCTION("""COMPUTED_VALUE"""),"D0503F")</f>
        <v>D0503F</v>
      </c>
      <c r="M70" s="576">
        <f>IFERROR(__xludf.DUMMYFUNCTION("""COMPUTED_VALUE"""),3.0)</f>
        <v>3</v>
      </c>
      <c r="N70" s="576">
        <f>IFERROR(__xludf.DUMMYFUNCTION("""COMPUTED_VALUE"""),5.0)</f>
        <v>5</v>
      </c>
      <c r="O70" s="576" t="str">
        <f>IFERROR(__xludf.DUMMYFUNCTION("""COMPUTED_VALUE"""),"E0503F")</f>
        <v>E0503F</v>
      </c>
      <c r="P70" s="576">
        <f>IFERROR(__xludf.DUMMYFUNCTION("""COMPUTED_VALUE"""),3.0)</f>
        <v>3</v>
      </c>
      <c r="Q70" s="576">
        <f>IFERROR(__xludf.DUMMYFUNCTION("""COMPUTED_VALUE"""),5.0)</f>
        <v>5</v>
      </c>
      <c r="R70" s="576" t="str">
        <f>IFERROR(__xludf.DUMMYFUNCTION("""COMPUTED_VALUE"""),"F0507F")</f>
        <v>F0507F</v>
      </c>
      <c r="S70" s="576">
        <f>IFERROR(__xludf.DUMMYFUNCTION("""COMPUTED_VALUE"""),4.0)</f>
        <v>4</v>
      </c>
      <c r="T70" s="576">
        <f>IFERROR(__xludf.DUMMYFUNCTION("""COMPUTED_VALUE"""),7.0)</f>
        <v>7</v>
      </c>
      <c r="U70" s="576" t="str">
        <f>IFERROR(__xludf.DUMMYFUNCTION("""COMPUTED_VALUE"""),"G0703F")</f>
        <v>G0703F</v>
      </c>
      <c r="V70" s="576">
        <f>IFERROR(__xludf.DUMMYFUNCTION("""COMPUTED_VALUE"""),4.0)</f>
        <v>4</v>
      </c>
      <c r="W70" s="576">
        <f>IFERROR(__xludf.DUMMYFUNCTION("""COMPUTED_VALUE"""),5.0)</f>
        <v>5</v>
      </c>
      <c r="X70" s="576" t="str">
        <f>IFERROR(__xludf.DUMMYFUNCTION("""COMPUTED_VALUE"""),"H0507F")</f>
        <v>H0507F</v>
      </c>
      <c r="Y70" s="576">
        <f>IFERROR(__xludf.DUMMYFUNCTION("""COMPUTED_VALUE"""),5.0)</f>
        <v>5</v>
      </c>
      <c r="Z70" s="576">
        <f>IFERROR(__xludf.DUMMYFUNCTION("""COMPUTED_VALUE"""),6.0)</f>
        <v>6</v>
      </c>
      <c r="AA70" s="576" t="str">
        <f>IFERROR(__xludf.DUMMYFUNCTION("""COMPUTED_VALUE"""),"I0603F")</f>
        <v>I0603F</v>
      </c>
      <c r="AB70" s="576">
        <f>IFERROR(__xludf.DUMMYFUNCTION("""COMPUTED_VALUE"""),6.0)</f>
        <v>6</v>
      </c>
      <c r="AC70" s="576">
        <f>IFERROR(__xludf.DUMMYFUNCTION("""COMPUTED_VALUE"""),5.0)</f>
        <v>5</v>
      </c>
      <c r="AD70" s="576" t="str">
        <f>IFERROR(__xludf.DUMMYFUNCTION("""COMPUTED_VALUE"""),"J0503F")</f>
        <v>J0503F</v>
      </c>
      <c r="AE70" s="576">
        <f>IFERROR(__xludf.DUMMYFUNCTION("""COMPUTED_VALUE"""),6.0)</f>
        <v>6</v>
      </c>
      <c r="AF70" s="576">
        <f>IFERROR(__xludf.DUMMYFUNCTION("""COMPUTED_VALUE"""),5.0)</f>
        <v>5</v>
      </c>
      <c r="AG70" s="576" t="str">
        <f>IFERROR(__xludf.DUMMYFUNCTION("""COMPUTED_VALUE"""),"K0507F")</f>
        <v>K0507F</v>
      </c>
      <c r="AH70" s="576">
        <f>IFERROR(__xludf.DUMMYFUNCTION("""COMPUTED_VALUE"""),7.0)</f>
        <v>7</v>
      </c>
      <c r="AI70" s="576">
        <f>IFERROR(__xludf.DUMMYFUNCTION("""COMPUTED_VALUE"""),5.0)</f>
        <v>5</v>
      </c>
      <c r="AJ70" s="576" t="str">
        <f>IFERROR(__xludf.DUMMYFUNCTION("""COMPUTED_VALUE"""),"L0507F")</f>
        <v>L0507F</v>
      </c>
      <c r="AK70" s="576">
        <f>IFERROR(__xludf.DUMMYFUNCTION("""COMPUTED_VALUE"""),7.0)</f>
        <v>7</v>
      </c>
      <c r="AL70" s="576">
        <f>IFERROR(__xludf.DUMMYFUNCTION("""COMPUTED_VALUE"""),5.0)</f>
        <v>5</v>
      </c>
      <c r="AM70" s="576" t="str">
        <f>IFERROR(__xludf.DUMMYFUNCTION("""COMPUTED_VALUE"""),"M0507F")</f>
        <v>M0507F</v>
      </c>
      <c r="AN70" s="576">
        <f>IFERROR(__xludf.DUMMYFUNCTION("""COMPUTED_VALUE"""),8.0)</f>
        <v>8</v>
      </c>
      <c r="AO70" s="576">
        <f>IFERROR(__xludf.DUMMYFUNCTION("""COMPUTED_VALUE"""),5.0)</f>
        <v>5</v>
      </c>
      <c r="AP70" s="576" t="str">
        <f>IFERROR(__xludf.DUMMYFUNCTION("""COMPUTED_VALUE"""),"N0507F")</f>
        <v>N0507F</v>
      </c>
      <c r="AQ70" s="576">
        <f>IFERROR(__xludf.DUMMYFUNCTION("""COMPUTED_VALUE"""),8.0)</f>
        <v>8</v>
      </c>
      <c r="AR70" s="576">
        <f>IFERROR(__xludf.DUMMYFUNCTION("""COMPUTED_VALUE"""),5.0)</f>
        <v>5</v>
      </c>
      <c r="AS70" s="576" t="str">
        <f>IFERROR(__xludf.DUMMYFUNCTION("""COMPUTED_VALUE"""),"O0507F")</f>
        <v>O0507F</v>
      </c>
      <c r="AT70" s="576">
        <f>IFERROR(__xludf.DUMMYFUNCTION("""COMPUTED_VALUE"""),9.0)</f>
        <v>9</v>
      </c>
      <c r="AU70" s="576">
        <f>IFERROR(__xludf.DUMMYFUNCTION("""COMPUTED_VALUE"""),6.0)</f>
        <v>6</v>
      </c>
      <c r="AV70" s="576" t="str">
        <f>IFERROR(__xludf.DUMMYFUNCTION("""COMPUTED_VALUE"""),"P0603F")</f>
        <v>P0603F</v>
      </c>
      <c r="AW70" s="576">
        <f>IFERROR(__xludf.DUMMYFUNCTION("""COMPUTED_VALUE"""),9.0)</f>
        <v>9</v>
      </c>
      <c r="AX70" s="576">
        <f>IFERROR(__xludf.DUMMYFUNCTION("""COMPUTED_VALUE"""),10.0)</f>
        <v>10</v>
      </c>
      <c r="AY70" s="576" t="str">
        <f>IFERROR(__xludf.DUMMYFUNCTION("""COMPUTED_VALUE"""),"Q1005F")</f>
        <v>Q1005F</v>
      </c>
      <c r="AZ70" s="576">
        <f>IFERROR(__xludf.DUMMYFUNCTION("""COMPUTED_VALUE"""),10.0)</f>
        <v>10</v>
      </c>
      <c r="BA70" s="576">
        <f>IFERROR(__xludf.DUMMYFUNCTION("""COMPUTED_VALUE"""),10.0)</f>
        <v>10</v>
      </c>
      <c r="BB70" s="576" t="str">
        <f>IFERROR(__xludf.DUMMYFUNCTION("""COMPUTED_VALUE"""),"R1005F")</f>
        <v>R1005F</v>
      </c>
      <c r="BC70" s="576">
        <f>IFERROR(__xludf.DUMMYFUNCTION("""COMPUTED_VALUE"""),10.0)</f>
        <v>10</v>
      </c>
      <c r="BD70" s="576">
        <f>IFERROR(__xludf.DUMMYFUNCTION("""COMPUTED_VALUE"""),4.0)</f>
        <v>4</v>
      </c>
      <c r="BE70" s="576" t="str">
        <f>IFERROR(__xludf.DUMMYFUNCTION("""COMPUTED_VALUE"""),"S040106")</f>
        <v>S040106</v>
      </c>
    </row>
    <row r="71">
      <c r="A71" s="576">
        <f>IFERROR(__xludf.DUMMYFUNCTION("""COMPUTED_VALUE"""),1.0)</f>
        <v>1</v>
      </c>
      <c r="B71" s="576">
        <f>IFERROR(__xludf.DUMMYFUNCTION("""COMPUTED_VALUE"""),5.0)</f>
        <v>5</v>
      </c>
      <c r="C71" s="576" t="str">
        <f>IFERROR(__xludf.DUMMYFUNCTION("""COMPUTED_VALUE"""),"A0503R")</f>
        <v>A0503R</v>
      </c>
      <c r="D71" s="576">
        <f>IFERROR(__xludf.DUMMYFUNCTION("""COMPUTED_VALUE"""),1.0)</f>
        <v>1</v>
      </c>
      <c r="E71" s="576">
        <f>IFERROR(__xludf.DUMMYFUNCTION("""COMPUTED_VALUE"""),5.0)</f>
        <v>5</v>
      </c>
      <c r="F71" s="576" t="str">
        <f>IFERROR(__xludf.DUMMYFUNCTION("""COMPUTED_VALUE"""),"B0503R")</f>
        <v>B0503R</v>
      </c>
      <c r="G71" s="576">
        <f>IFERROR(__xludf.DUMMYFUNCTION("""COMPUTED_VALUE"""),2.0)</f>
        <v>2</v>
      </c>
      <c r="H71" s="576">
        <f>IFERROR(__xludf.DUMMYFUNCTION("""COMPUTED_VALUE"""),5.0)</f>
        <v>5</v>
      </c>
      <c r="I71" s="576" t="str">
        <f>IFERROR(__xludf.DUMMYFUNCTION("""COMPUTED_VALUE"""),"C0503R")</f>
        <v>C0503R</v>
      </c>
      <c r="J71" s="576">
        <f>IFERROR(__xludf.DUMMYFUNCTION("""COMPUTED_VALUE"""),2.0)</f>
        <v>2</v>
      </c>
      <c r="K71" s="576">
        <f>IFERROR(__xludf.DUMMYFUNCTION("""COMPUTED_VALUE"""),5.0)</f>
        <v>5</v>
      </c>
      <c r="L71" s="576" t="str">
        <f>IFERROR(__xludf.DUMMYFUNCTION("""COMPUTED_VALUE"""),"D0503R")</f>
        <v>D0503R</v>
      </c>
      <c r="M71" s="576">
        <f>IFERROR(__xludf.DUMMYFUNCTION("""COMPUTED_VALUE"""),3.0)</f>
        <v>3</v>
      </c>
      <c r="N71" s="576">
        <f>IFERROR(__xludf.DUMMYFUNCTION("""COMPUTED_VALUE"""),5.0)</f>
        <v>5</v>
      </c>
      <c r="O71" s="576" t="str">
        <f>IFERROR(__xludf.DUMMYFUNCTION("""COMPUTED_VALUE"""),"E0503R")</f>
        <v>E0503R</v>
      </c>
      <c r="P71" s="576">
        <f>IFERROR(__xludf.DUMMYFUNCTION("""COMPUTED_VALUE"""),3.0)</f>
        <v>3</v>
      </c>
      <c r="Q71" s="576">
        <f>IFERROR(__xludf.DUMMYFUNCTION("""COMPUTED_VALUE"""),5.0)</f>
        <v>5</v>
      </c>
      <c r="R71" s="576" t="str">
        <f>IFERROR(__xludf.DUMMYFUNCTION("""COMPUTED_VALUE"""),"F0507R")</f>
        <v>F0507R</v>
      </c>
      <c r="S71" s="576">
        <f>IFERROR(__xludf.DUMMYFUNCTION("""COMPUTED_VALUE"""),4.0)</f>
        <v>4</v>
      </c>
      <c r="T71" s="576">
        <f>IFERROR(__xludf.DUMMYFUNCTION("""COMPUTED_VALUE"""),7.0)</f>
        <v>7</v>
      </c>
      <c r="U71" s="576" t="str">
        <f>IFERROR(__xludf.DUMMYFUNCTION("""COMPUTED_VALUE"""),"G0703R")</f>
        <v>G0703R</v>
      </c>
      <c r="V71" s="576">
        <f>IFERROR(__xludf.DUMMYFUNCTION("""COMPUTED_VALUE"""),4.0)</f>
        <v>4</v>
      </c>
      <c r="W71" s="576">
        <f>IFERROR(__xludf.DUMMYFUNCTION("""COMPUTED_VALUE"""),5.0)</f>
        <v>5</v>
      </c>
      <c r="X71" s="576" t="str">
        <f>IFERROR(__xludf.DUMMYFUNCTION("""COMPUTED_VALUE"""),"H0507R")</f>
        <v>H0507R</v>
      </c>
      <c r="Y71" s="576">
        <f>IFERROR(__xludf.DUMMYFUNCTION("""COMPUTED_VALUE"""),5.0)</f>
        <v>5</v>
      </c>
      <c r="Z71" s="576">
        <f>IFERROR(__xludf.DUMMYFUNCTION("""COMPUTED_VALUE"""),6.0)</f>
        <v>6</v>
      </c>
      <c r="AA71" s="576" t="str">
        <f>IFERROR(__xludf.DUMMYFUNCTION("""COMPUTED_VALUE"""),"I0603R")</f>
        <v>I0603R</v>
      </c>
      <c r="AB71" s="576">
        <f>IFERROR(__xludf.DUMMYFUNCTION("""COMPUTED_VALUE"""),6.0)</f>
        <v>6</v>
      </c>
      <c r="AC71" s="576">
        <f>IFERROR(__xludf.DUMMYFUNCTION("""COMPUTED_VALUE"""),5.0)</f>
        <v>5</v>
      </c>
      <c r="AD71" s="576" t="str">
        <f>IFERROR(__xludf.DUMMYFUNCTION("""COMPUTED_VALUE"""),"J0503R")</f>
        <v>J0503R</v>
      </c>
      <c r="AE71" s="576">
        <f>IFERROR(__xludf.DUMMYFUNCTION("""COMPUTED_VALUE"""),6.0)</f>
        <v>6</v>
      </c>
      <c r="AF71" s="576">
        <f>IFERROR(__xludf.DUMMYFUNCTION("""COMPUTED_VALUE"""),5.0)</f>
        <v>5</v>
      </c>
      <c r="AG71" s="576" t="str">
        <f>IFERROR(__xludf.DUMMYFUNCTION("""COMPUTED_VALUE"""),"K0507R")</f>
        <v>K0507R</v>
      </c>
      <c r="AH71" s="576">
        <f>IFERROR(__xludf.DUMMYFUNCTION("""COMPUTED_VALUE"""),7.0)</f>
        <v>7</v>
      </c>
      <c r="AI71" s="576">
        <f>IFERROR(__xludf.DUMMYFUNCTION("""COMPUTED_VALUE"""),5.0)</f>
        <v>5</v>
      </c>
      <c r="AJ71" s="576" t="str">
        <f>IFERROR(__xludf.DUMMYFUNCTION("""COMPUTED_VALUE"""),"L0507R")</f>
        <v>L0507R</v>
      </c>
      <c r="AK71" s="576">
        <f>IFERROR(__xludf.DUMMYFUNCTION("""COMPUTED_VALUE"""),7.0)</f>
        <v>7</v>
      </c>
      <c r="AL71" s="576">
        <f>IFERROR(__xludf.DUMMYFUNCTION("""COMPUTED_VALUE"""),5.0)</f>
        <v>5</v>
      </c>
      <c r="AM71" s="576" t="str">
        <f>IFERROR(__xludf.DUMMYFUNCTION("""COMPUTED_VALUE"""),"M0507R")</f>
        <v>M0507R</v>
      </c>
      <c r="AN71" s="576">
        <f>IFERROR(__xludf.DUMMYFUNCTION("""COMPUTED_VALUE"""),8.0)</f>
        <v>8</v>
      </c>
      <c r="AO71" s="576">
        <f>IFERROR(__xludf.DUMMYFUNCTION("""COMPUTED_VALUE"""),5.0)</f>
        <v>5</v>
      </c>
      <c r="AP71" s="576" t="str">
        <f>IFERROR(__xludf.DUMMYFUNCTION("""COMPUTED_VALUE"""),"N0507R")</f>
        <v>N0507R</v>
      </c>
      <c r="AQ71" s="576">
        <f>IFERROR(__xludf.DUMMYFUNCTION("""COMPUTED_VALUE"""),8.0)</f>
        <v>8</v>
      </c>
      <c r="AR71" s="576">
        <f>IFERROR(__xludf.DUMMYFUNCTION("""COMPUTED_VALUE"""),5.0)</f>
        <v>5</v>
      </c>
      <c r="AS71" s="576" t="str">
        <f>IFERROR(__xludf.DUMMYFUNCTION("""COMPUTED_VALUE"""),"O0507R")</f>
        <v>O0507R</v>
      </c>
      <c r="AT71" s="576">
        <f>IFERROR(__xludf.DUMMYFUNCTION("""COMPUTED_VALUE"""),9.0)</f>
        <v>9</v>
      </c>
      <c r="AU71" s="576">
        <f>IFERROR(__xludf.DUMMYFUNCTION("""COMPUTED_VALUE"""),6.0)</f>
        <v>6</v>
      </c>
      <c r="AV71" s="576" t="str">
        <f>IFERROR(__xludf.DUMMYFUNCTION("""COMPUTED_VALUE"""),"P0603R")</f>
        <v>P0603R</v>
      </c>
      <c r="AW71" s="576">
        <f>IFERROR(__xludf.DUMMYFUNCTION("""COMPUTED_VALUE"""),9.0)</f>
        <v>9</v>
      </c>
      <c r="AX71" s="576">
        <f>IFERROR(__xludf.DUMMYFUNCTION("""COMPUTED_VALUE"""),10.0)</f>
        <v>10</v>
      </c>
      <c r="AY71" s="576" t="str">
        <f>IFERROR(__xludf.DUMMYFUNCTION("""COMPUTED_VALUE"""),"Q1006F")</f>
        <v>Q1006F</v>
      </c>
      <c r="AZ71" s="576">
        <f>IFERROR(__xludf.DUMMYFUNCTION("""COMPUTED_VALUE"""),10.0)</f>
        <v>10</v>
      </c>
      <c r="BA71" s="576">
        <f>IFERROR(__xludf.DUMMYFUNCTION("""COMPUTED_VALUE"""),10.0)</f>
        <v>10</v>
      </c>
      <c r="BB71" s="576" t="str">
        <f>IFERROR(__xludf.DUMMYFUNCTION("""COMPUTED_VALUE"""),"R1006F")</f>
        <v>R1006F</v>
      </c>
      <c r="BC71" s="576">
        <f>IFERROR(__xludf.DUMMYFUNCTION("""COMPUTED_VALUE"""),10.0)</f>
        <v>10</v>
      </c>
      <c r="BD71" s="576">
        <f>IFERROR(__xludf.DUMMYFUNCTION("""COMPUTED_VALUE"""),4.0)</f>
        <v>4</v>
      </c>
      <c r="BE71" s="576" t="str">
        <f>IFERROR(__xludf.DUMMYFUNCTION("""COMPUTED_VALUE"""),"S040107")</f>
        <v>S040107</v>
      </c>
    </row>
    <row r="72">
      <c r="A72" s="576">
        <f>IFERROR(__xludf.DUMMYFUNCTION("""COMPUTED_VALUE"""),1.0)</f>
        <v>1</v>
      </c>
      <c r="B72" s="576">
        <f>IFERROR(__xludf.DUMMYFUNCTION("""COMPUTED_VALUE"""),5.0)</f>
        <v>5</v>
      </c>
      <c r="C72" s="576" t="str">
        <f>IFERROR(__xludf.DUMMYFUNCTION("""COMPUTED_VALUE"""),"A0504F")</f>
        <v>A0504F</v>
      </c>
      <c r="D72" s="576">
        <f>IFERROR(__xludf.DUMMYFUNCTION("""COMPUTED_VALUE"""),1.0)</f>
        <v>1</v>
      </c>
      <c r="E72" s="576">
        <f>IFERROR(__xludf.DUMMYFUNCTION("""COMPUTED_VALUE"""),5.0)</f>
        <v>5</v>
      </c>
      <c r="F72" s="576" t="str">
        <f>IFERROR(__xludf.DUMMYFUNCTION("""COMPUTED_VALUE"""),"B0504F")</f>
        <v>B0504F</v>
      </c>
      <c r="G72" s="576">
        <f>IFERROR(__xludf.DUMMYFUNCTION("""COMPUTED_VALUE"""),2.0)</f>
        <v>2</v>
      </c>
      <c r="H72" s="576">
        <f>IFERROR(__xludf.DUMMYFUNCTION("""COMPUTED_VALUE"""),5.0)</f>
        <v>5</v>
      </c>
      <c r="I72" s="576" t="str">
        <f>IFERROR(__xludf.DUMMYFUNCTION("""COMPUTED_VALUE"""),"C0504F")</f>
        <v>C0504F</v>
      </c>
      <c r="J72" s="576">
        <f>IFERROR(__xludf.DUMMYFUNCTION("""COMPUTED_VALUE"""),2.0)</f>
        <v>2</v>
      </c>
      <c r="K72" s="576">
        <f>IFERROR(__xludf.DUMMYFUNCTION("""COMPUTED_VALUE"""),5.0)</f>
        <v>5</v>
      </c>
      <c r="L72" s="576" t="str">
        <f>IFERROR(__xludf.DUMMYFUNCTION("""COMPUTED_VALUE"""),"D0504F")</f>
        <v>D0504F</v>
      </c>
      <c r="M72" s="576">
        <f>IFERROR(__xludf.DUMMYFUNCTION("""COMPUTED_VALUE"""),3.0)</f>
        <v>3</v>
      </c>
      <c r="N72" s="576">
        <f>IFERROR(__xludf.DUMMYFUNCTION("""COMPUTED_VALUE"""),5.0)</f>
        <v>5</v>
      </c>
      <c r="O72" s="576" t="str">
        <f>IFERROR(__xludf.DUMMYFUNCTION("""COMPUTED_VALUE"""),"E0504F")</f>
        <v>E0504F</v>
      </c>
      <c r="P72" s="576">
        <f>IFERROR(__xludf.DUMMYFUNCTION("""COMPUTED_VALUE"""),3.0)</f>
        <v>3</v>
      </c>
      <c r="Q72" s="576">
        <f>IFERROR(__xludf.DUMMYFUNCTION("""COMPUTED_VALUE"""),6.0)</f>
        <v>6</v>
      </c>
      <c r="R72" s="576" t="str">
        <f>IFERROR(__xludf.DUMMYFUNCTION("""COMPUTED_VALUE"""),"F0601F")</f>
        <v>F0601F</v>
      </c>
      <c r="S72" s="576">
        <f>IFERROR(__xludf.DUMMYFUNCTION("""COMPUTED_VALUE"""),4.0)</f>
        <v>4</v>
      </c>
      <c r="T72" s="576">
        <f>IFERROR(__xludf.DUMMYFUNCTION("""COMPUTED_VALUE"""),7.0)</f>
        <v>7</v>
      </c>
      <c r="U72" s="576" t="str">
        <f>IFERROR(__xludf.DUMMYFUNCTION("""COMPUTED_VALUE"""),"G0704F")</f>
        <v>G0704F</v>
      </c>
      <c r="V72" s="576">
        <f>IFERROR(__xludf.DUMMYFUNCTION("""COMPUTED_VALUE"""),4.0)</f>
        <v>4</v>
      </c>
      <c r="W72" s="576">
        <f>IFERROR(__xludf.DUMMYFUNCTION("""COMPUTED_VALUE"""),6.0)</f>
        <v>6</v>
      </c>
      <c r="X72" s="576" t="str">
        <f>IFERROR(__xludf.DUMMYFUNCTION("""COMPUTED_VALUE"""),"H0601F")</f>
        <v>H0601F</v>
      </c>
      <c r="Y72" s="576">
        <f>IFERROR(__xludf.DUMMYFUNCTION("""COMPUTED_VALUE"""),5.0)</f>
        <v>5</v>
      </c>
      <c r="Z72" s="576">
        <f>IFERROR(__xludf.DUMMYFUNCTION("""COMPUTED_VALUE"""),6.0)</f>
        <v>6</v>
      </c>
      <c r="AA72" s="576" t="str">
        <f>IFERROR(__xludf.DUMMYFUNCTION("""COMPUTED_VALUE"""),"I0604F")</f>
        <v>I0604F</v>
      </c>
      <c r="AB72" s="576">
        <f>IFERROR(__xludf.DUMMYFUNCTION("""COMPUTED_VALUE"""),6.0)</f>
        <v>6</v>
      </c>
      <c r="AC72" s="576">
        <f>IFERROR(__xludf.DUMMYFUNCTION("""COMPUTED_VALUE"""),5.0)</f>
        <v>5</v>
      </c>
      <c r="AD72" s="576" t="str">
        <f>IFERROR(__xludf.DUMMYFUNCTION("""COMPUTED_VALUE"""),"J0504F")</f>
        <v>J0504F</v>
      </c>
      <c r="AE72" s="576">
        <f>IFERROR(__xludf.DUMMYFUNCTION("""COMPUTED_VALUE"""),6.0)</f>
        <v>6</v>
      </c>
      <c r="AF72" s="576">
        <f>IFERROR(__xludf.DUMMYFUNCTION("""COMPUTED_VALUE"""),6.0)</f>
        <v>6</v>
      </c>
      <c r="AG72" s="576" t="str">
        <f>IFERROR(__xludf.DUMMYFUNCTION("""COMPUTED_VALUE"""),"K0601F")</f>
        <v>K0601F</v>
      </c>
      <c r="AH72" s="576">
        <f>IFERROR(__xludf.DUMMYFUNCTION("""COMPUTED_VALUE"""),7.0)</f>
        <v>7</v>
      </c>
      <c r="AI72" s="576">
        <f>IFERROR(__xludf.DUMMYFUNCTION("""COMPUTED_VALUE"""),6.0)</f>
        <v>6</v>
      </c>
      <c r="AJ72" s="576" t="str">
        <f>IFERROR(__xludf.DUMMYFUNCTION("""COMPUTED_VALUE"""),"L0601F")</f>
        <v>L0601F</v>
      </c>
      <c r="AK72" s="576">
        <f>IFERROR(__xludf.DUMMYFUNCTION("""COMPUTED_VALUE"""),7.0)</f>
        <v>7</v>
      </c>
      <c r="AL72" s="576">
        <f>IFERROR(__xludf.DUMMYFUNCTION("""COMPUTED_VALUE"""),6.0)</f>
        <v>6</v>
      </c>
      <c r="AM72" s="576" t="str">
        <f>IFERROR(__xludf.DUMMYFUNCTION("""COMPUTED_VALUE"""),"M0601F")</f>
        <v>M0601F</v>
      </c>
      <c r="AN72" s="576">
        <f>IFERROR(__xludf.DUMMYFUNCTION("""COMPUTED_VALUE"""),8.0)</f>
        <v>8</v>
      </c>
      <c r="AO72" s="576">
        <f>IFERROR(__xludf.DUMMYFUNCTION("""COMPUTED_VALUE"""),6.0)</f>
        <v>6</v>
      </c>
      <c r="AP72" s="576" t="str">
        <f>IFERROR(__xludf.DUMMYFUNCTION("""COMPUTED_VALUE"""),"N0601F")</f>
        <v>N0601F</v>
      </c>
      <c r="AQ72" s="576">
        <f>IFERROR(__xludf.DUMMYFUNCTION("""COMPUTED_VALUE"""),8.0)</f>
        <v>8</v>
      </c>
      <c r="AR72" s="576">
        <f>IFERROR(__xludf.DUMMYFUNCTION("""COMPUTED_VALUE"""),6.0)</f>
        <v>6</v>
      </c>
      <c r="AS72" s="576" t="str">
        <f>IFERROR(__xludf.DUMMYFUNCTION("""COMPUTED_VALUE"""),"O0601F")</f>
        <v>O0601F</v>
      </c>
      <c r="AT72" s="576">
        <f>IFERROR(__xludf.DUMMYFUNCTION("""COMPUTED_VALUE"""),9.0)</f>
        <v>9</v>
      </c>
      <c r="AU72" s="576">
        <f>IFERROR(__xludf.DUMMYFUNCTION("""COMPUTED_VALUE"""),6.0)</f>
        <v>6</v>
      </c>
      <c r="AV72" s="576" t="str">
        <f>IFERROR(__xludf.DUMMYFUNCTION("""COMPUTED_VALUE"""),"P0604F")</f>
        <v>P0604F</v>
      </c>
      <c r="AW72" s="576">
        <f>IFERROR(__xludf.DUMMYFUNCTION("""COMPUTED_VALUE"""),9.0)</f>
        <v>9</v>
      </c>
      <c r="AX72" s="576">
        <f>IFERROR(__xludf.DUMMYFUNCTION("""COMPUTED_VALUE"""),10.0)</f>
        <v>10</v>
      </c>
      <c r="AY72" s="576" t="str">
        <f>IFERROR(__xludf.DUMMYFUNCTION("""COMPUTED_VALUE"""),"Q1007F")</f>
        <v>Q1007F</v>
      </c>
      <c r="AZ72" s="576">
        <f>IFERROR(__xludf.DUMMYFUNCTION("""COMPUTED_VALUE"""),10.0)</f>
        <v>10</v>
      </c>
      <c r="BA72" s="576">
        <f>IFERROR(__xludf.DUMMYFUNCTION("""COMPUTED_VALUE"""),10.0)</f>
        <v>10</v>
      </c>
      <c r="BB72" s="576" t="str">
        <f>IFERROR(__xludf.DUMMYFUNCTION("""COMPUTED_VALUE"""),"R1007F")</f>
        <v>R1007F</v>
      </c>
      <c r="BC72" s="576">
        <f>IFERROR(__xludf.DUMMYFUNCTION("""COMPUTED_VALUE"""),10.0)</f>
        <v>10</v>
      </c>
      <c r="BD72" s="576">
        <f>IFERROR(__xludf.DUMMYFUNCTION("""COMPUTED_VALUE"""),4.0)</f>
        <v>4</v>
      </c>
      <c r="BE72" s="576" t="str">
        <f>IFERROR(__xludf.DUMMYFUNCTION("""COMPUTED_VALUE"""),"S040201")</f>
        <v>S040201</v>
      </c>
    </row>
    <row r="73">
      <c r="A73" s="576">
        <f>IFERROR(__xludf.DUMMYFUNCTION("""COMPUTED_VALUE"""),1.0)</f>
        <v>1</v>
      </c>
      <c r="B73" s="576">
        <f>IFERROR(__xludf.DUMMYFUNCTION("""COMPUTED_VALUE"""),5.0)</f>
        <v>5</v>
      </c>
      <c r="C73" s="576" t="str">
        <f>IFERROR(__xludf.DUMMYFUNCTION("""COMPUTED_VALUE"""),"A0504R")</f>
        <v>A0504R</v>
      </c>
      <c r="D73" s="576">
        <f>IFERROR(__xludf.DUMMYFUNCTION("""COMPUTED_VALUE"""),1.0)</f>
        <v>1</v>
      </c>
      <c r="E73" s="576">
        <f>IFERROR(__xludf.DUMMYFUNCTION("""COMPUTED_VALUE"""),5.0)</f>
        <v>5</v>
      </c>
      <c r="F73" s="576" t="str">
        <f>IFERROR(__xludf.DUMMYFUNCTION("""COMPUTED_VALUE"""),"B0504R")</f>
        <v>B0504R</v>
      </c>
      <c r="G73" s="576">
        <f>IFERROR(__xludf.DUMMYFUNCTION("""COMPUTED_VALUE"""),2.0)</f>
        <v>2</v>
      </c>
      <c r="H73" s="576">
        <f>IFERROR(__xludf.DUMMYFUNCTION("""COMPUTED_VALUE"""),5.0)</f>
        <v>5</v>
      </c>
      <c r="I73" s="576" t="str">
        <f>IFERROR(__xludf.DUMMYFUNCTION("""COMPUTED_VALUE"""),"C0504R")</f>
        <v>C0504R</v>
      </c>
      <c r="J73" s="576">
        <f>IFERROR(__xludf.DUMMYFUNCTION("""COMPUTED_VALUE"""),2.0)</f>
        <v>2</v>
      </c>
      <c r="K73" s="576">
        <f>IFERROR(__xludf.DUMMYFUNCTION("""COMPUTED_VALUE"""),5.0)</f>
        <v>5</v>
      </c>
      <c r="L73" s="576" t="str">
        <f>IFERROR(__xludf.DUMMYFUNCTION("""COMPUTED_VALUE"""),"D0504R")</f>
        <v>D0504R</v>
      </c>
      <c r="M73" s="576">
        <f>IFERROR(__xludf.DUMMYFUNCTION("""COMPUTED_VALUE"""),3.0)</f>
        <v>3</v>
      </c>
      <c r="N73" s="576">
        <f>IFERROR(__xludf.DUMMYFUNCTION("""COMPUTED_VALUE"""),5.0)</f>
        <v>5</v>
      </c>
      <c r="O73" s="576" t="str">
        <f>IFERROR(__xludf.DUMMYFUNCTION("""COMPUTED_VALUE"""),"E0504R")</f>
        <v>E0504R</v>
      </c>
      <c r="P73" s="576">
        <f>IFERROR(__xludf.DUMMYFUNCTION("""COMPUTED_VALUE"""),3.0)</f>
        <v>3</v>
      </c>
      <c r="Q73" s="576">
        <f>IFERROR(__xludf.DUMMYFUNCTION("""COMPUTED_VALUE"""),6.0)</f>
        <v>6</v>
      </c>
      <c r="R73" s="576" t="str">
        <f>IFERROR(__xludf.DUMMYFUNCTION("""COMPUTED_VALUE"""),"F0601R")</f>
        <v>F0601R</v>
      </c>
      <c r="S73" s="576">
        <f>IFERROR(__xludf.DUMMYFUNCTION("""COMPUTED_VALUE"""),4.0)</f>
        <v>4</v>
      </c>
      <c r="T73" s="576">
        <f>IFERROR(__xludf.DUMMYFUNCTION("""COMPUTED_VALUE"""),7.0)</f>
        <v>7</v>
      </c>
      <c r="U73" s="576" t="str">
        <f>IFERROR(__xludf.DUMMYFUNCTION("""COMPUTED_VALUE"""),"G0704R")</f>
        <v>G0704R</v>
      </c>
      <c r="V73" s="576">
        <f>IFERROR(__xludf.DUMMYFUNCTION("""COMPUTED_VALUE"""),4.0)</f>
        <v>4</v>
      </c>
      <c r="W73" s="576">
        <f>IFERROR(__xludf.DUMMYFUNCTION("""COMPUTED_VALUE"""),6.0)</f>
        <v>6</v>
      </c>
      <c r="X73" s="576" t="str">
        <f>IFERROR(__xludf.DUMMYFUNCTION("""COMPUTED_VALUE"""),"H0601R")</f>
        <v>H0601R</v>
      </c>
      <c r="Y73" s="576">
        <f>IFERROR(__xludf.DUMMYFUNCTION("""COMPUTED_VALUE"""),5.0)</f>
        <v>5</v>
      </c>
      <c r="Z73" s="576">
        <f>IFERROR(__xludf.DUMMYFUNCTION("""COMPUTED_VALUE"""),6.0)</f>
        <v>6</v>
      </c>
      <c r="AA73" s="576" t="str">
        <f>IFERROR(__xludf.DUMMYFUNCTION("""COMPUTED_VALUE"""),"I0604R")</f>
        <v>I0604R</v>
      </c>
      <c r="AB73" s="576">
        <f>IFERROR(__xludf.DUMMYFUNCTION("""COMPUTED_VALUE"""),6.0)</f>
        <v>6</v>
      </c>
      <c r="AC73" s="576">
        <f>IFERROR(__xludf.DUMMYFUNCTION("""COMPUTED_VALUE"""),5.0)</f>
        <v>5</v>
      </c>
      <c r="AD73" s="576" t="str">
        <f>IFERROR(__xludf.DUMMYFUNCTION("""COMPUTED_VALUE"""),"J0504R")</f>
        <v>J0504R</v>
      </c>
      <c r="AE73" s="576">
        <f>IFERROR(__xludf.DUMMYFUNCTION("""COMPUTED_VALUE"""),6.0)</f>
        <v>6</v>
      </c>
      <c r="AF73" s="576">
        <f>IFERROR(__xludf.DUMMYFUNCTION("""COMPUTED_VALUE"""),6.0)</f>
        <v>6</v>
      </c>
      <c r="AG73" s="576" t="str">
        <f>IFERROR(__xludf.DUMMYFUNCTION("""COMPUTED_VALUE"""),"K0601R")</f>
        <v>K0601R</v>
      </c>
      <c r="AH73" s="576">
        <f>IFERROR(__xludf.DUMMYFUNCTION("""COMPUTED_VALUE"""),7.0)</f>
        <v>7</v>
      </c>
      <c r="AI73" s="576">
        <f>IFERROR(__xludf.DUMMYFUNCTION("""COMPUTED_VALUE"""),6.0)</f>
        <v>6</v>
      </c>
      <c r="AJ73" s="576" t="str">
        <f>IFERROR(__xludf.DUMMYFUNCTION("""COMPUTED_VALUE"""),"L0601R")</f>
        <v>L0601R</v>
      </c>
      <c r="AK73" s="576">
        <f>IFERROR(__xludf.DUMMYFUNCTION("""COMPUTED_VALUE"""),7.0)</f>
        <v>7</v>
      </c>
      <c r="AL73" s="576">
        <f>IFERROR(__xludf.DUMMYFUNCTION("""COMPUTED_VALUE"""),6.0)</f>
        <v>6</v>
      </c>
      <c r="AM73" s="576" t="str">
        <f>IFERROR(__xludf.DUMMYFUNCTION("""COMPUTED_VALUE"""),"M0601R")</f>
        <v>M0601R</v>
      </c>
      <c r="AN73" s="576">
        <f>IFERROR(__xludf.DUMMYFUNCTION("""COMPUTED_VALUE"""),8.0)</f>
        <v>8</v>
      </c>
      <c r="AO73" s="576">
        <f>IFERROR(__xludf.DUMMYFUNCTION("""COMPUTED_VALUE"""),6.0)</f>
        <v>6</v>
      </c>
      <c r="AP73" s="576" t="str">
        <f>IFERROR(__xludf.DUMMYFUNCTION("""COMPUTED_VALUE"""),"N0601R")</f>
        <v>N0601R</v>
      </c>
      <c r="AQ73" s="576">
        <f>IFERROR(__xludf.DUMMYFUNCTION("""COMPUTED_VALUE"""),8.0)</f>
        <v>8</v>
      </c>
      <c r="AR73" s="576">
        <f>IFERROR(__xludf.DUMMYFUNCTION("""COMPUTED_VALUE"""),6.0)</f>
        <v>6</v>
      </c>
      <c r="AS73" s="576" t="str">
        <f>IFERROR(__xludf.DUMMYFUNCTION("""COMPUTED_VALUE"""),"O0601R")</f>
        <v>O0601R</v>
      </c>
      <c r="AT73" s="576">
        <f>IFERROR(__xludf.DUMMYFUNCTION("""COMPUTED_VALUE"""),9.0)</f>
        <v>9</v>
      </c>
      <c r="AU73" s="576">
        <f>IFERROR(__xludf.DUMMYFUNCTION("""COMPUTED_VALUE"""),6.0)</f>
        <v>6</v>
      </c>
      <c r="AV73" s="576" t="str">
        <f>IFERROR(__xludf.DUMMYFUNCTION("""COMPUTED_VALUE"""),"P0604R")</f>
        <v>P0604R</v>
      </c>
      <c r="AW73" s="576">
        <f>IFERROR(__xludf.DUMMYFUNCTION("""COMPUTED_VALUE"""),9.0)</f>
        <v>9</v>
      </c>
      <c r="AX73" s="576">
        <f>IFERROR(__xludf.DUMMYFUNCTION("""COMPUTED_VALUE"""),10.0)</f>
        <v>10</v>
      </c>
      <c r="AY73" s="576" t="str">
        <f>IFERROR(__xludf.DUMMYFUNCTION("""COMPUTED_VALUE"""),"Q1008F")</f>
        <v>Q1008F</v>
      </c>
      <c r="AZ73" s="576">
        <f>IFERROR(__xludf.DUMMYFUNCTION("""COMPUTED_VALUE"""),10.0)</f>
        <v>10</v>
      </c>
      <c r="BA73" s="576">
        <f>IFERROR(__xludf.DUMMYFUNCTION("""COMPUTED_VALUE"""),10.0)</f>
        <v>10</v>
      </c>
      <c r="BB73" s="576" t="str">
        <f>IFERROR(__xludf.DUMMYFUNCTION("""COMPUTED_VALUE"""),"R1008F")</f>
        <v>R1008F</v>
      </c>
      <c r="BC73" s="576">
        <f>IFERROR(__xludf.DUMMYFUNCTION("""COMPUTED_VALUE"""),10.0)</f>
        <v>10</v>
      </c>
      <c r="BD73" s="576">
        <f>IFERROR(__xludf.DUMMYFUNCTION("""COMPUTED_VALUE"""),4.0)</f>
        <v>4</v>
      </c>
      <c r="BE73" s="576" t="str">
        <f>IFERROR(__xludf.DUMMYFUNCTION("""COMPUTED_VALUE"""),"S040202")</f>
        <v>S040202</v>
      </c>
    </row>
    <row r="74">
      <c r="A74" s="576">
        <f>IFERROR(__xludf.DUMMYFUNCTION("""COMPUTED_VALUE"""),1.0)</f>
        <v>1</v>
      </c>
      <c r="B74" s="576">
        <f>IFERROR(__xludf.DUMMYFUNCTION("""COMPUTED_VALUE"""),5.0)</f>
        <v>5</v>
      </c>
      <c r="C74" s="576" t="str">
        <f>IFERROR(__xludf.DUMMYFUNCTION("""COMPUTED_VALUE"""),"A0505F")</f>
        <v>A0505F</v>
      </c>
      <c r="D74" s="576">
        <f>IFERROR(__xludf.DUMMYFUNCTION("""COMPUTED_VALUE"""),1.0)</f>
        <v>1</v>
      </c>
      <c r="E74" s="576">
        <f>IFERROR(__xludf.DUMMYFUNCTION("""COMPUTED_VALUE"""),5.0)</f>
        <v>5</v>
      </c>
      <c r="F74" s="576" t="str">
        <f>IFERROR(__xludf.DUMMYFUNCTION("""COMPUTED_VALUE"""),"B0505F")</f>
        <v>B0505F</v>
      </c>
      <c r="G74" s="576">
        <f>IFERROR(__xludf.DUMMYFUNCTION("""COMPUTED_VALUE"""),2.0)</f>
        <v>2</v>
      </c>
      <c r="H74" s="576">
        <f>IFERROR(__xludf.DUMMYFUNCTION("""COMPUTED_VALUE"""),5.0)</f>
        <v>5</v>
      </c>
      <c r="I74" s="576" t="str">
        <f>IFERROR(__xludf.DUMMYFUNCTION("""COMPUTED_VALUE"""),"C0505F")</f>
        <v>C0505F</v>
      </c>
      <c r="J74" s="576">
        <f>IFERROR(__xludf.DUMMYFUNCTION("""COMPUTED_VALUE"""),2.0)</f>
        <v>2</v>
      </c>
      <c r="K74" s="576">
        <f>IFERROR(__xludf.DUMMYFUNCTION("""COMPUTED_VALUE"""),5.0)</f>
        <v>5</v>
      </c>
      <c r="L74" s="576" t="str">
        <f>IFERROR(__xludf.DUMMYFUNCTION("""COMPUTED_VALUE"""),"D0505F")</f>
        <v>D0505F</v>
      </c>
      <c r="M74" s="576">
        <f>IFERROR(__xludf.DUMMYFUNCTION("""COMPUTED_VALUE"""),3.0)</f>
        <v>3</v>
      </c>
      <c r="N74" s="576">
        <f>IFERROR(__xludf.DUMMYFUNCTION("""COMPUTED_VALUE"""),5.0)</f>
        <v>5</v>
      </c>
      <c r="O74" s="576" t="str">
        <f>IFERROR(__xludf.DUMMYFUNCTION("""COMPUTED_VALUE"""),"E0505F")</f>
        <v>E0505F</v>
      </c>
      <c r="P74" s="576">
        <f>IFERROR(__xludf.DUMMYFUNCTION("""COMPUTED_VALUE"""),3.0)</f>
        <v>3</v>
      </c>
      <c r="Q74" s="576">
        <f>IFERROR(__xludf.DUMMYFUNCTION("""COMPUTED_VALUE"""),6.0)</f>
        <v>6</v>
      </c>
      <c r="R74" s="576" t="str">
        <f>IFERROR(__xludf.DUMMYFUNCTION("""COMPUTED_VALUE"""),"F0602F")</f>
        <v>F0602F</v>
      </c>
      <c r="S74" s="576">
        <f>IFERROR(__xludf.DUMMYFUNCTION("""COMPUTED_VALUE"""),4.0)</f>
        <v>4</v>
      </c>
      <c r="T74" s="576">
        <f>IFERROR(__xludf.DUMMYFUNCTION("""COMPUTED_VALUE"""),7.0)</f>
        <v>7</v>
      </c>
      <c r="U74" s="576" t="str">
        <f>IFERROR(__xludf.DUMMYFUNCTION("""COMPUTED_VALUE"""),"G0705F")</f>
        <v>G0705F</v>
      </c>
      <c r="V74" s="576">
        <f>IFERROR(__xludf.DUMMYFUNCTION("""COMPUTED_VALUE"""),4.0)</f>
        <v>4</v>
      </c>
      <c r="W74" s="576">
        <f>IFERROR(__xludf.DUMMYFUNCTION("""COMPUTED_VALUE"""),6.0)</f>
        <v>6</v>
      </c>
      <c r="X74" s="576" t="str">
        <f>IFERROR(__xludf.DUMMYFUNCTION("""COMPUTED_VALUE"""),"H0602F")</f>
        <v>H0602F</v>
      </c>
      <c r="Y74" s="576">
        <f>IFERROR(__xludf.DUMMYFUNCTION("""COMPUTED_VALUE"""),5.0)</f>
        <v>5</v>
      </c>
      <c r="Z74" s="576">
        <f>IFERROR(__xludf.DUMMYFUNCTION("""COMPUTED_VALUE"""),6.0)</f>
        <v>6</v>
      </c>
      <c r="AA74" s="576" t="str">
        <f>IFERROR(__xludf.DUMMYFUNCTION("""COMPUTED_VALUE"""),"I0605F")</f>
        <v>I0605F</v>
      </c>
      <c r="AB74" s="576">
        <f>IFERROR(__xludf.DUMMYFUNCTION("""COMPUTED_VALUE"""),6.0)</f>
        <v>6</v>
      </c>
      <c r="AC74" s="576">
        <f>IFERROR(__xludf.DUMMYFUNCTION("""COMPUTED_VALUE"""),5.0)</f>
        <v>5</v>
      </c>
      <c r="AD74" s="576" t="str">
        <f>IFERROR(__xludf.DUMMYFUNCTION("""COMPUTED_VALUE"""),"J0505F")</f>
        <v>J0505F</v>
      </c>
      <c r="AE74" s="576">
        <f>IFERROR(__xludf.DUMMYFUNCTION("""COMPUTED_VALUE"""),6.0)</f>
        <v>6</v>
      </c>
      <c r="AF74" s="576">
        <f>IFERROR(__xludf.DUMMYFUNCTION("""COMPUTED_VALUE"""),6.0)</f>
        <v>6</v>
      </c>
      <c r="AG74" s="576" t="str">
        <f>IFERROR(__xludf.DUMMYFUNCTION("""COMPUTED_VALUE"""),"K0602F")</f>
        <v>K0602F</v>
      </c>
      <c r="AH74" s="576">
        <f>IFERROR(__xludf.DUMMYFUNCTION("""COMPUTED_VALUE"""),7.0)</f>
        <v>7</v>
      </c>
      <c r="AI74" s="576">
        <f>IFERROR(__xludf.DUMMYFUNCTION("""COMPUTED_VALUE"""),6.0)</f>
        <v>6</v>
      </c>
      <c r="AJ74" s="576" t="str">
        <f>IFERROR(__xludf.DUMMYFUNCTION("""COMPUTED_VALUE"""),"L0602F")</f>
        <v>L0602F</v>
      </c>
      <c r="AK74" s="576">
        <f>IFERROR(__xludf.DUMMYFUNCTION("""COMPUTED_VALUE"""),7.0)</f>
        <v>7</v>
      </c>
      <c r="AL74" s="576">
        <f>IFERROR(__xludf.DUMMYFUNCTION("""COMPUTED_VALUE"""),6.0)</f>
        <v>6</v>
      </c>
      <c r="AM74" s="576" t="str">
        <f>IFERROR(__xludf.DUMMYFUNCTION("""COMPUTED_VALUE"""),"M0602F")</f>
        <v>M0602F</v>
      </c>
      <c r="AN74" s="576">
        <f>IFERROR(__xludf.DUMMYFUNCTION("""COMPUTED_VALUE"""),8.0)</f>
        <v>8</v>
      </c>
      <c r="AO74" s="576">
        <f>IFERROR(__xludf.DUMMYFUNCTION("""COMPUTED_VALUE"""),6.0)</f>
        <v>6</v>
      </c>
      <c r="AP74" s="576" t="str">
        <f>IFERROR(__xludf.DUMMYFUNCTION("""COMPUTED_VALUE"""),"N0602F")</f>
        <v>N0602F</v>
      </c>
      <c r="AQ74" s="576">
        <f>IFERROR(__xludf.DUMMYFUNCTION("""COMPUTED_VALUE"""),8.0)</f>
        <v>8</v>
      </c>
      <c r="AR74" s="576">
        <f>IFERROR(__xludf.DUMMYFUNCTION("""COMPUTED_VALUE"""),6.0)</f>
        <v>6</v>
      </c>
      <c r="AS74" s="576" t="str">
        <f>IFERROR(__xludf.DUMMYFUNCTION("""COMPUTED_VALUE"""),"O0602F")</f>
        <v>O0602F</v>
      </c>
      <c r="AT74" s="576">
        <f>IFERROR(__xludf.DUMMYFUNCTION("""COMPUTED_VALUE"""),9.0)</f>
        <v>9</v>
      </c>
      <c r="AU74" s="576">
        <f>IFERROR(__xludf.DUMMYFUNCTION("""COMPUTED_VALUE"""),6.0)</f>
        <v>6</v>
      </c>
      <c r="AV74" s="576" t="str">
        <f>IFERROR(__xludf.DUMMYFUNCTION("""COMPUTED_VALUE"""),"P0605F")</f>
        <v>P0605F</v>
      </c>
      <c r="AW74" s="576"/>
      <c r="AX74" s="576"/>
      <c r="AY74" s="576"/>
      <c r="AZ74" s="576"/>
      <c r="BA74" s="576"/>
      <c r="BB74" s="576"/>
      <c r="BC74" s="576">
        <f>IFERROR(__xludf.DUMMYFUNCTION("""COMPUTED_VALUE"""),10.0)</f>
        <v>10</v>
      </c>
      <c r="BD74" s="576">
        <f>IFERROR(__xludf.DUMMYFUNCTION("""COMPUTED_VALUE"""),4.0)</f>
        <v>4</v>
      </c>
      <c r="BE74" s="576" t="str">
        <f>IFERROR(__xludf.DUMMYFUNCTION("""COMPUTED_VALUE"""),"S040203")</f>
        <v>S040203</v>
      </c>
    </row>
    <row r="75">
      <c r="A75" s="576">
        <f>IFERROR(__xludf.DUMMYFUNCTION("""COMPUTED_VALUE"""),1.0)</f>
        <v>1</v>
      </c>
      <c r="B75" s="576">
        <f>IFERROR(__xludf.DUMMYFUNCTION("""COMPUTED_VALUE"""),5.0)</f>
        <v>5</v>
      </c>
      <c r="C75" s="576" t="str">
        <f>IFERROR(__xludf.DUMMYFUNCTION("""COMPUTED_VALUE"""),"A0505R")</f>
        <v>A0505R</v>
      </c>
      <c r="D75" s="576">
        <f>IFERROR(__xludf.DUMMYFUNCTION("""COMPUTED_VALUE"""),1.0)</f>
        <v>1</v>
      </c>
      <c r="E75" s="576">
        <f>IFERROR(__xludf.DUMMYFUNCTION("""COMPUTED_VALUE"""),5.0)</f>
        <v>5</v>
      </c>
      <c r="F75" s="576" t="str">
        <f>IFERROR(__xludf.DUMMYFUNCTION("""COMPUTED_VALUE"""),"B0505R")</f>
        <v>B0505R</v>
      </c>
      <c r="G75" s="576">
        <f>IFERROR(__xludf.DUMMYFUNCTION("""COMPUTED_VALUE"""),2.0)</f>
        <v>2</v>
      </c>
      <c r="H75" s="576">
        <f>IFERROR(__xludf.DUMMYFUNCTION("""COMPUTED_VALUE"""),5.0)</f>
        <v>5</v>
      </c>
      <c r="I75" s="576" t="str">
        <f>IFERROR(__xludf.DUMMYFUNCTION("""COMPUTED_VALUE"""),"C0505R")</f>
        <v>C0505R</v>
      </c>
      <c r="J75" s="576">
        <f>IFERROR(__xludf.DUMMYFUNCTION("""COMPUTED_VALUE"""),2.0)</f>
        <v>2</v>
      </c>
      <c r="K75" s="576">
        <f>IFERROR(__xludf.DUMMYFUNCTION("""COMPUTED_VALUE"""),5.0)</f>
        <v>5</v>
      </c>
      <c r="L75" s="576" t="str">
        <f>IFERROR(__xludf.DUMMYFUNCTION("""COMPUTED_VALUE"""),"D0505R")</f>
        <v>D0505R</v>
      </c>
      <c r="M75" s="576">
        <f>IFERROR(__xludf.DUMMYFUNCTION("""COMPUTED_VALUE"""),3.0)</f>
        <v>3</v>
      </c>
      <c r="N75" s="576">
        <f>IFERROR(__xludf.DUMMYFUNCTION("""COMPUTED_VALUE"""),5.0)</f>
        <v>5</v>
      </c>
      <c r="O75" s="576" t="str">
        <f>IFERROR(__xludf.DUMMYFUNCTION("""COMPUTED_VALUE"""),"E0505R")</f>
        <v>E0505R</v>
      </c>
      <c r="P75" s="576">
        <f>IFERROR(__xludf.DUMMYFUNCTION("""COMPUTED_VALUE"""),3.0)</f>
        <v>3</v>
      </c>
      <c r="Q75" s="576">
        <f>IFERROR(__xludf.DUMMYFUNCTION("""COMPUTED_VALUE"""),6.0)</f>
        <v>6</v>
      </c>
      <c r="R75" s="576" t="str">
        <f>IFERROR(__xludf.DUMMYFUNCTION("""COMPUTED_VALUE"""),"F0602R")</f>
        <v>F0602R</v>
      </c>
      <c r="S75" s="576">
        <f>IFERROR(__xludf.DUMMYFUNCTION("""COMPUTED_VALUE"""),4.0)</f>
        <v>4</v>
      </c>
      <c r="T75" s="576">
        <f>IFERROR(__xludf.DUMMYFUNCTION("""COMPUTED_VALUE"""),7.0)</f>
        <v>7</v>
      </c>
      <c r="U75" s="576" t="str">
        <f>IFERROR(__xludf.DUMMYFUNCTION("""COMPUTED_VALUE"""),"G0705R")</f>
        <v>G0705R</v>
      </c>
      <c r="V75" s="576">
        <f>IFERROR(__xludf.DUMMYFUNCTION("""COMPUTED_VALUE"""),4.0)</f>
        <v>4</v>
      </c>
      <c r="W75" s="576">
        <f>IFERROR(__xludf.DUMMYFUNCTION("""COMPUTED_VALUE"""),6.0)</f>
        <v>6</v>
      </c>
      <c r="X75" s="576" t="str">
        <f>IFERROR(__xludf.DUMMYFUNCTION("""COMPUTED_VALUE"""),"H0602R")</f>
        <v>H0602R</v>
      </c>
      <c r="Y75" s="576">
        <f>IFERROR(__xludf.DUMMYFUNCTION("""COMPUTED_VALUE"""),5.0)</f>
        <v>5</v>
      </c>
      <c r="Z75" s="576">
        <f>IFERROR(__xludf.DUMMYFUNCTION("""COMPUTED_VALUE"""),6.0)</f>
        <v>6</v>
      </c>
      <c r="AA75" s="576" t="str">
        <f>IFERROR(__xludf.DUMMYFUNCTION("""COMPUTED_VALUE"""),"I0605R")</f>
        <v>I0605R</v>
      </c>
      <c r="AB75" s="576">
        <f>IFERROR(__xludf.DUMMYFUNCTION("""COMPUTED_VALUE"""),6.0)</f>
        <v>6</v>
      </c>
      <c r="AC75" s="576">
        <f>IFERROR(__xludf.DUMMYFUNCTION("""COMPUTED_VALUE"""),5.0)</f>
        <v>5</v>
      </c>
      <c r="AD75" s="576" t="str">
        <f>IFERROR(__xludf.DUMMYFUNCTION("""COMPUTED_VALUE"""),"J0505R")</f>
        <v>J0505R</v>
      </c>
      <c r="AE75" s="576">
        <f>IFERROR(__xludf.DUMMYFUNCTION("""COMPUTED_VALUE"""),6.0)</f>
        <v>6</v>
      </c>
      <c r="AF75" s="576">
        <f>IFERROR(__xludf.DUMMYFUNCTION("""COMPUTED_VALUE"""),6.0)</f>
        <v>6</v>
      </c>
      <c r="AG75" s="576" t="str">
        <f>IFERROR(__xludf.DUMMYFUNCTION("""COMPUTED_VALUE"""),"K0602R")</f>
        <v>K0602R</v>
      </c>
      <c r="AH75" s="576">
        <f>IFERROR(__xludf.DUMMYFUNCTION("""COMPUTED_VALUE"""),7.0)</f>
        <v>7</v>
      </c>
      <c r="AI75" s="576">
        <f>IFERROR(__xludf.DUMMYFUNCTION("""COMPUTED_VALUE"""),6.0)</f>
        <v>6</v>
      </c>
      <c r="AJ75" s="576" t="str">
        <f>IFERROR(__xludf.DUMMYFUNCTION("""COMPUTED_VALUE"""),"L0602R")</f>
        <v>L0602R</v>
      </c>
      <c r="AK75" s="576">
        <f>IFERROR(__xludf.DUMMYFUNCTION("""COMPUTED_VALUE"""),7.0)</f>
        <v>7</v>
      </c>
      <c r="AL75" s="576">
        <f>IFERROR(__xludf.DUMMYFUNCTION("""COMPUTED_VALUE"""),6.0)</f>
        <v>6</v>
      </c>
      <c r="AM75" s="576" t="str">
        <f>IFERROR(__xludf.DUMMYFUNCTION("""COMPUTED_VALUE"""),"M0602R")</f>
        <v>M0602R</v>
      </c>
      <c r="AN75" s="576">
        <f>IFERROR(__xludf.DUMMYFUNCTION("""COMPUTED_VALUE"""),8.0)</f>
        <v>8</v>
      </c>
      <c r="AO75" s="576">
        <f>IFERROR(__xludf.DUMMYFUNCTION("""COMPUTED_VALUE"""),6.0)</f>
        <v>6</v>
      </c>
      <c r="AP75" s="576" t="str">
        <f>IFERROR(__xludf.DUMMYFUNCTION("""COMPUTED_VALUE"""),"N0602R")</f>
        <v>N0602R</v>
      </c>
      <c r="AQ75" s="576">
        <f>IFERROR(__xludf.DUMMYFUNCTION("""COMPUTED_VALUE"""),8.0)</f>
        <v>8</v>
      </c>
      <c r="AR75" s="576">
        <f>IFERROR(__xludf.DUMMYFUNCTION("""COMPUTED_VALUE"""),6.0)</f>
        <v>6</v>
      </c>
      <c r="AS75" s="576" t="str">
        <f>IFERROR(__xludf.DUMMYFUNCTION("""COMPUTED_VALUE"""),"O0602R")</f>
        <v>O0602R</v>
      </c>
      <c r="AT75" s="576">
        <f>IFERROR(__xludf.DUMMYFUNCTION("""COMPUTED_VALUE"""),9.0)</f>
        <v>9</v>
      </c>
      <c r="AU75" s="576">
        <f>IFERROR(__xludf.DUMMYFUNCTION("""COMPUTED_VALUE"""),6.0)</f>
        <v>6</v>
      </c>
      <c r="AV75" s="576" t="str">
        <f>IFERROR(__xludf.DUMMYFUNCTION("""COMPUTED_VALUE"""),"P0605R")</f>
        <v>P0605R</v>
      </c>
      <c r="AW75" s="576"/>
      <c r="AX75" s="576"/>
      <c r="AY75" s="576"/>
      <c r="AZ75" s="576"/>
      <c r="BA75" s="576"/>
      <c r="BB75" s="576"/>
      <c r="BC75" s="576">
        <f>IFERROR(__xludf.DUMMYFUNCTION("""COMPUTED_VALUE"""),10.0)</f>
        <v>10</v>
      </c>
      <c r="BD75" s="576">
        <f>IFERROR(__xludf.DUMMYFUNCTION("""COMPUTED_VALUE"""),4.0)</f>
        <v>4</v>
      </c>
      <c r="BE75" s="576" t="str">
        <f>IFERROR(__xludf.DUMMYFUNCTION("""COMPUTED_VALUE"""),"S040204")</f>
        <v>S040204</v>
      </c>
    </row>
    <row r="76">
      <c r="A76" s="576">
        <f>IFERROR(__xludf.DUMMYFUNCTION("""COMPUTED_VALUE"""),1.0)</f>
        <v>1</v>
      </c>
      <c r="B76" s="576">
        <f>IFERROR(__xludf.DUMMYFUNCTION("""COMPUTED_VALUE"""),5.0)</f>
        <v>5</v>
      </c>
      <c r="C76" s="576" t="str">
        <f>IFERROR(__xludf.DUMMYFUNCTION("""COMPUTED_VALUE"""),"A0506F")</f>
        <v>A0506F</v>
      </c>
      <c r="D76" s="576">
        <f>IFERROR(__xludf.DUMMYFUNCTION("""COMPUTED_VALUE"""),1.0)</f>
        <v>1</v>
      </c>
      <c r="E76" s="576">
        <f>IFERROR(__xludf.DUMMYFUNCTION("""COMPUTED_VALUE"""),5.0)</f>
        <v>5</v>
      </c>
      <c r="F76" s="576" t="str">
        <f>IFERROR(__xludf.DUMMYFUNCTION("""COMPUTED_VALUE"""),"B0506F")</f>
        <v>B0506F</v>
      </c>
      <c r="G76" s="576">
        <f>IFERROR(__xludf.DUMMYFUNCTION("""COMPUTED_VALUE"""),2.0)</f>
        <v>2</v>
      </c>
      <c r="H76" s="576">
        <f>IFERROR(__xludf.DUMMYFUNCTION("""COMPUTED_VALUE"""),5.0)</f>
        <v>5</v>
      </c>
      <c r="I76" s="576" t="str">
        <f>IFERROR(__xludf.DUMMYFUNCTION("""COMPUTED_VALUE"""),"C0506F")</f>
        <v>C0506F</v>
      </c>
      <c r="J76" s="576">
        <f>IFERROR(__xludf.DUMMYFUNCTION("""COMPUTED_VALUE"""),2.0)</f>
        <v>2</v>
      </c>
      <c r="K76" s="576">
        <f>IFERROR(__xludf.DUMMYFUNCTION("""COMPUTED_VALUE"""),5.0)</f>
        <v>5</v>
      </c>
      <c r="L76" s="576" t="str">
        <f>IFERROR(__xludf.DUMMYFUNCTION("""COMPUTED_VALUE"""),"D0506F")</f>
        <v>D0506F</v>
      </c>
      <c r="M76" s="576">
        <f>IFERROR(__xludf.DUMMYFUNCTION("""COMPUTED_VALUE"""),3.0)</f>
        <v>3</v>
      </c>
      <c r="N76" s="576">
        <f>IFERROR(__xludf.DUMMYFUNCTION("""COMPUTED_VALUE"""),5.0)</f>
        <v>5</v>
      </c>
      <c r="O76" s="576" t="str">
        <f>IFERROR(__xludf.DUMMYFUNCTION("""COMPUTED_VALUE"""),"E0506F")</f>
        <v>E0506F</v>
      </c>
      <c r="P76" s="576">
        <f>IFERROR(__xludf.DUMMYFUNCTION("""COMPUTED_VALUE"""),3.0)</f>
        <v>3</v>
      </c>
      <c r="Q76" s="576">
        <f>IFERROR(__xludf.DUMMYFUNCTION("""COMPUTED_VALUE"""),6.0)</f>
        <v>6</v>
      </c>
      <c r="R76" s="576" t="str">
        <f>IFERROR(__xludf.DUMMYFUNCTION("""COMPUTED_VALUE"""),"F0603F")</f>
        <v>F0603F</v>
      </c>
      <c r="S76" s="576">
        <f>IFERROR(__xludf.DUMMYFUNCTION("""COMPUTED_VALUE"""),4.0)</f>
        <v>4</v>
      </c>
      <c r="T76" s="576">
        <f>IFERROR(__xludf.DUMMYFUNCTION("""COMPUTED_VALUE"""),7.0)</f>
        <v>7</v>
      </c>
      <c r="U76" s="576" t="str">
        <f>IFERROR(__xludf.DUMMYFUNCTION("""COMPUTED_VALUE"""),"G0706F")</f>
        <v>G0706F</v>
      </c>
      <c r="V76" s="576">
        <f>IFERROR(__xludf.DUMMYFUNCTION("""COMPUTED_VALUE"""),4.0)</f>
        <v>4</v>
      </c>
      <c r="W76" s="576">
        <f>IFERROR(__xludf.DUMMYFUNCTION("""COMPUTED_VALUE"""),6.0)</f>
        <v>6</v>
      </c>
      <c r="X76" s="576" t="str">
        <f>IFERROR(__xludf.DUMMYFUNCTION("""COMPUTED_VALUE"""),"H0603F")</f>
        <v>H0603F</v>
      </c>
      <c r="Y76" s="576">
        <f>IFERROR(__xludf.DUMMYFUNCTION("""COMPUTED_VALUE"""),5.0)</f>
        <v>5</v>
      </c>
      <c r="Z76" s="576">
        <f>IFERROR(__xludf.DUMMYFUNCTION("""COMPUTED_VALUE"""),6.0)</f>
        <v>6</v>
      </c>
      <c r="AA76" s="576" t="str">
        <f>IFERROR(__xludf.DUMMYFUNCTION("""COMPUTED_VALUE"""),"I0606F")</f>
        <v>I0606F</v>
      </c>
      <c r="AB76" s="576">
        <f>IFERROR(__xludf.DUMMYFUNCTION("""COMPUTED_VALUE"""),6.0)</f>
        <v>6</v>
      </c>
      <c r="AC76" s="576">
        <f>IFERROR(__xludf.DUMMYFUNCTION("""COMPUTED_VALUE"""),5.0)</f>
        <v>5</v>
      </c>
      <c r="AD76" s="576" t="str">
        <f>IFERROR(__xludf.DUMMYFUNCTION("""COMPUTED_VALUE"""),"J0506F")</f>
        <v>J0506F</v>
      </c>
      <c r="AE76" s="576">
        <f>IFERROR(__xludf.DUMMYFUNCTION("""COMPUTED_VALUE"""),6.0)</f>
        <v>6</v>
      </c>
      <c r="AF76" s="576">
        <f>IFERROR(__xludf.DUMMYFUNCTION("""COMPUTED_VALUE"""),6.0)</f>
        <v>6</v>
      </c>
      <c r="AG76" s="576" t="str">
        <f>IFERROR(__xludf.DUMMYFUNCTION("""COMPUTED_VALUE"""),"K0603F")</f>
        <v>K0603F</v>
      </c>
      <c r="AH76" s="576">
        <f>IFERROR(__xludf.DUMMYFUNCTION("""COMPUTED_VALUE"""),7.0)</f>
        <v>7</v>
      </c>
      <c r="AI76" s="576">
        <f>IFERROR(__xludf.DUMMYFUNCTION("""COMPUTED_VALUE"""),6.0)</f>
        <v>6</v>
      </c>
      <c r="AJ76" s="576" t="str">
        <f>IFERROR(__xludf.DUMMYFUNCTION("""COMPUTED_VALUE"""),"L0603F")</f>
        <v>L0603F</v>
      </c>
      <c r="AK76" s="576">
        <f>IFERROR(__xludf.DUMMYFUNCTION("""COMPUTED_VALUE"""),7.0)</f>
        <v>7</v>
      </c>
      <c r="AL76" s="576">
        <f>IFERROR(__xludf.DUMMYFUNCTION("""COMPUTED_VALUE"""),6.0)</f>
        <v>6</v>
      </c>
      <c r="AM76" s="576" t="str">
        <f>IFERROR(__xludf.DUMMYFUNCTION("""COMPUTED_VALUE"""),"M0603F")</f>
        <v>M0603F</v>
      </c>
      <c r="AN76" s="576">
        <f>IFERROR(__xludf.DUMMYFUNCTION("""COMPUTED_VALUE"""),8.0)</f>
        <v>8</v>
      </c>
      <c r="AO76" s="576">
        <f>IFERROR(__xludf.DUMMYFUNCTION("""COMPUTED_VALUE"""),6.0)</f>
        <v>6</v>
      </c>
      <c r="AP76" s="576" t="str">
        <f>IFERROR(__xludf.DUMMYFUNCTION("""COMPUTED_VALUE"""),"N0603F")</f>
        <v>N0603F</v>
      </c>
      <c r="AQ76" s="576">
        <f>IFERROR(__xludf.DUMMYFUNCTION("""COMPUTED_VALUE"""),8.0)</f>
        <v>8</v>
      </c>
      <c r="AR76" s="576">
        <f>IFERROR(__xludf.DUMMYFUNCTION("""COMPUTED_VALUE"""),6.0)</f>
        <v>6</v>
      </c>
      <c r="AS76" s="576" t="str">
        <f>IFERROR(__xludf.DUMMYFUNCTION("""COMPUTED_VALUE"""),"O0603F")</f>
        <v>O0603F</v>
      </c>
      <c r="AT76" s="576">
        <f>IFERROR(__xludf.DUMMYFUNCTION("""COMPUTED_VALUE"""),9.0)</f>
        <v>9</v>
      </c>
      <c r="AU76" s="576">
        <f>IFERROR(__xludf.DUMMYFUNCTION("""COMPUTED_VALUE"""),6.0)</f>
        <v>6</v>
      </c>
      <c r="AV76" s="576" t="str">
        <f>IFERROR(__xludf.DUMMYFUNCTION("""COMPUTED_VALUE"""),"P0606F")</f>
        <v>P0606F</v>
      </c>
      <c r="AW76" s="576"/>
      <c r="AX76" s="576"/>
      <c r="AY76" s="576"/>
      <c r="AZ76" s="576"/>
      <c r="BA76" s="576"/>
      <c r="BB76" s="576"/>
      <c r="BC76" s="576">
        <f>IFERROR(__xludf.DUMMYFUNCTION("""COMPUTED_VALUE"""),10.0)</f>
        <v>10</v>
      </c>
      <c r="BD76" s="576">
        <f>IFERROR(__xludf.DUMMYFUNCTION("""COMPUTED_VALUE"""),4.0)</f>
        <v>4</v>
      </c>
      <c r="BE76" s="576" t="str">
        <f>IFERROR(__xludf.DUMMYFUNCTION("""COMPUTED_VALUE"""),"S040205")</f>
        <v>S040205</v>
      </c>
    </row>
    <row r="77">
      <c r="A77" s="576">
        <f>IFERROR(__xludf.DUMMYFUNCTION("""COMPUTED_VALUE"""),1.0)</f>
        <v>1</v>
      </c>
      <c r="B77" s="576">
        <f>IFERROR(__xludf.DUMMYFUNCTION("""COMPUTED_VALUE"""),5.0)</f>
        <v>5</v>
      </c>
      <c r="C77" s="576" t="str">
        <f>IFERROR(__xludf.DUMMYFUNCTION("""COMPUTED_VALUE"""),"A0506R")</f>
        <v>A0506R</v>
      </c>
      <c r="D77" s="576">
        <f>IFERROR(__xludf.DUMMYFUNCTION("""COMPUTED_VALUE"""),1.0)</f>
        <v>1</v>
      </c>
      <c r="E77" s="576">
        <f>IFERROR(__xludf.DUMMYFUNCTION("""COMPUTED_VALUE"""),5.0)</f>
        <v>5</v>
      </c>
      <c r="F77" s="576" t="str">
        <f>IFERROR(__xludf.DUMMYFUNCTION("""COMPUTED_VALUE"""),"B0506R")</f>
        <v>B0506R</v>
      </c>
      <c r="G77" s="576">
        <f>IFERROR(__xludf.DUMMYFUNCTION("""COMPUTED_VALUE"""),2.0)</f>
        <v>2</v>
      </c>
      <c r="H77" s="576">
        <f>IFERROR(__xludf.DUMMYFUNCTION("""COMPUTED_VALUE"""),5.0)</f>
        <v>5</v>
      </c>
      <c r="I77" s="576" t="str">
        <f>IFERROR(__xludf.DUMMYFUNCTION("""COMPUTED_VALUE"""),"C0506R")</f>
        <v>C0506R</v>
      </c>
      <c r="J77" s="576">
        <f>IFERROR(__xludf.DUMMYFUNCTION("""COMPUTED_VALUE"""),2.0)</f>
        <v>2</v>
      </c>
      <c r="K77" s="576">
        <f>IFERROR(__xludf.DUMMYFUNCTION("""COMPUTED_VALUE"""),5.0)</f>
        <v>5</v>
      </c>
      <c r="L77" s="576" t="str">
        <f>IFERROR(__xludf.DUMMYFUNCTION("""COMPUTED_VALUE"""),"D0506R")</f>
        <v>D0506R</v>
      </c>
      <c r="M77" s="576">
        <f>IFERROR(__xludf.DUMMYFUNCTION("""COMPUTED_VALUE"""),3.0)</f>
        <v>3</v>
      </c>
      <c r="N77" s="576">
        <f>IFERROR(__xludf.DUMMYFUNCTION("""COMPUTED_VALUE"""),5.0)</f>
        <v>5</v>
      </c>
      <c r="O77" s="576" t="str">
        <f>IFERROR(__xludf.DUMMYFUNCTION("""COMPUTED_VALUE"""),"E0506R")</f>
        <v>E0506R</v>
      </c>
      <c r="P77" s="576">
        <f>IFERROR(__xludf.DUMMYFUNCTION("""COMPUTED_VALUE"""),3.0)</f>
        <v>3</v>
      </c>
      <c r="Q77" s="576">
        <f>IFERROR(__xludf.DUMMYFUNCTION("""COMPUTED_VALUE"""),6.0)</f>
        <v>6</v>
      </c>
      <c r="R77" s="576" t="str">
        <f>IFERROR(__xludf.DUMMYFUNCTION("""COMPUTED_VALUE"""),"F0603R")</f>
        <v>F0603R</v>
      </c>
      <c r="S77" s="576">
        <f>IFERROR(__xludf.DUMMYFUNCTION("""COMPUTED_VALUE"""),4.0)</f>
        <v>4</v>
      </c>
      <c r="T77" s="576">
        <f>IFERROR(__xludf.DUMMYFUNCTION("""COMPUTED_VALUE"""),7.0)</f>
        <v>7</v>
      </c>
      <c r="U77" s="576" t="str">
        <f>IFERROR(__xludf.DUMMYFUNCTION("""COMPUTED_VALUE"""),"G0706R")</f>
        <v>G0706R</v>
      </c>
      <c r="V77" s="576">
        <f>IFERROR(__xludf.DUMMYFUNCTION("""COMPUTED_VALUE"""),4.0)</f>
        <v>4</v>
      </c>
      <c r="W77" s="576">
        <f>IFERROR(__xludf.DUMMYFUNCTION("""COMPUTED_VALUE"""),6.0)</f>
        <v>6</v>
      </c>
      <c r="X77" s="576" t="str">
        <f>IFERROR(__xludf.DUMMYFUNCTION("""COMPUTED_VALUE"""),"H0603R")</f>
        <v>H0603R</v>
      </c>
      <c r="Y77" s="576">
        <f>IFERROR(__xludf.DUMMYFUNCTION("""COMPUTED_VALUE"""),5.0)</f>
        <v>5</v>
      </c>
      <c r="Z77" s="576">
        <f>IFERROR(__xludf.DUMMYFUNCTION("""COMPUTED_VALUE"""),6.0)</f>
        <v>6</v>
      </c>
      <c r="AA77" s="576" t="str">
        <f>IFERROR(__xludf.DUMMYFUNCTION("""COMPUTED_VALUE"""),"I0606R")</f>
        <v>I0606R</v>
      </c>
      <c r="AB77" s="576">
        <f>IFERROR(__xludf.DUMMYFUNCTION("""COMPUTED_VALUE"""),6.0)</f>
        <v>6</v>
      </c>
      <c r="AC77" s="576">
        <f>IFERROR(__xludf.DUMMYFUNCTION("""COMPUTED_VALUE"""),5.0)</f>
        <v>5</v>
      </c>
      <c r="AD77" s="576" t="str">
        <f>IFERROR(__xludf.DUMMYFUNCTION("""COMPUTED_VALUE"""),"J0506R")</f>
        <v>J0506R</v>
      </c>
      <c r="AE77" s="576">
        <f>IFERROR(__xludf.DUMMYFUNCTION("""COMPUTED_VALUE"""),6.0)</f>
        <v>6</v>
      </c>
      <c r="AF77" s="576">
        <f>IFERROR(__xludf.DUMMYFUNCTION("""COMPUTED_VALUE"""),6.0)</f>
        <v>6</v>
      </c>
      <c r="AG77" s="576" t="str">
        <f>IFERROR(__xludf.DUMMYFUNCTION("""COMPUTED_VALUE"""),"K0603R")</f>
        <v>K0603R</v>
      </c>
      <c r="AH77" s="576">
        <f>IFERROR(__xludf.DUMMYFUNCTION("""COMPUTED_VALUE"""),7.0)</f>
        <v>7</v>
      </c>
      <c r="AI77" s="576">
        <f>IFERROR(__xludf.DUMMYFUNCTION("""COMPUTED_VALUE"""),6.0)</f>
        <v>6</v>
      </c>
      <c r="AJ77" s="576" t="str">
        <f>IFERROR(__xludf.DUMMYFUNCTION("""COMPUTED_VALUE"""),"L0603R")</f>
        <v>L0603R</v>
      </c>
      <c r="AK77" s="576">
        <f>IFERROR(__xludf.DUMMYFUNCTION("""COMPUTED_VALUE"""),7.0)</f>
        <v>7</v>
      </c>
      <c r="AL77" s="576">
        <f>IFERROR(__xludf.DUMMYFUNCTION("""COMPUTED_VALUE"""),6.0)</f>
        <v>6</v>
      </c>
      <c r="AM77" s="576" t="str">
        <f>IFERROR(__xludf.DUMMYFUNCTION("""COMPUTED_VALUE"""),"M0603R")</f>
        <v>M0603R</v>
      </c>
      <c r="AN77" s="576">
        <f>IFERROR(__xludf.DUMMYFUNCTION("""COMPUTED_VALUE"""),8.0)</f>
        <v>8</v>
      </c>
      <c r="AO77" s="576">
        <f>IFERROR(__xludf.DUMMYFUNCTION("""COMPUTED_VALUE"""),6.0)</f>
        <v>6</v>
      </c>
      <c r="AP77" s="576" t="str">
        <f>IFERROR(__xludf.DUMMYFUNCTION("""COMPUTED_VALUE"""),"N0603R")</f>
        <v>N0603R</v>
      </c>
      <c r="AQ77" s="576">
        <f>IFERROR(__xludf.DUMMYFUNCTION("""COMPUTED_VALUE"""),8.0)</f>
        <v>8</v>
      </c>
      <c r="AR77" s="576">
        <f>IFERROR(__xludf.DUMMYFUNCTION("""COMPUTED_VALUE"""),6.0)</f>
        <v>6</v>
      </c>
      <c r="AS77" s="576" t="str">
        <f>IFERROR(__xludf.DUMMYFUNCTION("""COMPUTED_VALUE"""),"O0603R")</f>
        <v>O0603R</v>
      </c>
      <c r="AT77" s="576">
        <f>IFERROR(__xludf.DUMMYFUNCTION("""COMPUTED_VALUE"""),9.0)</f>
        <v>9</v>
      </c>
      <c r="AU77" s="576">
        <f>IFERROR(__xludf.DUMMYFUNCTION("""COMPUTED_VALUE"""),6.0)</f>
        <v>6</v>
      </c>
      <c r="AV77" s="576" t="str">
        <f>IFERROR(__xludf.DUMMYFUNCTION("""COMPUTED_VALUE"""),"P0606R")</f>
        <v>P0606R</v>
      </c>
      <c r="AW77" s="576"/>
      <c r="AX77" s="576"/>
      <c r="AY77" s="576"/>
      <c r="AZ77" s="576"/>
      <c r="BA77" s="576"/>
      <c r="BB77" s="576"/>
      <c r="BC77" s="576">
        <f>IFERROR(__xludf.DUMMYFUNCTION("""COMPUTED_VALUE"""),10.0)</f>
        <v>10</v>
      </c>
      <c r="BD77" s="576">
        <f>IFERROR(__xludf.DUMMYFUNCTION("""COMPUTED_VALUE"""),4.0)</f>
        <v>4</v>
      </c>
      <c r="BE77" s="576" t="str">
        <f>IFERROR(__xludf.DUMMYFUNCTION("""COMPUTED_VALUE"""),"S040206")</f>
        <v>S040206</v>
      </c>
    </row>
    <row r="78">
      <c r="A78" s="576">
        <f>IFERROR(__xludf.DUMMYFUNCTION("""COMPUTED_VALUE"""),1.0)</f>
        <v>1</v>
      </c>
      <c r="B78" s="576">
        <f>IFERROR(__xludf.DUMMYFUNCTION("""COMPUTED_VALUE"""),5.0)</f>
        <v>5</v>
      </c>
      <c r="C78" s="576" t="str">
        <f>IFERROR(__xludf.DUMMYFUNCTION("""COMPUTED_VALUE"""),"A0507F")</f>
        <v>A0507F</v>
      </c>
      <c r="D78" s="576">
        <f>IFERROR(__xludf.DUMMYFUNCTION("""COMPUTED_VALUE"""),1.0)</f>
        <v>1</v>
      </c>
      <c r="E78" s="576">
        <f>IFERROR(__xludf.DUMMYFUNCTION("""COMPUTED_VALUE"""),5.0)</f>
        <v>5</v>
      </c>
      <c r="F78" s="576" t="str">
        <f>IFERROR(__xludf.DUMMYFUNCTION("""COMPUTED_VALUE"""),"B0507F")</f>
        <v>B0507F</v>
      </c>
      <c r="G78" s="576">
        <f>IFERROR(__xludf.DUMMYFUNCTION("""COMPUTED_VALUE"""),2.0)</f>
        <v>2</v>
      </c>
      <c r="H78" s="576">
        <f>IFERROR(__xludf.DUMMYFUNCTION("""COMPUTED_VALUE"""),5.0)</f>
        <v>5</v>
      </c>
      <c r="I78" s="576" t="str">
        <f>IFERROR(__xludf.DUMMYFUNCTION("""COMPUTED_VALUE"""),"C0507F")</f>
        <v>C0507F</v>
      </c>
      <c r="J78" s="576">
        <f>IFERROR(__xludf.DUMMYFUNCTION("""COMPUTED_VALUE"""),2.0)</f>
        <v>2</v>
      </c>
      <c r="K78" s="576">
        <f>IFERROR(__xludf.DUMMYFUNCTION("""COMPUTED_VALUE"""),5.0)</f>
        <v>5</v>
      </c>
      <c r="L78" s="576" t="str">
        <f>IFERROR(__xludf.DUMMYFUNCTION("""COMPUTED_VALUE"""),"D0507F")</f>
        <v>D0507F</v>
      </c>
      <c r="M78" s="576">
        <f>IFERROR(__xludf.DUMMYFUNCTION("""COMPUTED_VALUE"""),3.0)</f>
        <v>3</v>
      </c>
      <c r="N78" s="576">
        <f>IFERROR(__xludf.DUMMYFUNCTION("""COMPUTED_VALUE"""),5.0)</f>
        <v>5</v>
      </c>
      <c r="O78" s="576" t="str">
        <f>IFERROR(__xludf.DUMMYFUNCTION("""COMPUTED_VALUE"""),"E0507F")</f>
        <v>E0507F</v>
      </c>
      <c r="P78" s="576">
        <f>IFERROR(__xludf.DUMMYFUNCTION("""COMPUTED_VALUE"""),3.0)</f>
        <v>3</v>
      </c>
      <c r="Q78" s="576">
        <f>IFERROR(__xludf.DUMMYFUNCTION("""COMPUTED_VALUE"""),6.0)</f>
        <v>6</v>
      </c>
      <c r="R78" s="576" t="str">
        <f>IFERROR(__xludf.DUMMYFUNCTION("""COMPUTED_VALUE"""),"F0604F")</f>
        <v>F0604F</v>
      </c>
      <c r="S78" s="576">
        <f>IFERROR(__xludf.DUMMYFUNCTION("""COMPUTED_VALUE"""),4.0)</f>
        <v>4</v>
      </c>
      <c r="T78" s="576">
        <f>IFERROR(__xludf.DUMMYFUNCTION("""COMPUTED_VALUE"""),7.0)</f>
        <v>7</v>
      </c>
      <c r="U78" s="576" t="str">
        <f>IFERROR(__xludf.DUMMYFUNCTION("""COMPUTED_VALUE"""),"G0707F")</f>
        <v>G0707F</v>
      </c>
      <c r="V78" s="576">
        <f>IFERROR(__xludf.DUMMYFUNCTION("""COMPUTED_VALUE"""),4.0)</f>
        <v>4</v>
      </c>
      <c r="W78" s="576">
        <f>IFERROR(__xludf.DUMMYFUNCTION("""COMPUTED_VALUE"""),6.0)</f>
        <v>6</v>
      </c>
      <c r="X78" s="576" t="str">
        <f>IFERROR(__xludf.DUMMYFUNCTION("""COMPUTED_VALUE"""),"H0604F")</f>
        <v>H0604F</v>
      </c>
      <c r="Y78" s="576">
        <f>IFERROR(__xludf.DUMMYFUNCTION("""COMPUTED_VALUE"""),5.0)</f>
        <v>5</v>
      </c>
      <c r="Z78" s="576">
        <f>IFERROR(__xludf.DUMMYFUNCTION("""COMPUTED_VALUE"""),6.0)</f>
        <v>6</v>
      </c>
      <c r="AA78" s="576" t="str">
        <f>IFERROR(__xludf.DUMMYFUNCTION("""COMPUTED_VALUE"""),"I0607F")</f>
        <v>I0607F</v>
      </c>
      <c r="AB78" s="576">
        <f>IFERROR(__xludf.DUMMYFUNCTION("""COMPUTED_VALUE"""),6.0)</f>
        <v>6</v>
      </c>
      <c r="AC78" s="576">
        <f>IFERROR(__xludf.DUMMYFUNCTION("""COMPUTED_VALUE"""),5.0)</f>
        <v>5</v>
      </c>
      <c r="AD78" s="576" t="str">
        <f>IFERROR(__xludf.DUMMYFUNCTION("""COMPUTED_VALUE"""),"J0507F")</f>
        <v>J0507F</v>
      </c>
      <c r="AE78" s="576">
        <f>IFERROR(__xludf.DUMMYFUNCTION("""COMPUTED_VALUE"""),6.0)</f>
        <v>6</v>
      </c>
      <c r="AF78" s="576">
        <f>IFERROR(__xludf.DUMMYFUNCTION("""COMPUTED_VALUE"""),6.0)</f>
        <v>6</v>
      </c>
      <c r="AG78" s="576" t="str">
        <f>IFERROR(__xludf.DUMMYFUNCTION("""COMPUTED_VALUE"""),"K0604F")</f>
        <v>K0604F</v>
      </c>
      <c r="AH78" s="576">
        <f>IFERROR(__xludf.DUMMYFUNCTION("""COMPUTED_VALUE"""),7.0)</f>
        <v>7</v>
      </c>
      <c r="AI78" s="576">
        <f>IFERROR(__xludf.DUMMYFUNCTION("""COMPUTED_VALUE"""),6.0)</f>
        <v>6</v>
      </c>
      <c r="AJ78" s="576" t="str">
        <f>IFERROR(__xludf.DUMMYFUNCTION("""COMPUTED_VALUE"""),"L0604F")</f>
        <v>L0604F</v>
      </c>
      <c r="AK78" s="576">
        <f>IFERROR(__xludf.DUMMYFUNCTION("""COMPUTED_VALUE"""),7.0)</f>
        <v>7</v>
      </c>
      <c r="AL78" s="576">
        <f>IFERROR(__xludf.DUMMYFUNCTION("""COMPUTED_VALUE"""),6.0)</f>
        <v>6</v>
      </c>
      <c r="AM78" s="576" t="str">
        <f>IFERROR(__xludf.DUMMYFUNCTION("""COMPUTED_VALUE"""),"M0604F")</f>
        <v>M0604F</v>
      </c>
      <c r="AN78" s="576">
        <f>IFERROR(__xludf.DUMMYFUNCTION("""COMPUTED_VALUE"""),8.0)</f>
        <v>8</v>
      </c>
      <c r="AO78" s="576">
        <f>IFERROR(__xludf.DUMMYFUNCTION("""COMPUTED_VALUE"""),6.0)</f>
        <v>6</v>
      </c>
      <c r="AP78" s="576" t="str">
        <f>IFERROR(__xludf.DUMMYFUNCTION("""COMPUTED_VALUE"""),"N0604F")</f>
        <v>N0604F</v>
      </c>
      <c r="AQ78" s="576">
        <f>IFERROR(__xludf.DUMMYFUNCTION("""COMPUTED_VALUE"""),8.0)</f>
        <v>8</v>
      </c>
      <c r="AR78" s="576">
        <f>IFERROR(__xludf.DUMMYFUNCTION("""COMPUTED_VALUE"""),6.0)</f>
        <v>6</v>
      </c>
      <c r="AS78" s="576" t="str">
        <f>IFERROR(__xludf.DUMMYFUNCTION("""COMPUTED_VALUE"""),"O0604F")</f>
        <v>O0604F</v>
      </c>
      <c r="AT78" s="576">
        <f>IFERROR(__xludf.DUMMYFUNCTION("""COMPUTED_VALUE"""),9.0)</f>
        <v>9</v>
      </c>
      <c r="AU78" s="576">
        <f>IFERROR(__xludf.DUMMYFUNCTION("""COMPUTED_VALUE"""),6.0)</f>
        <v>6</v>
      </c>
      <c r="AV78" s="576" t="str">
        <f>IFERROR(__xludf.DUMMYFUNCTION("""COMPUTED_VALUE"""),"P0607F")</f>
        <v>P0607F</v>
      </c>
      <c r="AW78" s="576"/>
      <c r="AX78" s="576"/>
      <c r="AY78" s="576"/>
      <c r="AZ78" s="576"/>
      <c r="BA78" s="576"/>
      <c r="BB78" s="576"/>
      <c r="BC78" s="576">
        <f>IFERROR(__xludf.DUMMYFUNCTION("""COMPUTED_VALUE"""),10.0)</f>
        <v>10</v>
      </c>
      <c r="BD78" s="576">
        <f>IFERROR(__xludf.DUMMYFUNCTION("""COMPUTED_VALUE"""),4.0)</f>
        <v>4</v>
      </c>
      <c r="BE78" s="576" t="str">
        <f>IFERROR(__xludf.DUMMYFUNCTION("""COMPUTED_VALUE"""),"S040207")</f>
        <v>S040207</v>
      </c>
    </row>
    <row r="79">
      <c r="A79" s="576">
        <f>IFERROR(__xludf.DUMMYFUNCTION("""COMPUTED_VALUE"""),1.0)</f>
        <v>1</v>
      </c>
      <c r="B79" s="576">
        <f>IFERROR(__xludf.DUMMYFUNCTION("""COMPUTED_VALUE"""),5.0)</f>
        <v>5</v>
      </c>
      <c r="C79" s="576" t="str">
        <f>IFERROR(__xludf.DUMMYFUNCTION("""COMPUTED_VALUE"""),"A0507R")</f>
        <v>A0507R</v>
      </c>
      <c r="D79" s="576">
        <f>IFERROR(__xludf.DUMMYFUNCTION("""COMPUTED_VALUE"""),1.0)</f>
        <v>1</v>
      </c>
      <c r="E79" s="576">
        <f>IFERROR(__xludf.DUMMYFUNCTION("""COMPUTED_VALUE"""),5.0)</f>
        <v>5</v>
      </c>
      <c r="F79" s="576" t="str">
        <f>IFERROR(__xludf.DUMMYFUNCTION("""COMPUTED_VALUE"""),"B0507R")</f>
        <v>B0507R</v>
      </c>
      <c r="G79" s="576">
        <f>IFERROR(__xludf.DUMMYFUNCTION("""COMPUTED_VALUE"""),2.0)</f>
        <v>2</v>
      </c>
      <c r="H79" s="576">
        <f>IFERROR(__xludf.DUMMYFUNCTION("""COMPUTED_VALUE"""),5.0)</f>
        <v>5</v>
      </c>
      <c r="I79" s="576" t="str">
        <f>IFERROR(__xludf.DUMMYFUNCTION("""COMPUTED_VALUE"""),"C0507R")</f>
        <v>C0507R</v>
      </c>
      <c r="J79" s="576">
        <f>IFERROR(__xludf.DUMMYFUNCTION("""COMPUTED_VALUE"""),2.0)</f>
        <v>2</v>
      </c>
      <c r="K79" s="576">
        <f>IFERROR(__xludf.DUMMYFUNCTION("""COMPUTED_VALUE"""),5.0)</f>
        <v>5</v>
      </c>
      <c r="L79" s="576" t="str">
        <f>IFERROR(__xludf.DUMMYFUNCTION("""COMPUTED_VALUE"""),"D0507R")</f>
        <v>D0507R</v>
      </c>
      <c r="M79" s="576">
        <f>IFERROR(__xludf.DUMMYFUNCTION("""COMPUTED_VALUE"""),3.0)</f>
        <v>3</v>
      </c>
      <c r="N79" s="576">
        <f>IFERROR(__xludf.DUMMYFUNCTION("""COMPUTED_VALUE"""),5.0)</f>
        <v>5</v>
      </c>
      <c r="O79" s="576" t="str">
        <f>IFERROR(__xludf.DUMMYFUNCTION("""COMPUTED_VALUE"""),"E0507R")</f>
        <v>E0507R</v>
      </c>
      <c r="P79" s="576">
        <f>IFERROR(__xludf.DUMMYFUNCTION("""COMPUTED_VALUE"""),3.0)</f>
        <v>3</v>
      </c>
      <c r="Q79" s="576">
        <f>IFERROR(__xludf.DUMMYFUNCTION("""COMPUTED_VALUE"""),6.0)</f>
        <v>6</v>
      </c>
      <c r="R79" s="576" t="str">
        <f>IFERROR(__xludf.DUMMYFUNCTION("""COMPUTED_VALUE"""),"F0604R")</f>
        <v>F0604R</v>
      </c>
      <c r="S79" s="576">
        <f>IFERROR(__xludf.DUMMYFUNCTION("""COMPUTED_VALUE"""),4.0)</f>
        <v>4</v>
      </c>
      <c r="T79" s="576">
        <f>IFERROR(__xludf.DUMMYFUNCTION("""COMPUTED_VALUE"""),7.0)</f>
        <v>7</v>
      </c>
      <c r="U79" s="576" t="str">
        <f>IFERROR(__xludf.DUMMYFUNCTION("""COMPUTED_VALUE"""),"G0707R")</f>
        <v>G0707R</v>
      </c>
      <c r="V79" s="576">
        <f>IFERROR(__xludf.DUMMYFUNCTION("""COMPUTED_VALUE"""),4.0)</f>
        <v>4</v>
      </c>
      <c r="W79" s="576">
        <f>IFERROR(__xludf.DUMMYFUNCTION("""COMPUTED_VALUE"""),6.0)</f>
        <v>6</v>
      </c>
      <c r="X79" s="576" t="str">
        <f>IFERROR(__xludf.DUMMYFUNCTION("""COMPUTED_VALUE"""),"H0604R")</f>
        <v>H0604R</v>
      </c>
      <c r="Y79" s="576">
        <f>IFERROR(__xludf.DUMMYFUNCTION("""COMPUTED_VALUE"""),5.0)</f>
        <v>5</v>
      </c>
      <c r="Z79" s="576">
        <f>IFERROR(__xludf.DUMMYFUNCTION("""COMPUTED_VALUE"""),6.0)</f>
        <v>6</v>
      </c>
      <c r="AA79" s="576" t="str">
        <f>IFERROR(__xludf.DUMMYFUNCTION("""COMPUTED_VALUE"""),"I0607R")</f>
        <v>I0607R</v>
      </c>
      <c r="AB79" s="576">
        <f>IFERROR(__xludf.DUMMYFUNCTION("""COMPUTED_VALUE"""),6.0)</f>
        <v>6</v>
      </c>
      <c r="AC79" s="576">
        <f>IFERROR(__xludf.DUMMYFUNCTION("""COMPUTED_VALUE"""),5.0)</f>
        <v>5</v>
      </c>
      <c r="AD79" s="576" t="str">
        <f>IFERROR(__xludf.DUMMYFUNCTION("""COMPUTED_VALUE"""),"J0507R")</f>
        <v>J0507R</v>
      </c>
      <c r="AE79" s="576">
        <f>IFERROR(__xludf.DUMMYFUNCTION("""COMPUTED_VALUE"""),6.0)</f>
        <v>6</v>
      </c>
      <c r="AF79" s="576">
        <f>IFERROR(__xludf.DUMMYFUNCTION("""COMPUTED_VALUE"""),6.0)</f>
        <v>6</v>
      </c>
      <c r="AG79" s="576" t="str">
        <f>IFERROR(__xludf.DUMMYFUNCTION("""COMPUTED_VALUE"""),"K0604R")</f>
        <v>K0604R</v>
      </c>
      <c r="AH79" s="576">
        <f>IFERROR(__xludf.DUMMYFUNCTION("""COMPUTED_VALUE"""),7.0)</f>
        <v>7</v>
      </c>
      <c r="AI79" s="576">
        <f>IFERROR(__xludf.DUMMYFUNCTION("""COMPUTED_VALUE"""),6.0)</f>
        <v>6</v>
      </c>
      <c r="AJ79" s="576" t="str">
        <f>IFERROR(__xludf.DUMMYFUNCTION("""COMPUTED_VALUE"""),"L0604R")</f>
        <v>L0604R</v>
      </c>
      <c r="AK79" s="576">
        <f>IFERROR(__xludf.DUMMYFUNCTION("""COMPUTED_VALUE"""),7.0)</f>
        <v>7</v>
      </c>
      <c r="AL79" s="576">
        <f>IFERROR(__xludf.DUMMYFUNCTION("""COMPUTED_VALUE"""),6.0)</f>
        <v>6</v>
      </c>
      <c r="AM79" s="576" t="str">
        <f>IFERROR(__xludf.DUMMYFUNCTION("""COMPUTED_VALUE"""),"M0604R")</f>
        <v>M0604R</v>
      </c>
      <c r="AN79" s="576">
        <f>IFERROR(__xludf.DUMMYFUNCTION("""COMPUTED_VALUE"""),8.0)</f>
        <v>8</v>
      </c>
      <c r="AO79" s="576">
        <f>IFERROR(__xludf.DUMMYFUNCTION("""COMPUTED_VALUE"""),6.0)</f>
        <v>6</v>
      </c>
      <c r="AP79" s="576" t="str">
        <f>IFERROR(__xludf.DUMMYFUNCTION("""COMPUTED_VALUE"""),"N0604R")</f>
        <v>N0604R</v>
      </c>
      <c r="AQ79" s="576">
        <f>IFERROR(__xludf.DUMMYFUNCTION("""COMPUTED_VALUE"""),8.0)</f>
        <v>8</v>
      </c>
      <c r="AR79" s="576">
        <f>IFERROR(__xludf.DUMMYFUNCTION("""COMPUTED_VALUE"""),6.0)</f>
        <v>6</v>
      </c>
      <c r="AS79" s="576" t="str">
        <f>IFERROR(__xludf.DUMMYFUNCTION("""COMPUTED_VALUE"""),"O0604R")</f>
        <v>O0604R</v>
      </c>
      <c r="AT79" s="576">
        <f>IFERROR(__xludf.DUMMYFUNCTION("""COMPUTED_VALUE"""),9.0)</f>
        <v>9</v>
      </c>
      <c r="AU79" s="576">
        <f>IFERROR(__xludf.DUMMYFUNCTION("""COMPUTED_VALUE"""),6.0)</f>
        <v>6</v>
      </c>
      <c r="AV79" s="576" t="str">
        <f>IFERROR(__xludf.DUMMYFUNCTION("""COMPUTED_VALUE"""),"P0607R")</f>
        <v>P0607R</v>
      </c>
      <c r="AW79" s="576"/>
      <c r="AX79" s="576"/>
      <c r="AY79" s="576"/>
      <c r="AZ79" s="576"/>
      <c r="BA79" s="576"/>
      <c r="BB79" s="576"/>
      <c r="BC79" s="576">
        <f>IFERROR(__xludf.DUMMYFUNCTION("""COMPUTED_VALUE"""),10.0)</f>
        <v>10</v>
      </c>
      <c r="BD79" s="576">
        <f>IFERROR(__xludf.DUMMYFUNCTION("""COMPUTED_VALUE"""),4.0)</f>
        <v>4</v>
      </c>
      <c r="BE79" s="576" t="str">
        <f>IFERROR(__xludf.DUMMYFUNCTION("""COMPUTED_VALUE"""),"S040301")</f>
        <v>S040301</v>
      </c>
    </row>
    <row r="80">
      <c r="A80" s="576">
        <f>IFERROR(__xludf.DUMMYFUNCTION("""COMPUTED_VALUE"""),1.0)</f>
        <v>1</v>
      </c>
      <c r="B80" s="576">
        <f>IFERROR(__xludf.DUMMYFUNCTION("""COMPUTED_VALUE"""),5.0)</f>
        <v>5</v>
      </c>
      <c r="C80" s="576" t="str">
        <f>IFERROR(__xludf.DUMMYFUNCTION("""COMPUTED_VALUE"""),"A0508F")</f>
        <v>A0508F</v>
      </c>
      <c r="D80" s="576">
        <f>IFERROR(__xludf.DUMMYFUNCTION("""COMPUTED_VALUE"""),1.0)</f>
        <v>1</v>
      </c>
      <c r="E80" s="576">
        <f>IFERROR(__xludf.DUMMYFUNCTION("""COMPUTED_VALUE"""),5.0)</f>
        <v>5</v>
      </c>
      <c r="F80" s="576" t="str">
        <f>IFERROR(__xludf.DUMMYFUNCTION("""COMPUTED_VALUE"""),"B0508F")</f>
        <v>B0508F</v>
      </c>
      <c r="G80" s="576">
        <f>IFERROR(__xludf.DUMMYFUNCTION("""COMPUTED_VALUE"""),2.0)</f>
        <v>2</v>
      </c>
      <c r="H80" s="576">
        <f>IFERROR(__xludf.DUMMYFUNCTION("""COMPUTED_VALUE"""),5.0)</f>
        <v>5</v>
      </c>
      <c r="I80" s="576" t="str">
        <f>IFERROR(__xludf.DUMMYFUNCTION("""COMPUTED_VALUE"""),"C0508F")</f>
        <v>C0508F</v>
      </c>
      <c r="J80" s="576">
        <f>IFERROR(__xludf.DUMMYFUNCTION("""COMPUTED_VALUE"""),2.0)</f>
        <v>2</v>
      </c>
      <c r="K80" s="576">
        <f>IFERROR(__xludf.DUMMYFUNCTION("""COMPUTED_VALUE"""),5.0)</f>
        <v>5</v>
      </c>
      <c r="L80" s="576" t="str">
        <f>IFERROR(__xludf.DUMMYFUNCTION("""COMPUTED_VALUE"""),"D0508F")</f>
        <v>D0508F</v>
      </c>
      <c r="M80" s="576">
        <f>IFERROR(__xludf.DUMMYFUNCTION("""COMPUTED_VALUE"""),3.0)</f>
        <v>3</v>
      </c>
      <c r="N80" s="576">
        <f>IFERROR(__xludf.DUMMYFUNCTION("""COMPUTED_VALUE"""),5.0)</f>
        <v>5</v>
      </c>
      <c r="O80" s="576" t="str">
        <f>IFERROR(__xludf.DUMMYFUNCTION("""COMPUTED_VALUE"""),"E0508F")</f>
        <v>E0508F</v>
      </c>
      <c r="P80" s="576">
        <f>IFERROR(__xludf.DUMMYFUNCTION("""COMPUTED_VALUE"""),3.0)</f>
        <v>3</v>
      </c>
      <c r="Q80" s="576">
        <f>IFERROR(__xludf.DUMMYFUNCTION("""COMPUTED_VALUE"""),6.0)</f>
        <v>6</v>
      </c>
      <c r="R80" s="576" t="str">
        <f>IFERROR(__xludf.DUMMYFUNCTION("""COMPUTED_VALUE"""),"F0605F")</f>
        <v>F0605F</v>
      </c>
      <c r="S80" s="576">
        <f>IFERROR(__xludf.DUMMYFUNCTION("""COMPUTED_VALUE"""),4.0)</f>
        <v>4</v>
      </c>
      <c r="T80" s="576">
        <f>IFERROR(__xludf.DUMMYFUNCTION("""COMPUTED_VALUE"""),7.0)</f>
        <v>7</v>
      </c>
      <c r="U80" s="576" t="str">
        <f>IFERROR(__xludf.DUMMYFUNCTION("""COMPUTED_VALUE"""),"G0708F")</f>
        <v>G0708F</v>
      </c>
      <c r="V80" s="576">
        <f>IFERROR(__xludf.DUMMYFUNCTION("""COMPUTED_VALUE"""),4.0)</f>
        <v>4</v>
      </c>
      <c r="W80" s="576">
        <f>IFERROR(__xludf.DUMMYFUNCTION("""COMPUTED_VALUE"""),6.0)</f>
        <v>6</v>
      </c>
      <c r="X80" s="576" t="str">
        <f>IFERROR(__xludf.DUMMYFUNCTION("""COMPUTED_VALUE"""),"H0605F")</f>
        <v>H0605F</v>
      </c>
      <c r="Y80" s="576">
        <f>IFERROR(__xludf.DUMMYFUNCTION("""COMPUTED_VALUE"""),5.0)</f>
        <v>5</v>
      </c>
      <c r="Z80" s="576">
        <f>IFERROR(__xludf.DUMMYFUNCTION("""COMPUTED_VALUE"""),6.0)</f>
        <v>6</v>
      </c>
      <c r="AA80" s="576" t="str">
        <f>IFERROR(__xludf.DUMMYFUNCTION("""COMPUTED_VALUE"""),"I0608F")</f>
        <v>I0608F</v>
      </c>
      <c r="AB80" s="576">
        <f>IFERROR(__xludf.DUMMYFUNCTION("""COMPUTED_VALUE"""),6.0)</f>
        <v>6</v>
      </c>
      <c r="AC80" s="576">
        <f>IFERROR(__xludf.DUMMYFUNCTION("""COMPUTED_VALUE"""),5.0)</f>
        <v>5</v>
      </c>
      <c r="AD80" s="576" t="str">
        <f>IFERROR(__xludf.DUMMYFUNCTION("""COMPUTED_VALUE"""),"J0508F")</f>
        <v>J0508F</v>
      </c>
      <c r="AE80" s="576">
        <f>IFERROR(__xludf.DUMMYFUNCTION("""COMPUTED_VALUE"""),6.0)</f>
        <v>6</v>
      </c>
      <c r="AF80" s="576">
        <f>IFERROR(__xludf.DUMMYFUNCTION("""COMPUTED_VALUE"""),6.0)</f>
        <v>6</v>
      </c>
      <c r="AG80" s="576" t="str">
        <f>IFERROR(__xludf.DUMMYFUNCTION("""COMPUTED_VALUE"""),"K0605F")</f>
        <v>K0605F</v>
      </c>
      <c r="AH80" s="576">
        <f>IFERROR(__xludf.DUMMYFUNCTION("""COMPUTED_VALUE"""),7.0)</f>
        <v>7</v>
      </c>
      <c r="AI80" s="576">
        <f>IFERROR(__xludf.DUMMYFUNCTION("""COMPUTED_VALUE"""),6.0)</f>
        <v>6</v>
      </c>
      <c r="AJ80" s="576" t="str">
        <f>IFERROR(__xludf.DUMMYFUNCTION("""COMPUTED_VALUE"""),"L0605F")</f>
        <v>L0605F</v>
      </c>
      <c r="AK80" s="576">
        <f>IFERROR(__xludf.DUMMYFUNCTION("""COMPUTED_VALUE"""),7.0)</f>
        <v>7</v>
      </c>
      <c r="AL80" s="576">
        <f>IFERROR(__xludf.DUMMYFUNCTION("""COMPUTED_VALUE"""),6.0)</f>
        <v>6</v>
      </c>
      <c r="AM80" s="576" t="str">
        <f>IFERROR(__xludf.DUMMYFUNCTION("""COMPUTED_VALUE"""),"M0605F")</f>
        <v>M0605F</v>
      </c>
      <c r="AN80" s="576">
        <f>IFERROR(__xludf.DUMMYFUNCTION("""COMPUTED_VALUE"""),8.0)</f>
        <v>8</v>
      </c>
      <c r="AO80" s="576">
        <f>IFERROR(__xludf.DUMMYFUNCTION("""COMPUTED_VALUE"""),6.0)</f>
        <v>6</v>
      </c>
      <c r="AP80" s="576" t="str">
        <f>IFERROR(__xludf.DUMMYFUNCTION("""COMPUTED_VALUE"""),"N0605F")</f>
        <v>N0605F</v>
      </c>
      <c r="AQ80" s="576">
        <f>IFERROR(__xludf.DUMMYFUNCTION("""COMPUTED_VALUE"""),8.0)</f>
        <v>8</v>
      </c>
      <c r="AR80" s="576">
        <f>IFERROR(__xludf.DUMMYFUNCTION("""COMPUTED_VALUE"""),6.0)</f>
        <v>6</v>
      </c>
      <c r="AS80" s="576" t="str">
        <f>IFERROR(__xludf.DUMMYFUNCTION("""COMPUTED_VALUE"""),"O0605F")</f>
        <v>O0605F</v>
      </c>
      <c r="AT80" s="576">
        <f>IFERROR(__xludf.DUMMYFUNCTION("""COMPUTED_VALUE"""),9.0)</f>
        <v>9</v>
      </c>
      <c r="AU80" s="576">
        <f>IFERROR(__xludf.DUMMYFUNCTION("""COMPUTED_VALUE"""),6.0)</f>
        <v>6</v>
      </c>
      <c r="AV80" s="576" t="str">
        <f>IFERROR(__xludf.DUMMYFUNCTION("""COMPUTED_VALUE"""),"P0608F")</f>
        <v>P0608F</v>
      </c>
      <c r="AW80" s="576"/>
      <c r="AX80" s="576"/>
      <c r="AY80" s="576"/>
      <c r="AZ80" s="576"/>
      <c r="BA80" s="576"/>
      <c r="BB80" s="576"/>
      <c r="BC80" s="576">
        <f>IFERROR(__xludf.DUMMYFUNCTION("""COMPUTED_VALUE"""),10.0)</f>
        <v>10</v>
      </c>
      <c r="BD80" s="576">
        <f>IFERROR(__xludf.DUMMYFUNCTION("""COMPUTED_VALUE"""),4.0)</f>
        <v>4</v>
      </c>
      <c r="BE80" s="576" t="str">
        <f>IFERROR(__xludf.DUMMYFUNCTION("""COMPUTED_VALUE"""),"S040302")</f>
        <v>S040302</v>
      </c>
    </row>
    <row r="81">
      <c r="A81" s="576">
        <f>IFERROR(__xludf.DUMMYFUNCTION("""COMPUTED_VALUE"""),1.0)</f>
        <v>1</v>
      </c>
      <c r="B81" s="576">
        <f>IFERROR(__xludf.DUMMYFUNCTION("""COMPUTED_VALUE"""),6.0)</f>
        <v>6</v>
      </c>
      <c r="C81" s="576" t="str">
        <f>IFERROR(__xludf.DUMMYFUNCTION("""COMPUTED_VALUE"""),"A0601F")</f>
        <v>A0601F</v>
      </c>
      <c r="D81" s="576">
        <f>IFERROR(__xludf.DUMMYFUNCTION("""COMPUTED_VALUE"""),1.0)</f>
        <v>1</v>
      </c>
      <c r="E81" s="576">
        <f>IFERROR(__xludf.DUMMYFUNCTION("""COMPUTED_VALUE"""),5.0)</f>
        <v>5</v>
      </c>
      <c r="F81" s="576" t="str">
        <f>IFERROR(__xludf.DUMMYFUNCTION("""COMPUTED_VALUE"""),"B0508R")</f>
        <v>B0508R</v>
      </c>
      <c r="G81" s="576">
        <f>IFERROR(__xludf.DUMMYFUNCTION("""COMPUTED_VALUE"""),2.0)</f>
        <v>2</v>
      </c>
      <c r="H81" s="576">
        <f>IFERROR(__xludf.DUMMYFUNCTION("""COMPUTED_VALUE"""),5.0)</f>
        <v>5</v>
      </c>
      <c r="I81" s="576" t="str">
        <f>IFERROR(__xludf.DUMMYFUNCTION("""COMPUTED_VALUE"""),"C0508R")</f>
        <v>C0508R</v>
      </c>
      <c r="J81" s="576">
        <f>IFERROR(__xludf.DUMMYFUNCTION("""COMPUTED_VALUE"""),2.0)</f>
        <v>2</v>
      </c>
      <c r="K81" s="576">
        <f>IFERROR(__xludf.DUMMYFUNCTION("""COMPUTED_VALUE"""),5.0)</f>
        <v>5</v>
      </c>
      <c r="L81" s="576" t="str">
        <f>IFERROR(__xludf.DUMMYFUNCTION("""COMPUTED_VALUE"""),"D0508R")</f>
        <v>D0508R</v>
      </c>
      <c r="M81" s="576">
        <f>IFERROR(__xludf.DUMMYFUNCTION("""COMPUTED_VALUE"""),3.0)</f>
        <v>3</v>
      </c>
      <c r="N81" s="576">
        <f>IFERROR(__xludf.DUMMYFUNCTION("""COMPUTED_VALUE"""),5.0)</f>
        <v>5</v>
      </c>
      <c r="O81" s="576" t="str">
        <f>IFERROR(__xludf.DUMMYFUNCTION("""COMPUTED_VALUE"""),"E0508R")</f>
        <v>E0508R</v>
      </c>
      <c r="P81" s="576">
        <f>IFERROR(__xludf.DUMMYFUNCTION("""COMPUTED_VALUE"""),3.0)</f>
        <v>3</v>
      </c>
      <c r="Q81" s="576">
        <f>IFERROR(__xludf.DUMMYFUNCTION("""COMPUTED_VALUE"""),6.0)</f>
        <v>6</v>
      </c>
      <c r="R81" s="576" t="str">
        <f>IFERROR(__xludf.DUMMYFUNCTION("""COMPUTED_VALUE"""),"F0605R")</f>
        <v>F0605R</v>
      </c>
      <c r="S81" s="576">
        <f>IFERROR(__xludf.DUMMYFUNCTION("""COMPUTED_VALUE"""),4.0)</f>
        <v>4</v>
      </c>
      <c r="T81" s="576">
        <f>IFERROR(__xludf.DUMMYFUNCTION("""COMPUTED_VALUE"""),7.0)</f>
        <v>7</v>
      </c>
      <c r="U81" s="576" t="str">
        <f>IFERROR(__xludf.DUMMYFUNCTION("""COMPUTED_VALUE"""),"G0708R")</f>
        <v>G0708R</v>
      </c>
      <c r="V81" s="576">
        <f>IFERROR(__xludf.DUMMYFUNCTION("""COMPUTED_VALUE"""),4.0)</f>
        <v>4</v>
      </c>
      <c r="W81" s="576">
        <f>IFERROR(__xludf.DUMMYFUNCTION("""COMPUTED_VALUE"""),6.0)</f>
        <v>6</v>
      </c>
      <c r="X81" s="576" t="str">
        <f>IFERROR(__xludf.DUMMYFUNCTION("""COMPUTED_VALUE"""),"H0605R")</f>
        <v>H0605R</v>
      </c>
      <c r="Y81" s="576">
        <f>IFERROR(__xludf.DUMMYFUNCTION("""COMPUTED_VALUE"""),5.0)</f>
        <v>5</v>
      </c>
      <c r="Z81" s="576">
        <f>IFERROR(__xludf.DUMMYFUNCTION("""COMPUTED_VALUE"""),6.0)</f>
        <v>6</v>
      </c>
      <c r="AA81" s="576" t="str">
        <f>IFERROR(__xludf.DUMMYFUNCTION("""COMPUTED_VALUE"""),"I0608R")</f>
        <v>I0608R</v>
      </c>
      <c r="AB81" s="576">
        <f>IFERROR(__xludf.DUMMYFUNCTION("""COMPUTED_VALUE"""),6.0)</f>
        <v>6</v>
      </c>
      <c r="AC81" s="576">
        <f>IFERROR(__xludf.DUMMYFUNCTION("""COMPUTED_VALUE"""),5.0)</f>
        <v>5</v>
      </c>
      <c r="AD81" s="576" t="str">
        <f>IFERROR(__xludf.DUMMYFUNCTION("""COMPUTED_VALUE"""),"J0508R")</f>
        <v>J0508R</v>
      </c>
      <c r="AE81" s="576">
        <f>IFERROR(__xludf.DUMMYFUNCTION("""COMPUTED_VALUE"""),6.0)</f>
        <v>6</v>
      </c>
      <c r="AF81" s="576">
        <f>IFERROR(__xludf.DUMMYFUNCTION("""COMPUTED_VALUE"""),6.0)</f>
        <v>6</v>
      </c>
      <c r="AG81" s="576" t="str">
        <f>IFERROR(__xludf.DUMMYFUNCTION("""COMPUTED_VALUE"""),"K0605R")</f>
        <v>K0605R</v>
      </c>
      <c r="AH81" s="576">
        <f>IFERROR(__xludf.DUMMYFUNCTION("""COMPUTED_VALUE"""),7.0)</f>
        <v>7</v>
      </c>
      <c r="AI81" s="576">
        <f>IFERROR(__xludf.DUMMYFUNCTION("""COMPUTED_VALUE"""),6.0)</f>
        <v>6</v>
      </c>
      <c r="AJ81" s="576" t="str">
        <f>IFERROR(__xludf.DUMMYFUNCTION("""COMPUTED_VALUE"""),"L0605R")</f>
        <v>L0605R</v>
      </c>
      <c r="AK81" s="576">
        <f>IFERROR(__xludf.DUMMYFUNCTION("""COMPUTED_VALUE"""),7.0)</f>
        <v>7</v>
      </c>
      <c r="AL81" s="576">
        <f>IFERROR(__xludf.DUMMYFUNCTION("""COMPUTED_VALUE"""),6.0)</f>
        <v>6</v>
      </c>
      <c r="AM81" s="576" t="str">
        <f>IFERROR(__xludf.DUMMYFUNCTION("""COMPUTED_VALUE"""),"M0605R")</f>
        <v>M0605R</v>
      </c>
      <c r="AN81" s="576">
        <f>IFERROR(__xludf.DUMMYFUNCTION("""COMPUTED_VALUE"""),8.0)</f>
        <v>8</v>
      </c>
      <c r="AO81" s="576">
        <f>IFERROR(__xludf.DUMMYFUNCTION("""COMPUTED_VALUE"""),6.0)</f>
        <v>6</v>
      </c>
      <c r="AP81" s="576" t="str">
        <f>IFERROR(__xludf.DUMMYFUNCTION("""COMPUTED_VALUE"""),"N0605R")</f>
        <v>N0605R</v>
      </c>
      <c r="AQ81" s="576">
        <f>IFERROR(__xludf.DUMMYFUNCTION("""COMPUTED_VALUE"""),8.0)</f>
        <v>8</v>
      </c>
      <c r="AR81" s="576">
        <f>IFERROR(__xludf.DUMMYFUNCTION("""COMPUTED_VALUE"""),6.0)</f>
        <v>6</v>
      </c>
      <c r="AS81" s="576" t="str">
        <f>IFERROR(__xludf.DUMMYFUNCTION("""COMPUTED_VALUE"""),"O0605R")</f>
        <v>O0605R</v>
      </c>
      <c r="AT81" s="576">
        <f>IFERROR(__xludf.DUMMYFUNCTION("""COMPUTED_VALUE"""),9.0)</f>
        <v>9</v>
      </c>
      <c r="AU81" s="576">
        <f>IFERROR(__xludf.DUMMYFUNCTION("""COMPUTED_VALUE"""),6.0)</f>
        <v>6</v>
      </c>
      <c r="AV81" s="576" t="str">
        <f>IFERROR(__xludf.DUMMYFUNCTION("""COMPUTED_VALUE"""),"P0608R")</f>
        <v>P0608R</v>
      </c>
      <c r="AW81" s="576"/>
      <c r="AX81" s="576"/>
      <c r="AY81" s="576"/>
      <c r="AZ81" s="576"/>
      <c r="BA81" s="576"/>
      <c r="BB81" s="576"/>
      <c r="BC81" s="576">
        <f>IFERROR(__xludf.DUMMYFUNCTION("""COMPUTED_VALUE"""),10.0)</f>
        <v>10</v>
      </c>
      <c r="BD81" s="576">
        <f>IFERROR(__xludf.DUMMYFUNCTION("""COMPUTED_VALUE"""),4.0)</f>
        <v>4</v>
      </c>
      <c r="BE81" s="576" t="str">
        <f>IFERROR(__xludf.DUMMYFUNCTION("""COMPUTED_VALUE"""),"S040303")</f>
        <v>S040303</v>
      </c>
    </row>
    <row r="82">
      <c r="A82" s="576">
        <f>IFERROR(__xludf.DUMMYFUNCTION("""COMPUTED_VALUE"""),1.0)</f>
        <v>1</v>
      </c>
      <c r="B82" s="576">
        <f>IFERROR(__xludf.DUMMYFUNCTION("""COMPUTED_VALUE"""),6.0)</f>
        <v>6</v>
      </c>
      <c r="C82" s="576" t="str">
        <f>IFERROR(__xludf.DUMMYFUNCTION("""COMPUTED_VALUE"""),"A0601R")</f>
        <v>A0601R</v>
      </c>
      <c r="D82" s="576">
        <f>IFERROR(__xludf.DUMMYFUNCTION("""COMPUTED_VALUE"""),1.0)</f>
        <v>1</v>
      </c>
      <c r="E82" s="576">
        <f>IFERROR(__xludf.DUMMYFUNCTION("""COMPUTED_VALUE"""),6.0)</f>
        <v>6</v>
      </c>
      <c r="F82" s="576" t="str">
        <f>IFERROR(__xludf.DUMMYFUNCTION("""COMPUTED_VALUE"""),"B0601F")</f>
        <v>B0601F</v>
      </c>
      <c r="G82" s="576">
        <f>IFERROR(__xludf.DUMMYFUNCTION("""COMPUTED_VALUE"""),2.0)</f>
        <v>2</v>
      </c>
      <c r="H82" s="576">
        <f>IFERROR(__xludf.DUMMYFUNCTION("""COMPUTED_VALUE"""),6.0)</f>
        <v>6</v>
      </c>
      <c r="I82" s="576" t="str">
        <f>IFERROR(__xludf.DUMMYFUNCTION("""COMPUTED_VALUE"""),"C0601F")</f>
        <v>C0601F</v>
      </c>
      <c r="J82" s="576">
        <f>IFERROR(__xludf.DUMMYFUNCTION("""COMPUTED_VALUE"""),2.0)</f>
        <v>2</v>
      </c>
      <c r="K82" s="576">
        <f>IFERROR(__xludf.DUMMYFUNCTION("""COMPUTED_VALUE"""),6.0)</f>
        <v>6</v>
      </c>
      <c r="L82" s="576" t="str">
        <f>IFERROR(__xludf.DUMMYFUNCTION("""COMPUTED_VALUE"""),"D0601F")</f>
        <v>D0601F</v>
      </c>
      <c r="M82" s="576">
        <f>IFERROR(__xludf.DUMMYFUNCTION("""COMPUTED_VALUE"""),3.0)</f>
        <v>3</v>
      </c>
      <c r="N82" s="576">
        <f>IFERROR(__xludf.DUMMYFUNCTION("""COMPUTED_VALUE"""),6.0)</f>
        <v>6</v>
      </c>
      <c r="O82" s="576" t="str">
        <f>IFERROR(__xludf.DUMMYFUNCTION("""COMPUTED_VALUE"""),"E0601F")</f>
        <v>E0601F</v>
      </c>
      <c r="P82" s="576">
        <f>IFERROR(__xludf.DUMMYFUNCTION("""COMPUTED_VALUE"""),3.0)</f>
        <v>3</v>
      </c>
      <c r="Q82" s="576">
        <f>IFERROR(__xludf.DUMMYFUNCTION("""COMPUTED_VALUE"""),6.0)</f>
        <v>6</v>
      </c>
      <c r="R82" s="576" t="str">
        <f>IFERROR(__xludf.DUMMYFUNCTION("""COMPUTED_VALUE"""),"F0606F")</f>
        <v>F0606F</v>
      </c>
      <c r="S82" s="576">
        <f>IFERROR(__xludf.DUMMYFUNCTION("""COMPUTED_VALUE"""),4.0)</f>
        <v>4</v>
      </c>
      <c r="T82" s="576">
        <f>IFERROR(__xludf.DUMMYFUNCTION("""COMPUTED_VALUE"""),8.0)</f>
        <v>8</v>
      </c>
      <c r="U82" s="576" t="str">
        <f>IFERROR(__xludf.DUMMYFUNCTION("""COMPUTED_VALUE"""),"G0801F")</f>
        <v>G0801F</v>
      </c>
      <c r="V82" s="576">
        <f>IFERROR(__xludf.DUMMYFUNCTION("""COMPUTED_VALUE"""),4.0)</f>
        <v>4</v>
      </c>
      <c r="W82" s="576">
        <f>IFERROR(__xludf.DUMMYFUNCTION("""COMPUTED_VALUE"""),6.0)</f>
        <v>6</v>
      </c>
      <c r="X82" s="576" t="str">
        <f>IFERROR(__xludf.DUMMYFUNCTION("""COMPUTED_VALUE"""),"H0606F")</f>
        <v>H0606F</v>
      </c>
      <c r="Y82" s="576">
        <f>IFERROR(__xludf.DUMMYFUNCTION("""COMPUTED_VALUE"""),5.0)</f>
        <v>5</v>
      </c>
      <c r="Z82" s="576">
        <f>IFERROR(__xludf.DUMMYFUNCTION("""COMPUTED_VALUE"""),7.0)</f>
        <v>7</v>
      </c>
      <c r="AA82" s="576" t="str">
        <f>IFERROR(__xludf.DUMMYFUNCTION("""COMPUTED_VALUE"""),"I0701F")</f>
        <v>I0701F</v>
      </c>
      <c r="AB82" s="576">
        <f>IFERROR(__xludf.DUMMYFUNCTION("""COMPUTED_VALUE"""),6.0)</f>
        <v>6</v>
      </c>
      <c r="AC82" s="576">
        <f>IFERROR(__xludf.DUMMYFUNCTION("""COMPUTED_VALUE"""),6.0)</f>
        <v>6</v>
      </c>
      <c r="AD82" s="576" t="str">
        <f>IFERROR(__xludf.DUMMYFUNCTION("""COMPUTED_VALUE"""),"J0601F")</f>
        <v>J0601F</v>
      </c>
      <c r="AE82" s="576">
        <f>IFERROR(__xludf.DUMMYFUNCTION("""COMPUTED_VALUE"""),6.0)</f>
        <v>6</v>
      </c>
      <c r="AF82" s="576">
        <f>IFERROR(__xludf.DUMMYFUNCTION("""COMPUTED_VALUE"""),6.0)</f>
        <v>6</v>
      </c>
      <c r="AG82" s="576" t="str">
        <f>IFERROR(__xludf.DUMMYFUNCTION("""COMPUTED_VALUE"""),"K0606F")</f>
        <v>K0606F</v>
      </c>
      <c r="AH82" s="576">
        <f>IFERROR(__xludf.DUMMYFUNCTION("""COMPUTED_VALUE"""),7.0)</f>
        <v>7</v>
      </c>
      <c r="AI82" s="576">
        <f>IFERROR(__xludf.DUMMYFUNCTION("""COMPUTED_VALUE"""),6.0)</f>
        <v>6</v>
      </c>
      <c r="AJ82" s="576" t="str">
        <f>IFERROR(__xludf.DUMMYFUNCTION("""COMPUTED_VALUE"""),"L0606F")</f>
        <v>L0606F</v>
      </c>
      <c r="AK82" s="576">
        <f>IFERROR(__xludf.DUMMYFUNCTION("""COMPUTED_VALUE"""),7.0)</f>
        <v>7</v>
      </c>
      <c r="AL82" s="576">
        <f>IFERROR(__xludf.DUMMYFUNCTION("""COMPUTED_VALUE"""),6.0)</f>
        <v>6</v>
      </c>
      <c r="AM82" s="576" t="str">
        <f>IFERROR(__xludf.DUMMYFUNCTION("""COMPUTED_VALUE"""),"M0606F")</f>
        <v>M0606F</v>
      </c>
      <c r="AN82" s="576">
        <f>IFERROR(__xludf.DUMMYFUNCTION("""COMPUTED_VALUE"""),8.0)</f>
        <v>8</v>
      </c>
      <c r="AO82" s="576">
        <f>IFERROR(__xludf.DUMMYFUNCTION("""COMPUTED_VALUE"""),6.0)</f>
        <v>6</v>
      </c>
      <c r="AP82" s="576" t="str">
        <f>IFERROR(__xludf.DUMMYFUNCTION("""COMPUTED_VALUE"""),"N0606F")</f>
        <v>N0606F</v>
      </c>
      <c r="AQ82" s="576">
        <f>IFERROR(__xludf.DUMMYFUNCTION("""COMPUTED_VALUE"""),8.0)</f>
        <v>8</v>
      </c>
      <c r="AR82" s="576">
        <f>IFERROR(__xludf.DUMMYFUNCTION("""COMPUTED_VALUE"""),6.0)</f>
        <v>6</v>
      </c>
      <c r="AS82" s="576" t="str">
        <f>IFERROR(__xludf.DUMMYFUNCTION("""COMPUTED_VALUE"""),"O0606F")</f>
        <v>O0606F</v>
      </c>
      <c r="AT82" s="576">
        <f>IFERROR(__xludf.DUMMYFUNCTION("""COMPUTED_VALUE"""),9.0)</f>
        <v>9</v>
      </c>
      <c r="AU82" s="576">
        <f>IFERROR(__xludf.DUMMYFUNCTION("""COMPUTED_VALUE"""),7.0)</f>
        <v>7</v>
      </c>
      <c r="AV82" s="576" t="str">
        <f>IFERROR(__xludf.DUMMYFUNCTION("""COMPUTED_VALUE"""),"P0701F")</f>
        <v>P0701F</v>
      </c>
      <c r="AW82" s="576"/>
      <c r="AX82" s="576"/>
      <c r="AY82" s="576"/>
      <c r="AZ82" s="576"/>
      <c r="BA82" s="576"/>
      <c r="BB82" s="576"/>
      <c r="BC82" s="576">
        <f>IFERROR(__xludf.DUMMYFUNCTION("""COMPUTED_VALUE"""),10.0)</f>
        <v>10</v>
      </c>
      <c r="BD82" s="576">
        <f>IFERROR(__xludf.DUMMYFUNCTION("""COMPUTED_VALUE"""),4.0)</f>
        <v>4</v>
      </c>
      <c r="BE82" s="576" t="str">
        <f>IFERROR(__xludf.DUMMYFUNCTION("""COMPUTED_VALUE"""),"S040304")</f>
        <v>S040304</v>
      </c>
    </row>
    <row r="83">
      <c r="A83" s="576">
        <f>IFERROR(__xludf.DUMMYFUNCTION("""COMPUTED_VALUE"""),1.0)</f>
        <v>1</v>
      </c>
      <c r="B83" s="576">
        <f>IFERROR(__xludf.DUMMYFUNCTION("""COMPUTED_VALUE"""),6.0)</f>
        <v>6</v>
      </c>
      <c r="C83" s="576" t="str">
        <f>IFERROR(__xludf.DUMMYFUNCTION("""COMPUTED_VALUE"""),"A0602F")</f>
        <v>A0602F</v>
      </c>
      <c r="D83" s="576">
        <f>IFERROR(__xludf.DUMMYFUNCTION("""COMPUTED_VALUE"""),1.0)</f>
        <v>1</v>
      </c>
      <c r="E83" s="576">
        <f>IFERROR(__xludf.DUMMYFUNCTION("""COMPUTED_VALUE"""),6.0)</f>
        <v>6</v>
      </c>
      <c r="F83" s="576" t="str">
        <f>IFERROR(__xludf.DUMMYFUNCTION("""COMPUTED_VALUE"""),"B0601R")</f>
        <v>B0601R</v>
      </c>
      <c r="G83" s="576">
        <f>IFERROR(__xludf.DUMMYFUNCTION("""COMPUTED_VALUE"""),2.0)</f>
        <v>2</v>
      </c>
      <c r="H83" s="576">
        <f>IFERROR(__xludf.DUMMYFUNCTION("""COMPUTED_VALUE"""),6.0)</f>
        <v>6</v>
      </c>
      <c r="I83" s="576" t="str">
        <f>IFERROR(__xludf.DUMMYFUNCTION("""COMPUTED_VALUE"""),"C0601R")</f>
        <v>C0601R</v>
      </c>
      <c r="J83" s="576">
        <f>IFERROR(__xludf.DUMMYFUNCTION("""COMPUTED_VALUE"""),2.0)</f>
        <v>2</v>
      </c>
      <c r="K83" s="576">
        <f>IFERROR(__xludf.DUMMYFUNCTION("""COMPUTED_VALUE"""),6.0)</f>
        <v>6</v>
      </c>
      <c r="L83" s="576" t="str">
        <f>IFERROR(__xludf.DUMMYFUNCTION("""COMPUTED_VALUE"""),"D0601R")</f>
        <v>D0601R</v>
      </c>
      <c r="M83" s="576">
        <f>IFERROR(__xludf.DUMMYFUNCTION("""COMPUTED_VALUE"""),3.0)</f>
        <v>3</v>
      </c>
      <c r="N83" s="576">
        <f>IFERROR(__xludf.DUMMYFUNCTION("""COMPUTED_VALUE"""),6.0)</f>
        <v>6</v>
      </c>
      <c r="O83" s="576" t="str">
        <f>IFERROR(__xludf.DUMMYFUNCTION("""COMPUTED_VALUE"""),"E0601R")</f>
        <v>E0601R</v>
      </c>
      <c r="P83" s="576">
        <f>IFERROR(__xludf.DUMMYFUNCTION("""COMPUTED_VALUE"""),3.0)</f>
        <v>3</v>
      </c>
      <c r="Q83" s="576">
        <f>IFERROR(__xludf.DUMMYFUNCTION("""COMPUTED_VALUE"""),6.0)</f>
        <v>6</v>
      </c>
      <c r="R83" s="576" t="str">
        <f>IFERROR(__xludf.DUMMYFUNCTION("""COMPUTED_VALUE"""),"F0606R")</f>
        <v>F0606R</v>
      </c>
      <c r="S83" s="576">
        <f>IFERROR(__xludf.DUMMYFUNCTION("""COMPUTED_VALUE"""),4.0)</f>
        <v>4</v>
      </c>
      <c r="T83" s="576">
        <f>IFERROR(__xludf.DUMMYFUNCTION("""COMPUTED_VALUE"""),8.0)</f>
        <v>8</v>
      </c>
      <c r="U83" s="576" t="str">
        <f>IFERROR(__xludf.DUMMYFUNCTION("""COMPUTED_VALUE"""),"G0801R")</f>
        <v>G0801R</v>
      </c>
      <c r="V83" s="576">
        <f>IFERROR(__xludf.DUMMYFUNCTION("""COMPUTED_VALUE"""),4.0)</f>
        <v>4</v>
      </c>
      <c r="W83" s="576">
        <f>IFERROR(__xludf.DUMMYFUNCTION("""COMPUTED_VALUE"""),6.0)</f>
        <v>6</v>
      </c>
      <c r="X83" s="576" t="str">
        <f>IFERROR(__xludf.DUMMYFUNCTION("""COMPUTED_VALUE"""),"H0606R")</f>
        <v>H0606R</v>
      </c>
      <c r="Y83" s="576">
        <f>IFERROR(__xludf.DUMMYFUNCTION("""COMPUTED_VALUE"""),5.0)</f>
        <v>5</v>
      </c>
      <c r="Z83" s="576">
        <f>IFERROR(__xludf.DUMMYFUNCTION("""COMPUTED_VALUE"""),7.0)</f>
        <v>7</v>
      </c>
      <c r="AA83" s="576" t="str">
        <f>IFERROR(__xludf.DUMMYFUNCTION("""COMPUTED_VALUE"""),"I0701R")</f>
        <v>I0701R</v>
      </c>
      <c r="AB83" s="576">
        <f>IFERROR(__xludf.DUMMYFUNCTION("""COMPUTED_VALUE"""),6.0)</f>
        <v>6</v>
      </c>
      <c r="AC83" s="576">
        <f>IFERROR(__xludf.DUMMYFUNCTION("""COMPUTED_VALUE"""),6.0)</f>
        <v>6</v>
      </c>
      <c r="AD83" s="576" t="str">
        <f>IFERROR(__xludf.DUMMYFUNCTION("""COMPUTED_VALUE"""),"J0601R")</f>
        <v>J0601R</v>
      </c>
      <c r="AE83" s="576">
        <f>IFERROR(__xludf.DUMMYFUNCTION("""COMPUTED_VALUE"""),6.0)</f>
        <v>6</v>
      </c>
      <c r="AF83" s="576">
        <f>IFERROR(__xludf.DUMMYFUNCTION("""COMPUTED_VALUE"""),6.0)</f>
        <v>6</v>
      </c>
      <c r="AG83" s="576" t="str">
        <f>IFERROR(__xludf.DUMMYFUNCTION("""COMPUTED_VALUE"""),"K0606R")</f>
        <v>K0606R</v>
      </c>
      <c r="AH83" s="576">
        <f>IFERROR(__xludf.DUMMYFUNCTION("""COMPUTED_VALUE"""),7.0)</f>
        <v>7</v>
      </c>
      <c r="AI83" s="576">
        <f>IFERROR(__xludf.DUMMYFUNCTION("""COMPUTED_VALUE"""),6.0)</f>
        <v>6</v>
      </c>
      <c r="AJ83" s="576" t="str">
        <f>IFERROR(__xludf.DUMMYFUNCTION("""COMPUTED_VALUE"""),"L0606R")</f>
        <v>L0606R</v>
      </c>
      <c r="AK83" s="576">
        <f>IFERROR(__xludf.DUMMYFUNCTION("""COMPUTED_VALUE"""),7.0)</f>
        <v>7</v>
      </c>
      <c r="AL83" s="576">
        <f>IFERROR(__xludf.DUMMYFUNCTION("""COMPUTED_VALUE"""),6.0)</f>
        <v>6</v>
      </c>
      <c r="AM83" s="576" t="str">
        <f>IFERROR(__xludf.DUMMYFUNCTION("""COMPUTED_VALUE"""),"M0606R")</f>
        <v>M0606R</v>
      </c>
      <c r="AN83" s="576">
        <f>IFERROR(__xludf.DUMMYFUNCTION("""COMPUTED_VALUE"""),8.0)</f>
        <v>8</v>
      </c>
      <c r="AO83" s="576">
        <f>IFERROR(__xludf.DUMMYFUNCTION("""COMPUTED_VALUE"""),6.0)</f>
        <v>6</v>
      </c>
      <c r="AP83" s="576" t="str">
        <f>IFERROR(__xludf.DUMMYFUNCTION("""COMPUTED_VALUE"""),"N0606R")</f>
        <v>N0606R</v>
      </c>
      <c r="AQ83" s="576">
        <f>IFERROR(__xludf.DUMMYFUNCTION("""COMPUTED_VALUE"""),8.0)</f>
        <v>8</v>
      </c>
      <c r="AR83" s="576">
        <f>IFERROR(__xludf.DUMMYFUNCTION("""COMPUTED_VALUE"""),6.0)</f>
        <v>6</v>
      </c>
      <c r="AS83" s="576" t="str">
        <f>IFERROR(__xludf.DUMMYFUNCTION("""COMPUTED_VALUE"""),"O0606R")</f>
        <v>O0606R</v>
      </c>
      <c r="AT83" s="576">
        <f>IFERROR(__xludf.DUMMYFUNCTION("""COMPUTED_VALUE"""),9.0)</f>
        <v>9</v>
      </c>
      <c r="AU83" s="576">
        <f>IFERROR(__xludf.DUMMYFUNCTION("""COMPUTED_VALUE"""),7.0)</f>
        <v>7</v>
      </c>
      <c r="AV83" s="576" t="str">
        <f>IFERROR(__xludf.DUMMYFUNCTION("""COMPUTED_VALUE"""),"P0701R")</f>
        <v>P0701R</v>
      </c>
      <c r="AW83" s="576"/>
      <c r="AX83" s="576"/>
      <c r="AY83" s="576"/>
      <c r="AZ83" s="576"/>
      <c r="BA83" s="576"/>
      <c r="BB83" s="576"/>
      <c r="BC83" s="576">
        <f>IFERROR(__xludf.DUMMYFUNCTION("""COMPUTED_VALUE"""),10.0)</f>
        <v>10</v>
      </c>
      <c r="BD83" s="576">
        <f>IFERROR(__xludf.DUMMYFUNCTION("""COMPUTED_VALUE"""),4.0)</f>
        <v>4</v>
      </c>
      <c r="BE83" s="576" t="str">
        <f>IFERROR(__xludf.DUMMYFUNCTION("""COMPUTED_VALUE"""),"S040305")</f>
        <v>S040305</v>
      </c>
    </row>
    <row r="84">
      <c r="A84" s="576">
        <f>IFERROR(__xludf.DUMMYFUNCTION("""COMPUTED_VALUE"""),1.0)</f>
        <v>1</v>
      </c>
      <c r="B84" s="576">
        <f>IFERROR(__xludf.DUMMYFUNCTION("""COMPUTED_VALUE"""),6.0)</f>
        <v>6</v>
      </c>
      <c r="C84" s="576" t="str">
        <f>IFERROR(__xludf.DUMMYFUNCTION("""COMPUTED_VALUE"""),"A0602R")</f>
        <v>A0602R</v>
      </c>
      <c r="D84" s="576">
        <f>IFERROR(__xludf.DUMMYFUNCTION("""COMPUTED_VALUE"""),1.0)</f>
        <v>1</v>
      </c>
      <c r="E84" s="576">
        <f>IFERROR(__xludf.DUMMYFUNCTION("""COMPUTED_VALUE"""),6.0)</f>
        <v>6</v>
      </c>
      <c r="F84" s="576" t="str">
        <f>IFERROR(__xludf.DUMMYFUNCTION("""COMPUTED_VALUE"""),"B0602F")</f>
        <v>B0602F</v>
      </c>
      <c r="G84" s="576">
        <f>IFERROR(__xludf.DUMMYFUNCTION("""COMPUTED_VALUE"""),2.0)</f>
        <v>2</v>
      </c>
      <c r="H84" s="576">
        <f>IFERROR(__xludf.DUMMYFUNCTION("""COMPUTED_VALUE"""),6.0)</f>
        <v>6</v>
      </c>
      <c r="I84" s="576" t="str">
        <f>IFERROR(__xludf.DUMMYFUNCTION("""COMPUTED_VALUE"""),"C0602F")</f>
        <v>C0602F</v>
      </c>
      <c r="J84" s="576">
        <f>IFERROR(__xludf.DUMMYFUNCTION("""COMPUTED_VALUE"""),2.0)</f>
        <v>2</v>
      </c>
      <c r="K84" s="576">
        <f>IFERROR(__xludf.DUMMYFUNCTION("""COMPUTED_VALUE"""),6.0)</f>
        <v>6</v>
      </c>
      <c r="L84" s="576" t="str">
        <f>IFERROR(__xludf.DUMMYFUNCTION("""COMPUTED_VALUE"""),"D0602F")</f>
        <v>D0602F</v>
      </c>
      <c r="M84" s="576">
        <f>IFERROR(__xludf.DUMMYFUNCTION("""COMPUTED_VALUE"""),3.0)</f>
        <v>3</v>
      </c>
      <c r="N84" s="576">
        <f>IFERROR(__xludf.DUMMYFUNCTION("""COMPUTED_VALUE"""),6.0)</f>
        <v>6</v>
      </c>
      <c r="O84" s="576" t="str">
        <f>IFERROR(__xludf.DUMMYFUNCTION("""COMPUTED_VALUE"""),"E0602F")</f>
        <v>E0602F</v>
      </c>
      <c r="P84" s="576">
        <f>IFERROR(__xludf.DUMMYFUNCTION("""COMPUTED_VALUE"""),3.0)</f>
        <v>3</v>
      </c>
      <c r="Q84" s="576">
        <f>IFERROR(__xludf.DUMMYFUNCTION("""COMPUTED_VALUE"""),6.0)</f>
        <v>6</v>
      </c>
      <c r="R84" s="576" t="str">
        <f>IFERROR(__xludf.DUMMYFUNCTION("""COMPUTED_VALUE"""),"F0607F")</f>
        <v>F0607F</v>
      </c>
      <c r="S84" s="576">
        <f>IFERROR(__xludf.DUMMYFUNCTION("""COMPUTED_VALUE"""),4.0)</f>
        <v>4</v>
      </c>
      <c r="T84" s="576">
        <f>IFERROR(__xludf.DUMMYFUNCTION("""COMPUTED_VALUE"""),8.0)</f>
        <v>8</v>
      </c>
      <c r="U84" s="576" t="str">
        <f>IFERROR(__xludf.DUMMYFUNCTION("""COMPUTED_VALUE"""),"G0802F")</f>
        <v>G0802F</v>
      </c>
      <c r="V84" s="576">
        <f>IFERROR(__xludf.DUMMYFUNCTION("""COMPUTED_VALUE"""),4.0)</f>
        <v>4</v>
      </c>
      <c r="W84" s="576">
        <f>IFERROR(__xludf.DUMMYFUNCTION("""COMPUTED_VALUE"""),6.0)</f>
        <v>6</v>
      </c>
      <c r="X84" s="576" t="str">
        <f>IFERROR(__xludf.DUMMYFUNCTION("""COMPUTED_VALUE"""),"H0607F")</f>
        <v>H0607F</v>
      </c>
      <c r="Y84" s="576">
        <f>IFERROR(__xludf.DUMMYFUNCTION("""COMPUTED_VALUE"""),5.0)</f>
        <v>5</v>
      </c>
      <c r="Z84" s="576">
        <f>IFERROR(__xludf.DUMMYFUNCTION("""COMPUTED_VALUE"""),7.0)</f>
        <v>7</v>
      </c>
      <c r="AA84" s="576" t="str">
        <f>IFERROR(__xludf.DUMMYFUNCTION("""COMPUTED_VALUE"""),"I0702F")</f>
        <v>I0702F</v>
      </c>
      <c r="AB84" s="576">
        <f>IFERROR(__xludf.DUMMYFUNCTION("""COMPUTED_VALUE"""),6.0)</f>
        <v>6</v>
      </c>
      <c r="AC84" s="576">
        <f>IFERROR(__xludf.DUMMYFUNCTION("""COMPUTED_VALUE"""),6.0)</f>
        <v>6</v>
      </c>
      <c r="AD84" s="576" t="str">
        <f>IFERROR(__xludf.DUMMYFUNCTION("""COMPUTED_VALUE"""),"J0602F")</f>
        <v>J0602F</v>
      </c>
      <c r="AE84" s="576">
        <f>IFERROR(__xludf.DUMMYFUNCTION("""COMPUTED_VALUE"""),6.0)</f>
        <v>6</v>
      </c>
      <c r="AF84" s="576">
        <f>IFERROR(__xludf.DUMMYFUNCTION("""COMPUTED_VALUE"""),6.0)</f>
        <v>6</v>
      </c>
      <c r="AG84" s="576" t="str">
        <f>IFERROR(__xludf.DUMMYFUNCTION("""COMPUTED_VALUE"""),"K0607F")</f>
        <v>K0607F</v>
      </c>
      <c r="AH84" s="576">
        <f>IFERROR(__xludf.DUMMYFUNCTION("""COMPUTED_VALUE"""),7.0)</f>
        <v>7</v>
      </c>
      <c r="AI84" s="576">
        <f>IFERROR(__xludf.DUMMYFUNCTION("""COMPUTED_VALUE"""),6.0)</f>
        <v>6</v>
      </c>
      <c r="AJ84" s="576" t="str">
        <f>IFERROR(__xludf.DUMMYFUNCTION("""COMPUTED_VALUE"""),"L0607F")</f>
        <v>L0607F</v>
      </c>
      <c r="AK84" s="576">
        <f>IFERROR(__xludf.DUMMYFUNCTION("""COMPUTED_VALUE"""),7.0)</f>
        <v>7</v>
      </c>
      <c r="AL84" s="576">
        <f>IFERROR(__xludf.DUMMYFUNCTION("""COMPUTED_VALUE"""),6.0)</f>
        <v>6</v>
      </c>
      <c r="AM84" s="576" t="str">
        <f>IFERROR(__xludf.DUMMYFUNCTION("""COMPUTED_VALUE"""),"M0607F")</f>
        <v>M0607F</v>
      </c>
      <c r="AN84" s="576">
        <f>IFERROR(__xludf.DUMMYFUNCTION("""COMPUTED_VALUE"""),8.0)</f>
        <v>8</v>
      </c>
      <c r="AO84" s="576">
        <f>IFERROR(__xludf.DUMMYFUNCTION("""COMPUTED_VALUE"""),6.0)</f>
        <v>6</v>
      </c>
      <c r="AP84" s="576" t="str">
        <f>IFERROR(__xludf.DUMMYFUNCTION("""COMPUTED_VALUE"""),"N0607F")</f>
        <v>N0607F</v>
      </c>
      <c r="AQ84" s="576">
        <f>IFERROR(__xludf.DUMMYFUNCTION("""COMPUTED_VALUE"""),8.0)</f>
        <v>8</v>
      </c>
      <c r="AR84" s="576">
        <f>IFERROR(__xludf.DUMMYFUNCTION("""COMPUTED_VALUE"""),6.0)</f>
        <v>6</v>
      </c>
      <c r="AS84" s="576" t="str">
        <f>IFERROR(__xludf.DUMMYFUNCTION("""COMPUTED_VALUE"""),"O0607F")</f>
        <v>O0607F</v>
      </c>
      <c r="AT84" s="576">
        <f>IFERROR(__xludf.DUMMYFUNCTION("""COMPUTED_VALUE"""),9.0)</f>
        <v>9</v>
      </c>
      <c r="AU84" s="576">
        <f>IFERROR(__xludf.DUMMYFUNCTION("""COMPUTED_VALUE"""),7.0)</f>
        <v>7</v>
      </c>
      <c r="AV84" s="576" t="str">
        <f>IFERROR(__xludf.DUMMYFUNCTION("""COMPUTED_VALUE"""),"P0702F")</f>
        <v>P0702F</v>
      </c>
      <c r="AW84" s="576"/>
      <c r="AX84" s="576"/>
      <c r="AY84" s="576"/>
      <c r="AZ84" s="576"/>
      <c r="BA84" s="576"/>
      <c r="BB84" s="576"/>
      <c r="BC84" s="576">
        <f>IFERROR(__xludf.DUMMYFUNCTION("""COMPUTED_VALUE"""),10.0)</f>
        <v>10</v>
      </c>
      <c r="BD84" s="576">
        <f>IFERROR(__xludf.DUMMYFUNCTION("""COMPUTED_VALUE"""),4.0)</f>
        <v>4</v>
      </c>
      <c r="BE84" s="576" t="str">
        <f>IFERROR(__xludf.DUMMYFUNCTION("""COMPUTED_VALUE"""),"S040306")</f>
        <v>S040306</v>
      </c>
    </row>
    <row r="85">
      <c r="A85" s="576">
        <f>IFERROR(__xludf.DUMMYFUNCTION("""COMPUTED_VALUE"""),1.0)</f>
        <v>1</v>
      </c>
      <c r="B85" s="576">
        <f>IFERROR(__xludf.DUMMYFUNCTION("""COMPUTED_VALUE"""),6.0)</f>
        <v>6</v>
      </c>
      <c r="C85" s="576" t="str">
        <f>IFERROR(__xludf.DUMMYFUNCTION("""COMPUTED_VALUE"""),"A0603F")</f>
        <v>A0603F</v>
      </c>
      <c r="D85" s="576">
        <f>IFERROR(__xludf.DUMMYFUNCTION("""COMPUTED_VALUE"""),1.0)</f>
        <v>1</v>
      </c>
      <c r="E85" s="576">
        <f>IFERROR(__xludf.DUMMYFUNCTION("""COMPUTED_VALUE"""),6.0)</f>
        <v>6</v>
      </c>
      <c r="F85" s="576" t="str">
        <f>IFERROR(__xludf.DUMMYFUNCTION("""COMPUTED_VALUE"""),"B0602R")</f>
        <v>B0602R</v>
      </c>
      <c r="G85" s="576">
        <f>IFERROR(__xludf.DUMMYFUNCTION("""COMPUTED_VALUE"""),2.0)</f>
        <v>2</v>
      </c>
      <c r="H85" s="576">
        <f>IFERROR(__xludf.DUMMYFUNCTION("""COMPUTED_VALUE"""),6.0)</f>
        <v>6</v>
      </c>
      <c r="I85" s="576" t="str">
        <f>IFERROR(__xludf.DUMMYFUNCTION("""COMPUTED_VALUE"""),"C0602R")</f>
        <v>C0602R</v>
      </c>
      <c r="J85" s="576">
        <f>IFERROR(__xludf.DUMMYFUNCTION("""COMPUTED_VALUE"""),2.0)</f>
        <v>2</v>
      </c>
      <c r="K85" s="576">
        <f>IFERROR(__xludf.DUMMYFUNCTION("""COMPUTED_VALUE"""),6.0)</f>
        <v>6</v>
      </c>
      <c r="L85" s="576" t="str">
        <f>IFERROR(__xludf.DUMMYFUNCTION("""COMPUTED_VALUE"""),"D0602R")</f>
        <v>D0602R</v>
      </c>
      <c r="M85" s="576">
        <f>IFERROR(__xludf.DUMMYFUNCTION("""COMPUTED_VALUE"""),3.0)</f>
        <v>3</v>
      </c>
      <c r="N85" s="576">
        <f>IFERROR(__xludf.DUMMYFUNCTION("""COMPUTED_VALUE"""),6.0)</f>
        <v>6</v>
      </c>
      <c r="O85" s="576" t="str">
        <f>IFERROR(__xludf.DUMMYFUNCTION("""COMPUTED_VALUE"""),"E0602R")</f>
        <v>E0602R</v>
      </c>
      <c r="P85" s="576">
        <f>IFERROR(__xludf.DUMMYFUNCTION("""COMPUTED_VALUE"""),3.0)</f>
        <v>3</v>
      </c>
      <c r="Q85" s="576">
        <f>IFERROR(__xludf.DUMMYFUNCTION("""COMPUTED_VALUE"""),6.0)</f>
        <v>6</v>
      </c>
      <c r="R85" s="576" t="str">
        <f>IFERROR(__xludf.DUMMYFUNCTION("""COMPUTED_VALUE"""),"F0607R")</f>
        <v>F0607R</v>
      </c>
      <c r="S85" s="576">
        <f>IFERROR(__xludf.DUMMYFUNCTION("""COMPUTED_VALUE"""),4.0)</f>
        <v>4</v>
      </c>
      <c r="T85" s="576">
        <f>IFERROR(__xludf.DUMMYFUNCTION("""COMPUTED_VALUE"""),8.0)</f>
        <v>8</v>
      </c>
      <c r="U85" s="576" t="str">
        <f>IFERROR(__xludf.DUMMYFUNCTION("""COMPUTED_VALUE"""),"G0802R")</f>
        <v>G0802R</v>
      </c>
      <c r="V85" s="576">
        <f>IFERROR(__xludf.DUMMYFUNCTION("""COMPUTED_VALUE"""),4.0)</f>
        <v>4</v>
      </c>
      <c r="W85" s="576">
        <f>IFERROR(__xludf.DUMMYFUNCTION("""COMPUTED_VALUE"""),6.0)</f>
        <v>6</v>
      </c>
      <c r="X85" s="576" t="str">
        <f>IFERROR(__xludf.DUMMYFUNCTION("""COMPUTED_VALUE"""),"H0607R")</f>
        <v>H0607R</v>
      </c>
      <c r="Y85" s="576">
        <f>IFERROR(__xludf.DUMMYFUNCTION("""COMPUTED_VALUE"""),5.0)</f>
        <v>5</v>
      </c>
      <c r="Z85" s="576">
        <f>IFERROR(__xludf.DUMMYFUNCTION("""COMPUTED_VALUE"""),7.0)</f>
        <v>7</v>
      </c>
      <c r="AA85" s="576" t="str">
        <f>IFERROR(__xludf.DUMMYFUNCTION("""COMPUTED_VALUE"""),"I0702R")</f>
        <v>I0702R</v>
      </c>
      <c r="AB85" s="576">
        <f>IFERROR(__xludf.DUMMYFUNCTION("""COMPUTED_VALUE"""),6.0)</f>
        <v>6</v>
      </c>
      <c r="AC85" s="576">
        <f>IFERROR(__xludf.DUMMYFUNCTION("""COMPUTED_VALUE"""),6.0)</f>
        <v>6</v>
      </c>
      <c r="AD85" s="576" t="str">
        <f>IFERROR(__xludf.DUMMYFUNCTION("""COMPUTED_VALUE"""),"J0602R")</f>
        <v>J0602R</v>
      </c>
      <c r="AE85" s="576">
        <f>IFERROR(__xludf.DUMMYFUNCTION("""COMPUTED_VALUE"""),6.0)</f>
        <v>6</v>
      </c>
      <c r="AF85" s="576">
        <f>IFERROR(__xludf.DUMMYFUNCTION("""COMPUTED_VALUE"""),6.0)</f>
        <v>6</v>
      </c>
      <c r="AG85" s="576" t="str">
        <f>IFERROR(__xludf.DUMMYFUNCTION("""COMPUTED_VALUE"""),"K0607R")</f>
        <v>K0607R</v>
      </c>
      <c r="AH85" s="576">
        <f>IFERROR(__xludf.DUMMYFUNCTION("""COMPUTED_VALUE"""),7.0)</f>
        <v>7</v>
      </c>
      <c r="AI85" s="576">
        <f>IFERROR(__xludf.DUMMYFUNCTION("""COMPUTED_VALUE"""),6.0)</f>
        <v>6</v>
      </c>
      <c r="AJ85" s="576" t="str">
        <f>IFERROR(__xludf.DUMMYFUNCTION("""COMPUTED_VALUE"""),"L0607R")</f>
        <v>L0607R</v>
      </c>
      <c r="AK85" s="576">
        <f>IFERROR(__xludf.DUMMYFUNCTION("""COMPUTED_VALUE"""),7.0)</f>
        <v>7</v>
      </c>
      <c r="AL85" s="576">
        <f>IFERROR(__xludf.DUMMYFUNCTION("""COMPUTED_VALUE"""),6.0)</f>
        <v>6</v>
      </c>
      <c r="AM85" s="576" t="str">
        <f>IFERROR(__xludf.DUMMYFUNCTION("""COMPUTED_VALUE"""),"M0607R")</f>
        <v>M0607R</v>
      </c>
      <c r="AN85" s="576">
        <f>IFERROR(__xludf.DUMMYFUNCTION("""COMPUTED_VALUE"""),8.0)</f>
        <v>8</v>
      </c>
      <c r="AO85" s="576">
        <f>IFERROR(__xludf.DUMMYFUNCTION("""COMPUTED_VALUE"""),6.0)</f>
        <v>6</v>
      </c>
      <c r="AP85" s="576" t="str">
        <f>IFERROR(__xludf.DUMMYFUNCTION("""COMPUTED_VALUE"""),"N0607R")</f>
        <v>N0607R</v>
      </c>
      <c r="AQ85" s="576">
        <f>IFERROR(__xludf.DUMMYFUNCTION("""COMPUTED_VALUE"""),8.0)</f>
        <v>8</v>
      </c>
      <c r="AR85" s="576">
        <f>IFERROR(__xludf.DUMMYFUNCTION("""COMPUTED_VALUE"""),6.0)</f>
        <v>6</v>
      </c>
      <c r="AS85" s="576" t="str">
        <f>IFERROR(__xludf.DUMMYFUNCTION("""COMPUTED_VALUE"""),"O0607R")</f>
        <v>O0607R</v>
      </c>
      <c r="AT85" s="576">
        <f>IFERROR(__xludf.DUMMYFUNCTION("""COMPUTED_VALUE"""),9.0)</f>
        <v>9</v>
      </c>
      <c r="AU85" s="576">
        <f>IFERROR(__xludf.DUMMYFUNCTION("""COMPUTED_VALUE"""),7.0)</f>
        <v>7</v>
      </c>
      <c r="AV85" s="576" t="str">
        <f>IFERROR(__xludf.DUMMYFUNCTION("""COMPUTED_VALUE"""),"P0702R")</f>
        <v>P0702R</v>
      </c>
      <c r="AW85" s="576"/>
      <c r="AX85" s="576"/>
      <c r="AY85" s="576"/>
      <c r="AZ85" s="576"/>
      <c r="BA85" s="576"/>
      <c r="BB85" s="576"/>
      <c r="BC85" s="576">
        <f>IFERROR(__xludf.DUMMYFUNCTION("""COMPUTED_VALUE"""),10.0)</f>
        <v>10</v>
      </c>
      <c r="BD85" s="576">
        <f>IFERROR(__xludf.DUMMYFUNCTION("""COMPUTED_VALUE"""),4.0)</f>
        <v>4</v>
      </c>
      <c r="BE85" s="576" t="str">
        <f>IFERROR(__xludf.DUMMYFUNCTION("""COMPUTED_VALUE"""),"S040307")</f>
        <v>S040307</v>
      </c>
    </row>
    <row r="86">
      <c r="A86" s="576">
        <f>IFERROR(__xludf.DUMMYFUNCTION("""COMPUTED_VALUE"""),1.0)</f>
        <v>1</v>
      </c>
      <c r="B86" s="576">
        <f>IFERROR(__xludf.DUMMYFUNCTION("""COMPUTED_VALUE"""),6.0)</f>
        <v>6</v>
      </c>
      <c r="C86" s="576" t="str">
        <f>IFERROR(__xludf.DUMMYFUNCTION("""COMPUTED_VALUE"""),"A0603R")</f>
        <v>A0603R</v>
      </c>
      <c r="D86" s="576">
        <f>IFERROR(__xludf.DUMMYFUNCTION("""COMPUTED_VALUE"""),1.0)</f>
        <v>1</v>
      </c>
      <c r="E86" s="576">
        <f>IFERROR(__xludf.DUMMYFUNCTION("""COMPUTED_VALUE"""),6.0)</f>
        <v>6</v>
      </c>
      <c r="F86" s="576" t="str">
        <f>IFERROR(__xludf.DUMMYFUNCTION("""COMPUTED_VALUE"""),"B0603F")</f>
        <v>B0603F</v>
      </c>
      <c r="G86" s="576">
        <f>IFERROR(__xludf.DUMMYFUNCTION("""COMPUTED_VALUE"""),2.0)</f>
        <v>2</v>
      </c>
      <c r="H86" s="576">
        <f>IFERROR(__xludf.DUMMYFUNCTION("""COMPUTED_VALUE"""),6.0)</f>
        <v>6</v>
      </c>
      <c r="I86" s="576" t="str">
        <f>IFERROR(__xludf.DUMMYFUNCTION("""COMPUTED_VALUE"""),"C0603F")</f>
        <v>C0603F</v>
      </c>
      <c r="J86" s="576">
        <f>IFERROR(__xludf.DUMMYFUNCTION("""COMPUTED_VALUE"""),2.0)</f>
        <v>2</v>
      </c>
      <c r="K86" s="576">
        <f>IFERROR(__xludf.DUMMYFUNCTION("""COMPUTED_VALUE"""),6.0)</f>
        <v>6</v>
      </c>
      <c r="L86" s="576" t="str">
        <f>IFERROR(__xludf.DUMMYFUNCTION("""COMPUTED_VALUE"""),"D0603F")</f>
        <v>D0603F</v>
      </c>
      <c r="M86" s="576">
        <f>IFERROR(__xludf.DUMMYFUNCTION("""COMPUTED_VALUE"""),3.0)</f>
        <v>3</v>
      </c>
      <c r="N86" s="576">
        <f>IFERROR(__xludf.DUMMYFUNCTION("""COMPUTED_VALUE"""),6.0)</f>
        <v>6</v>
      </c>
      <c r="O86" s="576" t="str">
        <f>IFERROR(__xludf.DUMMYFUNCTION("""COMPUTED_VALUE"""),"E0603F")</f>
        <v>E0603F</v>
      </c>
      <c r="P86" s="576">
        <f>IFERROR(__xludf.DUMMYFUNCTION("""COMPUTED_VALUE"""),3.0)</f>
        <v>3</v>
      </c>
      <c r="Q86" s="576">
        <f>IFERROR(__xludf.DUMMYFUNCTION("""COMPUTED_VALUE"""),7.0)</f>
        <v>7</v>
      </c>
      <c r="R86" s="576" t="str">
        <f>IFERROR(__xludf.DUMMYFUNCTION("""COMPUTED_VALUE"""),"F0701F")</f>
        <v>F0701F</v>
      </c>
      <c r="S86" s="576">
        <f>IFERROR(__xludf.DUMMYFUNCTION("""COMPUTED_VALUE"""),4.0)</f>
        <v>4</v>
      </c>
      <c r="T86" s="576">
        <f>IFERROR(__xludf.DUMMYFUNCTION("""COMPUTED_VALUE"""),8.0)</f>
        <v>8</v>
      </c>
      <c r="U86" s="576" t="str">
        <f>IFERROR(__xludf.DUMMYFUNCTION("""COMPUTED_VALUE"""),"G0803F")</f>
        <v>G0803F</v>
      </c>
      <c r="V86" s="576">
        <f>IFERROR(__xludf.DUMMYFUNCTION("""COMPUTED_VALUE"""),4.0)</f>
        <v>4</v>
      </c>
      <c r="W86" s="576">
        <f>IFERROR(__xludf.DUMMYFUNCTION("""COMPUTED_VALUE"""),7.0)</f>
        <v>7</v>
      </c>
      <c r="X86" s="576" t="str">
        <f>IFERROR(__xludf.DUMMYFUNCTION("""COMPUTED_VALUE"""),"H0701F")</f>
        <v>H0701F</v>
      </c>
      <c r="Y86" s="576">
        <f>IFERROR(__xludf.DUMMYFUNCTION("""COMPUTED_VALUE"""),5.0)</f>
        <v>5</v>
      </c>
      <c r="Z86" s="576">
        <f>IFERROR(__xludf.DUMMYFUNCTION("""COMPUTED_VALUE"""),7.0)</f>
        <v>7</v>
      </c>
      <c r="AA86" s="576" t="str">
        <f>IFERROR(__xludf.DUMMYFUNCTION("""COMPUTED_VALUE"""),"I0703F")</f>
        <v>I0703F</v>
      </c>
      <c r="AB86" s="576">
        <f>IFERROR(__xludf.DUMMYFUNCTION("""COMPUTED_VALUE"""),6.0)</f>
        <v>6</v>
      </c>
      <c r="AC86" s="576">
        <f>IFERROR(__xludf.DUMMYFUNCTION("""COMPUTED_VALUE"""),6.0)</f>
        <v>6</v>
      </c>
      <c r="AD86" s="576" t="str">
        <f>IFERROR(__xludf.DUMMYFUNCTION("""COMPUTED_VALUE"""),"J0603F")</f>
        <v>J0603F</v>
      </c>
      <c r="AE86" s="576">
        <f>IFERROR(__xludf.DUMMYFUNCTION("""COMPUTED_VALUE"""),6.0)</f>
        <v>6</v>
      </c>
      <c r="AF86" s="576">
        <f>IFERROR(__xludf.DUMMYFUNCTION("""COMPUTED_VALUE"""),7.0)</f>
        <v>7</v>
      </c>
      <c r="AG86" s="576" t="str">
        <f>IFERROR(__xludf.DUMMYFUNCTION("""COMPUTED_VALUE"""),"K0701F")</f>
        <v>K0701F</v>
      </c>
      <c r="AH86" s="576">
        <f>IFERROR(__xludf.DUMMYFUNCTION("""COMPUTED_VALUE"""),7.0)</f>
        <v>7</v>
      </c>
      <c r="AI86" s="576">
        <f>IFERROR(__xludf.DUMMYFUNCTION("""COMPUTED_VALUE"""),7.0)</f>
        <v>7</v>
      </c>
      <c r="AJ86" s="576" t="str">
        <f>IFERROR(__xludf.DUMMYFUNCTION("""COMPUTED_VALUE"""),"L0701F")</f>
        <v>L0701F</v>
      </c>
      <c r="AK86" s="576">
        <f>IFERROR(__xludf.DUMMYFUNCTION("""COMPUTED_VALUE"""),7.0)</f>
        <v>7</v>
      </c>
      <c r="AL86" s="576">
        <f>IFERROR(__xludf.DUMMYFUNCTION("""COMPUTED_VALUE"""),7.0)</f>
        <v>7</v>
      </c>
      <c r="AM86" s="576" t="str">
        <f>IFERROR(__xludf.DUMMYFUNCTION("""COMPUTED_VALUE"""),"M0701F")</f>
        <v>M0701F</v>
      </c>
      <c r="AN86" s="576">
        <f>IFERROR(__xludf.DUMMYFUNCTION("""COMPUTED_VALUE"""),8.0)</f>
        <v>8</v>
      </c>
      <c r="AO86" s="576">
        <f>IFERROR(__xludf.DUMMYFUNCTION("""COMPUTED_VALUE"""),7.0)</f>
        <v>7</v>
      </c>
      <c r="AP86" s="576" t="str">
        <f>IFERROR(__xludf.DUMMYFUNCTION("""COMPUTED_VALUE"""),"N0701F")</f>
        <v>N0701F</v>
      </c>
      <c r="AQ86" s="576">
        <f>IFERROR(__xludf.DUMMYFUNCTION("""COMPUTED_VALUE"""),8.0)</f>
        <v>8</v>
      </c>
      <c r="AR86" s="576">
        <f>IFERROR(__xludf.DUMMYFUNCTION("""COMPUTED_VALUE"""),7.0)</f>
        <v>7</v>
      </c>
      <c r="AS86" s="576" t="str">
        <f>IFERROR(__xludf.DUMMYFUNCTION("""COMPUTED_VALUE"""),"O0701F")</f>
        <v>O0701F</v>
      </c>
      <c r="AT86" s="576">
        <f>IFERROR(__xludf.DUMMYFUNCTION("""COMPUTED_VALUE"""),9.0)</f>
        <v>9</v>
      </c>
      <c r="AU86" s="576">
        <f>IFERROR(__xludf.DUMMYFUNCTION("""COMPUTED_VALUE"""),7.0)</f>
        <v>7</v>
      </c>
      <c r="AV86" s="576" t="str">
        <f>IFERROR(__xludf.DUMMYFUNCTION("""COMPUTED_VALUE"""),"P0703F")</f>
        <v>P0703F</v>
      </c>
      <c r="AW86" s="576"/>
      <c r="AX86" s="576"/>
      <c r="AY86" s="576"/>
      <c r="AZ86" s="576"/>
      <c r="BA86" s="576"/>
      <c r="BB86" s="576"/>
      <c r="BC86" s="576">
        <f>IFERROR(__xludf.DUMMYFUNCTION("""COMPUTED_VALUE"""),10.0)</f>
        <v>10</v>
      </c>
      <c r="BD86" s="576">
        <f>IFERROR(__xludf.DUMMYFUNCTION("""COMPUTED_VALUE"""),5.0)</f>
        <v>5</v>
      </c>
      <c r="BE86" s="576" t="str">
        <f>IFERROR(__xludf.DUMMYFUNCTION("""COMPUTED_VALUE"""),"S050101")</f>
        <v>S050101</v>
      </c>
    </row>
    <row r="87">
      <c r="A87" s="576">
        <f>IFERROR(__xludf.DUMMYFUNCTION("""COMPUTED_VALUE"""),1.0)</f>
        <v>1</v>
      </c>
      <c r="B87" s="576">
        <f>IFERROR(__xludf.DUMMYFUNCTION("""COMPUTED_VALUE"""),6.0)</f>
        <v>6</v>
      </c>
      <c r="C87" s="576" t="str">
        <f>IFERROR(__xludf.DUMMYFUNCTION("""COMPUTED_VALUE"""),"A0604F")</f>
        <v>A0604F</v>
      </c>
      <c r="D87" s="576">
        <f>IFERROR(__xludf.DUMMYFUNCTION("""COMPUTED_VALUE"""),1.0)</f>
        <v>1</v>
      </c>
      <c r="E87" s="576">
        <f>IFERROR(__xludf.DUMMYFUNCTION("""COMPUTED_VALUE"""),6.0)</f>
        <v>6</v>
      </c>
      <c r="F87" s="576" t="str">
        <f>IFERROR(__xludf.DUMMYFUNCTION("""COMPUTED_VALUE"""),"B0603R")</f>
        <v>B0603R</v>
      </c>
      <c r="G87" s="576">
        <f>IFERROR(__xludf.DUMMYFUNCTION("""COMPUTED_VALUE"""),2.0)</f>
        <v>2</v>
      </c>
      <c r="H87" s="576">
        <f>IFERROR(__xludf.DUMMYFUNCTION("""COMPUTED_VALUE"""),6.0)</f>
        <v>6</v>
      </c>
      <c r="I87" s="576" t="str">
        <f>IFERROR(__xludf.DUMMYFUNCTION("""COMPUTED_VALUE"""),"C0603R")</f>
        <v>C0603R</v>
      </c>
      <c r="J87" s="576">
        <f>IFERROR(__xludf.DUMMYFUNCTION("""COMPUTED_VALUE"""),2.0)</f>
        <v>2</v>
      </c>
      <c r="K87" s="576">
        <f>IFERROR(__xludf.DUMMYFUNCTION("""COMPUTED_VALUE"""),6.0)</f>
        <v>6</v>
      </c>
      <c r="L87" s="576" t="str">
        <f>IFERROR(__xludf.DUMMYFUNCTION("""COMPUTED_VALUE"""),"D0603R")</f>
        <v>D0603R</v>
      </c>
      <c r="M87" s="576">
        <f>IFERROR(__xludf.DUMMYFUNCTION("""COMPUTED_VALUE"""),3.0)</f>
        <v>3</v>
      </c>
      <c r="N87" s="576">
        <f>IFERROR(__xludf.DUMMYFUNCTION("""COMPUTED_VALUE"""),6.0)</f>
        <v>6</v>
      </c>
      <c r="O87" s="576" t="str">
        <f>IFERROR(__xludf.DUMMYFUNCTION("""COMPUTED_VALUE"""),"E0603R")</f>
        <v>E0603R</v>
      </c>
      <c r="P87" s="576">
        <f>IFERROR(__xludf.DUMMYFUNCTION("""COMPUTED_VALUE"""),3.0)</f>
        <v>3</v>
      </c>
      <c r="Q87" s="576">
        <f>IFERROR(__xludf.DUMMYFUNCTION("""COMPUTED_VALUE"""),7.0)</f>
        <v>7</v>
      </c>
      <c r="R87" s="576" t="str">
        <f>IFERROR(__xludf.DUMMYFUNCTION("""COMPUTED_VALUE"""),"F0701R")</f>
        <v>F0701R</v>
      </c>
      <c r="S87" s="576">
        <f>IFERROR(__xludf.DUMMYFUNCTION("""COMPUTED_VALUE"""),4.0)</f>
        <v>4</v>
      </c>
      <c r="T87" s="576">
        <f>IFERROR(__xludf.DUMMYFUNCTION("""COMPUTED_VALUE"""),8.0)</f>
        <v>8</v>
      </c>
      <c r="U87" s="576" t="str">
        <f>IFERROR(__xludf.DUMMYFUNCTION("""COMPUTED_VALUE"""),"G0803R")</f>
        <v>G0803R</v>
      </c>
      <c r="V87" s="576">
        <f>IFERROR(__xludf.DUMMYFUNCTION("""COMPUTED_VALUE"""),4.0)</f>
        <v>4</v>
      </c>
      <c r="W87" s="576">
        <f>IFERROR(__xludf.DUMMYFUNCTION("""COMPUTED_VALUE"""),7.0)</f>
        <v>7</v>
      </c>
      <c r="X87" s="576" t="str">
        <f>IFERROR(__xludf.DUMMYFUNCTION("""COMPUTED_VALUE"""),"H0701R")</f>
        <v>H0701R</v>
      </c>
      <c r="Y87" s="576">
        <f>IFERROR(__xludf.DUMMYFUNCTION("""COMPUTED_VALUE"""),5.0)</f>
        <v>5</v>
      </c>
      <c r="Z87" s="576">
        <f>IFERROR(__xludf.DUMMYFUNCTION("""COMPUTED_VALUE"""),7.0)</f>
        <v>7</v>
      </c>
      <c r="AA87" s="576" t="str">
        <f>IFERROR(__xludf.DUMMYFUNCTION("""COMPUTED_VALUE"""),"I0703R")</f>
        <v>I0703R</v>
      </c>
      <c r="AB87" s="576">
        <f>IFERROR(__xludf.DUMMYFUNCTION("""COMPUTED_VALUE"""),6.0)</f>
        <v>6</v>
      </c>
      <c r="AC87" s="576">
        <f>IFERROR(__xludf.DUMMYFUNCTION("""COMPUTED_VALUE"""),6.0)</f>
        <v>6</v>
      </c>
      <c r="AD87" s="576" t="str">
        <f>IFERROR(__xludf.DUMMYFUNCTION("""COMPUTED_VALUE"""),"J0603R")</f>
        <v>J0603R</v>
      </c>
      <c r="AE87" s="576">
        <f>IFERROR(__xludf.DUMMYFUNCTION("""COMPUTED_VALUE"""),6.0)</f>
        <v>6</v>
      </c>
      <c r="AF87" s="576">
        <f>IFERROR(__xludf.DUMMYFUNCTION("""COMPUTED_VALUE"""),7.0)</f>
        <v>7</v>
      </c>
      <c r="AG87" s="576" t="str">
        <f>IFERROR(__xludf.DUMMYFUNCTION("""COMPUTED_VALUE"""),"K0701R")</f>
        <v>K0701R</v>
      </c>
      <c r="AH87" s="576">
        <f>IFERROR(__xludf.DUMMYFUNCTION("""COMPUTED_VALUE"""),7.0)</f>
        <v>7</v>
      </c>
      <c r="AI87" s="576">
        <f>IFERROR(__xludf.DUMMYFUNCTION("""COMPUTED_VALUE"""),7.0)</f>
        <v>7</v>
      </c>
      <c r="AJ87" s="576" t="str">
        <f>IFERROR(__xludf.DUMMYFUNCTION("""COMPUTED_VALUE"""),"L0701R")</f>
        <v>L0701R</v>
      </c>
      <c r="AK87" s="576">
        <f>IFERROR(__xludf.DUMMYFUNCTION("""COMPUTED_VALUE"""),7.0)</f>
        <v>7</v>
      </c>
      <c r="AL87" s="576">
        <f>IFERROR(__xludf.DUMMYFUNCTION("""COMPUTED_VALUE"""),7.0)</f>
        <v>7</v>
      </c>
      <c r="AM87" s="576" t="str">
        <f>IFERROR(__xludf.DUMMYFUNCTION("""COMPUTED_VALUE"""),"M0701R")</f>
        <v>M0701R</v>
      </c>
      <c r="AN87" s="576">
        <f>IFERROR(__xludf.DUMMYFUNCTION("""COMPUTED_VALUE"""),8.0)</f>
        <v>8</v>
      </c>
      <c r="AO87" s="576">
        <f>IFERROR(__xludf.DUMMYFUNCTION("""COMPUTED_VALUE"""),7.0)</f>
        <v>7</v>
      </c>
      <c r="AP87" s="576" t="str">
        <f>IFERROR(__xludf.DUMMYFUNCTION("""COMPUTED_VALUE"""),"N0701R")</f>
        <v>N0701R</v>
      </c>
      <c r="AQ87" s="576">
        <f>IFERROR(__xludf.DUMMYFUNCTION("""COMPUTED_VALUE"""),8.0)</f>
        <v>8</v>
      </c>
      <c r="AR87" s="576">
        <f>IFERROR(__xludf.DUMMYFUNCTION("""COMPUTED_VALUE"""),7.0)</f>
        <v>7</v>
      </c>
      <c r="AS87" s="576" t="str">
        <f>IFERROR(__xludf.DUMMYFUNCTION("""COMPUTED_VALUE"""),"O0701R")</f>
        <v>O0701R</v>
      </c>
      <c r="AT87" s="576">
        <f>IFERROR(__xludf.DUMMYFUNCTION("""COMPUTED_VALUE"""),9.0)</f>
        <v>9</v>
      </c>
      <c r="AU87" s="576">
        <f>IFERROR(__xludf.DUMMYFUNCTION("""COMPUTED_VALUE"""),7.0)</f>
        <v>7</v>
      </c>
      <c r="AV87" s="576" t="str">
        <f>IFERROR(__xludf.DUMMYFUNCTION("""COMPUTED_VALUE"""),"P0703R")</f>
        <v>P0703R</v>
      </c>
      <c r="AW87" s="576"/>
      <c r="AX87" s="576"/>
      <c r="AY87" s="576"/>
      <c r="AZ87" s="576"/>
      <c r="BA87" s="576"/>
      <c r="BB87" s="576"/>
      <c r="BC87" s="576">
        <f>IFERROR(__xludf.DUMMYFUNCTION("""COMPUTED_VALUE"""),10.0)</f>
        <v>10</v>
      </c>
      <c r="BD87" s="576">
        <f>IFERROR(__xludf.DUMMYFUNCTION("""COMPUTED_VALUE"""),5.0)</f>
        <v>5</v>
      </c>
      <c r="BE87" s="576" t="str">
        <f>IFERROR(__xludf.DUMMYFUNCTION("""COMPUTED_VALUE"""),"S050102")</f>
        <v>S050102</v>
      </c>
    </row>
    <row r="88">
      <c r="A88" s="576">
        <f>IFERROR(__xludf.DUMMYFUNCTION("""COMPUTED_VALUE"""),1.0)</f>
        <v>1</v>
      </c>
      <c r="B88" s="576">
        <f>IFERROR(__xludf.DUMMYFUNCTION("""COMPUTED_VALUE"""),6.0)</f>
        <v>6</v>
      </c>
      <c r="C88" s="576" t="str">
        <f>IFERROR(__xludf.DUMMYFUNCTION("""COMPUTED_VALUE"""),"A0604R")</f>
        <v>A0604R</v>
      </c>
      <c r="D88" s="576">
        <f>IFERROR(__xludf.DUMMYFUNCTION("""COMPUTED_VALUE"""),1.0)</f>
        <v>1</v>
      </c>
      <c r="E88" s="576">
        <f>IFERROR(__xludf.DUMMYFUNCTION("""COMPUTED_VALUE"""),6.0)</f>
        <v>6</v>
      </c>
      <c r="F88" s="576" t="str">
        <f>IFERROR(__xludf.DUMMYFUNCTION("""COMPUTED_VALUE"""),"B0604F")</f>
        <v>B0604F</v>
      </c>
      <c r="G88" s="576">
        <f>IFERROR(__xludf.DUMMYFUNCTION("""COMPUTED_VALUE"""),2.0)</f>
        <v>2</v>
      </c>
      <c r="H88" s="576">
        <f>IFERROR(__xludf.DUMMYFUNCTION("""COMPUTED_VALUE"""),6.0)</f>
        <v>6</v>
      </c>
      <c r="I88" s="576" t="str">
        <f>IFERROR(__xludf.DUMMYFUNCTION("""COMPUTED_VALUE"""),"C0604F")</f>
        <v>C0604F</v>
      </c>
      <c r="J88" s="576">
        <f>IFERROR(__xludf.DUMMYFUNCTION("""COMPUTED_VALUE"""),2.0)</f>
        <v>2</v>
      </c>
      <c r="K88" s="576">
        <f>IFERROR(__xludf.DUMMYFUNCTION("""COMPUTED_VALUE"""),6.0)</f>
        <v>6</v>
      </c>
      <c r="L88" s="576" t="str">
        <f>IFERROR(__xludf.DUMMYFUNCTION("""COMPUTED_VALUE"""),"D0604F")</f>
        <v>D0604F</v>
      </c>
      <c r="M88" s="576">
        <f>IFERROR(__xludf.DUMMYFUNCTION("""COMPUTED_VALUE"""),3.0)</f>
        <v>3</v>
      </c>
      <c r="N88" s="576">
        <f>IFERROR(__xludf.DUMMYFUNCTION("""COMPUTED_VALUE"""),6.0)</f>
        <v>6</v>
      </c>
      <c r="O88" s="576" t="str">
        <f>IFERROR(__xludf.DUMMYFUNCTION("""COMPUTED_VALUE"""),"E0604F")</f>
        <v>E0604F</v>
      </c>
      <c r="P88" s="576">
        <f>IFERROR(__xludf.DUMMYFUNCTION("""COMPUTED_VALUE"""),3.0)</f>
        <v>3</v>
      </c>
      <c r="Q88" s="576">
        <f>IFERROR(__xludf.DUMMYFUNCTION("""COMPUTED_VALUE"""),7.0)</f>
        <v>7</v>
      </c>
      <c r="R88" s="576" t="str">
        <f>IFERROR(__xludf.DUMMYFUNCTION("""COMPUTED_VALUE"""),"F0702F")</f>
        <v>F0702F</v>
      </c>
      <c r="S88" s="576">
        <f>IFERROR(__xludf.DUMMYFUNCTION("""COMPUTED_VALUE"""),4.0)</f>
        <v>4</v>
      </c>
      <c r="T88" s="576">
        <f>IFERROR(__xludf.DUMMYFUNCTION("""COMPUTED_VALUE"""),8.0)</f>
        <v>8</v>
      </c>
      <c r="U88" s="576" t="str">
        <f>IFERROR(__xludf.DUMMYFUNCTION("""COMPUTED_VALUE"""),"G0804F")</f>
        <v>G0804F</v>
      </c>
      <c r="V88" s="576">
        <f>IFERROR(__xludf.DUMMYFUNCTION("""COMPUTED_VALUE"""),4.0)</f>
        <v>4</v>
      </c>
      <c r="W88" s="576">
        <f>IFERROR(__xludf.DUMMYFUNCTION("""COMPUTED_VALUE"""),7.0)</f>
        <v>7</v>
      </c>
      <c r="X88" s="576" t="str">
        <f>IFERROR(__xludf.DUMMYFUNCTION("""COMPUTED_VALUE"""),"H0702F")</f>
        <v>H0702F</v>
      </c>
      <c r="Y88" s="576">
        <f>IFERROR(__xludf.DUMMYFUNCTION("""COMPUTED_VALUE"""),5.0)</f>
        <v>5</v>
      </c>
      <c r="Z88" s="576">
        <f>IFERROR(__xludf.DUMMYFUNCTION("""COMPUTED_VALUE"""),7.0)</f>
        <v>7</v>
      </c>
      <c r="AA88" s="576" t="str">
        <f>IFERROR(__xludf.DUMMYFUNCTION("""COMPUTED_VALUE"""),"I0704F")</f>
        <v>I0704F</v>
      </c>
      <c r="AB88" s="576">
        <f>IFERROR(__xludf.DUMMYFUNCTION("""COMPUTED_VALUE"""),6.0)</f>
        <v>6</v>
      </c>
      <c r="AC88" s="576">
        <f>IFERROR(__xludf.DUMMYFUNCTION("""COMPUTED_VALUE"""),6.0)</f>
        <v>6</v>
      </c>
      <c r="AD88" s="576" t="str">
        <f>IFERROR(__xludf.DUMMYFUNCTION("""COMPUTED_VALUE"""),"J0604F")</f>
        <v>J0604F</v>
      </c>
      <c r="AE88" s="576">
        <f>IFERROR(__xludf.DUMMYFUNCTION("""COMPUTED_VALUE"""),6.0)</f>
        <v>6</v>
      </c>
      <c r="AF88" s="576">
        <f>IFERROR(__xludf.DUMMYFUNCTION("""COMPUTED_VALUE"""),7.0)</f>
        <v>7</v>
      </c>
      <c r="AG88" s="576" t="str">
        <f>IFERROR(__xludf.DUMMYFUNCTION("""COMPUTED_VALUE"""),"K0702F")</f>
        <v>K0702F</v>
      </c>
      <c r="AH88" s="576">
        <f>IFERROR(__xludf.DUMMYFUNCTION("""COMPUTED_VALUE"""),7.0)</f>
        <v>7</v>
      </c>
      <c r="AI88" s="576">
        <f>IFERROR(__xludf.DUMMYFUNCTION("""COMPUTED_VALUE"""),7.0)</f>
        <v>7</v>
      </c>
      <c r="AJ88" s="576" t="str">
        <f>IFERROR(__xludf.DUMMYFUNCTION("""COMPUTED_VALUE"""),"L0702F")</f>
        <v>L0702F</v>
      </c>
      <c r="AK88" s="576">
        <f>IFERROR(__xludf.DUMMYFUNCTION("""COMPUTED_VALUE"""),7.0)</f>
        <v>7</v>
      </c>
      <c r="AL88" s="576">
        <f>IFERROR(__xludf.DUMMYFUNCTION("""COMPUTED_VALUE"""),7.0)</f>
        <v>7</v>
      </c>
      <c r="AM88" s="576" t="str">
        <f>IFERROR(__xludf.DUMMYFUNCTION("""COMPUTED_VALUE"""),"M0702F")</f>
        <v>M0702F</v>
      </c>
      <c r="AN88" s="576">
        <f>IFERROR(__xludf.DUMMYFUNCTION("""COMPUTED_VALUE"""),8.0)</f>
        <v>8</v>
      </c>
      <c r="AO88" s="576">
        <f>IFERROR(__xludf.DUMMYFUNCTION("""COMPUTED_VALUE"""),7.0)</f>
        <v>7</v>
      </c>
      <c r="AP88" s="576" t="str">
        <f>IFERROR(__xludf.DUMMYFUNCTION("""COMPUTED_VALUE"""),"N0702F")</f>
        <v>N0702F</v>
      </c>
      <c r="AQ88" s="576">
        <f>IFERROR(__xludf.DUMMYFUNCTION("""COMPUTED_VALUE"""),8.0)</f>
        <v>8</v>
      </c>
      <c r="AR88" s="576">
        <f>IFERROR(__xludf.DUMMYFUNCTION("""COMPUTED_VALUE"""),7.0)</f>
        <v>7</v>
      </c>
      <c r="AS88" s="576" t="str">
        <f>IFERROR(__xludf.DUMMYFUNCTION("""COMPUTED_VALUE"""),"O0702F")</f>
        <v>O0702F</v>
      </c>
      <c r="AT88" s="576">
        <f>IFERROR(__xludf.DUMMYFUNCTION("""COMPUTED_VALUE"""),9.0)</f>
        <v>9</v>
      </c>
      <c r="AU88" s="576">
        <f>IFERROR(__xludf.DUMMYFUNCTION("""COMPUTED_VALUE"""),7.0)</f>
        <v>7</v>
      </c>
      <c r="AV88" s="576" t="str">
        <f>IFERROR(__xludf.DUMMYFUNCTION("""COMPUTED_VALUE"""),"P0704F")</f>
        <v>P0704F</v>
      </c>
      <c r="AW88" s="576"/>
      <c r="AX88" s="576"/>
      <c r="AY88" s="576"/>
      <c r="AZ88" s="576"/>
      <c r="BA88" s="576"/>
      <c r="BB88" s="576"/>
      <c r="BC88" s="576">
        <f>IFERROR(__xludf.DUMMYFUNCTION("""COMPUTED_VALUE"""),10.0)</f>
        <v>10</v>
      </c>
      <c r="BD88" s="576">
        <f>IFERROR(__xludf.DUMMYFUNCTION("""COMPUTED_VALUE"""),5.0)</f>
        <v>5</v>
      </c>
      <c r="BE88" s="576" t="str">
        <f>IFERROR(__xludf.DUMMYFUNCTION("""COMPUTED_VALUE"""),"S050103")</f>
        <v>S050103</v>
      </c>
    </row>
    <row r="89">
      <c r="A89" s="576">
        <f>IFERROR(__xludf.DUMMYFUNCTION("""COMPUTED_VALUE"""),1.0)</f>
        <v>1</v>
      </c>
      <c r="B89" s="576">
        <f>IFERROR(__xludf.DUMMYFUNCTION("""COMPUTED_VALUE"""),6.0)</f>
        <v>6</v>
      </c>
      <c r="C89" s="576" t="str">
        <f>IFERROR(__xludf.DUMMYFUNCTION("""COMPUTED_VALUE"""),"A0605F")</f>
        <v>A0605F</v>
      </c>
      <c r="D89" s="576">
        <f>IFERROR(__xludf.DUMMYFUNCTION("""COMPUTED_VALUE"""),1.0)</f>
        <v>1</v>
      </c>
      <c r="E89" s="576">
        <f>IFERROR(__xludf.DUMMYFUNCTION("""COMPUTED_VALUE"""),6.0)</f>
        <v>6</v>
      </c>
      <c r="F89" s="576" t="str">
        <f>IFERROR(__xludf.DUMMYFUNCTION("""COMPUTED_VALUE"""),"B0604R")</f>
        <v>B0604R</v>
      </c>
      <c r="G89" s="576">
        <f>IFERROR(__xludf.DUMMYFUNCTION("""COMPUTED_VALUE"""),2.0)</f>
        <v>2</v>
      </c>
      <c r="H89" s="576">
        <f>IFERROR(__xludf.DUMMYFUNCTION("""COMPUTED_VALUE"""),6.0)</f>
        <v>6</v>
      </c>
      <c r="I89" s="576" t="str">
        <f>IFERROR(__xludf.DUMMYFUNCTION("""COMPUTED_VALUE"""),"C0604R")</f>
        <v>C0604R</v>
      </c>
      <c r="J89" s="576">
        <f>IFERROR(__xludf.DUMMYFUNCTION("""COMPUTED_VALUE"""),2.0)</f>
        <v>2</v>
      </c>
      <c r="K89" s="576">
        <f>IFERROR(__xludf.DUMMYFUNCTION("""COMPUTED_VALUE"""),6.0)</f>
        <v>6</v>
      </c>
      <c r="L89" s="576" t="str">
        <f>IFERROR(__xludf.DUMMYFUNCTION("""COMPUTED_VALUE"""),"D0604R")</f>
        <v>D0604R</v>
      </c>
      <c r="M89" s="576">
        <f>IFERROR(__xludf.DUMMYFUNCTION("""COMPUTED_VALUE"""),3.0)</f>
        <v>3</v>
      </c>
      <c r="N89" s="576">
        <f>IFERROR(__xludf.DUMMYFUNCTION("""COMPUTED_VALUE"""),6.0)</f>
        <v>6</v>
      </c>
      <c r="O89" s="576" t="str">
        <f>IFERROR(__xludf.DUMMYFUNCTION("""COMPUTED_VALUE"""),"E0604R")</f>
        <v>E0604R</v>
      </c>
      <c r="P89" s="576">
        <f>IFERROR(__xludf.DUMMYFUNCTION("""COMPUTED_VALUE"""),3.0)</f>
        <v>3</v>
      </c>
      <c r="Q89" s="576">
        <f>IFERROR(__xludf.DUMMYFUNCTION("""COMPUTED_VALUE"""),7.0)</f>
        <v>7</v>
      </c>
      <c r="R89" s="576" t="str">
        <f>IFERROR(__xludf.DUMMYFUNCTION("""COMPUTED_VALUE"""),"F0702R")</f>
        <v>F0702R</v>
      </c>
      <c r="S89" s="576">
        <f>IFERROR(__xludf.DUMMYFUNCTION("""COMPUTED_VALUE"""),4.0)</f>
        <v>4</v>
      </c>
      <c r="T89" s="576">
        <f>IFERROR(__xludf.DUMMYFUNCTION("""COMPUTED_VALUE"""),8.0)</f>
        <v>8</v>
      </c>
      <c r="U89" s="576" t="str">
        <f>IFERROR(__xludf.DUMMYFUNCTION("""COMPUTED_VALUE"""),"G0804R")</f>
        <v>G0804R</v>
      </c>
      <c r="V89" s="576">
        <f>IFERROR(__xludf.DUMMYFUNCTION("""COMPUTED_VALUE"""),4.0)</f>
        <v>4</v>
      </c>
      <c r="W89" s="576">
        <f>IFERROR(__xludf.DUMMYFUNCTION("""COMPUTED_VALUE"""),7.0)</f>
        <v>7</v>
      </c>
      <c r="X89" s="576" t="str">
        <f>IFERROR(__xludf.DUMMYFUNCTION("""COMPUTED_VALUE"""),"H0702R")</f>
        <v>H0702R</v>
      </c>
      <c r="Y89" s="576">
        <f>IFERROR(__xludf.DUMMYFUNCTION("""COMPUTED_VALUE"""),5.0)</f>
        <v>5</v>
      </c>
      <c r="Z89" s="576">
        <f>IFERROR(__xludf.DUMMYFUNCTION("""COMPUTED_VALUE"""),7.0)</f>
        <v>7</v>
      </c>
      <c r="AA89" s="576" t="str">
        <f>IFERROR(__xludf.DUMMYFUNCTION("""COMPUTED_VALUE"""),"I0704R")</f>
        <v>I0704R</v>
      </c>
      <c r="AB89" s="576">
        <f>IFERROR(__xludf.DUMMYFUNCTION("""COMPUTED_VALUE"""),6.0)</f>
        <v>6</v>
      </c>
      <c r="AC89" s="576">
        <f>IFERROR(__xludf.DUMMYFUNCTION("""COMPUTED_VALUE"""),6.0)</f>
        <v>6</v>
      </c>
      <c r="AD89" s="576" t="str">
        <f>IFERROR(__xludf.DUMMYFUNCTION("""COMPUTED_VALUE"""),"J0604R")</f>
        <v>J0604R</v>
      </c>
      <c r="AE89" s="576">
        <f>IFERROR(__xludf.DUMMYFUNCTION("""COMPUTED_VALUE"""),6.0)</f>
        <v>6</v>
      </c>
      <c r="AF89" s="576">
        <f>IFERROR(__xludf.DUMMYFUNCTION("""COMPUTED_VALUE"""),7.0)</f>
        <v>7</v>
      </c>
      <c r="AG89" s="576" t="str">
        <f>IFERROR(__xludf.DUMMYFUNCTION("""COMPUTED_VALUE"""),"K0702R")</f>
        <v>K0702R</v>
      </c>
      <c r="AH89" s="576">
        <f>IFERROR(__xludf.DUMMYFUNCTION("""COMPUTED_VALUE"""),7.0)</f>
        <v>7</v>
      </c>
      <c r="AI89" s="576">
        <f>IFERROR(__xludf.DUMMYFUNCTION("""COMPUTED_VALUE"""),7.0)</f>
        <v>7</v>
      </c>
      <c r="AJ89" s="576" t="str">
        <f>IFERROR(__xludf.DUMMYFUNCTION("""COMPUTED_VALUE"""),"L0702R")</f>
        <v>L0702R</v>
      </c>
      <c r="AK89" s="576">
        <f>IFERROR(__xludf.DUMMYFUNCTION("""COMPUTED_VALUE"""),7.0)</f>
        <v>7</v>
      </c>
      <c r="AL89" s="576">
        <f>IFERROR(__xludf.DUMMYFUNCTION("""COMPUTED_VALUE"""),7.0)</f>
        <v>7</v>
      </c>
      <c r="AM89" s="576" t="str">
        <f>IFERROR(__xludf.DUMMYFUNCTION("""COMPUTED_VALUE"""),"M0702R")</f>
        <v>M0702R</v>
      </c>
      <c r="AN89" s="576">
        <f>IFERROR(__xludf.DUMMYFUNCTION("""COMPUTED_VALUE"""),8.0)</f>
        <v>8</v>
      </c>
      <c r="AO89" s="576">
        <f>IFERROR(__xludf.DUMMYFUNCTION("""COMPUTED_VALUE"""),7.0)</f>
        <v>7</v>
      </c>
      <c r="AP89" s="576" t="str">
        <f>IFERROR(__xludf.DUMMYFUNCTION("""COMPUTED_VALUE"""),"N0702R")</f>
        <v>N0702R</v>
      </c>
      <c r="AQ89" s="576">
        <f>IFERROR(__xludf.DUMMYFUNCTION("""COMPUTED_VALUE"""),8.0)</f>
        <v>8</v>
      </c>
      <c r="AR89" s="576">
        <f>IFERROR(__xludf.DUMMYFUNCTION("""COMPUTED_VALUE"""),7.0)</f>
        <v>7</v>
      </c>
      <c r="AS89" s="576" t="str">
        <f>IFERROR(__xludf.DUMMYFUNCTION("""COMPUTED_VALUE"""),"O0702R")</f>
        <v>O0702R</v>
      </c>
      <c r="AT89" s="576">
        <f>IFERROR(__xludf.DUMMYFUNCTION("""COMPUTED_VALUE"""),9.0)</f>
        <v>9</v>
      </c>
      <c r="AU89" s="576">
        <f>IFERROR(__xludf.DUMMYFUNCTION("""COMPUTED_VALUE"""),7.0)</f>
        <v>7</v>
      </c>
      <c r="AV89" s="576" t="str">
        <f>IFERROR(__xludf.DUMMYFUNCTION("""COMPUTED_VALUE"""),"P0704R")</f>
        <v>P0704R</v>
      </c>
      <c r="AW89" s="576"/>
      <c r="AX89" s="576"/>
      <c r="AY89" s="576"/>
      <c r="AZ89" s="576"/>
      <c r="BA89" s="576"/>
      <c r="BB89" s="576"/>
      <c r="BC89" s="576">
        <f>IFERROR(__xludf.DUMMYFUNCTION("""COMPUTED_VALUE"""),10.0)</f>
        <v>10</v>
      </c>
      <c r="BD89" s="576">
        <f>IFERROR(__xludf.DUMMYFUNCTION("""COMPUTED_VALUE"""),5.0)</f>
        <v>5</v>
      </c>
      <c r="BE89" s="576" t="str">
        <f>IFERROR(__xludf.DUMMYFUNCTION("""COMPUTED_VALUE"""),"S050104")</f>
        <v>S050104</v>
      </c>
    </row>
    <row r="90">
      <c r="A90" s="576">
        <f>IFERROR(__xludf.DUMMYFUNCTION("""COMPUTED_VALUE"""),1.0)</f>
        <v>1</v>
      </c>
      <c r="B90" s="576">
        <f>IFERROR(__xludf.DUMMYFUNCTION("""COMPUTED_VALUE"""),6.0)</f>
        <v>6</v>
      </c>
      <c r="C90" s="576" t="str">
        <f>IFERROR(__xludf.DUMMYFUNCTION("""COMPUTED_VALUE"""),"A0605R")</f>
        <v>A0605R</v>
      </c>
      <c r="D90" s="576">
        <f>IFERROR(__xludf.DUMMYFUNCTION("""COMPUTED_VALUE"""),1.0)</f>
        <v>1</v>
      </c>
      <c r="E90" s="576">
        <f>IFERROR(__xludf.DUMMYFUNCTION("""COMPUTED_VALUE"""),6.0)</f>
        <v>6</v>
      </c>
      <c r="F90" s="576" t="str">
        <f>IFERROR(__xludf.DUMMYFUNCTION("""COMPUTED_VALUE"""),"B0605F")</f>
        <v>B0605F</v>
      </c>
      <c r="G90" s="576">
        <f>IFERROR(__xludf.DUMMYFUNCTION("""COMPUTED_VALUE"""),2.0)</f>
        <v>2</v>
      </c>
      <c r="H90" s="576">
        <f>IFERROR(__xludf.DUMMYFUNCTION("""COMPUTED_VALUE"""),6.0)</f>
        <v>6</v>
      </c>
      <c r="I90" s="576" t="str">
        <f>IFERROR(__xludf.DUMMYFUNCTION("""COMPUTED_VALUE"""),"C0605F")</f>
        <v>C0605F</v>
      </c>
      <c r="J90" s="576">
        <f>IFERROR(__xludf.DUMMYFUNCTION("""COMPUTED_VALUE"""),2.0)</f>
        <v>2</v>
      </c>
      <c r="K90" s="576">
        <f>IFERROR(__xludf.DUMMYFUNCTION("""COMPUTED_VALUE"""),6.0)</f>
        <v>6</v>
      </c>
      <c r="L90" s="576" t="str">
        <f>IFERROR(__xludf.DUMMYFUNCTION("""COMPUTED_VALUE"""),"D0605F")</f>
        <v>D0605F</v>
      </c>
      <c r="M90" s="576">
        <f>IFERROR(__xludf.DUMMYFUNCTION("""COMPUTED_VALUE"""),3.0)</f>
        <v>3</v>
      </c>
      <c r="N90" s="576">
        <f>IFERROR(__xludf.DUMMYFUNCTION("""COMPUTED_VALUE"""),6.0)</f>
        <v>6</v>
      </c>
      <c r="O90" s="576" t="str">
        <f>IFERROR(__xludf.DUMMYFUNCTION("""COMPUTED_VALUE"""),"E0605F")</f>
        <v>E0605F</v>
      </c>
      <c r="P90" s="576">
        <f>IFERROR(__xludf.DUMMYFUNCTION("""COMPUTED_VALUE"""),3.0)</f>
        <v>3</v>
      </c>
      <c r="Q90" s="576">
        <f>IFERROR(__xludf.DUMMYFUNCTION("""COMPUTED_VALUE"""),7.0)</f>
        <v>7</v>
      </c>
      <c r="R90" s="576" t="str">
        <f>IFERROR(__xludf.DUMMYFUNCTION("""COMPUTED_VALUE"""),"F0703F")</f>
        <v>F0703F</v>
      </c>
      <c r="S90" s="576">
        <f>IFERROR(__xludf.DUMMYFUNCTION("""COMPUTED_VALUE"""),4.0)</f>
        <v>4</v>
      </c>
      <c r="T90" s="576">
        <f>IFERROR(__xludf.DUMMYFUNCTION("""COMPUTED_VALUE"""),8.0)</f>
        <v>8</v>
      </c>
      <c r="U90" s="576" t="str">
        <f>IFERROR(__xludf.DUMMYFUNCTION("""COMPUTED_VALUE"""),"G0805F")</f>
        <v>G0805F</v>
      </c>
      <c r="V90" s="576">
        <f>IFERROR(__xludf.DUMMYFUNCTION("""COMPUTED_VALUE"""),4.0)</f>
        <v>4</v>
      </c>
      <c r="W90" s="576">
        <f>IFERROR(__xludf.DUMMYFUNCTION("""COMPUTED_VALUE"""),7.0)</f>
        <v>7</v>
      </c>
      <c r="X90" s="576" t="str">
        <f>IFERROR(__xludf.DUMMYFUNCTION("""COMPUTED_VALUE"""),"H0703F")</f>
        <v>H0703F</v>
      </c>
      <c r="Y90" s="576">
        <f>IFERROR(__xludf.DUMMYFUNCTION("""COMPUTED_VALUE"""),5.0)</f>
        <v>5</v>
      </c>
      <c r="Z90" s="576">
        <f>IFERROR(__xludf.DUMMYFUNCTION("""COMPUTED_VALUE"""),7.0)</f>
        <v>7</v>
      </c>
      <c r="AA90" s="576" t="str">
        <f>IFERROR(__xludf.DUMMYFUNCTION("""COMPUTED_VALUE"""),"I0705F")</f>
        <v>I0705F</v>
      </c>
      <c r="AB90" s="576">
        <f>IFERROR(__xludf.DUMMYFUNCTION("""COMPUTED_VALUE"""),6.0)</f>
        <v>6</v>
      </c>
      <c r="AC90" s="576">
        <f>IFERROR(__xludf.DUMMYFUNCTION("""COMPUTED_VALUE"""),6.0)</f>
        <v>6</v>
      </c>
      <c r="AD90" s="576" t="str">
        <f>IFERROR(__xludf.DUMMYFUNCTION("""COMPUTED_VALUE"""),"J0605F")</f>
        <v>J0605F</v>
      </c>
      <c r="AE90" s="576">
        <f>IFERROR(__xludf.DUMMYFUNCTION("""COMPUTED_VALUE"""),6.0)</f>
        <v>6</v>
      </c>
      <c r="AF90" s="576">
        <f>IFERROR(__xludf.DUMMYFUNCTION("""COMPUTED_VALUE"""),7.0)</f>
        <v>7</v>
      </c>
      <c r="AG90" s="576" t="str">
        <f>IFERROR(__xludf.DUMMYFUNCTION("""COMPUTED_VALUE"""),"K0703F")</f>
        <v>K0703F</v>
      </c>
      <c r="AH90" s="576">
        <f>IFERROR(__xludf.DUMMYFUNCTION("""COMPUTED_VALUE"""),7.0)</f>
        <v>7</v>
      </c>
      <c r="AI90" s="576">
        <f>IFERROR(__xludf.DUMMYFUNCTION("""COMPUTED_VALUE"""),7.0)</f>
        <v>7</v>
      </c>
      <c r="AJ90" s="576" t="str">
        <f>IFERROR(__xludf.DUMMYFUNCTION("""COMPUTED_VALUE"""),"L0703F")</f>
        <v>L0703F</v>
      </c>
      <c r="AK90" s="576">
        <f>IFERROR(__xludf.DUMMYFUNCTION("""COMPUTED_VALUE"""),7.0)</f>
        <v>7</v>
      </c>
      <c r="AL90" s="576">
        <f>IFERROR(__xludf.DUMMYFUNCTION("""COMPUTED_VALUE"""),7.0)</f>
        <v>7</v>
      </c>
      <c r="AM90" s="576" t="str">
        <f>IFERROR(__xludf.DUMMYFUNCTION("""COMPUTED_VALUE"""),"M0703F")</f>
        <v>M0703F</v>
      </c>
      <c r="AN90" s="576">
        <f>IFERROR(__xludf.DUMMYFUNCTION("""COMPUTED_VALUE"""),8.0)</f>
        <v>8</v>
      </c>
      <c r="AO90" s="576">
        <f>IFERROR(__xludf.DUMMYFUNCTION("""COMPUTED_VALUE"""),7.0)</f>
        <v>7</v>
      </c>
      <c r="AP90" s="576" t="str">
        <f>IFERROR(__xludf.DUMMYFUNCTION("""COMPUTED_VALUE"""),"N0703F")</f>
        <v>N0703F</v>
      </c>
      <c r="AQ90" s="576">
        <f>IFERROR(__xludf.DUMMYFUNCTION("""COMPUTED_VALUE"""),8.0)</f>
        <v>8</v>
      </c>
      <c r="AR90" s="576">
        <f>IFERROR(__xludf.DUMMYFUNCTION("""COMPUTED_VALUE"""),7.0)</f>
        <v>7</v>
      </c>
      <c r="AS90" s="576" t="str">
        <f>IFERROR(__xludf.DUMMYFUNCTION("""COMPUTED_VALUE"""),"O0703F")</f>
        <v>O0703F</v>
      </c>
      <c r="AT90" s="576">
        <f>IFERROR(__xludf.DUMMYFUNCTION("""COMPUTED_VALUE"""),9.0)</f>
        <v>9</v>
      </c>
      <c r="AU90" s="576">
        <f>IFERROR(__xludf.DUMMYFUNCTION("""COMPUTED_VALUE"""),7.0)</f>
        <v>7</v>
      </c>
      <c r="AV90" s="576" t="str">
        <f>IFERROR(__xludf.DUMMYFUNCTION("""COMPUTED_VALUE"""),"P0705F")</f>
        <v>P0705F</v>
      </c>
      <c r="AW90" s="576"/>
      <c r="AX90" s="576"/>
      <c r="AY90" s="576"/>
      <c r="AZ90" s="576"/>
      <c r="BA90" s="576"/>
      <c r="BB90" s="576"/>
      <c r="BC90" s="576">
        <f>IFERROR(__xludf.DUMMYFUNCTION("""COMPUTED_VALUE"""),10.0)</f>
        <v>10</v>
      </c>
      <c r="BD90" s="576">
        <f>IFERROR(__xludf.DUMMYFUNCTION("""COMPUTED_VALUE"""),5.0)</f>
        <v>5</v>
      </c>
      <c r="BE90" s="576" t="str">
        <f>IFERROR(__xludf.DUMMYFUNCTION("""COMPUTED_VALUE"""),"S050105")</f>
        <v>S050105</v>
      </c>
    </row>
    <row r="91">
      <c r="A91" s="576">
        <f>IFERROR(__xludf.DUMMYFUNCTION("""COMPUTED_VALUE"""),1.0)</f>
        <v>1</v>
      </c>
      <c r="B91" s="576">
        <f>IFERROR(__xludf.DUMMYFUNCTION("""COMPUTED_VALUE"""),6.0)</f>
        <v>6</v>
      </c>
      <c r="C91" s="576" t="str">
        <f>IFERROR(__xludf.DUMMYFUNCTION("""COMPUTED_VALUE"""),"A0606F")</f>
        <v>A0606F</v>
      </c>
      <c r="D91" s="576">
        <f>IFERROR(__xludf.DUMMYFUNCTION("""COMPUTED_VALUE"""),1.0)</f>
        <v>1</v>
      </c>
      <c r="E91" s="576">
        <f>IFERROR(__xludf.DUMMYFUNCTION("""COMPUTED_VALUE"""),6.0)</f>
        <v>6</v>
      </c>
      <c r="F91" s="576" t="str">
        <f>IFERROR(__xludf.DUMMYFUNCTION("""COMPUTED_VALUE"""),"B0605R")</f>
        <v>B0605R</v>
      </c>
      <c r="G91" s="576">
        <f>IFERROR(__xludf.DUMMYFUNCTION("""COMPUTED_VALUE"""),2.0)</f>
        <v>2</v>
      </c>
      <c r="H91" s="576">
        <f>IFERROR(__xludf.DUMMYFUNCTION("""COMPUTED_VALUE"""),6.0)</f>
        <v>6</v>
      </c>
      <c r="I91" s="576" t="str">
        <f>IFERROR(__xludf.DUMMYFUNCTION("""COMPUTED_VALUE"""),"C0605R")</f>
        <v>C0605R</v>
      </c>
      <c r="J91" s="576">
        <f>IFERROR(__xludf.DUMMYFUNCTION("""COMPUTED_VALUE"""),2.0)</f>
        <v>2</v>
      </c>
      <c r="K91" s="576">
        <f>IFERROR(__xludf.DUMMYFUNCTION("""COMPUTED_VALUE"""),6.0)</f>
        <v>6</v>
      </c>
      <c r="L91" s="576" t="str">
        <f>IFERROR(__xludf.DUMMYFUNCTION("""COMPUTED_VALUE"""),"D0605R")</f>
        <v>D0605R</v>
      </c>
      <c r="M91" s="576">
        <f>IFERROR(__xludf.DUMMYFUNCTION("""COMPUTED_VALUE"""),3.0)</f>
        <v>3</v>
      </c>
      <c r="N91" s="576">
        <f>IFERROR(__xludf.DUMMYFUNCTION("""COMPUTED_VALUE"""),6.0)</f>
        <v>6</v>
      </c>
      <c r="O91" s="576" t="str">
        <f>IFERROR(__xludf.DUMMYFUNCTION("""COMPUTED_VALUE"""),"E0605R")</f>
        <v>E0605R</v>
      </c>
      <c r="P91" s="576">
        <f>IFERROR(__xludf.DUMMYFUNCTION("""COMPUTED_VALUE"""),3.0)</f>
        <v>3</v>
      </c>
      <c r="Q91" s="576">
        <f>IFERROR(__xludf.DUMMYFUNCTION("""COMPUTED_VALUE"""),7.0)</f>
        <v>7</v>
      </c>
      <c r="R91" s="576" t="str">
        <f>IFERROR(__xludf.DUMMYFUNCTION("""COMPUTED_VALUE"""),"F0703R")</f>
        <v>F0703R</v>
      </c>
      <c r="S91" s="576">
        <f>IFERROR(__xludf.DUMMYFUNCTION("""COMPUTED_VALUE"""),4.0)</f>
        <v>4</v>
      </c>
      <c r="T91" s="576">
        <f>IFERROR(__xludf.DUMMYFUNCTION("""COMPUTED_VALUE"""),8.0)</f>
        <v>8</v>
      </c>
      <c r="U91" s="576" t="str">
        <f>IFERROR(__xludf.DUMMYFUNCTION("""COMPUTED_VALUE"""),"G0805R")</f>
        <v>G0805R</v>
      </c>
      <c r="V91" s="576">
        <f>IFERROR(__xludf.DUMMYFUNCTION("""COMPUTED_VALUE"""),4.0)</f>
        <v>4</v>
      </c>
      <c r="W91" s="576">
        <f>IFERROR(__xludf.DUMMYFUNCTION("""COMPUTED_VALUE"""),7.0)</f>
        <v>7</v>
      </c>
      <c r="X91" s="576" t="str">
        <f>IFERROR(__xludf.DUMMYFUNCTION("""COMPUTED_VALUE"""),"H0703R")</f>
        <v>H0703R</v>
      </c>
      <c r="Y91" s="576">
        <f>IFERROR(__xludf.DUMMYFUNCTION("""COMPUTED_VALUE"""),5.0)</f>
        <v>5</v>
      </c>
      <c r="Z91" s="576">
        <f>IFERROR(__xludf.DUMMYFUNCTION("""COMPUTED_VALUE"""),7.0)</f>
        <v>7</v>
      </c>
      <c r="AA91" s="576" t="str">
        <f>IFERROR(__xludf.DUMMYFUNCTION("""COMPUTED_VALUE"""),"I0705R")</f>
        <v>I0705R</v>
      </c>
      <c r="AB91" s="576">
        <f>IFERROR(__xludf.DUMMYFUNCTION("""COMPUTED_VALUE"""),6.0)</f>
        <v>6</v>
      </c>
      <c r="AC91" s="576">
        <f>IFERROR(__xludf.DUMMYFUNCTION("""COMPUTED_VALUE"""),6.0)</f>
        <v>6</v>
      </c>
      <c r="AD91" s="576" t="str">
        <f>IFERROR(__xludf.DUMMYFUNCTION("""COMPUTED_VALUE"""),"J0605R")</f>
        <v>J0605R</v>
      </c>
      <c r="AE91" s="576">
        <f>IFERROR(__xludf.DUMMYFUNCTION("""COMPUTED_VALUE"""),6.0)</f>
        <v>6</v>
      </c>
      <c r="AF91" s="576">
        <f>IFERROR(__xludf.DUMMYFUNCTION("""COMPUTED_VALUE"""),7.0)</f>
        <v>7</v>
      </c>
      <c r="AG91" s="576" t="str">
        <f>IFERROR(__xludf.DUMMYFUNCTION("""COMPUTED_VALUE"""),"K0703R")</f>
        <v>K0703R</v>
      </c>
      <c r="AH91" s="576">
        <f>IFERROR(__xludf.DUMMYFUNCTION("""COMPUTED_VALUE"""),7.0)</f>
        <v>7</v>
      </c>
      <c r="AI91" s="576">
        <f>IFERROR(__xludf.DUMMYFUNCTION("""COMPUTED_VALUE"""),7.0)</f>
        <v>7</v>
      </c>
      <c r="AJ91" s="576" t="str">
        <f>IFERROR(__xludf.DUMMYFUNCTION("""COMPUTED_VALUE"""),"L0703R")</f>
        <v>L0703R</v>
      </c>
      <c r="AK91" s="576">
        <f>IFERROR(__xludf.DUMMYFUNCTION("""COMPUTED_VALUE"""),7.0)</f>
        <v>7</v>
      </c>
      <c r="AL91" s="576">
        <f>IFERROR(__xludf.DUMMYFUNCTION("""COMPUTED_VALUE"""),7.0)</f>
        <v>7</v>
      </c>
      <c r="AM91" s="576" t="str">
        <f>IFERROR(__xludf.DUMMYFUNCTION("""COMPUTED_VALUE"""),"M0703R")</f>
        <v>M0703R</v>
      </c>
      <c r="AN91" s="576">
        <f>IFERROR(__xludf.DUMMYFUNCTION("""COMPUTED_VALUE"""),8.0)</f>
        <v>8</v>
      </c>
      <c r="AO91" s="576">
        <f>IFERROR(__xludf.DUMMYFUNCTION("""COMPUTED_VALUE"""),7.0)</f>
        <v>7</v>
      </c>
      <c r="AP91" s="576" t="str">
        <f>IFERROR(__xludf.DUMMYFUNCTION("""COMPUTED_VALUE"""),"N0703R")</f>
        <v>N0703R</v>
      </c>
      <c r="AQ91" s="576">
        <f>IFERROR(__xludf.DUMMYFUNCTION("""COMPUTED_VALUE"""),8.0)</f>
        <v>8</v>
      </c>
      <c r="AR91" s="576">
        <f>IFERROR(__xludf.DUMMYFUNCTION("""COMPUTED_VALUE"""),7.0)</f>
        <v>7</v>
      </c>
      <c r="AS91" s="576" t="str">
        <f>IFERROR(__xludf.DUMMYFUNCTION("""COMPUTED_VALUE"""),"O0703R")</f>
        <v>O0703R</v>
      </c>
      <c r="AT91" s="576">
        <f>IFERROR(__xludf.DUMMYFUNCTION("""COMPUTED_VALUE"""),9.0)</f>
        <v>9</v>
      </c>
      <c r="AU91" s="576">
        <f>IFERROR(__xludf.DUMMYFUNCTION("""COMPUTED_VALUE"""),7.0)</f>
        <v>7</v>
      </c>
      <c r="AV91" s="576" t="str">
        <f>IFERROR(__xludf.DUMMYFUNCTION("""COMPUTED_VALUE"""),"P0705R")</f>
        <v>P0705R</v>
      </c>
      <c r="AW91" s="576"/>
      <c r="AX91" s="576"/>
      <c r="AY91" s="576"/>
      <c r="AZ91" s="576"/>
      <c r="BA91" s="576"/>
      <c r="BB91" s="576"/>
      <c r="BC91" s="576">
        <f>IFERROR(__xludf.DUMMYFUNCTION("""COMPUTED_VALUE"""),10.0)</f>
        <v>10</v>
      </c>
      <c r="BD91" s="576">
        <f>IFERROR(__xludf.DUMMYFUNCTION("""COMPUTED_VALUE"""),5.0)</f>
        <v>5</v>
      </c>
      <c r="BE91" s="576" t="str">
        <f>IFERROR(__xludf.DUMMYFUNCTION("""COMPUTED_VALUE"""),"S050106")</f>
        <v>S050106</v>
      </c>
    </row>
    <row r="92">
      <c r="A92" s="576">
        <f>IFERROR(__xludf.DUMMYFUNCTION("""COMPUTED_VALUE"""),1.0)</f>
        <v>1</v>
      </c>
      <c r="B92" s="576">
        <f>IFERROR(__xludf.DUMMYFUNCTION("""COMPUTED_VALUE"""),6.0)</f>
        <v>6</v>
      </c>
      <c r="C92" s="576" t="str">
        <f>IFERROR(__xludf.DUMMYFUNCTION("""COMPUTED_VALUE"""),"A0606R")</f>
        <v>A0606R</v>
      </c>
      <c r="D92" s="576">
        <f>IFERROR(__xludf.DUMMYFUNCTION("""COMPUTED_VALUE"""),1.0)</f>
        <v>1</v>
      </c>
      <c r="E92" s="576">
        <f>IFERROR(__xludf.DUMMYFUNCTION("""COMPUTED_VALUE"""),6.0)</f>
        <v>6</v>
      </c>
      <c r="F92" s="576" t="str">
        <f>IFERROR(__xludf.DUMMYFUNCTION("""COMPUTED_VALUE"""),"B0606F")</f>
        <v>B0606F</v>
      </c>
      <c r="G92" s="576">
        <f>IFERROR(__xludf.DUMMYFUNCTION("""COMPUTED_VALUE"""),2.0)</f>
        <v>2</v>
      </c>
      <c r="H92" s="576">
        <f>IFERROR(__xludf.DUMMYFUNCTION("""COMPUTED_VALUE"""),6.0)</f>
        <v>6</v>
      </c>
      <c r="I92" s="576" t="str">
        <f>IFERROR(__xludf.DUMMYFUNCTION("""COMPUTED_VALUE"""),"C0606F")</f>
        <v>C0606F</v>
      </c>
      <c r="J92" s="576">
        <f>IFERROR(__xludf.DUMMYFUNCTION("""COMPUTED_VALUE"""),2.0)</f>
        <v>2</v>
      </c>
      <c r="K92" s="576">
        <f>IFERROR(__xludf.DUMMYFUNCTION("""COMPUTED_VALUE"""),6.0)</f>
        <v>6</v>
      </c>
      <c r="L92" s="576" t="str">
        <f>IFERROR(__xludf.DUMMYFUNCTION("""COMPUTED_VALUE"""),"D0606F")</f>
        <v>D0606F</v>
      </c>
      <c r="M92" s="576">
        <f>IFERROR(__xludf.DUMMYFUNCTION("""COMPUTED_VALUE"""),3.0)</f>
        <v>3</v>
      </c>
      <c r="N92" s="576">
        <f>IFERROR(__xludf.DUMMYFUNCTION("""COMPUTED_VALUE"""),6.0)</f>
        <v>6</v>
      </c>
      <c r="O92" s="576" t="str">
        <f>IFERROR(__xludf.DUMMYFUNCTION("""COMPUTED_VALUE"""),"E0606F")</f>
        <v>E0606F</v>
      </c>
      <c r="P92" s="576">
        <f>IFERROR(__xludf.DUMMYFUNCTION("""COMPUTED_VALUE"""),3.0)</f>
        <v>3</v>
      </c>
      <c r="Q92" s="576">
        <f>IFERROR(__xludf.DUMMYFUNCTION("""COMPUTED_VALUE"""),7.0)</f>
        <v>7</v>
      </c>
      <c r="R92" s="576" t="str">
        <f>IFERROR(__xludf.DUMMYFUNCTION("""COMPUTED_VALUE"""),"F0704F")</f>
        <v>F0704F</v>
      </c>
      <c r="S92" s="576">
        <f>IFERROR(__xludf.DUMMYFUNCTION("""COMPUTED_VALUE"""),4.0)</f>
        <v>4</v>
      </c>
      <c r="T92" s="576">
        <f>IFERROR(__xludf.DUMMYFUNCTION("""COMPUTED_VALUE"""),8.0)</f>
        <v>8</v>
      </c>
      <c r="U92" s="576" t="str">
        <f>IFERROR(__xludf.DUMMYFUNCTION("""COMPUTED_VALUE"""),"G0806F")</f>
        <v>G0806F</v>
      </c>
      <c r="V92" s="576">
        <f>IFERROR(__xludf.DUMMYFUNCTION("""COMPUTED_VALUE"""),4.0)</f>
        <v>4</v>
      </c>
      <c r="W92" s="576">
        <f>IFERROR(__xludf.DUMMYFUNCTION("""COMPUTED_VALUE"""),7.0)</f>
        <v>7</v>
      </c>
      <c r="X92" s="576" t="str">
        <f>IFERROR(__xludf.DUMMYFUNCTION("""COMPUTED_VALUE"""),"H0704F")</f>
        <v>H0704F</v>
      </c>
      <c r="Y92" s="576">
        <f>IFERROR(__xludf.DUMMYFUNCTION("""COMPUTED_VALUE"""),5.0)</f>
        <v>5</v>
      </c>
      <c r="Z92" s="576">
        <f>IFERROR(__xludf.DUMMYFUNCTION("""COMPUTED_VALUE"""),7.0)</f>
        <v>7</v>
      </c>
      <c r="AA92" s="576" t="str">
        <f>IFERROR(__xludf.DUMMYFUNCTION("""COMPUTED_VALUE"""),"I0706F")</f>
        <v>I0706F</v>
      </c>
      <c r="AB92" s="576">
        <f>IFERROR(__xludf.DUMMYFUNCTION("""COMPUTED_VALUE"""),6.0)</f>
        <v>6</v>
      </c>
      <c r="AC92" s="576">
        <f>IFERROR(__xludf.DUMMYFUNCTION("""COMPUTED_VALUE"""),6.0)</f>
        <v>6</v>
      </c>
      <c r="AD92" s="576" t="str">
        <f>IFERROR(__xludf.DUMMYFUNCTION("""COMPUTED_VALUE"""),"J0606F")</f>
        <v>J0606F</v>
      </c>
      <c r="AE92" s="576">
        <f>IFERROR(__xludf.DUMMYFUNCTION("""COMPUTED_VALUE"""),6.0)</f>
        <v>6</v>
      </c>
      <c r="AF92" s="576">
        <f>IFERROR(__xludf.DUMMYFUNCTION("""COMPUTED_VALUE"""),7.0)</f>
        <v>7</v>
      </c>
      <c r="AG92" s="576" t="str">
        <f>IFERROR(__xludf.DUMMYFUNCTION("""COMPUTED_VALUE"""),"K0704F")</f>
        <v>K0704F</v>
      </c>
      <c r="AH92" s="576">
        <f>IFERROR(__xludf.DUMMYFUNCTION("""COMPUTED_VALUE"""),7.0)</f>
        <v>7</v>
      </c>
      <c r="AI92" s="576">
        <f>IFERROR(__xludf.DUMMYFUNCTION("""COMPUTED_VALUE"""),7.0)</f>
        <v>7</v>
      </c>
      <c r="AJ92" s="576" t="str">
        <f>IFERROR(__xludf.DUMMYFUNCTION("""COMPUTED_VALUE"""),"L0704F")</f>
        <v>L0704F</v>
      </c>
      <c r="AK92" s="576">
        <f>IFERROR(__xludf.DUMMYFUNCTION("""COMPUTED_VALUE"""),7.0)</f>
        <v>7</v>
      </c>
      <c r="AL92" s="576">
        <f>IFERROR(__xludf.DUMMYFUNCTION("""COMPUTED_VALUE"""),7.0)</f>
        <v>7</v>
      </c>
      <c r="AM92" s="576" t="str">
        <f>IFERROR(__xludf.DUMMYFUNCTION("""COMPUTED_VALUE"""),"M0704F")</f>
        <v>M0704F</v>
      </c>
      <c r="AN92" s="576">
        <f>IFERROR(__xludf.DUMMYFUNCTION("""COMPUTED_VALUE"""),8.0)</f>
        <v>8</v>
      </c>
      <c r="AO92" s="576">
        <f>IFERROR(__xludf.DUMMYFUNCTION("""COMPUTED_VALUE"""),7.0)</f>
        <v>7</v>
      </c>
      <c r="AP92" s="576" t="str">
        <f>IFERROR(__xludf.DUMMYFUNCTION("""COMPUTED_VALUE"""),"N0704F")</f>
        <v>N0704F</v>
      </c>
      <c r="AQ92" s="576">
        <f>IFERROR(__xludf.DUMMYFUNCTION("""COMPUTED_VALUE"""),8.0)</f>
        <v>8</v>
      </c>
      <c r="AR92" s="576">
        <f>IFERROR(__xludf.DUMMYFUNCTION("""COMPUTED_VALUE"""),7.0)</f>
        <v>7</v>
      </c>
      <c r="AS92" s="576" t="str">
        <f>IFERROR(__xludf.DUMMYFUNCTION("""COMPUTED_VALUE"""),"O0704F")</f>
        <v>O0704F</v>
      </c>
      <c r="AT92" s="576">
        <f>IFERROR(__xludf.DUMMYFUNCTION("""COMPUTED_VALUE"""),9.0)</f>
        <v>9</v>
      </c>
      <c r="AU92" s="576">
        <f>IFERROR(__xludf.DUMMYFUNCTION("""COMPUTED_VALUE"""),7.0)</f>
        <v>7</v>
      </c>
      <c r="AV92" s="576" t="str">
        <f>IFERROR(__xludf.DUMMYFUNCTION("""COMPUTED_VALUE"""),"P0706F")</f>
        <v>P0706F</v>
      </c>
      <c r="AW92" s="576"/>
      <c r="AX92" s="576"/>
      <c r="AY92" s="576"/>
      <c r="AZ92" s="576"/>
      <c r="BA92" s="576"/>
      <c r="BB92" s="576"/>
      <c r="BC92" s="576">
        <f>IFERROR(__xludf.DUMMYFUNCTION("""COMPUTED_VALUE"""),10.0)</f>
        <v>10</v>
      </c>
      <c r="BD92" s="576">
        <f>IFERROR(__xludf.DUMMYFUNCTION("""COMPUTED_VALUE"""),5.0)</f>
        <v>5</v>
      </c>
      <c r="BE92" s="576" t="str">
        <f>IFERROR(__xludf.DUMMYFUNCTION("""COMPUTED_VALUE"""),"S050107")</f>
        <v>S050107</v>
      </c>
    </row>
    <row r="93">
      <c r="A93" s="576">
        <f>IFERROR(__xludf.DUMMYFUNCTION("""COMPUTED_VALUE"""),1.0)</f>
        <v>1</v>
      </c>
      <c r="B93" s="576">
        <f>IFERROR(__xludf.DUMMYFUNCTION("""COMPUTED_VALUE"""),6.0)</f>
        <v>6</v>
      </c>
      <c r="C93" s="576" t="str">
        <f>IFERROR(__xludf.DUMMYFUNCTION("""COMPUTED_VALUE"""),"A0607F")</f>
        <v>A0607F</v>
      </c>
      <c r="D93" s="576">
        <f>IFERROR(__xludf.DUMMYFUNCTION("""COMPUTED_VALUE"""),1.0)</f>
        <v>1</v>
      </c>
      <c r="E93" s="576">
        <f>IFERROR(__xludf.DUMMYFUNCTION("""COMPUTED_VALUE"""),6.0)</f>
        <v>6</v>
      </c>
      <c r="F93" s="576" t="str">
        <f>IFERROR(__xludf.DUMMYFUNCTION("""COMPUTED_VALUE"""),"B0606R")</f>
        <v>B0606R</v>
      </c>
      <c r="G93" s="576">
        <f>IFERROR(__xludf.DUMMYFUNCTION("""COMPUTED_VALUE"""),2.0)</f>
        <v>2</v>
      </c>
      <c r="H93" s="576">
        <f>IFERROR(__xludf.DUMMYFUNCTION("""COMPUTED_VALUE"""),6.0)</f>
        <v>6</v>
      </c>
      <c r="I93" s="576" t="str">
        <f>IFERROR(__xludf.DUMMYFUNCTION("""COMPUTED_VALUE"""),"C0606R")</f>
        <v>C0606R</v>
      </c>
      <c r="J93" s="576">
        <f>IFERROR(__xludf.DUMMYFUNCTION("""COMPUTED_VALUE"""),2.0)</f>
        <v>2</v>
      </c>
      <c r="K93" s="576">
        <f>IFERROR(__xludf.DUMMYFUNCTION("""COMPUTED_VALUE"""),6.0)</f>
        <v>6</v>
      </c>
      <c r="L93" s="576" t="str">
        <f>IFERROR(__xludf.DUMMYFUNCTION("""COMPUTED_VALUE"""),"D0606R")</f>
        <v>D0606R</v>
      </c>
      <c r="M93" s="576">
        <f>IFERROR(__xludf.DUMMYFUNCTION("""COMPUTED_VALUE"""),3.0)</f>
        <v>3</v>
      </c>
      <c r="N93" s="576">
        <f>IFERROR(__xludf.DUMMYFUNCTION("""COMPUTED_VALUE"""),6.0)</f>
        <v>6</v>
      </c>
      <c r="O93" s="576" t="str">
        <f>IFERROR(__xludf.DUMMYFUNCTION("""COMPUTED_VALUE"""),"E0606R")</f>
        <v>E0606R</v>
      </c>
      <c r="P93" s="576">
        <f>IFERROR(__xludf.DUMMYFUNCTION("""COMPUTED_VALUE"""),3.0)</f>
        <v>3</v>
      </c>
      <c r="Q93" s="576">
        <f>IFERROR(__xludf.DUMMYFUNCTION("""COMPUTED_VALUE"""),7.0)</f>
        <v>7</v>
      </c>
      <c r="R93" s="576" t="str">
        <f>IFERROR(__xludf.DUMMYFUNCTION("""COMPUTED_VALUE"""),"F0704R")</f>
        <v>F0704R</v>
      </c>
      <c r="S93" s="576">
        <f>IFERROR(__xludf.DUMMYFUNCTION("""COMPUTED_VALUE"""),4.0)</f>
        <v>4</v>
      </c>
      <c r="T93" s="576">
        <f>IFERROR(__xludf.DUMMYFUNCTION("""COMPUTED_VALUE"""),8.0)</f>
        <v>8</v>
      </c>
      <c r="U93" s="576" t="str">
        <f>IFERROR(__xludf.DUMMYFUNCTION("""COMPUTED_VALUE"""),"G0806R")</f>
        <v>G0806R</v>
      </c>
      <c r="V93" s="576">
        <f>IFERROR(__xludf.DUMMYFUNCTION("""COMPUTED_VALUE"""),4.0)</f>
        <v>4</v>
      </c>
      <c r="W93" s="576">
        <f>IFERROR(__xludf.DUMMYFUNCTION("""COMPUTED_VALUE"""),7.0)</f>
        <v>7</v>
      </c>
      <c r="X93" s="576" t="str">
        <f>IFERROR(__xludf.DUMMYFUNCTION("""COMPUTED_VALUE"""),"H0704R")</f>
        <v>H0704R</v>
      </c>
      <c r="Y93" s="576">
        <f>IFERROR(__xludf.DUMMYFUNCTION("""COMPUTED_VALUE"""),5.0)</f>
        <v>5</v>
      </c>
      <c r="Z93" s="576">
        <f>IFERROR(__xludf.DUMMYFUNCTION("""COMPUTED_VALUE"""),7.0)</f>
        <v>7</v>
      </c>
      <c r="AA93" s="576" t="str">
        <f>IFERROR(__xludf.DUMMYFUNCTION("""COMPUTED_VALUE"""),"I0706R")</f>
        <v>I0706R</v>
      </c>
      <c r="AB93" s="576">
        <f>IFERROR(__xludf.DUMMYFUNCTION("""COMPUTED_VALUE"""),6.0)</f>
        <v>6</v>
      </c>
      <c r="AC93" s="576">
        <f>IFERROR(__xludf.DUMMYFUNCTION("""COMPUTED_VALUE"""),6.0)</f>
        <v>6</v>
      </c>
      <c r="AD93" s="576" t="str">
        <f>IFERROR(__xludf.DUMMYFUNCTION("""COMPUTED_VALUE"""),"J0606R")</f>
        <v>J0606R</v>
      </c>
      <c r="AE93" s="576">
        <f>IFERROR(__xludf.DUMMYFUNCTION("""COMPUTED_VALUE"""),6.0)</f>
        <v>6</v>
      </c>
      <c r="AF93" s="576">
        <f>IFERROR(__xludf.DUMMYFUNCTION("""COMPUTED_VALUE"""),7.0)</f>
        <v>7</v>
      </c>
      <c r="AG93" s="576" t="str">
        <f>IFERROR(__xludf.DUMMYFUNCTION("""COMPUTED_VALUE"""),"K0704R")</f>
        <v>K0704R</v>
      </c>
      <c r="AH93" s="576">
        <f>IFERROR(__xludf.DUMMYFUNCTION("""COMPUTED_VALUE"""),7.0)</f>
        <v>7</v>
      </c>
      <c r="AI93" s="576">
        <f>IFERROR(__xludf.DUMMYFUNCTION("""COMPUTED_VALUE"""),7.0)</f>
        <v>7</v>
      </c>
      <c r="AJ93" s="576" t="str">
        <f>IFERROR(__xludf.DUMMYFUNCTION("""COMPUTED_VALUE"""),"L0704R")</f>
        <v>L0704R</v>
      </c>
      <c r="AK93" s="576">
        <f>IFERROR(__xludf.DUMMYFUNCTION("""COMPUTED_VALUE"""),7.0)</f>
        <v>7</v>
      </c>
      <c r="AL93" s="576">
        <f>IFERROR(__xludf.DUMMYFUNCTION("""COMPUTED_VALUE"""),7.0)</f>
        <v>7</v>
      </c>
      <c r="AM93" s="576" t="str">
        <f>IFERROR(__xludf.DUMMYFUNCTION("""COMPUTED_VALUE"""),"M0704R")</f>
        <v>M0704R</v>
      </c>
      <c r="AN93" s="576">
        <f>IFERROR(__xludf.DUMMYFUNCTION("""COMPUTED_VALUE"""),8.0)</f>
        <v>8</v>
      </c>
      <c r="AO93" s="576">
        <f>IFERROR(__xludf.DUMMYFUNCTION("""COMPUTED_VALUE"""),7.0)</f>
        <v>7</v>
      </c>
      <c r="AP93" s="576" t="str">
        <f>IFERROR(__xludf.DUMMYFUNCTION("""COMPUTED_VALUE"""),"N0704R")</f>
        <v>N0704R</v>
      </c>
      <c r="AQ93" s="576">
        <f>IFERROR(__xludf.DUMMYFUNCTION("""COMPUTED_VALUE"""),8.0)</f>
        <v>8</v>
      </c>
      <c r="AR93" s="576">
        <f>IFERROR(__xludf.DUMMYFUNCTION("""COMPUTED_VALUE"""),7.0)</f>
        <v>7</v>
      </c>
      <c r="AS93" s="576" t="str">
        <f>IFERROR(__xludf.DUMMYFUNCTION("""COMPUTED_VALUE"""),"O0704R")</f>
        <v>O0704R</v>
      </c>
      <c r="AT93" s="576">
        <f>IFERROR(__xludf.DUMMYFUNCTION("""COMPUTED_VALUE"""),9.0)</f>
        <v>9</v>
      </c>
      <c r="AU93" s="576">
        <f>IFERROR(__xludf.DUMMYFUNCTION("""COMPUTED_VALUE"""),7.0)</f>
        <v>7</v>
      </c>
      <c r="AV93" s="576" t="str">
        <f>IFERROR(__xludf.DUMMYFUNCTION("""COMPUTED_VALUE"""),"P0706R")</f>
        <v>P0706R</v>
      </c>
      <c r="AW93" s="576"/>
      <c r="AX93" s="576"/>
      <c r="AY93" s="576"/>
      <c r="AZ93" s="576"/>
      <c r="BA93" s="576"/>
      <c r="BB93" s="576"/>
      <c r="BC93" s="576">
        <f>IFERROR(__xludf.DUMMYFUNCTION("""COMPUTED_VALUE"""),10.0)</f>
        <v>10</v>
      </c>
      <c r="BD93" s="576">
        <f>IFERROR(__xludf.DUMMYFUNCTION("""COMPUTED_VALUE"""),5.0)</f>
        <v>5</v>
      </c>
      <c r="BE93" s="576" t="str">
        <f>IFERROR(__xludf.DUMMYFUNCTION("""COMPUTED_VALUE"""),"S050201")</f>
        <v>S050201</v>
      </c>
    </row>
    <row r="94">
      <c r="A94" s="576">
        <f>IFERROR(__xludf.DUMMYFUNCTION("""COMPUTED_VALUE"""),1.0)</f>
        <v>1</v>
      </c>
      <c r="B94" s="576">
        <f>IFERROR(__xludf.DUMMYFUNCTION("""COMPUTED_VALUE"""),6.0)</f>
        <v>6</v>
      </c>
      <c r="C94" s="576" t="str">
        <f>IFERROR(__xludf.DUMMYFUNCTION("""COMPUTED_VALUE"""),"A0607R")</f>
        <v>A0607R</v>
      </c>
      <c r="D94" s="576">
        <f>IFERROR(__xludf.DUMMYFUNCTION("""COMPUTED_VALUE"""),1.0)</f>
        <v>1</v>
      </c>
      <c r="E94" s="576">
        <f>IFERROR(__xludf.DUMMYFUNCTION("""COMPUTED_VALUE"""),6.0)</f>
        <v>6</v>
      </c>
      <c r="F94" s="576" t="str">
        <f>IFERROR(__xludf.DUMMYFUNCTION("""COMPUTED_VALUE"""),"B0607F")</f>
        <v>B0607F</v>
      </c>
      <c r="G94" s="576">
        <f>IFERROR(__xludf.DUMMYFUNCTION("""COMPUTED_VALUE"""),2.0)</f>
        <v>2</v>
      </c>
      <c r="H94" s="576">
        <f>IFERROR(__xludf.DUMMYFUNCTION("""COMPUTED_VALUE"""),6.0)</f>
        <v>6</v>
      </c>
      <c r="I94" s="576" t="str">
        <f>IFERROR(__xludf.DUMMYFUNCTION("""COMPUTED_VALUE"""),"C0607F")</f>
        <v>C0607F</v>
      </c>
      <c r="J94" s="576">
        <f>IFERROR(__xludf.DUMMYFUNCTION("""COMPUTED_VALUE"""),2.0)</f>
        <v>2</v>
      </c>
      <c r="K94" s="576">
        <f>IFERROR(__xludf.DUMMYFUNCTION("""COMPUTED_VALUE"""),6.0)</f>
        <v>6</v>
      </c>
      <c r="L94" s="576" t="str">
        <f>IFERROR(__xludf.DUMMYFUNCTION("""COMPUTED_VALUE"""),"D0607F")</f>
        <v>D0607F</v>
      </c>
      <c r="M94" s="576">
        <f>IFERROR(__xludf.DUMMYFUNCTION("""COMPUTED_VALUE"""),3.0)</f>
        <v>3</v>
      </c>
      <c r="N94" s="576">
        <f>IFERROR(__xludf.DUMMYFUNCTION("""COMPUTED_VALUE"""),6.0)</f>
        <v>6</v>
      </c>
      <c r="O94" s="576" t="str">
        <f>IFERROR(__xludf.DUMMYFUNCTION("""COMPUTED_VALUE"""),"E0607F")</f>
        <v>E0607F</v>
      </c>
      <c r="P94" s="576">
        <f>IFERROR(__xludf.DUMMYFUNCTION("""COMPUTED_VALUE"""),3.0)</f>
        <v>3</v>
      </c>
      <c r="Q94" s="576">
        <f>IFERROR(__xludf.DUMMYFUNCTION("""COMPUTED_VALUE"""),7.0)</f>
        <v>7</v>
      </c>
      <c r="R94" s="576" t="str">
        <f>IFERROR(__xludf.DUMMYFUNCTION("""COMPUTED_VALUE"""),"F0705F")</f>
        <v>F0705F</v>
      </c>
      <c r="S94" s="576">
        <f>IFERROR(__xludf.DUMMYFUNCTION("""COMPUTED_VALUE"""),4.0)</f>
        <v>4</v>
      </c>
      <c r="T94" s="576">
        <f>IFERROR(__xludf.DUMMYFUNCTION("""COMPUTED_VALUE"""),8.0)</f>
        <v>8</v>
      </c>
      <c r="U94" s="576" t="str">
        <f>IFERROR(__xludf.DUMMYFUNCTION("""COMPUTED_VALUE"""),"G0807F")</f>
        <v>G0807F</v>
      </c>
      <c r="V94" s="576">
        <f>IFERROR(__xludf.DUMMYFUNCTION("""COMPUTED_VALUE"""),4.0)</f>
        <v>4</v>
      </c>
      <c r="W94" s="576">
        <f>IFERROR(__xludf.DUMMYFUNCTION("""COMPUTED_VALUE"""),7.0)</f>
        <v>7</v>
      </c>
      <c r="X94" s="576" t="str">
        <f>IFERROR(__xludf.DUMMYFUNCTION("""COMPUTED_VALUE"""),"H0705F")</f>
        <v>H0705F</v>
      </c>
      <c r="Y94" s="576">
        <f>IFERROR(__xludf.DUMMYFUNCTION("""COMPUTED_VALUE"""),5.0)</f>
        <v>5</v>
      </c>
      <c r="Z94" s="576">
        <f>IFERROR(__xludf.DUMMYFUNCTION("""COMPUTED_VALUE"""),7.0)</f>
        <v>7</v>
      </c>
      <c r="AA94" s="576" t="str">
        <f>IFERROR(__xludf.DUMMYFUNCTION("""COMPUTED_VALUE"""),"I0707F")</f>
        <v>I0707F</v>
      </c>
      <c r="AB94" s="576">
        <f>IFERROR(__xludf.DUMMYFUNCTION("""COMPUTED_VALUE"""),6.0)</f>
        <v>6</v>
      </c>
      <c r="AC94" s="576">
        <f>IFERROR(__xludf.DUMMYFUNCTION("""COMPUTED_VALUE"""),6.0)</f>
        <v>6</v>
      </c>
      <c r="AD94" s="576" t="str">
        <f>IFERROR(__xludf.DUMMYFUNCTION("""COMPUTED_VALUE"""),"J0607F")</f>
        <v>J0607F</v>
      </c>
      <c r="AE94" s="576">
        <f>IFERROR(__xludf.DUMMYFUNCTION("""COMPUTED_VALUE"""),6.0)</f>
        <v>6</v>
      </c>
      <c r="AF94" s="576">
        <f>IFERROR(__xludf.DUMMYFUNCTION("""COMPUTED_VALUE"""),7.0)</f>
        <v>7</v>
      </c>
      <c r="AG94" s="576" t="str">
        <f>IFERROR(__xludf.DUMMYFUNCTION("""COMPUTED_VALUE"""),"K0705F")</f>
        <v>K0705F</v>
      </c>
      <c r="AH94" s="576">
        <f>IFERROR(__xludf.DUMMYFUNCTION("""COMPUTED_VALUE"""),7.0)</f>
        <v>7</v>
      </c>
      <c r="AI94" s="576">
        <f>IFERROR(__xludf.DUMMYFUNCTION("""COMPUTED_VALUE"""),7.0)</f>
        <v>7</v>
      </c>
      <c r="AJ94" s="576" t="str">
        <f>IFERROR(__xludf.DUMMYFUNCTION("""COMPUTED_VALUE"""),"L0705F")</f>
        <v>L0705F</v>
      </c>
      <c r="AK94" s="576">
        <f>IFERROR(__xludf.DUMMYFUNCTION("""COMPUTED_VALUE"""),7.0)</f>
        <v>7</v>
      </c>
      <c r="AL94" s="576">
        <f>IFERROR(__xludf.DUMMYFUNCTION("""COMPUTED_VALUE"""),7.0)</f>
        <v>7</v>
      </c>
      <c r="AM94" s="576" t="str">
        <f>IFERROR(__xludf.DUMMYFUNCTION("""COMPUTED_VALUE"""),"M0705F")</f>
        <v>M0705F</v>
      </c>
      <c r="AN94" s="576">
        <f>IFERROR(__xludf.DUMMYFUNCTION("""COMPUTED_VALUE"""),8.0)</f>
        <v>8</v>
      </c>
      <c r="AO94" s="576">
        <f>IFERROR(__xludf.DUMMYFUNCTION("""COMPUTED_VALUE"""),7.0)</f>
        <v>7</v>
      </c>
      <c r="AP94" s="576" t="str">
        <f>IFERROR(__xludf.DUMMYFUNCTION("""COMPUTED_VALUE"""),"N0705F")</f>
        <v>N0705F</v>
      </c>
      <c r="AQ94" s="576">
        <f>IFERROR(__xludf.DUMMYFUNCTION("""COMPUTED_VALUE"""),8.0)</f>
        <v>8</v>
      </c>
      <c r="AR94" s="576">
        <f>IFERROR(__xludf.DUMMYFUNCTION("""COMPUTED_VALUE"""),7.0)</f>
        <v>7</v>
      </c>
      <c r="AS94" s="576" t="str">
        <f>IFERROR(__xludf.DUMMYFUNCTION("""COMPUTED_VALUE"""),"O0705F")</f>
        <v>O0705F</v>
      </c>
      <c r="AT94" s="576">
        <f>IFERROR(__xludf.DUMMYFUNCTION("""COMPUTED_VALUE"""),9.0)</f>
        <v>9</v>
      </c>
      <c r="AU94" s="576">
        <f>IFERROR(__xludf.DUMMYFUNCTION("""COMPUTED_VALUE"""),7.0)</f>
        <v>7</v>
      </c>
      <c r="AV94" s="576" t="str">
        <f>IFERROR(__xludf.DUMMYFUNCTION("""COMPUTED_VALUE"""),"P0707F")</f>
        <v>P0707F</v>
      </c>
      <c r="AW94" s="576"/>
      <c r="AX94" s="576"/>
      <c r="AY94" s="576"/>
      <c r="AZ94" s="576"/>
      <c r="BA94" s="576"/>
      <c r="BB94" s="576"/>
      <c r="BC94" s="576">
        <f>IFERROR(__xludf.DUMMYFUNCTION("""COMPUTED_VALUE"""),10.0)</f>
        <v>10</v>
      </c>
      <c r="BD94" s="576">
        <f>IFERROR(__xludf.DUMMYFUNCTION("""COMPUTED_VALUE"""),5.0)</f>
        <v>5</v>
      </c>
      <c r="BE94" s="576" t="str">
        <f>IFERROR(__xludf.DUMMYFUNCTION("""COMPUTED_VALUE"""),"S050202")</f>
        <v>S050202</v>
      </c>
    </row>
    <row r="95">
      <c r="A95" s="576">
        <f>IFERROR(__xludf.DUMMYFUNCTION("""COMPUTED_VALUE"""),1.0)</f>
        <v>1</v>
      </c>
      <c r="B95" s="576">
        <f>IFERROR(__xludf.DUMMYFUNCTION("""COMPUTED_VALUE"""),6.0)</f>
        <v>6</v>
      </c>
      <c r="C95" s="576" t="str">
        <f>IFERROR(__xludf.DUMMYFUNCTION("""COMPUTED_VALUE"""),"A0608F")</f>
        <v>A0608F</v>
      </c>
      <c r="D95" s="576">
        <f>IFERROR(__xludf.DUMMYFUNCTION("""COMPUTED_VALUE"""),1.0)</f>
        <v>1</v>
      </c>
      <c r="E95" s="576">
        <f>IFERROR(__xludf.DUMMYFUNCTION("""COMPUTED_VALUE"""),6.0)</f>
        <v>6</v>
      </c>
      <c r="F95" s="576" t="str">
        <f>IFERROR(__xludf.DUMMYFUNCTION("""COMPUTED_VALUE"""),"B0607R")</f>
        <v>B0607R</v>
      </c>
      <c r="G95" s="576">
        <f>IFERROR(__xludf.DUMMYFUNCTION("""COMPUTED_VALUE"""),2.0)</f>
        <v>2</v>
      </c>
      <c r="H95" s="576">
        <f>IFERROR(__xludf.DUMMYFUNCTION("""COMPUTED_VALUE"""),6.0)</f>
        <v>6</v>
      </c>
      <c r="I95" s="576" t="str">
        <f>IFERROR(__xludf.DUMMYFUNCTION("""COMPUTED_VALUE"""),"C0607R")</f>
        <v>C0607R</v>
      </c>
      <c r="J95" s="576">
        <f>IFERROR(__xludf.DUMMYFUNCTION("""COMPUTED_VALUE"""),2.0)</f>
        <v>2</v>
      </c>
      <c r="K95" s="576">
        <f>IFERROR(__xludf.DUMMYFUNCTION("""COMPUTED_VALUE"""),6.0)</f>
        <v>6</v>
      </c>
      <c r="L95" s="576" t="str">
        <f>IFERROR(__xludf.DUMMYFUNCTION("""COMPUTED_VALUE"""),"D0607R")</f>
        <v>D0607R</v>
      </c>
      <c r="M95" s="576">
        <f>IFERROR(__xludf.DUMMYFUNCTION("""COMPUTED_VALUE"""),3.0)</f>
        <v>3</v>
      </c>
      <c r="N95" s="576">
        <f>IFERROR(__xludf.DUMMYFUNCTION("""COMPUTED_VALUE"""),6.0)</f>
        <v>6</v>
      </c>
      <c r="O95" s="576" t="str">
        <f>IFERROR(__xludf.DUMMYFUNCTION("""COMPUTED_VALUE"""),"E0607R")</f>
        <v>E0607R</v>
      </c>
      <c r="P95" s="576">
        <f>IFERROR(__xludf.DUMMYFUNCTION("""COMPUTED_VALUE"""),3.0)</f>
        <v>3</v>
      </c>
      <c r="Q95" s="576">
        <f>IFERROR(__xludf.DUMMYFUNCTION("""COMPUTED_VALUE"""),7.0)</f>
        <v>7</v>
      </c>
      <c r="R95" s="576" t="str">
        <f>IFERROR(__xludf.DUMMYFUNCTION("""COMPUTED_VALUE"""),"F0705R")</f>
        <v>F0705R</v>
      </c>
      <c r="S95" s="576">
        <f>IFERROR(__xludf.DUMMYFUNCTION("""COMPUTED_VALUE"""),4.0)</f>
        <v>4</v>
      </c>
      <c r="T95" s="576">
        <f>IFERROR(__xludf.DUMMYFUNCTION("""COMPUTED_VALUE"""),8.0)</f>
        <v>8</v>
      </c>
      <c r="U95" s="576" t="str">
        <f>IFERROR(__xludf.DUMMYFUNCTION("""COMPUTED_VALUE"""),"G0807R")</f>
        <v>G0807R</v>
      </c>
      <c r="V95" s="576">
        <f>IFERROR(__xludf.DUMMYFUNCTION("""COMPUTED_VALUE"""),4.0)</f>
        <v>4</v>
      </c>
      <c r="W95" s="576">
        <f>IFERROR(__xludf.DUMMYFUNCTION("""COMPUTED_VALUE"""),7.0)</f>
        <v>7</v>
      </c>
      <c r="X95" s="576" t="str">
        <f>IFERROR(__xludf.DUMMYFUNCTION("""COMPUTED_VALUE"""),"H0705R")</f>
        <v>H0705R</v>
      </c>
      <c r="Y95" s="576">
        <f>IFERROR(__xludf.DUMMYFUNCTION("""COMPUTED_VALUE"""),5.0)</f>
        <v>5</v>
      </c>
      <c r="Z95" s="576">
        <f>IFERROR(__xludf.DUMMYFUNCTION("""COMPUTED_VALUE"""),7.0)</f>
        <v>7</v>
      </c>
      <c r="AA95" s="576" t="str">
        <f>IFERROR(__xludf.DUMMYFUNCTION("""COMPUTED_VALUE"""),"I0707R")</f>
        <v>I0707R</v>
      </c>
      <c r="AB95" s="576">
        <f>IFERROR(__xludf.DUMMYFUNCTION("""COMPUTED_VALUE"""),6.0)</f>
        <v>6</v>
      </c>
      <c r="AC95" s="576">
        <f>IFERROR(__xludf.DUMMYFUNCTION("""COMPUTED_VALUE"""),6.0)</f>
        <v>6</v>
      </c>
      <c r="AD95" s="576" t="str">
        <f>IFERROR(__xludf.DUMMYFUNCTION("""COMPUTED_VALUE"""),"J0607R")</f>
        <v>J0607R</v>
      </c>
      <c r="AE95" s="576">
        <f>IFERROR(__xludf.DUMMYFUNCTION("""COMPUTED_VALUE"""),6.0)</f>
        <v>6</v>
      </c>
      <c r="AF95" s="576">
        <f>IFERROR(__xludf.DUMMYFUNCTION("""COMPUTED_VALUE"""),7.0)</f>
        <v>7</v>
      </c>
      <c r="AG95" s="576" t="str">
        <f>IFERROR(__xludf.DUMMYFUNCTION("""COMPUTED_VALUE"""),"K0705R")</f>
        <v>K0705R</v>
      </c>
      <c r="AH95" s="576">
        <f>IFERROR(__xludf.DUMMYFUNCTION("""COMPUTED_VALUE"""),7.0)</f>
        <v>7</v>
      </c>
      <c r="AI95" s="576">
        <f>IFERROR(__xludf.DUMMYFUNCTION("""COMPUTED_VALUE"""),7.0)</f>
        <v>7</v>
      </c>
      <c r="AJ95" s="576" t="str">
        <f>IFERROR(__xludf.DUMMYFUNCTION("""COMPUTED_VALUE"""),"L0705R")</f>
        <v>L0705R</v>
      </c>
      <c r="AK95" s="576">
        <f>IFERROR(__xludf.DUMMYFUNCTION("""COMPUTED_VALUE"""),7.0)</f>
        <v>7</v>
      </c>
      <c r="AL95" s="576">
        <f>IFERROR(__xludf.DUMMYFUNCTION("""COMPUTED_VALUE"""),7.0)</f>
        <v>7</v>
      </c>
      <c r="AM95" s="576" t="str">
        <f>IFERROR(__xludf.DUMMYFUNCTION("""COMPUTED_VALUE"""),"M0705R")</f>
        <v>M0705R</v>
      </c>
      <c r="AN95" s="576">
        <f>IFERROR(__xludf.DUMMYFUNCTION("""COMPUTED_VALUE"""),8.0)</f>
        <v>8</v>
      </c>
      <c r="AO95" s="576">
        <f>IFERROR(__xludf.DUMMYFUNCTION("""COMPUTED_VALUE"""),7.0)</f>
        <v>7</v>
      </c>
      <c r="AP95" s="576" t="str">
        <f>IFERROR(__xludf.DUMMYFUNCTION("""COMPUTED_VALUE"""),"N0705R")</f>
        <v>N0705R</v>
      </c>
      <c r="AQ95" s="576">
        <f>IFERROR(__xludf.DUMMYFUNCTION("""COMPUTED_VALUE"""),8.0)</f>
        <v>8</v>
      </c>
      <c r="AR95" s="576">
        <f>IFERROR(__xludf.DUMMYFUNCTION("""COMPUTED_VALUE"""),7.0)</f>
        <v>7</v>
      </c>
      <c r="AS95" s="576" t="str">
        <f>IFERROR(__xludf.DUMMYFUNCTION("""COMPUTED_VALUE"""),"O0705R")</f>
        <v>O0705R</v>
      </c>
      <c r="AT95" s="576">
        <f>IFERROR(__xludf.DUMMYFUNCTION("""COMPUTED_VALUE"""),9.0)</f>
        <v>9</v>
      </c>
      <c r="AU95" s="576">
        <f>IFERROR(__xludf.DUMMYFUNCTION("""COMPUTED_VALUE"""),7.0)</f>
        <v>7</v>
      </c>
      <c r="AV95" s="576" t="str">
        <f>IFERROR(__xludf.DUMMYFUNCTION("""COMPUTED_VALUE"""),"P0707R")</f>
        <v>P0707R</v>
      </c>
      <c r="AW95" s="576"/>
      <c r="AX95" s="576"/>
      <c r="AY95" s="576"/>
      <c r="AZ95" s="576"/>
      <c r="BA95" s="576"/>
      <c r="BB95" s="576"/>
      <c r="BC95" s="576">
        <f>IFERROR(__xludf.DUMMYFUNCTION("""COMPUTED_VALUE"""),10.0)</f>
        <v>10</v>
      </c>
      <c r="BD95" s="576">
        <f>IFERROR(__xludf.DUMMYFUNCTION("""COMPUTED_VALUE"""),5.0)</f>
        <v>5</v>
      </c>
      <c r="BE95" s="576" t="str">
        <f>IFERROR(__xludf.DUMMYFUNCTION("""COMPUTED_VALUE"""),"S050203")</f>
        <v>S050203</v>
      </c>
    </row>
    <row r="96">
      <c r="A96" s="576">
        <f>IFERROR(__xludf.DUMMYFUNCTION("""COMPUTED_VALUE"""),1.0)</f>
        <v>1</v>
      </c>
      <c r="B96" s="576">
        <f>IFERROR(__xludf.DUMMYFUNCTION("""COMPUTED_VALUE"""),5.0)</f>
        <v>5</v>
      </c>
      <c r="C96" s="576" t="str">
        <f>IFERROR(__xludf.DUMMYFUNCTION("""COMPUTED_VALUE"""),"A0608R")</f>
        <v>A0608R</v>
      </c>
      <c r="D96" s="576">
        <f>IFERROR(__xludf.DUMMYFUNCTION("""COMPUTED_VALUE"""),1.0)</f>
        <v>1</v>
      </c>
      <c r="E96" s="576">
        <f>IFERROR(__xludf.DUMMYFUNCTION("""COMPUTED_VALUE"""),6.0)</f>
        <v>6</v>
      </c>
      <c r="F96" s="576" t="str">
        <f>IFERROR(__xludf.DUMMYFUNCTION("""COMPUTED_VALUE"""),"B0608F")</f>
        <v>B0608F</v>
      </c>
      <c r="G96" s="576">
        <f>IFERROR(__xludf.DUMMYFUNCTION("""COMPUTED_VALUE"""),2.0)</f>
        <v>2</v>
      </c>
      <c r="H96" s="576">
        <f>IFERROR(__xludf.DUMMYFUNCTION("""COMPUTED_VALUE"""),6.0)</f>
        <v>6</v>
      </c>
      <c r="I96" s="576" t="str">
        <f>IFERROR(__xludf.DUMMYFUNCTION("""COMPUTED_VALUE"""),"C0608F")</f>
        <v>C0608F</v>
      </c>
      <c r="J96" s="576">
        <f>IFERROR(__xludf.DUMMYFUNCTION("""COMPUTED_VALUE"""),2.0)</f>
        <v>2</v>
      </c>
      <c r="K96" s="576">
        <f>IFERROR(__xludf.DUMMYFUNCTION("""COMPUTED_VALUE"""),6.0)</f>
        <v>6</v>
      </c>
      <c r="L96" s="576" t="str">
        <f>IFERROR(__xludf.DUMMYFUNCTION("""COMPUTED_VALUE"""),"D0608F")</f>
        <v>D0608F</v>
      </c>
      <c r="M96" s="576">
        <f>IFERROR(__xludf.DUMMYFUNCTION("""COMPUTED_VALUE"""),3.0)</f>
        <v>3</v>
      </c>
      <c r="N96" s="576">
        <f>IFERROR(__xludf.DUMMYFUNCTION("""COMPUTED_VALUE"""),6.0)</f>
        <v>6</v>
      </c>
      <c r="O96" s="576" t="str">
        <f>IFERROR(__xludf.DUMMYFUNCTION("""COMPUTED_VALUE"""),"E0608F")</f>
        <v>E0608F</v>
      </c>
      <c r="P96" s="576">
        <f>IFERROR(__xludf.DUMMYFUNCTION("""COMPUTED_VALUE"""),3.0)</f>
        <v>3</v>
      </c>
      <c r="Q96" s="576">
        <f>IFERROR(__xludf.DUMMYFUNCTION("""COMPUTED_VALUE"""),7.0)</f>
        <v>7</v>
      </c>
      <c r="R96" s="576" t="str">
        <f>IFERROR(__xludf.DUMMYFUNCTION("""COMPUTED_VALUE"""),"F0706F")</f>
        <v>F0706F</v>
      </c>
      <c r="S96" s="576">
        <f>IFERROR(__xludf.DUMMYFUNCTION("""COMPUTED_VALUE"""),4.0)</f>
        <v>4</v>
      </c>
      <c r="T96" s="576">
        <f>IFERROR(__xludf.DUMMYFUNCTION("""COMPUTED_VALUE"""),8.0)</f>
        <v>8</v>
      </c>
      <c r="U96" s="576" t="str">
        <f>IFERROR(__xludf.DUMMYFUNCTION("""COMPUTED_VALUE"""),"G0808F")</f>
        <v>G0808F</v>
      </c>
      <c r="V96" s="576">
        <f>IFERROR(__xludf.DUMMYFUNCTION("""COMPUTED_VALUE"""),4.0)</f>
        <v>4</v>
      </c>
      <c r="W96" s="576">
        <f>IFERROR(__xludf.DUMMYFUNCTION("""COMPUTED_VALUE"""),7.0)</f>
        <v>7</v>
      </c>
      <c r="X96" s="576" t="str">
        <f>IFERROR(__xludf.DUMMYFUNCTION("""COMPUTED_VALUE"""),"H0706F")</f>
        <v>H0706F</v>
      </c>
      <c r="Y96" s="576">
        <f>IFERROR(__xludf.DUMMYFUNCTION("""COMPUTED_VALUE"""),5.0)</f>
        <v>5</v>
      </c>
      <c r="Z96" s="576">
        <f>IFERROR(__xludf.DUMMYFUNCTION("""COMPUTED_VALUE"""),7.0)</f>
        <v>7</v>
      </c>
      <c r="AA96" s="576" t="str">
        <f>IFERROR(__xludf.DUMMYFUNCTION("""COMPUTED_VALUE"""),"I0708F")</f>
        <v>I0708F</v>
      </c>
      <c r="AB96" s="576">
        <f>IFERROR(__xludf.DUMMYFUNCTION("""COMPUTED_VALUE"""),6.0)</f>
        <v>6</v>
      </c>
      <c r="AC96" s="576">
        <f>IFERROR(__xludf.DUMMYFUNCTION("""COMPUTED_VALUE"""),6.0)</f>
        <v>6</v>
      </c>
      <c r="AD96" s="576" t="str">
        <f>IFERROR(__xludf.DUMMYFUNCTION("""COMPUTED_VALUE"""),"J0608F")</f>
        <v>J0608F</v>
      </c>
      <c r="AE96" s="576">
        <f>IFERROR(__xludf.DUMMYFUNCTION("""COMPUTED_VALUE"""),6.0)</f>
        <v>6</v>
      </c>
      <c r="AF96" s="576">
        <f>IFERROR(__xludf.DUMMYFUNCTION("""COMPUTED_VALUE"""),7.0)</f>
        <v>7</v>
      </c>
      <c r="AG96" s="576" t="str">
        <f>IFERROR(__xludf.DUMMYFUNCTION("""COMPUTED_VALUE"""),"K0706F")</f>
        <v>K0706F</v>
      </c>
      <c r="AH96" s="576">
        <f>IFERROR(__xludf.DUMMYFUNCTION("""COMPUTED_VALUE"""),7.0)</f>
        <v>7</v>
      </c>
      <c r="AI96" s="576">
        <f>IFERROR(__xludf.DUMMYFUNCTION("""COMPUTED_VALUE"""),7.0)</f>
        <v>7</v>
      </c>
      <c r="AJ96" s="576" t="str">
        <f>IFERROR(__xludf.DUMMYFUNCTION("""COMPUTED_VALUE"""),"L0706F")</f>
        <v>L0706F</v>
      </c>
      <c r="AK96" s="576">
        <f>IFERROR(__xludf.DUMMYFUNCTION("""COMPUTED_VALUE"""),7.0)</f>
        <v>7</v>
      </c>
      <c r="AL96" s="576">
        <f>IFERROR(__xludf.DUMMYFUNCTION("""COMPUTED_VALUE"""),7.0)</f>
        <v>7</v>
      </c>
      <c r="AM96" s="576" t="str">
        <f>IFERROR(__xludf.DUMMYFUNCTION("""COMPUTED_VALUE"""),"M0706F")</f>
        <v>M0706F</v>
      </c>
      <c r="AN96" s="576">
        <f>IFERROR(__xludf.DUMMYFUNCTION("""COMPUTED_VALUE"""),8.0)</f>
        <v>8</v>
      </c>
      <c r="AO96" s="576">
        <f>IFERROR(__xludf.DUMMYFUNCTION("""COMPUTED_VALUE"""),7.0)</f>
        <v>7</v>
      </c>
      <c r="AP96" s="576" t="str">
        <f>IFERROR(__xludf.DUMMYFUNCTION("""COMPUTED_VALUE"""),"N0706F")</f>
        <v>N0706F</v>
      </c>
      <c r="AQ96" s="576">
        <f>IFERROR(__xludf.DUMMYFUNCTION("""COMPUTED_VALUE"""),8.0)</f>
        <v>8</v>
      </c>
      <c r="AR96" s="576">
        <f>IFERROR(__xludf.DUMMYFUNCTION("""COMPUTED_VALUE"""),7.0)</f>
        <v>7</v>
      </c>
      <c r="AS96" s="576" t="str">
        <f>IFERROR(__xludf.DUMMYFUNCTION("""COMPUTED_VALUE"""),"O0706F")</f>
        <v>O0706F</v>
      </c>
      <c r="AT96" s="576">
        <f>IFERROR(__xludf.DUMMYFUNCTION("""COMPUTED_VALUE"""),9.0)</f>
        <v>9</v>
      </c>
      <c r="AU96" s="576">
        <f>IFERROR(__xludf.DUMMYFUNCTION("""COMPUTED_VALUE"""),7.0)</f>
        <v>7</v>
      </c>
      <c r="AV96" s="576" t="str">
        <f>IFERROR(__xludf.DUMMYFUNCTION("""COMPUTED_VALUE"""),"P0708F")</f>
        <v>P0708F</v>
      </c>
      <c r="AW96" s="576"/>
      <c r="AX96" s="576"/>
      <c r="AY96" s="576"/>
      <c r="AZ96" s="576"/>
      <c r="BA96" s="576"/>
      <c r="BB96" s="576"/>
      <c r="BC96" s="576">
        <f>IFERROR(__xludf.DUMMYFUNCTION("""COMPUTED_VALUE"""),10.0)</f>
        <v>10</v>
      </c>
      <c r="BD96" s="576">
        <f>IFERROR(__xludf.DUMMYFUNCTION("""COMPUTED_VALUE"""),5.0)</f>
        <v>5</v>
      </c>
      <c r="BE96" s="576" t="str">
        <f>IFERROR(__xludf.DUMMYFUNCTION("""COMPUTED_VALUE"""),"S050204")</f>
        <v>S050204</v>
      </c>
    </row>
    <row r="97">
      <c r="A97" s="576">
        <f>IFERROR(__xludf.DUMMYFUNCTION("""COMPUTED_VALUE"""),1.0)</f>
        <v>1</v>
      </c>
      <c r="B97" s="576">
        <f>IFERROR(__xludf.DUMMYFUNCTION("""COMPUTED_VALUE"""),6.0)</f>
        <v>6</v>
      </c>
      <c r="C97" s="576" t="str">
        <f>IFERROR(__xludf.DUMMYFUNCTION("""COMPUTED_VALUE"""),"A0608R")</f>
        <v>A0608R</v>
      </c>
      <c r="D97" s="576">
        <f>IFERROR(__xludf.DUMMYFUNCTION("""COMPUTED_VALUE"""),1.0)</f>
        <v>1</v>
      </c>
      <c r="E97" s="576">
        <f>IFERROR(__xludf.DUMMYFUNCTION("""COMPUTED_VALUE"""),6.0)</f>
        <v>6</v>
      </c>
      <c r="F97" s="576" t="str">
        <f>IFERROR(__xludf.DUMMYFUNCTION("""COMPUTED_VALUE"""),"B0608R")</f>
        <v>B0608R</v>
      </c>
      <c r="G97" s="576">
        <f>IFERROR(__xludf.DUMMYFUNCTION("""COMPUTED_VALUE"""),2.0)</f>
        <v>2</v>
      </c>
      <c r="H97" s="576">
        <f>IFERROR(__xludf.DUMMYFUNCTION("""COMPUTED_VALUE"""),6.0)</f>
        <v>6</v>
      </c>
      <c r="I97" s="576" t="str">
        <f>IFERROR(__xludf.DUMMYFUNCTION("""COMPUTED_VALUE"""),"C0608R")</f>
        <v>C0608R</v>
      </c>
      <c r="J97" s="576">
        <f>IFERROR(__xludf.DUMMYFUNCTION("""COMPUTED_VALUE"""),2.0)</f>
        <v>2</v>
      </c>
      <c r="K97" s="576">
        <f>IFERROR(__xludf.DUMMYFUNCTION("""COMPUTED_VALUE"""),6.0)</f>
        <v>6</v>
      </c>
      <c r="L97" s="576" t="str">
        <f>IFERROR(__xludf.DUMMYFUNCTION("""COMPUTED_VALUE"""),"D0608R")</f>
        <v>D0608R</v>
      </c>
      <c r="M97" s="576">
        <f>IFERROR(__xludf.DUMMYFUNCTION("""COMPUTED_VALUE"""),3.0)</f>
        <v>3</v>
      </c>
      <c r="N97" s="576">
        <f>IFERROR(__xludf.DUMMYFUNCTION("""COMPUTED_VALUE"""),6.0)</f>
        <v>6</v>
      </c>
      <c r="O97" s="576" t="str">
        <f>IFERROR(__xludf.DUMMYFUNCTION("""COMPUTED_VALUE"""),"E0608R")</f>
        <v>E0608R</v>
      </c>
      <c r="P97" s="576">
        <f>IFERROR(__xludf.DUMMYFUNCTION("""COMPUTED_VALUE"""),3.0)</f>
        <v>3</v>
      </c>
      <c r="Q97" s="576">
        <f>IFERROR(__xludf.DUMMYFUNCTION("""COMPUTED_VALUE"""),7.0)</f>
        <v>7</v>
      </c>
      <c r="R97" s="576" t="str">
        <f>IFERROR(__xludf.DUMMYFUNCTION("""COMPUTED_VALUE"""),"F0706R")</f>
        <v>F0706R</v>
      </c>
      <c r="S97" s="576">
        <f>IFERROR(__xludf.DUMMYFUNCTION("""COMPUTED_VALUE"""),4.0)</f>
        <v>4</v>
      </c>
      <c r="T97" s="576">
        <f>IFERROR(__xludf.DUMMYFUNCTION("""COMPUTED_VALUE"""),8.0)</f>
        <v>8</v>
      </c>
      <c r="U97" s="576" t="str">
        <f>IFERROR(__xludf.DUMMYFUNCTION("""COMPUTED_VALUE"""),"G0808R")</f>
        <v>G0808R</v>
      </c>
      <c r="V97" s="576">
        <f>IFERROR(__xludf.DUMMYFUNCTION("""COMPUTED_VALUE"""),4.0)</f>
        <v>4</v>
      </c>
      <c r="W97" s="576">
        <f>IFERROR(__xludf.DUMMYFUNCTION("""COMPUTED_VALUE"""),7.0)</f>
        <v>7</v>
      </c>
      <c r="X97" s="576" t="str">
        <f>IFERROR(__xludf.DUMMYFUNCTION("""COMPUTED_VALUE"""),"H0706R")</f>
        <v>H0706R</v>
      </c>
      <c r="Y97" s="576">
        <f>IFERROR(__xludf.DUMMYFUNCTION("""COMPUTED_VALUE"""),5.0)</f>
        <v>5</v>
      </c>
      <c r="Z97" s="576">
        <f>IFERROR(__xludf.DUMMYFUNCTION("""COMPUTED_VALUE"""),7.0)</f>
        <v>7</v>
      </c>
      <c r="AA97" s="576" t="str">
        <f>IFERROR(__xludf.DUMMYFUNCTION("""COMPUTED_VALUE"""),"I0708R")</f>
        <v>I0708R</v>
      </c>
      <c r="AB97" s="576">
        <f>IFERROR(__xludf.DUMMYFUNCTION("""COMPUTED_VALUE"""),6.0)</f>
        <v>6</v>
      </c>
      <c r="AC97" s="576">
        <f>IFERROR(__xludf.DUMMYFUNCTION("""COMPUTED_VALUE"""),6.0)</f>
        <v>6</v>
      </c>
      <c r="AD97" s="576" t="str">
        <f>IFERROR(__xludf.DUMMYFUNCTION("""COMPUTED_VALUE"""),"J0608R")</f>
        <v>J0608R</v>
      </c>
      <c r="AE97" s="576">
        <f>IFERROR(__xludf.DUMMYFUNCTION("""COMPUTED_VALUE"""),6.0)</f>
        <v>6</v>
      </c>
      <c r="AF97" s="576">
        <f>IFERROR(__xludf.DUMMYFUNCTION("""COMPUTED_VALUE"""),7.0)</f>
        <v>7</v>
      </c>
      <c r="AG97" s="576" t="str">
        <f>IFERROR(__xludf.DUMMYFUNCTION("""COMPUTED_VALUE"""),"K0706R")</f>
        <v>K0706R</v>
      </c>
      <c r="AH97" s="576">
        <f>IFERROR(__xludf.DUMMYFUNCTION("""COMPUTED_VALUE"""),7.0)</f>
        <v>7</v>
      </c>
      <c r="AI97" s="576">
        <f>IFERROR(__xludf.DUMMYFUNCTION("""COMPUTED_VALUE"""),7.0)</f>
        <v>7</v>
      </c>
      <c r="AJ97" s="576" t="str">
        <f>IFERROR(__xludf.DUMMYFUNCTION("""COMPUTED_VALUE"""),"L0706R")</f>
        <v>L0706R</v>
      </c>
      <c r="AK97" s="576">
        <f>IFERROR(__xludf.DUMMYFUNCTION("""COMPUTED_VALUE"""),7.0)</f>
        <v>7</v>
      </c>
      <c r="AL97" s="576">
        <f>IFERROR(__xludf.DUMMYFUNCTION("""COMPUTED_VALUE"""),7.0)</f>
        <v>7</v>
      </c>
      <c r="AM97" s="576" t="str">
        <f>IFERROR(__xludf.DUMMYFUNCTION("""COMPUTED_VALUE"""),"M0706R")</f>
        <v>M0706R</v>
      </c>
      <c r="AN97" s="576">
        <f>IFERROR(__xludf.DUMMYFUNCTION("""COMPUTED_VALUE"""),8.0)</f>
        <v>8</v>
      </c>
      <c r="AO97" s="576">
        <f>IFERROR(__xludf.DUMMYFUNCTION("""COMPUTED_VALUE"""),7.0)</f>
        <v>7</v>
      </c>
      <c r="AP97" s="576" t="str">
        <f>IFERROR(__xludf.DUMMYFUNCTION("""COMPUTED_VALUE"""),"N0706R")</f>
        <v>N0706R</v>
      </c>
      <c r="AQ97" s="576">
        <f>IFERROR(__xludf.DUMMYFUNCTION("""COMPUTED_VALUE"""),8.0)</f>
        <v>8</v>
      </c>
      <c r="AR97" s="576">
        <f>IFERROR(__xludf.DUMMYFUNCTION("""COMPUTED_VALUE"""),7.0)</f>
        <v>7</v>
      </c>
      <c r="AS97" s="576" t="str">
        <f>IFERROR(__xludf.DUMMYFUNCTION("""COMPUTED_VALUE"""),"O0706R")</f>
        <v>O0706R</v>
      </c>
      <c r="AT97" s="576">
        <f>IFERROR(__xludf.DUMMYFUNCTION("""COMPUTED_VALUE"""),9.0)</f>
        <v>9</v>
      </c>
      <c r="AU97" s="576">
        <f>IFERROR(__xludf.DUMMYFUNCTION("""COMPUTED_VALUE"""),7.0)</f>
        <v>7</v>
      </c>
      <c r="AV97" s="576" t="str">
        <f>IFERROR(__xludf.DUMMYFUNCTION("""COMPUTED_VALUE"""),"P0708R")</f>
        <v>P0708R</v>
      </c>
      <c r="AW97" s="576"/>
      <c r="AX97" s="576"/>
      <c r="AY97" s="576"/>
      <c r="AZ97" s="576"/>
      <c r="BA97" s="576"/>
      <c r="BB97" s="576"/>
      <c r="BC97" s="576">
        <f>IFERROR(__xludf.DUMMYFUNCTION("""COMPUTED_VALUE"""),10.0)</f>
        <v>10</v>
      </c>
      <c r="BD97" s="576">
        <f>IFERROR(__xludf.DUMMYFUNCTION("""COMPUTED_VALUE"""),5.0)</f>
        <v>5</v>
      </c>
      <c r="BE97" s="576" t="str">
        <f>IFERROR(__xludf.DUMMYFUNCTION("""COMPUTED_VALUE"""),"S050205")</f>
        <v>S050205</v>
      </c>
    </row>
    <row r="98">
      <c r="A98" s="576">
        <f>IFERROR(__xludf.DUMMYFUNCTION("""COMPUTED_VALUE"""),1.0)</f>
        <v>1</v>
      </c>
      <c r="B98" s="576">
        <f>IFERROR(__xludf.DUMMYFUNCTION("""COMPUTED_VALUE"""),7.0)</f>
        <v>7</v>
      </c>
      <c r="C98" s="576" t="str">
        <f>IFERROR(__xludf.DUMMYFUNCTION("""COMPUTED_VALUE"""),"A0701F")</f>
        <v>A0701F</v>
      </c>
      <c r="D98" s="576">
        <f>IFERROR(__xludf.DUMMYFUNCTION("""COMPUTED_VALUE"""),1.0)</f>
        <v>1</v>
      </c>
      <c r="E98" s="576">
        <f>IFERROR(__xludf.DUMMYFUNCTION("""COMPUTED_VALUE"""),7.0)</f>
        <v>7</v>
      </c>
      <c r="F98" s="576" t="str">
        <f>IFERROR(__xludf.DUMMYFUNCTION("""COMPUTED_VALUE"""),"B0701F")</f>
        <v>B0701F</v>
      </c>
      <c r="G98" s="576">
        <f>IFERROR(__xludf.DUMMYFUNCTION("""COMPUTED_VALUE"""),2.0)</f>
        <v>2</v>
      </c>
      <c r="H98" s="576">
        <f>IFERROR(__xludf.DUMMYFUNCTION("""COMPUTED_VALUE"""),7.0)</f>
        <v>7</v>
      </c>
      <c r="I98" s="576" t="str">
        <f>IFERROR(__xludf.DUMMYFUNCTION("""COMPUTED_VALUE"""),"C0701F")</f>
        <v>C0701F</v>
      </c>
      <c r="J98" s="576">
        <f>IFERROR(__xludf.DUMMYFUNCTION("""COMPUTED_VALUE"""),2.0)</f>
        <v>2</v>
      </c>
      <c r="K98" s="576">
        <f>IFERROR(__xludf.DUMMYFUNCTION("""COMPUTED_VALUE"""),7.0)</f>
        <v>7</v>
      </c>
      <c r="L98" s="576" t="str">
        <f>IFERROR(__xludf.DUMMYFUNCTION("""COMPUTED_VALUE"""),"D0701F")</f>
        <v>D0701F</v>
      </c>
      <c r="M98" s="576">
        <f>IFERROR(__xludf.DUMMYFUNCTION("""COMPUTED_VALUE"""),3.0)</f>
        <v>3</v>
      </c>
      <c r="N98" s="576">
        <f>IFERROR(__xludf.DUMMYFUNCTION("""COMPUTED_VALUE"""),7.0)</f>
        <v>7</v>
      </c>
      <c r="O98" s="576" t="str">
        <f>IFERROR(__xludf.DUMMYFUNCTION("""COMPUTED_VALUE"""),"E0701F")</f>
        <v>E0701F</v>
      </c>
      <c r="P98" s="576">
        <f>IFERROR(__xludf.DUMMYFUNCTION("""COMPUTED_VALUE"""),3.0)</f>
        <v>3</v>
      </c>
      <c r="Q98" s="576">
        <f>IFERROR(__xludf.DUMMYFUNCTION("""COMPUTED_VALUE"""),7.0)</f>
        <v>7</v>
      </c>
      <c r="R98" s="576" t="str">
        <f>IFERROR(__xludf.DUMMYFUNCTION("""COMPUTED_VALUE"""),"F0707F")</f>
        <v>F0707F</v>
      </c>
      <c r="S98" s="576">
        <f>IFERROR(__xludf.DUMMYFUNCTION("""COMPUTED_VALUE"""),4.0)</f>
        <v>4</v>
      </c>
      <c r="T98" s="576">
        <f>IFERROR(__xludf.DUMMYFUNCTION("""COMPUTED_VALUE"""),9.0)</f>
        <v>9</v>
      </c>
      <c r="U98" s="576" t="str">
        <f>IFERROR(__xludf.DUMMYFUNCTION("""COMPUTED_VALUE"""),"G0901F")</f>
        <v>G0901F</v>
      </c>
      <c r="V98" s="576">
        <f>IFERROR(__xludf.DUMMYFUNCTION("""COMPUTED_VALUE"""),4.0)</f>
        <v>4</v>
      </c>
      <c r="W98" s="576">
        <f>IFERROR(__xludf.DUMMYFUNCTION("""COMPUTED_VALUE"""),7.0)</f>
        <v>7</v>
      </c>
      <c r="X98" s="576" t="str">
        <f>IFERROR(__xludf.DUMMYFUNCTION("""COMPUTED_VALUE"""),"H0707F")</f>
        <v>H0707F</v>
      </c>
      <c r="Y98" s="576">
        <f>IFERROR(__xludf.DUMMYFUNCTION("""COMPUTED_VALUE"""),5.0)</f>
        <v>5</v>
      </c>
      <c r="Z98" s="576">
        <f>IFERROR(__xludf.DUMMYFUNCTION("""COMPUTED_VALUE"""),8.0)</f>
        <v>8</v>
      </c>
      <c r="AA98" s="576" t="str">
        <f>IFERROR(__xludf.DUMMYFUNCTION("""COMPUTED_VALUE"""),"I0801F")</f>
        <v>I0801F</v>
      </c>
      <c r="AB98" s="576">
        <f>IFERROR(__xludf.DUMMYFUNCTION("""COMPUTED_VALUE"""),6.0)</f>
        <v>6</v>
      </c>
      <c r="AC98" s="576">
        <f>IFERROR(__xludf.DUMMYFUNCTION("""COMPUTED_VALUE"""),7.0)</f>
        <v>7</v>
      </c>
      <c r="AD98" s="576" t="str">
        <f>IFERROR(__xludf.DUMMYFUNCTION("""COMPUTED_VALUE"""),"J0701F")</f>
        <v>J0701F</v>
      </c>
      <c r="AE98" s="576">
        <f>IFERROR(__xludf.DUMMYFUNCTION("""COMPUTED_VALUE"""),6.0)</f>
        <v>6</v>
      </c>
      <c r="AF98" s="576">
        <f>IFERROR(__xludf.DUMMYFUNCTION("""COMPUTED_VALUE"""),7.0)</f>
        <v>7</v>
      </c>
      <c r="AG98" s="576" t="str">
        <f>IFERROR(__xludf.DUMMYFUNCTION("""COMPUTED_VALUE"""),"K0707F")</f>
        <v>K0707F</v>
      </c>
      <c r="AH98" s="576">
        <f>IFERROR(__xludf.DUMMYFUNCTION("""COMPUTED_VALUE"""),7.0)</f>
        <v>7</v>
      </c>
      <c r="AI98" s="576">
        <f>IFERROR(__xludf.DUMMYFUNCTION("""COMPUTED_VALUE"""),7.0)</f>
        <v>7</v>
      </c>
      <c r="AJ98" s="576" t="str">
        <f>IFERROR(__xludf.DUMMYFUNCTION("""COMPUTED_VALUE"""),"L0707F")</f>
        <v>L0707F</v>
      </c>
      <c r="AK98" s="576">
        <f>IFERROR(__xludf.DUMMYFUNCTION("""COMPUTED_VALUE"""),7.0)</f>
        <v>7</v>
      </c>
      <c r="AL98" s="576">
        <f>IFERROR(__xludf.DUMMYFUNCTION("""COMPUTED_VALUE"""),7.0)</f>
        <v>7</v>
      </c>
      <c r="AM98" s="576" t="str">
        <f>IFERROR(__xludf.DUMMYFUNCTION("""COMPUTED_VALUE"""),"M0707F")</f>
        <v>M0707F</v>
      </c>
      <c r="AN98" s="576">
        <f>IFERROR(__xludf.DUMMYFUNCTION("""COMPUTED_VALUE"""),8.0)</f>
        <v>8</v>
      </c>
      <c r="AO98" s="576">
        <f>IFERROR(__xludf.DUMMYFUNCTION("""COMPUTED_VALUE"""),7.0)</f>
        <v>7</v>
      </c>
      <c r="AP98" s="576" t="str">
        <f>IFERROR(__xludf.DUMMYFUNCTION("""COMPUTED_VALUE"""),"N0707F")</f>
        <v>N0707F</v>
      </c>
      <c r="AQ98" s="576">
        <f>IFERROR(__xludf.DUMMYFUNCTION("""COMPUTED_VALUE"""),8.0)</f>
        <v>8</v>
      </c>
      <c r="AR98" s="576">
        <f>IFERROR(__xludf.DUMMYFUNCTION("""COMPUTED_VALUE"""),7.0)</f>
        <v>7</v>
      </c>
      <c r="AS98" s="576" t="str">
        <f>IFERROR(__xludf.DUMMYFUNCTION("""COMPUTED_VALUE"""),"O0707F")</f>
        <v>O0707F</v>
      </c>
      <c r="AT98" s="576">
        <f>IFERROR(__xludf.DUMMYFUNCTION("""COMPUTED_VALUE"""),9.0)</f>
        <v>9</v>
      </c>
      <c r="AU98" s="576">
        <f>IFERROR(__xludf.DUMMYFUNCTION("""COMPUTED_VALUE"""),8.0)</f>
        <v>8</v>
      </c>
      <c r="AV98" s="576" t="str">
        <f>IFERROR(__xludf.DUMMYFUNCTION("""COMPUTED_VALUE"""),"P0801F")</f>
        <v>P0801F</v>
      </c>
      <c r="AW98" s="576"/>
      <c r="AX98" s="576"/>
      <c r="AY98" s="576"/>
      <c r="AZ98" s="576"/>
      <c r="BA98" s="576"/>
      <c r="BB98" s="576"/>
      <c r="BC98" s="576">
        <f>IFERROR(__xludf.DUMMYFUNCTION("""COMPUTED_VALUE"""),10.0)</f>
        <v>10</v>
      </c>
      <c r="BD98" s="576">
        <f>IFERROR(__xludf.DUMMYFUNCTION("""COMPUTED_VALUE"""),5.0)</f>
        <v>5</v>
      </c>
      <c r="BE98" s="576" t="str">
        <f>IFERROR(__xludf.DUMMYFUNCTION("""COMPUTED_VALUE"""),"S050206")</f>
        <v>S050206</v>
      </c>
    </row>
    <row r="99">
      <c r="A99" s="576">
        <f>IFERROR(__xludf.DUMMYFUNCTION("""COMPUTED_VALUE"""),1.0)</f>
        <v>1</v>
      </c>
      <c r="B99" s="576">
        <f>IFERROR(__xludf.DUMMYFUNCTION("""COMPUTED_VALUE"""),7.0)</f>
        <v>7</v>
      </c>
      <c r="C99" s="576" t="str">
        <f>IFERROR(__xludf.DUMMYFUNCTION("""COMPUTED_VALUE"""),"A0702F")</f>
        <v>A0702F</v>
      </c>
      <c r="D99" s="576">
        <f>IFERROR(__xludf.DUMMYFUNCTION("""COMPUTED_VALUE"""),1.0)</f>
        <v>1</v>
      </c>
      <c r="E99" s="576">
        <f>IFERROR(__xludf.DUMMYFUNCTION("""COMPUTED_VALUE"""),7.0)</f>
        <v>7</v>
      </c>
      <c r="F99" s="576" t="str">
        <f>IFERROR(__xludf.DUMMYFUNCTION("""COMPUTED_VALUE"""),"B0701R")</f>
        <v>B0701R</v>
      </c>
      <c r="G99" s="576">
        <f>IFERROR(__xludf.DUMMYFUNCTION("""COMPUTED_VALUE"""),2.0)</f>
        <v>2</v>
      </c>
      <c r="H99" s="576">
        <f>IFERROR(__xludf.DUMMYFUNCTION("""COMPUTED_VALUE"""),7.0)</f>
        <v>7</v>
      </c>
      <c r="I99" s="576" t="str">
        <f>IFERROR(__xludf.DUMMYFUNCTION("""COMPUTED_VALUE"""),"C0701R")</f>
        <v>C0701R</v>
      </c>
      <c r="J99" s="576">
        <f>IFERROR(__xludf.DUMMYFUNCTION("""COMPUTED_VALUE"""),2.0)</f>
        <v>2</v>
      </c>
      <c r="K99" s="576">
        <f>IFERROR(__xludf.DUMMYFUNCTION("""COMPUTED_VALUE"""),7.0)</f>
        <v>7</v>
      </c>
      <c r="L99" s="576" t="str">
        <f>IFERROR(__xludf.DUMMYFUNCTION("""COMPUTED_VALUE"""),"D0701R")</f>
        <v>D0701R</v>
      </c>
      <c r="M99" s="576">
        <f>IFERROR(__xludf.DUMMYFUNCTION("""COMPUTED_VALUE"""),3.0)</f>
        <v>3</v>
      </c>
      <c r="N99" s="576">
        <f>IFERROR(__xludf.DUMMYFUNCTION("""COMPUTED_VALUE"""),7.0)</f>
        <v>7</v>
      </c>
      <c r="O99" s="576" t="str">
        <f>IFERROR(__xludf.DUMMYFUNCTION("""COMPUTED_VALUE"""),"E0701R")</f>
        <v>E0701R</v>
      </c>
      <c r="P99" s="576">
        <f>IFERROR(__xludf.DUMMYFUNCTION("""COMPUTED_VALUE"""),3.0)</f>
        <v>3</v>
      </c>
      <c r="Q99" s="576">
        <f>IFERROR(__xludf.DUMMYFUNCTION("""COMPUTED_VALUE"""),7.0)</f>
        <v>7</v>
      </c>
      <c r="R99" s="576" t="str">
        <f>IFERROR(__xludf.DUMMYFUNCTION("""COMPUTED_VALUE"""),"F0707R")</f>
        <v>F0707R</v>
      </c>
      <c r="S99" s="576">
        <f>IFERROR(__xludf.DUMMYFUNCTION("""COMPUTED_VALUE"""),4.0)</f>
        <v>4</v>
      </c>
      <c r="T99" s="576">
        <f>IFERROR(__xludf.DUMMYFUNCTION("""COMPUTED_VALUE"""),9.0)</f>
        <v>9</v>
      </c>
      <c r="U99" s="576" t="str">
        <f>IFERROR(__xludf.DUMMYFUNCTION("""COMPUTED_VALUE"""),"G0901R")</f>
        <v>G0901R</v>
      </c>
      <c r="V99" s="576">
        <f>IFERROR(__xludf.DUMMYFUNCTION("""COMPUTED_VALUE"""),4.0)</f>
        <v>4</v>
      </c>
      <c r="W99" s="576">
        <f>IFERROR(__xludf.DUMMYFUNCTION("""COMPUTED_VALUE"""),7.0)</f>
        <v>7</v>
      </c>
      <c r="X99" s="576" t="str">
        <f>IFERROR(__xludf.DUMMYFUNCTION("""COMPUTED_VALUE"""),"H0707R")</f>
        <v>H0707R</v>
      </c>
      <c r="Y99" s="576">
        <f>IFERROR(__xludf.DUMMYFUNCTION("""COMPUTED_VALUE"""),5.0)</f>
        <v>5</v>
      </c>
      <c r="Z99" s="576">
        <f>IFERROR(__xludf.DUMMYFUNCTION("""COMPUTED_VALUE"""),8.0)</f>
        <v>8</v>
      </c>
      <c r="AA99" s="576" t="str">
        <f>IFERROR(__xludf.DUMMYFUNCTION("""COMPUTED_VALUE"""),"I0801R")</f>
        <v>I0801R</v>
      </c>
      <c r="AB99" s="576">
        <f>IFERROR(__xludf.DUMMYFUNCTION("""COMPUTED_VALUE"""),6.0)</f>
        <v>6</v>
      </c>
      <c r="AC99" s="576">
        <f>IFERROR(__xludf.DUMMYFUNCTION("""COMPUTED_VALUE"""),7.0)</f>
        <v>7</v>
      </c>
      <c r="AD99" s="576" t="str">
        <f>IFERROR(__xludf.DUMMYFUNCTION("""COMPUTED_VALUE"""),"J0701R")</f>
        <v>J0701R</v>
      </c>
      <c r="AE99" s="576">
        <f>IFERROR(__xludf.DUMMYFUNCTION("""COMPUTED_VALUE"""),6.0)</f>
        <v>6</v>
      </c>
      <c r="AF99" s="576">
        <f>IFERROR(__xludf.DUMMYFUNCTION("""COMPUTED_VALUE"""),7.0)</f>
        <v>7</v>
      </c>
      <c r="AG99" s="576" t="str">
        <f>IFERROR(__xludf.DUMMYFUNCTION("""COMPUTED_VALUE"""),"K0707R")</f>
        <v>K0707R</v>
      </c>
      <c r="AH99" s="576">
        <f>IFERROR(__xludf.DUMMYFUNCTION("""COMPUTED_VALUE"""),7.0)</f>
        <v>7</v>
      </c>
      <c r="AI99" s="576">
        <f>IFERROR(__xludf.DUMMYFUNCTION("""COMPUTED_VALUE"""),7.0)</f>
        <v>7</v>
      </c>
      <c r="AJ99" s="576" t="str">
        <f>IFERROR(__xludf.DUMMYFUNCTION("""COMPUTED_VALUE"""),"L0707R")</f>
        <v>L0707R</v>
      </c>
      <c r="AK99" s="576">
        <f>IFERROR(__xludf.DUMMYFUNCTION("""COMPUTED_VALUE"""),7.0)</f>
        <v>7</v>
      </c>
      <c r="AL99" s="576">
        <f>IFERROR(__xludf.DUMMYFUNCTION("""COMPUTED_VALUE"""),7.0)</f>
        <v>7</v>
      </c>
      <c r="AM99" s="576" t="str">
        <f>IFERROR(__xludf.DUMMYFUNCTION("""COMPUTED_VALUE"""),"M0707R")</f>
        <v>M0707R</v>
      </c>
      <c r="AN99" s="576">
        <f>IFERROR(__xludf.DUMMYFUNCTION("""COMPUTED_VALUE"""),8.0)</f>
        <v>8</v>
      </c>
      <c r="AO99" s="576">
        <f>IFERROR(__xludf.DUMMYFUNCTION("""COMPUTED_VALUE"""),7.0)</f>
        <v>7</v>
      </c>
      <c r="AP99" s="576" t="str">
        <f>IFERROR(__xludf.DUMMYFUNCTION("""COMPUTED_VALUE"""),"N0707R")</f>
        <v>N0707R</v>
      </c>
      <c r="AQ99" s="576">
        <f>IFERROR(__xludf.DUMMYFUNCTION("""COMPUTED_VALUE"""),8.0)</f>
        <v>8</v>
      </c>
      <c r="AR99" s="576">
        <f>IFERROR(__xludf.DUMMYFUNCTION("""COMPUTED_VALUE"""),7.0)</f>
        <v>7</v>
      </c>
      <c r="AS99" s="576" t="str">
        <f>IFERROR(__xludf.DUMMYFUNCTION("""COMPUTED_VALUE"""),"O0707R")</f>
        <v>O0707R</v>
      </c>
      <c r="AT99" s="576">
        <f>IFERROR(__xludf.DUMMYFUNCTION("""COMPUTED_VALUE"""),9.0)</f>
        <v>9</v>
      </c>
      <c r="AU99" s="576">
        <f>IFERROR(__xludf.DUMMYFUNCTION("""COMPUTED_VALUE"""),8.0)</f>
        <v>8</v>
      </c>
      <c r="AV99" s="576" t="str">
        <f>IFERROR(__xludf.DUMMYFUNCTION("""COMPUTED_VALUE"""),"P0801R")</f>
        <v>P0801R</v>
      </c>
      <c r="AW99" s="576"/>
      <c r="AX99" s="576"/>
      <c r="AY99" s="576"/>
      <c r="AZ99" s="576"/>
      <c r="BA99" s="576"/>
      <c r="BB99" s="576"/>
      <c r="BC99" s="576">
        <f>IFERROR(__xludf.DUMMYFUNCTION("""COMPUTED_VALUE"""),10.0)</f>
        <v>10</v>
      </c>
      <c r="BD99" s="576">
        <f>IFERROR(__xludf.DUMMYFUNCTION("""COMPUTED_VALUE"""),5.0)</f>
        <v>5</v>
      </c>
      <c r="BE99" s="576" t="str">
        <f>IFERROR(__xludf.DUMMYFUNCTION("""COMPUTED_VALUE"""),"S050207")</f>
        <v>S050207</v>
      </c>
    </row>
    <row r="100">
      <c r="A100" s="576">
        <f>IFERROR(__xludf.DUMMYFUNCTION("""COMPUTED_VALUE"""),1.0)</f>
        <v>1</v>
      </c>
      <c r="B100" s="576">
        <f>IFERROR(__xludf.DUMMYFUNCTION("""COMPUTED_VALUE"""),7.0)</f>
        <v>7</v>
      </c>
      <c r="C100" s="576" t="str">
        <f>IFERROR(__xludf.DUMMYFUNCTION("""COMPUTED_VALUE"""),"A0703F")</f>
        <v>A0703F</v>
      </c>
      <c r="D100" s="576">
        <f>IFERROR(__xludf.DUMMYFUNCTION("""COMPUTED_VALUE"""),1.0)</f>
        <v>1</v>
      </c>
      <c r="E100" s="576">
        <f>IFERROR(__xludf.DUMMYFUNCTION("""COMPUTED_VALUE"""),7.0)</f>
        <v>7</v>
      </c>
      <c r="F100" s="576" t="str">
        <f>IFERROR(__xludf.DUMMYFUNCTION("""COMPUTED_VALUE"""),"B0702F")</f>
        <v>B0702F</v>
      </c>
      <c r="G100" s="576">
        <f>IFERROR(__xludf.DUMMYFUNCTION("""COMPUTED_VALUE"""),2.0)</f>
        <v>2</v>
      </c>
      <c r="H100" s="576">
        <f>IFERROR(__xludf.DUMMYFUNCTION("""COMPUTED_VALUE"""),7.0)</f>
        <v>7</v>
      </c>
      <c r="I100" s="576" t="str">
        <f>IFERROR(__xludf.DUMMYFUNCTION("""COMPUTED_VALUE"""),"C0702F")</f>
        <v>C0702F</v>
      </c>
      <c r="J100" s="576">
        <f>IFERROR(__xludf.DUMMYFUNCTION("""COMPUTED_VALUE"""),2.0)</f>
        <v>2</v>
      </c>
      <c r="K100" s="576">
        <f>IFERROR(__xludf.DUMMYFUNCTION("""COMPUTED_VALUE"""),7.0)</f>
        <v>7</v>
      </c>
      <c r="L100" s="576" t="str">
        <f>IFERROR(__xludf.DUMMYFUNCTION("""COMPUTED_VALUE"""),"D0702F")</f>
        <v>D0702F</v>
      </c>
      <c r="M100" s="576">
        <f>IFERROR(__xludf.DUMMYFUNCTION("""COMPUTED_VALUE"""),3.0)</f>
        <v>3</v>
      </c>
      <c r="N100" s="576">
        <f>IFERROR(__xludf.DUMMYFUNCTION("""COMPUTED_VALUE"""),7.0)</f>
        <v>7</v>
      </c>
      <c r="O100" s="576" t="str">
        <f>IFERROR(__xludf.DUMMYFUNCTION("""COMPUTED_VALUE"""),"E0702F")</f>
        <v>E0702F</v>
      </c>
      <c r="P100" s="576">
        <f>IFERROR(__xludf.DUMMYFUNCTION("""COMPUTED_VALUE"""),3.0)</f>
        <v>3</v>
      </c>
      <c r="Q100" s="576">
        <f>IFERROR(__xludf.DUMMYFUNCTION("""COMPUTED_VALUE"""),8.0)</f>
        <v>8</v>
      </c>
      <c r="R100" s="576" t="str">
        <f>IFERROR(__xludf.DUMMYFUNCTION("""COMPUTED_VALUE"""),"F0801F")</f>
        <v>F0801F</v>
      </c>
      <c r="S100" s="576">
        <f>IFERROR(__xludf.DUMMYFUNCTION("""COMPUTED_VALUE"""),4.0)</f>
        <v>4</v>
      </c>
      <c r="T100" s="576">
        <f>IFERROR(__xludf.DUMMYFUNCTION("""COMPUTED_VALUE"""),9.0)</f>
        <v>9</v>
      </c>
      <c r="U100" s="576" t="str">
        <f>IFERROR(__xludf.DUMMYFUNCTION("""COMPUTED_VALUE"""),"G0902F")</f>
        <v>G0902F</v>
      </c>
      <c r="V100" s="576">
        <f>IFERROR(__xludf.DUMMYFUNCTION("""COMPUTED_VALUE"""),4.0)</f>
        <v>4</v>
      </c>
      <c r="W100" s="576">
        <f>IFERROR(__xludf.DUMMYFUNCTION("""COMPUTED_VALUE"""),8.0)</f>
        <v>8</v>
      </c>
      <c r="X100" s="576" t="str">
        <f>IFERROR(__xludf.DUMMYFUNCTION("""COMPUTED_VALUE"""),"H0801F")</f>
        <v>H0801F</v>
      </c>
      <c r="Y100" s="576">
        <f>IFERROR(__xludf.DUMMYFUNCTION("""COMPUTED_VALUE"""),5.0)</f>
        <v>5</v>
      </c>
      <c r="Z100" s="576">
        <f>IFERROR(__xludf.DUMMYFUNCTION("""COMPUTED_VALUE"""),8.0)</f>
        <v>8</v>
      </c>
      <c r="AA100" s="576" t="str">
        <f>IFERROR(__xludf.DUMMYFUNCTION("""COMPUTED_VALUE"""),"I0802F")</f>
        <v>I0802F</v>
      </c>
      <c r="AB100" s="576">
        <f>IFERROR(__xludf.DUMMYFUNCTION("""COMPUTED_VALUE"""),6.0)</f>
        <v>6</v>
      </c>
      <c r="AC100" s="576">
        <f>IFERROR(__xludf.DUMMYFUNCTION("""COMPUTED_VALUE"""),7.0)</f>
        <v>7</v>
      </c>
      <c r="AD100" s="576" t="str">
        <f>IFERROR(__xludf.DUMMYFUNCTION("""COMPUTED_VALUE"""),"J0702F")</f>
        <v>J0702F</v>
      </c>
      <c r="AE100" s="576">
        <f>IFERROR(__xludf.DUMMYFUNCTION("""COMPUTED_VALUE"""),6.0)</f>
        <v>6</v>
      </c>
      <c r="AF100" s="576">
        <f>IFERROR(__xludf.DUMMYFUNCTION("""COMPUTED_VALUE"""),8.0)</f>
        <v>8</v>
      </c>
      <c r="AG100" s="576" t="str">
        <f>IFERROR(__xludf.DUMMYFUNCTION("""COMPUTED_VALUE"""),"K0801F")</f>
        <v>K0801F</v>
      </c>
      <c r="AH100" s="576">
        <f>IFERROR(__xludf.DUMMYFUNCTION("""COMPUTED_VALUE"""),7.0)</f>
        <v>7</v>
      </c>
      <c r="AI100" s="576">
        <f>IFERROR(__xludf.DUMMYFUNCTION("""COMPUTED_VALUE"""),8.0)</f>
        <v>8</v>
      </c>
      <c r="AJ100" s="576" t="str">
        <f>IFERROR(__xludf.DUMMYFUNCTION("""COMPUTED_VALUE"""),"L0801F")</f>
        <v>L0801F</v>
      </c>
      <c r="AK100" s="576">
        <f>IFERROR(__xludf.DUMMYFUNCTION("""COMPUTED_VALUE"""),7.0)</f>
        <v>7</v>
      </c>
      <c r="AL100" s="576">
        <f>IFERROR(__xludf.DUMMYFUNCTION("""COMPUTED_VALUE"""),8.0)</f>
        <v>8</v>
      </c>
      <c r="AM100" s="576" t="str">
        <f>IFERROR(__xludf.DUMMYFUNCTION("""COMPUTED_VALUE"""),"M0801F")</f>
        <v>M0801F</v>
      </c>
      <c r="AN100" s="576">
        <f>IFERROR(__xludf.DUMMYFUNCTION("""COMPUTED_VALUE"""),8.0)</f>
        <v>8</v>
      </c>
      <c r="AO100" s="576">
        <f>IFERROR(__xludf.DUMMYFUNCTION("""COMPUTED_VALUE"""),8.0)</f>
        <v>8</v>
      </c>
      <c r="AP100" s="576" t="str">
        <f>IFERROR(__xludf.DUMMYFUNCTION("""COMPUTED_VALUE"""),"N0801F")</f>
        <v>N0801F</v>
      </c>
      <c r="AQ100" s="576">
        <f>IFERROR(__xludf.DUMMYFUNCTION("""COMPUTED_VALUE"""),8.0)</f>
        <v>8</v>
      </c>
      <c r="AR100" s="576">
        <f>IFERROR(__xludf.DUMMYFUNCTION("""COMPUTED_VALUE"""),8.0)</f>
        <v>8</v>
      </c>
      <c r="AS100" s="576" t="str">
        <f>IFERROR(__xludf.DUMMYFUNCTION("""COMPUTED_VALUE"""),"O0801F")</f>
        <v>O0801F</v>
      </c>
      <c r="AT100" s="576">
        <f>IFERROR(__xludf.DUMMYFUNCTION("""COMPUTED_VALUE"""),9.0)</f>
        <v>9</v>
      </c>
      <c r="AU100" s="576">
        <f>IFERROR(__xludf.DUMMYFUNCTION("""COMPUTED_VALUE"""),8.0)</f>
        <v>8</v>
      </c>
      <c r="AV100" s="576" t="str">
        <f>IFERROR(__xludf.DUMMYFUNCTION("""COMPUTED_VALUE"""),"P0802F")</f>
        <v>P0802F</v>
      </c>
      <c r="AW100" s="576"/>
      <c r="AX100" s="576"/>
      <c r="AY100" s="576"/>
      <c r="AZ100" s="576"/>
      <c r="BA100" s="576"/>
      <c r="BB100" s="576"/>
      <c r="BC100" s="576">
        <f>IFERROR(__xludf.DUMMYFUNCTION("""COMPUTED_VALUE"""),10.0)</f>
        <v>10</v>
      </c>
      <c r="BD100" s="576">
        <f>IFERROR(__xludf.DUMMYFUNCTION("""COMPUTED_VALUE"""),5.0)</f>
        <v>5</v>
      </c>
      <c r="BE100" s="576" t="str">
        <f>IFERROR(__xludf.DUMMYFUNCTION("""COMPUTED_VALUE"""),"S050301")</f>
        <v>S050301</v>
      </c>
    </row>
    <row r="101">
      <c r="A101" s="576">
        <f>IFERROR(__xludf.DUMMYFUNCTION("""COMPUTED_VALUE"""),1.0)</f>
        <v>1</v>
      </c>
      <c r="B101" s="576">
        <f>IFERROR(__xludf.DUMMYFUNCTION("""COMPUTED_VALUE"""),7.0)</f>
        <v>7</v>
      </c>
      <c r="C101" s="576" t="str">
        <f>IFERROR(__xludf.DUMMYFUNCTION("""COMPUTED_VALUE"""),"A0704F")</f>
        <v>A0704F</v>
      </c>
      <c r="D101" s="576">
        <f>IFERROR(__xludf.DUMMYFUNCTION("""COMPUTED_VALUE"""),1.0)</f>
        <v>1</v>
      </c>
      <c r="E101" s="576">
        <f>IFERROR(__xludf.DUMMYFUNCTION("""COMPUTED_VALUE"""),7.0)</f>
        <v>7</v>
      </c>
      <c r="F101" s="576" t="str">
        <f>IFERROR(__xludf.DUMMYFUNCTION("""COMPUTED_VALUE"""),"B0702R")</f>
        <v>B0702R</v>
      </c>
      <c r="G101" s="576">
        <f>IFERROR(__xludf.DUMMYFUNCTION("""COMPUTED_VALUE"""),2.0)</f>
        <v>2</v>
      </c>
      <c r="H101" s="576">
        <f>IFERROR(__xludf.DUMMYFUNCTION("""COMPUTED_VALUE"""),7.0)</f>
        <v>7</v>
      </c>
      <c r="I101" s="576" t="str">
        <f>IFERROR(__xludf.DUMMYFUNCTION("""COMPUTED_VALUE"""),"C0702R")</f>
        <v>C0702R</v>
      </c>
      <c r="J101" s="576">
        <f>IFERROR(__xludf.DUMMYFUNCTION("""COMPUTED_VALUE"""),2.0)</f>
        <v>2</v>
      </c>
      <c r="K101" s="576">
        <f>IFERROR(__xludf.DUMMYFUNCTION("""COMPUTED_VALUE"""),7.0)</f>
        <v>7</v>
      </c>
      <c r="L101" s="576" t="str">
        <f>IFERROR(__xludf.DUMMYFUNCTION("""COMPUTED_VALUE"""),"D0702R")</f>
        <v>D0702R</v>
      </c>
      <c r="M101" s="576">
        <f>IFERROR(__xludf.DUMMYFUNCTION("""COMPUTED_VALUE"""),3.0)</f>
        <v>3</v>
      </c>
      <c r="N101" s="576">
        <f>IFERROR(__xludf.DUMMYFUNCTION("""COMPUTED_VALUE"""),7.0)</f>
        <v>7</v>
      </c>
      <c r="O101" s="576" t="str">
        <f>IFERROR(__xludf.DUMMYFUNCTION("""COMPUTED_VALUE"""),"E0702R")</f>
        <v>E0702R</v>
      </c>
      <c r="P101" s="576">
        <f>IFERROR(__xludf.DUMMYFUNCTION("""COMPUTED_VALUE"""),3.0)</f>
        <v>3</v>
      </c>
      <c r="Q101" s="576">
        <f>IFERROR(__xludf.DUMMYFUNCTION("""COMPUTED_VALUE"""),8.0)</f>
        <v>8</v>
      </c>
      <c r="R101" s="576" t="str">
        <f>IFERROR(__xludf.DUMMYFUNCTION("""COMPUTED_VALUE"""),"F0801R")</f>
        <v>F0801R</v>
      </c>
      <c r="S101" s="576">
        <f>IFERROR(__xludf.DUMMYFUNCTION("""COMPUTED_VALUE"""),4.0)</f>
        <v>4</v>
      </c>
      <c r="T101" s="576">
        <f>IFERROR(__xludf.DUMMYFUNCTION("""COMPUTED_VALUE"""),9.0)</f>
        <v>9</v>
      </c>
      <c r="U101" s="576" t="str">
        <f>IFERROR(__xludf.DUMMYFUNCTION("""COMPUTED_VALUE"""),"G0902R")</f>
        <v>G0902R</v>
      </c>
      <c r="V101" s="576">
        <f>IFERROR(__xludf.DUMMYFUNCTION("""COMPUTED_VALUE"""),4.0)</f>
        <v>4</v>
      </c>
      <c r="W101" s="576">
        <f>IFERROR(__xludf.DUMMYFUNCTION("""COMPUTED_VALUE"""),8.0)</f>
        <v>8</v>
      </c>
      <c r="X101" s="576" t="str">
        <f>IFERROR(__xludf.DUMMYFUNCTION("""COMPUTED_VALUE"""),"H0801R")</f>
        <v>H0801R</v>
      </c>
      <c r="Y101" s="576">
        <f>IFERROR(__xludf.DUMMYFUNCTION("""COMPUTED_VALUE"""),5.0)</f>
        <v>5</v>
      </c>
      <c r="Z101" s="576">
        <f>IFERROR(__xludf.DUMMYFUNCTION("""COMPUTED_VALUE"""),8.0)</f>
        <v>8</v>
      </c>
      <c r="AA101" s="576" t="str">
        <f>IFERROR(__xludf.DUMMYFUNCTION("""COMPUTED_VALUE"""),"I0802R")</f>
        <v>I0802R</v>
      </c>
      <c r="AB101" s="576">
        <f>IFERROR(__xludf.DUMMYFUNCTION("""COMPUTED_VALUE"""),6.0)</f>
        <v>6</v>
      </c>
      <c r="AC101" s="576">
        <f>IFERROR(__xludf.DUMMYFUNCTION("""COMPUTED_VALUE"""),7.0)</f>
        <v>7</v>
      </c>
      <c r="AD101" s="576" t="str">
        <f>IFERROR(__xludf.DUMMYFUNCTION("""COMPUTED_VALUE"""),"J0702R")</f>
        <v>J0702R</v>
      </c>
      <c r="AE101" s="576">
        <f>IFERROR(__xludf.DUMMYFUNCTION("""COMPUTED_VALUE"""),6.0)</f>
        <v>6</v>
      </c>
      <c r="AF101" s="576">
        <f>IFERROR(__xludf.DUMMYFUNCTION("""COMPUTED_VALUE"""),8.0)</f>
        <v>8</v>
      </c>
      <c r="AG101" s="576" t="str">
        <f>IFERROR(__xludf.DUMMYFUNCTION("""COMPUTED_VALUE"""),"K0801R")</f>
        <v>K0801R</v>
      </c>
      <c r="AH101" s="576">
        <f>IFERROR(__xludf.DUMMYFUNCTION("""COMPUTED_VALUE"""),7.0)</f>
        <v>7</v>
      </c>
      <c r="AI101" s="576">
        <f>IFERROR(__xludf.DUMMYFUNCTION("""COMPUTED_VALUE"""),8.0)</f>
        <v>8</v>
      </c>
      <c r="AJ101" s="576" t="str">
        <f>IFERROR(__xludf.DUMMYFUNCTION("""COMPUTED_VALUE"""),"L0801R")</f>
        <v>L0801R</v>
      </c>
      <c r="AK101" s="576">
        <f>IFERROR(__xludf.DUMMYFUNCTION("""COMPUTED_VALUE"""),7.0)</f>
        <v>7</v>
      </c>
      <c r="AL101" s="576">
        <f>IFERROR(__xludf.DUMMYFUNCTION("""COMPUTED_VALUE"""),8.0)</f>
        <v>8</v>
      </c>
      <c r="AM101" s="576" t="str">
        <f>IFERROR(__xludf.DUMMYFUNCTION("""COMPUTED_VALUE"""),"M0801R")</f>
        <v>M0801R</v>
      </c>
      <c r="AN101" s="576">
        <f>IFERROR(__xludf.DUMMYFUNCTION("""COMPUTED_VALUE"""),8.0)</f>
        <v>8</v>
      </c>
      <c r="AO101" s="576">
        <f>IFERROR(__xludf.DUMMYFUNCTION("""COMPUTED_VALUE"""),8.0)</f>
        <v>8</v>
      </c>
      <c r="AP101" s="576" t="str">
        <f>IFERROR(__xludf.DUMMYFUNCTION("""COMPUTED_VALUE"""),"N0801R")</f>
        <v>N0801R</v>
      </c>
      <c r="AQ101" s="576">
        <f>IFERROR(__xludf.DUMMYFUNCTION("""COMPUTED_VALUE"""),8.0)</f>
        <v>8</v>
      </c>
      <c r="AR101" s="576">
        <f>IFERROR(__xludf.DUMMYFUNCTION("""COMPUTED_VALUE"""),8.0)</f>
        <v>8</v>
      </c>
      <c r="AS101" s="576" t="str">
        <f>IFERROR(__xludf.DUMMYFUNCTION("""COMPUTED_VALUE"""),"O0801R")</f>
        <v>O0801R</v>
      </c>
      <c r="AT101" s="576">
        <f>IFERROR(__xludf.DUMMYFUNCTION("""COMPUTED_VALUE"""),9.0)</f>
        <v>9</v>
      </c>
      <c r="AU101" s="576">
        <f>IFERROR(__xludf.DUMMYFUNCTION("""COMPUTED_VALUE"""),8.0)</f>
        <v>8</v>
      </c>
      <c r="AV101" s="576" t="str">
        <f>IFERROR(__xludf.DUMMYFUNCTION("""COMPUTED_VALUE"""),"P0802R")</f>
        <v>P0802R</v>
      </c>
      <c r="AW101" s="576"/>
      <c r="AX101" s="576"/>
      <c r="AY101" s="576"/>
      <c r="AZ101" s="576"/>
      <c r="BA101" s="576"/>
      <c r="BB101" s="576"/>
      <c r="BC101" s="576">
        <f>IFERROR(__xludf.DUMMYFUNCTION("""COMPUTED_VALUE"""),10.0)</f>
        <v>10</v>
      </c>
      <c r="BD101" s="576">
        <f>IFERROR(__xludf.DUMMYFUNCTION("""COMPUTED_VALUE"""),5.0)</f>
        <v>5</v>
      </c>
      <c r="BE101" s="576" t="str">
        <f>IFERROR(__xludf.DUMMYFUNCTION("""COMPUTED_VALUE"""),"S050302")</f>
        <v>S050302</v>
      </c>
    </row>
    <row r="102">
      <c r="A102" s="576">
        <f>IFERROR(__xludf.DUMMYFUNCTION("""COMPUTED_VALUE"""),1.0)</f>
        <v>1</v>
      </c>
      <c r="B102" s="576">
        <f>IFERROR(__xludf.DUMMYFUNCTION("""COMPUTED_VALUE"""),7.0)</f>
        <v>7</v>
      </c>
      <c r="C102" s="576" t="str">
        <f>IFERROR(__xludf.DUMMYFUNCTION("""COMPUTED_VALUE"""),"A0705F")</f>
        <v>A0705F</v>
      </c>
      <c r="D102" s="576">
        <f>IFERROR(__xludf.DUMMYFUNCTION("""COMPUTED_VALUE"""),1.0)</f>
        <v>1</v>
      </c>
      <c r="E102" s="576">
        <f>IFERROR(__xludf.DUMMYFUNCTION("""COMPUTED_VALUE"""),7.0)</f>
        <v>7</v>
      </c>
      <c r="F102" s="576" t="str">
        <f>IFERROR(__xludf.DUMMYFUNCTION("""COMPUTED_VALUE"""),"B0703F")</f>
        <v>B0703F</v>
      </c>
      <c r="G102" s="576">
        <f>IFERROR(__xludf.DUMMYFUNCTION("""COMPUTED_VALUE"""),2.0)</f>
        <v>2</v>
      </c>
      <c r="H102" s="576">
        <f>IFERROR(__xludf.DUMMYFUNCTION("""COMPUTED_VALUE"""),7.0)</f>
        <v>7</v>
      </c>
      <c r="I102" s="576" t="str">
        <f>IFERROR(__xludf.DUMMYFUNCTION("""COMPUTED_VALUE"""),"C0703F")</f>
        <v>C0703F</v>
      </c>
      <c r="J102" s="576">
        <f>IFERROR(__xludf.DUMMYFUNCTION("""COMPUTED_VALUE"""),2.0)</f>
        <v>2</v>
      </c>
      <c r="K102" s="576">
        <f>IFERROR(__xludf.DUMMYFUNCTION("""COMPUTED_VALUE"""),7.0)</f>
        <v>7</v>
      </c>
      <c r="L102" s="576" t="str">
        <f>IFERROR(__xludf.DUMMYFUNCTION("""COMPUTED_VALUE"""),"D0703F")</f>
        <v>D0703F</v>
      </c>
      <c r="M102" s="576">
        <f>IFERROR(__xludf.DUMMYFUNCTION("""COMPUTED_VALUE"""),3.0)</f>
        <v>3</v>
      </c>
      <c r="N102" s="576">
        <f>IFERROR(__xludf.DUMMYFUNCTION("""COMPUTED_VALUE"""),7.0)</f>
        <v>7</v>
      </c>
      <c r="O102" s="576" t="str">
        <f>IFERROR(__xludf.DUMMYFUNCTION("""COMPUTED_VALUE"""),"E0703F")</f>
        <v>E0703F</v>
      </c>
      <c r="P102" s="576">
        <f>IFERROR(__xludf.DUMMYFUNCTION("""COMPUTED_VALUE"""),3.0)</f>
        <v>3</v>
      </c>
      <c r="Q102" s="576">
        <f>IFERROR(__xludf.DUMMYFUNCTION("""COMPUTED_VALUE"""),8.0)</f>
        <v>8</v>
      </c>
      <c r="R102" s="576" t="str">
        <f>IFERROR(__xludf.DUMMYFUNCTION("""COMPUTED_VALUE"""),"F0802F")</f>
        <v>F0802F</v>
      </c>
      <c r="S102" s="576">
        <f>IFERROR(__xludf.DUMMYFUNCTION("""COMPUTED_VALUE"""),4.0)</f>
        <v>4</v>
      </c>
      <c r="T102" s="576">
        <f>IFERROR(__xludf.DUMMYFUNCTION("""COMPUTED_VALUE"""),9.0)</f>
        <v>9</v>
      </c>
      <c r="U102" s="576" t="str">
        <f>IFERROR(__xludf.DUMMYFUNCTION("""COMPUTED_VALUE"""),"G0903F")</f>
        <v>G0903F</v>
      </c>
      <c r="V102" s="576">
        <f>IFERROR(__xludf.DUMMYFUNCTION("""COMPUTED_VALUE"""),4.0)</f>
        <v>4</v>
      </c>
      <c r="W102" s="576">
        <f>IFERROR(__xludf.DUMMYFUNCTION("""COMPUTED_VALUE"""),8.0)</f>
        <v>8</v>
      </c>
      <c r="X102" s="576" t="str">
        <f>IFERROR(__xludf.DUMMYFUNCTION("""COMPUTED_VALUE"""),"H0802F")</f>
        <v>H0802F</v>
      </c>
      <c r="Y102" s="576">
        <f>IFERROR(__xludf.DUMMYFUNCTION("""COMPUTED_VALUE"""),5.0)</f>
        <v>5</v>
      </c>
      <c r="Z102" s="576">
        <f>IFERROR(__xludf.DUMMYFUNCTION("""COMPUTED_VALUE"""),8.0)</f>
        <v>8</v>
      </c>
      <c r="AA102" s="576" t="str">
        <f>IFERROR(__xludf.DUMMYFUNCTION("""COMPUTED_VALUE"""),"I0803F")</f>
        <v>I0803F</v>
      </c>
      <c r="AB102" s="576">
        <f>IFERROR(__xludf.DUMMYFUNCTION("""COMPUTED_VALUE"""),6.0)</f>
        <v>6</v>
      </c>
      <c r="AC102" s="576">
        <f>IFERROR(__xludf.DUMMYFUNCTION("""COMPUTED_VALUE"""),7.0)</f>
        <v>7</v>
      </c>
      <c r="AD102" s="576" t="str">
        <f>IFERROR(__xludf.DUMMYFUNCTION("""COMPUTED_VALUE"""),"J0703F")</f>
        <v>J0703F</v>
      </c>
      <c r="AE102" s="576">
        <f>IFERROR(__xludf.DUMMYFUNCTION("""COMPUTED_VALUE"""),6.0)</f>
        <v>6</v>
      </c>
      <c r="AF102" s="576">
        <f>IFERROR(__xludf.DUMMYFUNCTION("""COMPUTED_VALUE"""),8.0)</f>
        <v>8</v>
      </c>
      <c r="AG102" s="576" t="str">
        <f>IFERROR(__xludf.DUMMYFUNCTION("""COMPUTED_VALUE"""),"K0802F")</f>
        <v>K0802F</v>
      </c>
      <c r="AH102" s="576">
        <f>IFERROR(__xludf.DUMMYFUNCTION("""COMPUTED_VALUE"""),7.0)</f>
        <v>7</v>
      </c>
      <c r="AI102" s="576">
        <f>IFERROR(__xludf.DUMMYFUNCTION("""COMPUTED_VALUE"""),8.0)</f>
        <v>8</v>
      </c>
      <c r="AJ102" s="576" t="str">
        <f>IFERROR(__xludf.DUMMYFUNCTION("""COMPUTED_VALUE"""),"L0802F")</f>
        <v>L0802F</v>
      </c>
      <c r="AK102" s="576">
        <f>IFERROR(__xludf.DUMMYFUNCTION("""COMPUTED_VALUE"""),7.0)</f>
        <v>7</v>
      </c>
      <c r="AL102" s="576">
        <f>IFERROR(__xludf.DUMMYFUNCTION("""COMPUTED_VALUE"""),8.0)</f>
        <v>8</v>
      </c>
      <c r="AM102" s="576" t="str">
        <f>IFERROR(__xludf.DUMMYFUNCTION("""COMPUTED_VALUE"""),"M0802F")</f>
        <v>M0802F</v>
      </c>
      <c r="AN102" s="576">
        <f>IFERROR(__xludf.DUMMYFUNCTION("""COMPUTED_VALUE"""),8.0)</f>
        <v>8</v>
      </c>
      <c r="AO102" s="576">
        <f>IFERROR(__xludf.DUMMYFUNCTION("""COMPUTED_VALUE"""),8.0)</f>
        <v>8</v>
      </c>
      <c r="AP102" s="576" t="str">
        <f>IFERROR(__xludf.DUMMYFUNCTION("""COMPUTED_VALUE"""),"N0802F")</f>
        <v>N0802F</v>
      </c>
      <c r="AQ102" s="576">
        <f>IFERROR(__xludf.DUMMYFUNCTION("""COMPUTED_VALUE"""),8.0)</f>
        <v>8</v>
      </c>
      <c r="AR102" s="576">
        <f>IFERROR(__xludf.DUMMYFUNCTION("""COMPUTED_VALUE"""),8.0)</f>
        <v>8</v>
      </c>
      <c r="AS102" s="576" t="str">
        <f>IFERROR(__xludf.DUMMYFUNCTION("""COMPUTED_VALUE"""),"O0802F")</f>
        <v>O0802F</v>
      </c>
      <c r="AT102" s="576">
        <f>IFERROR(__xludf.DUMMYFUNCTION("""COMPUTED_VALUE"""),9.0)</f>
        <v>9</v>
      </c>
      <c r="AU102" s="576">
        <f>IFERROR(__xludf.DUMMYFUNCTION("""COMPUTED_VALUE"""),8.0)</f>
        <v>8</v>
      </c>
      <c r="AV102" s="576" t="str">
        <f>IFERROR(__xludf.DUMMYFUNCTION("""COMPUTED_VALUE"""),"P0803F")</f>
        <v>P0803F</v>
      </c>
      <c r="AW102" s="576"/>
      <c r="AX102" s="576"/>
      <c r="AY102" s="576"/>
      <c r="AZ102" s="576"/>
      <c r="BA102" s="576"/>
      <c r="BB102" s="576"/>
      <c r="BC102" s="576">
        <f>IFERROR(__xludf.DUMMYFUNCTION("""COMPUTED_VALUE"""),10.0)</f>
        <v>10</v>
      </c>
      <c r="BD102" s="576">
        <f>IFERROR(__xludf.DUMMYFUNCTION("""COMPUTED_VALUE"""),5.0)</f>
        <v>5</v>
      </c>
      <c r="BE102" s="576" t="str">
        <f>IFERROR(__xludf.DUMMYFUNCTION("""COMPUTED_VALUE"""),"S050303")</f>
        <v>S050303</v>
      </c>
    </row>
    <row r="103">
      <c r="A103" s="576">
        <f>IFERROR(__xludf.DUMMYFUNCTION("""COMPUTED_VALUE"""),1.0)</f>
        <v>1</v>
      </c>
      <c r="B103" s="576">
        <f>IFERROR(__xludf.DUMMYFUNCTION("""COMPUTED_VALUE"""),7.0)</f>
        <v>7</v>
      </c>
      <c r="C103" s="576" t="str">
        <f>IFERROR(__xludf.DUMMYFUNCTION("""COMPUTED_VALUE"""),"A0706F")</f>
        <v>A0706F</v>
      </c>
      <c r="D103" s="576">
        <f>IFERROR(__xludf.DUMMYFUNCTION("""COMPUTED_VALUE"""),1.0)</f>
        <v>1</v>
      </c>
      <c r="E103" s="576">
        <f>IFERROR(__xludf.DUMMYFUNCTION("""COMPUTED_VALUE"""),7.0)</f>
        <v>7</v>
      </c>
      <c r="F103" s="576" t="str">
        <f>IFERROR(__xludf.DUMMYFUNCTION("""COMPUTED_VALUE"""),"B0703R")</f>
        <v>B0703R</v>
      </c>
      <c r="G103" s="576">
        <f>IFERROR(__xludf.DUMMYFUNCTION("""COMPUTED_VALUE"""),2.0)</f>
        <v>2</v>
      </c>
      <c r="H103" s="576">
        <f>IFERROR(__xludf.DUMMYFUNCTION("""COMPUTED_VALUE"""),7.0)</f>
        <v>7</v>
      </c>
      <c r="I103" s="576" t="str">
        <f>IFERROR(__xludf.DUMMYFUNCTION("""COMPUTED_VALUE"""),"C0703R")</f>
        <v>C0703R</v>
      </c>
      <c r="J103" s="576">
        <f>IFERROR(__xludf.DUMMYFUNCTION("""COMPUTED_VALUE"""),2.0)</f>
        <v>2</v>
      </c>
      <c r="K103" s="576">
        <f>IFERROR(__xludf.DUMMYFUNCTION("""COMPUTED_VALUE"""),7.0)</f>
        <v>7</v>
      </c>
      <c r="L103" s="576" t="str">
        <f>IFERROR(__xludf.DUMMYFUNCTION("""COMPUTED_VALUE"""),"D0703R")</f>
        <v>D0703R</v>
      </c>
      <c r="M103" s="576">
        <f>IFERROR(__xludf.DUMMYFUNCTION("""COMPUTED_VALUE"""),3.0)</f>
        <v>3</v>
      </c>
      <c r="N103" s="576">
        <f>IFERROR(__xludf.DUMMYFUNCTION("""COMPUTED_VALUE"""),7.0)</f>
        <v>7</v>
      </c>
      <c r="O103" s="576" t="str">
        <f>IFERROR(__xludf.DUMMYFUNCTION("""COMPUTED_VALUE"""),"E0703R")</f>
        <v>E0703R</v>
      </c>
      <c r="P103" s="576">
        <f>IFERROR(__xludf.DUMMYFUNCTION("""COMPUTED_VALUE"""),3.0)</f>
        <v>3</v>
      </c>
      <c r="Q103" s="576">
        <f>IFERROR(__xludf.DUMMYFUNCTION("""COMPUTED_VALUE"""),8.0)</f>
        <v>8</v>
      </c>
      <c r="R103" s="576" t="str">
        <f>IFERROR(__xludf.DUMMYFUNCTION("""COMPUTED_VALUE"""),"F0802R")</f>
        <v>F0802R</v>
      </c>
      <c r="S103" s="576">
        <f>IFERROR(__xludf.DUMMYFUNCTION("""COMPUTED_VALUE"""),4.0)</f>
        <v>4</v>
      </c>
      <c r="T103" s="576">
        <f>IFERROR(__xludf.DUMMYFUNCTION("""COMPUTED_VALUE"""),9.0)</f>
        <v>9</v>
      </c>
      <c r="U103" s="576" t="str">
        <f>IFERROR(__xludf.DUMMYFUNCTION("""COMPUTED_VALUE"""),"G0903R")</f>
        <v>G0903R</v>
      </c>
      <c r="V103" s="576">
        <f>IFERROR(__xludf.DUMMYFUNCTION("""COMPUTED_VALUE"""),4.0)</f>
        <v>4</v>
      </c>
      <c r="W103" s="576">
        <f>IFERROR(__xludf.DUMMYFUNCTION("""COMPUTED_VALUE"""),8.0)</f>
        <v>8</v>
      </c>
      <c r="X103" s="576" t="str">
        <f>IFERROR(__xludf.DUMMYFUNCTION("""COMPUTED_VALUE"""),"H0802R")</f>
        <v>H0802R</v>
      </c>
      <c r="Y103" s="576">
        <f>IFERROR(__xludf.DUMMYFUNCTION("""COMPUTED_VALUE"""),5.0)</f>
        <v>5</v>
      </c>
      <c r="Z103" s="576">
        <f>IFERROR(__xludf.DUMMYFUNCTION("""COMPUTED_VALUE"""),8.0)</f>
        <v>8</v>
      </c>
      <c r="AA103" s="576" t="str">
        <f>IFERROR(__xludf.DUMMYFUNCTION("""COMPUTED_VALUE"""),"I0803R")</f>
        <v>I0803R</v>
      </c>
      <c r="AB103" s="576">
        <f>IFERROR(__xludf.DUMMYFUNCTION("""COMPUTED_VALUE"""),6.0)</f>
        <v>6</v>
      </c>
      <c r="AC103" s="576">
        <f>IFERROR(__xludf.DUMMYFUNCTION("""COMPUTED_VALUE"""),7.0)</f>
        <v>7</v>
      </c>
      <c r="AD103" s="576" t="str">
        <f>IFERROR(__xludf.DUMMYFUNCTION("""COMPUTED_VALUE"""),"J0703R")</f>
        <v>J0703R</v>
      </c>
      <c r="AE103" s="576">
        <f>IFERROR(__xludf.DUMMYFUNCTION("""COMPUTED_VALUE"""),6.0)</f>
        <v>6</v>
      </c>
      <c r="AF103" s="576">
        <f>IFERROR(__xludf.DUMMYFUNCTION("""COMPUTED_VALUE"""),8.0)</f>
        <v>8</v>
      </c>
      <c r="AG103" s="576" t="str">
        <f>IFERROR(__xludf.DUMMYFUNCTION("""COMPUTED_VALUE"""),"K0802R")</f>
        <v>K0802R</v>
      </c>
      <c r="AH103" s="576">
        <f>IFERROR(__xludf.DUMMYFUNCTION("""COMPUTED_VALUE"""),7.0)</f>
        <v>7</v>
      </c>
      <c r="AI103" s="576">
        <f>IFERROR(__xludf.DUMMYFUNCTION("""COMPUTED_VALUE"""),8.0)</f>
        <v>8</v>
      </c>
      <c r="AJ103" s="576" t="str">
        <f>IFERROR(__xludf.DUMMYFUNCTION("""COMPUTED_VALUE"""),"L0802R")</f>
        <v>L0802R</v>
      </c>
      <c r="AK103" s="576">
        <f>IFERROR(__xludf.DUMMYFUNCTION("""COMPUTED_VALUE"""),7.0)</f>
        <v>7</v>
      </c>
      <c r="AL103" s="576">
        <f>IFERROR(__xludf.DUMMYFUNCTION("""COMPUTED_VALUE"""),8.0)</f>
        <v>8</v>
      </c>
      <c r="AM103" s="576" t="str">
        <f>IFERROR(__xludf.DUMMYFUNCTION("""COMPUTED_VALUE"""),"M0802R")</f>
        <v>M0802R</v>
      </c>
      <c r="AN103" s="576">
        <f>IFERROR(__xludf.DUMMYFUNCTION("""COMPUTED_VALUE"""),8.0)</f>
        <v>8</v>
      </c>
      <c r="AO103" s="576">
        <f>IFERROR(__xludf.DUMMYFUNCTION("""COMPUTED_VALUE"""),8.0)</f>
        <v>8</v>
      </c>
      <c r="AP103" s="576" t="str">
        <f>IFERROR(__xludf.DUMMYFUNCTION("""COMPUTED_VALUE"""),"N0802R")</f>
        <v>N0802R</v>
      </c>
      <c r="AQ103" s="576">
        <f>IFERROR(__xludf.DUMMYFUNCTION("""COMPUTED_VALUE"""),8.0)</f>
        <v>8</v>
      </c>
      <c r="AR103" s="576">
        <f>IFERROR(__xludf.DUMMYFUNCTION("""COMPUTED_VALUE"""),8.0)</f>
        <v>8</v>
      </c>
      <c r="AS103" s="576" t="str">
        <f>IFERROR(__xludf.DUMMYFUNCTION("""COMPUTED_VALUE"""),"O0802R")</f>
        <v>O0802R</v>
      </c>
      <c r="AT103" s="576">
        <f>IFERROR(__xludf.DUMMYFUNCTION("""COMPUTED_VALUE"""),9.0)</f>
        <v>9</v>
      </c>
      <c r="AU103" s="576">
        <f>IFERROR(__xludf.DUMMYFUNCTION("""COMPUTED_VALUE"""),8.0)</f>
        <v>8</v>
      </c>
      <c r="AV103" s="576" t="str">
        <f>IFERROR(__xludf.DUMMYFUNCTION("""COMPUTED_VALUE"""),"P0803R")</f>
        <v>P0803R</v>
      </c>
      <c r="AW103" s="576"/>
      <c r="AX103" s="576"/>
      <c r="AY103" s="576"/>
      <c r="AZ103" s="576"/>
      <c r="BA103" s="576"/>
      <c r="BB103" s="576"/>
      <c r="BC103" s="576">
        <f>IFERROR(__xludf.DUMMYFUNCTION("""COMPUTED_VALUE"""),10.0)</f>
        <v>10</v>
      </c>
      <c r="BD103" s="576">
        <f>IFERROR(__xludf.DUMMYFUNCTION("""COMPUTED_VALUE"""),5.0)</f>
        <v>5</v>
      </c>
      <c r="BE103" s="576" t="str">
        <f>IFERROR(__xludf.DUMMYFUNCTION("""COMPUTED_VALUE"""),"S050304")</f>
        <v>S050304</v>
      </c>
    </row>
    <row r="104">
      <c r="A104" s="576">
        <f>IFERROR(__xludf.DUMMYFUNCTION("""COMPUTED_VALUE"""),1.0)</f>
        <v>1</v>
      </c>
      <c r="B104" s="576">
        <f>IFERROR(__xludf.DUMMYFUNCTION("""COMPUTED_VALUE"""),7.0)</f>
        <v>7</v>
      </c>
      <c r="C104" s="576" t="str">
        <f>IFERROR(__xludf.DUMMYFUNCTION("""COMPUTED_VALUE"""),"A0707F")</f>
        <v>A0707F</v>
      </c>
      <c r="D104" s="576">
        <f>IFERROR(__xludf.DUMMYFUNCTION("""COMPUTED_VALUE"""),1.0)</f>
        <v>1</v>
      </c>
      <c r="E104" s="576">
        <f>IFERROR(__xludf.DUMMYFUNCTION("""COMPUTED_VALUE"""),7.0)</f>
        <v>7</v>
      </c>
      <c r="F104" s="576" t="str">
        <f>IFERROR(__xludf.DUMMYFUNCTION("""COMPUTED_VALUE"""),"B0704F")</f>
        <v>B0704F</v>
      </c>
      <c r="G104" s="576">
        <f>IFERROR(__xludf.DUMMYFUNCTION("""COMPUTED_VALUE"""),2.0)</f>
        <v>2</v>
      </c>
      <c r="H104" s="576">
        <f>IFERROR(__xludf.DUMMYFUNCTION("""COMPUTED_VALUE"""),7.0)</f>
        <v>7</v>
      </c>
      <c r="I104" s="576" t="str">
        <f>IFERROR(__xludf.DUMMYFUNCTION("""COMPUTED_VALUE"""),"C0704F")</f>
        <v>C0704F</v>
      </c>
      <c r="J104" s="576">
        <f>IFERROR(__xludf.DUMMYFUNCTION("""COMPUTED_VALUE"""),2.0)</f>
        <v>2</v>
      </c>
      <c r="K104" s="576">
        <f>IFERROR(__xludf.DUMMYFUNCTION("""COMPUTED_VALUE"""),7.0)</f>
        <v>7</v>
      </c>
      <c r="L104" s="576" t="str">
        <f>IFERROR(__xludf.DUMMYFUNCTION("""COMPUTED_VALUE"""),"D0704F")</f>
        <v>D0704F</v>
      </c>
      <c r="M104" s="576">
        <f>IFERROR(__xludf.DUMMYFUNCTION("""COMPUTED_VALUE"""),3.0)</f>
        <v>3</v>
      </c>
      <c r="N104" s="576">
        <f>IFERROR(__xludf.DUMMYFUNCTION("""COMPUTED_VALUE"""),7.0)</f>
        <v>7</v>
      </c>
      <c r="O104" s="576" t="str">
        <f>IFERROR(__xludf.DUMMYFUNCTION("""COMPUTED_VALUE"""),"E0704F")</f>
        <v>E0704F</v>
      </c>
      <c r="P104" s="576">
        <f>IFERROR(__xludf.DUMMYFUNCTION("""COMPUTED_VALUE"""),3.0)</f>
        <v>3</v>
      </c>
      <c r="Q104" s="576">
        <f>IFERROR(__xludf.DUMMYFUNCTION("""COMPUTED_VALUE"""),8.0)</f>
        <v>8</v>
      </c>
      <c r="R104" s="576" t="str">
        <f>IFERROR(__xludf.DUMMYFUNCTION("""COMPUTED_VALUE"""),"F0803F")</f>
        <v>F0803F</v>
      </c>
      <c r="S104" s="576">
        <f>IFERROR(__xludf.DUMMYFUNCTION("""COMPUTED_VALUE"""),4.0)</f>
        <v>4</v>
      </c>
      <c r="T104" s="576">
        <f>IFERROR(__xludf.DUMMYFUNCTION("""COMPUTED_VALUE"""),9.0)</f>
        <v>9</v>
      </c>
      <c r="U104" s="576" t="str">
        <f>IFERROR(__xludf.DUMMYFUNCTION("""COMPUTED_VALUE"""),"G0904F")</f>
        <v>G0904F</v>
      </c>
      <c r="V104" s="576">
        <f>IFERROR(__xludf.DUMMYFUNCTION("""COMPUTED_VALUE"""),4.0)</f>
        <v>4</v>
      </c>
      <c r="W104" s="576">
        <f>IFERROR(__xludf.DUMMYFUNCTION("""COMPUTED_VALUE"""),8.0)</f>
        <v>8</v>
      </c>
      <c r="X104" s="576" t="str">
        <f>IFERROR(__xludf.DUMMYFUNCTION("""COMPUTED_VALUE"""),"H0803F")</f>
        <v>H0803F</v>
      </c>
      <c r="Y104" s="576">
        <f>IFERROR(__xludf.DUMMYFUNCTION("""COMPUTED_VALUE"""),5.0)</f>
        <v>5</v>
      </c>
      <c r="Z104" s="576">
        <f>IFERROR(__xludf.DUMMYFUNCTION("""COMPUTED_VALUE"""),8.0)</f>
        <v>8</v>
      </c>
      <c r="AA104" s="576" t="str">
        <f>IFERROR(__xludf.DUMMYFUNCTION("""COMPUTED_VALUE"""),"I0804F")</f>
        <v>I0804F</v>
      </c>
      <c r="AB104" s="576">
        <f>IFERROR(__xludf.DUMMYFUNCTION("""COMPUTED_VALUE"""),6.0)</f>
        <v>6</v>
      </c>
      <c r="AC104" s="576">
        <f>IFERROR(__xludf.DUMMYFUNCTION("""COMPUTED_VALUE"""),7.0)</f>
        <v>7</v>
      </c>
      <c r="AD104" s="576" t="str">
        <f>IFERROR(__xludf.DUMMYFUNCTION("""COMPUTED_VALUE"""),"J0704F")</f>
        <v>J0704F</v>
      </c>
      <c r="AE104" s="576">
        <f>IFERROR(__xludf.DUMMYFUNCTION("""COMPUTED_VALUE"""),6.0)</f>
        <v>6</v>
      </c>
      <c r="AF104" s="576">
        <f>IFERROR(__xludf.DUMMYFUNCTION("""COMPUTED_VALUE"""),8.0)</f>
        <v>8</v>
      </c>
      <c r="AG104" s="576" t="str">
        <f>IFERROR(__xludf.DUMMYFUNCTION("""COMPUTED_VALUE"""),"K0803F")</f>
        <v>K0803F</v>
      </c>
      <c r="AH104" s="576">
        <f>IFERROR(__xludf.DUMMYFUNCTION("""COMPUTED_VALUE"""),7.0)</f>
        <v>7</v>
      </c>
      <c r="AI104" s="576">
        <f>IFERROR(__xludf.DUMMYFUNCTION("""COMPUTED_VALUE"""),8.0)</f>
        <v>8</v>
      </c>
      <c r="AJ104" s="576" t="str">
        <f>IFERROR(__xludf.DUMMYFUNCTION("""COMPUTED_VALUE"""),"L0803F")</f>
        <v>L0803F</v>
      </c>
      <c r="AK104" s="576">
        <f>IFERROR(__xludf.DUMMYFUNCTION("""COMPUTED_VALUE"""),7.0)</f>
        <v>7</v>
      </c>
      <c r="AL104" s="576">
        <f>IFERROR(__xludf.DUMMYFUNCTION("""COMPUTED_VALUE"""),8.0)</f>
        <v>8</v>
      </c>
      <c r="AM104" s="576" t="str">
        <f>IFERROR(__xludf.DUMMYFUNCTION("""COMPUTED_VALUE"""),"M0803F")</f>
        <v>M0803F</v>
      </c>
      <c r="AN104" s="576">
        <f>IFERROR(__xludf.DUMMYFUNCTION("""COMPUTED_VALUE"""),8.0)</f>
        <v>8</v>
      </c>
      <c r="AO104" s="576">
        <f>IFERROR(__xludf.DUMMYFUNCTION("""COMPUTED_VALUE"""),8.0)</f>
        <v>8</v>
      </c>
      <c r="AP104" s="576" t="str">
        <f>IFERROR(__xludf.DUMMYFUNCTION("""COMPUTED_VALUE"""),"N0803F")</f>
        <v>N0803F</v>
      </c>
      <c r="AQ104" s="576">
        <f>IFERROR(__xludf.DUMMYFUNCTION("""COMPUTED_VALUE"""),8.0)</f>
        <v>8</v>
      </c>
      <c r="AR104" s="576">
        <f>IFERROR(__xludf.DUMMYFUNCTION("""COMPUTED_VALUE"""),8.0)</f>
        <v>8</v>
      </c>
      <c r="AS104" s="576" t="str">
        <f>IFERROR(__xludf.DUMMYFUNCTION("""COMPUTED_VALUE"""),"O0803F")</f>
        <v>O0803F</v>
      </c>
      <c r="AT104" s="576">
        <f>IFERROR(__xludf.DUMMYFUNCTION("""COMPUTED_VALUE"""),9.0)</f>
        <v>9</v>
      </c>
      <c r="AU104" s="576">
        <f>IFERROR(__xludf.DUMMYFUNCTION("""COMPUTED_VALUE"""),8.0)</f>
        <v>8</v>
      </c>
      <c r="AV104" s="576" t="str">
        <f>IFERROR(__xludf.DUMMYFUNCTION("""COMPUTED_VALUE"""),"P0804F")</f>
        <v>P0804F</v>
      </c>
      <c r="AW104" s="576"/>
      <c r="AX104" s="576"/>
      <c r="AY104" s="576"/>
      <c r="AZ104" s="576"/>
      <c r="BA104" s="576"/>
      <c r="BB104" s="576"/>
      <c r="BC104" s="576">
        <f>IFERROR(__xludf.DUMMYFUNCTION("""COMPUTED_VALUE"""),10.0)</f>
        <v>10</v>
      </c>
      <c r="BD104" s="576">
        <f>IFERROR(__xludf.DUMMYFUNCTION("""COMPUTED_VALUE"""),5.0)</f>
        <v>5</v>
      </c>
      <c r="BE104" s="576" t="str">
        <f>IFERROR(__xludf.DUMMYFUNCTION("""COMPUTED_VALUE"""),"S050305")</f>
        <v>S050305</v>
      </c>
    </row>
    <row r="105">
      <c r="A105" s="576">
        <f>IFERROR(__xludf.DUMMYFUNCTION("""COMPUTED_VALUE"""),1.0)</f>
        <v>1</v>
      </c>
      <c r="B105" s="576">
        <f>IFERROR(__xludf.DUMMYFUNCTION("""COMPUTED_VALUE"""),7.0)</f>
        <v>7</v>
      </c>
      <c r="C105" s="576" t="str">
        <f>IFERROR(__xludf.DUMMYFUNCTION("""COMPUTED_VALUE"""),"A0708F")</f>
        <v>A0708F</v>
      </c>
      <c r="D105" s="576">
        <f>IFERROR(__xludf.DUMMYFUNCTION("""COMPUTED_VALUE"""),1.0)</f>
        <v>1</v>
      </c>
      <c r="E105" s="576">
        <f>IFERROR(__xludf.DUMMYFUNCTION("""COMPUTED_VALUE"""),7.0)</f>
        <v>7</v>
      </c>
      <c r="F105" s="576" t="str">
        <f>IFERROR(__xludf.DUMMYFUNCTION("""COMPUTED_VALUE"""),"B0704R")</f>
        <v>B0704R</v>
      </c>
      <c r="G105" s="576">
        <f>IFERROR(__xludf.DUMMYFUNCTION("""COMPUTED_VALUE"""),2.0)</f>
        <v>2</v>
      </c>
      <c r="H105" s="576">
        <f>IFERROR(__xludf.DUMMYFUNCTION("""COMPUTED_VALUE"""),7.0)</f>
        <v>7</v>
      </c>
      <c r="I105" s="576" t="str">
        <f>IFERROR(__xludf.DUMMYFUNCTION("""COMPUTED_VALUE"""),"C0704R")</f>
        <v>C0704R</v>
      </c>
      <c r="J105" s="576">
        <f>IFERROR(__xludf.DUMMYFUNCTION("""COMPUTED_VALUE"""),2.0)</f>
        <v>2</v>
      </c>
      <c r="K105" s="576">
        <f>IFERROR(__xludf.DUMMYFUNCTION("""COMPUTED_VALUE"""),7.0)</f>
        <v>7</v>
      </c>
      <c r="L105" s="576" t="str">
        <f>IFERROR(__xludf.DUMMYFUNCTION("""COMPUTED_VALUE"""),"D0704R")</f>
        <v>D0704R</v>
      </c>
      <c r="M105" s="576">
        <f>IFERROR(__xludf.DUMMYFUNCTION("""COMPUTED_VALUE"""),3.0)</f>
        <v>3</v>
      </c>
      <c r="N105" s="576">
        <f>IFERROR(__xludf.DUMMYFUNCTION("""COMPUTED_VALUE"""),7.0)</f>
        <v>7</v>
      </c>
      <c r="O105" s="576" t="str">
        <f>IFERROR(__xludf.DUMMYFUNCTION("""COMPUTED_VALUE"""),"E0704R")</f>
        <v>E0704R</v>
      </c>
      <c r="P105" s="576">
        <f>IFERROR(__xludf.DUMMYFUNCTION("""COMPUTED_VALUE"""),3.0)</f>
        <v>3</v>
      </c>
      <c r="Q105" s="576">
        <f>IFERROR(__xludf.DUMMYFUNCTION("""COMPUTED_VALUE"""),8.0)</f>
        <v>8</v>
      </c>
      <c r="R105" s="576" t="str">
        <f>IFERROR(__xludf.DUMMYFUNCTION("""COMPUTED_VALUE"""),"F0803R")</f>
        <v>F0803R</v>
      </c>
      <c r="S105" s="576">
        <f>IFERROR(__xludf.DUMMYFUNCTION("""COMPUTED_VALUE"""),4.0)</f>
        <v>4</v>
      </c>
      <c r="T105" s="576">
        <f>IFERROR(__xludf.DUMMYFUNCTION("""COMPUTED_VALUE"""),9.0)</f>
        <v>9</v>
      </c>
      <c r="U105" s="576" t="str">
        <f>IFERROR(__xludf.DUMMYFUNCTION("""COMPUTED_VALUE"""),"G0904R")</f>
        <v>G0904R</v>
      </c>
      <c r="V105" s="576">
        <f>IFERROR(__xludf.DUMMYFUNCTION("""COMPUTED_VALUE"""),4.0)</f>
        <v>4</v>
      </c>
      <c r="W105" s="576">
        <f>IFERROR(__xludf.DUMMYFUNCTION("""COMPUTED_VALUE"""),8.0)</f>
        <v>8</v>
      </c>
      <c r="X105" s="576" t="str">
        <f>IFERROR(__xludf.DUMMYFUNCTION("""COMPUTED_VALUE"""),"H0803R")</f>
        <v>H0803R</v>
      </c>
      <c r="Y105" s="576">
        <f>IFERROR(__xludf.DUMMYFUNCTION("""COMPUTED_VALUE"""),5.0)</f>
        <v>5</v>
      </c>
      <c r="Z105" s="576">
        <f>IFERROR(__xludf.DUMMYFUNCTION("""COMPUTED_VALUE"""),8.0)</f>
        <v>8</v>
      </c>
      <c r="AA105" s="576" t="str">
        <f>IFERROR(__xludf.DUMMYFUNCTION("""COMPUTED_VALUE"""),"I0804R")</f>
        <v>I0804R</v>
      </c>
      <c r="AB105" s="576">
        <f>IFERROR(__xludf.DUMMYFUNCTION("""COMPUTED_VALUE"""),6.0)</f>
        <v>6</v>
      </c>
      <c r="AC105" s="576">
        <f>IFERROR(__xludf.DUMMYFUNCTION("""COMPUTED_VALUE"""),7.0)</f>
        <v>7</v>
      </c>
      <c r="AD105" s="576" t="str">
        <f>IFERROR(__xludf.DUMMYFUNCTION("""COMPUTED_VALUE"""),"J0704R")</f>
        <v>J0704R</v>
      </c>
      <c r="AE105" s="576">
        <f>IFERROR(__xludf.DUMMYFUNCTION("""COMPUTED_VALUE"""),6.0)</f>
        <v>6</v>
      </c>
      <c r="AF105" s="576">
        <f>IFERROR(__xludf.DUMMYFUNCTION("""COMPUTED_VALUE"""),8.0)</f>
        <v>8</v>
      </c>
      <c r="AG105" s="576" t="str">
        <f>IFERROR(__xludf.DUMMYFUNCTION("""COMPUTED_VALUE"""),"K0803R")</f>
        <v>K0803R</v>
      </c>
      <c r="AH105" s="576">
        <f>IFERROR(__xludf.DUMMYFUNCTION("""COMPUTED_VALUE"""),7.0)</f>
        <v>7</v>
      </c>
      <c r="AI105" s="576">
        <f>IFERROR(__xludf.DUMMYFUNCTION("""COMPUTED_VALUE"""),8.0)</f>
        <v>8</v>
      </c>
      <c r="AJ105" s="576" t="str">
        <f>IFERROR(__xludf.DUMMYFUNCTION("""COMPUTED_VALUE"""),"L0803R")</f>
        <v>L0803R</v>
      </c>
      <c r="AK105" s="576">
        <f>IFERROR(__xludf.DUMMYFUNCTION("""COMPUTED_VALUE"""),7.0)</f>
        <v>7</v>
      </c>
      <c r="AL105" s="576">
        <f>IFERROR(__xludf.DUMMYFUNCTION("""COMPUTED_VALUE"""),8.0)</f>
        <v>8</v>
      </c>
      <c r="AM105" s="576" t="str">
        <f>IFERROR(__xludf.DUMMYFUNCTION("""COMPUTED_VALUE"""),"M0803R")</f>
        <v>M0803R</v>
      </c>
      <c r="AN105" s="576">
        <f>IFERROR(__xludf.DUMMYFUNCTION("""COMPUTED_VALUE"""),8.0)</f>
        <v>8</v>
      </c>
      <c r="AO105" s="576">
        <f>IFERROR(__xludf.DUMMYFUNCTION("""COMPUTED_VALUE"""),8.0)</f>
        <v>8</v>
      </c>
      <c r="AP105" s="576" t="str">
        <f>IFERROR(__xludf.DUMMYFUNCTION("""COMPUTED_VALUE"""),"N0803R")</f>
        <v>N0803R</v>
      </c>
      <c r="AQ105" s="576">
        <f>IFERROR(__xludf.DUMMYFUNCTION("""COMPUTED_VALUE"""),8.0)</f>
        <v>8</v>
      </c>
      <c r="AR105" s="576">
        <f>IFERROR(__xludf.DUMMYFUNCTION("""COMPUTED_VALUE"""),8.0)</f>
        <v>8</v>
      </c>
      <c r="AS105" s="576" t="str">
        <f>IFERROR(__xludf.DUMMYFUNCTION("""COMPUTED_VALUE"""),"O0803R")</f>
        <v>O0803R</v>
      </c>
      <c r="AT105" s="576">
        <f>IFERROR(__xludf.DUMMYFUNCTION("""COMPUTED_VALUE"""),9.0)</f>
        <v>9</v>
      </c>
      <c r="AU105" s="576">
        <f>IFERROR(__xludf.DUMMYFUNCTION("""COMPUTED_VALUE"""),8.0)</f>
        <v>8</v>
      </c>
      <c r="AV105" s="576" t="str">
        <f>IFERROR(__xludf.DUMMYFUNCTION("""COMPUTED_VALUE"""),"P0804R")</f>
        <v>P0804R</v>
      </c>
      <c r="AW105" s="576"/>
      <c r="AX105" s="576"/>
      <c r="AY105" s="576"/>
      <c r="AZ105" s="576"/>
      <c r="BA105" s="576"/>
      <c r="BB105" s="576"/>
      <c r="BC105" s="576">
        <f>IFERROR(__xludf.DUMMYFUNCTION("""COMPUTED_VALUE"""),10.0)</f>
        <v>10</v>
      </c>
      <c r="BD105" s="576">
        <f>IFERROR(__xludf.DUMMYFUNCTION("""COMPUTED_VALUE"""),5.0)</f>
        <v>5</v>
      </c>
      <c r="BE105" s="576" t="str">
        <f>IFERROR(__xludf.DUMMYFUNCTION("""COMPUTED_VALUE"""),"S050306")</f>
        <v>S050306</v>
      </c>
    </row>
    <row r="106">
      <c r="A106" s="576">
        <f>IFERROR(__xludf.DUMMYFUNCTION("""COMPUTED_VALUE"""),1.0)</f>
        <v>1</v>
      </c>
      <c r="B106" s="576">
        <f>IFERROR(__xludf.DUMMYFUNCTION("""COMPUTED_VALUE"""),8.0)</f>
        <v>8</v>
      </c>
      <c r="C106" s="576" t="str">
        <f>IFERROR(__xludf.DUMMYFUNCTION("""COMPUTED_VALUE"""),"A0801F")</f>
        <v>A0801F</v>
      </c>
      <c r="D106" s="576">
        <f>IFERROR(__xludf.DUMMYFUNCTION("""COMPUTED_VALUE"""),1.0)</f>
        <v>1</v>
      </c>
      <c r="E106" s="576">
        <f>IFERROR(__xludf.DUMMYFUNCTION("""COMPUTED_VALUE"""),7.0)</f>
        <v>7</v>
      </c>
      <c r="F106" s="576" t="str">
        <f>IFERROR(__xludf.DUMMYFUNCTION("""COMPUTED_VALUE"""),"B0705F")</f>
        <v>B0705F</v>
      </c>
      <c r="G106" s="576">
        <f>IFERROR(__xludf.DUMMYFUNCTION("""COMPUTED_VALUE"""),2.0)</f>
        <v>2</v>
      </c>
      <c r="H106" s="576">
        <f>IFERROR(__xludf.DUMMYFUNCTION("""COMPUTED_VALUE"""),7.0)</f>
        <v>7</v>
      </c>
      <c r="I106" s="576" t="str">
        <f>IFERROR(__xludf.DUMMYFUNCTION("""COMPUTED_VALUE"""),"C0705F")</f>
        <v>C0705F</v>
      </c>
      <c r="J106" s="576">
        <f>IFERROR(__xludf.DUMMYFUNCTION("""COMPUTED_VALUE"""),2.0)</f>
        <v>2</v>
      </c>
      <c r="K106" s="576">
        <f>IFERROR(__xludf.DUMMYFUNCTION("""COMPUTED_VALUE"""),7.0)</f>
        <v>7</v>
      </c>
      <c r="L106" s="576" t="str">
        <f>IFERROR(__xludf.DUMMYFUNCTION("""COMPUTED_VALUE"""),"D0705F")</f>
        <v>D0705F</v>
      </c>
      <c r="M106" s="576">
        <f>IFERROR(__xludf.DUMMYFUNCTION("""COMPUTED_VALUE"""),3.0)</f>
        <v>3</v>
      </c>
      <c r="N106" s="576">
        <f>IFERROR(__xludf.DUMMYFUNCTION("""COMPUTED_VALUE"""),7.0)</f>
        <v>7</v>
      </c>
      <c r="O106" s="576" t="str">
        <f>IFERROR(__xludf.DUMMYFUNCTION("""COMPUTED_VALUE"""),"E0705F")</f>
        <v>E0705F</v>
      </c>
      <c r="P106" s="576">
        <f>IFERROR(__xludf.DUMMYFUNCTION("""COMPUTED_VALUE"""),3.0)</f>
        <v>3</v>
      </c>
      <c r="Q106" s="576">
        <f>IFERROR(__xludf.DUMMYFUNCTION("""COMPUTED_VALUE"""),8.0)</f>
        <v>8</v>
      </c>
      <c r="R106" s="576" t="str">
        <f>IFERROR(__xludf.DUMMYFUNCTION("""COMPUTED_VALUE"""),"F0804F")</f>
        <v>F0804F</v>
      </c>
      <c r="S106" s="576">
        <f>IFERROR(__xludf.DUMMYFUNCTION("""COMPUTED_VALUE"""),4.0)</f>
        <v>4</v>
      </c>
      <c r="T106" s="576">
        <f>IFERROR(__xludf.DUMMYFUNCTION("""COMPUTED_VALUE"""),9.0)</f>
        <v>9</v>
      </c>
      <c r="U106" s="576" t="str">
        <f>IFERROR(__xludf.DUMMYFUNCTION("""COMPUTED_VALUE"""),"G0905F")</f>
        <v>G0905F</v>
      </c>
      <c r="V106" s="576">
        <f>IFERROR(__xludf.DUMMYFUNCTION("""COMPUTED_VALUE"""),4.0)</f>
        <v>4</v>
      </c>
      <c r="W106" s="576">
        <f>IFERROR(__xludf.DUMMYFUNCTION("""COMPUTED_VALUE"""),8.0)</f>
        <v>8</v>
      </c>
      <c r="X106" s="576" t="str">
        <f>IFERROR(__xludf.DUMMYFUNCTION("""COMPUTED_VALUE"""),"H0804F")</f>
        <v>H0804F</v>
      </c>
      <c r="Y106" s="576">
        <f>IFERROR(__xludf.DUMMYFUNCTION("""COMPUTED_VALUE"""),5.0)</f>
        <v>5</v>
      </c>
      <c r="Z106" s="576">
        <f>IFERROR(__xludf.DUMMYFUNCTION("""COMPUTED_VALUE"""),8.0)</f>
        <v>8</v>
      </c>
      <c r="AA106" s="576" t="str">
        <f>IFERROR(__xludf.DUMMYFUNCTION("""COMPUTED_VALUE"""),"I0805F")</f>
        <v>I0805F</v>
      </c>
      <c r="AB106" s="576">
        <f>IFERROR(__xludf.DUMMYFUNCTION("""COMPUTED_VALUE"""),6.0)</f>
        <v>6</v>
      </c>
      <c r="AC106" s="576">
        <f>IFERROR(__xludf.DUMMYFUNCTION("""COMPUTED_VALUE"""),7.0)</f>
        <v>7</v>
      </c>
      <c r="AD106" s="576" t="str">
        <f>IFERROR(__xludf.DUMMYFUNCTION("""COMPUTED_VALUE"""),"J0705F")</f>
        <v>J0705F</v>
      </c>
      <c r="AE106" s="576">
        <f>IFERROR(__xludf.DUMMYFUNCTION("""COMPUTED_VALUE"""),6.0)</f>
        <v>6</v>
      </c>
      <c r="AF106" s="576">
        <f>IFERROR(__xludf.DUMMYFUNCTION("""COMPUTED_VALUE"""),8.0)</f>
        <v>8</v>
      </c>
      <c r="AG106" s="576" t="str">
        <f>IFERROR(__xludf.DUMMYFUNCTION("""COMPUTED_VALUE"""),"K0804F")</f>
        <v>K0804F</v>
      </c>
      <c r="AH106" s="576">
        <f>IFERROR(__xludf.DUMMYFUNCTION("""COMPUTED_VALUE"""),7.0)</f>
        <v>7</v>
      </c>
      <c r="AI106" s="576">
        <f>IFERROR(__xludf.DUMMYFUNCTION("""COMPUTED_VALUE"""),8.0)</f>
        <v>8</v>
      </c>
      <c r="AJ106" s="576" t="str">
        <f>IFERROR(__xludf.DUMMYFUNCTION("""COMPUTED_VALUE"""),"L0804F")</f>
        <v>L0804F</v>
      </c>
      <c r="AK106" s="576">
        <f>IFERROR(__xludf.DUMMYFUNCTION("""COMPUTED_VALUE"""),7.0)</f>
        <v>7</v>
      </c>
      <c r="AL106" s="576">
        <f>IFERROR(__xludf.DUMMYFUNCTION("""COMPUTED_VALUE"""),8.0)</f>
        <v>8</v>
      </c>
      <c r="AM106" s="576" t="str">
        <f>IFERROR(__xludf.DUMMYFUNCTION("""COMPUTED_VALUE"""),"M0804F")</f>
        <v>M0804F</v>
      </c>
      <c r="AN106" s="576">
        <f>IFERROR(__xludf.DUMMYFUNCTION("""COMPUTED_VALUE"""),8.0)</f>
        <v>8</v>
      </c>
      <c r="AO106" s="576">
        <f>IFERROR(__xludf.DUMMYFUNCTION("""COMPUTED_VALUE"""),8.0)</f>
        <v>8</v>
      </c>
      <c r="AP106" s="576" t="str">
        <f>IFERROR(__xludf.DUMMYFUNCTION("""COMPUTED_VALUE"""),"N0804F")</f>
        <v>N0804F</v>
      </c>
      <c r="AQ106" s="576">
        <f>IFERROR(__xludf.DUMMYFUNCTION("""COMPUTED_VALUE"""),8.0)</f>
        <v>8</v>
      </c>
      <c r="AR106" s="576">
        <f>IFERROR(__xludf.DUMMYFUNCTION("""COMPUTED_VALUE"""),8.0)</f>
        <v>8</v>
      </c>
      <c r="AS106" s="576" t="str">
        <f>IFERROR(__xludf.DUMMYFUNCTION("""COMPUTED_VALUE"""),"O0804F")</f>
        <v>O0804F</v>
      </c>
      <c r="AT106" s="576">
        <f>IFERROR(__xludf.DUMMYFUNCTION("""COMPUTED_VALUE"""),9.0)</f>
        <v>9</v>
      </c>
      <c r="AU106" s="576">
        <f>IFERROR(__xludf.DUMMYFUNCTION("""COMPUTED_VALUE"""),8.0)</f>
        <v>8</v>
      </c>
      <c r="AV106" s="576" t="str">
        <f>IFERROR(__xludf.DUMMYFUNCTION("""COMPUTED_VALUE"""),"P0805F")</f>
        <v>P0805F</v>
      </c>
      <c r="AW106" s="576"/>
      <c r="AX106" s="576"/>
      <c r="AY106" s="576"/>
      <c r="AZ106" s="576"/>
      <c r="BA106" s="576"/>
      <c r="BB106" s="576"/>
      <c r="BC106" s="576">
        <f>IFERROR(__xludf.DUMMYFUNCTION("""COMPUTED_VALUE"""),10.0)</f>
        <v>10</v>
      </c>
      <c r="BD106" s="576">
        <f>IFERROR(__xludf.DUMMYFUNCTION("""COMPUTED_VALUE"""),5.0)</f>
        <v>5</v>
      </c>
      <c r="BE106" s="576" t="str">
        <f>IFERROR(__xludf.DUMMYFUNCTION("""COMPUTED_VALUE"""),"S050307")</f>
        <v>S050307</v>
      </c>
    </row>
    <row r="107">
      <c r="A107" s="576">
        <f>IFERROR(__xludf.DUMMYFUNCTION("""COMPUTED_VALUE"""),1.0)</f>
        <v>1</v>
      </c>
      <c r="B107" s="576">
        <f>IFERROR(__xludf.DUMMYFUNCTION("""COMPUTED_VALUE"""),8.0)</f>
        <v>8</v>
      </c>
      <c r="C107" s="576" t="str">
        <f>IFERROR(__xludf.DUMMYFUNCTION("""COMPUTED_VALUE"""),"A0802F")</f>
        <v>A0802F</v>
      </c>
      <c r="D107" s="576">
        <f>IFERROR(__xludf.DUMMYFUNCTION("""COMPUTED_VALUE"""),1.0)</f>
        <v>1</v>
      </c>
      <c r="E107" s="576">
        <f>IFERROR(__xludf.DUMMYFUNCTION("""COMPUTED_VALUE"""),7.0)</f>
        <v>7</v>
      </c>
      <c r="F107" s="576" t="str">
        <f>IFERROR(__xludf.DUMMYFUNCTION("""COMPUTED_VALUE"""),"B0705R")</f>
        <v>B0705R</v>
      </c>
      <c r="G107" s="576">
        <f>IFERROR(__xludf.DUMMYFUNCTION("""COMPUTED_VALUE"""),2.0)</f>
        <v>2</v>
      </c>
      <c r="H107" s="576">
        <f>IFERROR(__xludf.DUMMYFUNCTION("""COMPUTED_VALUE"""),7.0)</f>
        <v>7</v>
      </c>
      <c r="I107" s="576" t="str">
        <f>IFERROR(__xludf.DUMMYFUNCTION("""COMPUTED_VALUE"""),"C0705R")</f>
        <v>C0705R</v>
      </c>
      <c r="J107" s="576">
        <f>IFERROR(__xludf.DUMMYFUNCTION("""COMPUTED_VALUE"""),2.0)</f>
        <v>2</v>
      </c>
      <c r="K107" s="576">
        <f>IFERROR(__xludf.DUMMYFUNCTION("""COMPUTED_VALUE"""),7.0)</f>
        <v>7</v>
      </c>
      <c r="L107" s="576" t="str">
        <f>IFERROR(__xludf.DUMMYFUNCTION("""COMPUTED_VALUE"""),"D0705R")</f>
        <v>D0705R</v>
      </c>
      <c r="M107" s="576">
        <f>IFERROR(__xludf.DUMMYFUNCTION("""COMPUTED_VALUE"""),3.0)</f>
        <v>3</v>
      </c>
      <c r="N107" s="576">
        <f>IFERROR(__xludf.DUMMYFUNCTION("""COMPUTED_VALUE"""),7.0)</f>
        <v>7</v>
      </c>
      <c r="O107" s="576" t="str">
        <f>IFERROR(__xludf.DUMMYFUNCTION("""COMPUTED_VALUE"""),"E0705R")</f>
        <v>E0705R</v>
      </c>
      <c r="P107" s="576">
        <f>IFERROR(__xludf.DUMMYFUNCTION("""COMPUTED_VALUE"""),3.0)</f>
        <v>3</v>
      </c>
      <c r="Q107" s="576">
        <f>IFERROR(__xludf.DUMMYFUNCTION("""COMPUTED_VALUE"""),8.0)</f>
        <v>8</v>
      </c>
      <c r="R107" s="576" t="str">
        <f>IFERROR(__xludf.DUMMYFUNCTION("""COMPUTED_VALUE"""),"F0804R")</f>
        <v>F0804R</v>
      </c>
      <c r="S107" s="576">
        <f>IFERROR(__xludf.DUMMYFUNCTION("""COMPUTED_VALUE"""),4.0)</f>
        <v>4</v>
      </c>
      <c r="T107" s="576">
        <f>IFERROR(__xludf.DUMMYFUNCTION("""COMPUTED_VALUE"""),9.0)</f>
        <v>9</v>
      </c>
      <c r="U107" s="576" t="str">
        <f>IFERROR(__xludf.DUMMYFUNCTION("""COMPUTED_VALUE"""),"G0905R")</f>
        <v>G0905R</v>
      </c>
      <c r="V107" s="576">
        <f>IFERROR(__xludf.DUMMYFUNCTION("""COMPUTED_VALUE"""),4.0)</f>
        <v>4</v>
      </c>
      <c r="W107" s="576">
        <f>IFERROR(__xludf.DUMMYFUNCTION("""COMPUTED_VALUE"""),8.0)</f>
        <v>8</v>
      </c>
      <c r="X107" s="576" t="str">
        <f>IFERROR(__xludf.DUMMYFUNCTION("""COMPUTED_VALUE"""),"H0804R")</f>
        <v>H0804R</v>
      </c>
      <c r="Y107" s="576">
        <f>IFERROR(__xludf.DUMMYFUNCTION("""COMPUTED_VALUE"""),5.0)</f>
        <v>5</v>
      </c>
      <c r="Z107" s="576">
        <f>IFERROR(__xludf.DUMMYFUNCTION("""COMPUTED_VALUE"""),8.0)</f>
        <v>8</v>
      </c>
      <c r="AA107" s="576" t="str">
        <f>IFERROR(__xludf.DUMMYFUNCTION("""COMPUTED_VALUE"""),"I0805R")</f>
        <v>I0805R</v>
      </c>
      <c r="AB107" s="576">
        <f>IFERROR(__xludf.DUMMYFUNCTION("""COMPUTED_VALUE"""),6.0)</f>
        <v>6</v>
      </c>
      <c r="AC107" s="576">
        <f>IFERROR(__xludf.DUMMYFUNCTION("""COMPUTED_VALUE"""),7.0)</f>
        <v>7</v>
      </c>
      <c r="AD107" s="576" t="str">
        <f>IFERROR(__xludf.DUMMYFUNCTION("""COMPUTED_VALUE"""),"J0705R")</f>
        <v>J0705R</v>
      </c>
      <c r="AE107" s="576">
        <f>IFERROR(__xludf.DUMMYFUNCTION("""COMPUTED_VALUE"""),6.0)</f>
        <v>6</v>
      </c>
      <c r="AF107" s="576">
        <f>IFERROR(__xludf.DUMMYFUNCTION("""COMPUTED_VALUE"""),8.0)</f>
        <v>8</v>
      </c>
      <c r="AG107" s="576" t="str">
        <f>IFERROR(__xludf.DUMMYFUNCTION("""COMPUTED_VALUE"""),"K0804R")</f>
        <v>K0804R</v>
      </c>
      <c r="AH107" s="576">
        <f>IFERROR(__xludf.DUMMYFUNCTION("""COMPUTED_VALUE"""),7.0)</f>
        <v>7</v>
      </c>
      <c r="AI107" s="576">
        <f>IFERROR(__xludf.DUMMYFUNCTION("""COMPUTED_VALUE"""),8.0)</f>
        <v>8</v>
      </c>
      <c r="AJ107" s="576" t="str">
        <f>IFERROR(__xludf.DUMMYFUNCTION("""COMPUTED_VALUE"""),"L0804R")</f>
        <v>L0804R</v>
      </c>
      <c r="AK107" s="576">
        <f>IFERROR(__xludf.DUMMYFUNCTION("""COMPUTED_VALUE"""),7.0)</f>
        <v>7</v>
      </c>
      <c r="AL107" s="576">
        <f>IFERROR(__xludf.DUMMYFUNCTION("""COMPUTED_VALUE"""),8.0)</f>
        <v>8</v>
      </c>
      <c r="AM107" s="576" t="str">
        <f>IFERROR(__xludf.DUMMYFUNCTION("""COMPUTED_VALUE"""),"M0804R")</f>
        <v>M0804R</v>
      </c>
      <c r="AN107" s="576">
        <f>IFERROR(__xludf.DUMMYFUNCTION("""COMPUTED_VALUE"""),8.0)</f>
        <v>8</v>
      </c>
      <c r="AO107" s="576">
        <f>IFERROR(__xludf.DUMMYFUNCTION("""COMPUTED_VALUE"""),8.0)</f>
        <v>8</v>
      </c>
      <c r="AP107" s="576" t="str">
        <f>IFERROR(__xludf.DUMMYFUNCTION("""COMPUTED_VALUE"""),"N0804R")</f>
        <v>N0804R</v>
      </c>
      <c r="AQ107" s="576">
        <f>IFERROR(__xludf.DUMMYFUNCTION("""COMPUTED_VALUE"""),8.0)</f>
        <v>8</v>
      </c>
      <c r="AR107" s="576">
        <f>IFERROR(__xludf.DUMMYFUNCTION("""COMPUTED_VALUE"""),8.0)</f>
        <v>8</v>
      </c>
      <c r="AS107" s="576" t="str">
        <f>IFERROR(__xludf.DUMMYFUNCTION("""COMPUTED_VALUE"""),"O0804R")</f>
        <v>O0804R</v>
      </c>
      <c r="AT107" s="576">
        <f>IFERROR(__xludf.DUMMYFUNCTION("""COMPUTED_VALUE"""),9.0)</f>
        <v>9</v>
      </c>
      <c r="AU107" s="576">
        <f>IFERROR(__xludf.DUMMYFUNCTION("""COMPUTED_VALUE"""),8.0)</f>
        <v>8</v>
      </c>
      <c r="AV107" s="576" t="str">
        <f>IFERROR(__xludf.DUMMYFUNCTION("""COMPUTED_VALUE"""),"P0805R")</f>
        <v>P0805R</v>
      </c>
      <c r="AW107" s="576"/>
      <c r="AX107" s="576"/>
      <c r="AY107" s="576"/>
      <c r="AZ107" s="576"/>
      <c r="BA107" s="576"/>
      <c r="BB107" s="576"/>
      <c r="BC107" s="576">
        <f>IFERROR(__xludf.DUMMYFUNCTION("""COMPUTED_VALUE"""),10.0)</f>
        <v>10</v>
      </c>
      <c r="BD107" s="576">
        <f>IFERROR(__xludf.DUMMYFUNCTION("""COMPUTED_VALUE"""),6.0)</f>
        <v>6</v>
      </c>
      <c r="BE107" s="576" t="str">
        <f>IFERROR(__xludf.DUMMYFUNCTION("""COMPUTED_VALUE"""),"S060101")</f>
        <v>S060101</v>
      </c>
    </row>
    <row r="108">
      <c r="A108" s="576">
        <f>IFERROR(__xludf.DUMMYFUNCTION("""COMPUTED_VALUE"""),1.0)</f>
        <v>1</v>
      </c>
      <c r="B108" s="576">
        <f>IFERROR(__xludf.DUMMYFUNCTION("""COMPUTED_VALUE"""),8.0)</f>
        <v>8</v>
      </c>
      <c r="C108" s="576" t="str">
        <f>IFERROR(__xludf.DUMMYFUNCTION("""COMPUTED_VALUE"""),"A0803F")</f>
        <v>A0803F</v>
      </c>
      <c r="D108" s="576">
        <f>IFERROR(__xludf.DUMMYFUNCTION("""COMPUTED_VALUE"""),1.0)</f>
        <v>1</v>
      </c>
      <c r="E108" s="576">
        <f>IFERROR(__xludf.DUMMYFUNCTION("""COMPUTED_VALUE"""),7.0)</f>
        <v>7</v>
      </c>
      <c r="F108" s="576" t="str">
        <f>IFERROR(__xludf.DUMMYFUNCTION("""COMPUTED_VALUE"""),"B0706F")</f>
        <v>B0706F</v>
      </c>
      <c r="G108" s="576">
        <f>IFERROR(__xludf.DUMMYFUNCTION("""COMPUTED_VALUE"""),2.0)</f>
        <v>2</v>
      </c>
      <c r="H108" s="576">
        <f>IFERROR(__xludf.DUMMYFUNCTION("""COMPUTED_VALUE"""),7.0)</f>
        <v>7</v>
      </c>
      <c r="I108" s="576" t="str">
        <f>IFERROR(__xludf.DUMMYFUNCTION("""COMPUTED_VALUE"""),"C0706F")</f>
        <v>C0706F</v>
      </c>
      <c r="J108" s="576">
        <f>IFERROR(__xludf.DUMMYFUNCTION("""COMPUTED_VALUE"""),2.0)</f>
        <v>2</v>
      </c>
      <c r="K108" s="576">
        <f>IFERROR(__xludf.DUMMYFUNCTION("""COMPUTED_VALUE"""),7.0)</f>
        <v>7</v>
      </c>
      <c r="L108" s="576" t="str">
        <f>IFERROR(__xludf.DUMMYFUNCTION("""COMPUTED_VALUE"""),"D0706F")</f>
        <v>D0706F</v>
      </c>
      <c r="M108" s="576">
        <f>IFERROR(__xludf.DUMMYFUNCTION("""COMPUTED_VALUE"""),3.0)</f>
        <v>3</v>
      </c>
      <c r="N108" s="576">
        <f>IFERROR(__xludf.DUMMYFUNCTION("""COMPUTED_VALUE"""),7.0)</f>
        <v>7</v>
      </c>
      <c r="O108" s="576" t="str">
        <f>IFERROR(__xludf.DUMMYFUNCTION("""COMPUTED_VALUE"""),"E0706F")</f>
        <v>E0706F</v>
      </c>
      <c r="P108" s="576">
        <f>IFERROR(__xludf.DUMMYFUNCTION("""COMPUTED_VALUE"""),3.0)</f>
        <v>3</v>
      </c>
      <c r="Q108" s="576">
        <f>IFERROR(__xludf.DUMMYFUNCTION("""COMPUTED_VALUE"""),8.0)</f>
        <v>8</v>
      </c>
      <c r="R108" s="576" t="str">
        <f>IFERROR(__xludf.DUMMYFUNCTION("""COMPUTED_VALUE"""),"F0805F")</f>
        <v>F0805F</v>
      </c>
      <c r="S108" s="576">
        <f>IFERROR(__xludf.DUMMYFUNCTION("""COMPUTED_VALUE"""),4.0)</f>
        <v>4</v>
      </c>
      <c r="T108" s="576">
        <f>IFERROR(__xludf.DUMMYFUNCTION("""COMPUTED_VALUE"""),9.0)</f>
        <v>9</v>
      </c>
      <c r="U108" s="576" t="str">
        <f>IFERROR(__xludf.DUMMYFUNCTION("""COMPUTED_VALUE"""),"G0906F")</f>
        <v>G0906F</v>
      </c>
      <c r="V108" s="576">
        <f>IFERROR(__xludf.DUMMYFUNCTION("""COMPUTED_VALUE"""),4.0)</f>
        <v>4</v>
      </c>
      <c r="W108" s="576">
        <f>IFERROR(__xludf.DUMMYFUNCTION("""COMPUTED_VALUE"""),8.0)</f>
        <v>8</v>
      </c>
      <c r="X108" s="576" t="str">
        <f>IFERROR(__xludf.DUMMYFUNCTION("""COMPUTED_VALUE"""),"H0805F")</f>
        <v>H0805F</v>
      </c>
      <c r="Y108" s="576">
        <f>IFERROR(__xludf.DUMMYFUNCTION("""COMPUTED_VALUE"""),5.0)</f>
        <v>5</v>
      </c>
      <c r="Z108" s="576">
        <f>IFERROR(__xludf.DUMMYFUNCTION("""COMPUTED_VALUE"""),8.0)</f>
        <v>8</v>
      </c>
      <c r="AA108" s="576" t="str">
        <f>IFERROR(__xludf.DUMMYFUNCTION("""COMPUTED_VALUE"""),"I0806F")</f>
        <v>I0806F</v>
      </c>
      <c r="AB108" s="576">
        <f>IFERROR(__xludf.DUMMYFUNCTION("""COMPUTED_VALUE"""),6.0)</f>
        <v>6</v>
      </c>
      <c r="AC108" s="576">
        <f>IFERROR(__xludf.DUMMYFUNCTION("""COMPUTED_VALUE"""),7.0)</f>
        <v>7</v>
      </c>
      <c r="AD108" s="576" t="str">
        <f>IFERROR(__xludf.DUMMYFUNCTION("""COMPUTED_VALUE"""),"J0706F")</f>
        <v>J0706F</v>
      </c>
      <c r="AE108" s="576">
        <f>IFERROR(__xludf.DUMMYFUNCTION("""COMPUTED_VALUE"""),6.0)</f>
        <v>6</v>
      </c>
      <c r="AF108" s="576">
        <f>IFERROR(__xludf.DUMMYFUNCTION("""COMPUTED_VALUE"""),8.0)</f>
        <v>8</v>
      </c>
      <c r="AG108" s="576" t="str">
        <f>IFERROR(__xludf.DUMMYFUNCTION("""COMPUTED_VALUE"""),"K0805F")</f>
        <v>K0805F</v>
      </c>
      <c r="AH108" s="576">
        <f>IFERROR(__xludf.DUMMYFUNCTION("""COMPUTED_VALUE"""),7.0)</f>
        <v>7</v>
      </c>
      <c r="AI108" s="576">
        <f>IFERROR(__xludf.DUMMYFUNCTION("""COMPUTED_VALUE"""),8.0)</f>
        <v>8</v>
      </c>
      <c r="AJ108" s="576" t="str">
        <f>IFERROR(__xludf.DUMMYFUNCTION("""COMPUTED_VALUE"""),"L0805F")</f>
        <v>L0805F</v>
      </c>
      <c r="AK108" s="576">
        <f>IFERROR(__xludf.DUMMYFUNCTION("""COMPUTED_VALUE"""),7.0)</f>
        <v>7</v>
      </c>
      <c r="AL108" s="576">
        <f>IFERROR(__xludf.DUMMYFUNCTION("""COMPUTED_VALUE"""),8.0)</f>
        <v>8</v>
      </c>
      <c r="AM108" s="576" t="str">
        <f>IFERROR(__xludf.DUMMYFUNCTION("""COMPUTED_VALUE"""),"M0805F")</f>
        <v>M0805F</v>
      </c>
      <c r="AN108" s="576">
        <f>IFERROR(__xludf.DUMMYFUNCTION("""COMPUTED_VALUE"""),8.0)</f>
        <v>8</v>
      </c>
      <c r="AO108" s="576">
        <f>IFERROR(__xludf.DUMMYFUNCTION("""COMPUTED_VALUE"""),8.0)</f>
        <v>8</v>
      </c>
      <c r="AP108" s="576" t="str">
        <f>IFERROR(__xludf.DUMMYFUNCTION("""COMPUTED_VALUE"""),"N0805F")</f>
        <v>N0805F</v>
      </c>
      <c r="AQ108" s="576">
        <f>IFERROR(__xludf.DUMMYFUNCTION("""COMPUTED_VALUE"""),8.0)</f>
        <v>8</v>
      </c>
      <c r="AR108" s="576">
        <f>IFERROR(__xludf.DUMMYFUNCTION("""COMPUTED_VALUE"""),8.0)</f>
        <v>8</v>
      </c>
      <c r="AS108" s="576" t="str">
        <f>IFERROR(__xludf.DUMMYFUNCTION("""COMPUTED_VALUE"""),"O0805F")</f>
        <v>O0805F</v>
      </c>
      <c r="AT108" s="576">
        <f>IFERROR(__xludf.DUMMYFUNCTION("""COMPUTED_VALUE"""),9.0)</f>
        <v>9</v>
      </c>
      <c r="AU108" s="576">
        <f>IFERROR(__xludf.DUMMYFUNCTION("""COMPUTED_VALUE"""),8.0)</f>
        <v>8</v>
      </c>
      <c r="AV108" s="576" t="str">
        <f>IFERROR(__xludf.DUMMYFUNCTION("""COMPUTED_VALUE"""),"P0806F")</f>
        <v>P0806F</v>
      </c>
      <c r="AW108" s="576"/>
      <c r="AX108" s="576"/>
      <c r="AY108" s="576"/>
      <c r="AZ108" s="576"/>
      <c r="BA108" s="576"/>
      <c r="BB108" s="576"/>
      <c r="BC108" s="576">
        <f>IFERROR(__xludf.DUMMYFUNCTION("""COMPUTED_VALUE"""),10.0)</f>
        <v>10</v>
      </c>
      <c r="BD108" s="576">
        <f>IFERROR(__xludf.DUMMYFUNCTION("""COMPUTED_VALUE"""),6.0)</f>
        <v>6</v>
      </c>
      <c r="BE108" s="576" t="str">
        <f>IFERROR(__xludf.DUMMYFUNCTION("""COMPUTED_VALUE"""),"S060102")</f>
        <v>S060102</v>
      </c>
    </row>
    <row r="109">
      <c r="A109" s="576">
        <f>IFERROR(__xludf.DUMMYFUNCTION("""COMPUTED_VALUE"""),1.0)</f>
        <v>1</v>
      </c>
      <c r="B109" s="576">
        <f>IFERROR(__xludf.DUMMYFUNCTION("""COMPUTED_VALUE"""),8.0)</f>
        <v>8</v>
      </c>
      <c r="C109" s="576" t="str">
        <f>IFERROR(__xludf.DUMMYFUNCTION("""COMPUTED_VALUE"""),"A0804F")</f>
        <v>A0804F</v>
      </c>
      <c r="D109" s="576">
        <f>IFERROR(__xludf.DUMMYFUNCTION("""COMPUTED_VALUE"""),1.0)</f>
        <v>1</v>
      </c>
      <c r="E109" s="576">
        <f>IFERROR(__xludf.DUMMYFUNCTION("""COMPUTED_VALUE"""),7.0)</f>
        <v>7</v>
      </c>
      <c r="F109" s="576" t="str">
        <f>IFERROR(__xludf.DUMMYFUNCTION("""COMPUTED_VALUE"""),"B0706R")</f>
        <v>B0706R</v>
      </c>
      <c r="G109" s="576">
        <f>IFERROR(__xludf.DUMMYFUNCTION("""COMPUTED_VALUE"""),2.0)</f>
        <v>2</v>
      </c>
      <c r="H109" s="576">
        <f>IFERROR(__xludf.DUMMYFUNCTION("""COMPUTED_VALUE"""),7.0)</f>
        <v>7</v>
      </c>
      <c r="I109" s="576" t="str">
        <f>IFERROR(__xludf.DUMMYFUNCTION("""COMPUTED_VALUE"""),"C0706R")</f>
        <v>C0706R</v>
      </c>
      <c r="J109" s="576">
        <f>IFERROR(__xludf.DUMMYFUNCTION("""COMPUTED_VALUE"""),2.0)</f>
        <v>2</v>
      </c>
      <c r="K109" s="576">
        <f>IFERROR(__xludf.DUMMYFUNCTION("""COMPUTED_VALUE"""),7.0)</f>
        <v>7</v>
      </c>
      <c r="L109" s="576" t="str">
        <f>IFERROR(__xludf.DUMMYFUNCTION("""COMPUTED_VALUE"""),"D0706R")</f>
        <v>D0706R</v>
      </c>
      <c r="M109" s="576">
        <f>IFERROR(__xludf.DUMMYFUNCTION("""COMPUTED_VALUE"""),3.0)</f>
        <v>3</v>
      </c>
      <c r="N109" s="576">
        <f>IFERROR(__xludf.DUMMYFUNCTION("""COMPUTED_VALUE"""),7.0)</f>
        <v>7</v>
      </c>
      <c r="O109" s="576" t="str">
        <f>IFERROR(__xludf.DUMMYFUNCTION("""COMPUTED_VALUE"""),"E0706R")</f>
        <v>E0706R</v>
      </c>
      <c r="P109" s="576">
        <f>IFERROR(__xludf.DUMMYFUNCTION("""COMPUTED_VALUE"""),3.0)</f>
        <v>3</v>
      </c>
      <c r="Q109" s="576">
        <f>IFERROR(__xludf.DUMMYFUNCTION("""COMPUTED_VALUE"""),8.0)</f>
        <v>8</v>
      </c>
      <c r="R109" s="576" t="str">
        <f>IFERROR(__xludf.DUMMYFUNCTION("""COMPUTED_VALUE"""),"F0805R")</f>
        <v>F0805R</v>
      </c>
      <c r="S109" s="576">
        <f>IFERROR(__xludf.DUMMYFUNCTION("""COMPUTED_VALUE"""),4.0)</f>
        <v>4</v>
      </c>
      <c r="T109" s="576">
        <f>IFERROR(__xludf.DUMMYFUNCTION("""COMPUTED_VALUE"""),9.0)</f>
        <v>9</v>
      </c>
      <c r="U109" s="576" t="str">
        <f>IFERROR(__xludf.DUMMYFUNCTION("""COMPUTED_VALUE"""),"G0906R")</f>
        <v>G0906R</v>
      </c>
      <c r="V109" s="576">
        <f>IFERROR(__xludf.DUMMYFUNCTION("""COMPUTED_VALUE"""),4.0)</f>
        <v>4</v>
      </c>
      <c r="W109" s="576">
        <f>IFERROR(__xludf.DUMMYFUNCTION("""COMPUTED_VALUE"""),8.0)</f>
        <v>8</v>
      </c>
      <c r="X109" s="576" t="str">
        <f>IFERROR(__xludf.DUMMYFUNCTION("""COMPUTED_VALUE"""),"H0805R")</f>
        <v>H0805R</v>
      </c>
      <c r="Y109" s="576">
        <f>IFERROR(__xludf.DUMMYFUNCTION("""COMPUTED_VALUE"""),5.0)</f>
        <v>5</v>
      </c>
      <c r="Z109" s="576">
        <f>IFERROR(__xludf.DUMMYFUNCTION("""COMPUTED_VALUE"""),8.0)</f>
        <v>8</v>
      </c>
      <c r="AA109" s="576" t="str">
        <f>IFERROR(__xludf.DUMMYFUNCTION("""COMPUTED_VALUE"""),"I0806R")</f>
        <v>I0806R</v>
      </c>
      <c r="AB109" s="576">
        <f>IFERROR(__xludf.DUMMYFUNCTION("""COMPUTED_VALUE"""),6.0)</f>
        <v>6</v>
      </c>
      <c r="AC109" s="576">
        <f>IFERROR(__xludf.DUMMYFUNCTION("""COMPUTED_VALUE"""),7.0)</f>
        <v>7</v>
      </c>
      <c r="AD109" s="576" t="str">
        <f>IFERROR(__xludf.DUMMYFUNCTION("""COMPUTED_VALUE"""),"J0706R")</f>
        <v>J0706R</v>
      </c>
      <c r="AE109" s="576">
        <f>IFERROR(__xludf.DUMMYFUNCTION("""COMPUTED_VALUE"""),6.0)</f>
        <v>6</v>
      </c>
      <c r="AF109" s="576">
        <f>IFERROR(__xludf.DUMMYFUNCTION("""COMPUTED_VALUE"""),8.0)</f>
        <v>8</v>
      </c>
      <c r="AG109" s="576" t="str">
        <f>IFERROR(__xludf.DUMMYFUNCTION("""COMPUTED_VALUE"""),"K0805R")</f>
        <v>K0805R</v>
      </c>
      <c r="AH109" s="576">
        <f>IFERROR(__xludf.DUMMYFUNCTION("""COMPUTED_VALUE"""),7.0)</f>
        <v>7</v>
      </c>
      <c r="AI109" s="576">
        <f>IFERROR(__xludf.DUMMYFUNCTION("""COMPUTED_VALUE"""),8.0)</f>
        <v>8</v>
      </c>
      <c r="AJ109" s="576" t="str">
        <f>IFERROR(__xludf.DUMMYFUNCTION("""COMPUTED_VALUE"""),"L0805R")</f>
        <v>L0805R</v>
      </c>
      <c r="AK109" s="576">
        <f>IFERROR(__xludf.DUMMYFUNCTION("""COMPUTED_VALUE"""),7.0)</f>
        <v>7</v>
      </c>
      <c r="AL109" s="576">
        <f>IFERROR(__xludf.DUMMYFUNCTION("""COMPUTED_VALUE"""),8.0)</f>
        <v>8</v>
      </c>
      <c r="AM109" s="576" t="str">
        <f>IFERROR(__xludf.DUMMYFUNCTION("""COMPUTED_VALUE"""),"M0805R")</f>
        <v>M0805R</v>
      </c>
      <c r="AN109" s="576">
        <f>IFERROR(__xludf.DUMMYFUNCTION("""COMPUTED_VALUE"""),8.0)</f>
        <v>8</v>
      </c>
      <c r="AO109" s="576">
        <f>IFERROR(__xludf.DUMMYFUNCTION("""COMPUTED_VALUE"""),8.0)</f>
        <v>8</v>
      </c>
      <c r="AP109" s="576" t="str">
        <f>IFERROR(__xludf.DUMMYFUNCTION("""COMPUTED_VALUE"""),"N0805R")</f>
        <v>N0805R</v>
      </c>
      <c r="AQ109" s="576">
        <f>IFERROR(__xludf.DUMMYFUNCTION("""COMPUTED_VALUE"""),8.0)</f>
        <v>8</v>
      </c>
      <c r="AR109" s="576">
        <f>IFERROR(__xludf.DUMMYFUNCTION("""COMPUTED_VALUE"""),8.0)</f>
        <v>8</v>
      </c>
      <c r="AS109" s="576" t="str">
        <f>IFERROR(__xludf.DUMMYFUNCTION("""COMPUTED_VALUE"""),"O0805R")</f>
        <v>O0805R</v>
      </c>
      <c r="AT109" s="576">
        <f>IFERROR(__xludf.DUMMYFUNCTION("""COMPUTED_VALUE"""),9.0)</f>
        <v>9</v>
      </c>
      <c r="AU109" s="576">
        <f>IFERROR(__xludf.DUMMYFUNCTION("""COMPUTED_VALUE"""),8.0)</f>
        <v>8</v>
      </c>
      <c r="AV109" s="576" t="str">
        <f>IFERROR(__xludf.DUMMYFUNCTION("""COMPUTED_VALUE"""),"P0806R")</f>
        <v>P0806R</v>
      </c>
      <c r="AW109" s="576"/>
      <c r="AX109" s="576"/>
      <c r="AY109" s="576"/>
      <c r="AZ109" s="576"/>
      <c r="BA109" s="576"/>
      <c r="BB109" s="576"/>
      <c r="BC109" s="576">
        <f>IFERROR(__xludf.DUMMYFUNCTION("""COMPUTED_VALUE"""),10.0)</f>
        <v>10</v>
      </c>
      <c r="BD109" s="576">
        <f>IFERROR(__xludf.DUMMYFUNCTION("""COMPUTED_VALUE"""),6.0)</f>
        <v>6</v>
      </c>
      <c r="BE109" s="576" t="str">
        <f>IFERROR(__xludf.DUMMYFUNCTION("""COMPUTED_VALUE"""),"S060103")</f>
        <v>S060103</v>
      </c>
    </row>
    <row r="110">
      <c r="A110" s="576">
        <f>IFERROR(__xludf.DUMMYFUNCTION("""COMPUTED_VALUE"""),1.0)</f>
        <v>1</v>
      </c>
      <c r="B110" s="576">
        <f>IFERROR(__xludf.DUMMYFUNCTION("""COMPUTED_VALUE"""),8.0)</f>
        <v>8</v>
      </c>
      <c r="C110" s="576" t="str">
        <f>IFERROR(__xludf.DUMMYFUNCTION("""COMPUTED_VALUE"""),"A0805F")</f>
        <v>A0805F</v>
      </c>
      <c r="D110" s="576">
        <f>IFERROR(__xludf.DUMMYFUNCTION("""COMPUTED_VALUE"""),1.0)</f>
        <v>1</v>
      </c>
      <c r="E110" s="576">
        <f>IFERROR(__xludf.DUMMYFUNCTION("""COMPUTED_VALUE"""),7.0)</f>
        <v>7</v>
      </c>
      <c r="F110" s="576" t="str">
        <f>IFERROR(__xludf.DUMMYFUNCTION("""COMPUTED_VALUE"""),"B0707F")</f>
        <v>B0707F</v>
      </c>
      <c r="G110" s="576">
        <f>IFERROR(__xludf.DUMMYFUNCTION("""COMPUTED_VALUE"""),2.0)</f>
        <v>2</v>
      </c>
      <c r="H110" s="576">
        <f>IFERROR(__xludf.DUMMYFUNCTION("""COMPUTED_VALUE"""),7.0)</f>
        <v>7</v>
      </c>
      <c r="I110" s="576" t="str">
        <f>IFERROR(__xludf.DUMMYFUNCTION("""COMPUTED_VALUE"""),"C0707F")</f>
        <v>C0707F</v>
      </c>
      <c r="J110" s="576">
        <f>IFERROR(__xludf.DUMMYFUNCTION("""COMPUTED_VALUE"""),2.0)</f>
        <v>2</v>
      </c>
      <c r="K110" s="576">
        <f>IFERROR(__xludf.DUMMYFUNCTION("""COMPUTED_VALUE"""),7.0)</f>
        <v>7</v>
      </c>
      <c r="L110" s="576" t="str">
        <f>IFERROR(__xludf.DUMMYFUNCTION("""COMPUTED_VALUE"""),"D0707F")</f>
        <v>D0707F</v>
      </c>
      <c r="M110" s="576">
        <f>IFERROR(__xludf.DUMMYFUNCTION("""COMPUTED_VALUE"""),3.0)</f>
        <v>3</v>
      </c>
      <c r="N110" s="576">
        <f>IFERROR(__xludf.DUMMYFUNCTION("""COMPUTED_VALUE"""),7.0)</f>
        <v>7</v>
      </c>
      <c r="O110" s="576" t="str">
        <f>IFERROR(__xludf.DUMMYFUNCTION("""COMPUTED_VALUE"""),"E0707F")</f>
        <v>E0707F</v>
      </c>
      <c r="P110" s="576">
        <f>IFERROR(__xludf.DUMMYFUNCTION("""COMPUTED_VALUE"""),3.0)</f>
        <v>3</v>
      </c>
      <c r="Q110" s="576">
        <f>IFERROR(__xludf.DUMMYFUNCTION("""COMPUTED_VALUE"""),8.0)</f>
        <v>8</v>
      </c>
      <c r="R110" s="576" t="str">
        <f>IFERROR(__xludf.DUMMYFUNCTION("""COMPUTED_VALUE"""),"F0806F")</f>
        <v>F0806F</v>
      </c>
      <c r="S110" s="576">
        <f>IFERROR(__xludf.DUMMYFUNCTION("""COMPUTED_VALUE"""),4.0)</f>
        <v>4</v>
      </c>
      <c r="T110" s="576">
        <f>IFERROR(__xludf.DUMMYFUNCTION("""COMPUTED_VALUE"""),9.0)</f>
        <v>9</v>
      </c>
      <c r="U110" s="576" t="str">
        <f>IFERROR(__xludf.DUMMYFUNCTION("""COMPUTED_VALUE"""),"G0907F")</f>
        <v>G0907F</v>
      </c>
      <c r="V110" s="576">
        <f>IFERROR(__xludf.DUMMYFUNCTION("""COMPUTED_VALUE"""),4.0)</f>
        <v>4</v>
      </c>
      <c r="W110" s="576">
        <f>IFERROR(__xludf.DUMMYFUNCTION("""COMPUTED_VALUE"""),8.0)</f>
        <v>8</v>
      </c>
      <c r="X110" s="576" t="str">
        <f>IFERROR(__xludf.DUMMYFUNCTION("""COMPUTED_VALUE"""),"H0806F")</f>
        <v>H0806F</v>
      </c>
      <c r="Y110" s="576">
        <f>IFERROR(__xludf.DUMMYFUNCTION("""COMPUTED_VALUE"""),5.0)</f>
        <v>5</v>
      </c>
      <c r="Z110" s="576">
        <f>IFERROR(__xludf.DUMMYFUNCTION("""COMPUTED_VALUE"""),8.0)</f>
        <v>8</v>
      </c>
      <c r="AA110" s="576" t="str">
        <f>IFERROR(__xludf.DUMMYFUNCTION("""COMPUTED_VALUE"""),"I0807F")</f>
        <v>I0807F</v>
      </c>
      <c r="AB110" s="576">
        <f>IFERROR(__xludf.DUMMYFUNCTION("""COMPUTED_VALUE"""),6.0)</f>
        <v>6</v>
      </c>
      <c r="AC110" s="576">
        <f>IFERROR(__xludf.DUMMYFUNCTION("""COMPUTED_VALUE"""),7.0)</f>
        <v>7</v>
      </c>
      <c r="AD110" s="576" t="str">
        <f>IFERROR(__xludf.DUMMYFUNCTION("""COMPUTED_VALUE"""),"J0707F")</f>
        <v>J0707F</v>
      </c>
      <c r="AE110" s="576">
        <f>IFERROR(__xludf.DUMMYFUNCTION("""COMPUTED_VALUE"""),6.0)</f>
        <v>6</v>
      </c>
      <c r="AF110" s="576">
        <f>IFERROR(__xludf.DUMMYFUNCTION("""COMPUTED_VALUE"""),8.0)</f>
        <v>8</v>
      </c>
      <c r="AG110" s="576" t="str">
        <f>IFERROR(__xludf.DUMMYFUNCTION("""COMPUTED_VALUE"""),"K0806F")</f>
        <v>K0806F</v>
      </c>
      <c r="AH110" s="576">
        <f>IFERROR(__xludf.DUMMYFUNCTION("""COMPUTED_VALUE"""),7.0)</f>
        <v>7</v>
      </c>
      <c r="AI110" s="576">
        <f>IFERROR(__xludf.DUMMYFUNCTION("""COMPUTED_VALUE"""),8.0)</f>
        <v>8</v>
      </c>
      <c r="AJ110" s="576" t="str">
        <f>IFERROR(__xludf.DUMMYFUNCTION("""COMPUTED_VALUE"""),"L0806F")</f>
        <v>L0806F</v>
      </c>
      <c r="AK110" s="576">
        <f>IFERROR(__xludf.DUMMYFUNCTION("""COMPUTED_VALUE"""),7.0)</f>
        <v>7</v>
      </c>
      <c r="AL110" s="576">
        <f>IFERROR(__xludf.DUMMYFUNCTION("""COMPUTED_VALUE"""),8.0)</f>
        <v>8</v>
      </c>
      <c r="AM110" s="576" t="str">
        <f>IFERROR(__xludf.DUMMYFUNCTION("""COMPUTED_VALUE"""),"M0806F")</f>
        <v>M0806F</v>
      </c>
      <c r="AN110" s="576">
        <f>IFERROR(__xludf.DUMMYFUNCTION("""COMPUTED_VALUE"""),8.0)</f>
        <v>8</v>
      </c>
      <c r="AO110" s="576">
        <f>IFERROR(__xludf.DUMMYFUNCTION("""COMPUTED_VALUE"""),8.0)</f>
        <v>8</v>
      </c>
      <c r="AP110" s="576" t="str">
        <f>IFERROR(__xludf.DUMMYFUNCTION("""COMPUTED_VALUE"""),"N0806F")</f>
        <v>N0806F</v>
      </c>
      <c r="AQ110" s="576">
        <f>IFERROR(__xludf.DUMMYFUNCTION("""COMPUTED_VALUE"""),8.0)</f>
        <v>8</v>
      </c>
      <c r="AR110" s="576">
        <f>IFERROR(__xludf.DUMMYFUNCTION("""COMPUTED_VALUE"""),8.0)</f>
        <v>8</v>
      </c>
      <c r="AS110" s="576" t="str">
        <f>IFERROR(__xludf.DUMMYFUNCTION("""COMPUTED_VALUE"""),"O0806F")</f>
        <v>O0806F</v>
      </c>
      <c r="AT110" s="576">
        <f>IFERROR(__xludf.DUMMYFUNCTION("""COMPUTED_VALUE"""),9.0)</f>
        <v>9</v>
      </c>
      <c r="AU110" s="576">
        <f>IFERROR(__xludf.DUMMYFUNCTION("""COMPUTED_VALUE"""),8.0)</f>
        <v>8</v>
      </c>
      <c r="AV110" s="576" t="str">
        <f>IFERROR(__xludf.DUMMYFUNCTION("""COMPUTED_VALUE"""),"P0807F")</f>
        <v>P0807F</v>
      </c>
      <c r="AW110" s="576"/>
      <c r="AX110" s="576"/>
      <c r="AY110" s="576"/>
      <c r="AZ110" s="576"/>
      <c r="BA110" s="576"/>
      <c r="BB110" s="576"/>
      <c r="BC110" s="576">
        <f>IFERROR(__xludf.DUMMYFUNCTION("""COMPUTED_VALUE"""),10.0)</f>
        <v>10</v>
      </c>
      <c r="BD110" s="576">
        <f>IFERROR(__xludf.DUMMYFUNCTION("""COMPUTED_VALUE"""),6.0)</f>
        <v>6</v>
      </c>
      <c r="BE110" s="576" t="str">
        <f>IFERROR(__xludf.DUMMYFUNCTION("""COMPUTED_VALUE"""),"S060104")</f>
        <v>S060104</v>
      </c>
    </row>
    <row r="111">
      <c r="A111" s="576">
        <f>IFERROR(__xludf.DUMMYFUNCTION("""COMPUTED_VALUE"""),1.0)</f>
        <v>1</v>
      </c>
      <c r="B111" s="576">
        <f>IFERROR(__xludf.DUMMYFUNCTION("""COMPUTED_VALUE"""),8.0)</f>
        <v>8</v>
      </c>
      <c r="C111" s="576" t="str">
        <f>IFERROR(__xludf.DUMMYFUNCTION("""COMPUTED_VALUE"""),"A0806F")</f>
        <v>A0806F</v>
      </c>
      <c r="D111" s="576">
        <f>IFERROR(__xludf.DUMMYFUNCTION("""COMPUTED_VALUE"""),1.0)</f>
        <v>1</v>
      </c>
      <c r="E111" s="576">
        <f>IFERROR(__xludf.DUMMYFUNCTION("""COMPUTED_VALUE"""),7.0)</f>
        <v>7</v>
      </c>
      <c r="F111" s="576" t="str">
        <f>IFERROR(__xludf.DUMMYFUNCTION("""COMPUTED_VALUE"""),"B0707R")</f>
        <v>B0707R</v>
      </c>
      <c r="G111" s="576">
        <f>IFERROR(__xludf.DUMMYFUNCTION("""COMPUTED_VALUE"""),2.0)</f>
        <v>2</v>
      </c>
      <c r="H111" s="576">
        <f>IFERROR(__xludf.DUMMYFUNCTION("""COMPUTED_VALUE"""),7.0)</f>
        <v>7</v>
      </c>
      <c r="I111" s="576" t="str">
        <f>IFERROR(__xludf.DUMMYFUNCTION("""COMPUTED_VALUE"""),"C0707R")</f>
        <v>C0707R</v>
      </c>
      <c r="J111" s="576">
        <f>IFERROR(__xludf.DUMMYFUNCTION("""COMPUTED_VALUE"""),2.0)</f>
        <v>2</v>
      </c>
      <c r="K111" s="576">
        <f>IFERROR(__xludf.DUMMYFUNCTION("""COMPUTED_VALUE"""),7.0)</f>
        <v>7</v>
      </c>
      <c r="L111" s="576" t="str">
        <f>IFERROR(__xludf.DUMMYFUNCTION("""COMPUTED_VALUE"""),"D0707R")</f>
        <v>D0707R</v>
      </c>
      <c r="M111" s="576">
        <f>IFERROR(__xludf.DUMMYFUNCTION("""COMPUTED_VALUE"""),3.0)</f>
        <v>3</v>
      </c>
      <c r="N111" s="576">
        <f>IFERROR(__xludf.DUMMYFUNCTION("""COMPUTED_VALUE"""),7.0)</f>
        <v>7</v>
      </c>
      <c r="O111" s="576" t="str">
        <f>IFERROR(__xludf.DUMMYFUNCTION("""COMPUTED_VALUE"""),"E0707R")</f>
        <v>E0707R</v>
      </c>
      <c r="P111" s="576">
        <f>IFERROR(__xludf.DUMMYFUNCTION("""COMPUTED_VALUE"""),3.0)</f>
        <v>3</v>
      </c>
      <c r="Q111" s="576">
        <f>IFERROR(__xludf.DUMMYFUNCTION("""COMPUTED_VALUE"""),8.0)</f>
        <v>8</v>
      </c>
      <c r="R111" s="576" t="str">
        <f>IFERROR(__xludf.DUMMYFUNCTION("""COMPUTED_VALUE"""),"F0806R")</f>
        <v>F0806R</v>
      </c>
      <c r="S111" s="576">
        <f>IFERROR(__xludf.DUMMYFUNCTION("""COMPUTED_VALUE"""),4.0)</f>
        <v>4</v>
      </c>
      <c r="T111" s="576">
        <f>IFERROR(__xludf.DUMMYFUNCTION("""COMPUTED_VALUE"""),9.0)</f>
        <v>9</v>
      </c>
      <c r="U111" s="576" t="str">
        <f>IFERROR(__xludf.DUMMYFUNCTION("""COMPUTED_VALUE"""),"G0907R")</f>
        <v>G0907R</v>
      </c>
      <c r="V111" s="576">
        <f>IFERROR(__xludf.DUMMYFUNCTION("""COMPUTED_VALUE"""),4.0)</f>
        <v>4</v>
      </c>
      <c r="W111" s="576">
        <f>IFERROR(__xludf.DUMMYFUNCTION("""COMPUTED_VALUE"""),8.0)</f>
        <v>8</v>
      </c>
      <c r="X111" s="576" t="str">
        <f>IFERROR(__xludf.DUMMYFUNCTION("""COMPUTED_VALUE"""),"H0806R")</f>
        <v>H0806R</v>
      </c>
      <c r="Y111" s="576">
        <f>IFERROR(__xludf.DUMMYFUNCTION("""COMPUTED_VALUE"""),5.0)</f>
        <v>5</v>
      </c>
      <c r="Z111" s="576">
        <f>IFERROR(__xludf.DUMMYFUNCTION("""COMPUTED_VALUE"""),8.0)</f>
        <v>8</v>
      </c>
      <c r="AA111" s="576" t="str">
        <f>IFERROR(__xludf.DUMMYFUNCTION("""COMPUTED_VALUE"""),"I0807R")</f>
        <v>I0807R</v>
      </c>
      <c r="AB111" s="576">
        <f>IFERROR(__xludf.DUMMYFUNCTION("""COMPUTED_VALUE"""),6.0)</f>
        <v>6</v>
      </c>
      <c r="AC111" s="576">
        <f>IFERROR(__xludf.DUMMYFUNCTION("""COMPUTED_VALUE"""),7.0)</f>
        <v>7</v>
      </c>
      <c r="AD111" s="576" t="str">
        <f>IFERROR(__xludf.DUMMYFUNCTION("""COMPUTED_VALUE"""),"J0707R")</f>
        <v>J0707R</v>
      </c>
      <c r="AE111" s="576">
        <f>IFERROR(__xludf.DUMMYFUNCTION("""COMPUTED_VALUE"""),6.0)</f>
        <v>6</v>
      </c>
      <c r="AF111" s="576">
        <f>IFERROR(__xludf.DUMMYFUNCTION("""COMPUTED_VALUE"""),8.0)</f>
        <v>8</v>
      </c>
      <c r="AG111" s="576" t="str">
        <f>IFERROR(__xludf.DUMMYFUNCTION("""COMPUTED_VALUE"""),"K0806R")</f>
        <v>K0806R</v>
      </c>
      <c r="AH111" s="576">
        <f>IFERROR(__xludf.DUMMYFUNCTION("""COMPUTED_VALUE"""),7.0)</f>
        <v>7</v>
      </c>
      <c r="AI111" s="576">
        <f>IFERROR(__xludf.DUMMYFUNCTION("""COMPUTED_VALUE"""),8.0)</f>
        <v>8</v>
      </c>
      <c r="AJ111" s="576" t="str">
        <f>IFERROR(__xludf.DUMMYFUNCTION("""COMPUTED_VALUE"""),"L0806R")</f>
        <v>L0806R</v>
      </c>
      <c r="AK111" s="576">
        <f>IFERROR(__xludf.DUMMYFUNCTION("""COMPUTED_VALUE"""),7.0)</f>
        <v>7</v>
      </c>
      <c r="AL111" s="576">
        <f>IFERROR(__xludf.DUMMYFUNCTION("""COMPUTED_VALUE"""),8.0)</f>
        <v>8</v>
      </c>
      <c r="AM111" s="576" t="str">
        <f>IFERROR(__xludf.DUMMYFUNCTION("""COMPUTED_VALUE"""),"M0806R")</f>
        <v>M0806R</v>
      </c>
      <c r="AN111" s="576">
        <f>IFERROR(__xludf.DUMMYFUNCTION("""COMPUTED_VALUE"""),8.0)</f>
        <v>8</v>
      </c>
      <c r="AO111" s="576">
        <f>IFERROR(__xludf.DUMMYFUNCTION("""COMPUTED_VALUE"""),8.0)</f>
        <v>8</v>
      </c>
      <c r="AP111" s="576" t="str">
        <f>IFERROR(__xludf.DUMMYFUNCTION("""COMPUTED_VALUE"""),"N0806R")</f>
        <v>N0806R</v>
      </c>
      <c r="AQ111" s="576">
        <f>IFERROR(__xludf.DUMMYFUNCTION("""COMPUTED_VALUE"""),8.0)</f>
        <v>8</v>
      </c>
      <c r="AR111" s="576">
        <f>IFERROR(__xludf.DUMMYFUNCTION("""COMPUTED_VALUE"""),8.0)</f>
        <v>8</v>
      </c>
      <c r="AS111" s="576" t="str">
        <f>IFERROR(__xludf.DUMMYFUNCTION("""COMPUTED_VALUE"""),"O0806R")</f>
        <v>O0806R</v>
      </c>
      <c r="AT111" s="576">
        <f>IFERROR(__xludf.DUMMYFUNCTION("""COMPUTED_VALUE"""),9.0)</f>
        <v>9</v>
      </c>
      <c r="AU111" s="576">
        <f>IFERROR(__xludf.DUMMYFUNCTION("""COMPUTED_VALUE"""),8.0)</f>
        <v>8</v>
      </c>
      <c r="AV111" s="576" t="str">
        <f>IFERROR(__xludf.DUMMYFUNCTION("""COMPUTED_VALUE"""),"P0807R")</f>
        <v>P0807R</v>
      </c>
      <c r="AW111" s="576"/>
      <c r="AX111" s="576"/>
      <c r="AY111" s="576"/>
      <c r="AZ111" s="576"/>
      <c r="BA111" s="576"/>
      <c r="BB111" s="576"/>
      <c r="BC111" s="576">
        <f>IFERROR(__xludf.DUMMYFUNCTION("""COMPUTED_VALUE"""),10.0)</f>
        <v>10</v>
      </c>
      <c r="BD111" s="576">
        <f>IFERROR(__xludf.DUMMYFUNCTION("""COMPUTED_VALUE"""),6.0)</f>
        <v>6</v>
      </c>
      <c r="BE111" s="576" t="str">
        <f>IFERROR(__xludf.DUMMYFUNCTION("""COMPUTED_VALUE"""),"S060105")</f>
        <v>S060105</v>
      </c>
    </row>
    <row r="112">
      <c r="A112" s="576">
        <f>IFERROR(__xludf.DUMMYFUNCTION("""COMPUTED_VALUE"""),1.0)</f>
        <v>1</v>
      </c>
      <c r="B112" s="576">
        <f>IFERROR(__xludf.DUMMYFUNCTION("""COMPUTED_VALUE"""),8.0)</f>
        <v>8</v>
      </c>
      <c r="C112" s="576" t="str">
        <f>IFERROR(__xludf.DUMMYFUNCTION("""COMPUTED_VALUE"""),"A0807F")</f>
        <v>A0807F</v>
      </c>
      <c r="D112" s="576">
        <f>IFERROR(__xludf.DUMMYFUNCTION("""COMPUTED_VALUE"""),1.0)</f>
        <v>1</v>
      </c>
      <c r="E112" s="576">
        <f>IFERROR(__xludf.DUMMYFUNCTION("""COMPUTED_VALUE"""),7.0)</f>
        <v>7</v>
      </c>
      <c r="F112" s="576" t="str">
        <f>IFERROR(__xludf.DUMMYFUNCTION("""COMPUTED_VALUE"""),"B0708F")</f>
        <v>B0708F</v>
      </c>
      <c r="G112" s="576">
        <f>IFERROR(__xludf.DUMMYFUNCTION("""COMPUTED_VALUE"""),2.0)</f>
        <v>2</v>
      </c>
      <c r="H112" s="576">
        <f>IFERROR(__xludf.DUMMYFUNCTION("""COMPUTED_VALUE"""),7.0)</f>
        <v>7</v>
      </c>
      <c r="I112" s="576" t="str">
        <f>IFERROR(__xludf.DUMMYFUNCTION("""COMPUTED_VALUE"""),"C0708F")</f>
        <v>C0708F</v>
      </c>
      <c r="J112" s="576">
        <f>IFERROR(__xludf.DUMMYFUNCTION("""COMPUTED_VALUE"""),2.0)</f>
        <v>2</v>
      </c>
      <c r="K112" s="576">
        <f>IFERROR(__xludf.DUMMYFUNCTION("""COMPUTED_VALUE"""),7.0)</f>
        <v>7</v>
      </c>
      <c r="L112" s="576" t="str">
        <f>IFERROR(__xludf.DUMMYFUNCTION("""COMPUTED_VALUE"""),"D0708F")</f>
        <v>D0708F</v>
      </c>
      <c r="M112" s="576">
        <f>IFERROR(__xludf.DUMMYFUNCTION("""COMPUTED_VALUE"""),3.0)</f>
        <v>3</v>
      </c>
      <c r="N112" s="576">
        <f>IFERROR(__xludf.DUMMYFUNCTION("""COMPUTED_VALUE"""),7.0)</f>
        <v>7</v>
      </c>
      <c r="O112" s="576" t="str">
        <f>IFERROR(__xludf.DUMMYFUNCTION("""COMPUTED_VALUE"""),"E0708F")</f>
        <v>E0708F</v>
      </c>
      <c r="P112" s="576">
        <f>IFERROR(__xludf.DUMMYFUNCTION("""COMPUTED_VALUE"""),3.0)</f>
        <v>3</v>
      </c>
      <c r="Q112" s="576">
        <f>IFERROR(__xludf.DUMMYFUNCTION("""COMPUTED_VALUE"""),8.0)</f>
        <v>8</v>
      </c>
      <c r="R112" s="576" t="str">
        <f>IFERROR(__xludf.DUMMYFUNCTION("""COMPUTED_VALUE"""),"F0807F")</f>
        <v>F0807F</v>
      </c>
      <c r="S112" s="576">
        <f>IFERROR(__xludf.DUMMYFUNCTION("""COMPUTED_VALUE"""),4.0)</f>
        <v>4</v>
      </c>
      <c r="T112" s="576">
        <f>IFERROR(__xludf.DUMMYFUNCTION("""COMPUTED_VALUE"""),9.0)</f>
        <v>9</v>
      </c>
      <c r="U112" s="576" t="str">
        <f>IFERROR(__xludf.DUMMYFUNCTION("""COMPUTED_VALUE"""),"G0908F")</f>
        <v>G0908F</v>
      </c>
      <c r="V112" s="576">
        <f>IFERROR(__xludf.DUMMYFUNCTION("""COMPUTED_VALUE"""),4.0)</f>
        <v>4</v>
      </c>
      <c r="W112" s="576">
        <f>IFERROR(__xludf.DUMMYFUNCTION("""COMPUTED_VALUE"""),8.0)</f>
        <v>8</v>
      </c>
      <c r="X112" s="576" t="str">
        <f>IFERROR(__xludf.DUMMYFUNCTION("""COMPUTED_VALUE"""),"H0807F")</f>
        <v>H0807F</v>
      </c>
      <c r="Y112" s="576">
        <f>IFERROR(__xludf.DUMMYFUNCTION("""COMPUTED_VALUE"""),5.0)</f>
        <v>5</v>
      </c>
      <c r="Z112" s="576">
        <f>IFERROR(__xludf.DUMMYFUNCTION("""COMPUTED_VALUE"""),8.0)</f>
        <v>8</v>
      </c>
      <c r="AA112" s="576" t="str">
        <f>IFERROR(__xludf.DUMMYFUNCTION("""COMPUTED_VALUE"""),"I0808F")</f>
        <v>I0808F</v>
      </c>
      <c r="AB112" s="576">
        <f>IFERROR(__xludf.DUMMYFUNCTION("""COMPUTED_VALUE"""),6.0)</f>
        <v>6</v>
      </c>
      <c r="AC112" s="576">
        <f>IFERROR(__xludf.DUMMYFUNCTION("""COMPUTED_VALUE"""),7.0)</f>
        <v>7</v>
      </c>
      <c r="AD112" s="576" t="str">
        <f>IFERROR(__xludf.DUMMYFUNCTION("""COMPUTED_VALUE"""),"J0708F")</f>
        <v>J0708F</v>
      </c>
      <c r="AE112" s="576">
        <f>IFERROR(__xludf.DUMMYFUNCTION("""COMPUTED_VALUE"""),6.0)</f>
        <v>6</v>
      </c>
      <c r="AF112" s="576">
        <f>IFERROR(__xludf.DUMMYFUNCTION("""COMPUTED_VALUE"""),8.0)</f>
        <v>8</v>
      </c>
      <c r="AG112" s="576" t="str">
        <f>IFERROR(__xludf.DUMMYFUNCTION("""COMPUTED_VALUE"""),"K0807F")</f>
        <v>K0807F</v>
      </c>
      <c r="AH112" s="576">
        <f>IFERROR(__xludf.DUMMYFUNCTION("""COMPUTED_VALUE"""),7.0)</f>
        <v>7</v>
      </c>
      <c r="AI112" s="576">
        <f>IFERROR(__xludf.DUMMYFUNCTION("""COMPUTED_VALUE"""),8.0)</f>
        <v>8</v>
      </c>
      <c r="AJ112" s="576" t="str">
        <f>IFERROR(__xludf.DUMMYFUNCTION("""COMPUTED_VALUE"""),"L0807F")</f>
        <v>L0807F</v>
      </c>
      <c r="AK112" s="576">
        <f>IFERROR(__xludf.DUMMYFUNCTION("""COMPUTED_VALUE"""),7.0)</f>
        <v>7</v>
      </c>
      <c r="AL112" s="576">
        <f>IFERROR(__xludf.DUMMYFUNCTION("""COMPUTED_VALUE"""),8.0)</f>
        <v>8</v>
      </c>
      <c r="AM112" s="576" t="str">
        <f>IFERROR(__xludf.DUMMYFUNCTION("""COMPUTED_VALUE"""),"M0807F")</f>
        <v>M0807F</v>
      </c>
      <c r="AN112" s="576">
        <f>IFERROR(__xludf.DUMMYFUNCTION("""COMPUTED_VALUE"""),8.0)</f>
        <v>8</v>
      </c>
      <c r="AO112" s="576">
        <f>IFERROR(__xludf.DUMMYFUNCTION("""COMPUTED_VALUE"""),8.0)</f>
        <v>8</v>
      </c>
      <c r="AP112" s="576" t="str">
        <f>IFERROR(__xludf.DUMMYFUNCTION("""COMPUTED_VALUE"""),"N0807F")</f>
        <v>N0807F</v>
      </c>
      <c r="AQ112" s="576">
        <f>IFERROR(__xludf.DUMMYFUNCTION("""COMPUTED_VALUE"""),8.0)</f>
        <v>8</v>
      </c>
      <c r="AR112" s="576">
        <f>IFERROR(__xludf.DUMMYFUNCTION("""COMPUTED_VALUE"""),8.0)</f>
        <v>8</v>
      </c>
      <c r="AS112" s="576" t="str">
        <f>IFERROR(__xludf.DUMMYFUNCTION("""COMPUTED_VALUE"""),"O0807F")</f>
        <v>O0807F</v>
      </c>
      <c r="AT112" s="576">
        <f>IFERROR(__xludf.DUMMYFUNCTION("""COMPUTED_VALUE"""),9.0)</f>
        <v>9</v>
      </c>
      <c r="AU112" s="576">
        <f>IFERROR(__xludf.DUMMYFUNCTION("""COMPUTED_VALUE"""),8.0)</f>
        <v>8</v>
      </c>
      <c r="AV112" s="576" t="str">
        <f>IFERROR(__xludf.DUMMYFUNCTION("""COMPUTED_VALUE"""),"P0808F")</f>
        <v>P0808F</v>
      </c>
      <c r="AW112" s="576"/>
      <c r="AX112" s="576"/>
      <c r="AY112" s="576"/>
      <c r="AZ112" s="576"/>
      <c r="BA112" s="576"/>
      <c r="BB112" s="576"/>
      <c r="BC112" s="576">
        <f>IFERROR(__xludf.DUMMYFUNCTION("""COMPUTED_VALUE"""),10.0)</f>
        <v>10</v>
      </c>
      <c r="BD112" s="576">
        <f>IFERROR(__xludf.DUMMYFUNCTION("""COMPUTED_VALUE"""),6.0)</f>
        <v>6</v>
      </c>
      <c r="BE112" s="576" t="str">
        <f>IFERROR(__xludf.DUMMYFUNCTION("""COMPUTED_VALUE"""),"S060106")</f>
        <v>S060106</v>
      </c>
    </row>
    <row r="113">
      <c r="A113" s="576">
        <f>IFERROR(__xludf.DUMMYFUNCTION("""COMPUTED_VALUE"""),1.0)</f>
        <v>1</v>
      </c>
      <c r="B113" s="576">
        <f>IFERROR(__xludf.DUMMYFUNCTION("""COMPUTED_VALUE"""),8.0)</f>
        <v>8</v>
      </c>
      <c r="C113" s="576" t="str">
        <f>IFERROR(__xludf.DUMMYFUNCTION("""COMPUTED_VALUE"""),"A0808F")</f>
        <v>A0808F</v>
      </c>
      <c r="D113" s="576">
        <f>IFERROR(__xludf.DUMMYFUNCTION("""COMPUTED_VALUE"""),1.0)</f>
        <v>1</v>
      </c>
      <c r="E113" s="576">
        <f>IFERROR(__xludf.DUMMYFUNCTION("""COMPUTED_VALUE"""),7.0)</f>
        <v>7</v>
      </c>
      <c r="F113" s="576" t="str">
        <f>IFERROR(__xludf.DUMMYFUNCTION("""COMPUTED_VALUE"""),"B0708R")</f>
        <v>B0708R</v>
      </c>
      <c r="G113" s="576">
        <f>IFERROR(__xludf.DUMMYFUNCTION("""COMPUTED_VALUE"""),2.0)</f>
        <v>2</v>
      </c>
      <c r="H113" s="576">
        <f>IFERROR(__xludf.DUMMYFUNCTION("""COMPUTED_VALUE"""),7.0)</f>
        <v>7</v>
      </c>
      <c r="I113" s="576" t="str">
        <f>IFERROR(__xludf.DUMMYFUNCTION("""COMPUTED_VALUE"""),"C0708R")</f>
        <v>C0708R</v>
      </c>
      <c r="J113" s="576">
        <f>IFERROR(__xludf.DUMMYFUNCTION("""COMPUTED_VALUE"""),2.0)</f>
        <v>2</v>
      </c>
      <c r="K113" s="576">
        <f>IFERROR(__xludf.DUMMYFUNCTION("""COMPUTED_VALUE"""),7.0)</f>
        <v>7</v>
      </c>
      <c r="L113" s="576" t="str">
        <f>IFERROR(__xludf.DUMMYFUNCTION("""COMPUTED_VALUE"""),"D0708R")</f>
        <v>D0708R</v>
      </c>
      <c r="M113" s="576">
        <f>IFERROR(__xludf.DUMMYFUNCTION("""COMPUTED_VALUE"""),3.0)</f>
        <v>3</v>
      </c>
      <c r="N113" s="576">
        <f>IFERROR(__xludf.DUMMYFUNCTION("""COMPUTED_VALUE"""),7.0)</f>
        <v>7</v>
      </c>
      <c r="O113" s="576" t="str">
        <f>IFERROR(__xludf.DUMMYFUNCTION("""COMPUTED_VALUE"""),"E0708R")</f>
        <v>E0708R</v>
      </c>
      <c r="P113" s="576">
        <f>IFERROR(__xludf.DUMMYFUNCTION("""COMPUTED_VALUE"""),3.0)</f>
        <v>3</v>
      </c>
      <c r="Q113" s="576">
        <f>IFERROR(__xludf.DUMMYFUNCTION("""COMPUTED_VALUE"""),8.0)</f>
        <v>8</v>
      </c>
      <c r="R113" s="576" t="str">
        <f>IFERROR(__xludf.DUMMYFUNCTION("""COMPUTED_VALUE"""),"F0807R")</f>
        <v>F0807R</v>
      </c>
      <c r="S113" s="576">
        <f>IFERROR(__xludf.DUMMYFUNCTION("""COMPUTED_VALUE"""),4.0)</f>
        <v>4</v>
      </c>
      <c r="T113" s="576">
        <f>IFERROR(__xludf.DUMMYFUNCTION("""COMPUTED_VALUE"""),9.0)</f>
        <v>9</v>
      </c>
      <c r="U113" s="576" t="str">
        <f>IFERROR(__xludf.DUMMYFUNCTION("""COMPUTED_VALUE"""),"G0908R")</f>
        <v>G0908R</v>
      </c>
      <c r="V113" s="576">
        <f>IFERROR(__xludf.DUMMYFUNCTION("""COMPUTED_VALUE"""),4.0)</f>
        <v>4</v>
      </c>
      <c r="W113" s="576">
        <f>IFERROR(__xludf.DUMMYFUNCTION("""COMPUTED_VALUE"""),8.0)</f>
        <v>8</v>
      </c>
      <c r="X113" s="576" t="str">
        <f>IFERROR(__xludf.DUMMYFUNCTION("""COMPUTED_VALUE"""),"H0807R")</f>
        <v>H0807R</v>
      </c>
      <c r="Y113" s="576">
        <f>IFERROR(__xludf.DUMMYFUNCTION("""COMPUTED_VALUE"""),5.0)</f>
        <v>5</v>
      </c>
      <c r="Z113" s="576">
        <f>IFERROR(__xludf.DUMMYFUNCTION("""COMPUTED_VALUE"""),8.0)</f>
        <v>8</v>
      </c>
      <c r="AA113" s="576" t="str">
        <f>IFERROR(__xludf.DUMMYFUNCTION("""COMPUTED_VALUE"""),"I0808R")</f>
        <v>I0808R</v>
      </c>
      <c r="AB113" s="576">
        <f>IFERROR(__xludf.DUMMYFUNCTION("""COMPUTED_VALUE"""),6.0)</f>
        <v>6</v>
      </c>
      <c r="AC113" s="576">
        <f>IFERROR(__xludf.DUMMYFUNCTION("""COMPUTED_VALUE"""),7.0)</f>
        <v>7</v>
      </c>
      <c r="AD113" s="576" t="str">
        <f>IFERROR(__xludf.DUMMYFUNCTION("""COMPUTED_VALUE"""),"J0708R")</f>
        <v>J0708R</v>
      </c>
      <c r="AE113" s="576">
        <f>IFERROR(__xludf.DUMMYFUNCTION("""COMPUTED_VALUE"""),6.0)</f>
        <v>6</v>
      </c>
      <c r="AF113" s="576">
        <f>IFERROR(__xludf.DUMMYFUNCTION("""COMPUTED_VALUE"""),8.0)</f>
        <v>8</v>
      </c>
      <c r="AG113" s="576" t="str">
        <f>IFERROR(__xludf.DUMMYFUNCTION("""COMPUTED_VALUE"""),"K0807R")</f>
        <v>K0807R</v>
      </c>
      <c r="AH113" s="576">
        <f>IFERROR(__xludf.DUMMYFUNCTION("""COMPUTED_VALUE"""),7.0)</f>
        <v>7</v>
      </c>
      <c r="AI113" s="576">
        <f>IFERROR(__xludf.DUMMYFUNCTION("""COMPUTED_VALUE"""),8.0)</f>
        <v>8</v>
      </c>
      <c r="AJ113" s="576" t="str">
        <f>IFERROR(__xludf.DUMMYFUNCTION("""COMPUTED_VALUE"""),"L0807R")</f>
        <v>L0807R</v>
      </c>
      <c r="AK113" s="576">
        <f>IFERROR(__xludf.DUMMYFUNCTION("""COMPUTED_VALUE"""),7.0)</f>
        <v>7</v>
      </c>
      <c r="AL113" s="576">
        <f>IFERROR(__xludf.DUMMYFUNCTION("""COMPUTED_VALUE"""),8.0)</f>
        <v>8</v>
      </c>
      <c r="AM113" s="576" t="str">
        <f>IFERROR(__xludf.DUMMYFUNCTION("""COMPUTED_VALUE"""),"M0807R")</f>
        <v>M0807R</v>
      </c>
      <c r="AN113" s="576">
        <f>IFERROR(__xludf.DUMMYFUNCTION("""COMPUTED_VALUE"""),8.0)</f>
        <v>8</v>
      </c>
      <c r="AO113" s="576">
        <f>IFERROR(__xludf.DUMMYFUNCTION("""COMPUTED_VALUE"""),8.0)</f>
        <v>8</v>
      </c>
      <c r="AP113" s="576" t="str">
        <f>IFERROR(__xludf.DUMMYFUNCTION("""COMPUTED_VALUE"""),"N0807R")</f>
        <v>N0807R</v>
      </c>
      <c r="AQ113" s="576">
        <f>IFERROR(__xludf.DUMMYFUNCTION("""COMPUTED_VALUE"""),8.0)</f>
        <v>8</v>
      </c>
      <c r="AR113" s="576">
        <f>IFERROR(__xludf.DUMMYFUNCTION("""COMPUTED_VALUE"""),8.0)</f>
        <v>8</v>
      </c>
      <c r="AS113" s="576" t="str">
        <f>IFERROR(__xludf.DUMMYFUNCTION("""COMPUTED_VALUE"""),"O0807R")</f>
        <v>O0807R</v>
      </c>
      <c r="AT113" s="576">
        <f>IFERROR(__xludf.DUMMYFUNCTION("""COMPUTED_VALUE"""),9.0)</f>
        <v>9</v>
      </c>
      <c r="AU113" s="576">
        <f>IFERROR(__xludf.DUMMYFUNCTION("""COMPUTED_VALUE"""),8.0)</f>
        <v>8</v>
      </c>
      <c r="AV113" s="576" t="str">
        <f>IFERROR(__xludf.DUMMYFUNCTION("""COMPUTED_VALUE"""),"P0808R")</f>
        <v>P0808R</v>
      </c>
      <c r="AW113" s="576"/>
      <c r="AX113" s="576"/>
      <c r="AY113" s="576"/>
      <c r="AZ113" s="576"/>
      <c r="BA113" s="576"/>
      <c r="BB113" s="576"/>
      <c r="BC113" s="576">
        <f>IFERROR(__xludf.DUMMYFUNCTION("""COMPUTED_VALUE"""),10.0)</f>
        <v>10</v>
      </c>
      <c r="BD113" s="576">
        <f>IFERROR(__xludf.DUMMYFUNCTION("""COMPUTED_VALUE"""),6.0)</f>
        <v>6</v>
      </c>
      <c r="BE113" s="576" t="str">
        <f>IFERROR(__xludf.DUMMYFUNCTION("""COMPUTED_VALUE"""),"S060107")</f>
        <v>S060107</v>
      </c>
    </row>
    <row r="114">
      <c r="A114" s="576">
        <f>IFERROR(__xludf.DUMMYFUNCTION("""COMPUTED_VALUE"""),1.0)</f>
        <v>1</v>
      </c>
      <c r="B114" s="576">
        <f>IFERROR(__xludf.DUMMYFUNCTION("""COMPUTED_VALUE"""),9.0)</f>
        <v>9</v>
      </c>
      <c r="C114" s="576" t="str">
        <f>IFERROR(__xludf.DUMMYFUNCTION("""COMPUTED_VALUE"""),"A0901F")</f>
        <v>A0901F</v>
      </c>
      <c r="D114" s="576">
        <f>IFERROR(__xludf.DUMMYFUNCTION("""COMPUTED_VALUE"""),1.0)</f>
        <v>1</v>
      </c>
      <c r="E114" s="576">
        <f>IFERROR(__xludf.DUMMYFUNCTION("""COMPUTED_VALUE"""),8.0)</f>
        <v>8</v>
      </c>
      <c r="F114" s="576" t="str">
        <f>IFERROR(__xludf.DUMMYFUNCTION("""COMPUTED_VALUE"""),"B0801F")</f>
        <v>B0801F</v>
      </c>
      <c r="G114" s="576">
        <f>IFERROR(__xludf.DUMMYFUNCTION("""COMPUTED_VALUE"""),2.0)</f>
        <v>2</v>
      </c>
      <c r="H114" s="576">
        <f>IFERROR(__xludf.DUMMYFUNCTION("""COMPUTED_VALUE"""),8.0)</f>
        <v>8</v>
      </c>
      <c r="I114" s="576" t="str">
        <f>IFERROR(__xludf.DUMMYFUNCTION("""COMPUTED_VALUE"""),"C0801F")</f>
        <v>C0801F</v>
      </c>
      <c r="J114" s="576">
        <f>IFERROR(__xludf.DUMMYFUNCTION("""COMPUTED_VALUE"""),2.0)</f>
        <v>2</v>
      </c>
      <c r="K114" s="576">
        <f>IFERROR(__xludf.DUMMYFUNCTION("""COMPUTED_VALUE"""),8.0)</f>
        <v>8</v>
      </c>
      <c r="L114" s="576" t="str">
        <f>IFERROR(__xludf.DUMMYFUNCTION("""COMPUTED_VALUE"""),"D0801F")</f>
        <v>D0801F</v>
      </c>
      <c r="M114" s="576">
        <f>IFERROR(__xludf.DUMMYFUNCTION("""COMPUTED_VALUE"""),3.0)</f>
        <v>3</v>
      </c>
      <c r="N114" s="576">
        <f>IFERROR(__xludf.DUMMYFUNCTION("""COMPUTED_VALUE"""),8.0)</f>
        <v>8</v>
      </c>
      <c r="O114" s="576" t="str">
        <f>IFERROR(__xludf.DUMMYFUNCTION("""COMPUTED_VALUE"""),"E0801F")</f>
        <v>E0801F</v>
      </c>
      <c r="P114" s="576">
        <f>IFERROR(__xludf.DUMMYFUNCTION("""COMPUTED_VALUE"""),3.0)</f>
        <v>3</v>
      </c>
      <c r="Q114" s="576">
        <f>IFERROR(__xludf.DUMMYFUNCTION("""COMPUTED_VALUE"""),9.0)</f>
        <v>9</v>
      </c>
      <c r="R114" s="576" t="str">
        <f>IFERROR(__xludf.DUMMYFUNCTION("""COMPUTED_VALUE"""),"F0901F")</f>
        <v>F0901F</v>
      </c>
      <c r="S114" s="576">
        <f>IFERROR(__xludf.DUMMYFUNCTION("""COMPUTED_VALUE"""),4.0)</f>
        <v>4</v>
      </c>
      <c r="T114" s="576">
        <f>IFERROR(__xludf.DUMMYFUNCTION("""COMPUTED_VALUE"""),10.0)</f>
        <v>10</v>
      </c>
      <c r="U114" s="576" t="str">
        <f>IFERROR(__xludf.DUMMYFUNCTION("""COMPUTED_VALUE"""),"G1001F")</f>
        <v>G1001F</v>
      </c>
      <c r="V114" s="576">
        <f>IFERROR(__xludf.DUMMYFUNCTION("""COMPUTED_VALUE"""),4.0)</f>
        <v>4</v>
      </c>
      <c r="W114" s="576">
        <f>IFERROR(__xludf.DUMMYFUNCTION("""COMPUTED_VALUE"""),9.0)</f>
        <v>9</v>
      </c>
      <c r="X114" s="576" t="str">
        <f>IFERROR(__xludf.DUMMYFUNCTION("""COMPUTED_VALUE"""),"H0901F")</f>
        <v>H0901F</v>
      </c>
      <c r="Y114" s="576">
        <f>IFERROR(__xludf.DUMMYFUNCTION("""COMPUTED_VALUE"""),5.0)</f>
        <v>5</v>
      </c>
      <c r="Z114" s="576">
        <f>IFERROR(__xludf.DUMMYFUNCTION("""COMPUTED_VALUE"""),9.0)</f>
        <v>9</v>
      </c>
      <c r="AA114" s="576" t="str">
        <f>IFERROR(__xludf.DUMMYFUNCTION("""COMPUTED_VALUE"""),"I0901F")</f>
        <v>I0901F</v>
      </c>
      <c r="AB114" s="576">
        <f>IFERROR(__xludf.DUMMYFUNCTION("""COMPUTED_VALUE"""),6.0)</f>
        <v>6</v>
      </c>
      <c r="AC114" s="576">
        <f>IFERROR(__xludf.DUMMYFUNCTION("""COMPUTED_VALUE"""),8.0)</f>
        <v>8</v>
      </c>
      <c r="AD114" s="576" t="str">
        <f>IFERROR(__xludf.DUMMYFUNCTION("""COMPUTED_VALUE"""),"J0801F")</f>
        <v>J0801F</v>
      </c>
      <c r="AE114" s="576">
        <f>IFERROR(__xludf.DUMMYFUNCTION("""COMPUTED_VALUE"""),6.0)</f>
        <v>6</v>
      </c>
      <c r="AF114" s="576">
        <f>IFERROR(__xludf.DUMMYFUNCTION("""COMPUTED_VALUE"""),9.0)</f>
        <v>9</v>
      </c>
      <c r="AG114" s="576" t="str">
        <f>IFERROR(__xludf.DUMMYFUNCTION("""COMPUTED_VALUE"""),"K0904F")</f>
        <v>K0904F</v>
      </c>
      <c r="AH114" s="576">
        <f>IFERROR(__xludf.DUMMYFUNCTION("""COMPUTED_VALUE"""),7.0)</f>
        <v>7</v>
      </c>
      <c r="AI114" s="576">
        <f>IFERROR(__xludf.DUMMYFUNCTION("""COMPUTED_VALUE"""),9.0)</f>
        <v>9</v>
      </c>
      <c r="AJ114" s="576" t="str">
        <f>IFERROR(__xludf.DUMMYFUNCTION("""COMPUTED_VALUE"""),"L0901F")</f>
        <v>L0901F</v>
      </c>
      <c r="AK114" s="576">
        <f>IFERROR(__xludf.DUMMYFUNCTION("""COMPUTED_VALUE"""),7.0)</f>
        <v>7</v>
      </c>
      <c r="AL114" s="576">
        <f>IFERROR(__xludf.DUMMYFUNCTION("""COMPUTED_VALUE"""),9.0)</f>
        <v>9</v>
      </c>
      <c r="AM114" s="576" t="str">
        <f>IFERROR(__xludf.DUMMYFUNCTION("""COMPUTED_VALUE"""),"M0904F")</f>
        <v>M0904F</v>
      </c>
      <c r="AN114" s="576">
        <f>IFERROR(__xludf.DUMMYFUNCTION("""COMPUTED_VALUE"""),8.0)</f>
        <v>8</v>
      </c>
      <c r="AO114" s="576">
        <f>IFERROR(__xludf.DUMMYFUNCTION("""COMPUTED_VALUE"""),9.0)</f>
        <v>9</v>
      </c>
      <c r="AP114" s="576" t="str">
        <f>IFERROR(__xludf.DUMMYFUNCTION("""COMPUTED_VALUE"""),"N0901F")</f>
        <v>N0901F</v>
      </c>
      <c r="AQ114" s="576">
        <f>IFERROR(__xludf.DUMMYFUNCTION("""COMPUTED_VALUE"""),8.0)</f>
        <v>8</v>
      </c>
      <c r="AR114" s="576">
        <f>IFERROR(__xludf.DUMMYFUNCTION("""COMPUTED_VALUE"""),9.0)</f>
        <v>9</v>
      </c>
      <c r="AS114" s="576" t="str">
        <f>IFERROR(__xludf.DUMMYFUNCTION("""COMPUTED_VALUE"""),"O0904F")</f>
        <v>O0904F</v>
      </c>
      <c r="AT114" s="576">
        <f>IFERROR(__xludf.DUMMYFUNCTION("""COMPUTED_VALUE"""),9.0)</f>
        <v>9</v>
      </c>
      <c r="AU114" s="576">
        <f>IFERROR(__xludf.DUMMYFUNCTION("""COMPUTED_VALUE"""),9.0)</f>
        <v>9</v>
      </c>
      <c r="AV114" s="576" t="str">
        <f>IFERROR(__xludf.DUMMYFUNCTION("""COMPUTED_VALUE"""),"P0901F")</f>
        <v>P0901F</v>
      </c>
      <c r="AW114" s="576"/>
      <c r="AX114" s="576"/>
      <c r="AY114" s="576"/>
      <c r="AZ114" s="576"/>
      <c r="BA114" s="576"/>
      <c r="BB114" s="576"/>
      <c r="BC114" s="576">
        <f>IFERROR(__xludf.DUMMYFUNCTION("""COMPUTED_VALUE"""),10.0)</f>
        <v>10</v>
      </c>
      <c r="BD114" s="576">
        <f>IFERROR(__xludf.DUMMYFUNCTION("""COMPUTED_VALUE"""),6.0)</f>
        <v>6</v>
      </c>
      <c r="BE114" s="576" t="str">
        <f>IFERROR(__xludf.DUMMYFUNCTION("""COMPUTED_VALUE"""),"S060201")</f>
        <v>S060201</v>
      </c>
    </row>
    <row r="115">
      <c r="A115" s="576">
        <f>IFERROR(__xludf.DUMMYFUNCTION("""COMPUTED_VALUE"""),1.0)</f>
        <v>1</v>
      </c>
      <c r="B115" s="576">
        <f>IFERROR(__xludf.DUMMYFUNCTION("""COMPUTED_VALUE"""),9.0)</f>
        <v>9</v>
      </c>
      <c r="C115" s="576" t="str">
        <f>IFERROR(__xludf.DUMMYFUNCTION("""COMPUTED_VALUE"""),"A0901R")</f>
        <v>A0901R</v>
      </c>
      <c r="D115" s="576">
        <f>IFERROR(__xludf.DUMMYFUNCTION("""COMPUTED_VALUE"""),1.0)</f>
        <v>1</v>
      </c>
      <c r="E115" s="576">
        <f>IFERROR(__xludf.DUMMYFUNCTION("""COMPUTED_VALUE"""),8.0)</f>
        <v>8</v>
      </c>
      <c r="F115" s="576" t="str">
        <f>IFERROR(__xludf.DUMMYFUNCTION("""COMPUTED_VALUE"""),"B0801R")</f>
        <v>B0801R</v>
      </c>
      <c r="G115" s="576">
        <f>IFERROR(__xludf.DUMMYFUNCTION("""COMPUTED_VALUE"""),2.0)</f>
        <v>2</v>
      </c>
      <c r="H115" s="576">
        <f>IFERROR(__xludf.DUMMYFUNCTION("""COMPUTED_VALUE"""),8.0)</f>
        <v>8</v>
      </c>
      <c r="I115" s="576" t="str">
        <f>IFERROR(__xludf.DUMMYFUNCTION("""COMPUTED_VALUE"""),"C0801R")</f>
        <v>C0801R</v>
      </c>
      <c r="J115" s="576">
        <f>IFERROR(__xludf.DUMMYFUNCTION("""COMPUTED_VALUE"""),2.0)</f>
        <v>2</v>
      </c>
      <c r="K115" s="576">
        <f>IFERROR(__xludf.DUMMYFUNCTION("""COMPUTED_VALUE"""),8.0)</f>
        <v>8</v>
      </c>
      <c r="L115" s="576" t="str">
        <f>IFERROR(__xludf.DUMMYFUNCTION("""COMPUTED_VALUE"""),"D0801R")</f>
        <v>D0801R</v>
      </c>
      <c r="M115" s="576">
        <f>IFERROR(__xludf.DUMMYFUNCTION("""COMPUTED_VALUE"""),3.0)</f>
        <v>3</v>
      </c>
      <c r="N115" s="576">
        <f>IFERROR(__xludf.DUMMYFUNCTION("""COMPUTED_VALUE"""),8.0)</f>
        <v>8</v>
      </c>
      <c r="O115" s="576" t="str">
        <f>IFERROR(__xludf.DUMMYFUNCTION("""COMPUTED_VALUE"""),"E0801R")</f>
        <v>E0801R</v>
      </c>
      <c r="P115" s="576">
        <f>IFERROR(__xludf.DUMMYFUNCTION("""COMPUTED_VALUE"""),3.0)</f>
        <v>3</v>
      </c>
      <c r="Q115" s="576">
        <f>IFERROR(__xludf.DUMMYFUNCTION("""COMPUTED_VALUE"""),9.0)</f>
        <v>9</v>
      </c>
      <c r="R115" s="576" t="str">
        <f>IFERROR(__xludf.DUMMYFUNCTION("""COMPUTED_VALUE"""),"F0901R")</f>
        <v>F0901R</v>
      </c>
      <c r="S115" s="576">
        <f>IFERROR(__xludf.DUMMYFUNCTION("""COMPUTED_VALUE"""),4.0)</f>
        <v>4</v>
      </c>
      <c r="T115" s="576">
        <f>IFERROR(__xludf.DUMMYFUNCTION("""COMPUTED_VALUE"""),10.0)</f>
        <v>10</v>
      </c>
      <c r="U115" s="576" t="str">
        <f>IFERROR(__xludf.DUMMYFUNCTION("""COMPUTED_VALUE"""),"G1001R")</f>
        <v>G1001R</v>
      </c>
      <c r="V115" s="576">
        <f>IFERROR(__xludf.DUMMYFUNCTION("""COMPUTED_VALUE"""),4.0)</f>
        <v>4</v>
      </c>
      <c r="W115" s="576">
        <f>IFERROR(__xludf.DUMMYFUNCTION("""COMPUTED_VALUE"""),9.0)</f>
        <v>9</v>
      </c>
      <c r="X115" s="576" t="str">
        <f>IFERROR(__xludf.DUMMYFUNCTION("""COMPUTED_VALUE"""),"H0901R")</f>
        <v>H0901R</v>
      </c>
      <c r="Y115" s="576">
        <f>IFERROR(__xludf.DUMMYFUNCTION("""COMPUTED_VALUE"""),5.0)</f>
        <v>5</v>
      </c>
      <c r="Z115" s="576">
        <f>IFERROR(__xludf.DUMMYFUNCTION("""COMPUTED_VALUE"""),9.0)</f>
        <v>9</v>
      </c>
      <c r="AA115" s="576" t="str">
        <f>IFERROR(__xludf.DUMMYFUNCTION("""COMPUTED_VALUE"""),"I0901R")</f>
        <v>I0901R</v>
      </c>
      <c r="AB115" s="576">
        <f>IFERROR(__xludf.DUMMYFUNCTION("""COMPUTED_VALUE"""),6.0)</f>
        <v>6</v>
      </c>
      <c r="AC115" s="576">
        <f>IFERROR(__xludf.DUMMYFUNCTION("""COMPUTED_VALUE"""),8.0)</f>
        <v>8</v>
      </c>
      <c r="AD115" s="576" t="str">
        <f>IFERROR(__xludf.DUMMYFUNCTION("""COMPUTED_VALUE"""),"J0801R")</f>
        <v>J0801R</v>
      </c>
      <c r="AE115" s="576">
        <f>IFERROR(__xludf.DUMMYFUNCTION("""COMPUTED_VALUE"""),6.0)</f>
        <v>6</v>
      </c>
      <c r="AF115" s="576">
        <f>IFERROR(__xludf.DUMMYFUNCTION("""COMPUTED_VALUE"""),9.0)</f>
        <v>9</v>
      </c>
      <c r="AG115" s="576" t="str">
        <f>IFERROR(__xludf.DUMMYFUNCTION("""COMPUTED_VALUE"""),"K0904R")</f>
        <v>K0904R</v>
      </c>
      <c r="AH115" s="576">
        <f>IFERROR(__xludf.DUMMYFUNCTION("""COMPUTED_VALUE"""),7.0)</f>
        <v>7</v>
      </c>
      <c r="AI115" s="576">
        <f>IFERROR(__xludf.DUMMYFUNCTION("""COMPUTED_VALUE"""),9.0)</f>
        <v>9</v>
      </c>
      <c r="AJ115" s="576" t="str">
        <f>IFERROR(__xludf.DUMMYFUNCTION("""COMPUTED_VALUE"""),"L0901R")</f>
        <v>L0901R</v>
      </c>
      <c r="AK115" s="576">
        <f>IFERROR(__xludf.DUMMYFUNCTION("""COMPUTED_VALUE"""),7.0)</f>
        <v>7</v>
      </c>
      <c r="AL115" s="576">
        <f>IFERROR(__xludf.DUMMYFUNCTION("""COMPUTED_VALUE"""),9.0)</f>
        <v>9</v>
      </c>
      <c r="AM115" s="576" t="str">
        <f>IFERROR(__xludf.DUMMYFUNCTION("""COMPUTED_VALUE"""),"M0904R")</f>
        <v>M0904R</v>
      </c>
      <c r="AN115" s="576">
        <f>IFERROR(__xludf.DUMMYFUNCTION("""COMPUTED_VALUE"""),8.0)</f>
        <v>8</v>
      </c>
      <c r="AO115" s="576">
        <f>IFERROR(__xludf.DUMMYFUNCTION("""COMPUTED_VALUE"""),9.0)</f>
        <v>9</v>
      </c>
      <c r="AP115" s="576" t="str">
        <f>IFERROR(__xludf.DUMMYFUNCTION("""COMPUTED_VALUE"""),"N0901R")</f>
        <v>N0901R</v>
      </c>
      <c r="AQ115" s="576">
        <f>IFERROR(__xludf.DUMMYFUNCTION("""COMPUTED_VALUE"""),8.0)</f>
        <v>8</v>
      </c>
      <c r="AR115" s="576">
        <f>IFERROR(__xludf.DUMMYFUNCTION("""COMPUTED_VALUE"""),9.0)</f>
        <v>9</v>
      </c>
      <c r="AS115" s="576" t="str">
        <f>IFERROR(__xludf.DUMMYFUNCTION("""COMPUTED_VALUE"""),"O0904R")</f>
        <v>O0904R</v>
      </c>
      <c r="AT115" s="576">
        <f>IFERROR(__xludf.DUMMYFUNCTION("""COMPUTED_VALUE"""),9.0)</f>
        <v>9</v>
      </c>
      <c r="AU115" s="576">
        <f>IFERROR(__xludf.DUMMYFUNCTION("""COMPUTED_VALUE"""),9.0)</f>
        <v>9</v>
      </c>
      <c r="AV115" s="576" t="str">
        <f>IFERROR(__xludf.DUMMYFUNCTION("""COMPUTED_VALUE"""),"P0901R")</f>
        <v>P0901R</v>
      </c>
      <c r="AW115" s="576"/>
      <c r="AX115" s="576"/>
      <c r="AY115" s="576"/>
      <c r="AZ115" s="576"/>
      <c r="BA115" s="576"/>
      <c r="BB115" s="576"/>
      <c r="BC115" s="576">
        <f>IFERROR(__xludf.DUMMYFUNCTION("""COMPUTED_VALUE"""),10.0)</f>
        <v>10</v>
      </c>
      <c r="BD115" s="576">
        <f>IFERROR(__xludf.DUMMYFUNCTION("""COMPUTED_VALUE"""),6.0)</f>
        <v>6</v>
      </c>
      <c r="BE115" s="576" t="str">
        <f>IFERROR(__xludf.DUMMYFUNCTION("""COMPUTED_VALUE"""),"S060202")</f>
        <v>S060202</v>
      </c>
    </row>
    <row r="116">
      <c r="A116" s="576">
        <f>IFERROR(__xludf.DUMMYFUNCTION("""COMPUTED_VALUE"""),1.0)</f>
        <v>1</v>
      </c>
      <c r="B116" s="576">
        <f>IFERROR(__xludf.DUMMYFUNCTION("""COMPUTED_VALUE"""),9.0)</f>
        <v>9</v>
      </c>
      <c r="C116" s="576" t="str">
        <f>IFERROR(__xludf.DUMMYFUNCTION("""COMPUTED_VALUE"""),"A0902F")</f>
        <v>A0902F</v>
      </c>
      <c r="D116" s="576">
        <f>IFERROR(__xludf.DUMMYFUNCTION("""COMPUTED_VALUE"""),1.0)</f>
        <v>1</v>
      </c>
      <c r="E116" s="576">
        <f>IFERROR(__xludf.DUMMYFUNCTION("""COMPUTED_VALUE"""),8.0)</f>
        <v>8</v>
      </c>
      <c r="F116" s="576" t="str">
        <f>IFERROR(__xludf.DUMMYFUNCTION("""COMPUTED_VALUE"""),"B0802F")</f>
        <v>B0802F</v>
      </c>
      <c r="G116" s="576">
        <f>IFERROR(__xludf.DUMMYFUNCTION("""COMPUTED_VALUE"""),2.0)</f>
        <v>2</v>
      </c>
      <c r="H116" s="576">
        <f>IFERROR(__xludf.DUMMYFUNCTION("""COMPUTED_VALUE"""),8.0)</f>
        <v>8</v>
      </c>
      <c r="I116" s="576" t="str">
        <f>IFERROR(__xludf.DUMMYFUNCTION("""COMPUTED_VALUE"""),"C0802F")</f>
        <v>C0802F</v>
      </c>
      <c r="J116" s="576">
        <f>IFERROR(__xludf.DUMMYFUNCTION("""COMPUTED_VALUE"""),2.0)</f>
        <v>2</v>
      </c>
      <c r="K116" s="576">
        <f>IFERROR(__xludf.DUMMYFUNCTION("""COMPUTED_VALUE"""),8.0)</f>
        <v>8</v>
      </c>
      <c r="L116" s="576" t="str">
        <f>IFERROR(__xludf.DUMMYFUNCTION("""COMPUTED_VALUE"""),"D0802F")</f>
        <v>D0802F</v>
      </c>
      <c r="M116" s="576">
        <f>IFERROR(__xludf.DUMMYFUNCTION("""COMPUTED_VALUE"""),3.0)</f>
        <v>3</v>
      </c>
      <c r="N116" s="576">
        <f>IFERROR(__xludf.DUMMYFUNCTION("""COMPUTED_VALUE"""),8.0)</f>
        <v>8</v>
      </c>
      <c r="O116" s="576" t="str">
        <f>IFERROR(__xludf.DUMMYFUNCTION("""COMPUTED_VALUE"""),"E0802F")</f>
        <v>E0802F</v>
      </c>
      <c r="P116" s="576">
        <f>IFERROR(__xludf.DUMMYFUNCTION("""COMPUTED_VALUE"""),3.0)</f>
        <v>3</v>
      </c>
      <c r="Q116" s="576">
        <f>IFERROR(__xludf.DUMMYFUNCTION("""COMPUTED_VALUE"""),9.0)</f>
        <v>9</v>
      </c>
      <c r="R116" s="576" t="str">
        <f>IFERROR(__xludf.DUMMYFUNCTION("""COMPUTED_VALUE"""),"F0902F")</f>
        <v>F0902F</v>
      </c>
      <c r="S116" s="576">
        <f>IFERROR(__xludf.DUMMYFUNCTION("""COMPUTED_VALUE"""),4.0)</f>
        <v>4</v>
      </c>
      <c r="T116" s="576">
        <f>IFERROR(__xludf.DUMMYFUNCTION("""COMPUTED_VALUE"""),10.0)</f>
        <v>10</v>
      </c>
      <c r="U116" s="576" t="str">
        <f>IFERROR(__xludf.DUMMYFUNCTION("""COMPUTED_VALUE"""),"G1002F")</f>
        <v>G1002F</v>
      </c>
      <c r="V116" s="576">
        <f>IFERROR(__xludf.DUMMYFUNCTION("""COMPUTED_VALUE"""),4.0)</f>
        <v>4</v>
      </c>
      <c r="W116" s="576">
        <f>IFERROR(__xludf.DUMMYFUNCTION("""COMPUTED_VALUE"""),9.0)</f>
        <v>9</v>
      </c>
      <c r="X116" s="576" t="str">
        <f>IFERROR(__xludf.DUMMYFUNCTION("""COMPUTED_VALUE"""),"H0902F")</f>
        <v>H0902F</v>
      </c>
      <c r="Y116" s="576">
        <f>IFERROR(__xludf.DUMMYFUNCTION("""COMPUTED_VALUE"""),5.0)</f>
        <v>5</v>
      </c>
      <c r="Z116" s="576">
        <f>IFERROR(__xludf.DUMMYFUNCTION("""COMPUTED_VALUE"""),9.0)</f>
        <v>9</v>
      </c>
      <c r="AA116" s="576" t="str">
        <f>IFERROR(__xludf.DUMMYFUNCTION("""COMPUTED_VALUE"""),"I0902F")</f>
        <v>I0902F</v>
      </c>
      <c r="AB116" s="576">
        <f>IFERROR(__xludf.DUMMYFUNCTION("""COMPUTED_VALUE"""),6.0)</f>
        <v>6</v>
      </c>
      <c r="AC116" s="576">
        <f>IFERROR(__xludf.DUMMYFUNCTION("""COMPUTED_VALUE"""),8.0)</f>
        <v>8</v>
      </c>
      <c r="AD116" s="576" t="str">
        <f>IFERROR(__xludf.DUMMYFUNCTION("""COMPUTED_VALUE"""),"J0802F")</f>
        <v>J0802F</v>
      </c>
      <c r="AE116" s="576">
        <f>IFERROR(__xludf.DUMMYFUNCTION("""COMPUTED_VALUE"""),6.0)</f>
        <v>6</v>
      </c>
      <c r="AF116" s="576">
        <f>IFERROR(__xludf.DUMMYFUNCTION("""COMPUTED_VALUE"""),9.0)</f>
        <v>9</v>
      </c>
      <c r="AG116" s="576" t="str">
        <f>IFERROR(__xludf.DUMMYFUNCTION("""COMPUTED_VALUE"""),"K0905F")</f>
        <v>K0905F</v>
      </c>
      <c r="AH116" s="576">
        <f>IFERROR(__xludf.DUMMYFUNCTION("""COMPUTED_VALUE"""),7.0)</f>
        <v>7</v>
      </c>
      <c r="AI116" s="576">
        <f>IFERROR(__xludf.DUMMYFUNCTION("""COMPUTED_VALUE"""),9.0)</f>
        <v>9</v>
      </c>
      <c r="AJ116" s="576" t="str">
        <f>IFERROR(__xludf.DUMMYFUNCTION("""COMPUTED_VALUE"""),"L0902F")</f>
        <v>L0902F</v>
      </c>
      <c r="AK116" s="576">
        <f>IFERROR(__xludf.DUMMYFUNCTION("""COMPUTED_VALUE"""),7.0)</f>
        <v>7</v>
      </c>
      <c r="AL116" s="576">
        <f>IFERROR(__xludf.DUMMYFUNCTION("""COMPUTED_VALUE"""),9.0)</f>
        <v>9</v>
      </c>
      <c r="AM116" s="576" t="str">
        <f>IFERROR(__xludf.DUMMYFUNCTION("""COMPUTED_VALUE"""),"M0905F")</f>
        <v>M0905F</v>
      </c>
      <c r="AN116" s="576">
        <f>IFERROR(__xludf.DUMMYFUNCTION("""COMPUTED_VALUE"""),8.0)</f>
        <v>8</v>
      </c>
      <c r="AO116" s="576">
        <f>IFERROR(__xludf.DUMMYFUNCTION("""COMPUTED_VALUE"""),9.0)</f>
        <v>9</v>
      </c>
      <c r="AP116" s="576" t="str">
        <f>IFERROR(__xludf.DUMMYFUNCTION("""COMPUTED_VALUE"""),"N0902F")</f>
        <v>N0902F</v>
      </c>
      <c r="AQ116" s="576">
        <f>IFERROR(__xludf.DUMMYFUNCTION("""COMPUTED_VALUE"""),8.0)</f>
        <v>8</v>
      </c>
      <c r="AR116" s="576">
        <f>IFERROR(__xludf.DUMMYFUNCTION("""COMPUTED_VALUE"""),9.0)</f>
        <v>9</v>
      </c>
      <c r="AS116" s="576" t="str">
        <f>IFERROR(__xludf.DUMMYFUNCTION("""COMPUTED_VALUE"""),"O0905F")</f>
        <v>O0905F</v>
      </c>
      <c r="AT116" s="576">
        <f>IFERROR(__xludf.DUMMYFUNCTION("""COMPUTED_VALUE"""),9.0)</f>
        <v>9</v>
      </c>
      <c r="AU116" s="576">
        <f>IFERROR(__xludf.DUMMYFUNCTION("""COMPUTED_VALUE"""),9.0)</f>
        <v>9</v>
      </c>
      <c r="AV116" s="576" t="str">
        <f>IFERROR(__xludf.DUMMYFUNCTION("""COMPUTED_VALUE"""),"P0902F")</f>
        <v>P0902F</v>
      </c>
      <c r="AW116" s="576"/>
      <c r="AX116" s="576"/>
      <c r="AY116" s="576"/>
      <c r="AZ116" s="576"/>
      <c r="BA116" s="576"/>
      <c r="BB116" s="576"/>
      <c r="BC116" s="576">
        <f>IFERROR(__xludf.DUMMYFUNCTION("""COMPUTED_VALUE"""),10.0)</f>
        <v>10</v>
      </c>
      <c r="BD116" s="576">
        <f>IFERROR(__xludf.DUMMYFUNCTION("""COMPUTED_VALUE"""),6.0)</f>
        <v>6</v>
      </c>
      <c r="BE116" s="576" t="str">
        <f>IFERROR(__xludf.DUMMYFUNCTION("""COMPUTED_VALUE"""),"S060203")</f>
        <v>S060203</v>
      </c>
    </row>
    <row r="117">
      <c r="A117" s="576">
        <f>IFERROR(__xludf.DUMMYFUNCTION("""COMPUTED_VALUE"""),1.0)</f>
        <v>1</v>
      </c>
      <c r="B117" s="576">
        <f>IFERROR(__xludf.DUMMYFUNCTION("""COMPUTED_VALUE"""),9.0)</f>
        <v>9</v>
      </c>
      <c r="C117" s="576" t="str">
        <f>IFERROR(__xludf.DUMMYFUNCTION("""COMPUTED_VALUE"""),"A0902R")</f>
        <v>A0902R</v>
      </c>
      <c r="D117" s="576">
        <f>IFERROR(__xludf.DUMMYFUNCTION("""COMPUTED_VALUE"""),1.0)</f>
        <v>1</v>
      </c>
      <c r="E117" s="576">
        <f>IFERROR(__xludf.DUMMYFUNCTION("""COMPUTED_VALUE"""),8.0)</f>
        <v>8</v>
      </c>
      <c r="F117" s="576" t="str">
        <f>IFERROR(__xludf.DUMMYFUNCTION("""COMPUTED_VALUE"""),"B0802R")</f>
        <v>B0802R</v>
      </c>
      <c r="G117" s="576">
        <f>IFERROR(__xludf.DUMMYFUNCTION("""COMPUTED_VALUE"""),2.0)</f>
        <v>2</v>
      </c>
      <c r="H117" s="576">
        <f>IFERROR(__xludf.DUMMYFUNCTION("""COMPUTED_VALUE"""),8.0)</f>
        <v>8</v>
      </c>
      <c r="I117" s="576" t="str">
        <f>IFERROR(__xludf.DUMMYFUNCTION("""COMPUTED_VALUE"""),"C0802R")</f>
        <v>C0802R</v>
      </c>
      <c r="J117" s="576">
        <f>IFERROR(__xludf.DUMMYFUNCTION("""COMPUTED_VALUE"""),2.0)</f>
        <v>2</v>
      </c>
      <c r="K117" s="576">
        <f>IFERROR(__xludf.DUMMYFUNCTION("""COMPUTED_VALUE"""),8.0)</f>
        <v>8</v>
      </c>
      <c r="L117" s="576" t="str">
        <f>IFERROR(__xludf.DUMMYFUNCTION("""COMPUTED_VALUE"""),"D0802R")</f>
        <v>D0802R</v>
      </c>
      <c r="M117" s="576">
        <f>IFERROR(__xludf.DUMMYFUNCTION("""COMPUTED_VALUE"""),3.0)</f>
        <v>3</v>
      </c>
      <c r="N117" s="576">
        <f>IFERROR(__xludf.DUMMYFUNCTION("""COMPUTED_VALUE"""),8.0)</f>
        <v>8</v>
      </c>
      <c r="O117" s="576" t="str">
        <f>IFERROR(__xludf.DUMMYFUNCTION("""COMPUTED_VALUE"""),"E0802R")</f>
        <v>E0802R</v>
      </c>
      <c r="P117" s="576">
        <f>IFERROR(__xludf.DUMMYFUNCTION("""COMPUTED_VALUE"""),3.0)</f>
        <v>3</v>
      </c>
      <c r="Q117" s="576">
        <f>IFERROR(__xludf.DUMMYFUNCTION("""COMPUTED_VALUE"""),9.0)</f>
        <v>9</v>
      </c>
      <c r="R117" s="576" t="str">
        <f>IFERROR(__xludf.DUMMYFUNCTION("""COMPUTED_VALUE"""),"F0902R")</f>
        <v>F0902R</v>
      </c>
      <c r="S117" s="576">
        <f>IFERROR(__xludf.DUMMYFUNCTION("""COMPUTED_VALUE"""),4.0)</f>
        <v>4</v>
      </c>
      <c r="T117" s="576">
        <f>IFERROR(__xludf.DUMMYFUNCTION("""COMPUTED_VALUE"""),10.0)</f>
        <v>10</v>
      </c>
      <c r="U117" s="576" t="str">
        <f>IFERROR(__xludf.DUMMYFUNCTION("""COMPUTED_VALUE"""),"G1002R")</f>
        <v>G1002R</v>
      </c>
      <c r="V117" s="576">
        <f>IFERROR(__xludf.DUMMYFUNCTION("""COMPUTED_VALUE"""),4.0)</f>
        <v>4</v>
      </c>
      <c r="W117" s="576">
        <f>IFERROR(__xludf.DUMMYFUNCTION("""COMPUTED_VALUE"""),9.0)</f>
        <v>9</v>
      </c>
      <c r="X117" s="576" t="str">
        <f>IFERROR(__xludf.DUMMYFUNCTION("""COMPUTED_VALUE"""),"H0902R")</f>
        <v>H0902R</v>
      </c>
      <c r="Y117" s="576">
        <f>IFERROR(__xludf.DUMMYFUNCTION("""COMPUTED_VALUE"""),5.0)</f>
        <v>5</v>
      </c>
      <c r="Z117" s="576">
        <f>IFERROR(__xludf.DUMMYFUNCTION("""COMPUTED_VALUE"""),9.0)</f>
        <v>9</v>
      </c>
      <c r="AA117" s="576" t="str">
        <f>IFERROR(__xludf.DUMMYFUNCTION("""COMPUTED_VALUE"""),"I0902R")</f>
        <v>I0902R</v>
      </c>
      <c r="AB117" s="576">
        <f>IFERROR(__xludf.DUMMYFUNCTION("""COMPUTED_VALUE"""),6.0)</f>
        <v>6</v>
      </c>
      <c r="AC117" s="576">
        <f>IFERROR(__xludf.DUMMYFUNCTION("""COMPUTED_VALUE"""),8.0)</f>
        <v>8</v>
      </c>
      <c r="AD117" s="576" t="str">
        <f>IFERROR(__xludf.DUMMYFUNCTION("""COMPUTED_VALUE"""),"J0802R")</f>
        <v>J0802R</v>
      </c>
      <c r="AE117" s="576">
        <f>IFERROR(__xludf.DUMMYFUNCTION("""COMPUTED_VALUE"""),6.0)</f>
        <v>6</v>
      </c>
      <c r="AF117" s="576">
        <f>IFERROR(__xludf.DUMMYFUNCTION("""COMPUTED_VALUE"""),9.0)</f>
        <v>9</v>
      </c>
      <c r="AG117" s="576" t="str">
        <f>IFERROR(__xludf.DUMMYFUNCTION("""COMPUTED_VALUE"""),"K0905R")</f>
        <v>K0905R</v>
      </c>
      <c r="AH117" s="576">
        <f>IFERROR(__xludf.DUMMYFUNCTION("""COMPUTED_VALUE"""),7.0)</f>
        <v>7</v>
      </c>
      <c r="AI117" s="576">
        <f>IFERROR(__xludf.DUMMYFUNCTION("""COMPUTED_VALUE"""),9.0)</f>
        <v>9</v>
      </c>
      <c r="AJ117" s="576" t="str">
        <f>IFERROR(__xludf.DUMMYFUNCTION("""COMPUTED_VALUE"""),"L0902R")</f>
        <v>L0902R</v>
      </c>
      <c r="AK117" s="576">
        <f>IFERROR(__xludf.DUMMYFUNCTION("""COMPUTED_VALUE"""),7.0)</f>
        <v>7</v>
      </c>
      <c r="AL117" s="576">
        <f>IFERROR(__xludf.DUMMYFUNCTION("""COMPUTED_VALUE"""),9.0)</f>
        <v>9</v>
      </c>
      <c r="AM117" s="576" t="str">
        <f>IFERROR(__xludf.DUMMYFUNCTION("""COMPUTED_VALUE"""),"M0905R")</f>
        <v>M0905R</v>
      </c>
      <c r="AN117" s="576">
        <f>IFERROR(__xludf.DUMMYFUNCTION("""COMPUTED_VALUE"""),8.0)</f>
        <v>8</v>
      </c>
      <c r="AO117" s="576">
        <f>IFERROR(__xludf.DUMMYFUNCTION("""COMPUTED_VALUE"""),9.0)</f>
        <v>9</v>
      </c>
      <c r="AP117" s="576" t="str">
        <f>IFERROR(__xludf.DUMMYFUNCTION("""COMPUTED_VALUE"""),"N0902R")</f>
        <v>N0902R</v>
      </c>
      <c r="AQ117" s="576">
        <f>IFERROR(__xludf.DUMMYFUNCTION("""COMPUTED_VALUE"""),8.0)</f>
        <v>8</v>
      </c>
      <c r="AR117" s="576">
        <f>IFERROR(__xludf.DUMMYFUNCTION("""COMPUTED_VALUE"""),9.0)</f>
        <v>9</v>
      </c>
      <c r="AS117" s="576" t="str">
        <f>IFERROR(__xludf.DUMMYFUNCTION("""COMPUTED_VALUE"""),"O0905R")</f>
        <v>O0905R</v>
      </c>
      <c r="AT117" s="576">
        <f>IFERROR(__xludf.DUMMYFUNCTION("""COMPUTED_VALUE"""),9.0)</f>
        <v>9</v>
      </c>
      <c r="AU117" s="576">
        <f>IFERROR(__xludf.DUMMYFUNCTION("""COMPUTED_VALUE"""),9.0)</f>
        <v>9</v>
      </c>
      <c r="AV117" s="576" t="str">
        <f>IFERROR(__xludf.DUMMYFUNCTION("""COMPUTED_VALUE"""),"P0902R")</f>
        <v>P0902R</v>
      </c>
      <c r="AW117" s="576"/>
      <c r="AX117" s="576"/>
      <c r="AY117" s="576"/>
      <c r="AZ117" s="576"/>
      <c r="BA117" s="576"/>
      <c r="BB117" s="576"/>
      <c r="BC117" s="576">
        <f>IFERROR(__xludf.DUMMYFUNCTION("""COMPUTED_VALUE"""),10.0)</f>
        <v>10</v>
      </c>
      <c r="BD117" s="576">
        <f>IFERROR(__xludf.DUMMYFUNCTION("""COMPUTED_VALUE"""),6.0)</f>
        <v>6</v>
      </c>
      <c r="BE117" s="576" t="str">
        <f>IFERROR(__xludf.DUMMYFUNCTION("""COMPUTED_VALUE"""),"S060204")</f>
        <v>S060204</v>
      </c>
    </row>
    <row r="118">
      <c r="A118" s="576">
        <f>IFERROR(__xludf.DUMMYFUNCTION("""COMPUTED_VALUE"""),1.0)</f>
        <v>1</v>
      </c>
      <c r="B118" s="576">
        <f>IFERROR(__xludf.DUMMYFUNCTION("""COMPUTED_VALUE"""),9.0)</f>
        <v>9</v>
      </c>
      <c r="C118" s="576" t="str">
        <f>IFERROR(__xludf.DUMMYFUNCTION("""COMPUTED_VALUE"""),"A0903F")</f>
        <v>A0903F</v>
      </c>
      <c r="D118" s="576">
        <f>IFERROR(__xludf.DUMMYFUNCTION("""COMPUTED_VALUE"""),1.0)</f>
        <v>1</v>
      </c>
      <c r="E118" s="576">
        <f>IFERROR(__xludf.DUMMYFUNCTION("""COMPUTED_VALUE"""),8.0)</f>
        <v>8</v>
      </c>
      <c r="F118" s="576" t="str">
        <f>IFERROR(__xludf.DUMMYFUNCTION("""COMPUTED_VALUE"""),"B0803F")</f>
        <v>B0803F</v>
      </c>
      <c r="G118" s="576">
        <f>IFERROR(__xludf.DUMMYFUNCTION("""COMPUTED_VALUE"""),2.0)</f>
        <v>2</v>
      </c>
      <c r="H118" s="576">
        <f>IFERROR(__xludf.DUMMYFUNCTION("""COMPUTED_VALUE"""),8.0)</f>
        <v>8</v>
      </c>
      <c r="I118" s="576" t="str">
        <f>IFERROR(__xludf.DUMMYFUNCTION("""COMPUTED_VALUE"""),"C0803F")</f>
        <v>C0803F</v>
      </c>
      <c r="J118" s="576">
        <f>IFERROR(__xludf.DUMMYFUNCTION("""COMPUTED_VALUE"""),2.0)</f>
        <v>2</v>
      </c>
      <c r="K118" s="576">
        <f>IFERROR(__xludf.DUMMYFUNCTION("""COMPUTED_VALUE"""),8.0)</f>
        <v>8</v>
      </c>
      <c r="L118" s="576" t="str">
        <f>IFERROR(__xludf.DUMMYFUNCTION("""COMPUTED_VALUE"""),"D0803F")</f>
        <v>D0803F</v>
      </c>
      <c r="M118" s="576">
        <f>IFERROR(__xludf.DUMMYFUNCTION("""COMPUTED_VALUE"""),3.0)</f>
        <v>3</v>
      </c>
      <c r="N118" s="576">
        <f>IFERROR(__xludf.DUMMYFUNCTION("""COMPUTED_VALUE"""),8.0)</f>
        <v>8</v>
      </c>
      <c r="O118" s="576" t="str">
        <f>IFERROR(__xludf.DUMMYFUNCTION("""COMPUTED_VALUE"""),"E0803F")</f>
        <v>E0803F</v>
      </c>
      <c r="P118" s="576">
        <f>IFERROR(__xludf.DUMMYFUNCTION("""COMPUTED_VALUE"""),3.0)</f>
        <v>3</v>
      </c>
      <c r="Q118" s="576">
        <f>IFERROR(__xludf.DUMMYFUNCTION("""COMPUTED_VALUE"""),9.0)</f>
        <v>9</v>
      </c>
      <c r="R118" s="576" t="str">
        <f>IFERROR(__xludf.DUMMYFUNCTION("""COMPUTED_VALUE"""),"F0903F")</f>
        <v>F0903F</v>
      </c>
      <c r="S118" s="576">
        <f>IFERROR(__xludf.DUMMYFUNCTION("""COMPUTED_VALUE"""),4.0)</f>
        <v>4</v>
      </c>
      <c r="T118" s="576">
        <f>IFERROR(__xludf.DUMMYFUNCTION("""COMPUTED_VALUE"""),10.0)</f>
        <v>10</v>
      </c>
      <c r="U118" s="576" t="str">
        <f>IFERROR(__xludf.DUMMYFUNCTION("""COMPUTED_VALUE"""),"G1003F")</f>
        <v>G1003F</v>
      </c>
      <c r="V118" s="576">
        <f>IFERROR(__xludf.DUMMYFUNCTION("""COMPUTED_VALUE"""),4.0)</f>
        <v>4</v>
      </c>
      <c r="W118" s="576">
        <f>IFERROR(__xludf.DUMMYFUNCTION("""COMPUTED_VALUE"""),9.0)</f>
        <v>9</v>
      </c>
      <c r="X118" s="576" t="str">
        <f>IFERROR(__xludf.DUMMYFUNCTION("""COMPUTED_VALUE"""),"H0903F")</f>
        <v>H0903F</v>
      </c>
      <c r="Y118" s="576">
        <f>IFERROR(__xludf.DUMMYFUNCTION("""COMPUTED_VALUE"""),5.0)</f>
        <v>5</v>
      </c>
      <c r="Z118" s="576">
        <f>IFERROR(__xludf.DUMMYFUNCTION("""COMPUTED_VALUE"""),9.0)</f>
        <v>9</v>
      </c>
      <c r="AA118" s="576" t="str">
        <f>IFERROR(__xludf.DUMMYFUNCTION("""COMPUTED_VALUE"""),"I0903F")</f>
        <v>I0903F</v>
      </c>
      <c r="AB118" s="576">
        <f>IFERROR(__xludf.DUMMYFUNCTION("""COMPUTED_VALUE"""),6.0)</f>
        <v>6</v>
      </c>
      <c r="AC118" s="576">
        <f>IFERROR(__xludf.DUMMYFUNCTION("""COMPUTED_VALUE"""),8.0)</f>
        <v>8</v>
      </c>
      <c r="AD118" s="576" t="str">
        <f>IFERROR(__xludf.DUMMYFUNCTION("""COMPUTED_VALUE"""),"J0803F")</f>
        <v>J0803F</v>
      </c>
      <c r="AE118" s="576">
        <f>IFERROR(__xludf.DUMMYFUNCTION("""COMPUTED_VALUE"""),6.0)</f>
        <v>6</v>
      </c>
      <c r="AF118" s="576">
        <f>IFERROR(__xludf.DUMMYFUNCTION("""COMPUTED_VALUE"""),9.0)</f>
        <v>9</v>
      </c>
      <c r="AG118" s="576" t="str">
        <f>IFERROR(__xludf.DUMMYFUNCTION("""COMPUTED_VALUE"""),"K0906F")</f>
        <v>K0906F</v>
      </c>
      <c r="AH118" s="576">
        <f>IFERROR(__xludf.DUMMYFUNCTION("""COMPUTED_VALUE"""),7.0)</f>
        <v>7</v>
      </c>
      <c r="AI118" s="576">
        <f>IFERROR(__xludf.DUMMYFUNCTION("""COMPUTED_VALUE"""),9.0)</f>
        <v>9</v>
      </c>
      <c r="AJ118" s="576" t="str">
        <f>IFERROR(__xludf.DUMMYFUNCTION("""COMPUTED_VALUE"""),"L0903F")</f>
        <v>L0903F</v>
      </c>
      <c r="AK118" s="576">
        <f>IFERROR(__xludf.DUMMYFUNCTION("""COMPUTED_VALUE"""),7.0)</f>
        <v>7</v>
      </c>
      <c r="AL118" s="576">
        <f>IFERROR(__xludf.DUMMYFUNCTION("""COMPUTED_VALUE"""),9.0)</f>
        <v>9</v>
      </c>
      <c r="AM118" s="576" t="str">
        <f>IFERROR(__xludf.DUMMYFUNCTION("""COMPUTED_VALUE"""),"M0906F")</f>
        <v>M0906F</v>
      </c>
      <c r="AN118" s="576">
        <f>IFERROR(__xludf.DUMMYFUNCTION("""COMPUTED_VALUE"""),8.0)</f>
        <v>8</v>
      </c>
      <c r="AO118" s="576">
        <f>IFERROR(__xludf.DUMMYFUNCTION("""COMPUTED_VALUE"""),9.0)</f>
        <v>9</v>
      </c>
      <c r="AP118" s="576" t="str">
        <f>IFERROR(__xludf.DUMMYFUNCTION("""COMPUTED_VALUE"""),"N0903F")</f>
        <v>N0903F</v>
      </c>
      <c r="AQ118" s="576">
        <f>IFERROR(__xludf.DUMMYFUNCTION("""COMPUTED_VALUE"""),8.0)</f>
        <v>8</v>
      </c>
      <c r="AR118" s="576">
        <f>IFERROR(__xludf.DUMMYFUNCTION("""COMPUTED_VALUE"""),9.0)</f>
        <v>9</v>
      </c>
      <c r="AS118" s="576" t="str">
        <f>IFERROR(__xludf.DUMMYFUNCTION("""COMPUTED_VALUE"""),"O0906F")</f>
        <v>O0906F</v>
      </c>
      <c r="AT118" s="576">
        <f>IFERROR(__xludf.DUMMYFUNCTION("""COMPUTED_VALUE"""),9.0)</f>
        <v>9</v>
      </c>
      <c r="AU118" s="576">
        <f>IFERROR(__xludf.DUMMYFUNCTION("""COMPUTED_VALUE"""),9.0)</f>
        <v>9</v>
      </c>
      <c r="AV118" s="576" t="str">
        <f>IFERROR(__xludf.DUMMYFUNCTION("""COMPUTED_VALUE"""),"P0903F")</f>
        <v>P0903F</v>
      </c>
      <c r="AW118" s="576"/>
      <c r="AX118" s="576"/>
      <c r="AY118" s="576"/>
      <c r="AZ118" s="576"/>
      <c r="BA118" s="576"/>
      <c r="BB118" s="576"/>
      <c r="BC118" s="576">
        <f>IFERROR(__xludf.DUMMYFUNCTION("""COMPUTED_VALUE"""),10.0)</f>
        <v>10</v>
      </c>
      <c r="BD118" s="576">
        <f>IFERROR(__xludf.DUMMYFUNCTION("""COMPUTED_VALUE"""),6.0)</f>
        <v>6</v>
      </c>
      <c r="BE118" s="576" t="str">
        <f>IFERROR(__xludf.DUMMYFUNCTION("""COMPUTED_VALUE"""),"S060205")</f>
        <v>S060205</v>
      </c>
    </row>
    <row r="119">
      <c r="A119" s="576">
        <f>IFERROR(__xludf.DUMMYFUNCTION("""COMPUTED_VALUE"""),1.0)</f>
        <v>1</v>
      </c>
      <c r="B119" s="576">
        <f>IFERROR(__xludf.DUMMYFUNCTION("""COMPUTED_VALUE"""),9.0)</f>
        <v>9</v>
      </c>
      <c r="C119" s="576" t="str">
        <f>IFERROR(__xludf.DUMMYFUNCTION("""COMPUTED_VALUE"""),"A0903R")</f>
        <v>A0903R</v>
      </c>
      <c r="D119" s="576">
        <f>IFERROR(__xludf.DUMMYFUNCTION("""COMPUTED_VALUE"""),1.0)</f>
        <v>1</v>
      </c>
      <c r="E119" s="576">
        <f>IFERROR(__xludf.DUMMYFUNCTION("""COMPUTED_VALUE"""),8.0)</f>
        <v>8</v>
      </c>
      <c r="F119" s="576" t="str">
        <f>IFERROR(__xludf.DUMMYFUNCTION("""COMPUTED_VALUE"""),"B0803R")</f>
        <v>B0803R</v>
      </c>
      <c r="G119" s="576">
        <f>IFERROR(__xludf.DUMMYFUNCTION("""COMPUTED_VALUE"""),2.0)</f>
        <v>2</v>
      </c>
      <c r="H119" s="576">
        <f>IFERROR(__xludf.DUMMYFUNCTION("""COMPUTED_VALUE"""),8.0)</f>
        <v>8</v>
      </c>
      <c r="I119" s="576" t="str">
        <f>IFERROR(__xludf.DUMMYFUNCTION("""COMPUTED_VALUE"""),"C0803R")</f>
        <v>C0803R</v>
      </c>
      <c r="J119" s="576">
        <f>IFERROR(__xludf.DUMMYFUNCTION("""COMPUTED_VALUE"""),2.0)</f>
        <v>2</v>
      </c>
      <c r="K119" s="576">
        <f>IFERROR(__xludf.DUMMYFUNCTION("""COMPUTED_VALUE"""),8.0)</f>
        <v>8</v>
      </c>
      <c r="L119" s="576" t="str">
        <f>IFERROR(__xludf.DUMMYFUNCTION("""COMPUTED_VALUE"""),"D0803R")</f>
        <v>D0803R</v>
      </c>
      <c r="M119" s="576">
        <f>IFERROR(__xludf.DUMMYFUNCTION("""COMPUTED_VALUE"""),3.0)</f>
        <v>3</v>
      </c>
      <c r="N119" s="576">
        <f>IFERROR(__xludf.DUMMYFUNCTION("""COMPUTED_VALUE"""),8.0)</f>
        <v>8</v>
      </c>
      <c r="O119" s="576" t="str">
        <f>IFERROR(__xludf.DUMMYFUNCTION("""COMPUTED_VALUE"""),"E0803R")</f>
        <v>E0803R</v>
      </c>
      <c r="P119" s="576">
        <f>IFERROR(__xludf.DUMMYFUNCTION("""COMPUTED_VALUE"""),3.0)</f>
        <v>3</v>
      </c>
      <c r="Q119" s="576">
        <f>IFERROR(__xludf.DUMMYFUNCTION("""COMPUTED_VALUE"""),9.0)</f>
        <v>9</v>
      </c>
      <c r="R119" s="576" t="str">
        <f>IFERROR(__xludf.DUMMYFUNCTION("""COMPUTED_VALUE"""),"F0903R")</f>
        <v>F0903R</v>
      </c>
      <c r="S119" s="576">
        <f>IFERROR(__xludf.DUMMYFUNCTION("""COMPUTED_VALUE"""),4.0)</f>
        <v>4</v>
      </c>
      <c r="T119" s="576">
        <f>IFERROR(__xludf.DUMMYFUNCTION("""COMPUTED_VALUE"""),10.0)</f>
        <v>10</v>
      </c>
      <c r="U119" s="576" t="str">
        <f>IFERROR(__xludf.DUMMYFUNCTION("""COMPUTED_VALUE"""),"G1003R")</f>
        <v>G1003R</v>
      </c>
      <c r="V119" s="576">
        <f>IFERROR(__xludf.DUMMYFUNCTION("""COMPUTED_VALUE"""),4.0)</f>
        <v>4</v>
      </c>
      <c r="W119" s="576">
        <f>IFERROR(__xludf.DUMMYFUNCTION("""COMPUTED_VALUE"""),9.0)</f>
        <v>9</v>
      </c>
      <c r="X119" s="576" t="str">
        <f>IFERROR(__xludf.DUMMYFUNCTION("""COMPUTED_VALUE"""),"H0903R")</f>
        <v>H0903R</v>
      </c>
      <c r="Y119" s="576">
        <f>IFERROR(__xludf.DUMMYFUNCTION("""COMPUTED_VALUE"""),5.0)</f>
        <v>5</v>
      </c>
      <c r="Z119" s="576">
        <f>IFERROR(__xludf.DUMMYFUNCTION("""COMPUTED_VALUE"""),9.0)</f>
        <v>9</v>
      </c>
      <c r="AA119" s="576" t="str">
        <f>IFERROR(__xludf.DUMMYFUNCTION("""COMPUTED_VALUE"""),"I0903R")</f>
        <v>I0903R</v>
      </c>
      <c r="AB119" s="576">
        <f>IFERROR(__xludf.DUMMYFUNCTION("""COMPUTED_VALUE"""),6.0)</f>
        <v>6</v>
      </c>
      <c r="AC119" s="576">
        <f>IFERROR(__xludf.DUMMYFUNCTION("""COMPUTED_VALUE"""),8.0)</f>
        <v>8</v>
      </c>
      <c r="AD119" s="576" t="str">
        <f>IFERROR(__xludf.DUMMYFUNCTION("""COMPUTED_VALUE"""),"J0803R")</f>
        <v>J0803R</v>
      </c>
      <c r="AE119" s="576">
        <f>IFERROR(__xludf.DUMMYFUNCTION("""COMPUTED_VALUE"""),6.0)</f>
        <v>6</v>
      </c>
      <c r="AF119" s="576">
        <f>IFERROR(__xludf.DUMMYFUNCTION("""COMPUTED_VALUE"""),9.0)</f>
        <v>9</v>
      </c>
      <c r="AG119" s="576" t="str">
        <f>IFERROR(__xludf.DUMMYFUNCTION("""COMPUTED_VALUE"""),"K0906R")</f>
        <v>K0906R</v>
      </c>
      <c r="AH119" s="576">
        <f>IFERROR(__xludf.DUMMYFUNCTION("""COMPUTED_VALUE"""),7.0)</f>
        <v>7</v>
      </c>
      <c r="AI119" s="576">
        <f>IFERROR(__xludf.DUMMYFUNCTION("""COMPUTED_VALUE"""),9.0)</f>
        <v>9</v>
      </c>
      <c r="AJ119" s="576" t="str">
        <f>IFERROR(__xludf.DUMMYFUNCTION("""COMPUTED_VALUE"""),"L0903R")</f>
        <v>L0903R</v>
      </c>
      <c r="AK119" s="576">
        <f>IFERROR(__xludf.DUMMYFUNCTION("""COMPUTED_VALUE"""),7.0)</f>
        <v>7</v>
      </c>
      <c r="AL119" s="576">
        <f>IFERROR(__xludf.DUMMYFUNCTION("""COMPUTED_VALUE"""),9.0)</f>
        <v>9</v>
      </c>
      <c r="AM119" s="576" t="str">
        <f>IFERROR(__xludf.DUMMYFUNCTION("""COMPUTED_VALUE"""),"M0906R")</f>
        <v>M0906R</v>
      </c>
      <c r="AN119" s="576">
        <f>IFERROR(__xludf.DUMMYFUNCTION("""COMPUTED_VALUE"""),8.0)</f>
        <v>8</v>
      </c>
      <c r="AO119" s="576">
        <f>IFERROR(__xludf.DUMMYFUNCTION("""COMPUTED_VALUE"""),9.0)</f>
        <v>9</v>
      </c>
      <c r="AP119" s="576" t="str">
        <f>IFERROR(__xludf.DUMMYFUNCTION("""COMPUTED_VALUE"""),"N0903R")</f>
        <v>N0903R</v>
      </c>
      <c r="AQ119" s="576">
        <f>IFERROR(__xludf.DUMMYFUNCTION("""COMPUTED_VALUE"""),8.0)</f>
        <v>8</v>
      </c>
      <c r="AR119" s="576">
        <f>IFERROR(__xludf.DUMMYFUNCTION("""COMPUTED_VALUE"""),9.0)</f>
        <v>9</v>
      </c>
      <c r="AS119" s="576" t="str">
        <f>IFERROR(__xludf.DUMMYFUNCTION("""COMPUTED_VALUE"""),"O0906R")</f>
        <v>O0906R</v>
      </c>
      <c r="AT119" s="576">
        <f>IFERROR(__xludf.DUMMYFUNCTION("""COMPUTED_VALUE"""),9.0)</f>
        <v>9</v>
      </c>
      <c r="AU119" s="576">
        <f>IFERROR(__xludf.DUMMYFUNCTION("""COMPUTED_VALUE"""),9.0)</f>
        <v>9</v>
      </c>
      <c r="AV119" s="576" t="str">
        <f>IFERROR(__xludf.DUMMYFUNCTION("""COMPUTED_VALUE"""),"P0903R")</f>
        <v>P0903R</v>
      </c>
      <c r="AW119" s="576"/>
      <c r="AX119" s="576"/>
      <c r="AY119" s="576"/>
      <c r="AZ119" s="576"/>
      <c r="BA119" s="576"/>
      <c r="BB119" s="576"/>
      <c r="BC119" s="576">
        <f>IFERROR(__xludf.DUMMYFUNCTION("""COMPUTED_VALUE"""),10.0)</f>
        <v>10</v>
      </c>
      <c r="BD119" s="576">
        <f>IFERROR(__xludf.DUMMYFUNCTION("""COMPUTED_VALUE"""),6.0)</f>
        <v>6</v>
      </c>
      <c r="BE119" s="576" t="str">
        <f>IFERROR(__xludf.DUMMYFUNCTION("""COMPUTED_VALUE"""),"S060206")</f>
        <v>S060206</v>
      </c>
    </row>
    <row r="120">
      <c r="A120" s="576">
        <f>IFERROR(__xludf.DUMMYFUNCTION("""COMPUTED_VALUE"""),1.0)</f>
        <v>1</v>
      </c>
      <c r="B120" s="576">
        <f>IFERROR(__xludf.DUMMYFUNCTION("""COMPUTED_VALUE"""),9.0)</f>
        <v>9</v>
      </c>
      <c r="C120" s="576" t="str">
        <f>IFERROR(__xludf.DUMMYFUNCTION("""COMPUTED_VALUE"""),"A0904F")</f>
        <v>A0904F</v>
      </c>
      <c r="D120" s="576">
        <f>IFERROR(__xludf.DUMMYFUNCTION("""COMPUTED_VALUE"""),1.0)</f>
        <v>1</v>
      </c>
      <c r="E120" s="576">
        <f>IFERROR(__xludf.DUMMYFUNCTION("""COMPUTED_VALUE"""),8.0)</f>
        <v>8</v>
      </c>
      <c r="F120" s="576" t="str">
        <f>IFERROR(__xludf.DUMMYFUNCTION("""COMPUTED_VALUE"""),"B0804F")</f>
        <v>B0804F</v>
      </c>
      <c r="G120" s="576">
        <f>IFERROR(__xludf.DUMMYFUNCTION("""COMPUTED_VALUE"""),2.0)</f>
        <v>2</v>
      </c>
      <c r="H120" s="576">
        <f>IFERROR(__xludf.DUMMYFUNCTION("""COMPUTED_VALUE"""),8.0)</f>
        <v>8</v>
      </c>
      <c r="I120" s="576" t="str">
        <f>IFERROR(__xludf.DUMMYFUNCTION("""COMPUTED_VALUE"""),"C0804F")</f>
        <v>C0804F</v>
      </c>
      <c r="J120" s="576">
        <f>IFERROR(__xludf.DUMMYFUNCTION("""COMPUTED_VALUE"""),2.0)</f>
        <v>2</v>
      </c>
      <c r="K120" s="576">
        <f>IFERROR(__xludf.DUMMYFUNCTION("""COMPUTED_VALUE"""),8.0)</f>
        <v>8</v>
      </c>
      <c r="L120" s="576" t="str">
        <f>IFERROR(__xludf.DUMMYFUNCTION("""COMPUTED_VALUE"""),"D0804F")</f>
        <v>D0804F</v>
      </c>
      <c r="M120" s="576">
        <f>IFERROR(__xludf.DUMMYFUNCTION("""COMPUTED_VALUE"""),3.0)</f>
        <v>3</v>
      </c>
      <c r="N120" s="576">
        <f>IFERROR(__xludf.DUMMYFUNCTION("""COMPUTED_VALUE"""),8.0)</f>
        <v>8</v>
      </c>
      <c r="O120" s="576" t="str">
        <f>IFERROR(__xludf.DUMMYFUNCTION("""COMPUTED_VALUE"""),"E0804F")</f>
        <v>E0804F</v>
      </c>
      <c r="P120" s="576">
        <f>IFERROR(__xludf.DUMMYFUNCTION("""COMPUTED_VALUE"""),3.0)</f>
        <v>3</v>
      </c>
      <c r="Q120" s="576">
        <f>IFERROR(__xludf.DUMMYFUNCTION("""COMPUTED_VALUE"""),9.0)</f>
        <v>9</v>
      </c>
      <c r="R120" s="576" t="str">
        <f>IFERROR(__xludf.DUMMYFUNCTION("""COMPUTED_VALUE"""),"F0904F")</f>
        <v>F0904F</v>
      </c>
      <c r="S120" s="576">
        <f>IFERROR(__xludf.DUMMYFUNCTION("""COMPUTED_VALUE"""),4.0)</f>
        <v>4</v>
      </c>
      <c r="T120" s="576">
        <f>IFERROR(__xludf.DUMMYFUNCTION("""COMPUTED_VALUE"""),10.0)</f>
        <v>10</v>
      </c>
      <c r="U120" s="576" t="str">
        <f>IFERROR(__xludf.DUMMYFUNCTION("""COMPUTED_VALUE"""),"G1004F")</f>
        <v>G1004F</v>
      </c>
      <c r="V120" s="576">
        <f>IFERROR(__xludf.DUMMYFUNCTION("""COMPUTED_VALUE"""),4.0)</f>
        <v>4</v>
      </c>
      <c r="W120" s="576">
        <f>IFERROR(__xludf.DUMMYFUNCTION("""COMPUTED_VALUE"""),9.0)</f>
        <v>9</v>
      </c>
      <c r="X120" s="576" t="str">
        <f>IFERROR(__xludf.DUMMYFUNCTION("""COMPUTED_VALUE"""),"H0904F")</f>
        <v>H0904F</v>
      </c>
      <c r="Y120" s="576">
        <f>IFERROR(__xludf.DUMMYFUNCTION("""COMPUTED_VALUE"""),5.0)</f>
        <v>5</v>
      </c>
      <c r="Z120" s="576">
        <f>IFERROR(__xludf.DUMMYFUNCTION("""COMPUTED_VALUE"""),9.0)</f>
        <v>9</v>
      </c>
      <c r="AA120" s="576" t="str">
        <f>IFERROR(__xludf.DUMMYFUNCTION("""COMPUTED_VALUE"""),"I0904F")</f>
        <v>I0904F</v>
      </c>
      <c r="AB120" s="576">
        <f>IFERROR(__xludf.DUMMYFUNCTION("""COMPUTED_VALUE"""),6.0)</f>
        <v>6</v>
      </c>
      <c r="AC120" s="576">
        <f>IFERROR(__xludf.DUMMYFUNCTION("""COMPUTED_VALUE"""),8.0)</f>
        <v>8</v>
      </c>
      <c r="AD120" s="576" t="str">
        <f>IFERROR(__xludf.DUMMYFUNCTION("""COMPUTED_VALUE"""),"J0804F")</f>
        <v>J0804F</v>
      </c>
      <c r="AE120" s="576">
        <f>IFERROR(__xludf.DUMMYFUNCTION("""COMPUTED_VALUE"""),6.0)</f>
        <v>6</v>
      </c>
      <c r="AF120" s="576">
        <f>IFERROR(__xludf.DUMMYFUNCTION("""COMPUTED_VALUE"""),9.0)</f>
        <v>9</v>
      </c>
      <c r="AG120" s="576" t="str">
        <f>IFERROR(__xludf.DUMMYFUNCTION("""COMPUTED_VALUE"""),"K0907F")</f>
        <v>K0907F</v>
      </c>
      <c r="AH120" s="576">
        <f>IFERROR(__xludf.DUMMYFUNCTION("""COMPUTED_VALUE"""),7.0)</f>
        <v>7</v>
      </c>
      <c r="AI120" s="576">
        <f>IFERROR(__xludf.DUMMYFUNCTION("""COMPUTED_VALUE"""),9.0)</f>
        <v>9</v>
      </c>
      <c r="AJ120" s="576" t="str">
        <f>IFERROR(__xludf.DUMMYFUNCTION("""COMPUTED_VALUE"""),"L0904F")</f>
        <v>L0904F</v>
      </c>
      <c r="AK120" s="576">
        <f>IFERROR(__xludf.DUMMYFUNCTION("""COMPUTED_VALUE"""),7.0)</f>
        <v>7</v>
      </c>
      <c r="AL120" s="576">
        <f>IFERROR(__xludf.DUMMYFUNCTION("""COMPUTED_VALUE"""),9.0)</f>
        <v>9</v>
      </c>
      <c r="AM120" s="576" t="str">
        <f>IFERROR(__xludf.DUMMYFUNCTION("""COMPUTED_VALUE"""),"M0907F")</f>
        <v>M0907F</v>
      </c>
      <c r="AN120" s="576">
        <f>IFERROR(__xludf.DUMMYFUNCTION("""COMPUTED_VALUE"""),8.0)</f>
        <v>8</v>
      </c>
      <c r="AO120" s="576">
        <f>IFERROR(__xludf.DUMMYFUNCTION("""COMPUTED_VALUE"""),9.0)</f>
        <v>9</v>
      </c>
      <c r="AP120" s="576" t="str">
        <f>IFERROR(__xludf.DUMMYFUNCTION("""COMPUTED_VALUE"""),"N0904F")</f>
        <v>N0904F</v>
      </c>
      <c r="AQ120" s="576">
        <f>IFERROR(__xludf.DUMMYFUNCTION("""COMPUTED_VALUE"""),8.0)</f>
        <v>8</v>
      </c>
      <c r="AR120" s="576">
        <f>IFERROR(__xludf.DUMMYFUNCTION("""COMPUTED_VALUE"""),9.0)</f>
        <v>9</v>
      </c>
      <c r="AS120" s="576" t="str">
        <f>IFERROR(__xludf.DUMMYFUNCTION("""COMPUTED_VALUE"""),"O0907F")</f>
        <v>O0907F</v>
      </c>
      <c r="AT120" s="576">
        <f>IFERROR(__xludf.DUMMYFUNCTION("""COMPUTED_VALUE"""),9.0)</f>
        <v>9</v>
      </c>
      <c r="AU120" s="576">
        <f>IFERROR(__xludf.DUMMYFUNCTION("""COMPUTED_VALUE"""),9.0)</f>
        <v>9</v>
      </c>
      <c r="AV120" s="576" t="str">
        <f>IFERROR(__xludf.DUMMYFUNCTION("""COMPUTED_VALUE"""),"P0904F")</f>
        <v>P0904F</v>
      </c>
      <c r="AW120" s="576"/>
      <c r="AX120" s="576"/>
      <c r="AY120" s="576"/>
      <c r="AZ120" s="576"/>
      <c r="BA120" s="576"/>
      <c r="BB120" s="576"/>
      <c r="BC120" s="576">
        <f>IFERROR(__xludf.DUMMYFUNCTION("""COMPUTED_VALUE"""),10.0)</f>
        <v>10</v>
      </c>
      <c r="BD120" s="576">
        <f>IFERROR(__xludf.DUMMYFUNCTION("""COMPUTED_VALUE"""),6.0)</f>
        <v>6</v>
      </c>
      <c r="BE120" s="576" t="str">
        <f>IFERROR(__xludf.DUMMYFUNCTION("""COMPUTED_VALUE"""),"S060207")</f>
        <v>S060207</v>
      </c>
    </row>
    <row r="121">
      <c r="A121" s="576">
        <f>IFERROR(__xludf.DUMMYFUNCTION("""COMPUTED_VALUE"""),1.0)</f>
        <v>1</v>
      </c>
      <c r="B121" s="576">
        <f>IFERROR(__xludf.DUMMYFUNCTION("""COMPUTED_VALUE"""),9.0)</f>
        <v>9</v>
      </c>
      <c r="C121" s="576" t="str">
        <f>IFERROR(__xludf.DUMMYFUNCTION("""COMPUTED_VALUE"""),"A0904R")</f>
        <v>A0904R</v>
      </c>
      <c r="D121" s="576">
        <f>IFERROR(__xludf.DUMMYFUNCTION("""COMPUTED_VALUE"""),1.0)</f>
        <v>1</v>
      </c>
      <c r="E121" s="576">
        <f>IFERROR(__xludf.DUMMYFUNCTION("""COMPUTED_VALUE"""),8.0)</f>
        <v>8</v>
      </c>
      <c r="F121" s="576" t="str">
        <f>IFERROR(__xludf.DUMMYFUNCTION("""COMPUTED_VALUE"""),"B0804R")</f>
        <v>B0804R</v>
      </c>
      <c r="G121" s="576">
        <f>IFERROR(__xludf.DUMMYFUNCTION("""COMPUTED_VALUE"""),2.0)</f>
        <v>2</v>
      </c>
      <c r="H121" s="576">
        <f>IFERROR(__xludf.DUMMYFUNCTION("""COMPUTED_VALUE"""),8.0)</f>
        <v>8</v>
      </c>
      <c r="I121" s="576" t="str">
        <f>IFERROR(__xludf.DUMMYFUNCTION("""COMPUTED_VALUE"""),"C0804R")</f>
        <v>C0804R</v>
      </c>
      <c r="J121" s="576">
        <f>IFERROR(__xludf.DUMMYFUNCTION("""COMPUTED_VALUE"""),2.0)</f>
        <v>2</v>
      </c>
      <c r="K121" s="576">
        <f>IFERROR(__xludf.DUMMYFUNCTION("""COMPUTED_VALUE"""),8.0)</f>
        <v>8</v>
      </c>
      <c r="L121" s="576" t="str">
        <f>IFERROR(__xludf.DUMMYFUNCTION("""COMPUTED_VALUE"""),"D0804R")</f>
        <v>D0804R</v>
      </c>
      <c r="M121" s="576">
        <f>IFERROR(__xludf.DUMMYFUNCTION("""COMPUTED_VALUE"""),3.0)</f>
        <v>3</v>
      </c>
      <c r="N121" s="576">
        <f>IFERROR(__xludf.DUMMYFUNCTION("""COMPUTED_VALUE"""),8.0)</f>
        <v>8</v>
      </c>
      <c r="O121" s="576" t="str">
        <f>IFERROR(__xludf.DUMMYFUNCTION("""COMPUTED_VALUE"""),"E0804R")</f>
        <v>E0804R</v>
      </c>
      <c r="P121" s="576">
        <f>IFERROR(__xludf.DUMMYFUNCTION("""COMPUTED_VALUE"""),3.0)</f>
        <v>3</v>
      </c>
      <c r="Q121" s="576">
        <f>IFERROR(__xludf.DUMMYFUNCTION("""COMPUTED_VALUE"""),9.0)</f>
        <v>9</v>
      </c>
      <c r="R121" s="576" t="str">
        <f>IFERROR(__xludf.DUMMYFUNCTION("""COMPUTED_VALUE"""),"F0904R")</f>
        <v>F0904R</v>
      </c>
      <c r="S121" s="576">
        <f>IFERROR(__xludf.DUMMYFUNCTION("""COMPUTED_VALUE"""),4.0)</f>
        <v>4</v>
      </c>
      <c r="T121" s="576">
        <f>IFERROR(__xludf.DUMMYFUNCTION("""COMPUTED_VALUE"""),10.0)</f>
        <v>10</v>
      </c>
      <c r="U121" s="576" t="str">
        <f>IFERROR(__xludf.DUMMYFUNCTION("""COMPUTED_VALUE"""),"G1004R")</f>
        <v>G1004R</v>
      </c>
      <c r="V121" s="576">
        <f>IFERROR(__xludf.DUMMYFUNCTION("""COMPUTED_VALUE"""),4.0)</f>
        <v>4</v>
      </c>
      <c r="W121" s="576">
        <f>IFERROR(__xludf.DUMMYFUNCTION("""COMPUTED_VALUE"""),9.0)</f>
        <v>9</v>
      </c>
      <c r="X121" s="576" t="str">
        <f>IFERROR(__xludf.DUMMYFUNCTION("""COMPUTED_VALUE"""),"H0904R")</f>
        <v>H0904R</v>
      </c>
      <c r="Y121" s="576">
        <f>IFERROR(__xludf.DUMMYFUNCTION("""COMPUTED_VALUE"""),5.0)</f>
        <v>5</v>
      </c>
      <c r="Z121" s="576">
        <f>IFERROR(__xludf.DUMMYFUNCTION("""COMPUTED_VALUE"""),9.0)</f>
        <v>9</v>
      </c>
      <c r="AA121" s="576" t="str">
        <f>IFERROR(__xludf.DUMMYFUNCTION("""COMPUTED_VALUE"""),"I0904R")</f>
        <v>I0904R</v>
      </c>
      <c r="AB121" s="576">
        <f>IFERROR(__xludf.DUMMYFUNCTION("""COMPUTED_VALUE"""),6.0)</f>
        <v>6</v>
      </c>
      <c r="AC121" s="576">
        <f>IFERROR(__xludf.DUMMYFUNCTION("""COMPUTED_VALUE"""),8.0)</f>
        <v>8</v>
      </c>
      <c r="AD121" s="576" t="str">
        <f>IFERROR(__xludf.DUMMYFUNCTION("""COMPUTED_VALUE"""),"J0804R")</f>
        <v>J0804R</v>
      </c>
      <c r="AE121" s="576">
        <f>IFERROR(__xludf.DUMMYFUNCTION("""COMPUTED_VALUE"""),6.0)</f>
        <v>6</v>
      </c>
      <c r="AF121" s="576">
        <f>IFERROR(__xludf.DUMMYFUNCTION("""COMPUTED_VALUE"""),9.0)</f>
        <v>9</v>
      </c>
      <c r="AG121" s="576" t="str">
        <f>IFERROR(__xludf.DUMMYFUNCTION("""COMPUTED_VALUE"""),"K0907R")</f>
        <v>K0907R</v>
      </c>
      <c r="AH121" s="576">
        <f>IFERROR(__xludf.DUMMYFUNCTION("""COMPUTED_VALUE"""),7.0)</f>
        <v>7</v>
      </c>
      <c r="AI121" s="576">
        <f>IFERROR(__xludf.DUMMYFUNCTION("""COMPUTED_VALUE"""),9.0)</f>
        <v>9</v>
      </c>
      <c r="AJ121" s="576" t="str">
        <f>IFERROR(__xludf.DUMMYFUNCTION("""COMPUTED_VALUE"""),"L0904R")</f>
        <v>L0904R</v>
      </c>
      <c r="AK121" s="576">
        <f>IFERROR(__xludf.DUMMYFUNCTION("""COMPUTED_VALUE"""),7.0)</f>
        <v>7</v>
      </c>
      <c r="AL121" s="576">
        <f>IFERROR(__xludf.DUMMYFUNCTION("""COMPUTED_VALUE"""),9.0)</f>
        <v>9</v>
      </c>
      <c r="AM121" s="576" t="str">
        <f>IFERROR(__xludf.DUMMYFUNCTION("""COMPUTED_VALUE"""),"M0907R")</f>
        <v>M0907R</v>
      </c>
      <c r="AN121" s="576">
        <f>IFERROR(__xludf.DUMMYFUNCTION("""COMPUTED_VALUE"""),8.0)</f>
        <v>8</v>
      </c>
      <c r="AO121" s="576">
        <f>IFERROR(__xludf.DUMMYFUNCTION("""COMPUTED_VALUE"""),9.0)</f>
        <v>9</v>
      </c>
      <c r="AP121" s="576" t="str">
        <f>IFERROR(__xludf.DUMMYFUNCTION("""COMPUTED_VALUE"""),"N0904R")</f>
        <v>N0904R</v>
      </c>
      <c r="AQ121" s="576">
        <f>IFERROR(__xludf.DUMMYFUNCTION("""COMPUTED_VALUE"""),8.0)</f>
        <v>8</v>
      </c>
      <c r="AR121" s="576">
        <f>IFERROR(__xludf.DUMMYFUNCTION("""COMPUTED_VALUE"""),9.0)</f>
        <v>9</v>
      </c>
      <c r="AS121" s="576" t="str">
        <f>IFERROR(__xludf.DUMMYFUNCTION("""COMPUTED_VALUE"""),"O0907R")</f>
        <v>O0907R</v>
      </c>
      <c r="AT121" s="576">
        <f>IFERROR(__xludf.DUMMYFUNCTION("""COMPUTED_VALUE"""),9.0)</f>
        <v>9</v>
      </c>
      <c r="AU121" s="576">
        <f>IFERROR(__xludf.DUMMYFUNCTION("""COMPUTED_VALUE"""),9.0)</f>
        <v>9</v>
      </c>
      <c r="AV121" s="576" t="str">
        <f>IFERROR(__xludf.DUMMYFUNCTION("""COMPUTED_VALUE"""),"P0904R")</f>
        <v>P0904R</v>
      </c>
      <c r="AW121" s="576"/>
      <c r="AX121" s="576"/>
      <c r="AY121" s="576"/>
      <c r="AZ121" s="576"/>
      <c r="BA121" s="576"/>
      <c r="BB121" s="576"/>
      <c r="BC121" s="576">
        <f>IFERROR(__xludf.DUMMYFUNCTION("""COMPUTED_VALUE"""),10.0)</f>
        <v>10</v>
      </c>
      <c r="BD121" s="576">
        <f>IFERROR(__xludf.DUMMYFUNCTION("""COMPUTED_VALUE"""),6.0)</f>
        <v>6</v>
      </c>
      <c r="BE121" s="576" t="str">
        <f>IFERROR(__xludf.DUMMYFUNCTION("""COMPUTED_VALUE"""),"S060301")</f>
        <v>S060301</v>
      </c>
    </row>
    <row r="122">
      <c r="A122" s="576">
        <f>IFERROR(__xludf.DUMMYFUNCTION("""COMPUTED_VALUE"""),1.0)</f>
        <v>1</v>
      </c>
      <c r="B122" s="576">
        <f>IFERROR(__xludf.DUMMYFUNCTION("""COMPUTED_VALUE"""),9.0)</f>
        <v>9</v>
      </c>
      <c r="C122" s="576" t="str">
        <f>IFERROR(__xludf.DUMMYFUNCTION("""COMPUTED_VALUE"""),"A0905F")</f>
        <v>A0905F</v>
      </c>
      <c r="D122" s="576">
        <f>IFERROR(__xludf.DUMMYFUNCTION("""COMPUTED_VALUE"""),1.0)</f>
        <v>1</v>
      </c>
      <c r="E122" s="576">
        <f>IFERROR(__xludf.DUMMYFUNCTION("""COMPUTED_VALUE"""),8.0)</f>
        <v>8</v>
      </c>
      <c r="F122" s="576" t="str">
        <f>IFERROR(__xludf.DUMMYFUNCTION("""COMPUTED_VALUE"""),"B0805F")</f>
        <v>B0805F</v>
      </c>
      <c r="G122" s="576">
        <f>IFERROR(__xludf.DUMMYFUNCTION("""COMPUTED_VALUE"""),2.0)</f>
        <v>2</v>
      </c>
      <c r="H122" s="576">
        <f>IFERROR(__xludf.DUMMYFUNCTION("""COMPUTED_VALUE"""),8.0)</f>
        <v>8</v>
      </c>
      <c r="I122" s="576" t="str">
        <f>IFERROR(__xludf.DUMMYFUNCTION("""COMPUTED_VALUE"""),"C0805F")</f>
        <v>C0805F</v>
      </c>
      <c r="J122" s="576">
        <f>IFERROR(__xludf.DUMMYFUNCTION("""COMPUTED_VALUE"""),2.0)</f>
        <v>2</v>
      </c>
      <c r="K122" s="576">
        <f>IFERROR(__xludf.DUMMYFUNCTION("""COMPUTED_VALUE"""),8.0)</f>
        <v>8</v>
      </c>
      <c r="L122" s="576" t="str">
        <f>IFERROR(__xludf.DUMMYFUNCTION("""COMPUTED_VALUE"""),"D0805F")</f>
        <v>D0805F</v>
      </c>
      <c r="M122" s="576">
        <f>IFERROR(__xludf.DUMMYFUNCTION("""COMPUTED_VALUE"""),3.0)</f>
        <v>3</v>
      </c>
      <c r="N122" s="576">
        <f>IFERROR(__xludf.DUMMYFUNCTION("""COMPUTED_VALUE"""),8.0)</f>
        <v>8</v>
      </c>
      <c r="O122" s="576" t="str">
        <f>IFERROR(__xludf.DUMMYFUNCTION("""COMPUTED_VALUE"""),"E0805F")</f>
        <v>E0805F</v>
      </c>
      <c r="P122" s="576">
        <f>IFERROR(__xludf.DUMMYFUNCTION("""COMPUTED_VALUE"""),3.0)</f>
        <v>3</v>
      </c>
      <c r="Q122" s="576">
        <f>IFERROR(__xludf.DUMMYFUNCTION("""COMPUTED_VALUE"""),9.0)</f>
        <v>9</v>
      </c>
      <c r="R122" s="576" t="str">
        <f>IFERROR(__xludf.DUMMYFUNCTION("""COMPUTED_VALUE"""),"F0905F")</f>
        <v>F0905F</v>
      </c>
      <c r="S122" s="576">
        <f>IFERROR(__xludf.DUMMYFUNCTION("""COMPUTED_VALUE"""),4.0)</f>
        <v>4</v>
      </c>
      <c r="T122" s="576">
        <f>IFERROR(__xludf.DUMMYFUNCTION("""COMPUTED_VALUE"""),10.0)</f>
        <v>10</v>
      </c>
      <c r="U122" s="576" t="str">
        <f>IFERROR(__xludf.DUMMYFUNCTION("""COMPUTED_VALUE"""),"G1005F")</f>
        <v>G1005F</v>
      </c>
      <c r="V122" s="576">
        <f>IFERROR(__xludf.DUMMYFUNCTION("""COMPUTED_VALUE"""),4.0)</f>
        <v>4</v>
      </c>
      <c r="W122" s="576">
        <f>IFERROR(__xludf.DUMMYFUNCTION("""COMPUTED_VALUE"""),9.0)</f>
        <v>9</v>
      </c>
      <c r="X122" s="576" t="str">
        <f>IFERROR(__xludf.DUMMYFUNCTION("""COMPUTED_VALUE"""),"H0905F")</f>
        <v>H0905F</v>
      </c>
      <c r="Y122" s="576">
        <f>IFERROR(__xludf.DUMMYFUNCTION("""COMPUTED_VALUE"""),5.0)</f>
        <v>5</v>
      </c>
      <c r="Z122" s="576">
        <f>IFERROR(__xludf.DUMMYFUNCTION("""COMPUTED_VALUE"""),9.0)</f>
        <v>9</v>
      </c>
      <c r="AA122" s="576" t="str">
        <f>IFERROR(__xludf.DUMMYFUNCTION("""COMPUTED_VALUE"""),"I0905F")</f>
        <v>I0905F</v>
      </c>
      <c r="AB122" s="576">
        <f>IFERROR(__xludf.DUMMYFUNCTION("""COMPUTED_VALUE"""),6.0)</f>
        <v>6</v>
      </c>
      <c r="AC122" s="576">
        <f>IFERROR(__xludf.DUMMYFUNCTION("""COMPUTED_VALUE"""),8.0)</f>
        <v>8</v>
      </c>
      <c r="AD122" s="576" t="str">
        <f>IFERROR(__xludf.DUMMYFUNCTION("""COMPUTED_VALUE"""),"J0805F")</f>
        <v>J0805F</v>
      </c>
      <c r="AE122" s="576">
        <f>IFERROR(__xludf.DUMMYFUNCTION("""COMPUTED_VALUE"""),6.0)</f>
        <v>6</v>
      </c>
      <c r="AF122" s="576">
        <f>IFERROR(__xludf.DUMMYFUNCTION("""COMPUTED_VALUE"""),10.0)</f>
        <v>10</v>
      </c>
      <c r="AG122" s="576" t="str">
        <f>IFERROR(__xludf.DUMMYFUNCTION("""COMPUTED_VALUE"""),"K1004F")</f>
        <v>K1004F</v>
      </c>
      <c r="AH122" s="576">
        <f>IFERROR(__xludf.DUMMYFUNCTION("""COMPUTED_VALUE"""),7.0)</f>
        <v>7</v>
      </c>
      <c r="AI122" s="576">
        <f>IFERROR(__xludf.DUMMYFUNCTION("""COMPUTED_VALUE"""),9.0)</f>
        <v>9</v>
      </c>
      <c r="AJ122" s="576" t="str">
        <f>IFERROR(__xludf.DUMMYFUNCTION("""COMPUTED_VALUE"""),"L0905F")</f>
        <v>L0905F</v>
      </c>
      <c r="AK122" s="576">
        <f>IFERROR(__xludf.DUMMYFUNCTION("""COMPUTED_VALUE"""),7.0)</f>
        <v>7</v>
      </c>
      <c r="AL122" s="576">
        <f>IFERROR(__xludf.DUMMYFUNCTION("""COMPUTED_VALUE"""),10.0)</f>
        <v>10</v>
      </c>
      <c r="AM122" s="576" t="str">
        <f>IFERROR(__xludf.DUMMYFUNCTION("""COMPUTED_VALUE"""),"M1004F")</f>
        <v>M1004F</v>
      </c>
      <c r="AN122" s="576">
        <f>IFERROR(__xludf.DUMMYFUNCTION("""COMPUTED_VALUE"""),8.0)</f>
        <v>8</v>
      </c>
      <c r="AO122" s="576">
        <f>IFERROR(__xludf.DUMMYFUNCTION("""COMPUTED_VALUE"""),9.0)</f>
        <v>9</v>
      </c>
      <c r="AP122" s="576" t="str">
        <f>IFERROR(__xludf.DUMMYFUNCTION("""COMPUTED_VALUE"""),"N0905F")</f>
        <v>N0905F</v>
      </c>
      <c r="AQ122" s="576">
        <f>IFERROR(__xludf.DUMMYFUNCTION("""COMPUTED_VALUE"""),8.0)</f>
        <v>8</v>
      </c>
      <c r="AR122" s="576">
        <f>IFERROR(__xludf.DUMMYFUNCTION("""COMPUTED_VALUE"""),10.0)</f>
        <v>10</v>
      </c>
      <c r="AS122" s="576" t="str">
        <f>IFERROR(__xludf.DUMMYFUNCTION("""COMPUTED_VALUE"""),"O1004F")</f>
        <v>O1004F</v>
      </c>
      <c r="AT122" s="576">
        <f>IFERROR(__xludf.DUMMYFUNCTION("""COMPUTED_VALUE"""),9.0)</f>
        <v>9</v>
      </c>
      <c r="AU122" s="576">
        <f>IFERROR(__xludf.DUMMYFUNCTION("""COMPUTED_VALUE"""),9.0)</f>
        <v>9</v>
      </c>
      <c r="AV122" s="576" t="str">
        <f>IFERROR(__xludf.DUMMYFUNCTION("""COMPUTED_VALUE"""),"P0905F")</f>
        <v>P0905F</v>
      </c>
      <c r="AW122" s="576"/>
      <c r="AX122" s="576"/>
      <c r="AY122" s="576"/>
      <c r="AZ122" s="576"/>
      <c r="BA122" s="576"/>
      <c r="BB122" s="576"/>
      <c r="BC122" s="576">
        <f>IFERROR(__xludf.DUMMYFUNCTION("""COMPUTED_VALUE"""),10.0)</f>
        <v>10</v>
      </c>
      <c r="BD122" s="576">
        <f>IFERROR(__xludf.DUMMYFUNCTION("""COMPUTED_VALUE"""),6.0)</f>
        <v>6</v>
      </c>
      <c r="BE122" s="576" t="str">
        <f>IFERROR(__xludf.DUMMYFUNCTION("""COMPUTED_VALUE"""),"S060302")</f>
        <v>S060302</v>
      </c>
    </row>
    <row r="123">
      <c r="A123" s="576">
        <f>IFERROR(__xludf.DUMMYFUNCTION("""COMPUTED_VALUE"""),1.0)</f>
        <v>1</v>
      </c>
      <c r="B123" s="576">
        <f>IFERROR(__xludf.DUMMYFUNCTION("""COMPUTED_VALUE"""),9.0)</f>
        <v>9</v>
      </c>
      <c r="C123" s="576" t="str">
        <f>IFERROR(__xludf.DUMMYFUNCTION("""COMPUTED_VALUE"""),"A0905R")</f>
        <v>A0905R</v>
      </c>
      <c r="D123" s="576">
        <f>IFERROR(__xludf.DUMMYFUNCTION("""COMPUTED_VALUE"""),1.0)</f>
        <v>1</v>
      </c>
      <c r="E123" s="576">
        <f>IFERROR(__xludf.DUMMYFUNCTION("""COMPUTED_VALUE"""),8.0)</f>
        <v>8</v>
      </c>
      <c r="F123" s="576" t="str">
        <f>IFERROR(__xludf.DUMMYFUNCTION("""COMPUTED_VALUE"""),"B0805R")</f>
        <v>B0805R</v>
      </c>
      <c r="G123" s="576">
        <f>IFERROR(__xludf.DUMMYFUNCTION("""COMPUTED_VALUE"""),2.0)</f>
        <v>2</v>
      </c>
      <c r="H123" s="576">
        <f>IFERROR(__xludf.DUMMYFUNCTION("""COMPUTED_VALUE"""),8.0)</f>
        <v>8</v>
      </c>
      <c r="I123" s="576" t="str">
        <f>IFERROR(__xludf.DUMMYFUNCTION("""COMPUTED_VALUE"""),"C0805R")</f>
        <v>C0805R</v>
      </c>
      <c r="J123" s="576">
        <f>IFERROR(__xludf.DUMMYFUNCTION("""COMPUTED_VALUE"""),2.0)</f>
        <v>2</v>
      </c>
      <c r="K123" s="576">
        <f>IFERROR(__xludf.DUMMYFUNCTION("""COMPUTED_VALUE"""),8.0)</f>
        <v>8</v>
      </c>
      <c r="L123" s="576" t="str">
        <f>IFERROR(__xludf.DUMMYFUNCTION("""COMPUTED_VALUE"""),"D0805R")</f>
        <v>D0805R</v>
      </c>
      <c r="M123" s="576">
        <f>IFERROR(__xludf.DUMMYFUNCTION("""COMPUTED_VALUE"""),3.0)</f>
        <v>3</v>
      </c>
      <c r="N123" s="576">
        <f>IFERROR(__xludf.DUMMYFUNCTION("""COMPUTED_VALUE"""),8.0)</f>
        <v>8</v>
      </c>
      <c r="O123" s="576" t="str">
        <f>IFERROR(__xludf.DUMMYFUNCTION("""COMPUTED_VALUE"""),"E0805R")</f>
        <v>E0805R</v>
      </c>
      <c r="P123" s="576">
        <f>IFERROR(__xludf.DUMMYFUNCTION("""COMPUTED_VALUE"""),3.0)</f>
        <v>3</v>
      </c>
      <c r="Q123" s="576">
        <f>IFERROR(__xludf.DUMMYFUNCTION("""COMPUTED_VALUE"""),9.0)</f>
        <v>9</v>
      </c>
      <c r="R123" s="576" t="str">
        <f>IFERROR(__xludf.DUMMYFUNCTION("""COMPUTED_VALUE"""),"F0905R")</f>
        <v>F0905R</v>
      </c>
      <c r="S123" s="576">
        <f>IFERROR(__xludf.DUMMYFUNCTION("""COMPUTED_VALUE"""),4.0)</f>
        <v>4</v>
      </c>
      <c r="T123" s="576">
        <f>IFERROR(__xludf.DUMMYFUNCTION("""COMPUTED_VALUE"""),10.0)</f>
        <v>10</v>
      </c>
      <c r="U123" s="576" t="str">
        <f>IFERROR(__xludf.DUMMYFUNCTION("""COMPUTED_VALUE"""),"G1005R")</f>
        <v>G1005R</v>
      </c>
      <c r="V123" s="576">
        <f>IFERROR(__xludf.DUMMYFUNCTION("""COMPUTED_VALUE"""),4.0)</f>
        <v>4</v>
      </c>
      <c r="W123" s="576">
        <f>IFERROR(__xludf.DUMMYFUNCTION("""COMPUTED_VALUE"""),9.0)</f>
        <v>9</v>
      </c>
      <c r="X123" s="576" t="str">
        <f>IFERROR(__xludf.DUMMYFUNCTION("""COMPUTED_VALUE"""),"H0905R")</f>
        <v>H0905R</v>
      </c>
      <c r="Y123" s="576">
        <f>IFERROR(__xludf.DUMMYFUNCTION("""COMPUTED_VALUE"""),5.0)</f>
        <v>5</v>
      </c>
      <c r="Z123" s="576">
        <f>IFERROR(__xludf.DUMMYFUNCTION("""COMPUTED_VALUE"""),9.0)</f>
        <v>9</v>
      </c>
      <c r="AA123" s="576" t="str">
        <f>IFERROR(__xludf.DUMMYFUNCTION("""COMPUTED_VALUE"""),"I0905R")</f>
        <v>I0905R</v>
      </c>
      <c r="AB123" s="576">
        <f>IFERROR(__xludf.DUMMYFUNCTION("""COMPUTED_VALUE"""),6.0)</f>
        <v>6</v>
      </c>
      <c r="AC123" s="576">
        <f>IFERROR(__xludf.DUMMYFUNCTION("""COMPUTED_VALUE"""),8.0)</f>
        <v>8</v>
      </c>
      <c r="AD123" s="576" t="str">
        <f>IFERROR(__xludf.DUMMYFUNCTION("""COMPUTED_VALUE"""),"J0805R")</f>
        <v>J0805R</v>
      </c>
      <c r="AE123" s="576">
        <f>IFERROR(__xludf.DUMMYFUNCTION("""COMPUTED_VALUE"""),6.0)</f>
        <v>6</v>
      </c>
      <c r="AF123" s="576">
        <f>IFERROR(__xludf.DUMMYFUNCTION("""COMPUTED_VALUE"""),10.0)</f>
        <v>10</v>
      </c>
      <c r="AG123" s="576" t="str">
        <f>IFERROR(__xludf.DUMMYFUNCTION("""COMPUTED_VALUE"""),"K1004R")</f>
        <v>K1004R</v>
      </c>
      <c r="AH123" s="576">
        <f>IFERROR(__xludf.DUMMYFUNCTION("""COMPUTED_VALUE"""),7.0)</f>
        <v>7</v>
      </c>
      <c r="AI123" s="576">
        <f>IFERROR(__xludf.DUMMYFUNCTION("""COMPUTED_VALUE"""),9.0)</f>
        <v>9</v>
      </c>
      <c r="AJ123" s="576" t="str">
        <f>IFERROR(__xludf.DUMMYFUNCTION("""COMPUTED_VALUE"""),"L0905R")</f>
        <v>L0905R</v>
      </c>
      <c r="AK123" s="576">
        <f>IFERROR(__xludf.DUMMYFUNCTION("""COMPUTED_VALUE"""),7.0)</f>
        <v>7</v>
      </c>
      <c r="AL123" s="576">
        <f>IFERROR(__xludf.DUMMYFUNCTION("""COMPUTED_VALUE"""),10.0)</f>
        <v>10</v>
      </c>
      <c r="AM123" s="576" t="str">
        <f>IFERROR(__xludf.DUMMYFUNCTION("""COMPUTED_VALUE"""),"M1004R")</f>
        <v>M1004R</v>
      </c>
      <c r="AN123" s="576">
        <f>IFERROR(__xludf.DUMMYFUNCTION("""COMPUTED_VALUE"""),8.0)</f>
        <v>8</v>
      </c>
      <c r="AO123" s="576">
        <f>IFERROR(__xludf.DUMMYFUNCTION("""COMPUTED_VALUE"""),9.0)</f>
        <v>9</v>
      </c>
      <c r="AP123" s="576" t="str">
        <f>IFERROR(__xludf.DUMMYFUNCTION("""COMPUTED_VALUE"""),"N0905R")</f>
        <v>N0905R</v>
      </c>
      <c r="AQ123" s="576">
        <f>IFERROR(__xludf.DUMMYFUNCTION("""COMPUTED_VALUE"""),8.0)</f>
        <v>8</v>
      </c>
      <c r="AR123" s="576">
        <f>IFERROR(__xludf.DUMMYFUNCTION("""COMPUTED_VALUE"""),10.0)</f>
        <v>10</v>
      </c>
      <c r="AS123" s="576" t="str">
        <f>IFERROR(__xludf.DUMMYFUNCTION("""COMPUTED_VALUE"""),"O1004R")</f>
        <v>O1004R</v>
      </c>
      <c r="AT123" s="576">
        <f>IFERROR(__xludf.DUMMYFUNCTION("""COMPUTED_VALUE"""),9.0)</f>
        <v>9</v>
      </c>
      <c r="AU123" s="576">
        <f>IFERROR(__xludf.DUMMYFUNCTION("""COMPUTED_VALUE"""),9.0)</f>
        <v>9</v>
      </c>
      <c r="AV123" s="576" t="str">
        <f>IFERROR(__xludf.DUMMYFUNCTION("""COMPUTED_VALUE"""),"P0905R")</f>
        <v>P0905R</v>
      </c>
      <c r="AW123" s="576"/>
      <c r="AX123" s="576"/>
      <c r="AY123" s="576"/>
      <c r="AZ123" s="576"/>
      <c r="BA123" s="576"/>
      <c r="BB123" s="576"/>
      <c r="BC123" s="576">
        <f>IFERROR(__xludf.DUMMYFUNCTION("""COMPUTED_VALUE"""),10.0)</f>
        <v>10</v>
      </c>
      <c r="BD123" s="576">
        <f>IFERROR(__xludf.DUMMYFUNCTION("""COMPUTED_VALUE"""),6.0)</f>
        <v>6</v>
      </c>
      <c r="BE123" s="576" t="str">
        <f>IFERROR(__xludf.DUMMYFUNCTION("""COMPUTED_VALUE"""),"S060303")</f>
        <v>S060303</v>
      </c>
    </row>
    <row r="124">
      <c r="A124" s="576">
        <f>IFERROR(__xludf.DUMMYFUNCTION("""COMPUTED_VALUE"""),1.0)</f>
        <v>1</v>
      </c>
      <c r="B124" s="576">
        <f>IFERROR(__xludf.DUMMYFUNCTION("""COMPUTED_VALUE"""),9.0)</f>
        <v>9</v>
      </c>
      <c r="C124" s="576" t="str">
        <f>IFERROR(__xludf.DUMMYFUNCTION("""COMPUTED_VALUE"""),"A0906F")</f>
        <v>A0906F</v>
      </c>
      <c r="D124" s="576">
        <f>IFERROR(__xludf.DUMMYFUNCTION("""COMPUTED_VALUE"""),1.0)</f>
        <v>1</v>
      </c>
      <c r="E124" s="576">
        <f>IFERROR(__xludf.DUMMYFUNCTION("""COMPUTED_VALUE"""),8.0)</f>
        <v>8</v>
      </c>
      <c r="F124" s="576" t="str">
        <f>IFERROR(__xludf.DUMMYFUNCTION("""COMPUTED_VALUE"""),"B0806F")</f>
        <v>B0806F</v>
      </c>
      <c r="G124" s="576">
        <f>IFERROR(__xludf.DUMMYFUNCTION("""COMPUTED_VALUE"""),2.0)</f>
        <v>2</v>
      </c>
      <c r="H124" s="576">
        <f>IFERROR(__xludf.DUMMYFUNCTION("""COMPUTED_VALUE"""),8.0)</f>
        <v>8</v>
      </c>
      <c r="I124" s="576" t="str">
        <f>IFERROR(__xludf.DUMMYFUNCTION("""COMPUTED_VALUE"""),"C0806F")</f>
        <v>C0806F</v>
      </c>
      <c r="J124" s="576">
        <f>IFERROR(__xludf.DUMMYFUNCTION("""COMPUTED_VALUE"""),2.0)</f>
        <v>2</v>
      </c>
      <c r="K124" s="576">
        <f>IFERROR(__xludf.DUMMYFUNCTION("""COMPUTED_VALUE"""),8.0)</f>
        <v>8</v>
      </c>
      <c r="L124" s="576" t="str">
        <f>IFERROR(__xludf.DUMMYFUNCTION("""COMPUTED_VALUE"""),"D0806F")</f>
        <v>D0806F</v>
      </c>
      <c r="M124" s="576">
        <f>IFERROR(__xludf.DUMMYFUNCTION("""COMPUTED_VALUE"""),3.0)</f>
        <v>3</v>
      </c>
      <c r="N124" s="576">
        <f>IFERROR(__xludf.DUMMYFUNCTION("""COMPUTED_VALUE"""),8.0)</f>
        <v>8</v>
      </c>
      <c r="O124" s="576" t="str">
        <f>IFERROR(__xludf.DUMMYFUNCTION("""COMPUTED_VALUE"""),"E0806F")</f>
        <v>E0806F</v>
      </c>
      <c r="P124" s="576">
        <f>IFERROR(__xludf.DUMMYFUNCTION("""COMPUTED_VALUE"""),3.0)</f>
        <v>3</v>
      </c>
      <c r="Q124" s="576">
        <f>IFERROR(__xludf.DUMMYFUNCTION("""COMPUTED_VALUE"""),9.0)</f>
        <v>9</v>
      </c>
      <c r="R124" s="576" t="str">
        <f>IFERROR(__xludf.DUMMYFUNCTION("""COMPUTED_VALUE"""),"F0906F")</f>
        <v>F0906F</v>
      </c>
      <c r="S124" s="576">
        <f>IFERROR(__xludf.DUMMYFUNCTION("""COMPUTED_VALUE"""),4.0)</f>
        <v>4</v>
      </c>
      <c r="T124" s="576">
        <f>IFERROR(__xludf.DUMMYFUNCTION("""COMPUTED_VALUE"""),10.0)</f>
        <v>10</v>
      </c>
      <c r="U124" s="576" t="str">
        <f>IFERROR(__xludf.DUMMYFUNCTION("""COMPUTED_VALUE"""),"G1006F")</f>
        <v>G1006F</v>
      </c>
      <c r="V124" s="576">
        <f>IFERROR(__xludf.DUMMYFUNCTION("""COMPUTED_VALUE"""),4.0)</f>
        <v>4</v>
      </c>
      <c r="W124" s="576">
        <f>IFERROR(__xludf.DUMMYFUNCTION("""COMPUTED_VALUE"""),9.0)</f>
        <v>9</v>
      </c>
      <c r="X124" s="576" t="str">
        <f>IFERROR(__xludf.DUMMYFUNCTION("""COMPUTED_VALUE"""),"H0906F")</f>
        <v>H0906F</v>
      </c>
      <c r="Y124" s="576">
        <f>IFERROR(__xludf.DUMMYFUNCTION("""COMPUTED_VALUE"""),5.0)</f>
        <v>5</v>
      </c>
      <c r="Z124" s="576">
        <f>IFERROR(__xludf.DUMMYFUNCTION("""COMPUTED_VALUE"""),9.0)</f>
        <v>9</v>
      </c>
      <c r="AA124" s="576" t="str">
        <f>IFERROR(__xludf.DUMMYFUNCTION("""COMPUTED_VALUE"""),"I0906F")</f>
        <v>I0906F</v>
      </c>
      <c r="AB124" s="576">
        <f>IFERROR(__xludf.DUMMYFUNCTION("""COMPUTED_VALUE"""),6.0)</f>
        <v>6</v>
      </c>
      <c r="AC124" s="576">
        <f>IFERROR(__xludf.DUMMYFUNCTION("""COMPUTED_VALUE"""),8.0)</f>
        <v>8</v>
      </c>
      <c r="AD124" s="576" t="str">
        <f>IFERROR(__xludf.DUMMYFUNCTION("""COMPUTED_VALUE"""),"J0806F")</f>
        <v>J0806F</v>
      </c>
      <c r="AE124" s="576">
        <f>IFERROR(__xludf.DUMMYFUNCTION("""COMPUTED_VALUE"""),6.0)</f>
        <v>6</v>
      </c>
      <c r="AF124" s="576">
        <f>IFERROR(__xludf.DUMMYFUNCTION("""COMPUTED_VALUE"""),10.0)</f>
        <v>10</v>
      </c>
      <c r="AG124" s="576" t="str">
        <f>IFERROR(__xludf.DUMMYFUNCTION("""COMPUTED_VALUE"""),"K1005F")</f>
        <v>K1005F</v>
      </c>
      <c r="AH124" s="576">
        <f>IFERROR(__xludf.DUMMYFUNCTION("""COMPUTED_VALUE"""),7.0)</f>
        <v>7</v>
      </c>
      <c r="AI124" s="576">
        <f>IFERROR(__xludf.DUMMYFUNCTION("""COMPUTED_VALUE"""),9.0)</f>
        <v>9</v>
      </c>
      <c r="AJ124" s="576" t="str">
        <f>IFERROR(__xludf.DUMMYFUNCTION("""COMPUTED_VALUE"""),"L0906F")</f>
        <v>L0906F</v>
      </c>
      <c r="AK124" s="576">
        <f>IFERROR(__xludf.DUMMYFUNCTION("""COMPUTED_VALUE"""),7.0)</f>
        <v>7</v>
      </c>
      <c r="AL124" s="576">
        <f>IFERROR(__xludf.DUMMYFUNCTION("""COMPUTED_VALUE"""),10.0)</f>
        <v>10</v>
      </c>
      <c r="AM124" s="576" t="str">
        <f>IFERROR(__xludf.DUMMYFUNCTION("""COMPUTED_VALUE"""),"M1005F")</f>
        <v>M1005F</v>
      </c>
      <c r="AN124" s="576">
        <f>IFERROR(__xludf.DUMMYFUNCTION("""COMPUTED_VALUE"""),8.0)</f>
        <v>8</v>
      </c>
      <c r="AO124" s="576">
        <f>IFERROR(__xludf.DUMMYFUNCTION("""COMPUTED_VALUE"""),9.0)</f>
        <v>9</v>
      </c>
      <c r="AP124" s="576" t="str">
        <f>IFERROR(__xludf.DUMMYFUNCTION("""COMPUTED_VALUE"""),"N0906F")</f>
        <v>N0906F</v>
      </c>
      <c r="AQ124" s="576">
        <f>IFERROR(__xludf.DUMMYFUNCTION("""COMPUTED_VALUE"""),8.0)</f>
        <v>8</v>
      </c>
      <c r="AR124" s="576">
        <f>IFERROR(__xludf.DUMMYFUNCTION("""COMPUTED_VALUE"""),10.0)</f>
        <v>10</v>
      </c>
      <c r="AS124" s="576" t="str">
        <f>IFERROR(__xludf.DUMMYFUNCTION("""COMPUTED_VALUE"""),"O1005F")</f>
        <v>O1005F</v>
      </c>
      <c r="AT124" s="576">
        <f>IFERROR(__xludf.DUMMYFUNCTION("""COMPUTED_VALUE"""),9.0)</f>
        <v>9</v>
      </c>
      <c r="AU124" s="576">
        <f>IFERROR(__xludf.DUMMYFUNCTION("""COMPUTED_VALUE"""),9.0)</f>
        <v>9</v>
      </c>
      <c r="AV124" s="576" t="str">
        <f>IFERROR(__xludf.DUMMYFUNCTION("""COMPUTED_VALUE"""),"P0906F")</f>
        <v>P0906F</v>
      </c>
      <c r="AW124" s="576"/>
      <c r="AX124" s="576"/>
      <c r="AY124" s="576"/>
      <c r="AZ124" s="576"/>
      <c r="BA124" s="576"/>
      <c r="BB124" s="576"/>
      <c r="BC124" s="576">
        <f>IFERROR(__xludf.DUMMYFUNCTION("""COMPUTED_VALUE"""),10.0)</f>
        <v>10</v>
      </c>
      <c r="BD124" s="576">
        <f>IFERROR(__xludf.DUMMYFUNCTION("""COMPUTED_VALUE"""),6.0)</f>
        <v>6</v>
      </c>
      <c r="BE124" s="576" t="str">
        <f>IFERROR(__xludf.DUMMYFUNCTION("""COMPUTED_VALUE"""),"S060304")</f>
        <v>S060304</v>
      </c>
    </row>
    <row r="125">
      <c r="A125" s="576">
        <f>IFERROR(__xludf.DUMMYFUNCTION("""COMPUTED_VALUE"""),1.0)</f>
        <v>1</v>
      </c>
      <c r="B125" s="576">
        <f>IFERROR(__xludf.DUMMYFUNCTION("""COMPUTED_VALUE"""),9.0)</f>
        <v>9</v>
      </c>
      <c r="C125" s="576" t="str">
        <f>IFERROR(__xludf.DUMMYFUNCTION("""COMPUTED_VALUE"""),"A0906R")</f>
        <v>A0906R</v>
      </c>
      <c r="D125" s="576">
        <f>IFERROR(__xludf.DUMMYFUNCTION("""COMPUTED_VALUE"""),1.0)</f>
        <v>1</v>
      </c>
      <c r="E125" s="576">
        <f>IFERROR(__xludf.DUMMYFUNCTION("""COMPUTED_VALUE"""),8.0)</f>
        <v>8</v>
      </c>
      <c r="F125" s="576" t="str">
        <f>IFERROR(__xludf.DUMMYFUNCTION("""COMPUTED_VALUE"""),"B0806R")</f>
        <v>B0806R</v>
      </c>
      <c r="G125" s="576">
        <f>IFERROR(__xludf.DUMMYFUNCTION("""COMPUTED_VALUE"""),2.0)</f>
        <v>2</v>
      </c>
      <c r="H125" s="576">
        <f>IFERROR(__xludf.DUMMYFUNCTION("""COMPUTED_VALUE"""),8.0)</f>
        <v>8</v>
      </c>
      <c r="I125" s="576" t="str">
        <f>IFERROR(__xludf.DUMMYFUNCTION("""COMPUTED_VALUE"""),"C0806R")</f>
        <v>C0806R</v>
      </c>
      <c r="J125" s="576">
        <f>IFERROR(__xludf.DUMMYFUNCTION("""COMPUTED_VALUE"""),2.0)</f>
        <v>2</v>
      </c>
      <c r="K125" s="576">
        <f>IFERROR(__xludf.DUMMYFUNCTION("""COMPUTED_VALUE"""),8.0)</f>
        <v>8</v>
      </c>
      <c r="L125" s="576" t="str">
        <f>IFERROR(__xludf.DUMMYFUNCTION("""COMPUTED_VALUE"""),"D0806R")</f>
        <v>D0806R</v>
      </c>
      <c r="M125" s="576">
        <f>IFERROR(__xludf.DUMMYFUNCTION("""COMPUTED_VALUE"""),3.0)</f>
        <v>3</v>
      </c>
      <c r="N125" s="576">
        <f>IFERROR(__xludf.DUMMYFUNCTION("""COMPUTED_VALUE"""),8.0)</f>
        <v>8</v>
      </c>
      <c r="O125" s="576" t="str">
        <f>IFERROR(__xludf.DUMMYFUNCTION("""COMPUTED_VALUE"""),"E0806R")</f>
        <v>E0806R</v>
      </c>
      <c r="P125" s="576">
        <f>IFERROR(__xludf.DUMMYFUNCTION("""COMPUTED_VALUE"""),3.0)</f>
        <v>3</v>
      </c>
      <c r="Q125" s="576">
        <f>IFERROR(__xludf.DUMMYFUNCTION("""COMPUTED_VALUE"""),9.0)</f>
        <v>9</v>
      </c>
      <c r="R125" s="576" t="str">
        <f>IFERROR(__xludf.DUMMYFUNCTION("""COMPUTED_VALUE"""),"F0906R")</f>
        <v>F0906R</v>
      </c>
      <c r="S125" s="576">
        <f>IFERROR(__xludf.DUMMYFUNCTION("""COMPUTED_VALUE"""),4.0)</f>
        <v>4</v>
      </c>
      <c r="T125" s="576">
        <f>IFERROR(__xludf.DUMMYFUNCTION("""COMPUTED_VALUE"""),10.0)</f>
        <v>10</v>
      </c>
      <c r="U125" s="576" t="str">
        <f>IFERROR(__xludf.DUMMYFUNCTION("""COMPUTED_VALUE"""),"G1006R")</f>
        <v>G1006R</v>
      </c>
      <c r="V125" s="576">
        <f>IFERROR(__xludf.DUMMYFUNCTION("""COMPUTED_VALUE"""),4.0)</f>
        <v>4</v>
      </c>
      <c r="W125" s="576">
        <f>IFERROR(__xludf.DUMMYFUNCTION("""COMPUTED_VALUE"""),9.0)</f>
        <v>9</v>
      </c>
      <c r="X125" s="576" t="str">
        <f>IFERROR(__xludf.DUMMYFUNCTION("""COMPUTED_VALUE"""),"H0906R")</f>
        <v>H0906R</v>
      </c>
      <c r="Y125" s="576">
        <f>IFERROR(__xludf.DUMMYFUNCTION("""COMPUTED_VALUE"""),5.0)</f>
        <v>5</v>
      </c>
      <c r="Z125" s="576">
        <f>IFERROR(__xludf.DUMMYFUNCTION("""COMPUTED_VALUE"""),9.0)</f>
        <v>9</v>
      </c>
      <c r="AA125" s="576" t="str">
        <f>IFERROR(__xludf.DUMMYFUNCTION("""COMPUTED_VALUE"""),"I0906R")</f>
        <v>I0906R</v>
      </c>
      <c r="AB125" s="576">
        <f>IFERROR(__xludf.DUMMYFUNCTION("""COMPUTED_VALUE"""),6.0)</f>
        <v>6</v>
      </c>
      <c r="AC125" s="576">
        <f>IFERROR(__xludf.DUMMYFUNCTION("""COMPUTED_VALUE"""),8.0)</f>
        <v>8</v>
      </c>
      <c r="AD125" s="576" t="str">
        <f>IFERROR(__xludf.DUMMYFUNCTION("""COMPUTED_VALUE"""),"J0806R")</f>
        <v>J0806R</v>
      </c>
      <c r="AE125" s="576">
        <f>IFERROR(__xludf.DUMMYFUNCTION("""COMPUTED_VALUE"""),6.0)</f>
        <v>6</v>
      </c>
      <c r="AF125" s="576">
        <f>IFERROR(__xludf.DUMMYFUNCTION("""COMPUTED_VALUE"""),10.0)</f>
        <v>10</v>
      </c>
      <c r="AG125" s="576" t="str">
        <f>IFERROR(__xludf.DUMMYFUNCTION("""COMPUTED_VALUE"""),"K1005R")</f>
        <v>K1005R</v>
      </c>
      <c r="AH125" s="576">
        <f>IFERROR(__xludf.DUMMYFUNCTION("""COMPUTED_VALUE"""),7.0)</f>
        <v>7</v>
      </c>
      <c r="AI125" s="576">
        <f>IFERROR(__xludf.DUMMYFUNCTION("""COMPUTED_VALUE"""),9.0)</f>
        <v>9</v>
      </c>
      <c r="AJ125" s="576" t="str">
        <f>IFERROR(__xludf.DUMMYFUNCTION("""COMPUTED_VALUE"""),"L0906R")</f>
        <v>L0906R</v>
      </c>
      <c r="AK125" s="576">
        <f>IFERROR(__xludf.DUMMYFUNCTION("""COMPUTED_VALUE"""),7.0)</f>
        <v>7</v>
      </c>
      <c r="AL125" s="576">
        <f>IFERROR(__xludf.DUMMYFUNCTION("""COMPUTED_VALUE"""),10.0)</f>
        <v>10</v>
      </c>
      <c r="AM125" s="576" t="str">
        <f>IFERROR(__xludf.DUMMYFUNCTION("""COMPUTED_VALUE"""),"M1005R")</f>
        <v>M1005R</v>
      </c>
      <c r="AN125" s="576">
        <f>IFERROR(__xludf.DUMMYFUNCTION("""COMPUTED_VALUE"""),8.0)</f>
        <v>8</v>
      </c>
      <c r="AO125" s="576">
        <f>IFERROR(__xludf.DUMMYFUNCTION("""COMPUTED_VALUE"""),9.0)</f>
        <v>9</v>
      </c>
      <c r="AP125" s="576" t="str">
        <f>IFERROR(__xludf.DUMMYFUNCTION("""COMPUTED_VALUE"""),"N0906R")</f>
        <v>N0906R</v>
      </c>
      <c r="AQ125" s="576">
        <f>IFERROR(__xludf.DUMMYFUNCTION("""COMPUTED_VALUE"""),8.0)</f>
        <v>8</v>
      </c>
      <c r="AR125" s="576">
        <f>IFERROR(__xludf.DUMMYFUNCTION("""COMPUTED_VALUE"""),10.0)</f>
        <v>10</v>
      </c>
      <c r="AS125" s="576" t="str">
        <f>IFERROR(__xludf.DUMMYFUNCTION("""COMPUTED_VALUE"""),"O1005R")</f>
        <v>O1005R</v>
      </c>
      <c r="AT125" s="576">
        <f>IFERROR(__xludf.DUMMYFUNCTION("""COMPUTED_VALUE"""),9.0)</f>
        <v>9</v>
      </c>
      <c r="AU125" s="576">
        <f>IFERROR(__xludf.DUMMYFUNCTION("""COMPUTED_VALUE"""),9.0)</f>
        <v>9</v>
      </c>
      <c r="AV125" s="576" t="str">
        <f>IFERROR(__xludf.DUMMYFUNCTION("""COMPUTED_VALUE"""),"P0906R")</f>
        <v>P0906R</v>
      </c>
      <c r="AW125" s="576"/>
      <c r="AX125" s="576"/>
      <c r="AY125" s="576"/>
      <c r="AZ125" s="576"/>
      <c r="BA125" s="576"/>
      <c r="BB125" s="576"/>
      <c r="BC125" s="576">
        <f>IFERROR(__xludf.DUMMYFUNCTION("""COMPUTED_VALUE"""),10.0)</f>
        <v>10</v>
      </c>
      <c r="BD125" s="576">
        <f>IFERROR(__xludf.DUMMYFUNCTION("""COMPUTED_VALUE"""),6.0)</f>
        <v>6</v>
      </c>
      <c r="BE125" s="576" t="str">
        <f>IFERROR(__xludf.DUMMYFUNCTION("""COMPUTED_VALUE"""),"S060305")</f>
        <v>S060305</v>
      </c>
    </row>
    <row r="126">
      <c r="A126" s="576">
        <f>IFERROR(__xludf.DUMMYFUNCTION("""COMPUTED_VALUE"""),1.0)</f>
        <v>1</v>
      </c>
      <c r="B126" s="576">
        <f>IFERROR(__xludf.DUMMYFUNCTION("""COMPUTED_VALUE"""),9.0)</f>
        <v>9</v>
      </c>
      <c r="C126" s="576" t="str">
        <f>IFERROR(__xludf.DUMMYFUNCTION("""COMPUTED_VALUE"""),"A0907F")</f>
        <v>A0907F</v>
      </c>
      <c r="D126" s="576">
        <f>IFERROR(__xludf.DUMMYFUNCTION("""COMPUTED_VALUE"""),1.0)</f>
        <v>1</v>
      </c>
      <c r="E126" s="576">
        <f>IFERROR(__xludf.DUMMYFUNCTION("""COMPUTED_VALUE"""),8.0)</f>
        <v>8</v>
      </c>
      <c r="F126" s="576" t="str">
        <f>IFERROR(__xludf.DUMMYFUNCTION("""COMPUTED_VALUE"""),"B0807F")</f>
        <v>B0807F</v>
      </c>
      <c r="G126" s="576">
        <f>IFERROR(__xludf.DUMMYFUNCTION("""COMPUTED_VALUE"""),2.0)</f>
        <v>2</v>
      </c>
      <c r="H126" s="576">
        <f>IFERROR(__xludf.DUMMYFUNCTION("""COMPUTED_VALUE"""),8.0)</f>
        <v>8</v>
      </c>
      <c r="I126" s="576" t="str">
        <f>IFERROR(__xludf.DUMMYFUNCTION("""COMPUTED_VALUE"""),"C0807F")</f>
        <v>C0807F</v>
      </c>
      <c r="J126" s="576">
        <f>IFERROR(__xludf.DUMMYFUNCTION("""COMPUTED_VALUE"""),2.0)</f>
        <v>2</v>
      </c>
      <c r="K126" s="576">
        <f>IFERROR(__xludf.DUMMYFUNCTION("""COMPUTED_VALUE"""),8.0)</f>
        <v>8</v>
      </c>
      <c r="L126" s="576" t="str">
        <f>IFERROR(__xludf.DUMMYFUNCTION("""COMPUTED_VALUE"""),"D0807F")</f>
        <v>D0807F</v>
      </c>
      <c r="M126" s="576">
        <f>IFERROR(__xludf.DUMMYFUNCTION("""COMPUTED_VALUE"""),3.0)</f>
        <v>3</v>
      </c>
      <c r="N126" s="576">
        <f>IFERROR(__xludf.DUMMYFUNCTION("""COMPUTED_VALUE"""),8.0)</f>
        <v>8</v>
      </c>
      <c r="O126" s="576" t="str">
        <f>IFERROR(__xludf.DUMMYFUNCTION("""COMPUTED_VALUE"""),"E0807F")</f>
        <v>E0807F</v>
      </c>
      <c r="P126" s="576">
        <f>IFERROR(__xludf.DUMMYFUNCTION("""COMPUTED_VALUE"""),3.0)</f>
        <v>3</v>
      </c>
      <c r="Q126" s="576">
        <f>IFERROR(__xludf.DUMMYFUNCTION("""COMPUTED_VALUE"""),9.0)</f>
        <v>9</v>
      </c>
      <c r="R126" s="576" t="str">
        <f>IFERROR(__xludf.DUMMYFUNCTION("""COMPUTED_VALUE"""),"F0907F")</f>
        <v>F0907F</v>
      </c>
      <c r="S126" s="576">
        <f>IFERROR(__xludf.DUMMYFUNCTION("""COMPUTED_VALUE"""),4.0)</f>
        <v>4</v>
      </c>
      <c r="T126" s="576">
        <f>IFERROR(__xludf.DUMMYFUNCTION("""COMPUTED_VALUE"""),10.0)</f>
        <v>10</v>
      </c>
      <c r="U126" s="576" t="str">
        <f>IFERROR(__xludf.DUMMYFUNCTION("""COMPUTED_VALUE"""),"G1007F")</f>
        <v>G1007F</v>
      </c>
      <c r="V126" s="576">
        <f>IFERROR(__xludf.DUMMYFUNCTION("""COMPUTED_VALUE"""),4.0)</f>
        <v>4</v>
      </c>
      <c r="W126" s="576">
        <f>IFERROR(__xludf.DUMMYFUNCTION("""COMPUTED_VALUE"""),9.0)</f>
        <v>9</v>
      </c>
      <c r="X126" s="576" t="str">
        <f>IFERROR(__xludf.DUMMYFUNCTION("""COMPUTED_VALUE"""),"H0907F")</f>
        <v>H0907F</v>
      </c>
      <c r="Y126" s="576">
        <f>IFERROR(__xludf.DUMMYFUNCTION("""COMPUTED_VALUE"""),5.0)</f>
        <v>5</v>
      </c>
      <c r="Z126" s="576">
        <f>IFERROR(__xludf.DUMMYFUNCTION("""COMPUTED_VALUE"""),9.0)</f>
        <v>9</v>
      </c>
      <c r="AA126" s="576" t="str">
        <f>IFERROR(__xludf.DUMMYFUNCTION("""COMPUTED_VALUE"""),"I0907F")</f>
        <v>I0907F</v>
      </c>
      <c r="AB126" s="576">
        <f>IFERROR(__xludf.DUMMYFUNCTION("""COMPUTED_VALUE"""),6.0)</f>
        <v>6</v>
      </c>
      <c r="AC126" s="576">
        <f>IFERROR(__xludf.DUMMYFUNCTION("""COMPUTED_VALUE"""),8.0)</f>
        <v>8</v>
      </c>
      <c r="AD126" s="576" t="str">
        <f>IFERROR(__xludf.DUMMYFUNCTION("""COMPUTED_VALUE"""),"J0807F")</f>
        <v>J0807F</v>
      </c>
      <c r="AE126" s="576">
        <f>IFERROR(__xludf.DUMMYFUNCTION("""COMPUTED_VALUE"""),6.0)</f>
        <v>6</v>
      </c>
      <c r="AF126" s="576">
        <f>IFERROR(__xludf.DUMMYFUNCTION("""COMPUTED_VALUE"""),10.0)</f>
        <v>10</v>
      </c>
      <c r="AG126" s="576" t="str">
        <f>IFERROR(__xludf.DUMMYFUNCTION("""COMPUTED_VALUE"""),"K1006F")</f>
        <v>K1006F</v>
      </c>
      <c r="AH126" s="576">
        <f>IFERROR(__xludf.DUMMYFUNCTION("""COMPUTED_VALUE"""),7.0)</f>
        <v>7</v>
      </c>
      <c r="AI126" s="576">
        <f>IFERROR(__xludf.DUMMYFUNCTION("""COMPUTED_VALUE"""),9.0)</f>
        <v>9</v>
      </c>
      <c r="AJ126" s="576" t="str">
        <f>IFERROR(__xludf.DUMMYFUNCTION("""COMPUTED_VALUE"""),"L0907F")</f>
        <v>L0907F</v>
      </c>
      <c r="AK126" s="576">
        <f>IFERROR(__xludf.DUMMYFUNCTION("""COMPUTED_VALUE"""),7.0)</f>
        <v>7</v>
      </c>
      <c r="AL126" s="576">
        <f>IFERROR(__xludf.DUMMYFUNCTION("""COMPUTED_VALUE"""),10.0)</f>
        <v>10</v>
      </c>
      <c r="AM126" s="576" t="str">
        <f>IFERROR(__xludf.DUMMYFUNCTION("""COMPUTED_VALUE"""),"M1006F")</f>
        <v>M1006F</v>
      </c>
      <c r="AN126" s="576">
        <f>IFERROR(__xludf.DUMMYFUNCTION("""COMPUTED_VALUE"""),8.0)</f>
        <v>8</v>
      </c>
      <c r="AO126" s="576">
        <f>IFERROR(__xludf.DUMMYFUNCTION("""COMPUTED_VALUE"""),9.0)</f>
        <v>9</v>
      </c>
      <c r="AP126" s="576" t="str">
        <f>IFERROR(__xludf.DUMMYFUNCTION("""COMPUTED_VALUE"""),"N0907F")</f>
        <v>N0907F</v>
      </c>
      <c r="AQ126" s="576">
        <f>IFERROR(__xludf.DUMMYFUNCTION("""COMPUTED_VALUE"""),8.0)</f>
        <v>8</v>
      </c>
      <c r="AR126" s="576">
        <f>IFERROR(__xludf.DUMMYFUNCTION("""COMPUTED_VALUE"""),10.0)</f>
        <v>10</v>
      </c>
      <c r="AS126" s="576" t="str">
        <f>IFERROR(__xludf.DUMMYFUNCTION("""COMPUTED_VALUE"""),"O1006F")</f>
        <v>O1006F</v>
      </c>
      <c r="AT126" s="576">
        <f>IFERROR(__xludf.DUMMYFUNCTION("""COMPUTED_VALUE"""),9.0)</f>
        <v>9</v>
      </c>
      <c r="AU126" s="576">
        <f>IFERROR(__xludf.DUMMYFUNCTION("""COMPUTED_VALUE"""),9.0)</f>
        <v>9</v>
      </c>
      <c r="AV126" s="576" t="str">
        <f>IFERROR(__xludf.DUMMYFUNCTION("""COMPUTED_VALUE"""),"P0907F")</f>
        <v>P0907F</v>
      </c>
      <c r="AW126" s="576"/>
      <c r="AX126" s="576"/>
      <c r="AY126" s="576"/>
      <c r="AZ126" s="576"/>
      <c r="BA126" s="576"/>
      <c r="BB126" s="576"/>
      <c r="BC126" s="576">
        <f>IFERROR(__xludf.DUMMYFUNCTION("""COMPUTED_VALUE"""),10.0)</f>
        <v>10</v>
      </c>
      <c r="BD126" s="576">
        <f>IFERROR(__xludf.DUMMYFUNCTION("""COMPUTED_VALUE"""),6.0)</f>
        <v>6</v>
      </c>
      <c r="BE126" s="576" t="str">
        <f>IFERROR(__xludf.DUMMYFUNCTION("""COMPUTED_VALUE"""),"S060306")</f>
        <v>S060306</v>
      </c>
    </row>
    <row r="127">
      <c r="A127" s="576">
        <f>IFERROR(__xludf.DUMMYFUNCTION("""COMPUTED_VALUE"""),1.0)</f>
        <v>1</v>
      </c>
      <c r="B127" s="576">
        <f>IFERROR(__xludf.DUMMYFUNCTION("""COMPUTED_VALUE"""),9.0)</f>
        <v>9</v>
      </c>
      <c r="C127" s="576" t="str">
        <f>IFERROR(__xludf.DUMMYFUNCTION("""COMPUTED_VALUE"""),"A0907R")</f>
        <v>A0907R</v>
      </c>
      <c r="D127" s="576">
        <f>IFERROR(__xludf.DUMMYFUNCTION("""COMPUTED_VALUE"""),1.0)</f>
        <v>1</v>
      </c>
      <c r="E127" s="576">
        <f>IFERROR(__xludf.DUMMYFUNCTION("""COMPUTED_VALUE"""),8.0)</f>
        <v>8</v>
      </c>
      <c r="F127" s="576" t="str">
        <f>IFERROR(__xludf.DUMMYFUNCTION("""COMPUTED_VALUE"""),"B0807R")</f>
        <v>B0807R</v>
      </c>
      <c r="G127" s="576">
        <f>IFERROR(__xludf.DUMMYFUNCTION("""COMPUTED_VALUE"""),2.0)</f>
        <v>2</v>
      </c>
      <c r="H127" s="576">
        <f>IFERROR(__xludf.DUMMYFUNCTION("""COMPUTED_VALUE"""),8.0)</f>
        <v>8</v>
      </c>
      <c r="I127" s="576" t="str">
        <f>IFERROR(__xludf.DUMMYFUNCTION("""COMPUTED_VALUE"""),"C0807R")</f>
        <v>C0807R</v>
      </c>
      <c r="J127" s="576">
        <f>IFERROR(__xludf.DUMMYFUNCTION("""COMPUTED_VALUE"""),2.0)</f>
        <v>2</v>
      </c>
      <c r="K127" s="576">
        <f>IFERROR(__xludf.DUMMYFUNCTION("""COMPUTED_VALUE"""),8.0)</f>
        <v>8</v>
      </c>
      <c r="L127" s="576" t="str">
        <f>IFERROR(__xludf.DUMMYFUNCTION("""COMPUTED_VALUE"""),"D0807R")</f>
        <v>D0807R</v>
      </c>
      <c r="M127" s="576">
        <f>IFERROR(__xludf.DUMMYFUNCTION("""COMPUTED_VALUE"""),3.0)</f>
        <v>3</v>
      </c>
      <c r="N127" s="576">
        <f>IFERROR(__xludf.DUMMYFUNCTION("""COMPUTED_VALUE"""),8.0)</f>
        <v>8</v>
      </c>
      <c r="O127" s="576" t="str">
        <f>IFERROR(__xludf.DUMMYFUNCTION("""COMPUTED_VALUE"""),"E0807R")</f>
        <v>E0807R</v>
      </c>
      <c r="P127" s="576">
        <f>IFERROR(__xludf.DUMMYFUNCTION("""COMPUTED_VALUE"""),3.0)</f>
        <v>3</v>
      </c>
      <c r="Q127" s="576">
        <f>IFERROR(__xludf.DUMMYFUNCTION("""COMPUTED_VALUE"""),9.0)</f>
        <v>9</v>
      </c>
      <c r="R127" s="576" t="str">
        <f>IFERROR(__xludf.DUMMYFUNCTION("""COMPUTED_VALUE"""),"F0907R")</f>
        <v>F0907R</v>
      </c>
      <c r="S127" s="576">
        <f>IFERROR(__xludf.DUMMYFUNCTION("""COMPUTED_VALUE"""),4.0)</f>
        <v>4</v>
      </c>
      <c r="T127" s="576">
        <f>IFERROR(__xludf.DUMMYFUNCTION("""COMPUTED_VALUE"""),10.0)</f>
        <v>10</v>
      </c>
      <c r="U127" s="576" t="str">
        <f>IFERROR(__xludf.DUMMYFUNCTION("""COMPUTED_VALUE"""),"G1007R")</f>
        <v>G1007R</v>
      </c>
      <c r="V127" s="576">
        <f>IFERROR(__xludf.DUMMYFUNCTION("""COMPUTED_VALUE"""),4.0)</f>
        <v>4</v>
      </c>
      <c r="W127" s="576">
        <f>IFERROR(__xludf.DUMMYFUNCTION("""COMPUTED_VALUE"""),9.0)</f>
        <v>9</v>
      </c>
      <c r="X127" s="576" t="str">
        <f>IFERROR(__xludf.DUMMYFUNCTION("""COMPUTED_VALUE"""),"H0907R")</f>
        <v>H0907R</v>
      </c>
      <c r="Y127" s="576">
        <f>IFERROR(__xludf.DUMMYFUNCTION("""COMPUTED_VALUE"""),5.0)</f>
        <v>5</v>
      </c>
      <c r="Z127" s="576">
        <f>IFERROR(__xludf.DUMMYFUNCTION("""COMPUTED_VALUE"""),9.0)</f>
        <v>9</v>
      </c>
      <c r="AA127" s="576" t="str">
        <f>IFERROR(__xludf.DUMMYFUNCTION("""COMPUTED_VALUE"""),"I0907R")</f>
        <v>I0907R</v>
      </c>
      <c r="AB127" s="576">
        <f>IFERROR(__xludf.DUMMYFUNCTION("""COMPUTED_VALUE"""),6.0)</f>
        <v>6</v>
      </c>
      <c r="AC127" s="576">
        <f>IFERROR(__xludf.DUMMYFUNCTION("""COMPUTED_VALUE"""),8.0)</f>
        <v>8</v>
      </c>
      <c r="AD127" s="576" t="str">
        <f>IFERROR(__xludf.DUMMYFUNCTION("""COMPUTED_VALUE"""),"J0807R")</f>
        <v>J0807R</v>
      </c>
      <c r="AE127" s="576">
        <f>IFERROR(__xludf.DUMMYFUNCTION("""COMPUTED_VALUE"""),6.0)</f>
        <v>6</v>
      </c>
      <c r="AF127" s="576">
        <f>IFERROR(__xludf.DUMMYFUNCTION("""COMPUTED_VALUE"""),10.0)</f>
        <v>10</v>
      </c>
      <c r="AG127" s="576" t="str">
        <f>IFERROR(__xludf.DUMMYFUNCTION("""COMPUTED_VALUE"""),"K1006R")</f>
        <v>K1006R</v>
      </c>
      <c r="AH127" s="576">
        <f>IFERROR(__xludf.DUMMYFUNCTION("""COMPUTED_VALUE"""),7.0)</f>
        <v>7</v>
      </c>
      <c r="AI127" s="576">
        <f>IFERROR(__xludf.DUMMYFUNCTION("""COMPUTED_VALUE"""),9.0)</f>
        <v>9</v>
      </c>
      <c r="AJ127" s="576" t="str">
        <f>IFERROR(__xludf.DUMMYFUNCTION("""COMPUTED_VALUE"""),"L0907R")</f>
        <v>L0907R</v>
      </c>
      <c r="AK127" s="576">
        <f>IFERROR(__xludf.DUMMYFUNCTION("""COMPUTED_VALUE"""),7.0)</f>
        <v>7</v>
      </c>
      <c r="AL127" s="576">
        <f>IFERROR(__xludf.DUMMYFUNCTION("""COMPUTED_VALUE"""),10.0)</f>
        <v>10</v>
      </c>
      <c r="AM127" s="576" t="str">
        <f>IFERROR(__xludf.DUMMYFUNCTION("""COMPUTED_VALUE"""),"M1006R")</f>
        <v>M1006R</v>
      </c>
      <c r="AN127" s="576">
        <f>IFERROR(__xludf.DUMMYFUNCTION("""COMPUTED_VALUE"""),8.0)</f>
        <v>8</v>
      </c>
      <c r="AO127" s="576">
        <f>IFERROR(__xludf.DUMMYFUNCTION("""COMPUTED_VALUE"""),9.0)</f>
        <v>9</v>
      </c>
      <c r="AP127" s="576" t="str">
        <f>IFERROR(__xludf.DUMMYFUNCTION("""COMPUTED_VALUE"""),"N0907R")</f>
        <v>N0907R</v>
      </c>
      <c r="AQ127" s="576">
        <f>IFERROR(__xludf.DUMMYFUNCTION("""COMPUTED_VALUE"""),8.0)</f>
        <v>8</v>
      </c>
      <c r="AR127" s="576">
        <f>IFERROR(__xludf.DUMMYFUNCTION("""COMPUTED_VALUE"""),10.0)</f>
        <v>10</v>
      </c>
      <c r="AS127" s="576" t="str">
        <f>IFERROR(__xludf.DUMMYFUNCTION("""COMPUTED_VALUE"""),"O1006R")</f>
        <v>O1006R</v>
      </c>
      <c r="AT127" s="576">
        <f>IFERROR(__xludf.DUMMYFUNCTION("""COMPUTED_VALUE"""),9.0)</f>
        <v>9</v>
      </c>
      <c r="AU127" s="576">
        <f>IFERROR(__xludf.DUMMYFUNCTION("""COMPUTED_VALUE"""),9.0)</f>
        <v>9</v>
      </c>
      <c r="AV127" s="576" t="str">
        <f>IFERROR(__xludf.DUMMYFUNCTION("""COMPUTED_VALUE"""),"P0907R")</f>
        <v>P0907R</v>
      </c>
      <c r="AW127" s="576"/>
      <c r="AX127" s="576"/>
      <c r="AY127" s="576"/>
      <c r="AZ127" s="576"/>
      <c r="BA127" s="576"/>
      <c r="BB127" s="576"/>
      <c r="BC127" s="576">
        <f>IFERROR(__xludf.DUMMYFUNCTION("""COMPUTED_VALUE"""),10.0)</f>
        <v>10</v>
      </c>
      <c r="BD127" s="576">
        <f>IFERROR(__xludf.DUMMYFUNCTION("""COMPUTED_VALUE"""),6.0)</f>
        <v>6</v>
      </c>
      <c r="BE127" s="576" t="str">
        <f>IFERROR(__xludf.DUMMYFUNCTION("""COMPUTED_VALUE"""),"S060307")</f>
        <v>S060307</v>
      </c>
    </row>
    <row r="128">
      <c r="A128" s="576">
        <f>IFERROR(__xludf.DUMMYFUNCTION("""COMPUTED_VALUE"""),1.0)</f>
        <v>1</v>
      </c>
      <c r="B128" s="576">
        <f>IFERROR(__xludf.DUMMYFUNCTION("""COMPUTED_VALUE"""),9.0)</f>
        <v>9</v>
      </c>
      <c r="C128" s="576" t="str">
        <f>IFERROR(__xludf.DUMMYFUNCTION("""COMPUTED_VALUE"""),"A0908F")</f>
        <v>A0908F</v>
      </c>
      <c r="D128" s="576">
        <f>IFERROR(__xludf.DUMMYFUNCTION("""COMPUTED_VALUE"""),1.0)</f>
        <v>1</v>
      </c>
      <c r="E128" s="576">
        <f>IFERROR(__xludf.DUMMYFUNCTION("""COMPUTED_VALUE"""),8.0)</f>
        <v>8</v>
      </c>
      <c r="F128" s="576" t="str">
        <f>IFERROR(__xludf.DUMMYFUNCTION("""COMPUTED_VALUE"""),"B0808F")</f>
        <v>B0808F</v>
      </c>
      <c r="G128" s="576">
        <f>IFERROR(__xludf.DUMMYFUNCTION("""COMPUTED_VALUE"""),2.0)</f>
        <v>2</v>
      </c>
      <c r="H128" s="576">
        <f>IFERROR(__xludf.DUMMYFUNCTION("""COMPUTED_VALUE"""),8.0)</f>
        <v>8</v>
      </c>
      <c r="I128" s="576" t="str">
        <f>IFERROR(__xludf.DUMMYFUNCTION("""COMPUTED_VALUE"""),"C0808F")</f>
        <v>C0808F</v>
      </c>
      <c r="J128" s="576">
        <f>IFERROR(__xludf.DUMMYFUNCTION("""COMPUTED_VALUE"""),2.0)</f>
        <v>2</v>
      </c>
      <c r="K128" s="576">
        <f>IFERROR(__xludf.DUMMYFUNCTION("""COMPUTED_VALUE"""),8.0)</f>
        <v>8</v>
      </c>
      <c r="L128" s="576" t="str">
        <f>IFERROR(__xludf.DUMMYFUNCTION("""COMPUTED_VALUE"""),"D0808F")</f>
        <v>D0808F</v>
      </c>
      <c r="M128" s="576">
        <f>IFERROR(__xludf.DUMMYFUNCTION("""COMPUTED_VALUE"""),3.0)</f>
        <v>3</v>
      </c>
      <c r="N128" s="576">
        <f>IFERROR(__xludf.DUMMYFUNCTION("""COMPUTED_VALUE"""),8.0)</f>
        <v>8</v>
      </c>
      <c r="O128" s="576" t="str">
        <f>IFERROR(__xludf.DUMMYFUNCTION("""COMPUTED_VALUE"""),"E0808F")</f>
        <v>E0808F</v>
      </c>
      <c r="P128" s="576">
        <f>IFERROR(__xludf.DUMMYFUNCTION("""COMPUTED_VALUE"""),3.0)</f>
        <v>3</v>
      </c>
      <c r="Q128" s="576">
        <f>IFERROR(__xludf.DUMMYFUNCTION("""COMPUTED_VALUE"""),10.0)</f>
        <v>10</v>
      </c>
      <c r="R128" s="576" t="str">
        <f>IFERROR(__xludf.DUMMYFUNCTION("""COMPUTED_VALUE"""),"F1001F")</f>
        <v>F1001F</v>
      </c>
      <c r="S128" s="576">
        <f>IFERROR(__xludf.DUMMYFUNCTION("""COMPUTED_VALUE"""),4.0)</f>
        <v>4</v>
      </c>
      <c r="T128" s="576">
        <f>IFERROR(__xludf.DUMMYFUNCTION("""COMPUTED_VALUE"""),10.0)</f>
        <v>10</v>
      </c>
      <c r="U128" s="576" t="str">
        <f>IFERROR(__xludf.DUMMYFUNCTION("""COMPUTED_VALUE"""),"G1008F")</f>
        <v>G1008F</v>
      </c>
      <c r="V128" s="576">
        <f>IFERROR(__xludf.DUMMYFUNCTION("""COMPUTED_VALUE"""),4.0)</f>
        <v>4</v>
      </c>
      <c r="W128" s="576">
        <f>IFERROR(__xludf.DUMMYFUNCTION("""COMPUTED_VALUE"""),10.0)</f>
        <v>10</v>
      </c>
      <c r="X128" s="576" t="str">
        <f>IFERROR(__xludf.DUMMYFUNCTION("""COMPUTED_VALUE"""),"H1001F")</f>
        <v>H1001F</v>
      </c>
      <c r="Y128" s="576">
        <f>IFERROR(__xludf.DUMMYFUNCTION("""COMPUTED_VALUE"""),5.0)</f>
        <v>5</v>
      </c>
      <c r="Z128" s="576">
        <f>IFERROR(__xludf.DUMMYFUNCTION("""COMPUTED_VALUE"""),9.0)</f>
        <v>9</v>
      </c>
      <c r="AA128" s="576" t="str">
        <f>IFERROR(__xludf.DUMMYFUNCTION("""COMPUTED_VALUE"""),"I0908F")</f>
        <v>I0908F</v>
      </c>
      <c r="AB128" s="576">
        <f>IFERROR(__xludf.DUMMYFUNCTION("""COMPUTED_VALUE"""),6.0)</f>
        <v>6</v>
      </c>
      <c r="AC128" s="576">
        <f>IFERROR(__xludf.DUMMYFUNCTION("""COMPUTED_VALUE"""),8.0)</f>
        <v>8</v>
      </c>
      <c r="AD128" s="576" t="str">
        <f>IFERROR(__xludf.DUMMYFUNCTION("""COMPUTED_VALUE"""),"J0808F")</f>
        <v>J0808F</v>
      </c>
      <c r="AE128" s="576">
        <f>IFERROR(__xludf.DUMMYFUNCTION("""COMPUTED_VALUE"""),6.0)</f>
        <v>6</v>
      </c>
      <c r="AF128" s="576">
        <f>IFERROR(__xludf.DUMMYFUNCTION("""COMPUTED_VALUE"""),10.0)</f>
        <v>10</v>
      </c>
      <c r="AG128" s="576" t="str">
        <f>IFERROR(__xludf.DUMMYFUNCTION("""COMPUTED_VALUE"""),"K1007F")</f>
        <v>K1007F</v>
      </c>
      <c r="AH128" s="576">
        <f>IFERROR(__xludf.DUMMYFUNCTION("""COMPUTED_VALUE"""),7.0)</f>
        <v>7</v>
      </c>
      <c r="AI128" s="576">
        <f>IFERROR(__xludf.DUMMYFUNCTION("""COMPUTED_VALUE"""),10.0)</f>
        <v>10</v>
      </c>
      <c r="AJ128" s="576" t="str">
        <f>IFERROR(__xludf.DUMMYFUNCTION("""COMPUTED_VALUE"""),"L1001F")</f>
        <v>L1001F</v>
      </c>
      <c r="AK128" s="576">
        <f>IFERROR(__xludf.DUMMYFUNCTION("""COMPUTED_VALUE"""),7.0)</f>
        <v>7</v>
      </c>
      <c r="AL128" s="576">
        <f>IFERROR(__xludf.DUMMYFUNCTION("""COMPUTED_VALUE"""),10.0)</f>
        <v>10</v>
      </c>
      <c r="AM128" s="576" t="str">
        <f>IFERROR(__xludf.DUMMYFUNCTION("""COMPUTED_VALUE"""),"M1007F")</f>
        <v>M1007F</v>
      </c>
      <c r="AN128" s="576">
        <f>IFERROR(__xludf.DUMMYFUNCTION("""COMPUTED_VALUE"""),8.0)</f>
        <v>8</v>
      </c>
      <c r="AO128" s="576">
        <f>IFERROR(__xludf.DUMMYFUNCTION("""COMPUTED_VALUE"""),10.0)</f>
        <v>10</v>
      </c>
      <c r="AP128" s="576" t="str">
        <f>IFERROR(__xludf.DUMMYFUNCTION("""COMPUTED_VALUE"""),"N1001F")</f>
        <v>N1001F</v>
      </c>
      <c r="AQ128" s="576">
        <f>IFERROR(__xludf.DUMMYFUNCTION("""COMPUTED_VALUE"""),8.0)</f>
        <v>8</v>
      </c>
      <c r="AR128" s="576">
        <f>IFERROR(__xludf.DUMMYFUNCTION("""COMPUTED_VALUE"""),10.0)</f>
        <v>10</v>
      </c>
      <c r="AS128" s="576" t="str">
        <f>IFERROR(__xludf.DUMMYFUNCTION("""COMPUTED_VALUE"""),"O1007F")</f>
        <v>O1007F</v>
      </c>
      <c r="AT128" s="576">
        <f>IFERROR(__xludf.DUMMYFUNCTION("""COMPUTED_VALUE"""),9.0)</f>
        <v>9</v>
      </c>
      <c r="AU128" s="576">
        <f>IFERROR(__xludf.DUMMYFUNCTION("""COMPUTED_VALUE"""),9.0)</f>
        <v>9</v>
      </c>
      <c r="AV128" s="576" t="str">
        <f>IFERROR(__xludf.DUMMYFUNCTION("""COMPUTED_VALUE"""),"P0908F")</f>
        <v>P0908F</v>
      </c>
      <c r="AW128" s="576"/>
      <c r="AX128" s="576"/>
      <c r="AY128" s="576"/>
      <c r="AZ128" s="576"/>
      <c r="BA128" s="576"/>
      <c r="BB128" s="576"/>
      <c r="BC128" s="576">
        <f>IFERROR(__xludf.DUMMYFUNCTION("""COMPUTED_VALUE"""),10.0)</f>
        <v>10</v>
      </c>
      <c r="BD128" s="576">
        <f>IFERROR(__xludf.DUMMYFUNCTION("""COMPUTED_VALUE"""),7.0)</f>
        <v>7</v>
      </c>
      <c r="BE128" s="576" t="str">
        <f>IFERROR(__xludf.DUMMYFUNCTION("""COMPUTED_VALUE"""),"S070101")</f>
        <v>S070101</v>
      </c>
    </row>
    <row r="129">
      <c r="A129" s="576">
        <f>IFERROR(__xludf.DUMMYFUNCTION("""COMPUTED_VALUE"""),1.0)</f>
        <v>1</v>
      </c>
      <c r="B129" s="576">
        <f>IFERROR(__xludf.DUMMYFUNCTION("""COMPUTED_VALUE"""),9.0)</f>
        <v>9</v>
      </c>
      <c r="C129" s="576" t="str">
        <f>IFERROR(__xludf.DUMMYFUNCTION("""COMPUTED_VALUE"""),"A0908R")</f>
        <v>A0908R</v>
      </c>
      <c r="D129" s="576">
        <f>IFERROR(__xludf.DUMMYFUNCTION("""COMPUTED_VALUE"""),1.0)</f>
        <v>1</v>
      </c>
      <c r="E129" s="576">
        <f>IFERROR(__xludf.DUMMYFUNCTION("""COMPUTED_VALUE"""),8.0)</f>
        <v>8</v>
      </c>
      <c r="F129" s="576" t="str">
        <f>IFERROR(__xludf.DUMMYFUNCTION("""COMPUTED_VALUE"""),"B0808R")</f>
        <v>B0808R</v>
      </c>
      <c r="G129" s="576">
        <f>IFERROR(__xludf.DUMMYFUNCTION("""COMPUTED_VALUE"""),2.0)</f>
        <v>2</v>
      </c>
      <c r="H129" s="576">
        <f>IFERROR(__xludf.DUMMYFUNCTION("""COMPUTED_VALUE"""),8.0)</f>
        <v>8</v>
      </c>
      <c r="I129" s="576" t="str">
        <f>IFERROR(__xludf.DUMMYFUNCTION("""COMPUTED_VALUE"""),"C0808R")</f>
        <v>C0808R</v>
      </c>
      <c r="J129" s="576">
        <f>IFERROR(__xludf.DUMMYFUNCTION("""COMPUTED_VALUE"""),2.0)</f>
        <v>2</v>
      </c>
      <c r="K129" s="576">
        <f>IFERROR(__xludf.DUMMYFUNCTION("""COMPUTED_VALUE"""),8.0)</f>
        <v>8</v>
      </c>
      <c r="L129" s="576" t="str">
        <f>IFERROR(__xludf.DUMMYFUNCTION("""COMPUTED_VALUE"""),"D0808R")</f>
        <v>D0808R</v>
      </c>
      <c r="M129" s="576">
        <f>IFERROR(__xludf.DUMMYFUNCTION("""COMPUTED_VALUE"""),3.0)</f>
        <v>3</v>
      </c>
      <c r="N129" s="576">
        <f>IFERROR(__xludf.DUMMYFUNCTION("""COMPUTED_VALUE"""),8.0)</f>
        <v>8</v>
      </c>
      <c r="O129" s="576" t="str">
        <f>IFERROR(__xludf.DUMMYFUNCTION("""COMPUTED_VALUE"""),"E0808R")</f>
        <v>E0808R</v>
      </c>
      <c r="P129" s="576">
        <f>IFERROR(__xludf.DUMMYFUNCTION("""COMPUTED_VALUE"""),3.0)</f>
        <v>3</v>
      </c>
      <c r="Q129" s="576">
        <f>IFERROR(__xludf.DUMMYFUNCTION("""COMPUTED_VALUE"""),10.0)</f>
        <v>10</v>
      </c>
      <c r="R129" s="576" t="str">
        <f>IFERROR(__xludf.DUMMYFUNCTION("""COMPUTED_VALUE"""),"F1001R")</f>
        <v>F1001R</v>
      </c>
      <c r="S129" s="576">
        <f>IFERROR(__xludf.DUMMYFUNCTION("""COMPUTED_VALUE"""),4.0)</f>
        <v>4</v>
      </c>
      <c r="T129" s="576">
        <f>IFERROR(__xludf.DUMMYFUNCTION("""COMPUTED_VALUE"""),10.0)</f>
        <v>10</v>
      </c>
      <c r="U129" s="576" t="str">
        <f>IFERROR(__xludf.DUMMYFUNCTION("""COMPUTED_VALUE"""),"G1008R")</f>
        <v>G1008R</v>
      </c>
      <c r="V129" s="576">
        <f>IFERROR(__xludf.DUMMYFUNCTION("""COMPUTED_VALUE"""),4.0)</f>
        <v>4</v>
      </c>
      <c r="W129" s="576">
        <f>IFERROR(__xludf.DUMMYFUNCTION("""COMPUTED_VALUE"""),10.0)</f>
        <v>10</v>
      </c>
      <c r="X129" s="576" t="str">
        <f>IFERROR(__xludf.DUMMYFUNCTION("""COMPUTED_VALUE"""),"H1001R")</f>
        <v>H1001R</v>
      </c>
      <c r="Y129" s="576">
        <f>IFERROR(__xludf.DUMMYFUNCTION("""COMPUTED_VALUE"""),5.0)</f>
        <v>5</v>
      </c>
      <c r="Z129" s="576">
        <f>IFERROR(__xludf.DUMMYFUNCTION("""COMPUTED_VALUE"""),9.0)</f>
        <v>9</v>
      </c>
      <c r="AA129" s="576" t="str">
        <f>IFERROR(__xludf.DUMMYFUNCTION("""COMPUTED_VALUE"""),"I0908R")</f>
        <v>I0908R</v>
      </c>
      <c r="AB129" s="576">
        <f>IFERROR(__xludf.DUMMYFUNCTION("""COMPUTED_VALUE"""),6.0)</f>
        <v>6</v>
      </c>
      <c r="AC129" s="576">
        <f>IFERROR(__xludf.DUMMYFUNCTION("""COMPUTED_VALUE"""),8.0)</f>
        <v>8</v>
      </c>
      <c r="AD129" s="576" t="str">
        <f>IFERROR(__xludf.DUMMYFUNCTION("""COMPUTED_VALUE"""),"J0808R")</f>
        <v>J0808R</v>
      </c>
      <c r="AE129" s="576">
        <f>IFERROR(__xludf.DUMMYFUNCTION("""COMPUTED_VALUE"""),6.0)</f>
        <v>6</v>
      </c>
      <c r="AF129" s="576">
        <f>IFERROR(__xludf.DUMMYFUNCTION("""COMPUTED_VALUE"""),10.0)</f>
        <v>10</v>
      </c>
      <c r="AG129" s="576" t="str">
        <f>IFERROR(__xludf.DUMMYFUNCTION("""COMPUTED_VALUE"""),"K1007R")</f>
        <v>K1007R</v>
      </c>
      <c r="AH129" s="576">
        <f>IFERROR(__xludf.DUMMYFUNCTION("""COMPUTED_VALUE"""),7.0)</f>
        <v>7</v>
      </c>
      <c r="AI129" s="576">
        <f>IFERROR(__xludf.DUMMYFUNCTION("""COMPUTED_VALUE"""),10.0)</f>
        <v>10</v>
      </c>
      <c r="AJ129" s="576" t="str">
        <f>IFERROR(__xludf.DUMMYFUNCTION("""COMPUTED_VALUE"""),"L1001R")</f>
        <v>L1001R</v>
      </c>
      <c r="AK129" s="576">
        <f>IFERROR(__xludf.DUMMYFUNCTION("""COMPUTED_VALUE"""),7.0)</f>
        <v>7</v>
      </c>
      <c r="AL129" s="576">
        <f>IFERROR(__xludf.DUMMYFUNCTION("""COMPUTED_VALUE"""),10.0)</f>
        <v>10</v>
      </c>
      <c r="AM129" s="576" t="str">
        <f>IFERROR(__xludf.DUMMYFUNCTION("""COMPUTED_VALUE"""),"M1007R")</f>
        <v>M1007R</v>
      </c>
      <c r="AN129" s="576">
        <f>IFERROR(__xludf.DUMMYFUNCTION("""COMPUTED_VALUE"""),8.0)</f>
        <v>8</v>
      </c>
      <c r="AO129" s="576">
        <f>IFERROR(__xludf.DUMMYFUNCTION("""COMPUTED_VALUE"""),10.0)</f>
        <v>10</v>
      </c>
      <c r="AP129" s="576" t="str">
        <f>IFERROR(__xludf.DUMMYFUNCTION("""COMPUTED_VALUE"""),"N1001R")</f>
        <v>N1001R</v>
      </c>
      <c r="AQ129" s="576">
        <f>IFERROR(__xludf.DUMMYFUNCTION("""COMPUTED_VALUE"""),8.0)</f>
        <v>8</v>
      </c>
      <c r="AR129" s="576">
        <f>IFERROR(__xludf.DUMMYFUNCTION("""COMPUTED_VALUE"""),10.0)</f>
        <v>10</v>
      </c>
      <c r="AS129" s="576" t="str">
        <f>IFERROR(__xludf.DUMMYFUNCTION("""COMPUTED_VALUE"""),"O1007R")</f>
        <v>O1007R</v>
      </c>
      <c r="AT129" s="576">
        <f>IFERROR(__xludf.DUMMYFUNCTION("""COMPUTED_VALUE"""),9.0)</f>
        <v>9</v>
      </c>
      <c r="AU129" s="576">
        <f>IFERROR(__xludf.DUMMYFUNCTION("""COMPUTED_VALUE"""),9.0)</f>
        <v>9</v>
      </c>
      <c r="AV129" s="576" t="str">
        <f>IFERROR(__xludf.DUMMYFUNCTION("""COMPUTED_VALUE"""),"P0908R")</f>
        <v>P0908R</v>
      </c>
      <c r="AW129" s="576"/>
      <c r="AX129" s="576"/>
      <c r="AY129" s="576"/>
      <c r="AZ129" s="576"/>
      <c r="BA129" s="576"/>
      <c r="BB129" s="576"/>
      <c r="BC129" s="576">
        <f>IFERROR(__xludf.DUMMYFUNCTION("""COMPUTED_VALUE"""),10.0)</f>
        <v>10</v>
      </c>
      <c r="BD129" s="576">
        <f>IFERROR(__xludf.DUMMYFUNCTION("""COMPUTED_VALUE"""),7.0)</f>
        <v>7</v>
      </c>
      <c r="BE129" s="576" t="str">
        <f>IFERROR(__xludf.DUMMYFUNCTION("""COMPUTED_VALUE"""),"S070102")</f>
        <v>S070102</v>
      </c>
    </row>
    <row r="130">
      <c r="A130" s="576">
        <f>IFERROR(__xludf.DUMMYFUNCTION("""COMPUTED_VALUE"""),1.0)</f>
        <v>1</v>
      </c>
      <c r="B130" s="576">
        <f>IFERROR(__xludf.DUMMYFUNCTION("""COMPUTED_VALUE"""),10.0)</f>
        <v>10</v>
      </c>
      <c r="C130" s="576" t="str">
        <f>IFERROR(__xludf.DUMMYFUNCTION("""COMPUTED_VALUE"""),"A1001F")</f>
        <v>A1001F</v>
      </c>
      <c r="D130" s="576">
        <f>IFERROR(__xludf.DUMMYFUNCTION("""COMPUTED_VALUE"""),1.0)</f>
        <v>1</v>
      </c>
      <c r="E130" s="576">
        <f>IFERROR(__xludf.DUMMYFUNCTION("""COMPUTED_VALUE"""),9.0)</f>
        <v>9</v>
      </c>
      <c r="F130" s="576" t="str">
        <f>IFERROR(__xludf.DUMMYFUNCTION("""COMPUTED_VALUE"""),"B0901F")</f>
        <v>B0901F</v>
      </c>
      <c r="G130" s="576">
        <f>IFERROR(__xludf.DUMMYFUNCTION("""COMPUTED_VALUE"""),2.0)</f>
        <v>2</v>
      </c>
      <c r="H130" s="576">
        <f>IFERROR(__xludf.DUMMYFUNCTION("""COMPUTED_VALUE"""),9.0)</f>
        <v>9</v>
      </c>
      <c r="I130" s="576" t="str">
        <f>IFERROR(__xludf.DUMMYFUNCTION("""COMPUTED_VALUE"""),"C0901F")</f>
        <v>C0901F</v>
      </c>
      <c r="J130" s="576">
        <f>IFERROR(__xludf.DUMMYFUNCTION("""COMPUTED_VALUE"""),2.0)</f>
        <v>2</v>
      </c>
      <c r="K130" s="576">
        <f>IFERROR(__xludf.DUMMYFUNCTION("""COMPUTED_VALUE"""),9.0)</f>
        <v>9</v>
      </c>
      <c r="L130" s="576" t="str">
        <f>IFERROR(__xludf.DUMMYFUNCTION("""COMPUTED_VALUE"""),"D0901F")</f>
        <v>D0901F</v>
      </c>
      <c r="M130" s="576">
        <f>IFERROR(__xludf.DUMMYFUNCTION("""COMPUTED_VALUE"""),3.0)</f>
        <v>3</v>
      </c>
      <c r="N130" s="576">
        <f>IFERROR(__xludf.DUMMYFUNCTION("""COMPUTED_VALUE"""),9.0)</f>
        <v>9</v>
      </c>
      <c r="O130" s="576" t="str">
        <f>IFERROR(__xludf.DUMMYFUNCTION("""COMPUTED_VALUE"""),"E0901F")</f>
        <v>E0901F</v>
      </c>
      <c r="P130" s="576">
        <f>IFERROR(__xludf.DUMMYFUNCTION("""COMPUTED_VALUE"""),3.0)</f>
        <v>3</v>
      </c>
      <c r="Q130" s="576">
        <f>IFERROR(__xludf.DUMMYFUNCTION("""COMPUTED_VALUE"""),10.0)</f>
        <v>10</v>
      </c>
      <c r="R130" s="576" t="str">
        <f>IFERROR(__xludf.DUMMYFUNCTION("""COMPUTED_VALUE"""),"F1002F")</f>
        <v>F1002F</v>
      </c>
      <c r="S130" s="576">
        <f>IFERROR(__xludf.DUMMYFUNCTION("""COMPUTED_VALUE"""),4.0)</f>
        <v>4</v>
      </c>
      <c r="T130" s="576">
        <f>IFERROR(__xludf.DUMMYFUNCTION("""COMPUTED_VALUE"""),11.0)</f>
        <v>11</v>
      </c>
      <c r="U130" s="576" t="str">
        <f>IFERROR(__xludf.DUMMYFUNCTION("""COMPUTED_VALUE"""),"G1101F")</f>
        <v>G1101F</v>
      </c>
      <c r="V130" s="576">
        <f>IFERROR(__xludf.DUMMYFUNCTION("""COMPUTED_VALUE"""),4.0)</f>
        <v>4</v>
      </c>
      <c r="W130" s="576">
        <f>IFERROR(__xludf.DUMMYFUNCTION("""COMPUTED_VALUE"""),10.0)</f>
        <v>10</v>
      </c>
      <c r="X130" s="576" t="str">
        <f>IFERROR(__xludf.DUMMYFUNCTION("""COMPUTED_VALUE"""),"H1002F")</f>
        <v>H1002F</v>
      </c>
      <c r="Y130" s="576">
        <f>IFERROR(__xludf.DUMMYFUNCTION("""COMPUTED_VALUE"""),5.0)</f>
        <v>5</v>
      </c>
      <c r="Z130" s="576">
        <f>IFERROR(__xludf.DUMMYFUNCTION("""COMPUTED_VALUE"""),10.0)</f>
        <v>10</v>
      </c>
      <c r="AA130" s="576" t="str">
        <f>IFERROR(__xludf.DUMMYFUNCTION("""COMPUTED_VALUE"""),"I1001F")</f>
        <v>I1001F</v>
      </c>
      <c r="AB130" s="576">
        <f>IFERROR(__xludf.DUMMYFUNCTION("""COMPUTED_VALUE"""),6.0)</f>
        <v>6</v>
      </c>
      <c r="AC130" s="576">
        <f>IFERROR(__xludf.DUMMYFUNCTION("""COMPUTED_VALUE"""),9.0)</f>
        <v>9</v>
      </c>
      <c r="AD130" s="576" t="str">
        <f>IFERROR(__xludf.DUMMYFUNCTION("""COMPUTED_VALUE"""),"J0901F")</f>
        <v>J0901F</v>
      </c>
      <c r="AE130" s="576">
        <f>IFERROR(__xludf.DUMMYFUNCTION("""COMPUTED_VALUE"""),6.0)</f>
        <v>6</v>
      </c>
      <c r="AF130" s="576">
        <f>IFERROR(__xludf.DUMMYFUNCTION("""COMPUTED_VALUE"""),11.0)</f>
        <v>11</v>
      </c>
      <c r="AG130" s="576" t="str">
        <f>IFERROR(__xludf.DUMMYFUNCTION("""COMPUTED_VALUE"""),"K1101F")</f>
        <v>K1101F</v>
      </c>
      <c r="AH130" s="576">
        <f>IFERROR(__xludf.DUMMYFUNCTION("""COMPUTED_VALUE"""),7.0)</f>
        <v>7</v>
      </c>
      <c r="AI130" s="576">
        <f>IFERROR(__xludf.DUMMYFUNCTION("""COMPUTED_VALUE"""),10.0)</f>
        <v>10</v>
      </c>
      <c r="AJ130" s="576" t="str">
        <f>IFERROR(__xludf.DUMMYFUNCTION("""COMPUTED_VALUE"""),"L1002F")</f>
        <v>L1002F</v>
      </c>
      <c r="AK130" s="576">
        <f>IFERROR(__xludf.DUMMYFUNCTION("""COMPUTED_VALUE"""),7.0)</f>
        <v>7</v>
      </c>
      <c r="AL130" s="576">
        <f>IFERROR(__xludf.DUMMYFUNCTION("""COMPUTED_VALUE"""),11.0)</f>
        <v>11</v>
      </c>
      <c r="AM130" s="576" t="str">
        <f>IFERROR(__xludf.DUMMYFUNCTION("""COMPUTED_VALUE"""),"M1101F")</f>
        <v>M1101F</v>
      </c>
      <c r="AN130" s="576">
        <f>IFERROR(__xludf.DUMMYFUNCTION("""COMPUTED_VALUE"""),8.0)</f>
        <v>8</v>
      </c>
      <c r="AO130" s="576">
        <f>IFERROR(__xludf.DUMMYFUNCTION("""COMPUTED_VALUE"""),10.0)</f>
        <v>10</v>
      </c>
      <c r="AP130" s="576" t="str">
        <f>IFERROR(__xludf.DUMMYFUNCTION("""COMPUTED_VALUE"""),"N1002F")</f>
        <v>N1002F</v>
      </c>
      <c r="AQ130" s="576"/>
      <c r="AR130" s="576"/>
      <c r="AS130" s="576"/>
      <c r="AT130" s="576">
        <f>IFERROR(__xludf.DUMMYFUNCTION("""COMPUTED_VALUE"""),9.0)</f>
        <v>9</v>
      </c>
      <c r="AU130" s="576">
        <f>IFERROR(__xludf.DUMMYFUNCTION("""COMPUTED_VALUE"""),10.0)</f>
        <v>10</v>
      </c>
      <c r="AV130" s="576" t="str">
        <f>IFERROR(__xludf.DUMMYFUNCTION("""COMPUTED_VALUE"""),"P1001F")</f>
        <v>P1001F</v>
      </c>
      <c r="AW130" s="576"/>
      <c r="AX130" s="576"/>
      <c r="AY130" s="576"/>
      <c r="AZ130" s="576"/>
      <c r="BA130" s="576"/>
      <c r="BB130" s="576"/>
      <c r="BC130" s="576">
        <f>IFERROR(__xludf.DUMMYFUNCTION("""COMPUTED_VALUE"""),10.0)</f>
        <v>10</v>
      </c>
      <c r="BD130" s="576">
        <f>IFERROR(__xludf.DUMMYFUNCTION("""COMPUTED_VALUE"""),7.0)</f>
        <v>7</v>
      </c>
      <c r="BE130" s="576" t="str">
        <f>IFERROR(__xludf.DUMMYFUNCTION("""COMPUTED_VALUE"""),"S070103")</f>
        <v>S070103</v>
      </c>
    </row>
    <row r="131">
      <c r="A131" s="576">
        <f>IFERROR(__xludf.DUMMYFUNCTION("""COMPUTED_VALUE"""),1.0)</f>
        <v>1</v>
      </c>
      <c r="B131" s="576">
        <f>IFERROR(__xludf.DUMMYFUNCTION("""COMPUTED_VALUE"""),10.0)</f>
        <v>10</v>
      </c>
      <c r="C131" s="576" t="str">
        <f>IFERROR(__xludf.DUMMYFUNCTION("""COMPUTED_VALUE"""),"A1001R")</f>
        <v>A1001R</v>
      </c>
      <c r="D131" s="576">
        <f>IFERROR(__xludf.DUMMYFUNCTION("""COMPUTED_VALUE"""),1.0)</f>
        <v>1</v>
      </c>
      <c r="E131" s="576">
        <f>IFERROR(__xludf.DUMMYFUNCTION("""COMPUTED_VALUE"""),9.0)</f>
        <v>9</v>
      </c>
      <c r="F131" s="576" t="str">
        <f>IFERROR(__xludf.DUMMYFUNCTION("""COMPUTED_VALUE"""),"B0901R")</f>
        <v>B0901R</v>
      </c>
      <c r="G131" s="576">
        <f>IFERROR(__xludf.DUMMYFUNCTION("""COMPUTED_VALUE"""),2.0)</f>
        <v>2</v>
      </c>
      <c r="H131" s="576">
        <f>IFERROR(__xludf.DUMMYFUNCTION("""COMPUTED_VALUE"""),9.0)</f>
        <v>9</v>
      </c>
      <c r="I131" s="576" t="str">
        <f>IFERROR(__xludf.DUMMYFUNCTION("""COMPUTED_VALUE"""),"C0901R")</f>
        <v>C0901R</v>
      </c>
      <c r="J131" s="576">
        <f>IFERROR(__xludf.DUMMYFUNCTION("""COMPUTED_VALUE"""),2.0)</f>
        <v>2</v>
      </c>
      <c r="K131" s="576">
        <f>IFERROR(__xludf.DUMMYFUNCTION("""COMPUTED_VALUE"""),9.0)</f>
        <v>9</v>
      </c>
      <c r="L131" s="576" t="str">
        <f>IFERROR(__xludf.DUMMYFUNCTION("""COMPUTED_VALUE"""),"D0901R")</f>
        <v>D0901R</v>
      </c>
      <c r="M131" s="576">
        <f>IFERROR(__xludf.DUMMYFUNCTION("""COMPUTED_VALUE"""),3.0)</f>
        <v>3</v>
      </c>
      <c r="N131" s="576">
        <f>IFERROR(__xludf.DUMMYFUNCTION("""COMPUTED_VALUE"""),9.0)</f>
        <v>9</v>
      </c>
      <c r="O131" s="576" t="str">
        <f>IFERROR(__xludf.DUMMYFUNCTION("""COMPUTED_VALUE"""),"E0901R")</f>
        <v>E0901R</v>
      </c>
      <c r="P131" s="576">
        <f>IFERROR(__xludf.DUMMYFUNCTION("""COMPUTED_VALUE"""),3.0)</f>
        <v>3</v>
      </c>
      <c r="Q131" s="576">
        <f>IFERROR(__xludf.DUMMYFUNCTION("""COMPUTED_VALUE"""),10.0)</f>
        <v>10</v>
      </c>
      <c r="R131" s="576" t="str">
        <f>IFERROR(__xludf.DUMMYFUNCTION("""COMPUTED_VALUE"""),"F1002R")</f>
        <v>F1002R</v>
      </c>
      <c r="S131" s="576">
        <f>IFERROR(__xludf.DUMMYFUNCTION("""COMPUTED_VALUE"""),4.0)</f>
        <v>4</v>
      </c>
      <c r="T131" s="576">
        <f>IFERROR(__xludf.DUMMYFUNCTION("""COMPUTED_VALUE"""),11.0)</f>
        <v>11</v>
      </c>
      <c r="U131" s="576" t="str">
        <f>IFERROR(__xludf.DUMMYFUNCTION("""COMPUTED_VALUE"""),"G1101R")</f>
        <v>G1101R</v>
      </c>
      <c r="V131" s="576">
        <f>IFERROR(__xludf.DUMMYFUNCTION("""COMPUTED_VALUE"""),4.0)</f>
        <v>4</v>
      </c>
      <c r="W131" s="576">
        <f>IFERROR(__xludf.DUMMYFUNCTION("""COMPUTED_VALUE"""),10.0)</f>
        <v>10</v>
      </c>
      <c r="X131" s="576" t="str">
        <f>IFERROR(__xludf.DUMMYFUNCTION("""COMPUTED_VALUE"""),"H1002R")</f>
        <v>H1002R</v>
      </c>
      <c r="Y131" s="576">
        <f>IFERROR(__xludf.DUMMYFUNCTION("""COMPUTED_VALUE"""),5.0)</f>
        <v>5</v>
      </c>
      <c r="Z131" s="576">
        <f>IFERROR(__xludf.DUMMYFUNCTION("""COMPUTED_VALUE"""),10.0)</f>
        <v>10</v>
      </c>
      <c r="AA131" s="576" t="str">
        <f>IFERROR(__xludf.DUMMYFUNCTION("""COMPUTED_VALUE"""),"I1001R")</f>
        <v>I1001R</v>
      </c>
      <c r="AB131" s="576">
        <f>IFERROR(__xludf.DUMMYFUNCTION("""COMPUTED_VALUE"""),6.0)</f>
        <v>6</v>
      </c>
      <c r="AC131" s="576">
        <f>IFERROR(__xludf.DUMMYFUNCTION("""COMPUTED_VALUE"""),9.0)</f>
        <v>9</v>
      </c>
      <c r="AD131" s="576" t="str">
        <f>IFERROR(__xludf.DUMMYFUNCTION("""COMPUTED_VALUE"""),"J0901R")</f>
        <v>J0901R</v>
      </c>
      <c r="AE131" s="576">
        <f>IFERROR(__xludf.DUMMYFUNCTION("""COMPUTED_VALUE"""),6.0)</f>
        <v>6</v>
      </c>
      <c r="AF131" s="576">
        <f>IFERROR(__xludf.DUMMYFUNCTION("""COMPUTED_VALUE"""),11.0)</f>
        <v>11</v>
      </c>
      <c r="AG131" s="576" t="str">
        <f>IFERROR(__xludf.DUMMYFUNCTION("""COMPUTED_VALUE"""),"K1101R")</f>
        <v>K1101R</v>
      </c>
      <c r="AH131" s="576">
        <f>IFERROR(__xludf.DUMMYFUNCTION("""COMPUTED_VALUE"""),7.0)</f>
        <v>7</v>
      </c>
      <c r="AI131" s="576">
        <f>IFERROR(__xludf.DUMMYFUNCTION("""COMPUTED_VALUE"""),10.0)</f>
        <v>10</v>
      </c>
      <c r="AJ131" s="576" t="str">
        <f>IFERROR(__xludf.DUMMYFUNCTION("""COMPUTED_VALUE"""),"L1002R")</f>
        <v>L1002R</v>
      </c>
      <c r="AK131" s="576">
        <f>IFERROR(__xludf.DUMMYFUNCTION("""COMPUTED_VALUE"""),7.0)</f>
        <v>7</v>
      </c>
      <c r="AL131" s="576">
        <f>IFERROR(__xludf.DUMMYFUNCTION("""COMPUTED_VALUE"""),11.0)</f>
        <v>11</v>
      </c>
      <c r="AM131" s="576" t="str">
        <f>IFERROR(__xludf.DUMMYFUNCTION("""COMPUTED_VALUE"""),"M1101R")</f>
        <v>M1101R</v>
      </c>
      <c r="AN131" s="576">
        <f>IFERROR(__xludf.DUMMYFUNCTION("""COMPUTED_VALUE"""),8.0)</f>
        <v>8</v>
      </c>
      <c r="AO131" s="576">
        <f>IFERROR(__xludf.DUMMYFUNCTION("""COMPUTED_VALUE"""),10.0)</f>
        <v>10</v>
      </c>
      <c r="AP131" s="576" t="str">
        <f>IFERROR(__xludf.DUMMYFUNCTION("""COMPUTED_VALUE"""),"N1002R")</f>
        <v>N1002R</v>
      </c>
      <c r="AQ131" s="576"/>
      <c r="AR131" s="576"/>
      <c r="AS131" s="576"/>
      <c r="AT131" s="576">
        <f>IFERROR(__xludf.DUMMYFUNCTION("""COMPUTED_VALUE"""),9.0)</f>
        <v>9</v>
      </c>
      <c r="AU131" s="576">
        <f>IFERROR(__xludf.DUMMYFUNCTION("""COMPUTED_VALUE"""),10.0)</f>
        <v>10</v>
      </c>
      <c r="AV131" s="576" t="str">
        <f>IFERROR(__xludf.DUMMYFUNCTION("""COMPUTED_VALUE"""),"P1001R")</f>
        <v>P1001R</v>
      </c>
      <c r="AW131" s="576"/>
      <c r="AX131" s="576"/>
      <c r="AY131" s="576"/>
      <c r="AZ131" s="576"/>
      <c r="BA131" s="576"/>
      <c r="BB131" s="576"/>
      <c r="BC131" s="576">
        <f>IFERROR(__xludf.DUMMYFUNCTION("""COMPUTED_VALUE"""),10.0)</f>
        <v>10</v>
      </c>
      <c r="BD131" s="576">
        <f>IFERROR(__xludf.DUMMYFUNCTION("""COMPUTED_VALUE"""),7.0)</f>
        <v>7</v>
      </c>
      <c r="BE131" s="576" t="str">
        <f>IFERROR(__xludf.DUMMYFUNCTION("""COMPUTED_VALUE"""),"S070104")</f>
        <v>S070104</v>
      </c>
    </row>
    <row r="132">
      <c r="A132" s="576">
        <f>IFERROR(__xludf.DUMMYFUNCTION("""COMPUTED_VALUE"""),1.0)</f>
        <v>1</v>
      </c>
      <c r="B132" s="576">
        <f>IFERROR(__xludf.DUMMYFUNCTION("""COMPUTED_VALUE"""),10.0)</f>
        <v>10</v>
      </c>
      <c r="C132" s="576" t="str">
        <f>IFERROR(__xludf.DUMMYFUNCTION("""COMPUTED_VALUE"""),"A1002F")</f>
        <v>A1002F</v>
      </c>
      <c r="D132" s="576">
        <f>IFERROR(__xludf.DUMMYFUNCTION("""COMPUTED_VALUE"""),1.0)</f>
        <v>1</v>
      </c>
      <c r="E132" s="576">
        <f>IFERROR(__xludf.DUMMYFUNCTION("""COMPUTED_VALUE"""),9.0)</f>
        <v>9</v>
      </c>
      <c r="F132" s="576" t="str">
        <f>IFERROR(__xludf.DUMMYFUNCTION("""COMPUTED_VALUE"""),"B0902F")</f>
        <v>B0902F</v>
      </c>
      <c r="G132" s="576">
        <f>IFERROR(__xludf.DUMMYFUNCTION("""COMPUTED_VALUE"""),2.0)</f>
        <v>2</v>
      </c>
      <c r="H132" s="576">
        <f>IFERROR(__xludf.DUMMYFUNCTION("""COMPUTED_VALUE"""),9.0)</f>
        <v>9</v>
      </c>
      <c r="I132" s="576" t="str">
        <f>IFERROR(__xludf.DUMMYFUNCTION("""COMPUTED_VALUE"""),"C0902F")</f>
        <v>C0902F</v>
      </c>
      <c r="J132" s="576">
        <f>IFERROR(__xludf.DUMMYFUNCTION("""COMPUTED_VALUE"""),2.0)</f>
        <v>2</v>
      </c>
      <c r="K132" s="576">
        <f>IFERROR(__xludf.DUMMYFUNCTION("""COMPUTED_VALUE"""),9.0)</f>
        <v>9</v>
      </c>
      <c r="L132" s="576" t="str">
        <f>IFERROR(__xludf.DUMMYFUNCTION("""COMPUTED_VALUE"""),"D0902F")</f>
        <v>D0902F</v>
      </c>
      <c r="M132" s="576">
        <f>IFERROR(__xludf.DUMMYFUNCTION("""COMPUTED_VALUE"""),3.0)</f>
        <v>3</v>
      </c>
      <c r="N132" s="576">
        <f>IFERROR(__xludf.DUMMYFUNCTION("""COMPUTED_VALUE"""),9.0)</f>
        <v>9</v>
      </c>
      <c r="O132" s="576" t="str">
        <f>IFERROR(__xludf.DUMMYFUNCTION("""COMPUTED_VALUE"""),"E0902F")</f>
        <v>E0902F</v>
      </c>
      <c r="P132" s="576">
        <f>IFERROR(__xludf.DUMMYFUNCTION("""COMPUTED_VALUE"""),3.0)</f>
        <v>3</v>
      </c>
      <c r="Q132" s="576">
        <f>IFERROR(__xludf.DUMMYFUNCTION("""COMPUTED_VALUE"""),10.0)</f>
        <v>10</v>
      </c>
      <c r="R132" s="576" t="str">
        <f>IFERROR(__xludf.DUMMYFUNCTION("""COMPUTED_VALUE"""),"F1003F")</f>
        <v>F1003F</v>
      </c>
      <c r="S132" s="576">
        <f>IFERROR(__xludf.DUMMYFUNCTION("""COMPUTED_VALUE"""),4.0)</f>
        <v>4</v>
      </c>
      <c r="T132" s="576">
        <f>IFERROR(__xludf.DUMMYFUNCTION("""COMPUTED_VALUE"""),11.0)</f>
        <v>11</v>
      </c>
      <c r="U132" s="576" t="str">
        <f>IFERROR(__xludf.DUMMYFUNCTION("""COMPUTED_VALUE"""),"G1102F")</f>
        <v>G1102F</v>
      </c>
      <c r="V132" s="576">
        <f>IFERROR(__xludf.DUMMYFUNCTION("""COMPUTED_VALUE"""),4.0)</f>
        <v>4</v>
      </c>
      <c r="W132" s="576">
        <f>IFERROR(__xludf.DUMMYFUNCTION("""COMPUTED_VALUE"""),10.0)</f>
        <v>10</v>
      </c>
      <c r="X132" s="576" t="str">
        <f>IFERROR(__xludf.DUMMYFUNCTION("""COMPUTED_VALUE"""),"H1003F")</f>
        <v>H1003F</v>
      </c>
      <c r="Y132" s="576">
        <f>IFERROR(__xludf.DUMMYFUNCTION("""COMPUTED_VALUE"""),5.0)</f>
        <v>5</v>
      </c>
      <c r="Z132" s="576">
        <f>IFERROR(__xludf.DUMMYFUNCTION("""COMPUTED_VALUE"""),10.0)</f>
        <v>10</v>
      </c>
      <c r="AA132" s="576" t="str">
        <f>IFERROR(__xludf.DUMMYFUNCTION("""COMPUTED_VALUE"""),"I1002F")</f>
        <v>I1002F</v>
      </c>
      <c r="AB132" s="576">
        <f>IFERROR(__xludf.DUMMYFUNCTION("""COMPUTED_VALUE"""),6.0)</f>
        <v>6</v>
      </c>
      <c r="AC132" s="576">
        <f>IFERROR(__xludf.DUMMYFUNCTION("""COMPUTED_VALUE"""),9.0)</f>
        <v>9</v>
      </c>
      <c r="AD132" s="576" t="str">
        <f>IFERROR(__xludf.DUMMYFUNCTION("""COMPUTED_VALUE"""),"J0902F")</f>
        <v>J0902F</v>
      </c>
      <c r="AE132" s="576">
        <f>IFERROR(__xludf.DUMMYFUNCTION("""COMPUTED_VALUE"""),6.0)</f>
        <v>6</v>
      </c>
      <c r="AF132" s="576">
        <f>IFERROR(__xludf.DUMMYFUNCTION("""COMPUTED_VALUE"""),11.0)</f>
        <v>11</v>
      </c>
      <c r="AG132" s="576" t="str">
        <f>IFERROR(__xludf.DUMMYFUNCTION("""COMPUTED_VALUE"""),"K1102F")</f>
        <v>K1102F</v>
      </c>
      <c r="AH132" s="576">
        <f>IFERROR(__xludf.DUMMYFUNCTION("""COMPUTED_VALUE"""),7.0)</f>
        <v>7</v>
      </c>
      <c r="AI132" s="576">
        <f>IFERROR(__xludf.DUMMYFUNCTION("""COMPUTED_VALUE"""),10.0)</f>
        <v>10</v>
      </c>
      <c r="AJ132" s="576" t="str">
        <f>IFERROR(__xludf.DUMMYFUNCTION("""COMPUTED_VALUE"""),"L1003F")</f>
        <v>L1003F</v>
      </c>
      <c r="AK132" s="576">
        <f>IFERROR(__xludf.DUMMYFUNCTION("""COMPUTED_VALUE"""),7.0)</f>
        <v>7</v>
      </c>
      <c r="AL132" s="576">
        <f>IFERROR(__xludf.DUMMYFUNCTION("""COMPUTED_VALUE"""),11.0)</f>
        <v>11</v>
      </c>
      <c r="AM132" s="576" t="str">
        <f>IFERROR(__xludf.DUMMYFUNCTION("""COMPUTED_VALUE"""),"M1102F")</f>
        <v>M1102F</v>
      </c>
      <c r="AN132" s="576">
        <f>IFERROR(__xludf.DUMMYFUNCTION("""COMPUTED_VALUE"""),8.0)</f>
        <v>8</v>
      </c>
      <c r="AO132" s="576">
        <f>IFERROR(__xludf.DUMMYFUNCTION("""COMPUTED_VALUE"""),10.0)</f>
        <v>10</v>
      </c>
      <c r="AP132" s="576" t="str">
        <f>IFERROR(__xludf.DUMMYFUNCTION("""COMPUTED_VALUE"""),"N1003F")</f>
        <v>N1003F</v>
      </c>
      <c r="AQ132" s="576"/>
      <c r="AR132" s="576"/>
      <c r="AS132" s="576"/>
      <c r="AT132" s="576">
        <f>IFERROR(__xludf.DUMMYFUNCTION("""COMPUTED_VALUE"""),9.0)</f>
        <v>9</v>
      </c>
      <c r="AU132" s="576">
        <f>IFERROR(__xludf.DUMMYFUNCTION("""COMPUTED_VALUE"""),10.0)</f>
        <v>10</v>
      </c>
      <c r="AV132" s="576" t="str">
        <f>IFERROR(__xludf.DUMMYFUNCTION("""COMPUTED_VALUE"""),"P1002F")</f>
        <v>P1002F</v>
      </c>
      <c r="AW132" s="576"/>
      <c r="AX132" s="576"/>
      <c r="AY132" s="576"/>
      <c r="AZ132" s="576"/>
      <c r="BA132" s="576"/>
      <c r="BB132" s="576"/>
      <c r="BC132" s="576">
        <f>IFERROR(__xludf.DUMMYFUNCTION("""COMPUTED_VALUE"""),10.0)</f>
        <v>10</v>
      </c>
      <c r="BD132" s="576">
        <f>IFERROR(__xludf.DUMMYFUNCTION("""COMPUTED_VALUE"""),7.0)</f>
        <v>7</v>
      </c>
      <c r="BE132" s="576" t="str">
        <f>IFERROR(__xludf.DUMMYFUNCTION("""COMPUTED_VALUE"""),"S070105")</f>
        <v>S070105</v>
      </c>
    </row>
    <row r="133">
      <c r="A133" s="576">
        <f>IFERROR(__xludf.DUMMYFUNCTION("""COMPUTED_VALUE"""),1.0)</f>
        <v>1</v>
      </c>
      <c r="B133" s="576">
        <f>IFERROR(__xludf.DUMMYFUNCTION("""COMPUTED_VALUE"""),10.0)</f>
        <v>10</v>
      </c>
      <c r="C133" s="576" t="str">
        <f>IFERROR(__xludf.DUMMYFUNCTION("""COMPUTED_VALUE"""),"A1002R")</f>
        <v>A1002R</v>
      </c>
      <c r="D133" s="576">
        <f>IFERROR(__xludf.DUMMYFUNCTION("""COMPUTED_VALUE"""),1.0)</f>
        <v>1</v>
      </c>
      <c r="E133" s="576">
        <f>IFERROR(__xludf.DUMMYFUNCTION("""COMPUTED_VALUE"""),9.0)</f>
        <v>9</v>
      </c>
      <c r="F133" s="576" t="str">
        <f>IFERROR(__xludf.DUMMYFUNCTION("""COMPUTED_VALUE"""),"B0902R")</f>
        <v>B0902R</v>
      </c>
      <c r="G133" s="576">
        <f>IFERROR(__xludf.DUMMYFUNCTION("""COMPUTED_VALUE"""),2.0)</f>
        <v>2</v>
      </c>
      <c r="H133" s="576">
        <f>IFERROR(__xludf.DUMMYFUNCTION("""COMPUTED_VALUE"""),9.0)</f>
        <v>9</v>
      </c>
      <c r="I133" s="576" t="str">
        <f>IFERROR(__xludf.DUMMYFUNCTION("""COMPUTED_VALUE"""),"C0902R")</f>
        <v>C0902R</v>
      </c>
      <c r="J133" s="576">
        <f>IFERROR(__xludf.DUMMYFUNCTION("""COMPUTED_VALUE"""),2.0)</f>
        <v>2</v>
      </c>
      <c r="K133" s="576">
        <f>IFERROR(__xludf.DUMMYFUNCTION("""COMPUTED_VALUE"""),9.0)</f>
        <v>9</v>
      </c>
      <c r="L133" s="576" t="str">
        <f>IFERROR(__xludf.DUMMYFUNCTION("""COMPUTED_VALUE"""),"D0902R")</f>
        <v>D0902R</v>
      </c>
      <c r="M133" s="576">
        <f>IFERROR(__xludf.DUMMYFUNCTION("""COMPUTED_VALUE"""),3.0)</f>
        <v>3</v>
      </c>
      <c r="N133" s="576">
        <f>IFERROR(__xludf.DUMMYFUNCTION("""COMPUTED_VALUE"""),9.0)</f>
        <v>9</v>
      </c>
      <c r="O133" s="576" t="str">
        <f>IFERROR(__xludf.DUMMYFUNCTION("""COMPUTED_VALUE"""),"E0902R")</f>
        <v>E0902R</v>
      </c>
      <c r="P133" s="576">
        <f>IFERROR(__xludf.DUMMYFUNCTION("""COMPUTED_VALUE"""),3.0)</f>
        <v>3</v>
      </c>
      <c r="Q133" s="576">
        <f>IFERROR(__xludf.DUMMYFUNCTION("""COMPUTED_VALUE"""),10.0)</f>
        <v>10</v>
      </c>
      <c r="R133" s="576" t="str">
        <f>IFERROR(__xludf.DUMMYFUNCTION("""COMPUTED_VALUE"""),"F1003R")</f>
        <v>F1003R</v>
      </c>
      <c r="S133" s="576">
        <f>IFERROR(__xludf.DUMMYFUNCTION("""COMPUTED_VALUE"""),4.0)</f>
        <v>4</v>
      </c>
      <c r="T133" s="576">
        <f>IFERROR(__xludf.DUMMYFUNCTION("""COMPUTED_VALUE"""),11.0)</f>
        <v>11</v>
      </c>
      <c r="U133" s="576" t="str">
        <f>IFERROR(__xludf.DUMMYFUNCTION("""COMPUTED_VALUE"""),"G1102R")</f>
        <v>G1102R</v>
      </c>
      <c r="V133" s="576">
        <f>IFERROR(__xludf.DUMMYFUNCTION("""COMPUTED_VALUE"""),4.0)</f>
        <v>4</v>
      </c>
      <c r="W133" s="576">
        <f>IFERROR(__xludf.DUMMYFUNCTION("""COMPUTED_VALUE"""),10.0)</f>
        <v>10</v>
      </c>
      <c r="X133" s="576" t="str">
        <f>IFERROR(__xludf.DUMMYFUNCTION("""COMPUTED_VALUE"""),"H1003R")</f>
        <v>H1003R</v>
      </c>
      <c r="Y133" s="576">
        <f>IFERROR(__xludf.DUMMYFUNCTION("""COMPUTED_VALUE"""),5.0)</f>
        <v>5</v>
      </c>
      <c r="Z133" s="576">
        <f>IFERROR(__xludf.DUMMYFUNCTION("""COMPUTED_VALUE"""),10.0)</f>
        <v>10</v>
      </c>
      <c r="AA133" s="576" t="str">
        <f>IFERROR(__xludf.DUMMYFUNCTION("""COMPUTED_VALUE"""),"I1002R")</f>
        <v>I1002R</v>
      </c>
      <c r="AB133" s="576">
        <f>IFERROR(__xludf.DUMMYFUNCTION("""COMPUTED_VALUE"""),6.0)</f>
        <v>6</v>
      </c>
      <c r="AC133" s="576">
        <f>IFERROR(__xludf.DUMMYFUNCTION("""COMPUTED_VALUE"""),9.0)</f>
        <v>9</v>
      </c>
      <c r="AD133" s="576" t="str">
        <f>IFERROR(__xludf.DUMMYFUNCTION("""COMPUTED_VALUE"""),"J0902R")</f>
        <v>J0902R</v>
      </c>
      <c r="AE133" s="576">
        <f>IFERROR(__xludf.DUMMYFUNCTION("""COMPUTED_VALUE"""),6.0)</f>
        <v>6</v>
      </c>
      <c r="AF133" s="576">
        <f>IFERROR(__xludf.DUMMYFUNCTION("""COMPUTED_VALUE"""),11.0)</f>
        <v>11</v>
      </c>
      <c r="AG133" s="576" t="str">
        <f>IFERROR(__xludf.DUMMYFUNCTION("""COMPUTED_VALUE"""),"K1102R")</f>
        <v>K1102R</v>
      </c>
      <c r="AH133" s="576">
        <f>IFERROR(__xludf.DUMMYFUNCTION("""COMPUTED_VALUE"""),7.0)</f>
        <v>7</v>
      </c>
      <c r="AI133" s="576">
        <f>IFERROR(__xludf.DUMMYFUNCTION("""COMPUTED_VALUE"""),10.0)</f>
        <v>10</v>
      </c>
      <c r="AJ133" s="576" t="str">
        <f>IFERROR(__xludf.DUMMYFUNCTION("""COMPUTED_VALUE"""),"L1003R")</f>
        <v>L1003R</v>
      </c>
      <c r="AK133" s="576">
        <f>IFERROR(__xludf.DUMMYFUNCTION("""COMPUTED_VALUE"""),7.0)</f>
        <v>7</v>
      </c>
      <c r="AL133" s="576">
        <f>IFERROR(__xludf.DUMMYFUNCTION("""COMPUTED_VALUE"""),11.0)</f>
        <v>11</v>
      </c>
      <c r="AM133" s="576" t="str">
        <f>IFERROR(__xludf.DUMMYFUNCTION("""COMPUTED_VALUE"""),"M1102R")</f>
        <v>M1102R</v>
      </c>
      <c r="AN133" s="576">
        <f>IFERROR(__xludf.DUMMYFUNCTION("""COMPUTED_VALUE"""),8.0)</f>
        <v>8</v>
      </c>
      <c r="AO133" s="576">
        <f>IFERROR(__xludf.DUMMYFUNCTION("""COMPUTED_VALUE"""),10.0)</f>
        <v>10</v>
      </c>
      <c r="AP133" s="576" t="str">
        <f>IFERROR(__xludf.DUMMYFUNCTION("""COMPUTED_VALUE"""),"N1003R")</f>
        <v>N1003R</v>
      </c>
      <c r="AQ133" s="576"/>
      <c r="AR133" s="576"/>
      <c r="AS133" s="576"/>
      <c r="AT133" s="576">
        <f>IFERROR(__xludf.DUMMYFUNCTION("""COMPUTED_VALUE"""),9.0)</f>
        <v>9</v>
      </c>
      <c r="AU133" s="576">
        <f>IFERROR(__xludf.DUMMYFUNCTION("""COMPUTED_VALUE"""),10.0)</f>
        <v>10</v>
      </c>
      <c r="AV133" s="576" t="str">
        <f>IFERROR(__xludf.DUMMYFUNCTION("""COMPUTED_VALUE"""),"P1002R")</f>
        <v>P1002R</v>
      </c>
      <c r="AW133" s="576"/>
      <c r="AX133" s="576"/>
      <c r="AY133" s="576"/>
      <c r="AZ133" s="576"/>
      <c r="BA133" s="576"/>
      <c r="BB133" s="576"/>
      <c r="BC133" s="576">
        <f>IFERROR(__xludf.DUMMYFUNCTION("""COMPUTED_VALUE"""),10.0)</f>
        <v>10</v>
      </c>
      <c r="BD133" s="576">
        <f>IFERROR(__xludf.DUMMYFUNCTION("""COMPUTED_VALUE"""),7.0)</f>
        <v>7</v>
      </c>
      <c r="BE133" s="576" t="str">
        <f>IFERROR(__xludf.DUMMYFUNCTION("""COMPUTED_VALUE"""),"S070106")</f>
        <v>S070106</v>
      </c>
    </row>
    <row r="134">
      <c r="A134" s="576">
        <f>IFERROR(__xludf.DUMMYFUNCTION("""COMPUTED_VALUE"""),1.0)</f>
        <v>1</v>
      </c>
      <c r="B134" s="576">
        <f>IFERROR(__xludf.DUMMYFUNCTION("""COMPUTED_VALUE"""),10.0)</f>
        <v>10</v>
      </c>
      <c r="C134" s="576" t="str">
        <f>IFERROR(__xludf.DUMMYFUNCTION("""COMPUTED_VALUE"""),"A1003F")</f>
        <v>A1003F</v>
      </c>
      <c r="D134" s="576">
        <f>IFERROR(__xludf.DUMMYFUNCTION("""COMPUTED_VALUE"""),1.0)</f>
        <v>1</v>
      </c>
      <c r="E134" s="576">
        <f>IFERROR(__xludf.DUMMYFUNCTION("""COMPUTED_VALUE"""),9.0)</f>
        <v>9</v>
      </c>
      <c r="F134" s="576" t="str">
        <f>IFERROR(__xludf.DUMMYFUNCTION("""COMPUTED_VALUE"""),"B0903F")</f>
        <v>B0903F</v>
      </c>
      <c r="G134" s="576">
        <f>IFERROR(__xludf.DUMMYFUNCTION("""COMPUTED_VALUE"""),2.0)</f>
        <v>2</v>
      </c>
      <c r="H134" s="576">
        <f>IFERROR(__xludf.DUMMYFUNCTION("""COMPUTED_VALUE"""),9.0)</f>
        <v>9</v>
      </c>
      <c r="I134" s="576" t="str">
        <f>IFERROR(__xludf.DUMMYFUNCTION("""COMPUTED_VALUE"""),"C0903F")</f>
        <v>C0903F</v>
      </c>
      <c r="J134" s="576">
        <f>IFERROR(__xludf.DUMMYFUNCTION("""COMPUTED_VALUE"""),2.0)</f>
        <v>2</v>
      </c>
      <c r="K134" s="576">
        <f>IFERROR(__xludf.DUMMYFUNCTION("""COMPUTED_VALUE"""),9.0)</f>
        <v>9</v>
      </c>
      <c r="L134" s="576" t="str">
        <f>IFERROR(__xludf.DUMMYFUNCTION("""COMPUTED_VALUE"""),"D0903F")</f>
        <v>D0903F</v>
      </c>
      <c r="M134" s="576">
        <f>IFERROR(__xludf.DUMMYFUNCTION("""COMPUTED_VALUE"""),3.0)</f>
        <v>3</v>
      </c>
      <c r="N134" s="576">
        <f>IFERROR(__xludf.DUMMYFUNCTION("""COMPUTED_VALUE"""),9.0)</f>
        <v>9</v>
      </c>
      <c r="O134" s="576" t="str">
        <f>IFERROR(__xludf.DUMMYFUNCTION("""COMPUTED_VALUE"""),"E0903F")</f>
        <v>E0903F</v>
      </c>
      <c r="P134" s="576">
        <f>IFERROR(__xludf.DUMMYFUNCTION("""COMPUTED_VALUE"""),3.0)</f>
        <v>3</v>
      </c>
      <c r="Q134" s="576">
        <f>IFERROR(__xludf.DUMMYFUNCTION("""COMPUTED_VALUE"""),10.0)</f>
        <v>10</v>
      </c>
      <c r="R134" s="576" t="str">
        <f>IFERROR(__xludf.DUMMYFUNCTION("""COMPUTED_VALUE"""),"F1004F")</f>
        <v>F1004F</v>
      </c>
      <c r="S134" s="576">
        <f>IFERROR(__xludf.DUMMYFUNCTION("""COMPUTED_VALUE"""),4.0)</f>
        <v>4</v>
      </c>
      <c r="T134" s="576">
        <f>IFERROR(__xludf.DUMMYFUNCTION("""COMPUTED_VALUE"""),11.0)</f>
        <v>11</v>
      </c>
      <c r="U134" s="576" t="str">
        <f>IFERROR(__xludf.DUMMYFUNCTION("""COMPUTED_VALUE"""),"G1103F")</f>
        <v>G1103F</v>
      </c>
      <c r="V134" s="576">
        <f>IFERROR(__xludf.DUMMYFUNCTION("""COMPUTED_VALUE"""),4.0)</f>
        <v>4</v>
      </c>
      <c r="W134" s="576">
        <f>IFERROR(__xludf.DUMMYFUNCTION("""COMPUTED_VALUE"""),10.0)</f>
        <v>10</v>
      </c>
      <c r="X134" s="576" t="str">
        <f>IFERROR(__xludf.DUMMYFUNCTION("""COMPUTED_VALUE"""),"H1004F")</f>
        <v>H1004F</v>
      </c>
      <c r="Y134" s="576">
        <f>IFERROR(__xludf.DUMMYFUNCTION("""COMPUTED_VALUE"""),5.0)</f>
        <v>5</v>
      </c>
      <c r="Z134" s="576">
        <f>IFERROR(__xludf.DUMMYFUNCTION("""COMPUTED_VALUE"""),10.0)</f>
        <v>10</v>
      </c>
      <c r="AA134" s="576" t="str">
        <f>IFERROR(__xludf.DUMMYFUNCTION("""COMPUTED_VALUE"""),"I1003F")</f>
        <v>I1003F</v>
      </c>
      <c r="AB134" s="576">
        <f>IFERROR(__xludf.DUMMYFUNCTION("""COMPUTED_VALUE"""),6.0)</f>
        <v>6</v>
      </c>
      <c r="AC134" s="576">
        <f>IFERROR(__xludf.DUMMYFUNCTION("""COMPUTED_VALUE"""),9.0)</f>
        <v>9</v>
      </c>
      <c r="AD134" s="576" t="str">
        <f>IFERROR(__xludf.DUMMYFUNCTION("""COMPUTED_VALUE"""),"J0903F")</f>
        <v>J0903F</v>
      </c>
      <c r="AE134" s="576">
        <f>IFERROR(__xludf.DUMMYFUNCTION("""COMPUTED_VALUE"""),6.0)</f>
        <v>6</v>
      </c>
      <c r="AF134" s="576">
        <f>IFERROR(__xludf.DUMMYFUNCTION("""COMPUTED_VALUE"""),11.0)</f>
        <v>11</v>
      </c>
      <c r="AG134" s="576" t="str">
        <f>IFERROR(__xludf.DUMMYFUNCTION("""COMPUTED_VALUE"""),"K1103F")</f>
        <v>K1103F</v>
      </c>
      <c r="AH134" s="576">
        <f>IFERROR(__xludf.DUMMYFUNCTION("""COMPUTED_VALUE"""),7.0)</f>
        <v>7</v>
      </c>
      <c r="AI134" s="576">
        <f>IFERROR(__xludf.DUMMYFUNCTION("""COMPUTED_VALUE"""),10.0)</f>
        <v>10</v>
      </c>
      <c r="AJ134" s="576" t="str">
        <f>IFERROR(__xludf.DUMMYFUNCTION("""COMPUTED_VALUE"""),"L1004F")</f>
        <v>L1004F</v>
      </c>
      <c r="AK134" s="576">
        <f>IFERROR(__xludf.DUMMYFUNCTION("""COMPUTED_VALUE"""),7.0)</f>
        <v>7</v>
      </c>
      <c r="AL134" s="576">
        <f>IFERROR(__xludf.DUMMYFUNCTION("""COMPUTED_VALUE"""),11.0)</f>
        <v>11</v>
      </c>
      <c r="AM134" s="576" t="str">
        <f>IFERROR(__xludf.DUMMYFUNCTION("""COMPUTED_VALUE"""),"M1103F")</f>
        <v>M1103F</v>
      </c>
      <c r="AN134" s="576">
        <f>IFERROR(__xludf.DUMMYFUNCTION("""COMPUTED_VALUE"""),8.0)</f>
        <v>8</v>
      </c>
      <c r="AO134" s="576">
        <f>IFERROR(__xludf.DUMMYFUNCTION("""COMPUTED_VALUE"""),10.0)</f>
        <v>10</v>
      </c>
      <c r="AP134" s="576" t="str">
        <f>IFERROR(__xludf.DUMMYFUNCTION("""COMPUTED_VALUE"""),"N1004F")</f>
        <v>N1004F</v>
      </c>
      <c r="AQ134" s="576"/>
      <c r="AR134" s="576"/>
      <c r="AS134" s="576"/>
      <c r="AT134" s="576">
        <f>IFERROR(__xludf.DUMMYFUNCTION("""COMPUTED_VALUE"""),9.0)</f>
        <v>9</v>
      </c>
      <c r="AU134" s="576">
        <f>IFERROR(__xludf.DUMMYFUNCTION("""COMPUTED_VALUE"""),10.0)</f>
        <v>10</v>
      </c>
      <c r="AV134" s="576" t="str">
        <f>IFERROR(__xludf.DUMMYFUNCTION("""COMPUTED_VALUE"""),"P1003F")</f>
        <v>P1003F</v>
      </c>
      <c r="AW134" s="576"/>
      <c r="AX134" s="576"/>
      <c r="AY134" s="576"/>
      <c r="AZ134" s="576"/>
      <c r="BA134" s="576"/>
      <c r="BB134" s="576"/>
      <c r="BC134" s="576">
        <f>IFERROR(__xludf.DUMMYFUNCTION("""COMPUTED_VALUE"""),10.0)</f>
        <v>10</v>
      </c>
      <c r="BD134" s="576">
        <f>IFERROR(__xludf.DUMMYFUNCTION("""COMPUTED_VALUE"""),7.0)</f>
        <v>7</v>
      </c>
      <c r="BE134" s="576" t="str">
        <f>IFERROR(__xludf.DUMMYFUNCTION("""COMPUTED_VALUE"""),"S070107")</f>
        <v>S070107</v>
      </c>
    </row>
    <row r="135">
      <c r="A135" s="576">
        <f>IFERROR(__xludf.DUMMYFUNCTION("""COMPUTED_VALUE"""),1.0)</f>
        <v>1</v>
      </c>
      <c r="B135" s="576">
        <f>IFERROR(__xludf.DUMMYFUNCTION("""COMPUTED_VALUE"""),10.0)</f>
        <v>10</v>
      </c>
      <c r="C135" s="576" t="str">
        <f>IFERROR(__xludf.DUMMYFUNCTION("""COMPUTED_VALUE"""),"A1003R")</f>
        <v>A1003R</v>
      </c>
      <c r="D135" s="576">
        <f>IFERROR(__xludf.DUMMYFUNCTION("""COMPUTED_VALUE"""),1.0)</f>
        <v>1</v>
      </c>
      <c r="E135" s="576">
        <f>IFERROR(__xludf.DUMMYFUNCTION("""COMPUTED_VALUE"""),9.0)</f>
        <v>9</v>
      </c>
      <c r="F135" s="576" t="str">
        <f>IFERROR(__xludf.DUMMYFUNCTION("""COMPUTED_VALUE"""),"B0903R")</f>
        <v>B0903R</v>
      </c>
      <c r="G135" s="576">
        <f>IFERROR(__xludf.DUMMYFUNCTION("""COMPUTED_VALUE"""),2.0)</f>
        <v>2</v>
      </c>
      <c r="H135" s="576">
        <f>IFERROR(__xludf.DUMMYFUNCTION("""COMPUTED_VALUE"""),9.0)</f>
        <v>9</v>
      </c>
      <c r="I135" s="576" t="str">
        <f>IFERROR(__xludf.DUMMYFUNCTION("""COMPUTED_VALUE"""),"C0903R")</f>
        <v>C0903R</v>
      </c>
      <c r="J135" s="576">
        <f>IFERROR(__xludf.DUMMYFUNCTION("""COMPUTED_VALUE"""),2.0)</f>
        <v>2</v>
      </c>
      <c r="K135" s="576">
        <f>IFERROR(__xludf.DUMMYFUNCTION("""COMPUTED_VALUE"""),9.0)</f>
        <v>9</v>
      </c>
      <c r="L135" s="576" t="str">
        <f>IFERROR(__xludf.DUMMYFUNCTION("""COMPUTED_VALUE"""),"D0903R")</f>
        <v>D0903R</v>
      </c>
      <c r="M135" s="576">
        <f>IFERROR(__xludf.DUMMYFUNCTION("""COMPUTED_VALUE"""),3.0)</f>
        <v>3</v>
      </c>
      <c r="N135" s="576">
        <f>IFERROR(__xludf.DUMMYFUNCTION("""COMPUTED_VALUE"""),9.0)</f>
        <v>9</v>
      </c>
      <c r="O135" s="576" t="str">
        <f>IFERROR(__xludf.DUMMYFUNCTION("""COMPUTED_VALUE"""),"E0903R")</f>
        <v>E0903R</v>
      </c>
      <c r="P135" s="576">
        <f>IFERROR(__xludf.DUMMYFUNCTION("""COMPUTED_VALUE"""),3.0)</f>
        <v>3</v>
      </c>
      <c r="Q135" s="576">
        <f>IFERROR(__xludf.DUMMYFUNCTION("""COMPUTED_VALUE"""),10.0)</f>
        <v>10</v>
      </c>
      <c r="R135" s="576" t="str">
        <f>IFERROR(__xludf.DUMMYFUNCTION("""COMPUTED_VALUE"""),"F1004R")</f>
        <v>F1004R</v>
      </c>
      <c r="S135" s="576">
        <f>IFERROR(__xludf.DUMMYFUNCTION("""COMPUTED_VALUE"""),4.0)</f>
        <v>4</v>
      </c>
      <c r="T135" s="576">
        <f>IFERROR(__xludf.DUMMYFUNCTION("""COMPUTED_VALUE"""),11.0)</f>
        <v>11</v>
      </c>
      <c r="U135" s="576" t="str">
        <f>IFERROR(__xludf.DUMMYFUNCTION("""COMPUTED_VALUE"""),"G1103R")</f>
        <v>G1103R</v>
      </c>
      <c r="V135" s="576">
        <f>IFERROR(__xludf.DUMMYFUNCTION("""COMPUTED_VALUE"""),4.0)</f>
        <v>4</v>
      </c>
      <c r="W135" s="576">
        <f>IFERROR(__xludf.DUMMYFUNCTION("""COMPUTED_VALUE"""),10.0)</f>
        <v>10</v>
      </c>
      <c r="X135" s="576" t="str">
        <f>IFERROR(__xludf.DUMMYFUNCTION("""COMPUTED_VALUE"""),"H1004R")</f>
        <v>H1004R</v>
      </c>
      <c r="Y135" s="576">
        <f>IFERROR(__xludf.DUMMYFUNCTION("""COMPUTED_VALUE"""),5.0)</f>
        <v>5</v>
      </c>
      <c r="Z135" s="576">
        <f>IFERROR(__xludf.DUMMYFUNCTION("""COMPUTED_VALUE"""),10.0)</f>
        <v>10</v>
      </c>
      <c r="AA135" s="576" t="str">
        <f>IFERROR(__xludf.DUMMYFUNCTION("""COMPUTED_VALUE"""),"I1003R")</f>
        <v>I1003R</v>
      </c>
      <c r="AB135" s="576">
        <f>IFERROR(__xludf.DUMMYFUNCTION("""COMPUTED_VALUE"""),6.0)</f>
        <v>6</v>
      </c>
      <c r="AC135" s="576">
        <f>IFERROR(__xludf.DUMMYFUNCTION("""COMPUTED_VALUE"""),9.0)</f>
        <v>9</v>
      </c>
      <c r="AD135" s="576" t="str">
        <f>IFERROR(__xludf.DUMMYFUNCTION("""COMPUTED_VALUE"""),"J0903R")</f>
        <v>J0903R</v>
      </c>
      <c r="AE135" s="576">
        <f>IFERROR(__xludf.DUMMYFUNCTION("""COMPUTED_VALUE"""),6.0)</f>
        <v>6</v>
      </c>
      <c r="AF135" s="576">
        <f>IFERROR(__xludf.DUMMYFUNCTION("""COMPUTED_VALUE"""),11.0)</f>
        <v>11</v>
      </c>
      <c r="AG135" s="576" t="str">
        <f>IFERROR(__xludf.DUMMYFUNCTION("""COMPUTED_VALUE"""),"K1103R")</f>
        <v>K1103R</v>
      </c>
      <c r="AH135" s="576">
        <f>IFERROR(__xludf.DUMMYFUNCTION("""COMPUTED_VALUE"""),7.0)</f>
        <v>7</v>
      </c>
      <c r="AI135" s="576">
        <f>IFERROR(__xludf.DUMMYFUNCTION("""COMPUTED_VALUE"""),10.0)</f>
        <v>10</v>
      </c>
      <c r="AJ135" s="576" t="str">
        <f>IFERROR(__xludf.DUMMYFUNCTION("""COMPUTED_VALUE"""),"L1004R")</f>
        <v>L1004R</v>
      </c>
      <c r="AK135" s="576">
        <f>IFERROR(__xludf.DUMMYFUNCTION("""COMPUTED_VALUE"""),7.0)</f>
        <v>7</v>
      </c>
      <c r="AL135" s="576">
        <f>IFERROR(__xludf.DUMMYFUNCTION("""COMPUTED_VALUE"""),11.0)</f>
        <v>11</v>
      </c>
      <c r="AM135" s="576" t="str">
        <f>IFERROR(__xludf.DUMMYFUNCTION("""COMPUTED_VALUE"""),"M1103R")</f>
        <v>M1103R</v>
      </c>
      <c r="AN135" s="576">
        <f>IFERROR(__xludf.DUMMYFUNCTION("""COMPUTED_VALUE"""),8.0)</f>
        <v>8</v>
      </c>
      <c r="AO135" s="576">
        <f>IFERROR(__xludf.DUMMYFUNCTION("""COMPUTED_VALUE"""),10.0)</f>
        <v>10</v>
      </c>
      <c r="AP135" s="576" t="str">
        <f>IFERROR(__xludf.DUMMYFUNCTION("""COMPUTED_VALUE"""),"N1004R")</f>
        <v>N1004R</v>
      </c>
      <c r="AQ135" s="576"/>
      <c r="AR135" s="576"/>
      <c r="AS135" s="576"/>
      <c r="AT135" s="576">
        <f>IFERROR(__xludf.DUMMYFUNCTION("""COMPUTED_VALUE"""),9.0)</f>
        <v>9</v>
      </c>
      <c r="AU135" s="576">
        <f>IFERROR(__xludf.DUMMYFUNCTION("""COMPUTED_VALUE"""),10.0)</f>
        <v>10</v>
      </c>
      <c r="AV135" s="576" t="str">
        <f>IFERROR(__xludf.DUMMYFUNCTION("""COMPUTED_VALUE"""),"P1003R")</f>
        <v>P1003R</v>
      </c>
      <c r="AW135" s="576"/>
      <c r="AX135" s="576"/>
      <c r="AY135" s="576"/>
      <c r="AZ135" s="576"/>
      <c r="BA135" s="576"/>
      <c r="BB135" s="576"/>
      <c r="BC135" s="576">
        <f>IFERROR(__xludf.DUMMYFUNCTION("""COMPUTED_VALUE"""),10.0)</f>
        <v>10</v>
      </c>
      <c r="BD135" s="576">
        <f>IFERROR(__xludf.DUMMYFUNCTION("""COMPUTED_VALUE"""),7.0)</f>
        <v>7</v>
      </c>
      <c r="BE135" s="576" t="str">
        <f>IFERROR(__xludf.DUMMYFUNCTION("""COMPUTED_VALUE"""),"S070201")</f>
        <v>S070201</v>
      </c>
    </row>
    <row r="136">
      <c r="A136" s="576">
        <f>IFERROR(__xludf.DUMMYFUNCTION("""COMPUTED_VALUE"""),1.0)</f>
        <v>1</v>
      </c>
      <c r="B136" s="576">
        <f>IFERROR(__xludf.DUMMYFUNCTION("""COMPUTED_VALUE"""),10.0)</f>
        <v>10</v>
      </c>
      <c r="C136" s="576" t="str">
        <f>IFERROR(__xludf.DUMMYFUNCTION("""COMPUTED_VALUE"""),"A1004F")</f>
        <v>A1004F</v>
      </c>
      <c r="D136" s="576">
        <f>IFERROR(__xludf.DUMMYFUNCTION("""COMPUTED_VALUE"""),1.0)</f>
        <v>1</v>
      </c>
      <c r="E136" s="576">
        <f>IFERROR(__xludf.DUMMYFUNCTION("""COMPUTED_VALUE"""),9.0)</f>
        <v>9</v>
      </c>
      <c r="F136" s="576" t="str">
        <f>IFERROR(__xludf.DUMMYFUNCTION("""COMPUTED_VALUE"""),"B0904F")</f>
        <v>B0904F</v>
      </c>
      <c r="G136" s="576">
        <f>IFERROR(__xludf.DUMMYFUNCTION("""COMPUTED_VALUE"""),2.0)</f>
        <v>2</v>
      </c>
      <c r="H136" s="576">
        <f>IFERROR(__xludf.DUMMYFUNCTION("""COMPUTED_VALUE"""),9.0)</f>
        <v>9</v>
      </c>
      <c r="I136" s="576" t="str">
        <f>IFERROR(__xludf.DUMMYFUNCTION("""COMPUTED_VALUE"""),"C0904F")</f>
        <v>C0904F</v>
      </c>
      <c r="J136" s="576">
        <f>IFERROR(__xludf.DUMMYFUNCTION("""COMPUTED_VALUE"""),2.0)</f>
        <v>2</v>
      </c>
      <c r="K136" s="576">
        <f>IFERROR(__xludf.DUMMYFUNCTION("""COMPUTED_VALUE"""),9.0)</f>
        <v>9</v>
      </c>
      <c r="L136" s="576" t="str">
        <f>IFERROR(__xludf.DUMMYFUNCTION("""COMPUTED_VALUE"""),"D0904F")</f>
        <v>D0904F</v>
      </c>
      <c r="M136" s="576">
        <f>IFERROR(__xludf.DUMMYFUNCTION("""COMPUTED_VALUE"""),3.0)</f>
        <v>3</v>
      </c>
      <c r="N136" s="576">
        <f>IFERROR(__xludf.DUMMYFUNCTION("""COMPUTED_VALUE"""),9.0)</f>
        <v>9</v>
      </c>
      <c r="O136" s="576" t="str">
        <f>IFERROR(__xludf.DUMMYFUNCTION("""COMPUTED_VALUE"""),"E0904F")</f>
        <v>E0904F</v>
      </c>
      <c r="P136" s="576">
        <f>IFERROR(__xludf.DUMMYFUNCTION("""COMPUTED_VALUE"""),3.0)</f>
        <v>3</v>
      </c>
      <c r="Q136" s="576">
        <f>IFERROR(__xludf.DUMMYFUNCTION("""COMPUTED_VALUE"""),10.0)</f>
        <v>10</v>
      </c>
      <c r="R136" s="576" t="str">
        <f>IFERROR(__xludf.DUMMYFUNCTION("""COMPUTED_VALUE"""),"F1005F")</f>
        <v>F1005F</v>
      </c>
      <c r="S136" s="576">
        <f>IFERROR(__xludf.DUMMYFUNCTION("""COMPUTED_VALUE"""),4.0)</f>
        <v>4</v>
      </c>
      <c r="T136" s="576">
        <f>IFERROR(__xludf.DUMMYFUNCTION("""COMPUTED_VALUE"""),11.0)</f>
        <v>11</v>
      </c>
      <c r="U136" s="576" t="str">
        <f>IFERROR(__xludf.DUMMYFUNCTION("""COMPUTED_VALUE"""),"G1104F")</f>
        <v>G1104F</v>
      </c>
      <c r="V136" s="576">
        <f>IFERROR(__xludf.DUMMYFUNCTION("""COMPUTED_VALUE"""),4.0)</f>
        <v>4</v>
      </c>
      <c r="W136" s="576">
        <f>IFERROR(__xludf.DUMMYFUNCTION("""COMPUTED_VALUE"""),10.0)</f>
        <v>10</v>
      </c>
      <c r="X136" s="576" t="str">
        <f>IFERROR(__xludf.DUMMYFUNCTION("""COMPUTED_VALUE"""),"H1005F")</f>
        <v>H1005F</v>
      </c>
      <c r="Y136" s="576">
        <f>IFERROR(__xludf.DUMMYFUNCTION("""COMPUTED_VALUE"""),5.0)</f>
        <v>5</v>
      </c>
      <c r="Z136" s="576">
        <f>IFERROR(__xludf.DUMMYFUNCTION("""COMPUTED_VALUE"""),10.0)</f>
        <v>10</v>
      </c>
      <c r="AA136" s="576" t="str">
        <f>IFERROR(__xludf.DUMMYFUNCTION("""COMPUTED_VALUE"""),"I1004F")</f>
        <v>I1004F</v>
      </c>
      <c r="AB136" s="576">
        <f>IFERROR(__xludf.DUMMYFUNCTION("""COMPUTED_VALUE"""),6.0)</f>
        <v>6</v>
      </c>
      <c r="AC136" s="576">
        <f>IFERROR(__xludf.DUMMYFUNCTION("""COMPUTED_VALUE"""),9.0)</f>
        <v>9</v>
      </c>
      <c r="AD136" s="576" t="str">
        <f>IFERROR(__xludf.DUMMYFUNCTION("""COMPUTED_VALUE"""),"J0904F")</f>
        <v>J0904F</v>
      </c>
      <c r="AE136" s="576">
        <f>IFERROR(__xludf.DUMMYFUNCTION("""COMPUTED_VALUE"""),6.0)</f>
        <v>6</v>
      </c>
      <c r="AF136" s="576">
        <f>IFERROR(__xludf.DUMMYFUNCTION("""COMPUTED_VALUE"""),11.0)</f>
        <v>11</v>
      </c>
      <c r="AG136" s="576" t="str">
        <f>IFERROR(__xludf.DUMMYFUNCTION("""COMPUTED_VALUE"""),"K1104F")</f>
        <v>K1104F</v>
      </c>
      <c r="AH136" s="576">
        <f>IFERROR(__xludf.DUMMYFUNCTION("""COMPUTED_VALUE"""),7.0)</f>
        <v>7</v>
      </c>
      <c r="AI136" s="576">
        <f>IFERROR(__xludf.DUMMYFUNCTION("""COMPUTED_VALUE"""),10.0)</f>
        <v>10</v>
      </c>
      <c r="AJ136" s="576" t="str">
        <f>IFERROR(__xludf.DUMMYFUNCTION("""COMPUTED_VALUE"""),"L1005F")</f>
        <v>L1005F</v>
      </c>
      <c r="AK136" s="576">
        <f>IFERROR(__xludf.DUMMYFUNCTION("""COMPUTED_VALUE"""),7.0)</f>
        <v>7</v>
      </c>
      <c r="AL136" s="576">
        <f>IFERROR(__xludf.DUMMYFUNCTION("""COMPUTED_VALUE"""),11.0)</f>
        <v>11</v>
      </c>
      <c r="AM136" s="576" t="str">
        <f>IFERROR(__xludf.DUMMYFUNCTION("""COMPUTED_VALUE"""),"M1104F")</f>
        <v>M1104F</v>
      </c>
      <c r="AN136" s="576">
        <f>IFERROR(__xludf.DUMMYFUNCTION("""COMPUTED_VALUE"""),8.0)</f>
        <v>8</v>
      </c>
      <c r="AO136" s="576">
        <f>IFERROR(__xludf.DUMMYFUNCTION("""COMPUTED_VALUE"""),10.0)</f>
        <v>10</v>
      </c>
      <c r="AP136" s="576" t="str">
        <f>IFERROR(__xludf.DUMMYFUNCTION("""COMPUTED_VALUE"""),"N1005F")</f>
        <v>N1005F</v>
      </c>
      <c r="AQ136" s="576"/>
      <c r="AR136" s="576"/>
      <c r="AS136" s="576"/>
      <c r="AT136" s="576">
        <f>IFERROR(__xludf.DUMMYFUNCTION("""COMPUTED_VALUE"""),9.0)</f>
        <v>9</v>
      </c>
      <c r="AU136" s="576">
        <f>IFERROR(__xludf.DUMMYFUNCTION("""COMPUTED_VALUE"""),10.0)</f>
        <v>10</v>
      </c>
      <c r="AV136" s="576" t="str">
        <f>IFERROR(__xludf.DUMMYFUNCTION("""COMPUTED_VALUE"""),"P1004F")</f>
        <v>P1004F</v>
      </c>
      <c r="AW136" s="576"/>
      <c r="AX136" s="576"/>
      <c r="AY136" s="576"/>
      <c r="AZ136" s="576"/>
      <c r="BA136" s="576"/>
      <c r="BB136" s="576"/>
      <c r="BC136" s="576">
        <f>IFERROR(__xludf.DUMMYFUNCTION("""COMPUTED_VALUE"""),10.0)</f>
        <v>10</v>
      </c>
      <c r="BD136" s="576">
        <f>IFERROR(__xludf.DUMMYFUNCTION("""COMPUTED_VALUE"""),7.0)</f>
        <v>7</v>
      </c>
      <c r="BE136" s="576" t="str">
        <f>IFERROR(__xludf.DUMMYFUNCTION("""COMPUTED_VALUE"""),"S070202")</f>
        <v>S070202</v>
      </c>
    </row>
    <row r="137">
      <c r="A137" s="576">
        <f>IFERROR(__xludf.DUMMYFUNCTION("""COMPUTED_VALUE"""),1.0)</f>
        <v>1</v>
      </c>
      <c r="B137" s="576">
        <f>IFERROR(__xludf.DUMMYFUNCTION("""COMPUTED_VALUE"""),10.0)</f>
        <v>10</v>
      </c>
      <c r="C137" s="576" t="str">
        <f>IFERROR(__xludf.DUMMYFUNCTION("""COMPUTED_VALUE"""),"A1004R")</f>
        <v>A1004R</v>
      </c>
      <c r="D137" s="576">
        <f>IFERROR(__xludf.DUMMYFUNCTION("""COMPUTED_VALUE"""),1.0)</f>
        <v>1</v>
      </c>
      <c r="E137" s="576">
        <f>IFERROR(__xludf.DUMMYFUNCTION("""COMPUTED_VALUE"""),9.0)</f>
        <v>9</v>
      </c>
      <c r="F137" s="576" t="str">
        <f>IFERROR(__xludf.DUMMYFUNCTION("""COMPUTED_VALUE"""),"B0904R")</f>
        <v>B0904R</v>
      </c>
      <c r="G137" s="576">
        <f>IFERROR(__xludf.DUMMYFUNCTION("""COMPUTED_VALUE"""),2.0)</f>
        <v>2</v>
      </c>
      <c r="H137" s="576">
        <f>IFERROR(__xludf.DUMMYFUNCTION("""COMPUTED_VALUE"""),9.0)</f>
        <v>9</v>
      </c>
      <c r="I137" s="576" t="str">
        <f>IFERROR(__xludf.DUMMYFUNCTION("""COMPUTED_VALUE"""),"C0904R")</f>
        <v>C0904R</v>
      </c>
      <c r="J137" s="576">
        <f>IFERROR(__xludf.DUMMYFUNCTION("""COMPUTED_VALUE"""),2.0)</f>
        <v>2</v>
      </c>
      <c r="K137" s="576">
        <f>IFERROR(__xludf.DUMMYFUNCTION("""COMPUTED_VALUE"""),9.0)</f>
        <v>9</v>
      </c>
      <c r="L137" s="576" t="str">
        <f>IFERROR(__xludf.DUMMYFUNCTION("""COMPUTED_VALUE"""),"D0904R")</f>
        <v>D0904R</v>
      </c>
      <c r="M137" s="576">
        <f>IFERROR(__xludf.DUMMYFUNCTION("""COMPUTED_VALUE"""),3.0)</f>
        <v>3</v>
      </c>
      <c r="N137" s="576">
        <f>IFERROR(__xludf.DUMMYFUNCTION("""COMPUTED_VALUE"""),9.0)</f>
        <v>9</v>
      </c>
      <c r="O137" s="576" t="str">
        <f>IFERROR(__xludf.DUMMYFUNCTION("""COMPUTED_VALUE"""),"E0904R")</f>
        <v>E0904R</v>
      </c>
      <c r="P137" s="576">
        <f>IFERROR(__xludf.DUMMYFUNCTION("""COMPUTED_VALUE"""),3.0)</f>
        <v>3</v>
      </c>
      <c r="Q137" s="576">
        <f>IFERROR(__xludf.DUMMYFUNCTION("""COMPUTED_VALUE"""),10.0)</f>
        <v>10</v>
      </c>
      <c r="R137" s="576" t="str">
        <f>IFERROR(__xludf.DUMMYFUNCTION("""COMPUTED_VALUE"""),"F1005R")</f>
        <v>F1005R</v>
      </c>
      <c r="S137" s="576">
        <f>IFERROR(__xludf.DUMMYFUNCTION("""COMPUTED_VALUE"""),4.0)</f>
        <v>4</v>
      </c>
      <c r="T137" s="576">
        <f>IFERROR(__xludf.DUMMYFUNCTION("""COMPUTED_VALUE"""),11.0)</f>
        <v>11</v>
      </c>
      <c r="U137" s="576" t="str">
        <f>IFERROR(__xludf.DUMMYFUNCTION("""COMPUTED_VALUE"""),"G1104R")</f>
        <v>G1104R</v>
      </c>
      <c r="V137" s="576">
        <f>IFERROR(__xludf.DUMMYFUNCTION("""COMPUTED_VALUE"""),4.0)</f>
        <v>4</v>
      </c>
      <c r="W137" s="576">
        <f>IFERROR(__xludf.DUMMYFUNCTION("""COMPUTED_VALUE"""),10.0)</f>
        <v>10</v>
      </c>
      <c r="X137" s="576" t="str">
        <f>IFERROR(__xludf.DUMMYFUNCTION("""COMPUTED_VALUE"""),"H1005R")</f>
        <v>H1005R</v>
      </c>
      <c r="Y137" s="576">
        <f>IFERROR(__xludf.DUMMYFUNCTION("""COMPUTED_VALUE"""),5.0)</f>
        <v>5</v>
      </c>
      <c r="Z137" s="576">
        <f>IFERROR(__xludf.DUMMYFUNCTION("""COMPUTED_VALUE"""),10.0)</f>
        <v>10</v>
      </c>
      <c r="AA137" s="576" t="str">
        <f>IFERROR(__xludf.DUMMYFUNCTION("""COMPUTED_VALUE"""),"I1004R")</f>
        <v>I1004R</v>
      </c>
      <c r="AB137" s="576">
        <f>IFERROR(__xludf.DUMMYFUNCTION("""COMPUTED_VALUE"""),6.0)</f>
        <v>6</v>
      </c>
      <c r="AC137" s="576">
        <f>IFERROR(__xludf.DUMMYFUNCTION("""COMPUTED_VALUE"""),9.0)</f>
        <v>9</v>
      </c>
      <c r="AD137" s="576" t="str">
        <f>IFERROR(__xludf.DUMMYFUNCTION("""COMPUTED_VALUE"""),"J0904R")</f>
        <v>J0904R</v>
      </c>
      <c r="AE137" s="576">
        <f>IFERROR(__xludf.DUMMYFUNCTION("""COMPUTED_VALUE"""),6.0)</f>
        <v>6</v>
      </c>
      <c r="AF137" s="576">
        <f>IFERROR(__xludf.DUMMYFUNCTION("""COMPUTED_VALUE"""),11.0)</f>
        <v>11</v>
      </c>
      <c r="AG137" s="576" t="str">
        <f>IFERROR(__xludf.DUMMYFUNCTION("""COMPUTED_VALUE"""),"K1104R")</f>
        <v>K1104R</v>
      </c>
      <c r="AH137" s="576">
        <f>IFERROR(__xludf.DUMMYFUNCTION("""COMPUTED_VALUE"""),7.0)</f>
        <v>7</v>
      </c>
      <c r="AI137" s="576">
        <f>IFERROR(__xludf.DUMMYFUNCTION("""COMPUTED_VALUE"""),10.0)</f>
        <v>10</v>
      </c>
      <c r="AJ137" s="576" t="str">
        <f>IFERROR(__xludf.DUMMYFUNCTION("""COMPUTED_VALUE"""),"L1005R")</f>
        <v>L1005R</v>
      </c>
      <c r="AK137" s="576">
        <f>IFERROR(__xludf.DUMMYFUNCTION("""COMPUTED_VALUE"""),7.0)</f>
        <v>7</v>
      </c>
      <c r="AL137" s="576">
        <f>IFERROR(__xludf.DUMMYFUNCTION("""COMPUTED_VALUE"""),11.0)</f>
        <v>11</v>
      </c>
      <c r="AM137" s="576" t="str">
        <f>IFERROR(__xludf.DUMMYFUNCTION("""COMPUTED_VALUE"""),"M1104R")</f>
        <v>M1104R</v>
      </c>
      <c r="AN137" s="576">
        <f>IFERROR(__xludf.DUMMYFUNCTION("""COMPUTED_VALUE"""),8.0)</f>
        <v>8</v>
      </c>
      <c r="AO137" s="576">
        <f>IFERROR(__xludf.DUMMYFUNCTION("""COMPUTED_VALUE"""),10.0)</f>
        <v>10</v>
      </c>
      <c r="AP137" s="576" t="str">
        <f>IFERROR(__xludf.DUMMYFUNCTION("""COMPUTED_VALUE"""),"N1005R")</f>
        <v>N1005R</v>
      </c>
      <c r="AQ137" s="576"/>
      <c r="AR137" s="576"/>
      <c r="AS137" s="576"/>
      <c r="AT137" s="576">
        <f>IFERROR(__xludf.DUMMYFUNCTION("""COMPUTED_VALUE"""),9.0)</f>
        <v>9</v>
      </c>
      <c r="AU137" s="576">
        <f>IFERROR(__xludf.DUMMYFUNCTION("""COMPUTED_VALUE"""),10.0)</f>
        <v>10</v>
      </c>
      <c r="AV137" s="576" t="str">
        <f>IFERROR(__xludf.DUMMYFUNCTION("""COMPUTED_VALUE"""),"P1004R")</f>
        <v>P1004R</v>
      </c>
      <c r="AW137" s="576"/>
      <c r="AX137" s="576"/>
      <c r="AY137" s="576"/>
      <c r="AZ137" s="576"/>
      <c r="BA137" s="576"/>
      <c r="BB137" s="576"/>
      <c r="BC137" s="576">
        <f>IFERROR(__xludf.DUMMYFUNCTION("""COMPUTED_VALUE"""),10.0)</f>
        <v>10</v>
      </c>
      <c r="BD137" s="576">
        <f>IFERROR(__xludf.DUMMYFUNCTION("""COMPUTED_VALUE"""),7.0)</f>
        <v>7</v>
      </c>
      <c r="BE137" s="576" t="str">
        <f>IFERROR(__xludf.DUMMYFUNCTION("""COMPUTED_VALUE"""),"S070203")</f>
        <v>S070203</v>
      </c>
    </row>
    <row r="138">
      <c r="A138" s="576">
        <f>IFERROR(__xludf.DUMMYFUNCTION("""COMPUTED_VALUE"""),1.0)</f>
        <v>1</v>
      </c>
      <c r="B138" s="576">
        <f>IFERROR(__xludf.DUMMYFUNCTION("""COMPUTED_VALUE"""),10.0)</f>
        <v>10</v>
      </c>
      <c r="C138" s="576" t="str">
        <f>IFERROR(__xludf.DUMMYFUNCTION("""COMPUTED_VALUE"""),"A1005F")</f>
        <v>A1005F</v>
      </c>
      <c r="D138" s="576">
        <f>IFERROR(__xludf.DUMMYFUNCTION("""COMPUTED_VALUE"""),1.0)</f>
        <v>1</v>
      </c>
      <c r="E138" s="576">
        <f>IFERROR(__xludf.DUMMYFUNCTION("""COMPUTED_VALUE"""),9.0)</f>
        <v>9</v>
      </c>
      <c r="F138" s="576" t="str">
        <f>IFERROR(__xludf.DUMMYFUNCTION("""COMPUTED_VALUE"""),"B0905F")</f>
        <v>B0905F</v>
      </c>
      <c r="G138" s="576">
        <f>IFERROR(__xludf.DUMMYFUNCTION("""COMPUTED_VALUE"""),2.0)</f>
        <v>2</v>
      </c>
      <c r="H138" s="576">
        <f>IFERROR(__xludf.DUMMYFUNCTION("""COMPUTED_VALUE"""),9.0)</f>
        <v>9</v>
      </c>
      <c r="I138" s="576" t="str">
        <f>IFERROR(__xludf.DUMMYFUNCTION("""COMPUTED_VALUE"""),"C0905F")</f>
        <v>C0905F</v>
      </c>
      <c r="J138" s="576">
        <f>IFERROR(__xludf.DUMMYFUNCTION("""COMPUTED_VALUE"""),2.0)</f>
        <v>2</v>
      </c>
      <c r="K138" s="576">
        <f>IFERROR(__xludf.DUMMYFUNCTION("""COMPUTED_VALUE"""),9.0)</f>
        <v>9</v>
      </c>
      <c r="L138" s="576" t="str">
        <f>IFERROR(__xludf.DUMMYFUNCTION("""COMPUTED_VALUE"""),"D0905F")</f>
        <v>D0905F</v>
      </c>
      <c r="M138" s="576">
        <f>IFERROR(__xludf.DUMMYFUNCTION("""COMPUTED_VALUE"""),3.0)</f>
        <v>3</v>
      </c>
      <c r="N138" s="576">
        <f>IFERROR(__xludf.DUMMYFUNCTION("""COMPUTED_VALUE"""),9.0)</f>
        <v>9</v>
      </c>
      <c r="O138" s="576" t="str">
        <f>IFERROR(__xludf.DUMMYFUNCTION("""COMPUTED_VALUE"""),"E0905F")</f>
        <v>E0905F</v>
      </c>
      <c r="P138" s="576">
        <f>IFERROR(__xludf.DUMMYFUNCTION("""COMPUTED_VALUE"""),3.0)</f>
        <v>3</v>
      </c>
      <c r="Q138" s="576">
        <f>IFERROR(__xludf.DUMMYFUNCTION("""COMPUTED_VALUE"""),10.0)</f>
        <v>10</v>
      </c>
      <c r="R138" s="576" t="str">
        <f>IFERROR(__xludf.DUMMYFUNCTION("""COMPUTED_VALUE"""),"F1006F")</f>
        <v>F1006F</v>
      </c>
      <c r="S138" s="576">
        <f>IFERROR(__xludf.DUMMYFUNCTION("""COMPUTED_VALUE"""),4.0)</f>
        <v>4</v>
      </c>
      <c r="T138" s="576">
        <f>IFERROR(__xludf.DUMMYFUNCTION("""COMPUTED_VALUE"""),11.0)</f>
        <v>11</v>
      </c>
      <c r="U138" s="576" t="str">
        <f>IFERROR(__xludf.DUMMYFUNCTION("""COMPUTED_VALUE"""),"G1105F")</f>
        <v>G1105F</v>
      </c>
      <c r="V138" s="576">
        <f>IFERROR(__xludf.DUMMYFUNCTION("""COMPUTED_VALUE"""),4.0)</f>
        <v>4</v>
      </c>
      <c r="W138" s="576">
        <f>IFERROR(__xludf.DUMMYFUNCTION("""COMPUTED_VALUE"""),10.0)</f>
        <v>10</v>
      </c>
      <c r="X138" s="576" t="str">
        <f>IFERROR(__xludf.DUMMYFUNCTION("""COMPUTED_VALUE"""),"H1006F")</f>
        <v>H1006F</v>
      </c>
      <c r="Y138" s="576">
        <f>IFERROR(__xludf.DUMMYFUNCTION("""COMPUTED_VALUE"""),5.0)</f>
        <v>5</v>
      </c>
      <c r="Z138" s="576">
        <f>IFERROR(__xludf.DUMMYFUNCTION("""COMPUTED_VALUE"""),10.0)</f>
        <v>10</v>
      </c>
      <c r="AA138" s="576" t="str">
        <f>IFERROR(__xludf.DUMMYFUNCTION("""COMPUTED_VALUE"""),"I1005F")</f>
        <v>I1005F</v>
      </c>
      <c r="AB138" s="576">
        <f>IFERROR(__xludf.DUMMYFUNCTION("""COMPUTED_VALUE"""),6.0)</f>
        <v>6</v>
      </c>
      <c r="AC138" s="576">
        <f>IFERROR(__xludf.DUMMYFUNCTION("""COMPUTED_VALUE"""),9.0)</f>
        <v>9</v>
      </c>
      <c r="AD138" s="576" t="str">
        <f>IFERROR(__xludf.DUMMYFUNCTION("""COMPUTED_VALUE"""),"J0905F")</f>
        <v>J0905F</v>
      </c>
      <c r="AE138" s="576">
        <f>IFERROR(__xludf.DUMMYFUNCTION("""COMPUTED_VALUE"""),6.0)</f>
        <v>6</v>
      </c>
      <c r="AF138" s="576">
        <f>IFERROR(__xludf.DUMMYFUNCTION("""COMPUTED_VALUE"""),11.0)</f>
        <v>11</v>
      </c>
      <c r="AG138" s="576" t="str">
        <f>IFERROR(__xludf.DUMMYFUNCTION("""COMPUTED_VALUE"""),"K1105F")</f>
        <v>K1105F</v>
      </c>
      <c r="AH138" s="576">
        <f>IFERROR(__xludf.DUMMYFUNCTION("""COMPUTED_VALUE"""),7.0)</f>
        <v>7</v>
      </c>
      <c r="AI138" s="576">
        <f>IFERROR(__xludf.DUMMYFUNCTION("""COMPUTED_VALUE"""),10.0)</f>
        <v>10</v>
      </c>
      <c r="AJ138" s="576" t="str">
        <f>IFERROR(__xludf.DUMMYFUNCTION("""COMPUTED_VALUE"""),"L1006F")</f>
        <v>L1006F</v>
      </c>
      <c r="AK138" s="576">
        <f>IFERROR(__xludf.DUMMYFUNCTION("""COMPUTED_VALUE"""),7.0)</f>
        <v>7</v>
      </c>
      <c r="AL138" s="576">
        <f>IFERROR(__xludf.DUMMYFUNCTION("""COMPUTED_VALUE"""),11.0)</f>
        <v>11</v>
      </c>
      <c r="AM138" s="576" t="str">
        <f>IFERROR(__xludf.DUMMYFUNCTION("""COMPUTED_VALUE"""),"M1105F")</f>
        <v>M1105F</v>
      </c>
      <c r="AN138" s="576">
        <f>IFERROR(__xludf.DUMMYFUNCTION("""COMPUTED_VALUE"""),8.0)</f>
        <v>8</v>
      </c>
      <c r="AO138" s="576">
        <f>IFERROR(__xludf.DUMMYFUNCTION("""COMPUTED_VALUE"""),10.0)</f>
        <v>10</v>
      </c>
      <c r="AP138" s="576" t="str">
        <f>IFERROR(__xludf.DUMMYFUNCTION("""COMPUTED_VALUE"""),"N1006F")</f>
        <v>N1006F</v>
      </c>
      <c r="AQ138" s="576"/>
      <c r="AR138" s="576"/>
      <c r="AS138" s="576"/>
      <c r="AT138" s="576">
        <f>IFERROR(__xludf.DUMMYFUNCTION("""COMPUTED_VALUE"""),9.0)</f>
        <v>9</v>
      </c>
      <c r="AU138" s="576">
        <f>IFERROR(__xludf.DUMMYFUNCTION("""COMPUTED_VALUE"""),10.0)</f>
        <v>10</v>
      </c>
      <c r="AV138" s="576" t="str">
        <f>IFERROR(__xludf.DUMMYFUNCTION("""COMPUTED_VALUE"""),"P1005F")</f>
        <v>P1005F</v>
      </c>
      <c r="AW138" s="576"/>
      <c r="AX138" s="576"/>
      <c r="AY138" s="576"/>
      <c r="AZ138" s="576"/>
      <c r="BA138" s="576"/>
      <c r="BB138" s="576"/>
      <c r="BC138" s="576">
        <f>IFERROR(__xludf.DUMMYFUNCTION("""COMPUTED_VALUE"""),10.0)</f>
        <v>10</v>
      </c>
      <c r="BD138" s="576">
        <f>IFERROR(__xludf.DUMMYFUNCTION("""COMPUTED_VALUE"""),7.0)</f>
        <v>7</v>
      </c>
      <c r="BE138" s="576" t="str">
        <f>IFERROR(__xludf.DUMMYFUNCTION("""COMPUTED_VALUE"""),"S070204")</f>
        <v>S070204</v>
      </c>
    </row>
    <row r="139">
      <c r="A139" s="576">
        <f>IFERROR(__xludf.DUMMYFUNCTION("""COMPUTED_VALUE"""),1.0)</f>
        <v>1</v>
      </c>
      <c r="B139" s="576">
        <f>IFERROR(__xludf.DUMMYFUNCTION("""COMPUTED_VALUE"""),10.0)</f>
        <v>10</v>
      </c>
      <c r="C139" s="576" t="str">
        <f>IFERROR(__xludf.DUMMYFUNCTION("""COMPUTED_VALUE"""),"A1005R")</f>
        <v>A1005R</v>
      </c>
      <c r="D139" s="576">
        <f>IFERROR(__xludf.DUMMYFUNCTION("""COMPUTED_VALUE"""),1.0)</f>
        <v>1</v>
      </c>
      <c r="E139" s="576">
        <f>IFERROR(__xludf.DUMMYFUNCTION("""COMPUTED_VALUE"""),9.0)</f>
        <v>9</v>
      </c>
      <c r="F139" s="576" t="str">
        <f>IFERROR(__xludf.DUMMYFUNCTION("""COMPUTED_VALUE"""),"B0905R")</f>
        <v>B0905R</v>
      </c>
      <c r="G139" s="576">
        <f>IFERROR(__xludf.DUMMYFUNCTION("""COMPUTED_VALUE"""),2.0)</f>
        <v>2</v>
      </c>
      <c r="H139" s="576">
        <f>IFERROR(__xludf.DUMMYFUNCTION("""COMPUTED_VALUE"""),9.0)</f>
        <v>9</v>
      </c>
      <c r="I139" s="576" t="str">
        <f>IFERROR(__xludf.DUMMYFUNCTION("""COMPUTED_VALUE"""),"C0905R")</f>
        <v>C0905R</v>
      </c>
      <c r="J139" s="576">
        <f>IFERROR(__xludf.DUMMYFUNCTION("""COMPUTED_VALUE"""),2.0)</f>
        <v>2</v>
      </c>
      <c r="K139" s="576">
        <f>IFERROR(__xludf.DUMMYFUNCTION("""COMPUTED_VALUE"""),9.0)</f>
        <v>9</v>
      </c>
      <c r="L139" s="576" t="str">
        <f>IFERROR(__xludf.DUMMYFUNCTION("""COMPUTED_VALUE"""),"D0905R")</f>
        <v>D0905R</v>
      </c>
      <c r="M139" s="576">
        <f>IFERROR(__xludf.DUMMYFUNCTION("""COMPUTED_VALUE"""),3.0)</f>
        <v>3</v>
      </c>
      <c r="N139" s="576">
        <f>IFERROR(__xludf.DUMMYFUNCTION("""COMPUTED_VALUE"""),9.0)</f>
        <v>9</v>
      </c>
      <c r="O139" s="576" t="str">
        <f>IFERROR(__xludf.DUMMYFUNCTION("""COMPUTED_VALUE"""),"E0905R")</f>
        <v>E0905R</v>
      </c>
      <c r="P139" s="576">
        <f>IFERROR(__xludf.DUMMYFUNCTION("""COMPUTED_VALUE"""),3.0)</f>
        <v>3</v>
      </c>
      <c r="Q139" s="576">
        <f>IFERROR(__xludf.DUMMYFUNCTION("""COMPUTED_VALUE"""),10.0)</f>
        <v>10</v>
      </c>
      <c r="R139" s="576" t="str">
        <f>IFERROR(__xludf.DUMMYFUNCTION("""COMPUTED_VALUE"""),"F1006R")</f>
        <v>F1006R</v>
      </c>
      <c r="S139" s="576">
        <f>IFERROR(__xludf.DUMMYFUNCTION("""COMPUTED_VALUE"""),4.0)</f>
        <v>4</v>
      </c>
      <c r="T139" s="576">
        <f>IFERROR(__xludf.DUMMYFUNCTION("""COMPUTED_VALUE"""),11.0)</f>
        <v>11</v>
      </c>
      <c r="U139" s="576" t="str">
        <f>IFERROR(__xludf.DUMMYFUNCTION("""COMPUTED_VALUE"""),"G1105R")</f>
        <v>G1105R</v>
      </c>
      <c r="V139" s="576">
        <f>IFERROR(__xludf.DUMMYFUNCTION("""COMPUTED_VALUE"""),4.0)</f>
        <v>4</v>
      </c>
      <c r="W139" s="576">
        <f>IFERROR(__xludf.DUMMYFUNCTION("""COMPUTED_VALUE"""),10.0)</f>
        <v>10</v>
      </c>
      <c r="X139" s="576" t="str">
        <f>IFERROR(__xludf.DUMMYFUNCTION("""COMPUTED_VALUE"""),"H1006R")</f>
        <v>H1006R</v>
      </c>
      <c r="Y139" s="576">
        <f>IFERROR(__xludf.DUMMYFUNCTION("""COMPUTED_VALUE"""),5.0)</f>
        <v>5</v>
      </c>
      <c r="Z139" s="576">
        <f>IFERROR(__xludf.DUMMYFUNCTION("""COMPUTED_VALUE"""),10.0)</f>
        <v>10</v>
      </c>
      <c r="AA139" s="576" t="str">
        <f>IFERROR(__xludf.DUMMYFUNCTION("""COMPUTED_VALUE"""),"I1005R")</f>
        <v>I1005R</v>
      </c>
      <c r="AB139" s="576">
        <f>IFERROR(__xludf.DUMMYFUNCTION("""COMPUTED_VALUE"""),6.0)</f>
        <v>6</v>
      </c>
      <c r="AC139" s="576">
        <f>IFERROR(__xludf.DUMMYFUNCTION("""COMPUTED_VALUE"""),9.0)</f>
        <v>9</v>
      </c>
      <c r="AD139" s="576" t="str">
        <f>IFERROR(__xludf.DUMMYFUNCTION("""COMPUTED_VALUE"""),"J0905R")</f>
        <v>J0905R</v>
      </c>
      <c r="AE139" s="576">
        <f>IFERROR(__xludf.DUMMYFUNCTION("""COMPUTED_VALUE"""),6.0)</f>
        <v>6</v>
      </c>
      <c r="AF139" s="576">
        <f>IFERROR(__xludf.DUMMYFUNCTION("""COMPUTED_VALUE"""),11.0)</f>
        <v>11</v>
      </c>
      <c r="AG139" s="576" t="str">
        <f>IFERROR(__xludf.DUMMYFUNCTION("""COMPUTED_VALUE"""),"K1105R")</f>
        <v>K1105R</v>
      </c>
      <c r="AH139" s="576">
        <f>IFERROR(__xludf.DUMMYFUNCTION("""COMPUTED_VALUE"""),7.0)</f>
        <v>7</v>
      </c>
      <c r="AI139" s="576">
        <f>IFERROR(__xludf.DUMMYFUNCTION("""COMPUTED_VALUE"""),10.0)</f>
        <v>10</v>
      </c>
      <c r="AJ139" s="576" t="str">
        <f>IFERROR(__xludf.DUMMYFUNCTION("""COMPUTED_VALUE"""),"L1006R")</f>
        <v>L1006R</v>
      </c>
      <c r="AK139" s="576">
        <f>IFERROR(__xludf.DUMMYFUNCTION("""COMPUTED_VALUE"""),7.0)</f>
        <v>7</v>
      </c>
      <c r="AL139" s="576">
        <f>IFERROR(__xludf.DUMMYFUNCTION("""COMPUTED_VALUE"""),11.0)</f>
        <v>11</v>
      </c>
      <c r="AM139" s="576" t="str">
        <f>IFERROR(__xludf.DUMMYFUNCTION("""COMPUTED_VALUE"""),"M1105R")</f>
        <v>M1105R</v>
      </c>
      <c r="AN139" s="576">
        <f>IFERROR(__xludf.DUMMYFUNCTION("""COMPUTED_VALUE"""),8.0)</f>
        <v>8</v>
      </c>
      <c r="AO139" s="576">
        <f>IFERROR(__xludf.DUMMYFUNCTION("""COMPUTED_VALUE"""),10.0)</f>
        <v>10</v>
      </c>
      <c r="AP139" s="576" t="str">
        <f>IFERROR(__xludf.DUMMYFUNCTION("""COMPUTED_VALUE"""),"N1006R")</f>
        <v>N1006R</v>
      </c>
      <c r="AQ139" s="576"/>
      <c r="AR139" s="576"/>
      <c r="AS139" s="576"/>
      <c r="AT139" s="576">
        <f>IFERROR(__xludf.DUMMYFUNCTION("""COMPUTED_VALUE"""),9.0)</f>
        <v>9</v>
      </c>
      <c r="AU139" s="576">
        <f>IFERROR(__xludf.DUMMYFUNCTION("""COMPUTED_VALUE"""),10.0)</f>
        <v>10</v>
      </c>
      <c r="AV139" s="576" t="str">
        <f>IFERROR(__xludf.DUMMYFUNCTION("""COMPUTED_VALUE"""),"P1005R")</f>
        <v>P1005R</v>
      </c>
      <c r="AW139" s="576"/>
      <c r="AX139" s="576"/>
      <c r="AY139" s="576"/>
      <c r="AZ139" s="576"/>
      <c r="BA139" s="576"/>
      <c r="BB139" s="576"/>
      <c r="BC139" s="576">
        <f>IFERROR(__xludf.DUMMYFUNCTION("""COMPUTED_VALUE"""),10.0)</f>
        <v>10</v>
      </c>
      <c r="BD139" s="576">
        <f>IFERROR(__xludf.DUMMYFUNCTION("""COMPUTED_VALUE"""),7.0)</f>
        <v>7</v>
      </c>
      <c r="BE139" s="576" t="str">
        <f>IFERROR(__xludf.DUMMYFUNCTION("""COMPUTED_VALUE"""),"S070205")</f>
        <v>S070205</v>
      </c>
    </row>
    <row r="140">
      <c r="A140" s="576">
        <f>IFERROR(__xludf.DUMMYFUNCTION("""COMPUTED_VALUE"""),1.0)</f>
        <v>1</v>
      </c>
      <c r="B140" s="576">
        <f>IFERROR(__xludf.DUMMYFUNCTION("""COMPUTED_VALUE"""),10.0)</f>
        <v>10</v>
      </c>
      <c r="C140" s="576" t="str">
        <f>IFERROR(__xludf.DUMMYFUNCTION("""COMPUTED_VALUE"""),"A1006F")</f>
        <v>A1006F</v>
      </c>
      <c r="D140" s="576">
        <f>IFERROR(__xludf.DUMMYFUNCTION("""COMPUTED_VALUE"""),1.0)</f>
        <v>1</v>
      </c>
      <c r="E140" s="576">
        <f>IFERROR(__xludf.DUMMYFUNCTION("""COMPUTED_VALUE"""),9.0)</f>
        <v>9</v>
      </c>
      <c r="F140" s="576" t="str">
        <f>IFERROR(__xludf.DUMMYFUNCTION("""COMPUTED_VALUE"""),"B0906F")</f>
        <v>B0906F</v>
      </c>
      <c r="G140" s="576">
        <f>IFERROR(__xludf.DUMMYFUNCTION("""COMPUTED_VALUE"""),2.0)</f>
        <v>2</v>
      </c>
      <c r="H140" s="576">
        <f>IFERROR(__xludf.DUMMYFUNCTION("""COMPUTED_VALUE"""),9.0)</f>
        <v>9</v>
      </c>
      <c r="I140" s="576" t="str">
        <f>IFERROR(__xludf.DUMMYFUNCTION("""COMPUTED_VALUE"""),"C0906F")</f>
        <v>C0906F</v>
      </c>
      <c r="J140" s="576">
        <f>IFERROR(__xludf.DUMMYFUNCTION("""COMPUTED_VALUE"""),2.0)</f>
        <v>2</v>
      </c>
      <c r="K140" s="576">
        <f>IFERROR(__xludf.DUMMYFUNCTION("""COMPUTED_VALUE"""),9.0)</f>
        <v>9</v>
      </c>
      <c r="L140" s="576" t="str">
        <f>IFERROR(__xludf.DUMMYFUNCTION("""COMPUTED_VALUE"""),"D0906F")</f>
        <v>D0906F</v>
      </c>
      <c r="M140" s="576">
        <f>IFERROR(__xludf.DUMMYFUNCTION("""COMPUTED_VALUE"""),3.0)</f>
        <v>3</v>
      </c>
      <c r="N140" s="576">
        <f>IFERROR(__xludf.DUMMYFUNCTION("""COMPUTED_VALUE"""),9.0)</f>
        <v>9</v>
      </c>
      <c r="O140" s="576" t="str">
        <f>IFERROR(__xludf.DUMMYFUNCTION("""COMPUTED_VALUE"""),"E0906F")</f>
        <v>E0906F</v>
      </c>
      <c r="P140" s="576">
        <f>IFERROR(__xludf.DUMMYFUNCTION("""COMPUTED_VALUE"""),3.0)</f>
        <v>3</v>
      </c>
      <c r="Q140" s="576">
        <f>IFERROR(__xludf.DUMMYFUNCTION("""COMPUTED_VALUE"""),10.0)</f>
        <v>10</v>
      </c>
      <c r="R140" s="576" t="str">
        <f>IFERROR(__xludf.DUMMYFUNCTION("""COMPUTED_VALUE"""),"F1007F")</f>
        <v>F1007F</v>
      </c>
      <c r="S140" s="576">
        <f>IFERROR(__xludf.DUMMYFUNCTION("""COMPUTED_VALUE"""),4.0)</f>
        <v>4</v>
      </c>
      <c r="T140" s="576">
        <f>IFERROR(__xludf.DUMMYFUNCTION("""COMPUTED_VALUE"""),11.0)</f>
        <v>11</v>
      </c>
      <c r="U140" s="576" t="str">
        <f>IFERROR(__xludf.DUMMYFUNCTION("""COMPUTED_VALUE"""),"G1106F")</f>
        <v>G1106F</v>
      </c>
      <c r="V140" s="576">
        <f>IFERROR(__xludf.DUMMYFUNCTION("""COMPUTED_VALUE"""),4.0)</f>
        <v>4</v>
      </c>
      <c r="W140" s="576">
        <f>IFERROR(__xludf.DUMMYFUNCTION("""COMPUTED_VALUE"""),10.0)</f>
        <v>10</v>
      </c>
      <c r="X140" s="576" t="str">
        <f>IFERROR(__xludf.DUMMYFUNCTION("""COMPUTED_VALUE"""),"H1007F")</f>
        <v>H1007F</v>
      </c>
      <c r="Y140" s="576">
        <f>IFERROR(__xludf.DUMMYFUNCTION("""COMPUTED_VALUE"""),5.0)</f>
        <v>5</v>
      </c>
      <c r="Z140" s="576">
        <f>IFERROR(__xludf.DUMMYFUNCTION("""COMPUTED_VALUE"""),10.0)</f>
        <v>10</v>
      </c>
      <c r="AA140" s="576" t="str">
        <f>IFERROR(__xludf.DUMMYFUNCTION("""COMPUTED_VALUE"""),"I1006F")</f>
        <v>I1006F</v>
      </c>
      <c r="AB140" s="576">
        <f>IFERROR(__xludf.DUMMYFUNCTION("""COMPUTED_VALUE"""),6.0)</f>
        <v>6</v>
      </c>
      <c r="AC140" s="576">
        <f>IFERROR(__xludf.DUMMYFUNCTION("""COMPUTED_VALUE"""),9.0)</f>
        <v>9</v>
      </c>
      <c r="AD140" s="576" t="str">
        <f>IFERROR(__xludf.DUMMYFUNCTION("""COMPUTED_VALUE"""),"J0906F")</f>
        <v>J0906F</v>
      </c>
      <c r="AE140" s="576">
        <f>IFERROR(__xludf.DUMMYFUNCTION("""COMPUTED_VALUE"""),6.0)</f>
        <v>6</v>
      </c>
      <c r="AF140" s="576">
        <f>IFERROR(__xludf.DUMMYFUNCTION("""COMPUTED_VALUE"""),11.0)</f>
        <v>11</v>
      </c>
      <c r="AG140" s="576" t="str">
        <f>IFERROR(__xludf.DUMMYFUNCTION("""COMPUTED_VALUE"""),"K1106F")</f>
        <v>K1106F</v>
      </c>
      <c r="AH140" s="576">
        <f>IFERROR(__xludf.DUMMYFUNCTION("""COMPUTED_VALUE"""),7.0)</f>
        <v>7</v>
      </c>
      <c r="AI140" s="576">
        <f>IFERROR(__xludf.DUMMYFUNCTION("""COMPUTED_VALUE"""),10.0)</f>
        <v>10</v>
      </c>
      <c r="AJ140" s="576" t="str">
        <f>IFERROR(__xludf.DUMMYFUNCTION("""COMPUTED_VALUE"""),"L1007F")</f>
        <v>L1007F</v>
      </c>
      <c r="AK140" s="576">
        <f>IFERROR(__xludf.DUMMYFUNCTION("""COMPUTED_VALUE"""),7.0)</f>
        <v>7</v>
      </c>
      <c r="AL140" s="576">
        <f>IFERROR(__xludf.DUMMYFUNCTION("""COMPUTED_VALUE"""),11.0)</f>
        <v>11</v>
      </c>
      <c r="AM140" s="576" t="str">
        <f>IFERROR(__xludf.DUMMYFUNCTION("""COMPUTED_VALUE"""),"M1106F")</f>
        <v>M1106F</v>
      </c>
      <c r="AN140" s="576">
        <f>IFERROR(__xludf.DUMMYFUNCTION("""COMPUTED_VALUE"""),8.0)</f>
        <v>8</v>
      </c>
      <c r="AO140" s="576">
        <f>IFERROR(__xludf.DUMMYFUNCTION("""COMPUTED_VALUE"""),10.0)</f>
        <v>10</v>
      </c>
      <c r="AP140" s="576" t="str">
        <f>IFERROR(__xludf.DUMMYFUNCTION("""COMPUTED_VALUE"""),"N1007F")</f>
        <v>N1007F</v>
      </c>
      <c r="AQ140" s="576"/>
      <c r="AR140" s="576"/>
      <c r="AS140" s="576"/>
      <c r="AT140" s="576">
        <f>IFERROR(__xludf.DUMMYFUNCTION("""COMPUTED_VALUE"""),9.0)</f>
        <v>9</v>
      </c>
      <c r="AU140" s="576">
        <f>IFERROR(__xludf.DUMMYFUNCTION("""COMPUTED_VALUE"""),10.0)</f>
        <v>10</v>
      </c>
      <c r="AV140" s="576" t="str">
        <f>IFERROR(__xludf.DUMMYFUNCTION("""COMPUTED_VALUE"""),"P1006F")</f>
        <v>P1006F</v>
      </c>
      <c r="AW140" s="576"/>
      <c r="AX140" s="576"/>
      <c r="AY140" s="576"/>
      <c r="AZ140" s="576"/>
      <c r="BA140" s="576"/>
      <c r="BB140" s="576"/>
      <c r="BC140" s="576">
        <f>IFERROR(__xludf.DUMMYFUNCTION("""COMPUTED_VALUE"""),10.0)</f>
        <v>10</v>
      </c>
      <c r="BD140" s="576">
        <f>IFERROR(__xludf.DUMMYFUNCTION("""COMPUTED_VALUE"""),7.0)</f>
        <v>7</v>
      </c>
      <c r="BE140" s="576" t="str">
        <f>IFERROR(__xludf.DUMMYFUNCTION("""COMPUTED_VALUE"""),"S070206")</f>
        <v>S070206</v>
      </c>
    </row>
    <row r="141">
      <c r="A141" s="576">
        <f>IFERROR(__xludf.DUMMYFUNCTION("""COMPUTED_VALUE"""),1.0)</f>
        <v>1</v>
      </c>
      <c r="B141" s="576">
        <f>IFERROR(__xludf.DUMMYFUNCTION("""COMPUTED_VALUE"""),10.0)</f>
        <v>10</v>
      </c>
      <c r="C141" s="576" t="str">
        <f>IFERROR(__xludf.DUMMYFUNCTION("""COMPUTED_VALUE"""),"A1006R")</f>
        <v>A1006R</v>
      </c>
      <c r="D141" s="576">
        <f>IFERROR(__xludf.DUMMYFUNCTION("""COMPUTED_VALUE"""),1.0)</f>
        <v>1</v>
      </c>
      <c r="E141" s="576">
        <f>IFERROR(__xludf.DUMMYFUNCTION("""COMPUTED_VALUE"""),9.0)</f>
        <v>9</v>
      </c>
      <c r="F141" s="576" t="str">
        <f>IFERROR(__xludf.DUMMYFUNCTION("""COMPUTED_VALUE"""),"B0906R")</f>
        <v>B0906R</v>
      </c>
      <c r="G141" s="576">
        <f>IFERROR(__xludf.DUMMYFUNCTION("""COMPUTED_VALUE"""),2.0)</f>
        <v>2</v>
      </c>
      <c r="H141" s="576">
        <f>IFERROR(__xludf.DUMMYFUNCTION("""COMPUTED_VALUE"""),9.0)</f>
        <v>9</v>
      </c>
      <c r="I141" s="576" t="str">
        <f>IFERROR(__xludf.DUMMYFUNCTION("""COMPUTED_VALUE"""),"C0906R")</f>
        <v>C0906R</v>
      </c>
      <c r="J141" s="576">
        <f>IFERROR(__xludf.DUMMYFUNCTION("""COMPUTED_VALUE"""),2.0)</f>
        <v>2</v>
      </c>
      <c r="K141" s="576">
        <f>IFERROR(__xludf.DUMMYFUNCTION("""COMPUTED_VALUE"""),9.0)</f>
        <v>9</v>
      </c>
      <c r="L141" s="576" t="str">
        <f>IFERROR(__xludf.DUMMYFUNCTION("""COMPUTED_VALUE"""),"D0906R")</f>
        <v>D0906R</v>
      </c>
      <c r="M141" s="576">
        <f>IFERROR(__xludf.DUMMYFUNCTION("""COMPUTED_VALUE"""),3.0)</f>
        <v>3</v>
      </c>
      <c r="N141" s="576">
        <f>IFERROR(__xludf.DUMMYFUNCTION("""COMPUTED_VALUE"""),9.0)</f>
        <v>9</v>
      </c>
      <c r="O141" s="576" t="str">
        <f>IFERROR(__xludf.DUMMYFUNCTION("""COMPUTED_VALUE"""),"E0906R")</f>
        <v>E0906R</v>
      </c>
      <c r="P141" s="576">
        <f>IFERROR(__xludf.DUMMYFUNCTION("""COMPUTED_VALUE"""),3.0)</f>
        <v>3</v>
      </c>
      <c r="Q141" s="576">
        <f>IFERROR(__xludf.DUMMYFUNCTION("""COMPUTED_VALUE"""),10.0)</f>
        <v>10</v>
      </c>
      <c r="R141" s="576" t="str">
        <f>IFERROR(__xludf.DUMMYFUNCTION("""COMPUTED_VALUE"""),"F1007R")</f>
        <v>F1007R</v>
      </c>
      <c r="S141" s="576">
        <f>IFERROR(__xludf.DUMMYFUNCTION("""COMPUTED_VALUE"""),4.0)</f>
        <v>4</v>
      </c>
      <c r="T141" s="576">
        <f>IFERROR(__xludf.DUMMYFUNCTION("""COMPUTED_VALUE"""),11.0)</f>
        <v>11</v>
      </c>
      <c r="U141" s="576" t="str">
        <f>IFERROR(__xludf.DUMMYFUNCTION("""COMPUTED_VALUE"""),"G1106R")</f>
        <v>G1106R</v>
      </c>
      <c r="V141" s="576">
        <f>IFERROR(__xludf.DUMMYFUNCTION("""COMPUTED_VALUE"""),4.0)</f>
        <v>4</v>
      </c>
      <c r="W141" s="576">
        <f>IFERROR(__xludf.DUMMYFUNCTION("""COMPUTED_VALUE"""),10.0)</f>
        <v>10</v>
      </c>
      <c r="X141" s="576" t="str">
        <f>IFERROR(__xludf.DUMMYFUNCTION("""COMPUTED_VALUE"""),"H1007R")</f>
        <v>H1007R</v>
      </c>
      <c r="Y141" s="576">
        <f>IFERROR(__xludf.DUMMYFUNCTION("""COMPUTED_VALUE"""),5.0)</f>
        <v>5</v>
      </c>
      <c r="Z141" s="576">
        <f>IFERROR(__xludf.DUMMYFUNCTION("""COMPUTED_VALUE"""),10.0)</f>
        <v>10</v>
      </c>
      <c r="AA141" s="576" t="str">
        <f>IFERROR(__xludf.DUMMYFUNCTION("""COMPUTED_VALUE"""),"I1006R")</f>
        <v>I1006R</v>
      </c>
      <c r="AB141" s="576">
        <f>IFERROR(__xludf.DUMMYFUNCTION("""COMPUTED_VALUE"""),6.0)</f>
        <v>6</v>
      </c>
      <c r="AC141" s="576">
        <f>IFERROR(__xludf.DUMMYFUNCTION("""COMPUTED_VALUE"""),9.0)</f>
        <v>9</v>
      </c>
      <c r="AD141" s="576" t="str">
        <f>IFERROR(__xludf.DUMMYFUNCTION("""COMPUTED_VALUE"""),"J0906R")</f>
        <v>J0906R</v>
      </c>
      <c r="AE141" s="576">
        <f>IFERROR(__xludf.DUMMYFUNCTION("""COMPUTED_VALUE"""),6.0)</f>
        <v>6</v>
      </c>
      <c r="AF141" s="576">
        <f>IFERROR(__xludf.DUMMYFUNCTION("""COMPUTED_VALUE"""),11.0)</f>
        <v>11</v>
      </c>
      <c r="AG141" s="576" t="str">
        <f>IFERROR(__xludf.DUMMYFUNCTION("""COMPUTED_VALUE"""),"K1106R")</f>
        <v>K1106R</v>
      </c>
      <c r="AH141" s="576">
        <f>IFERROR(__xludf.DUMMYFUNCTION("""COMPUTED_VALUE"""),7.0)</f>
        <v>7</v>
      </c>
      <c r="AI141" s="576">
        <f>IFERROR(__xludf.DUMMYFUNCTION("""COMPUTED_VALUE"""),10.0)</f>
        <v>10</v>
      </c>
      <c r="AJ141" s="576" t="str">
        <f>IFERROR(__xludf.DUMMYFUNCTION("""COMPUTED_VALUE"""),"L1007R")</f>
        <v>L1007R</v>
      </c>
      <c r="AK141" s="576">
        <f>IFERROR(__xludf.DUMMYFUNCTION("""COMPUTED_VALUE"""),7.0)</f>
        <v>7</v>
      </c>
      <c r="AL141" s="576">
        <f>IFERROR(__xludf.DUMMYFUNCTION("""COMPUTED_VALUE"""),11.0)</f>
        <v>11</v>
      </c>
      <c r="AM141" s="576" t="str">
        <f>IFERROR(__xludf.DUMMYFUNCTION("""COMPUTED_VALUE"""),"M1106R")</f>
        <v>M1106R</v>
      </c>
      <c r="AN141" s="576">
        <f>IFERROR(__xludf.DUMMYFUNCTION("""COMPUTED_VALUE"""),8.0)</f>
        <v>8</v>
      </c>
      <c r="AO141" s="576">
        <f>IFERROR(__xludf.DUMMYFUNCTION("""COMPUTED_VALUE"""),10.0)</f>
        <v>10</v>
      </c>
      <c r="AP141" s="576" t="str">
        <f>IFERROR(__xludf.DUMMYFUNCTION("""COMPUTED_VALUE"""),"N1007R")</f>
        <v>N1007R</v>
      </c>
      <c r="AQ141" s="576"/>
      <c r="AR141" s="576"/>
      <c r="AS141" s="576"/>
      <c r="AT141" s="576">
        <f>IFERROR(__xludf.DUMMYFUNCTION("""COMPUTED_VALUE"""),9.0)</f>
        <v>9</v>
      </c>
      <c r="AU141" s="576">
        <f>IFERROR(__xludf.DUMMYFUNCTION("""COMPUTED_VALUE"""),10.0)</f>
        <v>10</v>
      </c>
      <c r="AV141" s="576" t="str">
        <f>IFERROR(__xludf.DUMMYFUNCTION("""COMPUTED_VALUE"""),"P1006R")</f>
        <v>P1006R</v>
      </c>
      <c r="AW141" s="576"/>
      <c r="AX141" s="576"/>
      <c r="AY141" s="576"/>
      <c r="AZ141" s="576"/>
      <c r="BA141" s="576"/>
      <c r="BB141" s="576"/>
      <c r="BC141" s="576">
        <f>IFERROR(__xludf.DUMMYFUNCTION("""COMPUTED_VALUE"""),10.0)</f>
        <v>10</v>
      </c>
      <c r="BD141" s="576">
        <f>IFERROR(__xludf.DUMMYFUNCTION("""COMPUTED_VALUE"""),7.0)</f>
        <v>7</v>
      </c>
      <c r="BE141" s="576" t="str">
        <f>IFERROR(__xludf.DUMMYFUNCTION("""COMPUTED_VALUE"""),"S070207")</f>
        <v>S070207</v>
      </c>
    </row>
    <row r="142">
      <c r="A142" s="576">
        <f>IFERROR(__xludf.DUMMYFUNCTION("""COMPUTED_VALUE"""),1.0)</f>
        <v>1</v>
      </c>
      <c r="B142" s="576">
        <f>IFERROR(__xludf.DUMMYFUNCTION("""COMPUTED_VALUE"""),10.0)</f>
        <v>10</v>
      </c>
      <c r="C142" s="576" t="str">
        <f>IFERROR(__xludf.DUMMYFUNCTION("""COMPUTED_VALUE"""),"A1007F")</f>
        <v>A1007F</v>
      </c>
      <c r="D142" s="576">
        <f>IFERROR(__xludf.DUMMYFUNCTION("""COMPUTED_VALUE"""),1.0)</f>
        <v>1</v>
      </c>
      <c r="E142" s="576">
        <f>IFERROR(__xludf.DUMMYFUNCTION("""COMPUTED_VALUE"""),9.0)</f>
        <v>9</v>
      </c>
      <c r="F142" s="576" t="str">
        <f>IFERROR(__xludf.DUMMYFUNCTION("""COMPUTED_VALUE"""),"B0907F")</f>
        <v>B0907F</v>
      </c>
      <c r="G142" s="576">
        <f>IFERROR(__xludf.DUMMYFUNCTION("""COMPUTED_VALUE"""),2.0)</f>
        <v>2</v>
      </c>
      <c r="H142" s="576">
        <f>IFERROR(__xludf.DUMMYFUNCTION("""COMPUTED_VALUE"""),9.0)</f>
        <v>9</v>
      </c>
      <c r="I142" s="576" t="str">
        <f>IFERROR(__xludf.DUMMYFUNCTION("""COMPUTED_VALUE"""),"C0907F")</f>
        <v>C0907F</v>
      </c>
      <c r="J142" s="576">
        <f>IFERROR(__xludf.DUMMYFUNCTION("""COMPUTED_VALUE"""),2.0)</f>
        <v>2</v>
      </c>
      <c r="K142" s="576">
        <f>IFERROR(__xludf.DUMMYFUNCTION("""COMPUTED_VALUE"""),9.0)</f>
        <v>9</v>
      </c>
      <c r="L142" s="576" t="str">
        <f>IFERROR(__xludf.DUMMYFUNCTION("""COMPUTED_VALUE"""),"D0907F")</f>
        <v>D0907F</v>
      </c>
      <c r="M142" s="576">
        <f>IFERROR(__xludf.DUMMYFUNCTION("""COMPUTED_VALUE"""),3.0)</f>
        <v>3</v>
      </c>
      <c r="N142" s="576">
        <f>IFERROR(__xludf.DUMMYFUNCTION("""COMPUTED_VALUE"""),9.0)</f>
        <v>9</v>
      </c>
      <c r="O142" s="576" t="str">
        <f>IFERROR(__xludf.DUMMYFUNCTION("""COMPUTED_VALUE"""),"E0907F")</f>
        <v>E0907F</v>
      </c>
      <c r="P142" s="576">
        <f>IFERROR(__xludf.DUMMYFUNCTION("""COMPUTED_VALUE"""),3.0)</f>
        <v>3</v>
      </c>
      <c r="Q142" s="576">
        <f>IFERROR(__xludf.DUMMYFUNCTION("""COMPUTED_VALUE"""),11.0)</f>
        <v>11</v>
      </c>
      <c r="R142" s="576" t="str">
        <f>IFERROR(__xludf.DUMMYFUNCTION("""COMPUTED_VALUE"""),"F1104F")</f>
        <v>F1104F</v>
      </c>
      <c r="S142" s="576">
        <f>IFERROR(__xludf.DUMMYFUNCTION("""COMPUTED_VALUE"""),4.0)</f>
        <v>4</v>
      </c>
      <c r="T142" s="576">
        <f>IFERROR(__xludf.DUMMYFUNCTION("""COMPUTED_VALUE"""),11.0)</f>
        <v>11</v>
      </c>
      <c r="U142" s="576" t="str">
        <f>IFERROR(__xludf.DUMMYFUNCTION("""COMPUTED_VALUE"""),"G1107F")</f>
        <v>G1107F</v>
      </c>
      <c r="V142" s="576">
        <f>IFERROR(__xludf.DUMMYFUNCTION("""COMPUTED_VALUE"""),4.0)</f>
        <v>4</v>
      </c>
      <c r="W142" s="576">
        <f>IFERROR(__xludf.DUMMYFUNCTION("""COMPUTED_VALUE"""),11.0)</f>
        <v>11</v>
      </c>
      <c r="X142" s="576" t="str">
        <f>IFERROR(__xludf.DUMMYFUNCTION("""COMPUTED_VALUE"""),"H1104F")</f>
        <v>H1104F</v>
      </c>
      <c r="Y142" s="576">
        <f>IFERROR(__xludf.DUMMYFUNCTION("""COMPUTED_VALUE"""),5.0)</f>
        <v>5</v>
      </c>
      <c r="Z142" s="576">
        <f>IFERROR(__xludf.DUMMYFUNCTION("""COMPUTED_VALUE"""),10.0)</f>
        <v>10</v>
      </c>
      <c r="AA142" s="576" t="str">
        <f>IFERROR(__xludf.DUMMYFUNCTION("""COMPUTED_VALUE"""),"I1007F")</f>
        <v>I1007F</v>
      </c>
      <c r="AB142" s="576">
        <f>IFERROR(__xludf.DUMMYFUNCTION("""COMPUTED_VALUE"""),6.0)</f>
        <v>6</v>
      </c>
      <c r="AC142" s="576">
        <f>IFERROR(__xludf.DUMMYFUNCTION("""COMPUTED_VALUE"""),9.0)</f>
        <v>9</v>
      </c>
      <c r="AD142" s="576" t="str">
        <f>IFERROR(__xludf.DUMMYFUNCTION("""COMPUTED_VALUE"""),"J0907F")</f>
        <v>J0907F</v>
      </c>
      <c r="AE142" s="576">
        <f>IFERROR(__xludf.DUMMYFUNCTION("""COMPUTED_VALUE"""),6.0)</f>
        <v>6</v>
      </c>
      <c r="AF142" s="576">
        <f>IFERROR(__xludf.DUMMYFUNCTION("""COMPUTED_VALUE"""),11.0)</f>
        <v>11</v>
      </c>
      <c r="AG142" s="576" t="str">
        <f>IFERROR(__xludf.DUMMYFUNCTION("""COMPUTED_VALUE"""),"K1107F")</f>
        <v>K1107F</v>
      </c>
      <c r="AH142" s="576">
        <f>IFERROR(__xludf.DUMMYFUNCTION("""COMPUTED_VALUE"""),7.0)</f>
        <v>7</v>
      </c>
      <c r="AI142" s="576">
        <f>IFERROR(__xludf.DUMMYFUNCTION("""COMPUTED_VALUE"""),11.0)</f>
        <v>11</v>
      </c>
      <c r="AJ142" s="576" t="str">
        <f>IFERROR(__xludf.DUMMYFUNCTION("""COMPUTED_VALUE"""),"L1101F")</f>
        <v>L1101F</v>
      </c>
      <c r="AK142" s="576">
        <f>IFERROR(__xludf.DUMMYFUNCTION("""COMPUTED_VALUE"""),7.0)</f>
        <v>7</v>
      </c>
      <c r="AL142" s="576">
        <f>IFERROR(__xludf.DUMMYFUNCTION("""COMPUTED_VALUE"""),11.0)</f>
        <v>11</v>
      </c>
      <c r="AM142" s="576" t="str">
        <f>IFERROR(__xludf.DUMMYFUNCTION("""COMPUTED_VALUE"""),"M1107F")</f>
        <v>M1107F</v>
      </c>
      <c r="AN142" s="576">
        <f>IFERROR(__xludf.DUMMYFUNCTION("""COMPUTED_VALUE"""),8.0)</f>
        <v>8</v>
      </c>
      <c r="AO142" s="576">
        <f>IFERROR(__xludf.DUMMYFUNCTION("""COMPUTED_VALUE"""),11.0)</f>
        <v>11</v>
      </c>
      <c r="AP142" s="576" t="str">
        <f>IFERROR(__xludf.DUMMYFUNCTION("""COMPUTED_VALUE"""),"N1101F")</f>
        <v>N1101F</v>
      </c>
      <c r="AQ142" s="576"/>
      <c r="AR142" s="576"/>
      <c r="AS142" s="576"/>
      <c r="AT142" s="576">
        <f>IFERROR(__xludf.DUMMYFUNCTION("""COMPUTED_VALUE"""),9.0)</f>
        <v>9</v>
      </c>
      <c r="AU142" s="576">
        <f>IFERROR(__xludf.DUMMYFUNCTION("""COMPUTED_VALUE"""),10.0)</f>
        <v>10</v>
      </c>
      <c r="AV142" s="576" t="str">
        <f>IFERROR(__xludf.DUMMYFUNCTION("""COMPUTED_VALUE"""),"P1007F")</f>
        <v>P1007F</v>
      </c>
      <c r="AW142" s="576"/>
      <c r="AX142" s="576"/>
      <c r="AY142" s="576"/>
      <c r="AZ142" s="576"/>
      <c r="BA142" s="576"/>
      <c r="BB142" s="576"/>
      <c r="BC142" s="576">
        <f>IFERROR(__xludf.DUMMYFUNCTION("""COMPUTED_VALUE"""),10.0)</f>
        <v>10</v>
      </c>
      <c r="BD142" s="576">
        <f>IFERROR(__xludf.DUMMYFUNCTION("""COMPUTED_VALUE"""),7.0)</f>
        <v>7</v>
      </c>
      <c r="BE142" s="576" t="str">
        <f>IFERROR(__xludf.DUMMYFUNCTION("""COMPUTED_VALUE"""),"S070301")</f>
        <v>S070301</v>
      </c>
    </row>
    <row r="143">
      <c r="A143" s="576">
        <f>IFERROR(__xludf.DUMMYFUNCTION("""COMPUTED_VALUE"""),1.0)</f>
        <v>1</v>
      </c>
      <c r="B143" s="576">
        <f>IFERROR(__xludf.DUMMYFUNCTION("""COMPUTED_VALUE"""),10.0)</f>
        <v>10</v>
      </c>
      <c r="C143" s="576" t="str">
        <f>IFERROR(__xludf.DUMMYFUNCTION("""COMPUTED_VALUE"""),"A1007R")</f>
        <v>A1007R</v>
      </c>
      <c r="D143" s="576">
        <f>IFERROR(__xludf.DUMMYFUNCTION("""COMPUTED_VALUE"""),1.0)</f>
        <v>1</v>
      </c>
      <c r="E143" s="576">
        <f>IFERROR(__xludf.DUMMYFUNCTION("""COMPUTED_VALUE"""),9.0)</f>
        <v>9</v>
      </c>
      <c r="F143" s="576" t="str">
        <f>IFERROR(__xludf.DUMMYFUNCTION("""COMPUTED_VALUE"""),"B0907R")</f>
        <v>B0907R</v>
      </c>
      <c r="G143" s="576">
        <f>IFERROR(__xludf.DUMMYFUNCTION("""COMPUTED_VALUE"""),2.0)</f>
        <v>2</v>
      </c>
      <c r="H143" s="576">
        <f>IFERROR(__xludf.DUMMYFUNCTION("""COMPUTED_VALUE"""),9.0)</f>
        <v>9</v>
      </c>
      <c r="I143" s="576" t="str">
        <f>IFERROR(__xludf.DUMMYFUNCTION("""COMPUTED_VALUE"""),"C0907R")</f>
        <v>C0907R</v>
      </c>
      <c r="J143" s="576">
        <f>IFERROR(__xludf.DUMMYFUNCTION("""COMPUTED_VALUE"""),2.0)</f>
        <v>2</v>
      </c>
      <c r="K143" s="576">
        <f>IFERROR(__xludf.DUMMYFUNCTION("""COMPUTED_VALUE"""),9.0)</f>
        <v>9</v>
      </c>
      <c r="L143" s="576" t="str">
        <f>IFERROR(__xludf.DUMMYFUNCTION("""COMPUTED_VALUE"""),"D0907R")</f>
        <v>D0907R</v>
      </c>
      <c r="M143" s="576">
        <f>IFERROR(__xludf.DUMMYFUNCTION("""COMPUTED_VALUE"""),3.0)</f>
        <v>3</v>
      </c>
      <c r="N143" s="576">
        <f>IFERROR(__xludf.DUMMYFUNCTION("""COMPUTED_VALUE"""),9.0)</f>
        <v>9</v>
      </c>
      <c r="O143" s="576" t="str">
        <f>IFERROR(__xludf.DUMMYFUNCTION("""COMPUTED_VALUE"""),"E0907R")</f>
        <v>E0907R</v>
      </c>
      <c r="P143" s="576">
        <f>IFERROR(__xludf.DUMMYFUNCTION("""COMPUTED_VALUE"""),3.0)</f>
        <v>3</v>
      </c>
      <c r="Q143" s="576">
        <f>IFERROR(__xludf.DUMMYFUNCTION("""COMPUTED_VALUE"""),11.0)</f>
        <v>11</v>
      </c>
      <c r="R143" s="576" t="str">
        <f>IFERROR(__xludf.DUMMYFUNCTION("""COMPUTED_VALUE"""),"F1104R")</f>
        <v>F1104R</v>
      </c>
      <c r="S143" s="576">
        <f>IFERROR(__xludf.DUMMYFUNCTION("""COMPUTED_VALUE"""),4.0)</f>
        <v>4</v>
      </c>
      <c r="T143" s="576">
        <f>IFERROR(__xludf.DUMMYFUNCTION("""COMPUTED_VALUE"""),11.0)</f>
        <v>11</v>
      </c>
      <c r="U143" s="576" t="str">
        <f>IFERROR(__xludf.DUMMYFUNCTION("""COMPUTED_VALUE"""),"G1107R")</f>
        <v>G1107R</v>
      </c>
      <c r="V143" s="576">
        <f>IFERROR(__xludf.DUMMYFUNCTION("""COMPUTED_VALUE"""),4.0)</f>
        <v>4</v>
      </c>
      <c r="W143" s="576">
        <f>IFERROR(__xludf.DUMMYFUNCTION("""COMPUTED_VALUE"""),11.0)</f>
        <v>11</v>
      </c>
      <c r="X143" s="576" t="str">
        <f>IFERROR(__xludf.DUMMYFUNCTION("""COMPUTED_VALUE"""),"H1104R")</f>
        <v>H1104R</v>
      </c>
      <c r="Y143" s="576">
        <f>IFERROR(__xludf.DUMMYFUNCTION("""COMPUTED_VALUE"""),5.0)</f>
        <v>5</v>
      </c>
      <c r="Z143" s="576">
        <f>IFERROR(__xludf.DUMMYFUNCTION("""COMPUTED_VALUE"""),10.0)</f>
        <v>10</v>
      </c>
      <c r="AA143" s="576" t="str">
        <f>IFERROR(__xludf.DUMMYFUNCTION("""COMPUTED_VALUE"""),"I1007R")</f>
        <v>I1007R</v>
      </c>
      <c r="AB143" s="576">
        <f>IFERROR(__xludf.DUMMYFUNCTION("""COMPUTED_VALUE"""),6.0)</f>
        <v>6</v>
      </c>
      <c r="AC143" s="576">
        <f>IFERROR(__xludf.DUMMYFUNCTION("""COMPUTED_VALUE"""),9.0)</f>
        <v>9</v>
      </c>
      <c r="AD143" s="576" t="str">
        <f>IFERROR(__xludf.DUMMYFUNCTION("""COMPUTED_VALUE"""),"J0907R")</f>
        <v>J0907R</v>
      </c>
      <c r="AE143" s="576">
        <f>IFERROR(__xludf.DUMMYFUNCTION("""COMPUTED_VALUE"""),6.0)</f>
        <v>6</v>
      </c>
      <c r="AF143" s="576">
        <f>IFERROR(__xludf.DUMMYFUNCTION("""COMPUTED_VALUE"""),11.0)</f>
        <v>11</v>
      </c>
      <c r="AG143" s="576" t="str">
        <f>IFERROR(__xludf.DUMMYFUNCTION("""COMPUTED_VALUE"""),"K1107R")</f>
        <v>K1107R</v>
      </c>
      <c r="AH143" s="576">
        <f>IFERROR(__xludf.DUMMYFUNCTION("""COMPUTED_VALUE"""),7.0)</f>
        <v>7</v>
      </c>
      <c r="AI143" s="576">
        <f>IFERROR(__xludf.DUMMYFUNCTION("""COMPUTED_VALUE"""),11.0)</f>
        <v>11</v>
      </c>
      <c r="AJ143" s="576" t="str">
        <f>IFERROR(__xludf.DUMMYFUNCTION("""COMPUTED_VALUE"""),"L1101R")</f>
        <v>L1101R</v>
      </c>
      <c r="AK143" s="576">
        <f>IFERROR(__xludf.DUMMYFUNCTION("""COMPUTED_VALUE"""),7.0)</f>
        <v>7</v>
      </c>
      <c r="AL143" s="576">
        <f>IFERROR(__xludf.DUMMYFUNCTION("""COMPUTED_VALUE"""),11.0)</f>
        <v>11</v>
      </c>
      <c r="AM143" s="576" t="str">
        <f>IFERROR(__xludf.DUMMYFUNCTION("""COMPUTED_VALUE"""),"M1107R")</f>
        <v>M1107R</v>
      </c>
      <c r="AN143" s="576">
        <f>IFERROR(__xludf.DUMMYFUNCTION("""COMPUTED_VALUE"""),8.0)</f>
        <v>8</v>
      </c>
      <c r="AO143" s="576">
        <f>IFERROR(__xludf.DUMMYFUNCTION("""COMPUTED_VALUE"""),11.0)</f>
        <v>11</v>
      </c>
      <c r="AP143" s="576" t="str">
        <f>IFERROR(__xludf.DUMMYFUNCTION("""COMPUTED_VALUE"""),"N1101R")</f>
        <v>N1101R</v>
      </c>
      <c r="AQ143" s="576"/>
      <c r="AR143" s="576"/>
      <c r="AS143" s="576"/>
      <c r="AT143" s="576">
        <f>IFERROR(__xludf.DUMMYFUNCTION("""COMPUTED_VALUE"""),9.0)</f>
        <v>9</v>
      </c>
      <c r="AU143" s="576">
        <f>IFERROR(__xludf.DUMMYFUNCTION("""COMPUTED_VALUE"""),10.0)</f>
        <v>10</v>
      </c>
      <c r="AV143" s="576" t="str">
        <f>IFERROR(__xludf.DUMMYFUNCTION("""COMPUTED_VALUE"""),"P1007R")</f>
        <v>P1007R</v>
      </c>
      <c r="AW143" s="576"/>
      <c r="AX143" s="576"/>
      <c r="AY143" s="576"/>
      <c r="AZ143" s="576"/>
      <c r="BA143" s="576"/>
      <c r="BB143" s="576"/>
      <c r="BC143" s="576">
        <f>IFERROR(__xludf.DUMMYFUNCTION("""COMPUTED_VALUE"""),10.0)</f>
        <v>10</v>
      </c>
      <c r="BD143" s="576">
        <f>IFERROR(__xludf.DUMMYFUNCTION("""COMPUTED_VALUE"""),7.0)</f>
        <v>7</v>
      </c>
      <c r="BE143" s="576" t="str">
        <f>IFERROR(__xludf.DUMMYFUNCTION("""COMPUTED_VALUE"""),"S070302")</f>
        <v>S070302</v>
      </c>
    </row>
    <row r="144">
      <c r="A144" s="576">
        <f>IFERROR(__xludf.DUMMYFUNCTION("""COMPUTED_VALUE"""),1.0)</f>
        <v>1</v>
      </c>
      <c r="B144" s="576">
        <f>IFERROR(__xludf.DUMMYFUNCTION("""COMPUTED_VALUE"""),10.0)</f>
        <v>10</v>
      </c>
      <c r="C144" s="576" t="str">
        <f>IFERROR(__xludf.DUMMYFUNCTION("""COMPUTED_VALUE"""),"A1008F")</f>
        <v>A1008F</v>
      </c>
      <c r="D144" s="576">
        <f>IFERROR(__xludf.DUMMYFUNCTION("""COMPUTED_VALUE"""),1.0)</f>
        <v>1</v>
      </c>
      <c r="E144" s="576">
        <f>IFERROR(__xludf.DUMMYFUNCTION("""COMPUTED_VALUE"""),9.0)</f>
        <v>9</v>
      </c>
      <c r="F144" s="576" t="str">
        <f>IFERROR(__xludf.DUMMYFUNCTION("""COMPUTED_VALUE"""),"B0908F")</f>
        <v>B0908F</v>
      </c>
      <c r="G144" s="576">
        <f>IFERROR(__xludf.DUMMYFUNCTION("""COMPUTED_VALUE"""),2.0)</f>
        <v>2</v>
      </c>
      <c r="H144" s="576">
        <f>IFERROR(__xludf.DUMMYFUNCTION("""COMPUTED_VALUE"""),9.0)</f>
        <v>9</v>
      </c>
      <c r="I144" s="576" t="str">
        <f>IFERROR(__xludf.DUMMYFUNCTION("""COMPUTED_VALUE"""),"C0908F")</f>
        <v>C0908F</v>
      </c>
      <c r="J144" s="576">
        <f>IFERROR(__xludf.DUMMYFUNCTION("""COMPUTED_VALUE"""),2.0)</f>
        <v>2</v>
      </c>
      <c r="K144" s="576">
        <f>IFERROR(__xludf.DUMMYFUNCTION("""COMPUTED_VALUE"""),9.0)</f>
        <v>9</v>
      </c>
      <c r="L144" s="576" t="str">
        <f>IFERROR(__xludf.DUMMYFUNCTION("""COMPUTED_VALUE"""),"D0908F")</f>
        <v>D0908F</v>
      </c>
      <c r="M144" s="576">
        <f>IFERROR(__xludf.DUMMYFUNCTION("""COMPUTED_VALUE"""),3.0)</f>
        <v>3</v>
      </c>
      <c r="N144" s="576">
        <f>IFERROR(__xludf.DUMMYFUNCTION("""COMPUTED_VALUE"""),9.0)</f>
        <v>9</v>
      </c>
      <c r="O144" s="576" t="str">
        <f>IFERROR(__xludf.DUMMYFUNCTION("""COMPUTED_VALUE"""),"E0908F")</f>
        <v>E0908F</v>
      </c>
      <c r="P144" s="576">
        <f>IFERROR(__xludf.DUMMYFUNCTION("""COMPUTED_VALUE"""),3.0)</f>
        <v>3</v>
      </c>
      <c r="Q144" s="576">
        <f>IFERROR(__xludf.DUMMYFUNCTION("""COMPUTED_VALUE"""),11.0)</f>
        <v>11</v>
      </c>
      <c r="R144" s="576" t="str">
        <f>IFERROR(__xludf.DUMMYFUNCTION("""COMPUTED_VALUE"""),"F1105F")</f>
        <v>F1105F</v>
      </c>
      <c r="S144" s="576">
        <f>IFERROR(__xludf.DUMMYFUNCTION("""COMPUTED_VALUE"""),4.0)</f>
        <v>4</v>
      </c>
      <c r="T144" s="576">
        <f>IFERROR(__xludf.DUMMYFUNCTION("""COMPUTED_VALUE"""),11.0)</f>
        <v>11</v>
      </c>
      <c r="U144" s="576" t="str">
        <f>IFERROR(__xludf.DUMMYFUNCTION("""COMPUTED_VALUE"""),"G1108F")</f>
        <v>G1108F</v>
      </c>
      <c r="V144" s="576">
        <f>IFERROR(__xludf.DUMMYFUNCTION("""COMPUTED_VALUE"""),4.0)</f>
        <v>4</v>
      </c>
      <c r="W144" s="576">
        <f>IFERROR(__xludf.DUMMYFUNCTION("""COMPUTED_VALUE"""),11.0)</f>
        <v>11</v>
      </c>
      <c r="X144" s="576" t="str">
        <f>IFERROR(__xludf.DUMMYFUNCTION("""COMPUTED_VALUE"""),"H1105F")</f>
        <v>H1105F</v>
      </c>
      <c r="Y144" s="576">
        <f>IFERROR(__xludf.DUMMYFUNCTION("""COMPUTED_VALUE"""),5.0)</f>
        <v>5</v>
      </c>
      <c r="Z144" s="576">
        <f>IFERROR(__xludf.DUMMYFUNCTION("""COMPUTED_VALUE"""),10.0)</f>
        <v>10</v>
      </c>
      <c r="AA144" s="576" t="str">
        <f>IFERROR(__xludf.DUMMYFUNCTION("""COMPUTED_VALUE"""),"I1008F")</f>
        <v>I1008F</v>
      </c>
      <c r="AB144" s="576">
        <f>IFERROR(__xludf.DUMMYFUNCTION("""COMPUTED_VALUE"""),6.0)</f>
        <v>6</v>
      </c>
      <c r="AC144" s="576">
        <f>IFERROR(__xludf.DUMMYFUNCTION("""COMPUTED_VALUE"""),9.0)</f>
        <v>9</v>
      </c>
      <c r="AD144" s="576" t="str">
        <f>IFERROR(__xludf.DUMMYFUNCTION("""COMPUTED_VALUE"""),"J0908F")</f>
        <v>J0908F</v>
      </c>
      <c r="AE144" s="576">
        <f>IFERROR(__xludf.DUMMYFUNCTION("""COMPUTED_VALUE"""),6.0)</f>
        <v>6</v>
      </c>
      <c r="AF144" s="576">
        <f>IFERROR(__xludf.DUMMYFUNCTION("""COMPUTED_VALUE"""),11.0)</f>
        <v>11</v>
      </c>
      <c r="AG144" s="576" t="str">
        <f>IFERROR(__xludf.DUMMYFUNCTION("""COMPUTED_VALUE"""),"K1108F")</f>
        <v>K1108F</v>
      </c>
      <c r="AH144" s="576">
        <f>IFERROR(__xludf.DUMMYFUNCTION("""COMPUTED_VALUE"""),7.0)</f>
        <v>7</v>
      </c>
      <c r="AI144" s="576">
        <f>IFERROR(__xludf.DUMMYFUNCTION("""COMPUTED_VALUE"""),11.0)</f>
        <v>11</v>
      </c>
      <c r="AJ144" s="576" t="str">
        <f>IFERROR(__xludf.DUMMYFUNCTION("""COMPUTED_VALUE"""),"L1102F")</f>
        <v>L1102F</v>
      </c>
      <c r="AK144" s="576">
        <f>IFERROR(__xludf.DUMMYFUNCTION("""COMPUTED_VALUE"""),7.0)</f>
        <v>7</v>
      </c>
      <c r="AL144" s="576">
        <f>IFERROR(__xludf.DUMMYFUNCTION("""COMPUTED_VALUE"""),12.0)</f>
        <v>12</v>
      </c>
      <c r="AM144" s="576" t="str">
        <f>IFERROR(__xludf.DUMMYFUNCTION("""COMPUTED_VALUE"""),"M1201F")</f>
        <v>M1201F</v>
      </c>
      <c r="AN144" s="576">
        <f>IFERROR(__xludf.DUMMYFUNCTION("""COMPUTED_VALUE"""),8.0)</f>
        <v>8</v>
      </c>
      <c r="AO144" s="576">
        <f>IFERROR(__xludf.DUMMYFUNCTION("""COMPUTED_VALUE"""),11.0)</f>
        <v>11</v>
      </c>
      <c r="AP144" s="576" t="str">
        <f>IFERROR(__xludf.DUMMYFUNCTION("""COMPUTED_VALUE"""),"N1102F")</f>
        <v>N1102F</v>
      </c>
      <c r="AQ144" s="576"/>
      <c r="AR144" s="576"/>
      <c r="AS144" s="576"/>
      <c r="AT144" s="576">
        <f>IFERROR(__xludf.DUMMYFUNCTION("""COMPUTED_VALUE"""),9.0)</f>
        <v>9</v>
      </c>
      <c r="AU144" s="576">
        <f>IFERROR(__xludf.DUMMYFUNCTION("""COMPUTED_VALUE"""),10.0)</f>
        <v>10</v>
      </c>
      <c r="AV144" s="576" t="str">
        <f>IFERROR(__xludf.DUMMYFUNCTION("""COMPUTED_VALUE"""),"P1008F")</f>
        <v>P1008F</v>
      </c>
      <c r="AW144" s="576"/>
      <c r="AX144" s="576"/>
      <c r="AY144" s="576"/>
      <c r="AZ144" s="576"/>
      <c r="BA144" s="576"/>
      <c r="BB144" s="576"/>
      <c r="BC144" s="576">
        <f>IFERROR(__xludf.DUMMYFUNCTION("""COMPUTED_VALUE"""),10.0)</f>
        <v>10</v>
      </c>
      <c r="BD144" s="576">
        <f>IFERROR(__xludf.DUMMYFUNCTION("""COMPUTED_VALUE"""),7.0)</f>
        <v>7</v>
      </c>
      <c r="BE144" s="576" t="str">
        <f>IFERROR(__xludf.DUMMYFUNCTION("""COMPUTED_VALUE"""),"S070303")</f>
        <v>S070303</v>
      </c>
    </row>
    <row r="145">
      <c r="A145" s="576">
        <f>IFERROR(__xludf.DUMMYFUNCTION("""COMPUTED_VALUE"""),1.0)</f>
        <v>1</v>
      </c>
      <c r="B145" s="576">
        <f>IFERROR(__xludf.DUMMYFUNCTION("""COMPUTED_VALUE"""),10.0)</f>
        <v>10</v>
      </c>
      <c r="C145" s="576" t="str">
        <f>IFERROR(__xludf.DUMMYFUNCTION("""COMPUTED_VALUE"""),"A1008R")</f>
        <v>A1008R</v>
      </c>
      <c r="D145" s="576">
        <f>IFERROR(__xludf.DUMMYFUNCTION("""COMPUTED_VALUE"""),1.0)</f>
        <v>1</v>
      </c>
      <c r="E145" s="576">
        <f>IFERROR(__xludf.DUMMYFUNCTION("""COMPUTED_VALUE"""),9.0)</f>
        <v>9</v>
      </c>
      <c r="F145" s="576" t="str">
        <f>IFERROR(__xludf.DUMMYFUNCTION("""COMPUTED_VALUE"""),"B0908R")</f>
        <v>B0908R</v>
      </c>
      <c r="G145" s="576">
        <f>IFERROR(__xludf.DUMMYFUNCTION("""COMPUTED_VALUE"""),2.0)</f>
        <v>2</v>
      </c>
      <c r="H145" s="576">
        <f>IFERROR(__xludf.DUMMYFUNCTION("""COMPUTED_VALUE"""),9.0)</f>
        <v>9</v>
      </c>
      <c r="I145" s="576" t="str">
        <f>IFERROR(__xludf.DUMMYFUNCTION("""COMPUTED_VALUE"""),"C0908R")</f>
        <v>C0908R</v>
      </c>
      <c r="J145" s="576">
        <f>IFERROR(__xludf.DUMMYFUNCTION("""COMPUTED_VALUE"""),2.0)</f>
        <v>2</v>
      </c>
      <c r="K145" s="576">
        <f>IFERROR(__xludf.DUMMYFUNCTION("""COMPUTED_VALUE"""),9.0)</f>
        <v>9</v>
      </c>
      <c r="L145" s="576" t="str">
        <f>IFERROR(__xludf.DUMMYFUNCTION("""COMPUTED_VALUE"""),"D0908R")</f>
        <v>D0908R</v>
      </c>
      <c r="M145" s="576">
        <f>IFERROR(__xludf.DUMMYFUNCTION("""COMPUTED_VALUE"""),3.0)</f>
        <v>3</v>
      </c>
      <c r="N145" s="576">
        <f>IFERROR(__xludf.DUMMYFUNCTION("""COMPUTED_VALUE"""),9.0)</f>
        <v>9</v>
      </c>
      <c r="O145" s="576" t="str">
        <f>IFERROR(__xludf.DUMMYFUNCTION("""COMPUTED_VALUE"""),"E0908R")</f>
        <v>E0908R</v>
      </c>
      <c r="P145" s="576">
        <f>IFERROR(__xludf.DUMMYFUNCTION("""COMPUTED_VALUE"""),3.0)</f>
        <v>3</v>
      </c>
      <c r="Q145" s="576">
        <f>IFERROR(__xludf.DUMMYFUNCTION("""COMPUTED_VALUE"""),11.0)</f>
        <v>11</v>
      </c>
      <c r="R145" s="576" t="str">
        <f>IFERROR(__xludf.DUMMYFUNCTION("""COMPUTED_VALUE"""),"F1105R")</f>
        <v>F1105R</v>
      </c>
      <c r="S145" s="576">
        <f>IFERROR(__xludf.DUMMYFUNCTION("""COMPUTED_VALUE"""),4.0)</f>
        <v>4</v>
      </c>
      <c r="T145" s="576">
        <f>IFERROR(__xludf.DUMMYFUNCTION("""COMPUTED_VALUE"""),11.0)</f>
        <v>11</v>
      </c>
      <c r="U145" s="576" t="str">
        <f>IFERROR(__xludf.DUMMYFUNCTION("""COMPUTED_VALUE"""),"G1108R")</f>
        <v>G1108R</v>
      </c>
      <c r="V145" s="576">
        <f>IFERROR(__xludf.DUMMYFUNCTION("""COMPUTED_VALUE"""),4.0)</f>
        <v>4</v>
      </c>
      <c r="W145" s="576">
        <f>IFERROR(__xludf.DUMMYFUNCTION("""COMPUTED_VALUE"""),11.0)</f>
        <v>11</v>
      </c>
      <c r="X145" s="576" t="str">
        <f>IFERROR(__xludf.DUMMYFUNCTION("""COMPUTED_VALUE"""),"H1105R")</f>
        <v>H1105R</v>
      </c>
      <c r="Y145" s="576">
        <f>IFERROR(__xludf.DUMMYFUNCTION("""COMPUTED_VALUE"""),5.0)</f>
        <v>5</v>
      </c>
      <c r="Z145" s="576">
        <f>IFERROR(__xludf.DUMMYFUNCTION("""COMPUTED_VALUE"""),10.0)</f>
        <v>10</v>
      </c>
      <c r="AA145" s="576" t="str">
        <f>IFERROR(__xludf.DUMMYFUNCTION("""COMPUTED_VALUE"""),"I1008R")</f>
        <v>I1008R</v>
      </c>
      <c r="AB145" s="576">
        <f>IFERROR(__xludf.DUMMYFUNCTION("""COMPUTED_VALUE"""),6.0)</f>
        <v>6</v>
      </c>
      <c r="AC145" s="576">
        <f>IFERROR(__xludf.DUMMYFUNCTION("""COMPUTED_VALUE"""),9.0)</f>
        <v>9</v>
      </c>
      <c r="AD145" s="576" t="str">
        <f>IFERROR(__xludf.DUMMYFUNCTION("""COMPUTED_VALUE"""),"J0908R")</f>
        <v>J0908R</v>
      </c>
      <c r="AE145" s="576">
        <f>IFERROR(__xludf.DUMMYFUNCTION("""COMPUTED_VALUE"""),6.0)</f>
        <v>6</v>
      </c>
      <c r="AF145" s="576">
        <f>IFERROR(__xludf.DUMMYFUNCTION("""COMPUTED_VALUE"""),11.0)</f>
        <v>11</v>
      </c>
      <c r="AG145" s="576" t="str">
        <f>IFERROR(__xludf.DUMMYFUNCTION("""COMPUTED_VALUE"""),"K1108R")</f>
        <v>K1108R</v>
      </c>
      <c r="AH145" s="576">
        <f>IFERROR(__xludf.DUMMYFUNCTION("""COMPUTED_VALUE"""),7.0)</f>
        <v>7</v>
      </c>
      <c r="AI145" s="576">
        <f>IFERROR(__xludf.DUMMYFUNCTION("""COMPUTED_VALUE"""),11.0)</f>
        <v>11</v>
      </c>
      <c r="AJ145" s="576" t="str">
        <f>IFERROR(__xludf.DUMMYFUNCTION("""COMPUTED_VALUE"""),"L1102R")</f>
        <v>L1102R</v>
      </c>
      <c r="AK145" s="576">
        <f>IFERROR(__xludf.DUMMYFUNCTION("""COMPUTED_VALUE"""),7.0)</f>
        <v>7</v>
      </c>
      <c r="AL145" s="576">
        <f>IFERROR(__xludf.DUMMYFUNCTION("""COMPUTED_VALUE"""),12.0)</f>
        <v>12</v>
      </c>
      <c r="AM145" s="576" t="str">
        <f>IFERROR(__xludf.DUMMYFUNCTION("""COMPUTED_VALUE"""),"M1201R")</f>
        <v>M1201R</v>
      </c>
      <c r="AN145" s="576">
        <f>IFERROR(__xludf.DUMMYFUNCTION("""COMPUTED_VALUE"""),8.0)</f>
        <v>8</v>
      </c>
      <c r="AO145" s="576">
        <f>IFERROR(__xludf.DUMMYFUNCTION("""COMPUTED_VALUE"""),11.0)</f>
        <v>11</v>
      </c>
      <c r="AP145" s="576" t="str">
        <f>IFERROR(__xludf.DUMMYFUNCTION("""COMPUTED_VALUE"""),"N1102R")</f>
        <v>N1102R</v>
      </c>
      <c r="AQ145" s="576"/>
      <c r="AR145" s="576"/>
      <c r="AS145" s="576"/>
      <c r="AT145" s="576">
        <f>IFERROR(__xludf.DUMMYFUNCTION("""COMPUTED_VALUE"""),9.0)</f>
        <v>9</v>
      </c>
      <c r="AU145" s="576">
        <f>IFERROR(__xludf.DUMMYFUNCTION("""COMPUTED_VALUE"""),10.0)</f>
        <v>10</v>
      </c>
      <c r="AV145" s="576" t="str">
        <f>IFERROR(__xludf.DUMMYFUNCTION("""COMPUTED_VALUE"""),"P1008R")</f>
        <v>P1008R</v>
      </c>
      <c r="AW145" s="576"/>
      <c r="AX145" s="576"/>
      <c r="AY145" s="576"/>
      <c r="AZ145" s="576"/>
      <c r="BA145" s="576"/>
      <c r="BB145" s="576"/>
      <c r="BC145" s="576">
        <f>IFERROR(__xludf.DUMMYFUNCTION("""COMPUTED_VALUE"""),10.0)</f>
        <v>10</v>
      </c>
      <c r="BD145" s="576">
        <f>IFERROR(__xludf.DUMMYFUNCTION("""COMPUTED_VALUE"""),7.0)</f>
        <v>7</v>
      </c>
      <c r="BE145" s="576" t="str">
        <f>IFERROR(__xludf.DUMMYFUNCTION("""COMPUTED_VALUE"""),"S070304")</f>
        <v>S070304</v>
      </c>
    </row>
    <row r="146">
      <c r="A146" s="576">
        <f>IFERROR(__xludf.DUMMYFUNCTION("""COMPUTED_VALUE"""),1.0)</f>
        <v>1</v>
      </c>
      <c r="B146" s="576">
        <f>IFERROR(__xludf.DUMMYFUNCTION("""COMPUTED_VALUE"""),11.0)</f>
        <v>11</v>
      </c>
      <c r="C146" s="576" t="str">
        <f>IFERROR(__xludf.DUMMYFUNCTION("""COMPUTED_VALUE"""),"A1101F")</f>
        <v>A1101F</v>
      </c>
      <c r="D146" s="576">
        <f>IFERROR(__xludf.DUMMYFUNCTION("""COMPUTED_VALUE"""),1.0)</f>
        <v>1</v>
      </c>
      <c r="E146" s="576">
        <f>IFERROR(__xludf.DUMMYFUNCTION("""COMPUTED_VALUE"""),10.0)</f>
        <v>10</v>
      </c>
      <c r="F146" s="576" t="str">
        <f>IFERROR(__xludf.DUMMYFUNCTION("""COMPUTED_VALUE"""),"B1001F")</f>
        <v>B1001F</v>
      </c>
      <c r="G146" s="576">
        <f>IFERROR(__xludf.DUMMYFUNCTION("""COMPUTED_VALUE"""),2.0)</f>
        <v>2</v>
      </c>
      <c r="H146" s="576">
        <f>IFERROR(__xludf.DUMMYFUNCTION("""COMPUTED_VALUE"""),10.0)</f>
        <v>10</v>
      </c>
      <c r="I146" s="576" t="str">
        <f>IFERROR(__xludf.DUMMYFUNCTION("""COMPUTED_VALUE"""),"C1001F")</f>
        <v>C1001F</v>
      </c>
      <c r="J146" s="576">
        <f>IFERROR(__xludf.DUMMYFUNCTION("""COMPUTED_VALUE"""),2.0)</f>
        <v>2</v>
      </c>
      <c r="K146" s="576">
        <f>IFERROR(__xludf.DUMMYFUNCTION("""COMPUTED_VALUE"""),10.0)</f>
        <v>10</v>
      </c>
      <c r="L146" s="576" t="str">
        <f>IFERROR(__xludf.DUMMYFUNCTION("""COMPUTED_VALUE"""),"D1001F")</f>
        <v>D1001F</v>
      </c>
      <c r="M146" s="576">
        <f>IFERROR(__xludf.DUMMYFUNCTION("""COMPUTED_VALUE"""),3.0)</f>
        <v>3</v>
      </c>
      <c r="N146" s="576">
        <f>IFERROR(__xludf.DUMMYFUNCTION("""COMPUTED_VALUE"""),10.0)</f>
        <v>10</v>
      </c>
      <c r="O146" s="576" t="str">
        <f>IFERROR(__xludf.DUMMYFUNCTION("""COMPUTED_VALUE"""),"E1001F")</f>
        <v>E1001F</v>
      </c>
      <c r="P146" s="576">
        <f>IFERROR(__xludf.DUMMYFUNCTION("""COMPUTED_VALUE"""),3.0)</f>
        <v>3</v>
      </c>
      <c r="Q146" s="576">
        <f>IFERROR(__xludf.DUMMYFUNCTION("""COMPUTED_VALUE"""),11.0)</f>
        <v>11</v>
      </c>
      <c r="R146" s="576" t="str">
        <f>IFERROR(__xludf.DUMMYFUNCTION("""COMPUTED_VALUE"""),"F1106F")</f>
        <v>F1106F</v>
      </c>
      <c r="S146" s="576">
        <f>IFERROR(__xludf.DUMMYFUNCTION("""COMPUTED_VALUE"""),4.0)</f>
        <v>4</v>
      </c>
      <c r="T146" s="576">
        <f>IFERROR(__xludf.DUMMYFUNCTION("""COMPUTED_VALUE"""),12.0)</f>
        <v>12</v>
      </c>
      <c r="U146" s="576" t="str">
        <f>IFERROR(__xludf.DUMMYFUNCTION("""COMPUTED_VALUE"""),"G1201F")</f>
        <v>G1201F</v>
      </c>
      <c r="V146" s="576">
        <f>IFERROR(__xludf.DUMMYFUNCTION("""COMPUTED_VALUE"""),4.0)</f>
        <v>4</v>
      </c>
      <c r="W146" s="576">
        <f>IFERROR(__xludf.DUMMYFUNCTION("""COMPUTED_VALUE"""),11.0)</f>
        <v>11</v>
      </c>
      <c r="X146" s="576" t="str">
        <f>IFERROR(__xludf.DUMMYFUNCTION("""COMPUTED_VALUE"""),"H1106F")</f>
        <v>H1106F</v>
      </c>
      <c r="Y146" s="576">
        <f>IFERROR(__xludf.DUMMYFUNCTION("""COMPUTED_VALUE"""),5.0)</f>
        <v>5</v>
      </c>
      <c r="Z146" s="576">
        <f>IFERROR(__xludf.DUMMYFUNCTION("""COMPUTED_VALUE"""),11.0)</f>
        <v>11</v>
      </c>
      <c r="AA146" s="576" t="str">
        <f>IFERROR(__xludf.DUMMYFUNCTION("""COMPUTED_VALUE"""),"I1101F")</f>
        <v>I1101F</v>
      </c>
      <c r="AB146" s="576">
        <f>IFERROR(__xludf.DUMMYFUNCTION("""COMPUTED_VALUE"""),6.0)</f>
        <v>6</v>
      </c>
      <c r="AC146" s="576">
        <f>IFERROR(__xludf.DUMMYFUNCTION("""COMPUTED_VALUE"""),10.0)</f>
        <v>10</v>
      </c>
      <c r="AD146" s="576" t="str">
        <f>IFERROR(__xludf.DUMMYFUNCTION("""COMPUTED_VALUE"""),"J1001F")</f>
        <v>J1001F</v>
      </c>
      <c r="AE146" s="576">
        <f>IFERROR(__xludf.DUMMYFUNCTION("""COMPUTED_VALUE"""),6.0)</f>
        <v>6</v>
      </c>
      <c r="AF146" s="576">
        <f>IFERROR(__xludf.DUMMYFUNCTION("""COMPUTED_VALUE"""),12.0)</f>
        <v>12</v>
      </c>
      <c r="AG146" s="576" t="str">
        <f>IFERROR(__xludf.DUMMYFUNCTION("""COMPUTED_VALUE"""),"K1201F")</f>
        <v>K1201F</v>
      </c>
      <c r="AH146" s="576">
        <f>IFERROR(__xludf.DUMMYFUNCTION("""COMPUTED_VALUE"""),7.0)</f>
        <v>7</v>
      </c>
      <c r="AI146" s="576">
        <f>IFERROR(__xludf.DUMMYFUNCTION("""COMPUTED_VALUE"""),11.0)</f>
        <v>11</v>
      </c>
      <c r="AJ146" s="576" t="str">
        <f>IFERROR(__xludf.DUMMYFUNCTION("""COMPUTED_VALUE"""),"L1103F")</f>
        <v>L1103F</v>
      </c>
      <c r="AK146" s="576">
        <f>IFERROR(__xludf.DUMMYFUNCTION("""COMPUTED_VALUE"""),7.0)</f>
        <v>7</v>
      </c>
      <c r="AL146" s="576">
        <f>IFERROR(__xludf.DUMMYFUNCTION("""COMPUTED_VALUE"""),12.0)</f>
        <v>12</v>
      </c>
      <c r="AM146" s="576" t="str">
        <f>IFERROR(__xludf.DUMMYFUNCTION("""COMPUTED_VALUE"""),"M1202F")</f>
        <v>M1202F</v>
      </c>
      <c r="AN146" s="576">
        <f>IFERROR(__xludf.DUMMYFUNCTION("""COMPUTED_VALUE"""),8.0)</f>
        <v>8</v>
      </c>
      <c r="AO146" s="576">
        <f>IFERROR(__xludf.DUMMYFUNCTION("""COMPUTED_VALUE"""),11.0)</f>
        <v>11</v>
      </c>
      <c r="AP146" s="576" t="str">
        <f>IFERROR(__xludf.DUMMYFUNCTION("""COMPUTED_VALUE"""),"N1103F")</f>
        <v>N1103F</v>
      </c>
      <c r="AQ146" s="576"/>
      <c r="AR146" s="576"/>
      <c r="AS146" s="576"/>
      <c r="AT146" s="576"/>
      <c r="AU146" s="576"/>
      <c r="AV146" s="576"/>
      <c r="AW146" s="576"/>
      <c r="AX146" s="576"/>
      <c r="AY146" s="576"/>
      <c r="AZ146" s="576"/>
      <c r="BA146" s="576"/>
      <c r="BB146" s="576"/>
      <c r="BC146" s="576">
        <f>IFERROR(__xludf.DUMMYFUNCTION("""COMPUTED_VALUE"""),10.0)</f>
        <v>10</v>
      </c>
      <c r="BD146" s="576">
        <f>IFERROR(__xludf.DUMMYFUNCTION("""COMPUTED_VALUE"""),7.0)</f>
        <v>7</v>
      </c>
      <c r="BE146" s="576" t="str">
        <f>IFERROR(__xludf.DUMMYFUNCTION("""COMPUTED_VALUE"""),"S070305")</f>
        <v>S070305</v>
      </c>
    </row>
    <row r="147">
      <c r="A147" s="576">
        <f>IFERROR(__xludf.DUMMYFUNCTION("""COMPUTED_VALUE"""),1.0)</f>
        <v>1</v>
      </c>
      <c r="B147" s="576">
        <f>IFERROR(__xludf.DUMMYFUNCTION("""COMPUTED_VALUE"""),11.0)</f>
        <v>11</v>
      </c>
      <c r="C147" s="576" t="str">
        <f>IFERROR(__xludf.DUMMYFUNCTION("""COMPUTED_VALUE"""),"A1101R")</f>
        <v>A1101R</v>
      </c>
      <c r="D147" s="576">
        <f>IFERROR(__xludf.DUMMYFUNCTION("""COMPUTED_VALUE"""),1.0)</f>
        <v>1</v>
      </c>
      <c r="E147" s="576">
        <f>IFERROR(__xludf.DUMMYFUNCTION("""COMPUTED_VALUE"""),10.0)</f>
        <v>10</v>
      </c>
      <c r="F147" s="576" t="str">
        <f>IFERROR(__xludf.DUMMYFUNCTION("""COMPUTED_VALUE"""),"B1001R")</f>
        <v>B1001R</v>
      </c>
      <c r="G147" s="576">
        <f>IFERROR(__xludf.DUMMYFUNCTION("""COMPUTED_VALUE"""),2.0)</f>
        <v>2</v>
      </c>
      <c r="H147" s="576">
        <f>IFERROR(__xludf.DUMMYFUNCTION("""COMPUTED_VALUE"""),10.0)</f>
        <v>10</v>
      </c>
      <c r="I147" s="576" t="str">
        <f>IFERROR(__xludf.DUMMYFUNCTION("""COMPUTED_VALUE"""),"C1001R")</f>
        <v>C1001R</v>
      </c>
      <c r="J147" s="576">
        <f>IFERROR(__xludf.DUMMYFUNCTION("""COMPUTED_VALUE"""),2.0)</f>
        <v>2</v>
      </c>
      <c r="K147" s="576">
        <f>IFERROR(__xludf.DUMMYFUNCTION("""COMPUTED_VALUE"""),10.0)</f>
        <v>10</v>
      </c>
      <c r="L147" s="576" t="str">
        <f>IFERROR(__xludf.DUMMYFUNCTION("""COMPUTED_VALUE"""),"D1001R")</f>
        <v>D1001R</v>
      </c>
      <c r="M147" s="576">
        <f>IFERROR(__xludf.DUMMYFUNCTION("""COMPUTED_VALUE"""),3.0)</f>
        <v>3</v>
      </c>
      <c r="N147" s="576">
        <f>IFERROR(__xludf.DUMMYFUNCTION("""COMPUTED_VALUE"""),10.0)</f>
        <v>10</v>
      </c>
      <c r="O147" s="576" t="str">
        <f>IFERROR(__xludf.DUMMYFUNCTION("""COMPUTED_VALUE"""),"E1001R")</f>
        <v>E1001R</v>
      </c>
      <c r="P147" s="576">
        <f>IFERROR(__xludf.DUMMYFUNCTION("""COMPUTED_VALUE"""),3.0)</f>
        <v>3</v>
      </c>
      <c r="Q147" s="576">
        <f>IFERROR(__xludf.DUMMYFUNCTION("""COMPUTED_VALUE"""),11.0)</f>
        <v>11</v>
      </c>
      <c r="R147" s="576" t="str">
        <f>IFERROR(__xludf.DUMMYFUNCTION("""COMPUTED_VALUE"""),"F1106R")</f>
        <v>F1106R</v>
      </c>
      <c r="S147" s="576">
        <f>IFERROR(__xludf.DUMMYFUNCTION("""COMPUTED_VALUE"""),4.0)</f>
        <v>4</v>
      </c>
      <c r="T147" s="576">
        <f>IFERROR(__xludf.DUMMYFUNCTION("""COMPUTED_VALUE"""),12.0)</f>
        <v>12</v>
      </c>
      <c r="U147" s="576" t="str">
        <f>IFERROR(__xludf.DUMMYFUNCTION("""COMPUTED_VALUE"""),"G1201R")</f>
        <v>G1201R</v>
      </c>
      <c r="V147" s="576">
        <f>IFERROR(__xludf.DUMMYFUNCTION("""COMPUTED_VALUE"""),4.0)</f>
        <v>4</v>
      </c>
      <c r="W147" s="576">
        <f>IFERROR(__xludf.DUMMYFUNCTION("""COMPUTED_VALUE"""),11.0)</f>
        <v>11</v>
      </c>
      <c r="X147" s="576" t="str">
        <f>IFERROR(__xludf.DUMMYFUNCTION("""COMPUTED_VALUE"""),"H1106R")</f>
        <v>H1106R</v>
      </c>
      <c r="Y147" s="576">
        <f>IFERROR(__xludf.DUMMYFUNCTION("""COMPUTED_VALUE"""),5.0)</f>
        <v>5</v>
      </c>
      <c r="Z147" s="576">
        <f>IFERROR(__xludf.DUMMYFUNCTION("""COMPUTED_VALUE"""),11.0)</f>
        <v>11</v>
      </c>
      <c r="AA147" s="576" t="str">
        <f>IFERROR(__xludf.DUMMYFUNCTION("""COMPUTED_VALUE"""),"I1101R")</f>
        <v>I1101R</v>
      </c>
      <c r="AB147" s="576">
        <f>IFERROR(__xludf.DUMMYFUNCTION("""COMPUTED_VALUE"""),6.0)</f>
        <v>6</v>
      </c>
      <c r="AC147" s="576">
        <f>IFERROR(__xludf.DUMMYFUNCTION("""COMPUTED_VALUE"""),10.0)</f>
        <v>10</v>
      </c>
      <c r="AD147" s="576" t="str">
        <f>IFERROR(__xludf.DUMMYFUNCTION("""COMPUTED_VALUE"""),"J1001R")</f>
        <v>J1001R</v>
      </c>
      <c r="AE147" s="576">
        <f>IFERROR(__xludf.DUMMYFUNCTION("""COMPUTED_VALUE"""),6.0)</f>
        <v>6</v>
      </c>
      <c r="AF147" s="576">
        <f>IFERROR(__xludf.DUMMYFUNCTION("""COMPUTED_VALUE"""),12.0)</f>
        <v>12</v>
      </c>
      <c r="AG147" s="576" t="str">
        <f>IFERROR(__xludf.DUMMYFUNCTION("""COMPUTED_VALUE"""),"K1201R")</f>
        <v>K1201R</v>
      </c>
      <c r="AH147" s="576">
        <f>IFERROR(__xludf.DUMMYFUNCTION("""COMPUTED_VALUE"""),7.0)</f>
        <v>7</v>
      </c>
      <c r="AI147" s="576">
        <f>IFERROR(__xludf.DUMMYFUNCTION("""COMPUTED_VALUE"""),11.0)</f>
        <v>11</v>
      </c>
      <c r="AJ147" s="576" t="str">
        <f>IFERROR(__xludf.DUMMYFUNCTION("""COMPUTED_VALUE"""),"L1103R")</f>
        <v>L1103R</v>
      </c>
      <c r="AK147" s="576">
        <f>IFERROR(__xludf.DUMMYFUNCTION("""COMPUTED_VALUE"""),7.0)</f>
        <v>7</v>
      </c>
      <c r="AL147" s="576">
        <f>IFERROR(__xludf.DUMMYFUNCTION("""COMPUTED_VALUE"""),12.0)</f>
        <v>12</v>
      </c>
      <c r="AM147" s="576" t="str">
        <f>IFERROR(__xludf.DUMMYFUNCTION("""COMPUTED_VALUE"""),"M1202R")</f>
        <v>M1202R</v>
      </c>
      <c r="AN147" s="576">
        <f>IFERROR(__xludf.DUMMYFUNCTION("""COMPUTED_VALUE"""),8.0)</f>
        <v>8</v>
      </c>
      <c r="AO147" s="576">
        <f>IFERROR(__xludf.DUMMYFUNCTION("""COMPUTED_VALUE"""),11.0)</f>
        <v>11</v>
      </c>
      <c r="AP147" s="576" t="str">
        <f>IFERROR(__xludf.DUMMYFUNCTION("""COMPUTED_VALUE"""),"N1103R")</f>
        <v>N1103R</v>
      </c>
      <c r="AQ147" s="576"/>
      <c r="AR147" s="576"/>
      <c r="AS147" s="576"/>
      <c r="AT147" s="576"/>
      <c r="AU147" s="576"/>
      <c r="AV147" s="576"/>
      <c r="AW147" s="576"/>
      <c r="AX147" s="576"/>
      <c r="AY147" s="576"/>
      <c r="AZ147" s="576"/>
      <c r="BA147" s="576"/>
      <c r="BB147" s="576"/>
      <c r="BC147" s="576">
        <f>IFERROR(__xludf.DUMMYFUNCTION("""COMPUTED_VALUE"""),10.0)</f>
        <v>10</v>
      </c>
      <c r="BD147" s="576">
        <f>IFERROR(__xludf.DUMMYFUNCTION("""COMPUTED_VALUE"""),7.0)</f>
        <v>7</v>
      </c>
      <c r="BE147" s="576" t="str">
        <f>IFERROR(__xludf.DUMMYFUNCTION("""COMPUTED_VALUE"""),"S070306")</f>
        <v>S070306</v>
      </c>
    </row>
    <row r="148">
      <c r="A148" s="576">
        <f>IFERROR(__xludf.DUMMYFUNCTION("""COMPUTED_VALUE"""),1.0)</f>
        <v>1</v>
      </c>
      <c r="B148" s="576">
        <f>IFERROR(__xludf.DUMMYFUNCTION("""COMPUTED_VALUE"""),11.0)</f>
        <v>11</v>
      </c>
      <c r="C148" s="576" t="str">
        <f>IFERROR(__xludf.DUMMYFUNCTION("""COMPUTED_VALUE"""),"A1102F")</f>
        <v>A1102F</v>
      </c>
      <c r="D148" s="576">
        <f>IFERROR(__xludf.DUMMYFUNCTION("""COMPUTED_VALUE"""),1.0)</f>
        <v>1</v>
      </c>
      <c r="E148" s="576">
        <f>IFERROR(__xludf.DUMMYFUNCTION("""COMPUTED_VALUE"""),10.0)</f>
        <v>10</v>
      </c>
      <c r="F148" s="576" t="str">
        <f>IFERROR(__xludf.DUMMYFUNCTION("""COMPUTED_VALUE"""),"B1002F")</f>
        <v>B1002F</v>
      </c>
      <c r="G148" s="576">
        <f>IFERROR(__xludf.DUMMYFUNCTION("""COMPUTED_VALUE"""),2.0)</f>
        <v>2</v>
      </c>
      <c r="H148" s="576">
        <f>IFERROR(__xludf.DUMMYFUNCTION("""COMPUTED_VALUE"""),10.0)</f>
        <v>10</v>
      </c>
      <c r="I148" s="576" t="str">
        <f>IFERROR(__xludf.DUMMYFUNCTION("""COMPUTED_VALUE"""),"C1002F")</f>
        <v>C1002F</v>
      </c>
      <c r="J148" s="576">
        <f>IFERROR(__xludf.DUMMYFUNCTION("""COMPUTED_VALUE"""),2.0)</f>
        <v>2</v>
      </c>
      <c r="K148" s="576">
        <f>IFERROR(__xludf.DUMMYFUNCTION("""COMPUTED_VALUE"""),10.0)</f>
        <v>10</v>
      </c>
      <c r="L148" s="576" t="str">
        <f>IFERROR(__xludf.DUMMYFUNCTION("""COMPUTED_VALUE"""),"D1002F")</f>
        <v>D1002F</v>
      </c>
      <c r="M148" s="576">
        <f>IFERROR(__xludf.DUMMYFUNCTION("""COMPUTED_VALUE"""),3.0)</f>
        <v>3</v>
      </c>
      <c r="N148" s="576">
        <f>IFERROR(__xludf.DUMMYFUNCTION("""COMPUTED_VALUE"""),10.0)</f>
        <v>10</v>
      </c>
      <c r="O148" s="576" t="str">
        <f>IFERROR(__xludf.DUMMYFUNCTION("""COMPUTED_VALUE"""),"E1002F")</f>
        <v>E1002F</v>
      </c>
      <c r="P148" s="576">
        <f>IFERROR(__xludf.DUMMYFUNCTION("""COMPUTED_VALUE"""),3.0)</f>
        <v>3</v>
      </c>
      <c r="Q148" s="576">
        <f>IFERROR(__xludf.DUMMYFUNCTION("""COMPUTED_VALUE"""),11.0)</f>
        <v>11</v>
      </c>
      <c r="R148" s="576" t="str">
        <f>IFERROR(__xludf.DUMMYFUNCTION("""COMPUTED_VALUE"""),"F1107F")</f>
        <v>F1107F</v>
      </c>
      <c r="S148" s="576">
        <f>IFERROR(__xludf.DUMMYFUNCTION("""COMPUTED_VALUE"""),4.0)</f>
        <v>4</v>
      </c>
      <c r="T148" s="576">
        <f>IFERROR(__xludf.DUMMYFUNCTION("""COMPUTED_VALUE"""),12.0)</f>
        <v>12</v>
      </c>
      <c r="U148" s="576" t="str">
        <f>IFERROR(__xludf.DUMMYFUNCTION("""COMPUTED_VALUE"""),"G1202F")</f>
        <v>G1202F</v>
      </c>
      <c r="V148" s="576">
        <f>IFERROR(__xludf.DUMMYFUNCTION("""COMPUTED_VALUE"""),4.0)</f>
        <v>4</v>
      </c>
      <c r="W148" s="576">
        <f>IFERROR(__xludf.DUMMYFUNCTION("""COMPUTED_VALUE"""),11.0)</f>
        <v>11</v>
      </c>
      <c r="X148" s="576" t="str">
        <f>IFERROR(__xludf.DUMMYFUNCTION("""COMPUTED_VALUE"""),"H1107F")</f>
        <v>H1107F</v>
      </c>
      <c r="Y148" s="576">
        <f>IFERROR(__xludf.DUMMYFUNCTION("""COMPUTED_VALUE"""),5.0)</f>
        <v>5</v>
      </c>
      <c r="Z148" s="576">
        <f>IFERROR(__xludf.DUMMYFUNCTION("""COMPUTED_VALUE"""),11.0)</f>
        <v>11</v>
      </c>
      <c r="AA148" s="576" t="str">
        <f>IFERROR(__xludf.DUMMYFUNCTION("""COMPUTED_VALUE"""),"I1102F")</f>
        <v>I1102F</v>
      </c>
      <c r="AB148" s="576">
        <f>IFERROR(__xludf.DUMMYFUNCTION("""COMPUTED_VALUE"""),6.0)</f>
        <v>6</v>
      </c>
      <c r="AC148" s="576">
        <f>IFERROR(__xludf.DUMMYFUNCTION("""COMPUTED_VALUE"""),10.0)</f>
        <v>10</v>
      </c>
      <c r="AD148" s="576" t="str">
        <f>IFERROR(__xludf.DUMMYFUNCTION("""COMPUTED_VALUE"""),"J1002F")</f>
        <v>J1002F</v>
      </c>
      <c r="AE148" s="576">
        <f>IFERROR(__xludf.DUMMYFUNCTION("""COMPUTED_VALUE"""),6.0)</f>
        <v>6</v>
      </c>
      <c r="AF148" s="576">
        <f>IFERROR(__xludf.DUMMYFUNCTION("""COMPUTED_VALUE"""),12.0)</f>
        <v>12</v>
      </c>
      <c r="AG148" s="576" t="str">
        <f>IFERROR(__xludf.DUMMYFUNCTION("""COMPUTED_VALUE"""),"K1202F")</f>
        <v>K1202F</v>
      </c>
      <c r="AH148" s="576">
        <f>IFERROR(__xludf.DUMMYFUNCTION("""COMPUTED_VALUE"""),7.0)</f>
        <v>7</v>
      </c>
      <c r="AI148" s="576">
        <f>IFERROR(__xludf.DUMMYFUNCTION("""COMPUTED_VALUE"""),11.0)</f>
        <v>11</v>
      </c>
      <c r="AJ148" s="576" t="str">
        <f>IFERROR(__xludf.DUMMYFUNCTION("""COMPUTED_VALUE"""),"L1104F")</f>
        <v>L1104F</v>
      </c>
      <c r="AK148" s="576">
        <f>IFERROR(__xludf.DUMMYFUNCTION("""COMPUTED_VALUE"""),7.0)</f>
        <v>7</v>
      </c>
      <c r="AL148" s="576">
        <f>IFERROR(__xludf.DUMMYFUNCTION("""COMPUTED_VALUE"""),12.0)</f>
        <v>12</v>
      </c>
      <c r="AM148" s="576" t="str">
        <f>IFERROR(__xludf.DUMMYFUNCTION("""COMPUTED_VALUE"""),"M1203F")</f>
        <v>M1203F</v>
      </c>
      <c r="AN148" s="576">
        <f>IFERROR(__xludf.DUMMYFUNCTION("""COMPUTED_VALUE"""),8.0)</f>
        <v>8</v>
      </c>
      <c r="AO148" s="576">
        <f>IFERROR(__xludf.DUMMYFUNCTION("""COMPUTED_VALUE"""),11.0)</f>
        <v>11</v>
      </c>
      <c r="AP148" s="576" t="str">
        <f>IFERROR(__xludf.DUMMYFUNCTION("""COMPUTED_VALUE"""),"N1104F")</f>
        <v>N1104F</v>
      </c>
      <c r="AQ148" s="576"/>
      <c r="AR148" s="576"/>
      <c r="AS148" s="576"/>
      <c r="AT148" s="576"/>
      <c r="AU148" s="576"/>
      <c r="AV148" s="576"/>
      <c r="AW148" s="576"/>
      <c r="AX148" s="576"/>
      <c r="AY148" s="576"/>
      <c r="AZ148" s="576"/>
      <c r="BA148" s="576"/>
      <c r="BB148" s="576"/>
      <c r="BC148" s="576">
        <f>IFERROR(__xludf.DUMMYFUNCTION("""COMPUTED_VALUE"""),10.0)</f>
        <v>10</v>
      </c>
      <c r="BD148" s="576">
        <f>IFERROR(__xludf.DUMMYFUNCTION("""COMPUTED_VALUE"""),7.0)</f>
        <v>7</v>
      </c>
      <c r="BE148" s="576" t="str">
        <f>IFERROR(__xludf.DUMMYFUNCTION("""COMPUTED_VALUE"""),"S070307")</f>
        <v>S070307</v>
      </c>
    </row>
    <row r="149">
      <c r="A149" s="576">
        <f>IFERROR(__xludf.DUMMYFUNCTION("""COMPUTED_VALUE"""),1.0)</f>
        <v>1</v>
      </c>
      <c r="B149" s="576">
        <f>IFERROR(__xludf.DUMMYFUNCTION("""COMPUTED_VALUE"""),11.0)</f>
        <v>11</v>
      </c>
      <c r="C149" s="576" t="str">
        <f>IFERROR(__xludf.DUMMYFUNCTION("""COMPUTED_VALUE"""),"A1102R")</f>
        <v>A1102R</v>
      </c>
      <c r="D149" s="576">
        <f>IFERROR(__xludf.DUMMYFUNCTION("""COMPUTED_VALUE"""),1.0)</f>
        <v>1</v>
      </c>
      <c r="E149" s="576">
        <f>IFERROR(__xludf.DUMMYFUNCTION("""COMPUTED_VALUE"""),10.0)</f>
        <v>10</v>
      </c>
      <c r="F149" s="576" t="str">
        <f>IFERROR(__xludf.DUMMYFUNCTION("""COMPUTED_VALUE"""),"B1002R")</f>
        <v>B1002R</v>
      </c>
      <c r="G149" s="576">
        <f>IFERROR(__xludf.DUMMYFUNCTION("""COMPUTED_VALUE"""),2.0)</f>
        <v>2</v>
      </c>
      <c r="H149" s="576">
        <f>IFERROR(__xludf.DUMMYFUNCTION("""COMPUTED_VALUE"""),10.0)</f>
        <v>10</v>
      </c>
      <c r="I149" s="576" t="str">
        <f>IFERROR(__xludf.DUMMYFUNCTION("""COMPUTED_VALUE"""),"C1002R")</f>
        <v>C1002R</v>
      </c>
      <c r="J149" s="576">
        <f>IFERROR(__xludf.DUMMYFUNCTION("""COMPUTED_VALUE"""),2.0)</f>
        <v>2</v>
      </c>
      <c r="K149" s="576">
        <f>IFERROR(__xludf.DUMMYFUNCTION("""COMPUTED_VALUE"""),10.0)</f>
        <v>10</v>
      </c>
      <c r="L149" s="576" t="str">
        <f>IFERROR(__xludf.DUMMYFUNCTION("""COMPUTED_VALUE"""),"D1002R")</f>
        <v>D1002R</v>
      </c>
      <c r="M149" s="576">
        <f>IFERROR(__xludf.DUMMYFUNCTION("""COMPUTED_VALUE"""),3.0)</f>
        <v>3</v>
      </c>
      <c r="N149" s="576">
        <f>IFERROR(__xludf.DUMMYFUNCTION("""COMPUTED_VALUE"""),10.0)</f>
        <v>10</v>
      </c>
      <c r="O149" s="576" t="str">
        <f>IFERROR(__xludf.DUMMYFUNCTION("""COMPUTED_VALUE"""),"E1002R")</f>
        <v>E1002R</v>
      </c>
      <c r="P149" s="576">
        <f>IFERROR(__xludf.DUMMYFUNCTION("""COMPUTED_VALUE"""),3.0)</f>
        <v>3</v>
      </c>
      <c r="Q149" s="576">
        <f>IFERROR(__xludf.DUMMYFUNCTION("""COMPUTED_VALUE"""),11.0)</f>
        <v>11</v>
      </c>
      <c r="R149" s="576" t="str">
        <f>IFERROR(__xludf.DUMMYFUNCTION("""COMPUTED_VALUE"""),"F1107R")</f>
        <v>F1107R</v>
      </c>
      <c r="S149" s="576">
        <f>IFERROR(__xludf.DUMMYFUNCTION("""COMPUTED_VALUE"""),4.0)</f>
        <v>4</v>
      </c>
      <c r="T149" s="576">
        <f>IFERROR(__xludf.DUMMYFUNCTION("""COMPUTED_VALUE"""),12.0)</f>
        <v>12</v>
      </c>
      <c r="U149" s="576" t="str">
        <f>IFERROR(__xludf.DUMMYFUNCTION("""COMPUTED_VALUE"""),"G1202R")</f>
        <v>G1202R</v>
      </c>
      <c r="V149" s="576">
        <f>IFERROR(__xludf.DUMMYFUNCTION("""COMPUTED_VALUE"""),4.0)</f>
        <v>4</v>
      </c>
      <c r="W149" s="576">
        <f>IFERROR(__xludf.DUMMYFUNCTION("""COMPUTED_VALUE"""),11.0)</f>
        <v>11</v>
      </c>
      <c r="X149" s="576" t="str">
        <f>IFERROR(__xludf.DUMMYFUNCTION("""COMPUTED_VALUE"""),"H1107R")</f>
        <v>H1107R</v>
      </c>
      <c r="Y149" s="576">
        <f>IFERROR(__xludf.DUMMYFUNCTION("""COMPUTED_VALUE"""),5.0)</f>
        <v>5</v>
      </c>
      <c r="Z149" s="576">
        <f>IFERROR(__xludf.DUMMYFUNCTION("""COMPUTED_VALUE"""),11.0)</f>
        <v>11</v>
      </c>
      <c r="AA149" s="576" t="str">
        <f>IFERROR(__xludf.DUMMYFUNCTION("""COMPUTED_VALUE"""),"I1102R")</f>
        <v>I1102R</v>
      </c>
      <c r="AB149" s="576">
        <f>IFERROR(__xludf.DUMMYFUNCTION("""COMPUTED_VALUE"""),6.0)</f>
        <v>6</v>
      </c>
      <c r="AC149" s="576">
        <f>IFERROR(__xludf.DUMMYFUNCTION("""COMPUTED_VALUE"""),10.0)</f>
        <v>10</v>
      </c>
      <c r="AD149" s="576" t="str">
        <f>IFERROR(__xludf.DUMMYFUNCTION("""COMPUTED_VALUE"""),"J1002R")</f>
        <v>J1002R</v>
      </c>
      <c r="AE149" s="576">
        <f>IFERROR(__xludf.DUMMYFUNCTION("""COMPUTED_VALUE"""),6.0)</f>
        <v>6</v>
      </c>
      <c r="AF149" s="576">
        <f>IFERROR(__xludf.DUMMYFUNCTION("""COMPUTED_VALUE"""),12.0)</f>
        <v>12</v>
      </c>
      <c r="AG149" s="576" t="str">
        <f>IFERROR(__xludf.DUMMYFUNCTION("""COMPUTED_VALUE"""),"K1202R")</f>
        <v>K1202R</v>
      </c>
      <c r="AH149" s="576">
        <f>IFERROR(__xludf.DUMMYFUNCTION("""COMPUTED_VALUE"""),7.0)</f>
        <v>7</v>
      </c>
      <c r="AI149" s="576">
        <f>IFERROR(__xludf.DUMMYFUNCTION("""COMPUTED_VALUE"""),11.0)</f>
        <v>11</v>
      </c>
      <c r="AJ149" s="576" t="str">
        <f>IFERROR(__xludf.DUMMYFUNCTION("""COMPUTED_VALUE"""),"L1104R")</f>
        <v>L1104R</v>
      </c>
      <c r="AK149" s="576">
        <f>IFERROR(__xludf.DUMMYFUNCTION("""COMPUTED_VALUE"""),7.0)</f>
        <v>7</v>
      </c>
      <c r="AL149" s="576">
        <f>IFERROR(__xludf.DUMMYFUNCTION("""COMPUTED_VALUE"""),12.0)</f>
        <v>12</v>
      </c>
      <c r="AM149" s="576" t="str">
        <f>IFERROR(__xludf.DUMMYFUNCTION("""COMPUTED_VALUE"""),"M1203R")</f>
        <v>M1203R</v>
      </c>
      <c r="AN149" s="576">
        <f>IFERROR(__xludf.DUMMYFUNCTION("""COMPUTED_VALUE"""),8.0)</f>
        <v>8</v>
      </c>
      <c r="AO149" s="576">
        <f>IFERROR(__xludf.DUMMYFUNCTION("""COMPUTED_VALUE"""),11.0)</f>
        <v>11</v>
      </c>
      <c r="AP149" s="576" t="str">
        <f>IFERROR(__xludf.DUMMYFUNCTION("""COMPUTED_VALUE"""),"N1104R")</f>
        <v>N1104R</v>
      </c>
      <c r="AQ149" s="576"/>
      <c r="AR149" s="576"/>
      <c r="AS149" s="576"/>
      <c r="AT149" s="576"/>
      <c r="AU149" s="576"/>
      <c r="AV149" s="576"/>
      <c r="AW149" s="576"/>
      <c r="AX149" s="576"/>
      <c r="AY149" s="576"/>
      <c r="AZ149" s="576"/>
      <c r="BA149" s="576"/>
      <c r="BB149" s="576"/>
      <c r="BC149" s="576">
        <f>IFERROR(__xludf.DUMMYFUNCTION("""COMPUTED_VALUE"""),10.0)</f>
        <v>10</v>
      </c>
      <c r="BD149" s="576">
        <f>IFERROR(__xludf.DUMMYFUNCTION("""COMPUTED_VALUE"""),8.0)</f>
        <v>8</v>
      </c>
      <c r="BE149" s="576" t="str">
        <f>IFERROR(__xludf.DUMMYFUNCTION("""COMPUTED_VALUE"""),"S080101")</f>
        <v>S080101</v>
      </c>
    </row>
    <row r="150">
      <c r="A150" s="576">
        <f>IFERROR(__xludf.DUMMYFUNCTION("""COMPUTED_VALUE"""),1.0)</f>
        <v>1</v>
      </c>
      <c r="B150" s="576">
        <f>IFERROR(__xludf.DUMMYFUNCTION("""COMPUTED_VALUE"""),11.0)</f>
        <v>11</v>
      </c>
      <c r="C150" s="576" t="str">
        <f>IFERROR(__xludf.DUMMYFUNCTION("""COMPUTED_VALUE"""),"A1103F")</f>
        <v>A1103F</v>
      </c>
      <c r="D150" s="576">
        <f>IFERROR(__xludf.DUMMYFUNCTION("""COMPUTED_VALUE"""),1.0)</f>
        <v>1</v>
      </c>
      <c r="E150" s="576">
        <f>IFERROR(__xludf.DUMMYFUNCTION("""COMPUTED_VALUE"""),10.0)</f>
        <v>10</v>
      </c>
      <c r="F150" s="576" t="str">
        <f>IFERROR(__xludf.DUMMYFUNCTION("""COMPUTED_VALUE"""),"B1003F")</f>
        <v>B1003F</v>
      </c>
      <c r="G150" s="576">
        <f>IFERROR(__xludf.DUMMYFUNCTION("""COMPUTED_VALUE"""),2.0)</f>
        <v>2</v>
      </c>
      <c r="H150" s="576">
        <f>IFERROR(__xludf.DUMMYFUNCTION("""COMPUTED_VALUE"""),10.0)</f>
        <v>10</v>
      </c>
      <c r="I150" s="576" t="str">
        <f>IFERROR(__xludf.DUMMYFUNCTION("""COMPUTED_VALUE"""),"C1003F")</f>
        <v>C1003F</v>
      </c>
      <c r="J150" s="576">
        <f>IFERROR(__xludf.DUMMYFUNCTION("""COMPUTED_VALUE"""),2.0)</f>
        <v>2</v>
      </c>
      <c r="K150" s="576">
        <f>IFERROR(__xludf.DUMMYFUNCTION("""COMPUTED_VALUE"""),10.0)</f>
        <v>10</v>
      </c>
      <c r="L150" s="576" t="str">
        <f>IFERROR(__xludf.DUMMYFUNCTION("""COMPUTED_VALUE"""),"D1003F")</f>
        <v>D1003F</v>
      </c>
      <c r="M150" s="576">
        <f>IFERROR(__xludf.DUMMYFUNCTION("""COMPUTED_VALUE"""),3.0)</f>
        <v>3</v>
      </c>
      <c r="N150" s="576">
        <f>IFERROR(__xludf.DUMMYFUNCTION("""COMPUTED_VALUE"""),10.0)</f>
        <v>10</v>
      </c>
      <c r="O150" s="576" t="str">
        <f>IFERROR(__xludf.DUMMYFUNCTION("""COMPUTED_VALUE"""),"E1003F")</f>
        <v>E1003F</v>
      </c>
      <c r="P150" s="576">
        <f>IFERROR(__xludf.DUMMYFUNCTION("""COMPUTED_VALUE"""),3.0)</f>
        <v>3</v>
      </c>
      <c r="Q150" s="576">
        <f>IFERROR(__xludf.DUMMYFUNCTION("""COMPUTED_VALUE"""),12.0)</f>
        <v>12</v>
      </c>
      <c r="R150" s="576" t="str">
        <f>IFERROR(__xludf.DUMMYFUNCTION("""COMPUTED_VALUE"""),"F1204F")</f>
        <v>F1204F</v>
      </c>
      <c r="S150" s="576">
        <f>IFERROR(__xludf.DUMMYFUNCTION("""COMPUTED_VALUE"""),4.0)</f>
        <v>4</v>
      </c>
      <c r="T150" s="576">
        <f>IFERROR(__xludf.DUMMYFUNCTION("""COMPUTED_VALUE"""),12.0)</f>
        <v>12</v>
      </c>
      <c r="U150" s="576" t="str">
        <f>IFERROR(__xludf.DUMMYFUNCTION("""COMPUTED_VALUE"""),"G1203F")</f>
        <v>G1203F</v>
      </c>
      <c r="V150" s="576">
        <f>IFERROR(__xludf.DUMMYFUNCTION("""COMPUTED_VALUE"""),4.0)</f>
        <v>4</v>
      </c>
      <c r="W150" s="576">
        <f>IFERROR(__xludf.DUMMYFUNCTION("""COMPUTED_VALUE"""),12.0)</f>
        <v>12</v>
      </c>
      <c r="X150" s="576" t="str">
        <f>IFERROR(__xludf.DUMMYFUNCTION("""COMPUTED_VALUE"""),"H1204F")</f>
        <v>H1204F</v>
      </c>
      <c r="Y150" s="576">
        <f>IFERROR(__xludf.DUMMYFUNCTION("""COMPUTED_VALUE"""),5.0)</f>
        <v>5</v>
      </c>
      <c r="Z150" s="576">
        <f>IFERROR(__xludf.DUMMYFUNCTION("""COMPUTED_VALUE"""),11.0)</f>
        <v>11</v>
      </c>
      <c r="AA150" s="576" t="str">
        <f>IFERROR(__xludf.DUMMYFUNCTION("""COMPUTED_VALUE"""),"I1103F")</f>
        <v>I1103F</v>
      </c>
      <c r="AB150" s="576">
        <f>IFERROR(__xludf.DUMMYFUNCTION("""COMPUTED_VALUE"""),6.0)</f>
        <v>6</v>
      </c>
      <c r="AC150" s="576">
        <f>IFERROR(__xludf.DUMMYFUNCTION("""COMPUTED_VALUE"""),10.0)</f>
        <v>10</v>
      </c>
      <c r="AD150" s="576" t="str">
        <f>IFERROR(__xludf.DUMMYFUNCTION("""COMPUTED_VALUE"""),"J1003F")</f>
        <v>J1003F</v>
      </c>
      <c r="AE150" s="576">
        <f>IFERROR(__xludf.DUMMYFUNCTION("""COMPUTED_VALUE"""),6.0)</f>
        <v>6</v>
      </c>
      <c r="AF150" s="576">
        <f>IFERROR(__xludf.DUMMYFUNCTION("""COMPUTED_VALUE"""),12.0)</f>
        <v>12</v>
      </c>
      <c r="AG150" s="576" t="str">
        <f>IFERROR(__xludf.DUMMYFUNCTION("""COMPUTED_VALUE"""),"K1203F")</f>
        <v>K1203F</v>
      </c>
      <c r="AH150" s="576">
        <f>IFERROR(__xludf.DUMMYFUNCTION("""COMPUTED_VALUE"""),7.0)</f>
        <v>7</v>
      </c>
      <c r="AI150" s="576">
        <f>IFERROR(__xludf.DUMMYFUNCTION("""COMPUTED_VALUE"""),11.0)</f>
        <v>11</v>
      </c>
      <c r="AJ150" s="576" t="str">
        <f>IFERROR(__xludf.DUMMYFUNCTION("""COMPUTED_VALUE"""),"L1105F")</f>
        <v>L1105F</v>
      </c>
      <c r="AK150" s="576">
        <f>IFERROR(__xludf.DUMMYFUNCTION("""COMPUTED_VALUE"""),7.0)</f>
        <v>7</v>
      </c>
      <c r="AL150" s="576">
        <f>IFERROR(__xludf.DUMMYFUNCTION("""COMPUTED_VALUE"""),12.0)</f>
        <v>12</v>
      </c>
      <c r="AM150" s="576" t="str">
        <f>IFERROR(__xludf.DUMMYFUNCTION("""COMPUTED_VALUE"""),"M1204F")</f>
        <v>M1204F</v>
      </c>
      <c r="AN150" s="576">
        <f>IFERROR(__xludf.DUMMYFUNCTION("""COMPUTED_VALUE"""),8.0)</f>
        <v>8</v>
      </c>
      <c r="AO150" s="576">
        <f>IFERROR(__xludf.DUMMYFUNCTION("""COMPUTED_VALUE"""),11.0)</f>
        <v>11</v>
      </c>
      <c r="AP150" s="576" t="str">
        <f>IFERROR(__xludf.DUMMYFUNCTION("""COMPUTED_VALUE"""),"N1105F")</f>
        <v>N1105F</v>
      </c>
      <c r="AQ150" s="576"/>
      <c r="AR150" s="576"/>
      <c r="AS150" s="576"/>
      <c r="AT150" s="576"/>
      <c r="AU150" s="576"/>
      <c r="AV150" s="576"/>
      <c r="AW150" s="576"/>
      <c r="AX150" s="576"/>
      <c r="AY150" s="576"/>
      <c r="AZ150" s="576"/>
      <c r="BA150" s="576"/>
      <c r="BB150" s="576"/>
      <c r="BC150" s="576">
        <f>IFERROR(__xludf.DUMMYFUNCTION("""COMPUTED_VALUE"""),10.0)</f>
        <v>10</v>
      </c>
      <c r="BD150" s="576">
        <f>IFERROR(__xludf.DUMMYFUNCTION("""COMPUTED_VALUE"""),8.0)</f>
        <v>8</v>
      </c>
      <c r="BE150" s="576" t="str">
        <f>IFERROR(__xludf.DUMMYFUNCTION("""COMPUTED_VALUE"""),"S080102")</f>
        <v>S080102</v>
      </c>
    </row>
    <row r="151">
      <c r="A151" s="576">
        <f>IFERROR(__xludf.DUMMYFUNCTION("""COMPUTED_VALUE"""),1.0)</f>
        <v>1</v>
      </c>
      <c r="B151" s="576">
        <f>IFERROR(__xludf.DUMMYFUNCTION("""COMPUTED_VALUE"""),11.0)</f>
        <v>11</v>
      </c>
      <c r="C151" s="576" t="str">
        <f>IFERROR(__xludf.DUMMYFUNCTION("""COMPUTED_VALUE"""),"A1103R")</f>
        <v>A1103R</v>
      </c>
      <c r="D151" s="576">
        <f>IFERROR(__xludf.DUMMYFUNCTION("""COMPUTED_VALUE"""),1.0)</f>
        <v>1</v>
      </c>
      <c r="E151" s="576">
        <f>IFERROR(__xludf.DUMMYFUNCTION("""COMPUTED_VALUE"""),10.0)</f>
        <v>10</v>
      </c>
      <c r="F151" s="576" t="str">
        <f>IFERROR(__xludf.DUMMYFUNCTION("""COMPUTED_VALUE"""),"B1003R")</f>
        <v>B1003R</v>
      </c>
      <c r="G151" s="576">
        <f>IFERROR(__xludf.DUMMYFUNCTION("""COMPUTED_VALUE"""),2.0)</f>
        <v>2</v>
      </c>
      <c r="H151" s="576">
        <f>IFERROR(__xludf.DUMMYFUNCTION("""COMPUTED_VALUE"""),10.0)</f>
        <v>10</v>
      </c>
      <c r="I151" s="576" t="str">
        <f>IFERROR(__xludf.DUMMYFUNCTION("""COMPUTED_VALUE"""),"C1003R")</f>
        <v>C1003R</v>
      </c>
      <c r="J151" s="576">
        <f>IFERROR(__xludf.DUMMYFUNCTION("""COMPUTED_VALUE"""),2.0)</f>
        <v>2</v>
      </c>
      <c r="K151" s="576">
        <f>IFERROR(__xludf.DUMMYFUNCTION("""COMPUTED_VALUE"""),10.0)</f>
        <v>10</v>
      </c>
      <c r="L151" s="576" t="str">
        <f>IFERROR(__xludf.DUMMYFUNCTION("""COMPUTED_VALUE"""),"D1003R")</f>
        <v>D1003R</v>
      </c>
      <c r="M151" s="576">
        <f>IFERROR(__xludf.DUMMYFUNCTION("""COMPUTED_VALUE"""),3.0)</f>
        <v>3</v>
      </c>
      <c r="N151" s="576">
        <f>IFERROR(__xludf.DUMMYFUNCTION("""COMPUTED_VALUE"""),10.0)</f>
        <v>10</v>
      </c>
      <c r="O151" s="576" t="str">
        <f>IFERROR(__xludf.DUMMYFUNCTION("""COMPUTED_VALUE"""),"E1003R")</f>
        <v>E1003R</v>
      </c>
      <c r="P151" s="576">
        <f>IFERROR(__xludf.DUMMYFUNCTION("""COMPUTED_VALUE"""),3.0)</f>
        <v>3</v>
      </c>
      <c r="Q151" s="576">
        <f>IFERROR(__xludf.DUMMYFUNCTION("""COMPUTED_VALUE"""),12.0)</f>
        <v>12</v>
      </c>
      <c r="R151" s="576" t="str">
        <f>IFERROR(__xludf.DUMMYFUNCTION("""COMPUTED_VALUE"""),"F1204R")</f>
        <v>F1204R</v>
      </c>
      <c r="S151" s="576">
        <f>IFERROR(__xludf.DUMMYFUNCTION("""COMPUTED_VALUE"""),4.0)</f>
        <v>4</v>
      </c>
      <c r="T151" s="576">
        <f>IFERROR(__xludf.DUMMYFUNCTION("""COMPUTED_VALUE"""),12.0)</f>
        <v>12</v>
      </c>
      <c r="U151" s="576" t="str">
        <f>IFERROR(__xludf.DUMMYFUNCTION("""COMPUTED_VALUE"""),"G1203R")</f>
        <v>G1203R</v>
      </c>
      <c r="V151" s="576">
        <f>IFERROR(__xludf.DUMMYFUNCTION("""COMPUTED_VALUE"""),4.0)</f>
        <v>4</v>
      </c>
      <c r="W151" s="576">
        <f>IFERROR(__xludf.DUMMYFUNCTION("""COMPUTED_VALUE"""),12.0)</f>
        <v>12</v>
      </c>
      <c r="X151" s="576" t="str">
        <f>IFERROR(__xludf.DUMMYFUNCTION("""COMPUTED_VALUE"""),"H1204R")</f>
        <v>H1204R</v>
      </c>
      <c r="Y151" s="576">
        <f>IFERROR(__xludf.DUMMYFUNCTION("""COMPUTED_VALUE"""),5.0)</f>
        <v>5</v>
      </c>
      <c r="Z151" s="576">
        <f>IFERROR(__xludf.DUMMYFUNCTION("""COMPUTED_VALUE"""),11.0)</f>
        <v>11</v>
      </c>
      <c r="AA151" s="576" t="str">
        <f>IFERROR(__xludf.DUMMYFUNCTION("""COMPUTED_VALUE"""),"I1103R")</f>
        <v>I1103R</v>
      </c>
      <c r="AB151" s="576">
        <f>IFERROR(__xludf.DUMMYFUNCTION("""COMPUTED_VALUE"""),6.0)</f>
        <v>6</v>
      </c>
      <c r="AC151" s="576">
        <f>IFERROR(__xludf.DUMMYFUNCTION("""COMPUTED_VALUE"""),10.0)</f>
        <v>10</v>
      </c>
      <c r="AD151" s="576" t="str">
        <f>IFERROR(__xludf.DUMMYFUNCTION("""COMPUTED_VALUE"""),"J1003R")</f>
        <v>J1003R</v>
      </c>
      <c r="AE151" s="576">
        <f>IFERROR(__xludf.DUMMYFUNCTION("""COMPUTED_VALUE"""),6.0)</f>
        <v>6</v>
      </c>
      <c r="AF151" s="576">
        <f>IFERROR(__xludf.DUMMYFUNCTION("""COMPUTED_VALUE"""),12.0)</f>
        <v>12</v>
      </c>
      <c r="AG151" s="576" t="str">
        <f>IFERROR(__xludf.DUMMYFUNCTION("""COMPUTED_VALUE"""),"K1203R")</f>
        <v>K1203R</v>
      </c>
      <c r="AH151" s="576">
        <f>IFERROR(__xludf.DUMMYFUNCTION("""COMPUTED_VALUE"""),7.0)</f>
        <v>7</v>
      </c>
      <c r="AI151" s="576">
        <f>IFERROR(__xludf.DUMMYFUNCTION("""COMPUTED_VALUE"""),11.0)</f>
        <v>11</v>
      </c>
      <c r="AJ151" s="576" t="str">
        <f>IFERROR(__xludf.DUMMYFUNCTION("""COMPUTED_VALUE"""),"L1105R")</f>
        <v>L1105R</v>
      </c>
      <c r="AK151" s="576">
        <f>IFERROR(__xludf.DUMMYFUNCTION("""COMPUTED_VALUE"""),7.0)</f>
        <v>7</v>
      </c>
      <c r="AL151" s="576">
        <f>IFERROR(__xludf.DUMMYFUNCTION("""COMPUTED_VALUE"""),12.0)</f>
        <v>12</v>
      </c>
      <c r="AM151" s="576" t="str">
        <f>IFERROR(__xludf.DUMMYFUNCTION("""COMPUTED_VALUE"""),"M1204R")</f>
        <v>M1204R</v>
      </c>
      <c r="AN151" s="576">
        <f>IFERROR(__xludf.DUMMYFUNCTION("""COMPUTED_VALUE"""),8.0)</f>
        <v>8</v>
      </c>
      <c r="AO151" s="576">
        <f>IFERROR(__xludf.DUMMYFUNCTION("""COMPUTED_VALUE"""),11.0)</f>
        <v>11</v>
      </c>
      <c r="AP151" s="576" t="str">
        <f>IFERROR(__xludf.DUMMYFUNCTION("""COMPUTED_VALUE"""),"N1105R")</f>
        <v>N1105R</v>
      </c>
      <c r="AQ151" s="576"/>
      <c r="AR151" s="576"/>
      <c r="AS151" s="576"/>
      <c r="AT151" s="576"/>
      <c r="AU151" s="576"/>
      <c r="AV151" s="576"/>
      <c r="AW151" s="576"/>
      <c r="AX151" s="576"/>
      <c r="AY151" s="576"/>
      <c r="AZ151" s="576"/>
      <c r="BA151" s="576"/>
      <c r="BB151" s="576"/>
      <c r="BC151" s="576">
        <f>IFERROR(__xludf.DUMMYFUNCTION("""COMPUTED_VALUE"""),10.0)</f>
        <v>10</v>
      </c>
      <c r="BD151" s="576">
        <f>IFERROR(__xludf.DUMMYFUNCTION("""COMPUTED_VALUE"""),8.0)</f>
        <v>8</v>
      </c>
      <c r="BE151" s="576" t="str">
        <f>IFERROR(__xludf.DUMMYFUNCTION("""COMPUTED_VALUE"""),"S080103")</f>
        <v>S080103</v>
      </c>
    </row>
    <row r="152">
      <c r="A152" s="576">
        <f>IFERROR(__xludf.DUMMYFUNCTION("""COMPUTED_VALUE"""),1.0)</f>
        <v>1</v>
      </c>
      <c r="B152" s="576">
        <f>IFERROR(__xludf.DUMMYFUNCTION("""COMPUTED_VALUE"""),11.0)</f>
        <v>11</v>
      </c>
      <c r="C152" s="576" t="str">
        <f>IFERROR(__xludf.DUMMYFUNCTION("""COMPUTED_VALUE"""),"A1104F")</f>
        <v>A1104F</v>
      </c>
      <c r="D152" s="576">
        <f>IFERROR(__xludf.DUMMYFUNCTION("""COMPUTED_VALUE"""),1.0)</f>
        <v>1</v>
      </c>
      <c r="E152" s="576">
        <f>IFERROR(__xludf.DUMMYFUNCTION("""COMPUTED_VALUE"""),10.0)</f>
        <v>10</v>
      </c>
      <c r="F152" s="576" t="str">
        <f>IFERROR(__xludf.DUMMYFUNCTION("""COMPUTED_VALUE"""),"B1004F")</f>
        <v>B1004F</v>
      </c>
      <c r="G152" s="576">
        <f>IFERROR(__xludf.DUMMYFUNCTION("""COMPUTED_VALUE"""),2.0)</f>
        <v>2</v>
      </c>
      <c r="H152" s="576">
        <f>IFERROR(__xludf.DUMMYFUNCTION("""COMPUTED_VALUE"""),10.0)</f>
        <v>10</v>
      </c>
      <c r="I152" s="576" t="str">
        <f>IFERROR(__xludf.DUMMYFUNCTION("""COMPUTED_VALUE"""),"C1004F")</f>
        <v>C1004F</v>
      </c>
      <c r="J152" s="576">
        <f>IFERROR(__xludf.DUMMYFUNCTION("""COMPUTED_VALUE"""),2.0)</f>
        <v>2</v>
      </c>
      <c r="K152" s="576">
        <f>IFERROR(__xludf.DUMMYFUNCTION("""COMPUTED_VALUE"""),10.0)</f>
        <v>10</v>
      </c>
      <c r="L152" s="576" t="str">
        <f>IFERROR(__xludf.DUMMYFUNCTION("""COMPUTED_VALUE"""),"D1004F")</f>
        <v>D1004F</v>
      </c>
      <c r="M152" s="576">
        <f>IFERROR(__xludf.DUMMYFUNCTION("""COMPUTED_VALUE"""),3.0)</f>
        <v>3</v>
      </c>
      <c r="N152" s="576">
        <f>IFERROR(__xludf.DUMMYFUNCTION("""COMPUTED_VALUE"""),10.0)</f>
        <v>10</v>
      </c>
      <c r="O152" s="576" t="str">
        <f>IFERROR(__xludf.DUMMYFUNCTION("""COMPUTED_VALUE"""),"E1004F")</f>
        <v>E1004F</v>
      </c>
      <c r="P152" s="576">
        <f>IFERROR(__xludf.DUMMYFUNCTION("""COMPUTED_VALUE"""),3.0)</f>
        <v>3</v>
      </c>
      <c r="Q152" s="576">
        <f>IFERROR(__xludf.DUMMYFUNCTION("""COMPUTED_VALUE"""),12.0)</f>
        <v>12</v>
      </c>
      <c r="R152" s="576" t="str">
        <f>IFERROR(__xludf.DUMMYFUNCTION("""COMPUTED_VALUE"""),"F1205F")</f>
        <v>F1205F</v>
      </c>
      <c r="S152" s="576">
        <f>IFERROR(__xludf.DUMMYFUNCTION("""COMPUTED_VALUE"""),4.0)</f>
        <v>4</v>
      </c>
      <c r="T152" s="576">
        <f>IFERROR(__xludf.DUMMYFUNCTION("""COMPUTED_VALUE"""),12.0)</f>
        <v>12</v>
      </c>
      <c r="U152" s="576" t="str">
        <f>IFERROR(__xludf.DUMMYFUNCTION("""COMPUTED_VALUE"""),"G1204F")</f>
        <v>G1204F</v>
      </c>
      <c r="V152" s="576">
        <f>IFERROR(__xludf.DUMMYFUNCTION("""COMPUTED_VALUE"""),4.0)</f>
        <v>4</v>
      </c>
      <c r="W152" s="576">
        <f>IFERROR(__xludf.DUMMYFUNCTION("""COMPUTED_VALUE"""),12.0)</f>
        <v>12</v>
      </c>
      <c r="X152" s="576" t="str">
        <f>IFERROR(__xludf.DUMMYFUNCTION("""COMPUTED_VALUE"""),"H1205F")</f>
        <v>H1205F</v>
      </c>
      <c r="Y152" s="576">
        <f>IFERROR(__xludf.DUMMYFUNCTION("""COMPUTED_VALUE"""),5.0)</f>
        <v>5</v>
      </c>
      <c r="Z152" s="576">
        <f>IFERROR(__xludf.DUMMYFUNCTION("""COMPUTED_VALUE"""),11.0)</f>
        <v>11</v>
      </c>
      <c r="AA152" s="576" t="str">
        <f>IFERROR(__xludf.DUMMYFUNCTION("""COMPUTED_VALUE"""),"I1104F")</f>
        <v>I1104F</v>
      </c>
      <c r="AB152" s="576">
        <f>IFERROR(__xludf.DUMMYFUNCTION("""COMPUTED_VALUE"""),6.0)</f>
        <v>6</v>
      </c>
      <c r="AC152" s="576">
        <f>IFERROR(__xludf.DUMMYFUNCTION("""COMPUTED_VALUE"""),10.0)</f>
        <v>10</v>
      </c>
      <c r="AD152" s="576" t="str">
        <f>IFERROR(__xludf.DUMMYFUNCTION("""COMPUTED_VALUE"""),"J1004F")</f>
        <v>J1004F</v>
      </c>
      <c r="AE152" s="576">
        <f>IFERROR(__xludf.DUMMYFUNCTION("""COMPUTED_VALUE"""),6.0)</f>
        <v>6</v>
      </c>
      <c r="AF152" s="576">
        <f>IFERROR(__xludf.DUMMYFUNCTION("""COMPUTED_VALUE"""),12.0)</f>
        <v>12</v>
      </c>
      <c r="AG152" s="576" t="str">
        <f>IFERROR(__xludf.DUMMYFUNCTION("""COMPUTED_VALUE"""),"K1204F")</f>
        <v>K1204F</v>
      </c>
      <c r="AH152" s="576">
        <f>IFERROR(__xludf.DUMMYFUNCTION("""COMPUTED_VALUE"""),7.0)</f>
        <v>7</v>
      </c>
      <c r="AI152" s="576">
        <f>IFERROR(__xludf.DUMMYFUNCTION("""COMPUTED_VALUE"""),11.0)</f>
        <v>11</v>
      </c>
      <c r="AJ152" s="576" t="str">
        <f>IFERROR(__xludf.DUMMYFUNCTION("""COMPUTED_VALUE"""),"L1106F")</f>
        <v>L1106F</v>
      </c>
      <c r="AK152" s="576">
        <f>IFERROR(__xludf.DUMMYFUNCTION("""COMPUTED_VALUE"""),7.0)</f>
        <v>7</v>
      </c>
      <c r="AL152" s="576">
        <f>IFERROR(__xludf.DUMMYFUNCTION("""COMPUTED_VALUE"""),12.0)</f>
        <v>12</v>
      </c>
      <c r="AM152" s="576" t="str">
        <f>IFERROR(__xludf.DUMMYFUNCTION("""COMPUTED_VALUE"""),"M1205F")</f>
        <v>M1205F</v>
      </c>
      <c r="AN152" s="576">
        <f>IFERROR(__xludf.DUMMYFUNCTION("""COMPUTED_VALUE"""),8.0)</f>
        <v>8</v>
      </c>
      <c r="AO152" s="576">
        <f>IFERROR(__xludf.DUMMYFUNCTION("""COMPUTED_VALUE"""),11.0)</f>
        <v>11</v>
      </c>
      <c r="AP152" s="576" t="str">
        <f>IFERROR(__xludf.DUMMYFUNCTION("""COMPUTED_VALUE"""),"N1106F")</f>
        <v>N1106F</v>
      </c>
      <c r="AQ152" s="576"/>
      <c r="AR152" s="576"/>
      <c r="AS152" s="576"/>
      <c r="AT152" s="576"/>
      <c r="AU152" s="576"/>
      <c r="AV152" s="576"/>
      <c r="AW152" s="576"/>
      <c r="AX152" s="576"/>
      <c r="AY152" s="576"/>
      <c r="AZ152" s="576"/>
      <c r="BA152" s="576"/>
      <c r="BB152" s="576"/>
      <c r="BC152" s="576">
        <f>IFERROR(__xludf.DUMMYFUNCTION("""COMPUTED_VALUE"""),10.0)</f>
        <v>10</v>
      </c>
      <c r="BD152" s="576">
        <f>IFERROR(__xludf.DUMMYFUNCTION("""COMPUTED_VALUE"""),8.0)</f>
        <v>8</v>
      </c>
      <c r="BE152" s="576" t="str">
        <f>IFERROR(__xludf.DUMMYFUNCTION("""COMPUTED_VALUE"""),"S080104")</f>
        <v>S080104</v>
      </c>
    </row>
    <row r="153">
      <c r="A153" s="576">
        <f>IFERROR(__xludf.DUMMYFUNCTION("""COMPUTED_VALUE"""),1.0)</f>
        <v>1</v>
      </c>
      <c r="B153" s="576">
        <f>IFERROR(__xludf.DUMMYFUNCTION("""COMPUTED_VALUE"""),11.0)</f>
        <v>11</v>
      </c>
      <c r="C153" s="576" t="str">
        <f>IFERROR(__xludf.DUMMYFUNCTION("""COMPUTED_VALUE"""),"A1104R")</f>
        <v>A1104R</v>
      </c>
      <c r="D153" s="576">
        <f>IFERROR(__xludf.DUMMYFUNCTION("""COMPUTED_VALUE"""),1.0)</f>
        <v>1</v>
      </c>
      <c r="E153" s="576">
        <f>IFERROR(__xludf.DUMMYFUNCTION("""COMPUTED_VALUE"""),10.0)</f>
        <v>10</v>
      </c>
      <c r="F153" s="576" t="str">
        <f>IFERROR(__xludf.DUMMYFUNCTION("""COMPUTED_VALUE"""),"B1004R")</f>
        <v>B1004R</v>
      </c>
      <c r="G153" s="576">
        <f>IFERROR(__xludf.DUMMYFUNCTION("""COMPUTED_VALUE"""),2.0)</f>
        <v>2</v>
      </c>
      <c r="H153" s="576">
        <f>IFERROR(__xludf.DUMMYFUNCTION("""COMPUTED_VALUE"""),10.0)</f>
        <v>10</v>
      </c>
      <c r="I153" s="576" t="str">
        <f>IFERROR(__xludf.DUMMYFUNCTION("""COMPUTED_VALUE"""),"C1004R")</f>
        <v>C1004R</v>
      </c>
      <c r="J153" s="576">
        <f>IFERROR(__xludf.DUMMYFUNCTION("""COMPUTED_VALUE"""),2.0)</f>
        <v>2</v>
      </c>
      <c r="K153" s="576">
        <f>IFERROR(__xludf.DUMMYFUNCTION("""COMPUTED_VALUE"""),10.0)</f>
        <v>10</v>
      </c>
      <c r="L153" s="576" t="str">
        <f>IFERROR(__xludf.DUMMYFUNCTION("""COMPUTED_VALUE"""),"D1004R")</f>
        <v>D1004R</v>
      </c>
      <c r="M153" s="576">
        <f>IFERROR(__xludf.DUMMYFUNCTION("""COMPUTED_VALUE"""),3.0)</f>
        <v>3</v>
      </c>
      <c r="N153" s="576">
        <f>IFERROR(__xludf.DUMMYFUNCTION("""COMPUTED_VALUE"""),10.0)</f>
        <v>10</v>
      </c>
      <c r="O153" s="576" t="str">
        <f>IFERROR(__xludf.DUMMYFUNCTION("""COMPUTED_VALUE"""),"E1004R")</f>
        <v>E1004R</v>
      </c>
      <c r="P153" s="576">
        <f>IFERROR(__xludf.DUMMYFUNCTION("""COMPUTED_VALUE"""),3.0)</f>
        <v>3</v>
      </c>
      <c r="Q153" s="576">
        <f>IFERROR(__xludf.DUMMYFUNCTION("""COMPUTED_VALUE"""),12.0)</f>
        <v>12</v>
      </c>
      <c r="R153" s="576" t="str">
        <f>IFERROR(__xludf.DUMMYFUNCTION("""COMPUTED_VALUE"""),"F1205R")</f>
        <v>F1205R</v>
      </c>
      <c r="S153" s="576">
        <f>IFERROR(__xludf.DUMMYFUNCTION("""COMPUTED_VALUE"""),4.0)</f>
        <v>4</v>
      </c>
      <c r="T153" s="576">
        <f>IFERROR(__xludf.DUMMYFUNCTION("""COMPUTED_VALUE"""),12.0)</f>
        <v>12</v>
      </c>
      <c r="U153" s="576" t="str">
        <f>IFERROR(__xludf.DUMMYFUNCTION("""COMPUTED_VALUE"""),"G1204R")</f>
        <v>G1204R</v>
      </c>
      <c r="V153" s="576">
        <f>IFERROR(__xludf.DUMMYFUNCTION("""COMPUTED_VALUE"""),4.0)</f>
        <v>4</v>
      </c>
      <c r="W153" s="576">
        <f>IFERROR(__xludf.DUMMYFUNCTION("""COMPUTED_VALUE"""),12.0)</f>
        <v>12</v>
      </c>
      <c r="X153" s="576" t="str">
        <f>IFERROR(__xludf.DUMMYFUNCTION("""COMPUTED_VALUE"""),"H1205R")</f>
        <v>H1205R</v>
      </c>
      <c r="Y153" s="576">
        <f>IFERROR(__xludf.DUMMYFUNCTION("""COMPUTED_VALUE"""),5.0)</f>
        <v>5</v>
      </c>
      <c r="Z153" s="576">
        <f>IFERROR(__xludf.DUMMYFUNCTION("""COMPUTED_VALUE"""),11.0)</f>
        <v>11</v>
      </c>
      <c r="AA153" s="576" t="str">
        <f>IFERROR(__xludf.DUMMYFUNCTION("""COMPUTED_VALUE"""),"I1104R")</f>
        <v>I1104R</v>
      </c>
      <c r="AB153" s="576">
        <f>IFERROR(__xludf.DUMMYFUNCTION("""COMPUTED_VALUE"""),6.0)</f>
        <v>6</v>
      </c>
      <c r="AC153" s="576">
        <f>IFERROR(__xludf.DUMMYFUNCTION("""COMPUTED_VALUE"""),10.0)</f>
        <v>10</v>
      </c>
      <c r="AD153" s="576" t="str">
        <f>IFERROR(__xludf.DUMMYFUNCTION("""COMPUTED_VALUE"""),"J1004R")</f>
        <v>J1004R</v>
      </c>
      <c r="AE153" s="576">
        <f>IFERROR(__xludf.DUMMYFUNCTION("""COMPUTED_VALUE"""),6.0)</f>
        <v>6</v>
      </c>
      <c r="AF153" s="576">
        <f>IFERROR(__xludf.DUMMYFUNCTION("""COMPUTED_VALUE"""),12.0)</f>
        <v>12</v>
      </c>
      <c r="AG153" s="576" t="str">
        <f>IFERROR(__xludf.DUMMYFUNCTION("""COMPUTED_VALUE"""),"K1204R")</f>
        <v>K1204R</v>
      </c>
      <c r="AH153" s="576">
        <f>IFERROR(__xludf.DUMMYFUNCTION("""COMPUTED_VALUE"""),7.0)</f>
        <v>7</v>
      </c>
      <c r="AI153" s="576">
        <f>IFERROR(__xludf.DUMMYFUNCTION("""COMPUTED_VALUE"""),11.0)</f>
        <v>11</v>
      </c>
      <c r="AJ153" s="576" t="str">
        <f>IFERROR(__xludf.DUMMYFUNCTION("""COMPUTED_VALUE"""),"L1106R")</f>
        <v>L1106R</v>
      </c>
      <c r="AK153" s="576">
        <f>IFERROR(__xludf.DUMMYFUNCTION("""COMPUTED_VALUE"""),7.0)</f>
        <v>7</v>
      </c>
      <c r="AL153" s="576">
        <f>IFERROR(__xludf.DUMMYFUNCTION("""COMPUTED_VALUE"""),12.0)</f>
        <v>12</v>
      </c>
      <c r="AM153" s="576" t="str">
        <f>IFERROR(__xludf.DUMMYFUNCTION("""COMPUTED_VALUE"""),"M1205R")</f>
        <v>M1205R</v>
      </c>
      <c r="AN153" s="576">
        <f>IFERROR(__xludf.DUMMYFUNCTION("""COMPUTED_VALUE"""),8.0)</f>
        <v>8</v>
      </c>
      <c r="AO153" s="576">
        <f>IFERROR(__xludf.DUMMYFUNCTION("""COMPUTED_VALUE"""),11.0)</f>
        <v>11</v>
      </c>
      <c r="AP153" s="576" t="str">
        <f>IFERROR(__xludf.DUMMYFUNCTION("""COMPUTED_VALUE"""),"N1106R")</f>
        <v>N1106R</v>
      </c>
      <c r="AQ153" s="576"/>
      <c r="AR153" s="576"/>
      <c r="AS153" s="576"/>
      <c r="AT153" s="576"/>
      <c r="AU153" s="576"/>
      <c r="AV153" s="576"/>
      <c r="AW153" s="576"/>
      <c r="AX153" s="576"/>
      <c r="AY153" s="576"/>
      <c r="AZ153" s="576"/>
      <c r="BA153" s="576"/>
      <c r="BB153" s="576"/>
      <c r="BC153" s="576">
        <f>IFERROR(__xludf.DUMMYFUNCTION("""COMPUTED_VALUE"""),10.0)</f>
        <v>10</v>
      </c>
      <c r="BD153" s="576">
        <f>IFERROR(__xludf.DUMMYFUNCTION("""COMPUTED_VALUE"""),8.0)</f>
        <v>8</v>
      </c>
      <c r="BE153" s="576" t="str">
        <f>IFERROR(__xludf.DUMMYFUNCTION("""COMPUTED_VALUE"""),"S080105")</f>
        <v>S080105</v>
      </c>
    </row>
    <row r="154">
      <c r="A154" s="576">
        <f>IFERROR(__xludf.DUMMYFUNCTION("""COMPUTED_VALUE"""),1.0)</f>
        <v>1</v>
      </c>
      <c r="B154" s="576">
        <f>IFERROR(__xludf.DUMMYFUNCTION("""COMPUTED_VALUE"""),11.0)</f>
        <v>11</v>
      </c>
      <c r="C154" s="576" t="str">
        <f>IFERROR(__xludf.DUMMYFUNCTION("""COMPUTED_VALUE"""),"A1105F")</f>
        <v>A1105F</v>
      </c>
      <c r="D154" s="576">
        <f>IFERROR(__xludf.DUMMYFUNCTION("""COMPUTED_VALUE"""),1.0)</f>
        <v>1</v>
      </c>
      <c r="E154" s="576">
        <f>IFERROR(__xludf.DUMMYFUNCTION("""COMPUTED_VALUE"""),10.0)</f>
        <v>10</v>
      </c>
      <c r="F154" s="576" t="str">
        <f>IFERROR(__xludf.DUMMYFUNCTION("""COMPUTED_VALUE"""),"B1005F")</f>
        <v>B1005F</v>
      </c>
      <c r="G154" s="576">
        <f>IFERROR(__xludf.DUMMYFUNCTION("""COMPUTED_VALUE"""),2.0)</f>
        <v>2</v>
      </c>
      <c r="H154" s="576">
        <f>IFERROR(__xludf.DUMMYFUNCTION("""COMPUTED_VALUE"""),10.0)</f>
        <v>10</v>
      </c>
      <c r="I154" s="576" t="str">
        <f>IFERROR(__xludf.DUMMYFUNCTION("""COMPUTED_VALUE"""),"C1005F")</f>
        <v>C1005F</v>
      </c>
      <c r="J154" s="576">
        <f>IFERROR(__xludf.DUMMYFUNCTION("""COMPUTED_VALUE"""),2.0)</f>
        <v>2</v>
      </c>
      <c r="K154" s="576">
        <f>IFERROR(__xludf.DUMMYFUNCTION("""COMPUTED_VALUE"""),10.0)</f>
        <v>10</v>
      </c>
      <c r="L154" s="576" t="str">
        <f>IFERROR(__xludf.DUMMYFUNCTION("""COMPUTED_VALUE"""),"D1005F")</f>
        <v>D1005F</v>
      </c>
      <c r="M154" s="576">
        <f>IFERROR(__xludf.DUMMYFUNCTION("""COMPUTED_VALUE"""),3.0)</f>
        <v>3</v>
      </c>
      <c r="N154" s="576">
        <f>IFERROR(__xludf.DUMMYFUNCTION("""COMPUTED_VALUE"""),10.0)</f>
        <v>10</v>
      </c>
      <c r="O154" s="576" t="str">
        <f>IFERROR(__xludf.DUMMYFUNCTION("""COMPUTED_VALUE"""),"E1005F")</f>
        <v>E1005F</v>
      </c>
      <c r="P154" s="576">
        <f>IFERROR(__xludf.DUMMYFUNCTION("""COMPUTED_VALUE"""),3.0)</f>
        <v>3</v>
      </c>
      <c r="Q154" s="576">
        <f>IFERROR(__xludf.DUMMYFUNCTION("""COMPUTED_VALUE"""),12.0)</f>
        <v>12</v>
      </c>
      <c r="R154" s="576" t="str">
        <f>IFERROR(__xludf.DUMMYFUNCTION("""COMPUTED_VALUE"""),"F1206F")</f>
        <v>F1206F</v>
      </c>
      <c r="S154" s="576">
        <f>IFERROR(__xludf.DUMMYFUNCTION("""COMPUTED_VALUE"""),4.0)</f>
        <v>4</v>
      </c>
      <c r="T154" s="576">
        <f>IFERROR(__xludf.DUMMYFUNCTION("""COMPUTED_VALUE"""),12.0)</f>
        <v>12</v>
      </c>
      <c r="U154" s="576" t="str">
        <f>IFERROR(__xludf.DUMMYFUNCTION("""COMPUTED_VALUE"""),"G1205F")</f>
        <v>G1205F</v>
      </c>
      <c r="V154" s="576">
        <f>IFERROR(__xludf.DUMMYFUNCTION("""COMPUTED_VALUE"""),4.0)</f>
        <v>4</v>
      </c>
      <c r="W154" s="576">
        <f>IFERROR(__xludf.DUMMYFUNCTION("""COMPUTED_VALUE"""),12.0)</f>
        <v>12</v>
      </c>
      <c r="X154" s="576" t="str">
        <f>IFERROR(__xludf.DUMMYFUNCTION("""COMPUTED_VALUE"""),"H1206F")</f>
        <v>H1206F</v>
      </c>
      <c r="Y154" s="576">
        <f>IFERROR(__xludf.DUMMYFUNCTION("""COMPUTED_VALUE"""),5.0)</f>
        <v>5</v>
      </c>
      <c r="Z154" s="576">
        <f>IFERROR(__xludf.DUMMYFUNCTION("""COMPUTED_VALUE"""),11.0)</f>
        <v>11</v>
      </c>
      <c r="AA154" s="576" t="str">
        <f>IFERROR(__xludf.DUMMYFUNCTION("""COMPUTED_VALUE"""),"I1105F")</f>
        <v>I1105F</v>
      </c>
      <c r="AB154" s="576">
        <f>IFERROR(__xludf.DUMMYFUNCTION("""COMPUTED_VALUE"""),6.0)</f>
        <v>6</v>
      </c>
      <c r="AC154" s="576">
        <f>IFERROR(__xludf.DUMMYFUNCTION("""COMPUTED_VALUE"""),10.0)</f>
        <v>10</v>
      </c>
      <c r="AD154" s="576" t="str">
        <f>IFERROR(__xludf.DUMMYFUNCTION("""COMPUTED_VALUE"""),"J1005F")</f>
        <v>J1005F</v>
      </c>
      <c r="AE154" s="576">
        <f>IFERROR(__xludf.DUMMYFUNCTION("""COMPUTED_VALUE"""),6.0)</f>
        <v>6</v>
      </c>
      <c r="AF154" s="576">
        <f>IFERROR(__xludf.DUMMYFUNCTION("""COMPUTED_VALUE"""),12.0)</f>
        <v>12</v>
      </c>
      <c r="AG154" s="576" t="str">
        <f>IFERROR(__xludf.DUMMYFUNCTION("""COMPUTED_VALUE"""),"K1205F")</f>
        <v>K1205F</v>
      </c>
      <c r="AH154" s="576">
        <f>IFERROR(__xludf.DUMMYFUNCTION("""COMPUTED_VALUE"""),7.0)</f>
        <v>7</v>
      </c>
      <c r="AI154" s="576">
        <f>IFERROR(__xludf.DUMMYFUNCTION("""COMPUTED_VALUE"""),11.0)</f>
        <v>11</v>
      </c>
      <c r="AJ154" s="576" t="str">
        <f>IFERROR(__xludf.DUMMYFUNCTION("""COMPUTED_VALUE"""),"L1107F")</f>
        <v>L1107F</v>
      </c>
      <c r="AK154" s="576">
        <f>IFERROR(__xludf.DUMMYFUNCTION("""COMPUTED_VALUE"""),7.0)</f>
        <v>7</v>
      </c>
      <c r="AL154" s="576">
        <f>IFERROR(__xludf.DUMMYFUNCTION("""COMPUTED_VALUE"""),12.0)</f>
        <v>12</v>
      </c>
      <c r="AM154" s="576" t="str">
        <f>IFERROR(__xludf.DUMMYFUNCTION("""COMPUTED_VALUE"""),"M1206F")</f>
        <v>M1206F</v>
      </c>
      <c r="AN154" s="576">
        <f>IFERROR(__xludf.DUMMYFUNCTION("""COMPUTED_VALUE"""),8.0)</f>
        <v>8</v>
      </c>
      <c r="AO154" s="576">
        <f>IFERROR(__xludf.DUMMYFUNCTION("""COMPUTED_VALUE"""),11.0)</f>
        <v>11</v>
      </c>
      <c r="AP154" s="576" t="str">
        <f>IFERROR(__xludf.DUMMYFUNCTION("""COMPUTED_VALUE"""),"N1107F")</f>
        <v>N1107F</v>
      </c>
      <c r="AQ154" s="576"/>
      <c r="AR154" s="576"/>
      <c r="AS154" s="576"/>
      <c r="AT154" s="576"/>
      <c r="AU154" s="576"/>
      <c r="AV154" s="576"/>
      <c r="AW154" s="576"/>
      <c r="AX154" s="576"/>
      <c r="AY154" s="576"/>
      <c r="AZ154" s="576"/>
      <c r="BA154" s="576"/>
      <c r="BB154" s="576"/>
      <c r="BC154" s="576">
        <f>IFERROR(__xludf.DUMMYFUNCTION("""COMPUTED_VALUE"""),10.0)</f>
        <v>10</v>
      </c>
      <c r="BD154" s="576">
        <f>IFERROR(__xludf.DUMMYFUNCTION("""COMPUTED_VALUE"""),8.0)</f>
        <v>8</v>
      </c>
      <c r="BE154" s="576" t="str">
        <f>IFERROR(__xludf.DUMMYFUNCTION("""COMPUTED_VALUE"""),"S080106")</f>
        <v>S080106</v>
      </c>
    </row>
    <row r="155">
      <c r="A155" s="576">
        <f>IFERROR(__xludf.DUMMYFUNCTION("""COMPUTED_VALUE"""),1.0)</f>
        <v>1</v>
      </c>
      <c r="B155" s="576">
        <f>IFERROR(__xludf.DUMMYFUNCTION("""COMPUTED_VALUE"""),11.0)</f>
        <v>11</v>
      </c>
      <c r="C155" s="576" t="str">
        <f>IFERROR(__xludf.DUMMYFUNCTION("""COMPUTED_VALUE"""),"A1105R")</f>
        <v>A1105R</v>
      </c>
      <c r="D155" s="576">
        <f>IFERROR(__xludf.DUMMYFUNCTION("""COMPUTED_VALUE"""),1.0)</f>
        <v>1</v>
      </c>
      <c r="E155" s="576">
        <f>IFERROR(__xludf.DUMMYFUNCTION("""COMPUTED_VALUE"""),10.0)</f>
        <v>10</v>
      </c>
      <c r="F155" s="576" t="str">
        <f>IFERROR(__xludf.DUMMYFUNCTION("""COMPUTED_VALUE"""),"B1005R")</f>
        <v>B1005R</v>
      </c>
      <c r="G155" s="576">
        <f>IFERROR(__xludf.DUMMYFUNCTION("""COMPUTED_VALUE"""),2.0)</f>
        <v>2</v>
      </c>
      <c r="H155" s="576">
        <f>IFERROR(__xludf.DUMMYFUNCTION("""COMPUTED_VALUE"""),10.0)</f>
        <v>10</v>
      </c>
      <c r="I155" s="576" t="str">
        <f>IFERROR(__xludf.DUMMYFUNCTION("""COMPUTED_VALUE"""),"C1005R")</f>
        <v>C1005R</v>
      </c>
      <c r="J155" s="576">
        <f>IFERROR(__xludf.DUMMYFUNCTION("""COMPUTED_VALUE"""),2.0)</f>
        <v>2</v>
      </c>
      <c r="K155" s="576">
        <f>IFERROR(__xludf.DUMMYFUNCTION("""COMPUTED_VALUE"""),10.0)</f>
        <v>10</v>
      </c>
      <c r="L155" s="576" t="str">
        <f>IFERROR(__xludf.DUMMYFUNCTION("""COMPUTED_VALUE"""),"D1005R")</f>
        <v>D1005R</v>
      </c>
      <c r="M155" s="576">
        <f>IFERROR(__xludf.DUMMYFUNCTION("""COMPUTED_VALUE"""),3.0)</f>
        <v>3</v>
      </c>
      <c r="N155" s="576">
        <f>IFERROR(__xludf.DUMMYFUNCTION("""COMPUTED_VALUE"""),10.0)</f>
        <v>10</v>
      </c>
      <c r="O155" s="576" t="str">
        <f>IFERROR(__xludf.DUMMYFUNCTION("""COMPUTED_VALUE"""),"E1005R")</f>
        <v>E1005R</v>
      </c>
      <c r="P155" s="576">
        <f>IFERROR(__xludf.DUMMYFUNCTION("""COMPUTED_VALUE"""),3.0)</f>
        <v>3</v>
      </c>
      <c r="Q155" s="576">
        <f>IFERROR(__xludf.DUMMYFUNCTION("""COMPUTED_VALUE"""),12.0)</f>
        <v>12</v>
      </c>
      <c r="R155" s="576" t="str">
        <f>IFERROR(__xludf.DUMMYFUNCTION("""COMPUTED_VALUE"""),"F1206R")</f>
        <v>F1206R</v>
      </c>
      <c r="S155" s="576">
        <f>IFERROR(__xludf.DUMMYFUNCTION("""COMPUTED_VALUE"""),4.0)</f>
        <v>4</v>
      </c>
      <c r="T155" s="576">
        <f>IFERROR(__xludf.DUMMYFUNCTION("""COMPUTED_VALUE"""),12.0)</f>
        <v>12</v>
      </c>
      <c r="U155" s="576" t="str">
        <f>IFERROR(__xludf.DUMMYFUNCTION("""COMPUTED_VALUE"""),"G1205R")</f>
        <v>G1205R</v>
      </c>
      <c r="V155" s="576">
        <f>IFERROR(__xludf.DUMMYFUNCTION("""COMPUTED_VALUE"""),4.0)</f>
        <v>4</v>
      </c>
      <c r="W155" s="576">
        <f>IFERROR(__xludf.DUMMYFUNCTION("""COMPUTED_VALUE"""),12.0)</f>
        <v>12</v>
      </c>
      <c r="X155" s="576" t="str">
        <f>IFERROR(__xludf.DUMMYFUNCTION("""COMPUTED_VALUE"""),"H1206R")</f>
        <v>H1206R</v>
      </c>
      <c r="Y155" s="576">
        <f>IFERROR(__xludf.DUMMYFUNCTION("""COMPUTED_VALUE"""),5.0)</f>
        <v>5</v>
      </c>
      <c r="Z155" s="576">
        <f>IFERROR(__xludf.DUMMYFUNCTION("""COMPUTED_VALUE"""),11.0)</f>
        <v>11</v>
      </c>
      <c r="AA155" s="576" t="str">
        <f>IFERROR(__xludf.DUMMYFUNCTION("""COMPUTED_VALUE"""),"I1105R")</f>
        <v>I1105R</v>
      </c>
      <c r="AB155" s="576">
        <f>IFERROR(__xludf.DUMMYFUNCTION("""COMPUTED_VALUE"""),6.0)</f>
        <v>6</v>
      </c>
      <c r="AC155" s="576">
        <f>IFERROR(__xludf.DUMMYFUNCTION("""COMPUTED_VALUE"""),10.0)</f>
        <v>10</v>
      </c>
      <c r="AD155" s="576" t="str">
        <f>IFERROR(__xludf.DUMMYFUNCTION("""COMPUTED_VALUE"""),"J1005R")</f>
        <v>J1005R</v>
      </c>
      <c r="AE155" s="576">
        <f>IFERROR(__xludf.DUMMYFUNCTION("""COMPUTED_VALUE"""),6.0)</f>
        <v>6</v>
      </c>
      <c r="AF155" s="576">
        <f>IFERROR(__xludf.DUMMYFUNCTION("""COMPUTED_VALUE"""),12.0)</f>
        <v>12</v>
      </c>
      <c r="AG155" s="576" t="str">
        <f>IFERROR(__xludf.DUMMYFUNCTION("""COMPUTED_VALUE"""),"K1205R")</f>
        <v>K1205R</v>
      </c>
      <c r="AH155" s="576">
        <f>IFERROR(__xludf.DUMMYFUNCTION("""COMPUTED_VALUE"""),7.0)</f>
        <v>7</v>
      </c>
      <c r="AI155" s="576">
        <f>IFERROR(__xludf.DUMMYFUNCTION("""COMPUTED_VALUE"""),11.0)</f>
        <v>11</v>
      </c>
      <c r="AJ155" s="576" t="str">
        <f>IFERROR(__xludf.DUMMYFUNCTION("""COMPUTED_VALUE"""),"L1107R")</f>
        <v>L1107R</v>
      </c>
      <c r="AK155" s="576">
        <f>IFERROR(__xludf.DUMMYFUNCTION("""COMPUTED_VALUE"""),7.0)</f>
        <v>7</v>
      </c>
      <c r="AL155" s="576">
        <f>IFERROR(__xludf.DUMMYFUNCTION("""COMPUTED_VALUE"""),12.0)</f>
        <v>12</v>
      </c>
      <c r="AM155" s="576" t="str">
        <f>IFERROR(__xludf.DUMMYFUNCTION("""COMPUTED_VALUE"""),"M1206R")</f>
        <v>M1206R</v>
      </c>
      <c r="AN155" s="576">
        <f>IFERROR(__xludf.DUMMYFUNCTION("""COMPUTED_VALUE"""),8.0)</f>
        <v>8</v>
      </c>
      <c r="AO155" s="576">
        <f>IFERROR(__xludf.DUMMYFUNCTION("""COMPUTED_VALUE"""),11.0)</f>
        <v>11</v>
      </c>
      <c r="AP155" s="576" t="str">
        <f>IFERROR(__xludf.DUMMYFUNCTION("""COMPUTED_VALUE"""),"N1107R")</f>
        <v>N1107R</v>
      </c>
      <c r="AQ155" s="576"/>
      <c r="AR155" s="576"/>
      <c r="AS155" s="576"/>
      <c r="AT155" s="576"/>
      <c r="AU155" s="576"/>
      <c r="AV155" s="576"/>
      <c r="AW155" s="576"/>
      <c r="AX155" s="576"/>
      <c r="AY155" s="576"/>
      <c r="AZ155" s="576"/>
      <c r="BA155" s="576"/>
      <c r="BB155" s="576"/>
      <c r="BC155" s="576">
        <f>IFERROR(__xludf.DUMMYFUNCTION("""COMPUTED_VALUE"""),10.0)</f>
        <v>10</v>
      </c>
      <c r="BD155" s="576">
        <f>IFERROR(__xludf.DUMMYFUNCTION("""COMPUTED_VALUE"""),8.0)</f>
        <v>8</v>
      </c>
      <c r="BE155" s="576" t="str">
        <f>IFERROR(__xludf.DUMMYFUNCTION("""COMPUTED_VALUE"""),"S080107")</f>
        <v>S080107</v>
      </c>
    </row>
    <row r="156">
      <c r="A156" s="576">
        <f>IFERROR(__xludf.DUMMYFUNCTION("""COMPUTED_VALUE"""),1.0)</f>
        <v>1</v>
      </c>
      <c r="B156" s="576">
        <f>IFERROR(__xludf.DUMMYFUNCTION("""COMPUTED_VALUE"""),11.0)</f>
        <v>11</v>
      </c>
      <c r="C156" s="576" t="str">
        <f>IFERROR(__xludf.DUMMYFUNCTION("""COMPUTED_VALUE"""),"A1106F")</f>
        <v>A1106F</v>
      </c>
      <c r="D156" s="576">
        <f>IFERROR(__xludf.DUMMYFUNCTION("""COMPUTED_VALUE"""),1.0)</f>
        <v>1</v>
      </c>
      <c r="E156" s="576">
        <f>IFERROR(__xludf.DUMMYFUNCTION("""COMPUTED_VALUE"""),10.0)</f>
        <v>10</v>
      </c>
      <c r="F156" s="576" t="str">
        <f>IFERROR(__xludf.DUMMYFUNCTION("""COMPUTED_VALUE"""),"B1006F")</f>
        <v>B1006F</v>
      </c>
      <c r="G156" s="576">
        <f>IFERROR(__xludf.DUMMYFUNCTION("""COMPUTED_VALUE"""),2.0)</f>
        <v>2</v>
      </c>
      <c r="H156" s="576">
        <f>IFERROR(__xludf.DUMMYFUNCTION("""COMPUTED_VALUE"""),10.0)</f>
        <v>10</v>
      </c>
      <c r="I156" s="576" t="str">
        <f>IFERROR(__xludf.DUMMYFUNCTION("""COMPUTED_VALUE"""),"C1006F")</f>
        <v>C1006F</v>
      </c>
      <c r="J156" s="576">
        <f>IFERROR(__xludf.DUMMYFUNCTION("""COMPUTED_VALUE"""),2.0)</f>
        <v>2</v>
      </c>
      <c r="K156" s="576">
        <f>IFERROR(__xludf.DUMMYFUNCTION("""COMPUTED_VALUE"""),10.0)</f>
        <v>10</v>
      </c>
      <c r="L156" s="576" t="str">
        <f>IFERROR(__xludf.DUMMYFUNCTION("""COMPUTED_VALUE"""),"D1006F")</f>
        <v>D1006F</v>
      </c>
      <c r="M156" s="576">
        <f>IFERROR(__xludf.DUMMYFUNCTION("""COMPUTED_VALUE"""),3.0)</f>
        <v>3</v>
      </c>
      <c r="N156" s="576">
        <f>IFERROR(__xludf.DUMMYFUNCTION("""COMPUTED_VALUE"""),10.0)</f>
        <v>10</v>
      </c>
      <c r="O156" s="576" t="str">
        <f>IFERROR(__xludf.DUMMYFUNCTION("""COMPUTED_VALUE"""),"E1006F")</f>
        <v>E1006F</v>
      </c>
      <c r="P156" s="576">
        <f>IFERROR(__xludf.DUMMYFUNCTION("""COMPUTED_VALUE"""),3.0)</f>
        <v>3</v>
      </c>
      <c r="Q156" s="576">
        <f>IFERROR(__xludf.DUMMYFUNCTION("""COMPUTED_VALUE"""),12.0)</f>
        <v>12</v>
      </c>
      <c r="R156" s="576" t="str">
        <f>IFERROR(__xludf.DUMMYFUNCTION("""COMPUTED_VALUE"""),"F1207F")</f>
        <v>F1207F</v>
      </c>
      <c r="S156" s="576">
        <f>IFERROR(__xludf.DUMMYFUNCTION("""COMPUTED_VALUE"""),4.0)</f>
        <v>4</v>
      </c>
      <c r="T156" s="576">
        <f>IFERROR(__xludf.DUMMYFUNCTION("""COMPUTED_VALUE"""),12.0)</f>
        <v>12</v>
      </c>
      <c r="U156" s="576" t="str">
        <f>IFERROR(__xludf.DUMMYFUNCTION("""COMPUTED_VALUE"""),"G1206F")</f>
        <v>G1206F</v>
      </c>
      <c r="V156" s="576">
        <f>IFERROR(__xludf.DUMMYFUNCTION("""COMPUTED_VALUE"""),4.0)</f>
        <v>4</v>
      </c>
      <c r="W156" s="576">
        <f>IFERROR(__xludf.DUMMYFUNCTION("""COMPUTED_VALUE"""),12.0)</f>
        <v>12</v>
      </c>
      <c r="X156" s="576" t="str">
        <f>IFERROR(__xludf.DUMMYFUNCTION("""COMPUTED_VALUE"""),"H1207F")</f>
        <v>H1207F</v>
      </c>
      <c r="Y156" s="576">
        <f>IFERROR(__xludf.DUMMYFUNCTION("""COMPUTED_VALUE"""),5.0)</f>
        <v>5</v>
      </c>
      <c r="Z156" s="576">
        <f>IFERROR(__xludf.DUMMYFUNCTION("""COMPUTED_VALUE"""),11.0)</f>
        <v>11</v>
      </c>
      <c r="AA156" s="576" t="str">
        <f>IFERROR(__xludf.DUMMYFUNCTION("""COMPUTED_VALUE"""),"I1106F")</f>
        <v>I1106F</v>
      </c>
      <c r="AB156" s="576">
        <f>IFERROR(__xludf.DUMMYFUNCTION("""COMPUTED_VALUE"""),6.0)</f>
        <v>6</v>
      </c>
      <c r="AC156" s="576">
        <f>IFERROR(__xludf.DUMMYFUNCTION("""COMPUTED_VALUE"""),10.0)</f>
        <v>10</v>
      </c>
      <c r="AD156" s="576" t="str">
        <f>IFERROR(__xludf.DUMMYFUNCTION("""COMPUTED_VALUE"""),"J1006F")</f>
        <v>J1006F</v>
      </c>
      <c r="AE156" s="576">
        <f>IFERROR(__xludf.DUMMYFUNCTION("""COMPUTED_VALUE"""),6.0)</f>
        <v>6</v>
      </c>
      <c r="AF156" s="576">
        <f>IFERROR(__xludf.DUMMYFUNCTION("""COMPUTED_VALUE"""),12.0)</f>
        <v>12</v>
      </c>
      <c r="AG156" s="576" t="str">
        <f>IFERROR(__xludf.DUMMYFUNCTION("""COMPUTED_VALUE"""),"K1206F")</f>
        <v>K1206F</v>
      </c>
      <c r="AH156" s="576">
        <f>IFERROR(__xludf.DUMMYFUNCTION("""COMPUTED_VALUE"""),7.0)</f>
        <v>7</v>
      </c>
      <c r="AI156" s="576">
        <f>IFERROR(__xludf.DUMMYFUNCTION("""COMPUTED_VALUE"""),12.0)</f>
        <v>12</v>
      </c>
      <c r="AJ156" s="576" t="str">
        <f>IFERROR(__xludf.DUMMYFUNCTION("""COMPUTED_VALUE"""),"L1201F")</f>
        <v>L1201F</v>
      </c>
      <c r="AK156" s="576">
        <f>IFERROR(__xludf.DUMMYFUNCTION("""COMPUTED_VALUE"""),7.0)</f>
        <v>7</v>
      </c>
      <c r="AL156" s="576">
        <f>IFERROR(__xludf.DUMMYFUNCTION("""COMPUTED_VALUE"""),12.0)</f>
        <v>12</v>
      </c>
      <c r="AM156" s="576" t="str">
        <f>IFERROR(__xludf.DUMMYFUNCTION("""COMPUTED_VALUE"""),"M1207F")</f>
        <v>M1207F</v>
      </c>
      <c r="AN156" s="576">
        <f>IFERROR(__xludf.DUMMYFUNCTION("""COMPUTED_VALUE"""),8.0)</f>
        <v>8</v>
      </c>
      <c r="AO156" s="576">
        <f>IFERROR(__xludf.DUMMYFUNCTION("""COMPUTED_VALUE"""),12.0)</f>
        <v>12</v>
      </c>
      <c r="AP156" s="576" t="str">
        <f>IFERROR(__xludf.DUMMYFUNCTION("""COMPUTED_VALUE"""),"N1201F")</f>
        <v>N1201F</v>
      </c>
      <c r="AQ156" s="576"/>
      <c r="AR156" s="576"/>
      <c r="AS156" s="576"/>
      <c r="AT156" s="576"/>
      <c r="AU156" s="576"/>
      <c r="AV156" s="576"/>
      <c r="AW156" s="576"/>
      <c r="AX156" s="576"/>
      <c r="AY156" s="576"/>
      <c r="AZ156" s="576"/>
      <c r="BA156" s="576"/>
      <c r="BB156" s="576"/>
      <c r="BC156" s="576">
        <f>IFERROR(__xludf.DUMMYFUNCTION("""COMPUTED_VALUE"""),10.0)</f>
        <v>10</v>
      </c>
      <c r="BD156" s="576">
        <f>IFERROR(__xludf.DUMMYFUNCTION("""COMPUTED_VALUE"""),8.0)</f>
        <v>8</v>
      </c>
      <c r="BE156" s="576" t="str">
        <f>IFERROR(__xludf.DUMMYFUNCTION("""COMPUTED_VALUE"""),"S080201")</f>
        <v>S080201</v>
      </c>
    </row>
    <row r="157">
      <c r="A157" s="576">
        <f>IFERROR(__xludf.DUMMYFUNCTION("""COMPUTED_VALUE"""),1.0)</f>
        <v>1</v>
      </c>
      <c r="B157" s="576">
        <f>IFERROR(__xludf.DUMMYFUNCTION("""COMPUTED_VALUE"""),11.0)</f>
        <v>11</v>
      </c>
      <c r="C157" s="576" t="str">
        <f>IFERROR(__xludf.DUMMYFUNCTION("""COMPUTED_VALUE"""),"A1106R")</f>
        <v>A1106R</v>
      </c>
      <c r="D157" s="576">
        <f>IFERROR(__xludf.DUMMYFUNCTION("""COMPUTED_VALUE"""),1.0)</f>
        <v>1</v>
      </c>
      <c r="E157" s="576">
        <f>IFERROR(__xludf.DUMMYFUNCTION("""COMPUTED_VALUE"""),10.0)</f>
        <v>10</v>
      </c>
      <c r="F157" s="576" t="str">
        <f>IFERROR(__xludf.DUMMYFUNCTION("""COMPUTED_VALUE"""),"B1006R")</f>
        <v>B1006R</v>
      </c>
      <c r="G157" s="576">
        <f>IFERROR(__xludf.DUMMYFUNCTION("""COMPUTED_VALUE"""),2.0)</f>
        <v>2</v>
      </c>
      <c r="H157" s="576">
        <f>IFERROR(__xludf.DUMMYFUNCTION("""COMPUTED_VALUE"""),10.0)</f>
        <v>10</v>
      </c>
      <c r="I157" s="576" t="str">
        <f>IFERROR(__xludf.DUMMYFUNCTION("""COMPUTED_VALUE"""),"C1006R")</f>
        <v>C1006R</v>
      </c>
      <c r="J157" s="576">
        <f>IFERROR(__xludf.DUMMYFUNCTION("""COMPUTED_VALUE"""),2.0)</f>
        <v>2</v>
      </c>
      <c r="K157" s="576">
        <f>IFERROR(__xludf.DUMMYFUNCTION("""COMPUTED_VALUE"""),10.0)</f>
        <v>10</v>
      </c>
      <c r="L157" s="576" t="str">
        <f>IFERROR(__xludf.DUMMYFUNCTION("""COMPUTED_VALUE"""),"D1006R")</f>
        <v>D1006R</v>
      </c>
      <c r="M157" s="576">
        <f>IFERROR(__xludf.DUMMYFUNCTION("""COMPUTED_VALUE"""),3.0)</f>
        <v>3</v>
      </c>
      <c r="N157" s="576">
        <f>IFERROR(__xludf.DUMMYFUNCTION("""COMPUTED_VALUE"""),10.0)</f>
        <v>10</v>
      </c>
      <c r="O157" s="576" t="str">
        <f>IFERROR(__xludf.DUMMYFUNCTION("""COMPUTED_VALUE"""),"E1006R")</f>
        <v>E1006R</v>
      </c>
      <c r="P157" s="576">
        <f>IFERROR(__xludf.DUMMYFUNCTION("""COMPUTED_VALUE"""),3.0)</f>
        <v>3</v>
      </c>
      <c r="Q157" s="576">
        <f>IFERROR(__xludf.DUMMYFUNCTION("""COMPUTED_VALUE"""),12.0)</f>
        <v>12</v>
      </c>
      <c r="R157" s="576" t="str">
        <f>IFERROR(__xludf.DUMMYFUNCTION("""COMPUTED_VALUE"""),"F1207R")</f>
        <v>F1207R</v>
      </c>
      <c r="S157" s="576">
        <f>IFERROR(__xludf.DUMMYFUNCTION("""COMPUTED_VALUE"""),4.0)</f>
        <v>4</v>
      </c>
      <c r="T157" s="576">
        <f>IFERROR(__xludf.DUMMYFUNCTION("""COMPUTED_VALUE"""),12.0)</f>
        <v>12</v>
      </c>
      <c r="U157" s="576" t="str">
        <f>IFERROR(__xludf.DUMMYFUNCTION("""COMPUTED_VALUE"""),"G1206R")</f>
        <v>G1206R</v>
      </c>
      <c r="V157" s="576">
        <f>IFERROR(__xludf.DUMMYFUNCTION("""COMPUTED_VALUE"""),4.0)</f>
        <v>4</v>
      </c>
      <c r="W157" s="576">
        <f>IFERROR(__xludf.DUMMYFUNCTION("""COMPUTED_VALUE"""),12.0)</f>
        <v>12</v>
      </c>
      <c r="X157" s="576" t="str">
        <f>IFERROR(__xludf.DUMMYFUNCTION("""COMPUTED_VALUE"""),"H1207R")</f>
        <v>H1207R</v>
      </c>
      <c r="Y157" s="576">
        <f>IFERROR(__xludf.DUMMYFUNCTION("""COMPUTED_VALUE"""),5.0)</f>
        <v>5</v>
      </c>
      <c r="Z157" s="576">
        <f>IFERROR(__xludf.DUMMYFUNCTION("""COMPUTED_VALUE"""),11.0)</f>
        <v>11</v>
      </c>
      <c r="AA157" s="576" t="str">
        <f>IFERROR(__xludf.DUMMYFUNCTION("""COMPUTED_VALUE"""),"I1106R")</f>
        <v>I1106R</v>
      </c>
      <c r="AB157" s="576">
        <f>IFERROR(__xludf.DUMMYFUNCTION("""COMPUTED_VALUE"""),6.0)</f>
        <v>6</v>
      </c>
      <c r="AC157" s="576">
        <f>IFERROR(__xludf.DUMMYFUNCTION("""COMPUTED_VALUE"""),10.0)</f>
        <v>10</v>
      </c>
      <c r="AD157" s="576" t="str">
        <f>IFERROR(__xludf.DUMMYFUNCTION("""COMPUTED_VALUE"""),"J1006R")</f>
        <v>J1006R</v>
      </c>
      <c r="AE157" s="576">
        <f>IFERROR(__xludf.DUMMYFUNCTION("""COMPUTED_VALUE"""),6.0)</f>
        <v>6</v>
      </c>
      <c r="AF157" s="576">
        <f>IFERROR(__xludf.DUMMYFUNCTION("""COMPUTED_VALUE"""),12.0)</f>
        <v>12</v>
      </c>
      <c r="AG157" s="576" t="str">
        <f>IFERROR(__xludf.DUMMYFUNCTION("""COMPUTED_VALUE"""),"K1206R")</f>
        <v>K1206R</v>
      </c>
      <c r="AH157" s="576">
        <f>IFERROR(__xludf.DUMMYFUNCTION("""COMPUTED_VALUE"""),7.0)</f>
        <v>7</v>
      </c>
      <c r="AI157" s="576">
        <f>IFERROR(__xludf.DUMMYFUNCTION("""COMPUTED_VALUE"""),12.0)</f>
        <v>12</v>
      </c>
      <c r="AJ157" s="576" t="str">
        <f>IFERROR(__xludf.DUMMYFUNCTION("""COMPUTED_VALUE"""),"L1201R")</f>
        <v>L1201R</v>
      </c>
      <c r="AK157" s="576">
        <f>IFERROR(__xludf.DUMMYFUNCTION("""COMPUTED_VALUE"""),7.0)</f>
        <v>7</v>
      </c>
      <c r="AL157" s="576">
        <f>IFERROR(__xludf.DUMMYFUNCTION("""COMPUTED_VALUE"""),12.0)</f>
        <v>12</v>
      </c>
      <c r="AM157" s="576" t="str">
        <f>IFERROR(__xludf.DUMMYFUNCTION("""COMPUTED_VALUE"""),"M1207R")</f>
        <v>M1207R</v>
      </c>
      <c r="AN157" s="576">
        <f>IFERROR(__xludf.DUMMYFUNCTION("""COMPUTED_VALUE"""),8.0)</f>
        <v>8</v>
      </c>
      <c r="AO157" s="576">
        <f>IFERROR(__xludf.DUMMYFUNCTION("""COMPUTED_VALUE"""),12.0)</f>
        <v>12</v>
      </c>
      <c r="AP157" s="576" t="str">
        <f>IFERROR(__xludf.DUMMYFUNCTION("""COMPUTED_VALUE"""),"N1201R")</f>
        <v>N1201R</v>
      </c>
      <c r="AQ157" s="576"/>
      <c r="AR157" s="576"/>
      <c r="AS157" s="576"/>
      <c r="AT157" s="576"/>
      <c r="AU157" s="576"/>
      <c r="AV157" s="576"/>
      <c r="AW157" s="576"/>
      <c r="AX157" s="576"/>
      <c r="AY157" s="576"/>
      <c r="AZ157" s="576"/>
      <c r="BA157" s="576"/>
      <c r="BB157" s="576"/>
      <c r="BC157" s="576">
        <f>IFERROR(__xludf.DUMMYFUNCTION("""COMPUTED_VALUE"""),10.0)</f>
        <v>10</v>
      </c>
      <c r="BD157" s="576">
        <f>IFERROR(__xludf.DUMMYFUNCTION("""COMPUTED_VALUE"""),8.0)</f>
        <v>8</v>
      </c>
      <c r="BE157" s="576" t="str">
        <f>IFERROR(__xludf.DUMMYFUNCTION("""COMPUTED_VALUE"""),"S080202")</f>
        <v>S080202</v>
      </c>
    </row>
    <row r="158">
      <c r="A158" s="576">
        <f>IFERROR(__xludf.DUMMYFUNCTION("""COMPUTED_VALUE"""),1.0)</f>
        <v>1</v>
      </c>
      <c r="B158" s="576">
        <f>IFERROR(__xludf.DUMMYFUNCTION("""COMPUTED_VALUE"""),11.0)</f>
        <v>11</v>
      </c>
      <c r="C158" s="576" t="str">
        <f>IFERROR(__xludf.DUMMYFUNCTION("""COMPUTED_VALUE"""),"A1107F")</f>
        <v>A1107F</v>
      </c>
      <c r="D158" s="576">
        <f>IFERROR(__xludf.DUMMYFUNCTION("""COMPUTED_VALUE"""),1.0)</f>
        <v>1</v>
      </c>
      <c r="E158" s="576">
        <f>IFERROR(__xludf.DUMMYFUNCTION("""COMPUTED_VALUE"""),10.0)</f>
        <v>10</v>
      </c>
      <c r="F158" s="576" t="str">
        <f>IFERROR(__xludf.DUMMYFUNCTION("""COMPUTED_VALUE"""),"B1007F")</f>
        <v>B1007F</v>
      </c>
      <c r="G158" s="576">
        <f>IFERROR(__xludf.DUMMYFUNCTION("""COMPUTED_VALUE"""),2.0)</f>
        <v>2</v>
      </c>
      <c r="H158" s="576">
        <f>IFERROR(__xludf.DUMMYFUNCTION("""COMPUTED_VALUE"""),10.0)</f>
        <v>10</v>
      </c>
      <c r="I158" s="576" t="str">
        <f>IFERROR(__xludf.DUMMYFUNCTION("""COMPUTED_VALUE"""),"C1007F")</f>
        <v>C1007F</v>
      </c>
      <c r="J158" s="576">
        <f>IFERROR(__xludf.DUMMYFUNCTION("""COMPUTED_VALUE"""),2.0)</f>
        <v>2</v>
      </c>
      <c r="K158" s="576">
        <f>IFERROR(__xludf.DUMMYFUNCTION("""COMPUTED_VALUE"""),10.0)</f>
        <v>10</v>
      </c>
      <c r="L158" s="576" t="str">
        <f>IFERROR(__xludf.DUMMYFUNCTION("""COMPUTED_VALUE"""),"D1007F")</f>
        <v>D1007F</v>
      </c>
      <c r="M158" s="576">
        <f>IFERROR(__xludf.DUMMYFUNCTION("""COMPUTED_VALUE"""),3.0)</f>
        <v>3</v>
      </c>
      <c r="N158" s="576">
        <f>IFERROR(__xludf.DUMMYFUNCTION("""COMPUTED_VALUE"""),10.0)</f>
        <v>10</v>
      </c>
      <c r="O158" s="576" t="str">
        <f>IFERROR(__xludf.DUMMYFUNCTION("""COMPUTED_VALUE"""),"E1007F")</f>
        <v>E1007F</v>
      </c>
      <c r="P158" s="576">
        <f>IFERROR(__xludf.DUMMYFUNCTION("""COMPUTED_VALUE"""),3.0)</f>
        <v>3</v>
      </c>
      <c r="Q158" s="576">
        <f>IFERROR(__xludf.DUMMYFUNCTION("""COMPUTED_VALUE"""),13.0)</f>
        <v>13</v>
      </c>
      <c r="R158" s="576" t="str">
        <f>IFERROR(__xludf.DUMMYFUNCTION("""COMPUTED_VALUE"""),"F1301F")</f>
        <v>F1301F</v>
      </c>
      <c r="S158" s="576">
        <f>IFERROR(__xludf.DUMMYFUNCTION("""COMPUTED_VALUE"""),4.0)</f>
        <v>4</v>
      </c>
      <c r="T158" s="576">
        <f>IFERROR(__xludf.DUMMYFUNCTION("""COMPUTED_VALUE"""),12.0)</f>
        <v>12</v>
      </c>
      <c r="U158" s="576" t="str">
        <f>IFERROR(__xludf.DUMMYFUNCTION("""COMPUTED_VALUE"""),"G1207F")</f>
        <v>G1207F</v>
      </c>
      <c r="V158" s="576">
        <f>IFERROR(__xludf.DUMMYFUNCTION("""COMPUTED_VALUE"""),4.0)</f>
        <v>4</v>
      </c>
      <c r="W158" s="576">
        <f>IFERROR(__xludf.DUMMYFUNCTION("""COMPUTED_VALUE"""),13.0)</f>
        <v>13</v>
      </c>
      <c r="X158" s="576" t="str">
        <f>IFERROR(__xludf.DUMMYFUNCTION("""COMPUTED_VALUE"""),"H1301F")</f>
        <v>H1301F</v>
      </c>
      <c r="Y158" s="576">
        <f>IFERROR(__xludf.DUMMYFUNCTION("""COMPUTED_VALUE"""),5.0)</f>
        <v>5</v>
      </c>
      <c r="Z158" s="576">
        <f>IFERROR(__xludf.DUMMYFUNCTION("""COMPUTED_VALUE"""),11.0)</f>
        <v>11</v>
      </c>
      <c r="AA158" s="576" t="str">
        <f>IFERROR(__xludf.DUMMYFUNCTION("""COMPUTED_VALUE"""),"I1107F")</f>
        <v>I1107F</v>
      </c>
      <c r="AB158" s="576">
        <f>IFERROR(__xludf.DUMMYFUNCTION("""COMPUTED_VALUE"""),6.0)</f>
        <v>6</v>
      </c>
      <c r="AC158" s="576">
        <f>IFERROR(__xludf.DUMMYFUNCTION("""COMPUTED_VALUE"""),10.0)</f>
        <v>10</v>
      </c>
      <c r="AD158" s="576" t="str">
        <f>IFERROR(__xludf.DUMMYFUNCTION("""COMPUTED_VALUE"""),"J1007F")</f>
        <v>J1007F</v>
      </c>
      <c r="AE158" s="576">
        <f>IFERROR(__xludf.DUMMYFUNCTION("""COMPUTED_VALUE"""),6.0)</f>
        <v>6</v>
      </c>
      <c r="AF158" s="576">
        <f>IFERROR(__xludf.DUMMYFUNCTION("""COMPUTED_VALUE"""),12.0)</f>
        <v>12</v>
      </c>
      <c r="AG158" s="576" t="str">
        <f>IFERROR(__xludf.DUMMYFUNCTION("""COMPUTED_VALUE"""),"K1207F")</f>
        <v>K1207F</v>
      </c>
      <c r="AH158" s="576">
        <f>IFERROR(__xludf.DUMMYFUNCTION("""COMPUTED_VALUE"""),7.0)</f>
        <v>7</v>
      </c>
      <c r="AI158" s="576">
        <f>IFERROR(__xludf.DUMMYFUNCTION("""COMPUTED_VALUE"""),12.0)</f>
        <v>12</v>
      </c>
      <c r="AJ158" s="576" t="str">
        <f>IFERROR(__xludf.DUMMYFUNCTION("""COMPUTED_VALUE"""),"L1202F")</f>
        <v>L1202F</v>
      </c>
      <c r="AK158" s="576">
        <f>IFERROR(__xludf.DUMMYFUNCTION("""COMPUTED_VALUE"""),7.0)</f>
        <v>7</v>
      </c>
      <c r="AL158" s="576">
        <f>IFERROR(__xludf.DUMMYFUNCTION("""COMPUTED_VALUE"""),13.0)</f>
        <v>13</v>
      </c>
      <c r="AM158" s="576" t="str">
        <f>IFERROR(__xludf.DUMMYFUNCTION("""COMPUTED_VALUE"""),"M1301F")</f>
        <v>M1301F</v>
      </c>
      <c r="AN158" s="576">
        <f>IFERROR(__xludf.DUMMYFUNCTION("""COMPUTED_VALUE"""),8.0)</f>
        <v>8</v>
      </c>
      <c r="AO158" s="576">
        <f>IFERROR(__xludf.DUMMYFUNCTION("""COMPUTED_VALUE"""),12.0)</f>
        <v>12</v>
      </c>
      <c r="AP158" s="576" t="str">
        <f>IFERROR(__xludf.DUMMYFUNCTION("""COMPUTED_VALUE"""),"N1202F")</f>
        <v>N1202F</v>
      </c>
      <c r="AQ158" s="576"/>
      <c r="AR158" s="576"/>
      <c r="AS158" s="576"/>
      <c r="AT158" s="576"/>
      <c r="AU158" s="576"/>
      <c r="AV158" s="576"/>
      <c r="AW158" s="576"/>
      <c r="AX158" s="576"/>
      <c r="AY158" s="576"/>
      <c r="AZ158" s="576"/>
      <c r="BA158" s="576"/>
      <c r="BB158" s="576"/>
      <c r="BC158" s="576">
        <f>IFERROR(__xludf.DUMMYFUNCTION("""COMPUTED_VALUE"""),10.0)</f>
        <v>10</v>
      </c>
      <c r="BD158" s="576">
        <f>IFERROR(__xludf.DUMMYFUNCTION("""COMPUTED_VALUE"""),8.0)</f>
        <v>8</v>
      </c>
      <c r="BE158" s="576" t="str">
        <f>IFERROR(__xludf.DUMMYFUNCTION("""COMPUTED_VALUE"""),"S080203")</f>
        <v>S080203</v>
      </c>
    </row>
    <row r="159">
      <c r="A159" s="576">
        <f>IFERROR(__xludf.DUMMYFUNCTION("""COMPUTED_VALUE"""),1.0)</f>
        <v>1</v>
      </c>
      <c r="B159" s="576">
        <f>IFERROR(__xludf.DUMMYFUNCTION("""COMPUTED_VALUE"""),11.0)</f>
        <v>11</v>
      </c>
      <c r="C159" s="576" t="str">
        <f>IFERROR(__xludf.DUMMYFUNCTION("""COMPUTED_VALUE"""),"A1107R")</f>
        <v>A1107R</v>
      </c>
      <c r="D159" s="576">
        <f>IFERROR(__xludf.DUMMYFUNCTION("""COMPUTED_VALUE"""),1.0)</f>
        <v>1</v>
      </c>
      <c r="E159" s="576">
        <f>IFERROR(__xludf.DUMMYFUNCTION("""COMPUTED_VALUE"""),10.0)</f>
        <v>10</v>
      </c>
      <c r="F159" s="576" t="str">
        <f>IFERROR(__xludf.DUMMYFUNCTION("""COMPUTED_VALUE"""),"B1007R")</f>
        <v>B1007R</v>
      </c>
      <c r="G159" s="576">
        <f>IFERROR(__xludf.DUMMYFUNCTION("""COMPUTED_VALUE"""),2.0)</f>
        <v>2</v>
      </c>
      <c r="H159" s="576">
        <f>IFERROR(__xludf.DUMMYFUNCTION("""COMPUTED_VALUE"""),10.0)</f>
        <v>10</v>
      </c>
      <c r="I159" s="576" t="str">
        <f>IFERROR(__xludf.DUMMYFUNCTION("""COMPUTED_VALUE"""),"C1007R")</f>
        <v>C1007R</v>
      </c>
      <c r="J159" s="576">
        <f>IFERROR(__xludf.DUMMYFUNCTION("""COMPUTED_VALUE"""),2.0)</f>
        <v>2</v>
      </c>
      <c r="K159" s="576">
        <f>IFERROR(__xludf.DUMMYFUNCTION("""COMPUTED_VALUE"""),10.0)</f>
        <v>10</v>
      </c>
      <c r="L159" s="576" t="str">
        <f>IFERROR(__xludf.DUMMYFUNCTION("""COMPUTED_VALUE"""),"D1007R")</f>
        <v>D1007R</v>
      </c>
      <c r="M159" s="576">
        <f>IFERROR(__xludf.DUMMYFUNCTION("""COMPUTED_VALUE"""),3.0)</f>
        <v>3</v>
      </c>
      <c r="N159" s="576">
        <f>IFERROR(__xludf.DUMMYFUNCTION("""COMPUTED_VALUE"""),10.0)</f>
        <v>10</v>
      </c>
      <c r="O159" s="576" t="str">
        <f>IFERROR(__xludf.DUMMYFUNCTION("""COMPUTED_VALUE"""),"E1007R")</f>
        <v>E1007R</v>
      </c>
      <c r="P159" s="576">
        <f>IFERROR(__xludf.DUMMYFUNCTION("""COMPUTED_VALUE"""),3.0)</f>
        <v>3</v>
      </c>
      <c r="Q159" s="576">
        <f>IFERROR(__xludf.DUMMYFUNCTION("""COMPUTED_VALUE"""),13.0)</f>
        <v>13</v>
      </c>
      <c r="R159" s="576" t="str">
        <f>IFERROR(__xludf.DUMMYFUNCTION("""COMPUTED_VALUE"""),"F1301R")</f>
        <v>F1301R</v>
      </c>
      <c r="S159" s="576">
        <f>IFERROR(__xludf.DUMMYFUNCTION("""COMPUTED_VALUE"""),4.0)</f>
        <v>4</v>
      </c>
      <c r="T159" s="576">
        <f>IFERROR(__xludf.DUMMYFUNCTION("""COMPUTED_VALUE"""),12.0)</f>
        <v>12</v>
      </c>
      <c r="U159" s="576" t="str">
        <f>IFERROR(__xludf.DUMMYFUNCTION("""COMPUTED_VALUE"""),"G1207R")</f>
        <v>G1207R</v>
      </c>
      <c r="V159" s="576">
        <f>IFERROR(__xludf.DUMMYFUNCTION("""COMPUTED_VALUE"""),4.0)</f>
        <v>4</v>
      </c>
      <c r="W159" s="576">
        <f>IFERROR(__xludf.DUMMYFUNCTION("""COMPUTED_VALUE"""),13.0)</f>
        <v>13</v>
      </c>
      <c r="X159" s="576" t="str">
        <f>IFERROR(__xludf.DUMMYFUNCTION("""COMPUTED_VALUE"""),"H1301R")</f>
        <v>H1301R</v>
      </c>
      <c r="Y159" s="576">
        <f>IFERROR(__xludf.DUMMYFUNCTION("""COMPUTED_VALUE"""),5.0)</f>
        <v>5</v>
      </c>
      <c r="Z159" s="576">
        <f>IFERROR(__xludf.DUMMYFUNCTION("""COMPUTED_VALUE"""),11.0)</f>
        <v>11</v>
      </c>
      <c r="AA159" s="576" t="str">
        <f>IFERROR(__xludf.DUMMYFUNCTION("""COMPUTED_VALUE"""),"I1107R")</f>
        <v>I1107R</v>
      </c>
      <c r="AB159" s="576">
        <f>IFERROR(__xludf.DUMMYFUNCTION("""COMPUTED_VALUE"""),6.0)</f>
        <v>6</v>
      </c>
      <c r="AC159" s="576">
        <f>IFERROR(__xludf.DUMMYFUNCTION("""COMPUTED_VALUE"""),10.0)</f>
        <v>10</v>
      </c>
      <c r="AD159" s="576" t="str">
        <f>IFERROR(__xludf.DUMMYFUNCTION("""COMPUTED_VALUE"""),"J1007R")</f>
        <v>J1007R</v>
      </c>
      <c r="AE159" s="576">
        <f>IFERROR(__xludf.DUMMYFUNCTION("""COMPUTED_VALUE"""),6.0)</f>
        <v>6</v>
      </c>
      <c r="AF159" s="576">
        <f>IFERROR(__xludf.DUMMYFUNCTION("""COMPUTED_VALUE"""),12.0)</f>
        <v>12</v>
      </c>
      <c r="AG159" s="576" t="str">
        <f>IFERROR(__xludf.DUMMYFUNCTION("""COMPUTED_VALUE"""),"K1207R")</f>
        <v>K1207R</v>
      </c>
      <c r="AH159" s="576">
        <f>IFERROR(__xludf.DUMMYFUNCTION("""COMPUTED_VALUE"""),7.0)</f>
        <v>7</v>
      </c>
      <c r="AI159" s="576">
        <f>IFERROR(__xludf.DUMMYFUNCTION("""COMPUTED_VALUE"""),12.0)</f>
        <v>12</v>
      </c>
      <c r="AJ159" s="576" t="str">
        <f>IFERROR(__xludf.DUMMYFUNCTION("""COMPUTED_VALUE"""),"L1202R")</f>
        <v>L1202R</v>
      </c>
      <c r="AK159" s="576">
        <f>IFERROR(__xludf.DUMMYFUNCTION("""COMPUTED_VALUE"""),7.0)</f>
        <v>7</v>
      </c>
      <c r="AL159" s="576">
        <f>IFERROR(__xludf.DUMMYFUNCTION("""COMPUTED_VALUE"""),13.0)</f>
        <v>13</v>
      </c>
      <c r="AM159" s="576" t="str">
        <f>IFERROR(__xludf.DUMMYFUNCTION("""COMPUTED_VALUE"""),"M1301R")</f>
        <v>M1301R</v>
      </c>
      <c r="AN159" s="576">
        <f>IFERROR(__xludf.DUMMYFUNCTION("""COMPUTED_VALUE"""),8.0)</f>
        <v>8</v>
      </c>
      <c r="AO159" s="576">
        <f>IFERROR(__xludf.DUMMYFUNCTION("""COMPUTED_VALUE"""),12.0)</f>
        <v>12</v>
      </c>
      <c r="AP159" s="576" t="str">
        <f>IFERROR(__xludf.DUMMYFUNCTION("""COMPUTED_VALUE"""),"N1202R")</f>
        <v>N1202R</v>
      </c>
      <c r="AQ159" s="576"/>
      <c r="AR159" s="576"/>
      <c r="AS159" s="576"/>
      <c r="AT159" s="576"/>
      <c r="AU159" s="576"/>
      <c r="AV159" s="576"/>
      <c r="AW159" s="576"/>
      <c r="AX159" s="576"/>
      <c r="AY159" s="576"/>
      <c r="AZ159" s="576"/>
      <c r="BA159" s="576"/>
      <c r="BB159" s="576"/>
      <c r="BC159" s="576">
        <f>IFERROR(__xludf.DUMMYFUNCTION("""COMPUTED_VALUE"""),10.0)</f>
        <v>10</v>
      </c>
      <c r="BD159" s="576">
        <f>IFERROR(__xludf.DUMMYFUNCTION("""COMPUTED_VALUE"""),8.0)</f>
        <v>8</v>
      </c>
      <c r="BE159" s="576" t="str">
        <f>IFERROR(__xludf.DUMMYFUNCTION("""COMPUTED_VALUE"""),"S080204")</f>
        <v>S080204</v>
      </c>
    </row>
    <row r="160">
      <c r="A160" s="576">
        <f>IFERROR(__xludf.DUMMYFUNCTION("""COMPUTED_VALUE"""),1.0)</f>
        <v>1</v>
      </c>
      <c r="B160" s="576">
        <f>IFERROR(__xludf.DUMMYFUNCTION("""COMPUTED_VALUE"""),11.0)</f>
        <v>11</v>
      </c>
      <c r="C160" s="576" t="str">
        <f>IFERROR(__xludf.DUMMYFUNCTION("""COMPUTED_VALUE"""),"A1108F")</f>
        <v>A1108F</v>
      </c>
      <c r="D160" s="576">
        <f>IFERROR(__xludf.DUMMYFUNCTION("""COMPUTED_VALUE"""),1.0)</f>
        <v>1</v>
      </c>
      <c r="E160" s="576">
        <f>IFERROR(__xludf.DUMMYFUNCTION("""COMPUTED_VALUE"""),10.0)</f>
        <v>10</v>
      </c>
      <c r="F160" s="576" t="str">
        <f>IFERROR(__xludf.DUMMYFUNCTION("""COMPUTED_VALUE"""),"B1008F")</f>
        <v>B1008F</v>
      </c>
      <c r="G160" s="576">
        <f>IFERROR(__xludf.DUMMYFUNCTION("""COMPUTED_VALUE"""),2.0)</f>
        <v>2</v>
      </c>
      <c r="H160" s="576">
        <f>IFERROR(__xludf.DUMMYFUNCTION("""COMPUTED_VALUE"""),10.0)</f>
        <v>10</v>
      </c>
      <c r="I160" s="576" t="str">
        <f>IFERROR(__xludf.DUMMYFUNCTION("""COMPUTED_VALUE"""),"C1008F")</f>
        <v>C1008F</v>
      </c>
      <c r="J160" s="576">
        <f>IFERROR(__xludf.DUMMYFUNCTION("""COMPUTED_VALUE"""),2.0)</f>
        <v>2</v>
      </c>
      <c r="K160" s="576">
        <f>IFERROR(__xludf.DUMMYFUNCTION("""COMPUTED_VALUE"""),10.0)</f>
        <v>10</v>
      </c>
      <c r="L160" s="576" t="str">
        <f>IFERROR(__xludf.DUMMYFUNCTION("""COMPUTED_VALUE"""),"D1008F")</f>
        <v>D1008F</v>
      </c>
      <c r="M160" s="576">
        <f>IFERROR(__xludf.DUMMYFUNCTION("""COMPUTED_VALUE"""),3.0)</f>
        <v>3</v>
      </c>
      <c r="N160" s="576">
        <f>IFERROR(__xludf.DUMMYFUNCTION("""COMPUTED_VALUE"""),10.0)</f>
        <v>10</v>
      </c>
      <c r="O160" s="576" t="str">
        <f>IFERROR(__xludf.DUMMYFUNCTION("""COMPUTED_VALUE"""),"E1008F")</f>
        <v>E1008F</v>
      </c>
      <c r="P160" s="576">
        <f>IFERROR(__xludf.DUMMYFUNCTION("""COMPUTED_VALUE"""),3.0)</f>
        <v>3</v>
      </c>
      <c r="Q160" s="576">
        <f>IFERROR(__xludf.DUMMYFUNCTION("""COMPUTED_VALUE"""),13.0)</f>
        <v>13</v>
      </c>
      <c r="R160" s="576" t="str">
        <f>IFERROR(__xludf.DUMMYFUNCTION("""COMPUTED_VALUE"""),"F1302F")</f>
        <v>F1302F</v>
      </c>
      <c r="S160" s="576">
        <f>IFERROR(__xludf.DUMMYFUNCTION("""COMPUTED_VALUE"""),4.0)</f>
        <v>4</v>
      </c>
      <c r="T160" s="576">
        <f>IFERROR(__xludf.DUMMYFUNCTION("""COMPUTED_VALUE"""),12.0)</f>
        <v>12</v>
      </c>
      <c r="U160" s="576" t="str">
        <f>IFERROR(__xludf.DUMMYFUNCTION("""COMPUTED_VALUE"""),"G1208F")</f>
        <v>G1208F</v>
      </c>
      <c r="V160" s="576">
        <f>IFERROR(__xludf.DUMMYFUNCTION("""COMPUTED_VALUE"""),4.0)</f>
        <v>4</v>
      </c>
      <c r="W160" s="576">
        <f>IFERROR(__xludf.DUMMYFUNCTION("""COMPUTED_VALUE"""),13.0)</f>
        <v>13</v>
      </c>
      <c r="X160" s="576" t="str">
        <f>IFERROR(__xludf.DUMMYFUNCTION("""COMPUTED_VALUE"""),"H1302F")</f>
        <v>H1302F</v>
      </c>
      <c r="Y160" s="576">
        <f>IFERROR(__xludf.DUMMYFUNCTION("""COMPUTED_VALUE"""),5.0)</f>
        <v>5</v>
      </c>
      <c r="Z160" s="576">
        <f>IFERROR(__xludf.DUMMYFUNCTION("""COMPUTED_VALUE"""),11.0)</f>
        <v>11</v>
      </c>
      <c r="AA160" s="576" t="str">
        <f>IFERROR(__xludf.DUMMYFUNCTION("""COMPUTED_VALUE"""),"I1108F")</f>
        <v>I1108F</v>
      </c>
      <c r="AB160" s="576">
        <f>IFERROR(__xludf.DUMMYFUNCTION("""COMPUTED_VALUE"""),6.0)</f>
        <v>6</v>
      </c>
      <c r="AC160" s="576">
        <f>IFERROR(__xludf.DUMMYFUNCTION("""COMPUTED_VALUE"""),10.0)</f>
        <v>10</v>
      </c>
      <c r="AD160" s="576" t="str">
        <f>IFERROR(__xludf.DUMMYFUNCTION("""COMPUTED_VALUE"""),"J1008F")</f>
        <v>J1008F</v>
      </c>
      <c r="AE160" s="576">
        <f>IFERROR(__xludf.DUMMYFUNCTION("""COMPUTED_VALUE"""),6.0)</f>
        <v>6</v>
      </c>
      <c r="AF160" s="576">
        <f>IFERROR(__xludf.DUMMYFUNCTION("""COMPUTED_VALUE"""),12.0)</f>
        <v>12</v>
      </c>
      <c r="AG160" s="576" t="str">
        <f>IFERROR(__xludf.DUMMYFUNCTION("""COMPUTED_VALUE"""),"K1208F")</f>
        <v>K1208F</v>
      </c>
      <c r="AH160" s="576">
        <f>IFERROR(__xludf.DUMMYFUNCTION("""COMPUTED_VALUE"""),7.0)</f>
        <v>7</v>
      </c>
      <c r="AI160" s="576">
        <f>IFERROR(__xludf.DUMMYFUNCTION("""COMPUTED_VALUE"""),12.0)</f>
        <v>12</v>
      </c>
      <c r="AJ160" s="576" t="str">
        <f>IFERROR(__xludf.DUMMYFUNCTION("""COMPUTED_VALUE"""),"L1203F")</f>
        <v>L1203F</v>
      </c>
      <c r="AK160" s="576">
        <f>IFERROR(__xludf.DUMMYFUNCTION("""COMPUTED_VALUE"""),7.0)</f>
        <v>7</v>
      </c>
      <c r="AL160" s="576">
        <f>IFERROR(__xludf.DUMMYFUNCTION("""COMPUTED_VALUE"""),13.0)</f>
        <v>13</v>
      </c>
      <c r="AM160" s="576" t="str">
        <f>IFERROR(__xludf.DUMMYFUNCTION("""COMPUTED_VALUE"""),"M1302F")</f>
        <v>M1302F</v>
      </c>
      <c r="AN160" s="576">
        <f>IFERROR(__xludf.DUMMYFUNCTION("""COMPUTED_VALUE"""),8.0)</f>
        <v>8</v>
      </c>
      <c r="AO160" s="576">
        <f>IFERROR(__xludf.DUMMYFUNCTION("""COMPUTED_VALUE"""),12.0)</f>
        <v>12</v>
      </c>
      <c r="AP160" s="576" t="str">
        <f>IFERROR(__xludf.DUMMYFUNCTION("""COMPUTED_VALUE"""),"N1203F")</f>
        <v>N1203F</v>
      </c>
      <c r="AQ160" s="576"/>
      <c r="AR160" s="576"/>
      <c r="AS160" s="576"/>
      <c r="AT160" s="576"/>
      <c r="AU160" s="576"/>
      <c r="AV160" s="576"/>
      <c r="AW160" s="576"/>
      <c r="AX160" s="576"/>
      <c r="AY160" s="576"/>
      <c r="AZ160" s="576"/>
      <c r="BA160" s="576"/>
      <c r="BB160" s="576"/>
      <c r="BC160" s="576">
        <f>IFERROR(__xludf.DUMMYFUNCTION("""COMPUTED_VALUE"""),10.0)</f>
        <v>10</v>
      </c>
      <c r="BD160" s="576">
        <f>IFERROR(__xludf.DUMMYFUNCTION("""COMPUTED_VALUE"""),8.0)</f>
        <v>8</v>
      </c>
      <c r="BE160" s="576" t="str">
        <f>IFERROR(__xludf.DUMMYFUNCTION("""COMPUTED_VALUE"""),"S080205")</f>
        <v>S080205</v>
      </c>
    </row>
    <row r="161">
      <c r="A161" s="576">
        <f>IFERROR(__xludf.DUMMYFUNCTION("""COMPUTED_VALUE"""),1.0)</f>
        <v>1</v>
      </c>
      <c r="B161" s="576">
        <f>IFERROR(__xludf.DUMMYFUNCTION("""COMPUTED_VALUE"""),11.0)</f>
        <v>11</v>
      </c>
      <c r="C161" s="576" t="str">
        <f>IFERROR(__xludf.DUMMYFUNCTION("""COMPUTED_VALUE"""),"A1108R")</f>
        <v>A1108R</v>
      </c>
      <c r="D161" s="576">
        <f>IFERROR(__xludf.DUMMYFUNCTION("""COMPUTED_VALUE"""),1.0)</f>
        <v>1</v>
      </c>
      <c r="E161" s="576">
        <f>IFERROR(__xludf.DUMMYFUNCTION("""COMPUTED_VALUE"""),10.0)</f>
        <v>10</v>
      </c>
      <c r="F161" s="576" t="str">
        <f>IFERROR(__xludf.DUMMYFUNCTION("""COMPUTED_VALUE"""),"B1008R")</f>
        <v>B1008R</v>
      </c>
      <c r="G161" s="576">
        <f>IFERROR(__xludf.DUMMYFUNCTION("""COMPUTED_VALUE"""),2.0)</f>
        <v>2</v>
      </c>
      <c r="H161" s="576">
        <f>IFERROR(__xludf.DUMMYFUNCTION("""COMPUTED_VALUE"""),10.0)</f>
        <v>10</v>
      </c>
      <c r="I161" s="576" t="str">
        <f>IFERROR(__xludf.DUMMYFUNCTION("""COMPUTED_VALUE"""),"C1008R")</f>
        <v>C1008R</v>
      </c>
      <c r="J161" s="576">
        <f>IFERROR(__xludf.DUMMYFUNCTION("""COMPUTED_VALUE"""),2.0)</f>
        <v>2</v>
      </c>
      <c r="K161" s="576">
        <f>IFERROR(__xludf.DUMMYFUNCTION("""COMPUTED_VALUE"""),10.0)</f>
        <v>10</v>
      </c>
      <c r="L161" s="576" t="str">
        <f>IFERROR(__xludf.DUMMYFUNCTION("""COMPUTED_VALUE"""),"D1008R")</f>
        <v>D1008R</v>
      </c>
      <c r="M161" s="576">
        <f>IFERROR(__xludf.DUMMYFUNCTION("""COMPUTED_VALUE"""),3.0)</f>
        <v>3</v>
      </c>
      <c r="N161" s="576">
        <f>IFERROR(__xludf.DUMMYFUNCTION("""COMPUTED_VALUE"""),10.0)</f>
        <v>10</v>
      </c>
      <c r="O161" s="576" t="str">
        <f>IFERROR(__xludf.DUMMYFUNCTION("""COMPUTED_VALUE"""),"E1008R")</f>
        <v>E1008R</v>
      </c>
      <c r="P161" s="576">
        <f>IFERROR(__xludf.DUMMYFUNCTION("""COMPUTED_VALUE"""),3.0)</f>
        <v>3</v>
      </c>
      <c r="Q161" s="576">
        <f>IFERROR(__xludf.DUMMYFUNCTION("""COMPUTED_VALUE"""),13.0)</f>
        <v>13</v>
      </c>
      <c r="R161" s="576" t="str">
        <f>IFERROR(__xludf.DUMMYFUNCTION("""COMPUTED_VALUE"""),"F1302R")</f>
        <v>F1302R</v>
      </c>
      <c r="S161" s="576">
        <f>IFERROR(__xludf.DUMMYFUNCTION("""COMPUTED_VALUE"""),4.0)</f>
        <v>4</v>
      </c>
      <c r="T161" s="576">
        <f>IFERROR(__xludf.DUMMYFUNCTION("""COMPUTED_VALUE"""),12.0)</f>
        <v>12</v>
      </c>
      <c r="U161" s="576" t="str">
        <f>IFERROR(__xludf.DUMMYFUNCTION("""COMPUTED_VALUE"""),"G1208R")</f>
        <v>G1208R</v>
      </c>
      <c r="V161" s="576">
        <f>IFERROR(__xludf.DUMMYFUNCTION("""COMPUTED_VALUE"""),4.0)</f>
        <v>4</v>
      </c>
      <c r="W161" s="576">
        <f>IFERROR(__xludf.DUMMYFUNCTION("""COMPUTED_VALUE"""),13.0)</f>
        <v>13</v>
      </c>
      <c r="X161" s="576" t="str">
        <f>IFERROR(__xludf.DUMMYFUNCTION("""COMPUTED_VALUE"""),"H1302R")</f>
        <v>H1302R</v>
      </c>
      <c r="Y161" s="576">
        <f>IFERROR(__xludf.DUMMYFUNCTION("""COMPUTED_VALUE"""),5.0)</f>
        <v>5</v>
      </c>
      <c r="Z161" s="576">
        <f>IFERROR(__xludf.DUMMYFUNCTION("""COMPUTED_VALUE"""),11.0)</f>
        <v>11</v>
      </c>
      <c r="AA161" s="576" t="str">
        <f>IFERROR(__xludf.DUMMYFUNCTION("""COMPUTED_VALUE"""),"I1108R")</f>
        <v>I1108R</v>
      </c>
      <c r="AB161" s="576">
        <f>IFERROR(__xludf.DUMMYFUNCTION("""COMPUTED_VALUE"""),6.0)</f>
        <v>6</v>
      </c>
      <c r="AC161" s="576">
        <f>IFERROR(__xludf.DUMMYFUNCTION("""COMPUTED_VALUE"""),10.0)</f>
        <v>10</v>
      </c>
      <c r="AD161" s="576" t="str">
        <f>IFERROR(__xludf.DUMMYFUNCTION("""COMPUTED_VALUE"""),"J1008R")</f>
        <v>J1008R</v>
      </c>
      <c r="AE161" s="576">
        <f>IFERROR(__xludf.DUMMYFUNCTION("""COMPUTED_VALUE"""),6.0)</f>
        <v>6</v>
      </c>
      <c r="AF161" s="576">
        <f>IFERROR(__xludf.DUMMYFUNCTION("""COMPUTED_VALUE"""),12.0)</f>
        <v>12</v>
      </c>
      <c r="AG161" s="576" t="str">
        <f>IFERROR(__xludf.DUMMYFUNCTION("""COMPUTED_VALUE"""),"K1208R")</f>
        <v>K1208R</v>
      </c>
      <c r="AH161" s="576">
        <f>IFERROR(__xludf.DUMMYFUNCTION("""COMPUTED_VALUE"""),7.0)</f>
        <v>7</v>
      </c>
      <c r="AI161" s="576">
        <f>IFERROR(__xludf.DUMMYFUNCTION("""COMPUTED_VALUE"""),12.0)</f>
        <v>12</v>
      </c>
      <c r="AJ161" s="576" t="str">
        <f>IFERROR(__xludf.DUMMYFUNCTION("""COMPUTED_VALUE"""),"L1203R")</f>
        <v>L1203R</v>
      </c>
      <c r="AK161" s="576">
        <f>IFERROR(__xludf.DUMMYFUNCTION("""COMPUTED_VALUE"""),7.0)</f>
        <v>7</v>
      </c>
      <c r="AL161" s="576">
        <f>IFERROR(__xludf.DUMMYFUNCTION("""COMPUTED_VALUE"""),13.0)</f>
        <v>13</v>
      </c>
      <c r="AM161" s="576" t="str">
        <f>IFERROR(__xludf.DUMMYFUNCTION("""COMPUTED_VALUE"""),"M1302R")</f>
        <v>M1302R</v>
      </c>
      <c r="AN161" s="576">
        <f>IFERROR(__xludf.DUMMYFUNCTION("""COMPUTED_VALUE"""),8.0)</f>
        <v>8</v>
      </c>
      <c r="AO161" s="576">
        <f>IFERROR(__xludf.DUMMYFUNCTION("""COMPUTED_VALUE"""),12.0)</f>
        <v>12</v>
      </c>
      <c r="AP161" s="576" t="str">
        <f>IFERROR(__xludf.DUMMYFUNCTION("""COMPUTED_VALUE"""),"N1203R")</f>
        <v>N1203R</v>
      </c>
      <c r="AQ161" s="576"/>
      <c r="AR161" s="576"/>
      <c r="AS161" s="576"/>
      <c r="AT161" s="576"/>
      <c r="AU161" s="576"/>
      <c r="AV161" s="576"/>
      <c r="AW161" s="576"/>
      <c r="AX161" s="576"/>
      <c r="AY161" s="576"/>
      <c r="AZ161" s="576"/>
      <c r="BA161" s="576"/>
      <c r="BB161" s="576"/>
      <c r="BC161" s="576">
        <f>IFERROR(__xludf.DUMMYFUNCTION("""COMPUTED_VALUE"""),10.0)</f>
        <v>10</v>
      </c>
      <c r="BD161" s="576">
        <f>IFERROR(__xludf.DUMMYFUNCTION("""COMPUTED_VALUE"""),8.0)</f>
        <v>8</v>
      </c>
      <c r="BE161" s="576" t="str">
        <f>IFERROR(__xludf.DUMMYFUNCTION("""COMPUTED_VALUE"""),"S080206")</f>
        <v>S080206</v>
      </c>
    </row>
    <row r="162">
      <c r="A162" s="576">
        <f>IFERROR(__xludf.DUMMYFUNCTION("""COMPUTED_VALUE"""),1.0)</f>
        <v>1</v>
      </c>
      <c r="B162" s="576">
        <f>IFERROR(__xludf.DUMMYFUNCTION("""COMPUTED_VALUE"""),12.0)</f>
        <v>12</v>
      </c>
      <c r="C162" s="576" t="str">
        <f>IFERROR(__xludf.DUMMYFUNCTION("""COMPUTED_VALUE"""),"A1201F")</f>
        <v>A1201F</v>
      </c>
      <c r="D162" s="576">
        <f>IFERROR(__xludf.DUMMYFUNCTION("""COMPUTED_VALUE"""),1.0)</f>
        <v>1</v>
      </c>
      <c r="E162" s="576">
        <f>IFERROR(__xludf.DUMMYFUNCTION("""COMPUTED_VALUE"""),11.0)</f>
        <v>11</v>
      </c>
      <c r="F162" s="576" t="str">
        <f>IFERROR(__xludf.DUMMYFUNCTION("""COMPUTED_VALUE"""),"B1104F")</f>
        <v>B1104F</v>
      </c>
      <c r="G162" s="576">
        <f>IFERROR(__xludf.DUMMYFUNCTION("""COMPUTED_VALUE"""),2.0)</f>
        <v>2</v>
      </c>
      <c r="H162" s="576">
        <f>IFERROR(__xludf.DUMMYFUNCTION("""COMPUTED_VALUE"""),11.0)</f>
        <v>11</v>
      </c>
      <c r="I162" s="576" t="str">
        <f>IFERROR(__xludf.DUMMYFUNCTION("""COMPUTED_VALUE"""),"C1101F")</f>
        <v>C1101F</v>
      </c>
      <c r="J162" s="576">
        <f>IFERROR(__xludf.DUMMYFUNCTION("""COMPUTED_VALUE"""),2.0)</f>
        <v>2</v>
      </c>
      <c r="K162" s="576">
        <f>IFERROR(__xludf.DUMMYFUNCTION("""COMPUTED_VALUE"""),11.0)</f>
        <v>11</v>
      </c>
      <c r="L162" s="576" t="str">
        <f>IFERROR(__xludf.DUMMYFUNCTION("""COMPUTED_VALUE"""),"D1105F")</f>
        <v>D1105F</v>
      </c>
      <c r="M162" s="576">
        <f>IFERROR(__xludf.DUMMYFUNCTION("""COMPUTED_VALUE"""),3.0)</f>
        <v>3</v>
      </c>
      <c r="N162" s="576">
        <f>IFERROR(__xludf.DUMMYFUNCTION("""COMPUTED_VALUE"""),11.0)</f>
        <v>11</v>
      </c>
      <c r="O162" s="576" t="str">
        <f>IFERROR(__xludf.DUMMYFUNCTION("""COMPUTED_VALUE"""),"E1101F")</f>
        <v>E1101F</v>
      </c>
      <c r="P162" s="576">
        <f>IFERROR(__xludf.DUMMYFUNCTION("""COMPUTED_VALUE"""),3.0)</f>
        <v>3</v>
      </c>
      <c r="Q162" s="576">
        <f>IFERROR(__xludf.DUMMYFUNCTION("""COMPUTED_VALUE"""),13.0)</f>
        <v>13</v>
      </c>
      <c r="R162" s="576" t="str">
        <f>IFERROR(__xludf.DUMMYFUNCTION("""COMPUTED_VALUE"""),"F1303F")</f>
        <v>F1303F</v>
      </c>
      <c r="S162" s="576">
        <f>IFERROR(__xludf.DUMMYFUNCTION("""COMPUTED_VALUE"""),4.0)</f>
        <v>4</v>
      </c>
      <c r="T162" s="576">
        <f>IFERROR(__xludf.DUMMYFUNCTION("""COMPUTED_VALUE"""),13.0)</f>
        <v>13</v>
      </c>
      <c r="U162" s="576" t="str">
        <f>IFERROR(__xludf.DUMMYFUNCTION("""COMPUTED_VALUE"""),"G1301F")</f>
        <v>G1301F</v>
      </c>
      <c r="V162" s="576">
        <f>IFERROR(__xludf.DUMMYFUNCTION("""COMPUTED_VALUE"""),4.0)</f>
        <v>4</v>
      </c>
      <c r="W162" s="576">
        <f>IFERROR(__xludf.DUMMYFUNCTION("""COMPUTED_VALUE"""),13.0)</f>
        <v>13</v>
      </c>
      <c r="X162" s="576" t="str">
        <f>IFERROR(__xludf.DUMMYFUNCTION("""COMPUTED_VALUE"""),"H1303F")</f>
        <v>H1303F</v>
      </c>
      <c r="Y162" s="576">
        <f>IFERROR(__xludf.DUMMYFUNCTION("""COMPUTED_VALUE"""),5.0)</f>
        <v>5</v>
      </c>
      <c r="Z162" s="576">
        <f>IFERROR(__xludf.DUMMYFUNCTION("""COMPUTED_VALUE"""),12.0)</f>
        <v>12</v>
      </c>
      <c r="AA162" s="576" t="str">
        <f>IFERROR(__xludf.DUMMYFUNCTION("""COMPUTED_VALUE"""),"I1201F")</f>
        <v>I1201F</v>
      </c>
      <c r="AB162" s="576">
        <f>IFERROR(__xludf.DUMMYFUNCTION("""COMPUTED_VALUE"""),6.0)</f>
        <v>6</v>
      </c>
      <c r="AC162" s="576">
        <f>IFERROR(__xludf.DUMMYFUNCTION("""COMPUTED_VALUE"""),11.0)</f>
        <v>11</v>
      </c>
      <c r="AD162" s="576" t="str">
        <f>IFERROR(__xludf.DUMMYFUNCTION("""COMPUTED_VALUE"""),"J1101F")</f>
        <v>J1101F</v>
      </c>
      <c r="AE162" s="576">
        <f>IFERROR(__xludf.DUMMYFUNCTION("""COMPUTED_VALUE"""),6.0)</f>
        <v>6</v>
      </c>
      <c r="AF162" s="576">
        <f>IFERROR(__xludf.DUMMYFUNCTION("""COMPUTED_VALUE"""),13.0)</f>
        <v>13</v>
      </c>
      <c r="AG162" s="576" t="str">
        <f>IFERROR(__xludf.DUMMYFUNCTION("""COMPUTED_VALUE"""),"K1301F")</f>
        <v>K1301F</v>
      </c>
      <c r="AH162" s="576">
        <f>IFERROR(__xludf.DUMMYFUNCTION("""COMPUTED_VALUE"""),7.0)</f>
        <v>7</v>
      </c>
      <c r="AI162" s="576">
        <f>IFERROR(__xludf.DUMMYFUNCTION("""COMPUTED_VALUE"""),12.0)</f>
        <v>12</v>
      </c>
      <c r="AJ162" s="576" t="str">
        <f>IFERROR(__xludf.DUMMYFUNCTION("""COMPUTED_VALUE"""),"L1204F")</f>
        <v>L1204F</v>
      </c>
      <c r="AK162" s="576">
        <f>IFERROR(__xludf.DUMMYFUNCTION("""COMPUTED_VALUE"""),7.0)</f>
        <v>7</v>
      </c>
      <c r="AL162" s="576">
        <f>IFERROR(__xludf.DUMMYFUNCTION("""COMPUTED_VALUE"""),13.0)</f>
        <v>13</v>
      </c>
      <c r="AM162" s="576" t="str">
        <f>IFERROR(__xludf.DUMMYFUNCTION("""COMPUTED_VALUE"""),"M1303F")</f>
        <v>M1303F</v>
      </c>
      <c r="AN162" s="576">
        <f>IFERROR(__xludf.DUMMYFUNCTION("""COMPUTED_VALUE"""),8.0)</f>
        <v>8</v>
      </c>
      <c r="AO162" s="576">
        <f>IFERROR(__xludf.DUMMYFUNCTION("""COMPUTED_VALUE"""),12.0)</f>
        <v>12</v>
      </c>
      <c r="AP162" s="576" t="str">
        <f>IFERROR(__xludf.DUMMYFUNCTION("""COMPUTED_VALUE"""),"N1204F")</f>
        <v>N1204F</v>
      </c>
      <c r="AQ162" s="576"/>
      <c r="AR162" s="576"/>
      <c r="AS162" s="576"/>
      <c r="AT162" s="576"/>
      <c r="AU162" s="576"/>
      <c r="AV162" s="576"/>
      <c r="AW162" s="576"/>
      <c r="AX162" s="576"/>
      <c r="AY162" s="576"/>
      <c r="AZ162" s="576"/>
      <c r="BA162" s="576"/>
      <c r="BB162" s="576"/>
      <c r="BC162" s="576">
        <f>IFERROR(__xludf.DUMMYFUNCTION("""COMPUTED_VALUE"""),10.0)</f>
        <v>10</v>
      </c>
      <c r="BD162" s="576">
        <f>IFERROR(__xludf.DUMMYFUNCTION("""COMPUTED_VALUE"""),8.0)</f>
        <v>8</v>
      </c>
      <c r="BE162" s="576" t="str">
        <f>IFERROR(__xludf.DUMMYFUNCTION("""COMPUTED_VALUE"""),"S080207")</f>
        <v>S080207</v>
      </c>
    </row>
    <row r="163">
      <c r="A163" s="576">
        <f>IFERROR(__xludf.DUMMYFUNCTION("""COMPUTED_VALUE"""),1.0)</f>
        <v>1</v>
      </c>
      <c r="B163" s="576">
        <f>IFERROR(__xludf.DUMMYFUNCTION("""COMPUTED_VALUE"""),12.0)</f>
        <v>12</v>
      </c>
      <c r="C163" s="576" t="str">
        <f>IFERROR(__xludf.DUMMYFUNCTION("""COMPUTED_VALUE"""),"A1201R")</f>
        <v>A1201R</v>
      </c>
      <c r="D163" s="576">
        <f>IFERROR(__xludf.DUMMYFUNCTION("""COMPUTED_VALUE"""),1.0)</f>
        <v>1</v>
      </c>
      <c r="E163" s="576">
        <f>IFERROR(__xludf.DUMMYFUNCTION("""COMPUTED_VALUE"""),11.0)</f>
        <v>11</v>
      </c>
      <c r="F163" s="576" t="str">
        <f>IFERROR(__xludf.DUMMYFUNCTION("""COMPUTED_VALUE"""),"B1104R")</f>
        <v>B1104R</v>
      </c>
      <c r="G163" s="576">
        <f>IFERROR(__xludf.DUMMYFUNCTION("""COMPUTED_VALUE"""),2.0)</f>
        <v>2</v>
      </c>
      <c r="H163" s="576">
        <f>IFERROR(__xludf.DUMMYFUNCTION("""COMPUTED_VALUE"""),11.0)</f>
        <v>11</v>
      </c>
      <c r="I163" s="576" t="str">
        <f>IFERROR(__xludf.DUMMYFUNCTION("""COMPUTED_VALUE"""),"C1101R")</f>
        <v>C1101R</v>
      </c>
      <c r="J163" s="576">
        <f>IFERROR(__xludf.DUMMYFUNCTION("""COMPUTED_VALUE"""),2.0)</f>
        <v>2</v>
      </c>
      <c r="K163" s="576">
        <f>IFERROR(__xludf.DUMMYFUNCTION("""COMPUTED_VALUE"""),11.0)</f>
        <v>11</v>
      </c>
      <c r="L163" s="576" t="str">
        <f>IFERROR(__xludf.DUMMYFUNCTION("""COMPUTED_VALUE"""),"D1105R")</f>
        <v>D1105R</v>
      </c>
      <c r="M163" s="576">
        <f>IFERROR(__xludf.DUMMYFUNCTION("""COMPUTED_VALUE"""),3.0)</f>
        <v>3</v>
      </c>
      <c r="N163" s="576">
        <f>IFERROR(__xludf.DUMMYFUNCTION("""COMPUTED_VALUE"""),11.0)</f>
        <v>11</v>
      </c>
      <c r="O163" s="576" t="str">
        <f>IFERROR(__xludf.DUMMYFUNCTION("""COMPUTED_VALUE"""),"E1101R")</f>
        <v>E1101R</v>
      </c>
      <c r="P163" s="576">
        <f>IFERROR(__xludf.DUMMYFUNCTION("""COMPUTED_VALUE"""),3.0)</f>
        <v>3</v>
      </c>
      <c r="Q163" s="576">
        <f>IFERROR(__xludf.DUMMYFUNCTION("""COMPUTED_VALUE"""),13.0)</f>
        <v>13</v>
      </c>
      <c r="R163" s="576" t="str">
        <f>IFERROR(__xludf.DUMMYFUNCTION("""COMPUTED_VALUE"""),"F1303R")</f>
        <v>F1303R</v>
      </c>
      <c r="S163" s="576">
        <f>IFERROR(__xludf.DUMMYFUNCTION("""COMPUTED_VALUE"""),4.0)</f>
        <v>4</v>
      </c>
      <c r="T163" s="576">
        <f>IFERROR(__xludf.DUMMYFUNCTION("""COMPUTED_VALUE"""),13.0)</f>
        <v>13</v>
      </c>
      <c r="U163" s="576" t="str">
        <f>IFERROR(__xludf.DUMMYFUNCTION("""COMPUTED_VALUE"""),"G1301R")</f>
        <v>G1301R</v>
      </c>
      <c r="V163" s="576">
        <f>IFERROR(__xludf.DUMMYFUNCTION("""COMPUTED_VALUE"""),4.0)</f>
        <v>4</v>
      </c>
      <c r="W163" s="576">
        <f>IFERROR(__xludf.DUMMYFUNCTION("""COMPUTED_VALUE"""),13.0)</f>
        <v>13</v>
      </c>
      <c r="X163" s="576" t="str">
        <f>IFERROR(__xludf.DUMMYFUNCTION("""COMPUTED_VALUE"""),"H1303R")</f>
        <v>H1303R</v>
      </c>
      <c r="Y163" s="576">
        <f>IFERROR(__xludf.DUMMYFUNCTION("""COMPUTED_VALUE"""),5.0)</f>
        <v>5</v>
      </c>
      <c r="Z163" s="576">
        <f>IFERROR(__xludf.DUMMYFUNCTION("""COMPUTED_VALUE"""),12.0)</f>
        <v>12</v>
      </c>
      <c r="AA163" s="576" t="str">
        <f>IFERROR(__xludf.DUMMYFUNCTION("""COMPUTED_VALUE"""),"I1201R")</f>
        <v>I1201R</v>
      </c>
      <c r="AB163" s="576">
        <f>IFERROR(__xludf.DUMMYFUNCTION("""COMPUTED_VALUE"""),6.0)</f>
        <v>6</v>
      </c>
      <c r="AC163" s="576">
        <f>IFERROR(__xludf.DUMMYFUNCTION("""COMPUTED_VALUE"""),11.0)</f>
        <v>11</v>
      </c>
      <c r="AD163" s="576" t="str">
        <f>IFERROR(__xludf.DUMMYFUNCTION("""COMPUTED_VALUE"""),"J1101R")</f>
        <v>J1101R</v>
      </c>
      <c r="AE163" s="576">
        <f>IFERROR(__xludf.DUMMYFUNCTION("""COMPUTED_VALUE"""),6.0)</f>
        <v>6</v>
      </c>
      <c r="AF163" s="576">
        <f>IFERROR(__xludf.DUMMYFUNCTION("""COMPUTED_VALUE"""),13.0)</f>
        <v>13</v>
      </c>
      <c r="AG163" s="576" t="str">
        <f>IFERROR(__xludf.DUMMYFUNCTION("""COMPUTED_VALUE"""),"K1301R")</f>
        <v>K1301R</v>
      </c>
      <c r="AH163" s="576">
        <f>IFERROR(__xludf.DUMMYFUNCTION("""COMPUTED_VALUE"""),7.0)</f>
        <v>7</v>
      </c>
      <c r="AI163" s="576">
        <f>IFERROR(__xludf.DUMMYFUNCTION("""COMPUTED_VALUE"""),12.0)</f>
        <v>12</v>
      </c>
      <c r="AJ163" s="576" t="str">
        <f>IFERROR(__xludf.DUMMYFUNCTION("""COMPUTED_VALUE"""),"L1204R")</f>
        <v>L1204R</v>
      </c>
      <c r="AK163" s="576">
        <f>IFERROR(__xludf.DUMMYFUNCTION("""COMPUTED_VALUE"""),7.0)</f>
        <v>7</v>
      </c>
      <c r="AL163" s="576">
        <f>IFERROR(__xludf.DUMMYFUNCTION("""COMPUTED_VALUE"""),13.0)</f>
        <v>13</v>
      </c>
      <c r="AM163" s="576" t="str">
        <f>IFERROR(__xludf.DUMMYFUNCTION("""COMPUTED_VALUE"""),"M1303R")</f>
        <v>M1303R</v>
      </c>
      <c r="AN163" s="576">
        <f>IFERROR(__xludf.DUMMYFUNCTION("""COMPUTED_VALUE"""),8.0)</f>
        <v>8</v>
      </c>
      <c r="AO163" s="576">
        <f>IFERROR(__xludf.DUMMYFUNCTION("""COMPUTED_VALUE"""),12.0)</f>
        <v>12</v>
      </c>
      <c r="AP163" s="576" t="str">
        <f>IFERROR(__xludf.DUMMYFUNCTION("""COMPUTED_VALUE"""),"N1204R")</f>
        <v>N1204R</v>
      </c>
      <c r="AQ163" s="576"/>
      <c r="AR163" s="576"/>
      <c r="AS163" s="576"/>
      <c r="AT163" s="576"/>
      <c r="AU163" s="576"/>
      <c r="AV163" s="576"/>
      <c r="AW163" s="576"/>
      <c r="AX163" s="576"/>
      <c r="AY163" s="576"/>
      <c r="AZ163" s="576"/>
      <c r="BA163" s="576"/>
      <c r="BB163" s="576"/>
      <c r="BC163" s="576">
        <f>IFERROR(__xludf.DUMMYFUNCTION("""COMPUTED_VALUE"""),10.0)</f>
        <v>10</v>
      </c>
      <c r="BD163" s="576">
        <f>IFERROR(__xludf.DUMMYFUNCTION("""COMPUTED_VALUE"""),8.0)</f>
        <v>8</v>
      </c>
      <c r="BE163" s="576" t="str">
        <f>IFERROR(__xludf.DUMMYFUNCTION("""COMPUTED_VALUE"""),"S080301")</f>
        <v>S080301</v>
      </c>
    </row>
    <row r="164">
      <c r="A164" s="576">
        <f>IFERROR(__xludf.DUMMYFUNCTION("""COMPUTED_VALUE"""),1.0)</f>
        <v>1</v>
      </c>
      <c r="B164" s="576">
        <f>IFERROR(__xludf.DUMMYFUNCTION("""COMPUTED_VALUE"""),12.0)</f>
        <v>12</v>
      </c>
      <c r="C164" s="576" t="str">
        <f>IFERROR(__xludf.DUMMYFUNCTION("""COMPUTED_VALUE"""),"A1202F")</f>
        <v>A1202F</v>
      </c>
      <c r="D164" s="576">
        <f>IFERROR(__xludf.DUMMYFUNCTION("""COMPUTED_VALUE"""),1.0)</f>
        <v>1</v>
      </c>
      <c r="E164" s="576">
        <f>IFERROR(__xludf.DUMMYFUNCTION("""COMPUTED_VALUE"""),11.0)</f>
        <v>11</v>
      </c>
      <c r="F164" s="576" t="str">
        <f>IFERROR(__xludf.DUMMYFUNCTION("""COMPUTED_VALUE"""),"B1105F")</f>
        <v>B1105F</v>
      </c>
      <c r="G164" s="576">
        <f>IFERROR(__xludf.DUMMYFUNCTION("""COMPUTED_VALUE"""),2.0)</f>
        <v>2</v>
      </c>
      <c r="H164" s="576">
        <f>IFERROR(__xludf.DUMMYFUNCTION("""COMPUTED_VALUE"""),11.0)</f>
        <v>11</v>
      </c>
      <c r="I164" s="576" t="str">
        <f>IFERROR(__xludf.DUMMYFUNCTION("""COMPUTED_VALUE"""),"C1102F")</f>
        <v>C1102F</v>
      </c>
      <c r="J164" s="576">
        <f>IFERROR(__xludf.DUMMYFUNCTION("""COMPUTED_VALUE"""),2.0)</f>
        <v>2</v>
      </c>
      <c r="K164" s="576">
        <f>IFERROR(__xludf.DUMMYFUNCTION("""COMPUTED_VALUE"""),11.0)</f>
        <v>11</v>
      </c>
      <c r="L164" s="576" t="str">
        <f>IFERROR(__xludf.DUMMYFUNCTION("""COMPUTED_VALUE"""),"D1106F")</f>
        <v>D1106F</v>
      </c>
      <c r="M164" s="576">
        <f>IFERROR(__xludf.DUMMYFUNCTION("""COMPUTED_VALUE"""),3.0)</f>
        <v>3</v>
      </c>
      <c r="N164" s="576">
        <f>IFERROR(__xludf.DUMMYFUNCTION("""COMPUTED_VALUE"""),11.0)</f>
        <v>11</v>
      </c>
      <c r="O164" s="576" t="str">
        <f>IFERROR(__xludf.DUMMYFUNCTION("""COMPUTED_VALUE"""),"E1102F")</f>
        <v>E1102F</v>
      </c>
      <c r="P164" s="576">
        <f>IFERROR(__xludf.DUMMYFUNCTION("""COMPUTED_VALUE"""),3.0)</f>
        <v>3</v>
      </c>
      <c r="Q164" s="576">
        <f>IFERROR(__xludf.DUMMYFUNCTION("""COMPUTED_VALUE"""),13.0)</f>
        <v>13</v>
      </c>
      <c r="R164" s="576" t="str">
        <f>IFERROR(__xludf.DUMMYFUNCTION("""COMPUTED_VALUE"""),"F1304F")</f>
        <v>F1304F</v>
      </c>
      <c r="S164" s="576">
        <f>IFERROR(__xludf.DUMMYFUNCTION("""COMPUTED_VALUE"""),4.0)</f>
        <v>4</v>
      </c>
      <c r="T164" s="576">
        <f>IFERROR(__xludf.DUMMYFUNCTION("""COMPUTED_VALUE"""),13.0)</f>
        <v>13</v>
      </c>
      <c r="U164" s="576" t="str">
        <f>IFERROR(__xludf.DUMMYFUNCTION("""COMPUTED_VALUE"""),"G1302F")</f>
        <v>G1302F</v>
      </c>
      <c r="V164" s="576">
        <f>IFERROR(__xludf.DUMMYFUNCTION("""COMPUTED_VALUE"""),4.0)</f>
        <v>4</v>
      </c>
      <c r="W164" s="576">
        <f>IFERROR(__xludf.DUMMYFUNCTION("""COMPUTED_VALUE"""),13.0)</f>
        <v>13</v>
      </c>
      <c r="X164" s="576" t="str">
        <f>IFERROR(__xludf.DUMMYFUNCTION("""COMPUTED_VALUE"""),"H1304F")</f>
        <v>H1304F</v>
      </c>
      <c r="Y164" s="576">
        <f>IFERROR(__xludf.DUMMYFUNCTION("""COMPUTED_VALUE"""),5.0)</f>
        <v>5</v>
      </c>
      <c r="Z164" s="576">
        <f>IFERROR(__xludf.DUMMYFUNCTION("""COMPUTED_VALUE"""),12.0)</f>
        <v>12</v>
      </c>
      <c r="AA164" s="576" t="str">
        <f>IFERROR(__xludf.DUMMYFUNCTION("""COMPUTED_VALUE"""),"I1202F")</f>
        <v>I1202F</v>
      </c>
      <c r="AB164" s="576">
        <f>IFERROR(__xludf.DUMMYFUNCTION("""COMPUTED_VALUE"""),6.0)</f>
        <v>6</v>
      </c>
      <c r="AC164" s="576">
        <f>IFERROR(__xludf.DUMMYFUNCTION("""COMPUTED_VALUE"""),11.0)</f>
        <v>11</v>
      </c>
      <c r="AD164" s="576" t="str">
        <f>IFERROR(__xludf.DUMMYFUNCTION("""COMPUTED_VALUE"""),"J1102F")</f>
        <v>J1102F</v>
      </c>
      <c r="AE164" s="576">
        <f>IFERROR(__xludf.DUMMYFUNCTION("""COMPUTED_VALUE"""),6.0)</f>
        <v>6</v>
      </c>
      <c r="AF164" s="576">
        <f>IFERROR(__xludf.DUMMYFUNCTION("""COMPUTED_VALUE"""),13.0)</f>
        <v>13</v>
      </c>
      <c r="AG164" s="576" t="str">
        <f>IFERROR(__xludf.DUMMYFUNCTION("""COMPUTED_VALUE"""),"K1302F")</f>
        <v>K1302F</v>
      </c>
      <c r="AH164" s="576">
        <f>IFERROR(__xludf.DUMMYFUNCTION("""COMPUTED_VALUE"""),7.0)</f>
        <v>7</v>
      </c>
      <c r="AI164" s="576">
        <f>IFERROR(__xludf.DUMMYFUNCTION("""COMPUTED_VALUE"""),12.0)</f>
        <v>12</v>
      </c>
      <c r="AJ164" s="576" t="str">
        <f>IFERROR(__xludf.DUMMYFUNCTION("""COMPUTED_VALUE"""),"L1205F")</f>
        <v>L1205F</v>
      </c>
      <c r="AK164" s="576">
        <f>IFERROR(__xludf.DUMMYFUNCTION("""COMPUTED_VALUE"""),7.0)</f>
        <v>7</v>
      </c>
      <c r="AL164" s="576">
        <f>IFERROR(__xludf.DUMMYFUNCTION("""COMPUTED_VALUE"""),13.0)</f>
        <v>13</v>
      </c>
      <c r="AM164" s="576" t="str">
        <f>IFERROR(__xludf.DUMMYFUNCTION("""COMPUTED_VALUE"""),"M1304F")</f>
        <v>M1304F</v>
      </c>
      <c r="AN164" s="576">
        <f>IFERROR(__xludf.DUMMYFUNCTION("""COMPUTED_VALUE"""),8.0)</f>
        <v>8</v>
      </c>
      <c r="AO164" s="576">
        <f>IFERROR(__xludf.DUMMYFUNCTION("""COMPUTED_VALUE"""),12.0)</f>
        <v>12</v>
      </c>
      <c r="AP164" s="576" t="str">
        <f>IFERROR(__xludf.DUMMYFUNCTION("""COMPUTED_VALUE"""),"N1205F")</f>
        <v>N1205F</v>
      </c>
      <c r="AQ164" s="576"/>
      <c r="AR164" s="576"/>
      <c r="AS164" s="576"/>
      <c r="AT164" s="576"/>
      <c r="AU164" s="576"/>
      <c r="AV164" s="576"/>
      <c r="AW164" s="576"/>
      <c r="AX164" s="576"/>
      <c r="AY164" s="576"/>
      <c r="AZ164" s="576"/>
      <c r="BA164" s="576"/>
      <c r="BB164" s="576"/>
      <c r="BC164" s="576">
        <f>IFERROR(__xludf.DUMMYFUNCTION("""COMPUTED_VALUE"""),10.0)</f>
        <v>10</v>
      </c>
      <c r="BD164" s="576">
        <f>IFERROR(__xludf.DUMMYFUNCTION("""COMPUTED_VALUE"""),8.0)</f>
        <v>8</v>
      </c>
      <c r="BE164" s="576" t="str">
        <f>IFERROR(__xludf.DUMMYFUNCTION("""COMPUTED_VALUE"""),"S080302")</f>
        <v>S080302</v>
      </c>
    </row>
    <row r="165">
      <c r="A165" s="576">
        <f>IFERROR(__xludf.DUMMYFUNCTION("""COMPUTED_VALUE"""),1.0)</f>
        <v>1</v>
      </c>
      <c r="B165" s="576">
        <f>IFERROR(__xludf.DUMMYFUNCTION("""COMPUTED_VALUE"""),12.0)</f>
        <v>12</v>
      </c>
      <c r="C165" s="576" t="str">
        <f>IFERROR(__xludf.DUMMYFUNCTION("""COMPUTED_VALUE"""),"A1202R")</f>
        <v>A1202R</v>
      </c>
      <c r="D165" s="576">
        <f>IFERROR(__xludf.DUMMYFUNCTION("""COMPUTED_VALUE"""),1.0)</f>
        <v>1</v>
      </c>
      <c r="E165" s="576">
        <f>IFERROR(__xludf.DUMMYFUNCTION("""COMPUTED_VALUE"""),11.0)</f>
        <v>11</v>
      </c>
      <c r="F165" s="576" t="str">
        <f>IFERROR(__xludf.DUMMYFUNCTION("""COMPUTED_VALUE"""),"B1105R")</f>
        <v>B1105R</v>
      </c>
      <c r="G165" s="576">
        <f>IFERROR(__xludf.DUMMYFUNCTION("""COMPUTED_VALUE"""),2.0)</f>
        <v>2</v>
      </c>
      <c r="H165" s="576">
        <f>IFERROR(__xludf.DUMMYFUNCTION("""COMPUTED_VALUE"""),11.0)</f>
        <v>11</v>
      </c>
      <c r="I165" s="576" t="str">
        <f>IFERROR(__xludf.DUMMYFUNCTION("""COMPUTED_VALUE"""),"C1102R")</f>
        <v>C1102R</v>
      </c>
      <c r="J165" s="576">
        <f>IFERROR(__xludf.DUMMYFUNCTION("""COMPUTED_VALUE"""),2.0)</f>
        <v>2</v>
      </c>
      <c r="K165" s="576">
        <f>IFERROR(__xludf.DUMMYFUNCTION("""COMPUTED_VALUE"""),11.0)</f>
        <v>11</v>
      </c>
      <c r="L165" s="576" t="str">
        <f>IFERROR(__xludf.DUMMYFUNCTION("""COMPUTED_VALUE"""),"D1106R")</f>
        <v>D1106R</v>
      </c>
      <c r="M165" s="576">
        <f>IFERROR(__xludf.DUMMYFUNCTION("""COMPUTED_VALUE"""),3.0)</f>
        <v>3</v>
      </c>
      <c r="N165" s="576">
        <f>IFERROR(__xludf.DUMMYFUNCTION("""COMPUTED_VALUE"""),11.0)</f>
        <v>11</v>
      </c>
      <c r="O165" s="576" t="str">
        <f>IFERROR(__xludf.DUMMYFUNCTION("""COMPUTED_VALUE"""),"E1102R")</f>
        <v>E1102R</v>
      </c>
      <c r="P165" s="576">
        <f>IFERROR(__xludf.DUMMYFUNCTION("""COMPUTED_VALUE"""),3.0)</f>
        <v>3</v>
      </c>
      <c r="Q165" s="576">
        <f>IFERROR(__xludf.DUMMYFUNCTION("""COMPUTED_VALUE"""),13.0)</f>
        <v>13</v>
      </c>
      <c r="R165" s="576" t="str">
        <f>IFERROR(__xludf.DUMMYFUNCTION("""COMPUTED_VALUE"""),"F1304R")</f>
        <v>F1304R</v>
      </c>
      <c r="S165" s="576">
        <f>IFERROR(__xludf.DUMMYFUNCTION("""COMPUTED_VALUE"""),4.0)</f>
        <v>4</v>
      </c>
      <c r="T165" s="576">
        <f>IFERROR(__xludf.DUMMYFUNCTION("""COMPUTED_VALUE"""),13.0)</f>
        <v>13</v>
      </c>
      <c r="U165" s="576" t="str">
        <f>IFERROR(__xludf.DUMMYFUNCTION("""COMPUTED_VALUE"""),"G1302R")</f>
        <v>G1302R</v>
      </c>
      <c r="V165" s="576">
        <f>IFERROR(__xludf.DUMMYFUNCTION("""COMPUTED_VALUE"""),4.0)</f>
        <v>4</v>
      </c>
      <c r="W165" s="576">
        <f>IFERROR(__xludf.DUMMYFUNCTION("""COMPUTED_VALUE"""),13.0)</f>
        <v>13</v>
      </c>
      <c r="X165" s="576" t="str">
        <f>IFERROR(__xludf.DUMMYFUNCTION("""COMPUTED_VALUE"""),"H1304R")</f>
        <v>H1304R</v>
      </c>
      <c r="Y165" s="576">
        <f>IFERROR(__xludf.DUMMYFUNCTION("""COMPUTED_VALUE"""),5.0)</f>
        <v>5</v>
      </c>
      <c r="Z165" s="576">
        <f>IFERROR(__xludf.DUMMYFUNCTION("""COMPUTED_VALUE"""),12.0)</f>
        <v>12</v>
      </c>
      <c r="AA165" s="576" t="str">
        <f>IFERROR(__xludf.DUMMYFUNCTION("""COMPUTED_VALUE"""),"I1202R")</f>
        <v>I1202R</v>
      </c>
      <c r="AB165" s="576">
        <f>IFERROR(__xludf.DUMMYFUNCTION("""COMPUTED_VALUE"""),6.0)</f>
        <v>6</v>
      </c>
      <c r="AC165" s="576">
        <f>IFERROR(__xludf.DUMMYFUNCTION("""COMPUTED_VALUE"""),11.0)</f>
        <v>11</v>
      </c>
      <c r="AD165" s="576" t="str">
        <f>IFERROR(__xludf.DUMMYFUNCTION("""COMPUTED_VALUE"""),"J1102R")</f>
        <v>J1102R</v>
      </c>
      <c r="AE165" s="576">
        <f>IFERROR(__xludf.DUMMYFUNCTION("""COMPUTED_VALUE"""),6.0)</f>
        <v>6</v>
      </c>
      <c r="AF165" s="576">
        <f>IFERROR(__xludf.DUMMYFUNCTION("""COMPUTED_VALUE"""),13.0)</f>
        <v>13</v>
      </c>
      <c r="AG165" s="576" t="str">
        <f>IFERROR(__xludf.DUMMYFUNCTION("""COMPUTED_VALUE"""),"K1302R")</f>
        <v>K1302R</v>
      </c>
      <c r="AH165" s="576">
        <f>IFERROR(__xludf.DUMMYFUNCTION("""COMPUTED_VALUE"""),7.0)</f>
        <v>7</v>
      </c>
      <c r="AI165" s="576">
        <f>IFERROR(__xludf.DUMMYFUNCTION("""COMPUTED_VALUE"""),12.0)</f>
        <v>12</v>
      </c>
      <c r="AJ165" s="576" t="str">
        <f>IFERROR(__xludf.DUMMYFUNCTION("""COMPUTED_VALUE"""),"L1205R")</f>
        <v>L1205R</v>
      </c>
      <c r="AK165" s="576">
        <f>IFERROR(__xludf.DUMMYFUNCTION("""COMPUTED_VALUE"""),7.0)</f>
        <v>7</v>
      </c>
      <c r="AL165" s="576">
        <f>IFERROR(__xludf.DUMMYFUNCTION("""COMPUTED_VALUE"""),13.0)</f>
        <v>13</v>
      </c>
      <c r="AM165" s="576" t="str">
        <f>IFERROR(__xludf.DUMMYFUNCTION("""COMPUTED_VALUE"""),"M1304R")</f>
        <v>M1304R</v>
      </c>
      <c r="AN165" s="576">
        <f>IFERROR(__xludf.DUMMYFUNCTION("""COMPUTED_VALUE"""),8.0)</f>
        <v>8</v>
      </c>
      <c r="AO165" s="576">
        <f>IFERROR(__xludf.DUMMYFUNCTION("""COMPUTED_VALUE"""),12.0)</f>
        <v>12</v>
      </c>
      <c r="AP165" s="576" t="str">
        <f>IFERROR(__xludf.DUMMYFUNCTION("""COMPUTED_VALUE"""),"N1205R")</f>
        <v>N1205R</v>
      </c>
      <c r="AQ165" s="576"/>
      <c r="AR165" s="576"/>
      <c r="AS165" s="576"/>
      <c r="AT165" s="576"/>
      <c r="AU165" s="576"/>
      <c r="AV165" s="576"/>
      <c r="AW165" s="576"/>
      <c r="AX165" s="576"/>
      <c r="AY165" s="576"/>
      <c r="AZ165" s="576"/>
      <c r="BA165" s="576"/>
      <c r="BB165" s="576"/>
      <c r="BC165" s="576">
        <f>IFERROR(__xludf.DUMMYFUNCTION("""COMPUTED_VALUE"""),10.0)</f>
        <v>10</v>
      </c>
      <c r="BD165" s="576">
        <f>IFERROR(__xludf.DUMMYFUNCTION("""COMPUTED_VALUE"""),8.0)</f>
        <v>8</v>
      </c>
      <c r="BE165" s="576" t="str">
        <f>IFERROR(__xludf.DUMMYFUNCTION("""COMPUTED_VALUE"""),"S080303")</f>
        <v>S080303</v>
      </c>
    </row>
    <row r="166">
      <c r="A166" s="576">
        <f>IFERROR(__xludf.DUMMYFUNCTION("""COMPUTED_VALUE"""),1.0)</f>
        <v>1</v>
      </c>
      <c r="B166" s="576">
        <f>IFERROR(__xludf.DUMMYFUNCTION("""COMPUTED_VALUE"""),12.0)</f>
        <v>12</v>
      </c>
      <c r="C166" s="576" t="str">
        <f>IFERROR(__xludf.DUMMYFUNCTION("""COMPUTED_VALUE"""),"A1203F")</f>
        <v>A1203F</v>
      </c>
      <c r="D166" s="576">
        <f>IFERROR(__xludf.DUMMYFUNCTION("""COMPUTED_VALUE"""),1.0)</f>
        <v>1</v>
      </c>
      <c r="E166" s="576">
        <f>IFERROR(__xludf.DUMMYFUNCTION("""COMPUTED_VALUE"""),11.0)</f>
        <v>11</v>
      </c>
      <c r="F166" s="576" t="str">
        <f>IFERROR(__xludf.DUMMYFUNCTION("""COMPUTED_VALUE"""),"B1106F")</f>
        <v>B1106F</v>
      </c>
      <c r="G166" s="576">
        <f>IFERROR(__xludf.DUMMYFUNCTION("""COMPUTED_VALUE"""),2.0)</f>
        <v>2</v>
      </c>
      <c r="H166" s="576">
        <f>IFERROR(__xludf.DUMMYFUNCTION("""COMPUTED_VALUE"""),11.0)</f>
        <v>11</v>
      </c>
      <c r="I166" s="576" t="str">
        <f>IFERROR(__xludf.DUMMYFUNCTION("""COMPUTED_VALUE"""),"C1103F")</f>
        <v>C1103F</v>
      </c>
      <c r="J166" s="576">
        <f>IFERROR(__xludf.DUMMYFUNCTION("""COMPUTED_VALUE"""),2.0)</f>
        <v>2</v>
      </c>
      <c r="K166" s="576">
        <f>IFERROR(__xludf.DUMMYFUNCTION("""COMPUTED_VALUE"""),11.0)</f>
        <v>11</v>
      </c>
      <c r="L166" s="576" t="str">
        <f>IFERROR(__xludf.DUMMYFUNCTION("""COMPUTED_VALUE"""),"D1107F")</f>
        <v>D1107F</v>
      </c>
      <c r="M166" s="576">
        <f>IFERROR(__xludf.DUMMYFUNCTION("""COMPUTED_VALUE"""),3.0)</f>
        <v>3</v>
      </c>
      <c r="N166" s="576">
        <f>IFERROR(__xludf.DUMMYFUNCTION("""COMPUTED_VALUE"""),11.0)</f>
        <v>11</v>
      </c>
      <c r="O166" s="576" t="str">
        <f>IFERROR(__xludf.DUMMYFUNCTION("""COMPUTED_VALUE"""),"E1103F")</f>
        <v>E1103F</v>
      </c>
      <c r="P166" s="576">
        <f>IFERROR(__xludf.DUMMYFUNCTION("""COMPUTED_VALUE"""),3.0)</f>
        <v>3</v>
      </c>
      <c r="Q166" s="576">
        <f>IFERROR(__xludf.DUMMYFUNCTION("""COMPUTED_VALUE"""),13.0)</f>
        <v>13</v>
      </c>
      <c r="R166" s="576" t="str">
        <f>IFERROR(__xludf.DUMMYFUNCTION("""COMPUTED_VALUE"""),"F1305F")</f>
        <v>F1305F</v>
      </c>
      <c r="S166" s="576">
        <f>IFERROR(__xludf.DUMMYFUNCTION("""COMPUTED_VALUE"""),4.0)</f>
        <v>4</v>
      </c>
      <c r="T166" s="576">
        <f>IFERROR(__xludf.DUMMYFUNCTION("""COMPUTED_VALUE"""),13.0)</f>
        <v>13</v>
      </c>
      <c r="U166" s="576" t="str">
        <f>IFERROR(__xludf.DUMMYFUNCTION("""COMPUTED_VALUE"""),"G1303F")</f>
        <v>G1303F</v>
      </c>
      <c r="V166" s="576">
        <f>IFERROR(__xludf.DUMMYFUNCTION("""COMPUTED_VALUE"""),4.0)</f>
        <v>4</v>
      </c>
      <c r="W166" s="576">
        <f>IFERROR(__xludf.DUMMYFUNCTION("""COMPUTED_VALUE"""),13.0)</f>
        <v>13</v>
      </c>
      <c r="X166" s="576" t="str">
        <f>IFERROR(__xludf.DUMMYFUNCTION("""COMPUTED_VALUE"""),"H1305F")</f>
        <v>H1305F</v>
      </c>
      <c r="Y166" s="576">
        <f>IFERROR(__xludf.DUMMYFUNCTION("""COMPUTED_VALUE"""),5.0)</f>
        <v>5</v>
      </c>
      <c r="Z166" s="576">
        <f>IFERROR(__xludf.DUMMYFUNCTION("""COMPUTED_VALUE"""),12.0)</f>
        <v>12</v>
      </c>
      <c r="AA166" s="576" t="str">
        <f>IFERROR(__xludf.DUMMYFUNCTION("""COMPUTED_VALUE"""),"I1203F")</f>
        <v>I1203F</v>
      </c>
      <c r="AB166" s="576">
        <f>IFERROR(__xludf.DUMMYFUNCTION("""COMPUTED_VALUE"""),6.0)</f>
        <v>6</v>
      </c>
      <c r="AC166" s="576">
        <f>IFERROR(__xludf.DUMMYFUNCTION("""COMPUTED_VALUE"""),11.0)</f>
        <v>11</v>
      </c>
      <c r="AD166" s="576" t="str">
        <f>IFERROR(__xludf.DUMMYFUNCTION("""COMPUTED_VALUE"""),"J1103F")</f>
        <v>J1103F</v>
      </c>
      <c r="AE166" s="576">
        <f>IFERROR(__xludf.DUMMYFUNCTION("""COMPUTED_VALUE"""),6.0)</f>
        <v>6</v>
      </c>
      <c r="AF166" s="576">
        <f>IFERROR(__xludf.DUMMYFUNCTION("""COMPUTED_VALUE"""),13.0)</f>
        <v>13</v>
      </c>
      <c r="AG166" s="576" t="str">
        <f>IFERROR(__xludf.DUMMYFUNCTION("""COMPUTED_VALUE"""),"K1303F")</f>
        <v>K1303F</v>
      </c>
      <c r="AH166" s="576">
        <f>IFERROR(__xludf.DUMMYFUNCTION("""COMPUTED_VALUE"""),7.0)</f>
        <v>7</v>
      </c>
      <c r="AI166" s="576">
        <f>IFERROR(__xludf.DUMMYFUNCTION("""COMPUTED_VALUE"""),12.0)</f>
        <v>12</v>
      </c>
      <c r="AJ166" s="576" t="str">
        <f>IFERROR(__xludf.DUMMYFUNCTION("""COMPUTED_VALUE"""),"L1206F")</f>
        <v>L1206F</v>
      </c>
      <c r="AK166" s="576">
        <f>IFERROR(__xludf.DUMMYFUNCTION("""COMPUTED_VALUE"""),7.0)</f>
        <v>7</v>
      </c>
      <c r="AL166" s="576">
        <f>IFERROR(__xludf.DUMMYFUNCTION("""COMPUTED_VALUE"""),13.0)</f>
        <v>13</v>
      </c>
      <c r="AM166" s="576" t="str">
        <f>IFERROR(__xludf.DUMMYFUNCTION("""COMPUTED_VALUE"""),"M1305F")</f>
        <v>M1305F</v>
      </c>
      <c r="AN166" s="576">
        <f>IFERROR(__xludf.DUMMYFUNCTION("""COMPUTED_VALUE"""),8.0)</f>
        <v>8</v>
      </c>
      <c r="AO166" s="576">
        <f>IFERROR(__xludf.DUMMYFUNCTION("""COMPUTED_VALUE"""),12.0)</f>
        <v>12</v>
      </c>
      <c r="AP166" s="576" t="str">
        <f>IFERROR(__xludf.DUMMYFUNCTION("""COMPUTED_VALUE"""),"N1206F")</f>
        <v>N1206F</v>
      </c>
      <c r="AQ166" s="576"/>
      <c r="AR166" s="576"/>
      <c r="AS166" s="576"/>
      <c r="AT166" s="576"/>
      <c r="AU166" s="576"/>
      <c r="AV166" s="576"/>
      <c r="AW166" s="576"/>
      <c r="AX166" s="576"/>
      <c r="AY166" s="576"/>
      <c r="AZ166" s="576"/>
      <c r="BA166" s="576"/>
      <c r="BB166" s="576"/>
      <c r="BC166" s="576">
        <f>IFERROR(__xludf.DUMMYFUNCTION("""COMPUTED_VALUE"""),10.0)</f>
        <v>10</v>
      </c>
      <c r="BD166" s="576">
        <f>IFERROR(__xludf.DUMMYFUNCTION("""COMPUTED_VALUE"""),8.0)</f>
        <v>8</v>
      </c>
      <c r="BE166" s="576" t="str">
        <f>IFERROR(__xludf.DUMMYFUNCTION("""COMPUTED_VALUE"""),"S080304")</f>
        <v>S080304</v>
      </c>
    </row>
    <row r="167">
      <c r="A167" s="576">
        <f>IFERROR(__xludf.DUMMYFUNCTION("""COMPUTED_VALUE"""),1.0)</f>
        <v>1</v>
      </c>
      <c r="B167" s="576">
        <f>IFERROR(__xludf.DUMMYFUNCTION("""COMPUTED_VALUE"""),12.0)</f>
        <v>12</v>
      </c>
      <c r="C167" s="576" t="str">
        <f>IFERROR(__xludf.DUMMYFUNCTION("""COMPUTED_VALUE"""),"A1203R")</f>
        <v>A1203R</v>
      </c>
      <c r="D167" s="576">
        <f>IFERROR(__xludf.DUMMYFUNCTION("""COMPUTED_VALUE"""),1.0)</f>
        <v>1</v>
      </c>
      <c r="E167" s="576">
        <f>IFERROR(__xludf.DUMMYFUNCTION("""COMPUTED_VALUE"""),11.0)</f>
        <v>11</v>
      </c>
      <c r="F167" s="576" t="str">
        <f>IFERROR(__xludf.DUMMYFUNCTION("""COMPUTED_VALUE"""),"B1106R")</f>
        <v>B1106R</v>
      </c>
      <c r="G167" s="576">
        <f>IFERROR(__xludf.DUMMYFUNCTION("""COMPUTED_VALUE"""),2.0)</f>
        <v>2</v>
      </c>
      <c r="H167" s="576">
        <f>IFERROR(__xludf.DUMMYFUNCTION("""COMPUTED_VALUE"""),11.0)</f>
        <v>11</v>
      </c>
      <c r="I167" s="576" t="str">
        <f>IFERROR(__xludf.DUMMYFUNCTION("""COMPUTED_VALUE"""),"C1103R")</f>
        <v>C1103R</v>
      </c>
      <c r="J167" s="576">
        <f>IFERROR(__xludf.DUMMYFUNCTION("""COMPUTED_VALUE"""),2.0)</f>
        <v>2</v>
      </c>
      <c r="K167" s="576">
        <f>IFERROR(__xludf.DUMMYFUNCTION("""COMPUTED_VALUE"""),11.0)</f>
        <v>11</v>
      </c>
      <c r="L167" s="576" t="str">
        <f>IFERROR(__xludf.DUMMYFUNCTION("""COMPUTED_VALUE"""),"D1107R")</f>
        <v>D1107R</v>
      </c>
      <c r="M167" s="576">
        <f>IFERROR(__xludf.DUMMYFUNCTION("""COMPUTED_VALUE"""),3.0)</f>
        <v>3</v>
      </c>
      <c r="N167" s="576">
        <f>IFERROR(__xludf.DUMMYFUNCTION("""COMPUTED_VALUE"""),11.0)</f>
        <v>11</v>
      </c>
      <c r="O167" s="576" t="str">
        <f>IFERROR(__xludf.DUMMYFUNCTION("""COMPUTED_VALUE"""),"E1103R")</f>
        <v>E1103R</v>
      </c>
      <c r="P167" s="576">
        <f>IFERROR(__xludf.DUMMYFUNCTION("""COMPUTED_VALUE"""),3.0)</f>
        <v>3</v>
      </c>
      <c r="Q167" s="576">
        <f>IFERROR(__xludf.DUMMYFUNCTION("""COMPUTED_VALUE"""),13.0)</f>
        <v>13</v>
      </c>
      <c r="R167" s="576" t="str">
        <f>IFERROR(__xludf.DUMMYFUNCTION("""COMPUTED_VALUE"""),"F1305R")</f>
        <v>F1305R</v>
      </c>
      <c r="S167" s="576">
        <f>IFERROR(__xludf.DUMMYFUNCTION("""COMPUTED_VALUE"""),4.0)</f>
        <v>4</v>
      </c>
      <c r="T167" s="576">
        <f>IFERROR(__xludf.DUMMYFUNCTION("""COMPUTED_VALUE"""),13.0)</f>
        <v>13</v>
      </c>
      <c r="U167" s="576" t="str">
        <f>IFERROR(__xludf.DUMMYFUNCTION("""COMPUTED_VALUE"""),"G1303R")</f>
        <v>G1303R</v>
      </c>
      <c r="V167" s="576">
        <f>IFERROR(__xludf.DUMMYFUNCTION("""COMPUTED_VALUE"""),4.0)</f>
        <v>4</v>
      </c>
      <c r="W167" s="576">
        <f>IFERROR(__xludf.DUMMYFUNCTION("""COMPUTED_VALUE"""),13.0)</f>
        <v>13</v>
      </c>
      <c r="X167" s="576" t="str">
        <f>IFERROR(__xludf.DUMMYFUNCTION("""COMPUTED_VALUE"""),"H1305R")</f>
        <v>H1305R</v>
      </c>
      <c r="Y167" s="576">
        <f>IFERROR(__xludf.DUMMYFUNCTION("""COMPUTED_VALUE"""),5.0)</f>
        <v>5</v>
      </c>
      <c r="Z167" s="576">
        <f>IFERROR(__xludf.DUMMYFUNCTION("""COMPUTED_VALUE"""),12.0)</f>
        <v>12</v>
      </c>
      <c r="AA167" s="576" t="str">
        <f>IFERROR(__xludf.DUMMYFUNCTION("""COMPUTED_VALUE"""),"I1203R")</f>
        <v>I1203R</v>
      </c>
      <c r="AB167" s="576">
        <f>IFERROR(__xludf.DUMMYFUNCTION("""COMPUTED_VALUE"""),6.0)</f>
        <v>6</v>
      </c>
      <c r="AC167" s="576">
        <f>IFERROR(__xludf.DUMMYFUNCTION("""COMPUTED_VALUE"""),11.0)</f>
        <v>11</v>
      </c>
      <c r="AD167" s="576" t="str">
        <f>IFERROR(__xludf.DUMMYFUNCTION("""COMPUTED_VALUE"""),"J1103R")</f>
        <v>J1103R</v>
      </c>
      <c r="AE167" s="576">
        <f>IFERROR(__xludf.DUMMYFUNCTION("""COMPUTED_VALUE"""),6.0)</f>
        <v>6</v>
      </c>
      <c r="AF167" s="576">
        <f>IFERROR(__xludf.DUMMYFUNCTION("""COMPUTED_VALUE"""),13.0)</f>
        <v>13</v>
      </c>
      <c r="AG167" s="576" t="str">
        <f>IFERROR(__xludf.DUMMYFUNCTION("""COMPUTED_VALUE"""),"K1303R")</f>
        <v>K1303R</v>
      </c>
      <c r="AH167" s="576">
        <f>IFERROR(__xludf.DUMMYFUNCTION("""COMPUTED_VALUE"""),7.0)</f>
        <v>7</v>
      </c>
      <c r="AI167" s="576">
        <f>IFERROR(__xludf.DUMMYFUNCTION("""COMPUTED_VALUE"""),12.0)</f>
        <v>12</v>
      </c>
      <c r="AJ167" s="576" t="str">
        <f>IFERROR(__xludf.DUMMYFUNCTION("""COMPUTED_VALUE"""),"L1206R")</f>
        <v>L1206R</v>
      </c>
      <c r="AK167" s="576">
        <f>IFERROR(__xludf.DUMMYFUNCTION("""COMPUTED_VALUE"""),7.0)</f>
        <v>7</v>
      </c>
      <c r="AL167" s="576">
        <f>IFERROR(__xludf.DUMMYFUNCTION("""COMPUTED_VALUE"""),13.0)</f>
        <v>13</v>
      </c>
      <c r="AM167" s="576" t="str">
        <f>IFERROR(__xludf.DUMMYFUNCTION("""COMPUTED_VALUE"""),"M1305R")</f>
        <v>M1305R</v>
      </c>
      <c r="AN167" s="576">
        <f>IFERROR(__xludf.DUMMYFUNCTION("""COMPUTED_VALUE"""),8.0)</f>
        <v>8</v>
      </c>
      <c r="AO167" s="576">
        <f>IFERROR(__xludf.DUMMYFUNCTION("""COMPUTED_VALUE"""),12.0)</f>
        <v>12</v>
      </c>
      <c r="AP167" s="576" t="str">
        <f>IFERROR(__xludf.DUMMYFUNCTION("""COMPUTED_VALUE"""),"N1206R")</f>
        <v>N1206R</v>
      </c>
      <c r="AQ167" s="576"/>
      <c r="AR167" s="576"/>
      <c r="AS167" s="576"/>
      <c r="AT167" s="576"/>
      <c r="AU167" s="576"/>
      <c r="AV167" s="576"/>
      <c r="AW167" s="576"/>
      <c r="AX167" s="576"/>
      <c r="AY167" s="576"/>
      <c r="AZ167" s="576"/>
      <c r="BA167" s="576"/>
      <c r="BB167" s="576"/>
      <c r="BC167" s="576">
        <f>IFERROR(__xludf.DUMMYFUNCTION("""COMPUTED_VALUE"""),10.0)</f>
        <v>10</v>
      </c>
      <c r="BD167" s="576">
        <f>IFERROR(__xludf.DUMMYFUNCTION("""COMPUTED_VALUE"""),8.0)</f>
        <v>8</v>
      </c>
      <c r="BE167" s="576" t="str">
        <f>IFERROR(__xludf.DUMMYFUNCTION("""COMPUTED_VALUE"""),"S080305")</f>
        <v>S080305</v>
      </c>
    </row>
    <row r="168">
      <c r="A168" s="576">
        <f>IFERROR(__xludf.DUMMYFUNCTION("""COMPUTED_VALUE"""),1.0)</f>
        <v>1</v>
      </c>
      <c r="B168" s="576">
        <f>IFERROR(__xludf.DUMMYFUNCTION("""COMPUTED_VALUE"""),12.0)</f>
        <v>12</v>
      </c>
      <c r="C168" s="576" t="str">
        <f>IFERROR(__xludf.DUMMYFUNCTION("""COMPUTED_VALUE"""),"A1204F")</f>
        <v>A1204F</v>
      </c>
      <c r="D168" s="576">
        <f>IFERROR(__xludf.DUMMYFUNCTION("""COMPUTED_VALUE"""),1.0)</f>
        <v>1</v>
      </c>
      <c r="E168" s="576">
        <f>IFERROR(__xludf.DUMMYFUNCTION("""COMPUTED_VALUE"""),11.0)</f>
        <v>11</v>
      </c>
      <c r="F168" s="576" t="str">
        <f>IFERROR(__xludf.DUMMYFUNCTION("""COMPUTED_VALUE"""),"B1107F")</f>
        <v>B1107F</v>
      </c>
      <c r="G168" s="576">
        <f>IFERROR(__xludf.DUMMYFUNCTION("""COMPUTED_VALUE"""),2.0)</f>
        <v>2</v>
      </c>
      <c r="H168" s="576">
        <f>IFERROR(__xludf.DUMMYFUNCTION("""COMPUTED_VALUE"""),11.0)</f>
        <v>11</v>
      </c>
      <c r="I168" s="576" t="str">
        <f>IFERROR(__xludf.DUMMYFUNCTION("""COMPUTED_VALUE"""),"C1104F")</f>
        <v>C1104F</v>
      </c>
      <c r="J168" s="576">
        <f>IFERROR(__xludf.DUMMYFUNCTION("""COMPUTED_VALUE"""),2.0)</f>
        <v>2</v>
      </c>
      <c r="K168" s="576">
        <f>IFERROR(__xludf.DUMMYFUNCTION("""COMPUTED_VALUE"""),11.0)</f>
        <v>11</v>
      </c>
      <c r="L168" s="576" t="str">
        <f>IFERROR(__xludf.DUMMYFUNCTION("""COMPUTED_VALUE"""),"D1108F")</f>
        <v>D1108F</v>
      </c>
      <c r="M168" s="576">
        <f>IFERROR(__xludf.DUMMYFUNCTION("""COMPUTED_VALUE"""),3.0)</f>
        <v>3</v>
      </c>
      <c r="N168" s="576">
        <f>IFERROR(__xludf.DUMMYFUNCTION("""COMPUTED_VALUE"""),11.0)</f>
        <v>11</v>
      </c>
      <c r="O168" s="576" t="str">
        <f>IFERROR(__xludf.DUMMYFUNCTION("""COMPUTED_VALUE"""),"E1104F")</f>
        <v>E1104F</v>
      </c>
      <c r="P168" s="576">
        <f>IFERROR(__xludf.DUMMYFUNCTION("""COMPUTED_VALUE"""),3.0)</f>
        <v>3</v>
      </c>
      <c r="Q168" s="576">
        <f>IFERROR(__xludf.DUMMYFUNCTION("""COMPUTED_VALUE"""),13.0)</f>
        <v>13</v>
      </c>
      <c r="R168" s="576" t="str">
        <f>IFERROR(__xludf.DUMMYFUNCTION("""COMPUTED_VALUE"""),"F1306F")</f>
        <v>F1306F</v>
      </c>
      <c r="S168" s="576">
        <f>IFERROR(__xludf.DUMMYFUNCTION("""COMPUTED_VALUE"""),4.0)</f>
        <v>4</v>
      </c>
      <c r="T168" s="576">
        <f>IFERROR(__xludf.DUMMYFUNCTION("""COMPUTED_VALUE"""),13.0)</f>
        <v>13</v>
      </c>
      <c r="U168" s="576" t="str">
        <f>IFERROR(__xludf.DUMMYFUNCTION("""COMPUTED_VALUE"""),"G1304F")</f>
        <v>G1304F</v>
      </c>
      <c r="V168" s="576">
        <f>IFERROR(__xludf.DUMMYFUNCTION("""COMPUTED_VALUE"""),4.0)</f>
        <v>4</v>
      </c>
      <c r="W168" s="576">
        <f>IFERROR(__xludf.DUMMYFUNCTION("""COMPUTED_VALUE"""),13.0)</f>
        <v>13</v>
      </c>
      <c r="X168" s="576" t="str">
        <f>IFERROR(__xludf.DUMMYFUNCTION("""COMPUTED_VALUE"""),"H1306F")</f>
        <v>H1306F</v>
      </c>
      <c r="Y168" s="576">
        <f>IFERROR(__xludf.DUMMYFUNCTION("""COMPUTED_VALUE"""),5.0)</f>
        <v>5</v>
      </c>
      <c r="Z168" s="576">
        <f>IFERROR(__xludf.DUMMYFUNCTION("""COMPUTED_VALUE"""),12.0)</f>
        <v>12</v>
      </c>
      <c r="AA168" s="576" t="str">
        <f>IFERROR(__xludf.DUMMYFUNCTION("""COMPUTED_VALUE"""),"I1204F")</f>
        <v>I1204F</v>
      </c>
      <c r="AB168" s="576">
        <f>IFERROR(__xludf.DUMMYFUNCTION("""COMPUTED_VALUE"""),6.0)</f>
        <v>6</v>
      </c>
      <c r="AC168" s="576">
        <f>IFERROR(__xludf.DUMMYFUNCTION("""COMPUTED_VALUE"""),11.0)</f>
        <v>11</v>
      </c>
      <c r="AD168" s="576" t="str">
        <f>IFERROR(__xludf.DUMMYFUNCTION("""COMPUTED_VALUE"""),"J1104F")</f>
        <v>J1104F</v>
      </c>
      <c r="AE168" s="576">
        <f>IFERROR(__xludf.DUMMYFUNCTION("""COMPUTED_VALUE"""),6.0)</f>
        <v>6</v>
      </c>
      <c r="AF168" s="576">
        <f>IFERROR(__xludf.DUMMYFUNCTION("""COMPUTED_VALUE"""),13.0)</f>
        <v>13</v>
      </c>
      <c r="AG168" s="576" t="str">
        <f>IFERROR(__xludf.DUMMYFUNCTION("""COMPUTED_VALUE"""),"K1304F")</f>
        <v>K1304F</v>
      </c>
      <c r="AH168" s="576">
        <f>IFERROR(__xludf.DUMMYFUNCTION("""COMPUTED_VALUE"""),7.0)</f>
        <v>7</v>
      </c>
      <c r="AI168" s="576">
        <f>IFERROR(__xludf.DUMMYFUNCTION("""COMPUTED_VALUE"""),12.0)</f>
        <v>12</v>
      </c>
      <c r="AJ168" s="576" t="str">
        <f>IFERROR(__xludf.DUMMYFUNCTION("""COMPUTED_VALUE"""),"L1207F")</f>
        <v>L1207F</v>
      </c>
      <c r="AK168" s="576">
        <f>IFERROR(__xludf.DUMMYFUNCTION("""COMPUTED_VALUE"""),7.0)</f>
        <v>7</v>
      </c>
      <c r="AL168" s="576">
        <f>IFERROR(__xludf.DUMMYFUNCTION("""COMPUTED_VALUE"""),13.0)</f>
        <v>13</v>
      </c>
      <c r="AM168" s="576" t="str">
        <f>IFERROR(__xludf.DUMMYFUNCTION("""COMPUTED_VALUE"""),"M1306F")</f>
        <v>M1306F</v>
      </c>
      <c r="AN168" s="576">
        <f>IFERROR(__xludf.DUMMYFUNCTION("""COMPUTED_VALUE"""),8.0)</f>
        <v>8</v>
      </c>
      <c r="AO168" s="576">
        <f>IFERROR(__xludf.DUMMYFUNCTION("""COMPUTED_VALUE"""),12.0)</f>
        <v>12</v>
      </c>
      <c r="AP168" s="576" t="str">
        <f>IFERROR(__xludf.DUMMYFUNCTION("""COMPUTED_VALUE"""),"N1207F")</f>
        <v>N1207F</v>
      </c>
      <c r="AQ168" s="576"/>
      <c r="AR168" s="576"/>
      <c r="AS168" s="576"/>
      <c r="AT168" s="576"/>
      <c r="AU168" s="576"/>
      <c r="AV168" s="576"/>
      <c r="AW168" s="576"/>
      <c r="AX168" s="576"/>
      <c r="AY168" s="576"/>
      <c r="AZ168" s="576"/>
      <c r="BA168" s="576"/>
      <c r="BB168" s="576"/>
      <c r="BC168" s="576">
        <f>IFERROR(__xludf.DUMMYFUNCTION("""COMPUTED_VALUE"""),10.0)</f>
        <v>10</v>
      </c>
      <c r="BD168" s="576">
        <f>IFERROR(__xludf.DUMMYFUNCTION("""COMPUTED_VALUE"""),8.0)</f>
        <v>8</v>
      </c>
      <c r="BE168" s="576" t="str">
        <f>IFERROR(__xludf.DUMMYFUNCTION("""COMPUTED_VALUE"""),"S080306")</f>
        <v>S080306</v>
      </c>
    </row>
    <row r="169">
      <c r="A169" s="576">
        <f>IFERROR(__xludf.DUMMYFUNCTION("""COMPUTED_VALUE"""),1.0)</f>
        <v>1</v>
      </c>
      <c r="B169" s="576">
        <f>IFERROR(__xludf.DUMMYFUNCTION("""COMPUTED_VALUE"""),12.0)</f>
        <v>12</v>
      </c>
      <c r="C169" s="576" t="str">
        <f>IFERROR(__xludf.DUMMYFUNCTION("""COMPUTED_VALUE"""),"A1204R")</f>
        <v>A1204R</v>
      </c>
      <c r="D169" s="576">
        <f>IFERROR(__xludf.DUMMYFUNCTION("""COMPUTED_VALUE"""),1.0)</f>
        <v>1</v>
      </c>
      <c r="E169" s="576">
        <f>IFERROR(__xludf.DUMMYFUNCTION("""COMPUTED_VALUE"""),11.0)</f>
        <v>11</v>
      </c>
      <c r="F169" s="576" t="str">
        <f>IFERROR(__xludf.DUMMYFUNCTION("""COMPUTED_VALUE"""),"B1107R")</f>
        <v>B1107R</v>
      </c>
      <c r="G169" s="576">
        <f>IFERROR(__xludf.DUMMYFUNCTION("""COMPUTED_VALUE"""),2.0)</f>
        <v>2</v>
      </c>
      <c r="H169" s="576">
        <f>IFERROR(__xludf.DUMMYFUNCTION("""COMPUTED_VALUE"""),11.0)</f>
        <v>11</v>
      </c>
      <c r="I169" s="576" t="str">
        <f>IFERROR(__xludf.DUMMYFUNCTION("""COMPUTED_VALUE"""),"C1104R")</f>
        <v>C1104R</v>
      </c>
      <c r="J169" s="576">
        <f>IFERROR(__xludf.DUMMYFUNCTION("""COMPUTED_VALUE"""),2.0)</f>
        <v>2</v>
      </c>
      <c r="K169" s="576">
        <f>IFERROR(__xludf.DUMMYFUNCTION("""COMPUTED_VALUE"""),11.0)</f>
        <v>11</v>
      </c>
      <c r="L169" s="576" t="str">
        <f>IFERROR(__xludf.DUMMYFUNCTION("""COMPUTED_VALUE"""),"D1108R")</f>
        <v>D1108R</v>
      </c>
      <c r="M169" s="576">
        <f>IFERROR(__xludf.DUMMYFUNCTION("""COMPUTED_VALUE"""),3.0)</f>
        <v>3</v>
      </c>
      <c r="N169" s="576">
        <f>IFERROR(__xludf.DUMMYFUNCTION("""COMPUTED_VALUE"""),11.0)</f>
        <v>11</v>
      </c>
      <c r="O169" s="576" t="str">
        <f>IFERROR(__xludf.DUMMYFUNCTION("""COMPUTED_VALUE"""),"E1104R")</f>
        <v>E1104R</v>
      </c>
      <c r="P169" s="576">
        <f>IFERROR(__xludf.DUMMYFUNCTION("""COMPUTED_VALUE"""),3.0)</f>
        <v>3</v>
      </c>
      <c r="Q169" s="576">
        <f>IFERROR(__xludf.DUMMYFUNCTION("""COMPUTED_VALUE"""),13.0)</f>
        <v>13</v>
      </c>
      <c r="R169" s="576" t="str">
        <f>IFERROR(__xludf.DUMMYFUNCTION("""COMPUTED_VALUE"""),"F1306R")</f>
        <v>F1306R</v>
      </c>
      <c r="S169" s="576">
        <f>IFERROR(__xludf.DUMMYFUNCTION("""COMPUTED_VALUE"""),4.0)</f>
        <v>4</v>
      </c>
      <c r="T169" s="576">
        <f>IFERROR(__xludf.DUMMYFUNCTION("""COMPUTED_VALUE"""),13.0)</f>
        <v>13</v>
      </c>
      <c r="U169" s="576" t="str">
        <f>IFERROR(__xludf.DUMMYFUNCTION("""COMPUTED_VALUE"""),"G1304R")</f>
        <v>G1304R</v>
      </c>
      <c r="V169" s="576">
        <f>IFERROR(__xludf.DUMMYFUNCTION("""COMPUTED_VALUE"""),4.0)</f>
        <v>4</v>
      </c>
      <c r="W169" s="576">
        <f>IFERROR(__xludf.DUMMYFUNCTION("""COMPUTED_VALUE"""),13.0)</f>
        <v>13</v>
      </c>
      <c r="X169" s="576" t="str">
        <f>IFERROR(__xludf.DUMMYFUNCTION("""COMPUTED_VALUE"""),"H1306R")</f>
        <v>H1306R</v>
      </c>
      <c r="Y169" s="576">
        <f>IFERROR(__xludf.DUMMYFUNCTION("""COMPUTED_VALUE"""),5.0)</f>
        <v>5</v>
      </c>
      <c r="Z169" s="576">
        <f>IFERROR(__xludf.DUMMYFUNCTION("""COMPUTED_VALUE"""),12.0)</f>
        <v>12</v>
      </c>
      <c r="AA169" s="576" t="str">
        <f>IFERROR(__xludf.DUMMYFUNCTION("""COMPUTED_VALUE"""),"I1204R")</f>
        <v>I1204R</v>
      </c>
      <c r="AB169" s="576">
        <f>IFERROR(__xludf.DUMMYFUNCTION("""COMPUTED_VALUE"""),6.0)</f>
        <v>6</v>
      </c>
      <c r="AC169" s="576">
        <f>IFERROR(__xludf.DUMMYFUNCTION("""COMPUTED_VALUE"""),11.0)</f>
        <v>11</v>
      </c>
      <c r="AD169" s="576" t="str">
        <f>IFERROR(__xludf.DUMMYFUNCTION("""COMPUTED_VALUE"""),"J1104R")</f>
        <v>J1104R</v>
      </c>
      <c r="AE169" s="576">
        <f>IFERROR(__xludf.DUMMYFUNCTION("""COMPUTED_VALUE"""),6.0)</f>
        <v>6</v>
      </c>
      <c r="AF169" s="576">
        <f>IFERROR(__xludf.DUMMYFUNCTION("""COMPUTED_VALUE"""),13.0)</f>
        <v>13</v>
      </c>
      <c r="AG169" s="576" t="str">
        <f>IFERROR(__xludf.DUMMYFUNCTION("""COMPUTED_VALUE"""),"K1304R")</f>
        <v>K1304R</v>
      </c>
      <c r="AH169" s="576">
        <f>IFERROR(__xludf.DUMMYFUNCTION("""COMPUTED_VALUE"""),7.0)</f>
        <v>7</v>
      </c>
      <c r="AI169" s="576">
        <f>IFERROR(__xludf.DUMMYFUNCTION("""COMPUTED_VALUE"""),12.0)</f>
        <v>12</v>
      </c>
      <c r="AJ169" s="576" t="str">
        <f>IFERROR(__xludf.DUMMYFUNCTION("""COMPUTED_VALUE"""),"L1207R")</f>
        <v>L1207R</v>
      </c>
      <c r="AK169" s="576">
        <f>IFERROR(__xludf.DUMMYFUNCTION("""COMPUTED_VALUE"""),7.0)</f>
        <v>7</v>
      </c>
      <c r="AL169" s="576">
        <f>IFERROR(__xludf.DUMMYFUNCTION("""COMPUTED_VALUE"""),13.0)</f>
        <v>13</v>
      </c>
      <c r="AM169" s="576" t="str">
        <f>IFERROR(__xludf.DUMMYFUNCTION("""COMPUTED_VALUE"""),"M1306R")</f>
        <v>M1306R</v>
      </c>
      <c r="AN169" s="576">
        <f>IFERROR(__xludf.DUMMYFUNCTION("""COMPUTED_VALUE"""),8.0)</f>
        <v>8</v>
      </c>
      <c r="AO169" s="576">
        <f>IFERROR(__xludf.DUMMYFUNCTION("""COMPUTED_VALUE"""),12.0)</f>
        <v>12</v>
      </c>
      <c r="AP169" s="576" t="str">
        <f>IFERROR(__xludf.DUMMYFUNCTION("""COMPUTED_VALUE"""),"N1207R")</f>
        <v>N1207R</v>
      </c>
      <c r="AQ169" s="576"/>
      <c r="AR169" s="576"/>
      <c r="AS169" s="576"/>
      <c r="AT169" s="576"/>
      <c r="AU169" s="576"/>
      <c r="AV169" s="576"/>
      <c r="AW169" s="576"/>
      <c r="AX169" s="576"/>
      <c r="AY169" s="576"/>
      <c r="AZ169" s="576"/>
      <c r="BA169" s="576"/>
      <c r="BB169" s="576"/>
      <c r="BC169" s="576">
        <f>IFERROR(__xludf.DUMMYFUNCTION("""COMPUTED_VALUE"""),10.0)</f>
        <v>10</v>
      </c>
      <c r="BD169" s="576">
        <f>IFERROR(__xludf.DUMMYFUNCTION("""COMPUTED_VALUE"""),8.0)</f>
        <v>8</v>
      </c>
      <c r="BE169" s="576" t="str">
        <f>IFERROR(__xludf.DUMMYFUNCTION("""COMPUTED_VALUE"""),"S080307")</f>
        <v>S080307</v>
      </c>
    </row>
    <row r="170">
      <c r="A170" s="576">
        <f>IFERROR(__xludf.DUMMYFUNCTION("""COMPUTED_VALUE"""),1.0)</f>
        <v>1</v>
      </c>
      <c r="B170" s="576">
        <f>IFERROR(__xludf.DUMMYFUNCTION("""COMPUTED_VALUE"""),12.0)</f>
        <v>12</v>
      </c>
      <c r="C170" s="576" t="str">
        <f>IFERROR(__xludf.DUMMYFUNCTION("""COMPUTED_VALUE"""),"A1205F")</f>
        <v>A1205F</v>
      </c>
      <c r="D170" s="576">
        <f>IFERROR(__xludf.DUMMYFUNCTION("""COMPUTED_VALUE"""),1.0)</f>
        <v>1</v>
      </c>
      <c r="E170" s="576">
        <f>IFERROR(__xludf.DUMMYFUNCTION("""COMPUTED_VALUE"""),12.0)</f>
        <v>12</v>
      </c>
      <c r="F170" s="576" t="str">
        <f>IFERROR(__xludf.DUMMYFUNCTION("""COMPUTED_VALUE"""),"B1204F")</f>
        <v>B1204F</v>
      </c>
      <c r="G170" s="576">
        <f>IFERROR(__xludf.DUMMYFUNCTION("""COMPUTED_VALUE"""),2.0)</f>
        <v>2</v>
      </c>
      <c r="H170" s="576">
        <f>IFERROR(__xludf.DUMMYFUNCTION("""COMPUTED_VALUE"""),11.0)</f>
        <v>11</v>
      </c>
      <c r="I170" s="576" t="str">
        <f>IFERROR(__xludf.DUMMYFUNCTION("""COMPUTED_VALUE"""),"C1105F")</f>
        <v>C1105F</v>
      </c>
      <c r="J170" s="576">
        <f>IFERROR(__xludf.DUMMYFUNCTION("""COMPUTED_VALUE"""),2.0)</f>
        <v>2</v>
      </c>
      <c r="K170" s="576">
        <f>IFERROR(__xludf.DUMMYFUNCTION("""COMPUTED_VALUE"""),12.0)</f>
        <v>12</v>
      </c>
      <c r="L170" s="576" t="str">
        <f>IFERROR(__xludf.DUMMYFUNCTION("""COMPUTED_VALUE"""),"D1205F")</f>
        <v>D1205F</v>
      </c>
      <c r="M170" s="576">
        <f>IFERROR(__xludf.DUMMYFUNCTION("""COMPUTED_VALUE"""),3.0)</f>
        <v>3</v>
      </c>
      <c r="N170" s="576">
        <f>IFERROR(__xludf.DUMMYFUNCTION("""COMPUTED_VALUE"""),11.0)</f>
        <v>11</v>
      </c>
      <c r="O170" s="576" t="str">
        <f>IFERROR(__xludf.DUMMYFUNCTION("""COMPUTED_VALUE"""),"E1105F")</f>
        <v>E1105F</v>
      </c>
      <c r="P170" s="576">
        <f>IFERROR(__xludf.DUMMYFUNCTION("""COMPUTED_VALUE"""),3.0)</f>
        <v>3</v>
      </c>
      <c r="Q170" s="576">
        <f>IFERROR(__xludf.DUMMYFUNCTION("""COMPUTED_VALUE"""),13.0)</f>
        <v>13</v>
      </c>
      <c r="R170" s="576" t="str">
        <f>IFERROR(__xludf.DUMMYFUNCTION("""COMPUTED_VALUE"""),"F1307F")</f>
        <v>F1307F</v>
      </c>
      <c r="S170" s="576">
        <f>IFERROR(__xludf.DUMMYFUNCTION("""COMPUTED_VALUE"""),4.0)</f>
        <v>4</v>
      </c>
      <c r="T170" s="576">
        <f>IFERROR(__xludf.DUMMYFUNCTION("""COMPUTED_VALUE"""),13.0)</f>
        <v>13</v>
      </c>
      <c r="U170" s="576" t="str">
        <f>IFERROR(__xludf.DUMMYFUNCTION("""COMPUTED_VALUE"""),"G1305F")</f>
        <v>G1305F</v>
      </c>
      <c r="V170" s="576">
        <f>IFERROR(__xludf.DUMMYFUNCTION("""COMPUTED_VALUE"""),4.0)</f>
        <v>4</v>
      </c>
      <c r="W170" s="576">
        <f>IFERROR(__xludf.DUMMYFUNCTION("""COMPUTED_VALUE"""),13.0)</f>
        <v>13</v>
      </c>
      <c r="X170" s="576" t="str">
        <f>IFERROR(__xludf.DUMMYFUNCTION("""COMPUTED_VALUE"""),"H1307F")</f>
        <v>H1307F</v>
      </c>
      <c r="Y170" s="576">
        <f>IFERROR(__xludf.DUMMYFUNCTION("""COMPUTED_VALUE"""),5.0)</f>
        <v>5</v>
      </c>
      <c r="Z170" s="576">
        <f>IFERROR(__xludf.DUMMYFUNCTION("""COMPUTED_VALUE"""),12.0)</f>
        <v>12</v>
      </c>
      <c r="AA170" s="576" t="str">
        <f>IFERROR(__xludf.DUMMYFUNCTION("""COMPUTED_VALUE"""),"I1205F")</f>
        <v>I1205F</v>
      </c>
      <c r="AB170" s="576">
        <f>IFERROR(__xludf.DUMMYFUNCTION("""COMPUTED_VALUE"""),6.0)</f>
        <v>6</v>
      </c>
      <c r="AC170" s="576">
        <f>IFERROR(__xludf.DUMMYFUNCTION("""COMPUTED_VALUE"""),11.0)</f>
        <v>11</v>
      </c>
      <c r="AD170" s="576" t="str">
        <f>IFERROR(__xludf.DUMMYFUNCTION("""COMPUTED_VALUE"""),"J1105F")</f>
        <v>J1105F</v>
      </c>
      <c r="AE170" s="576">
        <f>IFERROR(__xludf.DUMMYFUNCTION("""COMPUTED_VALUE"""),6.0)</f>
        <v>6</v>
      </c>
      <c r="AF170" s="576">
        <f>IFERROR(__xludf.DUMMYFUNCTION("""COMPUTED_VALUE"""),13.0)</f>
        <v>13</v>
      </c>
      <c r="AG170" s="576" t="str">
        <f>IFERROR(__xludf.DUMMYFUNCTION("""COMPUTED_VALUE"""),"K1305F")</f>
        <v>K1305F</v>
      </c>
      <c r="AH170" s="576">
        <f>IFERROR(__xludf.DUMMYFUNCTION("""COMPUTED_VALUE"""),7.0)</f>
        <v>7</v>
      </c>
      <c r="AI170" s="576">
        <f>IFERROR(__xludf.DUMMYFUNCTION("""COMPUTED_VALUE"""),13.0)</f>
        <v>13</v>
      </c>
      <c r="AJ170" s="576" t="str">
        <f>IFERROR(__xludf.DUMMYFUNCTION("""COMPUTED_VALUE"""),"L1304F")</f>
        <v>L1304F</v>
      </c>
      <c r="AK170" s="576">
        <f>IFERROR(__xludf.DUMMYFUNCTION("""COMPUTED_VALUE"""),7.0)</f>
        <v>7</v>
      </c>
      <c r="AL170" s="576">
        <f>IFERROR(__xludf.DUMMYFUNCTION("""COMPUTED_VALUE"""),13.0)</f>
        <v>13</v>
      </c>
      <c r="AM170" s="576" t="str">
        <f>IFERROR(__xludf.DUMMYFUNCTION("""COMPUTED_VALUE"""),"M1307F")</f>
        <v>M1307F</v>
      </c>
      <c r="AN170" s="576">
        <f>IFERROR(__xludf.DUMMYFUNCTION("""COMPUTED_VALUE"""),8.0)</f>
        <v>8</v>
      </c>
      <c r="AO170" s="576">
        <f>IFERROR(__xludf.DUMMYFUNCTION("""COMPUTED_VALUE"""),13.0)</f>
        <v>13</v>
      </c>
      <c r="AP170" s="576" t="str">
        <f>IFERROR(__xludf.DUMMYFUNCTION("""COMPUTED_VALUE"""),"N1304F")</f>
        <v>N1304F</v>
      </c>
      <c r="AQ170" s="576"/>
      <c r="AR170" s="576"/>
      <c r="AS170" s="576"/>
      <c r="AT170" s="576"/>
      <c r="AU170" s="576"/>
      <c r="AV170" s="576"/>
      <c r="AW170" s="576"/>
      <c r="AX170" s="576"/>
      <c r="AY170" s="576"/>
      <c r="AZ170" s="576"/>
      <c r="BA170" s="576"/>
      <c r="BB170" s="576"/>
      <c r="BC170" s="576">
        <f>IFERROR(__xludf.DUMMYFUNCTION("""COMPUTED_VALUE"""),10.0)</f>
        <v>10</v>
      </c>
      <c r="BD170" s="576">
        <f>IFERROR(__xludf.DUMMYFUNCTION("""COMPUTED_VALUE"""),9.0)</f>
        <v>9</v>
      </c>
      <c r="BE170" s="576" t="str">
        <f>IFERROR(__xludf.DUMMYFUNCTION("""COMPUTED_VALUE"""),"S090101")</f>
        <v>S090101</v>
      </c>
    </row>
    <row r="171">
      <c r="A171" s="576">
        <f>IFERROR(__xludf.DUMMYFUNCTION("""COMPUTED_VALUE"""),1.0)</f>
        <v>1</v>
      </c>
      <c r="B171" s="576">
        <f>IFERROR(__xludf.DUMMYFUNCTION("""COMPUTED_VALUE"""),12.0)</f>
        <v>12</v>
      </c>
      <c r="C171" s="576" t="str">
        <f>IFERROR(__xludf.DUMMYFUNCTION("""COMPUTED_VALUE"""),"A1205R")</f>
        <v>A1205R</v>
      </c>
      <c r="D171" s="576">
        <f>IFERROR(__xludf.DUMMYFUNCTION("""COMPUTED_VALUE"""),1.0)</f>
        <v>1</v>
      </c>
      <c r="E171" s="576">
        <f>IFERROR(__xludf.DUMMYFUNCTION("""COMPUTED_VALUE"""),12.0)</f>
        <v>12</v>
      </c>
      <c r="F171" s="576" t="str">
        <f>IFERROR(__xludf.DUMMYFUNCTION("""COMPUTED_VALUE"""),"B1204R")</f>
        <v>B1204R</v>
      </c>
      <c r="G171" s="576">
        <f>IFERROR(__xludf.DUMMYFUNCTION("""COMPUTED_VALUE"""),2.0)</f>
        <v>2</v>
      </c>
      <c r="H171" s="576">
        <f>IFERROR(__xludf.DUMMYFUNCTION("""COMPUTED_VALUE"""),11.0)</f>
        <v>11</v>
      </c>
      <c r="I171" s="576" t="str">
        <f>IFERROR(__xludf.DUMMYFUNCTION("""COMPUTED_VALUE"""),"C1105R")</f>
        <v>C1105R</v>
      </c>
      <c r="J171" s="576">
        <f>IFERROR(__xludf.DUMMYFUNCTION("""COMPUTED_VALUE"""),2.0)</f>
        <v>2</v>
      </c>
      <c r="K171" s="576">
        <f>IFERROR(__xludf.DUMMYFUNCTION("""COMPUTED_VALUE"""),12.0)</f>
        <v>12</v>
      </c>
      <c r="L171" s="576" t="str">
        <f>IFERROR(__xludf.DUMMYFUNCTION("""COMPUTED_VALUE"""),"D1205R")</f>
        <v>D1205R</v>
      </c>
      <c r="M171" s="576">
        <f>IFERROR(__xludf.DUMMYFUNCTION("""COMPUTED_VALUE"""),3.0)</f>
        <v>3</v>
      </c>
      <c r="N171" s="576">
        <f>IFERROR(__xludf.DUMMYFUNCTION("""COMPUTED_VALUE"""),11.0)</f>
        <v>11</v>
      </c>
      <c r="O171" s="576" t="str">
        <f>IFERROR(__xludf.DUMMYFUNCTION("""COMPUTED_VALUE"""),"E1105R")</f>
        <v>E1105R</v>
      </c>
      <c r="P171" s="576">
        <f>IFERROR(__xludf.DUMMYFUNCTION("""COMPUTED_VALUE"""),3.0)</f>
        <v>3</v>
      </c>
      <c r="Q171" s="576">
        <f>IFERROR(__xludf.DUMMYFUNCTION("""COMPUTED_VALUE"""),13.0)</f>
        <v>13</v>
      </c>
      <c r="R171" s="576" t="str">
        <f>IFERROR(__xludf.DUMMYFUNCTION("""COMPUTED_VALUE"""),"F1307R")</f>
        <v>F1307R</v>
      </c>
      <c r="S171" s="576">
        <f>IFERROR(__xludf.DUMMYFUNCTION("""COMPUTED_VALUE"""),4.0)</f>
        <v>4</v>
      </c>
      <c r="T171" s="576">
        <f>IFERROR(__xludf.DUMMYFUNCTION("""COMPUTED_VALUE"""),13.0)</f>
        <v>13</v>
      </c>
      <c r="U171" s="576" t="str">
        <f>IFERROR(__xludf.DUMMYFUNCTION("""COMPUTED_VALUE"""),"G1305R")</f>
        <v>G1305R</v>
      </c>
      <c r="V171" s="576">
        <f>IFERROR(__xludf.DUMMYFUNCTION("""COMPUTED_VALUE"""),4.0)</f>
        <v>4</v>
      </c>
      <c r="W171" s="576">
        <f>IFERROR(__xludf.DUMMYFUNCTION("""COMPUTED_VALUE"""),13.0)</f>
        <v>13</v>
      </c>
      <c r="X171" s="576" t="str">
        <f>IFERROR(__xludf.DUMMYFUNCTION("""COMPUTED_VALUE"""),"H1307R")</f>
        <v>H1307R</v>
      </c>
      <c r="Y171" s="576">
        <f>IFERROR(__xludf.DUMMYFUNCTION("""COMPUTED_VALUE"""),5.0)</f>
        <v>5</v>
      </c>
      <c r="Z171" s="576">
        <f>IFERROR(__xludf.DUMMYFUNCTION("""COMPUTED_VALUE"""),12.0)</f>
        <v>12</v>
      </c>
      <c r="AA171" s="576" t="str">
        <f>IFERROR(__xludf.DUMMYFUNCTION("""COMPUTED_VALUE"""),"I1205R")</f>
        <v>I1205R</v>
      </c>
      <c r="AB171" s="576">
        <f>IFERROR(__xludf.DUMMYFUNCTION("""COMPUTED_VALUE"""),6.0)</f>
        <v>6</v>
      </c>
      <c r="AC171" s="576">
        <f>IFERROR(__xludf.DUMMYFUNCTION("""COMPUTED_VALUE"""),11.0)</f>
        <v>11</v>
      </c>
      <c r="AD171" s="576" t="str">
        <f>IFERROR(__xludf.DUMMYFUNCTION("""COMPUTED_VALUE"""),"J1105R")</f>
        <v>J1105R</v>
      </c>
      <c r="AE171" s="576">
        <f>IFERROR(__xludf.DUMMYFUNCTION("""COMPUTED_VALUE"""),6.0)</f>
        <v>6</v>
      </c>
      <c r="AF171" s="576">
        <f>IFERROR(__xludf.DUMMYFUNCTION("""COMPUTED_VALUE"""),13.0)</f>
        <v>13</v>
      </c>
      <c r="AG171" s="576" t="str">
        <f>IFERROR(__xludf.DUMMYFUNCTION("""COMPUTED_VALUE"""),"K1305R")</f>
        <v>K1305R</v>
      </c>
      <c r="AH171" s="576">
        <f>IFERROR(__xludf.DUMMYFUNCTION("""COMPUTED_VALUE"""),7.0)</f>
        <v>7</v>
      </c>
      <c r="AI171" s="576">
        <f>IFERROR(__xludf.DUMMYFUNCTION("""COMPUTED_VALUE"""),13.0)</f>
        <v>13</v>
      </c>
      <c r="AJ171" s="576" t="str">
        <f>IFERROR(__xludf.DUMMYFUNCTION("""COMPUTED_VALUE"""),"L1304R")</f>
        <v>L1304R</v>
      </c>
      <c r="AK171" s="576">
        <f>IFERROR(__xludf.DUMMYFUNCTION("""COMPUTED_VALUE"""),7.0)</f>
        <v>7</v>
      </c>
      <c r="AL171" s="576">
        <f>IFERROR(__xludf.DUMMYFUNCTION("""COMPUTED_VALUE"""),13.0)</f>
        <v>13</v>
      </c>
      <c r="AM171" s="576" t="str">
        <f>IFERROR(__xludf.DUMMYFUNCTION("""COMPUTED_VALUE"""),"M1307R")</f>
        <v>M1307R</v>
      </c>
      <c r="AN171" s="576">
        <f>IFERROR(__xludf.DUMMYFUNCTION("""COMPUTED_VALUE"""),8.0)</f>
        <v>8</v>
      </c>
      <c r="AO171" s="576">
        <f>IFERROR(__xludf.DUMMYFUNCTION("""COMPUTED_VALUE"""),13.0)</f>
        <v>13</v>
      </c>
      <c r="AP171" s="576" t="str">
        <f>IFERROR(__xludf.DUMMYFUNCTION("""COMPUTED_VALUE"""),"N1304R")</f>
        <v>N1304R</v>
      </c>
      <c r="AQ171" s="576"/>
      <c r="AR171" s="576"/>
      <c r="AS171" s="576"/>
      <c r="AT171" s="576"/>
      <c r="AU171" s="576"/>
      <c r="AV171" s="576"/>
      <c r="AW171" s="576"/>
      <c r="AX171" s="576"/>
      <c r="AY171" s="576"/>
      <c r="AZ171" s="576"/>
      <c r="BA171" s="576"/>
      <c r="BB171" s="576"/>
      <c r="BC171" s="576">
        <f>IFERROR(__xludf.DUMMYFUNCTION("""COMPUTED_VALUE"""),10.0)</f>
        <v>10</v>
      </c>
      <c r="BD171" s="576">
        <f>IFERROR(__xludf.DUMMYFUNCTION("""COMPUTED_VALUE"""),9.0)</f>
        <v>9</v>
      </c>
      <c r="BE171" s="576" t="str">
        <f>IFERROR(__xludf.DUMMYFUNCTION("""COMPUTED_VALUE"""),"S090102")</f>
        <v>S090102</v>
      </c>
    </row>
    <row r="172">
      <c r="A172" s="576">
        <f>IFERROR(__xludf.DUMMYFUNCTION("""COMPUTED_VALUE"""),1.0)</f>
        <v>1</v>
      </c>
      <c r="B172" s="576">
        <f>IFERROR(__xludf.DUMMYFUNCTION("""COMPUTED_VALUE"""),12.0)</f>
        <v>12</v>
      </c>
      <c r="C172" s="576" t="str">
        <f>IFERROR(__xludf.DUMMYFUNCTION("""COMPUTED_VALUE"""),"A1206F")</f>
        <v>A1206F</v>
      </c>
      <c r="D172" s="576">
        <f>IFERROR(__xludf.DUMMYFUNCTION("""COMPUTED_VALUE"""),1.0)</f>
        <v>1</v>
      </c>
      <c r="E172" s="576">
        <f>IFERROR(__xludf.DUMMYFUNCTION("""COMPUTED_VALUE"""),12.0)</f>
        <v>12</v>
      </c>
      <c r="F172" s="576" t="str">
        <f>IFERROR(__xludf.DUMMYFUNCTION("""COMPUTED_VALUE"""),"B1205F")</f>
        <v>B1205F</v>
      </c>
      <c r="G172" s="576">
        <f>IFERROR(__xludf.DUMMYFUNCTION("""COMPUTED_VALUE"""),2.0)</f>
        <v>2</v>
      </c>
      <c r="H172" s="576">
        <f>IFERROR(__xludf.DUMMYFUNCTION("""COMPUTED_VALUE"""),11.0)</f>
        <v>11</v>
      </c>
      <c r="I172" s="576" t="str">
        <f>IFERROR(__xludf.DUMMYFUNCTION("""COMPUTED_VALUE"""),"C1106F")</f>
        <v>C1106F</v>
      </c>
      <c r="J172" s="576">
        <f>IFERROR(__xludf.DUMMYFUNCTION("""COMPUTED_VALUE"""),2.0)</f>
        <v>2</v>
      </c>
      <c r="K172" s="576">
        <f>IFERROR(__xludf.DUMMYFUNCTION("""COMPUTED_VALUE"""),12.0)</f>
        <v>12</v>
      </c>
      <c r="L172" s="576" t="str">
        <f>IFERROR(__xludf.DUMMYFUNCTION("""COMPUTED_VALUE"""),"D1206F")</f>
        <v>D1206F</v>
      </c>
      <c r="M172" s="576">
        <f>IFERROR(__xludf.DUMMYFUNCTION("""COMPUTED_VALUE"""),3.0)</f>
        <v>3</v>
      </c>
      <c r="N172" s="576">
        <f>IFERROR(__xludf.DUMMYFUNCTION("""COMPUTED_VALUE"""),11.0)</f>
        <v>11</v>
      </c>
      <c r="O172" s="576" t="str">
        <f>IFERROR(__xludf.DUMMYFUNCTION("""COMPUTED_VALUE"""),"E1106F")</f>
        <v>E1106F</v>
      </c>
      <c r="P172" s="576">
        <f>IFERROR(__xludf.DUMMYFUNCTION("""COMPUTED_VALUE"""),3.0)</f>
        <v>3</v>
      </c>
      <c r="Q172" s="576">
        <f>IFERROR(__xludf.DUMMYFUNCTION("""COMPUTED_VALUE"""),14.0)</f>
        <v>14</v>
      </c>
      <c r="R172" s="576" t="str">
        <f>IFERROR(__xludf.DUMMYFUNCTION("""COMPUTED_VALUE"""),"F1401F")</f>
        <v>F1401F</v>
      </c>
      <c r="S172" s="576">
        <f>IFERROR(__xludf.DUMMYFUNCTION("""COMPUTED_VALUE"""),4.0)</f>
        <v>4</v>
      </c>
      <c r="T172" s="576">
        <f>IFERROR(__xludf.DUMMYFUNCTION("""COMPUTED_VALUE"""),13.0)</f>
        <v>13</v>
      </c>
      <c r="U172" s="576" t="str">
        <f>IFERROR(__xludf.DUMMYFUNCTION("""COMPUTED_VALUE"""),"G1306F")</f>
        <v>G1306F</v>
      </c>
      <c r="V172" s="576">
        <f>IFERROR(__xludf.DUMMYFUNCTION("""COMPUTED_VALUE"""),4.0)</f>
        <v>4</v>
      </c>
      <c r="W172" s="576">
        <f>IFERROR(__xludf.DUMMYFUNCTION("""COMPUTED_VALUE"""),14.0)</f>
        <v>14</v>
      </c>
      <c r="X172" s="576" t="str">
        <f>IFERROR(__xludf.DUMMYFUNCTION("""COMPUTED_VALUE"""),"H1401F")</f>
        <v>H1401F</v>
      </c>
      <c r="Y172" s="576">
        <f>IFERROR(__xludf.DUMMYFUNCTION("""COMPUTED_VALUE"""),5.0)</f>
        <v>5</v>
      </c>
      <c r="Z172" s="576">
        <f>IFERROR(__xludf.DUMMYFUNCTION("""COMPUTED_VALUE"""),12.0)</f>
        <v>12</v>
      </c>
      <c r="AA172" s="576" t="str">
        <f>IFERROR(__xludf.DUMMYFUNCTION("""COMPUTED_VALUE"""),"I1206F")</f>
        <v>I1206F</v>
      </c>
      <c r="AB172" s="576">
        <f>IFERROR(__xludf.DUMMYFUNCTION("""COMPUTED_VALUE"""),6.0)</f>
        <v>6</v>
      </c>
      <c r="AC172" s="576">
        <f>IFERROR(__xludf.DUMMYFUNCTION("""COMPUTED_VALUE"""),11.0)</f>
        <v>11</v>
      </c>
      <c r="AD172" s="576" t="str">
        <f>IFERROR(__xludf.DUMMYFUNCTION("""COMPUTED_VALUE"""),"J1106F")</f>
        <v>J1106F</v>
      </c>
      <c r="AE172" s="576">
        <f>IFERROR(__xludf.DUMMYFUNCTION("""COMPUTED_VALUE"""),6.0)</f>
        <v>6</v>
      </c>
      <c r="AF172" s="576">
        <f>IFERROR(__xludf.DUMMYFUNCTION("""COMPUTED_VALUE"""),13.0)</f>
        <v>13</v>
      </c>
      <c r="AG172" s="576" t="str">
        <f>IFERROR(__xludf.DUMMYFUNCTION("""COMPUTED_VALUE"""),"K1306F")</f>
        <v>K1306F</v>
      </c>
      <c r="AH172" s="576">
        <f>IFERROR(__xludf.DUMMYFUNCTION("""COMPUTED_VALUE"""),7.0)</f>
        <v>7</v>
      </c>
      <c r="AI172" s="576">
        <f>IFERROR(__xludf.DUMMYFUNCTION("""COMPUTED_VALUE"""),13.0)</f>
        <v>13</v>
      </c>
      <c r="AJ172" s="576" t="str">
        <f>IFERROR(__xludf.DUMMYFUNCTION("""COMPUTED_VALUE"""),"L1305F")</f>
        <v>L1305F</v>
      </c>
      <c r="AK172" s="576">
        <f>IFERROR(__xludf.DUMMYFUNCTION("""COMPUTED_VALUE"""),7.0)</f>
        <v>7</v>
      </c>
      <c r="AL172" s="576">
        <f>IFERROR(__xludf.DUMMYFUNCTION("""COMPUTED_VALUE"""),14.0)</f>
        <v>14</v>
      </c>
      <c r="AM172" s="576" t="str">
        <f>IFERROR(__xludf.DUMMYFUNCTION("""COMPUTED_VALUE"""),"M1401F")</f>
        <v>M1401F</v>
      </c>
      <c r="AN172" s="576">
        <f>IFERROR(__xludf.DUMMYFUNCTION("""COMPUTED_VALUE"""),8.0)</f>
        <v>8</v>
      </c>
      <c r="AO172" s="576">
        <f>IFERROR(__xludf.DUMMYFUNCTION("""COMPUTED_VALUE"""),13.0)</f>
        <v>13</v>
      </c>
      <c r="AP172" s="576" t="str">
        <f>IFERROR(__xludf.DUMMYFUNCTION("""COMPUTED_VALUE"""),"N1305F")</f>
        <v>N1305F</v>
      </c>
      <c r="AQ172" s="576"/>
      <c r="AR172" s="576"/>
      <c r="AS172" s="576"/>
      <c r="AT172" s="576"/>
      <c r="AU172" s="576"/>
      <c r="AV172" s="576"/>
      <c r="AW172" s="576"/>
      <c r="AX172" s="576"/>
      <c r="AY172" s="576"/>
      <c r="AZ172" s="576"/>
      <c r="BA172" s="576"/>
      <c r="BB172" s="576"/>
      <c r="BC172" s="576">
        <f>IFERROR(__xludf.DUMMYFUNCTION("""COMPUTED_VALUE"""),10.0)</f>
        <v>10</v>
      </c>
      <c r="BD172" s="576">
        <f>IFERROR(__xludf.DUMMYFUNCTION("""COMPUTED_VALUE"""),9.0)</f>
        <v>9</v>
      </c>
      <c r="BE172" s="576" t="str">
        <f>IFERROR(__xludf.DUMMYFUNCTION("""COMPUTED_VALUE"""),"S090103")</f>
        <v>S090103</v>
      </c>
    </row>
    <row r="173">
      <c r="A173" s="576">
        <f>IFERROR(__xludf.DUMMYFUNCTION("""COMPUTED_VALUE"""),1.0)</f>
        <v>1</v>
      </c>
      <c r="B173" s="576">
        <f>IFERROR(__xludf.DUMMYFUNCTION("""COMPUTED_VALUE"""),12.0)</f>
        <v>12</v>
      </c>
      <c r="C173" s="576" t="str">
        <f>IFERROR(__xludf.DUMMYFUNCTION("""COMPUTED_VALUE"""),"A1206R")</f>
        <v>A1206R</v>
      </c>
      <c r="D173" s="576">
        <f>IFERROR(__xludf.DUMMYFUNCTION("""COMPUTED_VALUE"""),1.0)</f>
        <v>1</v>
      </c>
      <c r="E173" s="576">
        <f>IFERROR(__xludf.DUMMYFUNCTION("""COMPUTED_VALUE"""),12.0)</f>
        <v>12</v>
      </c>
      <c r="F173" s="576" t="str">
        <f>IFERROR(__xludf.DUMMYFUNCTION("""COMPUTED_VALUE"""),"B1205R")</f>
        <v>B1205R</v>
      </c>
      <c r="G173" s="576">
        <f>IFERROR(__xludf.DUMMYFUNCTION("""COMPUTED_VALUE"""),2.0)</f>
        <v>2</v>
      </c>
      <c r="H173" s="576">
        <f>IFERROR(__xludf.DUMMYFUNCTION("""COMPUTED_VALUE"""),11.0)</f>
        <v>11</v>
      </c>
      <c r="I173" s="576" t="str">
        <f>IFERROR(__xludf.DUMMYFUNCTION("""COMPUTED_VALUE"""),"C1106R")</f>
        <v>C1106R</v>
      </c>
      <c r="J173" s="576">
        <f>IFERROR(__xludf.DUMMYFUNCTION("""COMPUTED_VALUE"""),2.0)</f>
        <v>2</v>
      </c>
      <c r="K173" s="576">
        <f>IFERROR(__xludf.DUMMYFUNCTION("""COMPUTED_VALUE"""),12.0)</f>
        <v>12</v>
      </c>
      <c r="L173" s="576" t="str">
        <f>IFERROR(__xludf.DUMMYFUNCTION("""COMPUTED_VALUE"""),"D1206R")</f>
        <v>D1206R</v>
      </c>
      <c r="M173" s="576">
        <f>IFERROR(__xludf.DUMMYFUNCTION("""COMPUTED_VALUE"""),3.0)</f>
        <v>3</v>
      </c>
      <c r="N173" s="576">
        <f>IFERROR(__xludf.DUMMYFUNCTION("""COMPUTED_VALUE"""),11.0)</f>
        <v>11</v>
      </c>
      <c r="O173" s="576" t="str">
        <f>IFERROR(__xludf.DUMMYFUNCTION("""COMPUTED_VALUE"""),"E1106R")</f>
        <v>E1106R</v>
      </c>
      <c r="P173" s="576">
        <f>IFERROR(__xludf.DUMMYFUNCTION("""COMPUTED_VALUE"""),3.0)</f>
        <v>3</v>
      </c>
      <c r="Q173" s="576">
        <f>IFERROR(__xludf.DUMMYFUNCTION("""COMPUTED_VALUE"""),14.0)</f>
        <v>14</v>
      </c>
      <c r="R173" s="576" t="str">
        <f>IFERROR(__xludf.DUMMYFUNCTION("""COMPUTED_VALUE"""),"F1401R")</f>
        <v>F1401R</v>
      </c>
      <c r="S173" s="576">
        <f>IFERROR(__xludf.DUMMYFUNCTION("""COMPUTED_VALUE"""),4.0)</f>
        <v>4</v>
      </c>
      <c r="T173" s="576">
        <f>IFERROR(__xludf.DUMMYFUNCTION("""COMPUTED_VALUE"""),13.0)</f>
        <v>13</v>
      </c>
      <c r="U173" s="576" t="str">
        <f>IFERROR(__xludf.DUMMYFUNCTION("""COMPUTED_VALUE"""),"G1306R")</f>
        <v>G1306R</v>
      </c>
      <c r="V173" s="576">
        <f>IFERROR(__xludf.DUMMYFUNCTION("""COMPUTED_VALUE"""),4.0)</f>
        <v>4</v>
      </c>
      <c r="W173" s="576">
        <f>IFERROR(__xludf.DUMMYFUNCTION("""COMPUTED_VALUE"""),14.0)</f>
        <v>14</v>
      </c>
      <c r="X173" s="576" t="str">
        <f>IFERROR(__xludf.DUMMYFUNCTION("""COMPUTED_VALUE"""),"H1401R")</f>
        <v>H1401R</v>
      </c>
      <c r="Y173" s="576">
        <f>IFERROR(__xludf.DUMMYFUNCTION("""COMPUTED_VALUE"""),5.0)</f>
        <v>5</v>
      </c>
      <c r="Z173" s="576">
        <f>IFERROR(__xludf.DUMMYFUNCTION("""COMPUTED_VALUE"""),12.0)</f>
        <v>12</v>
      </c>
      <c r="AA173" s="576" t="str">
        <f>IFERROR(__xludf.DUMMYFUNCTION("""COMPUTED_VALUE"""),"I1206R")</f>
        <v>I1206R</v>
      </c>
      <c r="AB173" s="576">
        <f>IFERROR(__xludf.DUMMYFUNCTION("""COMPUTED_VALUE"""),6.0)</f>
        <v>6</v>
      </c>
      <c r="AC173" s="576">
        <f>IFERROR(__xludf.DUMMYFUNCTION("""COMPUTED_VALUE"""),11.0)</f>
        <v>11</v>
      </c>
      <c r="AD173" s="576" t="str">
        <f>IFERROR(__xludf.DUMMYFUNCTION("""COMPUTED_VALUE"""),"J1106R")</f>
        <v>J1106R</v>
      </c>
      <c r="AE173" s="576">
        <f>IFERROR(__xludf.DUMMYFUNCTION("""COMPUTED_VALUE"""),6.0)</f>
        <v>6</v>
      </c>
      <c r="AF173" s="576">
        <f>IFERROR(__xludf.DUMMYFUNCTION("""COMPUTED_VALUE"""),13.0)</f>
        <v>13</v>
      </c>
      <c r="AG173" s="576" t="str">
        <f>IFERROR(__xludf.DUMMYFUNCTION("""COMPUTED_VALUE"""),"K1306R")</f>
        <v>K1306R</v>
      </c>
      <c r="AH173" s="576">
        <f>IFERROR(__xludf.DUMMYFUNCTION("""COMPUTED_VALUE"""),7.0)</f>
        <v>7</v>
      </c>
      <c r="AI173" s="576">
        <f>IFERROR(__xludf.DUMMYFUNCTION("""COMPUTED_VALUE"""),13.0)</f>
        <v>13</v>
      </c>
      <c r="AJ173" s="576" t="str">
        <f>IFERROR(__xludf.DUMMYFUNCTION("""COMPUTED_VALUE"""),"L1305R")</f>
        <v>L1305R</v>
      </c>
      <c r="AK173" s="576">
        <f>IFERROR(__xludf.DUMMYFUNCTION("""COMPUTED_VALUE"""),7.0)</f>
        <v>7</v>
      </c>
      <c r="AL173" s="576">
        <f>IFERROR(__xludf.DUMMYFUNCTION("""COMPUTED_VALUE"""),14.0)</f>
        <v>14</v>
      </c>
      <c r="AM173" s="576" t="str">
        <f>IFERROR(__xludf.DUMMYFUNCTION("""COMPUTED_VALUE"""),"M1401R")</f>
        <v>M1401R</v>
      </c>
      <c r="AN173" s="576">
        <f>IFERROR(__xludf.DUMMYFUNCTION("""COMPUTED_VALUE"""),8.0)</f>
        <v>8</v>
      </c>
      <c r="AO173" s="576">
        <f>IFERROR(__xludf.DUMMYFUNCTION("""COMPUTED_VALUE"""),13.0)</f>
        <v>13</v>
      </c>
      <c r="AP173" s="576" t="str">
        <f>IFERROR(__xludf.DUMMYFUNCTION("""COMPUTED_VALUE"""),"N1305R")</f>
        <v>N1305R</v>
      </c>
      <c r="AQ173" s="576"/>
      <c r="AR173" s="576"/>
      <c r="AS173" s="576"/>
      <c r="AT173" s="576"/>
      <c r="AU173" s="576"/>
      <c r="AV173" s="576"/>
      <c r="AW173" s="576"/>
      <c r="AX173" s="576"/>
      <c r="AY173" s="576"/>
      <c r="AZ173" s="576"/>
      <c r="BA173" s="576"/>
      <c r="BB173" s="576"/>
      <c r="BC173" s="576">
        <f>IFERROR(__xludf.DUMMYFUNCTION("""COMPUTED_VALUE"""),10.0)</f>
        <v>10</v>
      </c>
      <c r="BD173" s="576">
        <f>IFERROR(__xludf.DUMMYFUNCTION("""COMPUTED_VALUE"""),9.0)</f>
        <v>9</v>
      </c>
      <c r="BE173" s="576" t="str">
        <f>IFERROR(__xludf.DUMMYFUNCTION("""COMPUTED_VALUE"""),"S090104")</f>
        <v>S090104</v>
      </c>
    </row>
    <row r="174">
      <c r="A174" s="576">
        <f>IFERROR(__xludf.DUMMYFUNCTION("""COMPUTED_VALUE"""),1.0)</f>
        <v>1</v>
      </c>
      <c r="B174" s="576">
        <f>IFERROR(__xludf.DUMMYFUNCTION("""COMPUTED_VALUE"""),12.0)</f>
        <v>12</v>
      </c>
      <c r="C174" s="576" t="str">
        <f>IFERROR(__xludf.DUMMYFUNCTION("""COMPUTED_VALUE"""),"A1207F")</f>
        <v>A1207F</v>
      </c>
      <c r="D174" s="576">
        <f>IFERROR(__xludf.DUMMYFUNCTION("""COMPUTED_VALUE"""),1.0)</f>
        <v>1</v>
      </c>
      <c r="E174" s="576">
        <f>IFERROR(__xludf.DUMMYFUNCTION("""COMPUTED_VALUE"""),12.0)</f>
        <v>12</v>
      </c>
      <c r="F174" s="576" t="str">
        <f>IFERROR(__xludf.DUMMYFUNCTION("""COMPUTED_VALUE"""),"B1206F")</f>
        <v>B1206F</v>
      </c>
      <c r="G174" s="576">
        <f>IFERROR(__xludf.DUMMYFUNCTION("""COMPUTED_VALUE"""),2.0)</f>
        <v>2</v>
      </c>
      <c r="H174" s="576">
        <f>IFERROR(__xludf.DUMMYFUNCTION("""COMPUTED_VALUE"""),11.0)</f>
        <v>11</v>
      </c>
      <c r="I174" s="576" t="str">
        <f>IFERROR(__xludf.DUMMYFUNCTION("""COMPUTED_VALUE"""),"C1107F")</f>
        <v>C1107F</v>
      </c>
      <c r="J174" s="576">
        <f>IFERROR(__xludf.DUMMYFUNCTION("""COMPUTED_VALUE"""),2.0)</f>
        <v>2</v>
      </c>
      <c r="K174" s="576">
        <f>IFERROR(__xludf.DUMMYFUNCTION("""COMPUTED_VALUE"""),12.0)</f>
        <v>12</v>
      </c>
      <c r="L174" s="576" t="str">
        <f>IFERROR(__xludf.DUMMYFUNCTION("""COMPUTED_VALUE"""),"D1207F")</f>
        <v>D1207F</v>
      </c>
      <c r="M174" s="576">
        <f>IFERROR(__xludf.DUMMYFUNCTION("""COMPUTED_VALUE"""),3.0)</f>
        <v>3</v>
      </c>
      <c r="N174" s="576">
        <f>IFERROR(__xludf.DUMMYFUNCTION("""COMPUTED_VALUE"""),11.0)</f>
        <v>11</v>
      </c>
      <c r="O174" s="576" t="str">
        <f>IFERROR(__xludf.DUMMYFUNCTION("""COMPUTED_VALUE"""),"E1107F")</f>
        <v>E1107F</v>
      </c>
      <c r="P174" s="576">
        <f>IFERROR(__xludf.DUMMYFUNCTION("""COMPUTED_VALUE"""),3.0)</f>
        <v>3</v>
      </c>
      <c r="Q174" s="576">
        <f>IFERROR(__xludf.DUMMYFUNCTION("""COMPUTED_VALUE"""),14.0)</f>
        <v>14</v>
      </c>
      <c r="R174" s="576" t="str">
        <f>IFERROR(__xludf.DUMMYFUNCTION("""COMPUTED_VALUE"""),"F1402F")</f>
        <v>F1402F</v>
      </c>
      <c r="S174" s="576">
        <f>IFERROR(__xludf.DUMMYFUNCTION("""COMPUTED_VALUE"""),4.0)</f>
        <v>4</v>
      </c>
      <c r="T174" s="576">
        <f>IFERROR(__xludf.DUMMYFUNCTION("""COMPUTED_VALUE"""),13.0)</f>
        <v>13</v>
      </c>
      <c r="U174" s="576" t="str">
        <f>IFERROR(__xludf.DUMMYFUNCTION("""COMPUTED_VALUE"""),"G1307F")</f>
        <v>G1307F</v>
      </c>
      <c r="V174" s="576">
        <f>IFERROR(__xludf.DUMMYFUNCTION("""COMPUTED_VALUE"""),4.0)</f>
        <v>4</v>
      </c>
      <c r="W174" s="576">
        <f>IFERROR(__xludf.DUMMYFUNCTION("""COMPUTED_VALUE"""),14.0)</f>
        <v>14</v>
      </c>
      <c r="X174" s="576" t="str">
        <f>IFERROR(__xludf.DUMMYFUNCTION("""COMPUTED_VALUE"""),"H1402F")</f>
        <v>H1402F</v>
      </c>
      <c r="Y174" s="576">
        <f>IFERROR(__xludf.DUMMYFUNCTION("""COMPUTED_VALUE"""),5.0)</f>
        <v>5</v>
      </c>
      <c r="Z174" s="576">
        <f>IFERROR(__xludf.DUMMYFUNCTION("""COMPUTED_VALUE"""),12.0)</f>
        <v>12</v>
      </c>
      <c r="AA174" s="576" t="str">
        <f>IFERROR(__xludf.DUMMYFUNCTION("""COMPUTED_VALUE"""),"I1207F")</f>
        <v>I1207F</v>
      </c>
      <c r="AB174" s="576">
        <f>IFERROR(__xludf.DUMMYFUNCTION("""COMPUTED_VALUE"""),6.0)</f>
        <v>6</v>
      </c>
      <c r="AC174" s="576">
        <f>IFERROR(__xludf.DUMMYFUNCTION("""COMPUTED_VALUE"""),11.0)</f>
        <v>11</v>
      </c>
      <c r="AD174" s="576" t="str">
        <f>IFERROR(__xludf.DUMMYFUNCTION("""COMPUTED_VALUE"""),"J1107F")</f>
        <v>J1107F</v>
      </c>
      <c r="AE174" s="576">
        <f>IFERROR(__xludf.DUMMYFUNCTION("""COMPUTED_VALUE"""),6.0)</f>
        <v>6</v>
      </c>
      <c r="AF174" s="576">
        <f>IFERROR(__xludf.DUMMYFUNCTION("""COMPUTED_VALUE"""),13.0)</f>
        <v>13</v>
      </c>
      <c r="AG174" s="576" t="str">
        <f>IFERROR(__xludf.DUMMYFUNCTION("""COMPUTED_VALUE"""),"K1307F")</f>
        <v>K1307F</v>
      </c>
      <c r="AH174" s="576">
        <f>IFERROR(__xludf.DUMMYFUNCTION("""COMPUTED_VALUE"""),7.0)</f>
        <v>7</v>
      </c>
      <c r="AI174" s="576">
        <f>IFERROR(__xludf.DUMMYFUNCTION("""COMPUTED_VALUE"""),13.0)</f>
        <v>13</v>
      </c>
      <c r="AJ174" s="576" t="str">
        <f>IFERROR(__xludf.DUMMYFUNCTION("""COMPUTED_VALUE"""),"L1306F")</f>
        <v>L1306F</v>
      </c>
      <c r="AK174" s="576">
        <f>IFERROR(__xludf.DUMMYFUNCTION("""COMPUTED_VALUE"""),7.0)</f>
        <v>7</v>
      </c>
      <c r="AL174" s="576">
        <f>IFERROR(__xludf.DUMMYFUNCTION("""COMPUTED_VALUE"""),14.0)</f>
        <v>14</v>
      </c>
      <c r="AM174" s="576" t="str">
        <f>IFERROR(__xludf.DUMMYFUNCTION("""COMPUTED_VALUE"""),"M1402F")</f>
        <v>M1402F</v>
      </c>
      <c r="AN174" s="576">
        <f>IFERROR(__xludf.DUMMYFUNCTION("""COMPUTED_VALUE"""),8.0)</f>
        <v>8</v>
      </c>
      <c r="AO174" s="576">
        <f>IFERROR(__xludf.DUMMYFUNCTION("""COMPUTED_VALUE"""),13.0)</f>
        <v>13</v>
      </c>
      <c r="AP174" s="576" t="str">
        <f>IFERROR(__xludf.DUMMYFUNCTION("""COMPUTED_VALUE"""),"N1306F")</f>
        <v>N1306F</v>
      </c>
      <c r="AQ174" s="576"/>
      <c r="AR174" s="576"/>
      <c r="AS174" s="576"/>
      <c r="AT174" s="576"/>
      <c r="AU174" s="576"/>
      <c r="AV174" s="576"/>
      <c r="AW174" s="576"/>
      <c r="AX174" s="576"/>
      <c r="AY174" s="576"/>
      <c r="AZ174" s="576"/>
      <c r="BA174" s="576"/>
      <c r="BB174" s="576"/>
      <c r="BC174" s="576">
        <f>IFERROR(__xludf.DUMMYFUNCTION("""COMPUTED_VALUE"""),10.0)</f>
        <v>10</v>
      </c>
      <c r="BD174" s="576">
        <f>IFERROR(__xludf.DUMMYFUNCTION("""COMPUTED_VALUE"""),9.0)</f>
        <v>9</v>
      </c>
      <c r="BE174" s="576" t="str">
        <f>IFERROR(__xludf.DUMMYFUNCTION("""COMPUTED_VALUE"""),"S090105")</f>
        <v>S090105</v>
      </c>
    </row>
    <row r="175">
      <c r="A175" s="576">
        <f>IFERROR(__xludf.DUMMYFUNCTION("""COMPUTED_VALUE"""),1.0)</f>
        <v>1</v>
      </c>
      <c r="B175" s="576">
        <f>IFERROR(__xludf.DUMMYFUNCTION("""COMPUTED_VALUE"""),12.0)</f>
        <v>12</v>
      </c>
      <c r="C175" s="576" t="str">
        <f>IFERROR(__xludf.DUMMYFUNCTION("""COMPUTED_VALUE"""),"A1207R")</f>
        <v>A1207R</v>
      </c>
      <c r="D175" s="576">
        <f>IFERROR(__xludf.DUMMYFUNCTION("""COMPUTED_VALUE"""),1.0)</f>
        <v>1</v>
      </c>
      <c r="E175" s="576">
        <f>IFERROR(__xludf.DUMMYFUNCTION("""COMPUTED_VALUE"""),12.0)</f>
        <v>12</v>
      </c>
      <c r="F175" s="576" t="str">
        <f>IFERROR(__xludf.DUMMYFUNCTION("""COMPUTED_VALUE"""),"B1206R")</f>
        <v>B1206R</v>
      </c>
      <c r="G175" s="576">
        <f>IFERROR(__xludf.DUMMYFUNCTION("""COMPUTED_VALUE"""),2.0)</f>
        <v>2</v>
      </c>
      <c r="H175" s="576">
        <f>IFERROR(__xludf.DUMMYFUNCTION("""COMPUTED_VALUE"""),11.0)</f>
        <v>11</v>
      </c>
      <c r="I175" s="576" t="str">
        <f>IFERROR(__xludf.DUMMYFUNCTION("""COMPUTED_VALUE"""),"C1107R")</f>
        <v>C1107R</v>
      </c>
      <c r="J175" s="576">
        <f>IFERROR(__xludf.DUMMYFUNCTION("""COMPUTED_VALUE"""),2.0)</f>
        <v>2</v>
      </c>
      <c r="K175" s="576">
        <f>IFERROR(__xludf.DUMMYFUNCTION("""COMPUTED_VALUE"""),12.0)</f>
        <v>12</v>
      </c>
      <c r="L175" s="576" t="str">
        <f>IFERROR(__xludf.DUMMYFUNCTION("""COMPUTED_VALUE"""),"D1207R")</f>
        <v>D1207R</v>
      </c>
      <c r="M175" s="576">
        <f>IFERROR(__xludf.DUMMYFUNCTION("""COMPUTED_VALUE"""),3.0)</f>
        <v>3</v>
      </c>
      <c r="N175" s="576">
        <f>IFERROR(__xludf.DUMMYFUNCTION("""COMPUTED_VALUE"""),11.0)</f>
        <v>11</v>
      </c>
      <c r="O175" s="576" t="str">
        <f>IFERROR(__xludf.DUMMYFUNCTION("""COMPUTED_VALUE"""),"E1107R")</f>
        <v>E1107R</v>
      </c>
      <c r="P175" s="576">
        <f>IFERROR(__xludf.DUMMYFUNCTION("""COMPUTED_VALUE"""),3.0)</f>
        <v>3</v>
      </c>
      <c r="Q175" s="576">
        <f>IFERROR(__xludf.DUMMYFUNCTION("""COMPUTED_VALUE"""),14.0)</f>
        <v>14</v>
      </c>
      <c r="R175" s="576" t="str">
        <f>IFERROR(__xludf.DUMMYFUNCTION("""COMPUTED_VALUE"""),"F1402R")</f>
        <v>F1402R</v>
      </c>
      <c r="S175" s="576">
        <f>IFERROR(__xludf.DUMMYFUNCTION("""COMPUTED_VALUE"""),4.0)</f>
        <v>4</v>
      </c>
      <c r="T175" s="576">
        <f>IFERROR(__xludf.DUMMYFUNCTION("""COMPUTED_VALUE"""),13.0)</f>
        <v>13</v>
      </c>
      <c r="U175" s="576" t="str">
        <f>IFERROR(__xludf.DUMMYFUNCTION("""COMPUTED_VALUE"""),"G1307R")</f>
        <v>G1307R</v>
      </c>
      <c r="V175" s="576">
        <f>IFERROR(__xludf.DUMMYFUNCTION("""COMPUTED_VALUE"""),4.0)</f>
        <v>4</v>
      </c>
      <c r="W175" s="576">
        <f>IFERROR(__xludf.DUMMYFUNCTION("""COMPUTED_VALUE"""),14.0)</f>
        <v>14</v>
      </c>
      <c r="X175" s="576" t="str">
        <f>IFERROR(__xludf.DUMMYFUNCTION("""COMPUTED_VALUE"""),"H1402R")</f>
        <v>H1402R</v>
      </c>
      <c r="Y175" s="576">
        <f>IFERROR(__xludf.DUMMYFUNCTION("""COMPUTED_VALUE"""),5.0)</f>
        <v>5</v>
      </c>
      <c r="Z175" s="576">
        <f>IFERROR(__xludf.DUMMYFUNCTION("""COMPUTED_VALUE"""),12.0)</f>
        <v>12</v>
      </c>
      <c r="AA175" s="576" t="str">
        <f>IFERROR(__xludf.DUMMYFUNCTION("""COMPUTED_VALUE"""),"I1207R")</f>
        <v>I1207R</v>
      </c>
      <c r="AB175" s="576">
        <f>IFERROR(__xludf.DUMMYFUNCTION("""COMPUTED_VALUE"""),6.0)</f>
        <v>6</v>
      </c>
      <c r="AC175" s="576">
        <f>IFERROR(__xludf.DUMMYFUNCTION("""COMPUTED_VALUE"""),11.0)</f>
        <v>11</v>
      </c>
      <c r="AD175" s="576" t="str">
        <f>IFERROR(__xludf.DUMMYFUNCTION("""COMPUTED_VALUE"""),"J1107R")</f>
        <v>J1107R</v>
      </c>
      <c r="AE175" s="576">
        <f>IFERROR(__xludf.DUMMYFUNCTION("""COMPUTED_VALUE"""),6.0)</f>
        <v>6</v>
      </c>
      <c r="AF175" s="576">
        <f>IFERROR(__xludf.DUMMYFUNCTION("""COMPUTED_VALUE"""),13.0)</f>
        <v>13</v>
      </c>
      <c r="AG175" s="576" t="str">
        <f>IFERROR(__xludf.DUMMYFUNCTION("""COMPUTED_VALUE"""),"K1307R")</f>
        <v>K1307R</v>
      </c>
      <c r="AH175" s="576">
        <f>IFERROR(__xludf.DUMMYFUNCTION("""COMPUTED_VALUE"""),7.0)</f>
        <v>7</v>
      </c>
      <c r="AI175" s="576">
        <f>IFERROR(__xludf.DUMMYFUNCTION("""COMPUTED_VALUE"""),13.0)</f>
        <v>13</v>
      </c>
      <c r="AJ175" s="576" t="str">
        <f>IFERROR(__xludf.DUMMYFUNCTION("""COMPUTED_VALUE"""),"L1306R")</f>
        <v>L1306R</v>
      </c>
      <c r="AK175" s="576">
        <f>IFERROR(__xludf.DUMMYFUNCTION("""COMPUTED_VALUE"""),7.0)</f>
        <v>7</v>
      </c>
      <c r="AL175" s="576">
        <f>IFERROR(__xludf.DUMMYFUNCTION("""COMPUTED_VALUE"""),14.0)</f>
        <v>14</v>
      </c>
      <c r="AM175" s="576" t="str">
        <f>IFERROR(__xludf.DUMMYFUNCTION("""COMPUTED_VALUE"""),"M1402R")</f>
        <v>M1402R</v>
      </c>
      <c r="AN175" s="576">
        <f>IFERROR(__xludf.DUMMYFUNCTION("""COMPUTED_VALUE"""),8.0)</f>
        <v>8</v>
      </c>
      <c r="AO175" s="576">
        <f>IFERROR(__xludf.DUMMYFUNCTION("""COMPUTED_VALUE"""),13.0)</f>
        <v>13</v>
      </c>
      <c r="AP175" s="576" t="str">
        <f>IFERROR(__xludf.DUMMYFUNCTION("""COMPUTED_VALUE"""),"N1306R")</f>
        <v>N1306R</v>
      </c>
      <c r="AQ175" s="576"/>
      <c r="AR175" s="576"/>
      <c r="AS175" s="576"/>
      <c r="AT175" s="576"/>
      <c r="AU175" s="576"/>
      <c r="AV175" s="576"/>
      <c r="AW175" s="576"/>
      <c r="AX175" s="576"/>
      <c r="AY175" s="576"/>
      <c r="AZ175" s="576"/>
      <c r="BA175" s="576"/>
      <c r="BB175" s="576"/>
      <c r="BC175" s="576">
        <f>IFERROR(__xludf.DUMMYFUNCTION("""COMPUTED_VALUE"""),10.0)</f>
        <v>10</v>
      </c>
      <c r="BD175" s="576">
        <f>IFERROR(__xludf.DUMMYFUNCTION("""COMPUTED_VALUE"""),9.0)</f>
        <v>9</v>
      </c>
      <c r="BE175" s="576" t="str">
        <f>IFERROR(__xludf.DUMMYFUNCTION("""COMPUTED_VALUE"""),"S090106")</f>
        <v>S090106</v>
      </c>
    </row>
    <row r="176">
      <c r="A176" s="576">
        <f>IFERROR(__xludf.DUMMYFUNCTION("""COMPUTED_VALUE"""),1.0)</f>
        <v>1</v>
      </c>
      <c r="B176" s="576">
        <f>IFERROR(__xludf.DUMMYFUNCTION("""COMPUTED_VALUE"""),12.0)</f>
        <v>12</v>
      </c>
      <c r="C176" s="576" t="str">
        <f>IFERROR(__xludf.DUMMYFUNCTION("""COMPUTED_VALUE"""),"A1208F")</f>
        <v>A1208F</v>
      </c>
      <c r="D176" s="576">
        <f>IFERROR(__xludf.DUMMYFUNCTION("""COMPUTED_VALUE"""),1.0)</f>
        <v>1</v>
      </c>
      <c r="E176" s="576">
        <f>IFERROR(__xludf.DUMMYFUNCTION("""COMPUTED_VALUE"""),12.0)</f>
        <v>12</v>
      </c>
      <c r="F176" s="576" t="str">
        <f>IFERROR(__xludf.DUMMYFUNCTION("""COMPUTED_VALUE"""),"B1207F")</f>
        <v>B1207F</v>
      </c>
      <c r="G176" s="576">
        <f>IFERROR(__xludf.DUMMYFUNCTION("""COMPUTED_VALUE"""),2.0)</f>
        <v>2</v>
      </c>
      <c r="H176" s="576">
        <f>IFERROR(__xludf.DUMMYFUNCTION("""COMPUTED_VALUE"""),11.0)</f>
        <v>11</v>
      </c>
      <c r="I176" s="576" t="str">
        <f>IFERROR(__xludf.DUMMYFUNCTION("""COMPUTED_VALUE"""),"C1108F")</f>
        <v>C1108F</v>
      </c>
      <c r="J176" s="576">
        <f>IFERROR(__xludf.DUMMYFUNCTION("""COMPUTED_VALUE"""),2.0)</f>
        <v>2</v>
      </c>
      <c r="K176" s="576">
        <f>IFERROR(__xludf.DUMMYFUNCTION("""COMPUTED_VALUE"""),12.0)</f>
        <v>12</v>
      </c>
      <c r="L176" s="576" t="str">
        <f>IFERROR(__xludf.DUMMYFUNCTION("""COMPUTED_VALUE"""),"D1208F")</f>
        <v>D1208F</v>
      </c>
      <c r="M176" s="576">
        <f>IFERROR(__xludf.DUMMYFUNCTION("""COMPUTED_VALUE"""),3.0)</f>
        <v>3</v>
      </c>
      <c r="N176" s="576">
        <f>IFERROR(__xludf.DUMMYFUNCTION("""COMPUTED_VALUE"""),11.0)</f>
        <v>11</v>
      </c>
      <c r="O176" s="576" t="str">
        <f>IFERROR(__xludf.DUMMYFUNCTION("""COMPUTED_VALUE"""),"E1108F")</f>
        <v>E1108F</v>
      </c>
      <c r="P176" s="576">
        <f>IFERROR(__xludf.DUMMYFUNCTION("""COMPUTED_VALUE"""),3.0)</f>
        <v>3</v>
      </c>
      <c r="Q176" s="576">
        <f>IFERROR(__xludf.DUMMYFUNCTION("""COMPUTED_VALUE"""),14.0)</f>
        <v>14</v>
      </c>
      <c r="R176" s="576" t="str">
        <f>IFERROR(__xludf.DUMMYFUNCTION("""COMPUTED_VALUE"""),"F1403F")</f>
        <v>F1403F</v>
      </c>
      <c r="S176" s="576">
        <f>IFERROR(__xludf.DUMMYFUNCTION("""COMPUTED_VALUE"""),4.0)</f>
        <v>4</v>
      </c>
      <c r="T176" s="576">
        <f>IFERROR(__xludf.DUMMYFUNCTION("""COMPUTED_VALUE"""),13.0)</f>
        <v>13</v>
      </c>
      <c r="U176" s="576" t="str">
        <f>IFERROR(__xludf.DUMMYFUNCTION("""COMPUTED_VALUE"""),"G1308F")</f>
        <v>G1308F</v>
      </c>
      <c r="V176" s="576">
        <f>IFERROR(__xludf.DUMMYFUNCTION("""COMPUTED_VALUE"""),4.0)</f>
        <v>4</v>
      </c>
      <c r="W176" s="576">
        <f>IFERROR(__xludf.DUMMYFUNCTION("""COMPUTED_VALUE"""),14.0)</f>
        <v>14</v>
      </c>
      <c r="X176" s="576" t="str">
        <f>IFERROR(__xludf.DUMMYFUNCTION("""COMPUTED_VALUE"""),"H1403F")</f>
        <v>H1403F</v>
      </c>
      <c r="Y176" s="576">
        <f>IFERROR(__xludf.DUMMYFUNCTION("""COMPUTED_VALUE"""),5.0)</f>
        <v>5</v>
      </c>
      <c r="Z176" s="576">
        <f>IFERROR(__xludf.DUMMYFUNCTION("""COMPUTED_VALUE"""),12.0)</f>
        <v>12</v>
      </c>
      <c r="AA176" s="576" t="str">
        <f>IFERROR(__xludf.DUMMYFUNCTION("""COMPUTED_VALUE"""),"I1208F")</f>
        <v>I1208F</v>
      </c>
      <c r="AB176" s="576">
        <f>IFERROR(__xludf.DUMMYFUNCTION("""COMPUTED_VALUE"""),6.0)</f>
        <v>6</v>
      </c>
      <c r="AC176" s="576">
        <f>IFERROR(__xludf.DUMMYFUNCTION("""COMPUTED_VALUE"""),11.0)</f>
        <v>11</v>
      </c>
      <c r="AD176" s="576" t="str">
        <f>IFERROR(__xludf.DUMMYFUNCTION("""COMPUTED_VALUE"""),"J1108F")</f>
        <v>J1108F</v>
      </c>
      <c r="AE176" s="576">
        <f>IFERROR(__xludf.DUMMYFUNCTION("""COMPUTED_VALUE"""),6.0)</f>
        <v>6</v>
      </c>
      <c r="AF176" s="576">
        <f>IFERROR(__xludf.DUMMYFUNCTION("""COMPUTED_VALUE"""),13.0)</f>
        <v>13</v>
      </c>
      <c r="AG176" s="576" t="str">
        <f>IFERROR(__xludf.DUMMYFUNCTION("""COMPUTED_VALUE"""),"K1308F")</f>
        <v>K1308F</v>
      </c>
      <c r="AH176" s="576">
        <f>IFERROR(__xludf.DUMMYFUNCTION("""COMPUTED_VALUE"""),7.0)</f>
        <v>7</v>
      </c>
      <c r="AI176" s="576">
        <f>IFERROR(__xludf.DUMMYFUNCTION("""COMPUTED_VALUE"""),13.0)</f>
        <v>13</v>
      </c>
      <c r="AJ176" s="576" t="str">
        <f>IFERROR(__xludf.DUMMYFUNCTION("""COMPUTED_VALUE"""),"L1307F")</f>
        <v>L1307F</v>
      </c>
      <c r="AK176" s="576">
        <f>IFERROR(__xludf.DUMMYFUNCTION("""COMPUTED_VALUE"""),7.0)</f>
        <v>7</v>
      </c>
      <c r="AL176" s="576">
        <f>IFERROR(__xludf.DUMMYFUNCTION("""COMPUTED_VALUE"""),14.0)</f>
        <v>14</v>
      </c>
      <c r="AM176" s="576" t="str">
        <f>IFERROR(__xludf.DUMMYFUNCTION("""COMPUTED_VALUE"""),"M1403F")</f>
        <v>M1403F</v>
      </c>
      <c r="AN176" s="576">
        <f>IFERROR(__xludf.DUMMYFUNCTION("""COMPUTED_VALUE"""),8.0)</f>
        <v>8</v>
      </c>
      <c r="AO176" s="576">
        <f>IFERROR(__xludf.DUMMYFUNCTION("""COMPUTED_VALUE"""),13.0)</f>
        <v>13</v>
      </c>
      <c r="AP176" s="576" t="str">
        <f>IFERROR(__xludf.DUMMYFUNCTION("""COMPUTED_VALUE"""),"N1307F")</f>
        <v>N1307F</v>
      </c>
      <c r="AQ176" s="576"/>
      <c r="AR176" s="576"/>
      <c r="AS176" s="576"/>
      <c r="AT176" s="576"/>
      <c r="AU176" s="576"/>
      <c r="AV176" s="576"/>
      <c r="AW176" s="576"/>
      <c r="AX176" s="576"/>
      <c r="AY176" s="576"/>
      <c r="AZ176" s="576"/>
      <c r="BA176" s="576"/>
      <c r="BB176" s="576"/>
      <c r="BC176" s="576">
        <f>IFERROR(__xludf.DUMMYFUNCTION("""COMPUTED_VALUE"""),10.0)</f>
        <v>10</v>
      </c>
      <c r="BD176" s="576">
        <f>IFERROR(__xludf.DUMMYFUNCTION("""COMPUTED_VALUE"""),9.0)</f>
        <v>9</v>
      </c>
      <c r="BE176" s="576" t="str">
        <f>IFERROR(__xludf.DUMMYFUNCTION("""COMPUTED_VALUE"""),"S090107")</f>
        <v>S090107</v>
      </c>
    </row>
    <row r="177">
      <c r="A177" s="576">
        <f>IFERROR(__xludf.DUMMYFUNCTION("""COMPUTED_VALUE"""),1.0)</f>
        <v>1</v>
      </c>
      <c r="B177" s="576">
        <f>IFERROR(__xludf.DUMMYFUNCTION("""COMPUTED_VALUE"""),12.0)</f>
        <v>12</v>
      </c>
      <c r="C177" s="576" t="str">
        <f>IFERROR(__xludf.DUMMYFUNCTION("""COMPUTED_VALUE"""),"A1208R")</f>
        <v>A1208R</v>
      </c>
      <c r="D177" s="576">
        <f>IFERROR(__xludf.DUMMYFUNCTION("""COMPUTED_VALUE"""),1.0)</f>
        <v>1</v>
      </c>
      <c r="E177" s="576">
        <f>IFERROR(__xludf.DUMMYFUNCTION("""COMPUTED_VALUE"""),12.0)</f>
        <v>12</v>
      </c>
      <c r="F177" s="576" t="str">
        <f>IFERROR(__xludf.DUMMYFUNCTION("""COMPUTED_VALUE"""),"B1207R")</f>
        <v>B1207R</v>
      </c>
      <c r="G177" s="576">
        <f>IFERROR(__xludf.DUMMYFUNCTION("""COMPUTED_VALUE"""),2.0)</f>
        <v>2</v>
      </c>
      <c r="H177" s="576">
        <f>IFERROR(__xludf.DUMMYFUNCTION("""COMPUTED_VALUE"""),11.0)</f>
        <v>11</v>
      </c>
      <c r="I177" s="576" t="str">
        <f>IFERROR(__xludf.DUMMYFUNCTION("""COMPUTED_VALUE"""),"C1108R")</f>
        <v>C1108R</v>
      </c>
      <c r="J177" s="576">
        <f>IFERROR(__xludf.DUMMYFUNCTION("""COMPUTED_VALUE"""),2.0)</f>
        <v>2</v>
      </c>
      <c r="K177" s="576">
        <f>IFERROR(__xludf.DUMMYFUNCTION("""COMPUTED_VALUE"""),12.0)</f>
        <v>12</v>
      </c>
      <c r="L177" s="576" t="str">
        <f>IFERROR(__xludf.DUMMYFUNCTION("""COMPUTED_VALUE"""),"D1208R")</f>
        <v>D1208R</v>
      </c>
      <c r="M177" s="576">
        <f>IFERROR(__xludf.DUMMYFUNCTION("""COMPUTED_VALUE"""),3.0)</f>
        <v>3</v>
      </c>
      <c r="N177" s="576">
        <f>IFERROR(__xludf.DUMMYFUNCTION("""COMPUTED_VALUE"""),11.0)</f>
        <v>11</v>
      </c>
      <c r="O177" s="576" t="str">
        <f>IFERROR(__xludf.DUMMYFUNCTION("""COMPUTED_VALUE"""),"E1108R")</f>
        <v>E1108R</v>
      </c>
      <c r="P177" s="576">
        <f>IFERROR(__xludf.DUMMYFUNCTION("""COMPUTED_VALUE"""),3.0)</f>
        <v>3</v>
      </c>
      <c r="Q177" s="576">
        <f>IFERROR(__xludf.DUMMYFUNCTION("""COMPUTED_VALUE"""),14.0)</f>
        <v>14</v>
      </c>
      <c r="R177" s="576" t="str">
        <f>IFERROR(__xludf.DUMMYFUNCTION("""COMPUTED_VALUE"""),"F1403R")</f>
        <v>F1403R</v>
      </c>
      <c r="S177" s="576">
        <f>IFERROR(__xludf.DUMMYFUNCTION("""COMPUTED_VALUE"""),4.0)</f>
        <v>4</v>
      </c>
      <c r="T177" s="576">
        <f>IFERROR(__xludf.DUMMYFUNCTION("""COMPUTED_VALUE"""),13.0)</f>
        <v>13</v>
      </c>
      <c r="U177" s="576" t="str">
        <f>IFERROR(__xludf.DUMMYFUNCTION("""COMPUTED_VALUE"""),"G1308R")</f>
        <v>G1308R</v>
      </c>
      <c r="V177" s="576">
        <f>IFERROR(__xludf.DUMMYFUNCTION("""COMPUTED_VALUE"""),4.0)</f>
        <v>4</v>
      </c>
      <c r="W177" s="576">
        <f>IFERROR(__xludf.DUMMYFUNCTION("""COMPUTED_VALUE"""),14.0)</f>
        <v>14</v>
      </c>
      <c r="X177" s="576" t="str">
        <f>IFERROR(__xludf.DUMMYFUNCTION("""COMPUTED_VALUE"""),"H1403R")</f>
        <v>H1403R</v>
      </c>
      <c r="Y177" s="576">
        <f>IFERROR(__xludf.DUMMYFUNCTION("""COMPUTED_VALUE"""),5.0)</f>
        <v>5</v>
      </c>
      <c r="Z177" s="576">
        <f>IFERROR(__xludf.DUMMYFUNCTION("""COMPUTED_VALUE"""),12.0)</f>
        <v>12</v>
      </c>
      <c r="AA177" s="576" t="str">
        <f>IFERROR(__xludf.DUMMYFUNCTION("""COMPUTED_VALUE"""),"I1208R")</f>
        <v>I1208R</v>
      </c>
      <c r="AB177" s="576">
        <f>IFERROR(__xludf.DUMMYFUNCTION("""COMPUTED_VALUE"""),6.0)</f>
        <v>6</v>
      </c>
      <c r="AC177" s="576">
        <f>IFERROR(__xludf.DUMMYFUNCTION("""COMPUTED_VALUE"""),11.0)</f>
        <v>11</v>
      </c>
      <c r="AD177" s="576" t="str">
        <f>IFERROR(__xludf.DUMMYFUNCTION("""COMPUTED_VALUE"""),"J1108R")</f>
        <v>J1108R</v>
      </c>
      <c r="AE177" s="576">
        <f>IFERROR(__xludf.DUMMYFUNCTION("""COMPUTED_VALUE"""),6.0)</f>
        <v>6</v>
      </c>
      <c r="AF177" s="576">
        <f>IFERROR(__xludf.DUMMYFUNCTION("""COMPUTED_VALUE"""),13.0)</f>
        <v>13</v>
      </c>
      <c r="AG177" s="576" t="str">
        <f>IFERROR(__xludf.DUMMYFUNCTION("""COMPUTED_VALUE"""),"K1308R")</f>
        <v>K1308R</v>
      </c>
      <c r="AH177" s="576">
        <f>IFERROR(__xludf.DUMMYFUNCTION("""COMPUTED_VALUE"""),7.0)</f>
        <v>7</v>
      </c>
      <c r="AI177" s="576">
        <f>IFERROR(__xludf.DUMMYFUNCTION("""COMPUTED_VALUE"""),13.0)</f>
        <v>13</v>
      </c>
      <c r="AJ177" s="576" t="str">
        <f>IFERROR(__xludf.DUMMYFUNCTION("""COMPUTED_VALUE"""),"L1307R")</f>
        <v>L1307R</v>
      </c>
      <c r="AK177" s="576">
        <f>IFERROR(__xludf.DUMMYFUNCTION("""COMPUTED_VALUE"""),7.0)</f>
        <v>7</v>
      </c>
      <c r="AL177" s="576">
        <f>IFERROR(__xludf.DUMMYFUNCTION("""COMPUTED_VALUE"""),14.0)</f>
        <v>14</v>
      </c>
      <c r="AM177" s="576" t="str">
        <f>IFERROR(__xludf.DUMMYFUNCTION("""COMPUTED_VALUE"""),"M1403R")</f>
        <v>M1403R</v>
      </c>
      <c r="AN177" s="576">
        <f>IFERROR(__xludf.DUMMYFUNCTION("""COMPUTED_VALUE"""),8.0)</f>
        <v>8</v>
      </c>
      <c r="AO177" s="576">
        <f>IFERROR(__xludf.DUMMYFUNCTION("""COMPUTED_VALUE"""),13.0)</f>
        <v>13</v>
      </c>
      <c r="AP177" s="576" t="str">
        <f>IFERROR(__xludf.DUMMYFUNCTION("""COMPUTED_VALUE"""),"N1307R")</f>
        <v>N1307R</v>
      </c>
      <c r="AQ177" s="576"/>
      <c r="AR177" s="576"/>
      <c r="AS177" s="576"/>
      <c r="AT177" s="576"/>
      <c r="AU177" s="576"/>
      <c r="AV177" s="576"/>
      <c r="AW177" s="576"/>
      <c r="AX177" s="576"/>
      <c r="AY177" s="576"/>
      <c r="AZ177" s="576"/>
      <c r="BA177" s="576"/>
      <c r="BB177" s="576"/>
      <c r="BC177" s="576">
        <f>IFERROR(__xludf.DUMMYFUNCTION("""COMPUTED_VALUE"""),10.0)</f>
        <v>10</v>
      </c>
      <c r="BD177" s="576">
        <f>IFERROR(__xludf.DUMMYFUNCTION("""COMPUTED_VALUE"""),9.0)</f>
        <v>9</v>
      </c>
      <c r="BE177" s="576" t="str">
        <f>IFERROR(__xludf.DUMMYFUNCTION("""COMPUTED_VALUE"""),"S090201")</f>
        <v>S090201</v>
      </c>
    </row>
    <row r="178">
      <c r="A178" s="576">
        <f>IFERROR(__xludf.DUMMYFUNCTION("""COMPUTED_VALUE"""),1.0)</f>
        <v>1</v>
      </c>
      <c r="B178" s="576">
        <f>IFERROR(__xludf.DUMMYFUNCTION("""COMPUTED_VALUE"""),13.0)</f>
        <v>13</v>
      </c>
      <c r="C178" s="576" t="str">
        <f>IFERROR(__xludf.DUMMYFUNCTION("""COMPUTED_VALUE"""),"A1301F")</f>
        <v>A1301F</v>
      </c>
      <c r="D178" s="576">
        <f>IFERROR(__xludf.DUMMYFUNCTION("""COMPUTED_VALUE"""),1.0)</f>
        <v>1</v>
      </c>
      <c r="E178" s="576">
        <f>IFERROR(__xludf.DUMMYFUNCTION("""COMPUTED_VALUE"""),13.0)</f>
        <v>13</v>
      </c>
      <c r="F178" s="576" t="str">
        <f>IFERROR(__xludf.DUMMYFUNCTION("""COMPUTED_VALUE"""),"B1301F")</f>
        <v>B1301F</v>
      </c>
      <c r="G178" s="576">
        <f>IFERROR(__xludf.DUMMYFUNCTION("""COMPUTED_VALUE"""),2.0)</f>
        <v>2</v>
      </c>
      <c r="H178" s="576">
        <f>IFERROR(__xludf.DUMMYFUNCTION("""COMPUTED_VALUE"""),12.0)</f>
        <v>12</v>
      </c>
      <c r="I178" s="576" t="str">
        <f>IFERROR(__xludf.DUMMYFUNCTION("""COMPUTED_VALUE"""),"C1201F")</f>
        <v>C1201F</v>
      </c>
      <c r="J178" s="576">
        <f>IFERROR(__xludf.DUMMYFUNCTION("""COMPUTED_VALUE"""),2.0)</f>
        <v>2</v>
      </c>
      <c r="K178" s="576">
        <f>IFERROR(__xludf.DUMMYFUNCTION("""COMPUTED_VALUE"""),13.0)</f>
        <v>13</v>
      </c>
      <c r="L178" s="576" t="str">
        <f>IFERROR(__xludf.DUMMYFUNCTION("""COMPUTED_VALUE"""),"D1301F")</f>
        <v>D1301F</v>
      </c>
      <c r="M178" s="576">
        <f>IFERROR(__xludf.DUMMYFUNCTION("""COMPUTED_VALUE"""),3.0)</f>
        <v>3</v>
      </c>
      <c r="N178" s="576">
        <f>IFERROR(__xludf.DUMMYFUNCTION("""COMPUTED_VALUE"""),12.0)</f>
        <v>12</v>
      </c>
      <c r="O178" s="576" t="str">
        <f>IFERROR(__xludf.DUMMYFUNCTION("""COMPUTED_VALUE"""),"E1201F")</f>
        <v>E1201F</v>
      </c>
      <c r="P178" s="576">
        <f>IFERROR(__xludf.DUMMYFUNCTION("""COMPUTED_VALUE"""),3.0)</f>
        <v>3</v>
      </c>
      <c r="Q178" s="576">
        <f>IFERROR(__xludf.DUMMYFUNCTION("""COMPUTED_VALUE"""),14.0)</f>
        <v>14</v>
      </c>
      <c r="R178" s="576" t="str">
        <f>IFERROR(__xludf.DUMMYFUNCTION("""COMPUTED_VALUE"""),"F1404F")</f>
        <v>F1404F</v>
      </c>
      <c r="S178" s="576">
        <f>IFERROR(__xludf.DUMMYFUNCTION("""COMPUTED_VALUE"""),4.0)</f>
        <v>4</v>
      </c>
      <c r="T178" s="576">
        <f>IFERROR(__xludf.DUMMYFUNCTION("""COMPUTED_VALUE"""),14.0)</f>
        <v>14</v>
      </c>
      <c r="U178" s="576" t="str">
        <f>IFERROR(__xludf.DUMMYFUNCTION("""COMPUTED_VALUE"""),"G1401F")</f>
        <v>G1401F</v>
      </c>
      <c r="V178" s="576">
        <f>IFERROR(__xludf.DUMMYFUNCTION("""COMPUTED_VALUE"""),4.0)</f>
        <v>4</v>
      </c>
      <c r="W178" s="576">
        <f>IFERROR(__xludf.DUMMYFUNCTION("""COMPUTED_VALUE"""),14.0)</f>
        <v>14</v>
      </c>
      <c r="X178" s="576" t="str">
        <f>IFERROR(__xludf.DUMMYFUNCTION("""COMPUTED_VALUE"""),"H1404F")</f>
        <v>H1404F</v>
      </c>
      <c r="Y178" s="576">
        <f>IFERROR(__xludf.DUMMYFUNCTION("""COMPUTED_VALUE"""),5.0)</f>
        <v>5</v>
      </c>
      <c r="Z178" s="576">
        <f>IFERROR(__xludf.DUMMYFUNCTION("""COMPUTED_VALUE"""),13.0)</f>
        <v>13</v>
      </c>
      <c r="AA178" s="576" t="str">
        <f>IFERROR(__xludf.DUMMYFUNCTION("""COMPUTED_VALUE"""),"I1301F")</f>
        <v>I1301F</v>
      </c>
      <c r="AB178" s="576">
        <f>IFERROR(__xludf.DUMMYFUNCTION("""COMPUTED_VALUE"""),6.0)</f>
        <v>6</v>
      </c>
      <c r="AC178" s="576">
        <f>IFERROR(__xludf.DUMMYFUNCTION("""COMPUTED_VALUE"""),12.0)</f>
        <v>12</v>
      </c>
      <c r="AD178" s="576" t="str">
        <f>IFERROR(__xludf.DUMMYFUNCTION("""COMPUTED_VALUE"""),"J1201F")</f>
        <v>J1201F</v>
      </c>
      <c r="AE178" s="576">
        <f>IFERROR(__xludf.DUMMYFUNCTION("""COMPUTED_VALUE"""),6.0)</f>
        <v>6</v>
      </c>
      <c r="AF178" s="576">
        <f>IFERROR(__xludf.DUMMYFUNCTION("""COMPUTED_VALUE"""),14.0)</f>
        <v>14</v>
      </c>
      <c r="AG178" s="576" t="str">
        <f>IFERROR(__xludf.DUMMYFUNCTION("""COMPUTED_VALUE"""),"K1401F")</f>
        <v>K1401F</v>
      </c>
      <c r="AH178" s="576">
        <f>IFERROR(__xludf.DUMMYFUNCTION("""COMPUTED_VALUE"""),7.0)</f>
        <v>7</v>
      </c>
      <c r="AI178" s="576">
        <f>IFERROR(__xludf.DUMMYFUNCTION("""COMPUTED_VALUE"""),14.0)</f>
        <v>14</v>
      </c>
      <c r="AJ178" s="576" t="str">
        <f>IFERROR(__xludf.DUMMYFUNCTION("""COMPUTED_VALUE"""),"L1404F")</f>
        <v>L1404F</v>
      </c>
      <c r="AK178" s="576">
        <f>IFERROR(__xludf.DUMMYFUNCTION("""COMPUTED_VALUE"""),7.0)</f>
        <v>7</v>
      </c>
      <c r="AL178" s="576">
        <f>IFERROR(__xludf.DUMMYFUNCTION("""COMPUTED_VALUE"""),14.0)</f>
        <v>14</v>
      </c>
      <c r="AM178" s="576" t="str">
        <f>IFERROR(__xludf.DUMMYFUNCTION("""COMPUTED_VALUE"""),"M1404F")</f>
        <v>M1404F</v>
      </c>
      <c r="AN178" s="576">
        <f>IFERROR(__xludf.DUMMYFUNCTION("""COMPUTED_VALUE"""),8.0)</f>
        <v>8</v>
      </c>
      <c r="AO178" s="576">
        <f>IFERROR(__xludf.DUMMYFUNCTION("""COMPUTED_VALUE"""),14.0)</f>
        <v>14</v>
      </c>
      <c r="AP178" s="576" t="str">
        <f>IFERROR(__xludf.DUMMYFUNCTION("""COMPUTED_VALUE"""),"N1404F")</f>
        <v>N1404F</v>
      </c>
      <c r="AQ178" s="576"/>
      <c r="AR178" s="576"/>
      <c r="AS178" s="576"/>
      <c r="AT178" s="576"/>
      <c r="AU178" s="576"/>
      <c r="AV178" s="576"/>
      <c r="AW178" s="576"/>
      <c r="AX178" s="576"/>
      <c r="AY178" s="576"/>
      <c r="AZ178" s="576"/>
      <c r="BA178" s="576"/>
      <c r="BB178" s="576"/>
      <c r="BC178" s="576">
        <f>IFERROR(__xludf.DUMMYFUNCTION("""COMPUTED_VALUE"""),10.0)</f>
        <v>10</v>
      </c>
      <c r="BD178" s="576">
        <f>IFERROR(__xludf.DUMMYFUNCTION("""COMPUTED_VALUE"""),9.0)</f>
        <v>9</v>
      </c>
      <c r="BE178" s="576" t="str">
        <f>IFERROR(__xludf.DUMMYFUNCTION("""COMPUTED_VALUE"""),"S090202")</f>
        <v>S090202</v>
      </c>
    </row>
    <row r="179">
      <c r="A179" s="576">
        <f>IFERROR(__xludf.DUMMYFUNCTION("""COMPUTED_VALUE"""),1.0)</f>
        <v>1</v>
      </c>
      <c r="B179" s="576">
        <f>IFERROR(__xludf.DUMMYFUNCTION("""COMPUTED_VALUE"""),13.0)</f>
        <v>13</v>
      </c>
      <c r="C179" s="576" t="str">
        <f>IFERROR(__xludf.DUMMYFUNCTION("""COMPUTED_VALUE"""),"A1302F")</f>
        <v>A1302F</v>
      </c>
      <c r="D179" s="576">
        <f>IFERROR(__xludf.DUMMYFUNCTION("""COMPUTED_VALUE"""),1.0)</f>
        <v>1</v>
      </c>
      <c r="E179" s="576">
        <f>IFERROR(__xludf.DUMMYFUNCTION("""COMPUTED_VALUE"""),13.0)</f>
        <v>13</v>
      </c>
      <c r="F179" s="576" t="str">
        <f>IFERROR(__xludf.DUMMYFUNCTION("""COMPUTED_VALUE"""),"B1301R")</f>
        <v>B1301R</v>
      </c>
      <c r="G179" s="576">
        <f>IFERROR(__xludf.DUMMYFUNCTION("""COMPUTED_VALUE"""),2.0)</f>
        <v>2</v>
      </c>
      <c r="H179" s="576">
        <f>IFERROR(__xludf.DUMMYFUNCTION("""COMPUTED_VALUE"""),12.0)</f>
        <v>12</v>
      </c>
      <c r="I179" s="576" t="str">
        <f>IFERROR(__xludf.DUMMYFUNCTION("""COMPUTED_VALUE"""),"C1201R")</f>
        <v>C1201R</v>
      </c>
      <c r="J179" s="576">
        <f>IFERROR(__xludf.DUMMYFUNCTION("""COMPUTED_VALUE"""),2.0)</f>
        <v>2</v>
      </c>
      <c r="K179" s="576">
        <f>IFERROR(__xludf.DUMMYFUNCTION("""COMPUTED_VALUE"""),13.0)</f>
        <v>13</v>
      </c>
      <c r="L179" s="576" t="str">
        <f>IFERROR(__xludf.DUMMYFUNCTION("""COMPUTED_VALUE"""),"D1301R")</f>
        <v>D1301R</v>
      </c>
      <c r="M179" s="576">
        <f>IFERROR(__xludf.DUMMYFUNCTION("""COMPUTED_VALUE"""),3.0)</f>
        <v>3</v>
      </c>
      <c r="N179" s="576">
        <f>IFERROR(__xludf.DUMMYFUNCTION("""COMPUTED_VALUE"""),12.0)</f>
        <v>12</v>
      </c>
      <c r="O179" s="576" t="str">
        <f>IFERROR(__xludf.DUMMYFUNCTION("""COMPUTED_VALUE"""),"E1201R")</f>
        <v>E1201R</v>
      </c>
      <c r="P179" s="576">
        <f>IFERROR(__xludf.DUMMYFUNCTION("""COMPUTED_VALUE"""),3.0)</f>
        <v>3</v>
      </c>
      <c r="Q179" s="576">
        <f>IFERROR(__xludf.DUMMYFUNCTION("""COMPUTED_VALUE"""),14.0)</f>
        <v>14</v>
      </c>
      <c r="R179" s="576" t="str">
        <f>IFERROR(__xludf.DUMMYFUNCTION("""COMPUTED_VALUE"""),"F1404R")</f>
        <v>F1404R</v>
      </c>
      <c r="S179" s="576">
        <f>IFERROR(__xludf.DUMMYFUNCTION("""COMPUTED_VALUE"""),4.0)</f>
        <v>4</v>
      </c>
      <c r="T179" s="576">
        <f>IFERROR(__xludf.DUMMYFUNCTION("""COMPUTED_VALUE"""),14.0)</f>
        <v>14</v>
      </c>
      <c r="U179" s="576" t="str">
        <f>IFERROR(__xludf.DUMMYFUNCTION("""COMPUTED_VALUE"""),"G1401R")</f>
        <v>G1401R</v>
      </c>
      <c r="V179" s="576">
        <f>IFERROR(__xludf.DUMMYFUNCTION("""COMPUTED_VALUE"""),4.0)</f>
        <v>4</v>
      </c>
      <c r="W179" s="576">
        <f>IFERROR(__xludf.DUMMYFUNCTION("""COMPUTED_VALUE"""),14.0)</f>
        <v>14</v>
      </c>
      <c r="X179" s="576" t="str">
        <f>IFERROR(__xludf.DUMMYFUNCTION("""COMPUTED_VALUE"""),"H1404R")</f>
        <v>H1404R</v>
      </c>
      <c r="Y179" s="576">
        <f>IFERROR(__xludf.DUMMYFUNCTION("""COMPUTED_VALUE"""),5.0)</f>
        <v>5</v>
      </c>
      <c r="Z179" s="576">
        <f>IFERROR(__xludf.DUMMYFUNCTION("""COMPUTED_VALUE"""),13.0)</f>
        <v>13</v>
      </c>
      <c r="AA179" s="576" t="str">
        <f>IFERROR(__xludf.DUMMYFUNCTION("""COMPUTED_VALUE"""),"I1301R")</f>
        <v>I1301R</v>
      </c>
      <c r="AB179" s="576">
        <f>IFERROR(__xludf.DUMMYFUNCTION("""COMPUTED_VALUE"""),6.0)</f>
        <v>6</v>
      </c>
      <c r="AC179" s="576">
        <f>IFERROR(__xludf.DUMMYFUNCTION("""COMPUTED_VALUE"""),12.0)</f>
        <v>12</v>
      </c>
      <c r="AD179" s="576" t="str">
        <f>IFERROR(__xludf.DUMMYFUNCTION("""COMPUTED_VALUE"""),"J1201R")</f>
        <v>J1201R</v>
      </c>
      <c r="AE179" s="576">
        <f>IFERROR(__xludf.DUMMYFUNCTION("""COMPUTED_VALUE"""),6.0)</f>
        <v>6</v>
      </c>
      <c r="AF179" s="576">
        <f>IFERROR(__xludf.DUMMYFUNCTION("""COMPUTED_VALUE"""),14.0)</f>
        <v>14</v>
      </c>
      <c r="AG179" s="576" t="str">
        <f>IFERROR(__xludf.DUMMYFUNCTION("""COMPUTED_VALUE"""),"K1401R")</f>
        <v>K1401R</v>
      </c>
      <c r="AH179" s="576">
        <f>IFERROR(__xludf.DUMMYFUNCTION("""COMPUTED_VALUE"""),7.0)</f>
        <v>7</v>
      </c>
      <c r="AI179" s="576">
        <f>IFERROR(__xludf.DUMMYFUNCTION("""COMPUTED_VALUE"""),14.0)</f>
        <v>14</v>
      </c>
      <c r="AJ179" s="576" t="str">
        <f>IFERROR(__xludf.DUMMYFUNCTION("""COMPUTED_VALUE"""),"L1404R")</f>
        <v>L1404R</v>
      </c>
      <c r="AK179" s="576">
        <f>IFERROR(__xludf.DUMMYFUNCTION("""COMPUTED_VALUE"""),7.0)</f>
        <v>7</v>
      </c>
      <c r="AL179" s="576">
        <f>IFERROR(__xludf.DUMMYFUNCTION("""COMPUTED_VALUE"""),14.0)</f>
        <v>14</v>
      </c>
      <c r="AM179" s="576" t="str">
        <f>IFERROR(__xludf.DUMMYFUNCTION("""COMPUTED_VALUE"""),"M1404R")</f>
        <v>M1404R</v>
      </c>
      <c r="AN179" s="576">
        <f>IFERROR(__xludf.DUMMYFUNCTION("""COMPUTED_VALUE"""),8.0)</f>
        <v>8</v>
      </c>
      <c r="AO179" s="576">
        <f>IFERROR(__xludf.DUMMYFUNCTION("""COMPUTED_VALUE"""),14.0)</f>
        <v>14</v>
      </c>
      <c r="AP179" s="576" t="str">
        <f>IFERROR(__xludf.DUMMYFUNCTION("""COMPUTED_VALUE"""),"N1404R")</f>
        <v>N1404R</v>
      </c>
      <c r="AQ179" s="576"/>
      <c r="AR179" s="576"/>
      <c r="AS179" s="576"/>
      <c r="AT179" s="576"/>
      <c r="AU179" s="576"/>
      <c r="AV179" s="576"/>
      <c r="AW179" s="576"/>
      <c r="AX179" s="576"/>
      <c r="AY179" s="576"/>
      <c r="AZ179" s="576"/>
      <c r="BA179" s="576"/>
      <c r="BB179" s="576"/>
      <c r="BC179" s="576">
        <f>IFERROR(__xludf.DUMMYFUNCTION("""COMPUTED_VALUE"""),10.0)</f>
        <v>10</v>
      </c>
      <c r="BD179" s="576">
        <f>IFERROR(__xludf.DUMMYFUNCTION("""COMPUTED_VALUE"""),9.0)</f>
        <v>9</v>
      </c>
      <c r="BE179" s="576" t="str">
        <f>IFERROR(__xludf.DUMMYFUNCTION("""COMPUTED_VALUE"""),"S090203")</f>
        <v>S090203</v>
      </c>
    </row>
    <row r="180">
      <c r="A180" s="576">
        <f>IFERROR(__xludf.DUMMYFUNCTION("""COMPUTED_VALUE"""),1.0)</f>
        <v>1</v>
      </c>
      <c r="B180" s="576">
        <f>IFERROR(__xludf.DUMMYFUNCTION("""COMPUTED_VALUE"""),13.0)</f>
        <v>13</v>
      </c>
      <c r="C180" s="576" t="str">
        <f>IFERROR(__xludf.DUMMYFUNCTION("""COMPUTED_VALUE"""),"A1303F")</f>
        <v>A1303F</v>
      </c>
      <c r="D180" s="576">
        <f>IFERROR(__xludf.DUMMYFUNCTION("""COMPUTED_VALUE"""),1.0)</f>
        <v>1</v>
      </c>
      <c r="E180" s="576">
        <f>IFERROR(__xludf.DUMMYFUNCTION("""COMPUTED_VALUE"""),13.0)</f>
        <v>13</v>
      </c>
      <c r="F180" s="576" t="str">
        <f>IFERROR(__xludf.DUMMYFUNCTION("""COMPUTED_VALUE"""),"B1302F")</f>
        <v>B1302F</v>
      </c>
      <c r="G180" s="576">
        <f>IFERROR(__xludf.DUMMYFUNCTION("""COMPUTED_VALUE"""),2.0)</f>
        <v>2</v>
      </c>
      <c r="H180" s="576">
        <f>IFERROR(__xludf.DUMMYFUNCTION("""COMPUTED_VALUE"""),12.0)</f>
        <v>12</v>
      </c>
      <c r="I180" s="576" t="str">
        <f>IFERROR(__xludf.DUMMYFUNCTION("""COMPUTED_VALUE"""),"C1202F")</f>
        <v>C1202F</v>
      </c>
      <c r="J180" s="576">
        <f>IFERROR(__xludf.DUMMYFUNCTION("""COMPUTED_VALUE"""),2.0)</f>
        <v>2</v>
      </c>
      <c r="K180" s="576">
        <f>IFERROR(__xludf.DUMMYFUNCTION("""COMPUTED_VALUE"""),13.0)</f>
        <v>13</v>
      </c>
      <c r="L180" s="576" t="str">
        <f>IFERROR(__xludf.DUMMYFUNCTION("""COMPUTED_VALUE"""),"D1302F")</f>
        <v>D1302F</v>
      </c>
      <c r="M180" s="576">
        <f>IFERROR(__xludf.DUMMYFUNCTION("""COMPUTED_VALUE"""),3.0)</f>
        <v>3</v>
      </c>
      <c r="N180" s="576">
        <f>IFERROR(__xludf.DUMMYFUNCTION("""COMPUTED_VALUE"""),12.0)</f>
        <v>12</v>
      </c>
      <c r="O180" s="576" t="str">
        <f>IFERROR(__xludf.DUMMYFUNCTION("""COMPUTED_VALUE"""),"E1202F")</f>
        <v>E1202F</v>
      </c>
      <c r="P180" s="576">
        <f>IFERROR(__xludf.DUMMYFUNCTION("""COMPUTED_VALUE"""),3.0)</f>
        <v>3</v>
      </c>
      <c r="Q180" s="576">
        <f>IFERROR(__xludf.DUMMYFUNCTION("""COMPUTED_VALUE"""),14.0)</f>
        <v>14</v>
      </c>
      <c r="R180" s="576" t="str">
        <f>IFERROR(__xludf.DUMMYFUNCTION("""COMPUTED_VALUE"""),"F1405F")</f>
        <v>F1405F</v>
      </c>
      <c r="S180" s="576">
        <f>IFERROR(__xludf.DUMMYFUNCTION("""COMPUTED_VALUE"""),4.0)</f>
        <v>4</v>
      </c>
      <c r="T180" s="576">
        <f>IFERROR(__xludf.DUMMYFUNCTION("""COMPUTED_VALUE"""),14.0)</f>
        <v>14</v>
      </c>
      <c r="U180" s="576" t="str">
        <f>IFERROR(__xludf.DUMMYFUNCTION("""COMPUTED_VALUE"""),"G1402F")</f>
        <v>G1402F</v>
      </c>
      <c r="V180" s="576">
        <f>IFERROR(__xludf.DUMMYFUNCTION("""COMPUTED_VALUE"""),4.0)</f>
        <v>4</v>
      </c>
      <c r="W180" s="576">
        <f>IFERROR(__xludf.DUMMYFUNCTION("""COMPUTED_VALUE"""),14.0)</f>
        <v>14</v>
      </c>
      <c r="X180" s="576" t="str">
        <f>IFERROR(__xludf.DUMMYFUNCTION("""COMPUTED_VALUE"""),"H1405F")</f>
        <v>H1405F</v>
      </c>
      <c r="Y180" s="576">
        <f>IFERROR(__xludf.DUMMYFUNCTION("""COMPUTED_VALUE"""),5.0)</f>
        <v>5</v>
      </c>
      <c r="Z180" s="576">
        <f>IFERROR(__xludf.DUMMYFUNCTION("""COMPUTED_VALUE"""),13.0)</f>
        <v>13</v>
      </c>
      <c r="AA180" s="576" t="str">
        <f>IFERROR(__xludf.DUMMYFUNCTION("""COMPUTED_VALUE"""),"I1302F")</f>
        <v>I1302F</v>
      </c>
      <c r="AB180" s="576">
        <f>IFERROR(__xludf.DUMMYFUNCTION("""COMPUTED_VALUE"""),6.0)</f>
        <v>6</v>
      </c>
      <c r="AC180" s="576">
        <f>IFERROR(__xludf.DUMMYFUNCTION("""COMPUTED_VALUE"""),12.0)</f>
        <v>12</v>
      </c>
      <c r="AD180" s="576" t="str">
        <f>IFERROR(__xludf.DUMMYFUNCTION("""COMPUTED_VALUE"""),"J1202F")</f>
        <v>J1202F</v>
      </c>
      <c r="AE180" s="576">
        <f>IFERROR(__xludf.DUMMYFUNCTION("""COMPUTED_VALUE"""),6.0)</f>
        <v>6</v>
      </c>
      <c r="AF180" s="576">
        <f>IFERROR(__xludf.DUMMYFUNCTION("""COMPUTED_VALUE"""),14.0)</f>
        <v>14</v>
      </c>
      <c r="AG180" s="576" t="str">
        <f>IFERROR(__xludf.DUMMYFUNCTION("""COMPUTED_VALUE"""),"K1402F")</f>
        <v>K1402F</v>
      </c>
      <c r="AH180" s="576">
        <f>IFERROR(__xludf.DUMMYFUNCTION("""COMPUTED_VALUE"""),7.0)</f>
        <v>7</v>
      </c>
      <c r="AI180" s="576">
        <f>IFERROR(__xludf.DUMMYFUNCTION("""COMPUTED_VALUE"""),14.0)</f>
        <v>14</v>
      </c>
      <c r="AJ180" s="576" t="str">
        <f>IFERROR(__xludf.DUMMYFUNCTION("""COMPUTED_VALUE"""),"L1405F")</f>
        <v>L1405F</v>
      </c>
      <c r="AK180" s="576">
        <f>IFERROR(__xludf.DUMMYFUNCTION("""COMPUTED_VALUE"""),7.0)</f>
        <v>7</v>
      </c>
      <c r="AL180" s="576">
        <f>IFERROR(__xludf.DUMMYFUNCTION("""COMPUTED_VALUE"""),14.0)</f>
        <v>14</v>
      </c>
      <c r="AM180" s="576" t="str">
        <f>IFERROR(__xludf.DUMMYFUNCTION("""COMPUTED_VALUE"""),"M1405F")</f>
        <v>M1405F</v>
      </c>
      <c r="AN180" s="576">
        <f>IFERROR(__xludf.DUMMYFUNCTION("""COMPUTED_VALUE"""),8.0)</f>
        <v>8</v>
      </c>
      <c r="AO180" s="576">
        <f>IFERROR(__xludf.DUMMYFUNCTION("""COMPUTED_VALUE"""),14.0)</f>
        <v>14</v>
      </c>
      <c r="AP180" s="576" t="str">
        <f>IFERROR(__xludf.DUMMYFUNCTION("""COMPUTED_VALUE"""),"N1405F")</f>
        <v>N1405F</v>
      </c>
      <c r="AQ180" s="576"/>
      <c r="AR180" s="576"/>
      <c r="AS180" s="576"/>
      <c r="AT180" s="576"/>
      <c r="AU180" s="576"/>
      <c r="AV180" s="576"/>
      <c r="AW180" s="576"/>
      <c r="AX180" s="576"/>
      <c r="AY180" s="576"/>
      <c r="AZ180" s="576"/>
      <c r="BA180" s="576"/>
      <c r="BB180" s="576"/>
      <c r="BC180" s="576">
        <f>IFERROR(__xludf.DUMMYFUNCTION("""COMPUTED_VALUE"""),10.0)</f>
        <v>10</v>
      </c>
      <c r="BD180" s="576">
        <f>IFERROR(__xludf.DUMMYFUNCTION("""COMPUTED_VALUE"""),9.0)</f>
        <v>9</v>
      </c>
      <c r="BE180" s="576" t="str">
        <f>IFERROR(__xludf.DUMMYFUNCTION("""COMPUTED_VALUE"""),"S090204")</f>
        <v>S090204</v>
      </c>
    </row>
    <row r="181">
      <c r="A181" s="576">
        <f>IFERROR(__xludf.DUMMYFUNCTION("""COMPUTED_VALUE"""),1.0)</f>
        <v>1</v>
      </c>
      <c r="B181" s="576">
        <f>IFERROR(__xludf.DUMMYFUNCTION("""COMPUTED_VALUE"""),13.0)</f>
        <v>13</v>
      </c>
      <c r="C181" s="576" t="str">
        <f>IFERROR(__xludf.DUMMYFUNCTION("""COMPUTED_VALUE"""),"A1304F")</f>
        <v>A1304F</v>
      </c>
      <c r="D181" s="576">
        <f>IFERROR(__xludf.DUMMYFUNCTION("""COMPUTED_VALUE"""),1.0)</f>
        <v>1</v>
      </c>
      <c r="E181" s="576">
        <f>IFERROR(__xludf.DUMMYFUNCTION("""COMPUTED_VALUE"""),13.0)</f>
        <v>13</v>
      </c>
      <c r="F181" s="576" t="str">
        <f>IFERROR(__xludf.DUMMYFUNCTION("""COMPUTED_VALUE"""),"B1302R")</f>
        <v>B1302R</v>
      </c>
      <c r="G181" s="576">
        <f>IFERROR(__xludf.DUMMYFUNCTION("""COMPUTED_VALUE"""),2.0)</f>
        <v>2</v>
      </c>
      <c r="H181" s="576">
        <f>IFERROR(__xludf.DUMMYFUNCTION("""COMPUTED_VALUE"""),12.0)</f>
        <v>12</v>
      </c>
      <c r="I181" s="576" t="str">
        <f>IFERROR(__xludf.DUMMYFUNCTION("""COMPUTED_VALUE"""),"C1202R")</f>
        <v>C1202R</v>
      </c>
      <c r="J181" s="576">
        <f>IFERROR(__xludf.DUMMYFUNCTION("""COMPUTED_VALUE"""),2.0)</f>
        <v>2</v>
      </c>
      <c r="K181" s="576">
        <f>IFERROR(__xludf.DUMMYFUNCTION("""COMPUTED_VALUE"""),13.0)</f>
        <v>13</v>
      </c>
      <c r="L181" s="576" t="str">
        <f>IFERROR(__xludf.DUMMYFUNCTION("""COMPUTED_VALUE"""),"D1302R")</f>
        <v>D1302R</v>
      </c>
      <c r="M181" s="576">
        <f>IFERROR(__xludf.DUMMYFUNCTION("""COMPUTED_VALUE"""),3.0)</f>
        <v>3</v>
      </c>
      <c r="N181" s="576">
        <f>IFERROR(__xludf.DUMMYFUNCTION("""COMPUTED_VALUE"""),12.0)</f>
        <v>12</v>
      </c>
      <c r="O181" s="576" t="str">
        <f>IFERROR(__xludf.DUMMYFUNCTION("""COMPUTED_VALUE"""),"E1202R")</f>
        <v>E1202R</v>
      </c>
      <c r="P181" s="576">
        <f>IFERROR(__xludf.DUMMYFUNCTION("""COMPUTED_VALUE"""),3.0)</f>
        <v>3</v>
      </c>
      <c r="Q181" s="576">
        <f>IFERROR(__xludf.DUMMYFUNCTION("""COMPUTED_VALUE"""),14.0)</f>
        <v>14</v>
      </c>
      <c r="R181" s="576" t="str">
        <f>IFERROR(__xludf.DUMMYFUNCTION("""COMPUTED_VALUE"""),"F1405R")</f>
        <v>F1405R</v>
      </c>
      <c r="S181" s="576">
        <f>IFERROR(__xludf.DUMMYFUNCTION("""COMPUTED_VALUE"""),4.0)</f>
        <v>4</v>
      </c>
      <c r="T181" s="576">
        <f>IFERROR(__xludf.DUMMYFUNCTION("""COMPUTED_VALUE"""),14.0)</f>
        <v>14</v>
      </c>
      <c r="U181" s="576" t="str">
        <f>IFERROR(__xludf.DUMMYFUNCTION("""COMPUTED_VALUE"""),"G1402R")</f>
        <v>G1402R</v>
      </c>
      <c r="V181" s="576">
        <f>IFERROR(__xludf.DUMMYFUNCTION("""COMPUTED_VALUE"""),4.0)</f>
        <v>4</v>
      </c>
      <c r="W181" s="576">
        <f>IFERROR(__xludf.DUMMYFUNCTION("""COMPUTED_VALUE"""),14.0)</f>
        <v>14</v>
      </c>
      <c r="X181" s="576" t="str">
        <f>IFERROR(__xludf.DUMMYFUNCTION("""COMPUTED_VALUE"""),"H1405R")</f>
        <v>H1405R</v>
      </c>
      <c r="Y181" s="576">
        <f>IFERROR(__xludf.DUMMYFUNCTION("""COMPUTED_VALUE"""),5.0)</f>
        <v>5</v>
      </c>
      <c r="Z181" s="576">
        <f>IFERROR(__xludf.DUMMYFUNCTION("""COMPUTED_VALUE"""),13.0)</f>
        <v>13</v>
      </c>
      <c r="AA181" s="576" t="str">
        <f>IFERROR(__xludf.DUMMYFUNCTION("""COMPUTED_VALUE"""),"I1302R")</f>
        <v>I1302R</v>
      </c>
      <c r="AB181" s="576">
        <f>IFERROR(__xludf.DUMMYFUNCTION("""COMPUTED_VALUE"""),6.0)</f>
        <v>6</v>
      </c>
      <c r="AC181" s="576">
        <f>IFERROR(__xludf.DUMMYFUNCTION("""COMPUTED_VALUE"""),12.0)</f>
        <v>12</v>
      </c>
      <c r="AD181" s="576" t="str">
        <f>IFERROR(__xludf.DUMMYFUNCTION("""COMPUTED_VALUE"""),"J1202R")</f>
        <v>J1202R</v>
      </c>
      <c r="AE181" s="576">
        <f>IFERROR(__xludf.DUMMYFUNCTION("""COMPUTED_VALUE"""),6.0)</f>
        <v>6</v>
      </c>
      <c r="AF181" s="576">
        <f>IFERROR(__xludf.DUMMYFUNCTION("""COMPUTED_VALUE"""),14.0)</f>
        <v>14</v>
      </c>
      <c r="AG181" s="576" t="str">
        <f>IFERROR(__xludf.DUMMYFUNCTION("""COMPUTED_VALUE"""),"K1402R")</f>
        <v>K1402R</v>
      </c>
      <c r="AH181" s="576">
        <f>IFERROR(__xludf.DUMMYFUNCTION("""COMPUTED_VALUE"""),7.0)</f>
        <v>7</v>
      </c>
      <c r="AI181" s="576">
        <f>IFERROR(__xludf.DUMMYFUNCTION("""COMPUTED_VALUE"""),14.0)</f>
        <v>14</v>
      </c>
      <c r="AJ181" s="576" t="str">
        <f>IFERROR(__xludf.DUMMYFUNCTION("""COMPUTED_VALUE"""),"L1405R")</f>
        <v>L1405R</v>
      </c>
      <c r="AK181" s="576">
        <f>IFERROR(__xludf.DUMMYFUNCTION("""COMPUTED_VALUE"""),7.0)</f>
        <v>7</v>
      </c>
      <c r="AL181" s="576">
        <f>IFERROR(__xludf.DUMMYFUNCTION("""COMPUTED_VALUE"""),14.0)</f>
        <v>14</v>
      </c>
      <c r="AM181" s="576" t="str">
        <f>IFERROR(__xludf.DUMMYFUNCTION("""COMPUTED_VALUE"""),"M1405R")</f>
        <v>M1405R</v>
      </c>
      <c r="AN181" s="576">
        <f>IFERROR(__xludf.DUMMYFUNCTION("""COMPUTED_VALUE"""),8.0)</f>
        <v>8</v>
      </c>
      <c r="AO181" s="576">
        <f>IFERROR(__xludf.DUMMYFUNCTION("""COMPUTED_VALUE"""),14.0)</f>
        <v>14</v>
      </c>
      <c r="AP181" s="576" t="str">
        <f>IFERROR(__xludf.DUMMYFUNCTION("""COMPUTED_VALUE"""),"N1405R")</f>
        <v>N1405R</v>
      </c>
      <c r="AQ181" s="576"/>
      <c r="AR181" s="576"/>
      <c r="AS181" s="576"/>
      <c r="AT181" s="576"/>
      <c r="AU181" s="576"/>
      <c r="AV181" s="576"/>
      <c r="AW181" s="576"/>
      <c r="AX181" s="576"/>
      <c r="AY181" s="576"/>
      <c r="AZ181" s="576"/>
      <c r="BA181" s="576"/>
      <c r="BB181" s="576"/>
      <c r="BC181" s="576">
        <f>IFERROR(__xludf.DUMMYFUNCTION("""COMPUTED_VALUE"""),10.0)</f>
        <v>10</v>
      </c>
      <c r="BD181" s="576">
        <f>IFERROR(__xludf.DUMMYFUNCTION("""COMPUTED_VALUE"""),9.0)</f>
        <v>9</v>
      </c>
      <c r="BE181" s="576" t="str">
        <f>IFERROR(__xludf.DUMMYFUNCTION("""COMPUTED_VALUE"""),"S090205")</f>
        <v>S090205</v>
      </c>
    </row>
    <row r="182">
      <c r="A182" s="576">
        <f>IFERROR(__xludf.DUMMYFUNCTION("""COMPUTED_VALUE"""),1.0)</f>
        <v>1</v>
      </c>
      <c r="B182" s="576">
        <f>IFERROR(__xludf.DUMMYFUNCTION("""COMPUTED_VALUE"""),13.0)</f>
        <v>13</v>
      </c>
      <c r="C182" s="576" t="str">
        <f>IFERROR(__xludf.DUMMYFUNCTION("""COMPUTED_VALUE"""),"A1305F")</f>
        <v>A1305F</v>
      </c>
      <c r="D182" s="576">
        <f>IFERROR(__xludf.DUMMYFUNCTION("""COMPUTED_VALUE"""),1.0)</f>
        <v>1</v>
      </c>
      <c r="E182" s="576">
        <f>IFERROR(__xludf.DUMMYFUNCTION("""COMPUTED_VALUE"""),13.0)</f>
        <v>13</v>
      </c>
      <c r="F182" s="576" t="str">
        <f>IFERROR(__xludf.DUMMYFUNCTION("""COMPUTED_VALUE"""),"B1303F")</f>
        <v>B1303F</v>
      </c>
      <c r="G182" s="576">
        <f>IFERROR(__xludf.DUMMYFUNCTION("""COMPUTED_VALUE"""),2.0)</f>
        <v>2</v>
      </c>
      <c r="H182" s="576">
        <f>IFERROR(__xludf.DUMMYFUNCTION("""COMPUTED_VALUE"""),12.0)</f>
        <v>12</v>
      </c>
      <c r="I182" s="576" t="str">
        <f>IFERROR(__xludf.DUMMYFUNCTION("""COMPUTED_VALUE"""),"C1203F")</f>
        <v>C1203F</v>
      </c>
      <c r="J182" s="576">
        <f>IFERROR(__xludf.DUMMYFUNCTION("""COMPUTED_VALUE"""),2.0)</f>
        <v>2</v>
      </c>
      <c r="K182" s="576">
        <f>IFERROR(__xludf.DUMMYFUNCTION("""COMPUTED_VALUE"""),13.0)</f>
        <v>13</v>
      </c>
      <c r="L182" s="576" t="str">
        <f>IFERROR(__xludf.DUMMYFUNCTION("""COMPUTED_VALUE"""),"D1303F")</f>
        <v>D1303F</v>
      </c>
      <c r="M182" s="576">
        <f>IFERROR(__xludf.DUMMYFUNCTION("""COMPUTED_VALUE"""),3.0)</f>
        <v>3</v>
      </c>
      <c r="N182" s="576">
        <f>IFERROR(__xludf.DUMMYFUNCTION("""COMPUTED_VALUE"""),12.0)</f>
        <v>12</v>
      </c>
      <c r="O182" s="576" t="str">
        <f>IFERROR(__xludf.DUMMYFUNCTION("""COMPUTED_VALUE"""),"E1203F")</f>
        <v>E1203F</v>
      </c>
      <c r="P182" s="576">
        <f>IFERROR(__xludf.DUMMYFUNCTION("""COMPUTED_VALUE"""),3.0)</f>
        <v>3</v>
      </c>
      <c r="Q182" s="576">
        <f>IFERROR(__xludf.DUMMYFUNCTION("""COMPUTED_VALUE"""),14.0)</f>
        <v>14</v>
      </c>
      <c r="R182" s="576" t="str">
        <f>IFERROR(__xludf.DUMMYFUNCTION("""COMPUTED_VALUE"""),"F1406F")</f>
        <v>F1406F</v>
      </c>
      <c r="S182" s="576">
        <f>IFERROR(__xludf.DUMMYFUNCTION("""COMPUTED_VALUE"""),4.0)</f>
        <v>4</v>
      </c>
      <c r="T182" s="576">
        <f>IFERROR(__xludf.DUMMYFUNCTION("""COMPUTED_VALUE"""),14.0)</f>
        <v>14</v>
      </c>
      <c r="U182" s="576" t="str">
        <f>IFERROR(__xludf.DUMMYFUNCTION("""COMPUTED_VALUE"""),"G1403F")</f>
        <v>G1403F</v>
      </c>
      <c r="V182" s="576">
        <f>IFERROR(__xludf.DUMMYFUNCTION("""COMPUTED_VALUE"""),4.0)</f>
        <v>4</v>
      </c>
      <c r="W182" s="576">
        <f>IFERROR(__xludf.DUMMYFUNCTION("""COMPUTED_VALUE"""),14.0)</f>
        <v>14</v>
      </c>
      <c r="X182" s="576" t="str">
        <f>IFERROR(__xludf.DUMMYFUNCTION("""COMPUTED_VALUE"""),"H1406F")</f>
        <v>H1406F</v>
      </c>
      <c r="Y182" s="576">
        <f>IFERROR(__xludf.DUMMYFUNCTION("""COMPUTED_VALUE"""),5.0)</f>
        <v>5</v>
      </c>
      <c r="Z182" s="576">
        <f>IFERROR(__xludf.DUMMYFUNCTION("""COMPUTED_VALUE"""),13.0)</f>
        <v>13</v>
      </c>
      <c r="AA182" s="576" t="str">
        <f>IFERROR(__xludf.DUMMYFUNCTION("""COMPUTED_VALUE"""),"I1303F")</f>
        <v>I1303F</v>
      </c>
      <c r="AB182" s="576">
        <f>IFERROR(__xludf.DUMMYFUNCTION("""COMPUTED_VALUE"""),6.0)</f>
        <v>6</v>
      </c>
      <c r="AC182" s="576">
        <f>IFERROR(__xludf.DUMMYFUNCTION("""COMPUTED_VALUE"""),12.0)</f>
        <v>12</v>
      </c>
      <c r="AD182" s="576" t="str">
        <f>IFERROR(__xludf.DUMMYFUNCTION("""COMPUTED_VALUE"""),"J1203F")</f>
        <v>J1203F</v>
      </c>
      <c r="AE182" s="576">
        <f>IFERROR(__xludf.DUMMYFUNCTION("""COMPUTED_VALUE"""),6.0)</f>
        <v>6</v>
      </c>
      <c r="AF182" s="576">
        <f>IFERROR(__xludf.DUMMYFUNCTION("""COMPUTED_VALUE"""),14.0)</f>
        <v>14</v>
      </c>
      <c r="AG182" s="576" t="str">
        <f>IFERROR(__xludf.DUMMYFUNCTION("""COMPUTED_VALUE"""),"K1403F")</f>
        <v>K1403F</v>
      </c>
      <c r="AH182" s="576">
        <f>IFERROR(__xludf.DUMMYFUNCTION("""COMPUTED_VALUE"""),7.0)</f>
        <v>7</v>
      </c>
      <c r="AI182" s="576">
        <f>IFERROR(__xludf.DUMMYFUNCTION("""COMPUTED_VALUE"""),14.0)</f>
        <v>14</v>
      </c>
      <c r="AJ182" s="576" t="str">
        <f>IFERROR(__xludf.DUMMYFUNCTION("""COMPUTED_VALUE"""),"L1406F")</f>
        <v>L1406F</v>
      </c>
      <c r="AK182" s="576">
        <f>IFERROR(__xludf.DUMMYFUNCTION("""COMPUTED_VALUE"""),7.0)</f>
        <v>7</v>
      </c>
      <c r="AL182" s="576">
        <f>IFERROR(__xludf.DUMMYFUNCTION("""COMPUTED_VALUE"""),14.0)</f>
        <v>14</v>
      </c>
      <c r="AM182" s="576" t="str">
        <f>IFERROR(__xludf.DUMMYFUNCTION("""COMPUTED_VALUE"""),"M1406F")</f>
        <v>M1406F</v>
      </c>
      <c r="AN182" s="576">
        <f>IFERROR(__xludf.DUMMYFUNCTION("""COMPUTED_VALUE"""),8.0)</f>
        <v>8</v>
      </c>
      <c r="AO182" s="576">
        <f>IFERROR(__xludf.DUMMYFUNCTION("""COMPUTED_VALUE"""),14.0)</f>
        <v>14</v>
      </c>
      <c r="AP182" s="576" t="str">
        <f>IFERROR(__xludf.DUMMYFUNCTION("""COMPUTED_VALUE"""),"N1406F")</f>
        <v>N1406F</v>
      </c>
      <c r="AQ182" s="576"/>
      <c r="AR182" s="576"/>
      <c r="AS182" s="576"/>
      <c r="AT182" s="576"/>
      <c r="AU182" s="576"/>
      <c r="AV182" s="576"/>
      <c r="AW182" s="576"/>
      <c r="AX182" s="576"/>
      <c r="AY182" s="576"/>
      <c r="AZ182" s="576"/>
      <c r="BA182" s="576"/>
      <c r="BB182" s="576"/>
      <c r="BC182" s="576">
        <f>IFERROR(__xludf.DUMMYFUNCTION("""COMPUTED_VALUE"""),10.0)</f>
        <v>10</v>
      </c>
      <c r="BD182" s="576">
        <f>IFERROR(__xludf.DUMMYFUNCTION("""COMPUTED_VALUE"""),9.0)</f>
        <v>9</v>
      </c>
      <c r="BE182" s="576" t="str">
        <f>IFERROR(__xludf.DUMMYFUNCTION("""COMPUTED_VALUE"""),"S090206")</f>
        <v>S090206</v>
      </c>
    </row>
    <row r="183">
      <c r="A183" s="576">
        <f>IFERROR(__xludf.DUMMYFUNCTION("""COMPUTED_VALUE"""),1.0)</f>
        <v>1</v>
      </c>
      <c r="B183" s="576">
        <f>IFERROR(__xludf.DUMMYFUNCTION("""COMPUTED_VALUE"""),13.0)</f>
        <v>13</v>
      </c>
      <c r="C183" s="576" t="str">
        <f>IFERROR(__xludf.DUMMYFUNCTION("""COMPUTED_VALUE"""),"A1306F")</f>
        <v>A1306F</v>
      </c>
      <c r="D183" s="576">
        <f>IFERROR(__xludf.DUMMYFUNCTION("""COMPUTED_VALUE"""),1.0)</f>
        <v>1</v>
      </c>
      <c r="E183" s="576">
        <f>IFERROR(__xludf.DUMMYFUNCTION("""COMPUTED_VALUE"""),13.0)</f>
        <v>13</v>
      </c>
      <c r="F183" s="576" t="str">
        <f>IFERROR(__xludf.DUMMYFUNCTION("""COMPUTED_VALUE"""),"B1303R")</f>
        <v>B1303R</v>
      </c>
      <c r="G183" s="576">
        <f>IFERROR(__xludf.DUMMYFUNCTION("""COMPUTED_VALUE"""),2.0)</f>
        <v>2</v>
      </c>
      <c r="H183" s="576">
        <f>IFERROR(__xludf.DUMMYFUNCTION("""COMPUTED_VALUE"""),12.0)</f>
        <v>12</v>
      </c>
      <c r="I183" s="576" t="str">
        <f>IFERROR(__xludf.DUMMYFUNCTION("""COMPUTED_VALUE"""),"C1203R")</f>
        <v>C1203R</v>
      </c>
      <c r="J183" s="576">
        <f>IFERROR(__xludf.DUMMYFUNCTION("""COMPUTED_VALUE"""),2.0)</f>
        <v>2</v>
      </c>
      <c r="K183" s="576">
        <f>IFERROR(__xludf.DUMMYFUNCTION("""COMPUTED_VALUE"""),13.0)</f>
        <v>13</v>
      </c>
      <c r="L183" s="576" t="str">
        <f>IFERROR(__xludf.DUMMYFUNCTION("""COMPUTED_VALUE"""),"D1303R")</f>
        <v>D1303R</v>
      </c>
      <c r="M183" s="576">
        <f>IFERROR(__xludf.DUMMYFUNCTION("""COMPUTED_VALUE"""),3.0)</f>
        <v>3</v>
      </c>
      <c r="N183" s="576">
        <f>IFERROR(__xludf.DUMMYFUNCTION("""COMPUTED_VALUE"""),12.0)</f>
        <v>12</v>
      </c>
      <c r="O183" s="576" t="str">
        <f>IFERROR(__xludf.DUMMYFUNCTION("""COMPUTED_VALUE"""),"E1203R")</f>
        <v>E1203R</v>
      </c>
      <c r="P183" s="576">
        <f>IFERROR(__xludf.DUMMYFUNCTION("""COMPUTED_VALUE"""),3.0)</f>
        <v>3</v>
      </c>
      <c r="Q183" s="576">
        <f>IFERROR(__xludf.DUMMYFUNCTION("""COMPUTED_VALUE"""),14.0)</f>
        <v>14</v>
      </c>
      <c r="R183" s="576" t="str">
        <f>IFERROR(__xludf.DUMMYFUNCTION("""COMPUTED_VALUE"""),"F1406R")</f>
        <v>F1406R</v>
      </c>
      <c r="S183" s="576">
        <f>IFERROR(__xludf.DUMMYFUNCTION("""COMPUTED_VALUE"""),4.0)</f>
        <v>4</v>
      </c>
      <c r="T183" s="576">
        <f>IFERROR(__xludf.DUMMYFUNCTION("""COMPUTED_VALUE"""),14.0)</f>
        <v>14</v>
      </c>
      <c r="U183" s="576" t="str">
        <f>IFERROR(__xludf.DUMMYFUNCTION("""COMPUTED_VALUE"""),"G1403R")</f>
        <v>G1403R</v>
      </c>
      <c r="V183" s="576">
        <f>IFERROR(__xludf.DUMMYFUNCTION("""COMPUTED_VALUE"""),4.0)</f>
        <v>4</v>
      </c>
      <c r="W183" s="576">
        <f>IFERROR(__xludf.DUMMYFUNCTION("""COMPUTED_VALUE"""),14.0)</f>
        <v>14</v>
      </c>
      <c r="X183" s="576" t="str">
        <f>IFERROR(__xludf.DUMMYFUNCTION("""COMPUTED_VALUE"""),"H1406R")</f>
        <v>H1406R</v>
      </c>
      <c r="Y183" s="576">
        <f>IFERROR(__xludf.DUMMYFUNCTION("""COMPUTED_VALUE"""),5.0)</f>
        <v>5</v>
      </c>
      <c r="Z183" s="576">
        <f>IFERROR(__xludf.DUMMYFUNCTION("""COMPUTED_VALUE"""),13.0)</f>
        <v>13</v>
      </c>
      <c r="AA183" s="576" t="str">
        <f>IFERROR(__xludf.DUMMYFUNCTION("""COMPUTED_VALUE"""),"I1303R")</f>
        <v>I1303R</v>
      </c>
      <c r="AB183" s="576">
        <f>IFERROR(__xludf.DUMMYFUNCTION("""COMPUTED_VALUE"""),6.0)</f>
        <v>6</v>
      </c>
      <c r="AC183" s="576">
        <f>IFERROR(__xludf.DUMMYFUNCTION("""COMPUTED_VALUE"""),12.0)</f>
        <v>12</v>
      </c>
      <c r="AD183" s="576" t="str">
        <f>IFERROR(__xludf.DUMMYFUNCTION("""COMPUTED_VALUE"""),"J1203R")</f>
        <v>J1203R</v>
      </c>
      <c r="AE183" s="576">
        <f>IFERROR(__xludf.DUMMYFUNCTION("""COMPUTED_VALUE"""),6.0)</f>
        <v>6</v>
      </c>
      <c r="AF183" s="576">
        <f>IFERROR(__xludf.DUMMYFUNCTION("""COMPUTED_VALUE"""),14.0)</f>
        <v>14</v>
      </c>
      <c r="AG183" s="576" t="str">
        <f>IFERROR(__xludf.DUMMYFUNCTION("""COMPUTED_VALUE"""),"K1403R")</f>
        <v>K1403R</v>
      </c>
      <c r="AH183" s="576">
        <f>IFERROR(__xludf.DUMMYFUNCTION("""COMPUTED_VALUE"""),7.0)</f>
        <v>7</v>
      </c>
      <c r="AI183" s="576">
        <f>IFERROR(__xludf.DUMMYFUNCTION("""COMPUTED_VALUE"""),14.0)</f>
        <v>14</v>
      </c>
      <c r="AJ183" s="576" t="str">
        <f>IFERROR(__xludf.DUMMYFUNCTION("""COMPUTED_VALUE"""),"L1406R")</f>
        <v>L1406R</v>
      </c>
      <c r="AK183" s="576">
        <f>IFERROR(__xludf.DUMMYFUNCTION("""COMPUTED_VALUE"""),7.0)</f>
        <v>7</v>
      </c>
      <c r="AL183" s="576">
        <f>IFERROR(__xludf.DUMMYFUNCTION("""COMPUTED_VALUE"""),14.0)</f>
        <v>14</v>
      </c>
      <c r="AM183" s="576" t="str">
        <f>IFERROR(__xludf.DUMMYFUNCTION("""COMPUTED_VALUE"""),"M1406R")</f>
        <v>M1406R</v>
      </c>
      <c r="AN183" s="576">
        <f>IFERROR(__xludf.DUMMYFUNCTION("""COMPUTED_VALUE"""),8.0)</f>
        <v>8</v>
      </c>
      <c r="AO183" s="576">
        <f>IFERROR(__xludf.DUMMYFUNCTION("""COMPUTED_VALUE"""),14.0)</f>
        <v>14</v>
      </c>
      <c r="AP183" s="576" t="str">
        <f>IFERROR(__xludf.DUMMYFUNCTION("""COMPUTED_VALUE"""),"N1406R")</f>
        <v>N1406R</v>
      </c>
      <c r="AQ183" s="576"/>
      <c r="AR183" s="576"/>
      <c r="AS183" s="576"/>
      <c r="AT183" s="576"/>
      <c r="AU183" s="576"/>
      <c r="AV183" s="576"/>
      <c r="AW183" s="576"/>
      <c r="AX183" s="576"/>
      <c r="AY183" s="576"/>
      <c r="AZ183" s="576"/>
      <c r="BA183" s="576"/>
      <c r="BB183" s="576"/>
      <c r="BC183" s="576">
        <f>IFERROR(__xludf.DUMMYFUNCTION("""COMPUTED_VALUE"""),10.0)</f>
        <v>10</v>
      </c>
      <c r="BD183" s="576">
        <f>IFERROR(__xludf.DUMMYFUNCTION("""COMPUTED_VALUE"""),9.0)</f>
        <v>9</v>
      </c>
      <c r="BE183" s="576" t="str">
        <f>IFERROR(__xludf.DUMMYFUNCTION("""COMPUTED_VALUE"""),"S090207")</f>
        <v>S090207</v>
      </c>
    </row>
    <row r="184">
      <c r="A184" s="576">
        <f>IFERROR(__xludf.DUMMYFUNCTION("""COMPUTED_VALUE"""),1.0)</f>
        <v>1</v>
      </c>
      <c r="B184" s="576">
        <f>IFERROR(__xludf.DUMMYFUNCTION("""COMPUTED_VALUE"""),13.0)</f>
        <v>13</v>
      </c>
      <c r="C184" s="576" t="str">
        <f>IFERROR(__xludf.DUMMYFUNCTION("""COMPUTED_VALUE"""),"A1307F")</f>
        <v>A1307F</v>
      </c>
      <c r="D184" s="576">
        <f>IFERROR(__xludf.DUMMYFUNCTION("""COMPUTED_VALUE"""),1.0)</f>
        <v>1</v>
      </c>
      <c r="E184" s="576">
        <f>IFERROR(__xludf.DUMMYFUNCTION("""COMPUTED_VALUE"""),13.0)</f>
        <v>13</v>
      </c>
      <c r="F184" s="576" t="str">
        <f>IFERROR(__xludf.DUMMYFUNCTION("""COMPUTED_VALUE"""),"B1304F")</f>
        <v>B1304F</v>
      </c>
      <c r="G184" s="576">
        <f>IFERROR(__xludf.DUMMYFUNCTION("""COMPUTED_VALUE"""),2.0)</f>
        <v>2</v>
      </c>
      <c r="H184" s="576">
        <f>IFERROR(__xludf.DUMMYFUNCTION("""COMPUTED_VALUE"""),12.0)</f>
        <v>12</v>
      </c>
      <c r="I184" s="576" t="str">
        <f>IFERROR(__xludf.DUMMYFUNCTION("""COMPUTED_VALUE"""),"C1204F")</f>
        <v>C1204F</v>
      </c>
      <c r="J184" s="576">
        <f>IFERROR(__xludf.DUMMYFUNCTION("""COMPUTED_VALUE"""),2.0)</f>
        <v>2</v>
      </c>
      <c r="K184" s="576">
        <f>IFERROR(__xludf.DUMMYFUNCTION("""COMPUTED_VALUE"""),13.0)</f>
        <v>13</v>
      </c>
      <c r="L184" s="576" t="str">
        <f>IFERROR(__xludf.DUMMYFUNCTION("""COMPUTED_VALUE"""),"D1304F")</f>
        <v>D1304F</v>
      </c>
      <c r="M184" s="576">
        <f>IFERROR(__xludf.DUMMYFUNCTION("""COMPUTED_VALUE"""),3.0)</f>
        <v>3</v>
      </c>
      <c r="N184" s="576">
        <f>IFERROR(__xludf.DUMMYFUNCTION("""COMPUTED_VALUE"""),12.0)</f>
        <v>12</v>
      </c>
      <c r="O184" s="576" t="str">
        <f>IFERROR(__xludf.DUMMYFUNCTION("""COMPUTED_VALUE"""),"E1204F")</f>
        <v>E1204F</v>
      </c>
      <c r="P184" s="576">
        <f>IFERROR(__xludf.DUMMYFUNCTION("""COMPUTED_VALUE"""),3.0)</f>
        <v>3</v>
      </c>
      <c r="Q184" s="576">
        <f>IFERROR(__xludf.DUMMYFUNCTION("""COMPUTED_VALUE"""),14.0)</f>
        <v>14</v>
      </c>
      <c r="R184" s="576" t="str">
        <f>IFERROR(__xludf.DUMMYFUNCTION("""COMPUTED_VALUE"""),"F1407F")</f>
        <v>F1407F</v>
      </c>
      <c r="S184" s="576">
        <f>IFERROR(__xludf.DUMMYFUNCTION("""COMPUTED_VALUE"""),4.0)</f>
        <v>4</v>
      </c>
      <c r="T184" s="576">
        <f>IFERROR(__xludf.DUMMYFUNCTION("""COMPUTED_VALUE"""),14.0)</f>
        <v>14</v>
      </c>
      <c r="U184" s="576" t="str">
        <f>IFERROR(__xludf.DUMMYFUNCTION("""COMPUTED_VALUE"""),"G1404F")</f>
        <v>G1404F</v>
      </c>
      <c r="V184" s="576">
        <f>IFERROR(__xludf.DUMMYFUNCTION("""COMPUTED_VALUE"""),4.0)</f>
        <v>4</v>
      </c>
      <c r="W184" s="576">
        <f>IFERROR(__xludf.DUMMYFUNCTION("""COMPUTED_VALUE"""),14.0)</f>
        <v>14</v>
      </c>
      <c r="X184" s="576" t="str">
        <f>IFERROR(__xludf.DUMMYFUNCTION("""COMPUTED_VALUE"""),"H1407F")</f>
        <v>H1407F</v>
      </c>
      <c r="Y184" s="576">
        <f>IFERROR(__xludf.DUMMYFUNCTION("""COMPUTED_VALUE"""),5.0)</f>
        <v>5</v>
      </c>
      <c r="Z184" s="576">
        <f>IFERROR(__xludf.DUMMYFUNCTION("""COMPUTED_VALUE"""),13.0)</f>
        <v>13</v>
      </c>
      <c r="AA184" s="576" t="str">
        <f>IFERROR(__xludf.DUMMYFUNCTION("""COMPUTED_VALUE"""),"I1304F")</f>
        <v>I1304F</v>
      </c>
      <c r="AB184" s="576">
        <f>IFERROR(__xludf.DUMMYFUNCTION("""COMPUTED_VALUE"""),6.0)</f>
        <v>6</v>
      </c>
      <c r="AC184" s="576">
        <f>IFERROR(__xludf.DUMMYFUNCTION("""COMPUTED_VALUE"""),12.0)</f>
        <v>12</v>
      </c>
      <c r="AD184" s="576" t="str">
        <f>IFERROR(__xludf.DUMMYFUNCTION("""COMPUTED_VALUE"""),"J1204F")</f>
        <v>J1204F</v>
      </c>
      <c r="AE184" s="576">
        <f>IFERROR(__xludf.DUMMYFUNCTION("""COMPUTED_VALUE"""),6.0)</f>
        <v>6</v>
      </c>
      <c r="AF184" s="576">
        <f>IFERROR(__xludf.DUMMYFUNCTION("""COMPUTED_VALUE"""),14.0)</f>
        <v>14</v>
      </c>
      <c r="AG184" s="576" t="str">
        <f>IFERROR(__xludf.DUMMYFUNCTION("""COMPUTED_VALUE"""),"K1404F")</f>
        <v>K1404F</v>
      </c>
      <c r="AH184" s="576">
        <f>IFERROR(__xludf.DUMMYFUNCTION("""COMPUTED_VALUE"""),7.0)</f>
        <v>7</v>
      </c>
      <c r="AI184" s="576">
        <f>IFERROR(__xludf.DUMMYFUNCTION("""COMPUTED_VALUE"""),14.0)</f>
        <v>14</v>
      </c>
      <c r="AJ184" s="576" t="str">
        <f>IFERROR(__xludf.DUMMYFUNCTION("""COMPUTED_VALUE"""),"L1407F")</f>
        <v>L1407F</v>
      </c>
      <c r="AK184" s="576">
        <f>IFERROR(__xludf.DUMMYFUNCTION("""COMPUTED_VALUE"""),7.0)</f>
        <v>7</v>
      </c>
      <c r="AL184" s="576">
        <f>IFERROR(__xludf.DUMMYFUNCTION("""COMPUTED_VALUE"""),14.0)</f>
        <v>14</v>
      </c>
      <c r="AM184" s="576" t="str">
        <f>IFERROR(__xludf.DUMMYFUNCTION("""COMPUTED_VALUE"""),"M1407F")</f>
        <v>M1407F</v>
      </c>
      <c r="AN184" s="576">
        <f>IFERROR(__xludf.DUMMYFUNCTION("""COMPUTED_VALUE"""),8.0)</f>
        <v>8</v>
      </c>
      <c r="AO184" s="576">
        <f>IFERROR(__xludf.DUMMYFUNCTION("""COMPUTED_VALUE"""),14.0)</f>
        <v>14</v>
      </c>
      <c r="AP184" s="576" t="str">
        <f>IFERROR(__xludf.DUMMYFUNCTION("""COMPUTED_VALUE"""),"N1407F")</f>
        <v>N1407F</v>
      </c>
      <c r="AQ184" s="576"/>
      <c r="AR184" s="576"/>
      <c r="AS184" s="576"/>
      <c r="AT184" s="576"/>
      <c r="AU184" s="576"/>
      <c r="AV184" s="576"/>
      <c r="AW184" s="576"/>
      <c r="AX184" s="576"/>
      <c r="AY184" s="576"/>
      <c r="AZ184" s="576"/>
      <c r="BA184" s="576"/>
      <c r="BB184" s="576"/>
      <c r="BC184" s="576">
        <f>IFERROR(__xludf.DUMMYFUNCTION("""COMPUTED_VALUE"""),10.0)</f>
        <v>10</v>
      </c>
      <c r="BD184" s="576">
        <f>IFERROR(__xludf.DUMMYFUNCTION("""COMPUTED_VALUE"""),9.0)</f>
        <v>9</v>
      </c>
      <c r="BE184" s="576" t="str">
        <f>IFERROR(__xludf.DUMMYFUNCTION("""COMPUTED_VALUE"""),"S090301")</f>
        <v>S090301</v>
      </c>
    </row>
    <row r="185">
      <c r="A185" s="576">
        <f>IFERROR(__xludf.DUMMYFUNCTION("""COMPUTED_VALUE"""),1.0)</f>
        <v>1</v>
      </c>
      <c r="B185" s="576">
        <f>IFERROR(__xludf.DUMMYFUNCTION("""COMPUTED_VALUE"""),13.0)</f>
        <v>13</v>
      </c>
      <c r="C185" s="576" t="str">
        <f>IFERROR(__xludf.DUMMYFUNCTION("""COMPUTED_VALUE"""),"A1308F")</f>
        <v>A1308F</v>
      </c>
      <c r="D185" s="576">
        <f>IFERROR(__xludf.DUMMYFUNCTION("""COMPUTED_VALUE"""),1.0)</f>
        <v>1</v>
      </c>
      <c r="E185" s="576">
        <f>IFERROR(__xludf.DUMMYFUNCTION("""COMPUTED_VALUE"""),13.0)</f>
        <v>13</v>
      </c>
      <c r="F185" s="576" t="str">
        <f>IFERROR(__xludf.DUMMYFUNCTION("""COMPUTED_VALUE"""),"B1304R")</f>
        <v>B1304R</v>
      </c>
      <c r="G185" s="576">
        <f>IFERROR(__xludf.DUMMYFUNCTION("""COMPUTED_VALUE"""),2.0)</f>
        <v>2</v>
      </c>
      <c r="H185" s="576">
        <f>IFERROR(__xludf.DUMMYFUNCTION("""COMPUTED_VALUE"""),12.0)</f>
        <v>12</v>
      </c>
      <c r="I185" s="576" t="str">
        <f>IFERROR(__xludf.DUMMYFUNCTION("""COMPUTED_VALUE"""),"C1204R")</f>
        <v>C1204R</v>
      </c>
      <c r="J185" s="576">
        <f>IFERROR(__xludf.DUMMYFUNCTION("""COMPUTED_VALUE"""),2.0)</f>
        <v>2</v>
      </c>
      <c r="K185" s="576">
        <f>IFERROR(__xludf.DUMMYFUNCTION("""COMPUTED_VALUE"""),13.0)</f>
        <v>13</v>
      </c>
      <c r="L185" s="576" t="str">
        <f>IFERROR(__xludf.DUMMYFUNCTION("""COMPUTED_VALUE"""),"D1304R")</f>
        <v>D1304R</v>
      </c>
      <c r="M185" s="576">
        <f>IFERROR(__xludf.DUMMYFUNCTION("""COMPUTED_VALUE"""),3.0)</f>
        <v>3</v>
      </c>
      <c r="N185" s="576">
        <f>IFERROR(__xludf.DUMMYFUNCTION("""COMPUTED_VALUE"""),12.0)</f>
        <v>12</v>
      </c>
      <c r="O185" s="576" t="str">
        <f>IFERROR(__xludf.DUMMYFUNCTION("""COMPUTED_VALUE"""),"E1204R")</f>
        <v>E1204R</v>
      </c>
      <c r="P185" s="576">
        <f>IFERROR(__xludf.DUMMYFUNCTION("""COMPUTED_VALUE"""),3.0)</f>
        <v>3</v>
      </c>
      <c r="Q185" s="576">
        <f>IFERROR(__xludf.DUMMYFUNCTION("""COMPUTED_VALUE"""),14.0)</f>
        <v>14</v>
      </c>
      <c r="R185" s="576" t="str">
        <f>IFERROR(__xludf.DUMMYFUNCTION("""COMPUTED_VALUE"""),"F1407R")</f>
        <v>F1407R</v>
      </c>
      <c r="S185" s="576">
        <f>IFERROR(__xludf.DUMMYFUNCTION("""COMPUTED_VALUE"""),4.0)</f>
        <v>4</v>
      </c>
      <c r="T185" s="576">
        <f>IFERROR(__xludf.DUMMYFUNCTION("""COMPUTED_VALUE"""),14.0)</f>
        <v>14</v>
      </c>
      <c r="U185" s="576" t="str">
        <f>IFERROR(__xludf.DUMMYFUNCTION("""COMPUTED_VALUE"""),"G1404R")</f>
        <v>G1404R</v>
      </c>
      <c r="V185" s="576">
        <f>IFERROR(__xludf.DUMMYFUNCTION("""COMPUTED_VALUE"""),4.0)</f>
        <v>4</v>
      </c>
      <c r="W185" s="576">
        <f>IFERROR(__xludf.DUMMYFUNCTION("""COMPUTED_VALUE"""),14.0)</f>
        <v>14</v>
      </c>
      <c r="X185" s="576" t="str">
        <f>IFERROR(__xludf.DUMMYFUNCTION("""COMPUTED_VALUE"""),"H1407R")</f>
        <v>H1407R</v>
      </c>
      <c r="Y185" s="576">
        <f>IFERROR(__xludf.DUMMYFUNCTION("""COMPUTED_VALUE"""),5.0)</f>
        <v>5</v>
      </c>
      <c r="Z185" s="576">
        <f>IFERROR(__xludf.DUMMYFUNCTION("""COMPUTED_VALUE"""),13.0)</f>
        <v>13</v>
      </c>
      <c r="AA185" s="576" t="str">
        <f>IFERROR(__xludf.DUMMYFUNCTION("""COMPUTED_VALUE"""),"I1304R")</f>
        <v>I1304R</v>
      </c>
      <c r="AB185" s="576">
        <f>IFERROR(__xludf.DUMMYFUNCTION("""COMPUTED_VALUE"""),6.0)</f>
        <v>6</v>
      </c>
      <c r="AC185" s="576">
        <f>IFERROR(__xludf.DUMMYFUNCTION("""COMPUTED_VALUE"""),12.0)</f>
        <v>12</v>
      </c>
      <c r="AD185" s="576" t="str">
        <f>IFERROR(__xludf.DUMMYFUNCTION("""COMPUTED_VALUE"""),"J1204R")</f>
        <v>J1204R</v>
      </c>
      <c r="AE185" s="576">
        <f>IFERROR(__xludf.DUMMYFUNCTION("""COMPUTED_VALUE"""),6.0)</f>
        <v>6</v>
      </c>
      <c r="AF185" s="576">
        <f>IFERROR(__xludf.DUMMYFUNCTION("""COMPUTED_VALUE"""),14.0)</f>
        <v>14</v>
      </c>
      <c r="AG185" s="576" t="str">
        <f>IFERROR(__xludf.DUMMYFUNCTION("""COMPUTED_VALUE"""),"K1404R")</f>
        <v>K1404R</v>
      </c>
      <c r="AH185" s="576">
        <f>IFERROR(__xludf.DUMMYFUNCTION("""COMPUTED_VALUE"""),7.0)</f>
        <v>7</v>
      </c>
      <c r="AI185" s="576">
        <f>IFERROR(__xludf.DUMMYFUNCTION("""COMPUTED_VALUE"""),14.0)</f>
        <v>14</v>
      </c>
      <c r="AJ185" s="576" t="str">
        <f>IFERROR(__xludf.DUMMYFUNCTION("""COMPUTED_VALUE"""),"L1407R")</f>
        <v>L1407R</v>
      </c>
      <c r="AK185" s="576">
        <f>IFERROR(__xludf.DUMMYFUNCTION("""COMPUTED_VALUE"""),7.0)</f>
        <v>7</v>
      </c>
      <c r="AL185" s="576">
        <f>IFERROR(__xludf.DUMMYFUNCTION("""COMPUTED_VALUE"""),14.0)</f>
        <v>14</v>
      </c>
      <c r="AM185" s="576" t="str">
        <f>IFERROR(__xludf.DUMMYFUNCTION("""COMPUTED_VALUE"""),"M1407R")</f>
        <v>M1407R</v>
      </c>
      <c r="AN185" s="576">
        <f>IFERROR(__xludf.DUMMYFUNCTION("""COMPUTED_VALUE"""),8.0)</f>
        <v>8</v>
      </c>
      <c r="AO185" s="576">
        <f>IFERROR(__xludf.DUMMYFUNCTION("""COMPUTED_VALUE"""),14.0)</f>
        <v>14</v>
      </c>
      <c r="AP185" s="576" t="str">
        <f>IFERROR(__xludf.DUMMYFUNCTION("""COMPUTED_VALUE"""),"N1407R")</f>
        <v>N1407R</v>
      </c>
      <c r="AQ185" s="576"/>
      <c r="AR185" s="576"/>
      <c r="AS185" s="576"/>
      <c r="AT185" s="576"/>
      <c r="AU185" s="576"/>
      <c r="AV185" s="576"/>
      <c r="AW185" s="576"/>
      <c r="AX185" s="576"/>
      <c r="AY185" s="576"/>
      <c r="AZ185" s="576"/>
      <c r="BA185" s="576"/>
      <c r="BB185" s="576"/>
      <c r="BC185" s="576">
        <f>IFERROR(__xludf.DUMMYFUNCTION("""COMPUTED_VALUE"""),10.0)</f>
        <v>10</v>
      </c>
      <c r="BD185" s="576">
        <f>IFERROR(__xludf.DUMMYFUNCTION("""COMPUTED_VALUE"""),9.0)</f>
        <v>9</v>
      </c>
      <c r="BE185" s="576" t="str">
        <f>IFERROR(__xludf.DUMMYFUNCTION("""COMPUTED_VALUE"""),"S090302")</f>
        <v>S090302</v>
      </c>
    </row>
    <row r="186">
      <c r="A186" s="576">
        <f>IFERROR(__xludf.DUMMYFUNCTION("""COMPUTED_VALUE"""),1.0)</f>
        <v>1</v>
      </c>
      <c r="B186" s="576">
        <f>IFERROR(__xludf.DUMMYFUNCTION("""COMPUTED_VALUE"""),14.0)</f>
        <v>14</v>
      </c>
      <c r="C186" s="576" t="str">
        <f>IFERROR(__xludf.DUMMYFUNCTION("""COMPUTED_VALUE"""),"A1401F")</f>
        <v>A1401F</v>
      </c>
      <c r="D186" s="576">
        <f>IFERROR(__xludf.DUMMYFUNCTION("""COMPUTED_VALUE"""),1.0)</f>
        <v>1</v>
      </c>
      <c r="E186" s="576">
        <f>IFERROR(__xludf.DUMMYFUNCTION("""COMPUTED_VALUE"""),13.0)</f>
        <v>13</v>
      </c>
      <c r="F186" s="576" t="str">
        <f>IFERROR(__xludf.DUMMYFUNCTION("""COMPUTED_VALUE"""),"B1305F")</f>
        <v>B1305F</v>
      </c>
      <c r="G186" s="576">
        <f>IFERROR(__xludf.DUMMYFUNCTION("""COMPUTED_VALUE"""),2.0)</f>
        <v>2</v>
      </c>
      <c r="H186" s="576">
        <f>IFERROR(__xludf.DUMMYFUNCTION("""COMPUTED_VALUE"""),12.0)</f>
        <v>12</v>
      </c>
      <c r="I186" s="576" t="str">
        <f>IFERROR(__xludf.DUMMYFUNCTION("""COMPUTED_VALUE"""),"C1205F")</f>
        <v>C1205F</v>
      </c>
      <c r="J186" s="576">
        <f>IFERROR(__xludf.DUMMYFUNCTION("""COMPUTED_VALUE"""),2.0)</f>
        <v>2</v>
      </c>
      <c r="K186" s="576">
        <f>IFERROR(__xludf.DUMMYFUNCTION("""COMPUTED_VALUE"""),13.0)</f>
        <v>13</v>
      </c>
      <c r="L186" s="576" t="str">
        <f>IFERROR(__xludf.DUMMYFUNCTION("""COMPUTED_VALUE"""),"D1305F")</f>
        <v>D1305F</v>
      </c>
      <c r="M186" s="576">
        <f>IFERROR(__xludf.DUMMYFUNCTION("""COMPUTED_VALUE"""),3.0)</f>
        <v>3</v>
      </c>
      <c r="N186" s="576">
        <f>IFERROR(__xludf.DUMMYFUNCTION("""COMPUTED_VALUE"""),12.0)</f>
        <v>12</v>
      </c>
      <c r="O186" s="576" t="str">
        <f>IFERROR(__xludf.DUMMYFUNCTION("""COMPUTED_VALUE"""),"E1205F")</f>
        <v>E1205F</v>
      </c>
      <c r="P186" s="576">
        <f>IFERROR(__xludf.DUMMYFUNCTION("""COMPUTED_VALUE"""),3.0)</f>
        <v>3</v>
      </c>
      <c r="Q186" s="576">
        <f>IFERROR(__xludf.DUMMYFUNCTION("""COMPUTED_VALUE"""),15.0)</f>
        <v>15</v>
      </c>
      <c r="R186" s="576" t="str">
        <f>IFERROR(__xludf.DUMMYFUNCTION("""COMPUTED_VALUE"""),"F1501F")</f>
        <v>F1501F</v>
      </c>
      <c r="S186" s="576">
        <f>IFERROR(__xludf.DUMMYFUNCTION("""COMPUTED_VALUE"""),4.0)</f>
        <v>4</v>
      </c>
      <c r="T186" s="576">
        <f>IFERROR(__xludf.DUMMYFUNCTION("""COMPUTED_VALUE"""),14.0)</f>
        <v>14</v>
      </c>
      <c r="U186" s="576" t="str">
        <f>IFERROR(__xludf.DUMMYFUNCTION("""COMPUTED_VALUE"""),"G1405F")</f>
        <v>G1405F</v>
      </c>
      <c r="V186" s="576">
        <f>IFERROR(__xludf.DUMMYFUNCTION("""COMPUTED_VALUE"""),4.0)</f>
        <v>4</v>
      </c>
      <c r="W186" s="576">
        <f>IFERROR(__xludf.DUMMYFUNCTION("""COMPUTED_VALUE"""),15.0)</f>
        <v>15</v>
      </c>
      <c r="X186" s="576" t="str">
        <f>IFERROR(__xludf.DUMMYFUNCTION("""COMPUTED_VALUE"""),"H1501F")</f>
        <v>H1501F</v>
      </c>
      <c r="Y186" s="576">
        <f>IFERROR(__xludf.DUMMYFUNCTION("""COMPUTED_VALUE"""),5.0)</f>
        <v>5</v>
      </c>
      <c r="Z186" s="576">
        <f>IFERROR(__xludf.DUMMYFUNCTION("""COMPUTED_VALUE"""),13.0)</f>
        <v>13</v>
      </c>
      <c r="AA186" s="576" t="str">
        <f>IFERROR(__xludf.DUMMYFUNCTION("""COMPUTED_VALUE"""),"I1305F")</f>
        <v>I1305F</v>
      </c>
      <c r="AB186" s="576">
        <f>IFERROR(__xludf.DUMMYFUNCTION("""COMPUTED_VALUE"""),6.0)</f>
        <v>6</v>
      </c>
      <c r="AC186" s="576">
        <f>IFERROR(__xludf.DUMMYFUNCTION("""COMPUTED_VALUE"""),12.0)</f>
        <v>12</v>
      </c>
      <c r="AD186" s="576" t="str">
        <f>IFERROR(__xludf.DUMMYFUNCTION("""COMPUTED_VALUE"""),"J1205F")</f>
        <v>J1205F</v>
      </c>
      <c r="AE186" s="576">
        <f>IFERROR(__xludf.DUMMYFUNCTION("""COMPUTED_VALUE"""),6.0)</f>
        <v>6</v>
      </c>
      <c r="AF186" s="576">
        <f>IFERROR(__xludf.DUMMYFUNCTION("""COMPUTED_VALUE"""),14.0)</f>
        <v>14</v>
      </c>
      <c r="AG186" s="576" t="str">
        <f>IFERROR(__xludf.DUMMYFUNCTION("""COMPUTED_VALUE"""),"K1405F")</f>
        <v>K1405F</v>
      </c>
      <c r="AH186" s="576">
        <f>IFERROR(__xludf.DUMMYFUNCTION("""COMPUTED_VALUE"""),7.0)</f>
        <v>7</v>
      </c>
      <c r="AI186" s="576">
        <f>IFERROR(__xludf.DUMMYFUNCTION("""COMPUTED_VALUE"""),15.0)</f>
        <v>15</v>
      </c>
      <c r="AJ186" s="576" t="str">
        <f>IFERROR(__xludf.DUMMYFUNCTION("""COMPUTED_VALUE"""),"L1501F")</f>
        <v>L1501F</v>
      </c>
      <c r="AK186" s="576">
        <f>IFERROR(__xludf.DUMMYFUNCTION("""COMPUTED_VALUE"""),7.0)</f>
        <v>7</v>
      </c>
      <c r="AL186" s="576">
        <f>IFERROR(__xludf.DUMMYFUNCTION("""COMPUTED_VALUE"""),15.0)</f>
        <v>15</v>
      </c>
      <c r="AM186" s="576" t="str">
        <f>IFERROR(__xludf.DUMMYFUNCTION("""COMPUTED_VALUE"""),"M1501F")</f>
        <v>M1501F</v>
      </c>
      <c r="AN186" s="576">
        <f>IFERROR(__xludf.DUMMYFUNCTION("""COMPUTED_VALUE"""),8.0)</f>
        <v>8</v>
      </c>
      <c r="AO186" s="576">
        <f>IFERROR(__xludf.DUMMYFUNCTION("""COMPUTED_VALUE"""),15.0)</f>
        <v>15</v>
      </c>
      <c r="AP186" s="576" t="str">
        <f>IFERROR(__xludf.DUMMYFUNCTION("""COMPUTED_VALUE"""),"N1501F")</f>
        <v>N1501F</v>
      </c>
      <c r="AQ186" s="576"/>
      <c r="AR186" s="576"/>
      <c r="AS186" s="576"/>
      <c r="AT186" s="576"/>
      <c r="AU186" s="576"/>
      <c r="AV186" s="576"/>
      <c r="AW186" s="576"/>
      <c r="AX186" s="576"/>
      <c r="AY186" s="576"/>
      <c r="AZ186" s="576"/>
      <c r="BA186" s="576"/>
      <c r="BB186" s="576"/>
      <c r="BC186" s="576">
        <f>IFERROR(__xludf.DUMMYFUNCTION("""COMPUTED_VALUE"""),10.0)</f>
        <v>10</v>
      </c>
      <c r="BD186" s="576">
        <f>IFERROR(__xludf.DUMMYFUNCTION("""COMPUTED_VALUE"""),9.0)</f>
        <v>9</v>
      </c>
      <c r="BE186" s="576" t="str">
        <f>IFERROR(__xludf.DUMMYFUNCTION("""COMPUTED_VALUE"""),"S090303")</f>
        <v>S090303</v>
      </c>
    </row>
    <row r="187">
      <c r="A187" s="576">
        <f>IFERROR(__xludf.DUMMYFUNCTION("""COMPUTED_VALUE"""),1.0)</f>
        <v>1</v>
      </c>
      <c r="B187" s="576">
        <f>IFERROR(__xludf.DUMMYFUNCTION("""COMPUTED_VALUE"""),14.0)</f>
        <v>14</v>
      </c>
      <c r="C187" s="576" t="str">
        <f>IFERROR(__xludf.DUMMYFUNCTION("""COMPUTED_VALUE"""),"A1402F")</f>
        <v>A1402F</v>
      </c>
      <c r="D187" s="576">
        <f>IFERROR(__xludf.DUMMYFUNCTION("""COMPUTED_VALUE"""),1.0)</f>
        <v>1</v>
      </c>
      <c r="E187" s="576">
        <f>IFERROR(__xludf.DUMMYFUNCTION("""COMPUTED_VALUE"""),13.0)</f>
        <v>13</v>
      </c>
      <c r="F187" s="576" t="str">
        <f>IFERROR(__xludf.DUMMYFUNCTION("""COMPUTED_VALUE"""),"B1305R")</f>
        <v>B1305R</v>
      </c>
      <c r="G187" s="576">
        <f>IFERROR(__xludf.DUMMYFUNCTION("""COMPUTED_VALUE"""),2.0)</f>
        <v>2</v>
      </c>
      <c r="H187" s="576">
        <f>IFERROR(__xludf.DUMMYFUNCTION("""COMPUTED_VALUE"""),12.0)</f>
        <v>12</v>
      </c>
      <c r="I187" s="576" t="str">
        <f>IFERROR(__xludf.DUMMYFUNCTION("""COMPUTED_VALUE"""),"C1205R")</f>
        <v>C1205R</v>
      </c>
      <c r="J187" s="576">
        <f>IFERROR(__xludf.DUMMYFUNCTION("""COMPUTED_VALUE"""),2.0)</f>
        <v>2</v>
      </c>
      <c r="K187" s="576">
        <f>IFERROR(__xludf.DUMMYFUNCTION("""COMPUTED_VALUE"""),13.0)</f>
        <v>13</v>
      </c>
      <c r="L187" s="576" t="str">
        <f>IFERROR(__xludf.DUMMYFUNCTION("""COMPUTED_VALUE"""),"D1305R")</f>
        <v>D1305R</v>
      </c>
      <c r="M187" s="576">
        <f>IFERROR(__xludf.DUMMYFUNCTION("""COMPUTED_VALUE"""),3.0)</f>
        <v>3</v>
      </c>
      <c r="N187" s="576">
        <f>IFERROR(__xludf.DUMMYFUNCTION("""COMPUTED_VALUE"""),12.0)</f>
        <v>12</v>
      </c>
      <c r="O187" s="576" t="str">
        <f>IFERROR(__xludf.DUMMYFUNCTION("""COMPUTED_VALUE"""),"E1205R")</f>
        <v>E1205R</v>
      </c>
      <c r="P187" s="576">
        <f>IFERROR(__xludf.DUMMYFUNCTION("""COMPUTED_VALUE"""),3.0)</f>
        <v>3</v>
      </c>
      <c r="Q187" s="576">
        <f>IFERROR(__xludf.DUMMYFUNCTION("""COMPUTED_VALUE"""),15.0)</f>
        <v>15</v>
      </c>
      <c r="R187" s="576" t="str">
        <f>IFERROR(__xludf.DUMMYFUNCTION("""COMPUTED_VALUE"""),"F1501R")</f>
        <v>F1501R</v>
      </c>
      <c r="S187" s="576">
        <f>IFERROR(__xludf.DUMMYFUNCTION("""COMPUTED_VALUE"""),4.0)</f>
        <v>4</v>
      </c>
      <c r="T187" s="576">
        <f>IFERROR(__xludf.DUMMYFUNCTION("""COMPUTED_VALUE"""),14.0)</f>
        <v>14</v>
      </c>
      <c r="U187" s="576" t="str">
        <f>IFERROR(__xludf.DUMMYFUNCTION("""COMPUTED_VALUE"""),"G1405R")</f>
        <v>G1405R</v>
      </c>
      <c r="V187" s="576">
        <f>IFERROR(__xludf.DUMMYFUNCTION("""COMPUTED_VALUE"""),4.0)</f>
        <v>4</v>
      </c>
      <c r="W187" s="576">
        <f>IFERROR(__xludf.DUMMYFUNCTION("""COMPUTED_VALUE"""),15.0)</f>
        <v>15</v>
      </c>
      <c r="X187" s="576" t="str">
        <f>IFERROR(__xludf.DUMMYFUNCTION("""COMPUTED_VALUE"""),"H1501R")</f>
        <v>H1501R</v>
      </c>
      <c r="Y187" s="576">
        <f>IFERROR(__xludf.DUMMYFUNCTION("""COMPUTED_VALUE"""),5.0)</f>
        <v>5</v>
      </c>
      <c r="Z187" s="576">
        <f>IFERROR(__xludf.DUMMYFUNCTION("""COMPUTED_VALUE"""),13.0)</f>
        <v>13</v>
      </c>
      <c r="AA187" s="576" t="str">
        <f>IFERROR(__xludf.DUMMYFUNCTION("""COMPUTED_VALUE"""),"I1305R")</f>
        <v>I1305R</v>
      </c>
      <c r="AB187" s="576">
        <f>IFERROR(__xludf.DUMMYFUNCTION("""COMPUTED_VALUE"""),6.0)</f>
        <v>6</v>
      </c>
      <c r="AC187" s="576">
        <f>IFERROR(__xludf.DUMMYFUNCTION("""COMPUTED_VALUE"""),12.0)</f>
        <v>12</v>
      </c>
      <c r="AD187" s="576" t="str">
        <f>IFERROR(__xludf.DUMMYFUNCTION("""COMPUTED_VALUE"""),"J1205R")</f>
        <v>J1205R</v>
      </c>
      <c r="AE187" s="576">
        <f>IFERROR(__xludf.DUMMYFUNCTION("""COMPUTED_VALUE"""),6.0)</f>
        <v>6</v>
      </c>
      <c r="AF187" s="576">
        <f>IFERROR(__xludf.DUMMYFUNCTION("""COMPUTED_VALUE"""),14.0)</f>
        <v>14</v>
      </c>
      <c r="AG187" s="576" t="str">
        <f>IFERROR(__xludf.DUMMYFUNCTION("""COMPUTED_VALUE"""),"K1405R")</f>
        <v>K1405R</v>
      </c>
      <c r="AH187" s="576">
        <f>IFERROR(__xludf.DUMMYFUNCTION("""COMPUTED_VALUE"""),7.0)</f>
        <v>7</v>
      </c>
      <c r="AI187" s="576">
        <f>IFERROR(__xludf.DUMMYFUNCTION("""COMPUTED_VALUE"""),15.0)</f>
        <v>15</v>
      </c>
      <c r="AJ187" s="576" t="str">
        <f>IFERROR(__xludf.DUMMYFUNCTION("""COMPUTED_VALUE"""),"L1501R")</f>
        <v>L1501R</v>
      </c>
      <c r="AK187" s="576">
        <f>IFERROR(__xludf.DUMMYFUNCTION("""COMPUTED_VALUE"""),7.0)</f>
        <v>7</v>
      </c>
      <c r="AL187" s="576">
        <f>IFERROR(__xludf.DUMMYFUNCTION("""COMPUTED_VALUE"""),15.0)</f>
        <v>15</v>
      </c>
      <c r="AM187" s="576" t="str">
        <f>IFERROR(__xludf.DUMMYFUNCTION("""COMPUTED_VALUE"""),"M1501R")</f>
        <v>M1501R</v>
      </c>
      <c r="AN187" s="576">
        <f>IFERROR(__xludf.DUMMYFUNCTION("""COMPUTED_VALUE"""),8.0)</f>
        <v>8</v>
      </c>
      <c r="AO187" s="576">
        <f>IFERROR(__xludf.DUMMYFUNCTION("""COMPUTED_VALUE"""),15.0)</f>
        <v>15</v>
      </c>
      <c r="AP187" s="576" t="str">
        <f>IFERROR(__xludf.DUMMYFUNCTION("""COMPUTED_VALUE"""),"N1501R")</f>
        <v>N1501R</v>
      </c>
      <c r="AQ187" s="576"/>
      <c r="AR187" s="576"/>
      <c r="AS187" s="576"/>
      <c r="AT187" s="576"/>
      <c r="AU187" s="576"/>
      <c r="AV187" s="576"/>
      <c r="AW187" s="576"/>
      <c r="AX187" s="576"/>
      <c r="AY187" s="576"/>
      <c r="AZ187" s="576"/>
      <c r="BA187" s="576"/>
      <c r="BB187" s="576"/>
      <c r="BC187" s="576">
        <f>IFERROR(__xludf.DUMMYFUNCTION("""COMPUTED_VALUE"""),10.0)</f>
        <v>10</v>
      </c>
      <c r="BD187" s="576">
        <f>IFERROR(__xludf.DUMMYFUNCTION("""COMPUTED_VALUE"""),9.0)</f>
        <v>9</v>
      </c>
      <c r="BE187" s="576" t="str">
        <f>IFERROR(__xludf.DUMMYFUNCTION("""COMPUTED_VALUE"""),"S090304")</f>
        <v>S090304</v>
      </c>
    </row>
    <row r="188">
      <c r="A188" s="576">
        <f>IFERROR(__xludf.DUMMYFUNCTION("""COMPUTED_VALUE"""),1.0)</f>
        <v>1</v>
      </c>
      <c r="B188" s="576">
        <f>IFERROR(__xludf.DUMMYFUNCTION("""COMPUTED_VALUE"""),14.0)</f>
        <v>14</v>
      </c>
      <c r="C188" s="576" t="str">
        <f>IFERROR(__xludf.DUMMYFUNCTION("""COMPUTED_VALUE"""),"A1403F")</f>
        <v>A1403F</v>
      </c>
      <c r="D188" s="576">
        <f>IFERROR(__xludf.DUMMYFUNCTION("""COMPUTED_VALUE"""),1.0)</f>
        <v>1</v>
      </c>
      <c r="E188" s="576">
        <f>IFERROR(__xludf.DUMMYFUNCTION("""COMPUTED_VALUE"""),13.0)</f>
        <v>13</v>
      </c>
      <c r="F188" s="576" t="str">
        <f>IFERROR(__xludf.DUMMYFUNCTION("""COMPUTED_VALUE"""),"B1306F")</f>
        <v>B1306F</v>
      </c>
      <c r="G188" s="576">
        <f>IFERROR(__xludf.DUMMYFUNCTION("""COMPUTED_VALUE"""),2.0)</f>
        <v>2</v>
      </c>
      <c r="H188" s="576">
        <f>IFERROR(__xludf.DUMMYFUNCTION("""COMPUTED_VALUE"""),12.0)</f>
        <v>12</v>
      </c>
      <c r="I188" s="576" t="str">
        <f>IFERROR(__xludf.DUMMYFUNCTION("""COMPUTED_VALUE"""),"C1206F")</f>
        <v>C1206F</v>
      </c>
      <c r="J188" s="576">
        <f>IFERROR(__xludf.DUMMYFUNCTION("""COMPUTED_VALUE"""),2.0)</f>
        <v>2</v>
      </c>
      <c r="K188" s="576">
        <f>IFERROR(__xludf.DUMMYFUNCTION("""COMPUTED_VALUE"""),13.0)</f>
        <v>13</v>
      </c>
      <c r="L188" s="576" t="str">
        <f>IFERROR(__xludf.DUMMYFUNCTION("""COMPUTED_VALUE"""),"D1306F")</f>
        <v>D1306F</v>
      </c>
      <c r="M188" s="576">
        <f>IFERROR(__xludf.DUMMYFUNCTION("""COMPUTED_VALUE"""),3.0)</f>
        <v>3</v>
      </c>
      <c r="N188" s="576">
        <f>IFERROR(__xludf.DUMMYFUNCTION("""COMPUTED_VALUE"""),12.0)</f>
        <v>12</v>
      </c>
      <c r="O188" s="576" t="str">
        <f>IFERROR(__xludf.DUMMYFUNCTION("""COMPUTED_VALUE"""),"E1206F")</f>
        <v>E1206F</v>
      </c>
      <c r="P188" s="576">
        <f>IFERROR(__xludf.DUMMYFUNCTION("""COMPUTED_VALUE"""),3.0)</f>
        <v>3</v>
      </c>
      <c r="Q188" s="576">
        <f>IFERROR(__xludf.DUMMYFUNCTION("""COMPUTED_VALUE"""),15.0)</f>
        <v>15</v>
      </c>
      <c r="R188" s="576" t="str">
        <f>IFERROR(__xludf.DUMMYFUNCTION("""COMPUTED_VALUE"""),"F1502F")</f>
        <v>F1502F</v>
      </c>
      <c r="S188" s="576">
        <f>IFERROR(__xludf.DUMMYFUNCTION("""COMPUTED_VALUE"""),4.0)</f>
        <v>4</v>
      </c>
      <c r="T188" s="576">
        <f>IFERROR(__xludf.DUMMYFUNCTION("""COMPUTED_VALUE"""),14.0)</f>
        <v>14</v>
      </c>
      <c r="U188" s="576" t="str">
        <f>IFERROR(__xludf.DUMMYFUNCTION("""COMPUTED_VALUE"""),"G1406F")</f>
        <v>G1406F</v>
      </c>
      <c r="V188" s="576">
        <f>IFERROR(__xludf.DUMMYFUNCTION("""COMPUTED_VALUE"""),4.0)</f>
        <v>4</v>
      </c>
      <c r="W188" s="576">
        <f>IFERROR(__xludf.DUMMYFUNCTION("""COMPUTED_VALUE"""),15.0)</f>
        <v>15</v>
      </c>
      <c r="X188" s="576" t="str">
        <f>IFERROR(__xludf.DUMMYFUNCTION("""COMPUTED_VALUE"""),"H1502F")</f>
        <v>H1502F</v>
      </c>
      <c r="Y188" s="576">
        <f>IFERROR(__xludf.DUMMYFUNCTION("""COMPUTED_VALUE"""),5.0)</f>
        <v>5</v>
      </c>
      <c r="Z188" s="576">
        <f>IFERROR(__xludf.DUMMYFUNCTION("""COMPUTED_VALUE"""),13.0)</f>
        <v>13</v>
      </c>
      <c r="AA188" s="576" t="str">
        <f>IFERROR(__xludf.DUMMYFUNCTION("""COMPUTED_VALUE"""),"I1306F")</f>
        <v>I1306F</v>
      </c>
      <c r="AB188" s="576">
        <f>IFERROR(__xludf.DUMMYFUNCTION("""COMPUTED_VALUE"""),6.0)</f>
        <v>6</v>
      </c>
      <c r="AC188" s="576">
        <f>IFERROR(__xludf.DUMMYFUNCTION("""COMPUTED_VALUE"""),12.0)</f>
        <v>12</v>
      </c>
      <c r="AD188" s="576" t="str">
        <f>IFERROR(__xludf.DUMMYFUNCTION("""COMPUTED_VALUE"""),"J1206F")</f>
        <v>J1206F</v>
      </c>
      <c r="AE188" s="576">
        <f>IFERROR(__xludf.DUMMYFUNCTION("""COMPUTED_VALUE"""),6.0)</f>
        <v>6</v>
      </c>
      <c r="AF188" s="576">
        <f>IFERROR(__xludf.DUMMYFUNCTION("""COMPUTED_VALUE"""),14.0)</f>
        <v>14</v>
      </c>
      <c r="AG188" s="576" t="str">
        <f>IFERROR(__xludf.DUMMYFUNCTION("""COMPUTED_VALUE"""),"K1406F")</f>
        <v>K1406F</v>
      </c>
      <c r="AH188" s="576">
        <f>IFERROR(__xludf.DUMMYFUNCTION("""COMPUTED_VALUE"""),7.0)</f>
        <v>7</v>
      </c>
      <c r="AI188" s="576">
        <f>IFERROR(__xludf.DUMMYFUNCTION("""COMPUTED_VALUE"""),15.0)</f>
        <v>15</v>
      </c>
      <c r="AJ188" s="576" t="str">
        <f>IFERROR(__xludf.DUMMYFUNCTION("""COMPUTED_VALUE"""),"L1502F")</f>
        <v>L1502F</v>
      </c>
      <c r="AK188" s="576">
        <f>IFERROR(__xludf.DUMMYFUNCTION("""COMPUTED_VALUE"""),7.0)</f>
        <v>7</v>
      </c>
      <c r="AL188" s="576">
        <f>IFERROR(__xludf.DUMMYFUNCTION("""COMPUTED_VALUE"""),15.0)</f>
        <v>15</v>
      </c>
      <c r="AM188" s="576" t="str">
        <f>IFERROR(__xludf.DUMMYFUNCTION("""COMPUTED_VALUE"""),"M1502F")</f>
        <v>M1502F</v>
      </c>
      <c r="AN188" s="576">
        <f>IFERROR(__xludf.DUMMYFUNCTION("""COMPUTED_VALUE"""),8.0)</f>
        <v>8</v>
      </c>
      <c r="AO188" s="576">
        <f>IFERROR(__xludf.DUMMYFUNCTION("""COMPUTED_VALUE"""),15.0)</f>
        <v>15</v>
      </c>
      <c r="AP188" s="576" t="str">
        <f>IFERROR(__xludf.DUMMYFUNCTION("""COMPUTED_VALUE"""),"N1502F")</f>
        <v>N1502F</v>
      </c>
      <c r="AQ188" s="576"/>
      <c r="AR188" s="576"/>
      <c r="AS188" s="576"/>
      <c r="AT188" s="576"/>
      <c r="AU188" s="576"/>
      <c r="AV188" s="576"/>
      <c r="AW188" s="576"/>
      <c r="AX188" s="576"/>
      <c r="AY188" s="576"/>
      <c r="AZ188" s="576"/>
      <c r="BA188" s="576"/>
      <c r="BB188" s="576"/>
      <c r="BC188" s="576">
        <f>IFERROR(__xludf.DUMMYFUNCTION("""COMPUTED_VALUE"""),10.0)</f>
        <v>10</v>
      </c>
      <c r="BD188" s="576">
        <f>IFERROR(__xludf.DUMMYFUNCTION("""COMPUTED_VALUE"""),9.0)</f>
        <v>9</v>
      </c>
      <c r="BE188" s="576" t="str">
        <f>IFERROR(__xludf.DUMMYFUNCTION("""COMPUTED_VALUE"""),"S090305")</f>
        <v>S090305</v>
      </c>
    </row>
    <row r="189">
      <c r="A189" s="576">
        <f>IFERROR(__xludf.DUMMYFUNCTION("""COMPUTED_VALUE"""),1.0)</f>
        <v>1</v>
      </c>
      <c r="B189" s="576">
        <f>IFERROR(__xludf.DUMMYFUNCTION("""COMPUTED_VALUE"""),14.0)</f>
        <v>14</v>
      </c>
      <c r="C189" s="576" t="str">
        <f>IFERROR(__xludf.DUMMYFUNCTION("""COMPUTED_VALUE"""),"A1404F")</f>
        <v>A1404F</v>
      </c>
      <c r="D189" s="576">
        <f>IFERROR(__xludf.DUMMYFUNCTION("""COMPUTED_VALUE"""),1.0)</f>
        <v>1</v>
      </c>
      <c r="E189" s="576">
        <f>IFERROR(__xludf.DUMMYFUNCTION("""COMPUTED_VALUE"""),13.0)</f>
        <v>13</v>
      </c>
      <c r="F189" s="576" t="str">
        <f>IFERROR(__xludf.DUMMYFUNCTION("""COMPUTED_VALUE"""),"B1306R")</f>
        <v>B1306R</v>
      </c>
      <c r="G189" s="576">
        <f>IFERROR(__xludf.DUMMYFUNCTION("""COMPUTED_VALUE"""),2.0)</f>
        <v>2</v>
      </c>
      <c r="H189" s="576">
        <f>IFERROR(__xludf.DUMMYFUNCTION("""COMPUTED_VALUE"""),12.0)</f>
        <v>12</v>
      </c>
      <c r="I189" s="576" t="str">
        <f>IFERROR(__xludf.DUMMYFUNCTION("""COMPUTED_VALUE"""),"C1206R")</f>
        <v>C1206R</v>
      </c>
      <c r="J189" s="576">
        <f>IFERROR(__xludf.DUMMYFUNCTION("""COMPUTED_VALUE"""),2.0)</f>
        <v>2</v>
      </c>
      <c r="K189" s="576">
        <f>IFERROR(__xludf.DUMMYFUNCTION("""COMPUTED_VALUE"""),13.0)</f>
        <v>13</v>
      </c>
      <c r="L189" s="576" t="str">
        <f>IFERROR(__xludf.DUMMYFUNCTION("""COMPUTED_VALUE"""),"D1306R")</f>
        <v>D1306R</v>
      </c>
      <c r="M189" s="576">
        <f>IFERROR(__xludf.DUMMYFUNCTION("""COMPUTED_VALUE"""),3.0)</f>
        <v>3</v>
      </c>
      <c r="N189" s="576">
        <f>IFERROR(__xludf.DUMMYFUNCTION("""COMPUTED_VALUE"""),12.0)</f>
        <v>12</v>
      </c>
      <c r="O189" s="576" t="str">
        <f>IFERROR(__xludf.DUMMYFUNCTION("""COMPUTED_VALUE"""),"E1206R")</f>
        <v>E1206R</v>
      </c>
      <c r="P189" s="576">
        <f>IFERROR(__xludf.DUMMYFUNCTION("""COMPUTED_VALUE"""),3.0)</f>
        <v>3</v>
      </c>
      <c r="Q189" s="576">
        <f>IFERROR(__xludf.DUMMYFUNCTION("""COMPUTED_VALUE"""),15.0)</f>
        <v>15</v>
      </c>
      <c r="R189" s="576" t="str">
        <f>IFERROR(__xludf.DUMMYFUNCTION("""COMPUTED_VALUE"""),"F1502R")</f>
        <v>F1502R</v>
      </c>
      <c r="S189" s="576">
        <f>IFERROR(__xludf.DUMMYFUNCTION("""COMPUTED_VALUE"""),4.0)</f>
        <v>4</v>
      </c>
      <c r="T189" s="576">
        <f>IFERROR(__xludf.DUMMYFUNCTION("""COMPUTED_VALUE"""),14.0)</f>
        <v>14</v>
      </c>
      <c r="U189" s="576" t="str">
        <f>IFERROR(__xludf.DUMMYFUNCTION("""COMPUTED_VALUE"""),"G1406R")</f>
        <v>G1406R</v>
      </c>
      <c r="V189" s="576">
        <f>IFERROR(__xludf.DUMMYFUNCTION("""COMPUTED_VALUE"""),4.0)</f>
        <v>4</v>
      </c>
      <c r="W189" s="576">
        <f>IFERROR(__xludf.DUMMYFUNCTION("""COMPUTED_VALUE"""),15.0)</f>
        <v>15</v>
      </c>
      <c r="X189" s="576" t="str">
        <f>IFERROR(__xludf.DUMMYFUNCTION("""COMPUTED_VALUE"""),"H1502R")</f>
        <v>H1502R</v>
      </c>
      <c r="Y189" s="576">
        <f>IFERROR(__xludf.DUMMYFUNCTION("""COMPUTED_VALUE"""),5.0)</f>
        <v>5</v>
      </c>
      <c r="Z189" s="576">
        <f>IFERROR(__xludf.DUMMYFUNCTION("""COMPUTED_VALUE"""),13.0)</f>
        <v>13</v>
      </c>
      <c r="AA189" s="576" t="str">
        <f>IFERROR(__xludf.DUMMYFUNCTION("""COMPUTED_VALUE"""),"I1306R")</f>
        <v>I1306R</v>
      </c>
      <c r="AB189" s="576">
        <f>IFERROR(__xludf.DUMMYFUNCTION("""COMPUTED_VALUE"""),6.0)</f>
        <v>6</v>
      </c>
      <c r="AC189" s="576">
        <f>IFERROR(__xludf.DUMMYFUNCTION("""COMPUTED_VALUE"""),12.0)</f>
        <v>12</v>
      </c>
      <c r="AD189" s="576" t="str">
        <f>IFERROR(__xludf.DUMMYFUNCTION("""COMPUTED_VALUE"""),"J1206R")</f>
        <v>J1206R</v>
      </c>
      <c r="AE189" s="576">
        <f>IFERROR(__xludf.DUMMYFUNCTION("""COMPUTED_VALUE"""),6.0)</f>
        <v>6</v>
      </c>
      <c r="AF189" s="576">
        <f>IFERROR(__xludf.DUMMYFUNCTION("""COMPUTED_VALUE"""),14.0)</f>
        <v>14</v>
      </c>
      <c r="AG189" s="576" t="str">
        <f>IFERROR(__xludf.DUMMYFUNCTION("""COMPUTED_VALUE"""),"K1406R")</f>
        <v>K1406R</v>
      </c>
      <c r="AH189" s="576">
        <f>IFERROR(__xludf.DUMMYFUNCTION("""COMPUTED_VALUE"""),7.0)</f>
        <v>7</v>
      </c>
      <c r="AI189" s="576">
        <f>IFERROR(__xludf.DUMMYFUNCTION("""COMPUTED_VALUE"""),15.0)</f>
        <v>15</v>
      </c>
      <c r="AJ189" s="576" t="str">
        <f>IFERROR(__xludf.DUMMYFUNCTION("""COMPUTED_VALUE"""),"L1502R")</f>
        <v>L1502R</v>
      </c>
      <c r="AK189" s="576">
        <f>IFERROR(__xludf.DUMMYFUNCTION("""COMPUTED_VALUE"""),7.0)</f>
        <v>7</v>
      </c>
      <c r="AL189" s="576">
        <f>IFERROR(__xludf.DUMMYFUNCTION("""COMPUTED_VALUE"""),15.0)</f>
        <v>15</v>
      </c>
      <c r="AM189" s="576" t="str">
        <f>IFERROR(__xludf.DUMMYFUNCTION("""COMPUTED_VALUE"""),"M1502R")</f>
        <v>M1502R</v>
      </c>
      <c r="AN189" s="576">
        <f>IFERROR(__xludf.DUMMYFUNCTION("""COMPUTED_VALUE"""),8.0)</f>
        <v>8</v>
      </c>
      <c r="AO189" s="576">
        <f>IFERROR(__xludf.DUMMYFUNCTION("""COMPUTED_VALUE"""),15.0)</f>
        <v>15</v>
      </c>
      <c r="AP189" s="576" t="str">
        <f>IFERROR(__xludf.DUMMYFUNCTION("""COMPUTED_VALUE"""),"N1502R")</f>
        <v>N1502R</v>
      </c>
      <c r="AQ189" s="576"/>
      <c r="AR189" s="576"/>
      <c r="AS189" s="576"/>
      <c r="AT189" s="576"/>
      <c r="AU189" s="576"/>
      <c r="AV189" s="576"/>
      <c r="AW189" s="576"/>
      <c r="AX189" s="576"/>
      <c r="AY189" s="576"/>
      <c r="AZ189" s="576"/>
      <c r="BA189" s="576"/>
      <c r="BB189" s="576"/>
      <c r="BC189" s="576">
        <f>IFERROR(__xludf.DUMMYFUNCTION("""COMPUTED_VALUE"""),10.0)</f>
        <v>10</v>
      </c>
      <c r="BD189" s="576">
        <f>IFERROR(__xludf.DUMMYFUNCTION("""COMPUTED_VALUE"""),9.0)</f>
        <v>9</v>
      </c>
      <c r="BE189" s="576" t="str">
        <f>IFERROR(__xludf.DUMMYFUNCTION("""COMPUTED_VALUE"""),"S090306")</f>
        <v>S090306</v>
      </c>
    </row>
    <row r="190">
      <c r="A190" s="576">
        <f>IFERROR(__xludf.DUMMYFUNCTION("""COMPUTED_VALUE"""),1.0)</f>
        <v>1</v>
      </c>
      <c r="B190" s="576">
        <f>IFERROR(__xludf.DUMMYFUNCTION("""COMPUTED_VALUE"""),14.0)</f>
        <v>14</v>
      </c>
      <c r="C190" s="576" t="str">
        <f>IFERROR(__xludf.DUMMYFUNCTION("""COMPUTED_VALUE"""),"A1405F")</f>
        <v>A1405F</v>
      </c>
      <c r="D190" s="576">
        <f>IFERROR(__xludf.DUMMYFUNCTION("""COMPUTED_VALUE"""),1.0)</f>
        <v>1</v>
      </c>
      <c r="E190" s="576">
        <f>IFERROR(__xludf.DUMMYFUNCTION("""COMPUTED_VALUE"""),13.0)</f>
        <v>13</v>
      </c>
      <c r="F190" s="576" t="str">
        <f>IFERROR(__xludf.DUMMYFUNCTION("""COMPUTED_VALUE"""),"B1307F")</f>
        <v>B1307F</v>
      </c>
      <c r="G190" s="576">
        <f>IFERROR(__xludf.DUMMYFUNCTION("""COMPUTED_VALUE"""),2.0)</f>
        <v>2</v>
      </c>
      <c r="H190" s="576">
        <f>IFERROR(__xludf.DUMMYFUNCTION("""COMPUTED_VALUE"""),12.0)</f>
        <v>12</v>
      </c>
      <c r="I190" s="576" t="str">
        <f>IFERROR(__xludf.DUMMYFUNCTION("""COMPUTED_VALUE"""),"C1207F")</f>
        <v>C1207F</v>
      </c>
      <c r="J190" s="576">
        <f>IFERROR(__xludf.DUMMYFUNCTION("""COMPUTED_VALUE"""),2.0)</f>
        <v>2</v>
      </c>
      <c r="K190" s="576">
        <f>IFERROR(__xludf.DUMMYFUNCTION("""COMPUTED_VALUE"""),13.0)</f>
        <v>13</v>
      </c>
      <c r="L190" s="576" t="str">
        <f>IFERROR(__xludf.DUMMYFUNCTION("""COMPUTED_VALUE"""),"D1307F")</f>
        <v>D1307F</v>
      </c>
      <c r="M190" s="576">
        <f>IFERROR(__xludf.DUMMYFUNCTION("""COMPUTED_VALUE"""),3.0)</f>
        <v>3</v>
      </c>
      <c r="N190" s="576">
        <f>IFERROR(__xludf.DUMMYFUNCTION("""COMPUTED_VALUE"""),12.0)</f>
        <v>12</v>
      </c>
      <c r="O190" s="576" t="str">
        <f>IFERROR(__xludf.DUMMYFUNCTION("""COMPUTED_VALUE"""),"E1207F")</f>
        <v>E1207F</v>
      </c>
      <c r="P190" s="576">
        <f>IFERROR(__xludf.DUMMYFUNCTION("""COMPUTED_VALUE"""),3.0)</f>
        <v>3</v>
      </c>
      <c r="Q190" s="576">
        <f>IFERROR(__xludf.DUMMYFUNCTION("""COMPUTED_VALUE"""),15.0)</f>
        <v>15</v>
      </c>
      <c r="R190" s="576" t="str">
        <f>IFERROR(__xludf.DUMMYFUNCTION("""COMPUTED_VALUE"""),"F1503F")</f>
        <v>F1503F</v>
      </c>
      <c r="S190" s="576">
        <f>IFERROR(__xludf.DUMMYFUNCTION("""COMPUTED_VALUE"""),4.0)</f>
        <v>4</v>
      </c>
      <c r="T190" s="576">
        <f>IFERROR(__xludf.DUMMYFUNCTION("""COMPUTED_VALUE"""),14.0)</f>
        <v>14</v>
      </c>
      <c r="U190" s="576" t="str">
        <f>IFERROR(__xludf.DUMMYFUNCTION("""COMPUTED_VALUE"""),"G1407F")</f>
        <v>G1407F</v>
      </c>
      <c r="V190" s="576">
        <f>IFERROR(__xludf.DUMMYFUNCTION("""COMPUTED_VALUE"""),4.0)</f>
        <v>4</v>
      </c>
      <c r="W190" s="576">
        <f>IFERROR(__xludf.DUMMYFUNCTION("""COMPUTED_VALUE"""),15.0)</f>
        <v>15</v>
      </c>
      <c r="X190" s="576" t="str">
        <f>IFERROR(__xludf.DUMMYFUNCTION("""COMPUTED_VALUE"""),"H1503F")</f>
        <v>H1503F</v>
      </c>
      <c r="Y190" s="576">
        <f>IFERROR(__xludf.DUMMYFUNCTION("""COMPUTED_VALUE"""),5.0)</f>
        <v>5</v>
      </c>
      <c r="Z190" s="576">
        <f>IFERROR(__xludf.DUMMYFUNCTION("""COMPUTED_VALUE"""),13.0)</f>
        <v>13</v>
      </c>
      <c r="AA190" s="576" t="str">
        <f>IFERROR(__xludf.DUMMYFUNCTION("""COMPUTED_VALUE"""),"I1307F")</f>
        <v>I1307F</v>
      </c>
      <c r="AB190" s="576">
        <f>IFERROR(__xludf.DUMMYFUNCTION("""COMPUTED_VALUE"""),6.0)</f>
        <v>6</v>
      </c>
      <c r="AC190" s="576">
        <f>IFERROR(__xludf.DUMMYFUNCTION("""COMPUTED_VALUE"""),12.0)</f>
        <v>12</v>
      </c>
      <c r="AD190" s="576" t="str">
        <f>IFERROR(__xludf.DUMMYFUNCTION("""COMPUTED_VALUE"""),"J1207F")</f>
        <v>J1207F</v>
      </c>
      <c r="AE190" s="576">
        <f>IFERROR(__xludf.DUMMYFUNCTION("""COMPUTED_VALUE"""),6.0)</f>
        <v>6</v>
      </c>
      <c r="AF190" s="576">
        <f>IFERROR(__xludf.DUMMYFUNCTION("""COMPUTED_VALUE"""),14.0)</f>
        <v>14</v>
      </c>
      <c r="AG190" s="576" t="str">
        <f>IFERROR(__xludf.DUMMYFUNCTION("""COMPUTED_VALUE"""),"K1407F")</f>
        <v>K1407F</v>
      </c>
      <c r="AH190" s="576">
        <f>IFERROR(__xludf.DUMMYFUNCTION("""COMPUTED_VALUE"""),7.0)</f>
        <v>7</v>
      </c>
      <c r="AI190" s="576">
        <f>IFERROR(__xludf.DUMMYFUNCTION("""COMPUTED_VALUE"""),15.0)</f>
        <v>15</v>
      </c>
      <c r="AJ190" s="576" t="str">
        <f>IFERROR(__xludf.DUMMYFUNCTION("""COMPUTED_VALUE"""),"L1503F")</f>
        <v>L1503F</v>
      </c>
      <c r="AK190" s="576">
        <f>IFERROR(__xludf.DUMMYFUNCTION("""COMPUTED_VALUE"""),7.0)</f>
        <v>7</v>
      </c>
      <c r="AL190" s="576">
        <f>IFERROR(__xludf.DUMMYFUNCTION("""COMPUTED_VALUE"""),15.0)</f>
        <v>15</v>
      </c>
      <c r="AM190" s="576" t="str">
        <f>IFERROR(__xludf.DUMMYFUNCTION("""COMPUTED_VALUE"""),"M1503F")</f>
        <v>M1503F</v>
      </c>
      <c r="AN190" s="576">
        <f>IFERROR(__xludf.DUMMYFUNCTION("""COMPUTED_VALUE"""),8.0)</f>
        <v>8</v>
      </c>
      <c r="AO190" s="576">
        <f>IFERROR(__xludf.DUMMYFUNCTION("""COMPUTED_VALUE"""),15.0)</f>
        <v>15</v>
      </c>
      <c r="AP190" s="576" t="str">
        <f>IFERROR(__xludf.DUMMYFUNCTION("""COMPUTED_VALUE"""),"N1503F")</f>
        <v>N1503F</v>
      </c>
      <c r="AQ190" s="576"/>
      <c r="AR190" s="576"/>
      <c r="AS190" s="576"/>
      <c r="AT190" s="576"/>
      <c r="AU190" s="576"/>
      <c r="AV190" s="576"/>
      <c r="AW190" s="576"/>
      <c r="AX190" s="576"/>
      <c r="AY190" s="576"/>
      <c r="AZ190" s="576"/>
      <c r="BA190" s="576"/>
      <c r="BB190" s="576"/>
      <c r="BC190" s="576">
        <f>IFERROR(__xludf.DUMMYFUNCTION("""COMPUTED_VALUE"""),10.0)</f>
        <v>10</v>
      </c>
      <c r="BD190" s="576">
        <f>IFERROR(__xludf.DUMMYFUNCTION("""COMPUTED_VALUE"""),9.0)</f>
        <v>9</v>
      </c>
      <c r="BE190" s="576" t="str">
        <f>IFERROR(__xludf.DUMMYFUNCTION("""COMPUTED_VALUE"""),"S090307")</f>
        <v>S090307</v>
      </c>
    </row>
    <row r="191">
      <c r="A191" s="576">
        <f>IFERROR(__xludf.DUMMYFUNCTION("""COMPUTED_VALUE"""),1.0)</f>
        <v>1</v>
      </c>
      <c r="B191" s="576">
        <f>IFERROR(__xludf.DUMMYFUNCTION("""COMPUTED_VALUE"""),14.0)</f>
        <v>14</v>
      </c>
      <c r="C191" s="576" t="str">
        <f>IFERROR(__xludf.DUMMYFUNCTION("""COMPUTED_VALUE"""),"A1406F")</f>
        <v>A1406F</v>
      </c>
      <c r="D191" s="576">
        <f>IFERROR(__xludf.DUMMYFUNCTION("""COMPUTED_VALUE"""),1.0)</f>
        <v>1</v>
      </c>
      <c r="E191" s="576">
        <f>IFERROR(__xludf.DUMMYFUNCTION("""COMPUTED_VALUE"""),13.0)</f>
        <v>13</v>
      </c>
      <c r="F191" s="576" t="str">
        <f>IFERROR(__xludf.DUMMYFUNCTION("""COMPUTED_VALUE"""),"B1307R")</f>
        <v>B1307R</v>
      </c>
      <c r="G191" s="576">
        <f>IFERROR(__xludf.DUMMYFUNCTION("""COMPUTED_VALUE"""),2.0)</f>
        <v>2</v>
      </c>
      <c r="H191" s="576">
        <f>IFERROR(__xludf.DUMMYFUNCTION("""COMPUTED_VALUE"""),12.0)</f>
        <v>12</v>
      </c>
      <c r="I191" s="576" t="str">
        <f>IFERROR(__xludf.DUMMYFUNCTION("""COMPUTED_VALUE"""),"C1207R")</f>
        <v>C1207R</v>
      </c>
      <c r="J191" s="576">
        <f>IFERROR(__xludf.DUMMYFUNCTION("""COMPUTED_VALUE"""),2.0)</f>
        <v>2</v>
      </c>
      <c r="K191" s="576">
        <f>IFERROR(__xludf.DUMMYFUNCTION("""COMPUTED_VALUE"""),13.0)</f>
        <v>13</v>
      </c>
      <c r="L191" s="576" t="str">
        <f>IFERROR(__xludf.DUMMYFUNCTION("""COMPUTED_VALUE"""),"D1307R")</f>
        <v>D1307R</v>
      </c>
      <c r="M191" s="576">
        <f>IFERROR(__xludf.DUMMYFUNCTION("""COMPUTED_VALUE"""),3.0)</f>
        <v>3</v>
      </c>
      <c r="N191" s="576">
        <f>IFERROR(__xludf.DUMMYFUNCTION("""COMPUTED_VALUE"""),12.0)</f>
        <v>12</v>
      </c>
      <c r="O191" s="576" t="str">
        <f>IFERROR(__xludf.DUMMYFUNCTION("""COMPUTED_VALUE"""),"E1207R")</f>
        <v>E1207R</v>
      </c>
      <c r="P191" s="576">
        <f>IFERROR(__xludf.DUMMYFUNCTION("""COMPUTED_VALUE"""),3.0)</f>
        <v>3</v>
      </c>
      <c r="Q191" s="576">
        <f>IFERROR(__xludf.DUMMYFUNCTION("""COMPUTED_VALUE"""),15.0)</f>
        <v>15</v>
      </c>
      <c r="R191" s="576" t="str">
        <f>IFERROR(__xludf.DUMMYFUNCTION("""COMPUTED_VALUE"""),"F1503R")</f>
        <v>F1503R</v>
      </c>
      <c r="S191" s="576">
        <f>IFERROR(__xludf.DUMMYFUNCTION("""COMPUTED_VALUE"""),4.0)</f>
        <v>4</v>
      </c>
      <c r="T191" s="576">
        <f>IFERROR(__xludf.DUMMYFUNCTION("""COMPUTED_VALUE"""),14.0)</f>
        <v>14</v>
      </c>
      <c r="U191" s="576" t="str">
        <f>IFERROR(__xludf.DUMMYFUNCTION("""COMPUTED_VALUE"""),"G1407R")</f>
        <v>G1407R</v>
      </c>
      <c r="V191" s="576">
        <f>IFERROR(__xludf.DUMMYFUNCTION("""COMPUTED_VALUE"""),4.0)</f>
        <v>4</v>
      </c>
      <c r="W191" s="576">
        <f>IFERROR(__xludf.DUMMYFUNCTION("""COMPUTED_VALUE"""),15.0)</f>
        <v>15</v>
      </c>
      <c r="X191" s="576" t="str">
        <f>IFERROR(__xludf.DUMMYFUNCTION("""COMPUTED_VALUE"""),"H1503R")</f>
        <v>H1503R</v>
      </c>
      <c r="Y191" s="576">
        <f>IFERROR(__xludf.DUMMYFUNCTION("""COMPUTED_VALUE"""),5.0)</f>
        <v>5</v>
      </c>
      <c r="Z191" s="576">
        <f>IFERROR(__xludf.DUMMYFUNCTION("""COMPUTED_VALUE"""),13.0)</f>
        <v>13</v>
      </c>
      <c r="AA191" s="576" t="str">
        <f>IFERROR(__xludf.DUMMYFUNCTION("""COMPUTED_VALUE"""),"I1307R")</f>
        <v>I1307R</v>
      </c>
      <c r="AB191" s="576">
        <f>IFERROR(__xludf.DUMMYFUNCTION("""COMPUTED_VALUE"""),6.0)</f>
        <v>6</v>
      </c>
      <c r="AC191" s="576">
        <f>IFERROR(__xludf.DUMMYFUNCTION("""COMPUTED_VALUE"""),12.0)</f>
        <v>12</v>
      </c>
      <c r="AD191" s="576" t="str">
        <f>IFERROR(__xludf.DUMMYFUNCTION("""COMPUTED_VALUE"""),"J1207R")</f>
        <v>J1207R</v>
      </c>
      <c r="AE191" s="576">
        <f>IFERROR(__xludf.DUMMYFUNCTION("""COMPUTED_VALUE"""),6.0)</f>
        <v>6</v>
      </c>
      <c r="AF191" s="576">
        <f>IFERROR(__xludf.DUMMYFUNCTION("""COMPUTED_VALUE"""),14.0)</f>
        <v>14</v>
      </c>
      <c r="AG191" s="576" t="str">
        <f>IFERROR(__xludf.DUMMYFUNCTION("""COMPUTED_VALUE"""),"K1407F")</f>
        <v>K1407F</v>
      </c>
      <c r="AH191" s="576">
        <f>IFERROR(__xludf.DUMMYFUNCTION("""COMPUTED_VALUE"""),7.0)</f>
        <v>7</v>
      </c>
      <c r="AI191" s="576">
        <f>IFERROR(__xludf.DUMMYFUNCTION("""COMPUTED_VALUE"""),15.0)</f>
        <v>15</v>
      </c>
      <c r="AJ191" s="576" t="str">
        <f>IFERROR(__xludf.DUMMYFUNCTION("""COMPUTED_VALUE"""),"L1503R")</f>
        <v>L1503R</v>
      </c>
      <c r="AK191" s="576">
        <f>IFERROR(__xludf.DUMMYFUNCTION("""COMPUTED_VALUE"""),7.0)</f>
        <v>7</v>
      </c>
      <c r="AL191" s="576">
        <f>IFERROR(__xludf.DUMMYFUNCTION("""COMPUTED_VALUE"""),15.0)</f>
        <v>15</v>
      </c>
      <c r="AM191" s="576" t="str">
        <f>IFERROR(__xludf.DUMMYFUNCTION("""COMPUTED_VALUE"""),"M1503R")</f>
        <v>M1503R</v>
      </c>
      <c r="AN191" s="576">
        <f>IFERROR(__xludf.DUMMYFUNCTION("""COMPUTED_VALUE"""),8.0)</f>
        <v>8</v>
      </c>
      <c r="AO191" s="576">
        <f>IFERROR(__xludf.DUMMYFUNCTION("""COMPUTED_VALUE"""),15.0)</f>
        <v>15</v>
      </c>
      <c r="AP191" s="576" t="str">
        <f>IFERROR(__xludf.DUMMYFUNCTION("""COMPUTED_VALUE"""),"N1503R")</f>
        <v>N1503R</v>
      </c>
      <c r="AQ191" s="576"/>
      <c r="AR191" s="576"/>
      <c r="AS191" s="576"/>
      <c r="AT191" s="576"/>
      <c r="AU191" s="576"/>
      <c r="AV191" s="576"/>
      <c r="AW191" s="576"/>
      <c r="AX191" s="576"/>
      <c r="AY191" s="576"/>
      <c r="AZ191" s="576"/>
      <c r="BA191" s="576"/>
      <c r="BB191" s="576"/>
      <c r="BC191" s="576">
        <f>IFERROR(__xludf.DUMMYFUNCTION("""COMPUTED_VALUE"""),10.0)</f>
        <v>10</v>
      </c>
      <c r="BD191" s="576">
        <f>IFERROR(__xludf.DUMMYFUNCTION("""COMPUTED_VALUE"""),10.0)</f>
        <v>10</v>
      </c>
      <c r="BE191" s="576" t="str">
        <f>IFERROR(__xludf.DUMMYFUNCTION("""COMPUTED_VALUE"""),"S100101")</f>
        <v>S100101</v>
      </c>
    </row>
    <row r="192">
      <c r="A192" s="576">
        <f>IFERROR(__xludf.DUMMYFUNCTION("""COMPUTED_VALUE"""),1.0)</f>
        <v>1</v>
      </c>
      <c r="B192" s="576">
        <f>IFERROR(__xludf.DUMMYFUNCTION("""COMPUTED_VALUE"""),14.0)</f>
        <v>14</v>
      </c>
      <c r="C192" s="576" t="str">
        <f>IFERROR(__xludf.DUMMYFUNCTION("""COMPUTED_VALUE"""),"A1407F")</f>
        <v>A1407F</v>
      </c>
      <c r="D192" s="576">
        <f>IFERROR(__xludf.DUMMYFUNCTION("""COMPUTED_VALUE"""),1.0)</f>
        <v>1</v>
      </c>
      <c r="E192" s="576">
        <f>IFERROR(__xludf.DUMMYFUNCTION("""COMPUTED_VALUE"""),14.0)</f>
        <v>14</v>
      </c>
      <c r="F192" s="576" t="str">
        <f>IFERROR(__xludf.DUMMYFUNCTION("""COMPUTED_VALUE"""),"B1401F")</f>
        <v>B1401F</v>
      </c>
      <c r="G192" s="576">
        <f>IFERROR(__xludf.DUMMYFUNCTION("""COMPUTED_VALUE"""),2.0)</f>
        <v>2</v>
      </c>
      <c r="H192" s="576">
        <f>IFERROR(__xludf.DUMMYFUNCTION("""COMPUTED_VALUE"""),12.0)</f>
        <v>12</v>
      </c>
      <c r="I192" s="576" t="str">
        <f>IFERROR(__xludf.DUMMYFUNCTION("""COMPUTED_VALUE"""),"C1208F")</f>
        <v>C1208F</v>
      </c>
      <c r="J192" s="576">
        <f>IFERROR(__xludf.DUMMYFUNCTION("""COMPUTED_VALUE"""),2.0)</f>
        <v>2</v>
      </c>
      <c r="K192" s="576">
        <f>IFERROR(__xludf.DUMMYFUNCTION("""COMPUTED_VALUE"""),13.0)</f>
        <v>13</v>
      </c>
      <c r="L192" s="576" t="str">
        <f>IFERROR(__xludf.DUMMYFUNCTION("""COMPUTED_VALUE"""),"D1308F")</f>
        <v>D1308F</v>
      </c>
      <c r="M192" s="576">
        <f>IFERROR(__xludf.DUMMYFUNCTION("""COMPUTED_VALUE"""),3.0)</f>
        <v>3</v>
      </c>
      <c r="N192" s="576">
        <f>IFERROR(__xludf.DUMMYFUNCTION("""COMPUTED_VALUE"""),12.0)</f>
        <v>12</v>
      </c>
      <c r="O192" s="576" t="str">
        <f>IFERROR(__xludf.DUMMYFUNCTION("""COMPUTED_VALUE"""),"E1208F")</f>
        <v>E1208F</v>
      </c>
      <c r="P192" s="576">
        <f>IFERROR(__xludf.DUMMYFUNCTION("""COMPUTED_VALUE"""),3.0)</f>
        <v>3</v>
      </c>
      <c r="Q192" s="576">
        <f>IFERROR(__xludf.DUMMYFUNCTION("""COMPUTED_VALUE"""),15.0)</f>
        <v>15</v>
      </c>
      <c r="R192" s="576" t="str">
        <f>IFERROR(__xludf.DUMMYFUNCTION("""COMPUTED_VALUE"""),"F1504F")</f>
        <v>F1504F</v>
      </c>
      <c r="S192" s="576">
        <f>IFERROR(__xludf.DUMMYFUNCTION("""COMPUTED_VALUE"""),4.0)</f>
        <v>4</v>
      </c>
      <c r="T192" s="576">
        <f>IFERROR(__xludf.DUMMYFUNCTION("""COMPUTED_VALUE"""),14.0)</f>
        <v>14</v>
      </c>
      <c r="U192" s="576" t="str">
        <f>IFERROR(__xludf.DUMMYFUNCTION("""COMPUTED_VALUE"""),"G1408F")</f>
        <v>G1408F</v>
      </c>
      <c r="V192" s="576">
        <f>IFERROR(__xludf.DUMMYFUNCTION("""COMPUTED_VALUE"""),4.0)</f>
        <v>4</v>
      </c>
      <c r="W192" s="576">
        <f>IFERROR(__xludf.DUMMYFUNCTION("""COMPUTED_VALUE"""),15.0)</f>
        <v>15</v>
      </c>
      <c r="X192" s="576" t="str">
        <f>IFERROR(__xludf.DUMMYFUNCTION("""COMPUTED_VALUE"""),"H1504F")</f>
        <v>H1504F</v>
      </c>
      <c r="Y192" s="576">
        <f>IFERROR(__xludf.DUMMYFUNCTION("""COMPUTED_VALUE"""),5.0)</f>
        <v>5</v>
      </c>
      <c r="Z192" s="576">
        <f>IFERROR(__xludf.DUMMYFUNCTION("""COMPUTED_VALUE"""),13.0)</f>
        <v>13</v>
      </c>
      <c r="AA192" s="576" t="str">
        <f>IFERROR(__xludf.DUMMYFUNCTION("""COMPUTED_VALUE"""),"I1308F")</f>
        <v>I1308F</v>
      </c>
      <c r="AB192" s="576">
        <f>IFERROR(__xludf.DUMMYFUNCTION("""COMPUTED_VALUE"""),6.0)</f>
        <v>6</v>
      </c>
      <c r="AC192" s="576">
        <f>IFERROR(__xludf.DUMMYFUNCTION("""COMPUTED_VALUE"""),12.0)</f>
        <v>12</v>
      </c>
      <c r="AD192" s="576" t="str">
        <f>IFERROR(__xludf.DUMMYFUNCTION("""COMPUTED_VALUE"""),"J1208F")</f>
        <v>J1208F</v>
      </c>
      <c r="AE192" s="576">
        <f>IFERROR(__xludf.DUMMYFUNCTION("""COMPUTED_VALUE"""),6.0)</f>
        <v>6</v>
      </c>
      <c r="AF192" s="576">
        <f>IFERROR(__xludf.DUMMYFUNCTION("""COMPUTED_VALUE"""),14.0)</f>
        <v>14</v>
      </c>
      <c r="AG192" s="576" t="str">
        <f>IFERROR(__xludf.DUMMYFUNCTION("""COMPUTED_VALUE"""),"K1407R")</f>
        <v>K1407R</v>
      </c>
      <c r="AH192" s="576">
        <f>IFERROR(__xludf.DUMMYFUNCTION("""COMPUTED_VALUE"""),7.0)</f>
        <v>7</v>
      </c>
      <c r="AI192" s="576">
        <f>IFERROR(__xludf.DUMMYFUNCTION("""COMPUTED_VALUE"""),15.0)</f>
        <v>15</v>
      </c>
      <c r="AJ192" s="576" t="str">
        <f>IFERROR(__xludf.DUMMYFUNCTION("""COMPUTED_VALUE"""),"L1504F")</f>
        <v>L1504F</v>
      </c>
      <c r="AK192" s="576">
        <f>IFERROR(__xludf.DUMMYFUNCTION("""COMPUTED_VALUE"""),7.0)</f>
        <v>7</v>
      </c>
      <c r="AL192" s="576">
        <f>IFERROR(__xludf.DUMMYFUNCTION("""COMPUTED_VALUE"""),15.0)</f>
        <v>15</v>
      </c>
      <c r="AM192" s="576" t="str">
        <f>IFERROR(__xludf.DUMMYFUNCTION("""COMPUTED_VALUE"""),"M1504F")</f>
        <v>M1504F</v>
      </c>
      <c r="AN192" s="576">
        <f>IFERROR(__xludf.DUMMYFUNCTION("""COMPUTED_VALUE"""),8.0)</f>
        <v>8</v>
      </c>
      <c r="AO192" s="576">
        <f>IFERROR(__xludf.DUMMYFUNCTION("""COMPUTED_VALUE"""),15.0)</f>
        <v>15</v>
      </c>
      <c r="AP192" s="576" t="str">
        <f>IFERROR(__xludf.DUMMYFUNCTION("""COMPUTED_VALUE"""),"N1504F")</f>
        <v>N1504F</v>
      </c>
      <c r="AQ192" s="576"/>
      <c r="AR192" s="576"/>
      <c r="AS192" s="576"/>
      <c r="AT192" s="576"/>
      <c r="AU192" s="576"/>
      <c r="AV192" s="576"/>
      <c r="AW192" s="576"/>
      <c r="AX192" s="576"/>
      <c r="AY192" s="576"/>
      <c r="AZ192" s="576"/>
      <c r="BA192" s="576"/>
      <c r="BB192" s="576"/>
      <c r="BC192" s="576">
        <f>IFERROR(__xludf.DUMMYFUNCTION("""COMPUTED_VALUE"""),10.0)</f>
        <v>10</v>
      </c>
      <c r="BD192" s="576">
        <f>IFERROR(__xludf.DUMMYFUNCTION("""COMPUTED_VALUE"""),10.0)</f>
        <v>10</v>
      </c>
      <c r="BE192" s="576" t="str">
        <f>IFERROR(__xludf.DUMMYFUNCTION("""COMPUTED_VALUE"""),"S100102")</f>
        <v>S100102</v>
      </c>
    </row>
    <row r="193">
      <c r="A193" s="576">
        <f>IFERROR(__xludf.DUMMYFUNCTION("""COMPUTED_VALUE"""),1.0)</f>
        <v>1</v>
      </c>
      <c r="B193" s="576">
        <f>IFERROR(__xludf.DUMMYFUNCTION("""COMPUTED_VALUE"""),14.0)</f>
        <v>14</v>
      </c>
      <c r="C193" s="576" t="str">
        <f>IFERROR(__xludf.DUMMYFUNCTION("""COMPUTED_VALUE"""),"A1408F")</f>
        <v>A1408F</v>
      </c>
      <c r="D193" s="576">
        <f>IFERROR(__xludf.DUMMYFUNCTION("""COMPUTED_VALUE"""),1.0)</f>
        <v>1</v>
      </c>
      <c r="E193" s="576">
        <f>IFERROR(__xludf.DUMMYFUNCTION("""COMPUTED_VALUE"""),14.0)</f>
        <v>14</v>
      </c>
      <c r="F193" s="576" t="str">
        <f>IFERROR(__xludf.DUMMYFUNCTION("""COMPUTED_VALUE"""),"B1401R")</f>
        <v>B1401R</v>
      </c>
      <c r="G193" s="576">
        <f>IFERROR(__xludf.DUMMYFUNCTION("""COMPUTED_VALUE"""),2.0)</f>
        <v>2</v>
      </c>
      <c r="H193" s="576">
        <f>IFERROR(__xludf.DUMMYFUNCTION("""COMPUTED_VALUE"""),12.0)</f>
        <v>12</v>
      </c>
      <c r="I193" s="576" t="str">
        <f>IFERROR(__xludf.DUMMYFUNCTION("""COMPUTED_VALUE"""),"C1208R")</f>
        <v>C1208R</v>
      </c>
      <c r="J193" s="576">
        <f>IFERROR(__xludf.DUMMYFUNCTION("""COMPUTED_VALUE"""),2.0)</f>
        <v>2</v>
      </c>
      <c r="K193" s="576">
        <f>IFERROR(__xludf.DUMMYFUNCTION("""COMPUTED_VALUE"""),13.0)</f>
        <v>13</v>
      </c>
      <c r="L193" s="576" t="str">
        <f>IFERROR(__xludf.DUMMYFUNCTION("""COMPUTED_VALUE"""),"D1308R")</f>
        <v>D1308R</v>
      </c>
      <c r="M193" s="576">
        <f>IFERROR(__xludf.DUMMYFUNCTION("""COMPUTED_VALUE"""),3.0)</f>
        <v>3</v>
      </c>
      <c r="N193" s="576">
        <f>IFERROR(__xludf.DUMMYFUNCTION("""COMPUTED_VALUE"""),12.0)</f>
        <v>12</v>
      </c>
      <c r="O193" s="576" t="str">
        <f>IFERROR(__xludf.DUMMYFUNCTION("""COMPUTED_VALUE"""),"E1208R")</f>
        <v>E1208R</v>
      </c>
      <c r="P193" s="576">
        <f>IFERROR(__xludf.DUMMYFUNCTION("""COMPUTED_VALUE"""),3.0)</f>
        <v>3</v>
      </c>
      <c r="Q193" s="576">
        <f>IFERROR(__xludf.DUMMYFUNCTION("""COMPUTED_VALUE"""),15.0)</f>
        <v>15</v>
      </c>
      <c r="R193" s="576" t="str">
        <f>IFERROR(__xludf.DUMMYFUNCTION("""COMPUTED_VALUE"""),"F1504R")</f>
        <v>F1504R</v>
      </c>
      <c r="S193" s="576">
        <f>IFERROR(__xludf.DUMMYFUNCTION("""COMPUTED_VALUE"""),4.0)</f>
        <v>4</v>
      </c>
      <c r="T193" s="576">
        <f>IFERROR(__xludf.DUMMYFUNCTION("""COMPUTED_VALUE"""),14.0)</f>
        <v>14</v>
      </c>
      <c r="U193" s="576" t="str">
        <f>IFERROR(__xludf.DUMMYFUNCTION("""COMPUTED_VALUE"""),"G1408R")</f>
        <v>G1408R</v>
      </c>
      <c r="V193" s="576">
        <f>IFERROR(__xludf.DUMMYFUNCTION("""COMPUTED_VALUE"""),4.0)</f>
        <v>4</v>
      </c>
      <c r="W193" s="576">
        <f>IFERROR(__xludf.DUMMYFUNCTION("""COMPUTED_VALUE"""),15.0)</f>
        <v>15</v>
      </c>
      <c r="X193" s="576" t="str">
        <f>IFERROR(__xludf.DUMMYFUNCTION("""COMPUTED_VALUE"""),"H1504R")</f>
        <v>H1504R</v>
      </c>
      <c r="Y193" s="576">
        <f>IFERROR(__xludf.DUMMYFUNCTION("""COMPUTED_VALUE"""),5.0)</f>
        <v>5</v>
      </c>
      <c r="Z193" s="576">
        <f>IFERROR(__xludf.DUMMYFUNCTION("""COMPUTED_VALUE"""),13.0)</f>
        <v>13</v>
      </c>
      <c r="AA193" s="576" t="str">
        <f>IFERROR(__xludf.DUMMYFUNCTION("""COMPUTED_VALUE"""),"I1308R")</f>
        <v>I1308R</v>
      </c>
      <c r="AB193" s="576">
        <f>IFERROR(__xludf.DUMMYFUNCTION("""COMPUTED_VALUE"""),6.0)</f>
        <v>6</v>
      </c>
      <c r="AC193" s="576">
        <f>IFERROR(__xludf.DUMMYFUNCTION("""COMPUTED_VALUE"""),12.0)</f>
        <v>12</v>
      </c>
      <c r="AD193" s="576" t="str">
        <f>IFERROR(__xludf.DUMMYFUNCTION("""COMPUTED_VALUE"""),"J1208R")</f>
        <v>J1208R</v>
      </c>
      <c r="AE193" s="576">
        <f>IFERROR(__xludf.DUMMYFUNCTION("""COMPUTED_VALUE"""),6.0)</f>
        <v>6</v>
      </c>
      <c r="AF193" s="576">
        <f>IFERROR(__xludf.DUMMYFUNCTION("""COMPUTED_VALUE"""),14.0)</f>
        <v>14</v>
      </c>
      <c r="AG193" s="576" t="str">
        <f>IFERROR(__xludf.DUMMYFUNCTION("""COMPUTED_VALUE"""),"K1408R")</f>
        <v>K1408R</v>
      </c>
      <c r="AH193" s="576">
        <f>IFERROR(__xludf.DUMMYFUNCTION("""COMPUTED_VALUE"""),7.0)</f>
        <v>7</v>
      </c>
      <c r="AI193" s="576">
        <f>IFERROR(__xludf.DUMMYFUNCTION("""COMPUTED_VALUE"""),15.0)</f>
        <v>15</v>
      </c>
      <c r="AJ193" s="576" t="str">
        <f>IFERROR(__xludf.DUMMYFUNCTION("""COMPUTED_VALUE"""),"L1504R")</f>
        <v>L1504R</v>
      </c>
      <c r="AK193" s="576">
        <f>IFERROR(__xludf.DUMMYFUNCTION("""COMPUTED_VALUE"""),7.0)</f>
        <v>7</v>
      </c>
      <c r="AL193" s="576">
        <f>IFERROR(__xludf.DUMMYFUNCTION("""COMPUTED_VALUE"""),15.0)</f>
        <v>15</v>
      </c>
      <c r="AM193" s="576" t="str">
        <f>IFERROR(__xludf.DUMMYFUNCTION("""COMPUTED_VALUE"""),"M1504R")</f>
        <v>M1504R</v>
      </c>
      <c r="AN193" s="576">
        <f>IFERROR(__xludf.DUMMYFUNCTION("""COMPUTED_VALUE"""),8.0)</f>
        <v>8</v>
      </c>
      <c r="AO193" s="576">
        <f>IFERROR(__xludf.DUMMYFUNCTION("""COMPUTED_VALUE"""),15.0)</f>
        <v>15</v>
      </c>
      <c r="AP193" s="576" t="str">
        <f>IFERROR(__xludf.DUMMYFUNCTION("""COMPUTED_VALUE"""),"N1504R")</f>
        <v>N1504R</v>
      </c>
      <c r="AQ193" s="576"/>
      <c r="AR193" s="576"/>
      <c r="AS193" s="576"/>
      <c r="AT193" s="576"/>
      <c r="AU193" s="576"/>
      <c r="AV193" s="576"/>
      <c r="AW193" s="576"/>
      <c r="AX193" s="576"/>
      <c r="AY193" s="576"/>
      <c r="AZ193" s="576"/>
      <c r="BA193" s="576"/>
      <c r="BB193" s="576"/>
      <c r="BC193" s="576">
        <f>IFERROR(__xludf.DUMMYFUNCTION("""COMPUTED_VALUE"""),10.0)</f>
        <v>10</v>
      </c>
      <c r="BD193" s="576">
        <f>IFERROR(__xludf.DUMMYFUNCTION("""COMPUTED_VALUE"""),10.0)</f>
        <v>10</v>
      </c>
      <c r="BE193" s="576" t="str">
        <f>IFERROR(__xludf.DUMMYFUNCTION("""COMPUTED_VALUE"""),"S100103")</f>
        <v>S100103</v>
      </c>
    </row>
    <row r="194">
      <c r="A194" s="576">
        <f>IFERROR(__xludf.DUMMYFUNCTION("""COMPUTED_VALUE"""),1.0)</f>
        <v>1</v>
      </c>
      <c r="B194" s="576">
        <f>IFERROR(__xludf.DUMMYFUNCTION("""COMPUTED_VALUE"""),15.0)</f>
        <v>15</v>
      </c>
      <c r="C194" s="576" t="str">
        <f>IFERROR(__xludf.DUMMYFUNCTION("""COMPUTED_VALUE"""),"A1501F")</f>
        <v>A1501F</v>
      </c>
      <c r="D194" s="576">
        <f>IFERROR(__xludf.DUMMYFUNCTION("""COMPUTED_VALUE"""),1.0)</f>
        <v>1</v>
      </c>
      <c r="E194" s="576">
        <f>IFERROR(__xludf.DUMMYFUNCTION("""COMPUTED_VALUE"""),14.0)</f>
        <v>14</v>
      </c>
      <c r="F194" s="576" t="str">
        <f>IFERROR(__xludf.DUMMYFUNCTION("""COMPUTED_VALUE"""),"B1402F")</f>
        <v>B1402F</v>
      </c>
      <c r="G194" s="576">
        <f>IFERROR(__xludf.DUMMYFUNCTION("""COMPUTED_VALUE"""),2.0)</f>
        <v>2</v>
      </c>
      <c r="H194" s="576">
        <f>IFERROR(__xludf.DUMMYFUNCTION("""COMPUTED_VALUE"""),13.0)</f>
        <v>13</v>
      </c>
      <c r="I194" s="576" t="str">
        <f>IFERROR(__xludf.DUMMYFUNCTION("""COMPUTED_VALUE"""),"C1301F")</f>
        <v>C1301F</v>
      </c>
      <c r="J194" s="576">
        <f>IFERROR(__xludf.DUMMYFUNCTION("""COMPUTED_VALUE"""),2.0)</f>
        <v>2</v>
      </c>
      <c r="K194" s="576">
        <f>IFERROR(__xludf.DUMMYFUNCTION("""COMPUTED_VALUE"""),14.0)</f>
        <v>14</v>
      </c>
      <c r="L194" s="576" t="str">
        <f>IFERROR(__xludf.DUMMYFUNCTION("""COMPUTED_VALUE"""),"D1401F")</f>
        <v>D1401F</v>
      </c>
      <c r="M194" s="576">
        <f>IFERROR(__xludf.DUMMYFUNCTION("""COMPUTED_VALUE"""),3.0)</f>
        <v>3</v>
      </c>
      <c r="N194" s="576">
        <f>IFERROR(__xludf.DUMMYFUNCTION("""COMPUTED_VALUE"""),13.0)</f>
        <v>13</v>
      </c>
      <c r="O194" s="576" t="str">
        <f>IFERROR(__xludf.DUMMYFUNCTION("""COMPUTED_VALUE"""),"E1301F")</f>
        <v>E1301F</v>
      </c>
      <c r="P194" s="576">
        <f>IFERROR(__xludf.DUMMYFUNCTION("""COMPUTED_VALUE"""),3.0)</f>
        <v>3</v>
      </c>
      <c r="Q194" s="576">
        <f>IFERROR(__xludf.DUMMYFUNCTION("""COMPUTED_VALUE"""),15.0)</f>
        <v>15</v>
      </c>
      <c r="R194" s="576" t="str">
        <f>IFERROR(__xludf.DUMMYFUNCTION("""COMPUTED_VALUE"""),"F1505F")</f>
        <v>F1505F</v>
      </c>
      <c r="S194" s="576">
        <f>IFERROR(__xludf.DUMMYFUNCTION("""COMPUTED_VALUE"""),4.0)</f>
        <v>4</v>
      </c>
      <c r="T194" s="576">
        <f>IFERROR(__xludf.DUMMYFUNCTION("""COMPUTED_VALUE"""),15.0)</f>
        <v>15</v>
      </c>
      <c r="U194" s="576" t="str">
        <f>IFERROR(__xludf.DUMMYFUNCTION("""COMPUTED_VALUE"""),"G1501F")</f>
        <v>G1501F</v>
      </c>
      <c r="V194" s="576">
        <f>IFERROR(__xludf.DUMMYFUNCTION("""COMPUTED_VALUE"""),4.0)</f>
        <v>4</v>
      </c>
      <c r="W194" s="576">
        <f>IFERROR(__xludf.DUMMYFUNCTION("""COMPUTED_VALUE"""),15.0)</f>
        <v>15</v>
      </c>
      <c r="X194" s="576" t="str">
        <f>IFERROR(__xludf.DUMMYFUNCTION("""COMPUTED_VALUE"""),"H1505F")</f>
        <v>H1505F</v>
      </c>
      <c r="Y194" s="576">
        <f>IFERROR(__xludf.DUMMYFUNCTION("""COMPUTED_VALUE"""),5.0)</f>
        <v>5</v>
      </c>
      <c r="Z194" s="576">
        <f>IFERROR(__xludf.DUMMYFUNCTION("""COMPUTED_VALUE"""),14.0)</f>
        <v>14</v>
      </c>
      <c r="AA194" s="576" t="str">
        <f>IFERROR(__xludf.DUMMYFUNCTION("""COMPUTED_VALUE"""),"I1401F")</f>
        <v>I1401F</v>
      </c>
      <c r="AB194" s="576">
        <f>IFERROR(__xludf.DUMMYFUNCTION("""COMPUTED_VALUE"""),6.0)</f>
        <v>6</v>
      </c>
      <c r="AC194" s="576">
        <f>IFERROR(__xludf.DUMMYFUNCTION("""COMPUTED_VALUE"""),13.0)</f>
        <v>13</v>
      </c>
      <c r="AD194" s="576" t="str">
        <f>IFERROR(__xludf.DUMMYFUNCTION("""COMPUTED_VALUE"""),"J1301F")</f>
        <v>J1301F</v>
      </c>
      <c r="AE194" s="576">
        <f>IFERROR(__xludf.DUMMYFUNCTION("""COMPUTED_VALUE"""),6.0)</f>
        <v>6</v>
      </c>
      <c r="AF194" s="576">
        <f>IFERROR(__xludf.DUMMYFUNCTION("""COMPUTED_VALUE"""),15.0)</f>
        <v>15</v>
      </c>
      <c r="AG194" s="576" t="str">
        <f>IFERROR(__xludf.DUMMYFUNCTION("""COMPUTED_VALUE"""),"K1501F")</f>
        <v>K1501F</v>
      </c>
      <c r="AH194" s="576">
        <f>IFERROR(__xludf.DUMMYFUNCTION("""COMPUTED_VALUE"""),7.0)</f>
        <v>7</v>
      </c>
      <c r="AI194" s="576">
        <f>IFERROR(__xludf.DUMMYFUNCTION("""COMPUTED_VALUE"""),15.0)</f>
        <v>15</v>
      </c>
      <c r="AJ194" s="576" t="str">
        <f>IFERROR(__xludf.DUMMYFUNCTION("""COMPUTED_VALUE"""),"L1505F")</f>
        <v>L1505F</v>
      </c>
      <c r="AK194" s="576">
        <f>IFERROR(__xludf.DUMMYFUNCTION("""COMPUTED_VALUE"""),7.0)</f>
        <v>7</v>
      </c>
      <c r="AL194" s="576">
        <f>IFERROR(__xludf.DUMMYFUNCTION("""COMPUTED_VALUE"""),15.0)</f>
        <v>15</v>
      </c>
      <c r="AM194" s="576" t="str">
        <f>IFERROR(__xludf.DUMMYFUNCTION("""COMPUTED_VALUE"""),"M1505F")</f>
        <v>M1505F</v>
      </c>
      <c r="AN194" s="576">
        <f>IFERROR(__xludf.DUMMYFUNCTION("""COMPUTED_VALUE"""),8.0)</f>
        <v>8</v>
      </c>
      <c r="AO194" s="576">
        <f>IFERROR(__xludf.DUMMYFUNCTION("""COMPUTED_VALUE"""),15.0)</f>
        <v>15</v>
      </c>
      <c r="AP194" s="576" t="str">
        <f>IFERROR(__xludf.DUMMYFUNCTION("""COMPUTED_VALUE"""),"N1505F")</f>
        <v>N1505F</v>
      </c>
      <c r="AQ194" s="576"/>
      <c r="AR194" s="576"/>
      <c r="AS194" s="576"/>
      <c r="AT194" s="576"/>
      <c r="AU194" s="576"/>
      <c r="AV194" s="576"/>
      <c r="AW194" s="576"/>
      <c r="AX194" s="576"/>
      <c r="AY194" s="576"/>
      <c r="AZ194" s="576"/>
      <c r="BA194" s="576"/>
      <c r="BB194" s="576"/>
      <c r="BC194" s="576">
        <f>IFERROR(__xludf.DUMMYFUNCTION("""COMPUTED_VALUE"""),10.0)</f>
        <v>10</v>
      </c>
      <c r="BD194" s="576">
        <f>IFERROR(__xludf.DUMMYFUNCTION("""COMPUTED_VALUE"""),10.0)</f>
        <v>10</v>
      </c>
      <c r="BE194" s="576" t="str">
        <f>IFERROR(__xludf.DUMMYFUNCTION("""COMPUTED_VALUE"""),"S100104")</f>
        <v>S100104</v>
      </c>
    </row>
    <row r="195">
      <c r="A195" s="576">
        <f>IFERROR(__xludf.DUMMYFUNCTION("""COMPUTED_VALUE"""),1.0)</f>
        <v>1</v>
      </c>
      <c r="B195" s="576">
        <f>IFERROR(__xludf.DUMMYFUNCTION("""COMPUTED_VALUE"""),15.0)</f>
        <v>15</v>
      </c>
      <c r="C195" s="576" t="str">
        <f>IFERROR(__xludf.DUMMYFUNCTION("""COMPUTED_VALUE"""),"A1501R")</f>
        <v>A1501R</v>
      </c>
      <c r="D195" s="576">
        <f>IFERROR(__xludf.DUMMYFUNCTION("""COMPUTED_VALUE"""),1.0)</f>
        <v>1</v>
      </c>
      <c r="E195" s="576">
        <f>IFERROR(__xludf.DUMMYFUNCTION("""COMPUTED_VALUE"""),14.0)</f>
        <v>14</v>
      </c>
      <c r="F195" s="576" t="str">
        <f>IFERROR(__xludf.DUMMYFUNCTION("""COMPUTED_VALUE"""),"B1402R")</f>
        <v>B1402R</v>
      </c>
      <c r="G195" s="576">
        <f>IFERROR(__xludf.DUMMYFUNCTION("""COMPUTED_VALUE"""),2.0)</f>
        <v>2</v>
      </c>
      <c r="H195" s="576">
        <f>IFERROR(__xludf.DUMMYFUNCTION("""COMPUTED_VALUE"""),13.0)</f>
        <v>13</v>
      </c>
      <c r="I195" s="576" t="str">
        <f>IFERROR(__xludf.DUMMYFUNCTION("""COMPUTED_VALUE"""),"C1301R")</f>
        <v>C1301R</v>
      </c>
      <c r="J195" s="576">
        <f>IFERROR(__xludf.DUMMYFUNCTION("""COMPUTED_VALUE"""),2.0)</f>
        <v>2</v>
      </c>
      <c r="K195" s="576">
        <f>IFERROR(__xludf.DUMMYFUNCTION("""COMPUTED_VALUE"""),14.0)</f>
        <v>14</v>
      </c>
      <c r="L195" s="576" t="str">
        <f>IFERROR(__xludf.DUMMYFUNCTION("""COMPUTED_VALUE"""),"D1401R")</f>
        <v>D1401R</v>
      </c>
      <c r="M195" s="576">
        <f>IFERROR(__xludf.DUMMYFUNCTION("""COMPUTED_VALUE"""),3.0)</f>
        <v>3</v>
      </c>
      <c r="N195" s="576">
        <f>IFERROR(__xludf.DUMMYFUNCTION("""COMPUTED_VALUE"""),13.0)</f>
        <v>13</v>
      </c>
      <c r="O195" s="576" t="str">
        <f>IFERROR(__xludf.DUMMYFUNCTION("""COMPUTED_VALUE"""),"E1301R")</f>
        <v>E1301R</v>
      </c>
      <c r="P195" s="576">
        <f>IFERROR(__xludf.DUMMYFUNCTION("""COMPUTED_VALUE"""),3.0)</f>
        <v>3</v>
      </c>
      <c r="Q195" s="576">
        <f>IFERROR(__xludf.DUMMYFUNCTION("""COMPUTED_VALUE"""),15.0)</f>
        <v>15</v>
      </c>
      <c r="R195" s="576" t="str">
        <f>IFERROR(__xludf.DUMMYFUNCTION("""COMPUTED_VALUE"""),"F1505R")</f>
        <v>F1505R</v>
      </c>
      <c r="S195" s="576">
        <f>IFERROR(__xludf.DUMMYFUNCTION("""COMPUTED_VALUE"""),4.0)</f>
        <v>4</v>
      </c>
      <c r="T195" s="576">
        <f>IFERROR(__xludf.DUMMYFUNCTION("""COMPUTED_VALUE"""),15.0)</f>
        <v>15</v>
      </c>
      <c r="U195" s="576" t="str">
        <f>IFERROR(__xludf.DUMMYFUNCTION("""COMPUTED_VALUE"""),"G1501R")</f>
        <v>G1501R</v>
      </c>
      <c r="V195" s="576">
        <f>IFERROR(__xludf.DUMMYFUNCTION("""COMPUTED_VALUE"""),4.0)</f>
        <v>4</v>
      </c>
      <c r="W195" s="576">
        <f>IFERROR(__xludf.DUMMYFUNCTION("""COMPUTED_VALUE"""),15.0)</f>
        <v>15</v>
      </c>
      <c r="X195" s="576" t="str">
        <f>IFERROR(__xludf.DUMMYFUNCTION("""COMPUTED_VALUE"""),"H1505R")</f>
        <v>H1505R</v>
      </c>
      <c r="Y195" s="576">
        <f>IFERROR(__xludf.DUMMYFUNCTION("""COMPUTED_VALUE"""),5.0)</f>
        <v>5</v>
      </c>
      <c r="Z195" s="576">
        <f>IFERROR(__xludf.DUMMYFUNCTION("""COMPUTED_VALUE"""),14.0)</f>
        <v>14</v>
      </c>
      <c r="AA195" s="576" t="str">
        <f>IFERROR(__xludf.DUMMYFUNCTION("""COMPUTED_VALUE"""),"I1401R")</f>
        <v>I1401R</v>
      </c>
      <c r="AB195" s="576">
        <f>IFERROR(__xludf.DUMMYFUNCTION("""COMPUTED_VALUE"""),6.0)</f>
        <v>6</v>
      </c>
      <c r="AC195" s="576">
        <f>IFERROR(__xludf.DUMMYFUNCTION("""COMPUTED_VALUE"""),13.0)</f>
        <v>13</v>
      </c>
      <c r="AD195" s="576" t="str">
        <f>IFERROR(__xludf.DUMMYFUNCTION("""COMPUTED_VALUE"""),"J1301R")</f>
        <v>J1301R</v>
      </c>
      <c r="AE195" s="576">
        <f>IFERROR(__xludf.DUMMYFUNCTION("""COMPUTED_VALUE"""),6.0)</f>
        <v>6</v>
      </c>
      <c r="AF195" s="576">
        <f>IFERROR(__xludf.DUMMYFUNCTION("""COMPUTED_VALUE"""),15.0)</f>
        <v>15</v>
      </c>
      <c r="AG195" s="576" t="str">
        <f>IFERROR(__xludf.DUMMYFUNCTION("""COMPUTED_VALUE"""),"K1501R")</f>
        <v>K1501R</v>
      </c>
      <c r="AH195" s="576">
        <f>IFERROR(__xludf.DUMMYFUNCTION("""COMPUTED_VALUE"""),7.0)</f>
        <v>7</v>
      </c>
      <c r="AI195" s="576">
        <f>IFERROR(__xludf.DUMMYFUNCTION("""COMPUTED_VALUE"""),15.0)</f>
        <v>15</v>
      </c>
      <c r="AJ195" s="576" t="str">
        <f>IFERROR(__xludf.DUMMYFUNCTION("""COMPUTED_VALUE"""),"L1505R")</f>
        <v>L1505R</v>
      </c>
      <c r="AK195" s="576">
        <f>IFERROR(__xludf.DUMMYFUNCTION("""COMPUTED_VALUE"""),7.0)</f>
        <v>7</v>
      </c>
      <c r="AL195" s="576">
        <f>IFERROR(__xludf.DUMMYFUNCTION("""COMPUTED_VALUE"""),15.0)</f>
        <v>15</v>
      </c>
      <c r="AM195" s="576" t="str">
        <f>IFERROR(__xludf.DUMMYFUNCTION("""COMPUTED_VALUE"""),"M1505R")</f>
        <v>M1505R</v>
      </c>
      <c r="AN195" s="576">
        <f>IFERROR(__xludf.DUMMYFUNCTION("""COMPUTED_VALUE"""),8.0)</f>
        <v>8</v>
      </c>
      <c r="AO195" s="576">
        <f>IFERROR(__xludf.DUMMYFUNCTION("""COMPUTED_VALUE"""),15.0)</f>
        <v>15</v>
      </c>
      <c r="AP195" s="576" t="str">
        <f>IFERROR(__xludf.DUMMYFUNCTION("""COMPUTED_VALUE"""),"N1505R")</f>
        <v>N1505R</v>
      </c>
      <c r="AQ195" s="576"/>
      <c r="AR195" s="576"/>
      <c r="AS195" s="576"/>
      <c r="AT195" s="576"/>
      <c r="AU195" s="576"/>
      <c r="AV195" s="576"/>
      <c r="AW195" s="576"/>
      <c r="AX195" s="576"/>
      <c r="AY195" s="576"/>
      <c r="AZ195" s="576"/>
      <c r="BA195" s="576"/>
      <c r="BB195" s="576"/>
      <c r="BC195" s="576">
        <f>IFERROR(__xludf.DUMMYFUNCTION("""COMPUTED_VALUE"""),10.0)</f>
        <v>10</v>
      </c>
      <c r="BD195" s="576">
        <f>IFERROR(__xludf.DUMMYFUNCTION("""COMPUTED_VALUE"""),10.0)</f>
        <v>10</v>
      </c>
      <c r="BE195" s="576" t="str">
        <f>IFERROR(__xludf.DUMMYFUNCTION("""COMPUTED_VALUE"""),"S100105")</f>
        <v>S100105</v>
      </c>
    </row>
    <row r="196">
      <c r="A196" s="576">
        <f>IFERROR(__xludf.DUMMYFUNCTION("""COMPUTED_VALUE"""),1.0)</f>
        <v>1</v>
      </c>
      <c r="B196" s="576">
        <f>IFERROR(__xludf.DUMMYFUNCTION("""COMPUTED_VALUE"""),15.0)</f>
        <v>15</v>
      </c>
      <c r="C196" s="576" t="str">
        <f>IFERROR(__xludf.DUMMYFUNCTION("""COMPUTED_VALUE"""),"A1502F")</f>
        <v>A1502F</v>
      </c>
      <c r="D196" s="576">
        <f>IFERROR(__xludf.DUMMYFUNCTION("""COMPUTED_VALUE"""),1.0)</f>
        <v>1</v>
      </c>
      <c r="E196" s="576">
        <f>IFERROR(__xludf.DUMMYFUNCTION("""COMPUTED_VALUE"""),14.0)</f>
        <v>14</v>
      </c>
      <c r="F196" s="576" t="str">
        <f>IFERROR(__xludf.DUMMYFUNCTION("""COMPUTED_VALUE"""),"B1403F")</f>
        <v>B1403F</v>
      </c>
      <c r="G196" s="576">
        <f>IFERROR(__xludf.DUMMYFUNCTION("""COMPUTED_VALUE"""),2.0)</f>
        <v>2</v>
      </c>
      <c r="H196" s="576">
        <f>IFERROR(__xludf.DUMMYFUNCTION("""COMPUTED_VALUE"""),13.0)</f>
        <v>13</v>
      </c>
      <c r="I196" s="576" t="str">
        <f>IFERROR(__xludf.DUMMYFUNCTION("""COMPUTED_VALUE"""),"C1302F")</f>
        <v>C1302F</v>
      </c>
      <c r="J196" s="576">
        <f>IFERROR(__xludf.DUMMYFUNCTION("""COMPUTED_VALUE"""),2.0)</f>
        <v>2</v>
      </c>
      <c r="K196" s="576">
        <f>IFERROR(__xludf.DUMMYFUNCTION("""COMPUTED_VALUE"""),14.0)</f>
        <v>14</v>
      </c>
      <c r="L196" s="576" t="str">
        <f>IFERROR(__xludf.DUMMYFUNCTION("""COMPUTED_VALUE"""),"D1402F")</f>
        <v>D1402F</v>
      </c>
      <c r="M196" s="576">
        <f>IFERROR(__xludf.DUMMYFUNCTION("""COMPUTED_VALUE"""),3.0)</f>
        <v>3</v>
      </c>
      <c r="N196" s="576">
        <f>IFERROR(__xludf.DUMMYFUNCTION("""COMPUTED_VALUE"""),13.0)</f>
        <v>13</v>
      </c>
      <c r="O196" s="576" t="str">
        <f>IFERROR(__xludf.DUMMYFUNCTION("""COMPUTED_VALUE"""),"E1302F")</f>
        <v>E1302F</v>
      </c>
      <c r="P196" s="576">
        <f>IFERROR(__xludf.DUMMYFUNCTION("""COMPUTED_VALUE"""),3.0)</f>
        <v>3</v>
      </c>
      <c r="Q196" s="576">
        <f>IFERROR(__xludf.DUMMYFUNCTION("""COMPUTED_VALUE"""),15.0)</f>
        <v>15</v>
      </c>
      <c r="R196" s="576" t="str">
        <f>IFERROR(__xludf.DUMMYFUNCTION("""COMPUTED_VALUE"""),"F1506F")</f>
        <v>F1506F</v>
      </c>
      <c r="S196" s="576">
        <f>IFERROR(__xludf.DUMMYFUNCTION("""COMPUTED_VALUE"""),4.0)</f>
        <v>4</v>
      </c>
      <c r="T196" s="576">
        <f>IFERROR(__xludf.DUMMYFUNCTION("""COMPUTED_VALUE"""),15.0)</f>
        <v>15</v>
      </c>
      <c r="U196" s="576" t="str">
        <f>IFERROR(__xludf.DUMMYFUNCTION("""COMPUTED_VALUE"""),"G1502F")</f>
        <v>G1502F</v>
      </c>
      <c r="V196" s="576">
        <f>IFERROR(__xludf.DUMMYFUNCTION("""COMPUTED_VALUE"""),4.0)</f>
        <v>4</v>
      </c>
      <c r="W196" s="576">
        <f>IFERROR(__xludf.DUMMYFUNCTION("""COMPUTED_VALUE"""),15.0)</f>
        <v>15</v>
      </c>
      <c r="X196" s="576" t="str">
        <f>IFERROR(__xludf.DUMMYFUNCTION("""COMPUTED_VALUE"""),"H1506F")</f>
        <v>H1506F</v>
      </c>
      <c r="Y196" s="576">
        <f>IFERROR(__xludf.DUMMYFUNCTION("""COMPUTED_VALUE"""),5.0)</f>
        <v>5</v>
      </c>
      <c r="Z196" s="576">
        <f>IFERROR(__xludf.DUMMYFUNCTION("""COMPUTED_VALUE"""),14.0)</f>
        <v>14</v>
      </c>
      <c r="AA196" s="576" t="str">
        <f>IFERROR(__xludf.DUMMYFUNCTION("""COMPUTED_VALUE"""),"I1402F")</f>
        <v>I1402F</v>
      </c>
      <c r="AB196" s="576">
        <f>IFERROR(__xludf.DUMMYFUNCTION("""COMPUTED_VALUE"""),6.0)</f>
        <v>6</v>
      </c>
      <c r="AC196" s="576">
        <f>IFERROR(__xludf.DUMMYFUNCTION("""COMPUTED_VALUE"""),13.0)</f>
        <v>13</v>
      </c>
      <c r="AD196" s="576" t="str">
        <f>IFERROR(__xludf.DUMMYFUNCTION("""COMPUTED_VALUE"""),"J1302F")</f>
        <v>J1302F</v>
      </c>
      <c r="AE196" s="576">
        <f>IFERROR(__xludf.DUMMYFUNCTION("""COMPUTED_VALUE"""),6.0)</f>
        <v>6</v>
      </c>
      <c r="AF196" s="576">
        <f>IFERROR(__xludf.DUMMYFUNCTION("""COMPUTED_VALUE"""),15.0)</f>
        <v>15</v>
      </c>
      <c r="AG196" s="576" t="str">
        <f>IFERROR(__xludf.DUMMYFUNCTION("""COMPUTED_VALUE"""),"K1502F")</f>
        <v>K1502F</v>
      </c>
      <c r="AH196" s="576">
        <f>IFERROR(__xludf.DUMMYFUNCTION("""COMPUTED_VALUE"""),7.0)</f>
        <v>7</v>
      </c>
      <c r="AI196" s="576">
        <f>IFERROR(__xludf.DUMMYFUNCTION("""COMPUTED_VALUE"""),15.0)</f>
        <v>15</v>
      </c>
      <c r="AJ196" s="576" t="str">
        <f>IFERROR(__xludf.DUMMYFUNCTION("""COMPUTED_VALUE"""),"L1506F")</f>
        <v>L1506F</v>
      </c>
      <c r="AK196" s="576">
        <f>IFERROR(__xludf.DUMMYFUNCTION("""COMPUTED_VALUE"""),7.0)</f>
        <v>7</v>
      </c>
      <c r="AL196" s="576">
        <f>IFERROR(__xludf.DUMMYFUNCTION("""COMPUTED_VALUE"""),15.0)</f>
        <v>15</v>
      </c>
      <c r="AM196" s="576" t="str">
        <f>IFERROR(__xludf.DUMMYFUNCTION("""COMPUTED_VALUE"""),"M1506F")</f>
        <v>M1506F</v>
      </c>
      <c r="AN196" s="576">
        <f>IFERROR(__xludf.DUMMYFUNCTION("""COMPUTED_VALUE"""),8.0)</f>
        <v>8</v>
      </c>
      <c r="AO196" s="576">
        <f>IFERROR(__xludf.DUMMYFUNCTION("""COMPUTED_VALUE"""),15.0)</f>
        <v>15</v>
      </c>
      <c r="AP196" s="576" t="str">
        <f>IFERROR(__xludf.DUMMYFUNCTION("""COMPUTED_VALUE"""),"N1506F")</f>
        <v>N1506F</v>
      </c>
      <c r="AQ196" s="576"/>
      <c r="AR196" s="576"/>
      <c r="AS196" s="576"/>
      <c r="AT196" s="576"/>
      <c r="AU196" s="576"/>
      <c r="AV196" s="576"/>
      <c r="AW196" s="576"/>
      <c r="AX196" s="576"/>
      <c r="AY196" s="576"/>
      <c r="AZ196" s="576"/>
      <c r="BA196" s="576"/>
      <c r="BB196" s="576"/>
      <c r="BC196" s="576">
        <f>IFERROR(__xludf.DUMMYFUNCTION("""COMPUTED_VALUE"""),10.0)</f>
        <v>10</v>
      </c>
      <c r="BD196" s="576">
        <f>IFERROR(__xludf.DUMMYFUNCTION("""COMPUTED_VALUE"""),10.0)</f>
        <v>10</v>
      </c>
      <c r="BE196" s="576" t="str">
        <f>IFERROR(__xludf.DUMMYFUNCTION("""COMPUTED_VALUE"""),"S100106")</f>
        <v>S100106</v>
      </c>
    </row>
    <row r="197">
      <c r="A197" s="576">
        <f>IFERROR(__xludf.DUMMYFUNCTION("""COMPUTED_VALUE"""),1.0)</f>
        <v>1</v>
      </c>
      <c r="B197" s="576">
        <f>IFERROR(__xludf.DUMMYFUNCTION("""COMPUTED_VALUE"""),15.0)</f>
        <v>15</v>
      </c>
      <c r="C197" s="576" t="str">
        <f>IFERROR(__xludf.DUMMYFUNCTION("""COMPUTED_VALUE"""),"A1502R")</f>
        <v>A1502R</v>
      </c>
      <c r="D197" s="576">
        <f>IFERROR(__xludf.DUMMYFUNCTION("""COMPUTED_VALUE"""),1.0)</f>
        <v>1</v>
      </c>
      <c r="E197" s="576">
        <f>IFERROR(__xludf.DUMMYFUNCTION("""COMPUTED_VALUE"""),14.0)</f>
        <v>14</v>
      </c>
      <c r="F197" s="576" t="str">
        <f>IFERROR(__xludf.DUMMYFUNCTION("""COMPUTED_VALUE"""),"B1403R")</f>
        <v>B1403R</v>
      </c>
      <c r="G197" s="576">
        <f>IFERROR(__xludf.DUMMYFUNCTION("""COMPUTED_VALUE"""),2.0)</f>
        <v>2</v>
      </c>
      <c r="H197" s="576">
        <f>IFERROR(__xludf.DUMMYFUNCTION("""COMPUTED_VALUE"""),13.0)</f>
        <v>13</v>
      </c>
      <c r="I197" s="576" t="str">
        <f>IFERROR(__xludf.DUMMYFUNCTION("""COMPUTED_VALUE"""),"C1302R")</f>
        <v>C1302R</v>
      </c>
      <c r="J197" s="576">
        <f>IFERROR(__xludf.DUMMYFUNCTION("""COMPUTED_VALUE"""),2.0)</f>
        <v>2</v>
      </c>
      <c r="K197" s="576">
        <f>IFERROR(__xludf.DUMMYFUNCTION("""COMPUTED_VALUE"""),14.0)</f>
        <v>14</v>
      </c>
      <c r="L197" s="576" t="str">
        <f>IFERROR(__xludf.DUMMYFUNCTION("""COMPUTED_VALUE"""),"D1402R")</f>
        <v>D1402R</v>
      </c>
      <c r="M197" s="576">
        <f>IFERROR(__xludf.DUMMYFUNCTION("""COMPUTED_VALUE"""),3.0)</f>
        <v>3</v>
      </c>
      <c r="N197" s="576">
        <f>IFERROR(__xludf.DUMMYFUNCTION("""COMPUTED_VALUE"""),13.0)</f>
        <v>13</v>
      </c>
      <c r="O197" s="576" t="str">
        <f>IFERROR(__xludf.DUMMYFUNCTION("""COMPUTED_VALUE"""),"E1302R")</f>
        <v>E1302R</v>
      </c>
      <c r="P197" s="576">
        <f>IFERROR(__xludf.DUMMYFUNCTION("""COMPUTED_VALUE"""),3.0)</f>
        <v>3</v>
      </c>
      <c r="Q197" s="576">
        <f>IFERROR(__xludf.DUMMYFUNCTION("""COMPUTED_VALUE"""),15.0)</f>
        <v>15</v>
      </c>
      <c r="R197" s="576" t="str">
        <f>IFERROR(__xludf.DUMMYFUNCTION("""COMPUTED_VALUE"""),"F1506R")</f>
        <v>F1506R</v>
      </c>
      <c r="S197" s="576">
        <f>IFERROR(__xludf.DUMMYFUNCTION("""COMPUTED_VALUE"""),4.0)</f>
        <v>4</v>
      </c>
      <c r="T197" s="576">
        <f>IFERROR(__xludf.DUMMYFUNCTION("""COMPUTED_VALUE"""),15.0)</f>
        <v>15</v>
      </c>
      <c r="U197" s="576" t="str">
        <f>IFERROR(__xludf.DUMMYFUNCTION("""COMPUTED_VALUE"""),"G1502R")</f>
        <v>G1502R</v>
      </c>
      <c r="V197" s="576">
        <f>IFERROR(__xludf.DUMMYFUNCTION("""COMPUTED_VALUE"""),4.0)</f>
        <v>4</v>
      </c>
      <c r="W197" s="576">
        <f>IFERROR(__xludf.DUMMYFUNCTION("""COMPUTED_VALUE"""),15.0)</f>
        <v>15</v>
      </c>
      <c r="X197" s="576" t="str">
        <f>IFERROR(__xludf.DUMMYFUNCTION("""COMPUTED_VALUE"""),"H1506R")</f>
        <v>H1506R</v>
      </c>
      <c r="Y197" s="576">
        <f>IFERROR(__xludf.DUMMYFUNCTION("""COMPUTED_VALUE"""),5.0)</f>
        <v>5</v>
      </c>
      <c r="Z197" s="576">
        <f>IFERROR(__xludf.DUMMYFUNCTION("""COMPUTED_VALUE"""),14.0)</f>
        <v>14</v>
      </c>
      <c r="AA197" s="576" t="str">
        <f>IFERROR(__xludf.DUMMYFUNCTION("""COMPUTED_VALUE"""),"I1402R")</f>
        <v>I1402R</v>
      </c>
      <c r="AB197" s="576">
        <f>IFERROR(__xludf.DUMMYFUNCTION("""COMPUTED_VALUE"""),6.0)</f>
        <v>6</v>
      </c>
      <c r="AC197" s="576">
        <f>IFERROR(__xludf.DUMMYFUNCTION("""COMPUTED_VALUE"""),13.0)</f>
        <v>13</v>
      </c>
      <c r="AD197" s="576" t="str">
        <f>IFERROR(__xludf.DUMMYFUNCTION("""COMPUTED_VALUE"""),"J1302R")</f>
        <v>J1302R</v>
      </c>
      <c r="AE197" s="576">
        <f>IFERROR(__xludf.DUMMYFUNCTION("""COMPUTED_VALUE"""),6.0)</f>
        <v>6</v>
      </c>
      <c r="AF197" s="576">
        <f>IFERROR(__xludf.DUMMYFUNCTION("""COMPUTED_VALUE"""),15.0)</f>
        <v>15</v>
      </c>
      <c r="AG197" s="576" t="str">
        <f>IFERROR(__xludf.DUMMYFUNCTION("""COMPUTED_VALUE"""),"K1502R")</f>
        <v>K1502R</v>
      </c>
      <c r="AH197" s="576">
        <f>IFERROR(__xludf.DUMMYFUNCTION("""COMPUTED_VALUE"""),7.0)</f>
        <v>7</v>
      </c>
      <c r="AI197" s="576">
        <f>IFERROR(__xludf.DUMMYFUNCTION("""COMPUTED_VALUE"""),15.0)</f>
        <v>15</v>
      </c>
      <c r="AJ197" s="576" t="str">
        <f>IFERROR(__xludf.DUMMYFUNCTION("""COMPUTED_VALUE"""),"L1506R")</f>
        <v>L1506R</v>
      </c>
      <c r="AK197" s="576">
        <f>IFERROR(__xludf.DUMMYFUNCTION("""COMPUTED_VALUE"""),7.0)</f>
        <v>7</v>
      </c>
      <c r="AL197" s="576">
        <f>IFERROR(__xludf.DUMMYFUNCTION("""COMPUTED_VALUE"""),15.0)</f>
        <v>15</v>
      </c>
      <c r="AM197" s="576" t="str">
        <f>IFERROR(__xludf.DUMMYFUNCTION("""COMPUTED_VALUE"""),"M1506R")</f>
        <v>M1506R</v>
      </c>
      <c r="AN197" s="576">
        <f>IFERROR(__xludf.DUMMYFUNCTION("""COMPUTED_VALUE"""),8.0)</f>
        <v>8</v>
      </c>
      <c r="AO197" s="576">
        <f>IFERROR(__xludf.DUMMYFUNCTION("""COMPUTED_VALUE"""),15.0)</f>
        <v>15</v>
      </c>
      <c r="AP197" s="576" t="str">
        <f>IFERROR(__xludf.DUMMYFUNCTION("""COMPUTED_VALUE"""),"N1506R")</f>
        <v>N1506R</v>
      </c>
      <c r="AQ197" s="576"/>
      <c r="AR197" s="576"/>
      <c r="AS197" s="576"/>
      <c r="AT197" s="576"/>
      <c r="AU197" s="576"/>
      <c r="AV197" s="576"/>
      <c r="AW197" s="576"/>
      <c r="AX197" s="576"/>
      <c r="AY197" s="576"/>
      <c r="AZ197" s="576"/>
      <c r="BA197" s="576"/>
      <c r="BB197" s="576"/>
      <c r="BC197" s="576">
        <f>IFERROR(__xludf.DUMMYFUNCTION("""COMPUTED_VALUE"""),10.0)</f>
        <v>10</v>
      </c>
      <c r="BD197" s="576">
        <f>IFERROR(__xludf.DUMMYFUNCTION("""COMPUTED_VALUE"""),10.0)</f>
        <v>10</v>
      </c>
      <c r="BE197" s="576" t="str">
        <f>IFERROR(__xludf.DUMMYFUNCTION("""COMPUTED_VALUE"""),"S100107")</f>
        <v>S100107</v>
      </c>
    </row>
    <row r="198">
      <c r="A198" s="576">
        <f>IFERROR(__xludf.DUMMYFUNCTION("""COMPUTED_VALUE"""),1.0)</f>
        <v>1</v>
      </c>
      <c r="B198" s="576">
        <f>IFERROR(__xludf.DUMMYFUNCTION("""COMPUTED_VALUE"""),15.0)</f>
        <v>15</v>
      </c>
      <c r="C198" s="576" t="str">
        <f>IFERROR(__xludf.DUMMYFUNCTION("""COMPUTED_VALUE"""),"A1503F")</f>
        <v>A1503F</v>
      </c>
      <c r="D198" s="576">
        <f>IFERROR(__xludf.DUMMYFUNCTION("""COMPUTED_VALUE"""),1.0)</f>
        <v>1</v>
      </c>
      <c r="E198" s="576">
        <f>IFERROR(__xludf.DUMMYFUNCTION("""COMPUTED_VALUE"""),14.0)</f>
        <v>14</v>
      </c>
      <c r="F198" s="576" t="str">
        <f>IFERROR(__xludf.DUMMYFUNCTION("""COMPUTED_VALUE"""),"B1404F")</f>
        <v>B1404F</v>
      </c>
      <c r="G198" s="576">
        <f>IFERROR(__xludf.DUMMYFUNCTION("""COMPUTED_VALUE"""),2.0)</f>
        <v>2</v>
      </c>
      <c r="H198" s="576">
        <f>IFERROR(__xludf.DUMMYFUNCTION("""COMPUTED_VALUE"""),13.0)</f>
        <v>13</v>
      </c>
      <c r="I198" s="576" t="str">
        <f>IFERROR(__xludf.DUMMYFUNCTION("""COMPUTED_VALUE"""),"C1303F")</f>
        <v>C1303F</v>
      </c>
      <c r="J198" s="576">
        <f>IFERROR(__xludf.DUMMYFUNCTION("""COMPUTED_VALUE"""),2.0)</f>
        <v>2</v>
      </c>
      <c r="K198" s="576">
        <f>IFERROR(__xludf.DUMMYFUNCTION("""COMPUTED_VALUE"""),14.0)</f>
        <v>14</v>
      </c>
      <c r="L198" s="576" t="str">
        <f>IFERROR(__xludf.DUMMYFUNCTION("""COMPUTED_VALUE"""),"D1403F")</f>
        <v>D1403F</v>
      </c>
      <c r="M198" s="576">
        <f>IFERROR(__xludf.DUMMYFUNCTION("""COMPUTED_VALUE"""),3.0)</f>
        <v>3</v>
      </c>
      <c r="N198" s="576">
        <f>IFERROR(__xludf.DUMMYFUNCTION("""COMPUTED_VALUE"""),13.0)</f>
        <v>13</v>
      </c>
      <c r="O198" s="576" t="str">
        <f>IFERROR(__xludf.DUMMYFUNCTION("""COMPUTED_VALUE"""),"E1303F")</f>
        <v>E1303F</v>
      </c>
      <c r="P198" s="576">
        <f>IFERROR(__xludf.DUMMYFUNCTION("""COMPUTED_VALUE"""),3.0)</f>
        <v>3</v>
      </c>
      <c r="Q198" s="576">
        <f>IFERROR(__xludf.DUMMYFUNCTION("""COMPUTED_VALUE"""),15.0)</f>
        <v>15</v>
      </c>
      <c r="R198" s="576" t="str">
        <f>IFERROR(__xludf.DUMMYFUNCTION("""COMPUTED_VALUE"""),"F1507F")</f>
        <v>F1507F</v>
      </c>
      <c r="S198" s="576">
        <f>IFERROR(__xludf.DUMMYFUNCTION("""COMPUTED_VALUE"""),4.0)</f>
        <v>4</v>
      </c>
      <c r="T198" s="576">
        <f>IFERROR(__xludf.DUMMYFUNCTION("""COMPUTED_VALUE"""),15.0)</f>
        <v>15</v>
      </c>
      <c r="U198" s="576" t="str">
        <f>IFERROR(__xludf.DUMMYFUNCTION("""COMPUTED_VALUE"""),"G1503F")</f>
        <v>G1503F</v>
      </c>
      <c r="V198" s="576">
        <f>IFERROR(__xludf.DUMMYFUNCTION("""COMPUTED_VALUE"""),4.0)</f>
        <v>4</v>
      </c>
      <c r="W198" s="576">
        <f>IFERROR(__xludf.DUMMYFUNCTION("""COMPUTED_VALUE"""),15.0)</f>
        <v>15</v>
      </c>
      <c r="X198" s="576" t="str">
        <f>IFERROR(__xludf.DUMMYFUNCTION("""COMPUTED_VALUE"""),"H1507F")</f>
        <v>H1507F</v>
      </c>
      <c r="Y198" s="576">
        <f>IFERROR(__xludf.DUMMYFUNCTION("""COMPUTED_VALUE"""),5.0)</f>
        <v>5</v>
      </c>
      <c r="Z198" s="576">
        <f>IFERROR(__xludf.DUMMYFUNCTION("""COMPUTED_VALUE"""),14.0)</f>
        <v>14</v>
      </c>
      <c r="AA198" s="576" t="str">
        <f>IFERROR(__xludf.DUMMYFUNCTION("""COMPUTED_VALUE"""),"I1403F")</f>
        <v>I1403F</v>
      </c>
      <c r="AB198" s="576">
        <f>IFERROR(__xludf.DUMMYFUNCTION("""COMPUTED_VALUE"""),6.0)</f>
        <v>6</v>
      </c>
      <c r="AC198" s="576">
        <f>IFERROR(__xludf.DUMMYFUNCTION("""COMPUTED_VALUE"""),13.0)</f>
        <v>13</v>
      </c>
      <c r="AD198" s="576" t="str">
        <f>IFERROR(__xludf.DUMMYFUNCTION("""COMPUTED_VALUE"""),"J1303F")</f>
        <v>J1303F</v>
      </c>
      <c r="AE198" s="576">
        <f>IFERROR(__xludf.DUMMYFUNCTION("""COMPUTED_VALUE"""),6.0)</f>
        <v>6</v>
      </c>
      <c r="AF198" s="576">
        <f>IFERROR(__xludf.DUMMYFUNCTION("""COMPUTED_VALUE"""),15.0)</f>
        <v>15</v>
      </c>
      <c r="AG198" s="576" t="str">
        <f>IFERROR(__xludf.DUMMYFUNCTION("""COMPUTED_VALUE"""),"K1503F")</f>
        <v>K1503F</v>
      </c>
      <c r="AH198" s="576">
        <f>IFERROR(__xludf.DUMMYFUNCTION("""COMPUTED_VALUE"""),7.0)</f>
        <v>7</v>
      </c>
      <c r="AI198" s="576">
        <f>IFERROR(__xludf.DUMMYFUNCTION("""COMPUTED_VALUE"""),15.0)</f>
        <v>15</v>
      </c>
      <c r="AJ198" s="576" t="str">
        <f>IFERROR(__xludf.DUMMYFUNCTION("""COMPUTED_VALUE"""),"L1507F")</f>
        <v>L1507F</v>
      </c>
      <c r="AK198" s="576">
        <f>IFERROR(__xludf.DUMMYFUNCTION("""COMPUTED_VALUE"""),7.0)</f>
        <v>7</v>
      </c>
      <c r="AL198" s="576">
        <f>IFERROR(__xludf.DUMMYFUNCTION("""COMPUTED_VALUE"""),15.0)</f>
        <v>15</v>
      </c>
      <c r="AM198" s="576" t="str">
        <f>IFERROR(__xludf.DUMMYFUNCTION("""COMPUTED_VALUE"""),"M1507F")</f>
        <v>M1507F</v>
      </c>
      <c r="AN198" s="576">
        <f>IFERROR(__xludf.DUMMYFUNCTION("""COMPUTED_VALUE"""),8.0)</f>
        <v>8</v>
      </c>
      <c r="AO198" s="576">
        <f>IFERROR(__xludf.DUMMYFUNCTION("""COMPUTED_VALUE"""),15.0)</f>
        <v>15</v>
      </c>
      <c r="AP198" s="576" t="str">
        <f>IFERROR(__xludf.DUMMYFUNCTION("""COMPUTED_VALUE"""),"N1507F")</f>
        <v>N1507F</v>
      </c>
      <c r="AQ198" s="576"/>
      <c r="AR198" s="576"/>
      <c r="AS198" s="576"/>
      <c r="AT198" s="576"/>
      <c r="AU198" s="576"/>
      <c r="AV198" s="576"/>
      <c r="AW198" s="576"/>
      <c r="AX198" s="576"/>
      <c r="AY198" s="576"/>
      <c r="AZ198" s="576"/>
      <c r="BA198" s="576"/>
      <c r="BB198" s="576"/>
      <c r="BC198" s="576">
        <f>IFERROR(__xludf.DUMMYFUNCTION("""COMPUTED_VALUE"""),10.0)</f>
        <v>10</v>
      </c>
      <c r="BD198" s="576">
        <f>IFERROR(__xludf.DUMMYFUNCTION("""COMPUTED_VALUE"""),10.0)</f>
        <v>10</v>
      </c>
      <c r="BE198" s="576" t="str">
        <f>IFERROR(__xludf.DUMMYFUNCTION("""COMPUTED_VALUE"""),"S100201")</f>
        <v>S100201</v>
      </c>
    </row>
    <row r="199">
      <c r="A199" s="576">
        <f>IFERROR(__xludf.DUMMYFUNCTION("""COMPUTED_VALUE"""),1.0)</f>
        <v>1</v>
      </c>
      <c r="B199" s="576">
        <f>IFERROR(__xludf.DUMMYFUNCTION("""COMPUTED_VALUE"""),15.0)</f>
        <v>15</v>
      </c>
      <c r="C199" s="576" t="str">
        <f>IFERROR(__xludf.DUMMYFUNCTION("""COMPUTED_VALUE"""),"A1503R")</f>
        <v>A1503R</v>
      </c>
      <c r="D199" s="576">
        <f>IFERROR(__xludf.DUMMYFUNCTION("""COMPUTED_VALUE"""),1.0)</f>
        <v>1</v>
      </c>
      <c r="E199" s="576">
        <f>IFERROR(__xludf.DUMMYFUNCTION("""COMPUTED_VALUE"""),14.0)</f>
        <v>14</v>
      </c>
      <c r="F199" s="576" t="str">
        <f>IFERROR(__xludf.DUMMYFUNCTION("""COMPUTED_VALUE"""),"B1404R")</f>
        <v>B1404R</v>
      </c>
      <c r="G199" s="576">
        <f>IFERROR(__xludf.DUMMYFUNCTION("""COMPUTED_VALUE"""),2.0)</f>
        <v>2</v>
      </c>
      <c r="H199" s="576">
        <f>IFERROR(__xludf.DUMMYFUNCTION("""COMPUTED_VALUE"""),13.0)</f>
        <v>13</v>
      </c>
      <c r="I199" s="576" t="str">
        <f>IFERROR(__xludf.DUMMYFUNCTION("""COMPUTED_VALUE"""),"C1303R")</f>
        <v>C1303R</v>
      </c>
      <c r="J199" s="576">
        <f>IFERROR(__xludf.DUMMYFUNCTION("""COMPUTED_VALUE"""),2.0)</f>
        <v>2</v>
      </c>
      <c r="K199" s="576">
        <f>IFERROR(__xludf.DUMMYFUNCTION("""COMPUTED_VALUE"""),14.0)</f>
        <v>14</v>
      </c>
      <c r="L199" s="576" t="str">
        <f>IFERROR(__xludf.DUMMYFUNCTION("""COMPUTED_VALUE"""),"D1403R")</f>
        <v>D1403R</v>
      </c>
      <c r="M199" s="576">
        <f>IFERROR(__xludf.DUMMYFUNCTION("""COMPUTED_VALUE"""),3.0)</f>
        <v>3</v>
      </c>
      <c r="N199" s="576">
        <f>IFERROR(__xludf.DUMMYFUNCTION("""COMPUTED_VALUE"""),13.0)</f>
        <v>13</v>
      </c>
      <c r="O199" s="576" t="str">
        <f>IFERROR(__xludf.DUMMYFUNCTION("""COMPUTED_VALUE"""),"E1303R")</f>
        <v>E1303R</v>
      </c>
      <c r="P199" s="576">
        <f>IFERROR(__xludf.DUMMYFUNCTION("""COMPUTED_VALUE"""),3.0)</f>
        <v>3</v>
      </c>
      <c r="Q199" s="576">
        <f>IFERROR(__xludf.DUMMYFUNCTION("""COMPUTED_VALUE"""),15.0)</f>
        <v>15</v>
      </c>
      <c r="R199" s="576" t="str">
        <f>IFERROR(__xludf.DUMMYFUNCTION("""COMPUTED_VALUE"""),"F1507R")</f>
        <v>F1507R</v>
      </c>
      <c r="S199" s="576">
        <f>IFERROR(__xludf.DUMMYFUNCTION("""COMPUTED_VALUE"""),4.0)</f>
        <v>4</v>
      </c>
      <c r="T199" s="576">
        <f>IFERROR(__xludf.DUMMYFUNCTION("""COMPUTED_VALUE"""),15.0)</f>
        <v>15</v>
      </c>
      <c r="U199" s="576" t="str">
        <f>IFERROR(__xludf.DUMMYFUNCTION("""COMPUTED_VALUE"""),"G1503R")</f>
        <v>G1503R</v>
      </c>
      <c r="V199" s="576">
        <f>IFERROR(__xludf.DUMMYFUNCTION("""COMPUTED_VALUE"""),4.0)</f>
        <v>4</v>
      </c>
      <c r="W199" s="576">
        <f>IFERROR(__xludf.DUMMYFUNCTION("""COMPUTED_VALUE"""),15.0)</f>
        <v>15</v>
      </c>
      <c r="X199" s="576" t="str">
        <f>IFERROR(__xludf.DUMMYFUNCTION("""COMPUTED_VALUE"""),"H1507R")</f>
        <v>H1507R</v>
      </c>
      <c r="Y199" s="576">
        <f>IFERROR(__xludf.DUMMYFUNCTION("""COMPUTED_VALUE"""),5.0)</f>
        <v>5</v>
      </c>
      <c r="Z199" s="576">
        <f>IFERROR(__xludf.DUMMYFUNCTION("""COMPUTED_VALUE"""),14.0)</f>
        <v>14</v>
      </c>
      <c r="AA199" s="576" t="str">
        <f>IFERROR(__xludf.DUMMYFUNCTION("""COMPUTED_VALUE"""),"I1403R")</f>
        <v>I1403R</v>
      </c>
      <c r="AB199" s="576">
        <f>IFERROR(__xludf.DUMMYFUNCTION("""COMPUTED_VALUE"""),6.0)</f>
        <v>6</v>
      </c>
      <c r="AC199" s="576">
        <f>IFERROR(__xludf.DUMMYFUNCTION("""COMPUTED_VALUE"""),13.0)</f>
        <v>13</v>
      </c>
      <c r="AD199" s="576" t="str">
        <f>IFERROR(__xludf.DUMMYFUNCTION("""COMPUTED_VALUE"""),"J1303R")</f>
        <v>J1303R</v>
      </c>
      <c r="AE199" s="576">
        <f>IFERROR(__xludf.DUMMYFUNCTION("""COMPUTED_VALUE"""),6.0)</f>
        <v>6</v>
      </c>
      <c r="AF199" s="576">
        <f>IFERROR(__xludf.DUMMYFUNCTION("""COMPUTED_VALUE"""),15.0)</f>
        <v>15</v>
      </c>
      <c r="AG199" s="576" t="str">
        <f>IFERROR(__xludf.DUMMYFUNCTION("""COMPUTED_VALUE"""),"K1503R")</f>
        <v>K1503R</v>
      </c>
      <c r="AH199" s="576">
        <f>IFERROR(__xludf.DUMMYFUNCTION("""COMPUTED_VALUE"""),7.0)</f>
        <v>7</v>
      </c>
      <c r="AI199" s="576">
        <f>IFERROR(__xludf.DUMMYFUNCTION("""COMPUTED_VALUE"""),15.0)</f>
        <v>15</v>
      </c>
      <c r="AJ199" s="576" t="str">
        <f>IFERROR(__xludf.DUMMYFUNCTION("""COMPUTED_VALUE"""),"L1507R")</f>
        <v>L1507R</v>
      </c>
      <c r="AK199" s="576">
        <f>IFERROR(__xludf.DUMMYFUNCTION("""COMPUTED_VALUE"""),7.0)</f>
        <v>7</v>
      </c>
      <c r="AL199" s="576">
        <f>IFERROR(__xludf.DUMMYFUNCTION("""COMPUTED_VALUE"""),15.0)</f>
        <v>15</v>
      </c>
      <c r="AM199" s="576" t="str">
        <f>IFERROR(__xludf.DUMMYFUNCTION("""COMPUTED_VALUE"""),"M1507R")</f>
        <v>M1507R</v>
      </c>
      <c r="AN199" s="576">
        <f>IFERROR(__xludf.DUMMYFUNCTION("""COMPUTED_VALUE"""),8.0)</f>
        <v>8</v>
      </c>
      <c r="AO199" s="576">
        <f>IFERROR(__xludf.DUMMYFUNCTION("""COMPUTED_VALUE"""),15.0)</f>
        <v>15</v>
      </c>
      <c r="AP199" s="576" t="str">
        <f>IFERROR(__xludf.DUMMYFUNCTION("""COMPUTED_VALUE"""),"N1507R")</f>
        <v>N1507R</v>
      </c>
      <c r="AQ199" s="576"/>
      <c r="AR199" s="576"/>
      <c r="AS199" s="576"/>
      <c r="AT199" s="576"/>
      <c r="AU199" s="576"/>
      <c r="AV199" s="576"/>
      <c r="AW199" s="576"/>
      <c r="AX199" s="576"/>
      <c r="AY199" s="576"/>
      <c r="AZ199" s="576"/>
      <c r="BA199" s="576"/>
      <c r="BB199" s="576"/>
      <c r="BC199" s="576">
        <f>IFERROR(__xludf.DUMMYFUNCTION("""COMPUTED_VALUE"""),10.0)</f>
        <v>10</v>
      </c>
      <c r="BD199" s="576">
        <f>IFERROR(__xludf.DUMMYFUNCTION("""COMPUTED_VALUE"""),10.0)</f>
        <v>10</v>
      </c>
      <c r="BE199" s="576" t="str">
        <f>IFERROR(__xludf.DUMMYFUNCTION("""COMPUTED_VALUE"""),"S100202")</f>
        <v>S100202</v>
      </c>
    </row>
    <row r="200">
      <c r="A200" s="576">
        <f>IFERROR(__xludf.DUMMYFUNCTION("""COMPUTED_VALUE"""),1.0)</f>
        <v>1</v>
      </c>
      <c r="B200" s="576">
        <f>IFERROR(__xludf.DUMMYFUNCTION("""COMPUTED_VALUE"""),15.0)</f>
        <v>15</v>
      </c>
      <c r="C200" s="576" t="str">
        <f>IFERROR(__xludf.DUMMYFUNCTION("""COMPUTED_VALUE"""),"A1504F")</f>
        <v>A1504F</v>
      </c>
      <c r="D200" s="576">
        <f>IFERROR(__xludf.DUMMYFUNCTION("""COMPUTED_VALUE"""),1.0)</f>
        <v>1</v>
      </c>
      <c r="E200" s="576">
        <f>IFERROR(__xludf.DUMMYFUNCTION("""COMPUTED_VALUE"""),14.0)</f>
        <v>14</v>
      </c>
      <c r="F200" s="576" t="str">
        <f>IFERROR(__xludf.DUMMYFUNCTION("""COMPUTED_VALUE"""),"B1405F")</f>
        <v>B1405F</v>
      </c>
      <c r="G200" s="576">
        <f>IFERROR(__xludf.DUMMYFUNCTION("""COMPUTED_VALUE"""),2.0)</f>
        <v>2</v>
      </c>
      <c r="H200" s="576">
        <f>IFERROR(__xludf.DUMMYFUNCTION("""COMPUTED_VALUE"""),13.0)</f>
        <v>13</v>
      </c>
      <c r="I200" s="576" t="str">
        <f>IFERROR(__xludf.DUMMYFUNCTION("""COMPUTED_VALUE"""),"C1304F")</f>
        <v>C1304F</v>
      </c>
      <c r="J200" s="576">
        <f>IFERROR(__xludf.DUMMYFUNCTION("""COMPUTED_VALUE"""),2.0)</f>
        <v>2</v>
      </c>
      <c r="K200" s="576">
        <f>IFERROR(__xludf.DUMMYFUNCTION("""COMPUTED_VALUE"""),14.0)</f>
        <v>14</v>
      </c>
      <c r="L200" s="576" t="str">
        <f>IFERROR(__xludf.DUMMYFUNCTION("""COMPUTED_VALUE"""),"D1404F")</f>
        <v>D1404F</v>
      </c>
      <c r="M200" s="576">
        <f>IFERROR(__xludf.DUMMYFUNCTION("""COMPUTED_VALUE"""),3.0)</f>
        <v>3</v>
      </c>
      <c r="N200" s="576">
        <f>IFERROR(__xludf.DUMMYFUNCTION("""COMPUTED_VALUE"""),13.0)</f>
        <v>13</v>
      </c>
      <c r="O200" s="576" t="str">
        <f>IFERROR(__xludf.DUMMYFUNCTION("""COMPUTED_VALUE"""),"E1304F")</f>
        <v>E1304F</v>
      </c>
      <c r="P200" s="576">
        <f>IFERROR(__xludf.DUMMYFUNCTION("""COMPUTED_VALUE"""),3.0)</f>
        <v>3</v>
      </c>
      <c r="Q200" s="576">
        <f>IFERROR(__xludf.DUMMYFUNCTION("""COMPUTED_VALUE"""),16.0)</f>
        <v>16</v>
      </c>
      <c r="R200" s="576" t="str">
        <f>IFERROR(__xludf.DUMMYFUNCTION("""COMPUTED_VALUE"""),"F1601F")</f>
        <v>F1601F</v>
      </c>
      <c r="S200" s="576">
        <f>IFERROR(__xludf.DUMMYFUNCTION("""COMPUTED_VALUE"""),4.0)</f>
        <v>4</v>
      </c>
      <c r="T200" s="576">
        <f>IFERROR(__xludf.DUMMYFUNCTION("""COMPUTED_VALUE"""),15.0)</f>
        <v>15</v>
      </c>
      <c r="U200" s="576" t="str">
        <f>IFERROR(__xludf.DUMMYFUNCTION("""COMPUTED_VALUE"""),"G1504F")</f>
        <v>G1504F</v>
      </c>
      <c r="V200" s="576">
        <f>IFERROR(__xludf.DUMMYFUNCTION("""COMPUTED_VALUE"""),4.0)</f>
        <v>4</v>
      </c>
      <c r="W200" s="576">
        <f>IFERROR(__xludf.DUMMYFUNCTION("""COMPUTED_VALUE"""),16.0)</f>
        <v>16</v>
      </c>
      <c r="X200" s="576" t="str">
        <f>IFERROR(__xludf.DUMMYFUNCTION("""COMPUTED_VALUE"""),"H1601F")</f>
        <v>H1601F</v>
      </c>
      <c r="Y200" s="576">
        <f>IFERROR(__xludf.DUMMYFUNCTION("""COMPUTED_VALUE"""),5.0)</f>
        <v>5</v>
      </c>
      <c r="Z200" s="576">
        <f>IFERROR(__xludf.DUMMYFUNCTION("""COMPUTED_VALUE"""),14.0)</f>
        <v>14</v>
      </c>
      <c r="AA200" s="576" t="str">
        <f>IFERROR(__xludf.DUMMYFUNCTION("""COMPUTED_VALUE"""),"I1404F")</f>
        <v>I1404F</v>
      </c>
      <c r="AB200" s="576">
        <f>IFERROR(__xludf.DUMMYFUNCTION("""COMPUTED_VALUE"""),6.0)</f>
        <v>6</v>
      </c>
      <c r="AC200" s="576">
        <f>IFERROR(__xludf.DUMMYFUNCTION("""COMPUTED_VALUE"""),13.0)</f>
        <v>13</v>
      </c>
      <c r="AD200" s="576" t="str">
        <f>IFERROR(__xludf.DUMMYFUNCTION("""COMPUTED_VALUE"""),"J1304F")</f>
        <v>J1304F</v>
      </c>
      <c r="AE200" s="576">
        <f>IFERROR(__xludf.DUMMYFUNCTION("""COMPUTED_VALUE"""),6.0)</f>
        <v>6</v>
      </c>
      <c r="AF200" s="576">
        <f>IFERROR(__xludf.DUMMYFUNCTION("""COMPUTED_VALUE"""),15.0)</f>
        <v>15</v>
      </c>
      <c r="AG200" s="576" t="str">
        <f>IFERROR(__xludf.DUMMYFUNCTION("""COMPUTED_VALUE"""),"K1504F")</f>
        <v>K1504F</v>
      </c>
      <c r="AH200" s="576">
        <f>IFERROR(__xludf.DUMMYFUNCTION("""COMPUTED_VALUE"""),7.0)</f>
        <v>7</v>
      </c>
      <c r="AI200" s="576">
        <f>IFERROR(__xludf.DUMMYFUNCTION("""COMPUTED_VALUE"""),16.0)</f>
        <v>16</v>
      </c>
      <c r="AJ200" s="576" t="str">
        <f>IFERROR(__xludf.DUMMYFUNCTION("""COMPUTED_VALUE"""),"L1601F")</f>
        <v>L1601F</v>
      </c>
      <c r="AK200" s="576">
        <f>IFERROR(__xludf.DUMMYFUNCTION("""COMPUTED_VALUE"""),7.0)</f>
        <v>7</v>
      </c>
      <c r="AL200" s="576">
        <f>IFERROR(__xludf.DUMMYFUNCTION("""COMPUTED_VALUE"""),16.0)</f>
        <v>16</v>
      </c>
      <c r="AM200" s="576" t="str">
        <f>IFERROR(__xludf.DUMMYFUNCTION("""COMPUTED_VALUE"""),"M1601F")</f>
        <v>M1601F</v>
      </c>
      <c r="AN200" s="576">
        <f>IFERROR(__xludf.DUMMYFUNCTION("""COMPUTED_VALUE"""),8.0)</f>
        <v>8</v>
      </c>
      <c r="AO200" s="576">
        <f>IFERROR(__xludf.DUMMYFUNCTION("""COMPUTED_VALUE"""),16.0)</f>
        <v>16</v>
      </c>
      <c r="AP200" s="576" t="str">
        <f>IFERROR(__xludf.DUMMYFUNCTION("""COMPUTED_VALUE"""),"N1601F")</f>
        <v>N1601F</v>
      </c>
      <c r="AQ200" s="576"/>
      <c r="AR200" s="576"/>
      <c r="AS200" s="576"/>
      <c r="AT200" s="576"/>
      <c r="AU200" s="576"/>
      <c r="AV200" s="576"/>
      <c r="AW200" s="576"/>
      <c r="AX200" s="576"/>
      <c r="AY200" s="576"/>
      <c r="AZ200" s="576"/>
      <c r="BA200" s="576"/>
      <c r="BB200" s="576"/>
      <c r="BC200" s="576">
        <f>IFERROR(__xludf.DUMMYFUNCTION("""COMPUTED_VALUE"""),10.0)</f>
        <v>10</v>
      </c>
      <c r="BD200" s="576">
        <f>IFERROR(__xludf.DUMMYFUNCTION("""COMPUTED_VALUE"""),10.0)</f>
        <v>10</v>
      </c>
      <c r="BE200" s="576" t="str">
        <f>IFERROR(__xludf.DUMMYFUNCTION("""COMPUTED_VALUE"""),"S100203")</f>
        <v>S100203</v>
      </c>
    </row>
    <row r="201">
      <c r="A201" s="576">
        <f>IFERROR(__xludf.DUMMYFUNCTION("""COMPUTED_VALUE"""),1.0)</f>
        <v>1</v>
      </c>
      <c r="B201" s="576">
        <f>IFERROR(__xludf.DUMMYFUNCTION("""COMPUTED_VALUE"""),15.0)</f>
        <v>15</v>
      </c>
      <c r="C201" s="576" t="str">
        <f>IFERROR(__xludf.DUMMYFUNCTION("""COMPUTED_VALUE"""),"A1504R")</f>
        <v>A1504R</v>
      </c>
      <c r="D201" s="576">
        <f>IFERROR(__xludf.DUMMYFUNCTION("""COMPUTED_VALUE"""),1.0)</f>
        <v>1</v>
      </c>
      <c r="E201" s="576">
        <f>IFERROR(__xludf.DUMMYFUNCTION("""COMPUTED_VALUE"""),14.0)</f>
        <v>14</v>
      </c>
      <c r="F201" s="576" t="str">
        <f>IFERROR(__xludf.DUMMYFUNCTION("""COMPUTED_VALUE"""),"B1405R")</f>
        <v>B1405R</v>
      </c>
      <c r="G201" s="576">
        <f>IFERROR(__xludf.DUMMYFUNCTION("""COMPUTED_VALUE"""),2.0)</f>
        <v>2</v>
      </c>
      <c r="H201" s="576">
        <f>IFERROR(__xludf.DUMMYFUNCTION("""COMPUTED_VALUE"""),13.0)</f>
        <v>13</v>
      </c>
      <c r="I201" s="576" t="str">
        <f>IFERROR(__xludf.DUMMYFUNCTION("""COMPUTED_VALUE"""),"C1304R")</f>
        <v>C1304R</v>
      </c>
      <c r="J201" s="576">
        <f>IFERROR(__xludf.DUMMYFUNCTION("""COMPUTED_VALUE"""),2.0)</f>
        <v>2</v>
      </c>
      <c r="K201" s="576">
        <f>IFERROR(__xludf.DUMMYFUNCTION("""COMPUTED_VALUE"""),14.0)</f>
        <v>14</v>
      </c>
      <c r="L201" s="576" t="str">
        <f>IFERROR(__xludf.DUMMYFUNCTION("""COMPUTED_VALUE"""),"D1404R")</f>
        <v>D1404R</v>
      </c>
      <c r="M201" s="576">
        <f>IFERROR(__xludf.DUMMYFUNCTION("""COMPUTED_VALUE"""),3.0)</f>
        <v>3</v>
      </c>
      <c r="N201" s="576">
        <f>IFERROR(__xludf.DUMMYFUNCTION("""COMPUTED_VALUE"""),13.0)</f>
        <v>13</v>
      </c>
      <c r="O201" s="576" t="str">
        <f>IFERROR(__xludf.DUMMYFUNCTION("""COMPUTED_VALUE"""),"E1304R")</f>
        <v>E1304R</v>
      </c>
      <c r="P201" s="576">
        <f>IFERROR(__xludf.DUMMYFUNCTION("""COMPUTED_VALUE"""),3.0)</f>
        <v>3</v>
      </c>
      <c r="Q201" s="576">
        <f>IFERROR(__xludf.DUMMYFUNCTION("""COMPUTED_VALUE"""),16.0)</f>
        <v>16</v>
      </c>
      <c r="R201" s="576" t="str">
        <f>IFERROR(__xludf.DUMMYFUNCTION("""COMPUTED_VALUE"""),"F1601R")</f>
        <v>F1601R</v>
      </c>
      <c r="S201" s="576">
        <f>IFERROR(__xludf.DUMMYFUNCTION("""COMPUTED_VALUE"""),4.0)</f>
        <v>4</v>
      </c>
      <c r="T201" s="576">
        <f>IFERROR(__xludf.DUMMYFUNCTION("""COMPUTED_VALUE"""),15.0)</f>
        <v>15</v>
      </c>
      <c r="U201" s="576" t="str">
        <f>IFERROR(__xludf.DUMMYFUNCTION("""COMPUTED_VALUE"""),"G1504R")</f>
        <v>G1504R</v>
      </c>
      <c r="V201" s="576">
        <f>IFERROR(__xludf.DUMMYFUNCTION("""COMPUTED_VALUE"""),4.0)</f>
        <v>4</v>
      </c>
      <c r="W201" s="576">
        <f>IFERROR(__xludf.DUMMYFUNCTION("""COMPUTED_VALUE"""),16.0)</f>
        <v>16</v>
      </c>
      <c r="X201" s="576" t="str">
        <f>IFERROR(__xludf.DUMMYFUNCTION("""COMPUTED_VALUE"""),"H1601R")</f>
        <v>H1601R</v>
      </c>
      <c r="Y201" s="576">
        <f>IFERROR(__xludf.DUMMYFUNCTION("""COMPUTED_VALUE"""),5.0)</f>
        <v>5</v>
      </c>
      <c r="Z201" s="576">
        <f>IFERROR(__xludf.DUMMYFUNCTION("""COMPUTED_VALUE"""),14.0)</f>
        <v>14</v>
      </c>
      <c r="AA201" s="576" t="str">
        <f>IFERROR(__xludf.DUMMYFUNCTION("""COMPUTED_VALUE"""),"I1404R")</f>
        <v>I1404R</v>
      </c>
      <c r="AB201" s="576">
        <f>IFERROR(__xludf.DUMMYFUNCTION("""COMPUTED_VALUE"""),6.0)</f>
        <v>6</v>
      </c>
      <c r="AC201" s="576">
        <f>IFERROR(__xludf.DUMMYFUNCTION("""COMPUTED_VALUE"""),13.0)</f>
        <v>13</v>
      </c>
      <c r="AD201" s="576" t="str">
        <f>IFERROR(__xludf.DUMMYFUNCTION("""COMPUTED_VALUE"""),"J1304R")</f>
        <v>J1304R</v>
      </c>
      <c r="AE201" s="576">
        <f>IFERROR(__xludf.DUMMYFUNCTION("""COMPUTED_VALUE"""),6.0)</f>
        <v>6</v>
      </c>
      <c r="AF201" s="576">
        <f>IFERROR(__xludf.DUMMYFUNCTION("""COMPUTED_VALUE"""),15.0)</f>
        <v>15</v>
      </c>
      <c r="AG201" s="576" t="str">
        <f>IFERROR(__xludf.DUMMYFUNCTION("""COMPUTED_VALUE"""),"K1504R")</f>
        <v>K1504R</v>
      </c>
      <c r="AH201" s="576">
        <f>IFERROR(__xludf.DUMMYFUNCTION("""COMPUTED_VALUE"""),7.0)</f>
        <v>7</v>
      </c>
      <c r="AI201" s="576">
        <f>IFERROR(__xludf.DUMMYFUNCTION("""COMPUTED_VALUE"""),16.0)</f>
        <v>16</v>
      </c>
      <c r="AJ201" s="576" t="str">
        <f>IFERROR(__xludf.DUMMYFUNCTION("""COMPUTED_VALUE"""),"L1601R")</f>
        <v>L1601R</v>
      </c>
      <c r="AK201" s="576">
        <f>IFERROR(__xludf.DUMMYFUNCTION("""COMPUTED_VALUE"""),7.0)</f>
        <v>7</v>
      </c>
      <c r="AL201" s="576">
        <f>IFERROR(__xludf.DUMMYFUNCTION("""COMPUTED_VALUE"""),16.0)</f>
        <v>16</v>
      </c>
      <c r="AM201" s="576" t="str">
        <f>IFERROR(__xludf.DUMMYFUNCTION("""COMPUTED_VALUE"""),"M1601R")</f>
        <v>M1601R</v>
      </c>
      <c r="AN201" s="576">
        <f>IFERROR(__xludf.DUMMYFUNCTION("""COMPUTED_VALUE"""),8.0)</f>
        <v>8</v>
      </c>
      <c r="AO201" s="576">
        <f>IFERROR(__xludf.DUMMYFUNCTION("""COMPUTED_VALUE"""),16.0)</f>
        <v>16</v>
      </c>
      <c r="AP201" s="576" t="str">
        <f>IFERROR(__xludf.DUMMYFUNCTION("""COMPUTED_VALUE"""),"N1601R")</f>
        <v>N1601R</v>
      </c>
      <c r="AQ201" s="576"/>
      <c r="AR201" s="576"/>
      <c r="AS201" s="576"/>
      <c r="AT201" s="576"/>
      <c r="AU201" s="576"/>
      <c r="AV201" s="576"/>
      <c r="AW201" s="576"/>
      <c r="AX201" s="576"/>
      <c r="AY201" s="576"/>
      <c r="AZ201" s="576"/>
      <c r="BA201" s="576"/>
      <c r="BB201" s="576"/>
      <c r="BC201" s="576">
        <f>IFERROR(__xludf.DUMMYFUNCTION("""COMPUTED_VALUE"""),10.0)</f>
        <v>10</v>
      </c>
      <c r="BD201" s="576">
        <f>IFERROR(__xludf.DUMMYFUNCTION("""COMPUTED_VALUE"""),10.0)</f>
        <v>10</v>
      </c>
      <c r="BE201" s="576" t="str">
        <f>IFERROR(__xludf.DUMMYFUNCTION("""COMPUTED_VALUE"""),"S100204")</f>
        <v>S100204</v>
      </c>
    </row>
    <row r="202">
      <c r="A202" s="576">
        <f>IFERROR(__xludf.DUMMYFUNCTION("""COMPUTED_VALUE"""),1.0)</f>
        <v>1</v>
      </c>
      <c r="B202" s="576">
        <f>IFERROR(__xludf.DUMMYFUNCTION("""COMPUTED_VALUE"""),15.0)</f>
        <v>15</v>
      </c>
      <c r="C202" s="576" t="str">
        <f>IFERROR(__xludf.DUMMYFUNCTION("""COMPUTED_VALUE"""),"A1505F")</f>
        <v>A1505F</v>
      </c>
      <c r="D202" s="576">
        <f>IFERROR(__xludf.DUMMYFUNCTION("""COMPUTED_VALUE"""),1.0)</f>
        <v>1</v>
      </c>
      <c r="E202" s="576">
        <f>IFERROR(__xludf.DUMMYFUNCTION("""COMPUTED_VALUE"""),14.0)</f>
        <v>14</v>
      </c>
      <c r="F202" s="576" t="str">
        <f>IFERROR(__xludf.DUMMYFUNCTION("""COMPUTED_VALUE"""),"B1406F")</f>
        <v>B1406F</v>
      </c>
      <c r="G202" s="576">
        <f>IFERROR(__xludf.DUMMYFUNCTION("""COMPUTED_VALUE"""),2.0)</f>
        <v>2</v>
      </c>
      <c r="H202" s="576">
        <f>IFERROR(__xludf.DUMMYFUNCTION("""COMPUTED_VALUE"""),13.0)</f>
        <v>13</v>
      </c>
      <c r="I202" s="576" t="str">
        <f>IFERROR(__xludf.DUMMYFUNCTION("""COMPUTED_VALUE"""),"C1305F")</f>
        <v>C1305F</v>
      </c>
      <c r="J202" s="576">
        <f>IFERROR(__xludf.DUMMYFUNCTION("""COMPUTED_VALUE"""),2.0)</f>
        <v>2</v>
      </c>
      <c r="K202" s="576">
        <f>IFERROR(__xludf.DUMMYFUNCTION("""COMPUTED_VALUE"""),14.0)</f>
        <v>14</v>
      </c>
      <c r="L202" s="576" t="str">
        <f>IFERROR(__xludf.DUMMYFUNCTION("""COMPUTED_VALUE"""),"D1405F")</f>
        <v>D1405F</v>
      </c>
      <c r="M202" s="576">
        <f>IFERROR(__xludf.DUMMYFUNCTION("""COMPUTED_VALUE"""),3.0)</f>
        <v>3</v>
      </c>
      <c r="N202" s="576">
        <f>IFERROR(__xludf.DUMMYFUNCTION("""COMPUTED_VALUE"""),13.0)</f>
        <v>13</v>
      </c>
      <c r="O202" s="576" t="str">
        <f>IFERROR(__xludf.DUMMYFUNCTION("""COMPUTED_VALUE"""),"E1305F")</f>
        <v>E1305F</v>
      </c>
      <c r="P202" s="576">
        <f>IFERROR(__xludf.DUMMYFUNCTION("""COMPUTED_VALUE"""),3.0)</f>
        <v>3</v>
      </c>
      <c r="Q202" s="576">
        <f>IFERROR(__xludf.DUMMYFUNCTION("""COMPUTED_VALUE"""),16.0)</f>
        <v>16</v>
      </c>
      <c r="R202" s="576" t="str">
        <f>IFERROR(__xludf.DUMMYFUNCTION("""COMPUTED_VALUE"""),"F1602F")</f>
        <v>F1602F</v>
      </c>
      <c r="S202" s="576">
        <f>IFERROR(__xludf.DUMMYFUNCTION("""COMPUTED_VALUE"""),4.0)</f>
        <v>4</v>
      </c>
      <c r="T202" s="576">
        <f>IFERROR(__xludf.DUMMYFUNCTION("""COMPUTED_VALUE"""),15.0)</f>
        <v>15</v>
      </c>
      <c r="U202" s="576" t="str">
        <f>IFERROR(__xludf.DUMMYFUNCTION("""COMPUTED_VALUE"""),"G1505F")</f>
        <v>G1505F</v>
      </c>
      <c r="V202" s="576">
        <f>IFERROR(__xludf.DUMMYFUNCTION("""COMPUTED_VALUE"""),4.0)</f>
        <v>4</v>
      </c>
      <c r="W202" s="576">
        <f>IFERROR(__xludf.DUMMYFUNCTION("""COMPUTED_VALUE"""),16.0)</f>
        <v>16</v>
      </c>
      <c r="X202" s="576" t="str">
        <f>IFERROR(__xludf.DUMMYFUNCTION("""COMPUTED_VALUE"""),"H1602F")</f>
        <v>H1602F</v>
      </c>
      <c r="Y202" s="576">
        <f>IFERROR(__xludf.DUMMYFUNCTION("""COMPUTED_VALUE"""),5.0)</f>
        <v>5</v>
      </c>
      <c r="Z202" s="576">
        <f>IFERROR(__xludf.DUMMYFUNCTION("""COMPUTED_VALUE"""),14.0)</f>
        <v>14</v>
      </c>
      <c r="AA202" s="576" t="str">
        <f>IFERROR(__xludf.DUMMYFUNCTION("""COMPUTED_VALUE"""),"I1405F")</f>
        <v>I1405F</v>
      </c>
      <c r="AB202" s="576">
        <f>IFERROR(__xludf.DUMMYFUNCTION("""COMPUTED_VALUE"""),6.0)</f>
        <v>6</v>
      </c>
      <c r="AC202" s="576">
        <f>IFERROR(__xludf.DUMMYFUNCTION("""COMPUTED_VALUE"""),13.0)</f>
        <v>13</v>
      </c>
      <c r="AD202" s="576" t="str">
        <f>IFERROR(__xludf.DUMMYFUNCTION("""COMPUTED_VALUE"""),"J1305F")</f>
        <v>J1305F</v>
      </c>
      <c r="AE202" s="576">
        <f>IFERROR(__xludf.DUMMYFUNCTION("""COMPUTED_VALUE"""),6.0)</f>
        <v>6</v>
      </c>
      <c r="AF202" s="576">
        <f>IFERROR(__xludf.DUMMYFUNCTION("""COMPUTED_VALUE"""),15.0)</f>
        <v>15</v>
      </c>
      <c r="AG202" s="576" t="str">
        <f>IFERROR(__xludf.DUMMYFUNCTION("""COMPUTED_VALUE"""),"K1505F")</f>
        <v>K1505F</v>
      </c>
      <c r="AH202" s="576">
        <f>IFERROR(__xludf.DUMMYFUNCTION("""COMPUTED_VALUE"""),7.0)</f>
        <v>7</v>
      </c>
      <c r="AI202" s="576">
        <f>IFERROR(__xludf.DUMMYFUNCTION("""COMPUTED_VALUE"""),16.0)</f>
        <v>16</v>
      </c>
      <c r="AJ202" s="576" t="str">
        <f>IFERROR(__xludf.DUMMYFUNCTION("""COMPUTED_VALUE"""),"L1602F")</f>
        <v>L1602F</v>
      </c>
      <c r="AK202" s="576">
        <f>IFERROR(__xludf.DUMMYFUNCTION("""COMPUTED_VALUE"""),7.0)</f>
        <v>7</v>
      </c>
      <c r="AL202" s="576">
        <f>IFERROR(__xludf.DUMMYFUNCTION("""COMPUTED_VALUE"""),16.0)</f>
        <v>16</v>
      </c>
      <c r="AM202" s="576" t="str">
        <f>IFERROR(__xludf.DUMMYFUNCTION("""COMPUTED_VALUE"""),"M1602F")</f>
        <v>M1602F</v>
      </c>
      <c r="AN202" s="576">
        <f>IFERROR(__xludf.DUMMYFUNCTION("""COMPUTED_VALUE"""),8.0)</f>
        <v>8</v>
      </c>
      <c r="AO202" s="576">
        <f>IFERROR(__xludf.DUMMYFUNCTION("""COMPUTED_VALUE"""),16.0)</f>
        <v>16</v>
      </c>
      <c r="AP202" s="576" t="str">
        <f>IFERROR(__xludf.DUMMYFUNCTION("""COMPUTED_VALUE"""),"N1602F")</f>
        <v>N1602F</v>
      </c>
      <c r="AQ202" s="576"/>
      <c r="AR202" s="576"/>
      <c r="AS202" s="576"/>
      <c r="AT202" s="576"/>
      <c r="AU202" s="576"/>
      <c r="AV202" s="576"/>
      <c r="AW202" s="576"/>
      <c r="AX202" s="576"/>
      <c r="AY202" s="576"/>
      <c r="AZ202" s="576"/>
      <c r="BA202" s="576"/>
      <c r="BB202" s="576"/>
      <c r="BC202" s="576">
        <f>IFERROR(__xludf.DUMMYFUNCTION("""COMPUTED_VALUE"""),10.0)</f>
        <v>10</v>
      </c>
      <c r="BD202" s="576">
        <f>IFERROR(__xludf.DUMMYFUNCTION("""COMPUTED_VALUE"""),10.0)</f>
        <v>10</v>
      </c>
      <c r="BE202" s="576" t="str">
        <f>IFERROR(__xludf.DUMMYFUNCTION("""COMPUTED_VALUE"""),"S100205")</f>
        <v>S100205</v>
      </c>
    </row>
    <row r="203">
      <c r="A203" s="576">
        <f>IFERROR(__xludf.DUMMYFUNCTION("""COMPUTED_VALUE"""),1.0)</f>
        <v>1</v>
      </c>
      <c r="B203" s="576">
        <f>IFERROR(__xludf.DUMMYFUNCTION("""COMPUTED_VALUE"""),15.0)</f>
        <v>15</v>
      </c>
      <c r="C203" s="576" t="str">
        <f>IFERROR(__xludf.DUMMYFUNCTION("""COMPUTED_VALUE"""),"A1505R")</f>
        <v>A1505R</v>
      </c>
      <c r="D203" s="576">
        <f>IFERROR(__xludf.DUMMYFUNCTION("""COMPUTED_VALUE"""),1.0)</f>
        <v>1</v>
      </c>
      <c r="E203" s="576">
        <f>IFERROR(__xludf.DUMMYFUNCTION("""COMPUTED_VALUE"""),14.0)</f>
        <v>14</v>
      </c>
      <c r="F203" s="576" t="str">
        <f>IFERROR(__xludf.DUMMYFUNCTION("""COMPUTED_VALUE"""),"B1406R")</f>
        <v>B1406R</v>
      </c>
      <c r="G203" s="576">
        <f>IFERROR(__xludf.DUMMYFUNCTION("""COMPUTED_VALUE"""),2.0)</f>
        <v>2</v>
      </c>
      <c r="H203" s="576">
        <f>IFERROR(__xludf.DUMMYFUNCTION("""COMPUTED_VALUE"""),13.0)</f>
        <v>13</v>
      </c>
      <c r="I203" s="576" t="str">
        <f>IFERROR(__xludf.DUMMYFUNCTION("""COMPUTED_VALUE"""),"C1305R")</f>
        <v>C1305R</v>
      </c>
      <c r="J203" s="576">
        <f>IFERROR(__xludf.DUMMYFUNCTION("""COMPUTED_VALUE"""),2.0)</f>
        <v>2</v>
      </c>
      <c r="K203" s="576">
        <f>IFERROR(__xludf.DUMMYFUNCTION("""COMPUTED_VALUE"""),14.0)</f>
        <v>14</v>
      </c>
      <c r="L203" s="576" t="str">
        <f>IFERROR(__xludf.DUMMYFUNCTION("""COMPUTED_VALUE"""),"D1405R")</f>
        <v>D1405R</v>
      </c>
      <c r="M203" s="576">
        <f>IFERROR(__xludf.DUMMYFUNCTION("""COMPUTED_VALUE"""),3.0)</f>
        <v>3</v>
      </c>
      <c r="N203" s="576">
        <f>IFERROR(__xludf.DUMMYFUNCTION("""COMPUTED_VALUE"""),13.0)</f>
        <v>13</v>
      </c>
      <c r="O203" s="576" t="str">
        <f>IFERROR(__xludf.DUMMYFUNCTION("""COMPUTED_VALUE"""),"E1305R")</f>
        <v>E1305R</v>
      </c>
      <c r="P203" s="576">
        <f>IFERROR(__xludf.DUMMYFUNCTION("""COMPUTED_VALUE"""),3.0)</f>
        <v>3</v>
      </c>
      <c r="Q203" s="576">
        <f>IFERROR(__xludf.DUMMYFUNCTION("""COMPUTED_VALUE"""),16.0)</f>
        <v>16</v>
      </c>
      <c r="R203" s="576" t="str">
        <f>IFERROR(__xludf.DUMMYFUNCTION("""COMPUTED_VALUE"""),"F1602R")</f>
        <v>F1602R</v>
      </c>
      <c r="S203" s="576">
        <f>IFERROR(__xludf.DUMMYFUNCTION("""COMPUTED_VALUE"""),4.0)</f>
        <v>4</v>
      </c>
      <c r="T203" s="576">
        <f>IFERROR(__xludf.DUMMYFUNCTION("""COMPUTED_VALUE"""),15.0)</f>
        <v>15</v>
      </c>
      <c r="U203" s="576" t="str">
        <f>IFERROR(__xludf.DUMMYFUNCTION("""COMPUTED_VALUE"""),"G1505R")</f>
        <v>G1505R</v>
      </c>
      <c r="V203" s="576">
        <f>IFERROR(__xludf.DUMMYFUNCTION("""COMPUTED_VALUE"""),4.0)</f>
        <v>4</v>
      </c>
      <c r="W203" s="576">
        <f>IFERROR(__xludf.DUMMYFUNCTION("""COMPUTED_VALUE"""),16.0)</f>
        <v>16</v>
      </c>
      <c r="X203" s="576" t="str">
        <f>IFERROR(__xludf.DUMMYFUNCTION("""COMPUTED_VALUE"""),"H1602R")</f>
        <v>H1602R</v>
      </c>
      <c r="Y203" s="576">
        <f>IFERROR(__xludf.DUMMYFUNCTION("""COMPUTED_VALUE"""),5.0)</f>
        <v>5</v>
      </c>
      <c r="Z203" s="576">
        <f>IFERROR(__xludf.DUMMYFUNCTION("""COMPUTED_VALUE"""),14.0)</f>
        <v>14</v>
      </c>
      <c r="AA203" s="576" t="str">
        <f>IFERROR(__xludf.DUMMYFUNCTION("""COMPUTED_VALUE"""),"I1405R")</f>
        <v>I1405R</v>
      </c>
      <c r="AB203" s="576">
        <f>IFERROR(__xludf.DUMMYFUNCTION("""COMPUTED_VALUE"""),6.0)</f>
        <v>6</v>
      </c>
      <c r="AC203" s="576">
        <f>IFERROR(__xludf.DUMMYFUNCTION("""COMPUTED_VALUE"""),13.0)</f>
        <v>13</v>
      </c>
      <c r="AD203" s="576" t="str">
        <f>IFERROR(__xludf.DUMMYFUNCTION("""COMPUTED_VALUE"""),"J1305R")</f>
        <v>J1305R</v>
      </c>
      <c r="AE203" s="576">
        <f>IFERROR(__xludf.DUMMYFUNCTION("""COMPUTED_VALUE"""),6.0)</f>
        <v>6</v>
      </c>
      <c r="AF203" s="576">
        <f>IFERROR(__xludf.DUMMYFUNCTION("""COMPUTED_VALUE"""),15.0)</f>
        <v>15</v>
      </c>
      <c r="AG203" s="576" t="str">
        <f>IFERROR(__xludf.DUMMYFUNCTION("""COMPUTED_VALUE"""),"K1505R")</f>
        <v>K1505R</v>
      </c>
      <c r="AH203" s="576">
        <f>IFERROR(__xludf.DUMMYFUNCTION("""COMPUTED_VALUE"""),7.0)</f>
        <v>7</v>
      </c>
      <c r="AI203" s="576">
        <f>IFERROR(__xludf.DUMMYFUNCTION("""COMPUTED_VALUE"""),16.0)</f>
        <v>16</v>
      </c>
      <c r="AJ203" s="576" t="str">
        <f>IFERROR(__xludf.DUMMYFUNCTION("""COMPUTED_VALUE"""),"L1602R")</f>
        <v>L1602R</v>
      </c>
      <c r="AK203" s="576">
        <f>IFERROR(__xludf.DUMMYFUNCTION("""COMPUTED_VALUE"""),7.0)</f>
        <v>7</v>
      </c>
      <c r="AL203" s="576">
        <f>IFERROR(__xludf.DUMMYFUNCTION("""COMPUTED_VALUE"""),16.0)</f>
        <v>16</v>
      </c>
      <c r="AM203" s="576" t="str">
        <f>IFERROR(__xludf.DUMMYFUNCTION("""COMPUTED_VALUE"""),"M1602R")</f>
        <v>M1602R</v>
      </c>
      <c r="AN203" s="576">
        <f>IFERROR(__xludf.DUMMYFUNCTION("""COMPUTED_VALUE"""),8.0)</f>
        <v>8</v>
      </c>
      <c r="AO203" s="576">
        <f>IFERROR(__xludf.DUMMYFUNCTION("""COMPUTED_VALUE"""),16.0)</f>
        <v>16</v>
      </c>
      <c r="AP203" s="576" t="str">
        <f>IFERROR(__xludf.DUMMYFUNCTION("""COMPUTED_VALUE"""),"N1602R")</f>
        <v>N1602R</v>
      </c>
      <c r="AQ203" s="576"/>
      <c r="AR203" s="576"/>
      <c r="AS203" s="576"/>
      <c r="AT203" s="576"/>
      <c r="AU203" s="576"/>
      <c r="AV203" s="576"/>
      <c r="AW203" s="576"/>
      <c r="AX203" s="576"/>
      <c r="AY203" s="576"/>
      <c r="AZ203" s="576"/>
      <c r="BA203" s="576"/>
      <c r="BB203" s="576"/>
      <c r="BC203" s="576">
        <f>IFERROR(__xludf.DUMMYFUNCTION("""COMPUTED_VALUE"""),10.0)</f>
        <v>10</v>
      </c>
      <c r="BD203" s="576">
        <f>IFERROR(__xludf.DUMMYFUNCTION("""COMPUTED_VALUE"""),10.0)</f>
        <v>10</v>
      </c>
      <c r="BE203" s="576" t="str">
        <f>IFERROR(__xludf.DUMMYFUNCTION("""COMPUTED_VALUE"""),"S100206")</f>
        <v>S100206</v>
      </c>
    </row>
    <row r="204">
      <c r="A204" s="576">
        <f>IFERROR(__xludf.DUMMYFUNCTION("""COMPUTED_VALUE"""),1.0)</f>
        <v>1</v>
      </c>
      <c r="B204" s="576">
        <f>IFERROR(__xludf.DUMMYFUNCTION("""COMPUTED_VALUE"""),15.0)</f>
        <v>15</v>
      </c>
      <c r="C204" s="576" t="str">
        <f>IFERROR(__xludf.DUMMYFUNCTION("""COMPUTED_VALUE"""),"A1506F")</f>
        <v>A1506F</v>
      </c>
      <c r="D204" s="576">
        <f>IFERROR(__xludf.DUMMYFUNCTION("""COMPUTED_VALUE"""),1.0)</f>
        <v>1</v>
      </c>
      <c r="E204" s="576">
        <f>IFERROR(__xludf.DUMMYFUNCTION("""COMPUTED_VALUE"""),14.0)</f>
        <v>14</v>
      </c>
      <c r="F204" s="576" t="str">
        <f>IFERROR(__xludf.DUMMYFUNCTION("""COMPUTED_VALUE"""),"B1407F")</f>
        <v>B1407F</v>
      </c>
      <c r="G204" s="576">
        <f>IFERROR(__xludf.DUMMYFUNCTION("""COMPUTED_VALUE"""),2.0)</f>
        <v>2</v>
      </c>
      <c r="H204" s="576">
        <f>IFERROR(__xludf.DUMMYFUNCTION("""COMPUTED_VALUE"""),13.0)</f>
        <v>13</v>
      </c>
      <c r="I204" s="576" t="str">
        <f>IFERROR(__xludf.DUMMYFUNCTION("""COMPUTED_VALUE"""),"C1306F")</f>
        <v>C1306F</v>
      </c>
      <c r="J204" s="576">
        <f>IFERROR(__xludf.DUMMYFUNCTION("""COMPUTED_VALUE"""),2.0)</f>
        <v>2</v>
      </c>
      <c r="K204" s="576">
        <f>IFERROR(__xludf.DUMMYFUNCTION("""COMPUTED_VALUE"""),14.0)</f>
        <v>14</v>
      </c>
      <c r="L204" s="576" t="str">
        <f>IFERROR(__xludf.DUMMYFUNCTION("""COMPUTED_VALUE"""),"D1406F")</f>
        <v>D1406F</v>
      </c>
      <c r="M204" s="576">
        <f>IFERROR(__xludf.DUMMYFUNCTION("""COMPUTED_VALUE"""),3.0)</f>
        <v>3</v>
      </c>
      <c r="N204" s="576">
        <f>IFERROR(__xludf.DUMMYFUNCTION("""COMPUTED_VALUE"""),13.0)</f>
        <v>13</v>
      </c>
      <c r="O204" s="576" t="str">
        <f>IFERROR(__xludf.DUMMYFUNCTION("""COMPUTED_VALUE"""),"E1306F")</f>
        <v>E1306F</v>
      </c>
      <c r="P204" s="576">
        <f>IFERROR(__xludf.DUMMYFUNCTION("""COMPUTED_VALUE"""),3.0)</f>
        <v>3</v>
      </c>
      <c r="Q204" s="576">
        <f>IFERROR(__xludf.DUMMYFUNCTION("""COMPUTED_VALUE"""),16.0)</f>
        <v>16</v>
      </c>
      <c r="R204" s="576" t="str">
        <f>IFERROR(__xludf.DUMMYFUNCTION("""COMPUTED_VALUE"""),"F1603F")</f>
        <v>F1603F</v>
      </c>
      <c r="S204" s="576">
        <f>IFERROR(__xludf.DUMMYFUNCTION("""COMPUTED_VALUE"""),4.0)</f>
        <v>4</v>
      </c>
      <c r="T204" s="576">
        <f>IFERROR(__xludf.DUMMYFUNCTION("""COMPUTED_VALUE"""),15.0)</f>
        <v>15</v>
      </c>
      <c r="U204" s="576" t="str">
        <f>IFERROR(__xludf.DUMMYFUNCTION("""COMPUTED_VALUE"""),"G1506F")</f>
        <v>G1506F</v>
      </c>
      <c r="V204" s="576">
        <f>IFERROR(__xludf.DUMMYFUNCTION("""COMPUTED_VALUE"""),4.0)</f>
        <v>4</v>
      </c>
      <c r="W204" s="576">
        <f>IFERROR(__xludf.DUMMYFUNCTION("""COMPUTED_VALUE"""),16.0)</f>
        <v>16</v>
      </c>
      <c r="X204" s="576" t="str">
        <f>IFERROR(__xludf.DUMMYFUNCTION("""COMPUTED_VALUE"""),"H1603F")</f>
        <v>H1603F</v>
      </c>
      <c r="Y204" s="576">
        <f>IFERROR(__xludf.DUMMYFUNCTION("""COMPUTED_VALUE"""),5.0)</f>
        <v>5</v>
      </c>
      <c r="Z204" s="576">
        <f>IFERROR(__xludf.DUMMYFUNCTION("""COMPUTED_VALUE"""),14.0)</f>
        <v>14</v>
      </c>
      <c r="AA204" s="576" t="str">
        <f>IFERROR(__xludf.DUMMYFUNCTION("""COMPUTED_VALUE"""),"I1406F")</f>
        <v>I1406F</v>
      </c>
      <c r="AB204" s="576">
        <f>IFERROR(__xludf.DUMMYFUNCTION("""COMPUTED_VALUE"""),6.0)</f>
        <v>6</v>
      </c>
      <c r="AC204" s="576">
        <f>IFERROR(__xludf.DUMMYFUNCTION("""COMPUTED_VALUE"""),13.0)</f>
        <v>13</v>
      </c>
      <c r="AD204" s="576" t="str">
        <f>IFERROR(__xludf.DUMMYFUNCTION("""COMPUTED_VALUE"""),"J1306F")</f>
        <v>J1306F</v>
      </c>
      <c r="AE204" s="576">
        <f>IFERROR(__xludf.DUMMYFUNCTION("""COMPUTED_VALUE"""),6.0)</f>
        <v>6</v>
      </c>
      <c r="AF204" s="576">
        <f>IFERROR(__xludf.DUMMYFUNCTION("""COMPUTED_VALUE"""),15.0)</f>
        <v>15</v>
      </c>
      <c r="AG204" s="576" t="str">
        <f>IFERROR(__xludf.DUMMYFUNCTION("""COMPUTED_VALUE"""),"K1506F")</f>
        <v>K1506F</v>
      </c>
      <c r="AH204" s="576">
        <f>IFERROR(__xludf.DUMMYFUNCTION("""COMPUTED_VALUE"""),7.0)</f>
        <v>7</v>
      </c>
      <c r="AI204" s="576">
        <f>IFERROR(__xludf.DUMMYFUNCTION("""COMPUTED_VALUE"""),16.0)</f>
        <v>16</v>
      </c>
      <c r="AJ204" s="576" t="str">
        <f>IFERROR(__xludf.DUMMYFUNCTION("""COMPUTED_VALUE"""),"L1603F")</f>
        <v>L1603F</v>
      </c>
      <c r="AK204" s="576">
        <f>IFERROR(__xludf.DUMMYFUNCTION("""COMPUTED_VALUE"""),7.0)</f>
        <v>7</v>
      </c>
      <c r="AL204" s="576">
        <f>IFERROR(__xludf.DUMMYFUNCTION("""COMPUTED_VALUE"""),16.0)</f>
        <v>16</v>
      </c>
      <c r="AM204" s="576" t="str">
        <f>IFERROR(__xludf.DUMMYFUNCTION("""COMPUTED_VALUE"""),"M1603F")</f>
        <v>M1603F</v>
      </c>
      <c r="AN204" s="576">
        <f>IFERROR(__xludf.DUMMYFUNCTION("""COMPUTED_VALUE"""),8.0)</f>
        <v>8</v>
      </c>
      <c r="AO204" s="576">
        <f>IFERROR(__xludf.DUMMYFUNCTION("""COMPUTED_VALUE"""),16.0)</f>
        <v>16</v>
      </c>
      <c r="AP204" s="576" t="str">
        <f>IFERROR(__xludf.DUMMYFUNCTION("""COMPUTED_VALUE"""),"N1603F")</f>
        <v>N1603F</v>
      </c>
      <c r="AQ204" s="576"/>
      <c r="AR204" s="576"/>
      <c r="AS204" s="576"/>
      <c r="AT204" s="576"/>
      <c r="AU204" s="576"/>
      <c r="AV204" s="576"/>
      <c r="AW204" s="576"/>
      <c r="AX204" s="576"/>
      <c r="AY204" s="576"/>
      <c r="AZ204" s="576"/>
      <c r="BA204" s="576"/>
      <c r="BB204" s="576"/>
      <c r="BC204" s="576">
        <f>IFERROR(__xludf.DUMMYFUNCTION("""COMPUTED_VALUE"""),10.0)</f>
        <v>10</v>
      </c>
      <c r="BD204" s="576">
        <f>IFERROR(__xludf.DUMMYFUNCTION("""COMPUTED_VALUE"""),10.0)</f>
        <v>10</v>
      </c>
      <c r="BE204" s="576" t="str">
        <f>IFERROR(__xludf.DUMMYFUNCTION("""COMPUTED_VALUE"""),"S100207")</f>
        <v>S100207</v>
      </c>
    </row>
    <row r="205">
      <c r="A205" s="576">
        <f>IFERROR(__xludf.DUMMYFUNCTION("""COMPUTED_VALUE"""),1.0)</f>
        <v>1</v>
      </c>
      <c r="B205" s="576">
        <f>IFERROR(__xludf.DUMMYFUNCTION("""COMPUTED_VALUE"""),15.0)</f>
        <v>15</v>
      </c>
      <c r="C205" s="576" t="str">
        <f>IFERROR(__xludf.DUMMYFUNCTION("""COMPUTED_VALUE"""),"A1506R")</f>
        <v>A1506R</v>
      </c>
      <c r="D205" s="576">
        <f>IFERROR(__xludf.DUMMYFUNCTION("""COMPUTED_VALUE"""),1.0)</f>
        <v>1</v>
      </c>
      <c r="E205" s="576">
        <f>IFERROR(__xludf.DUMMYFUNCTION("""COMPUTED_VALUE"""),14.0)</f>
        <v>14</v>
      </c>
      <c r="F205" s="576" t="str">
        <f>IFERROR(__xludf.DUMMYFUNCTION("""COMPUTED_VALUE"""),"B1407R")</f>
        <v>B1407R</v>
      </c>
      <c r="G205" s="576">
        <f>IFERROR(__xludf.DUMMYFUNCTION("""COMPUTED_VALUE"""),2.0)</f>
        <v>2</v>
      </c>
      <c r="H205" s="576">
        <f>IFERROR(__xludf.DUMMYFUNCTION("""COMPUTED_VALUE"""),13.0)</f>
        <v>13</v>
      </c>
      <c r="I205" s="576" t="str">
        <f>IFERROR(__xludf.DUMMYFUNCTION("""COMPUTED_VALUE"""),"C1306R")</f>
        <v>C1306R</v>
      </c>
      <c r="J205" s="576">
        <f>IFERROR(__xludf.DUMMYFUNCTION("""COMPUTED_VALUE"""),2.0)</f>
        <v>2</v>
      </c>
      <c r="K205" s="576">
        <f>IFERROR(__xludf.DUMMYFUNCTION("""COMPUTED_VALUE"""),14.0)</f>
        <v>14</v>
      </c>
      <c r="L205" s="576" t="str">
        <f>IFERROR(__xludf.DUMMYFUNCTION("""COMPUTED_VALUE"""),"D1406R")</f>
        <v>D1406R</v>
      </c>
      <c r="M205" s="576">
        <f>IFERROR(__xludf.DUMMYFUNCTION("""COMPUTED_VALUE"""),3.0)</f>
        <v>3</v>
      </c>
      <c r="N205" s="576">
        <f>IFERROR(__xludf.DUMMYFUNCTION("""COMPUTED_VALUE"""),13.0)</f>
        <v>13</v>
      </c>
      <c r="O205" s="576" t="str">
        <f>IFERROR(__xludf.DUMMYFUNCTION("""COMPUTED_VALUE"""),"E1306R")</f>
        <v>E1306R</v>
      </c>
      <c r="P205" s="576">
        <f>IFERROR(__xludf.DUMMYFUNCTION("""COMPUTED_VALUE"""),3.0)</f>
        <v>3</v>
      </c>
      <c r="Q205" s="576">
        <f>IFERROR(__xludf.DUMMYFUNCTION("""COMPUTED_VALUE"""),16.0)</f>
        <v>16</v>
      </c>
      <c r="R205" s="576" t="str">
        <f>IFERROR(__xludf.DUMMYFUNCTION("""COMPUTED_VALUE"""),"F1603R")</f>
        <v>F1603R</v>
      </c>
      <c r="S205" s="576">
        <f>IFERROR(__xludf.DUMMYFUNCTION("""COMPUTED_VALUE"""),4.0)</f>
        <v>4</v>
      </c>
      <c r="T205" s="576">
        <f>IFERROR(__xludf.DUMMYFUNCTION("""COMPUTED_VALUE"""),15.0)</f>
        <v>15</v>
      </c>
      <c r="U205" s="576" t="str">
        <f>IFERROR(__xludf.DUMMYFUNCTION("""COMPUTED_VALUE"""),"G1506R")</f>
        <v>G1506R</v>
      </c>
      <c r="V205" s="576">
        <f>IFERROR(__xludf.DUMMYFUNCTION("""COMPUTED_VALUE"""),4.0)</f>
        <v>4</v>
      </c>
      <c r="W205" s="576">
        <f>IFERROR(__xludf.DUMMYFUNCTION("""COMPUTED_VALUE"""),16.0)</f>
        <v>16</v>
      </c>
      <c r="X205" s="576" t="str">
        <f>IFERROR(__xludf.DUMMYFUNCTION("""COMPUTED_VALUE"""),"H1603R")</f>
        <v>H1603R</v>
      </c>
      <c r="Y205" s="576">
        <f>IFERROR(__xludf.DUMMYFUNCTION("""COMPUTED_VALUE"""),5.0)</f>
        <v>5</v>
      </c>
      <c r="Z205" s="576">
        <f>IFERROR(__xludf.DUMMYFUNCTION("""COMPUTED_VALUE"""),14.0)</f>
        <v>14</v>
      </c>
      <c r="AA205" s="576" t="str">
        <f>IFERROR(__xludf.DUMMYFUNCTION("""COMPUTED_VALUE"""),"I1406R")</f>
        <v>I1406R</v>
      </c>
      <c r="AB205" s="576">
        <f>IFERROR(__xludf.DUMMYFUNCTION("""COMPUTED_VALUE"""),6.0)</f>
        <v>6</v>
      </c>
      <c r="AC205" s="576">
        <f>IFERROR(__xludf.DUMMYFUNCTION("""COMPUTED_VALUE"""),13.0)</f>
        <v>13</v>
      </c>
      <c r="AD205" s="576" t="str">
        <f>IFERROR(__xludf.DUMMYFUNCTION("""COMPUTED_VALUE"""),"J1306R")</f>
        <v>J1306R</v>
      </c>
      <c r="AE205" s="576">
        <f>IFERROR(__xludf.DUMMYFUNCTION("""COMPUTED_VALUE"""),6.0)</f>
        <v>6</v>
      </c>
      <c r="AF205" s="576">
        <f>IFERROR(__xludf.DUMMYFUNCTION("""COMPUTED_VALUE"""),15.0)</f>
        <v>15</v>
      </c>
      <c r="AG205" s="576" t="str">
        <f>IFERROR(__xludf.DUMMYFUNCTION("""COMPUTED_VALUE"""),"K1506R")</f>
        <v>K1506R</v>
      </c>
      <c r="AH205" s="576">
        <f>IFERROR(__xludf.DUMMYFUNCTION("""COMPUTED_VALUE"""),7.0)</f>
        <v>7</v>
      </c>
      <c r="AI205" s="576">
        <f>IFERROR(__xludf.DUMMYFUNCTION("""COMPUTED_VALUE"""),16.0)</f>
        <v>16</v>
      </c>
      <c r="AJ205" s="576" t="str">
        <f>IFERROR(__xludf.DUMMYFUNCTION("""COMPUTED_VALUE"""),"L1603R")</f>
        <v>L1603R</v>
      </c>
      <c r="AK205" s="576">
        <f>IFERROR(__xludf.DUMMYFUNCTION("""COMPUTED_VALUE"""),7.0)</f>
        <v>7</v>
      </c>
      <c r="AL205" s="576">
        <f>IFERROR(__xludf.DUMMYFUNCTION("""COMPUTED_VALUE"""),16.0)</f>
        <v>16</v>
      </c>
      <c r="AM205" s="576" t="str">
        <f>IFERROR(__xludf.DUMMYFUNCTION("""COMPUTED_VALUE"""),"M1603R")</f>
        <v>M1603R</v>
      </c>
      <c r="AN205" s="576">
        <f>IFERROR(__xludf.DUMMYFUNCTION("""COMPUTED_VALUE"""),8.0)</f>
        <v>8</v>
      </c>
      <c r="AO205" s="576">
        <f>IFERROR(__xludf.DUMMYFUNCTION("""COMPUTED_VALUE"""),16.0)</f>
        <v>16</v>
      </c>
      <c r="AP205" s="576" t="str">
        <f>IFERROR(__xludf.DUMMYFUNCTION("""COMPUTED_VALUE"""),"N1603R")</f>
        <v>N1603R</v>
      </c>
      <c r="AQ205" s="576"/>
      <c r="AR205" s="576"/>
      <c r="AS205" s="576"/>
      <c r="AT205" s="576"/>
      <c r="AU205" s="576"/>
      <c r="AV205" s="576"/>
      <c r="AW205" s="576"/>
      <c r="AX205" s="576"/>
      <c r="AY205" s="576"/>
      <c r="AZ205" s="576"/>
      <c r="BA205" s="576"/>
      <c r="BB205" s="576"/>
      <c r="BC205" s="576">
        <f>IFERROR(__xludf.DUMMYFUNCTION("""COMPUTED_VALUE"""),10.0)</f>
        <v>10</v>
      </c>
      <c r="BD205" s="576">
        <f>IFERROR(__xludf.DUMMYFUNCTION("""COMPUTED_VALUE"""),10.0)</f>
        <v>10</v>
      </c>
      <c r="BE205" s="576" t="str">
        <f>IFERROR(__xludf.DUMMYFUNCTION("""COMPUTED_VALUE"""),"S100301")</f>
        <v>S100301</v>
      </c>
    </row>
    <row r="206">
      <c r="A206" s="576">
        <f>IFERROR(__xludf.DUMMYFUNCTION("""COMPUTED_VALUE"""),1.0)</f>
        <v>1</v>
      </c>
      <c r="B206" s="576">
        <f>IFERROR(__xludf.DUMMYFUNCTION("""COMPUTED_VALUE"""),15.0)</f>
        <v>15</v>
      </c>
      <c r="C206" s="576" t="str">
        <f>IFERROR(__xludf.DUMMYFUNCTION("""COMPUTED_VALUE"""),"A1507F")</f>
        <v>A1507F</v>
      </c>
      <c r="D206" s="576">
        <f>IFERROR(__xludf.DUMMYFUNCTION("""COMPUTED_VALUE"""),1.0)</f>
        <v>1</v>
      </c>
      <c r="E206" s="576">
        <f>IFERROR(__xludf.DUMMYFUNCTION("""COMPUTED_VALUE"""),15.0)</f>
        <v>15</v>
      </c>
      <c r="F206" s="576" t="str">
        <f>IFERROR(__xludf.DUMMYFUNCTION("""COMPUTED_VALUE"""),"B1501F")</f>
        <v>B1501F</v>
      </c>
      <c r="G206" s="576">
        <f>IFERROR(__xludf.DUMMYFUNCTION("""COMPUTED_VALUE"""),2.0)</f>
        <v>2</v>
      </c>
      <c r="H206" s="576">
        <f>IFERROR(__xludf.DUMMYFUNCTION("""COMPUTED_VALUE"""),13.0)</f>
        <v>13</v>
      </c>
      <c r="I206" s="576" t="str">
        <f>IFERROR(__xludf.DUMMYFUNCTION("""COMPUTED_VALUE"""),"C1307F")</f>
        <v>C1307F</v>
      </c>
      <c r="J206" s="576">
        <f>IFERROR(__xludf.DUMMYFUNCTION("""COMPUTED_VALUE"""),2.0)</f>
        <v>2</v>
      </c>
      <c r="K206" s="576">
        <f>IFERROR(__xludf.DUMMYFUNCTION("""COMPUTED_VALUE"""),14.0)</f>
        <v>14</v>
      </c>
      <c r="L206" s="576" t="str">
        <f>IFERROR(__xludf.DUMMYFUNCTION("""COMPUTED_VALUE"""),"D1407F")</f>
        <v>D1407F</v>
      </c>
      <c r="M206" s="576">
        <f>IFERROR(__xludf.DUMMYFUNCTION("""COMPUTED_VALUE"""),3.0)</f>
        <v>3</v>
      </c>
      <c r="N206" s="576">
        <f>IFERROR(__xludf.DUMMYFUNCTION("""COMPUTED_VALUE"""),13.0)</f>
        <v>13</v>
      </c>
      <c r="O206" s="576" t="str">
        <f>IFERROR(__xludf.DUMMYFUNCTION("""COMPUTED_VALUE"""),"E1307F")</f>
        <v>E1307F</v>
      </c>
      <c r="P206" s="576">
        <f>IFERROR(__xludf.DUMMYFUNCTION("""COMPUTED_VALUE"""),3.0)</f>
        <v>3</v>
      </c>
      <c r="Q206" s="576">
        <f>IFERROR(__xludf.DUMMYFUNCTION("""COMPUTED_VALUE"""),16.0)</f>
        <v>16</v>
      </c>
      <c r="R206" s="576" t="str">
        <f>IFERROR(__xludf.DUMMYFUNCTION("""COMPUTED_VALUE"""),"F1604F")</f>
        <v>F1604F</v>
      </c>
      <c r="S206" s="576">
        <f>IFERROR(__xludf.DUMMYFUNCTION("""COMPUTED_VALUE"""),4.0)</f>
        <v>4</v>
      </c>
      <c r="T206" s="576">
        <f>IFERROR(__xludf.DUMMYFUNCTION("""COMPUTED_VALUE"""),15.0)</f>
        <v>15</v>
      </c>
      <c r="U206" s="576" t="str">
        <f>IFERROR(__xludf.DUMMYFUNCTION("""COMPUTED_VALUE"""),"G1507F")</f>
        <v>G1507F</v>
      </c>
      <c r="V206" s="576">
        <f>IFERROR(__xludf.DUMMYFUNCTION("""COMPUTED_VALUE"""),4.0)</f>
        <v>4</v>
      </c>
      <c r="W206" s="576">
        <f>IFERROR(__xludf.DUMMYFUNCTION("""COMPUTED_VALUE"""),16.0)</f>
        <v>16</v>
      </c>
      <c r="X206" s="576" t="str">
        <f>IFERROR(__xludf.DUMMYFUNCTION("""COMPUTED_VALUE"""),"H1604F")</f>
        <v>H1604F</v>
      </c>
      <c r="Y206" s="576">
        <f>IFERROR(__xludf.DUMMYFUNCTION("""COMPUTED_VALUE"""),5.0)</f>
        <v>5</v>
      </c>
      <c r="Z206" s="576">
        <f>IFERROR(__xludf.DUMMYFUNCTION("""COMPUTED_VALUE"""),14.0)</f>
        <v>14</v>
      </c>
      <c r="AA206" s="576" t="str">
        <f>IFERROR(__xludf.DUMMYFUNCTION("""COMPUTED_VALUE"""),"I1407F")</f>
        <v>I1407F</v>
      </c>
      <c r="AB206" s="576">
        <f>IFERROR(__xludf.DUMMYFUNCTION("""COMPUTED_VALUE"""),6.0)</f>
        <v>6</v>
      </c>
      <c r="AC206" s="576">
        <f>IFERROR(__xludf.DUMMYFUNCTION("""COMPUTED_VALUE"""),13.0)</f>
        <v>13</v>
      </c>
      <c r="AD206" s="576" t="str">
        <f>IFERROR(__xludf.DUMMYFUNCTION("""COMPUTED_VALUE"""),"J1307F")</f>
        <v>J1307F</v>
      </c>
      <c r="AE206" s="576">
        <f>IFERROR(__xludf.DUMMYFUNCTION("""COMPUTED_VALUE"""),6.0)</f>
        <v>6</v>
      </c>
      <c r="AF206" s="576">
        <f>IFERROR(__xludf.DUMMYFUNCTION("""COMPUTED_VALUE"""),15.0)</f>
        <v>15</v>
      </c>
      <c r="AG206" s="576" t="str">
        <f>IFERROR(__xludf.DUMMYFUNCTION("""COMPUTED_VALUE"""),"K1507F")</f>
        <v>K1507F</v>
      </c>
      <c r="AH206" s="576">
        <f>IFERROR(__xludf.DUMMYFUNCTION("""COMPUTED_VALUE"""),7.0)</f>
        <v>7</v>
      </c>
      <c r="AI206" s="576">
        <f>IFERROR(__xludf.DUMMYFUNCTION("""COMPUTED_VALUE"""),16.0)</f>
        <v>16</v>
      </c>
      <c r="AJ206" s="576" t="str">
        <f>IFERROR(__xludf.DUMMYFUNCTION("""COMPUTED_VALUE"""),"L1604F")</f>
        <v>L1604F</v>
      </c>
      <c r="AK206" s="576">
        <f>IFERROR(__xludf.DUMMYFUNCTION("""COMPUTED_VALUE"""),7.0)</f>
        <v>7</v>
      </c>
      <c r="AL206" s="576">
        <f>IFERROR(__xludf.DUMMYFUNCTION("""COMPUTED_VALUE"""),16.0)</f>
        <v>16</v>
      </c>
      <c r="AM206" s="576" t="str">
        <f>IFERROR(__xludf.DUMMYFUNCTION("""COMPUTED_VALUE"""),"M1604F")</f>
        <v>M1604F</v>
      </c>
      <c r="AN206" s="576">
        <f>IFERROR(__xludf.DUMMYFUNCTION("""COMPUTED_VALUE"""),8.0)</f>
        <v>8</v>
      </c>
      <c r="AO206" s="576">
        <f>IFERROR(__xludf.DUMMYFUNCTION("""COMPUTED_VALUE"""),16.0)</f>
        <v>16</v>
      </c>
      <c r="AP206" s="576" t="str">
        <f>IFERROR(__xludf.DUMMYFUNCTION("""COMPUTED_VALUE"""),"N1604F")</f>
        <v>N1604F</v>
      </c>
      <c r="AQ206" s="576"/>
      <c r="AR206" s="576"/>
      <c r="AS206" s="576"/>
      <c r="AT206" s="576"/>
      <c r="AU206" s="576"/>
      <c r="AV206" s="576"/>
      <c r="AW206" s="576"/>
      <c r="AX206" s="576"/>
      <c r="AY206" s="576"/>
      <c r="AZ206" s="576"/>
      <c r="BA206" s="576"/>
      <c r="BB206" s="576"/>
      <c r="BC206" s="576">
        <f>IFERROR(__xludf.DUMMYFUNCTION("""COMPUTED_VALUE"""),10.0)</f>
        <v>10</v>
      </c>
      <c r="BD206" s="576">
        <f>IFERROR(__xludf.DUMMYFUNCTION("""COMPUTED_VALUE"""),10.0)</f>
        <v>10</v>
      </c>
      <c r="BE206" s="576" t="str">
        <f>IFERROR(__xludf.DUMMYFUNCTION("""COMPUTED_VALUE"""),"S100302")</f>
        <v>S100302</v>
      </c>
    </row>
    <row r="207">
      <c r="A207" s="576">
        <f>IFERROR(__xludf.DUMMYFUNCTION("""COMPUTED_VALUE"""),1.0)</f>
        <v>1</v>
      </c>
      <c r="B207" s="576">
        <f>IFERROR(__xludf.DUMMYFUNCTION("""COMPUTED_VALUE"""),15.0)</f>
        <v>15</v>
      </c>
      <c r="C207" s="576" t="str">
        <f>IFERROR(__xludf.DUMMYFUNCTION("""COMPUTED_VALUE"""),"A1507R")</f>
        <v>A1507R</v>
      </c>
      <c r="D207" s="576">
        <f>IFERROR(__xludf.DUMMYFUNCTION("""COMPUTED_VALUE"""),1.0)</f>
        <v>1</v>
      </c>
      <c r="E207" s="576">
        <f>IFERROR(__xludf.DUMMYFUNCTION("""COMPUTED_VALUE"""),15.0)</f>
        <v>15</v>
      </c>
      <c r="F207" s="576" t="str">
        <f>IFERROR(__xludf.DUMMYFUNCTION("""COMPUTED_VALUE"""),"B1501R")</f>
        <v>B1501R</v>
      </c>
      <c r="G207" s="576">
        <f>IFERROR(__xludf.DUMMYFUNCTION("""COMPUTED_VALUE"""),2.0)</f>
        <v>2</v>
      </c>
      <c r="H207" s="576">
        <f>IFERROR(__xludf.DUMMYFUNCTION("""COMPUTED_VALUE"""),13.0)</f>
        <v>13</v>
      </c>
      <c r="I207" s="576" t="str">
        <f>IFERROR(__xludf.DUMMYFUNCTION("""COMPUTED_VALUE"""),"C1307R")</f>
        <v>C1307R</v>
      </c>
      <c r="J207" s="576">
        <f>IFERROR(__xludf.DUMMYFUNCTION("""COMPUTED_VALUE"""),2.0)</f>
        <v>2</v>
      </c>
      <c r="K207" s="576">
        <f>IFERROR(__xludf.DUMMYFUNCTION("""COMPUTED_VALUE"""),14.0)</f>
        <v>14</v>
      </c>
      <c r="L207" s="576" t="str">
        <f>IFERROR(__xludf.DUMMYFUNCTION("""COMPUTED_VALUE"""),"D1407R")</f>
        <v>D1407R</v>
      </c>
      <c r="M207" s="576">
        <f>IFERROR(__xludf.DUMMYFUNCTION("""COMPUTED_VALUE"""),3.0)</f>
        <v>3</v>
      </c>
      <c r="N207" s="576">
        <f>IFERROR(__xludf.DUMMYFUNCTION("""COMPUTED_VALUE"""),13.0)</f>
        <v>13</v>
      </c>
      <c r="O207" s="576" t="str">
        <f>IFERROR(__xludf.DUMMYFUNCTION("""COMPUTED_VALUE"""),"E1307R")</f>
        <v>E1307R</v>
      </c>
      <c r="P207" s="576">
        <f>IFERROR(__xludf.DUMMYFUNCTION("""COMPUTED_VALUE"""),3.0)</f>
        <v>3</v>
      </c>
      <c r="Q207" s="576">
        <f>IFERROR(__xludf.DUMMYFUNCTION("""COMPUTED_VALUE"""),16.0)</f>
        <v>16</v>
      </c>
      <c r="R207" s="576" t="str">
        <f>IFERROR(__xludf.DUMMYFUNCTION("""COMPUTED_VALUE"""),"F1604R")</f>
        <v>F1604R</v>
      </c>
      <c r="S207" s="576">
        <f>IFERROR(__xludf.DUMMYFUNCTION("""COMPUTED_VALUE"""),4.0)</f>
        <v>4</v>
      </c>
      <c r="T207" s="576">
        <f>IFERROR(__xludf.DUMMYFUNCTION("""COMPUTED_VALUE"""),15.0)</f>
        <v>15</v>
      </c>
      <c r="U207" s="576" t="str">
        <f>IFERROR(__xludf.DUMMYFUNCTION("""COMPUTED_VALUE"""),"G1507R")</f>
        <v>G1507R</v>
      </c>
      <c r="V207" s="576">
        <f>IFERROR(__xludf.DUMMYFUNCTION("""COMPUTED_VALUE"""),4.0)</f>
        <v>4</v>
      </c>
      <c r="W207" s="576">
        <f>IFERROR(__xludf.DUMMYFUNCTION("""COMPUTED_VALUE"""),16.0)</f>
        <v>16</v>
      </c>
      <c r="X207" s="576" t="str">
        <f>IFERROR(__xludf.DUMMYFUNCTION("""COMPUTED_VALUE"""),"H1604R")</f>
        <v>H1604R</v>
      </c>
      <c r="Y207" s="576">
        <f>IFERROR(__xludf.DUMMYFUNCTION("""COMPUTED_VALUE"""),5.0)</f>
        <v>5</v>
      </c>
      <c r="Z207" s="576">
        <f>IFERROR(__xludf.DUMMYFUNCTION("""COMPUTED_VALUE"""),14.0)</f>
        <v>14</v>
      </c>
      <c r="AA207" s="576" t="str">
        <f>IFERROR(__xludf.DUMMYFUNCTION("""COMPUTED_VALUE"""),"I1407R")</f>
        <v>I1407R</v>
      </c>
      <c r="AB207" s="576">
        <f>IFERROR(__xludf.DUMMYFUNCTION("""COMPUTED_VALUE"""),6.0)</f>
        <v>6</v>
      </c>
      <c r="AC207" s="576">
        <f>IFERROR(__xludf.DUMMYFUNCTION("""COMPUTED_VALUE"""),13.0)</f>
        <v>13</v>
      </c>
      <c r="AD207" s="576" t="str">
        <f>IFERROR(__xludf.DUMMYFUNCTION("""COMPUTED_VALUE"""),"J1307R")</f>
        <v>J1307R</v>
      </c>
      <c r="AE207" s="576">
        <f>IFERROR(__xludf.DUMMYFUNCTION("""COMPUTED_VALUE"""),6.0)</f>
        <v>6</v>
      </c>
      <c r="AF207" s="576">
        <f>IFERROR(__xludf.DUMMYFUNCTION("""COMPUTED_VALUE"""),15.0)</f>
        <v>15</v>
      </c>
      <c r="AG207" s="576" t="str">
        <f>IFERROR(__xludf.DUMMYFUNCTION("""COMPUTED_VALUE"""),"K1507R")</f>
        <v>K1507R</v>
      </c>
      <c r="AH207" s="576">
        <f>IFERROR(__xludf.DUMMYFUNCTION("""COMPUTED_VALUE"""),7.0)</f>
        <v>7</v>
      </c>
      <c r="AI207" s="576">
        <f>IFERROR(__xludf.DUMMYFUNCTION("""COMPUTED_VALUE"""),16.0)</f>
        <v>16</v>
      </c>
      <c r="AJ207" s="576" t="str">
        <f>IFERROR(__xludf.DUMMYFUNCTION("""COMPUTED_VALUE"""),"L1604R")</f>
        <v>L1604R</v>
      </c>
      <c r="AK207" s="576">
        <f>IFERROR(__xludf.DUMMYFUNCTION("""COMPUTED_VALUE"""),7.0)</f>
        <v>7</v>
      </c>
      <c r="AL207" s="576">
        <f>IFERROR(__xludf.DUMMYFUNCTION("""COMPUTED_VALUE"""),16.0)</f>
        <v>16</v>
      </c>
      <c r="AM207" s="576" t="str">
        <f>IFERROR(__xludf.DUMMYFUNCTION("""COMPUTED_VALUE"""),"M1604R")</f>
        <v>M1604R</v>
      </c>
      <c r="AN207" s="576">
        <f>IFERROR(__xludf.DUMMYFUNCTION("""COMPUTED_VALUE"""),8.0)</f>
        <v>8</v>
      </c>
      <c r="AO207" s="576">
        <f>IFERROR(__xludf.DUMMYFUNCTION("""COMPUTED_VALUE"""),16.0)</f>
        <v>16</v>
      </c>
      <c r="AP207" s="576" t="str">
        <f>IFERROR(__xludf.DUMMYFUNCTION("""COMPUTED_VALUE"""),"N1604R")</f>
        <v>N1604R</v>
      </c>
      <c r="AQ207" s="576"/>
      <c r="AR207" s="576"/>
      <c r="AS207" s="576"/>
      <c r="AT207" s="576"/>
      <c r="AU207" s="576"/>
      <c r="AV207" s="576"/>
      <c r="AW207" s="576"/>
      <c r="AX207" s="576"/>
      <c r="AY207" s="576"/>
      <c r="AZ207" s="576"/>
      <c r="BA207" s="576"/>
      <c r="BB207" s="576"/>
      <c r="BC207" s="576">
        <f>IFERROR(__xludf.DUMMYFUNCTION("""COMPUTED_VALUE"""),10.0)</f>
        <v>10</v>
      </c>
      <c r="BD207" s="576">
        <f>IFERROR(__xludf.DUMMYFUNCTION("""COMPUTED_VALUE"""),10.0)</f>
        <v>10</v>
      </c>
      <c r="BE207" s="576" t="str">
        <f>IFERROR(__xludf.DUMMYFUNCTION("""COMPUTED_VALUE"""),"S100303")</f>
        <v>S100303</v>
      </c>
    </row>
    <row r="208">
      <c r="A208" s="576">
        <f>IFERROR(__xludf.DUMMYFUNCTION("""COMPUTED_VALUE"""),1.0)</f>
        <v>1</v>
      </c>
      <c r="B208" s="576">
        <f>IFERROR(__xludf.DUMMYFUNCTION("""COMPUTED_VALUE"""),15.0)</f>
        <v>15</v>
      </c>
      <c r="C208" s="576" t="str">
        <f>IFERROR(__xludf.DUMMYFUNCTION("""COMPUTED_VALUE"""),"A1508F")</f>
        <v>A1508F</v>
      </c>
      <c r="D208" s="576">
        <f>IFERROR(__xludf.DUMMYFUNCTION("""COMPUTED_VALUE"""),1.0)</f>
        <v>1</v>
      </c>
      <c r="E208" s="576">
        <f>IFERROR(__xludf.DUMMYFUNCTION("""COMPUTED_VALUE"""),15.0)</f>
        <v>15</v>
      </c>
      <c r="F208" s="576" t="str">
        <f>IFERROR(__xludf.DUMMYFUNCTION("""COMPUTED_VALUE"""),"B1502F")</f>
        <v>B1502F</v>
      </c>
      <c r="G208" s="576">
        <f>IFERROR(__xludf.DUMMYFUNCTION("""COMPUTED_VALUE"""),2.0)</f>
        <v>2</v>
      </c>
      <c r="H208" s="576">
        <f>IFERROR(__xludf.DUMMYFUNCTION("""COMPUTED_VALUE"""),13.0)</f>
        <v>13</v>
      </c>
      <c r="I208" s="576" t="str">
        <f>IFERROR(__xludf.DUMMYFUNCTION("""COMPUTED_VALUE"""),"C1308F")</f>
        <v>C1308F</v>
      </c>
      <c r="J208" s="576">
        <f>IFERROR(__xludf.DUMMYFUNCTION("""COMPUTED_VALUE"""),2.0)</f>
        <v>2</v>
      </c>
      <c r="K208" s="576">
        <f>IFERROR(__xludf.DUMMYFUNCTION("""COMPUTED_VALUE"""),14.0)</f>
        <v>14</v>
      </c>
      <c r="L208" s="576" t="str">
        <f>IFERROR(__xludf.DUMMYFUNCTION("""COMPUTED_VALUE"""),"D1408F")</f>
        <v>D1408F</v>
      </c>
      <c r="M208" s="576">
        <f>IFERROR(__xludf.DUMMYFUNCTION("""COMPUTED_VALUE"""),3.0)</f>
        <v>3</v>
      </c>
      <c r="N208" s="576">
        <f>IFERROR(__xludf.DUMMYFUNCTION("""COMPUTED_VALUE"""),13.0)</f>
        <v>13</v>
      </c>
      <c r="O208" s="576" t="str">
        <f>IFERROR(__xludf.DUMMYFUNCTION("""COMPUTED_VALUE"""),"E1308F")</f>
        <v>E1308F</v>
      </c>
      <c r="P208" s="576">
        <f>IFERROR(__xludf.DUMMYFUNCTION("""COMPUTED_VALUE"""),3.0)</f>
        <v>3</v>
      </c>
      <c r="Q208" s="576">
        <f>IFERROR(__xludf.DUMMYFUNCTION("""COMPUTED_VALUE"""),16.0)</f>
        <v>16</v>
      </c>
      <c r="R208" s="576" t="str">
        <f>IFERROR(__xludf.DUMMYFUNCTION("""COMPUTED_VALUE"""),"F1605F")</f>
        <v>F1605F</v>
      </c>
      <c r="S208" s="576">
        <f>IFERROR(__xludf.DUMMYFUNCTION("""COMPUTED_VALUE"""),4.0)</f>
        <v>4</v>
      </c>
      <c r="T208" s="576">
        <f>IFERROR(__xludf.DUMMYFUNCTION("""COMPUTED_VALUE"""),15.0)</f>
        <v>15</v>
      </c>
      <c r="U208" s="576" t="str">
        <f>IFERROR(__xludf.DUMMYFUNCTION("""COMPUTED_VALUE"""),"G1508F")</f>
        <v>G1508F</v>
      </c>
      <c r="V208" s="576">
        <f>IFERROR(__xludf.DUMMYFUNCTION("""COMPUTED_VALUE"""),4.0)</f>
        <v>4</v>
      </c>
      <c r="W208" s="576">
        <f>IFERROR(__xludf.DUMMYFUNCTION("""COMPUTED_VALUE"""),16.0)</f>
        <v>16</v>
      </c>
      <c r="X208" s="576" t="str">
        <f>IFERROR(__xludf.DUMMYFUNCTION("""COMPUTED_VALUE"""),"H1605F")</f>
        <v>H1605F</v>
      </c>
      <c r="Y208" s="576">
        <f>IFERROR(__xludf.DUMMYFUNCTION("""COMPUTED_VALUE"""),5.0)</f>
        <v>5</v>
      </c>
      <c r="Z208" s="576">
        <f>IFERROR(__xludf.DUMMYFUNCTION("""COMPUTED_VALUE"""),14.0)</f>
        <v>14</v>
      </c>
      <c r="AA208" s="576" t="str">
        <f>IFERROR(__xludf.DUMMYFUNCTION("""COMPUTED_VALUE"""),"I1408F")</f>
        <v>I1408F</v>
      </c>
      <c r="AB208" s="576">
        <f>IFERROR(__xludf.DUMMYFUNCTION("""COMPUTED_VALUE"""),6.0)</f>
        <v>6</v>
      </c>
      <c r="AC208" s="576">
        <f>IFERROR(__xludf.DUMMYFUNCTION("""COMPUTED_VALUE"""),13.0)</f>
        <v>13</v>
      </c>
      <c r="AD208" s="576" t="str">
        <f>IFERROR(__xludf.DUMMYFUNCTION("""COMPUTED_VALUE"""),"J1308F")</f>
        <v>J1308F</v>
      </c>
      <c r="AE208" s="576">
        <f>IFERROR(__xludf.DUMMYFUNCTION("""COMPUTED_VALUE"""),6.0)</f>
        <v>6</v>
      </c>
      <c r="AF208" s="576">
        <f>IFERROR(__xludf.DUMMYFUNCTION("""COMPUTED_VALUE"""),15.0)</f>
        <v>15</v>
      </c>
      <c r="AG208" s="576" t="str">
        <f>IFERROR(__xludf.DUMMYFUNCTION("""COMPUTED_VALUE"""),"K1508F")</f>
        <v>K1508F</v>
      </c>
      <c r="AH208" s="576">
        <f>IFERROR(__xludf.DUMMYFUNCTION("""COMPUTED_VALUE"""),7.0)</f>
        <v>7</v>
      </c>
      <c r="AI208" s="576">
        <f>IFERROR(__xludf.DUMMYFUNCTION("""COMPUTED_VALUE"""),16.0)</f>
        <v>16</v>
      </c>
      <c r="AJ208" s="576" t="str">
        <f>IFERROR(__xludf.DUMMYFUNCTION("""COMPUTED_VALUE"""),"L1605F")</f>
        <v>L1605F</v>
      </c>
      <c r="AK208" s="576">
        <f>IFERROR(__xludf.DUMMYFUNCTION("""COMPUTED_VALUE"""),7.0)</f>
        <v>7</v>
      </c>
      <c r="AL208" s="576">
        <f>IFERROR(__xludf.DUMMYFUNCTION("""COMPUTED_VALUE"""),16.0)</f>
        <v>16</v>
      </c>
      <c r="AM208" s="576" t="str">
        <f>IFERROR(__xludf.DUMMYFUNCTION("""COMPUTED_VALUE"""),"M1605F")</f>
        <v>M1605F</v>
      </c>
      <c r="AN208" s="576">
        <f>IFERROR(__xludf.DUMMYFUNCTION("""COMPUTED_VALUE"""),8.0)</f>
        <v>8</v>
      </c>
      <c r="AO208" s="576">
        <f>IFERROR(__xludf.DUMMYFUNCTION("""COMPUTED_VALUE"""),16.0)</f>
        <v>16</v>
      </c>
      <c r="AP208" s="576" t="str">
        <f>IFERROR(__xludf.DUMMYFUNCTION("""COMPUTED_VALUE"""),"N1605F")</f>
        <v>N1605F</v>
      </c>
      <c r="AQ208" s="576"/>
      <c r="AR208" s="576"/>
      <c r="AS208" s="576"/>
      <c r="AT208" s="576"/>
      <c r="AU208" s="576"/>
      <c r="AV208" s="576"/>
      <c r="AW208" s="576"/>
      <c r="AX208" s="576"/>
      <c r="AY208" s="576"/>
      <c r="AZ208" s="576"/>
      <c r="BA208" s="576"/>
      <c r="BB208" s="576"/>
      <c r="BC208" s="576">
        <f>IFERROR(__xludf.DUMMYFUNCTION("""COMPUTED_VALUE"""),10.0)</f>
        <v>10</v>
      </c>
      <c r="BD208" s="576">
        <f>IFERROR(__xludf.DUMMYFUNCTION("""COMPUTED_VALUE"""),10.0)</f>
        <v>10</v>
      </c>
      <c r="BE208" s="576" t="str">
        <f>IFERROR(__xludf.DUMMYFUNCTION("""COMPUTED_VALUE"""),"S100304")</f>
        <v>S100304</v>
      </c>
    </row>
    <row r="209">
      <c r="A209" s="576">
        <f>IFERROR(__xludf.DUMMYFUNCTION("""COMPUTED_VALUE"""),1.0)</f>
        <v>1</v>
      </c>
      <c r="B209" s="576">
        <f>IFERROR(__xludf.DUMMYFUNCTION("""COMPUTED_VALUE"""),15.0)</f>
        <v>15</v>
      </c>
      <c r="C209" s="576" t="str">
        <f>IFERROR(__xludf.DUMMYFUNCTION("""COMPUTED_VALUE"""),"A1508R")</f>
        <v>A1508R</v>
      </c>
      <c r="D209" s="576">
        <f>IFERROR(__xludf.DUMMYFUNCTION("""COMPUTED_VALUE"""),1.0)</f>
        <v>1</v>
      </c>
      <c r="E209" s="576">
        <f>IFERROR(__xludf.DUMMYFUNCTION("""COMPUTED_VALUE"""),15.0)</f>
        <v>15</v>
      </c>
      <c r="F209" s="576" t="str">
        <f>IFERROR(__xludf.DUMMYFUNCTION("""COMPUTED_VALUE"""),"B1502R")</f>
        <v>B1502R</v>
      </c>
      <c r="G209" s="576">
        <f>IFERROR(__xludf.DUMMYFUNCTION("""COMPUTED_VALUE"""),2.0)</f>
        <v>2</v>
      </c>
      <c r="H209" s="576">
        <f>IFERROR(__xludf.DUMMYFUNCTION("""COMPUTED_VALUE"""),13.0)</f>
        <v>13</v>
      </c>
      <c r="I209" s="576" t="str">
        <f>IFERROR(__xludf.DUMMYFUNCTION("""COMPUTED_VALUE"""),"C1308R")</f>
        <v>C1308R</v>
      </c>
      <c r="J209" s="576">
        <f>IFERROR(__xludf.DUMMYFUNCTION("""COMPUTED_VALUE"""),2.0)</f>
        <v>2</v>
      </c>
      <c r="K209" s="576">
        <f>IFERROR(__xludf.DUMMYFUNCTION("""COMPUTED_VALUE"""),14.0)</f>
        <v>14</v>
      </c>
      <c r="L209" s="576" t="str">
        <f>IFERROR(__xludf.DUMMYFUNCTION("""COMPUTED_VALUE"""),"D1408R")</f>
        <v>D1408R</v>
      </c>
      <c r="M209" s="576">
        <f>IFERROR(__xludf.DUMMYFUNCTION("""COMPUTED_VALUE"""),3.0)</f>
        <v>3</v>
      </c>
      <c r="N209" s="576">
        <f>IFERROR(__xludf.DUMMYFUNCTION("""COMPUTED_VALUE"""),13.0)</f>
        <v>13</v>
      </c>
      <c r="O209" s="576" t="str">
        <f>IFERROR(__xludf.DUMMYFUNCTION("""COMPUTED_VALUE"""),"E1308R")</f>
        <v>E1308R</v>
      </c>
      <c r="P209" s="576">
        <f>IFERROR(__xludf.DUMMYFUNCTION("""COMPUTED_VALUE"""),3.0)</f>
        <v>3</v>
      </c>
      <c r="Q209" s="576">
        <f>IFERROR(__xludf.DUMMYFUNCTION("""COMPUTED_VALUE"""),16.0)</f>
        <v>16</v>
      </c>
      <c r="R209" s="576" t="str">
        <f>IFERROR(__xludf.DUMMYFUNCTION("""COMPUTED_VALUE"""),"F1605R")</f>
        <v>F1605R</v>
      </c>
      <c r="S209" s="576">
        <f>IFERROR(__xludf.DUMMYFUNCTION("""COMPUTED_VALUE"""),4.0)</f>
        <v>4</v>
      </c>
      <c r="T209" s="576">
        <f>IFERROR(__xludf.DUMMYFUNCTION("""COMPUTED_VALUE"""),15.0)</f>
        <v>15</v>
      </c>
      <c r="U209" s="576" t="str">
        <f>IFERROR(__xludf.DUMMYFUNCTION("""COMPUTED_VALUE"""),"G1508R")</f>
        <v>G1508R</v>
      </c>
      <c r="V209" s="576">
        <f>IFERROR(__xludf.DUMMYFUNCTION("""COMPUTED_VALUE"""),4.0)</f>
        <v>4</v>
      </c>
      <c r="W209" s="576">
        <f>IFERROR(__xludf.DUMMYFUNCTION("""COMPUTED_VALUE"""),16.0)</f>
        <v>16</v>
      </c>
      <c r="X209" s="576" t="str">
        <f>IFERROR(__xludf.DUMMYFUNCTION("""COMPUTED_VALUE"""),"H1605R")</f>
        <v>H1605R</v>
      </c>
      <c r="Y209" s="576">
        <f>IFERROR(__xludf.DUMMYFUNCTION("""COMPUTED_VALUE"""),5.0)</f>
        <v>5</v>
      </c>
      <c r="Z209" s="576">
        <f>IFERROR(__xludf.DUMMYFUNCTION("""COMPUTED_VALUE"""),14.0)</f>
        <v>14</v>
      </c>
      <c r="AA209" s="576" t="str">
        <f>IFERROR(__xludf.DUMMYFUNCTION("""COMPUTED_VALUE"""),"I1408R")</f>
        <v>I1408R</v>
      </c>
      <c r="AB209" s="576">
        <f>IFERROR(__xludf.DUMMYFUNCTION("""COMPUTED_VALUE"""),6.0)</f>
        <v>6</v>
      </c>
      <c r="AC209" s="576">
        <f>IFERROR(__xludf.DUMMYFUNCTION("""COMPUTED_VALUE"""),13.0)</f>
        <v>13</v>
      </c>
      <c r="AD209" s="576" t="str">
        <f>IFERROR(__xludf.DUMMYFUNCTION("""COMPUTED_VALUE"""),"J1308R")</f>
        <v>J1308R</v>
      </c>
      <c r="AE209" s="576">
        <f>IFERROR(__xludf.DUMMYFUNCTION("""COMPUTED_VALUE"""),6.0)</f>
        <v>6</v>
      </c>
      <c r="AF209" s="576">
        <f>IFERROR(__xludf.DUMMYFUNCTION("""COMPUTED_VALUE"""),15.0)</f>
        <v>15</v>
      </c>
      <c r="AG209" s="576" t="str">
        <f>IFERROR(__xludf.DUMMYFUNCTION("""COMPUTED_VALUE"""),"K1508R")</f>
        <v>K1508R</v>
      </c>
      <c r="AH209" s="576">
        <f>IFERROR(__xludf.DUMMYFUNCTION("""COMPUTED_VALUE"""),7.0)</f>
        <v>7</v>
      </c>
      <c r="AI209" s="576">
        <f>IFERROR(__xludf.DUMMYFUNCTION("""COMPUTED_VALUE"""),16.0)</f>
        <v>16</v>
      </c>
      <c r="AJ209" s="576" t="str">
        <f>IFERROR(__xludf.DUMMYFUNCTION("""COMPUTED_VALUE"""),"L1605R")</f>
        <v>L1605R</v>
      </c>
      <c r="AK209" s="576">
        <f>IFERROR(__xludf.DUMMYFUNCTION("""COMPUTED_VALUE"""),7.0)</f>
        <v>7</v>
      </c>
      <c r="AL209" s="576">
        <f>IFERROR(__xludf.DUMMYFUNCTION("""COMPUTED_VALUE"""),16.0)</f>
        <v>16</v>
      </c>
      <c r="AM209" s="576" t="str">
        <f>IFERROR(__xludf.DUMMYFUNCTION("""COMPUTED_VALUE"""),"M1605R")</f>
        <v>M1605R</v>
      </c>
      <c r="AN209" s="576">
        <f>IFERROR(__xludf.DUMMYFUNCTION("""COMPUTED_VALUE"""),8.0)</f>
        <v>8</v>
      </c>
      <c r="AO209" s="576">
        <f>IFERROR(__xludf.DUMMYFUNCTION("""COMPUTED_VALUE"""),16.0)</f>
        <v>16</v>
      </c>
      <c r="AP209" s="576" t="str">
        <f>IFERROR(__xludf.DUMMYFUNCTION("""COMPUTED_VALUE"""),"N1605R")</f>
        <v>N1605R</v>
      </c>
      <c r="AQ209" s="576"/>
      <c r="AR209" s="576"/>
      <c r="AS209" s="576"/>
      <c r="AT209" s="576"/>
      <c r="AU209" s="576"/>
      <c r="AV209" s="576"/>
      <c r="AW209" s="576"/>
      <c r="AX209" s="576"/>
      <c r="AY209" s="576"/>
      <c r="AZ209" s="576"/>
      <c r="BA209" s="576"/>
      <c r="BB209" s="576"/>
      <c r="BC209" s="576">
        <f>IFERROR(__xludf.DUMMYFUNCTION("""COMPUTED_VALUE"""),10.0)</f>
        <v>10</v>
      </c>
      <c r="BD209" s="576">
        <f>IFERROR(__xludf.DUMMYFUNCTION("""COMPUTED_VALUE"""),10.0)</f>
        <v>10</v>
      </c>
      <c r="BE209" s="576" t="str">
        <f>IFERROR(__xludf.DUMMYFUNCTION("""COMPUTED_VALUE"""),"S100305")</f>
        <v>S100305</v>
      </c>
    </row>
    <row r="210">
      <c r="A210" s="576">
        <f>IFERROR(__xludf.DUMMYFUNCTION("""COMPUTED_VALUE"""),1.0)</f>
        <v>1</v>
      </c>
      <c r="B210" s="576">
        <f>IFERROR(__xludf.DUMMYFUNCTION("""COMPUTED_VALUE"""),16.0)</f>
        <v>16</v>
      </c>
      <c r="C210" s="576" t="str">
        <f>IFERROR(__xludf.DUMMYFUNCTION("""COMPUTED_VALUE"""),"A1601F")</f>
        <v>A1601F</v>
      </c>
      <c r="D210" s="576">
        <f>IFERROR(__xludf.DUMMYFUNCTION("""COMPUTED_VALUE"""),1.0)</f>
        <v>1</v>
      </c>
      <c r="E210" s="576">
        <f>IFERROR(__xludf.DUMMYFUNCTION("""COMPUTED_VALUE"""),15.0)</f>
        <v>15</v>
      </c>
      <c r="F210" s="576" t="str">
        <f>IFERROR(__xludf.DUMMYFUNCTION("""COMPUTED_VALUE"""),"B1503F")</f>
        <v>B1503F</v>
      </c>
      <c r="G210" s="576">
        <f>IFERROR(__xludf.DUMMYFUNCTION("""COMPUTED_VALUE"""),2.0)</f>
        <v>2</v>
      </c>
      <c r="H210" s="576">
        <f>IFERROR(__xludf.DUMMYFUNCTION("""COMPUTED_VALUE"""),14.0)</f>
        <v>14</v>
      </c>
      <c r="I210" s="576" t="str">
        <f>IFERROR(__xludf.DUMMYFUNCTION("""COMPUTED_VALUE"""),"C1401F")</f>
        <v>C1401F</v>
      </c>
      <c r="J210" s="576">
        <f>IFERROR(__xludf.DUMMYFUNCTION("""COMPUTED_VALUE"""),2.0)</f>
        <v>2</v>
      </c>
      <c r="K210" s="576">
        <f>IFERROR(__xludf.DUMMYFUNCTION("""COMPUTED_VALUE"""),15.0)</f>
        <v>15</v>
      </c>
      <c r="L210" s="576" t="str">
        <f>IFERROR(__xludf.DUMMYFUNCTION("""COMPUTED_VALUE"""),"D1501F")</f>
        <v>D1501F</v>
      </c>
      <c r="M210" s="576">
        <f>IFERROR(__xludf.DUMMYFUNCTION("""COMPUTED_VALUE"""),3.0)</f>
        <v>3</v>
      </c>
      <c r="N210" s="576">
        <f>IFERROR(__xludf.DUMMYFUNCTION("""COMPUTED_VALUE"""),14.0)</f>
        <v>14</v>
      </c>
      <c r="O210" s="576" t="str">
        <f>IFERROR(__xludf.DUMMYFUNCTION("""COMPUTED_VALUE"""),"E1401F")</f>
        <v>E1401F</v>
      </c>
      <c r="P210" s="576">
        <f>IFERROR(__xludf.DUMMYFUNCTION("""COMPUTED_VALUE"""),3.0)</f>
        <v>3</v>
      </c>
      <c r="Q210" s="576">
        <f>IFERROR(__xludf.DUMMYFUNCTION("""COMPUTED_VALUE"""),16.0)</f>
        <v>16</v>
      </c>
      <c r="R210" s="576" t="str">
        <f>IFERROR(__xludf.DUMMYFUNCTION("""COMPUTED_VALUE"""),"F1606F")</f>
        <v>F1606F</v>
      </c>
      <c r="S210" s="576">
        <f>IFERROR(__xludf.DUMMYFUNCTION("""COMPUTED_VALUE"""),4.0)</f>
        <v>4</v>
      </c>
      <c r="T210" s="576">
        <f>IFERROR(__xludf.DUMMYFUNCTION("""COMPUTED_VALUE"""),16.0)</f>
        <v>16</v>
      </c>
      <c r="U210" s="576" t="str">
        <f>IFERROR(__xludf.DUMMYFUNCTION("""COMPUTED_VALUE"""),"G1601F")</f>
        <v>G1601F</v>
      </c>
      <c r="V210" s="576">
        <f>IFERROR(__xludf.DUMMYFUNCTION("""COMPUTED_VALUE"""),4.0)</f>
        <v>4</v>
      </c>
      <c r="W210" s="576">
        <f>IFERROR(__xludf.DUMMYFUNCTION("""COMPUTED_VALUE"""),16.0)</f>
        <v>16</v>
      </c>
      <c r="X210" s="576" t="str">
        <f>IFERROR(__xludf.DUMMYFUNCTION("""COMPUTED_VALUE"""),"H1606F")</f>
        <v>H1606F</v>
      </c>
      <c r="Y210" s="576">
        <f>IFERROR(__xludf.DUMMYFUNCTION("""COMPUTED_VALUE"""),5.0)</f>
        <v>5</v>
      </c>
      <c r="Z210" s="576">
        <f>IFERROR(__xludf.DUMMYFUNCTION("""COMPUTED_VALUE"""),15.0)</f>
        <v>15</v>
      </c>
      <c r="AA210" s="576" t="str">
        <f>IFERROR(__xludf.DUMMYFUNCTION("""COMPUTED_VALUE"""),"I1501F")</f>
        <v>I1501F</v>
      </c>
      <c r="AB210" s="576">
        <f>IFERROR(__xludf.DUMMYFUNCTION("""COMPUTED_VALUE"""),6.0)</f>
        <v>6</v>
      </c>
      <c r="AC210" s="576">
        <f>IFERROR(__xludf.DUMMYFUNCTION("""COMPUTED_VALUE"""),14.0)</f>
        <v>14</v>
      </c>
      <c r="AD210" s="576" t="str">
        <f>IFERROR(__xludf.DUMMYFUNCTION("""COMPUTED_VALUE"""),"J1401F")</f>
        <v>J1401F</v>
      </c>
      <c r="AE210" s="576">
        <f>IFERROR(__xludf.DUMMYFUNCTION("""COMPUTED_VALUE"""),6.0)</f>
        <v>6</v>
      </c>
      <c r="AF210" s="576">
        <f>IFERROR(__xludf.DUMMYFUNCTION("""COMPUTED_VALUE"""),16.0)</f>
        <v>16</v>
      </c>
      <c r="AG210" s="576" t="str">
        <f>IFERROR(__xludf.DUMMYFUNCTION("""COMPUTED_VALUE"""),"K1601F")</f>
        <v>K1601F</v>
      </c>
      <c r="AH210" s="576">
        <f>IFERROR(__xludf.DUMMYFUNCTION("""COMPUTED_VALUE"""),7.0)</f>
        <v>7</v>
      </c>
      <c r="AI210" s="576">
        <f>IFERROR(__xludf.DUMMYFUNCTION("""COMPUTED_VALUE"""),16.0)</f>
        <v>16</v>
      </c>
      <c r="AJ210" s="576" t="str">
        <f>IFERROR(__xludf.DUMMYFUNCTION("""COMPUTED_VALUE"""),"L1606F")</f>
        <v>L1606F</v>
      </c>
      <c r="AK210" s="576">
        <f>IFERROR(__xludf.DUMMYFUNCTION("""COMPUTED_VALUE"""),7.0)</f>
        <v>7</v>
      </c>
      <c r="AL210" s="576">
        <f>IFERROR(__xludf.DUMMYFUNCTION("""COMPUTED_VALUE"""),16.0)</f>
        <v>16</v>
      </c>
      <c r="AM210" s="576" t="str">
        <f>IFERROR(__xludf.DUMMYFUNCTION("""COMPUTED_VALUE"""),"M1606F")</f>
        <v>M1606F</v>
      </c>
      <c r="AN210" s="576">
        <f>IFERROR(__xludf.DUMMYFUNCTION("""COMPUTED_VALUE"""),8.0)</f>
        <v>8</v>
      </c>
      <c r="AO210" s="576">
        <f>IFERROR(__xludf.DUMMYFUNCTION("""COMPUTED_VALUE"""),16.0)</f>
        <v>16</v>
      </c>
      <c r="AP210" s="576" t="str">
        <f>IFERROR(__xludf.DUMMYFUNCTION("""COMPUTED_VALUE"""),"N1606F")</f>
        <v>N1606F</v>
      </c>
      <c r="AQ210" s="576"/>
      <c r="AR210" s="576"/>
      <c r="AS210" s="576"/>
      <c r="AT210" s="576"/>
      <c r="AU210" s="576"/>
      <c r="AV210" s="576"/>
      <c r="AW210" s="576"/>
      <c r="AX210" s="576"/>
      <c r="AY210" s="576"/>
      <c r="AZ210" s="576"/>
      <c r="BA210" s="576"/>
      <c r="BB210" s="576"/>
      <c r="BC210" s="576">
        <f>IFERROR(__xludf.DUMMYFUNCTION("""COMPUTED_VALUE"""),10.0)</f>
        <v>10</v>
      </c>
      <c r="BD210" s="576">
        <f>IFERROR(__xludf.DUMMYFUNCTION("""COMPUTED_VALUE"""),10.0)</f>
        <v>10</v>
      </c>
      <c r="BE210" s="576" t="str">
        <f>IFERROR(__xludf.DUMMYFUNCTION("""COMPUTED_VALUE"""),"S100306")</f>
        <v>S100306</v>
      </c>
    </row>
    <row r="211">
      <c r="A211" s="576">
        <f>IFERROR(__xludf.DUMMYFUNCTION("""COMPUTED_VALUE"""),1.0)</f>
        <v>1</v>
      </c>
      <c r="B211" s="576">
        <f>IFERROR(__xludf.DUMMYFUNCTION("""COMPUTED_VALUE"""),16.0)</f>
        <v>16</v>
      </c>
      <c r="C211" s="576" t="str">
        <f>IFERROR(__xludf.DUMMYFUNCTION("""COMPUTED_VALUE"""),"A1601R")</f>
        <v>A1601R</v>
      </c>
      <c r="D211" s="576">
        <f>IFERROR(__xludf.DUMMYFUNCTION("""COMPUTED_VALUE"""),1.0)</f>
        <v>1</v>
      </c>
      <c r="E211" s="576">
        <f>IFERROR(__xludf.DUMMYFUNCTION("""COMPUTED_VALUE"""),15.0)</f>
        <v>15</v>
      </c>
      <c r="F211" s="576" t="str">
        <f>IFERROR(__xludf.DUMMYFUNCTION("""COMPUTED_VALUE"""),"B1503R")</f>
        <v>B1503R</v>
      </c>
      <c r="G211" s="576">
        <f>IFERROR(__xludf.DUMMYFUNCTION("""COMPUTED_VALUE"""),2.0)</f>
        <v>2</v>
      </c>
      <c r="H211" s="576">
        <f>IFERROR(__xludf.DUMMYFUNCTION("""COMPUTED_VALUE"""),14.0)</f>
        <v>14</v>
      </c>
      <c r="I211" s="576" t="str">
        <f>IFERROR(__xludf.DUMMYFUNCTION("""COMPUTED_VALUE"""),"C1401R")</f>
        <v>C1401R</v>
      </c>
      <c r="J211" s="576">
        <f>IFERROR(__xludf.DUMMYFUNCTION("""COMPUTED_VALUE"""),2.0)</f>
        <v>2</v>
      </c>
      <c r="K211" s="576">
        <f>IFERROR(__xludf.DUMMYFUNCTION("""COMPUTED_VALUE"""),15.0)</f>
        <v>15</v>
      </c>
      <c r="L211" s="576" t="str">
        <f>IFERROR(__xludf.DUMMYFUNCTION("""COMPUTED_VALUE"""),"D1501R")</f>
        <v>D1501R</v>
      </c>
      <c r="M211" s="576">
        <f>IFERROR(__xludf.DUMMYFUNCTION("""COMPUTED_VALUE"""),3.0)</f>
        <v>3</v>
      </c>
      <c r="N211" s="576">
        <f>IFERROR(__xludf.DUMMYFUNCTION("""COMPUTED_VALUE"""),14.0)</f>
        <v>14</v>
      </c>
      <c r="O211" s="576" t="str">
        <f>IFERROR(__xludf.DUMMYFUNCTION("""COMPUTED_VALUE"""),"E1401R")</f>
        <v>E1401R</v>
      </c>
      <c r="P211" s="576">
        <f>IFERROR(__xludf.DUMMYFUNCTION("""COMPUTED_VALUE"""),3.0)</f>
        <v>3</v>
      </c>
      <c r="Q211" s="576">
        <f>IFERROR(__xludf.DUMMYFUNCTION("""COMPUTED_VALUE"""),16.0)</f>
        <v>16</v>
      </c>
      <c r="R211" s="576" t="str">
        <f>IFERROR(__xludf.DUMMYFUNCTION("""COMPUTED_VALUE"""),"F1606R")</f>
        <v>F1606R</v>
      </c>
      <c r="S211" s="576">
        <f>IFERROR(__xludf.DUMMYFUNCTION("""COMPUTED_VALUE"""),4.0)</f>
        <v>4</v>
      </c>
      <c r="T211" s="576">
        <f>IFERROR(__xludf.DUMMYFUNCTION("""COMPUTED_VALUE"""),16.0)</f>
        <v>16</v>
      </c>
      <c r="U211" s="576" t="str">
        <f>IFERROR(__xludf.DUMMYFUNCTION("""COMPUTED_VALUE"""),"G1601R")</f>
        <v>G1601R</v>
      </c>
      <c r="V211" s="576">
        <f>IFERROR(__xludf.DUMMYFUNCTION("""COMPUTED_VALUE"""),4.0)</f>
        <v>4</v>
      </c>
      <c r="W211" s="576">
        <f>IFERROR(__xludf.DUMMYFUNCTION("""COMPUTED_VALUE"""),16.0)</f>
        <v>16</v>
      </c>
      <c r="X211" s="576" t="str">
        <f>IFERROR(__xludf.DUMMYFUNCTION("""COMPUTED_VALUE"""),"H1606R")</f>
        <v>H1606R</v>
      </c>
      <c r="Y211" s="576">
        <f>IFERROR(__xludf.DUMMYFUNCTION("""COMPUTED_VALUE"""),5.0)</f>
        <v>5</v>
      </c>
      <c r="Z211" s="576">
        <f>IFERROR(__xludf.DUMMYFUNCTION("""COMPUTED_VALUE"""),15.0)</f>
        <v>15</v>
      </c>
      <c r="AA211" s="576" t="str">
        <f>IFERROR(__xludf.DUMMYFUNCTION("""COMPUTED_VALUE"""),"I1501R")</f>
        <v>I1501R</v>
      </c>
      <c r="AB211" s="576">
        <f>IFERROR(__xludf.DUMMYFUNCTION("""COMPUTED_VALUE"""),6.0)</f>
        <v>6</v>
      </c>
      <c r="AC211" s="576">
        <f>IFERROR(__xludf.DUMMYFUNCTION("""COMPUTED_VALUE"""),14.0)</f>
        <v>14</v>
      </c>
      <c r="AD211" s="576" t="str">
        <f>IFERROR(__xludf.DUMMYFUNCTION("""COMPUTED_VALUE"""),"J1401R")</f>
        <v>J1401R</v>
      </c>
      <c r="AE211" s="576">
        <f>IFERROR(__xludf.DUMMYFUNCTION("""COMPUTED_VALUE"""),6.0)</f>
        <v>6</v>
      </c>
      <c r="AF211" s="576">
        <f>IFERROR(__xludf.DUMMYFUNCTION("""COMPUTED_VALUE"""),16.0)</f>
        <v>16</v>
      </c>
      <c r="AG211" s="576" t="str">
        <f>IFERROR(__xludf.DUMMYFUNCTION("""COMPUTED_VALUE"""),"K1601R")</f>
        <v>K1601R</v>
      </c>
      <c r="AH211" s="576">
        <f>IFERROR(__xludf.DUMMYFUNCTION("""COMPUTED_VALUE"""),7.0)</f>
        <v>7</v>
      </c>
      <c r="AI211" s="576">
        <f>IFERROR(__xludf.DUMMYFUNCTION("""COMPUTED_VALUE"""),16.0)</f>
        <v>16</v>
      </c>
      <c r="AJ211" s="576" t="str">
        <f>IFERROR(__xludf.DUMMYFUNCTION("""COMPUTED_VALUE"""),"L1606R")</f>
        <v>L1606R</v>
      </c>
      <c r="AK211" s="576">
        <f>IFERROR(__xludf.DUMMYFUNCTION("""COMPUTED_VALUE"""),7.0)</f>
        <v>7</v>
      </c>
      <c r="AL211" s="576">
        <f>IFERROR(__xludf.DUMMYFUNCTION("""COMPUTED_VALUE"""),16.0)</f>
        <v>16</v>
      </c>
      <c r="AM211" s="576" t="str">
        <f>IFERROR(__xludf.DUMMYFUNCTION("""COMPUTED_VALUE"""),"M1606R")</f>
        <v>M1606R</v>
      </c>
      <c r="AN211" s="576">
        <f>IFERROR(__xludf.DUMMYFUNCTION("""COMPUTED_VALUE"""),8.0)</f>
        <v>8</v>
      </c>
      <c r="AO211" s="576">
        <f>IFERROR(__xludf.DUMMYFUNCTION("""COMPUTED_VALUE"""),16.0)</f>
        <v>16</v>
      </c>
      <c r="AP211" s="576" t="str">
        <f>IFERROR(__xludf.DUMMYFUNCTION("""COMPUTED_VALUE"""),"N1606R")</f>
        <v>N1606R</v>
      </c>
      <c r="AQ211" s="576"/>
      <c r="AR211" s="576"/>
      <c r="AS211" s="576"/>
      <c r="AT211" s="576"/>
      <c r="AU211" s="576"/>
      <c r="AV211" s="576"/>
      <c r="AW211" s="576"/>
      <c r="AX211" s="576"/>
      <c r="AY211" s="576"/>
      <c r="AZ211" s="576"/>
      <c r="BA211" s="576"/>
      <c r="BB211" s="576"/>
      <c r="BC211" s="576">
        <f>IFERROR(__xludf.DUMMYFUNCTION("""COMPUTED_VALUE"""),10.0)</f>
        <v>10</v>
      </c>
      <c r="BD211" s="576">
        <f>IFERROR(__xludf.DUMMYFUNCTION("""COMPUTED_VALUE"""),10.0)</f>
        <v>10</v>
      </c>
      <c r="BE211" s="576" t="str">
        <f>IFERROR(__xludf.DUMMYFUNCTION("""COMPUTED_VALUE"""),"S100307")</f>
        <v>S100307</v>
      </c>
    </row>
    <row r="212">
      <c r="A212" s="576">
        <f>IFERROR(__xludf.DUMMYFUNCTION("""COMPUTED_VALUE"""),1.0)</f>
        <v>1</v>
      </c>
      <c r="B212" s="576">
        <f>IFERROR(__xludf.DUMMYFUNCTION("""COMPUTED_VALUE"""),16.0)</f>
        <v>16</v>
      </c>
      <c r="C212" s="576" t="str">
        <f>IFERROR(__xludf.DUMMYFUNCTION("""COMPUTED_VALUE"""),"A1602F")</f>
        <v>A1602F</v>
      </c>
      <c r="D212" s="576">
        <f>IFERROR(__xludf.DUMMYFUNCTION("""COMPUTED_VALUE"""),1.0)</f>
        <v>1</v>
      </c>
      <c r="E212" s="576">
        <f>IFERROR(__xludf.DUMMYFUNCTION("""COMPUTED_VALUE"""),15.0)</f>
        <v>15</v>
      </c>
      <c r="F212" s="576" t="str">
        <f>IFERROR(__xludf.DUMMYFUNCTION("""COMPUTED_VALUE"""),"B1504F")</f>
        <v>B1504F</v>
      </c>
      <c r="G212" s="576">
        <f>IFERROR(__xludf.DUMMYFUNCTION("""COMPUTED_VALUE"""),2.0)</f>
        <v>2</v>
      </c>
      <c r="H212" s="576">
        <f>IFERROR(__xludf.DUMMYFUNCTION("""COMPUTED_VALUE"""),14.0)</f>
        <v>14</v>
      </c>
      <c r="I212" s="576" t="str">
        <f>IFERROR(__xludf.DUMMYFUNCTION("""COMPUTED_VALUE"""),"C1402F")</f>
        <v>C1402F</v>
      </c>
      <c r="J212" s="576">
        <f>IFERROR(__xludf.DUMMYFUNCTION("""COMPUTED_VALUE"""),2.0)</f>
        <v>2</v>
      </c>
      <c r="K212" s="576">
        <f>IFERROR(__xludf.DUMMYFUNCTION("""COMPUTED_VALUE"""),15.0)</f>
        <v>15</v>
      </c>
      <c r="L212" s="576" t="str">
        <f>IFERROR(__xludf.DUMMYFUNCTION("""COMPUTED_VALUE"""),"D1502F")</f>
        <v>D1502F</v>
      </c>
      <c r="M212" s="576">
        <f>IFERROR(__xludf.DUMMYFUNCTION("""COMPUTED_VALUE"""),3.0)</f>
        <v>3</v>
      </c>
      <c r="N212" s="576">
        <f>IFERROR(__xludf.DUMMYFUNCTION("""COMPUTED_VALUE"""),14.0)</f>
        <v>14</v>
      </c>
      <c r="O212" s="576" t="str">
        <f>IFERROR(__xludf.DUMMYFUNCTION("""COMPUTED_VALUE"""),"E1402F")</f>
        <v>E1402F</v>
      </c>
      <c r="P212" s="576">
        <f>IFERROR(__xludf.DUMMYFUNCTION("""COMPUTED_VALUE"""),3.0)</f>
        <v>3</v>
      </c>
      <c r="Q212" s="576">
        <f>IFERROR(__xludf.DUMMYFUNCTION("""COMPUTED_VALUE"""),16.0)</f>
        <v>16</v>
      </c>
      <c r="R212" s="576" t="str">
        <f>IFERROR(__xludf.DUMMYFUNCTION("""COMPUTED_VALUE"""),"F1607F")</f>
        <v>F1607F</v>
      </c>
      <c r="S212" s="576">
        <f>IFERROR(__xludf.DUMMYFUNCTION("""COMPUTED_VALUE"""),4.0)</f>
        <v>4</v>
      </c>
      <c r="T212" s="576">
        <f>IFERROR(__xludf.DUMMYFUNCTION("""COMPUTED_VALUE"""),16.0)</f>
        <v>16</v>
      </c>
      <c r="U212" s="576" t="str">
        <f>IFERROR(__xludf.DUMMYFUNCTION("""COMPUTED_VALUE"""),"G1602F")</f>
        <v>G1602F</v>
      </c>
      <c r="V212" s="576">
        <f>IFERROR(__xludf.DUMMYFUNCTION("""COMPUTED_VALUE"""),4.0)</f>
        <v>4</v>
      </c>
      <c r="W212" s="576">
        <f>IFERROR(__xludf.DUMMYFUNCTION("""COMPUTED_VALUE"""),16.0)</f>
        <v>16</v>
      </c>
      <c r="X212" s="576" t="str">
        <f>IFERROR(__xludf.DUMMYFUNCTION("""COMPUTED_VALUE"""),"H1607F")</f>
        <v>H1607F</v>
      </c>
      <c r="Y212" s="576">
        <f>IFERROR(__xludf.DUMMYFUNCTION("""COMPUTED_VALUE"""),5.0)</f>
        <v>5</v>
      </c>
      <c r="Z212" s="576">
        <f>IFERROR(__xludf.DUMMYFUNCTION("""COMPUTED_VALUE"""),15.0)</f>
        <v>15</v>
      </c>
      <c r="AA212" s="576" t="str">
        <f>IFERROR(__xludf.DUMMYFUNCTION("""COMPUTED_VALUE"""),"I1502F")</f>
        <v>I1502F</v>
      </c>
      <c r="AB212" s="576">
        <f>IFERROR(__xludf.DUMMYFUNCTION("""COMPUTED_VALUE"""),6.0)</f>
        <v>6</v>
      </c>
      <c r="AC212" s="576">
        <f>IFERROR(__xludf.DUMMYFUNCTION("""COMPUTED_VALUE"""),14.0)</f>
        <v>14</v>
      </c>
      <c r="AD212" s="576" t="str">
        <f>IFERROR(__xludf.DUMMYFUNCTION("""COMPUTED_VALUE"""),"J1402F")</f>
        <v>J1402F</v>
      </c>
      <c r="AE212" s="576">
        <f>IFERROR(__xludf.DUMMYFUNCTION("""COMPUTED_VALUE"""),6.0)</f>
        <v>6</v>
      </c>
      <c r="AF212" s="576">
        <f>IFERROR(__xludf.DUMMYFUNCTION("""COMPUTED_VALUE"""),16.0)</f>
        <v>16</v>
      </c>
      <c r="AG212" s="576" t="str">
        <f>IFERROR(__xludf.DUMMYFUNCTION("""COMPUTED_VALUE"""),"K1602F")</f>
        <v>K1602F</v>
      </c>
      <c r="AH212" s="576">
        <f>IFERROR(__xludf.DUMMYFUNCTION("""COMPUTED_VALUE"""),7.0)</f>
        <v>7</v>
      </c>
      <c r="AI212" s="576">
        <f>IFERROR(__xludf.DUMMYFUNCTION("""COMPUTED_VALUE"""),16.0)</f>
        <v>16</v>
      </c>
      <c r="AJ212" s="576" t="str">
        <f>IFERROR(__xludf.DUMMYFUNCTION("""COMPUTED_VALUE"""),"L1607F")</f>
        <v>L1607F</v>
      </c>
      <c r="AK212" s="576">
        <f>IFERROR(__xludf.DUMMYFUNCTION("""COMPUTED_VALUE"""),7.0)</f>
        <v>7</v>
      </c>
      <c r="AL212" s="576">
        <f>IFERROR(__xludf.DUMMYFUNCTION("""COMPUTED_VALUE"""),16.0)</f>
        <v>16</v>
      </c>
      <c r="AM212" s="576" t="str">
        <f>IFERROR(__xludf.DUMMYFUNCTION("""COMPUTED_VALUE"""),"M1607F")</f>
        <v>M1607F</v>
      </c>
      <c r="AN212" s="576">
        <f>IFERROR(__xludf.DUMMYFUNCTION("""COMPUTED_VALUE"""),8.0)</f>
        <v>8</v>
      </c>
      <c r="AO212" s="576">
        <f>IFERROR(__xludf.DUMMYFUNCTION("""COMPUTED_VALUE"""),16.0)</f>
        <v>16</v>
      </c>
      <c r="AP212" s="576" t="str">
        <f>IFERROR(__xludf.DUMMYFUNCTION("""COMPUTED_VALUE"""),"N1607F")</f>
        <v>N1607F</v>
      </c>
      <c r="AQ212" s="576"/>
      <c r="AR212" s="576"/>
      <c r="AS212" s="576"/>
      <c r="AT212" s="576"/>
      <c r="AU212" s="576"/>
      <c r="AV212" s="576"/>
      <c r="AW212" s="576"/>
      <c r="AX212" s="576"/>
      <c r="AY212" s="576"/>
      <c r="AZ212" s="576"/>
      <c r="BA212" s="576"/>
      <c r="BB212" s="576"/>
      <c r="BC212" s="576"/>
      <c r="BD212" s="576"/>
      <c r="BE212" s="576"/>
    </row>
    <row r="213">
      <c r="A213" s="576">
        <f>IFERROR(__xludf.DUMMYFUNCTION("""COMPUTED_VALUE"""),1.0)</f>
        <v>1</v>
      </c>
      <c r="B213" s="576">
        <f>IFERROR(__xludf.DUMMYFUNCTION("""COMPUTED_VALUE"""),16.0)</f>
        <v>16</v>
      </c>
      <c r="C213" s="576" t="str">
        <f>IFERROR(__xludf.DUMMYFUNCTION("""COMPUTED_VALUE"""),"A1602R")</f>
        <v>A1602R</v>
      </c>
      <c r="D213" s="576">
        <f>IFERROR(__xludf.DUMMYFUNCTION("""COMPUTED_VALUE"""),1.0)</f>
        <v>1</v>
      </c>
      <c r="E213" s="576">
        <f>IFERROR(__xludf.DUMMYFUNCTION("""COMPUTED_VALUE"""),15.0)</f>
        <v>15</v>
      </c>
      <c r="F213" s="576" t="str">
        <f>IFERROR(__xludf.DUMMYFUNCTION("""COMPUTED_VALUE"""),"B1504R")</f>
        <v>B1504R</v>
      </c>
      <c r="G213" s="576">
        <f>IFERROR(__xludf.DUMMYFUNCTION("""COMPUTED_VALUE"""),2.0)</f>
        <v>2</v>
      </c>
      <c r="H213" s="576">
        <f>IFERROR(__xludf.DUMMYFUNCTION("""COMPUTED_VALUE"""),14.0)</f>
        <v>14</v>
      </c>
      <c r="I213" s="576" t="str">
        <f>IFERROR(__xludf.DUMMYFUNCTION("""COMPUTED_VALUE"""),"C1402R")</f>
        <v>C1402R</v>
      </c>
      <c r="J213" s="576">
        <f>IFERROR(__xludf.DUMMYFUNCTION("""COMPUTED_VALUE"""),2.0)</f>
        <v>2</v>
      </c>
      <c r="K213" s="576">
        <f>IFERROR(__xludf.DUMMYFUNCTION("""COMPUTED_VALUE"""),15.0)</f>
        <v>15</v>
      </c>
      <c r="L213" s="576" t="str">
        <f>IFERROR(__xludf.DUMMYFUNCTION("""COMPUTED_VALUE"""),"D1502R")</f>
        <v>D1502R</v>
      </c>
      <c r="M213" s="576">
        <f>IFERROR(__xludf.DUMMYFUNCTION("""COMPUTED_VALUE"""),3.0)</f>
        <v>3</v>
      </c>
      <c r="N213" s="576">
        <f>IFERROR(__xludf.DUMMYFUNCTION("""COMPUTED_VALUE"""),14.0)</f>
        <v>14</v>
      </c>
      <c r="O213" s="576" t="str">
        <f>IFERROR(__xludf.DUMMYFUNCTION("""COMPUTED_VALUE"""),"E1402R")</f>
        <v>E1402R</v>
      </c>
      <c r="P213" s="576">
        <f>IFERROR(__xludf.DUMMYFUNCTION("""COMPUTED_VALUE"""),3.0)</f>
        <v>3</v>
      </c>
      <c r="Q213" s="576">
        <f>IFERROR(__xludf.DUMMYFUNCTION("""COMPUTED_VALUE"""),16.0)</f>
        <v>16</v>
      </c>
      <c r="R213" s="576" t="str">
        <f>IFERROR(__xludf.DUMMYFUNCTION("""COMPUTED_VALUE"""),"F1607R")</f>
        <v>F1607R</v>
      </c>
      <c r="S213" s="576">
        <f>IFERROR(__xludf.DUMMYFUNCTION("""COMPUTED_VALUE"""),4.0)</f>
        <v>4</v>
      </c>
      <c r="T213" s="576">
        <f>IFERROR(__xludf.DUMMYFUNCTION("""COMPUTED_VALUE"""),16.0)</f>
        <v>16</v>
      </c>
      <c r="U213" s="576" t="str">
        <f>IFERROR(__xludf.DUMMYFUNCTION("""COMPUTED_VALUE"""),"G1602R")</f>
        <v>G1602R</v>
      </c>
      <c r="V213" s="576">
        <f>IFERROR(__xludf.DUMMYFUNCTION("""COMPUTED_VALUE"""),4.0)</f>
        <v>4</v>
      </c>
      <c r="W213" s="576">
        <f>IFERROR(__xludf.DUMMYFUNCTION("""COMPUTED_VALUE"""),16.0)</f>
        <v>16</v>
      </c>
      <c r="X213" s="576" t="str">
        <f>IFERROR(__xludf.DUMMYFUNCTION("""COMPUTED_VALUE"""),"H1607R")</f>
        <v>H1607R</v>
      </c>
      <c r="Y213" s="576">
        <f>IFERROR(__xludf.DUMMYFUNCTION("""COMPUTED_VALUE"""),5.0)</f>
        <v>5</v>
      </c>
      <c r="Z213" s="576">
        <f>IFERROR(__xludf.DUMMYFUNCTION("""COMPUTED_VALUE"""),15.0)</f>
        <v>15</v>
      </c>
      <c r="AA213" s="576" t="str">
        <f>IFERROR(__xludf.DUMMYFUNCTION("""COMPUTED_VALUE"""),"I1502R")</f>
        <v>I1502R</v>
      </c>
      <c r="AB213" s="576">
        <f>IFERROR(__xludf.DUMMYFUNCTION("""COMPUTED_VALUE"""),6.0)</f>
        <v>6</v>
      </c>
      <c r="AC213" s="576">
        <f>IFERROR(__xludf.DUMMYFUNCTION("""COMPUTED_VALUE"""),14.0)</f>
        <v>14</v>
      </c>
      <c r="AD213" s="576" t="str">
        <f>IFERROR(__xludf.DUMMYFUNCTION("""COMPUTED_VALUE"""),"J1402R")</f>
        <v>J1402R</v>
      </c>
      <c r="AE213" s="576">
        <f>IFERROR(__xludf.DUMMYFUNCTION("""COMPUTED_VALUE"""),6.0)</f>
        <v>6</v>
      </c>
      <c r="AF213" s="576">
        <f>IFERROR(__xludf.DUMMYFUNCTION("""COMPUTED_VALUE"""),16.0)</f>
        <v>16</v>
      </c>
      <c r="AG213" s="576" t="str">
        <f>IFERROR(__xludf.DUMMYFUNCTION("""COMPUTED_VALUE"""),"K1602R")</f>
        <v>K1602R</v>
      </c>
      <c r="AH213" s="576">
        <f>IFERROR(__xludf.DUMMYFUNCTION("""COMPUTED_VALUE"""),7.0)</f>
        <v>7</v>
      </c>
      <c r="AI213" s="576">
        <f>IFERROR(__xludf.DUMMYFUNCTION("""COMPUTED_VALUE"""),16.0)</f>
        <v>16</v>
      </c>
      <c r="AJ213" s="576" t="str">
        <f>IFERROR(__xludf.DUMMYFUNCTION("""COMPUTED_VALUE"""),"L1607R")</f>
        <v>L1607R</v>
      </c>
      <c r="AK213" s="576">
        <f>IFERROR(__xludf.DUMMYFUNCTION("""COMPUTED_VALUE"""),7.0)</f>
        <v>7</v>
      </c>
      <c r="AL213" s="576">
        <f>IFERROR(__xludf.DUMMYFUNCTION("""COMPUTED_VALUE"""),16.0)</f>
        <v>16</v>
      </c>
      <c r="AM213" s="576" t="str">
        <f>IFERROR(__xludf.DUMMYFUNCTION("""COMPUTED_VALUE"""),"M1607R")</f>
        <v>M1607R</v>
      </c>
      <c r="AN213" s="576">
        <f>IFERROR(__xludf.DUMMYFUNCTION("""COMPUTED_VALUE"""),8.0)</f>
        <v>8</v>
      </c>
      <c r="AO213" s="576">
        <f>IFERROR(__xludf.DUMMYFUNCTION("""COMPUTED_VALUE"""),16.0)</f>
        <v>16</v>
      </c>
      <c r="AP213" s="576" t="str">
        <f>IFERROR(__xludf.DUMMYFUNCTION("""COMPUTED_VALUE"""),"N1607R")</f>
        <v>N1607R</v>
      </c>
      <c r="AQ213" s="576"/>
      <c r="AR213" s="576"/>
      <c r="AS213" s="576"/>
      <c r="AT213" s="576"/>
      <c r="AU213" s="576"/>
      <c r="AV213" s="576"/>
      <c r="AW213" s="576"/>
      <c r="AX213" s="576"/>
      <c r="AY213" s="576"/>
      <c r="AZ213" s="576"/>
      <c r="BA213" s="576"/>
      <c r="BB213" s="576"/>
      <c r="BC213" s="576"/>
      <c r="BD213" s="576"/>
      <c r="BE213" s="576"/>
    </row>
    <row r="214">
      <c r="A214" s="576">
        <f>IFERROR(__xludf.DUMMYFUNCTION("""COMPUTED_VALUE"""),1.0)</f>
        <v>1</v>
      </c>
      <c r="B214" s="576">
        <f>IFERROR(__xludf.DUMMYFUNCTION("""COMPUTED_VALUE"""),16.0)</f>
        <v>16</v>
      </c>
      <c r="C214" s="576" t="str">
        <f>IFERROR(__xludf.DUMMYFUNCTION("""COMPUTED_VALUE"""),"A1603F")</f>
        <v>A1603F</v>
      </c>
      <c r="D214" s="576">
        <f>IFERROR(__xludf.DUMMYFUNCTION("""COMPUTED_VALUE"""),1.0)</f>
        <v>1</v>
      </c>
      <c r="E214" s="576">
        <f>IFERROR(__xludf.DUMMYFUNCTION("""COMPUTED_VALUE"""),15.0)</f>
        <v>15</v>
      </c>
      <c r="F214" s="576" t="str">
        <f>IFERROR(__xludf.DUMMYFUNCTION("""COMPUTED_VALUE"""),"B1505F")</f>
        <v>B1505F</v>
      </c>
      <c r="G214" s="576">
        <f>IFERROR(__xludf.DUMMYFUNCTION("""COMPUTED_VALUE"""),2.0)</f>
        <v>2</v>
      </c>
      <c r="H214" s="576">
        <f>IFERROR(__xludf.DUMMYFUNCTION("""COMPUTED_VALUE"""),14.0)</f>
        <v>14</v>
      </c>
      <c r="I214" s="576" t="str">
        <f>IFERROR(__xludf.DUMMYFUNCTION("""COMPUTED_VALUE"""),"C1403F")</f>
        <v>C1403F</v>
      </c>
      <c r="J214" s="576">
        <f>IFERROR(__xludf.DUMMYFUNCTION("""COMPUTED_VALUE"""),2.0)</f>
        <v>2</v>
      </c>
      <c r="K214" s="576">
        <f>IFERROR(__xludf.DUMMYFUNCTION("""COMPUTED_VALUE"""),15.0)</f>
        <v>15</v>
      </c>
      <c r="L214" s="576" t="str">
        <f>IFERROR(__xludf.DUMMYFUNCTION("""COMPUTED_VALUE"""),"D1503F")</f>
        <v>D1503F</v>
      </c>
      <c r="M214" s="576">
        <f>IFERROR(__xludf.DUMMYFUNCTION("""COMPUTED_VALUE"""),3.0)</f>
        <v>3</v>
      </c>
      <c r="N214" s="576">
        <f>IFERROR(__xludf.DUMMYFUNCTION("""COMPUTED_VALUE"""),14.0)</f>
        <v>14</v>
      </c>
      <c r="O214" s="576" t="str">
        <f>IFERROR(__xludf.DUMMYFUNCTION("""COMPUTED_VALUE"""),"E1403F")</f>
        <v>E1403F</v>
      </c>
      <c r="P214" s="576">
        <f>IFERROR(__xludf.DUMMYFUNCTION("""COMPUTED_VALUE"""),3.0)</f>
        <v>3</v>
      </c>
      <c r="Q214" s="576">
        <f>IFERROR(__xludf.DUMMYFUNCTION("""COMPUTED_VALUE"""),17.0)</f>
        <v>17</v>
      </c>
      <c r="R214" s="576" t="str">
        <f>IFERROR(__xludf.DUMMYFUNCTION("""COMPUTED_VALUE"""),"F1701F")</f>
        <v>F1701F</v>
      </c>
      <c r="S214" s="576">
        <f>IFERROR(__xludf.DUMMYFUNCTION("""COMPUTED_VALUE"""),4.0)</f>
        <v>4</v>
      </c>
      <c r="T214" s="576">
        <f>IFERROR(__xludf.DUMMYFUNCTION("""COMPUTED_VALUE"""),16.0)</f>
        <v>16</v>
      </c>
      <c r="U214" s="576" t="str">
        <f>IFERROR(__xludf.DUMMYFUNCTION("""COMPUTED_VALUE"""),"G1603F")</f>
        <v>G1603F</v>
      </c>
      <c r="V214" s="576">
        <f>IFERROR(__xludf.DUMMYFUNCTION("""COMPUTED_VALUE"""),4.0)</f>
        <v>4</v>
      </c>
      <c r="W214" s="576">
        <f>IFERROR(__xludf.DUMMYFUNCTION("""COMPUTED_VALUE"""),17.0)</f>
        <v>17</v>
      </c>
      <c r="X214" s="576" t="str">
        <f>IFERROR(__xludf.DUMMYFUNCTION("""COMPUTED_VALUE"""),"H1701F")</f>
        <v>H1701F</v>
      </c>
      <c r="Y214" s="576">
        <f>IFERROR(__xludf.DUMMYFUNCTION("""COMPUTED_VALUE"""),5.0)</f>
        <v>5</v>
      </c>
      <c r="Z214" s="576">
        <f>IFERROR(__xludf.DUMMYFUNCTION("""COMPUTED_VALUE"""),15.0)</f>
        <v>15</v>
      </c>
      <c r="AA214" s="576" t="str">
        <f>IFERROR(__xludf.DUMMYFUNCTION("""COMPUTED_VALUE"""),"I1503F")</f>
        <v>I1503F</v>
      </c>
      <c r="AB214" s="576">
        <f>IFERROR(__xludf.DUMMYFUNCTION("""COMPUTED_VALUE"""),6.0)</f>
        <v>6</v>
      </c>
      <c r="AC214" s="576">
        <f>IFERROR(__xludf.DUMMYFUNCTION("""COMPUTED_VALUE"""),14.0)</f>
        <v>14</v>
      </c>
      <c r="AD214" s="576" t="str">
        <f>IFERROR(__xludf.DUMMYFUNCTION("""COMPUTED_VALUE"""),"J1403F")</f>
        <v>J1403F</v>
      </c>
      <c r="AE214" s="576">
        <f>IFERROR(__xludf.DUMMYFUNCTION("""COMPUTED_VALUE"""),6.0)</f>
        <v>6</v>
      </c>
      <c r="AF214" s="576">
        <f>IFERROR(__xludf.DUMMYFUNCTION("""COMPUTED_VALUE"""),16.0)</f>
        <v>16</v>
      </c>
      <c r="AG214" s="576" t="str">
        <f>IFERROR(__xludf.DUMMYFUNCTION("""COMPUTED_VALUE"""),"K1603F")</f>
        <v>K1603F</v>
      </c>
      <c r="AH214" s="576">
        <f>IFERROR(__xludf.DUMMYFUNCTION("""COMPUTED_VALUE"""),7.0)</f>
        <v>7</v>
      </c>
      <c r="AI214" s="576">
        <f>IFERROR(__xludf.DUMMYFUNCTION("""COMPUTED_VALUE"""),17.0)</f>
        <v>17</v>
      </c>
      <c r="AJ214" s="576" t="str">
        <f>IFERROR(__xludf.DUMMYFUNCTION("""COMPUTED_VALUE"""),"L1701F")</f>
        <v>L1701F</v>
      </c>
      <c r="AK214" s="576">
        <f>IFERROR(__xludf.DUMMYFUNCTION("""COMPUTED_VALUE"""),7.0)</f>
        <v>7</v>
      </c>
      <c r="AL214" s="576">
        <f>IFERROR(__xludf.DUMMYFUNCTION("""COMPUTED_VALUE"""),17.0)</f>
        <v>17</v>
      </c>
      <c r="AM214" s="576" t="str">
        <f>IFERROR(__xludf.DUMMYFUNCTION("""COMPUTED_VALUE"""),"M1701F")</f>
        <v>M1701F</v>
      </c>
      <c r="AN214" s="576">
        <f>IFERROR(__xludf.DUMMYFUNCTION("""COMPUTED_VALUE"""),8.0)</f>
        <v>8</v>
      </c>
      <c r="AO214" s="576">
        <f>IFERROR(__xludf.DUMMYFUNCTION("""COMPUTED_VALUE"""),17.0)</f>
        <v>17</v>
      </c>
      <c r="AP214" s="576" t="str">
        <f>IFERROR(__xludf.DUMMYFUNCTION("""COMPUTED_VALUE"""),"N1701F")</f>
        <v>N1701F</v>
      </c>
      <c r="AQ214" s="576"/>
      <c r="AR214" s="576"/>
      <c r="AS214" s="576"/>
      <c r="AT214" s="576"/>
      <c r="AU214" s="576"/>
      <c r="AV214" s="576"/>
      <c r="AW214" s="576"/>
      <c r="AX214" s="576"/>
      <c r="AY214" s="576"/>
      <c r="AZ214" s="576"/>
      <c r="BA214" s="576"/>
      <c r="BB214" s="576"/>
      <c r="BC214" s="576"/>
      <c r="BD214" s="576"/>
      <c r="BE214" s="576"/>
    </row>
    <row r="215">
      <c r="A215" s="576">
        <f>IFERROR(__xludf.DUMMYFUNCTION("""COMPUTED_VALUE"""),1.0)</f>
        <v>1</v>
      </c>
      <c r="B215" s="576">
        <f>IFERROR(__xludf.DUMMYFUNCTION("""COMPUTED_VALUE"""),16.0)</f>
        <v>16</v>
      </c>
      <c r="C215" s="576" t="str">
        <f>IFERROR(__xludf.DUMMYFUNCTION("""COMPUTED_VALUE"""),"A1603R")</f>
        <v>A1603R</v>
      </c>
      <c r="D215" s="576">
        <f>IFERROR(__xludf.DUMMYFUNCTION("""COMPUTED_VALUE"""),1.0)</f>
        <v>1</v>
      </c>
      <c r="E215" s="576">
        <f>IFERROR(__xludf.DUMMYFUNCTION("""COMPUTED_VALUE"""),15.0)</f>
        <v>15</v>
      </c>
      <c r="F215" s="576" t="str">
        <f>IFERROR(__xludf.DUMMYFUNCTION("""COMPUTED_VALUE"""),"B1505R")</f>
        <v>B1505R</v>
      </c>
      <c r="G215" s="576">
        <f>IFERROR(__xludf.DUMMYFUNCTION("""COMPUTED_VALUE"""),2.0)</f>
        <v>2</v>
      </c>
      <c r="H215" s="576">
        <f>IFERROR(__xludf.DUMMYFUNCTION("""COMPUTED_VALUE"""),14.0)</f>
        <v>14</v>
      </c>
      <c r="I215" s="576" t="str">
        <f>IFERROR(__xludf.DUMMYFUNCTION("""COMPUTED_VALUE"""),"C1403R")</f>
        <v>C1403R</v>
      </c>
      <c r="J215" s="576">
        <f>IFERROR(__xludf.DUMMYFUNCTION("""COMPUTED_VALUE"""),2.0)</f>
        <v>2</v>
      </c>
      <c r="K215" s="576">
        <f>IFERROR(__xludf.DUMMYFUNCTION("""COMPUTED_VALUE"""),15.0)</f>
        <v>15</v>
      </c>
      <c r="L215" s="576" t="str">
        <f>IFERROR(__xludf.DUMMYFUNCTION("""COMPUTED_VALUE"""),"D1503R")</f>
        <v>D1503R</v>
      </c>
      <c r="M215" s="576">
        <f>IFERROR(__xludf.DUMMYFUNCTION("""COMPUTED_VALUE"""),3.0)</f>
        <v>3</v>
      </c>
      <c r="N215" s="576">
        <f>IFERROR(__xludf.DUMMYFUNCTION("""COMPUTED_VALUE"""),14.0)</f>
        <v>14</v>
      </c>
      <c r="O215" s="576" t="str">
        <f>IFERROR(__xludf.DUMMYFUNCTION("""COMPUTED_VALUE"""),"E1403R")</f>
        <v>E1403R</v>
      </c>
      <c r="P215" s="576">
        <f>IFERROR(__xludf.DUMMYFUNCTION("""COMPUTED_VALUE"""),3.0)</f>
        <v>3</v>
      </c>
      <c r="Q215" s="576">
        <f>IFERROR(__xludf.DUMMYFUNCTION("""COMPUTED_VALUE"""),17.0)</f>
        <v>17</v>
      </c>
      <c r="R215" s="576" t="str">
        <f>IFERROR(__xludf.DUMMYFUNCTION("""COMPUTED_VALUE"""),"F1701R")</f>
        <v>F1701R</v>
      </c>
      <c r="S215" s="576">
        <f>IFERROR(__xludf.DUMMYFUNCTION("""COMPUTED_VALUE"""),4.0)</f>
        <v>4</v>
      </c>
      <c r="T215" s="576">
        <f>IFERROR(__xludf.DUMMYFUNCTION("""COMPUTED_VALUE"""),16.0)</f>
        <v>16</v>
      </c>
      <c r="U215" s="576" t="str">
        <f>IFERROR(__xludf.DUMMYFUNCTION("""COMPUTED_VALUE"""),"G1603R")</f>
        <v>G1603R</v>
      </c>
      <c r="V215" s="576">
        <f>IFERROR(__xludf.DUMMYFUNCTION("""COMPUTED_VALUE"""),4.0)</f>
        <v>4</v>
      </c>
      <c r="W215" s="576">
        <f>IFERROR(__xludf.DUMMYFUNCTION("""COMPUTED_VALUE"""),17.0)</f>
        <v>17</v>
      </c>
      <c r="X215" s="576" t="str">
        <f>IFERROR(__xludf.DUMMYFUNCTION("""COMPUTED_VALUE"""),"H1701R")</f>
        <v>H1701R</v>
      </c>
      <c r="Y215" s="576">
        <f>IFERROR(__xludf.DUMMYFUNCTION("""COMPUTED_VALUE"""),5.0)</f>
        <v>5</v>
      </c>
      <c r="Z215" s="576">
        <f>IFERROR(__xludf.DUMMYFUNCTION("""COMPUTED_VALUE"""),15.0)</f>
        <v>15</v>
      </c>
      <c r="AA215" s="576" t="str">
        <f>IFERROR(__xludf.DUMMYFUNCTION("""COMPUTED_VALUE"""),"I1503R")</f>
        <v>I1503R</v>
      </c>
      <c r="AB215" s="576">
        <f>IFERROR(__xludf.DUMMYFUNCTION("""COMPUTED_VALUE"""),6.0)</f>
        <v>6</v>
      </c>
      <c r="AC215" s="576">
        <f>IFERROR(__xludf.DUMMYFUNCTION("""COMPUTED_VALUE"""),14.0)</f>
        <v>14</v>
      </c>
      <c r="AD215" s="576" t="str">
        <f>IFERROR(__xludf.DUMMYFUNCTION("""COMPUTED_VALUE"""),"J1403R")</f>
        <v>J1403R</v>
      </c>
      <c r="AE215" s="576">
        <f>IFERROR(__xludf.DUMMYFUNCTION("""COMPUTED_VALUE"""),6.0)</f>
        <v>6</v>
      </c>
      <c r="AF215" s="576">
        <f>IFERROR(__xludf.DUMMYFUNCTION("""COMPUTED_VALUE"""),16.0)</f>
        <v>16</v>
      </c>
      <c r="AG215" s="576" t="str">
        <f>IFERROR(__xludf.DUMMYFUNCTION("""COMPUTED_VALUE"""),"K1603R")</f>
        <v>K1603R</v>
      </c>
      <c r="AH215" s="576">
        <f>IFERROR(__xludf.DUMMYFUNCTION("""COMPUTED_VALUE"""),7.0)</f>
        <v>7</v>
      </c>
      <c r="AI215" s="576">
        <f>IFERROR(__xludf.DUMMYFUNCTION("""COMPUTED_VALUE"""),17.0)</f>
        <v>17</v>
      </c>
      <c r="AJ215" s="576" t="str">
        <f>IFERROR(__xludf.DUMMYFUNCTION("""COMPUTED_VALUE"""),"L1701R")</f>
        <v>L1701R</v>
      </c>
      <c r="AK215" s="576">
        <f>IFERROR(__xludf.DUMMYFUNCTION("""COMPUTED_VALUE"""),7.0)</f>
        <v>7</v>
      </c>
      <c r="AL215" s="576">
        <f>IFERROR(__xludf.DUMMYFUNCTION("""COMPUTED_VALUE"""),17.0)</f>
        <v>17</v>
      </c>
      <c r="AM215" s="576" t="str">
        <f>IFERROR(__xludf.DUMMYFUNCTION("""COMPUTED_VALUE"""),"M1701R")</f>
        <v>M1701R</v>
      </c>
      <c r="AN215" s="576">
        <f>IFERROR(__xludf.DUMMYFUNCTION("""COMPUTED_VALUE"""),8.0)</f>
        <v>8</v>
      </c>
      <c r="AO215" s="576">
        <f>IFERROR(__xludf.DUMMYFUNCTION("""COMPUTED_VALUE"""),17.0)</f>
        <v>17</v>
      </c>
      <c r="AP215" s="576" t="str">
        <f>IFERROR(__xludf.DUMMYFUNCTION("""COMPUTED_VALUE"""),"N1701R")</f>
        <v>N1701R</v>
      </c>
      <c r="AQ215" s="576"/>
      <c r="AR215" s="576"/>
      <c r="AS215" s="576"/>
      <c r="AT215" s="576"/>
      <c r="AU215" s="576"/>
      <c r="AV215" s="576"/>
      <c r="AW215" s="576"/>
      <c r="AX215" s="576"/>
      <c r="AY215" s="576"/>
      <c r="AZ215" s="576"/>
      <c r="BA215" s="576"/>
      <c r="BB215" s="576"/>
      <c r="BC215" s="576"/>
      <c r="BD215" s="576"/>
      <c r="BE215" s="576"/>
    </row>
    <row r="216">
      <c r="A216" s="576">
        <f>IFERROR(__xludf.DUMMYFUNCTION("""COMPUTED_VALUE"""),1.0)</f>
        <v>1</v>
      </c>
      <c r="B216" s="576">
        <f>IFERROR(__xludf.DUMMYFUNCTION("""COMPUTED_VALUE"""),16.0)</f>
        <v>16</v>
      </c>
      <c r="C216" s="576" t="str">
        <f>IFERROR(__xludf.DUMMYFUNCTION("""COMPUTED_VALUE"""),"A1604F")</f>
        <v>A1604F</v>
      </c>
      <c r="D216" s="576">
        <f>IFERROR(__xludf.DUMMYFUNCTION("""COMPUTED_VALUE"""),1.0)</f>
        <v>1</v>
      </c>
      <c r="E216" s="576">
        <f>IFERROR(__xludf.DUMMYFUNCTION("""COMPUTED_VALUE"""),15.0)</f>
        <v>15</v>
      </c>
      <c r="F216" s="576" t="str">
        <f>IFERROR(__xludf.DUMMYFUNCTION("""COMPUTED_VALUE"""),"B1506F")</f>
        <v>B1506F</v>
      </c>
      <c r="G216" s="576">
        <f>IFERROR(__xludf.DUMMYFUNCTION("""COMPUTED_VALUE"""),2.0)</f>
        <v>2</v>
      </c>
      <c r="H216" s="576">
        <f>IFERROR(__xludf.DUMMYFUNCTION("""COMPUTED_VALUE"""),14.0)</f>
        <v>14</v>
      </c>
      <c r="I216" s="576" t="str">
        <f>IFERROR(__xludf.DUMMYFUNCTION("""COMPUTED_VALUE"""),"C1404F")</f>
        <v>C1404F</v>
      </c>
      <c r="J216" s="576">
        <f>IFERROR(__xludf.DUMMYFUNCTION("""COMPUTED_VALUE"""),2.0)</f>
        <v>2</v>
      </c>
      <c r="K216" s="576">
        <f>IFERROR(__xludf.DUMMYFUNCTION("""COMPUTED_VALUE"""),15.0)</f>
        <v>15</v>
      </c>
      <c r="L216" s="576" t="str">
        <f>IFERROR(__xludf.DUMMYFUNCTION("""COMPUTED_VALUE"""),"D1504F")</f>
        <v>D1504F</v>
      </c>
      <c r="M216" s="576">
        <f>IFERROR(__xludf.DUMMYFUNCTION("""COMPUTED_VALUE"""),3.0)</f>
        <v>3</v>
      </c>
      <c r="N216" s="576">
        <f>IFERROR(__xludf.DUMMYFUNCTION("""COMPUTED_VALUE"""),14.0)</f>
        <v>14</v>
      </c>
      <c r="O216" s="576" t="str">
        <f>IFERROR(__xludf.DUMMYFUNCTION("""COMPUTED_VALUE"""),"E1404F")</f>
        <v>E1404F</v>
      </c>
      <c r="P216" s="576">
        <f>IFERROR(__xludf.DUMMYFUNCTION("""COMPUTED_VALUE"""),3.0)</f>
        <v>3</v>
      </c>
      <c r="Q216" s="576">
        <f>IFERROR(__xludf.DUMMYFUNCTION("""COMPUTED_VALUE"""),17.0)</f>
        <v>17</v>
      </c>
      <c r="R216" s="576" t="str">
        <f>IFERROR(__xludf.DUMMYFUNCTION("""COMPUTED_VALUE"""),"F1702F")</f>
        <v>F1702F</v>
      </c>
      <c r="S216" s="576">
        <f>IFERROR(__xludf.DUMMYFUNCTION("""COMPUTED_VALUE"""),4.0)</f>
        <v>4</v>
      </c>
      <c r="T216" s="576">
        <f>IFERROR(__xludf.DUMMYFUNCTION("""COMPUTED_VALUE"""),16.0)</f>
        <v>16</v>
      </c>
      <c r="U216" s="576" t="str">
        <f>IFERROR(__xludf.DUMMYFUNCTION("""COMPUTED_VALUE"""),"G1604F")</f>
        <v>G1604F</v>
      </c>
      <c r="V216" s="576">
        <f>IFERROR(__xludf.DUMMYFUNCTION("""COMPUTED_VALUE"""),4.0)</f>
        <v>4</v>
      </c>
      <c r="W216" s="576">
        <f>IFERROR(__xludf.DUMMYFUNCTION("""COMPUTED_VALUE"""),17.0)</f>
        <v>17</v>
      </c>
      <c r="X216" s="576" t="str">
        <f>IFERROR(__xludf.DUMMYFUNCTION("""COMPUTED_VALUE"""),"H1702F")</f>
        <v>H1702F</v>
      </c>
      <c r="Y216" s="576">
        <f>IFERROR(__xludf.DUMMYFUNCTION("""COMPUTED_VALUE"""),5.0)</f>
        <v>5</v>
      </c>
      <c r="Z216" s="576">
        <f>IFERROR(__xludf.DUMMYFUNCTION("""COMPUTED_VALUE"""),15.0)</f>
        <v>15</v>
      </c>
      <c r="AA216" s="576" t="str">
        <f>IFERROR(__xludf.DUMMYFUNCTION("""COMPUTED_VALUE"""),"I1504F")</f>
        <v>I1504F</v>
      </c>
      <c r="AB216" s="576">
        <f>IFERROR(__xludf.DUMMYFUNCTION("""COMPUTED_VALUE"""),6.0)</f>
        <v>6</v>
      </c>
      <c r="AC216" s="576">
        <f>IFERROR(__xludf.DUMMYFUNCTION("""COMPUTED_VALUE"""),14.0)</f>
        <v>14</v>
      </c>
      <c r="AD216" s="576" t="str">
        <f>IFERROR(__xludf.DUMMYFUNCTION("""COMPUTED_VALUE"""),"J1404F")</f>
        <v>J1404F</v>
      </c>
      <c r="AE216" s="576">
        <f>IFERROR(__xludf.DUMMYFUNCTION("""COMPUTED_VALUE"""),6.0)</f>
        <v>6</v>
      </c>
      <c r="AF216" s="576">
        <f>IFERROR(__xludf.DUMMYFUNCTION("""COMPUTED_VALUE"""),16.0)</f>
        <v>16</v>
      </c>
      <c r="AG216" s="576" t="str">
        <f>IFERROR(__xludf.DUMMYFUNCTION("""COMPUTED_VALUE"""),"K1604F")</f>
        <v>K1604F</v>
      </c>
      <c r="AH216" s="576">
        <f>IFERROR(__xludf.DUMMYFUNCTION("""COMPUTED_VALUE"""),7.0)</f>
        <v>7</v>
      </c>
      <c r="AI216" s="576">
        <f>IFERROR(__xludf.DUMMYFUNCTION("""COMPUTED_VALUE"""),17.0)</f>
        <v>17</v>
      </c>
      <c r="AJ216" s="576" t="str">
        <f>IFERROR(__xludf.DUMMYFUNCTION("""COMPUTED_VALUE"""),"L1702F")</f>
        <v>L1702F</v>
      </c>
      <c r="AK216" s="576">
        <f>IFERROR(__xludf.DUMMYFUNCTION("""COMPUTED_VALUE"""),7.0)</f>
        <v>7</v>
      </c>
      <c r="AL216" s="576">
        <f>IFERROR(__xludf.DUMMYFUNCTION("""COMPUTED_VALUE"""),17.0)</f>
        <v>17</v>
      </c>
      <c r="AM216" s="576" t="str">
        <f>IFERROR(__xludf.DUMMYFUNCTION("""COMPUTED_VALUE"""),"M1702F")</f>
        <v>M1702F</v>
      </c>
      <c r="AN216" s="576">
        <f>IFERROR(__xludf.DUMMYFUNCTION("""COMPUTED_VALUE"""),8.0)</f>
        <v>8</v>
      </c>
      <c r="AO216" s="576">
        <f>IFERROR(__xludf.DUMMYFUNCTION("""COMPUTED_VALUE"""),17.0)</f>
        <v>17</v>
      </c>
      <c r="AP216" s="576" t="str">
        <f>IFERROR(__xludf.DUMMYFUNCTION("""COMPUTED_VALUE"""),"N1702F")</f>
        <v>N1702F</v>
      </c>
      <c r="AQ216" s="576"/>
      <c r="AR216" s="576"/>
      <c r="AS216" s="576"/>
      <c r="AT216" s="576"/>
      <c r="AU216" s="576"/>
      <c r="AV216" s="576"/>
      <c r="AW216" s="576"/>
      <c r="AX216" s="576"/>
      <c r="AY216" s="576"/>
      <c r="AZ216" s="576"/>
      <c r="BA216" s="576"/>
      <c r="BB216" s="576"/>
      <c r="BC216" s="576"/>
      <c r="BD216" s="576"/>
      <c r="BE216" s="576"/>
    </row>
    <row r="217">
      <c r="A217" s="576">
        <f>IFERROR(__xludf.DUMMYFUNCTION("""COMPUTED_VALUE"""),1.0)</f>
        <v>1</v>
      </c>
      <c r="B217" s="576">
        <f>IFERROR(__xludf.DUMMYFUNCTION("""COMPUTED_VALUE"""),16.0)</f>
        <v>16</v>
      </c>
      <c r="C217" s="576" t="str">
        <f>IFERROR(__xludf.DUMMYFUNCTION("""COMPUTED_VALUE"""),"A1604R")</f>
        <v>A1604R</v>
      </c>
      <c r="D217" s="576">
        <f>IFERROR(__xludf.DUMMYFUNCTION("""COMPUTED_VALUE"""),1.0)</f>
        <v>1</v>
      </c>
      <c r="E217" s="576">
        <f>IFERROR(__xludf.DUMMYFUNCTION("""COMPUTED_VALUE"""),15.0)</f>
        <v>15</v>
      </c>
      <c r="F217" s="576" t="str">
        <f>IFERROR(__xludf.DUMMYFUNCTION("""COMPUTED_VALUE"""),"B1506R")</f>
        <v>B1506R</v>
      </c>
      <c r="G217" s="576">
        <f>IFERROR(__xludf.DUMMYFUNCTION("""COMPUTED_VALUE"""),2.0)</f>
        <v>2</v>
      </c>
      <c r="H217" s="576">
        <f>IFERROR(__xludf.DUMMYFUNCTION("""COMPUTED_VALUE"""),14.0)</f>
        <v>14</v>
      </c>
      <c r="I217" s="576" t="str">
        <f>IFERROR(__xludf.DUMMYFUNCTION("""COMPUTED_VALUE"""),"C1404R")</f>
        <v>C1404R</v>
      </c>
      <c r="J217" s="576">
        <f>IFERROR(__xludf.DUMMYFUNCTION("""COMPUTED_VALUE"""),2.0)</f>
        <v>2</v>
      </c>
      <c r="K217" s="576">
        <f>IFERROR(__xludf.DUMMYFUNCTION("""COMPUTED_VALUE"""),15.0)</f>
        <v>15</v>
      </c>
      <c r="L217" s="576" t="str">
        <f>IFERROR(__xludf.DUMMYFUNCTION("""COMPUTED_VALUE"""),"D1504R")</f>
        <v>D1504R</v>
      </c>
      <c r="M217" s="576">
        <f>IFERROR(__xludf.DUMMYFUNCTION("""COMPUTED_VALUE"""),3.0)</f>
        <v>3</v>
      </c>
      <c r="N217" s="576">
        <f>IFERROR(__xludf.DUMMYFUNCTION("""COMPUTED_VALUE"""),14.0)</f>
        <v>14</v>
      </c>
      <c r="O217" s="576" t="str">
        <f>IFERROR(__xludf.DUMMYFUNCTION("""COMPUTED_VALUE"""),"E1404R")</f>
        <v>E1404R</v>
      </c>
      <c r="P217" s="576">
        <f>IFERROR(__xludf.DUMMYFUNCTION("""COMPUTED_VALUE"""),3.0)</f>
        <v>3</v>
      </c>
      <c r="Q217" s="576">
        <f>IFERROR(__xludf.DUMMYFUNCTION("""COMPUTED_VALUE"""),17.0)</f>
        <v>17</v>
      </c>
      <c r="R217" s="576" t="str">
        <f>IFERROR(__xludf.DUMMYFUNCTION("""COMPUTED_VALUE"""),"F1702R")</f>
        <v>F1702R</v>
      </c>
      <c r="S217" s="576">
        <f>IFERROR(__xludf.DUMMYFUNCTION("""COMPUTED_VALUE"""),4.0)</f>
        <v>4</v>
      </c>
      <c r="T217" s="576">
        <f>IFERROR(__xludf.DUMMYFUNCTION("""COMPUTED_VALUE"""),16.0)</f>
        <v>16</v>
      </c>
      <c r="U217" s="576" t="str">
        <f>IFERROR(__xludf.DUMMYFUNCTION("""COMPUTED_VALUE"""),"G1604R")</f>
        <v>G1604R</v>
      </c>
      <c r="V217" s="576">
        <f>IFERROR(__xludf.DUMMYFUNCTION("""COMPUTED_VALUE"""),4.0)</f>
        <v>4</v>
      </c>
      <c r="W217" s="576">
        <f>IFERROR(__xludf.DUMMYFUNCTION("""COMPUTED_VALUE"""),17.0)</f>
        <v>17</v>
      </c>
      <c r="X217" s="576" t="str">
        <f>IFERROR(__xludf.DUMMYFUNCTION("""COMPUTED_VALUE"""),"H1702R")</f>
        <v>H1702R</v>
      </c>
      <c r="Y217" s="576">
        <f>IFERROR(__xludf.DUMMYFUNCTION("""COMPUTED_VALUE"""),5.0)</f>
        <v>5</v>
      </c>
      <c r="Z217" s="576">
        <f>IFERROR(__xludf.DUMMYFUNCTION("""COMPUTED_VALUE"""),15.0)</f>
        <v>15</v>
      </c>
      <c r="AA217" s="576" t="str">
        <f>IFERROR(__xludf.DUMMYFUNCTION("""COMPUTED_VALUE"""),"I1504R")</f>
        <v>I1504R</v>
      </c>
      <c r="AB217" s="576">
        <f>IFERROR(__xludf.DUMMYFUNCTION("""COMPUTED_VALUE"""),6.0)</f>
        <v>6</v>
      </c>
      <c r="AC217" s="576">
        <f>IFERROR(__xludf.DUMMYFUNCTION("""COMPUTED_VALUE"""),14.0)</f>
        <v>14</v>
      </c>
      <c r="AD217" s="576" t="str">
        <f>IFERROR(__xludf.DUMMYFUNCTION("""COMPUTED_VALUE"""),"J1404R")</f>
        <v>J1404R</v>
      </c>
      <c r="AE217" s="576">
        <f>IFERROR(__xludf.DUMMYFUNCTION("""COMPUTED_VALUE"""),6.0)</f>
        <v>6</v>
      </c>
      <c r="AF217" s="576">
        <f>IFERROR(__xludf.DUMMYFUNCTION("""COMPUTED_VALUE"""),16.0)</f>
        <v>16</v>
      </c>
      <c r="AG217" s="576" t="str">
        <f>IFERROR(__xludf.DUMMYFUNCTION("""COMPUTED_VALUE"""),"K1604R")</f>
        <v>K1604R</v>
      </c>
      <c r="AH217" s="576">
        <f>IFERROR(__xludf.DUMMYFUNCTION("""COMPUTED_VALUE"""),7.0)</f>
        <v>7</v>
      </c>
      <c r="AI217" s="576">
        <f>IFERROR(__xludf.DUMMYFUNCTION("""COMPUTED_VALUE"""),17.0)</f>
        <v>17</v>
      </c>
      <c r="AJ217" s="576" t="str">
        <f>IFERROR(__xludf.DUMMYFUNCTION("""COMPUTED_VALUE"""),"L1702R")</f>
        <v>L1702R</v>
      </c>
      <c r="AK217" s="576">
        <f>IFERROR(__xludf.DUMMYFUNCTION("""COMPUTED_VALUE"""),7.0)</f>
        <v>7</v>
      </c>
      <c r="AL217" s="576">
        <f>IFERROR(__xludf.DUMMYFUNCTION("""COMPUTED_VALUE"""),17.0)</f>
        <v>17</v>
      </c>
      <c r="AM217" s="576" t="str">
        <f>IFERROR(__xludf.DUMMYFUNCTION("""COMPUTED_VALUE"""),"M1702R")</f>
        <v>M1702R</v>
      </c>
      <c r="AN217" s="576">
        <f>IFERROR(__xludf.DUMMYFUNCTION("""COMPUTED_VALUE"""),8.0)</f>
        <v>8</v>
      </c>
      <c r="AO217" s="576">
        <f>IFERROR(__xludf.DUMMYFUNCTION("""COMPUTED_VALUE"""),17.0)</f>
        <v>17</v>
      </c>
      <c r="AP217" s="576" t="str">
        <f>IFERROR(__xludf.DUMMYFUNCTION("""COMPUTED_VALUE"""),"N1702R")</f>
        <v>N1702R</v>
      </c>
      <c r="AQ217" s="576"/>
      <c r="AR217" s="576"/>
      <c r="AS217" s="576"/>
      <c r="AT217" s="576"/>
      <c r="AU217" s="576"/>
      <c r="AV217" s="576"/>
      <c r="AW217" s="576"/>
      <c r="AX217" s="576"/>
      <c r="AY217" s="576"/>
      <c r="AZ217" s="576"/>
      <c r="BA217" s="576"/>
      <c r="BB217" s="576"/>
      <c r="BC217" s="576"/>
      <c r="BD217" s="576"/>
      <c r="BE217" s="576"/>
    </row>
    <row r="218">
      <c r="A218" s="576">
        <f>IFERROR(__xludf.DUMMYFUNCTION("""COMPUTED_VALUE"""),1.0)</f>
        <v>1</v>
      </c>
      <c r="B218" s="576">
        <f>IFERROR(__xludf.DUMMYFUNCTION("""COMPUTED_VALUE"""),16.0)</f>
        <v>16</v>
      </c>
      <c r="C218" s="576" t="str">
        <f>IFERROR(__xludf.DUMMYFUNCTION("""COMPUTED_VALUE"""),"A1605F")</f>
        <v>A1605F</v>
      </c>
      <c r="D218" s="576">
        <f>IFERROR(__xludf.DUMMYFUNCTION("""COMPUTED_VALUE"""),1.0)</f>
        <v>1</v>
      </c>
      <c r="E218" s="576">
        <f>IFERROR(__xludf.DUMMYFUNCTION("""COMPUTED_VALUE"""),15.0)</f>
        <v>15</v>
      </c>
      <c r="F218" s="576" t="str">
        <f>IFERROR(__xludf.DUMMYFUNCTION("""COMPUTED_VALUE"""),"B1507F")</f>
        <v>B1507F</v>
      </c>
      <c r="G218" s="576">
        <f>IFERROR(__xludf.DUMMYFUNCTION("""COMPUTED_VALUE"""),2.0)</f>
        <v>2</v>
      </c>
      <c r="H218" s="576">
        <f>IFERROR(__xludf.DUMMYFUNCTION("""COMPUTED_VALUE"""),14.0)</f>
        <v>14</v>
      </c>
      <c r="I218" s="576" t="str">
        <f>IFERROR(__xludf.DUMMYFUNCTION("""COMPUTED_VALUE"""),"C1405F")</f>
        <v>C1405F</v>
      </c>
      <c r="J218" s="576">
        <f>IFERROR(__xludf.DUMMYFUNCTION("""COMPUTED_VALUE"""),2.0)</f>
        <v>2</v>
      </c>
      <c r="K218" s="576">
        <f>IFERROR(__xludf.DUMMYFUNCTION("""COMPUTED_VALUE"""),15.0)</f>
        <v>15</v>
      </c>
      <c r="L218" s="576" t="str">
        <f>IFERROR(__xludf.DUMMYFUNCTION("""COMPUTED_VALUE"""),"D1505F")</f>
        <v>D1505F</v>
      </c>
      <c r="M218" s="576">
        <f>IFERROR(__xludf.DUMMYFUNCTION("""COMPUTED_VALUE"""),3.0)</f>
        <v>3</v>
      </c>
      <c r="N218" s="576">
        <f>IFERROR(__xludf.DUMMYFUNCTION("""COMPUTED_VALUE"""),14.0)</f>
        <v>14</v>
      </c>
      <c r="O218" s="576" t="str">
        <f>IFERROR(__xludf.DUMMYFUNCTION("""COMPUTED_VALUE"""),"E1405F")</f>
        <v>E1405F</v>
      </c>
      <c r="P218" s="576">
        <f>IFERROR(__xludf.DUMMYFUNCTION("""COMPUTED_VALUE"""),3.0)</f>
        <v>3</v>
      </c>
      <c r="Q218" s="576">
        <f>IFERROR(__xludf.DUMMYFUNCTION("""COMPUTED_VALUE"""),17.0)</f>
        <v>17</v>
      </c>
      <c r="R218" s="576" t="str">
        <f>IFERROR(__xludf.DUMMYFUNCTION("""COMPUTED_VALUE"""),"F1703F")</f>
        <v>F1703F</v>
      </c>
      <c r="S218" s="576">
        <f>IFERROR(__xludf.DUMMYFUNCTION("""COMPUTED_VALUE"""),4.0)</f>
        <v>4</v>
      </c>
      <c r="T218" s="576">
        <f>IFERROR(__xludf.DUMMYFUNCTION("""COMPUTED_VALUE"""),16.0)</f>
        <v>16</v>
      </c>
      <c r="U218" s="576" t="str">
        <f>IFERROR(__xludf.DUMMYFUNCTION("""COMPUTED_VALUE"""),"G1605F")</f>
        <v>G1605F</v>
      </c>
      <c r="V218" s="576">
        <f>IFERROR(__xludf.DUMMYFUNCTION("""COMPUTED_VALUE"""),4.0)</f>
        <v>4</v>
      </c>
      <c r="W218" s="576">
        <f>IFERROR(__xludf.DUMMYFUNCTION("""COMPUTED_VALUE"""),17.0)</f>
        <v>17</v>
      </c>
      <c r="X218" s="576" t="str">
        <f>IFERROR(__xludf.DUMMYFUNCTION("""COMPUTED_VALUE"""),"H1703F")</f>
        <v>H1703F</v>
      </c>
      <c r="Y218" s="576">
        <f>IFERROR(__xludf.DUMMYFUNCTION("""COMPUTED_VALUE"""),5.0)</f>
        <v>5</v>
      </c>
      <c r="Z218" s="576">
        <f>IFERROR(__xludf.DUMMYFUNCTION("""COMPUTED_VALUE"""),15.0)</f>
        <v>15</v>
      </c>
      <c r="AA218" s="576" t="str">
        <f>IFERROR(__xludf.DUMMYFUNCTION("""COMPUTED_VALUE"""),"I1505F")</f>
        <v>I1505F</v>
      </c>
      <c r="AB218" s="576">
        <f>IFERROR(__xludf.DUMMYFUNCTION("""COMPUTED_VALUE"""),6.0)</f>
        <v>6</v>
      </c>
      <c r="AC218" s="576">
        <f>IFERROR(__xludf.DUMMYFUNCTION("""COMPUTED_VALUE"""),14.0)</f>
        <v>14</v>
      </c>
      <c r="AD218" s="576" t="str">
        <f>IFERROR(__xludf.DUMMYFUNCTION("""COMPUTED_VALUE"""),"J1405F")</f>
        <v>J1405F</v>
      </c>
      <c r="AE218" s="576">
        <f>IFERROR(__xludf.DUMMYFUNCTION("""COMPUTED_VALUE"""),6.0)</f>
        <v>6</v>
      </c>
      <c r="AF218" s="576">
        <f>IFERROR(__xludf.DUMMYFUNCTION("""COMPUTED_VALUE"""),16.0)</f>
        <v>16</v>
      </c>
      <c r="AG218" s="576" t="str">
        <f>IFERROR(__xludf.DUMMYFUNCTION("""COMPUTED_VALUE"""),"K1605F")</f>
        <v>K1605F</v>
      </c>
      <c r="AH218" s="576">
        <f>IFERROR(__xludf.DUMMYFUNCTION("""COMPUTED_VALUE"""),7.0)</f>
        <v>7</v>
      </c>
      <c r="AI218" s="576">
        <f>IFERROR(__xludf.DUMMYFUNCTION("""COMPUTED_VALUE"""),17.0)</f>
        <v>17</v>
      </c>
      <c r="AJ218" s="576" t="str">
        <f>IFERROR(__xludf.DUMMYFUNCTION("""COMPUTED_VALUE"""),"L1703F")</f>
        <v>L1703F</v>
      </c>
      <c r="AK218" s="576">
        <f>IFERROR(__xludf.DUMMYFUNCTION("""COMPUTED_VALUE"""),7.0)</f>
        <v>7</v>
      </c>
      <c r="AL218" s="576">
        <f>IFERROR(__xludf.DUMMYFUNCTION("""COMPUTED_VALUE"""),17.0)</f>
        <v>17</v>
      </c>
      <c r="AM218" s="576" t="str">
        <f>IFERROR(__xludf.DUMMYFUNCTION("""COMPUTED_VALUE"""),"M1703F")</f>
        <v>M1703F</v>
      </c>
      <c r="AN218" s="576">
        <f>IFERROR(__xludf.DUMMYFUNCTION("""COMPUTED_VALUE"""),8.0)</f>
        <v>8</v>
      </c>
      <c r="AO218" s="576">
        <f>IFERROR(__xludf.DUMMYFUNCTION("""COMPUTED_VALUE"""),17.0)</f>
        <v>17</v>
      </c>
      <c r="AP218" s="576" t="str">
        <f>IFERROR(__xludf.DUMMYFUNCTION("""COMPUTED_VALUE"""),"N1703F")</f>
        <v>N1703F</v>
      </c>
      <c r="AQ218" s="576"/>
      <c r="AR218" s="576"/>
      <c r="AS218" s="576"/>
      <c r="AT218" s="576"/>
      <c r="AU218" s="576"/>
      <c r="AV218" s="576"/>
      <c r="AW218" s="576"/>
      <c r="AX218" s="576"/>
      <c r="AY218" s="576"/>
      <c r="AZ218" s="576"/>
      <c r="BA218" s="576"/>
      <c r="BB218" s="576"/>
      <c r="BC218" s="576"/>
      <c r="BD218" s="576"/>
      <c r="BE218" s="576"/>
    </row>
    <row r="219">
      <c r="A219" s="576">
        <f>IFERROR(__xludf.DUMMYFUNCTION("""COMPUTED_VALUE"""),1.0)</f>
        <v>1</v>
      </c>
      <c r="B219" s="576">
        <f>IFERROR(__xludf.DUMMYFUNCTION("""COMPUTED_VALUE"""),16.0)</f>
        <v>16</v>
      </c>
      <c r="C219" s="576" t="str">
        <f>IFERROR(__xludf.DUMMYFUNCTION("""COMPUTED_VALUE"""),"A1605R")</f>
        <v>A1605R</v>
      </c>
      <c r="D219" s="576">
        <f>IFERROR(__xludf.DUMMYFUNCTION("""COMPUTED_VALUE"""),1.0)</f>
        <v>1</v>
      </c>
      <c r="E219" s="576">
        <f>IFERROR(__xludf.DUMMYFUNCTION("""COMPUTED_VALUE"""),15.0)</f>
        <v>15</v>
      </c>
      <c r="F219" s="576" t="str">
        <f>IFERROR(__xludf.DUMMYFUNCTION("""COMPUTED_VALUE"""),"B1507R")</f>
        <v>B1507R</v>
      </c>
      <c r="G219" s="576">
        <f>IFERROR(__xludf.DUMMYFUNCTION("""COMPUTED_VALUE"""),2.0)</f>
        <v>2</v>
      </c>
      <c r="H219" s="576">
        <f>IFERROR(__xludf.DUMMYFUNCTION("""COMPUTED_VALUE"""),14.0)</f>
        <v>14</v>
      </c>
      <c r="I219" s="576" t="str">
        <f>IFERROR(__xludf.DUMMYFUNCTION("""COMPUTED_VALUE"""),"C1405R")</f>
        <v>C1405R</v>
      </c>
      <c r="J219" s="576">
        <f>IFERROR(__xludf.DUMMYFUNCTION("""COMPUTED_VALUE"""),2.0)</f>
        <v>2</v>
      </c>
      <c r="K219" s="576">
        <f>IFERROR(__xludf.DUMMYFUNCTION("""COMPUTED_VALUE"""),15.0)</f>
        <v>15</v>
      </c>
      <c r="L219" s="576" t="str">
        <f>IFERROR(__xludf.DUMMYFUNCTION("""COMPUTED_VALUE"""),"D1505R")</f>
        <v>D1505R</v>
      </c>
      <c r="M219" s="576">
        <f>IFERROR(__xludf.DUMMYFUNCTION("""COMPUTED_VALUE"""),3.0)</f>
        <v>3</v>
      </c>
      <c r="N219" s="576">
        <f>IFERROR(__xludf.DUMMYFUNCTION("""COMPUTED_VALUE"""),14.0)</f>
        <v>14</v>
      </c>
      <c r="O219" s="576" t="str">
        <f>IFERROR(__xludf.DUMMYFUNCTION("""COMPUTED_VALUE"""),"E1405R")</f>
        <v>E1405R</v>
      </c>
      <c r="P219" s="576">
        <f>IFERROR(__xludf.DUMMYFUNCTION("""COMPUTED_VALUE"""),3.0)</f>
        <v>3</v>
      </c>
      <c r="Q219" s="576">
        <f>IFERROR(__xludf.DUMMYFUNCTION("""COMPUTED_VALUE"""),17.0)</f>
        <v>17</v>
      </c>
      <c r="R219" s="576" t="str">
        <f>IFERROR(__xludf.DUMMYFUNCTION("""COMPUTED_VALUE"""),"F1703R")</f>
        <v>F1703R</v>
      </c>
      <c r="S219" s="576">
        <f>IFERROR(__xludf.DUMMYFUNCTION("""COMPUTED_VALUE"""),4.0)</f>
        <v>4</v>
      </c>
      <c r="T219" s="576">
        <f>IFERROR(__xludf.DUMMYFUNCTION("""COMPUTED_VALUE"""),16.0)</f>
        <v>16</v>
      </c>
      <c r="U219" s="576" t="str">
        <f>IFERROR(__xludf.DUMMYFUNCTION("""COMPUTED_VALUE"""),"G1605R")</f>
        <v>G1605R</v>
      </c>
      <c r="V219" s="576">
        <f>IFERROR(__xludf.DUMMYFUNCTION("""COMPUTED_VALUE"""),4.0)</f>
        <v>4</v>
      </c>
      <c r="W219" s="576">
        <f>IFERROR(__xludf.DUMMYFUNCTION("""COMPUTED_VALUE"""),17.0)</f>
        <v>17</v>
      </c>
      <c r="X219" s="576" t="str">
        <f>IFERROR(__xludf.DUMMYFUNCTION("""COMPUTED_VALUE"""),"H1703R")</f>
        <v>H1703R</v>
      </c>
      <c r="Y219" s="576">
        <f>IFERROR(__xludf.DUMMYFUNCTION("""COMPUTED_VALUE"""),5.0)</f>
        <v>5</v>
      </c>
      <c r="Z219" s="576">
        <f>IFERROR(__xludf.DUMMYFUNCTION("""COMPUTED_VALUE"""),15.0)</f>
        <v>15</v>
      </c>
      <c r="AA219" s="576" t="str">
        <f>IFERROR(__xludf.DUMMYFUNCTION("""COMPUTED_VALUE"""),"I1505R")</f>
        <v>I1505R</v>
      </c>
      <c r="AB219" s="576">
        <f>IFERROR(__xludf.DUMMYFUNCTION("""COMPUTED_VALUE"""),6.0)</f>
        <v>6</v>
      </c>
      <c r="AC219" s="576">
        <f>IFERROR(__xludf.DUMMYFUNCTION("""COMPUTED_VALUE"""),14.0)</f>
        <v>14</v>
      </c>
      <c r="AD219" s="576" t="str">
        <f>IFERROR(__xludf.DUMMYFUNCTION("""COMPUTED_VALUE"""),"J1405R")</f>
        <v>J1405R</v>
      </c>
      <c r="AE219" s="576">
        <f>IFERROR(__xludf.DUMMYFUNCTION("""COMPUTED_VALUE"""),6.0)</f>
        <v>6</v>
      </c>
      <c r="AF219" s="576">
        <f>IFERROR(__xludf.DUMMYFUNCTION("""COMPUTED_VALUE"""),16.0)</f>
        <v>16</v>
      </c>
      <c r="AG219" s="576" t="str">
        <f>IFERROR(__xludf.DUMMYFUNCTION("""COMPUTED_VALUE"""),"K1605R")</f>
        <v>K1605R</v>
      </c>
      <c r="AH219" s="576">
        <f>IFERROR(__xludf.DUMMYFUNCTION("""COMPUTED_VALUE"""),7.0)</f>
        <v>7</v>
      </c>
      <c r="AI219" s="576">
        <f>IFERROR(__xludf.DUMMYFUNCTION("""COMPUTED_VALUE"""),17.0)</f>
        <v>17</v>
      </c>
      <c r="AJ219" s="576" t="str">
        <f>IFERROR(__xludf.DUMMYFUNCTION("""COMPUTED_VALUE"""),"L1703R")</f>
        <v>L1703R</v>
      </c>
      <c r="AK219" s="576">
        <f>IFERROR(__xludf.DUMMYFUNCTION("""COMPUTED_VALUE"""),7.0)</f>
        <v>7</v>
      </c>
      <c r="AL219" s="576">
        <f>IFERROR(__xludf.DUMMYFUNCTION("""COMPUTED_VALUE"""),17.0)</f>
        <v>17</v>
      </c>
      <c r="AM219" s="576" t="str">
        <f>IFERROR(__xludf.DUMMYFUNCTION("""COMPUTED_VALUE"""),"M1703R")</f>
        <v>M1703R</v>
      </c>
      <c r="AN219" s="576">
        <f>IFERROR(__xludf.DUMMYFUNCTION("""COMPUTED_VALUE"""),8.0)</f>
        <v>8</v>
      </c>
      <c r="AO219" s="576">
        <f>IFERROR(__xludf.DUMMYFUNCTION("""COMPUTED_VALUE"""),17.0)</f>
        <v>17</v>
      </c>
      <c r="AP219" s="576" t="str">
        <f>IFERROR(__xludf.DUMMYFUNCTION("""COMPUTED_VALUE"""),"N1703R")</f>
        <v>N1703R</v>
      </c>
      <c r="AQ219" s="576"/>
      <c r="AR219" s="576"/>
      <c r="AS219" s="576"/>
      <c r="AT219" s="576"/>
      <c r="AU219" s="576"/>
      <c r="AV219" s="576"/>
      <c r="AW219" s="576"/>
      <c r="AX219" s="576"/>
      <c r="AY219" s="576"/>
      <c r="AZ219" s="576"/>
      <c r="BA219" s="576"/>
      <c r="BB219" s="576"/>
      <c r="BC219" s="576"/>
      <c r="BD219" s="576"/>
      <c r="BE219" s="576"/>
    </row>
    <row r="220">
      <c r="A220" s="576">
        <f>IFERROR(__xludf.DUMMYFUNCTION("""COMPUTED_VALUE"""),1.0)</f>
        <v>1</v>
      </c>
      <c r="B220" s="576">
        <f>IFERROR(__xludf.DUMMYFUNCTION("""COMPUTED_VALUE"""),16.0)</f>
        <v>16</v>
      </c>
      <c r="C220" s="576" t="str">
        <f>IFERROR(__xludf.DUMMYFUNCTION("""COMPUTED_VALUE"""),"A1606F")</f>
        <v>A1606F</v>
      </c>
      <c r="D220" s="576">
        <f>IFERROR(__xludf.DUMMYFUNCTION("""COMPUTED_VALUE"""),1.0)</f>
        <v>1</v>
      </c>
      <c r="E220" s="576">
        <f>IFERROR(__xludf.DUMMYFUNCTION("""COMPUTED_VALUE"""),16.0)</f>
        <v>16</v>
      </c>
      <c r="F220" s="576" t="str">
        <f>IFERROR(__xludf.DUMMYFUNCTION("""COMPUTED_VALUE"""),"B1601F")</f>
        <v>B1601F</v>
      </c>
      <c r="G220" s="576">
        <f>IFERROR(__xludf.DUMMYFUNCTION("""COMPUTED_VALUE"""),2.0)</f>
        <v>2</v>
      </c>
      <c r="H220" s="576">
        <f>IFERROR(__xludf.DUMMYFUNCTION("""COMPUTED_VALUE"""),14.0)</f>
        <v>14</v>
      </c>
      <c r="I220" s="576" t="str">
        <f>IFERROR(__xludf.DUMMYFUNCTION("""COMPUTED_VALUE"""),"C1406F")</f>
        <v>C1406F</v>
      </c>
      <c r="J220" s="576">
        <f>IFERROR(__xludf.DUMMYFUNCTION("""COMPUTED_VALUE"""),2.0)</f>
        <v>2</v>
      </c>
      <c r="K220" s="576">
        <f>IFERROR(__xludf.DUMMYFUNCTION("""COMPUTED_VALUE"""),15.0)</f>
        <v>15</v>
      </c>
      <c r="L220" s="576" t="str">
        <f>IFERROR(__xludf.DUMMYFUNCTION("""COMPUTED_VALUE"""),"D1506F")</f>
        <v>D1506F</v>
      </c>
      <c r="M220" s="576">
        <f>IFERROR(__xludf.DUMMYFUNCTION("""COMPUTED_VALUE"""),3.0)</f>
        <v>3</v>
      </c>
      <c r="N220" s="576">
        <f>IFERROR(__xludf.DUMMYFUNCTION("""COMPUTED_VALUE"""),14.0)</f>
        <v>14</v>
      </c>
      <c r="O220" s="576" t="str">
        <f>IFERROR(__xludf.DUMMYFUNCTION("""COMPUTED_VALUE"""),"E1406F")</f>
        <v>E1406F</v>
      </c>
      <c r="P220" s="576">
        <f>IFERROR(__xludf.DUMMYFUNCTION("""COMPUTED_VALUE"""),3.0)</f>
        <v>3</v>
      </c>
      <c r="Q220" s="576">
        <f>IFERROR(__xludf.DUMMYFUNCTION("""COMPUTED_VALUE"""),17.0)</f>
        <v>17</v>
      </c>
      <c r="R220" s="576" t="str">
        <f>IFERROR(__xludf.DUMMYFUNCTION("""COMPUTED_VALUE"""),"F1704F")</f>
        <v>F1704F</v>
      </c>
      <c r="S220" s="576">
        <f>IFERROR(__xludf.DUMMYFUNCTION("""COMPUTED_VALUE"""),4.0)</f>
        <v>4</v>
      </c>
      <c r="T220" s="576">
        <f>IFERROR(__xludf.DUMMYFUNCTION("""COMPUTED_VALUE"""),16.0)</f>
        <v>16</v>
      </c>
      <c r="U220" s="576" t="str">
        <f>IFERROR(__xludf.DUMMYFUNCTION("""COMPUTED_VALUE"""),"G1606F")</f>
        <v>G1606F</v>
      </c>
      <c r="V220" s="576">
        <f>IFERROR(__xludf.DUMMYFUNCTION("""COMPUTED_VALUE"""),4.0)</f>
        <v>4</v>
      </c>
      <c r="W220" s="576">
        <f>IFERROR(__xludf.DUMMYFUNCTION("""COMPUTED_VALUE"""),17.0)</f>
        <v>17</v>
      </c>
      <c r="X220" s="576" t="str">
        <f>IFERROR(__xludf.DUMMYFUNCTION("""COMPUTED_VALUE"""),"H1704F")</f>
        <v>H1704F</v>
      </c>
      <c r="Y220" s="576">
        <f>IFERROR(__xludf.DUMMYFUNCTION("""COMPUTED_VALUE"""),5.0)</f>
        <v>5</v>
      </c>
      <c r="Z220" s="576">
        <f>IFERROR(__xludf.DUMMYFUNCTION("""COMPUTED_VALUE"""),15.0)</f>
        <v>15</v>
      </c>
      <c r="AA220" s="576" t="str">
        <f>IFERROR(__xludf.DUMMYFUNCTION("""COMPUTED_VALUE"""),"I1506F")</f>
        <v>I1506F</v>
      </c>
      <c r="AB220" s="576">
        <f>IFERROR(__xludf.DUMMYFUNCTION("""COMPUTED_VALUE"""),6.0)</f>
        <v>6</v>
      </c>
      <c r="AC220" s="576">
        <f>IFERROR(__xludf.DUMMYFUNCTION("""COMPUTED_VALUE"""),14.0)</f>
        <v>14</v>
      </c>
      <c r="AD220" s="576" t="str">
        <f>IFERROR(__xludf.DUMMYFUNCTION("""COMPUTED_VALUE"""),"J1406F")</f>
        <v>J1406F</v>
      </c>
      <c r="AE220" s="576">
        <f>IFERROR(__xludf.DUMMYFUNCTION("""COMPUTED_VALUE"""),6.0)</f>
        <v>6</v>
      </c>
      <c r="AF220" s="576">
        <f>IFERROR(__xludf.DUMMYFUNCTION("""COMPUTED_VALUE"""),16.0)</f>
        <v>16</v>
      </c>
      <c r="AG220" s="576" t="str">
        <f>IFERROR(__xludf.DUMMYFUNCTION("""COMPUTED_VALUE"""),"K1606F")</f>
        <v>K1606F</v>
      </c>
      <c r="AH220" s="576">
        <f>IFERROR(__xludf.DUMMYFUNCTION("""COMPUTED_VALUE"""),7.0)</f>
        <v>7</v>
      </c>
      <c r="AI220" s="576">
        <f>IFERROR(__xludf.DUMMYFUNCTION("""COMPUTED_VALUE"""),17.0)</f>
        <v>17</v>
      </c>
      <c r="AJ220" s="576" t="str">
        <f>IFERROR(__xludf.DUMMYFUNCTION("""COMPUTED_VALUE"""),"L1704F")</f>
        <v>L1704F</v>
      </c>
      <c r="AK220" s="576">
        <f>IFERROR(__xludf.DUMMYFUNCTION("""COMPUTED_VALUE"""),7.0)</f>
        <v>7</v>
      </c>
      <c r="AL220" s="576">
        <f>IFERROR(__xludf.DUMMYFUNCTION("""COMPUTED_VALUE"""),17.0)</f>
        <v>17</v>
      </c>
      <c r="AM220" s="576" t="str">
        <f>IFERROR(__xludf.DUMMYFUNCTION("""COMPUTED_VALUE"""),"M1704F")</f>
        <v>M1704F</v>
      </c>
      <c r="AN220" s="576">
        <f>IFERROR(__xludf.DUMMYFUNCTION("""COMPUTED_VALUE"""),8.0)</f>
        <v>8</v>
      </c>
      <c r="AO220" s="576">
        <f>IFERROR(__xludf.DUMMYFUNCTION("""COMPUTED_VALUE"""),17.0)</f>
        <v>17</v>
      </c>
      <c r="AP220" s="576" t="str">
        <f>IFERROR(__xludf.DUMMYFUNCTION("""COMPUTED_VALUE"""),"N1704F")</f>
        <v>N1704F</v>
      </c>
      <c r="AQ220" s="576"/>
      <c r="AR220" s="576"/>
      <c r="AS220" s="576"/>
      <c r="AT220" s="576"/>
      <c r="AU220" s="576"/>
      <c r="AV220" s="576"/>
      <c r="AW220" s="576"/>
      <c r="AX220" s="576"/>
      <c r="AY220" s="576"/>
      <c r="AZ220" s="576"/>
      <c r="BA220" s="576"/>
      <c r="BB220" s="576"/>
      <c r="BC220" s="576"/>
      <c r="BD220" s="576"/>
      <c r="BE220" s="576"/>
    </row>
    <row r="221">
      <c r="A221" s="576">
        <f>IFERROR(__xludf.DUMMYFUNCTION("""COMPUTED_VALUE"""),1.0)</f>
        <v>1</v>
      </c>
      <c r="B221" s="576">
        <f>IFERROR(__xludf.DUMMYFUNCTION("""COMPUTED_VALUE"""),16.0)</f>
        <v>16</v>
      </c>
      <c r="C221" s="576" t="str">
        <f>IFERROR(__xludf.DUMMYFUNCTION("""COMPUTED_VALUE"""),"A1606R")</f>
        <v>A1606R</v>
      </c>
      <c r="D221" s="576">
        <f>IFERROR(__xludf.DUMMYFUNCTION("""COMPUTED_VALUE"""),1.0)</f>
        <v>1</v>
      </c>
      <c r="E221" s="576">
        <f>IFERROR(__xludf.DUMMYFUNCTION("""COMPUTED_VALUE"""),16.0)</f>
        <v>16</v>
      </c>
      <c r="F221" s="576" t="str">
        <f>IFERROR(__xludf.DUMMYFUNCTION("""COMPUTED_VALUE"""),"B1601R")</f>
        <v>B1601R</v>
      </c>
      <c r="G221" s="576">
        <f>IFERROR(__xludf.DUMMYFUNCTION("""COMPUTED_VALUE"""),2.0)</f>
        <v>2</v>
      </c>
      <c r="H221" s="576">
        <f>IFERROR(__xludf.DUMMYFUNCTION("""COMPUTED_VALUE"""),14.0)</f>
        <v>14</v>
      </c>
      <c r="I221" s="576" t="str">
        <f>IFERROR(__xludf.DUMMYFUNCTION("""COMPUTED_VALUE"""),"C1406R")</f>
        <v>C1406R</v>
      </c>
      <c r="J221" s="576">
        <f>IFERROR(__xludf.DUMMYFUNCTION("""COMPUTED_VALUE"""),2.0)</f>
        <v>2</v>
      </c>
      <c r="K221" s="576">
        <f>IFERROR(__xludf.DUMMYFUNCTION("""COMPUTED_VALUE"""),15.0)</f>
        <v>15</v>
      </c>
      <c r="L221" s="576" t="str">
        <f>IFERROR(__xludf.DUMMYFUNCTION("""COMPUTED_VALUE"""),"D1506R")</f>
        <v>D1506R</v>
      </c>
      <c r="M221" s="576">
        <f>IFERROR(__xludf.DUMMYFUNCTION("""COMPUTED_VALUE"""),3.0)</f>
        <v>3</v>
      </c>
      <c r="N221" s="576">
        <f>IFERROR(__xludf.DUMMYFUNCTION("""COMPUTED_VALUE"""),14.0)</f>
        <v>14</v>
      </c>
      <c r="O221" s="576" t="str">
        <f>IFERROR(__xludf.DUMMYFUNCTION("""COMPUTED_VALUE"""),"E1406R")</f>
        <v>E1406R</v>
      </c>
      <c r="P221" s="576">
        <f>IFERROR(__xludf.DUMMYFUNCTION("""COMPUTED_VALUE"""),3.0)</f>
        <v>3</v>
      </c>
      <c r="Q221" s="576">
        <f>IFERROR(__xludf.DUMMYFUNCTION("""COMPUTED_VALUE"""),17.0)</f>
        <v>17</v>
      </c>
      <c r="R221" s="576" t="str">
        <f>IFERROR(__xludf.DUMMYFUNCTION("""COMPUTED_VALUE"""),"F1704R")</f>
        <v>F1704R</v>
      </c>
      <c r="S221" s="576">
        <f>IFERROR(__xludf.DUMMYFUNCTION("""COMPUTED_VALUE"""),4.0)</f>
        <v>4</v>
      </c>
      <c r="T221" s="576">
        <f>IFERROR(__xludf.DUMMYFUNCTION("""COMPUTED_VALUE"""),16.0)</f>
        <v>16</v>
      </c>
      <c r="U221" s="576" t="str">
        <f>IFERROR(__xludf.DUMMYFUNCTION("""COMPUTED_VALUE"""),"G1606R")</f>
        <v>G1606R</v>
      </c>
      <c r="V221" s="576">
        <f>IFERROR(__xludf.DUMMYFUNCTION("""COMPUTED_VALUE"""),4.0)</f>
        <v>4</v>
      </c>
      <c r="W221" s="576">
        <f>IFERROR(__xludf.DUMMYFUNCTION("""COMPUTED_VALUE"""),17.0)</f>
        <v>17</v>
      </c>
      <c r="X221" s="576" t="str">
        <f>IFERROR(__xludf.DUMMYFUNCTION("""COMPUTED_VALUE"""),"H1704R")</f>
        <v>H1704R</v>
      </c>
      <c r="Y221" s="576">
        <f>IFERROR(__xludf.DUMMYFUNCTION("""COMPUTED_VALUE"""),5.0)</f>
        <v>5</v>
      </c>
      <c r="Z221" s="576">
        <f>IFERROR(__xludf.DUMMYFUNCTION("""COMPUTED_VALUE"""),15.0)</f>
        <v>15</v>
      </c>
      <c r="AA221" s="576" t="str">
        <f>IFERROR(__xludf.DUMMYFUNCTION("""COMPUTED_VALUE"""),"I1506R")</f>
        <v>I1506R</v>
      </c>
      <c r="AB221" s="576">
        <f>IFERROR(__xludf.DUMMYFUNCTION("""COMPUTED_VALUE"""),6.0)</f>
        <v>6</v>
      </c>
      <c r="AC221" s="576">
        <f>IFERROR(__xludf.DUMMYFUNCTION("""COMPUTED_VALUE"""),14.0)</f>
        <v>14</v>
      </c>
      <c r="AD221" s="576" t="str">
        <f>IFERROR(__xludf.DUMMYFUNCTION("""COMPUTED_VALUE"""),"J1406R")</f>
        <v>J1406R</v>
      </c>
      <c r="AE221" s="576">
        <f>IFERROR(__xludf.DUMMYFUNCTION("""COMPUTED_VALUE"""),6.0)</f>
        <v>6</v>
      </c>
      <c r="AF221" s="576">
        <f>IFERROR(__xludf.DUMMYFUNCTION("""COMPUTED_VALUE"""),16.0)</f>
        <v>16</v>
      </c>
      <c r="AG221" s="576" t="str">
        <f>IFERROR(__xludf.DUMMYFUNCTION("""COMPUTED_VALUE"""),"K1606R")</f>
        <v>K1606R</v>
      </c>
      <c r="AH221" s="576">
        <f>IFERROR(__xludf.DUMMYFUNCTION("""COMPUTED_VALUE"""),7.0)</f>
        <v>7</v>
      </c>
      <c r="AI221" s="576">
        <f>IFERROR(__xludf.DUMMYFUNCTION("""COMPUTED_VALUE"""),17.0)</f>
        <v>17</v>
      </c>
      <c r="AJ221" s="576" t="str">
        <f>IFERROR(__xludf.DUMMYFUNCTION("""COMPUTED_VALUE"""),"L1704R")</f>
        <v>L1704R</v>
      </c>
      <c r="AK221" s="576">
        <f>IFERROR(__xludf.DUMMYFUNCTION("""COMPUTED_VALUE"""),7.0)</f>
        <v>7</v>
      </c>
      <c r="AL221" s="576">
        <f>IFERROR(__xludf.DUMMYFUNCTION("""COMPUTED_VALUE"""),17.0)</f>
        <v>17</v>
      </c>
      <c r="AM221" s="576" t="str">
        <f>IFERROR(__xludf.DUMMYFUNCTION("""COMPUTED_VALUE"""),"M1704R")</f>
        <v>M1704R</v>
      </c>
      <c r="AN221" s="576">
        <f>IFERROR(__xludf.DUMMYFUNCTION("""COMPUTED_VALUE"""),8.0)</f>
        <v>8</v>
      </c>
      <c r="AO221" s="576">
        <f>IFERROR(__xludf.DUMMYFUNCTION("""COMPUTED_VALUE"""),17.0)</f>
        <v>17</v>
      </c>
      <c r="AP221" s="576" t="str">
        <f>IFERROR(__xludf.DUMMYFUNCTION("""COMPUTED_VALUE"""),"N1704R")</f>
        <v>N1704R</v>
      </c>
      <c r="AQ221" s="576"/>
      <c r="AR221" s="576"/>
      <c r="AS221" s="576"/>
      <c r="AT221" s="576"/>
      <c r="AU221" s="576"/>
      <c r="AV221" s="576"/>
      <c r="AW221" s="576"/>
      <c r="AX221" s="576"/>
      <c r="AY221" s="576"/>
      <c r="AZ221" s="576"/>
      <c r="BA221" s="576"/>
      <c r="BB221" s="576"/>
      <c r="BC221" s="576"/>
      <c r="BD221" s="576"/>
      <c r="BE221" s="576"/>
    </row>
    <row r="222">
      <c r="A222" s="576">
        <f>IFERROR(__xludf.DUMMYFUNCTION("""COMPUTED_VALUE"""),1.0)</f>
        <v>1</v>
      </c>
      <c r="B222" s="576">
        <f>IFERROR(__xludf.DUMMYFUNCTION("""COMPUTED_VALUE"""),16.0)</f>
        <v>16</v>
      </c>
      <c r="C222" s="576" t="str">
        <f>IFERROR(__xludf.DUMMYFUNCTION("""COMPUTED_VALUE"""),"A1607F")</f>
        <v>A1607F</v>
      </c>
      <c r="D222" s="576">
        <f>IFERROR(__xludf.DUMMYFUNCTION("""COMPUTED_VALUE"""),1.0)</f>
        <v>1</v>
      </c>
      <c r="E222" s="576">
        <f>IFERROR(__xludf.DUMMYFUNCTION("""COMPUTED_VALUE"""),16.0)</f>
        <v>16</v>
      </c>
      <c r="F222" s="576" t="str">
        <f>IFERROR(__xludf.DUMMYFUNCTION("""COMPUTED_VALUE"""),"B1602F")</f>
        <v>B1602F</v>
      </c>
      <c r="G222" s="576">
        <f>IFERROR(__xludf.DUMMYFUNCTION("""COMPUTED_VALUE"""),2.0)</f>
        <v>2</v>
      </c>
      <c r="H222" s="576">
        <f>IFERROR(__xludf.DUMMYFUNCTION("""COMPUTED_VALUE"""),14.0)</f>
        <v>14</v>
      </c>
      <c r="I222" s="576" t="str">
        <f>IFERROR(__xludf.DUMMYFUNCTION("""COMPUTED_VALUE"""),"C1407F")</f>
        <v>C1407F</v>
      </c>
      <c r="J222" s="576">
        <f>IFERROR(__xludf.DUMMYFUNCTION("""COMPUTED_VALUE"""),2.0)</f>
        <v>2</v>
      </c>
      <c r="K222" s="576">
        <f>IFERROR(__xludf.DUMMYFUNCTION("""COMPUTED_VALUE"""),15.0)</f>
        <v>15</v>
      </c>
      <c r="L222" s="576" t="str">
        <f>IFERROR(__xludf.DUMMYFUNCTION("""COMPUTED_VALUE"""),"D1507F")</f>
        <v>D1507F</v>
      </c>
      <c r="M222" s="576">
        <f>IFERROR(__xludf.DUMMYFUNCTION("""COMPUTED_VALUE"""),3.0)</f>
        <v>3</v>
      </c>
      <c r="N222" s="576">
        <f>IFERROR(__xludf.DUMMYFUNCTION("""COMPUTED_VALUE"""),14.0)</f>
        <v>14</v>
      </c>
      <c r="O222" s="576" t="str">
        <f>IFERROR(__xludf.DUMMYFUNCTION("""COMPUTED_VALUE"""),"E1407F")</f>
        <v>E1407F</v>
      </c>
      <c r="P222" s="576">
        <f>IFERROR(__xludf.DUMMYFUNCTION("""COMPUTED_VALUE"""),3.0)</f>
        <v>3</v>
      </c>
      <c r="Q222" s="576">
        <f>IFERROR(__xludf.DUMMYFUNCTION("""COMPUTED_VALUE"""),17.0)</f>
        <v>17</v>
      </c>
      <c r="R222" s="576" t="str">
        <f>IFERROR(__xludf.DUMMYFUNCTION("""COMPUTED_VALUE"""),"F1705F")</f>
        <v>F1705F</v>
      </c>
      <c r="S222" s="576">
        <f>IFERROR(__xludf.DUMMYFUNCTION("""COMPUTED_VALUE"""),4.0)</f>
        <v>4</v>
      </c>
      <c r="T222" s="576">
        <f>IFERROR(__xludf.DUMMYFUNCTION("""COMPUTED_VALUE"""),16.0)</f>
        <v>16</v>
      </c>
      <c r="U222" s="576" t="str">
        <f>IFERROR(__xludf.DUMMYFUNCTION("""COMPUTED_VALUE"""),"G1607F")</f>
        <v>G1607F</v>
      </c>
      <c r="V222" s="576">
        <f>IFERROR(__xludf.DUMMYFUNCTION("""COMPUTED_VALUE"""),4.0)</f>
        <v>4</v>
      </c>
      <c r="W222" s="576">
        <f>IFERROR(__xludf.DUMMYFUNCTION("""COMPUTED_VALUE"""),17.0)</f>
        <v>17</v>
      </c>
      <c r="X222" s="576" t="str">
        <f>IFERROR(__xludf.DUMMYFUNCTION("""COMPUTED_VALUE"""),"H1705F")</f>
        <v>H1705F</v>
      </c>
      <c r="Y222" s="576">
        <f>IFERROR(__xludf.DUMMYFUNCTION("""COMPUTED_VALUE"""),5.0)</f>
        <v>5</v>
      </c>
      <c r="Z222" s="576">
        <f>IFERROR(__xludf.DUMMYFUNCTION("""COMPUTED_VALUE"""),15.0)</f>
        <v>15</v>
      </c>
      <c r="AA222" s="576" t="str">
        <f>IFERROR(__xludf.DUMMYFUNCTION("""COMPUTED_VALUE"""),"I1507F")</f>
        <v>I1507F</v>
      </c>
      <c r="AB222" s="576">
        <f>IFERROR(__xludf.DUMMYFUNCTION("""COMPUTED_VALUE"""),6.0)</f>
        <v>6</v>
      </c>
      <c r="AC222" s="576">
        <f>IFERROR(__xludf.DUMMYFUNCTION("""COMPUTED_VALUE"""),14.0)</f>
        <v>14</v>
      </c>
      <c r="AD222" s="576" t="str">
        <f>IFERROR(__xludf.DUMMYFUNCTION("""COMPUTED_VALUE"""),"J1407F")</f>
        <v>J1407F</v>
      </c>
      <c r="AE222" s="576">
        <f>IFERROR(__xludf.DUMMYFUNCTION("""COMPUTED_VALUE"""),6.0)</f>
        <v>6</v>
      </c>
      <c r="AF222" s="576">
        <f>IFERROR(__xludf.DUMMYFUNCTION("""COMPUTED_VALUE"""),16.0)</f>
        <v>16</v>
      </c>
      <c r="AG222" s="576" t="str">
        <f>IFERROR(__xludf.DUMMYFUNCTION("""COMPUTED_VALUE"""),"K1607F")</f>
        <v>K1607F</v>
      </c>
      <c r="AH222" s="576">
        <f>IFERROR(__xludf.DUMMYFUNCTION("""COMPUTED_VALUE"""),7.0)</f>
        <v>7</v>
      </c>
      <c r="AI222" s="576">
        <f>IFERROR(__xludf.DUMMYFUNCTION("""COMPUTED_VALUE"""),17.0)</f>
        <v>17</v>
      </c>
      <c r="AJ222" s="576" t="str">
        <f>IFERROR(__xludf.DUMMYFUNCTION("""COMPUTED_VALUE"""),"L1705F")</f>
        <v>L1705F</v>
      </c>
      <c r="AK222" s="576">
        <f>IFERROR(__xludf.DUMMYFUNCTION("""COMPUTED_VALUE"""),7.0)</f>
        <v>7</v>
      </c>
      <c r="AL222" s="576">
        <f>IFERROR(__xludf.DUMMYFUNCTION("""COMPUTED_VALUE"""),17.0)</f>
        <v>17</v>
      </c>
      <c r="AM222" s="576" t="str">
        <f>IFERROR(__xludf.DUMMYFUNCTION("""COMPUTED_VALUE"""),"M1705F")</f>
        <v>M1705F</v>
      </c>
      <c r="AN222" s="576">
        <f>IFERROR(__xludf.DUMMYFUNCTION("""COMPUTED_VALUE"""),8.0)</f>
        <v>8</v>
      </c>
      <c r="AO222" s="576">
        <f>IFERROR(__xludf.DUMMYFUNCTION("""COMPUTED_VALUE"""),17.0)</f>
        <v>17</v>
      </c>
      <c r="AP222" s="576" t="str">
        <f>IFERROR(__xludf.DUMMYFUNCTION("""COMPUTED_VALUE"""),"N1705F")</f>
        <v>N1705F</v>
      </c>
      <c r="AQ222" s="576"/>
      <c r="AR222" s="576"/>
      <c r="AS222" s="576"/>
      <c r="AT222" s="576"/>
      <c r="AU222" s="576"/>
      <c r="AV222" s="576"/>
      <c r="AW222" s="576"/>
      <c r="AX222" s="576"/>
      <c r="AY222" s="576"/>
      <c r="AZ222" s="576"/>
      <c r="BA222" s="576"/>
      <c r="BB222" s="576"/>
      <c r="BC222" s="576"/>
      <c r="BD222" s="576"/>
      <c r="BE222" s="576"/>
    </row>
    <row r="223">
      <c r="A223" s="576">
        <f>IFERROR(__xludf.DUMMYFUNCTION("""COMPUTED_VALUE"""),1.0)</f>
        <v>1</v>
      </c>
      <c r="B223" s="576">
        <f>IFERROR(__xludf.DUMMYFUNCTION("""COMPUTED_VALUE"""),16.0)</f>
        <v>16</v>
      </c>
      <c r="C223" s="576" t="str">
        <f>IFERROR(__xludf.DUMMYFUNCTION("""COMPUTED_VALUE"""),"A1607R")</f>
        <v>A1607R</v>
      </c>
      <c r="D223" s="576">
        <f>IFERROR(__xludf.DUMMYFUNCTION("""COMPUTED_VALUE"""),1.0)</f>
        <v>1</v>
      </c>
      <c r="E223" s="576">
        <f>IFERROR(__xludf.DUMMYFUNCTION("""COMPUTED_VALUE"""),16.0)</f>
        <v>16</v>
      </c>
      <c r="F223" s="576" t="str">
        <f>IFERROR(__xludf.DUMMYFUNCTION("""COMPUTED_VALUE"""),"B1602R")</f>
        <v>B1602R</v>
      </c>
      <c r="G223" s="576">
        <f>IFERROR(__xludf.DUMMYFUNCTION("""COMPUTED_VALUE"""),2.0)</f>
        <v>2</v>
      </c>
      <c r="H223" s="576">
        <f>IFERROR(__xludf.DUMMYFUNCTION("""COMPUTED_VALUE"""),14.0)</f>
        <v>14</v>
      </c>
      <c r="I223" s="576" t="str">
        <f>IFERROR(__xludf.DUMMYFUNCTION("""COMPUTED_VALUE"""),"C1407R")</f>
        <v>C1407R</v>
      </c>
      <c r="J223" s="576">
        <f>IFERROR(__xludf.DUMMYFUNCTION("""COMPUTED_VALUE"""),2.0)</f>
        <v>2</v>
      </c>
      <c r="K223" s="576">
        <f>IFERROR(__xludf.DUMMYFUNCTION("""COMPUTED_VALUE"""),15.0)</f>
        <v>15</v>
      </c>
      <c r="L223" s="576" t="str">
        <f>IFERROR(__xludf.DUMMYFUNCTION("""COMPUTED_VALUE"""),"D1507R")</f>
        <v>D1507R</v>
      </c>
      <c r="M223" s="576">
        <f>IFERROR(__xludf.DUMMYFUNCTION("""COMPUTED_VALUE"""),3.0)</f>
        <v>3</v>
      </c>
      <c r="N223" s="576">
        <f>IFERROR(__xludf.DUMMYFUNCTION("""COMPUTED_VALUE"""),14.0)</f>
        <v>14</v>
      </c>
      <c r="O223" s="576" t="str">
        <f>IFERROR(__xludf.DUMMYFUNCTION("""COMPUTED_VALUE"""),"E1407R")</f>
        <v>E1407R</v>
      </c>
      <c r="P223" s="576">
        <f>IFERROR(__xludf.DUMMYFUNCTION("""COMPUTED_VALUE"""),3.0)</f>
        <v>3</v>
      </c>
      <c r="Q223" s="576">
        <f>IFERROR(__xludf.DUMMYFUNCTION("""COMPUTED_VALUE"""),17.0)</f>
        <v>17</v>
      </c>
      <c r="R223" s="576" t="str">
        <f>IFERROR(__xludf.DUMMYFUNCTION("""COMPUTED_VALUE"""),"F1705R")</f>
        <v>F1705R</v>
      </c>
      <c r="S223" s="576">
        <f>IFERROR(__xludf.DUMMYFUNCTION("""COMPUTED_VALUE"""),4.0)</f>
        <v>4</v>
      </c>
      <c r="T223" s="576">
        <f>IFERROR(__xludf.DUMMYFUNCTION("""COMPUTED_VALUE"""),16.0)</f>
        <v>16</v>
      </c>
      <c r="U223" s="576" t="str">
        <f>IFERROR(__xludf.DUMMYFUNCTION("""COMPUTED_VALUE"""),"G1607R")</f>
        <v>G1607R</v>
      </c>
      <c r="V223" s="576">
        <f>IFERROR(__xludf.DUMMYFUNCTION("""COMPUTED_VALUE"""),4.0)</f>
        <v>4</v>
      </c>
      <c r="W223" s="576">
        <f>IFERROR(__xludf.DUMMYFUNCTION("""COMPUTED_VALUE"""),17.0)</f>
        <v>17</v>
      </c>
      <c r="X223" s="576" t="str">
        <f>IFERROR(__xludf.DUMMYFUNCTION("""COMPUTED_VALUE"""),"H1705R")</f>
        <v>H1705R</v>
      </c>
      <c r="Y223" s="576">
        <f>IFERROR(__xludf.DUMMYFUNCTION("""COMPUTED_VALUE"""),5.0)</f>
        <v>5</v>
      </c>
      <c r="Z223" s="576">
        <f>IFERROR(__xludf.DUMMYFUNCTION("""COMPUTED_VALUE"""),15.0)</f>
        <v>15</v>
      </c>
      <c r="AA223" s="576" t="str">
        <f>IFERROR(__xludf.DUMMYFUNCTION("""COMPUTED_VALUE"""),"I1507R")</f>
        <v>I1507R</v>
      </c>
      <c r="AB223" s="576">
        <f>IFERROR(__xludf.DUMMYFUNCTION("""COMPUTED_VALUE"""),6.0)</f>
        <v>6</v>
      </c>
      <c r="AC223" s="576">
        <f>IFERROR(__xludf.DUMMYFUNCTION("""COMPUTED_VALUE"""),14.0)</f>
        <v>14</v>
      </c>
      <c r="AD223" s="576" t="str">
        <f>IFERROR(__xludf.DUMMYFUNCTION("""COMPUTED_VALUE"""),"J1407R")</f>
        <v>J1407R</v>
      </c>
      <c r="AE223" s="576">
        <f>IFERROR(__xludf.DUMMYFUNCTION("""COMPUTED_VALUE"""),6.0)</f>
        <v>6</v>
      </c>
      <c r="AF223" s="576">
        <f>IFERROR(__xludf.DUMMYFUNCTION("""COMPUTED_VALUE"""),16.0)</f>
        <v>16</v>
      </c>
      <c r="AG223" s="576" t="str">
        <f>IFERROR(__xludf.DUMMYFUNCTION("""COMPUTED_VALUE"""),"K1607R")</f>
        <v>K1607R</v>
      </c>
      <c r="AH223" s="576">
        <f>IFERROR(__xludf.DUMMYFUNCTION("""COMPUTED_VALUE"""),7.0)</f>
        <v>7</v>
      </c>
      <c r="AI223" s="576">
        <f>IFERROR(__xludf.DUMMYFUNCTION("""COMPUTED_VALUE"""),17.0)</f>
        <v>17</v>
      </c>
      <c r="AJ223" s="576" t="str">
        <f>IFERROR(__xludf.DUMMYFUNCTION("""COMPUTED_VALUE"""),"L1705R")</f>
        <v>L1705R</v>
      </c>
      <c r="AK223" s="576">
        <f>IFERROR(__xludf.DUMMYFUNCTION("""COMPUTED_VALUE"""),7.0)</f>
        <v>7</v>
      </c>
      <c r="AL223" s="576">
        <f>IFERROR(__xludf.DUMMYFUNCTION("""COMPUTED_VALUE"""),17.0)</f>
        <v>17</v>
      </c>
      <c r="AM223" s="576" t="str">
        <f>IFERROR(__xludf.DUMMYFUNCTION("""COMPUTED_VALUE"""),"M1705R")</f>
        <v>M1705R</v>
      </c>
      <c r="AN223" s="576">
        <f>IFERROR(__xludf.DUMMYFUNCTION("""COMPUTED_VALUE"""),8.0)</f>
        <v>8</v>
      </c>
      <c r="AO223" s="576">
        <f>IFERROR(__xludf.DUMMYFUNCTION("""COMPUTED_VALUE"""),17.0)</f>
        <v>17</v>
      </c>
      <c r="AP223" s="576" t="str">
        <f>IFERROR(__xludf.DUMMYFUNCTION("""COMPUTED_VALUE"""),"N1705R")</f>
        <v>N1705R</v>
      </c>
      <c r="AQ223" s="576"/>
      <c r="AR223" s="576"/>
      <c r="AS223" s="576"/>
      <c r="AT223" s="576"/>
      <c r="AU223" s="576"/>
      <c r="AV223" s="576"/>
      <c r="AW223" s="576"/>
      <c r="AX223" s="576"/>
      <c r="AY223" s="576"/>
      <c r="AZ223" s="576"/>
      <c r="BA223" s="576"/>
      <c r="BB223" s="576"/>
      <c r="BC223" s="576"/>
      <c r="BD223" s="576"/>
      <c r="BE223" s="576"/>
    </row>
    <row r="224">
      <c r="A224" s="576">
        <f>IFERROR(__xludf.DUMMYFUNCTION("""COMPUTED_VALUE"""),1.0)</f>
        <v>1</v>
      </c>
      <c r="B224" s="576">
        <f>IFERROR(__xludf.DUMMYFUNCTION("""COMPUTED_VALUE"""),16.0)</f>
        <v>16</v>
      </c>
      <c r="C224" s="576" t="str">
        <f>IFERROR(__xludf.DUMMYFUNCTION("""COMPUTED_VALUE"""),"A1608F")</f>
        <v>A1608F</v>
      </c>
      <c r="D224" s="576">
        <f>IFERROR(__xludf.DUMMYFUNCTION("""COMPUTED_VALUE"""),1.0)</f>
        <v>1</v>
      </c>
      <c r="E224" s="576">
        <f>IFERROR(__xludf.DUMMYFUNCTION("""COMPUTED_VALUE"""),16.0)</f>
        <v>16</v>
      </c>
      <c r="F224" s="576" t="str">
        <f>IFERROR(__xludf.DUMMYFUNCTION("""COMPUTED_VALUE"""),"B1603F")</f>
        <v>B1603F</v>
      </c>
      <c r="G224" s="576">
        <f>IFERROR(__xludf.DUMMYFUNCTION("""COMPUTED_VALUE"""),2.0)</f>
        <v>2</v>
      </c>
      <c r="H224" s="576">
        <f>IFERROR(__xludf.DUMMYFUNCTION("""COMPUTED_VALUE"""),14.0)</f>
        <v>14</v>
      </c>
      <c r="I224" s="576" t="str">
        <f>IFERROR(__xludf.DUMMYFUNCTION("""COMPUTED_VALUE"""),"C1408F")</f>
        <v>C1408F</v>
      </c>
      <c r="J224" s="576">
        <f>IFERROR(__xludf.DUMMYFUNCTION("""COMPUTED_VALUE"""),2.0)</f>
        <v>2</v>
      </c>
      <c r="K224" s="576">
        <f>IFERROR(__xludf.DUMMYFUNCTION("""COMPUTED_VALUE"""),15.0)</f>
        <v>15</v>
      </c>
      <c r="L224" s="576" t="str">
        <f>IFERROR(__xludf.DUMMYFUNCTION("""COMPUTED_VALUE"""),"D1508F")</f>
        <v>D1508F</v>
      </c>
      <c r="M224" s="576">
        <f>IFERROR(__xludf.DUMMYFUNCTION("""COMPUTED_VALUE"""),3.0)</f>
        <v>3</v>
      </c>
      <c r="N224" s="576">
        <f>IFERROR(__xludf.DUMMYFUNCTION("""COMPUTED_VALUE"""),14.0)</f>
        <v>14</v>
      </c>
      <c r="O224" s="576" t="str">
        <f>IFERROR(__xludf.DUMMYFUNCTION("""COMPUTED_VALUE"""),"E1408F")</f>
        <v>E1408F</v>
      </c>
      <c r="P224" s="576">
        <f>IFERROR(__xludf.DUMMYFUNCTION("""COMPUTED_VALUE"""),3.0)</f>
        <v>3</v>
      </c>
      <c r="Q224" s="576">
        <f>IFERROR(__xludf.DUMMYFUNCTION("""COMPUTED_VALUE"""),17.0)</f>
        <v>17</v>
      </c>
      <c r="R224" s="576" t="str">
        <f>IFERROR(__xludf.DUMMYFUNCTION("""COMPUTED_VALUE"""),"F1706F")</f>
        <v>F1706F</v>
      </c>
      <c r="S224" s="576">
        <f>IFERROR(__xludf.DUMMYFUNCTION("""COMPUTED_VALUE"""),4.0)</f>
        <v>4</v>
      </c>
      <c r="T224" s="576">
        <f>IFERROR(__xludf.DUMMYFUNCTION("""COMPUTED_VALUE"""),16.0)</f>
        <v>16</v>
      </c>
      <c r="U224" s="576" t="str">
        <f>IFERROR(__xludf.DUMMYFUNCTION("""COMPUTED_VALUE"""),"G1608F")</f>
        <v>G1608F</v>
      </c>
      <c r="V224" s="576">
        <f>IFERROR(__xludf.DUMMYFUNCTION("""COMPUTED_VALUE"""),4.0)</f>
        <v>4</v>
      </c>
      <c r="W224" s="576">
        <f>IFERROR(__xludf.DUMMYFUNCTION("""COMPUTED_VALUE"""),17.0)</f>
        <v>17</v>
      </c>
      <c r="X224" s="576" t="str">
        <f>IFERROR(__xludf.DUMMYFUNCTION("""COMPUTED_VALUE"""),"H1706F")</f>
        <v>H1706F</v>
      </c>
      <c r="Y224" s="576">
        <f>IFERROR(__xludf.DUMMYFUNCTION("""COMPUTED_VALUE"""),5.0)</f>
        <v>5</v>
      </c>
      <c r="Z224" s="576">
        <f>IFERROR(__xludf.DUMMYFUNCTION("""COMPUTED_VALUE"""),15.0)</f>
        <v>15</v>
      </c>
      <c r="AA224" s="576" t="str">
        <f>IFERROR(__xludf.DUMMYFUNCTION("""COMPUTED_VALUE"""),"I1508F")</f>
        <v>I1508F</v>
      </c>
      <c r="AB224" s="576">
        <f>IFERROR(__xludf.DUMMYFUNCTION("""COMPUTED_VALUE"""),6.0)</f>
        <v>6</v>
      </c>
      <c r="AC224" s="576">
        <f>IFERROR(__xludf.DUMMYFUNCTION("""COMPUTED_VALUE"""),14.0)</f>
        <v>14</v>
      </c>
      <c r="AD224" s="576" t="str">
        <f>IFERROR(__xludf.DUMMYFUNCTION("""COMPUTED_VALUE"""),"J1408F")</f>
        <v>J1408F</v>
      </c>
      <c r="AE224" s="576">
        <f>IFERROR(__xludf.DUMMYFUNCTION("""COMPUTED_VALUE"""),6.0)</f>
        <v>6</v>
      </c>
      <c r="AF224" s="576">
        <f>IFERROR(__xludf.DUMMYFUNCTION("""COMPUTED_VALUE"""),16.0)</f>
        <v>16</v>
      </c>
      <c r="AG224" s="576" t="str">
        <f>IFERROR(__xludf.DUMMYFUNCTION("""COMPUTED_VALUE"""),"K1608F")</f>
        <v>K1608F</v>
      </c>
      <c r="AH224" s="576">
        <f>IFERROR(__xludf.DUMMYFUNCTION("""COMPUTED_VALUE"""),7.0)</f>
        <v>7</v>
      </c>
      <c r="AI224" s="576">
        <f>IFERROR(__xludf.DUMMYFUNCTION("""COMPUTED_VALUE"""),17.0)</f>
        <v>17</v>
      </c>
      <c r="AJ224" s="576" t="str">
        <f>IFERROR(__xludf.DUMMYFUNCTION("""COMPUTED_VALUE"""),"L1706F")</f>
        <v>L1706F</v>
      </c>
      <c r="AK224" s="576">
        <f>IFERROR(__xludf.DUMMYFUNCTION("""COMPUTED_VALUE"""),7.0)</f>
        <v>7</v>
      </c>
      <c r="AL224" s="576">
        <f>IFERROR(__xludf.DUMMYFUNCTION("""COMPUTED_VALUE"""),17.0)</f>
        <v>17</v>
      </c>
      <c r="AM224" s="576" t="str">
        <f>IFERROR(__xludf.DUMMYFUNCTION("""COMPUTED_VALUE"""),"M1706F")</f>
        <v>M1706F</v>
      </c>
      <c r="AN224" s="576">
        <f>IFERROR(__xludf.DUMMYFUNCTION("""COMPUTED_VALUE"""),8.0)</f>
        <v>8</v>
      </c>
      <c r="AO224" s="576">
        <f>IFERROR(__xludf.DUMMYFUNCTION("""COMPUTED_VALUE"""),17.0)</f>
        <v>17</v>
      </c>
      <c r="AP224" s="576" t="str">
        <f>IFERROR(__xludf.DUMMYFUNCTION("""COMPUTED_VALUE"""),"N1706F")</f>
        <v>N1706F</v>
      </c>
      <c r="AQ224" s="576"/>
      <c r="AR224" s="576"/>
      <c r="AS224" s="576"/>
      <c r="AT224" s="576"/>
      <c r="AU224" s="576"/>
      <c r="AV224" s="576"/>
      <c r="AW224" s="576"/>
      <c r="AX224" s="576"/>
      <c r="AY224" s="576"/>
      <c r="AZ224" s="576"/>
      <c r="BA224" s="576"/>
      <c r="BB224" s="576"/>
      <c r="BC224" s="576"/>
      <c r="BD224" s="576"/>
      <c r="BE224" s="576"/>
    </row>
    <row r="225">
      <c r="A225" s="576">
        <f>IFERROR(__xludf.DUMMYFUNCTION("""COMPUTED_VALUE"""),1.0)</f>
        <v>1</v>
      </c>
      <c r="B225" s="576">
        <f>IFERROR(__xludf.DUMMYFUNCTION("""COMPUTED_VALUE"""),16.0)</f>
        <v>16</v>
      </c>
      <c r="C225" s="576" t="str">
        <f>IFERROR(__xludf.DUMMYFUNCTION("""COMPUTED_VALUE"""),"A1608R")</f>
        <v>A1608R</v>
      </c>
      <c r="D225" s="576">
        <f>IFERROR(__xludf.DUMMYFUNCTION("""COMPUTED_VALUE"""),1.0)</f>
        <v>1</v>
      </c>
      <c r="E225" s="576">
        <f>IFERROR(__xludf.DUMMYFUNCTION("""COMPUTED_VALUE"""),16.0)</f>
        <v>16</v>
      </c>
      <c r="F225" s="576" t="str">
        <f>IFERROR(__xludf.DUMMYFUNCTION("""COMPUTED_VALUE"""),"B1603R")</f>
        <v>B1603R</v>
      </c>
      <c r="G225" s="576">
        <f>IFERROR(__xludf.DUMMYFUNCTION("""COMPUTED_VALUE"""),2.0)</f>
        <v>2</v>
      </c>
      <c r="H225" s="576">
        <f>IFERROR(__xludf.DUMMYFUNCTION("""COMPUTED_VALUE"""),14.0)</f>
        <v>14</v>
      </c>
      <c r="I225" s="576" t="str">
        <f>IFERROR(__xludf.DUMMYFUNCTION("""COMPUTED_VALUE"""),"C1408R")</f>
        <v>C1408R</v>
      </c>
      <c r="J225" s="576">
        <f>IFERROR(__xludf.DUMMYFUNCTION("""COMPUTED_VALUE"""),2.0)</f>
        <v>2</v>
      </c>
      <c r="K225" s="576">
        <f>IFERROR(__xludf.DUMMYFUNCTION("""COMPUTED_VALUE"""),15.0)</f>
        <v>15</v>
      </c>
      <c r="L225" s="576" t="str">
        <f>IFERROR(__xludf.DUMMYFUNCTION("""COMPUTED_VALUE"""),"D1508R")</f>
        <v>D1508R</v>
      </c>
      <c r="M225" s="576">
        <f>IFERROR(__xludf.DUMMYFUNCTION("""COMPUTED_VALUE"""),3.0)</f>
        <v>3</v>
      </c>
      <c r="N225" s="576">
        <f>IFERROR(__xludf.DUMMYFUNCTION("""COMPUTED_VALUE"""),14.0)</f>
        <v>14</v>
      </c>
      <c r="O225" s="576" t="str">
        <f>IFERROR(__xludf.DUMMYFUNCTION("""COMPUTED_VALUE"""),"E1408R")</f>
        <v>E1408R</v>
      </c>
      <c r="P225" s="576">
        <f>IFERROR(__xludf.DUMMYFUNCTION("""COMPUTED_VALUE"""),3.0)</f>
        <v>3</v>
      </c>
      <c r="Q225" s="576">
        <f>IFERROR(__xludf.DUMMYFUNCTION("""COMPUTED_VALUE"""),17.0)</f>
        <v>17</v>
      </c>
      <c r="R225" s="576" t="str">
        <f>IFERROR(__xludf.DUMMYFUNCTION("""COMPUTED_VALUE"""),"F1706R")</f>
        <v>F1706R</v>
      </c>
      <c r="S225" s="576">
        <f>IFERROR(__xludf.DUMMYFUNCTION("""COMPUTED_VALUE"""),4.0)</f>
        <v>4</v>
      </c>
      <c r="T225" s="576">
        <f>IFERROR(__xludf.DUMMYFUNCTION("""COMPUTED_VALUE"""),16.0)</f>
        <v>16</v>
      </c>
      <c r="U225" s="576" t="str">
        <f>IFERROR(__xludf.DUMMYFUNCTION("""COMPUTED_VALUE"""),"G1608R")</f>
        <v>G1608R</v>
      </c>
      <c r="V225" s="576">
        <f>IFERROR(__xludf.DUMMYFUNCTION("""COMPUTED_VALUE"""),4.0)</f>
        <v>4</v>
      </c>
      <c r="W225" s="576">
        <f>IFERROR(__xludf.DUMMYFUNCTION("""COMPUTED_VALUE"""),17.0)</f>
        <v>17</v>
      </c>
      <c r="X225" s="576" t="str">
        <f>IFERROR(__xludf.DUMMYFUNCTION("""COMPUTED_VALUE"""),"H1706R")</f>
        <v>H1706R</v>
      </c>
      <c r="Y225" s="576">
        <f>IFERROR(__xludf.DUMMYFUNCTION("""COMPUTED_VALUE"""),5.0)</f>
        <v>5</v>
      </c>
      <c r="Z225" s="576">
        <f>IFERROR(__xludf.DUMMYFUNCTION("""COMPUTED_VALUE"""),15.0)</f>
        <v>15</v>
      </c>
      <c r="AA225" s="576" t="str">
        <f>IFERROR(__xludf.DUMMYFUNCTION("""COMPUTED_VALUE"""),"I1508R")</f>
        <v>I1508R</v>
      </c>
      <c r="AB225" s="576">
        <f>IFERROR(__xludf.DUMMYFUNCTION("""COMPUTED_VALUE"""),6.0)</f>
        <v>6</v>
      </c>
      <c r="AC225" s="576">
        <f>IFERROR(__xludf.DUMMYFUNCTION("""COMPUTED_VALUE"""),14.0)</f>
        <v>14</v>
      </c>
      <c r="AD225" s="576" t="str">
        <f>IFERROR(__xludf.DUMMYFUNCTION("""COMPUTED_VALUE"""),"J1408R")</f>
        <v>J1408R</v>
      </c>
      <c r="AE225" s="576">
        <f>IFERROR(__xludf.DUMMYFUNCTION("""COMPUTED_VALUE"""),6.0)</f>
        <v>6</v>
      </c>
      <c r="AF225" s="576">
        <f>IFERROR(__xludf.DUMMYFUNCTION("""COMPUTED_VALUE"""),16.0)</f>
        <v>16</v>
      </c>
      <c r="AG225" s="576" t="str">
        <f>IFERROR(__xludf.DUMMYFUNCTION("""COMPUTED_VALUE"""),"K1608R")</f>
        <v>K1608R</v>
      </c>
      <c r="AH225" s="576">
        <f>IFERROR(__xludf.DUMMYFUNCTION("""COMPUTED_VALUE"""),7.0)</f>
        <v>7</v>
      </c>
      <c r="AI225" s="576">
        <f>IFERROR(__xludf.DUMMYFUNCTION("""COMPUTED_VALUE"""),17.0)</f>
        <v>17</v>
      </c>
      <c r="AJ225" s="576" t="str">
        <f>IFERROR(__xludf.DUMMYFUNCTION("""COMPUTED_VALUE"""),"L1706R")</f>
        <v>L1706R</v>
      </c>
      <c r="AK225" s="576">
        <f>IFERROR(__xludf.DUMMYFUNCTION("""COMPUTED_VALUE"""),7.0)</f>
        <v>7</v>
      </c>
      <c r="AL225" s="576">
        <f>IFERROR(__xludf.DUMMYFUNCTION("""COMPUTED_VALUE"""),17.0)</f>
        <v>17</v>
      </c>
      <c r="AM225" s="576" t="str">
        <f>IFERROR(__xludf.DUMMYFUNCTION("""COMPUTED_VALUE"""),"M1706R")</f>
        <v>M1706R</v>
      </c>
      <c r="AN225" s="576">
        <f>IFERROR(__xludf.DUMMYFUNCTION("""COMPUTED_VALUE"""),8.0)</f>
        <v>8</v>
      </c>
      <c r="AO225" s="576">
        <f>IFERROR(__xludf.DUMMYFUNCTION("""COMPUTED_VALUE"""),17.0)</f>
        <v>17</v>
      </c>
      <c r="AP225" s="576" t="str">
        <f>IFERROR(__xludf.DUMMYFUNCTION("""COMPUTED_VALUE"""),"N1706R")</f>
        <v>N1706R</v>
      </c>
      <c r="AQ225" s="576"/>
      <c r="AR225" s="576"/>
      <c r="AS225" s="576"/>
      <c r="AT225" s="576"/>
      <c r="AU225" s="576"/>
      <c r="AV225" s="576"/>
      <c r="AW225" s="576"/>
      <c r="AX225" s="576"/>
      <c r="AY225" s="576"/>
      <c r="AZ225" s="576"/>
      <c r="BA225" s="576"/>
      <c r="BB225" s="576"/>
      <c r="BC225" s="576"/>
      <c r="BD225" s="576"/>
      <c r="BE225" s="576"/>
    </row>
    <row r="226">
      <c r="A226" s="576">
        <f>IFERROR(__xludf.DUMMYFUNCTION("""COMPUTED_VALUE"""),1.0)</f>
        <v>1</v>
      </c>
      <c r="B226" s="576">
        <f>IFERROR(__xludf.DUMMYFUNCTION("""COMPUTED_VALUE"""),17.0)</f>
        <v>17</v>
      </c>
      <c r="C226" s="576" t="str">
        <f>IFERROR(__xludf.DUMMYFUNCTION("""COMPUTED_VALUE"""),"A1701F")</f>
        <v>A1701F</v>
      </c>
      <c r="D226" s="576">
        <f>IFERROR(__xludf.DUMMYFUNCTION("""COMPUTED_VALUE"""),1.0)</f>
        <v>1</v>
      </c>
      <c r="E226" s="576">
        <f>IFERROR(__xludf.DUMMYFUNCTION("""COMPUTED_VALUE"""),16.0)</f>
        <v>16</v>
      </c>
      <c r="F226" s="576" t="str">
        <f>IFERROR(__xludf.DUMMYFUNCTION("""COMPUTED_VALUE"""),"B1604F")</f>
        <v>B1604F</v>
      </c>
      <c r="G226" s="576">
        <f>IFERROR(__xludf.DUMMYFUNCTION("""COMPUTED_VALUE"""),2.0)</f>
        <v>2</v>
      </c>
      <c r="H226" s="576">
        <f>IFERROR(__xludf.DUMMYFUNCTION("""COMPUTED_VALUE"""),15.0)</f>
        <v>15</v>
      </c>
      <c r="I226" s="576" t="str">
        <f>IFERROR(__xludf.DUMMYFUNCTION("""COMPUTED_VALUE"""),"C1501F")</f>
        <v>C1501F</v>
      </c>
      <c r="J226" s="576">
        <f>IFERROR(__xludf.DUMMYFUNCTION("""COMPUTED_VALUE"""),2.0)</f>
        <v>2</v>
      </c>
      <c r="K226" s="576">
        <f>IFERROR(__xludf.DUMMYFUNCTION("""COMPUTED_VALUE"""),16.0)</f>
        <v>16</v>
      </c>
      <c r="L226" s="576" t="str">
        <f>IFERROR(__xludf.DUMMYFUNCTION("""COMPUTED_VALUE"""),"D1601F")</f>
        <v>D1601F</v>
      </c>
      <c r="M226" s="576">
        <f>IFERROR(__xludf.DUMMYFUNCTION("""COMPUTED_VALUE"""),3.0)</f>
        <v>3</v>
      </c>
      <c r="N226" s="576">
        <f>IFERROR(__xludf.DUMMYFUNCTION("""COMPUTED_VALUE"""),15.0)</f>
        <v>15</v>
      </c>
      <c r="O226" s="576" t="str">
        <f>IFERROR(__xludf.DUMMYFUNCTION("""COMPUTED_VALUE"""),"E1501F")</f>
        <v>E1501F</v>
      </c>
      <c r="P226" s="576">
        <f>IFERROR(__xludf.DUMMYFUNCTION("""COMPUTED_VALUE"""),3.0)</f>
        <v>3</v>
      </c>
      <c r="Q226" s="576">
        <f>IFERROR(__xludf.DUMMYFUNCTION("""COMPUTED_VALUE"""),17.0)</f>
        <v>17</v>
      </c>
      <c r="R226" s="576" t="str">
        <f>IFERROR(__xludf.DUMMYFUNCTION("""COMPUTED_VALUE"""),"F1707F")</f>
        <v>F1707F</v>
      </c>
      <c r="S226" s="576">
        <f>IFERROR(__xludf.DUMMYFUNCTION("""COMPUTED_VALUE"""),4.0)</f>
        <v>4</v>
      </c>
      <c r="T226" s="576">
        <f>IFERROR(__xludf.DUMMYFUNCTION("""COMPUTED_VALUE"""),17.0)</f>
        <v>17</v>
      </c>
      <c r="U226" s="576" t="str">
        <f>IFERROR(__xludf.DUMMYFUNCTION("""COMPUTED_VALUE"""),"G1701F")</f>
        <v>G1701F</v>
      </c>
      <c r="V226" s="576">
        <f>IFERROR(__xludf.DUMMYFUNCTION("""COMPUTED_VALUE"""),4.0)</f>
        <v>4</v>
      </c>
      <c r="W226" s="576">
        <f>IFERROR(__xludf.DUMMYFUNCTION("""COMPUTED_VALUE"""),17.0)</f>
        <v>17</v>
      </c>
      <c r="X226" s="576" t="str">
        <f>IFERROR(__xludf.DUMMYFUNCTION("""COMPUTED_VALUE"""),"H1707F")</f>
        <v>H1707F</v>
      </c>
      <c r="Y226" s="576">
        <f>IFERROR(__xludf.DUMMYFUNCTION("""COMPUTED_VALUE"""),5.0)</f>
        <v>5</v>
      </c>
      <c r="Z226" s="576">
        <f>IFERROR(__xludf.DUMMYFUNCTION("""COMPUTED_VALUE"""),16.0)</f>
        <v>16</v>
      </c>
      <c r="AA226" s="576" t="str">
        <f>IFERROR(__xludf.DUMMYFUNCTION("""COMPUTED_VALUE"""),"I1601F")</f>
        <v>I1601F</v>
      </c>
      <c r="AB226" s="576">
        <f>IFERROR(__xludf.DUMMYFUNCTION("""COMPUTED_VALUE"""),6.0)</f>
        <v>6</v>
      </c>
      <c r="AC226" s="576">
        <f>IFERROR(__xludf.DUMMYFUNCTION("""COMPUTED_VALUE"""),15.0)</f>
        <v>15</v>
      </c>
      <c r="AD226" s="576" t="str">
        <f>IFERROR(__xludf.DUMMYFUNCTION("""COMPUTED_VALUE"""),"J1501F")</f>
        <v>J1501F</v>
      </c>
      <c r="AE226" s="576">
        <f>IFERROR(__xludf.DUMMYFUNCTION("""COMPUTED_VALUE"""),6.0)</f>
        <v>6</v>
      </c>
      <c r="AF226" s="576">
        <f>IFERROR(__xludf.DUMMYFUNCTION("""COMPUTED_VALUE"""),17.0)</f>
        <v>17</v>
      </c>
      <c r="AG226" s="576" t="str">
        <f>IFERROR(__xludf.DUMMYFUNCTION("""COMPUTED_VALUE"""),"K1701F")</f>
        <v>K1701F</v>
      </c>
      <c r="AH226" s="576">
        <f>IFERROR(__xludf.DUMMYFUNCTION("""COMPUTED_VALUE"""),7.0)</f>
        <v>7</v>
      </c>
      <c r="AI226" s="576">
        <f>IFERROR(__xludf.DUMMYFUNCTION("""COMPUTED_VALUE"""),17.0)</f>
        <v>17</v>
      </c>
      <c r="AJ226" s="576" t="str">
        <f>IFERROR(__xludf.DUMMYFUNCTION("""COMPUTED_VALUE"""),"L1707F")</f>
        <v>L1707F</v>
      </c>
      <c r="AK226" s="576">
        <f>IFERROR(__xludf.DUMMYFUNCTION("""COMPUTED_VALUE"""),7.0)</f>
        <v>7</v>
      </c>
      <c r="AL226" s="576">
        <f>IFERROR(__xludf.DUMMYFUNCTION("""COMPUTED_VALUE"""),17.0)</f>
        <v>17</v>
      </c>
      <c r="AM226" s="576" t="str">
        <f>IFERROR(__xludf.DUMMYFUNCTION("""COMPUTED_VALUE"""),"M1707F")</f>
        <v>M1707F</v>
      </c>
      <c r="AN226" s="576">
        <f>IFERROR(__xludf.DUMMYFUNCTION("""COMPUTED_VALUE"""),8.0)</f>
        <v>8</v>
      </c>
      <c r="AO226" s="576">
        <f>IFERROR(__xludf.DUMMYFUNCTION("""COMPUTED_VALUE"""),17.0)</f>
        <v>17</v>
      </c>
      <c r="AP226" s="576" t="str">
        <f>IFERROR(__xludf.DUMMYFUNCTION("""COMPUTED_VALUE"""),"N1707F")</f>
        <v>N1707F</v>
      </c>
      <c r="AQ226" s="576"/>
      <c r="AR226" s="576"/>
      <c r="AS226" s="576"/>
      <c r="AT226" s="576"/>
      <c r="AU226" s="576"/>
      <c r="AV226" s="576"/>
      <c r="AW226" s="576"/>
      <c r="AX226" s="576"/>
      <c r="AY226" s="576"/>
      <c r="AZ226" s="576"/>
      <c r="BA226" s="576"/>
      <c r="BB226" s="576"/>
      <c r="BC226" s="576"/>
      <c r="BD226" s="576"/>
      <c r="BE226" s="576"/>
    </row>
    <row r="227">
      <c r="A227" s="576">
        <f>IFERROR(__xludf.DUMMYFUNCTION("""COMPUTED_VALUE"""),1.0)</f>
        <v>1</v>
      </c>
      <c r="B227" s="576">
        <f>IFERROR(__xludf.DUMMYFUNCTION("""COMPUTED_VALUE"""),17.0)</f>
        <v>17</v>
      </c>
      <c r="C227" s="576" t="str">
        <f>IFERROR(__xludf.DUMMYFUNCTION("""COMPUTED_VALUE"""),"A1701R")</f>
        <v>A1701R</v>
      </c>
      <c r="D227" s="576">
        <f>IFERROR(__xludf.DUMMYFUNCTION("""COMPUTED_VALUE"""),1.0)</f>
        <v>1</v>
      </c>
      <c r="E227" s="576">
        <f>IFERROR(__xludf.DUMMYFUNCTION("""COMPUTED_VALUE"""),16.0)</f>
        <v>16</v>
      </c>
      <c r="F227" s="576" t="str">
        <f>IFERROR(__xludf.DUMMYFUNCTION("""COMPUTED_VALUE"""),"B1604R")</f>
        <v>B1604R</v>
      </c>
      <c r="G227" s="576">
        <f>IFERROR(__xludf.DUMMYFUNCTION("""COMPUTED_VALUE"""),2.0)</f>
        <v>2</v>
      </c>
      <c r="H227" s="576">
        <f>IFERROR(__xludf.DUMMYFUNCTION("""COMPUTED_VALUE"""),15.0)</f>
        <v>15</v>
      </c>
      <c r="I227" s="576" t="str">
        <f>IFERROR(__xludf.DUMMYFUNCTION("""COMPUTED_VALUE"""),"C1501R")</f>
        <v>C1501R</v>
      </c>
      <c r="J227" s="576">
        <f>IFERROR(__xludf.DUMMYFUNCTION("""COMPUTED_VALUE"""),2.0)</f>
        <v>2</v>
      </c>
      <c r="K227" s="576">
        <f>IFERROR(__xludf.DUMMYFUNCTION("""COMPUTED_VALUE"""),16.0)</f>
        <v>16</v>
      </c>
      <c r="L227" s="576" t="str">
        <f>IFERROR(__xludf.DUMMYFUNCTION("""COMPUTED_VALUE"""),"D1601R")</f>
        <v>D1601R</v>
      </c>
      <c r="M227" s="576">
        <f>IFERROR(__xludf.DUMMYFUNCTION("""COMPUTED_VALUE"""),3.0)</f>
        <v>3</v>
      </c>
      <c r="N227" s="576">
        <f>IFERROR(__xludf.DUMMYFUNCTION("""COMPUTED_VALUE"""),15.0)</f>
        <v>15</v>
      </c>
      <c r="O227" s="576" t="str">
        <f>IFERROR(__xludf.DUMMYFUNCTION("""COMPUTED_VALUE"""),"E1501R")</f>
        <v>E1501R</v>
      </c>
      <c r="P227" s="576">
        <f>IFERROR(__xludf.DUMMYFUNCTION("""COMPUTED_VALUE"""),3.0)</f>
        <v>3</v>
      </c>
      <c r="Q227" s="576">
        <f>IFERROR(__xludf.DUMMYFUNCTION("""COMPUTED_VALUE"""),17.0)</f>
        <v>17</v>
      </c>
      <c r="R227" s="576" t="str">
        <f>IFERROR(__xludf.DUMMYFUNCTION("""COMPUTED_VALUE"""),"F1707R")</f>
        <v>F1707R</v>
      </c>
      <c r="S227" s="576">
        <f>IFERROR(__xludf.DUMMYFUNCTION("""COMPUTED_VALUE"""),4.0)</f>
        <v>4</v>
      </c>
      <c r="T227" s="576">
        <f>IFERROR(__xludf.DUMMYFUNCTION("""COMPUTED_VALUE"""),17.0)</f>
        <v>17</v>
      </c>
      <c r="U227" s="576" t="str">
        <f>IFERROR(__xludf.DUMMYFUNCTION("""COMPUTED_VALUE"""),"G1701R")</f>
        <v>G1701R</v>
      </c>
      <c r="V227" s="576">
        <f>IFERROR(__xludf.DUMMYFUNCTION("""COMPUTED_VALUE"""),4.0)</f>
        <v>4</v>
      </c>
      <c r="W227" s="576">
        <f>IFERROR(__xludf.DUMMYFUNCTION("""COMPUTED_VALUE"""),17.0)</f>
        <v>17</v>
      </c>
      <c r="X227" s="576" t="str">
        <f>IFERROR(__xludf.DUMMYFUNCTION("""COMPUTED_VALUE"""),"H1707R")</f>
        <v>H1707R</v>
      </c>
      <c r="Y227" s="576">
        <f>IFERROR(__xludf.DUMMYFUNCTION("""COMPUTED_VALUE"""),5.0)</f>
        <v>5</v>
      </c>
      <c r="Z227" s="576">
        <f>IFERROR(__xludf.DUMMYFUNCTION("""COMPUTED_VALUE"""),16.0)</f>
        <v>16</v>
      </c>
      <c r="AA227" s="576" t="str">
        <f>IFERROR(__xludf.DUMMYFUNCTION("""COMPUTED_VALUE"""),"I1601R")</f>
        <v>I1601R</v>
      </c>
      <c r="AB227" s="576">
        <f>IFERROR(__xludf.DUMMYFUNCTION("""COMPUTED_VALUE"""),6.0)</f>
        <v>6</v>
      </c>
      <c r="AC227" s="576">
        <f>IFERROR(__xludf.DUMMYFUNCTION("""COMPUTED_VALUE"""),15.0)</f>
        <v>15</v>
      </c>
      <c r="AD227" s="576" t="str">
        <f>IFERROR(__xludf.DUMMYFUNCTION("""COMPUTED_VALUE"""),"J1501R")</f>
        <v>J1501R</v>
      </c>
      <c r="AE227" s="576">
        <f>IFERROR(__xludf.DUMMYFUNCTION("""COMPUTED_VALUE"""),6.0)</f>
        <v>6</v>
      </c>
      <c r="AF227" s="576">
        <f>IFERROR(__xludf.DUMMYFUNCTION("""COMPUTED_VALUE"""),17.0)</f>
        <v>17</v>
      </c>
      <c r="AG227" s="576" t="str">
        <f>IFERROR(__xludf.DUMMYFUNCTION("""COMPUTED_VALUE"""),"K1701R")</f>
        <v>K1701R</v>
      </c>
      <c r="AH227" s="576">
        <f>IFERROR(__xludf.DUMMYFUNCTION("""COMPUTED_VALUE"""),7.0)</f>
        <v>7</v>
      </c>
      <c r="AI227" s="576">
        <f>IFERROR(__xludf.DUMMYFUNCTION("""COMPUTED_VALUE"""),17.0)</f>
        <v>17</v>
      </c>
      <c r="AJ227" s="576" t="str">
        <f>IFERROR(__xludf.DUMMYFUNCTION("""COMPUTED_VALUE"""),"L1707R")</f>
        <v>L1707R</v>
      </c>
      <c r="AK227" s="576">
        <f>IFERROR(__xludf.DUMMYFUNCTION("""COMPUTED_VALUE"""),7.0)</f>
        <v>7</v>
      </c>
      <c r="AL227" s="576">
        <f>IFERROR(__xludf.DUMMYFUNCTION("""COMPUTED_VALUE"""),17.0)</f>
        <v>17</v>
      </c>
      <c r="AM227" s="576" t="str">
        <f>IFERROR(__xludf.DUMMYFUNCTION("""COMPUTED_VALUE"""),"M1707R")</f>
        <v>M1707R</v>
      </c>
      <c r="AN227" s="576">
        <f>IFERROR(__xludf.DUMMYFUNCTION("""COMPUTED_VALUE"""),8.0)</f>
        <v>8</v>
      </c>
      <c r="AO227" s="576">
        <f>IFERROR(__xludf.DUMMYFUNCTION("""COMPUTED_VALUE"""),17.0)</f>
        <v>17</v>
      </c>
      <c r="AP227" s="576" t="str">
        <f>IFERROR(__xludf.DUMMYFUNCTION("""COMPUTED_VALUE"""),"N1707R")</f>
        <v>N1707R</v>
      </c>
      <c r="AQ227" s="576"/>
      <c r="AR227" s="576"/>
      <c r="AS227" s="576"/>
      <c r="AT227" s="576"/>
      <c r="AU227" s="576"/>
      <c r="AV227" s="576"/>
      <c r="AW227" s="576"/>
      <c r="AX227" s="576"/>
      <c r="AY227" s="576"/>
      <c r="AZ227" s="576"/>
      <c r="BA227" s="576"/>
      <c r="BB227" s="576"/>
      <c r="BC227" s="576"/>
      <c r="BD227" s="576"/>
      <c r="BE227" s="576"/>
    </row>
    <row r="228">
      <c r="A228" s="576">
        <f>IFERROR(__xludf.DUMMYFUNCTION("""COMPUTED_VALUE"""),1.0)</f>
        <v>1</v>
      </c>
      <c r="B228" s="576">
        <f>IFERROR(__xludf.DUMMYFUNCTION("""COMPUTED_VALUE"""),17.0)</f>
        <v>17</v>
      </c>
      <c r="C228" s="576" t="str">
        <f>IFERROR(__xludf.DUMMYFUNCTION("""COMPUTED_VALUE"""),"A1702F")</f>
        <v>A1702F</v>
      </c>
      <c r="D228" s="576">
        <f>IFERROR(__xludf.DUMMYFUNCTION("""COMPUTED_VALUE"""),1.0)</f>
        <v>1</v>
      </c>
      <c r="E228" s="576">
        <f>IFERROR(__xludf.DUMMYFUNCTION("""COMPUTED_VALUE"""),16.0)</f>
        <v>16</v>
      </c>
      <c r="F228" s="576" t="str">
        <f>IFERROR(__xludf.DUMMYFUNCTION("""COMPUTED_VALUE"""),"B1605F")</f>
        <v>B1605F</v>
      </c>
      <c r="G228" s="576">
        <f>IFERROR(__xludf.DUMMYFUNCTION("""COMPUTED_VALUE"""),2.0)</f>
        <v>2</v>
      </c>
      <c r="H228" s="576">
        <f>IFERROR(__xludf.DUMMYFUNCTION("""COMPUTED_VALUE"""),15.0)</f>
        <v>15</v>
      </c>
      <c r="I228" s="576" t="str">
        <f>IFERROR(__xludf.DUMMYFUNCTION("""COMPUTED_VALUE"""),"C1502F")</f>
        <v>C1502F</v>
      </c>
      <c r="J228" s="576">
        <f>IFERROR(__xludf.DUMMYFUNCTION("""COMPUTED_VALUE"""),2.0)</f>
        <v>2</v>
      </c>
      <c r="K228" s="576">
        <f>IFERROR(__xludf.DUMMYFUNCTION("""COMPUTED_VALUE"""),16.0)</f>
        <v>16</v>
      </c>
      <c r="L228" s="576" t="str">
        <f>IFERROR(__xludf.DUMMYFUNCTION("""COMPUTED_VALUE"""),"D1602F")</f>
        <v>D1602F</v>
      </c>
      <c r="M228" s="576">
        <f>IFERROR(__xludf.DUMMYFUNCTION("""COMPUTED_VALUE"""),3.0)</f>
        <v>3</v>
      </c>
      <c r="N228" s="576">
        <f>IFERROR(__xludf.DUMMYFUNCTION("""COMPUTED_VALUE"""),15.0)</f>
        <v>15</v>
      </c>
      <c r="O228" s="576" t="str">
        <f>IFERROR(__xludf.DUMMYFUNCTION("""COMPUTED_VALUE"""),"E1502F")</f>
        <v>E1502F</v>
      </c>
      <c r="P228" s="576">
        <f>IFERROR(__xludf.DUMMYFUNCTION("""COMPUTED_VALUE"""),3.0)</f>
        <v>3</v>
      </c>
      <c r="Q228" s="576">
        <f>IFERROR(__xludf.DUMMYFUNCTION("""COMPUTED_VALUE"""),18.0)</f>
        <v>18</v>
      </c>
      <c r="R228" s="576" t="str">
        <f>IFERROR(__xludf.DUMMYFUNCTION("""COMPUTED_VALUE"""),"F1801F")</f>
        <v>F1801F</v>
      </c>
      <c r="S228" s="576">
        <f>IFERROR(__xludf.DUMMYFUNCTION("""COMPUTED_VALUE"""),4.0)</f>
        <v>4</v>
      </c>
      <c r="T228" s="576">
        <f>IFERROR(__xludf.DUMMYFUNCTION("""COMPUTED_VALUE"""),17.0)</f>
        <v>17</v>
      </c>
      <c r="U228" s="576" t="str">
        <f>IFERROR(__xludf.DUMMYFUNCTION("""COMPUTED_VALUE"""),"G1702F")</f>
        <v>G1702F</v>
      </c>
      <c r="V228" s="576">
        <f>IFERROR(__xludf.DUMMYFUNCTION("""COMPUTED_VALUE"""),4.0)</f>
        <v>4</v>
      </c>
      <c r="W228" s="576">
        <f>IFERROR(__xludf.DUMMYFUNCTION("""COMPUTED_VALUE"""),18.0)</f>
        <v>18</v>
      </c>
      <c r="X228" s="576" t="str">
        <f>IFERROR(__xludf.DUMMYFUNCTION("""COMPUTED_VALUE"""),"H1801F")</f>
        <v>H1801F</v>
      </c>
      <c r="Y228" s="576">
        <f>IFERROR(__xludf.DUMMYFUNCTION("""COMPUTED_VALUE"""),5.0)</f>
        <v>5</v>
      </c>
      <c r="Z228" s="576">
        <f>IFERROR(__xludf.DUMMYFUNCTION("""COMPUTED_VALUE"""),16.0)</f>
        <v>16</v>
      </c>
      <c r="AA228" s="576" t="str">
        <f>IFERROR(__xludf.DUMMYFUNCTION("""COMPUTED_VALUE"""),"I1602F")</f>
        <v>I1602F</v>
      </c>
      <c r="AB228" s="576">
        <f>IFERROR(__xludf.DUMMYFUNCTION("""COMPUTED_VALUE"""),6.0)</f>
        <v>6</v>
      </c>
      <c r="AC228" s="576">
        <f>IFERROR(__xludf.DUMMYFUNCTION("""COMPUTED_VALUE"""),15.0)</f>
        <v>15</v>
      </c>
      <c r="AD228" s="576" t="str">
        <f>IFERROR(__xludf.DUMMYFUNCTION("""COMPUTED_VALUE"""),"J1502F")</f>
        <v>J1502F</v>
      </c>
      <c r="AE228" s="576">
        <f>IFERROR(__xludf.DUMMYFUNCTION("""COMPUTED_VALUE"""),6.0)</f>
        <v>6</v>
      </c>
      <c r="AF228" s="576">
        <f>IFERROR(__xludf.DUMMYFUNCTION("""COMPUTED_VALUE"""),17.0)</f>
        <v>17</v>
      </c>
      <c r="AG228" s="576" t="str">
        <f>IFERROR(__xludf.DUMMYFUNCTION("""COMPUTED_VALUE"""),"K1702F")</f>
        <v>K1702F</v>
      </c>
      <c r="AH228" s="576">
        <f>IFERROR(__xludf.DUMMYFUNCTION("""COMPUTED_VALUE"""),7.0)</f>
        <v>7</v>
      </c>
      <c r="AI228" s="576">
        <f>IFERROR(__xludf.DUMMYFUNCTION("""COMPUTED_VALUE"""),18.0)</f>
        <v>18</v>
      </c>
      <c r="AJ228" s="576" t="str">
        <f>IFERROR(__xludf.DUMMYFUNCTION("""COMPUTED_VALUE"""),"L1801F")</f>
        <v>L1801F</v>
      </c>
      <c r="AK228" s="576">
        <f>IFERROR(__xludf.DUMMYFUNCTION("""COMPUTED_VALUE"""),7.0)</f>
        <v>7</v>
      </c>
      <c r="AL228" s="576">
        <f>IFERROR(__xludf.DUMMYFUNCTION("""COMPUTED_VALUE"""),18.0)</f>
        <v>18</v>
      </c>
      <c r="AM228" s="576" t="str">
        <f>IFERROR(__xludf.DUMMYFUNCTION("""COMPUTED_VALUE"""),"M1801F")</f>
        <v>M1801F</v>
      </c>
      <c r="AN228" s="576">
        <f>IFERROR(__xludf.DUMMYFUNCTION("""COMPUTED_VALUE"""),8.0)</f>
        <v>8</v>
      </c>
      <c r="AO228" s="576">
        <f>IFERROR(__xludf.DUMMYFUNCTION("""COMPUTED_VALUE"""),18.0)</f>
        <v>18</v>
      </c>
      <c r="AP228" s="576" t="str">
        <f>IFERROR(__xludf.DUMMYFUNCTION("""COMPUTED_VALUE"""),"N1801F")</f>
        <v>N1801F</v>
      </c>
      <c r="AQ228" s="576"/>
      <c r="AR228" s="576"/>
      <c r="AS228" s="576"/>
      <c r="AT228" s="576"/>
      <c r="AU228" s="576"/>
      <c r="AV228" s="576"/>
      <c r="AW228" s="576"/>
      <c r="AX228" s="576"/>
      <c r="AY228" s="576"/>
      <c r="AZ228" s="576"/>
      <c r="BA228" s="576"/>
      <c r="BB228" s="576"/>
      <c r="BC228" s="576"/>
      <c r="BD228" s="576"/>
      <c r="BE228" s="576"/>
    </row>
    <row r="229">
      <c r="A229" s="576">
        <f>IFERROR(__xludf.DUMMYFUNCTION("""COMPUTED_VALUE"""),1.0)</f>
        <v>1</v>
      </c>
      <c r="B229" s="576">
        <f>IFERROR(__xludf.DUMMYFUNCTION("""COMPUTED_VALUE"""),17.0)</f>
        <v>17</v>
      </c>
      <c r="C229" s="576" t="str">
        <f>IFERROR(__xludf.DUMMYFUNCTION("""COMPUTED_VALUE"""),"A1702R")</f>
        <v>A1702R</v>
      </c>
      <c r="D229" s="576">
        <f>IFERROR(__xludf.DUMMYFUNCTION("""COMPUTED_VALUE"""),1.0)</f>
        <v>1</v>
      </c>
      <c r="E229" s="576">
        <f>IFERROR(__xludf.DUMMYFUNCTION("""COMPUTED_VALUE"""),16.0)</f>
        <v>16</v>
      </c>
      <c r="F229" s="576" t="str">
        <f>IFERROR(__xludf.DUMMYFUNCTION("""COMPUTED_VALUE"""),"B1605R")</f>
        <v>B1605R</v>
      </c>
      <c r="G229" s="576">
        <f>IFERROR(__xludf.DUMMYFUNCTION("""COMPUTED_VALUE"""),2.0)</f>
        <v>2</v>
      </c>
      <c r="H229" s="576">
        <f>IFERROR(__xludf.DUMMYFUNCTION("""COMPUTED_VALUE"""),15.0)</f>
        <v>15</v>
      </c>
      <c r="I229" s="576" t="str">
        <f>IFERROR(__xludf.DUMMYFUNCTION("""COMPUTED_VALUE"""),"C1502R")</f>
        <v>C1502R</v>
      </c>
      <c r="J229" s="576">
        <f>IFERROR(__xludf.DUMMYFUNCTION("""COMPUTED_VALUE"""),2.0)</f>
        <v>2</v>
      </c>
      <c r="K229" s="576">
        <f>IFERROR(__xludf.DUMMYFUNCTION("""COMPUTED_VALUE"""),16.0)</f>
        <v>16</v>
      </c>
      <c r="L229" s="576" t="str">
        <f>IFERROR(__xludf.DUMMYFUNCTION("""COMPUTED_VALUE"""),"D1602R")</f>
        <v>D1602R</v>
      </c>
      <c r="M229" s="576">
        <f>IFERROR(__xludf.DUMMYFUNCTION("""COMPUTED_VALUE"""),3.0)</f>
        <v>3</v>
      </c>
      <c r="N229" s="576">
        <f>IFERROR(__xludf.DUMMYFUNCTION("""COMPUTED_VALUE"""),15.0)</f>
        <v>15</v>
      </c>
      <c r="O229" s="576" t="str">
        <f>IFERROR(__xludf.DUMMYFUNCTION("""COMPUTED_VALUE"""),"E1502R")</f>
        <v>E1502R</v>
      </c>
      <c r="P229" s="576">
        <f>IFERROR(__xludf.DUMMYFUNCTION("""COMPUTED_VALUE"""),3.0)</f>
        <v>3</v>
      </c>
      <c r="Q229" s="576">
        <f>IFERROR(__xludf.DUMMYFUNCTION("""COMPUTED_VALUE"""),18.0)</f>
        <v>18</v>
      </c>
      <c r="R229" s="576" t="str">
        <f>IFERROR(__xludf.DUMMYFUNCTION("""COMPUTED_VALUE"""),"F1801R")</f>
        <v>F1801R</v>
      </c>
      <c r="S229" s="576">
        <f>IFERROR(__xludf.DUMMYFUNCTION("""COMPUTED_VALUE"""),4.0)</f>
        <v>4</v>
      </c>
      <c r="T229" s="576">
        <f>IFERROR(__xludf.DUMMYFUNCTION("""COMPUTED_VALUE"""),17.0)</f>
        <v>17</v>
      </c>
      <c r="U229" s="576" t="str">
        <f>IFERROR(__xludf.DUMMYFUNCTION("""COMPUTED_VALUE"""),"G1702R")</f>
        <v>G1702R</v>
      </c>
      <c r="V229" s="576">
        <f>IFERROR(__xludf.DUMMYFUNCTION("""COMPUTED_VALUE"""),4.0)</f>
        <v>4</v>
      </c>
      <c r="W229" s="576">
        <f>IFERROR(__xludf.DUMMYFUNCTION("""COMPUTED_VALUE"""),18.0)</f>
        <v>18</v>
      </c>
      <c r="X229" s="576" t="str">
        <f>IFERROR(__xludf.DUMMYFUNCTION("""COMPUTED_VALUE"""),"H1801R")</f>
        <v>H1801R</v>
      </c>
      <c r="Y229" s="576">
        <f>IFERROR(__xludf.DUMMYFUNCTION("""COMPUTED_VALUE"""),5.0)</f>
        <v>5</v>
      </c>
      <c r="Z229" s="576">
        <f>IFERROR(__xludf.DUMMYFUNCTION("""COMPUTED_VALUE"""),16.0)</f>
        <v>16</v>
      </c>
      <c r="AA229" s="576" t="str">
        <f>IFERROR(__xludf.DUMMYFUNCTION("""COMPUTED_VALUE"""),"I1602R")</f>
        <v>I1602R</v>
      </c>
      <c r="AB229" s="576">
        <f>IFERROR(__xludf.DUMMYFUNCTION("""COMPUTED_VALUE"""),6.0)</f>
        <v>6</v>
      </c>
      <c r="AC229" s="576">
        <f>IFERROR(__xludf.DUMMYFUNCTION("""COMPUTED_VALUE"""),15.0)</f>
        <v>15</v>
      </c>
      <c r="AD229" s="576" t="str">
        <f>IFERROR(__xludf.DUMMYFUNCTION("""COMPUTED_VALUE"""),"J1502R")</f>
        <v>J1502R</v>
      </c>
      <c r="AE229" s="576">
        <f>IFERROR(__xludf.DUMMYFUNCTION("""COMPUTED_VALUE"""),6.0)</f>
        <v>6</v>
      </c>
      <c r="AF229" s="576">
        <f>IFERROR(__xludf.DUMMYFUNCTION("""COMPUTED_VALUE"""),17.0)</f>
        <v>17</v>
      </c>
      <c r="AG229" s="576" t="str">
        <f>IFERROR(__xludf.DUMMYFUNCTION("""COMPUTED_VALUE"""),"K1702R")</f>
        <v>K1702R</v>
      </c>
      <c r="AH229" s="576">
        <f>IFERROR(__xludf.DUMMYFUNCTION("""COMPUTED_VALUE"""),7.0)</f>
        <v>7</v>
      </c>
      <c r="AI229" s="576">
        <f>IFERROR(__xludf.DUMMYFUNCTION("""COMPUTED_VALUE"""),18.0)</f>
        <v>18</v>
      </c>
      <c r="AJ229" s="576" t="str">
        <f>IFERROR(__xludf.DUMMYFUNCTION("""COMPUTED_VALUE"""),"L1801R")</f>
        <v>L1801R</v>
      </c>
      <c r="AK229" s="576">
        <f>IFERROR(__xludf.DUMMYFUNCTION("""COMPUTED_VALUE"""),7.0)</f>
        <v>7</v>
      </c>
      <c r="AL229" s="576">
        <f>IFERROR(__xludf.DUMMYFUNCTION("""COMPUTED_VALUE"""),18.0)</f>
        <v>18</v>
      </c>
      <c r="AM229" s="576" t="str">
        <f>IFERROR(__xludf.DUMMYFUNCTION("""COMPUTED_VALUE"""),"M1801R")</f>
        <v>M1801R</v>
      </c>
      <c r="AN229" s="576">
        <f>IFERROR(__xludf.DUMMYFUNCTION("""COMPUTED_VALUE"""),8.0)</f>
        <v>8</v>
      </c>
      <c r="AO229" s="576">
        <f>IFERROR(__xludf.DUMMYFUNCTION("""COMPUTED_VALUE"""),18.0)</f>
        <v>18</v>
      </c>
      <c r="AP229" s="576" t="str">
        <f>IFERROR(__xludf.DUMMYFUNCTION("""COMPUTED_VALUE"""),"N1801R")</f>
        <v>N1801R</v>
      </c>
      <c r="AQ229" s="576"/>
      <c r="AR229" s="576"/>
      <c r="AS229" s="576"/>
      <c r="AT229" s="576"/>
      <c r="AU229" s="576"/>
      <c r="AV229" s="576"/>
      <c r="AW229" s="576"/>
      <c r="AX229" s="576"/>
      <c r="AY229" s="576"/>
      <c r="AZ229" s="576"/>
      <c r="BA229" s="576"/>
      <c r="BB229" s="576"/>
      <c r="BC229" s="576"/>
      <c r="BD229" s="576"/>
      <c r="BE229" s="576"/>
    </row>
    <row r="230">
      <c r="A230" s="576">
        <f>IFERROR(__xludf.DUMMYFUNCTION("""COMPUTED_VALUE"""),1.0)</f>
        <v>1</v>
      </c>
      <c r="B230" s="576">
        <f>IFERROR(__xludf.DUMMYFUNCTION("""COMPUTED_VALUE"""),17.0)</f>
        <v>17</v>
      </c>
      <c r="C230" s="576" t="str">
        <f>IFERROR(__xludf.DUMMYFUNCTION("""COMPUTED_VALUE"""),"A1703F")</f>
        <v>A1703F</v>
      </c>
      <c r="D230" s="576">
        <f>IFERROR(__xludf.DUMMYFUNCTION("""COMPUTED_VALUE"""),1.0)</f>
        <v>1</v>
      </c>
      <c r="E230" s="576">
        <f>IFERROR(__xludf.DUMMYFUNCTION("""COMPUTED_VALUE"""),16.0)</f>
        <v>16</v>
      </c>
      <c r="F230" s="576" t="str">
        <f>IFERROR(__xludf.DUMMYFUNCTION("""COMPUTED_VALUE"""),"B1606F")</f>
        <v>B1606F</v>
      </c>
      <c r="G230" s="576">
        <f>IFERROR(__xludf.DUMMYFUNCTION("""COMPUTED_VALUE"""),2.0)</f>
        <v>2</v>
      </c>
      <c r="H230" s="576">
        <f>IFERROR(__xludf.DUMMYFUNCTION("""COMPUTED_VALUE"""),15.0)</f>
        <v>15</v>
      </c>
      <c r="I230" s="576" t="str">
        <f>IFERROR(__xludf.DUMMYFUNCTION("""COMPUTED_VALUE"""),"C1503F")</f>
        <v>C1503F</v>
      </c>
      <c r="J230" s="576">
        <f>IFERROR(__xludf.DUMMYFUNCTION("""COMPUTED_VALUE"""),2.0)</f>
        <v>2</v>
      </c>
      <c r="K230" s="576">
        <f>IFERROR(__xludf.DUMMYFUNCTION("""COMPUTED_VALUE"""),16.0)</f>
        <v>16</v>
      </c>
      <c r="L230" s="576" t="str">
        <f>IFERROR(__xludf.DUMMYFUNCTION("""COMPUTED_VALUE"""),"D1603F")</f>
        <v>D1603F</v>
      </c>
      <c r="M230" s="576">
        <f>IFERROR(__xludf.DUMMYFUNCTION("""COMPUTED_VALUE"""),3.0)</f>
        <v>3</v>
      </c>
      <c r="N230" s="576">
        <f>IFERROR(__xludf.DUMMYFUNCTION("""COMPUTED_VALUE"""),15.0)</f>
        <v>15</v>
      </c>
      <c r="O230" s="576" t="str">
        <f>IFERROR(__xludf.DUMMYFUNCTION("""COMPUTED_VALUE"""),"E1503F")</f>
        <v>E1503F</v>
      </c>
      <c r="P230" s="576">
        <f>IFERROR(__xludf.DUMMYFUNCTION("""COMPUTED_VALUE"""),3.0)</f>
        <v>3</v>
      </c>
      <c r="Q230" s="576">
        <f>IFERROR(__xludf.DUMMYFUNCTION("""COMPUTED_VALUE"""),18.0)</f>
        <v>18</v>
      </c>
      <c r="R230" s="576" t="str">
        <f>IFERROR(__xludf.DUMMYFUNCTION("""COMPUTED_VALUE"""),"F1802F")</f>
        <v>F1802F</v>
      </c>
      <c r="S230" s="576">
        <f>IFERROR(__xludf.DUMMYFUNCTION("""COMPUTED_VALUE"""),4.0)</f>
        <v>4</v>
      </c>
      <c r="T230" s="576">
        <f>IFERROR(__xludf.DUMMYFUNCTION("""COMPUTED_VALUE"""),17.0)</f>
        <v>17</v>
      </c>
      <c r="U230" s="576" t="str">
        <f>IFERROR(__xludf.DUMMYFUNCTION("""COMPUTED_VALUE"""),"G1703F")</f>
        <v>G1703F</v>
      </c>
      <c r="V230" s="576">
        <f>IFERROR(__xludf.DUMMYFUNCTION("""COMPUTED_VALUE"""),4.0)</f>
        <v>4</v>
      </c>
      <c r="W230" s="576">
        <f>IFERROR(__xludf.DUMMYFUNCTION("""COMPUTED_VALUE"""),18.0)</f>
        <v>18</v>
      </c>
      <c r="X230" s="576" t="str">
        <f>IFERROR(__xludf.DUMMYFUNCTION("""COMPUTED_VALUE"""),"H1802F")</f>
        <v>H1802F</v>
      </c>
      <c r="Y230" s="576">
        <f>IFERROR(__xludf.DUMMYFUNCTION("""COMPUTED_VALUE"""),5.0)</f>
        <v>5</v>
      </c>
      <c r="Z230" s="576">
        <f>IFERROR(__xludf.DUMMYFUNCTION("""COMPUTED_VALUE"""),16.0)</f>
        <v>16</v>
      </c>
      <c r="AA230" s="576" t="str">
        <f>IFERROR(__xludf.DUMMYFUNCTION("""COMPUTED_VALUE"""),"I1603F")</f>
        <v>I1603F</v>
      </c>
      <c r="AB230" s="576">
        <f>IFERROR(__xludf.DUMMYFUNCTION("""COMPUTED_VALUE"""),6.0)</f>
        <v>6</v>
      </c>
      <c r="AC230" s="576">
        <f>IFERROR(__xludf.DUMMYFUNCTION("""COMPUTED_VALUE"""),15.0)</f>
        <v>15</v>
      </c>
      <c r="AD230" s="576" t="str">
        <f>IFERROR(__xludf.DUMMYFUNCTION("""COMPUTED_VALUE"""),"J1503F")</f>
        <v>J1503F</v>
      </c>
      <c r="AE230" s="576">
        <f>IFERROR(__xludf.DUMMYFUNCTION("""COMPUTED_VALUE"""),6.0)</f>
        <v>6</v>
      </c>
      <c r="AF230" s="576">
        <f>IFERROR(__xludf.DUMMYFUNCTION("""COMPUTED_VALUE"""),17.0)</f>
        <v>17</v>
      </c>
      <c r="AG230" s="576" t="str">
        <f>IFERROR(__xludf.DUMMYFUNCTION("""COMPUTED_VALUE"""),"K1703F")</f>
        <v>K1703F</v>
      </c>
      <c r="AH230" s="576">
        <f>IFERROR(__xludf.DUMMYFUNCTION("""COMPUTED_VALUE"""),7.0)</f>
        <v>7</v>
      </c>
      <c r="AI230" s="576">
        <f>IFERROR(__xludf.DUMMYFUNCTION("""COMPUTED_VALUE"""),18.0)</f>
        <v>18</v>
      </c>
      <c r="AJ230" s="576" t="str">
        <f>IFERROR(__xludf.DUMMYFUNCTION("""COMPUTED_VALUE"""),"L1802F")</f>
        <v>L1802F</v>
      </c>
      <c r="AK230" s="576">
        <f>IFERROR(__xludf.DUMMYFUNCTION("""COMPUTED_VALUE"""),7.0)</f>
        <v>7</v>
      </c>
      <c r="AL230" s="576">
        <f>IFERROR(__xludf.DUMMYFUNCTION("""COMPUTED_VALUE"""),18.0)</f>
        <v>18</v>
      </c>
      <c r="AM230" s="576" t="str">
        <f>IFERROR(__xludf.DUMMYFUNCTION("""COMPUTED_VALUE"""),"M1802F")</f>
        <v>M1802F</v>
      </c>
      <c r="AN230" s="576">
        <f>IFERROR(__xludf.DUMMYFUNCTION("""COMPUTED_VALUE"""),8.0)</f>
        <v>8</v>
      </c>
      <c r="AO230" s="576">
        <f>IFERROR(__xludf.DUMMYFUNCTION("""COMPUTED_VALUE"""),18.0)</f>
        <v>18</v>
      </c>
      <c r="AP230" s="576" t="str">
        <f>IFERROR(__xludf.DUMMYFUNCTION("""COMPUTED_VALUE"""),"N1802F")</f>
        <v>N1802F</v>
      </c>
      <c r="AQ230" s="576"/>
      <c r="AR230" s="576"/>
      <c r="AS230" s="576"/>
      <c r="AT230" s="576"/>
      <c r="AU230" s="576"/>
      <c r="AV230" s="576"/>
      <c r="AW230" s="576"/>
      <c r="AX230" s="576"/>
      <c r="AY230" s="576"/>
      <c r="AZ230" s="576"/>
      <c r="BA230" s="576"/>
      <c r="BB230" s="576"/>
      <c r="BC230" s="576"/>
      <c r="BD230" s="576"/>
      <c r="BE230" s="576"/>
    </row>
    <row r="231">
      <c r="A231" s="576">
        <f>IFERROR(__xludf.DUMMYFUNCTION("""COMPUTED_VALUE"""),1.0)</f>
        <v>1</v>
      </c>
      <c r="B231" s="576">
        <f>IFERROR(__xludf.DUMMYFUNCTION("""COMPUTED_VALUE"""),17.0)</f>
        <v>17</v>
      </c>
      <c r="C231" s="576" t="str">
        <f>IFERROR(__xludf.DUMMYFUNCTION("""COMPUTED_VALUE"""),"A1703R")</f>
        <v>A1703R</v>
      </c>
      <c r="D231" s="576">
        <f>IFERROR(__xludf.DUMMYFUNCTION("""COMPUTED_VALUE"""),1.0)</f>
        <v>1</v>
      </c>
      <c r="E231" s="576">
        <f>IFERROR(__xludf.DUMMYFUNCTION("""COMPUTED_VALUE"""),16.0)</f>
        <v>16</v>
      </c>
      <c r="F231" s="576" t="str">
        <f>IFERROR(__xludf.DUMMYFUNCTION("""COMPUTED_VALUE"""),"B1606R")</f>
        <v>B1606R</v>
      </c>
      <c r="G231" s="576">
        <f>IFERROR(__xludf.DUMMYFUNCTION("""COMPUTED_VALUE"""),2.0)</f>
        <v>2</v>
      </c>
      <c r="H231" s="576">
        <f>IFERROR(__xludf.DUMMYFUNCTION("""COMPUTED_VALUE"""),15.0)</f>
        <v>15</v>
      </c>
      <c r="I231" s="576" t="str">
        <f>IFERROR(__xludf.DUMMYFUNCTION("""COMPUTED_VALUE"""),"C1503R")</f>
        <v>C1503R</v>
      </c>
      <c r="J231" s="576">
        <f>IFERROR(__xludf.DUMMYFUNCTION("""COMPUTED_VALUE"""),2.0)</f>
        <v>2</v>
      </c>
      <c r="K231" s="576">
        <f>IFERROR(__xludf.DUMMYFUNCTION("""COMPUTED_VALUE"""),16.0)</f>
        <v>16</v>
      </c>
      <c r="L231" s="576" t="str">
        <f>IFERROR(__xludf.DUMMYFUNCTION("""COMPUTED_VALUE"""),"D1603R")</f>
        <v>D1603R</v>
      </c>
      <c r="M231" s="576">
        <f>IFERROR(__xludf.DUMMYFUNCTION("""COMPUTED_VALUE"""),3.0)</f>
        <v>3</v>
      </c>
      <c r="N231" s="576">
        <f>IFERROR(__xludf.DUMMYFUNCTION("""COMPUTED_VALUE"""),15.0)</f>
        <v>15</v>
      </c>
      <c r="O231" s="576" t="str">
        <f>IFERROR(__xludf.DUMMYFUNCTION("""COMPUTED_VALUE"""),"E1503R")</f>
        <v>E1503R</v>
      </c>
      <c r="P231" s="576">
        <f>IFERROR(__xludf.DUMMYFUNCTION("""COMPUTED_VALUE"""),3.0)</f>
        <v>3</v>
      </c>
      <c r="Q231" s="576">
        <f>IFERROR(__xludf.DUMMYFUNCTION("""COMPUTED_VALUE"""),18.0)</f>
        <v>18</v>
      </c>
      <c r="R231" s="576" t="str">
        <f>IFERROR(__xludf.DUMMYFUNCTION("""COMPUTED_VALUE"""),"F1802R")</f>
        <v>F1802R</v>
      </c>
      <c r="S231" s="576">
        <f>IFERROR(__xludf.DUMMYFUNCTION("""COMPUTED_VALUE"""),4.0)</f>
        <v>4</v>
      </c>
      <c r="T231" s="576">
        <f>IFERROR(__xludf.DUMMYFUNCTION("""COMPUTED_VALUE"""),17.0)</f>
        <v>17</v>
      </c>
      <c r="U231" s="576" t="str">
        <f>IFERROR(__xludf.DUMMYFUNCTION("""COMPUTED_VALUE"""),"G1703R")</f>
        <v>G1703R</v>
      </c>
      <c r="V231" s="576">
        <f>IFERROR(__xludf.DUMMYFUNCTION("""COMPUTED_VALUE"""),4.0)</f>
        <v>4</v>
      </c>
      <c r="W231" s="576">
        <f>IFERROR(__xludf.DUMMYFUNCTION("""COMPUTED_VALUE"""),18.0)</f>
        <v>18</v>
      </c>
      <c r="X231" s="576" t="str">
        <f>IFERROR(__xludf.DUMMYFUNCTION("""COMPUTED_VALUE"""),"H1802R")</f>
        <v>H1802R</v>
      </c>
      <c r="Y231" s="576">
        <f>IFERROR(__xludf.DUMMYFUNCTION("""COMPUTED_VALUE"""),5.0)</f>
        <v>5</v>
      </c>
      <c r="Z231" s="576">
        <f>IFERROR(__xludf.DUMMYFUNCTION("""COMPUTED_VALUE"""),16.0)</f>
        <v>16</v>
      </c>
      <c r="AA231" s="576" t="str">
        <f>IFERROR(__xludf.DUMMYFUNCTION("""COMPUTED_VALUE"""),"I1603R")</f>
        <v>I1603R</v>
      </c>
      <c r="AB231" s="576">
        <f>IFERROR(__xludf.DUMMYFUNCTION("""COMPUTED_VALUE"""),6.0)</f>
        <v>6</v>
      </c>
      <c r="AC231" s="576">
        <f>IFERROR(__xludf.DUMMYFUNCTION("""COMPUTED_VALUE"""),15.0)</f>
        <v>15</v>
      </c>
      <c r="AD231" s="576" t="str">
        <f>IFERROR(__xludf.DUMMYFUNCTION("""COMPUTED_VALUE"""),"J1503R")</f>
        <v>J1503R</v>
      </c>
      <c r="AE231" s="576">
        <f>IFERROR(__xludf.DUMMYFUNCTION("""COMPUTED_VALUE"""),6.0)</f>
        <v>6</v>
      </c>
      <c r="AF231" s="576">
        <f>IFERROR(__xludf.DUMMYFUNCTION("""COMPUTED_VALUE"""),17.0)</f>
        <v>17</v>
      </c>
      <c r="AG231" s="576" t="str">
        <f>IFERROR(__xludf.DUMMYFUNCTION("""COMPUTED_VALUE"""),"K1703R")</f>
        <v>K1703R</v>
      </c>
      <c r="AH231" s="576">
        <f>IFERROR(__xludf.DUMMYFUNCTION("""COMPUTED_VALUE"""),7.0)</f>
        <v>7</v>
      </c>
      <c r="AI231" s="576">
        <f>IFERROR(__xludf.DUMMYFUNCTION("""COMPUTED_VALUE"""),18.0)</f>
        <v>18</v>
      </c>
      <c r="AJ231" s="576" t="str">
        <f>IFERROR(__xludf.DUMMYFUNCTION("""COMPUTED_VALUE"""),"L1802R")</f>
        <v>L1802R</v>
      </c>
      <c r="AK231" s="576">
        <f>IFERROR(__xludf.DUMMYFUNCTION("""COMPUTED_VALUE"""),7.0)</f>
        <v>7</v>
      </c>
      <c r="AL231" s="576">
        <f>IFERROR(__xludf.DUMMYFUNCTION("""COMPUTED_VALUE"""),18.0)</f>
        <v>18</v>
      </c>
      <c r="AM231" s="576" t="str">
        <f>IFERROR(__xludf.DUMMYFUNCTION("""COMPUTED_VALUE"""),"M1802R")</f>
        <v>M1802R</v>
      </c>
      <c r="AN231" s="576">
        <f>IFERROR(__xludf.DUMMYFUNCTION("""COMPUTED_VALUE"""),8.0)</f>
        <v>8</v>
      </c>
      <c r="AO231" s="576">
        <f>IFERROR(__xludf.DUMMYFUNCTION("""COMPUTED_VALUE"""),18.0)</f>
        <v>18</v>
      </c>
      <c r="AP231" s="576" t="str">
        <f>IFERROR(__xludf.DUMMYFUNCTION("""COMPUTED_VALUE"""),"N1802R")</f>
        <v>N1802R</v>
      </c>
      <c r="AQ231" s="576"/>
      <c r="AR231" s="576"/>
      <c r="AS231" s="576"/>
      <c r="AT231" s="576"/>
      <c r="AU231" s="576"/>
      <c r="AV231" s="576"/>
      <c r="AW231" s="576"/>
      <c r="AX231" s="576"/>
      <c r="AY231" s="576"/>
      <c r="AZ231" s="576"/>
      <c r="BA231" s="576"/>
      <c r="BB231" s="576"/>
      <c r="BC231" s="576"/>
      <c r="BD231" s="576"/>
      <c r="BE231" s="576"/>
    </row>
    <row r="232">
      <c r="A232" s="576">
        <f>IFERROR(__xludf.DUMMYFUNCTION("""COMPUTED_VALUE"""),1.0)</f>
        <v>1</v>
      </c>
      <c r="B232" s="576">
        <f>IFERROR(__xludf.DUMMYFUNCTION("""COMPUTED_VALUE"""),17.0)</f>
        <v>17</v>
      </c>
      <c r="C232" s="576" t="str">
        <f>IFERROR(__xludf.DUMMYFUNCTION("""COMPUTED_VALUE"""),"A1704F")</f>
        <v>A1704F</v>
      </c>
      <c r="D232" s="576">
        <f>IFERROR(__xludf.DUMMYFUNCTION("""COMPUTED_VALUE"""),1.0)</f>
        <v>1</v>
      </c>
      <c r="E232" s="576">
        <f>IFERROR(__xludf.DUMMYFUNCTION("""COMPUTED_VALUE"""),16.0)</f>
        <v>16</v>
      </c>
      <c r="F232" s="576" t="str">
        <f>IFERROR(__xludf.DUMMYFUNCTION("""COMPUTED_VALUE"""),"B1607F")</f>
        <v>B1607F</v>
      </c>
      <c r="G232" s="576">
        <f>IFERROR(__xludf.DUMMYFUNCTION("""COMPUTED_VALUE"""),2.0)</f>
        <v>2</v>
      </c>
      <c r="H232" s="576">
        <f>IFERROR(__xludf.DUMMYFUNCTION("""COMPUTED_VALUE"""),15.0)</f>
        <v>15</v>
      </c>
      <c r="I232" s="576" t="str">
        <f>IFERROR(__xludf.DUMMYFUNCTION("""COMPUTED_VALUE"""),"C1504F")</f>
        <v>C1504F</v>
      </c>
      <c r="J232" s="576">
        <f>IFERROR(__xludf.DUMMYFUNCTION("""COMPUTED_VALUE"""),2.0)</f>
        <v>2</v>
      </c>
      <c r="K232" s="576">
        <f>IFERROR(__xludf.DUMMYFUNCTION("""COMPUTED_VALUE"""),16.0)</f>
        <v>16</v>
      </c>
      <c r="L232" s="576" t="str">
        <f>IFERROR(__xludf.DUMMYFUNCTION("""COMPUTED_VALUE"""),"D1604F")</f>
        <v>D1604F</v>
      </c>
      <c r="M232" s="576">
        <f>IFERROR(__xludf.DUMMYFUNCTION("""COMPUTED_VALUE"""),3.0)</f>
        <v>3</v>
      </c>
      <c r="N232" s="576">
        <f>IFERROR(__xludf.DUMMYFUNCTION("""COMPUTED_VALUE"""),15.0)</f>
        <v>15</v>
      </c>
      <c r="O232" s="576" t="str">
        <f>IFERROR(__xludf.DUMMYFUNCTION("""COMPUTED_VALUE"""),"E1504F")</f>
        <v>E1504F</v>
      </c>
      <c r="P232" s="576">
        <f>IFERROR(__xludf.DUMMYFUNCTION("""COMPUTED_VALUE"""),3.0)</f>
        <v>3</v>
      </c>
      <c r="Q232" s="576">
        <f>IFERROR(__xludf.DUMMYFUNCTION("""COMPUTED_VALUE"""),18.0)</f>
        <v>18</v>
      </c>
      <c r="R232" s="576" t="str">
        <f>IFERROR(__xludf.DUMMYFUNCTION("""COMPUTED_VALUE"""),"F1803F")</f>
        <v>F1803F</v>
      </c>
      <c r="S232" s="576">
        <f>IFERROR(__xludf.DUMMYFUNCTION("""COMPUTED_VALUE"""),4.0)</f>
        <v>4</v>
      </c>
      <c r="T232" s="576">
        <f>IFERROR(__xludf.DUMMYFUNCTION("""COMPUTED_VALUE"""),17.0)</f>
        <v>17</v>
      </c>
      <c r="U232" s="576" t="str">
        <f>IFERROR(__xludf.DUMMYFUNCTION("""COMPUTED_VALUE"""),"G1704F")</f>
        <v>G1704F</v>
      </c>
      <c r="V232" s="576">
        <f>IFERROR(__xludf.DUMMYFUNCTION("""COMPUTED_VALUE"""),4.0)</f>
        <v>4</v>
      </c>
      <c r="W232" s="576">
        <f>IFERROR(__xludf.DUMMYFUNCTION("""COMPUTED_VALUE"""),18.0)</f>
        <v>18</v>
      </c>
      <c r="X232" s="576" t="str">
        <f>IFERROR(__xludf.DUMMYFUNCTION("""COMPUTED_VALUE"""),"H1803F")</f>
        <v>H1803F</v>
      </c>
      <c r="Y232" s="576">
        <f>IFERROR(__xludf.DUMMYFUNCTION("""COMPUTED_VALUE"""),5.0)</f>
        <v>5</v>
      </c>
      <c r="Z232" s="576">
        <f>IFERROR(__xludf.DUMMYFUNCTION("""COMPUTED_VALUE"""),16.0)</f>
        <v>16</v>
      </c>
      <c r="AA232" s="576" t="str">
        <f>IFERROR(__xludf.DUMMYFUNCTION("""COMPUTED_VALUE"""),"I1604F")</f>
        <v>I1604F</v>
      </c>
      <c r="AB232" s="576">
        <f>IFERROR(__xludf.DUMMYFUNCTION("""COMPUTED_VALUE"""),6.0)</f>
        <v>6</v>
      </c>
      <c r="AC232" s="576">
        <f>IFERROR(__xludf.DUMMYFUNCTION("""COMPUTED_VALUE"""),15.0)</f>
        <v>15</v>
      </c>
      <c r="AD232" s="576" t="str">
        <f>IFERROR(__xludf.DUMMYFUNCTION("""COMPUTED_VALUE"""),"J1504F")</f>
        <v>J1504F</v>
      </c>
      <c r="AE232" s="576">
        <f>IFERROR(__xludf.DUMMYFUNCTION("""COMPUTED_VALUE"""),6.0)</f>
        <v>6</v>
      </c>
      <c r="AF232" s="576">
        <f>IFERROR(__xludf.DUMMYFUNCTION("""COMPUTED_VALUE"""),17.0)</f>
        <v>17</v>
      </c>
      <c r="AG232" s="576" t="str">
        <f>IFERROR(__xludf.DUMMYFUNCTION("""COMPUTED_VALUE"""),"K1704F")</f>
        <v>K1704F</v>
      </c>
      <c r="AH232" s="576">
        <f>IFERROR(__xludf.DUMMYFUNCTION("""COMPUTED_VALUE"""),7.0)</f>
        <v>7</v>
      </c>
      <c r="AI232" s="576">
        <f>IFERROR(__xludf.DUMMYFUNCTION("""COMPUTED_VALUE"""),18.0)</f>
        <v>18</v>
      </c>
      <c r="AJ232" s="576" t="str">
        <f>IFERROR(__xludf.DUMMYFUNCTION("""COMPUTED_VALUE"""),"L1803F")</f>
        <v>L1803F</v>
      </c>
      <c r="AK232" s="576">
        <f>IFERROR(__xludf.DUMMYFUNCTION("""COMPUTED_VALUE"""),7.0)</f>
        <v>7</v>
      </c>
      <c r="AL232" s="576">
        <f>IFERROR(__xludf.DUMMYFUNCTION("""COMPUTED_VALUE"""),18.0)</f>
        <v>18</v>
      </c>
      <c r="AM232" s="576" t="str">
        <f>IFERROR(__xludf.DUMMYFUNCTION("""COMPUTED_VALUE"""),"M1803F")</f>
        <v>M1803F</v>
      </c>
      <c r="AN232" s="576">
        <f>IFERROR(__xludf.DUMMYFUNCTION("""COMPUTED_VALUE"""),8.0)</f>
        <v>8</v>
      </c>
      <c r="AO232" s="576">
        <f>IFERROR(__xludf.DUMMYFUNCTION("""COMPUTED_VALUE"""),18.0)</f>
        <v>18</v>
      </c>
      <c r="AP232" s="576" t="str">
        <f>IFERROR(__xludf.DUMMYFUNCTION("""COMPUTED_VALUE"""),"N1803F")</f>
        <v>N1803F</v>
      </c>
      <c r="AQ232" s="576"/>
      <c r="AR232" s="576"/>
      <c r="AS232" s="576"/>
      <c r="AT232" s="576"/>
      <c r="AU232" s="576"/>
      <c r="AV232" s="576"/>
      <c r="AW232" s="576"/>
      <c r="AX232" s="576"/>
      <c r="AY232" s="576"/>
      <c r="AZ232" s="576"/>
      <c r="BA232" s="576"/>
      <c r="BB232" s="576"/>
      <c r="BC232" s="576"/>
      <c r="BD232" s="576"/>
      <c r="BE232" s="576"/>
    </row>
    <row r="233">
      <c r="A233" s="576">
        <f>IFERROR(__xludf.DUMMYFUNCTION("""COMPUTED_VALUE"""),1.0)</f>
        <v>1</v>
      </c>
      <c r="B233" s="576">
        <f>IFERROR(__xludf.DUMMYFUNCTION("""COMPUTED_VALUE"""),17.0)</f>
        <v>17</v>
      </c>
      <c r="C233" s="576" t="str">
        <f>IFERROR(__xludf.DUMMYFUNCTION("""COMPUTED_VALUE"""),"A1704R")</f>
        <v>A1704R</v>
      </c>
      <c r="D233" s="576">
        <f>IFERROR(__xludf.DUMMYFUNCTION("""COMPUTED_VALUE"""),1.0)</f>
        <v>1</v>
      </c>
      <c r="E233" s="576">
        <f>IFERROR(__xludf.DUMMYFUNCTION("""COMPUTED_VALUE"""),16.0)</f>
        <v>16</v>
      </c>
      <c r="F233" s="576" t="str">
        <f>IFERROR(__xludf.DUMMYFUNCTION("""COMPUTED_VALUE"""),"B1607R")</f>
        <v>B1607R</v>
      </c>
      <c r="G233" s="576">
        <f>IFERROR(__xludf.DUMMYFUNCTION("""COMPUTED_VALUE"""),2.0)</f>
        <v>2</v>
      </c>
      <c r="H233" s="576">
        <f>IFERROR(__xludf.DUMMYFUNCTION("""COMPUTED_VALUE"""),15.0)</f>
        <v>15</v>
      </c>
      <c r="I233" s="576" t="str">
        <f>IFERROR(__xludf.DUMMYFUNCTION("""COMPUTED_VALUE"""),"C1504R")</f>
        <v>C1504R</v>
      </c>
      <c r="J233" s="576">
        <f>IFERROR(__xludf.DUMMYFUNCTION("""COMPUTED_VALUE"""),2.0)</f>
        <v>2</v>
      </c>
      <c r="K233" s="576">
        <f>IFERROR(__xludf.DUMMYFUNCTION("""COMPUTED_VALUE"""),16.0)</f>
        <v>16</v>
      </c>
      <c r="L233" s="576" t="str">
        <f>IFERROR(__xludf.DUMMYFUNCTION("""COMPUTED_VALUE"""),"D1604R")</f>
        <v>D1604R</v>
      </c>
      <c r="M233" s="576">
        <f>IFERROR(__xludf.DUMMYFUNCTION("""COMPUTED_VALUE"""),3.0)</f>
        <v>3</v>
      </c>
      <c r="N233" s="576">
        <f>IFERROR(__xludf.DUMMYFUNCTION("""COMPUTED_VALUE"""),15.0)</f>
        <v>15</v>
      </c>
      <c r="O233" s="576" t="str">
        <f>IFERROR(__xludf.DUMMYFUNCTION("""COMPUTED_VALUE"""),"E1504R")</f>
        <v>E1504R</v>
      </c>
      <c r="P233" s="576">
        <f>IFERROR(__xludf.DUMMYFUNCTION("""COMPUTED_VALUE"""),3.0)</f>
        <v>3</v>
      </c>
      <c r="Q233" s="576">
        <f>IFERROR(__xludf.DUMMYFUNCTION("""COMPUTED_VALUE"""),18.0)</f>
        <v>18</v>
      </c>
      <c r="R233" s="576" t="str">
        <f>IFERROR(__xludf.DUMMYFUNCTION("""COMPUTED_VALUE"""),"F1803R")</f>
        <v>F1803R</v>
      </c>
      <c r="S233" s="576">
        <f>IFERROR(__xludf.DUMMYFUNCTION("""COMPUTED_VALUE"""),4.0)</f>
        <v>4</v>
      </c>
      <c r="T233" s="576">
        <f>IFERROR(__xludf.DUMMYFUNCTION("""COMPUTED_VALUE"""),17.0)</f>
        <v>17</v>
      </c>
      <c r="U233" s="576" t="str">
        <f>IFERROR(__xludf.DUMMYFUNCTION("""COMPUTED_VALUE"""),"G1704R")</f>
        <v>G1704R</v>
      </c>
      <c r="V233" s="576">
        <f>IFERROR(__xludf.DUMMYFUNCTION("""COMPUTED_VALUE"""),4.0)</f>
        <v>4</v>
      </c>
      <c r="W233" s="576">
        <f>IFERROR(__xludf.DUMMYFUNCTION("""COMPUTED_VALUE"""),18.0)</f>
        <v>18</v>
      </c>
      <c r="X233" s="576" t="str">
        <f>IFERROR(__xludf.DUMMYFUNCTION("""COMPUTED_VALUE"""),"H1803R")</f>
        <v>H1803R</v>
      </c>
      <c r="Y233" s="576">
        <f>IFERROR(__xludf.DUMMYFUNCTION("""COMPUTED_VALUE"""),5.0)</f>
        <v>5</v>
      </c>
      <c r="Z233" s="576">
        <f>IFERROR(__xludf.DUMMYFUNCTION("""COMPUTED_VALUE"""),16.0)</f>
        <v>16</v>
      </c>
      <c r="AA233" s="576" t="str">
        <f>IFERROR(__xludf.DUMMYFUNCTION("""COMPUTED_VALUE"""),"I1604R")</f>
        <v>I1604R</v>
      </c>
      <c r="AB233" s="576">
        <f>IFERROR(__xludf.DUMMYFUNCTION("""COMPUTED_VALUE"""),6.0)</f>
        <v>6</v>
      </c>
      <c r="AC233" s="576">
        <f>IFERROR(__xludf.DUMMYFUNCTION("""COMPUTED_VALUE"""),15.0)</f>
        <v>15</v>
      </c>
      <c r="AD233" s="576" t="str">
        <f>IFERROR(__xludf.DUMMYFUNCTION("""COMPUTED_VALUE"""),"J1504R")</f>
        <v>J1504R</v>
      </c>
      <c r="AE233" s="576">
        <f>IFERROR(__xludf.DUMMYFUNCTION("""COMPUTED_VALUE"""),6.0)</f>
        <v>6</v>
      </c>
      <c r="AF233" s="576">
        <f>IFERROR(__xludf.DUMMYFUNCTION("""COMPUTED_VALUE"""),17.0)</f>
        <v>17</v>
      </c>
      <c r="AG233" s="576" t="str">
        <f>IFERROR(__xludf.DUMMYFUNCTION("""COMPUTED_VALUE"""),"K1704R")</f>
        <v>K1704R</v>
      </c>
      <c r="AH233" s="576">
        <f>IFERROR(__xludf.DUMMYFUNCTION("""COMPUTED_VALUE"""),7.0)</f>
        <v>7</v>
      </c>
      <c r="AI233" s="576">
        <f>IFERROR(__xludf.DUMMYFUNCTION("""COMPUTED_VALUE"""),18.0)</f>
        <v>18</v>
      </c>
      <c r="AJ233" s="576" t="str">
        <f>IFERROR(__xludf.DUMMYFUNCTION("""COMPUTED_VALUE"""),"L1803R")</f>
        <v>L1803R</v>
      </c>
      <c r="AK233" s="576">
        <f>IFERROR(__xludf.DUMMYFUNCTION("""COMPUTED_VALUE"""),7.0)</f>
        <v>7</v>
      </c>
      <c r="AL233" s="576">
        <f>IFERROR(__xludf.DUMMYFUNCTION("""COMPUTED_VALUE"""),18.0)</f>
        <v>18</v>
      </c>
      <c r="AM233" s="576" t="str">
        <f>IFERROR(__xludf.DUMMYFUNCTION("""COMPUTED_VALUE"""),"M1803R")</f>
        <v>M1803R</v>
      </c>
      <c r="AN233" s="576">
        <f>IFERROR(__xludf.DUMMYFUNCTION("""COMPUTED_VALUE"""),8.0)</f>
        <v>8</v>
      </c>
      <c r="AO233" s="576">
        <f>IFERROR(__xludf.DUMMYFUNCTION("""COMPUTED_VALUE"""),18.0)</f>
        <v>18</v>
      </c>
      <c r="AP233" s="576" t="str">
        <f>IFERROR(__xludf.DUMMYFUNCTION("""COMPUTED_VALUE"""),"N1803R")</f>
        <v>N1803R</v>
      </c>
      <c r="AQ233" s="576"/>
      <c r="AR233" s="576"/>
      <c r="AS233" s="576"/>
      <c r="AT233" s="576"/>
      <c r="AU233" s="576"/>
      <c r="AV233" s="576"/>
      <c r="AW233" s="576"/>
      <c r="AX233" s="576"/>
      <c r="AY233" s="576"/>
      <c r="AZ233" s="576"/>
      <c r="BA233" s="576"/>
      <c r="BB233" s="576"/>
      <c r="BC233" s="576"/>
      <c r="BD233" s="576"/>
      <c r="BE233" s="576"/>
    </row>
    <row r="234">
      <c r="A234" s="576">
        <f>IFERROR(__xludf.DUMMYFUNCTION("""COMPUTED_VALUE"""),1.0)</f>
        <v>1</v>
      </c>
      <c r="B234" s="576">
        <f>IFERROR(__xludf.DUMMYFUNCTION("""COMPUTED_VALUE"""),17.0)</f>
        <v>17</v>
      </c>
      <c r="C234" s="576" t="str">
        <f>IFERROR(__xludf.DUMMYFUNCTION("""COMPUTED_VALUE"""),"A1705F")</f>
        <v>A1705F</v>
      </c>
      <c r="D234" s="576">
        <f>IFERROR(__xludf.DUMMYFUNCTION("""COMPUTED_VALUE"""),1.0)</f>
        <v>1</v>
      </c>
      <c r="E234" s="576">
        <f>IFERROR(__xludf.DUMMYFUNCTION("""COMPUTED_VALUE"""),17.0)</f>
        <v>17</v>
      </c>
      <c r="F234" s="576" t="str">
        <f>IFERROR(__xludf.DUMMYFUNCTION("""COMPUTED_VALUE"""),"B1701F")</f>
        <v>B1701F</v>
      </c>
      <c r="G234" s="576">
        <f>IFERROR(__xludf.DUMMYFUNCTION("""COMPUTED_VALUE"""),2.0)</f>
        <v>2</v>
      </c>
      <c r="H234" s="576">
        <f>IFERROR(__xludf.DUMMYFUNCTION("""COMPUTED_VALUE"""),15.0)</f>
        <v>15</v>
      </c>
      <c r="I234" s="576" t="str">
        <f>IFERROR(__xludf.DUMMYFUNCTION("""COMPUTED_VALUE"""),"C1505F")</f>
        <v>C1505F</v>
      </c>
      <c r="J234" s="576">
        <f>IFERROR(__xludf.DUMMYFUNCTION("""COMPUTED_VALUE"""),2.0)</f>
        <v>2</v>
      </c>
      <c r="K234" s="576">
        <f>IFERROR(__xludf.DUMMYFUNCTION("""COMPUTED_VALUE"""),16.0)</f>
        <v>16</v>
      </c>
      <c r="L234" s="576" t="str">
        <f>IFERROR(__xludf.DUMMYFUNCTION("""COMPUTED_VALUE"""),"D1605F")</f>
        <v>D1605F</v>
      </c>
      <c r="M234" s="576">
        <f>IFERROR(__xludf.DUMMYFUNCTION("""COMPUTED_VALUE"""),3.0)</f>
        <v>3</v>
      </c>
      <c r="N234" s="576">
        <f>IFERROR(__xludf.DUMMYFUNCTION("""COMPUTED_VALUE"""),15.0)</f>
        <v>15</v>
      </c>
      <c r="O234" s="576" t="str">
        <f>IFERROR(__xludf.DUMMYFUNCTION("""COMPUTED_VALUE"""),"E1505F")</f>
        <v>E1505F</v>
      </c>
      <c r="P234" s="576">
        <f>IFERROR(__xludf.DUMMYFUNCTION("""COMPUTED_VALUE"""),3.0)</f>
        <v>3</v>
      </c>
      <c r="Q234" s="576">
        <f>IFERROR(__xludf.DUMMYFUNCTION("""COMPUTED_VALUE"""),18.0)</f>
        <v>18</v>
      </c>
      <c r="R234" s="576" t="str">
        <f>IFERROR(__xludf.DUMMYFUNCTION("""COMPUTED_VALUE"""),"F1804F")</f>
        <v>F1804F</v>
      </c>
      <c r="S234" s="576">
        <f>IFERROR(__xludf.DUMMYFUNCTION("""COMPUTED_VALUE"""),4.0)</f>
        <v>4</v>
      </c>
      <c r="T234" s="576">
        <f>IFERROR(__xludf.DUMMYFUNCTION("""COMPUTED_VALUE"""),17.0)</f>
        <v>17</v>
      </c>
      <c r="U234" s="576" t="str">
        <f>IFERROR(__xludf.DUMMYFUNCTION("""COMPUTED_VALUE"""),"G1705F")</f>
        <v>G1705F</v>
      </c>
      <c r="V234" s="576">
        <f>IFERROR(__xludf.DUMMYFUNCTION("""COMPUTED_VALUE"""),4.0)</f>
        <v>4</v>
      </c>
      <c r="W234" s="576">
        <f>IFERROR(__xludf.DUMMYFUNCTION("""COMPUTED_VALUE"""),18.0)</f>
        <v>18</v>
      </c>
      <c r="X234" s="576" t="str">
        <f>IFERROR(__xludf.DUMMYFUNCTION("""COMPUTED_VALUE"""),"H1804F")</f>
        <v>H1804F</v>
      </c>
      <c r="Y234" s="576">
        <f>IFERROR(__xludf.DUMMYFUNCTION("""COMPUTED_VALUE"""),5.0)</f>
        <v>5</v>
      </c>
      <c r="Z234" s="576">
        <f>IFERROR(__xludf.DUMMYFUNCTION("""COMPUTED_VALUE"""),16.0)</f>
        <v>16</v>
      </c>
      <c r="AA234" s="576" t="str">
        <f>IFERROR(__xludf.DUMMYFUNCTION("""COMPUTED_VALUE"""),"I1605F")</f>
        <v>I1605F</v>
      </c>
      <c r="AB234" s="576">
        <f>IFERROR(__xludf.DUMMYFUNCTION("""COMPUTED_VALUE"""),6.0)</f>
        <v>6</v>
      </c>
      <c r="AC234" s="576">
        <f>IFERROR(__xludf.DUMMYFUNCTION("""COMPUTED_VALUE"""),15.0)</f>
        <v>15</v>
      </c>
      <c r="AD234" s="576" t="str">
        <f>IFERROR(__xludf.DUMMYFUNCTION("""COMPUTED_VALUE"""),"J1505F")</f>
        <v>J1505F</v>
      </c>
      <c r="AE234" s="576">
        <f>IFERROR(__xludf.DUMMYFUNCTION("""COMPUTED_VALUE"""),6.0)</f>
        <v>6</v>
      </c>
      <c r="AF234" s="576">
        <f>IFERROR(__xludf.DUMMYFUNCTION("""COMPUTED_VALUE"""),17.0)</f>
        <v>17</v>
      </c>
      <c r="AG234" s="576" t="str">
        <f>IFERROR(__xludf.DUMMYFUNCTION("""COMPUTED_VALUE"""),"K1705F")</f>
        <v>K1705F</v>
      </c>
      <c r="AH234" s="576">
        <f>IFERROR(__xludf.DUMMYFUNCTION("""COMPUTED_VALUE"""),7.0)</f>
        <v>7</v>
      </c>
      <c r="AI234" s="576">
        <f>IFERROR(__xludf.DUMMYFUNCTION("""COMPUTED_VALUE"""),18.0)</f>
        <v>18</v>
      </c>
      <c r="AJ234" s="576" t="str">
        <f>IFERROR(__xludf.DUMMYFUNCTION("""COMPUTED_VALUE"""),"L1804F")</f>
        <v>L1804F</v>
      </c>
      <c r="AK234" s="576">
        <f>IFERROR(__xludf.DUMMYFUNCTION("""COMPUTED_VALUE"""),7.0)</f>
        <v>7</v>
      </c>
      <c r="AL234" s="576">
        <f>IFERROR(__xludf.DUMMYFUNCTION("""COMPUTED_VALUE"""),18.0)</f>
        <v>18</v>
      </c>
      <c r="AM234" s="576" t="str">
        <f>IFERROR(__xludf.DUMMYFUNCTION("""COMPUTED_VALUE"""),"M1804F")</f>
        <v>M1804F</v>
      </c>
      <c r="AN234" s="576">
        <f>IFERROR(__xludf.DUMMYFUNCTION("""COMPUTED_VALUE"""),8.0)</f>
        <v>8</v>
      </c>
      <c r="AO234" s="576">
        <f>IFERROR(__xludf.DUMMYFUNCTION("""COMPUTED_VALUE"""),18.0)</f>
        <v>18</v>
      </c>
      <c r="AP234" s="576" t="str">
        <f>IFERROR(__xludf.DUMMYFUNCTION("""COMPUTED_VALUE"""),"N1804F")</f>
        <v>N1804F</v>
      </c>
      <c r="AQ234" s="576"/>
      <c r="AR234" s="576"/>
      <c r="AS234" s="576"/>
      <c r="AT234" s="576"/>
      <c r="AU234" s="576"/>
      <c r="AV234" s="576"/>
      <c r="AW234" s="576"/>
      <c r="AX234" s="576"/>
      <c r="AY234" s="576"/>
      <c r="AZ234" s="576"/>
      <c r="BA234" s="576"/>
      <c r="BB234" s="576"/>
      <c r="BC234" s="576"/>
      <c r="BD234" s="576"/>
      <c r="BE234" s="576"/>
    </row>
    <row r="235">
      <c r="A235" s="576">
        <f>IFERROR(__xludf.DUMMYFUNCTION("""COMPUTED_VALUE"""),1.0)</f>
        <v>1</v>
      </c>
      <c r="B235" s="576">
        <f>IFERROR(__xludf.DUMMYFUNCTION("""COMPUTED_VALUE"""),17.0)</f>
        <v>17</v>
      </c>
      <c r="C235" s="576" t="str">
        <f>IFERROR(__xludf.DUMMYFUNCTION("""COMPUTED_VALUE"""),"A1705R")</f>
        <v>A1705R</v>
      </c>
      <c r="D235" s="576">
        <f>IFERROR(__xludf.DUMMYFUNCTION("""COMPUTED_VALUE"""),1.0)</f>
        <v>1</v>
      </c>
      <c r="E235" s="576">
        <f>IFERROR(__xludf.DUMMYFUNCTION("""COMPUTED_VALUE"""),17.0)</f>
        <v>17</v>
      </c>
      <c r="F235" s="576" t="str">
        <f>IFERROR(__xludf.DUMMYFUNCTION("""COMPUTED_VALUE"""),"B1701R")</f>
        <v>B1701R</v>
      </c>
      <c r="G235" s="576">
        <f>IFERROR(__xludf.DUMMYFUNCTION("""COMPUTED_VALUE"""),2.0)</f>
        <v>2</v>
      </c>
      <c r="H235" s="576">
        <f>IFERROR(__xludf.DUMMYFUNCTION("""COMPUTED_VALUE"""),15.0)</f>
        <v>15</v>
      </c>
      <c r="I235" s="576" t="str">
        <f>IFERROR(__xludf.DUMMYFUNCTION("""COMPUTED_VALUE"""),"C1505R")</f>
        <v>C1505R</v>
      </c>
      <c r="J235" s="576">
        <f>IFERROR(__xludf.DUMMYFUNCTION("""COMPUTED_VALUE"""),2.0)</f>
        <v>2</v>
      </c>
      <c r="K235" s="576">
        <f>IFERROR(__xludf.DUMMYFUNCTION("""COMPUTED_VALUE"""),16.0)</f>
        <v>16</v>
      </c>
      <c r="L235" s="576" t="str">
        <f>IFERROR(__xludf.DUMMYFUNCTION("""COMPUTED_VALUE"""),"D1605R")</f>
        <v>D1605R</v>
      </c>
      <c r="M235" s="576">
        <f>IFERROR(__xludf.DUMMYFUNCTION("""COMPUTED_VALUE"""),3.0)</f>
        <v>3</v>
      </c>
      <c r="N235" s="576">
        <f>IFERROR(__xludf.DUMMYFUNCTION("""COMPUTED_VALUE"""),15.0)</f>
        <v>15</v>
      </c>
      <c r="O235" s="576" t="str">
        <f>IFERROR(__xludf.DUMMYFUNCTION("""COMPUTED_VALUE"""),"E1505R")</f>
        <v>E1505R</v>
      </c>
      <c r="P235" s="576">
        <f>IFERROR(__xludf.DUMMYFUNCTION("""COMPUTED_VALUE"""),3.0)</f>
        <v>3</v>
      </c>
      <c r="Q235" s="576">
        <f>IFERROR(__xludf.DUMMYFUNCTION("""COMPUTED_VALUE"""),18.0)</f>
        <v>18</v>
      </c>
      <c r="R235" s="576" t="str">
        <f>IFERROR(__xludf.DUMMYFUNCTION("""COMPUTED_VALUE"""),"F1804R")</f>
        <v>F1804R</v>
      </c>
      <c r="S235" s="576">
        <f>IFERROR(__xludf.DUMMYFUNCTION("""COMPUTED_VALUE"""),4.0)</f>
        <v>4</v>
      </c>
      <c r="T235" s="576">
        <f>IFERROR(__xludf.DUMMYFUNCTION("""COMPUTED_VALUE"""),17.0)</f>
        <v>17</v>
      </c>
      <c r="U235" s="576" t="str">
        <f>IFERROR(__xludf.DUMMYFUNCTION("""COMPUTED_VALUE"""),"G1705R")</f>
        <v>G1705R</v>
      </c>
      <c r="V235" s="576">
        <f>IFERROR(__xludf.DUMMYFUNCTION("""COMPUTED_VALUE"""),4.0)</f>
        <v>4</v>
      </c>
      <c r="W235" s="576">
        <f>IFERROR(__xludf.DUMMYFUNCTION("""COMPUTED_VALUE"""),18.0)</f>
        <v>18</v>
      </c>
      <c r="X235" s="576" t="str">
        <f>IFERROR(__xludf.DUMMYFUNCTION("""COMPUTED_VALUE"""),"H1804R")</f>
        <v>H1804R</v>
      </c>
      <c r="Y235" s="576">
        <f>IFERROR(__xludf.DUMMYFUNCTION("""COMPUTED_VALUE"""),5.0)</f>
        <v>5</v>
      </c>
      <c r="Z235" s="576">
        <f>IFERROR(__xludf.DUMMYFUNCTION("""COMPUTED_VALUE"""),16.0)</f>
        <v>16</v>
      </c>
      <c r="AA235" s="576" t="str">
        <f>IFERROR(__xludf.DUMMYFUNCTION("""COMPUTED_VALUE"""),"I1605R")</f>
        <v>I1605R</v>
      </c>
      <c r="AB235" s="576">
        <f>IFERROR(__xludf.DUMMYFUNCTION("""COMPUTED_VALUE"""),6.0)</f>
        <v>6</v>
      </c>
      <c r="AC235" s="576">
        <f>IFERROR(__xludf.DUMMYFUNCTION("""COMPUTED_VALUE"""),15.0)</f>
        <v>15</v>
      </c>
      <c r="AD235" s="576" t="str">
        <f>IFERROR(__xludf.DUMMYFUNCTION("""COMPUTED_VALUE"""),"J1505R")</f>
        <v>J1505R</v>
      </c>
      <c r="AE235" s="576">
        <f>IFERROR(__xludf.DUMMYFUNCTION("""COMPUTED_VALUE"""),6.0)</f>
        <v>6</v>
      </c>
      <c r="AF235" s="576">
        <f>IFERROR(__xludf.DUMMYFUNCTION("""COMPUTED_VALUE"""),17.0)</f>
        <v>17</v>
      </c>
      <c r="AG235" s="576" t="str">
        <f>IFERROR(__xludf.DUMMYFUNCTION("""COMPUTED_VALUE"""),"K1705R")</f>
        <v>K1705R</v>
      </c>
      <c r="AH235" s="576">
        <f>IFERROR(__xludf.DUMMYFUNCTION("""COMPUTED_VALUE"""),7.0)</f>
        <v>7</v>
      </c>
      <c r="AI235" s="576">
        <f>IFERROR(__xludf.DUMMYFUNCTION("""COMPUTED_VALUE"""),18.0)</f>
        <v>18</v>
      </c>
      <c r="AJ235" s="576" t="str">
        <f>IFERROR(__xludf.DUMMYFUNCTION("""COMPUTED_VALUE"""),"L1804R")</f>
        <v>L1804R</v>
      </c>
      <c r="AK235" s="576">
        <f>IFERROR(__xludf.DUMMYFUNCTION("""COMPUTED_VALUE"""),7.0)</f>
        <v>7</v>
      </c>
      <c r="AL235" s="576">
        <f>IFERROR(__xludf.DUMMYFUNCTION("""COMPUTED_VALUE"""),18.0)</f>
        <v>18</v>
      </c>
      <c r="AM235" s="576" t="str">
        <f>IFERROR(__xludf.DUMMYFUNCTION("""COMPUTED_VALUE"""),"M1804R")</f>
        <v>M1804R</v>
      </c>
      <c r="AN235" s="576">
        <f>IFERROR(__xludf.DUMMYFUNCTION("""COMPUTED_VALUE"""),8.0)</f>
        <v>8</v>
      </c>
      <c r="AO235" s="576">
        <f>IFERROR(__xludf.DUMMYFUNCTION("""COMPUTED_VALUE"""),18.0)</f>
        <v>18</v>
      </c>
      <c r="AP235" s="576" t="str">
        <f>IFERROR(__xludf.DUMMYFUNCTION("""COMPUTED_VALUE"""),"N1804R")</f>
        <v>N1804R</v>
      </c>
      <c r="AQ235" s="576"/>
      <c r="AR235" s="576"/>
      <c r="AS235" s="576"/>
      <c r="AT235" s="576"/>
      <c r="AU235" s="576"/>
      <c r="AV235" s="576"/>
      <c r="AW235" s="576"/>
      <c r="AX235" s="576"/>
      <c r="AY235" s="576"/>
      <c r="AZ235" s="576"/>
      <c r="BA235" s="576"/>
      <c r="BB235" s="576"/>
      <c r="BC235" s="576"/>
      <c r="BD235" s="576"/>
      <c r="BE235" s="576"/>
    </row>
    <row r="236">
      <c r="A236" s="576">
        <f>IFERROR(__xludf.DUMMYFUNCTION("""COMPUTED_VALUE"""),1.0)</f>
        <v>1</v>
      </c>
      <c r="B236" s="576">
        <f>IFERROR(__xludf.DUMMYFUNCTION("""COMPUTED_VALUE"""),17.0)</f>
        <v>17</v>
      </c>
      <c r="C236" s="576" t="str">
        <f>IFERROR(__xludf.DUMMYFUNCTION("""COMPUTED_VALUE"""),"A1706F")</f>
        <v>A1706F</v>
      </c>
      <c r="D236" s="576">
        <f>IFERROR(__xludf.DUMMYFUNCTION("""COMPUTED_VALUE"""),1.0)</f>
        <v>1</v>
      </c>
      <c r="E236" s="576">
        <f>IFERROR(__xludf.DUMMYFUNCTION("""COMPUTED_VALUE"""),17.0)</f>
        <v>17</v>
      </c>
      <c r="F236" s="576" t="str">
        <f>IFERROR(__xludf.DUMMYFUNCTION("""COMPUTED_VALUE"""),"B1702F")</f>
        <v>B1702F</v>
      </c>
      <c r="G236" s="576">
        <f>IFERROR(__xludf.DUMMYFUNCTION("""COMPUTED_VALUE"""),2.0)</f>
        <v>2</v>
      </c>
      <c r="H236" s="576">
        <f>IFERROR(__xludf.DUMMYFUNCTION("""COMPUTED_VALUE"""),15.0)</f>
        <v>15</v>
      </c>
      <c r="I236" s="576" t="str">
        <f>IFERROR(__xludf.DUMMYFUNCTION("""COMPUTED_VALUE"""),"C1506F")</f>
        <v>C1506F</v>
      </c>
      <c r="J236" s="576">
        <f>IFERROR(__xludf.DUMMYFUNCTION("""COMPUTED_VALUE"""),2.0)</f>
        <v>2</v>
      </c>
      <c r="K236" s="576">
        <f>IFERROR(__xludf.DUMMYFUNCTION("""COMPUTED_VALUE"""),16.0)</f>
        <v>16</v>
      </c>
      <c r="L236" s="576" t="str">
        <f>IFERROR(__xludf.DUMMYFUNCTION("""COMPUTED_VALUE"""),"D1606F")</f>
        <v>D1606F</v>
      </c>
      <c r="M236" s="576">
        <f>IFERROR(__xludf.DUMMYFUNCTION("""COMPUTED_VALUE"""),3.0)</f>
        <v>3</v>
      </c>
      <c r="N236" s="576">
        <f>IFERROR(__xludf.DUMMYFUNCTION("""COMPUTED_VALUE"""),15.0)</f>
        <v>15</v>
      </c>
      <c r="O236" s="576" t="str">
        <f>IFERROR(__xludf.DUMMYFUNCTION("""COMPUTED_VALUE"""),"E1506F")</f>
        <v>E1506F</v>
      </c>
      <c r="P236" s="576">
        <f>IFERROR(__xludf.DUMMYFUNCTION("""COMPUTED_VALUE"""),3.0)</f>
        <v>3</v>
      </c>
      <c r="Q236" s="576">
        <f>IFERROR(__xludf.DUMMYFUNCTION("""COMPUTED_VALUE"""),18.0)</f>
        <v>18</v>
      </c>
      <c r="R236" s="576" t="str">
        <f>IFERROR(__xludf.DUMMYFUNCTION("""COMPUTED_VALUE"""),"F1805F")</f>
        <v>F1805F</v>
      </c>
      <c r="S236" s="576">
        <f>IFERROR(__xludf.DUMMYFUNCTION("""COMPUTED_VALUE"""),4.0)</f>
        <v>4</v>
      </c>
      <c r="T236" s="576">
        <f>IFERROR(__xludf.DUMMYFUNCTION("""COMPUTED_VALUE"""),17.0)</f>
        <v>17</v>
      </c>
      <c r="U236" s="576" t="str">
        <f>IFERROR(__xludf.DUMMYFUNCTION("""COMPUTED_VALUE"""),"G1706F")</f>
        <v>G1706F</v>
      </c>
      <c r="V236" s="576">
        <f>IFERROR(__xludf.DUMMYFUNCTION("""COMPUTED_VALUE"""),4.0)</f>
        <v>4</v>
      </c>
      <c r="W236" s="576">
        <f>IFERROR(__xludf.DUMMYFUNCTION("""COMPUTED_VALUE"""),18.0)</f>
        <v>18</v>
      </c>
      <c r="X236" s="576" t="str">
        <f>IFERROR(__xludf.DUMMYFUNCTION("""COMPUTED_VALUE"""),"H1805F")</f>
        <v>H1805F</v>
      </c>
      <c r="Y236" s="576">
        <f>IFERROR(__xludf.DUMMYFUNCTION("""COMPUTED_VALUE"""),5.0)</f>
        <v>5</v>
      </c>
      <c r="Z236" s="576">
        <f>IFERROR(__xludf.DUMMYFUNCTION("""COMPUTED_VALUE"""),16.0)</f>
        <v>16</v>
      </c>
      <c r="AA236" s="576" t="str">
        <f>IFERROR(__xludf.DUMMYFUNCTION("""COMPUTED_VALUE"""),"I1606F")</f>
        <v>I1606F</v>
      </c>
      <c r="AB236" s="576">
        <f>IFERROR(__xludf.DUMMYFUNCTION("""COMPUTED_VALUE"""),6.0)</f>
        <v>6</v>
      </c>
      <c r="AC236" s="576">
        <f>IFERROR(__xludf.DUMMYFUNCTION("""COMPUTED_VALUE"""),15.0)</f>
        <v>15</v>
      </c>
      <c r="AD236" s="576" t="str">
        <f>IFERROR(__xludf.DUMMYFUNCTION("""COMPUTED_VALUE"""),"J1506F")</f>
        <v>J1506F</v>
      </c>
      <c r="AE236" s="576">
        <f>IFERROR(__xludf.DUMMYFUNCTION("""COMPUTED_VALUE"""),6.0)</f>
        <v>6</v>
      </c>
      <c r="AF236" s="576">
        <f>IFERROR(__xludf.DUMMYFUNCTION("""COMPUTED_VALUE"""),17.0)</f>
        <v>17</v>
      </c>
      <c r="AG236" s="576" t="str">
        <f>IFERROR(__xludf.DUMMYFUNCTION("""COMPUTED_VALUE"""),"K1706F")</f>
        <v>K1706F</v>
      </c>
      <c r="AH236" s="576">
        <f>IFERROR(__xludf.DUMMYFUNCTION("""COMPUTED_VALUE"""),7.0)</f>
        <v>7</v>
      </c>
      <c r="AI236" s="576">
        <f>IFERROR(__xludf.DUMMYFUNCTION("""COMPUTED_VALUE"""),18.0)</f>
        <v>18</v>
      </c>
      <c r="AJ236" s="576" t="str">
        <f>IFERROR(__xludf.DUMMYFUNCTION("""COMPUTED_VALUE"""),"L1805F")</f>
        <v>L1805F</v>
      </c>
      <c r="AK236" s="576">
        <f>IFERROR(__xludf.DUMMYFUNCTION("""COMPUTED_VALUE"""),7.0)</f>
        <v>7</v>
      </c>
      <c r="AL236" s="576">
        <f>IFERROR(__xludf.DUMMYFUNCTION("""COMPUTED_VALUE"""),18.0)</f>
        <v>18</v>
      </c>
      <c r="AM236" s="576" t="str">
        <f>IFERROR(__xludf.DUMMYFUNCTION("""COMPUTED_VALUE"""),"M1805F")</f>
        <v>M1805F</v>
      </c>
      <c r="AN236" s="576">
        <f>IFERROR(__xludf.DUMMYFUNCTION("""COMPUTED_VALUE"""),8.0)</f>
        <v>8</v>
      </c>
      <c r="AO236" s="576">
        <f>IFERROR(__xludf.DUMMYFUNCTION("""COMPUTED_VALUE"""),18.0)</f>
        <v>18</v>
      </c>
      <c r="AP236" s="576" t="str">
        <f>IFERROR(__xludf.DUMMYFUNCTION("""COMPUTED_VALUE"""),"N1805F")</f>
        <v>N1805F</v>
      </c>
      <c r="AQ236" s="576"/>
      <c r="AR236" s="576"/>
      <c r="AS236" s="576"/>
      <c r="AT236" s="576"/>
      <c r="AU236" s="576"/>
      <c r="AV236" s="576"/>
      <c r="AW236" s="576"/>
      <c r="AX236" s="576"/>
      <c r="AY236" s="576"/>
      <c r="AZ236" s="576"/>
      <c r="BA236" s="576"/>
      <c r="BB236" s="576"/>
      <c r="BC236" s="576"/>
      <c r="BD236" s="576"/>
      <c r="BE236" s="576"/>
    </row>
    <row r="237">
      <c r="A237" s="576">
        <f>IFERROR(__xludf.DUMMYFUNCTION("""COMPUTED_VALUE"""),1.0)</f>
        <v>1</v>
      </c>
      <c r="B237" s="576">
        <f>IFERROR(__xludf.DUMMYFUNCTION("""COMPUTED_VALUE"""),17.0)</f>
        <v>17</v>
      </c>
      <c r="C237" s="576" t="str">
        <f>IFERROR(__xludf.DUMMYFUNCTION("""COMPUTED_VALUE"""),"A1706R")</f>
        <v>A1706R</v>
      </c>
      <c r="D237" s="576">
        <f>IFERROR(__xludf.DUMMYFUNCTION("""COMPUTED_VALUE"""),1.0)</f>
        <v>1</v>
      </c>
      <c r="E237" s="576">
        <f>IFERROR(__xludf.DUMMYFUNCTION("""COMPUTED_VALUE"""),17.0)</f>
        <v>17</v>
      </c>
      <c r="F237" s="576" t="str">
        <f>IFERROR(__xludf.DUMMYFUNCTION("""COMPUTED_VALUE"""),"B1702R")</f>
        <v>B1702R</v>
      </c>
      <c r="G237" s="576">
        <f>IFERROR(__xludf.DUMMYFUNCTION("""COMPUTED_VALUE"""),2.0)</f>
        <v>2</v>
      </c>
      <c r="H237" s="576">
        <f>IFERROR(__xludf.DUMMYFUNCTION("""COMPUTED_VALUE"""),15.0)</f>
        <v>15</v>
      </c>
      <c r="I237" s="576" t="str">
        <f>IFERROR(__xludf.DUMMYFUNCTION("""COMPUTED_VALUE"""),"C1506R")</f>
        <v>C1506R</v>
      </c>
      <c r="J237" s="576">
        <f>IFERROR(__xludf.DUMMYFUNCTION("""COMPUTED_VALUE"""),2.0)</f>
        <v>2</v>
      </c>
      <c r="K237" s="576">
        <f>IFERROR(__xludf.DUMMYFUNCTION("""COMPUTED_VALUE"""),16.0)</f>
        <v>16</v>
      </c>
      <c r="L237" s="576" t="str">
        <f>IFERROR(__xludf.DUMMYFUNCTION("""COMPUTED_VALUE"""),"D1606R")</f>
        <v>D1606R</v>
      </c>
      <c r="M237" s="576">
        <f>IFERROR(__xludf.DUMMYFUNCTION("""COMPUTED_VALUE"""),3.0)</f>
        <v>3</v>
      </c>
      <c r="N237" s="576">
        <f>IFERROR(__xludf.DUMMYFUNCTION("""COMPUTED_VALUE"""),15.0)</f>
        <v>15</v>
      </c>
      <c r="O237" s="576" t="str">
        <f>IFERROR(__xludf.DUMMYFUNCTION("""COMPUTED_VALUE"""),"E1506R")</f>
        <v>E1506R</v>
      </c>
      <c r="P237" s="576">
        <f>IFERROR(__xludf.DUMMYFUNCTION("""COMPUTED_VALUE"""),3.0)</f>
        <v>3</v>
      </c>
      <c r="Q237" s="576">
        <f>IFERROR(__xludf.DUMMYFUNCTION("""COMPUTED_VALUE"""),18.0)</f>
        <v>18</v>
      </c>
      <c r="R237" s="576" t="str">
        <f>IFERROR(__xludf.DUMMYFUNCTION("""COMPUTED_VALUE"""),"F1805R")</f>
        <v>F1805R</v>
      </c>
      <c r="S237" s="576">
        <f>IFERROR(__xludf.DUMMYFUNCTION("""COMPUTED_VALUE"""),4.0)</f>
        <v>4</v>
      </c>
      <c r="T237" s="576">
        <f>IFERROR(__xludf.DUMMYFUNCTION("""COMPUTED_VALUE"""),17.0)</f>
        <v>17</v>
      </c>
      <c r="U237" s="576" t="str">
        <f>IFERROR(__xludf.DUMMYFUNCTION("""COMPUTED_VALUE"""),"G1706R")</f>
        <v>G1706R</v>
      </c>
      <c r="V237" s="576">
        <f>IFERROR(__xludf.DUMMYFUNCTION("""COMPUTED_VALUE"""),4.0)</f>
        <v>4</v>
      </c>
      <c r="W237" s="576">
        <f>IFERROR(__xludf.DUMMYFUNCTION("""COMPUTED_VALUE"""),18.0)</f>
        <v>18</v>
      </c>
      <c r="X237" s="576" t="str">
        <f>IFERROR(__xludf.DUMMYFUNCTION("""COMPUTED_VALUE"""),"H1805R")</f>
        <v>H1805R</v>
      </c>
      <c r="Y237" s="576">
        <f>IFERROR(__xludf.DUMMYFUNCTION("""COMPUTED_VALUE"""),5.0)</f>
        <v>5</v>
      </c>
      <c r="Z237" s="576">
        <f>IFERROR(__xludf.DUMMYFUNCTION("""COMPUTED_VALUE"""),16.0)</f>
        <v>16</v>
      </c>
      <c r="AA237" s="576" t="str">
        <f>IFERROR(__xludf.DUMMYFUNCTION("""COMPUTED_VALUE"""),"I1606R")</f>
        <v>I1606R</v>
      </c>
      <c r="AB237" s="576">
        <f>IFERROR(__xludf.DUMMYFUNCTION("""COMPUTED_VALUE"""),6.0)</f>
        <v>6</v>
      </c>
      <c r="AC237" s="576">
        <f>IFERROR(__xludf.DUMMYFUNCTION("""COMPUTED_VALUE"""),15.0)</f>
        <v>15</v>
      </c>
      <c r="AD237" s="576" t="str">
        <f>IFERROR(__xludf.DUMMYFUNCTION("""COMPUTED_VALUE"""),"J1506R")</f>
        <v>J1506R</v>
      </c>
      <c r="AE237" s="576">
        <f>IFERROR(__xludf.DUMMYFUNCTION("""COMPUTED_VALUE"""),6.0)</f>
        <v>6</v>
      </c>
      <c r="AF237" s="576">
        <f>IFERROR(__xludf.DUMMYFUNCTION("""COMPUTED_VALUE"""),17.0)</f>
        <v>17</v>
      </c>
      <c r="AG237" s="576" t="str">
        <f>IFERROR(__xludf.DUMMYFUNCTION("""COMPUTED_VALUE"""),"K1706R")</f>
        <v>K1706R</v>
      </c>
      <c r="AH237" s="576">
        <f>IFERROR(__xludf.DUMMYFUNCTION("""COMPUTED_VALUE"""),7.0)</f>
        <v>7</v>
      </c>
      <c r="AI237" s="576">
        <f>IFERROR(__xludf.DUMMYFUNCTION("""COMPUTED_VALUE"""),18.0)</f>
        <v>18</v>
      </c>
      <c r="AJ237" s="576" t="str">
        <f>IFERROR(__xludf.DUMMYFUNCTION("""COMPUTED_VALUE"""),"L1805R")</f>
        <v>L1805R</v>
      </c>
      <c r="AK237" s="576">
        <f>IFERROR(__xludf.DUMMYFUNCTION("""COMPUTED_VALUE"""),7.0)</f>
        <v>7</v>
      </c>
      <c r="AL237" s="576">
        <f>IFERROR(__xludf.DUMMYFUNCTION("""COMPUTED_VALUE"""),18.0)</f>
        <v>18</v>
      </c>
      <c r="AM237" s="576" t="str">
        <f>IFERROR(__xludf.DUMMYFUNCTION("""COMPUTED_VALUE"""),"M1805R")</f>
        <v>M1805R</v>
      </c>
      <c r="AN237" s="576">
        <f>IFERROR(__xludf.DUMMYFUNCTION("""COMPUTED_VALUE"""),8.0)</f>
        <v>8</v>
      </c>
      <c r="AO237" s="576">
        <f>IFERROR(__xludf.DUMMYFUNCTION("""COMPUTED_VALUE"""),18.0)</f>
        <v>18</v>
      </c>
      <c r="AP237" s="576" t="str">
        <f>IFERROR(__xludf.DUMMYFUNCTION("""COMPUTED_VALUE"""),"N1805R")</f>
        <v>N1805R</v>
      </c>
      <c r="AQ237" s="576"/>
      <c r="AR237" s="576"/>
      <c r="AS237" s="576"/>
      <c r="AT237" s="576"/>
      <c r="AU237" s="576"/>
      <c r="AV237" s="576"/>
      <c r="AW237" s="576"/>
      <c r="AX237" s="576"/>
      <c r="AY237" s="576"/>
      <c r="AZ237" s="576"/>
      <c r="BA237" s="576"/>
      <c r="BB237" s="576"/>
      <c r="BC237" s="576"/>
      <c r="BD237" s="576"/>
      <c r="BE237" s="576"/>
    </row>
    <row r="238">
      <c r="A238" s="576">
        <f>IFERROR(__xludf.DUMMYFUNCTION("""COMPUTED_VALUE"""),1.0)</f>
        <v>1</v>
      </c>
      <c r="B238" s="576">
        <f>IFERROR(__xludf.DUMMYFUNCTION("""COMPUTED_VALUE"""),17.0)</f>
        <v>17</v>
      </c>
      <c r="C238" s="576" t="str">
        <f>IFERROR(__xludf.DUMMYFUNCTION("""COMPUTED_VALUE"""),"A1707F")</f>
        <v>A1707F</v>
      </c>
      <c r="D238" s="576">
        <f>IFERROR(__xludf.DUMMYFUNCTION("""COMPUTED_VALUE"""),1.0)</f>
        <v>1</v>
      </c>
      <c r="E238" s="576">
        <f>IFERROR(__xludf.DUMMYFUNCTION("""COMPUTED_VALUE"""),17.0)</f>
        <v>17</v>
      </c>
      <c r="F238" s="576" t="str">
        <f>IFERROR(__xludf.DUMMYFUNCTION("""COMPUTED_VALUE"""),"B1703F")</f>
        <v>B1703F</v>
      </c>
      <c r="G238" s="576">
        <f>IFERROR(__xludf.DUMMYFUNCTION("""COMPUTED_VALUE"""),2.0)</f>
        <v>2</v>
      </c>
      <c r="H238" s="576">
        <f>IFERROR(__xludf.DUMMYFUNCTION("""COMPUTED_VALUE"""),15.0)</f>
        <v>15</v>
      </c>
      <c r="I238" s="576" t="str">
        <f>IFERROR(__xludf.DUMMYFUNCTION("""COMPUTED_VALUE"""),"C1507F")</f>
        <v>C1507F</v>
      </c>
      <c r="J238" s="576">
        <f>IFERROR(__xludf.DUMMYFUNCTION("""COMPUTED_VALUE"""),2.0)</f>
        <v>2</v>
      </c>
      <c r="K238" s="576">
        <f>IFERROR(__xludf.DUMMYFUNCTION("""COMPUTED_VALUE"""),16.0)</f>
        <v>16</v>
      </c>
      <c r="L238" s="576" t="str">
        <f>IFERROR(__xludf.DUMMYFUNCTION("""COMPUTED_VALUE"""),"D1607F")</f>
        <v>D1607F</v>
      </c>
      <c r="M238" s="576">
        <f>IFERROR(__xludf.DUMMYFUNCTION("""COMPUTED_VALUE"""),3.0)</f>
        <v>3</v>
      </c>
      <c r="N238" s="576">
        <f>IFERROR(__xludf.DUMMYFUNCTION("""COMPUTED_VALUE"""),15.0)</f>
        <v>15</v>
      </c>
      <c r="O238" s="576" t="str">
        <f>IFERROR(__xludf.DUMMYFUNCTION("""COMPUTED_VALUE"""),"E1507F")</f>
        <v>E1507F</v>
      </c>
      <c r="P238" s="576">
        <f>IFERROR(__xludf.DUMMYFUNCTION("""COMPUTED_VALUE"""),3.0)</f>
        <v>3</v>
      </c>
      <c r="Q238" s="576">
        <f>IFERROR(__xludf.DUMMYFUNCTION("""COMPUTED_VALUE"""),18.0)</f>
        <v>18</v>
      </c>
      <c r="R238" s="576" t="str">
        <f>IFERROR(__xludf.DUMMYFUNCTION("""COMPUTED_VALUE"""),"F1806F")</f>
        <v>F1806F</v>
      </c>
      <c r="S238" s="576">
        <f>IFERROR(__xludf.DUMMYFUNCTION("""COMPUTED_VALUE"""),4.0)</f>
        <v>4</v>
      </c>
      <c r="T238" s="576">
        <f>IFERROR(__xludf.DUMMYFUNCTION("""COMPUTED_VALUE"""),17.0)</f>
        <v>17</v>
      </c>
      <c r="U238" s="576" t="str">
        <f>IFERROR(__xludf.DUMMYFUNCTION("""COMPUTED_VALUE"""),"G1707F")</f>
        <v>G1707F</v>
      </c>
      <c r="V238" s="576">
        <f>IFERROR(__xludf.DUMMYFUNCTION("""COMPUTED_VALUE"""),4.0)</f>
        <v>4</v>
      </c>
      <c r="W238" s="576">
        <f>IFERROR(__xludf.DUMMYFUNCTION("""COMPUTED_VALUE"""),18.0)</f>
        <v>18</v>
      </c>
      <c r="X238" s="576" t="str">
        <f>IFERROR(__xludf.DUMMYFUNCTION("""COMPUTED_VALUE"""),"H1806F")</f>
        <v>H1806F</v>
      </c>
      <c r="Y238" s="576">
        <f>IFERROR(__xludf.DUMMYFUNCTION("""COMPUTED_VALUE"""),5.0)</f>
        <v>5</v>
      </c>
      <c r="Z238" s="576">
        <f>IFERROR(__xludf.DUMMYFUNCTION("""COMPUTED_VALUE"""),16.0)</f>
        <v>16</v>
      </c>
      <c r="AA238" s="576" t="str">
        <f>IFERROR(__xludf.DUMMYFUNCTION("""COMPUTED_VALUE"""),"I1607F")</f>
        <v>I1607F</v>
      </c>
      <c r="AB238" s="576">
        <f>IFERROR(__xludf.DUMMYFUNCTION("""COMPUTED_VALUE"""),6.0)</f>
        <v>6</v>
      </c>
      <c r="AC238" s="576">
        <f>IFERROR(__xludf.DUMMYFUNCTION("""COMPUTED_VALUE"""),15.0)</f>
        <v>15</v>
      </c>
      <c r="AD238" s="576" t="str">
        <f>IFERROR(__xludf.DUMMYFUNCTION("""COMPUTED_VALUE"""),"J1507F")</f>
        <v>J1507F</v>
      </c>
      <c r="AE238" s="576">
        <f>IFERROR(__xludf.DUMMYFUNCTION("""COMPUTED_VALUE"""),6.0)</f>
        <v>6</v>
      </c>
      <c r="AF238" s="576">
        <f>IFERROR(__xludf.DUMMYFUNCTION("""COMPUTED_VALUE"""),17.0)</f>
        <v>17</v>
      </c>
      <c r="AG238" s="576" t="str">
        <f>IFERROR(__xludf.DUMMYFUNCTION("""COMPUTED_VALUE"""),"K1707F")</f>
        <v>K1707F</v>
      </c>
      <c r="AH238" s="576">
        <f>IFERROR(__xludf.DUMMYFUNCTION("""COMPUTED_VALUE"""),7.0)</f>
        <v>7</v>
      </c>
      <c r="AI238" s="576">
        <f>IFERROR(__xludf.DUMMYFUNCTION("""COMPUTED_VALUE"""),18.0)</f>
        <v>18</v>
      </c>
      <c r="AJ238" s="576" t="str">
        <f>IFERROR(__xludf.DUMMYFUNCTION("""COMPUTED_VALUE"""),"L1806F")</f>
        <v>L1806F</v>
      </c>
      <c r="AK238" s="576">
        <f>IFERROR(__xludf.DUMMYFUNCTION("""COMPUTED_VALUE"""),7.0)</f>
        <v>7</v>
      </c>
      <c r="AL238" s="576">
        <f>IFERROR(__xludf.DUMMYFUNCTION("""COMPUTED_VALUE"""),18.0)</f>
        <v>18</v>
      </c>
      <c r="AM238" s="576" t="str">
        <f>IFERROR(__xludf.DUMMYFUNCTION("""COMPUTED_VALUE"""),"M1806F")</f>
        <v>M1806F</v>
      </c>
      <c r="AN238" s="576">
        <f>IFERROR(__xludf.DUMMYFUNCTION("""COMPUTED_VALUE"""),8.0)</f>
        <v>8</v>
      </c>
      <c r="AO238" s="576">
        <f>IFERROR(__xludf.DUMMYFUNCTION("""COMPUTED_VALUE"""),18.0)</f>
        <v>18</v>
      </c>
      <c r="AP238" s="576" t="str">
        <f>IFERROR(__xludf.DUMMYFUNCTION("""COMPUTED_VALUE"""),"N1806F")</f>
        <v>N1806F</v>
      </c>
      <c r="AQ238" s="576"/>
      <c r="AR238" s="576"/>
      <c r="AS238" s="576"/>
      <c r="AT238" s="576"/>
      <c r="AU238" s="576"/>
      <c r="AV238" s="576"/>
      <c r="AW238" s="576"/>
      <c r="AX238" s="576"/>
      <c r="AY238" s="576"/>
      <c r="AZ238" s="576"/>
      <c r="BA238" s="576"/>
      <c r="BB238" s="576"/>
      <c r="BC238" s="576"/>
      <c r="BD238" s="576"/>
      <c r="BE238" s="576"/>
    </row>
    <row r="239">
      <c r="A239" s="576">
        <f>IFERROR(__xludf.DUMMYFUNCTION("""COMPUTED_VALUE"""),1.0)</f>
        <v>1</v>
      </c>
      <c r="B239" s="576">
        <f>IFERROR(__xludf.DUMMYFUNCTION("""COMPUTED_VALUE"""),17.0)</f>
        <v>17</v>
      </c>
      <c r="C239" s="576" t="str">
        <f>IFERROR(__xludf.DUMMYFUNCTION("""COMPUTED_VALUE"""),"A1707R")</f>
        <v>A1707R</v>
      </c>
      <c r="D239" s="576">
        <f>IFERROR(__xludf.DUMMYFUNCTION("""COMPUTED_VALUE"""),1.0)</f>
        <v>1</v>
      </c>
      <c r="E239" s="576">
        <f>IFERROR(__xludf.DUMMYFUNCTION("""COMPUTED_VALUE"""),17.0)</f>
        <v>17</v>
      </c>
      <c r="F239" s="576" t="str">
        <f>IFERROR(__xludf.DUMMYFUNCTION("""COMPUTED_VALUE"""),"B1703R")</f>
        <v>B1703R</v>
      </c>
      <c r="G239" s="576">
        <f>IFERROR(__xludf.DUMMYFUNCTION("""COMPUTED_VALUE"""),2.0)</f>
        <v>2</v>
      </c>
      <c r="H239" s="576">
        <f>IFERROR(__xludf.DUMMYFUNCTION("""COMPUTED_VALUE"""),15.0)</f>
        <v>15</v>
      </c>
      <c r="I239" s="576" t="str">
        <f>IFERROR(__xludf.DUMMYFUNCTION("""COMPUTED_VALUE"""),"C1507R")</f>
        <v>C1507R</v>
      </c>
      <c r="J239" s="576">
        <f>IFERROR(__xludf.DUMMYFUNCTION("""COMPUTED_VALUE"""),2.0)</f>
        <v>2</v>
      </c>
      <c r="K239" s="576">
        <f>IFERROR(__xludf.DUMMYFUNCTION("""COMPUTED_VALUE"""),16.0)</f>
        <v>16</v>
      </c>
      <c r="L239" s="576" t="str">
        <f>IFERROR(__xludf.DUMMYFUNCTION("""COMPUTED_VALUE"""),"D1607R")</f>
        <v>D1607R</v>
      </c>
      <c r="M239" s="576">
        <f>IFERROR(__xludf.DUMMYFUNCTION("""COMPUTED_VALUE"""),3.0)</f>
        <v>3</v>
      </c>
      <c r="N239" s="576">
        <f>IFERROR(__xludf.DUMMYFUNCTION("""COMPUTED_VALUE"""),15.0)</f>
        <v>15</v>
      </c>
      <c r="O239" s="576" t="str">
        <f>IFERROR(__xludf.DUMMYFUNCTION("""COMPUTED_VALUE"""),"E1507R")</f>
        <v>E1507R</v>
      </c>
      <c r="P239" s="576">
        <f>IFERROR(__xludf.DUMMYFUNCTION("""COMPUTED_VALUE"""),3.0)</f>
        <v>3</v>
      </c>
      <c r="Q239" s="576">
        <f>IFERROR(__xludf.DUMMYFUNCTION("""COMPUTED_VALUE"""),18.0)</f>
        <v>18</v>
      </c>
      <c r="R239" s="576" t="str">
        <f>IFERROR(__xludf.DUMMYFUNCTION("""COMPUTED_VALUE"""),"F1806R")</f>
        <v>F1806R</v>
      </c>
      <c r="S239" s="576">
        <f>IFERROR(__xludf.DUMMYFUNCTION("""COMPUTED_VALUE"""),4.0)</f>
        <v>4</v>
      </c>
      <c r="T239" s="576">
        <f>IFERROR(__xludf.DUMMYFUNCTION("""COMPUTED_VALUE"""),17.0)</f>
        <v>17</v>
      </c>
      <c r="U239" s="576" t="str">
        <f>IFERROR(__xludf.DUMMYFUNCTION("""COMPUTED_VALUE"""),"G1707R")</f>
        <v>G1707R</v>
      </c>
      <c r="V239" s="576">
        <f>IFERROR(__xludf.DUMMYFUNCTION("""COMPUTED_VALUE"""),4.0)</f>
        <v>4</v>
      </c>
      <c r="W239" s="576">
        <f>IFERROR(__xludf.DUMMYFUNCTION("""COMPUTED_VALUE"""),18.0)</f>
        <v>18</v>
      </c>
      <c r="X239" s="576" t="str">
        <f>IFERROR(__xludf.DUMMYFUNCTION("""COMPUTED_VALUE"""),"H1806R")</f>
        <v>H1806R</v>
      </c>
      <c r="Y239" s="576">
        <f>IFERROR(__xludf.DUMMYFUNCTION("""COMPUTED_VALUE"""),5.0)</f>
        <v>5</v>
      </c>
      <c r="Z239" s="576">
        <f>IFERROR(__xludf.DUMMYFUNCTION("""COMPUTED_VALUE"""),16.0)</f>
        <v>16</v>
      </c>
      <c r="AA239" s="576" t="str">
        <f>IFERROR(__xludf.DUMMYFUNCTION("""COMPUTED_VALUE"""),"I1607R")</f>
        <v>I1607R</v>
      </c>
      <c r="AB239" s="576">
        <f>IFERROR(__xludf.DUMMYFUNCTION("""COMPUTED_VALUE"""),6.0)</f>
        <v>6</v>
      </c>
      <c r="AC239" s="576">
        <f>IFERROR(__xludf.DUMMYFUNCTION("""COMPUTED_VALUE"""),15.0)</f>
        <v>15</v>
      </c>
      <c r="AD239" s="576" t="str">
        <f>IFERROR(__xludf.DUMMYFUNCTION("""COMPUTED_VALUE"""),"J1507R")</f>
        <v>J1507R</v>
      </c>
      <c r="AE239" s="576">
        <f>IFERROR(__xludf.DUMMYFUNCTION("""COMPUTED_VALUE"""),6.0)</f>
        <v>6</v>
      </c>
      <c r="AF239" s="576">
        <f>IFERROR(__xludf.DUMMYFUNCTION("""COMPUTED_VALUE"""),17.0)</f>
        <v>17</v>
      </c>
      <c r="AG239" s="576" t="str">
        <f>IFERROR(__xludf.DUMMYFUNCTION("""COMPUTED_VALUE"""),"K1707R")</f>
        <v>K1707R</v>
      </c>
      <c r="AH239" s="576">
        <f>IFERROR(__xludf.DUMMYFUNCTION("""COMPUTED_VALUE"""),7.0)</f>
        <v>7</v>
      </c>
      <c r="AI239" s="576">
        <f>IFERROR(__xludf.DUMMYFUNCTION("""COMPUTED_VALUE"""),18.0)</f>
        <v>18</v>
      </c>
      <c r="AJ239" s="576" t="str">
        <f>IFERROR(__xludf.DUMMYFUNCTION("""COMPUTED_VALUE"""),"L1806R")</f>
        <v>L1806R</v>
      </c>
      <c r="AK239" s="576">
        <f>IFERROR(__xludf.DUMMYFUNCTION("""COMPUTED_VALUE"""),7.0)</f>
        <v>7</v>
      </c>
      <c r="AL239" s="576">
        <f>IFERROR(__xludf.DUMMYFUNCTION("""COMPUTED_VALUE"""),18.0)</f>
        <v>18</v>
      </c>
      <c r="AM239" s="576" t="str">
        <f>IFERROR(__xludf.DUMMYFUNCTION("""COMPUTED_VALUE"""),"M1806R")</f>
        <v>M1806R</v>
      </c>
      <c r="AN239" s="576">
        <f>IFERROR(__xludf.DUMMYFUNCTION("""COMPUTED_VALUE"""),8.0)</f>
        <v>8</v>
      </c>
      <c r="AO239" s="576">
        <f>IFERROR(__xludf.DUMMYFUNCTION("""COMPUTED_VALUE"""),18.0)</f>
        <v>18</v>
      </c>
      <c r="AP239" s="576" t="str">
        <f>IFERROR(__xludf.DUMMYFUNCTION("""COMPUTED_VALUE"""),"N1806R")</f>
        <v>N1806R</v>
      </c>
      <c r="AQ239" s="576"/>
      <c r="AR239" s="576"/>
      <c r="AS239" s="576"/>
      <c r="AT239" s="576"/>
      <c r="AU239" s="576"/>
      <c r="AV239" s="576"/>
      <c r="AW239" s="576"/>
      <c r="AX239" s="576"/>
      <c r="AY239" s="576"/>
      <c r="AZ239" s="576"/>
      <c r="BA239" s="576"/>
      <c r="BB239" s="576"/>
      <c r="BC239" s="576"/>
      <c r="BD239" s="576"/>
      <c r="BE239" s="576"/>
    </row>
    <row r="240">
      <c r="A240" s="576">
        <f>IFERROR(__xludf.DUMMYFUNCTION("""COMPUTED_VALUE"""),1.0)</f>
        <v>1</v>
      </c>
      <c r="B240" s="576">
        <f>IFERROR(__xludf.DUMMYFUNCTION("""COMPUTED_VALUE"""),17.0)</f>
        <v>17</v>
      </c>
      <c r="C240" s="576" t="str">
        <f>IFERROR(__xludf.DUMMYFUNCTION("""COMPUTED_VALUE"""),"A1708F")</f>
        <v>A1708F</v>
      </c>
      <c r="D240" s="576">
        <f>IFERROR(__xludf.DUMMYFUNCTION("""COMPUTED_VALUE"""),1.0)</f>
        <v>1</v>
      </c>
      <c r="E240" s="576">
        <f>IFERROR(__xludf.DUMMYFUNCTION("""COMPUTED_VALUE"""),17.0)</f>
        <v>17</v>
      </c>
      <c r="F240" s="576" t="str">
        <f>IFERROR(__xludf.DUMMYFUNCTION("""COMPUTED_VALUE"""),"B1704F")</f>
        <v>B1704F</v>
      </c>
      <c r="G240" s="576">
        <f>IFERROR(__xludf.DUMMYFUNCTION("""COMPUTED_VALUE"""),2.0)</f>
        <v>2</v>
      </c>
      <c r="H240" s="576">
        <f>IFERROR(__xludf.DUMMYFUNCTION("""COMPUTED_VALUE"""),15.0)</f>
        <v>15</v>
      </c>
      <c r="I240" s="576" t="str">
        <f>IFERROR(__xludf.DUMMYFUNCTION("""COMPUTED_VALUE"""),"C1508F")</f>
        <v>C1508F</v>
      </c>
      <c r="J240" s="576">
        <f>IFERROR(__xludf.DUMMYFUNCTION("""COMPUTED_VALUE"""),2.0)</f>
        <v>2</v>
      </c>
      <c r="K240" s="576">
        <f>IFERROR(__xludf.DUMMYFUNCTION("""COMPUTED_VALUE"""),16.0)</f>
        <v>16</v>
      </c>
      <c r="L240" s="576" t="str">
        <f>IFERROR(__xludf.DUMMYFUNCTION("""COMPUTED_VALUE"""),"D1608F")</f>
        <v>D1608F</v>
      </c>
      <c r="M240" s="576">
        <f>IFERROR(__xludf.DUMMYFUNCTION("""COMPUTED_VALUE"""),3.0)</f>
        <v>3</v>
      </c>
      <c r="N240" s="576">
        <f>IFERROR(__xludf.DUMMYFUNCTION("""COMPUTED_VALUE"""),15.0)</f>
        <v>15</v>
      </c>
      <c r="O240" s="576" t="str">
        <f>IFERROR(__xludf.DUMMYFUNCTION("""COMPUTED_VALUE"""),"E1508F")</f>
        <v>E1508F</v>
      </c>
      <c r="P240" s="576">
        <f>IFERROR(__xludf.DUMMYFUNCTION("""COMPUTED_VALUE"""),3.0)</f>
        <v>3</v>
      </c>
      <c r="Q240" s="576">
        <f>IFERROR(__xludf.DUMMYFUNCTION("""COMPUTED_VALUE"""),18.0)</f>
        <v>18</v>
      </c>
      <c r="R240" s="576" t="str">
        <f>IFERROR(__xludf.DUMMYFUNCTION("""COMPUTED_VALUE"""),"F1807F")</f>
        <v>F1807F</v>
      </c>
      <c r="S240" s="576">
        <f>IFERROR(__xludf.DUMMYFUNCTION("""COMPUTED_VALUE"""),4.0)</f>
        <v>4</v>
      </c>
      <c r="T240" s="576">
        <f>IFERROR(__xludf.DUMMYFUNCTION("""COMPUTED_VALUE"""),17.0)</f>
        <v>17</v>
      </c>
      <c r="U240" s="576" t="str">
        <f>IFERROR(__xludf.DUMMYFUNCTION("""COMPUTED_VALUE"""),"G1708F")</f>
        <v>G1708F</v>
      </c>
      <c r="V240" s="576">
        <f>IFERROR(__xludf.DUMMYFUNCTION("""COMPUTED_VALUE"""),4.0)</f>
        <v>4</v>
      </c>
      <c r="W240" s="576">
        <f>IFERROR(__xludf.DUMMYFUNCTION("""COMPUTED_VALUE"""),18.0)</f>
        <v>18</v>
      </c>
      <c r="X240" s="576" t="str">
        <f>IFERROR(__xludf.DUMMYFUNCTION("""COMPUTED_VALUE"""),"H1807F")</f>
        <v>H1807F</v>
      </c>
      <c r="Y240" s="576">
        <f>IFERROR(__xludf.DUMMYFUNCTION("""COMPUTED_VALUE"""),5.0)</f>
        <v>5</v>
      </c>
      <c r="Z240" s="576">
        <f>IFERROR(__xludf.DUMMYFUNCTION("""COMPUTED_VALUE"""),16.0)</f>
        <v>16</v>
      </c>
      <c r="AA240" s="576" t="str">
        <f>IFERROR(__xludf.DUMMYFUNCTION("""COMPUTED_VALUE"""),"I1608F")</f>
        <v>I1608F</v>
      </c>
      <c r="AB240" s="576">
        <f>IFERROR(__xludf.DUMMYFUNCTION("""COMPUTED_VALUE"""),6.0)</f>
        <v>6</v>
      </c>
      <c r="AC240" s="576">
        <f>IFERROR(__xludf.DUMMYFUNCTION("""COMPUTED_VALUE"""),15.0)</f>
        <v>15</v>
      </c>
      <c r="AD240" s="576" t="str">
        <f>IFERROR(__xludf.DUMMYFUNCTION("""COMPUTED_VALUE"""),"J1508F")</f>
        <v>J1508F</v>
      </c>
      <c r="AE240" s="576">
        <f>IFERROR(__xludf.DUMMYFUNCTION("""COMPUTED_VALUE"""),6.0)</f>
        <v>6</v>
      </c>
      <c r="AF240" s="576">
        <f>IFERROR(__xludf.DUMMYFUNCTION("""COMPUTED_VALUE"""),17.0)</f>
        <v>17</v>
      </c>
      <c r="AG240" s="576" t="str">
        <f>IFERROR(__xludf.DUMMYFUNCTION("""COMPUTED_VALUE"""),"K1708F")</f>
        <v>K1708F</v>
      </c>
      <c r="AH240" s="576">
        <f>IFERROR(__xludf.DUMMYFUNCTION("""COMPUTED_VALUE"""),7.0)</f>
        <v>7</v>
      </c>
      <c r="AI240" s="576">
        <f>IFERROR(__xludf.DUMMYFUNCTION("""COMPUTED_VALUE"""),18.0)</f>
        <v>18</v>
      </c>
      <c r="AJ240" s="576" t="str">
        <f>IFERROR(__xludf.DUMMYFUNCTION("""COMPUTED_VALUE"""),"L1807F")</f>
        <v>L1807F</v>
      </c>
      <c r="AK240" s="576">
        <f>IFERROR(__xludf.DUMMYFUNCTION("""COMPUTED_VALUE"""),7.0)</f>
        <v>7</v>
      </c>
      <c r="AL240" s="576">
        <f>IFERROR(__xludf.DUMMYFUNCTION("""COMPUTED_VALUE"""),18.0)</f>
        <v>18</v>
      </c>
      <c r="AM240" s="576" t="str">
        <f>IFERROR(__xludf.DUMMYFUNCTION("""COMPUTED_VALUE"""),"M1807F")</f>
        <v>M1807F</v>
      </c>
      <c r="AN240" s="576">
        <f>IFERROR(__xludf.DUMMYFUNCTION("""COMPUTED_VALUE"""),8.0)</f>
        <v>8</v>
      </c>
      <c r="AO240" s="576">
        <f>IFERROR(__xludf.DUMMYFUNCTION("""COMPUTED_VALUE"""),18.0)</f>
        <v>18</v>
      </c>
      <c r="AP240" s="576" t="str">
        <f>IFERROR(__xludf.DUMMYFUNCTION("""COMPUTED_VALUE"""),"N1807F")</f>
        <v>N1807F</v>
      </c>
      <c r="AQ240" s="576"/>
      <c r="AR240" s="576"/>
      <c r="AS240" s="576"/>
      <c r="AT240" s="576"/>
      <c r="AU240" s="576"/>
      <c r="AV240" s="576"/>
      <c r="AW240" s="576"/>
      <c r="AX240" s="576"/>
      <c r="AY240" s="576"/>
      <c r="AZ240" s="576"/>
      <c r="BA240" s="576"/>
      <c r="BB240" s="576"/>
      <c r="BC240" s="576"/>
      <c r="BD240" s="576"/>
      <c r="BE240" s="576"/>
    </row>
    <row r="241">
      <c r="A241" s="576">
        <f>IFERROR(__xludf.DUMMYFUNCTION("""COMPUTED_VALUE"""),1.0)</f>
        <v>1</v>
      </c>
      <c r="B241" s="576">
        <f>IFERROR(__xludf.DUMMYFUNCTION("""COMPUTED_VALUE"""),17.0)</f>
        <v>17</v>
      </c>
      <c r="C241" s="576" t="str">
        <f>IFERROR(__xludf.DUMMYFUNCTION("""COMPUTED_VALUE"""),"A1708R")</f>
        <v>A1708R</v>
      </c>
      <c r="D241" s="576">
        <f>IFERROR(__xludf.DUMMYFUNCTION("""COMPUTED_VALUE"""),1.0)</f>
        <v>1</v>
      </c>
      <c r="E241" s="576">
        <f>IFERROR(__xludf.DUMMYFUNCTION("""COMPUTED_VALUE"""),17.0)</f>
        <v>17</v>
      </c>
      <c r="F241" s="576" t="str">
        <f>IFERROR(__xludf.DUMMYFUNCTION("""COMPUTED_VALUE"""),"B1704R")</f>
        <v>B1704R</v>
      </c>
      <c r="G241" s="576">
        <f>IFERROR(__xludf.DUMMYFUNCTION("""COMPUTED_VALUE"""),2.0)</f>
        <v>2</v>
      </c>
      <c r="H241" s="576">
        <f>IFERROR(__xludf.DUMMYFUNCTION("""COMPUTED_VALUE"""),15.0)</f>
        <v>15</v>
      </c>
      <c r="I241" s="576" t="str">
        <f>IFERROR(__xludf.DUMMYFUNCTION("""COMPUTED_VALUE"""),"C1508R")</f>
        <v>C1508R</v>
      </c>
      <c r="J241" s="576">
        <f>IFERROR(__xludf.DUMMYFUNCTION("""COMPUTED_VALUE"""),2.0)</f>
        <v>2</v>
      </c>
      <c r="K241" s="576">
        <f>IFERROR(__xludf.DUMMYFUNCTION("""COMPUTED_VALUE"""),16.0)</f>
        <v>16</v>
      </c>
      <c r="L241" s="576" t="str">
        <f>IFERROR(__xludf.DUMMYFUNCTION("""COMPUTED_VALUE"""),"D1608R")</f>
        <v>D1608R</v>
      </c>
      <c r="M241" s="576">
        <f>IFERROR(__xludf.DUMMYFUNCTION("""COMPUTED_VALUE"""),3.0)</f>
        <v>3</v>
      </c>
      <c r="N241" s="576">
        <f>IFERROR(__xludf.DUMMYFUNCTION("""COMPUTED_VALUE"""),15.0)</f>
        <v>15</v>
      </c>
      <c r="O241" s="576" t="str">
        <f>IFERROR(__xludf.DUMMYFUNCTION("""COMPUTED_VALUE"""),"E1508R")</f>
        <v>E1508R</v>
      </c>
      <c r="P241" s="576">
        <f>IFERROR(__xludf.DUMMYFUNCTION("""COMPUTED_VALUE"""),3.0)</f>
        <v>3</v>
      </c>
      <c r="Q241" s="576">
        <f>IFERROR(__xludf.DUMMYFUNCTION("""COMPUTED_VALUE"""),18.0)</f>
        <v>18</v>
      </c>
      <c r="R241" s="576" t="str">
        <f>IFERROR(__xludf.DUMMYFUNCTION("""COMPUTED_VALUE"""),"F1807R")</f>
        <v>F1807R</v>
      </c>
      <c r="S241" s="576">
        <f>IFERROR(__xludf.DUMMYFUNCTION("""COMPUTED_VALUE"""),4.0)</f>
        <v>4</v>
      </c>
      <c r="T241" s="576">
        <f>IFERROR(__xludf.DUMMYFUNCTION("""COMPUTED_VALUE"""),17.0)</f>
        <v>17</v>
      </c>
      <c r="U241" s="576" t="str">
        <f>IFERROR(__xludf.DUMMYFUNCTION("""COMPUTED_VALUE"""),"G1708R")</f>
        <v>G1708R</v>
      </c>
      <c r="V241" s="576">
        <f>IFERROR(__xludf.DUMMYFUNCTION("""COMPUTED_VALUE"""),4.0)</f>
        <v>4</v>
      </c>
      <c r="W241" s="576">
        <f>IFERROR(__xludf.DUMMYFUNCTION("""COMPUTED_VALUE"""),18.0)</f>
        <v>18</v>
      </c>
      <c r="X241" s="576" t="str">
        <f>IFERROR(__xludf.DUMMYFUNCTION("""COMPUTED_VALUE"""),"H1807R")</f>
        <v>H1807R</v>
      </c>
      <c r="Y241" s="576">
        <f>IFERROR(__xludf.DUMMYFUNCTION("""COMPUTED_VALUE"""),5.0)</f>
        <v>5</v>
      </c>
      <c r="Z241" s="576">
        <f>IFERROR(__xludf.DUMMYFUNCTION("""COMPUTED_VALUE"""),16.0)</f>
        <v>16</v>
      </c>
      <c r="AA241" s="576" t="str">
        <f>IFERROR(__xludf.DUMMYFUNCTION("""COMPUTED_VALUE"""),"I1608R")</f>
        <v>I1608R</v>
      </c>
      <c r="AB241" s="576">
        <f>IFERROR(__xludf.DUMMYFUNCTION("""COMPUTED_VALUE"""),6.0)</f>
        <v>6</v>
      </c>
      <c r="AC241" s="576">
        <f>IFERROR(__xludf.DUMMYFUNCTION("""COMPUTED_VALUE"""),15.0)</f>
        <v>15</v>
      </c>
      <c r="AD241" s="576" t="str">
        <f>IFERROR(__xludf.DUMMYFUNCTION("""COMPUTED_VALUE"""),"J1508R")</f>
        <v>J1508R</v>
      </c>
      <c r="AE241" s="576">
        <f>IFERROR(__xludf.DUMMYFUNCTION("""COMPUTED_VALUE"""),6.0)</f>
        <v>6</v>
      </c>
      <c r="AF241" s="576">
        <f>IFERROR(__xludf.DUMMYFUNCTION("""COMPUTED_VALUE"""),17.0)</f>
        <v>17</v>
      </c>
      <c r="AG241" s="576" t="str">
        <f>IFERROR(__xludf.DUMMYFUNCTION("""COMPUTED_VALUE"""),"K1708R")</f>
        <v>K1708R</v>
      </c>
      <c r="AH241" s="576">
        <f>IFERROR(__xludf.DUMMYFUNCTION("""COMPUTED_VALUE"""),7.0)</f>
        <v>7</v>
      </c>
      <c r="AI241" s="576">
        <f>IFERROR(__xludf.DUMMYFUNCTION("""COMPUTED_VALUE"""),18.0)</f>
        <v>18</v>
      </c>
      <c r="AJ241" s="576" t="str">
        <f>IFERROR(__xludf.DUMMYFUNCTION("""COMPUTED_VALUE"""),"L1807R")</f>
        <v>L1807R</v>
      </c>
      <c r="AK241" s="576">
        <f>IFERROR(__xludf.DUMMYFUNCTION("""COMPUTED_VALUE"""),7.0)</f>
        <v>7</v>
      </c>
      <c r="AL241" s="576">
        <f>IFERROR(__xludf.DUMMYFUNCTION("""COMPUTED_VALUE"""),18.0)</f>
        <v>18</v>
      </c>
      <c r="AM241" s="576" t="str">
        <f>IFERROR(__xludf.DUMMYFUNCTION("""COMPUTED_VALUE"""),"M1807R")</f>
        <v>M1807R</v>
      </c>
      <c r="AN241" s="576">
        <f>IFERROR(__xludf.DUMMYFUNCTION("""COMPUTED_VALUE"""),8.0)</f>
        <v>8</v>
      </c>
      <c r="AO241" s="576">
        <f>IFERROR(__xludf.DUMMYFUNCTION("""COMPUTED_VALUE"""),18.0)</f>
        <v>18</v>
      </c>
      <c r="AP241" s="576" t="str">
        <f>IFERROR(__xludf.DUMMYFUNCTION("""COMPUTED_VALUE"""),"N1807R")</f>
        <v>N1807R</v>
      </c>
      <c r="AQ241" s="576"/>
      <c r="AR241" s="576"/>
      <c r="AS241" s="576"/>
      <c r="AT241" s="576"/>
      <c r="AU241" s="576"/>
      <c r="AV241" s="576"/>
      <c r="AW241" s="576"/>
      <c r="AX241" s="576"/>
      <c r="AY241" s="576"/>
      <c r="AZ241" s="576"/>
      <c r="BA241" s="576"/>
      <c r="BB241" s="576"/>
      <c r="BC241" s="576"/>
      <c r="BD241" s="576"/>
      <c r="BE241" s="576"/>
    </row>
    <row r="242">
      <c r="A242" s="576">
        <f>IFERROR(__xludf.DUMMYFUNCTION("""COMPUTED_VALUE"""),1.0)</f>
        <v>1</v>
      </c>
      <c r="B242" s="576">
        <f>IFERROR(__xludf.DUMMYFUNCTION("""COMPUTED_VALUE"""),18.0)</f>
        <v>18</v>
      </c>
      <c r="C242" s="576" t="str">
        <f>IFERROR(__xludf.DUMMYFUNCTION("""COMPUTED_VALUE"""),"A1801F")</f>
        <v>A1801F</v>
      </c>
      <c r="D242" s="576">
        <f>IFERROR(__xludf.DUMMYFUNCTION("""COMPUTED_VALUE"""),1.0)</f>
        <v>1</v>
      </c>
      <c r="E242" s="576">
        <f>IFERROR(__xludf.DUMMYFUNCTION("""COMPUTED_VALUE"""),17.0)</f>
        <v>17</v>
      </c>
      <c r="F242" s="576" t="str">
        <f>IFERROR(__xludf.DUMMYFUNCTION("""COMPUTED_VALUE"""),"B1705F")</f>
        <v>B1705F</v>
      </c>
      <c r="G242" s="576">
        <f>IFERROR(__xludf.DUMMYFUNCTION("""COMPUTED_VALUE"""),2.0)</f>
        <v>2</v>
      </c>
      <c r="H242" s="576">
        <f>IFERROR(__xludf.DUMMYFUNCTION("""COMPUTED_VALUE"""),16.0)</f>
        <v>16</v>
      </c>
      <c r="I242" s="576" t="str">
        <f>IFERROR(__xludf.DUMMYFUNCTION("""COMPUTED_VALUE"""),"C1601F")</f>
        <v>C1601F</v>
      </c>
      <c r="J242" s="576">
        <f>IFERROR(__xludf.DUMMYFUNCTION("""COMPUTED_VALUE"""),2.0)</f>
        <v>2</v>
      </c>
      <c r="K242" s="576">
        <f>IFERROR(__xludf.DUMMYFUNCTION("""COMPUTED_VALUE"""),17.0)</f>
        <v>17</v>
      </c>
      <c r="L242" s="576" t="str">
        <f>IFERROR(__xludf.DUMMYFUNCTION("""COMPUTED_VALUE"""),"D1701F")</f>
        <v>D1701F</v>
      </c>
      <c r="M242" s="576">
        <f>IFERROR(__xludf.DUMMYFUNCTION("""COMPUTED_VALUE"""),3.0)</f>
        <v>3</v>
      </c>
      <c r="N242" s="576">
        <f>IFERROR(__xludf.DUMMYFUNCTION("""COMPUTED_VALUE"""),16.0)</f>
        <v>16</v>
      </c>
      <c r="O242" s="576" t="str">
        <f>IFERROR(__xludf.DUMMYFUNCTION("""COMPUTED_VALUE"""),"E1601F")</f>
        <v>E1601F</v>
      </c>
      <c r="P242" s="576">
        <f>IFERROR(__xludf.DUMMYFUNCTION("""COMPUTED_VALUE"""),3.0)</f>
        <v>3</v>
      </c>
      <c r="Q242" s="576">
        <f>IFERROR(__xludf.DUMMYFUNCTION("""COMPUTED_VALUE"""),19.0)</f>
        <v>19</v>
      </c>
      <c r="R242" s="576" t="str">
        <f>IFERROR(__xludf.DUMMYFUNCTION("""COMPUTED_VALUE"""),"F1901F")</f>
        <v>F1901F</v>
      </c>
      <c r="S242" s="576">
        <f>IFERROR(__xludf.DUMMYFUNCTION("""COMPUTED_VALUE"""),4.0)</f>
        <v>4</v>
      </c>
      <c r="T242" s="576">
        <f>IFERROR(__xludf.DUMMYFUNCTION("""COMPUTED_VALUE"""),18.0)</f>
        <v>18</v>
      </c>
      <c r="U242" s="576" t="str">
        <f>IFERROR(__xludf.DUMMYFUNCTION("""COMPUTED_VALUE"""),"G1801F")</f>
        <v>G1801F</v>
      </c>
      <c r="V242" s="576">
        <f>IFERROR(__xludf.DUMMYFUNCTION("""COMPUTED_VALUE"""),4.0)</f>
        <v>4</v>
      </c>
      <c r="W242" s="576">
        <f>IFERROR(__xludf.DUMMYFUNCTION("""COMPUTED_VALUE"""),19.0)</f>
        <v>19</v>
      </c>
      <c r="X242" s="576" t="str">
        <f>IFERROR(__xludf.DUMMYFUNCTION("""COMPUTED_VALUE"""),"H1901F")</f>
        <v>H1901F</v>
      </c>
      <c r="Y242" s="576">
        <f>IFERROR(__xludf.DUMMYFUNCTION("""COMPUTED_VALUE"""),5.0)</f>
        <v>5</v>
      </c>
      <c r="Z242" s="576">
        <f>IFERROR(__xludf.DUMMYFUNCTION("""COMPUTED_VALUE"""),17.0)</f>
        <v>17</v>
      </c>
      <c r="AA242" s="576" t="str">
        <f>IFERROR(__xludf.DUMMYFUNCTION("""COMPUTED_VALUE"""),"I1701F")</f>
        <v>I1701F</v>
      </c>
      <c r="AB242" s="576">
        <f>IFERROR(__xludf.DUMMYFUNCTION("""COMPUTED_VALUE"""),6.0)</f>
        <v>6</v>
      </c>
      <c r="AC242" s="576">
        <f>IFERROR(__xludf.DUMMYFUNCTION("""COMPUTED_VALUE"""),16.0)</f>
        <v>16</v>
      </c>
      <c r="AD242" s="576" t="str">
        <f>IFERROR(__xludf.DUMMYFUNCTION("""COMPUTED_VALUE"""),"J1601F")</f>
        <v>J1601F</v>
      </c>
      <c r="AE242" s="576">
        <f>IFERROR(__xludf.DUMMYFUNCTION("""COMPUTED_VALUE"""),6.0)</f>
        <v>6</v>
      </c>
      <c r="AF242" s="576">
        <f>IFERROR(__xludf.DUMMYFUNCTION("""COMPUTED_VALUE"""),18.0)</f>
        <v>18</v>
      </c>
      <c r="AG242" s="576" t="str">
        <f>IFERROR(__xludf.DUMMYFUNCTION("""COMPUTED_VALUE"""),"K1801F")</f>
        <v>K1801F</v>
      </c>
      <c r="AH242" s="576">
        <f>IFERROR(__xludf.DUMMYFUNCTION("""COMPUTED_VALUE"""),7.0)</f>
        <v>7</v>
      </c>
      <c r="AI242" s="576">
        <f>IFERROR(__xludf.DUMMYFUNCTION("""COMPUTED_VALUE"""),19.0)</f>
        <v>19</v>
      </c>
      <c r="AJ242" s="576" t="str">
        <f>IFERROR(__xludf.DUMMYFUNCTION("""COMPUTED_VALUE"""),"L1901F")</f>
        <v>L1901F</v>
      </c>
      <c r="AK242" s="576">
        <f>IFERROR(__xludf.DUMMYFUNCTION("""COMPUTED_VALUE"""),7.0)</f>
        <v>7</v>
      </c>
      <c r="AL242" s="576">
        <f>IFERROR(__xludf.DUMMYFUNCTION("""COMPUTED_VALUE"""),19.0)</f>
        <v>19</v>
      </c>
      <c r="AM242" s="576" t="str">
        <f>IFERROR(__xludf.DUMMYFUNCTION("""COMPUTED_VALUE"""),"M1901F")</f>
        <v>M1901F</v>
      </c>
      <c r="AN242" s="576">
        <f>IFERROR(__xludf.DUMMYFUNCTION("""COMPUTED_VALUE"""),8.0)</f>
        <v>8</v>
      </c>
      <c r="AO242" s="576">
        <f>IFERROR(__xludf.DUMMYFUNCTION("""COMPUTED_VALUE"""),19.0)</f>
        <v>19</v>
      </c>
      <c r="AP242" s="576" t="str">
        <f>IFERROR(__xludf.DUMMYFUNCTION("""COMPUTED_VALUE"""),"N1901F")</f>
        <v>N1901F</v>
      </c>
      <c r="AQ242" s="576"/>
      <c r="AR242" s="576"/>
      <c r="AS242" s="576"/>
      <c r="AT242" s="576"/>
      <c r="AU242" s="576"/>
      <c r="AV242" s="576"/>
      <c r="AW242" s="576"/>
      <c r="AX242" s="576"/>
      <c r="AY242" s="576"/>
      <c r="AZ242" s="576"/>
      <c r="BA242" s="576"/>
      <c r="BB242" s="576"/>
      <c r="BC242" s="576"/>
      <c r="BD242" s="576"/>
      <c r="BE242" s="576"/>
    </row>
    <row r="243">
      <c r="A243" s="576">
        <f>IFERROR(__xludf.DUMMYFUNCTION("""COMPUTED_VALUE"""),1.0)</f>
        <v>1</v>
      </c>
      <c r="B243" s="576">
        <f>IFERROR(__xludf.DUMMYFUNCTION("""COMPUTED_VALUE"""),18.0)</f>
        <v>18</v>
      </c>
      <c r="C243" s="576" t="str">
        <f>IFERROR(__xludf.DUMMYFUNCTION("""COMPUTED_VALUE"""),"A1801R")</f>
        <v>A1801R</v>
      </c>
      <c r="D243" s="576">
        <f>IFERROR(__xludf.DUMMYFUNCTION("""COMPUTED_VALUE"""),1.0)</f>
        <v>1</v>
      </c>
      <c r="E243" s="576">
        <f>IFERROR(__xludf.DUMMYFUNCTION("""COMPUTED_VALUE"""),17.0)</f>
        <v>17</v>
      </c>
      <c r="F243" s="576" t="str">
        <f>IFERROR(__xludf.DUMMYFUNCTION("""COMPUTED_VALUE"""),"B1705R")</f>
        <v>B1705R</v>
      </c>
      <c r="G243" s="576">
        <f>IFERROR(__xludf.DUMMYFUNCTION("""COMPUTED_VALUE"""),2.0)</f>
        <v>2</v>
      </c>
      <c r="H243" s="576">
        <f>IFERROR(__xludf.DUMMYFUNCTION("""COMPUTED_VALUE"""),16.0)</f>
        <v>16</v>
      </c>
      <c r="I243" s="576" t="str">
        <f>IFERROR(__xludf.DUMMYFUNCTION("""COMPUTED_VALUE"""),"C1601R")</f>
        <v>C1601R</v>
      </c>
      <c r="J243" s="576">
        <f>IFERROR(__xludf.DUMMYFUNCTION("""COMPUTED_VALUE"""),2.0)</f>
        <v>2</v>
      </c>
      <c r="K243" s="576">
        <f>IFERROR(__xludf.DUMMYFUNCTION("""COMPUTED_VALUE"""),17.0)</f>
        <v>17</v>
      </c>
      <c r="L243" s="576" t="str">
        <f>IFERROR(__xludf.DUMMYFUNCTION("""COMPUTED_VALUE"""),"D1701R")</f>
        <v>D1701R</v>
      </c>
      <c r="M243" s="576">
        <f>IFERROR(__xludf.DUMMYFUNCTION("""COMPUTED_VALUE"""),3.0)</f>
        <v>3</v>
      </c>
      <c r="N243" s="576">
        <f>IFERROR(__xludf.DUMMYFUNCTION("""COMPUTED_VALUE"""),16.0)</f>
        <v>16</v>
      </c>
      <c r="O243" s="576" t="str">
        <f>IFERROR(__xludf.DUMMYFUNCTION("""COMPUTED_VALUE"""),"E1601R")</f>
        <v>E1601R</v>
      </c>
      <c r="P243" s="576">
        <f>IFERROR(__xludf.DUMMYFUNCTION("""COMPUTED_VALUE"""),3.0)</f>
        <v>3</v>
      </c>
      <c r="Q243" s="576">
        <f>IFERROR(__xludf.DUMMYFUNCTION("""COMPUTED_VALUE"""),19.0)</f>
        <v>19</v>
      </c>
      <c r="R243" s="576" t="str">
        <f>IFERROR(__xludf.DUMMYFUNCTION("""COMPUTED_VALUE"""),"F1901R")</f>
        <v>F1901R</v>
      </c>
      <c r="S243" s="576">
        <f>IFERROR(__xludf.DUMMYFUNCTION("""COMPUTED_VALUE"""),4.0)</f>
        <v>4</v>
      </c>
      <c r="T243" s="576">
        <f>IFERROR(__xludf.DUMMYFUNCTION("""COMPUTED_VALUE"""),18.0)</f>
        <v>18</v>
      </c>
      <c r="U243" s="576" t="str">
        <f>IFERROR(__xludf.DUMMYFUNCTION("""COMPUTED_VALUE"""),"G1801R")</f>
        <v>G1801R</v>
      </c>
      <c r="V243" s="576">
        <f>IFERROR(__xludf.DUMMYFUNCTION("""COMPUTED_VALUE"""),4.0)</f>
        <v>4</v>
      </c>
      <c r="W243" s="576">
        <f>IFERROR(__xludf.DUMMYFUNCTION("""COMPUTED_VALUE"""),19.0)</f>
        <v>19</v>
      </c>
      <c r="X243" s="576" t="str">
        <f>IFERROR(__xludf.DUMMYFUNCTION("""COMPUTED_VALUE"""),"H1901R")</f>
        <v>H1901R</v>
      </c>
      <c r="Y243" s="576">
        <f>IFERROR(__xludf.DUMMYFUNCTION("""COMPUTED_VALUE"""),5.0)</f>
        <v>5</v>
      </c>
      <c r="Z243" s="576">
        <f>IFERROR(__xludf.DUMMYFUNCTION("""COMPUTED_VALUE"""),17.0)</f>
        <v>17</v>
      </c>
      <c r="AA243" s="576" t="str">
        <f>IFERROR(__xludf.DUMMYFUNCTION("""COMPUTED_VALUE"""),"I1701R")</f>
        <v>I1701R</v>
      </c>
      <c r="AB243" s="576">
        <f>IFERROR(__xludf.DUMMYFUNCTION("""COMPUTED_VALUE"""),6.0)</f>
        <v>6</v>
      </c>
      <c r="AC243" s="576">
        <f>IFERROR(__xludf.DUMMYFUNCTION("""COMPUTED_VALUE"""),16.0)</f>
        <v>16</v>
      </c>
      <c r="AD243" s="576" t="str">
        <f>IFERROR(__xludf.DUMMYFUNCTION("""COMPUTED_VALUE"""),"J1601R")</f>
        <v>J1601R</v>
      </c>
      <c r="AE243" s="576">
        <f>IFERROR(__xludf.DUMMYFUNCTION("""COMPUTED_VALUE"""),6.0)</f>
        <v>6</v>
      </c>
      <c r="AF243" s="576">
        <f>IFERROR(__xludf.DUMMYFUNCTION("""COMPUTED_VALUE"""),18.0)</f>
        <v>18</v>
      </c>
      <c r="AG243" s="576" t="str">
        <f>IFERROR(__xludf.DUMMYFUNCTION("""COMPUTED_VALUE"""),"K1801R")</f>
        <v>K1801R</v>
      </c>
      <c r="AH243" s="576">
        <f>IFERROR(__xludf.DUMMYFUNCTION("""COMPUTED_VALUE"""),7.0)</f>
        <v>7</v>
      </c>
      <c r="AI243" s="576">
        <f>IFERROR(__xludf.DUMMYFUNCTION("""COMPUTED_VALUE"""),19.0)</f>
        <v>19</v>
      </c>
      <c r="AJ243" s="576" t="str">
        <f>IFERROR(__xludf.DUMMYFUNCTION("""COMPUTED_VALUE"""),"L1901R")</f>
        <v>L1901R</v>
      </c>
      <c r="AK243" s="576">
        <f>IFERROR(__xludf.DUMMYFUNCTION("""COMPUTED_VALUE"""),7.0)</f>
        <v>7</v>
      </c>
      <c r="AL243" s="576">
        <f>IFERROR(__xludf.DUMMYFUNCTION("""COMPUTED_VALUE"""),19.0)</f>
        <v>19</v>
      </c>
      <c r="AM243" s="576" t="str">
        <f>IFERROR(__xludf.DUMMYFUNCTION("""COMPUTED_VALUE"""),"M1901R")</f>
        <v>M1901R</v>
      </c>
      <c r="AN243" s="576">
        <f>IFERROR(__xludf.DUMMYFUNCTION("""COMPUTED_VALUE"""),8.0)</f>
        <v>8</v>
      </c>
      <c r="AO243" s="576">
        <f>IFERROR(__xludf.DUMMYFUNCTION("""COMPUTED_VALUE"""),19.0)</f>
        <v>19</v>
      </c>
      <c r="AP243" s="576" t="str">
        <f>IFERROR(__xludf.DUMMYFUNCTION("""COMPUTED_VALUE"""),"N1901R")</f>
        <v>N1901R</v>
      </c>
      <c r="AQ243" s="576"/>
      <c r="AR243" s="576"/>
      <c r="AS243" s="576"/>
      <c r="AT243" s="576"/>
      <c r="AU243" s="576"/>
      <c r="AV243" s="576"/>
      <c r="AW243" s="576"/>
      <c r="AX243" s="576"/>
      <c r="AY243" s="576"/>
      <c r="AZ243" s="576"/>
      <c r="BA243" s="576"/>
      <c r="BB243" s="576"/>
      <c r="BC243" s="576"/>
      <c r="BD243" s="576"/>
      <c r="BE243" s="576"/>
    </row>
    <row r="244">
      <c r="A244" s="576">
        <f>IFERROR(__xludf.DUMMYFUNCTION("""COMPUTED_VALUE"""),1.0)</f>
        <v>1</v>
      </c>
      <c r="B244" s="576">
        <f>IFERROR(__xludf.DUMMYFUNCTION("""COMPUTED_VALUE"""),18.0)</f>
        <v>18</v>
      </c>
      <c r="C244" s="576" t="str">
        <f>IFERROR(__xludf.DUMMYFUNCTION("""COMPUTED_VALUE"""),"A1802F")</f>
        <v>A1802F</v>
      </c>
      <c r="D244" s="576">
        <f>IFERROR(__xludf.DUMMYFUNCTION("""COMPUTED_VALUE"""),1.0)</f>
        <v>1</v>
      </c>
      <c r="E244" s="576">
        <f>IFERROR(__xludf.DUMMYFUNCTION("""COMPUTED_VALUE"""),17.0)</f>
        <v>17</v>
      </c>
      <c r="F244" s="576" t="str">
        <f>IFERROR(__xludf.DUMMYFUNCTION("""COMPUTED_VALUE"""),"B1706F")</f>
        <v>B1706F</v>
      </c>
      <c r="G244" s="576">
        <f>IFERROR(__xludf.DUMMYFUNCTION("""COMPUTED_VALUE"""),2.0)</f>
        <v>2</v>
      </c>
      <c r="H244" s="576">
        <f>IFERROR(__xludf.DUMMYFUNCTION("""COMPUTED_VALUE"""),16.0)</f>
        <v>16</v>
      </c>
      <c r="I244" s="576" t="str">
        <f>IFERROR(__xludf.DUMMYFUNCTION("""COMPUTED_VALUE"""),"C1602F")</f>
        <v>C1602F</v>
      </c>
      <c r="J244" s="576">
        <f>IFERROR(__xludf.DUMMYFUNCTION("""COMPUTED_VALUE"""),2.0)</f>
        <v>2</v>
      </c>
      <c r="K244" s="576">
        <f>IFERROR(__xludf.DUMMYFUNCTION("""COMPUTED_VALUE"""),17.0)</f>
        <v>17</v>
      </c>
      <c r="L244" s="576" t="str">
        <f>IFERROR(__xludf.DUMMYFUNCTION("""COMPUTED_VALUE"""),"D1702F")</f>
        <v>D1702F</v>
      </c>
      <c r="M244" s="576">
        <f>IFERROR(__xludf.DUMMYFUNCTION("""COMPUTED_VALUE"""),3.0)</f>
        <v>3</v>
      </c>
      <c r="N244" s="576">
        <f>IFERROR(__xludf.DUMMYFUNCTION("""COMPUTED_VALUE"""),16.0)</f>
        <v>16</v>
      </c>
      <c r="O244" s="576" t="str">
        <f>IFERROR(__xludf.DUMMYFUNCTION("""COMPUTED_VALUE"""),"E1602F")</f>
        <v>E1602F</v>
      </c>
      <c r="P244" s="576">
        <f>IFERROR(__xludf.DUMMYFUNCTION("""COMPUTED_VALUE"""),3.0)</f>
        <v>3</v>
      </c>
      <c r="Q244" s="576">
        <f>IFERROR(__xludf.DUMMYFUNCTION("""COMPUTED_VALUE"""),19.0)</f>
        <v>19</v>
      </c>
      <c r="R244" s="576" t="str">
        <f>IFERROR(__xludf.DUMMYFUNCTION("""COMPUTED_VALUE"""),"F1902F")</f>
        <v>F1902F</v>
      </c>
      <c r="S244" s="576">
        <f>IFERROR(__xludf.DUMMYFUNCTION("""COMPUTED_VALUE"""),4.0)</f>
        <v>4</v>
      </c>
      <c r="T244" s="576">
        <f>IFERROR(__xludf.DUMMYFUNCTION("""COMPUTED_VALUE"""),18.0)</f>
        <v>18</v>
      </c>
      <c r="U244" s="576" t="str">
        <f>IFERROR(__xludf.DUMMYFUNCTION("""COMPUTED_VALUE"""),"G1802F")</f>
        <v>G1802F</v>
      </c>
      <c r="V244" s="576">
        <f>IFERROR(__xludf.DUMMYFUNCTION("""COMPUTED_VALUE"""),4.0)</f>
        <v>4</v>
      </c>
      <c r="W244" s="576">
        <f>IFERROR(__xludf.DUMMYFUNCTION("""COMPUTED_VALUE"""),19.0)</f>
        <v>19</v>
      </c>
      <c r="X244" s="576" t="str">
        <f>IFERROR(__xludf.DUMMYFUNCTION("""COMPUTED_VALUE"""),"H1902F")</f>
        <v>H1902F</v>
      </c>
      <c r="Y244" s="576">
        <f>IFERROR(__xludf.DUMMYFUNCTION("""COMPUTED_VALUE"""),5.0)</f>
        <v>5</v>
      </c>
      <c r="Z244" s="576">
        <f>IFERROR(__xludf.DUMMYFUNCTION("""COMPUTED_VALUE"""),17.0)</f>
        <v>17</v>
      </c>
      <c r="AA244" s="576" t="str">
        <f>IFERROR(__xludf.DUMMYFUNCTION("""COMPUTED_VALUE"""),"I1702F")</f>
        <v>I1702F</v>
      </c>
      <c r="AB244" s="576">
        <f>IFERROR(__xludf.DUMMYFUNCTION("""COMPUTED_VALUE"""),6.0)</f>
        <v>6</v>
      </c>
      <c r="AC244" s="576">
        <f>IFERROR(__xludf.DUMMYFUNCTION("""COMPUTED_VALUE"""),16.0)</f>
        <v>16</v>
      </c>
      <c r="AD244" s="576" t="str">
        <f>IFERROR(__xludf.DUMMYFUNCTION("""COMPUTED_VALUE"""),"J1602F")</f>
        <v>J1602F</v>
      </c>
      <c r="AE244" s="576">
        <f>IFERROR(__xludf.DUMMYFUNCTION("""COMPUTED_VALUE"""),6.0)</f>
        <v>6</v>
      </c>
      <c r="AF244" s="576">
        <f>IFERROR(__xludf.DUMMYFUNCTION("""COMPUTED_VALUE"""),18.0)</f>
        <v>18</v>
      </c>
      <c r="AG244" s="576" t="str">
        <f>IFERROR(__xludf.DUMMYFUNCTION("""COMPUTED_VALUE"""),"K1802F")</f>
        <v>K1802F</v>
      </c>
      <c r="AH244" s="576">
        <f>IFERROR(__xludf.DUMMYFUNCTION("""COMPUTED_VALUE"""),7.0)</f>
        <v>7</v>
      </c>
      <c r="AI244" s="576">
        <f>IFERROR(__xludf.DUMMYFUNCTION("""COMPUTED_VALUE"""),19.0)</f>
        <v>19</v>
      </c>
      <c r="AJ244" s="576" t="str">
        <f>IFERROR(__xludf.DUMMYFUNCTION("""COMPUTED_VALUE"""),"L1902F")</f>
        <v>L1902F</v>
      </c>
      <c r="AK244" s="576">
        <f>IFERROR(__xludf.DUMMYFUNCTION("""COMPUTED_VALUE"""),7.0)</f>
        <v>7</v>
      </c>
      <c r="AL244" s="576">
        <f>IFERROR(__xludf.DUMMYFUNCTION("""COMPUTED_VALUE"""),19.0)</f>
        <v>19</v>
      </c>
      <c r="AM244" s="576" t="str">
        <f>IFERROR(__xludf.DUMMYFUNCTION("""COMPUTED_VALUE"""),"M1902F")</f>
        <v>M1902F</v>
      </c>
      <c r="AN244" s="576">
        <f>IFERROR(__xludf.DUMMYFUNCTION("""COMPUTED_VALUE"""),8.0)</f>
        <v>8</v>
      </c>
      <c r="AO244" s="576">
        <f>IFERROR(__xludf.DUMMYFUNCTION("""COMPUTED_VALUE"""),19.0)</f>
        <v>19</v>
      </c>
      <c r="AP244" s="576" t="str">
        <f>IFERROR(__xludf.DUMMYFUNCTION("""COMPUTED_VALUE"""),"N1902F")</f>
        <v>N1902F</v>
      </c>
      <c r="AQ244" s="576"/>
      <c r="AR244" s="576"/>
      <c r="AS244" s="576"/>
      <c r="AT244" s="576"/>
      <c r="AU244" s="576"/>
      <c r="AV244" s="576"/>
      <c r="AW244" s="576"/>
      <c r="AX244" s="576"/>
      <c r="AY244" s="576"/>
      <c r="AZ244" s="576"/>
      <c r="BA244" s="576"/>
      <c r="BB244" s="576"/>
      <c r="BC244" s="576"/>
      <c r="BD244" s="576"/>
      <c r="BE244" s="576"/>
    </row>
    <row r="245">
      <c r="A245" s="576">
        <f>IFERROR(__xludf.DUMMYFUNCTION("""COMPUTED_VALUE"""),1.0)</f>
        <v>1</v>
      </c>
      <c r="B245" s="576">
        <f>IFERROR(__xludf.DUMMYFUNCTION("""COMPUTED_VALUE"""),18.0)</f>
        <v>18</v>
      </c>
      <c r="C245" s="576" t="str">
        <f>IFERROR(__xludf.DUMMYFUNCTION("""COMPUTED_VALUE"""),"A1802R")</f>
        <v>A1802R</v>
      </c>
      <c r="D245" s="576">
        <f>IFERROR(__xludf.DUMMYFUNCTION("""COMPUTED_VALUE"""),1.0)</f>
        <v>1</v>
      </c>
      <c r="E245" s="576">
        <f>IFERROR(__xludf.DUMMYFUNCTION("""COMPUTED_VALUE"""),17.0)</f>
        <v>17</v>
      </c>
      <c r="F245" s="576" t="str">
        <f>IFERROR(__xludf.DUMMYFUNCTION("""COMPUTED_VALUE"""),"B1706R")</f>
        <v>B1706R</v>
      </c>
      <c r="G245" s="576">
        <f>IFERROR(__xludf.DUMMYFUNCTION("""COMPUTED_VALUE"""),2.0)</f>
        <v>2</v>
      </c>
      <c r="H245" s="576">
        <f>IFERROR(__xludf.DUMMYFUNCTION("""COMPUTED_VALUE"""),16.0)</f>
        <v>16</v>
      </c>
      <c r="I245" s="576" t="str">
        <f>IFERROR(__xludf.DUMMYFUNCTION("""COMPUTED_VALUE"""),"C1602R")</f>
        <v>C1602R</v>
      </c>
      <c r="J245" s="576">
        <f>IFERROR(__xludf.DUMMYFUNCTION("""COMPUTED_VALUE"""),2.0)</f>
        <v>2</v>
      </c>
      <c r="K245" s="576">
        <f>IFERROR(__xludf.DUMMYFUNCTION("""COMPUTED_VALUE"""),17.0)</f>
        <v>17</v>
      </c>
      <c r="L245" s="576" t="str">
        <f>IFERROR(__xludf.DUMMYFUNCTION("""COMPUTED_VALUE"""),"D1702R")</f>
        <v>D1702R</v>
      </c>
      <c r="M245" s="576">
        <f>IFERROR(__xludf.DUMMYFUNCTION("""COMPUTED_VALUE"""),3.0)</f>
        <v>3</v>
      </c>
      <c r="N245" s="576">
        <f>IFERROR(__xludf.DUMMYFUNCTION("""COMPUTED_VALUE"""),16.0)</f>
        <v>16</v>
      </c>
      <c r="O245" s="576" t="str">
        <f>IFERROR(__xludf.DUMMYFUNCTION("""COMPUTED_VALUE"""),"E1602R")</f>
        <v>E1602R</v>
      </c>
      <c r="P245" s="576">
        <f>IFERROR(__xludf.DUMMYFUNCTION("""COMPUTED_VALUE"""),3.0)</f>
        <v>3</v>
      </c>
      <c r="Q245" s="576">
        <f>IFERROR(__xludf.DUMMYFUNCTION("""COMPUTED_VALUE"""),19.0)</f>
        <v>19</v>
      </c>
      <c r="R245" s="576" t="str">
        <f>IFERROR(__xludf.DUMMYFUNCTION("""COMPUTED_VALUE"""),"F1902R")</f>
        <v>F1902R</v>
      </c>
      <c r="S245" s="576">
        <f>IFERROR(__xludf.DUMMYFUNCTION("""COMPUTED_VALUE"""),4.0)</f>
        <v>4</v>
      </c>
      <c r="T245" s="576">
        <f>IFERROR(__xludf.DUMMYFUNCTION("""COMPUTED_VALUE"""),18.0)</f>
        <v>18</v>
      </c>
      <c r="U245" s="576" t="str">
        <f>IFERROR(__xludf.DUMMYFUNCTION("""COMPUTED_VALUE"""),"G1802R")</f>
        <v>G1802R</v>
      </c>
      <c r="V245" s="576">
        <f>IFERROR(__xludf.DUMMYFUNCTION("""COMPUTED_VALUE"""),4.0)</f>
        <v>4</v>
      </c>
      <c r="W245" s="576">
        <f>IFERROR(__xludf.DUMMYFUNCTION("""COMPUTED_VALUE"""),19.0)</f>
        <v>19</v>
      </c>
      <c r="X245" s="576" t="str">
        <f>IFERROR(__xludf.DUMMYFUNCTION("""COMPUTED_VALUE"""),"H1902R")</f>
        <v>H1902R</v>
      </c>
      <c r="Y245" s="576">
        <f>IFERROR(__xludf.DUMMYFUNCTION("""COMPUTED_VALUE"""),5.0)</f>
        <v>5</v>
      </c>
      <c r="Z245" s="576">
        <f>IFERROR(__xludf.DUMMYFUNCTION("""COMPUTED_VALUE"""),17.0)</f>
        <v>17</v>
      </c>
      <c r="AA245" s="576" t="str">
        <f>IFERROR(__xludf.DUMMYFUNCTION("""COMPUTED_VALUE"""),"I1702R")</f>
        <v>I1702R</v>
      </c>
      <c r="AB245" s="576">
        <f>IFERROR(__xludf.DUMMYFUNCTION("""COMPUTED_VALUE"""),6.0)</f>
        <v>6</v>
      </c>
      <c r="AC245" s="576">
        <f>IFERROR(__xludf.DUMMYFUNCTION("""COMPUTED_VALUE"""),16.0)</f>
        <v>16</v>
      </c>
      <c r="AD245" s="576" t="str">
        <f>IFERROR(__xludf.DUMMYFUNCTION("""COMPUTED_VALUE"""),"J1602R")</f>
        <v>J1602R</v>
      </c>
      <c r="AE245" s="576">
        <f>IFERROR(__xludf.DUMMYFUNCTION("""COMPUTED_VALUE"""),6.0)</f>
        <v>6</v>
      </c>
      <c r="AF245" s="576">
        <f>IFERROR(__xludf.DUMMYFUNCTION("""COMPUTED_VALUE"""),18.0)</f>
        <v>18</v>
      </c>
      <c r="AG245" s="576" t="str">
        <f>IFERROR(__xludf.DUMMYFUNCTION("""COMPUTED_VALUE"""),"K1802R")</f>
        <v>K1802R</v>
      </c>
      <c r="AH245" s="576">
        <f>IFERROR(__xludf.DUMMYFUNCTION("""COMPUTED_VALUE"""),7.0)</f>
        <v>7</v>
      </c>
      <c r="AI245" s="576">
        <f>IFERROR(__xludf.DUMMYFUNCTION("""COMPUTED_VALUE"""),19.0)</f>
        <v>19</v>
      </c>
      <c r="AJ245" s="576" t="str">
        <f>IFERROR(__xludf.DUMMYFUNCTION("""COMPUTED_VALUE"""),"L1902R")</f>
        <v>L1902R</v>
      </c>
      <c r="AK245" s="576">
        <f>IFERROR(__xludf.DUMMYFUNCTION("""COMPUTED_VALUE"""),7.0)</f>
        <v>7</v>
      </c>
      <c r="AL245" s="576">
        <f>IFERROR(__xludf.DUMMYFUNCTION("""COMPUTED_VALUE"""),19.0)</f>
        <v>19</v>
      </c>
      <c r="AM245" s="576" t="str">
        <f>IFERROR(__xludf.DUMMYFUNCTION("""COMPUTED_VALUE"""),"M1902R")</f>
        <v>M1902R</v>
      </c>
      <c r="AN245" s="576">
        <f>IFERROR(__xludf.DUMMYFUNCTION("""COMPUTED_VALUE"""),8.0)</f>
        <v>8</v>
      </c>
      <c r="AO245" s="576">
        <f>IFERROR(__xludf.DUMMYFUNCTION("""COMPUTED_VALUE"""),19.0)</f>
        <v>19</v>
      </c>
      <c r="AP245" s="576" t="str">
        <f>IFERROR(__xludf.DUMMYFUNCTION("""COMPUTED_VALUE"""),"N1902R")</f>
        <v>N1902R</v>
      </c>
      <c r="AQ245" s="576"/>
      <c r="AR245" s="576"/>
      <c r="AS245" s="576"/>
      <c r="AT245" s="576"/>
      <c r="AU245" s="576"/>
      <c r="AV245" s="576"/>
      <c r="AW245" s="576"/>
      <c r="AX245" s="576"/>
      <c r="AY245" s="576"/>
      <c r="AZ245" s="576"/>
      <c r="BA245" s="576"/>
      <c r="BB245" s="576"/>
      <c r="BC245" s="576"/>
      <c r="BD245" s="576"/>
      <c r="BE245" s="576"/>
    </row>
    <row r="246">
      <c r="A246" s="576">
        <f>IFERROR(__xludf.DUMMYFUNCTION("""COMPUTED_VALUE"""),1.0)</f>
        <v>1</v>
      </c>
      <c r="B246" s="576">
        <f>IFERROR(__xludf.DUMMYFUNCTION("""COMPUTED_VALUE"""),18.0)</f>
        <v>18</v>
      </c>
      <c r="C246" s="576" t="str">
        <f>IFERROR(__xludf.DUMMYFUNCTION("""COMPUTED_VALUE"""),"A1803F")</f>
        <v>A1803F</v>
      </c>
      <c r="D246" s="576">
        <f>IFERROR(__xludf.DUMMYFUNCTION("""COMPUTED_VALUE"""),1.0)</f>
        <v>1</v>
      </c>
      <c r="E246" s="576">
        <f>IFERROR(__xludf.DUMMYFUNCTION("""COMPUTED_VALUE"""),17.0)</f>
        <v>17</v>
      </c>
      <c r="F246" s="576" t="str">
        <f>IFERROR(__xludf.DUMMYFUNCTION("""COMPUTED_VALUE"""),"B1707F")</f>
        <v>B1707F</v>
      </c>
      <c r="G246" s="576">
        <f>IFERROR(__xludf.DUMMYFUNCTION("""COMPUTED_VALUE"""),2.0)</f>
        <v>2</v>
      </c>
      <c r="H246" s="576">
        <f>IFERROR(__xludf.DUMMYFUNCTION("""COMPUTED_VALUE"""),16.0)</f>
        <v>16</v>
      </c>
      <c r="I246" s="576" t="str">
        <f>IFERROR(__xludf.DUMMYFUNCTION("""COMPUTED_VALUE"""),"C1603F")</f>
        <v>C1603F</v>
      </c>
      <c r="J246" s="576">
        <f>IFERROR(__xludf.DUMMYFUNCTION("""COMPUTED_VALUE"""),2.0)</f>
        <v>2</v>
      </c>
      <c r="K246" s="576">
        <f>IFERROR(__xludf.DUMMYFUNCTION("""COMPUTED_VALUE"""),17.0)</f>
        <v>17</v>
      </c>
      <c r="L246" s="576" t="str">
        <f>IFERROR(__xludf.DUMMYFUNCTION("""COMPUTED_VALUE"""),"D1703F")</f>
        <v>D1703F</v>
      </c>
      <c r="M246" s="576">
        <f>IFERROR(__xludf.DUMMYFUNCTION("""COMPUTED_VALUE"""),3.0)</f>
        <v>3</v>
      </c>
      <c r="N246" s="576">
        <f>IFERROR(__xludf.DUMMYFUNCTION("""COMPUTED_VALUE"""),16.0)</f>
        <v>16</v>
      </c>
      <c r="O246" s="576" t="str">
        <f>IFERROR(__xludf.DUMMYFUNCTION("""COMPUTED_VALUE"""),"E1603F")</f>
        <v>E1603F</v>
      </c>
      <c r="P246" s="576">
        <f>IFERROR(__xludf.DUMMYFUNCTION("""COMPUTED_VALUE"""),3.0)</f>
        <v>3</v>
      </c>
      <c r="Q246" s="576">
        <f>IFERROR(__xludf.DUMMYFUNCTION("""COMPUTED_VALUE"""),19.0)</f>
        <v>19</v>
      </c>
      <c r="R246" s="576" t="str">
        <f>IFERROR(__xludf.DUMMYFUNCTION("""COMPUTED_VALUE"""),"F1903F")</f>
        <v>F1903F</v>
      </c>
      <c r="S246" s="576">
        <f>IFERROR(__xludf.DUMMYFUNCTION("""COMPUTED_VALUE"""),4.0)</f>
        <v>4</v>
      </c>
      <c r="T246" s="576">
        <f>IFERROR(__xludf.DUMMYFUNCTION("""COMPUTED_VALUE"""),18.0)</f>
        <v>18</v>
      </c>
      <c r="U246" s="576" t="str">
        <f>IFERROR(__xludf.DUMMYFUNCTION("""COMPUTED_VALUE"""),"G1803F")</f>
        <v>G1803F</v>
      </c>
      <c r="V246" s="576">
        <f>IFERROR(__xludf.DUMMYFUNCTION("""COMPUTED_VALUE"""),4.0)</f>
        <v>4</v>
      </c>
      <c r="W246" s="576">
        <f>IFERROR(__xludf.DUMMYFUNCTION("""COMPUTED_VALUE"""),19.0)</f>
        <v>19</v>
      </c>
      <c r="X246" s="576" t="str">
        <f>IFERROR(__xludf.DUMMYFUNCTION("""COMPUTED_VALUE"""),"H1903F")</f>
        <v>H1903F</v>
      </c>
      <c r="Y246" s="576">
        <f>IFERROR(__xludf.DUMMYFUNCTION("""COMPUTED_VALUE"""),5.0)</f>
        <v>5</v>
      </c>
      <c r="Z246" s="576">
        <f>IFERROR(__xludf.DUMMYFUNCTION("""COMPUTED_VALUE"""),17.0)</f>
        <v>17</v>
      </c>
      <c r="AA246" s="576" t="str">
        <f>IFERROR(__xludf.DUMMYFUNCTION("""COMPUTED_VALUE"""),"I1703F")</f>
        <v>I1703F</v>
      </c>
      <c r="AB246" s="576">
        <f>IFERROR(__xludf.DUMMYFUNCTION("""COMPUTED_VALUE"""),6.0)</f>
        <v>6</v>
      </c>
      <c r="AC246" s="576">
        <f>IFERROR(__xludf.DUMMYFUNCTION("""COMPUTED_VALUE"""),16.0)</f>
        <v>16</v>
      </c>
      <c r="AD246" s="576" t="str">
        <f>IFERROR(__xludf.DUMMYFUNCTION("""COMPUTED_VALUE"""),"J1603F")</f>
        <v>J1603F</v>
      </c>
      <c r="AE246" s="576">
        <f>IFERROR(__xludf.DUMMYFUNCTION("""COMPUTED_VALUE"""),6.0)</f>
        <v>6</v>
      </c>
      <c r="AF246" s="576">
        <f>IFERROR(__xludf.DUMMYFUNCTION("""COMPUTED_VALUE"""),18.0)</f>
        <v>18</v>
      </c>
      <c r="AG246" s="576" t="str">
        <f>IFERROR(__xludf.DUMMYFUNCTION("""COMPUTED_VALUE"""),"K1803F")</f>
        <v>K1803F</v>
      </c>
      <c r="AH246" s="576">
        <f>IFERROR(__xludf.DUMMYFUNCTION("""COMPUTED_VALUE"""),7.0)</f>
        <v>7</v>
      </c>
      <c r="AI246" s="576">
        <f>IFERROR(__xludf.DUMMYFUNCTION("""COMPUTED_VALUE"""),19.0)</f>
        <v>19</v>
      </c>
      <c r="AJ246" s="576" t="str">
        <f>IFERROR(__xludf.DUMMYFUNCTION("""COMPUTED_VALUE"""),"L1903F")</f>
        <v>L1903F</v>
      </c>
      <c r="AK246" s="576">
        <f>IFERROR(__xludf.DUMMYFUNCTION("""COMPUTED_VALUE"""),7.0)</f>
        <v>7</v>
      </c>
      <c r="AL246" s="576">
        <f>IFERROR(__xludf.DUMMYFUNCTION("""COMPUTED_VALUE"""),19.0)</f>
        <v>19</v>
      </c>
      <c r="AM246" s="576" t="str">
        <f>IFERROR(__xludf.DUMMYFUNCTION("""COMPUTED_VALUE"""),"M1903F")</f>
        <v>M1903F</v>
      </c>
      <c r="AN246" s="576">
        <f>IFERROR(__xludf.DUMMYFUNCTION("""COMPUTED_VALUE"""),8.0)</f>
        <v>8</v>
      </c>
      <c r="AO246" s="576">
        <f>IFERROR(__xludf.DUMMYFUNCTION("""COMPUTED_VALUE"""),19.0)</f>
        <v>19</v>
      </c>
      <c r="AP246" s="576" t="str">
        <f>IFERROR(__xludf.DUMMYFUNCTION("""COMPUTED_VALUE"""),"N1903F")</f>
        <v>N1903F</v>
      </c>
      <c r="AQ246" s="576"/>
      <c r="AR246" s="576"/>
      <c r="AS246" s="576"/>
      <c r="AT246" s="576"/>
      <c r="AU246" s="576"/>
      <c r="AV246" s="576"/>
      <c r="AW246" s="576"/>
      <c r="AX246" s="576"/>
      <c r="AY246" s="576"/>
      <c r="AZ246" s="576"/>
      <c r="BA246" s="576"/>
      <c r="BB246" s="576"/>
      <c r="BC246" s="576"/>
      <c r="BD246" s="576"/>
      <c r="BE246" s="576"/>
    </row>
    <row r="247">
      <c r="A247" s="576">
        <f>IFERROR(__xludf.DUMMYFUNCTION("""COMPUTED_VALUE"""),1.0)</f>
        <v>1</v>
      </c>
      <c r="B247" s="576">
        <f>IFERROR(__xludf.DUMMYFUNCTION("""COMPUTED_VALUE"""),18.0)</f>
        <v>18</v>
      </c>
      <c r="C247" s="576" t="str">
        <f>IFERROR(__xludf.DUMMYFUNCTION("""COMPUTED_VALUE"""),"A1803R")</f>
        <v>A1803R</v>
      </c>
      <c r="D247" s="576">
        <f>IFERROR(__xludf.DUMMYFUNCTION("""COMPUTED_VALUE"""),1.0)</f>
        <v>1</v>
      </c>
      <c r="E247" s="576">
        <f>IFERROR(__xludf.DUMMYFUNCTION("""COMPUTED_VALUE"""),17.0)</f>
        <v>17</v>
      </c>
      <c r="F247" s="576" t="str">
        <f>IFERROR(__xludf.DUMMYFUNCTION("""COMPUTED_VALUE"""),"B1707R")</f>
        <v>B1707R</v>
      </c>
      <c r="G247" s="576">
        <f>IFERROR(__xludf.DUMMYFUNCTION("""COMPUTED_VALUE"""),2.0)</f>
        <v>2</v>
      </c>
      <c r="H247" s="576">
        <f>IFERROR(__xludf.DUMMYFUNCTION("""COMPUTED_VALUE"""),16.0)</f>
        <v>16</v>
      </c>
      <c r="I247" s="576" t="str">
        <f>IFERROR(__xludf.DUMMYFUNCTION("""COMPUTED_VALUE"""),"C1603R")</f>
        <v>C1603R</v>
      </c>
      <c r="J247" s="576">
        <f>IFERROR(__xludf.DUMMYFUNCTION("""COMPUTED_VALUE"""),2.0)</f>
        <v>2</v>
      </c>
      <c r="K247" s="576">
        <f>IFERROR(__xludf.DUMMYFUNCTION("""COMPUTED_VALUE"""),17.0)</f>
        <v>17</v>
      </c>
      <c r="L247" s="576" t="str">
        <f>IFERROR(__xludf.DUMMYFUNCTION("""COMPUTED_VALUE"""),"D1703R")</f>
        <v>D1703R</v>
      </c>
      <c r="M247" s="576">
        <f>IFERROR(__xludf.DUMMYFUNCTION("""COMPUTED_VALUE"""),3.0)</f>
        <v>3</v>
      </c>
      <c r="N247" s="576">
        <f>IFERROR(__xludf.DUMMYFUNCTION("""COMPUTED_VALUE"""),16.0)</f>
        <v>16</v>
      </c>
      <c r="O247" s="576" t="str">
        <f>IFERROR(__xludf.DUMMYFUNCTION("""COMPUTED_VALUE"""),"E1603R")</f>
        <v>E1603R</v>
      </c>
      <c r="P247" s="576">
        <f>IFERROR(__xludf.DUMMYFUNCTION("""COMPUTED_VALUE"""),3.0)</f>
        <v>3</v>
      </c>
      <c r="Q247" s="576">
        <f>IFERROR(__xludf.DUMMYFUNCTION("""COMPUTED_VALUE"""),19.0)</f>
        <v>19</v>
      </c>
      <c r="R247" s="576" t="str">
        <f>IFERROR(__xludf.DUMMYFUNCTION("""COMPUTED_VALUE"""),"F1903R")</f>
        <v>F1903R</v>
      </c>
      <c r="S247" s="576">
        <f>IFERROR(__xludf.DUMMYFUNCTION("""COMPUTED_VALUE"""),4.0)</f>
        <v>4</v>
      </c>
      <c r="T247" s="576">
        <f>IFERROR(__xludf.DUMMYFUNCTION("""COMPUTED_VALUE"""),18.0)</f>
        <v>18</v>
      </c>
      <c r="U247" s="576" t="str">
        <f>IFERROR(__xludf.DUMMYFUNCTION("""COMPUTED_VALUE"""),"G1803R")</f>
        <v>G1803R</v>
      </c>
      <c r="V247" s="576">
        <f>IFERROR(__xludf.DUMMYFUNCTION("""COMPUTED_VALUE"""),4.0)</f>
        <v>4</v>
      </c>
      <c r="W247" s="576">
        <f>IFERROR(__xludf.DUMMYFUNCTION("""COMPUTED_VALUE"""),19.0)</f>
        <v>19</v>
      </c>
      <c r="X247" s="576" t="str">
        <f>IFERROR(__xludf.DUMMYFUNCTION("""COMPUTED_VALUE"""),"H1903R")</f>
        <v>H1903R</v>
      </c>
      <c r="Y247" s="576">
        <f>IFERROR(__xludf.DUMMYFUNCTION("""COMPUTED_VALUE"""),5.0)</f>
        <v>5</v>
      </c>
      <c r="Z247" s="576">
        <f>IFERROR(__xludf.DUMMYFUNCTION("""COMPUTED_VALUE"""),17.0)</f>
        <v>17</v>
      </c>
      <c r="AA247" s="576" t="str">
        <f>IFERROR(__xludf.DUMMYFUNCTION("""COMPUTED_VALUE"""),"I1703R")</f>
        <v>I1703R</v>
      </c>
      <c r="AB247" s="576">
        <f>IFERROR(__xludf.DUMMYFUNCTION("""COMPUTED_VALUE"""),6.0)</f>
        <v>6</v>
      </c>
      <c r="AC247" s="576">
        <f>IFERROR(__xludf.DUMMYFUNCTION("""COMPUTED_VALUE"""),16.0)</f>
        <v>16</v>
      </c>
      <c r="AD247" s="576" t="str">
        <f>IFERROR(__xludf.DUMMYFUNCTION("""COMPUTED_VALUE"""),"J1603R")</f>
        <v>J1603R</v>
      </c>
      <c r="AE247" s="576">
        <f>IFERROR(__xludf.DUMMYFUNCTION("""COMPUTED_VALUE"""),6.0)</f>
        <v>6</v>
      </c>
      <c r="AF247" s="576">
        <f>IFERROR(__xludf.DUMMYFUNCTION("""COMPUTED_VALUE"""),18.0)</f>
        <v>18</v>
      </c>
      <c r="AG247" s="576" t="str">
        <f>IFERROR(__xludf.DUMMYFUNCTION("""COMPUTED_VALUE"""),"K1803R")</f>
        <v>K1803R</v>
      </c>
      <c r="AH247" s="576">
        <f>IFERROR(__xludf.DUMMYFUNCTION("""COMPUTED_VALUE"""),7.0)</f>
        <v>7</v>
      </c>
      <c r="AI247" s="576">
        <f>IFERROR(__xludf.DUMMYFUNCTION("""COMPUTED_VALUE"""),19.0)</f>
        <v>19</v>
      </c>
      <c r="AJ247" s="576" t="str">
        <f>IFERROR(__xludf.DUMMYFUNCTION("""COMPUTED_VALUE"""),"L1903R")</f>
        <v>L1903R</v>
      </c>
      <c r="AK247" s="576">
        <f>IFERROR(__xludf.DUMMYFUNCTION("""COMPUTED_VALUE"""),7.0)</f>
        <v>7</v>
      </c>
      <c r="AL247" s="576">
        <f>IFERROR(__xludf.DUMMYFUNCTION("""COMPUTED_VALUE"""),19.0)</f>
        <v>19</v>
      </c>
      <c r="AM247" s="576" t="str">
        <f>IFERROR(__xludf.DUMMYFUNCTION("""COMPUTED_VALUE"""),"M1903R")</f>
        <v>M1903R</v>
      </c>
      <c r="AN247" s="576">
        <f>IFERROR(__xludf.DUMMYFUNCTION("""COMPUTED_VALUE"""),8.0)</f>
        <v>8</v>
      </c>
      <c r="AO247" s="576">
        <f>IFERROR(__xludf.DUMMYFUNCTION("""COMPUTED_VALUE"""),19.0)</f>
        <v>19</v>
      </c>
      <c r="AP247" s="576" t="str">
        <f>IFERROR(__xludf.DUMMYFUNCTION("""COMPUTED_VALUE"""),"N1903R")</f>
        <v>N1903R</v>
      </c>
      <c r="AQ247" s="576"/>
      <c r="AR247" s="576"/>
      <c r="AS247" s="576"/>
      <c r="AT247" s="576"/>
      <c r="AU247" s="576"/>
      <c r="AV247" s="576"/>
      <c r="AW247" s="576"/>
      <c r="AX247" s="576"/>
      <c r="AY247" s="576"/>
      <c r="AZ247" s="576"/>
      <c r="BA247" s="576"/>
      <c r="BB247" s="576"/>
      <c r="BC247" s="576"/>
      <c r="BD247" s="576"/>
      <c r="BE247" s="576"/>
    </row>
    <row r="248">
      <c r="A248" s="576">
        <f>IFERROR(__xludf.DUMMYFUNCTION("""COMPUTED_VALUE"""),1.0)</f>
        <v>1</v>
      </c>
      <c r="B248" s="576">
        <f>IFERROR(__xludf.DUMMYFUNCTION("""COMPUTED_VALUE"""),18.0)</f>
        <v>18</v>
      </c>
      <c r="C248" s="576" t="str">
        <f>IFERROR(__xludf.DUMMYFUNCTION("""COMPUTED_VALUE"""),"A1804F")</f>
        <v>A1804F</v>
      </c>
      <c r="D248" s="576">
        <f>IFERROR(__xludf.DUMMYFUNCTION("""COMPUTED_VALUE"""),1.0)</f>
        <v>1</v>
      </c>
      <c r="E248" s="576">
        <f>IFERROR(__xludf.DUMMYFUNCTION("""COMPUTED_VALUE"""),18.0)</f>
        <v>18</v>
      </c>
      <c r="F248" s="576" t="str">
        <f>IFERROR(__xludf.DUMMYFUNCTION("""COMPUTED_VALUE"""),"B1801F")</f>
        <v>B1801F</v>
      </c>
      <c r="G248" s="576">
        <f>IFERROR(__xludf.DUMMYFUNCTION("""COMPUTED_VALUE"""),2.0)</f>
        <v>2</v>
      </c>
      <c r="H248" s="576">
        <f>IFERROR(__xludf.DUMMYFUNCTION("""COMPUTED_VALUE"""),16.0)</f>
        <v>16</v>
      </c>
      <c r="I248" s="576" t="str">
        <f>IFERROR(__xludf.DUMMYFUNCTION("""COMPUTED_VALUE"""),"C1604F")</f>
        <v>C1604F</v>
      </c>
      <c r="J248" s="576">
        <f>IFERROR(__xludf.DUMMYFUNCTION("""COMPUTED_VALUE"""),2.0)</f>
        <v>2</v>
      </c>
      <c r="K248" s="576">
        <f>IFERROR(__xludf.DUMMYFUNCTION("""COMPUTED_VALUE"""),17.0)</f>
        <v>17</v>
      </c>
      <c r="L248" s="576" t="str">
        <f>IFERROR(__xludf.DUMMYFUNCTION("""COMPUTED_VALUE"""),"D1704F")</f>
        <v>D1704F</v>
      </c>
      <c r="M248" s="576">
        <f>IFERROR(__xludf.DUMMYFUNCTION("""COMPUTED_VALUE"""),3.0)</f>
        <v>3</v>
      </c>
      <c r="N248" s="576">
        <f>IFERROR(__xludf.DUMMYFUNCTION("""COMPUTED_VALUE"""),16.0)</f>
        <v>16</v>
      </c>
      <c r="O248" s="576" t="str">
        <f>IFERROR(__xludf.DUMMYFUNCTION("""COMPUTED_VALUE"""),"E1604F")</f>
        <v>E1604F</v>
      </c>
      <c r="P248" s="576">
        <f>IFERROR(__xludf.DUMMYFUNCTION("""COMPUTED_VALUE"""),3.0)</f>
        <v>3</v>
      </c>
      <c r="Q248" s="576">
        <f>IFERROR(__xludf.DUMMYFUNCTION("""COMPUTED_VALUE"""),19.0)</f>
        <v>19</v>
      </c>
      <c r="R248" s="576" t="str">
        <f>IFERROR(__xludf.DUMMYFUNCTION("""COMPUTED_VALUE"""),"F1904F")</f>
        <v>F1904F</v>
      </c>
      <c r="S248" s="576">
        <f>IFERROR(__xludf.DUMMYFUNCTION("""COMPUTED_VALUE"""),4.0)</f>
        <v>4</v>
      </c>
      <c r="T248" s="576">
        <f>IFERROR(__xludf.DUMMYFUNCTION("""COMPUTED_VALUE"""),18.0)</f>
        <v>18</v>
      </c>
      <c r="U248" s="576" t="str">
        <f>IFERROR(__xludf.DUMMYFUNCTION("""COMPUTED_VALUE"""),"G1804F")</f>
        <v>G1804F</v>
      </c>
      <c r="V248" s="576">
        <f>IFERROR(__xludf.DUMMYFUNCTION("""COMPUTED_VALUE"""),4.0)</f>
        <v>4</v>
      </c>
      <c r="W248" s="576">
        <f>IFERROR(__xludf.DUMMYFUNCTION("""COMPUTED_VALUE"""),19.0)</f>
        <v>19</v>
      </c>
      <c r="X248" s="576" t="str">
        <f>IFERROR(__xludf.DUMMYFUNCTION("""COMPUTED_VALUE"""),"H1904F")</f>
        <v>H1904F</v>
      </c>
      <c r="Y248" s="576">
        <f>IFERROR(__xludf.DUMMYFUNCTION("""COMPUTED_VALUE"""),5.0)</f>
        <v>5</v>
      </c>
      <c r="Z248" s="576">
        <f>IFERROR(__xludf.DUMMYFUNCTION("""COMPUTED_VALUE"""),17.0)</f>
        <v>17</v>
      </c>
      <c r="AA248" s="576" t="str">
        <f>IFERROR(__xludf.DUMMYFUNCTION("""COMPUTED_VALUE"""),"I1704F")</f>
        <v>I1704F</v>
      </c>
      <c r="AB248" s="576">
        <f>IFERROR(__xludf.DUMMYFUNCTION("""COMPUTED_VALUE"""),6.0)</f>
        <v>6</v>
      </c>
      <c r="AC248" s="576">
        <f>IFERROR(__xludf.DUMMYFUNCTION("""COMPUTED_VALUE"""),16.0)</f>
        <v>16</v>
      </c>
      <c r="AD248" s="576" t="str">
        <f>IFERROR(__xludf.DUMMYFUNCTION("""COMPUTED_VALUE"""),"J1604F")</f>
        <v>J1604F</v>
      </c>
      <c r="AE248" s="576">
        <f>IFERROR(__xludf.DUMMYFUNCTION("""COMPUTED_VALUE"""),6.0)</f>
        <v>6</v>
      </c>
      <c r="AF248" s="576">
        <f>IFERROR(__xludf.DUMMYFUNCTION("""COMPUTED_VALUE"""),18.0)</f>
        <v>18</v>
      </c>
      <c r="AG248" s="576" t="str">
        <f>IFERROR(__xludf.DUMMYFUNCTION("""COMPUTED_VALUE"""),"K1804F")</f>
        <v>K1804F</v>
      </c>
      <c r="AH248" s="576">
        <f>IFERROR(__xludf.DUMMYFUNCTION("""COMPUTED_VALUE"""),7.0)</f>
        <v>7</v>
      </c>
      <c r="AI248" s="576">
        <f>IFERROR(__xludf.DUMMYFUNCTION("""COMPUTED_VALUE"""),19.0)</f>
        <v>19</v>
      </c>
      <c r="AJ248" s="576" t="str">
        <f>IFERROR(__xludf.DUMMYFUNCTION("""COMPUTED_VALUE"""),"L1904F")</f>
        <v>L1904F</v>
      </c>
      <c r="AK248" s="576">
        <f>IFERROR(__xludf.DUMMYFUNCTION("""COMPUTED_VALUE"""),7.0)</f>
        <v>7</v>
      </c>
      <c r="AL248" s="576">
        <f>IFERROR(__xludf.DUMMYFUNCTION("""COMPUTED_VALUE"""),19.0)</f>
        <v>19</v>
      </c>
      <c r="AM248" s="576" t="str">
        <f>IFERROR(__xludf.DUMMYFUNCTION("""COMPUTED_VALUE"""),"M1904F")</f>
        <v>M1904F</v>
      </c>
      <c r="AN248" s="576">
        <f>IFERROR(__xludf.DUMMYFUNCTION("""COMPUTED_VALUE"""),8.0)</f>
        <v>8</v>
      </c>
      <c r="AO248" s="576">
        <f>IFERROR(__xludf.DUMMYFUNCTION("""COMPUTED_VALUE"""),19.0)</f>
        <v>19</v>
      </c>
      <c r="AP248" s="576" t="str">
        <f>IFERROR(__xludf.DUMMYFUNCTION("""COMPUTED_VALUE"""),"N1904F")</f>
        <v>N1904F</v>
      </c>
      <c r="AQ248" s="576"/>
      <c r="AR248" s="576"/>
      <c r="AS248" s="576"/>
      <c r="AT248" s="576"/>
      <c r="AU248" s="576"/>
      <c r="AV248" s="576"/>
      <c r="AW248" s="576"/>
      <c r="AX248" s="576"/>
      <c r="AY248" s="576"/>
      <c r="AZ248" s="576"/>
      <c r="BA248" s="576"/>
      <c r="BB248" s="576"/>
      <c r="BC248" s="576"/>
      <c r="BD248" s="576"/>
      <c r="BE248" s="576"/>
    </row>
    <row r="249">
      <c r="A249" s="576">
        <f>IFERROR(__xludf.DUMMYFUNCTION("""COMPUTED_VALUE"""),1.0)</f>
        <v>1</v>
      </c>
      <c r="B249" s="576">
        <f>IFERROR(__xludf.DUMMYFUNCTION("""COMPUTED_VALUE"""),18.0)</f>
        <v>18</v>
      </c>
      <c r="C249" s="576" t="str">
        <f>IFERROR(__xludf.DUMMYFUNCTION("""COMPUTED_VALUE"""),"A1804R")</f>
        <v>A1804R</v>
      </c>
      <c r="D249" s="576">
        <f>IFERROR(__xludf.DUMMYFUNCTION("""COMPUTED_VALUE"""),1.0)</f>
        <v>1</v>
      </c>
      <c r="E249" s="576">
        <f>IFERROR(__xludf.DUMMYFUNCTION("""COMPUTED_VALUE"""),18.0)</f>
        <v>18</v>
      </c>
      <c r="F249" s="576" t="str">
        <f>IFERROR(__xludf.DUMMYFUNCTION("""COMPUTED_VALUE"""),"B1801R")</f>
        <v>B1801R</v>
      </c>
      <c r="G249" s="576">
        <f>IFERROR(__xludf.DUMMYFUNCTION("""COMPUTED_VALUE"""),2.0)</f>
        <v>2</v>
      </c>
      <c r="H249" s="576">
        <f>IFERROR(__xludf.DUMMYFUNCTION("""COMPUTED_VALUE"""),16.0)</f>
        <v>16</v>
      </c>
      <c r="I249" s="576" t="str">
        <f>IFERROR(__xludf.DUMMYFUNCTION("""COMPUTED_VALUE"""),"C1604R")</f>
        <v>C1604R</v>
      </c>
      <c r="J249" s="576">
        <f>IFERROR(__xludf.DUMMYFUNCTION("""COMPUTED_VALUE"""),2.0)</f>
        <v>2</v>
      </c>
      <c r="K249" s="576">
        <f>IFERROR(__xludf.DUMMYFUNCTION("""COMPUTED_VALUE"""),17.0)</f>
        <v>17</v>
      </c>
      <c r="L249" s="576" t="str">
        <f>IFERROR(__xludf.DUMMYFUNCTION("""COMPUTED_VALUE"""),"D1704R")</f>
        <v>D1704R</v>
      </c>
      <c r="M249" s="576">
        <f>IFERROR(__xludf.DUMMYFUNCTION("""COMPUTED_VALUE"""),3.0)</f>
        <v>3</v>
      </c>
      <c r="N249" s="576">
        <f>IFERROR(__xludf.DUMMYFUNCTION("""COMPUTED_VALUE"""),16.0)</f>
        <v>16</v>
      </c>
      <c r="O249" s="576" t="str">
        <f>IFERROR(__xludf.DUMMYFUNCTION("""COMPUTED_VALUE"""),"E1604R")</f>
        <v>E1604R</v>
      </c>
      <c r="P249" s="576">
        <f>IFERROR(__xludf.DUMMYFUNCTION("""COMPUTED_VALUE"""),3.0)</f>
        <v>3</v>
      </c>
      <c r="Q249" s="576">
        <f>IFERROR(__xludf.DUMMYFUNCTION("""COMPUTED_VALUE"""),19.0)</f>
        <v>19</v>
      </c>
      <c r="R249" s="576" t="str">
        <f>IFERROR(__xludf.DUMMYFUNCTION("""COMPUTED_VALUE"""),"F1904R")</f>
        <v>F1904R</v>
      </c>
      <c r="S249" s="576">
        <f>IFERROR(__xludf.DUMMYFUNCTION("""COMPUTED_VALUE"""),4.0)</f>
        <v>4</v>
      </c>
      <c r="T249" s="576">
        <f>IFERROR(__xludf.DUMMYFUNCTION("""COMPUTED_VALUE"""),18.0)</f>
        <v>18</v>
      </c>
      <c r="U249" s="576" t="str">
        <f>IFERROR(__xludf.DUMMYFUNCTION("""COMPUTED_VALUE"""),"G1804R")</f>
        <v>G1804R</v>
      </c>
      <c r="V249" s="576">
        <f>IFERROR(__xludf.DUMMYFUNCTION("""COMPUTED_VALUE"""),4.0)</f>
        <v>4</v>
      </c>
      <c r="W249" s="576">
        <f>IFERROR(__xludf.DUMMYFUNCTION("""COMPUTED_VALUE"""),19.0)</f>
        <v>19</v>
      </c>
      <c r="X249" s="576" t="str">
        <f>IFERROR(__xludf.DUMMYFUNCTION("""COMPUTED_VALUE"""),"H1904R")</f>
        <v>H1904R</v>
      </c>
      <c r="Y249" s="576">
        <f>IFERROR(__xludf.DUMMYFUNCTION("""COMPUTED_VALUE"""),5.0)</f>
        <v>5</v>
      </c>
      <c r="Z249" s="576">
        <f>IFERROR(__xludf.DUMMYFUNCTION("""COMPUTED_VALUE"""),17.0)</f>
        <v>17</v>
      </c>
      <c r="AA249" s="576" t="str">
        <f>IFERROR(__xludf.DUMMYFUNCTION("""COMPUTED_VALUE"""),"I1704R")</f>
        <v>I1704R</v>
      </c>
      <c r="AB249" s="576">
        <f>IFERROR(__xludf.DUMMYFUNCTION("""COMPUTED_VALUE"""),6.0)</f>
        <v>6</v>
      </c>
      <c r="AC249" s="576">
        <f>IFERROR(__xludf.DUMMYFUNCTION("""COMPUTED_VALUE"""),16.0)</f>
        <v>16</v>
      </c>
      <c r="AD249" s="576" t="str">
        <f>IFERROR(__xludf.DUMMYFUNCTION("""COMPUTED_VALUE"""),"J1604R")</f>
        <v>J1604R</v>
      </c>
      <c r="AE249" s="576">
        <f>IFERROR(__xludf.DUMMYFUNCTION("""COMPUTED_VALUE"""),6.0)</f>
        <v>6</v>
      </c>
      <c r="AF249" s="576">
        <f>IFERROR(__xludf.DUMMYFUNCTION("""COMPUTED_VALUE"""),18.0)</f>
        <v>18</v>
      </c>
      <c r="AG249" s="576" t="str">
        <f>IFERROR(__xludf.DUMMYFUNCTION("""COMPUTED_VALUE"""),"K1804R")</f>
        <v>K1804R</v>
      </c>
      <c r="AH249" s="576">
        <f>IFERROR(__xludf.DUMMYFUNCTION("""COMPUTED_VALUE"""),7.0)</f>
        <v>7</v>
      </c>
      <c r="AI249" s="576">
        <f>IFERROR(__xludf.DUMMYFUNCTION("""COMPUTED_VALUE"""),19.0)</f>
        <v>19</v>
      </c>
      <c r="AJ249" s="576" t="str">
        <f>IFERROR(__xludf.DUMMYFUNCTION("""COMPUTED_VALUE"""),"L1904R")</f>
        <v>L1904R</v>
      </c>
      <c r="AK249" s="576">
        <f>IFERROR(__xludf.DUMMYFUNCTION("""COMPUTED_VALUE"""),7.0)</f>
        <v>7</v>
      </c>
      <c r="AL249" s="576">
        <f>IFERROR(__xludf.DUMMYFUNCTION("""COMPUTED_VALUE"""),19.0)</f>
        <v>19</v>
      </c>
      <c r="AM249" s="576" t="str">
        <f>IFERROR(__xludf.DUMMYFUNCTION("""COMPUTED_VALUE"""),"M1904R")</f>
        <v>M1904R</v>
      </c>
      <c r="AN249" s="576">
        <f>IFERROR(__xludf.DUMMYFUNCTION("""COMPUTED_VALUE"""),8.0)</f>
        <v>8</v>
      </c>
      <c r="AO249" s="576">
        <f>IFERROR(__xludf.DUMMYFUNCTION("""COMPUTED_VALUE"""),19.0)</f>
        <v>19</v>
      </c>
      <c r="AP249" s="576" t="str">
        <f>IFERROR(__xludf.DUMMYFUNCTION("""COMPUTED_VALUE"""),"N1904R")</f>
        <v>N1904R</v>
      </c>
      <c r="AQ249" s="576"/>
      <c r="AR249" s="576"/>
      <c r="AS249" s="576"/>
      <c r="AT249" s="576"/>
      <c r="AU249" s="576"/>
      <c r="AV249" s="576"/>
      <c r="AW249" s="576"/>
      <c r="AX249" s="576"/>
      <c r="AY249" s="576"/>
      <c r="AZ249" s="576"/>
      <c r="BA249" s="576"/>
      <c r="BB249" s="576"/>
      <c r="BC249" s="576"/>
      <c r="BD249" s="576"/>
      <c r="BE249" s="576"/>
    </row>
    <row r="250">
      <c r="A250" s="576">
        <f>IFERROR(__xludf.DUMMYFUNCTION("""COMPUTED_VALUE"""),1.0)</f>
        <v>1</v>
      </c>
      <c r="B250" s="576">
        <f>IFERROR(__xludf.DUMMYFUNCTION("""COMPUTED_VALUE"""),18.0)</f>
        <v>18</v>
      </c>
      <c r="C250" s="576" t="str">
        <f>IFERROR(__xludf.DUMMYFUNCTION("""COMPUTED_VALUE"""),"A1805F")</f>
        <v>A1805F</v>
      </c>
      <c r="D250" s="576">
        <f>IFERROR(__xludf.DUMMYFUNCTION("""COMPUTED_VALUE"""),1.0)</f>
        <v>1</v>
      </c>
      <c r="E250" s="576">
        <f>IFERROR(__xludf.DUMMYFUNCTION("""COMPUTED_VALUE"""),18.0)</f>
        <v>18</v>
      </c>
      <c r="F250" s="576" t="str">
        <f>IFERROR(__xludf.DUMMYFUNCTION("""COMPUTED_VALUE"""),"B1802F")</f>
        <v>B1802F</v>
      </c>
      <c r="G250" s="576">
        <f>IFERROR(__xludf.DUMMYFUNCTION("""COMPUTED_VALUE"""),2.0)</f>
        <v>2</v>
      </c>
      <c r="H250" s="576">
        <f>IFERROR(__xludf.DUMMYFUNCTION("""COMPUTED_VALUE"""),16.0)</f>
        <v>16</v>
      </c>
      <c r="I250" s="576" t="str">
        <f>IFERROR(__xludf.DUMMYFUNCTION("""COMPUTED_VALUE"""),"C1605F")</f>
        <v>C1605F</v>
      </c>
      <c r="J250" s="576">
        <f>IFERROR(__xludf.DUMMYFUNCTION("""COMPUTED_VALUE"""),2.0)</f>
        <v>2</v>
      </c>
      <c r="K250" s="576">
        <f>IFERROR(__xludf.DUMMYFUNCTION("""COMPUTED_VALUE"""),17.0)</f>
        <v>17</v>
      </c>
      <c r="L250" s="576" t="str">
        <f>IFERROR(__xludf.DUMMYFUNCTION("""COMPUTED_VALUE"""),"D1705F")</f>
        <v>D1705F</v>
      </c>
      <c r="M250" s="576">
        <f>IFERROR(__xludf.DUMMYFUNCTION("""COMPUTED_VALUE"""),3.0)</f>
        <v>3</v>
      </c>
      <c r="N250" s="576">
        <f>IFERROR(__xludf.DUMMYFUNCTION("""COMPUTED_VALUE"""),16.0)</f>
        <v>16</v>
      </c>
      <c r="O250" s="576" t="str">
        <f>IFERROR(__xludf.DUMMYFUNCTION("""COMPUTED_VALUE"""),"E1605F")</f>
        <v>E1605F</v>
      </c>
      <c r="P250" s="576">
        <f>IFERROR(__xludf.DUMMYFUNCTION("""COMPUTED_VALUE"""),3.0)</f>
        <v>3</v>
      </c>
      <c r="Q250" s="576">
        <f>IFERROR(__xludf.DUMMYFUNCTION("""COMPUTED_VALUE"""),19.0)</f>
        <v>19</v>
      </c>
      <c r="R250" s="576" t="str">
        <f>IFERROR(__xludf.DUMMYFUNCTION("""COMPUTED_VALUE"""),"F1905F")</f>
        <v>F1905F</v>
      </c>
      <c r="S250" s="576">
        <f>IFERROR(__xludf.DUMMYFUNCTION("""COMPUTED_VALUE"""),4.0)</f>
        <v>4</v>
      </c>
      <c r="T250" s="576">
        <f>IFERROR(__xludf.DUMMYFUNCTION("""COMPUTED_VALUE"""),18.0)</f>
        <v>18</v>
      </c>
      <c r="U250" s="576" t="str">
        <f>IFERROR(__xludf.DUMMYFUNCTION("""COMPUTED_VALUE"""),"G1805F")</f>
        <v>G1805F</v>
      </c>
      <c r="V250" s="576">
        <f>IFERROR(__xludf.DUMMYFUNCTION("""COMPUTED_VALUE"""),4.0)</f>
        <v>4</v>
      </c>
      <c r="W250" s="576">
        <f>IFERROR(__xludf.DUMMYFUNCTION("""COMPUTED_VALUE"""),19.0)</f>
        <v>19</v>
      </c>
      <c r="X250" s="576" t="str">
        <f>IFERROR(__xludf.DUMMYFUNCTION("""COMPUTED_VALUE"""),"H1905F")</f>
        <v>H1905F</v>
      </c>
      <c r="Y250" s="576">
        <f>IFERROR(__xludf.DUMMYFUNCTION("""COMPUTED_VALUE"""),5.0)</f>
        <v>5</v>
      </c>
      <c r="Z250" s="576">
        <f>IFERROR(__xludf.DUMMYFUNCTION("""COMPUTED_VALUE"""),17.0)</f>
        <v>17</v>
      </c>
      <c r="AA250" s="576" t="str">
        <f>IFERROR(__xludf.DUMMYFUNCTION("""COMPUTED_VALUE"""),"I1705F")</f>
        <v>I1705F</v>
      </c>
      <c r="AB250" s="576">
        <f>IFERROR(__xludf.DUMMYFUNCTION("""COMPUTED_VALUE"""),6.0)</f>
        <v>6</v>
      </c>
      <c r="AC250" s="576">
        <f>IFERROR(__xludf.DUMMYFUNCTION("""COMPUTED_VALUE"""),16.0)</f>
        <v>16</v>
      </c>
      <c r="AD250" s="576" t="str">
        <f>IFERROR(__xludf.DUMMYFUNCTION("""COMPUTED_VALUE"""),"J1605F")</f>
        <v>J1605F</v>
      </c>
      <c r="AE250" s="576">
        <f>IFERROR(__xludf.DUMMYFUNCTION("""COMPUTED_VALUE"""),6.0)</f>
        <v>6</v>
      </c>
      <c r="AF250" s="576">
        <f>IFERROR(__xludf.DUMMYFUNCTION("""COMPUTED_VALUE"""),18.0)</f>
        <v>18</v>
      </c>
      <c r="AG250" s="576" t="str">
        <f>IFERROR(__xludf.DUMMYFUNCTION("""COMPUTED_VALUE"""),"K1805F")</f>
        <v>K1805F</v>
      </c>
      <c r="AH250" s="576">
        <f>IFERROR(__xludf.DUMMYFUNCTION("""COMPUTED_VALUE"""),7.0)</f>
        <v>7</v>
      </c>
      <c r="AI250" s="576">
        <f>IFERROR(__xludf.DUMMYFUNCTION("""COMPUTED_VALUE"""),19.0)</f>
        <v>19</v>
      </c>
      <c r="AJ250" s="576" t="str">
        <f>IFERROR(__xludf.DUMMYFUNCTION("""COMPUTED_VALUE"""),"L1905F")</f>
        <v>L1905F</v>
      </c>
      <c r="AK250" s="576">
        <f>IFERROR(__xludf.DUMMYFUNCTION("""COMPUTED_VALUE"""),7.0)</f>
        <v>7</v>
      </c>
      <c r="AL250" s="576">
        <f>IFERROR(__xludf.DUMMYFUNCTION("""COMPUTED_VALUE"""),19.0)</f>
        <v>19</v>
      </c>
      <c r="AM250" s="576" t="str">
        <f>IFERROR(__xludf.DUMMYFUNCTION("""COMPUTED_VALUE"""),"M1905F")</f>
        <v>M1905F</v>
      </c>
      <c r="AN250" s="576">
        <f>IFERROR(__xludf.DUMMYFUNCTION("""COMPUTED_VALUE"""),8.0)</f>
        <v>8</v>
      </c>
      <c r="AO250" s="576">
        <f>IFERROR(__xludf.DUMMYFUNCTION("""COMPUTED_VALUE"""),19.0)</f>
        <v>19</v>
      </c>
      <c r="AP250" s="576" t="str">
        <f>IFERROR(__xludf.DUMMYFUNCTION("""COMPUTED_VALUE"""),"N1905F")</f>
        <v>N1905F</v>
      </c>
      <c r="AQ250" s="576"/>
      <c r="AR250" s="576"/>
      <c r="AS250" s="576"/>
      <c r="AT250" s="576"/>
      <c r="AU250" s="576"/>
      <c r="AV250" s="576"/>
      <c r="AW250" s="576"/>
      <c r="AX250" s="576"/>
      <c r="AY250" s="576"/>
      <c r="AZ250" s="576"/>
      <c r="BA250" s="576"/>
      <c r="BB250" s="576"/>
      <c r="BC250" s="576"/>
      <c r="BD250" s="576"/>
      <c r="BE250" s="576"/>
    </row>
    <row r="251">
      <c r="A251" s="576">
        <f>IFERROR(__xludf.DUMMYFUNCTION("""COMPUTED_VALUE"""),1.0)</f>
        <v>1</v>
      </c>
      <c r="B251" s="576">
        <f>IFERROR(__xludf.DUMMYFUNCTION("""COMPUTED_VALUE"""),18.0)</f>
        <v>18</v>
      </c>
      <c r="C251" s="576" t="str">
        <f>IFERROR(__xludf.DUMMYFUNCTION("""COMPUTED_VALUE"""),"A1805R")</f>
        <v>A1805R</v>
      </c>
      <c r="D251" s="576">
        <f>IFERROR(__xludf.DUMMYFUNCTION("""COMPUTED_VALUE"""),1.0)</f>
        <v>1</v>
      </c>
      <c r="E251" s="576">
        <f>IFERROR(__xludf.DUMMYFUNCTION("""COMPUTED_VALUE"""),18.0)</f>
        <v>18</v>
      </c>
      <c r="F251" s="576" t="str">
        <f>IFERROR(__xludf.DUMMYFUNCTION("""COMPUTED_VALUE"""),"B1802R")</f>
        <v>B1802R</v>
      </c>
      <c r="G251" s="576">
        <f>IFERROR(__xludf.DUMMYFUNCTION("""COMPUTED_VALUE"""),2.0)</f>
        <v>2</v>
      </c>
      <c r="H251" s="576">
        <f>IFERROR(__xludf.DUMMYFUNCTION("""COMPUTED_VALUE"""),16.0)</f>
        <v>16</v>
      </c>
      <c r="I251" s="576" t="str">
        <f>IFERROR(__xludf.DUMMYFUNCTION("""COMPUTED_VALUE"""),"C1605R")</f>
        <v>C1605R</v>
      </c>
      <c r="J251" s="576">
        <f>IFERROR(__xludf.DUMMYFUNCTION("""COMPUTED_VALUE"""),2.0)</f>
        <v>2</v>
      </c>
      <c r="K251" s="576">
        <f>IFERROR(__xludf.DUMMYFUNCTION("""COMPUTED_VALUE"""),17.0)</f>
        <v>17</v>
      </c>
      <c r="L251" s="576" t="str">
        <f>IFERROR(__xludf.DUMMYFUNCTION("""COMPUTED_VALUE"""),"D1705R")</f>
        <v>D1705R</v>
      </c>
      <c r="M251" s="576">
        <f>IFERROR(__xludf.DUMMYFUNCTION("""COMPUTED_VALUE"""),3.0)</f>
        <v>3</v>
      </c>
      <c r="N251" s="576">
        <f>IFERROR(__xludf.DUMMYFUNCTION("""COMPUTED_VALUE"""),16.0)</f>
        <v>16</v>
      </c>
      <c r="O251" s="576" t="str">
        <f>IFERROR(__xludf.DUMMYFUNCTION("""COMPUTED_VALUE"""),"E1605R")</f>
        <v>E1605R</v>
      </c>
      <c r="P251" s="576">
        <f>IFERROR(__xludf.DUMMYFUNCTION("""COMPUTED_VALUE"""),3.0)</f>
        <v>3</v>
      </c>
      <c r="Q251" s="576">
        <f>IFERROR(__xludf.DUMMYFUNCTION("""COMPUTED_VALUE"""),19.0)</f>
        <v>19</v>
      </c>
      <c r="R251" s="576" t="str">
        <f>IFERROR(__xludf.DUMMYFUNCTION("""COMPUTED_VALUE"""),"F1905R")</f>
        <v>F1905R</v>
      </c>
      <c r="S251" s="576">
        <f>IFERROR(__xludf.DUMMYFUNCTION("""COMPUTED_VALUE"""),4.0)</f>
        <v>4</v>
      </c>
      <c r="T251" s="576">
        <f>IFERROR(__xludf.DUMMYFUNCTION("""COMPUTED_VALUE"""),18.0)</f>
        <v>18</v>
      </c>
      <c r="U251" s="576" t="str">
        <f>IFERROR(__xludf.DUMMYFUNCTION("""COMPUTED_VALUE"""),"G1805R")</f>
        <v>G1805R</v>
      </c>
      <c r="V251" s="576">
        <f>IFERROR(__xludf.DUMMYFUNCTION("""COMPUTED_VALUE"""),4.0)</f>
        <v>4</v>
      </c>
      <c r="W251" s="576">
        <f>IFERROR(__xludf.DUMMYFUNCTION("""COMPUTED_VALUE"""),19.0)</f>
        <v>19</v>
      </c>
      <c r="X251" s="576" t="str">
        <f>IFERROR(__xludf.DUMMYFUNCTION("""COMPUTED_VALUE"""),"H1905R")</f>
        <v>H1905R</v>
      </c>
      <c r="Y251" s="576">
        <f>IFERROR(__xludf.DUMMYFUNCTION("""COMPUTED_VALUE"""),5.0)</f>
        <v>5</v>
      </c>
      <c r="Z251" s="576">
        <f>IFERROR(__xludf.DUMMYFUNCTION("""COMPUTED_VALUE"""),17.0)</f>
        <v>17</v>
      </c>
      <c r="AA251" s="576" t="str">
        <f>IFERROR(__xludf.DUMMYFUNCTION("""COMPUTED_VALUE"""),"I1705R")</f>
        <v>I1705R</v>
      </c>
      <c r="AB251" s="576">
        <f>IFERROR(__xludf.DUMMYFUNCTION("""COMPUTED_VALUE"""),6.0)</f>
        <v>6</v>
      </c>
      <c r="AC251" s="576">
        <f>IFERROR(__xludf.DUMMYFUNCTION("""COMPUTED_VALUE"""),16.0)</f>
        <v>16</v>
      </c>
      <c r="AD251" s="576" t="str">
        <f>IFERROR(__xludf.DUMMYFUNCTION("""COMPUTED_VALUE"""),"J1605R")</f>
        <v>J1605R</v>
      </c>
      <c r="AE251" s="576">
        <f>IFERROR(__xludf.DUMMYFUNCTION("""COMPUTED_VALUE"""),6.0)</f>
        <v>6</v>
      </c>
      <c r="AF251" s="576">
        <f>IFERROR(__xludf.DUMMYFUNCTION("""COMPUTED_VALUE"""),18.0)</f>
        <v>18</v>
      </c>
      <c r="AG251" s="576" t="str">
        <f>IFERROR(__xludf.DUMMYFUNCTION("""COMPUTED_VALUE"""),"K1805R")</f>
        <v>K1805R</v>
      </c>
      <c r="AH251" s="576">
        <f>IFERROR(__xludf.DUMMYFUNCTION("""COMPUTED_VALUE"""),7.0)</f>
        <v>7</v>
      </c>
      <c r="AI251" s="576">
        <f>IFERROR(__xludf.DUMMYFUNCTION("""COMPUTED_VALUE"""),19.0)</f>
        <v>19</v>
      </c>
      <c r="AJ251" s="576" t="str">
        <f>IFERROR(__xludf.DUMMYFUNCTION("""COMPUTED_VALUE"""),"L1905R")</f>
        <v>L1905R</v>
      </c>
      <c r="AK251" s="576">
        <f>IFERROR(__xludf.DUMMYFUNCTION("""COMPUTED_VALUE"""),7.0)</f>
        <v>7</v>
      </c>
      <c r="AL251" s="576">
        <f>IFERROR(__xludf.DUMMYFUNCTION("""COMPUTED_VALUE"""),19.0)</f>
        <v>19</v>
      </c>
      <c r="AM251" s="576" t="str">
        <f>IFERROR(__xludf.DUMMYFUNCTION("""COMPUTED_VALUE"""),"M1905R")</f>
        <v>M1905R</v>
      </c>
      <c r="AN251" s="576">
        <f>IFERROR(__xludf.DUMMYFUNCTION("""COMPUTED_VALUE"""),8.0)</f>
        <v>8</v>
      </c>
      <c r="AO251" s="576">
        <f>IFERROR(__xludf.DUMMYFUNCTION("""COMPUTED_VALUE"""),19.0)</f>
        <v>19</v>
      </c>
      <c r="AP251" s="576" t="str">
        <f>IFERROR(__xludf.DUMMYFUNCTION("""COMPUTED_VALUE"""),"N1905R")</f>
        <v>N1905R</v>
      </c>
      <c r="AQ251" s="576"/>
      <c r="AR251" s="576"/>
      <c r="AS251" s="576"/>
      <c r="AT251" s="576"/>
      <c r="AU251" s="576"/>
      <c r="AV251" s="576"/>
      <c r="AW251" s="576"/>
      <c r="AX251" s="576"/>
      <c r="AY251" s="576"/>
      <c r="AZ251" s="576"/>
      <c r="BA251" s="576"/>
      <c r="BB251" s="576"/>
      <c r="BC251" s="576"/>
      <c r="BD251" s="576"/>
      <c r="BE251" s="576"/>
    </row>
    <row r="252">
      <c r="A252" s="576">
        <f>IFERROR(__xludf.DUMMYFUNCTION("""COMPUTED_VALUE"""),1.0)</f>
        <v>1</v>
      </c>
      <c r="B252" s="576">
        <f>IFERROR(__xludf.DUMMYFUNCTION("""COMPUTED_VALUE"""),18.0)</f>
        <v>18</v>
      </c>
      <c r="C252" s="576" t="str">
        <f>IFERROR(__xludf.DUMMYFUNCTION("""COMPUTED_VALUE"""),"A1806F")</f>
        <v>A1806F</v>
      </c>
      <c r="D252" s="576">
        <f>IFERROR(__xludf.DUMMYFUNCTION("""COMPUTED_VALUE"""),1.0)</f>
        <v>1</v>
      </c>
      <c r="E252" s="576">
        <f>IFERROR(__xludf.DUMMYFUNCTION("""COMPUTED_VALUE"""),18.0)</f>
        <v>18</v>
      </c>
      <c r="F252" s="576" t="str">
        <f>IFERROR(__xludf.DUMMYFUNCTION("""COMPUTED_VALUE"""),"B1803F")</f>
        <v>B1803F</v>
      </c>
      <c r="G252" s="576">
        <f>IFERROR(__xludf.DUMMYFUNCTION("""COMPUTED_VALUE"""),2.0)</f>
        <v>2</v>
      </c>
      <c r="H252" s="576">
        <f>IFERROR(__xludf.DUMMYFUNCTION("""COMPUTED_VALUE"""),16.0)</f>
        <v>16</v>
      </c>
      <c r="I252" s="576" t="str">
        <f>IFERROR(__xludf.DUMMYFUNCTION("""COMPUTED_VALUE"""),"C1606F")</f>
        <v>C1606F</v>
      </c>
      <c r="J252" s="576">
        <f>IFERROR(__xludf.DUMMYFUNCTION("""COMPUTED_VALUE"""),2.0)</f>
        <v>2</v>
      </c>
      <c r="K252" s="576">
        <f>IFERROR(__xludf.DUMMYFUNCTION("""COMPUTED_VALUE"""),17.0)</f>
        <v>17</v>
      </c>
      <c r="L252" s="576" t="str">
        <f>IFERROR(__xludf.DUMMYFUNCTION("""COMPUTED_VALUE"""),"D1706F")</f>
        <v>D1706F</v>
      </c>
      <c r="M252" s="576">
        <f>IFERROR(__xludf.DUMMYFUNCTION("""COMPUTED_VALUE"""),3.0)</f>
        <v>3</v>
      </c>
      <c r="N252" s="576">
        <f>IFERROR(__xludf.DUMMYFUNCTION("""COMPUTED_VALUE"""),16.0)</f>
        <v>16</v>
      </c>
      <c r="O252" s="576" t="str">
        <f>IFERROR(__xludf.DUMMYFUNCTION("""COMPUTED_VALUE"""),"E1606F")</f>
        <v>E1606F</v>
      </c>
      <c r="P252" s="576">
        <f>IFERROR(__xludf.DUMMYFUNCTION("""COMPUTED_VALUE"""),3.0)</f>
        <v>3</v>
      </c>
      <c r="Q252" s="576">
        <f>IFERROR(__xludf.DUMMYFUNCTION("""COMPUTED_VALUE"""),19.0)</f>
        <v>19</v>
      </c>
      <c r="R252" s="576" t="str">
        <f>IFERROR(__xludf.DUMMYFUNCTION("""COMPUTED_VALUE"""),"F1906F")</f>
        <v>F1906F</v>
      </c>
      <c r="S252" s="576">
        <f>IFERROR(__xludf.DUMMYFUNCTION("""COMPUTED_VALUE"""),4.0)</f>
        <v>4</v>
      </c>
      <c r="T252" s="576">
        <f>IFERROR(__xludf.DUMMYFUNCTION("""COMPUTED_VALUE"""),18.0)</f>
        <v>18</v>
      </c>
      <c r="U252" s="576" t="str">
        <f>IFERROR(__xludf.DUMMYFUNCTION("""COMPUTED_VALUE"""),"G1806F")</f>
        <v>G1806F</v>
      </c>
      <c r="V252" s="576">
        <f>IFERROR(__xludf.DUMMYFUNCTION("""COMPUTED_VALUE"""),4.0)</f>
        <v>4</v>
      </c>
      <c r="W252" s="576">
        <f>IFERROR(__xludf.DUMMYFUNCTION("""COMPUTED_VALUE"""),19.0)</f>
        <v>19</v>
      </c>
      <c r="X252" s="576" t="str">
        <f>IFERROR(__xludf.DUMMYFUNCTION("""COMPUTED_VALUE"""),"H1906F")</f>
        <v>H1906F</v>
      </c>
      <c r="Y252" s="576">
        <f>IFERROR(__xludf.DUMMYFUNCTION("""COMPUTED_VALUE"""),5.0)</f>
        <v>5</v>
      </c>
      <c r="Z252" s="576">
        <f>IFERROR(__xludf.DUMMYFUNCTION("""COMPUTED_VALUE"""),17.0)</f>
        <v>17</v>
      </c>
      <c r="AA252" s="576" t="str">
        <f>IFERROR(__xludf.DUMMYFUNCTION("""COMPUTED_VALUE"""),"I1706F")</f>
        <v>I1706F</v>
      </c>
      <c r="AB252" s="576">
        <f>IFERROR(__xludf.DUMMYFUNCTION("""COMPUTED_VALUE"""),6.0)</f>
        <v>6</v>
      </c>
      <c r="AC252" s="576">
        <f>IFERROR(__xludf.DUMMYFUNCTION("""COMPUTED_VALUE"""),16.0)</f>
        <v>16</v>
      </c>
      <c r="AD252" s="576" t="str">
        <f>IFERROR(__xludf.DUMMYFUNCTION("""COMPUTED_VALUE"""),"J1606F")</f>
        <v>J1606F</v>
      </c>
      <c r="AE252" s="576">
        <f>IFERROR(__xludf.DUMMYFUNCTION("""COMPUTED_VALUE"""),6.0)</f>
        <v>6</v>
      </c>
      <c r="AF252" s="576">
        <f>IFERROR(__xludf.DUMMYFUNCTION("""COMPUTED_VALUE"""),18.0)</f>
        <v>18</v>
      </c>
      <c r="AG252" s="576" t="str">
        <f>IFERROR(__xludf.DUMMYFUNCTION("""COMPUTED_VALUE"""),"K1806F")</f>
        <v>K1806F</v>
      </c>
      <c r="AH252" s="576">
        <f>IFERROR(__xludf.DUMMYFUNCTION("""COMPUTED_VALUE"""),7.0)</f>
        <v>7</v>
      </c>
      <c r="AI252" s="576">
        <f>IFERROR(__xludf.DUMMYFUNCTION("""COMPUTED_VALUE"""),19.0)</f>
        <v>19</v>
      </c>
      <c r="AJ252" s="576" t="str">
        <f>IFERROR(__xludf.DUMMYFUNCTION("""COMPUTED_VALUE"""),"L1906F")</f>
        <v>L1906F</v>
      </c>
      <c r="AK252" s="576">
        <f>IFERROR(__xludf.DUMMYFUNCTION("""COMPUTED_VALUE"""),7.0)</f>
        <v>7</v>
      </c>
      <c r="AL252" s="576">
        <f>IFERROR(__xludf.DUMMYFUNCTION("""COMPUTED_VALUE"""),19.0)</f>
        <v>19</v>
      </c>
      <c r="AM252" s="576" t="str">
        <f>IFERROR(__xludf.DUMMYFUNCTION("""COMPUTED_VALUE"""),"M1906F")</f>
        <v>M1906F</v>
      </c>
      <c r="AN252" s="576">
        <f>IFERROR(__xludf.DUMMYFUNCTION("""COMPUTED_VALUE"""),8.0)</f>
        <v>8</v>
      </c>
      <c r="AO252" s="576">
        <f>IFERROR(__xludf.DUMMYFUNCTION("""COMPUTED_VALUE"""),19.0)</f>
        <v>19</v>
      </c>
      <c r="AP252" s="576" t="str">
        <f>IFERROR(__xludf.DUMMYFUNCTION("""COMPUTED_VALUE"""),"N1906F")</f>
        <v>N1906F</v>
      </c>
      <c r="AQ252" s="576"/>
      <c r="AR252" s="576"/>
      <c r="AS252" s="576"/>
      <c r="AT252" s="576"/>
      <c r="AU252" s="576"/>
      <c r="AV252" s="576"/>
      <c r="AW252" s="576"/>
      <c r="AX252" s="576"/>
      <c r="AY252" s="576"/>
      <c r="AZ252" s="576"/>
      <c r="BA252" s="576"/>
      <c r="BB252" s="576"/>
      <c r="BC252" s="576"/>
      <c r="BD252" s="576"/>
      <c r="BE252" s="576"/>
    </row>
    <row r="253">
      <c r="A253" s="576">
        <f>IFERROR(__xludf.DUMMYFUNCTION("""COMPUTED_VALUE"""),1.0)</f>
        <v>1</v>
      </c>
      <c r="B253" s="576">
        <f>IFERROR(__xludf.DUMMYFUNCTION("""COMPUTED_VALUE"""),18.0)</f>
        <v>18</v>
      </c>
      <c r="C253" s="576" t="str">
        <f>IFERROR(__xludf.DUMMYFUNCTION("""COMPUTED_VALUE"""),"A1806R")</f>
        <v>A1806R</v>
      </c>
      <c r="D253" s="576">
        <f>IFERROR(__xludf.DUMMYFUNCTION("""COMPUTED_VALUE"""),1.0)</f>
        <v>1</v>
      </c>
      <c r="E253" s="576">
        <f>IFERROR(__xludf.DUMMYFUNCTION("""COMPUTED_VALUE"""),18.0)</f>
        <v>18</v>
      </c>
      <c r="F253" s="576" t="str">
        <f>IFERROR(__xludf.DUMMYFUNCTION("""COMPUTED_VALUE"""),"B1803R")</f>
        <v>B1803R</v>
      </c>
      <c r="G253" s="576">
        <f>IFERROR(__xludf.DUMMYFUNCTION("""COMPUTED_VALUE"""),2.0)</f>
        <v>2</v>
      </c>
      <c r="H253" s="576">
        <f>IFERROR(__xludf.DUMMYFUNCTION("""COMPUTED_VALUE"""),16.0)</f>
        <v>16</v>
      </c>
      <c r="I253" s="576" t="str">
        <f>IFERROR(__xludf.DUMMYFUNCTION("""COMPUTED_VALUE"""),"C1606R")</f>
        <v>C1606R</v>
      </c>
      <c r="J253" s="576">
        <f>IFERROR(__xludf.DUMMYFUNCTION("""COMPUTED_VALUE"""),2.0)</f>
        <v>2</v>
      </c>
      <c r="K253" s="576">
        <f>IFERROR(__xludf.DUMMYFUNCTION("""COMPUTED_VALUE"""),17.0)</f>
        <v>17</v>
      </c>
      <c r="L253" s="576" t="str">
        <f>IFERROR(__xludf.DUMMYFUNCTION("""COMPUTED_VALUE"""),"D1706R")</f>
        <v>D1706R</v>
      </c>
      <c r="M253" s="576">
        <f>IFERROR(__xludf.DUMMYFUNCTION("""COMPUTED_VALUE"""),3.0)</f>
        <v>3</v>
      </c>
      <c r="N253" s="576">
        <f>IFERROR(__xludf.DUMMYFUNCTION("""COMPUTED_VALUE"""),16.0)</f>
        <v>16</v>
      </c>
      <c r="O253" s="576" t="str">
        <f>IFERROR(__xludf.DUMMYFUNCTION("""COMPUTED_VALUE"""),"E1606R")</f>
        <v>E1606R</v>
      </c>
      <c r="P253" s="576">
        <f>IFERROR(__xludf.DUMMYFUNCTION("""COMPUTED_VALUE"""),3.0)</f>
        <v>3</v>
      </c>
      <c r="Q253" s="576">
        <f>IFERROR(__xludf.DUMMYFUNCTION("""COMPUTED_VALUE"""),19.0)</f>
        <v>19</v>
      </c>
      <c r="R253" s="576" t="str">
        <f>IFERROR(__xludf.DUMMYFUNCTION("""COMPUTED_VALUE"""),"F1906R")</f>
        <v>F1906R</v>
      </c>
      <c r="S253" s="576">
        <f>IFERROR(__xludf.DUMMYFUNCTION("""COMPUTED_VALUE"""),4.0)</f>
        <v>4</v>
      </c>
      <c r="T253" s="576">
        <f>IFERROR(__xludf.DUMMYFUNCTION("""COMPUTED_VALUE"""),18.0)</f>
        <v>18</v>
      </c>
      <c r="U253" s="576" t="str">
        <f>IFERROR(__xludf.DUMMYFUNCTION("""COMPUTED_VALUE"""),"G1806R")</f>
        <v>G1806R</v>
      </c>
      <c r="V253" s="576">
        <f>IFERROR(__xludf.DUMMYFUNCTION("""COMPUTED_VALUE"""),4.0)</f>
        <v>4</v>
      </c>
      <c r="W253" s="576">
        <f>IFERROR(__xludf.DUMMYFUNCTION("""COMPUTED_VALUE"""),19.0)</f>
        <v>19</v>
      </c>
      <c r="X253" s="576" t="str">
        <f>IFERROR(__xludf.DUMMYFUNCTION("""COMPUTED_VALUE"""),"H1906R")</f>
        <v>H1906R</v>
      </c>
      <c r="Y253" s="576">
        <f>IFERROR(__xludf.DUMMYFUNCTION("""COMPUTED_VALUE"""),5.0)</f>
        <v>5</v>
      </c>
      <c r="Z253" s="576">
        <f>IFERROR(__xludf.DUMMYFUNCTION("""COMPUTED_VALUE"""),17.0)</f>
        <v>17</v>
      </c>
      <c r="AA253" s="576" t="str">
        <f>IFERROR(__xludf.DUMMYFUNCTION("""COMPUTED_VALUE"""),"I1706R")</f>
        <v>I1706R</v>
      </c>
      <c r="AB253" s="576">
        <f>IFERROR(__xludf.DUMMYFUNCTION("""COMPUTED_VALUE"""),6.0)</f>
        <v>6</v>
      </c>
      <c r="AC253" s="576">
        <f>IFERROR(__xludf.DUMMYFUNCTION("""COMPUTED_VALUE"""),16.0)</f>
        <v>16</v>
      </c>
      <c r="AD253" s="576" t="str">
        <f>IFERROR(__xludf.DUMMYFUNCTION("""COMPUTED_VALUE"""),"J1606R")</f>
        <v>J1606R</v>
      </c>
      <c r="AE253" s="576">
        <f>IFERROR(__xludf.DUMMYFUNCTION("""COMPUTED_VALUE"""),6.0)</f>
        <v>6</v>
      </c>
      <c r="AF253" s="576">
        <f>IFERROR(__xludf.DUMMYFUNCTION("""COMPUTED_VALUE"""),18.0)</f>
        <v>18</v>
      </c>
      <c r="AG253" s="576" t="str">
        <f>IFERROR(__xludf.DUMMYFUNCTION("""COMPUTED_VALUE"""),"K1806R")</f>
        <v>K1806R</v>
      </c>
      <c r="AH253" s="576">
        <f>IFERROR(__xludf.DUMMYFUNCTION("""COMPUTED_VALUE"""),7.0)</f>
        <v>7</v>
      </c>
      <c r="AI253" s="576">
        <f>IFERROR(__xludf.DUMMYFUNCTION("""COMPUTED_VALUE"""),19.0)</f>
        <v>19</v>
      </c>
      <c r="AJ253" s="576" t="str">
        <f>IFERROR(__xludf.DUMMYFUNCTION("""COMPUTED_VALUE"""),"L1906R")</f>
        <v>L1906R</v>
      </c>
      <c r="AK253" s="576">
        <f>IFERROR(__xludf.DUMMYFUNCTION("""COMPUTED_VALUE"""),7.0)</f>
        <v>7</v>
      </c>
      <c r="AL253" s="576">
        <f>IFERROR(__xludf.DUMMYFUNCTION("""COMPUTED_VALUE"""),19.0)</f>
        <v>19</v>
      </c>
      <c r="AM253" s="576" t="str">
        <f>IFERROR(__xludf.DUMMYFUNCTION("""COMPUTED_VALUE"""),"M1906R")</f>
        <v>M1906R</v>
      </c>
      <c r="AN253" s="576">
        <f>IFERROR(__xludf.DUMMYFUNCTION("""COMPUTED_VALUE"""),8.0)</f>
        <v>8</v>
      </c>
      <c r="AO253" s="576">
        <f>IFERROR(__xludf.DUMMYFUNCTION("""COMPUTED_VALUE"""),19.0)</f>
        <v>19</v>
      </c>
      <c r="AP253" s="576" t="str">
        <f>IFERROR(__xludf.DUMMYFUNCTION("""COMPUTED_VALUE"""),"N1906R")</f>
        <v>N1906R</v>
      </c>
      <c r="AQ253" s="576"/>
      <c r="AR253" s="576"/>
      <c r="AS253" s="576"/>
      <c r="AT253" s="576"/>
      <c r="AU253" s="576"/>
      <c r="AV253" s="576"/>
      <c r="AW253" s="576"/>
      <c r="AX253" s="576"/>
      <c r="AY253" s="576"/>
      <c r="AZ253" s="576"/>
      <c r="BA253" s="576"/>
      <c r="BB253" s="576"/>
      <c r="BC253" s="576"/>
      <c r="BD253" s="576"/>
      <c r="BE253" s="576"/>
    </row>
    <row r="254">
      <c r="A254" s="576">
        <f>IFERROR(__xludf.DUMMYFUNCTION("""COMPUTED_VALUE"""),1.0)</f>
        <v>1</v>
      </c>
      <c r="B254" s="576">
        <f>IFERROR(__xludf.DUMMYFUNCTION("""COMPUTED_VALUE"""),18.0)</f>
        <v>18</v>
      </c>
      <c r="C254" s="576" t="str">
        <f>IFERROR(__xludf.DUMMYFUNCTION("""COMPUTED_VALUE"""),"A1807F")</f>
        <v>A1807F</v>
      </c>
      <c r="D254" s="576">
        <f>IFERROR(__xludf.DUMMYFUNCTION("""COMPUTED_VALUE"""),1.0)</f>
        <v>1</v>
      </c>
      <c r="E254" s="576">
        <f>IFERROR(__xludf.DUMMYFUNCTION("""COMPUTED_VALUE"""),18.0)</f>
        <v>18</v>
      </c>
      <c r="F254" s="576" t="str">
        <f>IFERROR(__xludf.DUMMYFUNCTION("""COMPUTED_VALUE"""),"B1804F")</f>
        <v>B1804F</v>
      </c>
      <c r="G254" s="576">
        <f>IFERROR(__xludf.DUMMYFUNCTION("""COMPUTED_VALUE"""),2.0)</f>
        <v>2</v>
      </c>
      <c r="H254" s="576">
        <f>IFERROR(__xludf.DUMMYFUNCTION("""COMPUTED_VALUE"""),16.0)</f>
        <v>16</v>
      </c>
      <c r="I254" s="576" t="str">
        <f>IFERROR(__xludf.DUMMYFUNCTION("""COMPUTED_VALUE"""),"C1607F")</f>
        <v>C1607F</v>
      </c>
      <c r="J254" s="576">
        <f>IFERROR(__xludf.DUMMYFUNCTION("""COMPUTED_VALUE"""),2.0)</f>
        <v>2</v>
      </c>
      <c r="K254" s="576">
        <f>IFERROR(__xludf.DUMMYFUNCTION("""COMPUTED_VALUE"""),17.0)</f>
        <v>17</v>
      </c>
      <c r="L254" s="576" t="str">
        <f>IFERROR(__xludf.DUMMYFUNCTION("""COMPUTED_VALUE"""),"D1707F")</f>
        <v>D1707F</v>
      </c>
      <c r="M254" s="576">
        <f>IFERROR(__xludf.DUMMYFUNCTION("""COMPUTED_VALUE"""),3.0)</f>
        <v>3</v>
      </c>
      <c r="N254" s="576">
        <f>IFERROR(__xludf.DUMMYFUNCTION("""COMPUTED_VALUE"""),16.0)</f>
        <v>16</v>
      </c>
      <c r="O254" s="576" t="str">
        <f>IFERROR(__xludf.DUMMYFUNCTION("""COMPUTED_VALUE"""),"E1607F")</f>
        <v>E1607F</v>
      </c>
      <c r="P254" s="576">
        <f>IFERROR(__xludf.DUMMYFUNCTION("""COMPUTED_VALUE"""),3.0)</f>
        <v>3</v>
      </c>
      <c r="Q254" s="576">
        <f>IFERROR(__xludf.DUMMYFUNCTION("""COMPUTED_VALUE"""),19.0)</f>
        <v>19</v>
      </c>
      <c r="R254" s="576" t="str">
        <f>IFERROR(__xludf.DUMMYFUNCTION("""COMPUTED_VALUE"""),"F1907F")</f>
        <v>F1907F</v>
      </c>
      <c r="S254" s="576">
        <f>IFERROR(__xludf.DUMMYFUNCTION("""COMPUTED_VALUE"""),4.0)</f>
        <v>4</v>
      </c>
      <c r="T254" s="576">
        <f>IFERROR(__xludf.DUMMYFUNCTION("""COMPUTED_VALUE"""),18.0)</f>
        <v>18</v>
      </c>
      <c r="U254" s="576" t="str">
        <f>IFERROR(__xludf.DUMMYFUNCTION("""COMPUTED_VALUE"""),"G1807F")</f>
        <v>G1807F</v>
      </c>
      <c r="V254" s="576">
        <f>IFERROR(__xludf.DUMMYFUNCTION("""COMPUTED_VALUE"""),4.0)</f>
        <v>4</v>
      </c>
      <c r="W254" s="576">
        <f>IFERROR(__xludf.DUMMYFUNCTION("""COMPUTED_VALUE"""),19.0)</f>
        <v>19</v>
      </c>
      <c r="X254" s="576" t="str">
        <f>IFERROR(__xludf.DUMMYFUNCTION("""COMPUTED_VALUE"""),"H1907F")</f>
        <v>H1907F</v>
      </c>
      <c r="Y254" s="576">
        <f>IFERROR(__xludf.DUMMYFUNCTION("""COMPUTED_VALUE"""),5.0)</f>
        <v>5</v>
      </c>
      <c r="Z254" s="576">
        <f>IFERROR(__xludf.DUMMYFUNCTION("""COMPUTED_VALUE"""),17.0)</f>
        <v>17</v>
      </c>
      <c r="AA254" s="576" t="str">
        <f>IFERROR(__xludf.DUMMYFUNCTION("""COMPUTED_VALUE"""),"I1707F")</f>
        <v>I1707F</v>
      </c>
      <c r="AB254" s="576">
        <f>IFERROR(__xludf.DUMMYFUNCTION("""COMPUTED_VALUE"""),6.0)</f>
        <v>6</v>
      </c>
      <c r="AC254" s="576">
        <f>IFERROR(__xludf.DUMMYFUNCTION("""COMPUTED_VALUE"""),16.0)</f>
        <v>16</v>
      </c>
      <c r="AD254" s="576" t="str">
        <f>IFERROR(__xludf.DUMMYFUNCTION("""COMPUTED_VALUE"""),"J1607F")</f>
        <v>J1607F</v>
      </c>
      <c r="AE254" s="576">
        <f>IFERROR(__xludf.DUMMYFUNCTION("""COMPUTED_VALUE"""),6.0)</f>
        <v>6</v>
      </c>
      <c r="AF254" s="576">
        <f>IFERROR(__xludf.DUMMYFUNCTION("""COMPUTED_VALUE"""),18.0)</f>
        <v>18</v>
      </c>
      <c r="AG254" s="576" t="str">
        <f>IFERROR(__xludf.DUMMYFUNCTION("""COMPUTED_VALUE"""),"K1807F")</f>
        <v>K1807F</v>
      </c>
      <c r="AH254" s="576">
        <f>IFERROR(__xludf.DUMMYFUNCTION("""COMPUTED_VALUE"""),7.0)</f>
        <v>7</v>
      </c>
      <c r="AI254" s="576">
        <f>IFERROR(__xludf.DUMMYFUNCTION("""COMPUTED_VALUE"""),19.0)</f>
        <v>19</v>
      </c>
      <c r="AJ254" s="576" t="str">
        <f>IFERROR(__xludf.DUMMYFUNCTION("""COMPUTED_VALUE"""),"L1907F")</f>
        <v>L1907F</v>
      </c>
      <c r="AK254" s="576">
        <f>IFERROR(__xludf.DUMMYFUNCTION("""COMPUTED_VALUE"""),7.0)</f>
        <v>7</v>
      </c>
      <c r="AL254" s="576">
        <f>IFERROR(__xludf.DUMMYFUNCTION("""COMPUTED_VALUE"""),19.0)</f>
        <v>19</v>
      </c>
      <c r="AM254" s="576" t="str">
        <f>IFERROR(__xludf.DUMMYFUNCTION("""COMPUTED_VALUE"""),"M1907F")</f>
        <v>M1907F</v>
      </c>
      <c r="AN254" s="576">
        <f>IFERROR(__xludf.DUMMYFUNCTION("""COMPUTED_VALUE"""),8.0)</f>
        <v>8</v>
      </c>
      <c r="AO254" s="576">
        <f>IFERROR(__xludf.DUMMYFUNCTION("""COMPUTED_VALUE"""),19.0)</f>
        <v>19</v>
      </c>
      <c r="AP254" s="576" t="str">
        <f>IFERROR(__xludf.DUMMYFUNCTION("""COMPUTED_VALUE"""),"N1907F")</f>
        <v>N1907F</v>
      </c>
      <c r="AQ254" s="576"/>
      <c r="AR254" s="576"/>
      <c r="AS254" s="576"/>
      <c r="AT254" s="576"/>
      <c r="AU254" s="576"/>
      <c r="AV254" s="576"/>
      <c r="AW254" s="576"/>
      <c r="AX254" s="576"/>
      <c r="AY254" s="576"/>
      <c r="AZ254" s="576"/>
      <c r="BA254" s="576"/>
      <c r="BB254" s="576"/>
      <c r="BC254" s="576"/>
      <c r="BD254" s="576"/>
      <c r="BE254" s="576"/>
    </row>
    <row r="255">
      <c r="A255" s="576">
        <f>IFERROR(__xludf.DUMMYFUNCTION("""COMPUTED_VALUE"""),1.0)</f>
        <v>1</v>
      </c>
      <c r="B255" s="576">
        <f>IFERROR(__xludf.DUMMYFUNCTION("""COMPUTED_VALUE"""),18.0)</f>
        <v>18</v>
      </c>
      <c r="C255" s="576" t="str">
        <f>IFERROR(__xludf.DUMMYFUNCTION("""COMPUTED_VALUE"""),"A1807R")</f>
        <v>A1807R</v>
      </c>
      <c r="D255" s="576">
        <f>IFERROR(__xludf.DUMMYFUNCTION("""COMPUTED_VALUE"""),1.0)</f>
        <v>1</v>
      </c>
      <c r="E255" s="576">
        <f>IFERROR(__xludf.DUMMYFUNCTION("""COMPUTED_VALUE"""),18.0)</f>
        <v>18</v>
      </c>
      <c r="F255" s="576" t="str">
        <f>IFERROR(__xludf.DUMMYFUNCTION("""COMPUTED_VALUE"""),"B1804R")</f>
        <v>B1804R</v>
      </c>
      <c r="G255" s="576">
        <f>IFERROR(__xludf.DUMMYFUNCTION("""COMPUTED_VALUE"""),2.0)</f>
        <v>2</v>
      </c>
      <c r="H255" s="576">
        <f>IFERROR(__xludf.DUMMYFUNCTION("""COMPUTED_VALUE"""),16.0)</f>
        <v>16</v>
      </c>
      <c r="I255" s="576" t="str">
        <f>IFERROR(__xludf.DUMMYFUNCTION("""COMPUTED_VALUE"""),"C1607R")</f>
        <v>C1607R</v>
      </c>
      <c r="J255" s="576">
        <f>IFERROR(__xludf.DUMMYFUNCTION("""COMPUTED_VALUE"""),2.0)</f>
        <v>2</v>
      </c>
      <c r="K255" s="576">
        <f>IFERROR(__xludf.DUMMYFUNCTION("""COMPUTED_VALUE"""),17.0)</f>
        <v>17</v>
      </c>
      <c r="L255" s="576" t="str">
        <f>IFERROR(__xludf.DUMMYFUNCTION("""COMPUTED_VALUE"""),"D1707R")</f>
        <v>D1707R</v>
      </c>
      <c r="M255" s="576">
        <f>IFERROR(__xludf.DUMMYFUNCTION("""COMPUTED_VALUE"""),3.0)</f>
        <v>3</v>
      </c>
      <c r="N255" s="576">
        <f>IFERROR(__xludf.DUMMYFUNCTION("""COMPUTED_VALUE"""),16.0)</f>
        <v>16</v>
      </c>
      <c r="O255" s="576" t="str">
        <f>IFERROR(__xludf.DUMMYFUNCTION("""COMPUTED_VALUE"""),"E1607R")</f>
        <v>E1607R</v>
      </c>
      <c r="P255" s="576">
        <f>IFERROR(__xludf.DUMMYFUNCTION("""COMPUTED_VALUE"""),3.0)</f>
        <v>3</v>
      </c>
      <c r="Q255" s="576">
        <f>IFERROR(__xludf.DUMMYFUNCTION("""COMPUTED_VALUE"""),19.0)</f>
        <v>19</v>
      </c>
      <c r="R255" s="576" t="str">
        <f>IFERROR(__xludf.DUMMYFUNCTION("""COMPUTED_VALUE"""),"F1907R")</f>
        <v>F1907R</v>
      </c>
      <c r="S255" s="576">
        <f>IFERROR(__xludf.DUMMYFUNCTION("""COMPUTED_VALUE"""),4.0)</f>
        <v>4</v>
      </c>
      <c r="T255" s="576">
        <f>IFERROR(__xludf.DUMMYFUNCTION("""COMPUTED_VALUE"""),18.0)</f>
        <v>18</v>
      </c>
      <c r="U255" s="576" t="str">
        <f>IFERROR(__xludf.DUMMYFUNCTION("""COMPUTED_VALUE"""),"G1807R")</f>
        <v>G1807R</v>
      </c>
      <c r="V255" s="576">
        <f>IFERROR(__xludf.DUMMYFUNCTION("""COMPUTED_VALUE"""),4.0)</f>
        <v>4</v>
      </c>
      <c r="W255" s="576">
        <f>IFERROR(__xludf.DUMMYFUNCTION("""COMPUTED_VALUE"""),19.0)</f>
        <v>19</v>
      </c>
      <c r="X255" s="576" t="str">
        <f>IFERROR(__xludf.DUMMYFUNCTION("""COMPUTED_VALUE"""),"H1907R")</f>
        <v>H1907R</v>
      </c>
      <c r="Y255" s="576">
        <f>IFERROR(__xludf.DUMMYFUNCTION("""COMPUTED_VALUE"""),5.0)</f>
        <v>5</v>
      </c>
      <c r="Z255" s="576">
        <f>IFERROR(__xludf.DUMMYFUNCTION("""COMPUTED_VALUE"""),17.0)</f>
        <v>17</v>
      </c>
      <c r="AA255" s="576" t="str">
        <f>IFERROR(__xludf.DUMMYFUNCTION("""COMPUTED_VALUE"""),"I1707R")</f>
        <v>I1707R</v>
      </c>
      <c r="AB255" s="576">
        <f>IFERROR(__xludf.DUMMYFUNCTION("""COMPUTED_VALUE"""),6.0)</f>
        <v>6</v>
      </c>
      <c r="AC255" s="576">
        <f>IFERROR(__xludf.DUMMYFUNCTION("""COMPUTED_VALUE"""),16.0)</f>
        <v>16</v>
      </c>
      <c r="AD255" s="576" t="str">
        <f>IFERROR(__xludf.DUMMYFUNCTION("""COMPUTED_VALUE"""),"J1607R")</f>
        <v>J1607R</v>
      </c>
      <c r="AE255" s="576">
        <f>IFERROR(__xludf.DUMMYFUNCTION("""COMPUTED_VALUE"""),6.0)</f>
        <v>6</v>
      </c>
      <c r="AF255" s="576">
        <f>IFERROR(__xludf.DUMMYFUNCTION("""COMPUTED_VALUE"""),18.0)</f>
        <v>18</v>
      </c>
      <c r="AG255" s="576" t="str">
        <f>IFERROR(__xludf.DUMMYFUNCTION("""COMPUTED_VALUE"""),"K1807R")</f>
        <v>K1807R</v>
      </c>
      <c r="AH255" s="576">
        <f>IFERROR(__xludf.DUMMYFUNCTION("""COMPUTED_VALUE"""),7.0)</f>
        <v>7</v>
      </c>
      <c r="AI255" s="576">
        <f>IFERROR(__xludf.DUMMYFUNCTION("""COMPUTED_VALUE"""),19.0)</f>
        <v>19</v>
      </c>
      <c r="AJ255" s="576" t="str">
        <f>IFERROR(__xludf.DUMMYFUNCTION("""COMPUTED_VALUE"""),"L1907R")</f>
        <v>L1907R</v>
      </c>
      <c r="AK255" s="576">
        <f>IFERROR(__xludf.DUMMYFUNCTION("""COMPUTED_VALUE"""),7.0)</f>
        <v>7</v>
      </c>
      <c r="AL255" s="576">
        <f>IFERROR(__xludf.DUMMYFUNCTION("""COMPUTED_VALUE"""),19.0)</f>
        <v>19</v>
      </c>
      <c r="AM255" s="576" t="str">
        <f>IFERROR(__xludf.DUMMYFUNCTION("""COMPUTED_VALUE"""),"M1907R")</f>
        <v>M1907R</v>
      </c>
      <c r="AN255" s="576">
        <f>IFERROR(__xludf.DUMMYFUNCTION("""COMPUTED_VALUE"""),8.0)</f>
        <v>8</v>
      </c>
      <c r="AO255" s="576">
        <f>IFERROR(__xludf.DUMMYFUNCTION("""COMPUTED_VALUE"""),19.0)</f>
        <v>19</v>
      </c>
      <c r="AP255" s="576" t="str">
        <f>IFERROR(__xludf.DUMMYFUNCTION("""COMPUTED_VALUE"""),"N1907R")</f>
        <v>N1907R</v>
      </c>
      <c r="AQ255" s="576"/>
      <c r="AR255" s="576"/>
      <c r="AS255" s="576"/>
      <c r="AT255" s="576"/>
      <c r="AU255" s="576"/>
      <c r="AV255" s="576"/>
      <c r="AW255" s="576"/>
      <c r="AX255" s="576"/>
      <c r="AY255" s="576"/>
      <c r="AZ255" s="576"/>
      <c r="BA255" s="576"/>
      <c r="BB255" s="576"/>
      <c r="BC255" s="576"/>
      <c r="BD255" s="576"/>
      <c r="BE255" s="576"/>
    </row>
    <row r="256">
      <c r="A256" s="576">
        <f>IFERROR(__xludf.DUMMYFUNCTION("""COMPUTED_VALUE"""),1.0)</f>
        <v>1</v>
      </c>
      <c r="B256" s="576">
        <f>IFERROR(__xludf.DUMMYFUNCTION("""COMPUTED_VALUE"""),18.0)</f>
        <v>18</v>
      </c>
      <c r="C256" s="576" t="str">
        <f>IFERROR(__xludf.DUMMYFUNCTION("""COMPUTED_VALUE"""),"A1808F")</f>
        <v>A1808F</v>
      </c>
      <c r="D256" s="576">
        <f>IFERROR(__xludf.DUMMYFUNCTION("""COMPUTED_VALUE"""),1.0)</f>
        <v>1</v>
      </c>
      <c r="E256" s="576">
        <f>IFERROR(__xludf.DUMMYFUNCTION("""COMPUTED_VALUE"""),18.0)</f>
        <v>18</v>
      </c>
      <c r="F256" s="576" t="str">
        <f>IFERROR(__xludf.DUMMYFUNCTION("""COMPUTED_VALUE"""),"B1805F")</f>
        <v>B1805F</v>
      </c>
      <c r="G256" s="576">
        <f>IFERROR(__xludf.DUMMYFUNCTION("""COMPUTED_VALUE"""),2.0)</f>
        <v>2</v>
      </c>
      <c r="H256" s="576">
        <f>IFERROR(__xludf.DUMMYFUNCTION("""COMPUTED_VALUE"""),16.0)</f>
        <v>16</v>
      </c>
      <c r="I256" s="576" t="str">
        <f>IFERROR(__xludf.DUMMYFUNCTION("""COMPUTED_VALUE"""),"C1608F")</f>
        <v>C1608F</v>
      </c>
      <c r="J256" s="576">
        <f>IFERROR(__xludf.DUMMYFUNCTION("""COMPUTED_VALUE"""),2.0)</f>
        <v>2</v>
      </c>
      <c r="K256" s="576">
        <f>IFERROR(__xludf.DUMMYFUNCTION("""COMPUTED_VALUE"""),17.0)</f>
        <v>17</v>
      </c>
      <c r="L256" s="576" t="str">
        <f>IFERROR(__xludf.DUMMYFUNCTION("""COMPUTED_VALUE"""),"D1708F")</f>
        <v>D1708F</v>
      </c>
      <c r="M256" s="576">
        <f>IFERROR(__xludf.DUMMYFUNCTION("""COMPUTED_VALUE"""),3.0)</f>
        <v>3</v>
      </c>
      <c r="N256" s="576">
        <f>IFERROR(__xludf.DUMMYFUNCTION("""COMPUTED_VALUE"""),16.0)</f>
        <v>16</v>
      </c>
      <c r="O256" s="576" t="str">
        <f>IFERROR(__xludf.DUMMYFUNCTION("""COMPUTED_VALUE"""),"E1608F")</f>
        <v>E1608F</v>
      </c>
      <c r="P256" s="576">
        <f>IFERROR(__xludf.DUMMYFUNCTION("""COMPUTED_VALUE"""),3.0)</f>
        <v>3</v>
      </c>
      <c r="Q256" s="576">
        <f>IFERROR(__xludf.DUMMYFUNCTION("""COMPUTED_VALUE"""),20.0)</f>
        <v>20</v>
      </c>
      <c r="R256" s="576" t="str">
        <f>IFERROR(__xludf.DUMMYFUNCTION("""COMPUTED_VALUE"""),"F2001F")</f>
        <v>F2001F</v>
      </c>
      <c r="S256" s="576">
        <f>IFERROR(__xludf.DUMMYFUNCTION("""COMPUTED_VALUE"""),4.0)</f>
        <v>4</v>
      </c>
      <c r="T256" s="576">
        <f>IFERROR(__xludf.DUMMYFUNCTION("""COMPUTED_VALUE"""),18.0)</f>
        <v>18</v>
      </c>
      <c r="U256" s="576" t="str">
        <f>IFERROR(__xludf.DUMMYFUNCTION("""COMPUTED_VALUE"""),"G1808F")</f>
        <v>G1808F</v>
      </c>
      <c r="V256" s="576">
        <f>IFERROR(__xludf.DUMMYFUNCTION("""COMPUTED_VALUE"""),4.0)</f>
        <v>4</v>
      </c>
      <c r="W256" s="576">
        <f>IFERROR(__xludf.DUMMYFUNCTION("""COMPUTED_VALUE"""),20.0)</f>
        <v>20</v>
      </c>
      <c r="X256" s="576" t="str">
        <f>IFERROR(__xludf.DUMMYFUNCTION("""COMPUTED_VALUE"""),"H2001F")</f>
        <v>H2001F</v>
      </c>
      <c r="Y256" s="576">
        <f>IFERROR(__xludf.DUMMYFUNCTION("""COMPUTED_VALUE"""),5.0)</f>
        <v>5</v>
      </c>
      <c r="Z256" s="576">
        <f>IFERROR(__xludf.DUMMYFUNCTION("""COMPUTED_VALUE"""),17.0)</f>
        <v>17</v>
      </c>
      <c r="AA256" s="576" t="str">
        <f>IFERROR(__xludf.DUMMYFUNCTION("""COMPUTED_VALUE"""),"I1708F")</f>
        <v>I1708F</v>
      </c>
      <c r="AB256" s="576">
        <f>IFERROR(__xludf.DUMMYFUNCTION("""COMPUTED_VALUE"""),6.0)</f>
        <v>6</v>
      </c>
      <c r="AC256" s="576">
        <f>IFERROR(__xludf.DUMMYFUNCTION("""COMPUTED_VALUE"""),16.0)</f>
        <v>16</v>
      </c>
      <c r="AD256" s="576" t="str">
        <f>IFERROR(__xludf.DUMMYFUNCTION("""COMPUTED_VALUE"""),"J1608F")</f>
        <v>J1608F</v>
      </c>
      <c r="AE256" s="576">
        <f>IFERROR(__xludf.DUMMYFUNCTION("""COMPUTED_VALUE"""),6.0)</f>
        <v>6</v>
      </c>
      <c r="AF256" s="576">
        <f>IFERROR(__xludf.DUMMYFUNCTION("""COMPUTED_VALUE"""),18.0)</f>
        <v>18</v>
      </c>
      <c r="AG256" s="576" t="str">
        <f>IFERROR(__xludf.DUMMYFUNCTION("""COMPUTED_VALUE"""),"K1808F")</f>
        <v>K1808F</v>
      </c>
      <c r="AH256" s="576">
        <f>IFERROR(__xludf.DUMMYFUNCTION("""COMPUTED_VALUE"""),7.0)</f>
        <v>7</v>
      </c>
      <c r="AI256" s="576">
        <f>IFERROR(__xludf.DUMMYFUNCTION("""COMPUTED_VALUE"""),20.0)</f>
        <v>20</v>
      </c>
      <c r="AJ256" s="576" t="str">
        <f>IFERROR(__xludf.DUMMYFUNCTION("""COMPUTED_VALUE"""),"L2001F")</f>
        <v>L2001F</v>
      </c>
      <c r="AK256" s="576">
        <f>IFERROR(__xludf.DUMMYFUNCTION("""COMPUTED_VALUE"""),7.0)</f>
        <v>7</v>
      </c>
      <c r="AL256" s="576">
        <f>IFERROR(__xludf.DUMMYFUNCTION("""COMPUTED_VALUE"""),20.0)</f>
        <v>20</v>
      </c>
      <c r="AM256" s="576" t="str">
        <f>IFERROR(__xludf.DUMMYFUNCTION("""COMPUTED_VALUE"""),"M2001F")</f>
        <v>M2001F</v>
      </c>
      <c r="AN256" s="576">
        <f>IFERROR(__xludf.DUMMYFUNCTION("""COMPUTED_VALUE"""),8.0)</f>
        <v>8</v>
      </c>
      <c r="AO256" s="576">
        <f>IFERROR(__xludf.DUMMYFUNCTION("""COMPUTED_VALUE"""),20.0)</f>
        <v>20</v>
      </c>
      <c r="AP256" s="576" t="str">
        <f>IFERROR(__xludf.DUMMYFUNCTION("""COMPUTED_VALUE"""),"N2001F")</f>
        <v>N2001F</v>
      </c>
      <c r="AQ256" s="576"/>
      <c r="AR256" s="576"/>
      <c r="AS256" s="576"/>
      <c r="AT256" s="576"/>
      <c r="AU256" s="576"/>
      <c r="AV256" s="576"/>
      <c r="AW256" s="576"/>
      <c r="AX256" s="576"/>
      <c r="AY256" s="576"/>
      <c r="AZ256" s="576"/>
      <c r="BA256" s="576"/>
      <c r="BB256" s="576"/>
      <c r="BC256" s="576"/>
      <c r="BD256" s="576"/>
      <c r="BE256" s="576"/>
    </row>
    <row r="257">
      <c r="A257" s="576">
        <f>IFERROR(__xludf.DUMMYFUNCTION("""COMPUTED_VALUE"""),1.0)</f>
        <v>1</v>
      </c>
      <c r="B257" s="576">
        <f>IFERROR(__xludf.DUMMYFUNCTION("""COMPUTED_VALUE"""),18.0)</f>
        <v>18</v>
      </c>
      <c r="C257" s="576" t="str">
        <f>IFERROR(__xludf.DUMMYFUNCTION("""COMPUTED_VALUE"""),"A1808R")</f>
        <v>A1808R</v>
      </c>
      <c r="D257" s="576">
        <f>IFERROR(__xludf.DUMMYFUNCTION("""COMPUTED_VALUE"""),1.0)</f>
        <v>1</v>
      </c>
      <c r="E257" s="576">
        <f>IFERROR(__xludf.DUMMYFUNCTION("""COMPUTED_VALUE"""),18.0)</f>
        <v>18</v>
      </c>
      <c r="F257" s="576" t="str">
        <f>IFERROR(__xludf.DUMMYFUNCTION("""COMPUTED_VALUE"""),"B1805R")</f>
        <v>B1805R</v>
      </c>
      <c r="G257" s="576">
        <f>IFERROR(__xludf.DUMMYFUNCTION("""COMPUTED_VALUE"""),2.0)</f>
        <v>2</v>
      </c>
      <c r="H257" s="576">
        <f>IFERROR(__xludf.DUMMYFUNCTION("""COMPUTED_VALUE"""),16.0)</f>
        <v>16</v>
      </c>
      <c r="I257" s="576" t="str">
        <f>IFERROR(__xludf.DUMMYFUNCTION("""COMPUTED_VALUE"""),"C1608R")</f>
        <v>C1608R</v>
      </c>
      <c r="J257" s="576">
        <f>IFERROR(__xludf.DUMMYFUNCTION("""COMPUTED_VALUE"""),2.0)</f>
        <v>2</v>
      </c>
      <c r="K257" s="576">
        <f>IFERROR(__xludf.DUMMYFUNCTION("""COMPUTED_VALUE"""),17.0)</f>
        <v>17</v>
      </c>
      <c r="L257" s="576" t="str">
        <f>IFERROR(__xludf.DUMMYFUNCTION("""COMPUTED_VALUE"""),"D1708R")</f>
        <v>D1708R</v>
      </c>
      <c r="M257" s="576">
        <f>IFERROR(__xludf.DUMMYFUNCTION("""COMPUTED_VALUE"""),3.0)</f>
        <v>3</v>
      </c>
      <c r="N257" s="576">
        <f>IFERROR(__xludf.DUMMYFUNCTION("""COMPUTED_VALUE"""),16.0)</f>
        <v>16</v>
      </c>
      <c r="O257" s="576" t="str">
        <f>IFERROR(__xludf.DUMMYFUNCTION("""COMPUTED_VALUE"""),"E1608R")</f>
        <v>E1608R</v>
      </c>
      <c r="P257" s="576">
        <f>IFERROR(__xludf.DUMMYFUNCTION("""COMPUTED_VALUE"""),3.0)</f>
        <v>3</v>
      </c>
      <c r="Q257" s="576">
        <f>IFERROR(__xludf.DUMMYFUNCTION("""COMPUTED_VALUE"""),20.0)</f>
        <v>20</v>
      </c>
      <c r="R257" s="576" t="str">
        <f>IFERROR(__xludf.DUMMYFUNCTION("""COMPUTED_VALUE"""),"F2001R")</f>
        <v>F2001R</v>
      </c>
      <c r="S257" s="576">
        <f>IFERROR(__xludf.DUMMYFUNCTION("""COMPUTED_VALUE"""),4.0)</f>
        <v>4</v>
      </c>
      <c r="T257" s="576">
        <f>IFERROR(__xludf.DUMMYFUNCTION("""COMPUTED_VALUE"""),18.0)</f>
        <v>18</v>
      </c>
      <c r="U257" s="576" t="str">
        <f>IFERROR(__xludf.DUMMYFUNCTION("""COMPUTED_VALUE"""),"G1808R")</f>
        <v>G1808R</v>
      </c>
      <c r="V257" s="576">
        <f>IFERROR(__xludf.DUMMYFUNCTION("""COMPUTED_VALUE"""),4.0)</f>
        <v>4</v>
      </c>
      <c r="W257" s="576">
        <f>IFERROR(__xludf.DUMMYFUNCTION("""COMPUTED_VALUE"""),20.0)</f>
        <v>20</v>
      </c>
      <c r="X257" s="576" t="str">
        <f>IFERROR(__xludf.DUMMYFUNCTION("""COMPUTED_VALUE"""),"H2001R")</f>
        <v>H2001R</v>
      </c>
      <c r="Y257" s="576">
        <f>IFERROR(__xludf.DUMMYFUNCTION("""COMPUTED_VALUE"""),5.0)</f>
        <v>5</v>
      </c>
      <c r="Z257" s="576">
        <f>IFERROR(__xludf.DUMMYFUNCTION("""COMPUTED_VALUE"""),17.0)</f>
        <v>17</v>
      </c>
      <c r="AA257" s="576" t="str">
        <f>IFERROR(__xludf.DUMMYFUNCTION("""COMPUTED_VALUE"""),"I1708R")</f>
        <v>I1708R</v>
      </c>
      <c r="AB257" s="576">
        <f>IFERROR(__xludf.DUMMYFUNCTION("""COMPUTED_VALUE"""),6.0)</f>
        <v>6</v>
      </c>
      <c r="AC257" s="576">
        <f>IFERROR(__xludf.DUMMYFUNCTION("""COMPUTED_VALUE"""),16.0)</f>
        <v>16</v>
      </c>
      <c r="AD257" s="576" t="str">
        <f>IFERROR(__xludf.DUMMYFUNCTION("""COMPUTED_VALUE"""),"J1608R")</f>
        <v>J1608R</v>
      </c>
      <c r="AE257" s="576">
        <f>IFERROR(__xludf.DUMMYFUNCTION("""COMPUTED_VALUE"""),6.0)</f>
        <v>6</v>
      </c>
      <c r="AF257" s="576">
        <f>IFERROR(__xludf.DUMMYFUNCTION("""COMPUTED_VALUE"""),18.0)</f>
        <v>18</v>
      </c>
      <c r="AG257" s="576" t="str">
        <f>IFERROR(__xludf.DUMMYFUNCTION("""COMPUTED_VALUE"""),"K1808R")</f>
        <v>K1808R</v>
      </c>
      <c r="AH257" s="576">
        <f>IFERROR(__xludf.DUMMYFUNCTION("""COMPUTED_VALUE"""),7.0)</f>
        <v>7</v>
      </c>
      <c r="AI257" s="576">
        <f>IFERROR(__xludf.DUMMYFUNCTION("""COMPUTED_VALUE"""),20.0)</f>
        <v>20</v>
      </c>
      <c r="AJ257" s="576" t="str">
        <f>IFERROR(__xludf.DUMMYFUNCTION("""COMPUTED_VALUE"""),"L2001R")</f>
        <v>L2001R</v>
      </c>
      <c r="AK257" s="576">
        <f>IFERROR(__xludf.DUMMYFUNCTION("""COMPUTED_VALUE"""),7.0)</f>
        <v>7</v>
      </c>
      <c r="AL257" s="576">
        <f>IFERROR(__xludf.DUMMYFUNCTION("""COMPUTED_VALUE"""),20.0)</f>
        <v>20</v>
      </c>
      <c r="AM257" s="576" t="str">
        <f>IFERROR(__xludf.DUMMYFUNCTION("""COMPUTED_VALUE"""),"M2001R")</f>
        <v>M2001R</v>
      </c>
      <c r="AN257" s="576">
        <f>IFERROR(__xludf.DUMMYFUNCTION("""COMPUTED_VALUE"""),8.0)</f>
        <v>8</v>
      </c>
      <c r="AO257" s="576">
        <f>IFERROR(__xludf.DUMMYFUNCTION("""COMPUTED_VALUE"""),20.0)</f>
        <v>20</v>
      </c>
      <c r="AP257" s="576" t="str">
        <f>IFERROR(__xludf.DUMMYFUNCTION("""COMPUTED_VALUE"""),"N2001R")</f>
        <v>N2001R</v>
      </c>
      <c r="AQ257" s="576"/>
      <c r="AR257" s="576"/>
      <c r="AS257" s="576"/>
      <c r="AT257" s="576"/>
      <c r="AU257" s="576"/>
      <c r="AV257" s="576"/>
      <c r="AW257" s="576"/>
      <c r="AX257" s="576"/>
      <c r="AY257" s="576"/>
      <c r="AZ257" s="576"/>
      <c r="BA257" s="576"/>
      <c r="BB257" s="576"/>
      <c r="BC257" s="576"/>
      <c r="BD257" s="576"/>
      <c r="BE257" s="576"/>
    </row>
    <row r="258">
      <c r="A258" s="576">
        <f>IFERROR(__xludf.DUMMYFUNCTION("""COMPUTED_VALUE"""),1.0)</f>
        <v>1</v>
      </c>
      <c r="B258" s="576">
        <f>IFERROR(__xludf.DUMMYFUNCTION("""COMPUTED_VALUE"""),19.0)</f>
        <v>19</v>
      </c>
      <c r="C258" s="576" t="str">
        <f>IFERROR(__xludf.DUMMYFUNCTION("""COMPUTED_VALUE"""),"A1901F")</f>
        <v>A1901F</v>
      </c>
      <c r="D258" s="576">
        <f>IFERROR(__xludf.DUMMYFUNCTION("""COMPUTED_VALUE"""),1.0)</f>
        <v>1</v>
      </c>
      <c r="E258" s="576">
        <f>IFERROR(__xludf.DUMMYFUNCTION("""COMPUTED_VALUE"""),18.0)</f>
        <v>18</v>
      </c>
      <c r="F258" s="576" t="str">
        <f>IFERROR(__xludf.DUMMYFUNCTION("""COMPUTED_VALUE"""),"B1806F")</f>
        <v>B1806F</v>
      </c>
      <c r="G258" s="576">
        <f>IFERROR(__xludf.DUMMYFUNCTION("""COMPUTED_VALUE"""),2.0)</f>
        <v>2</v>
      </c>
      <c r="H258" s="576">
        <f>IFERROR(__xludf.DUMMYFUNCTION("""COMPUTED_VALUE"""),17.0)</f>
        <v>17</v>
      </c>
      <c r="I258" s="576" t="str">
        <f>IFERROR(__xludf.DUMMYFUNCTION("""COMPUTED_VALUE"""),"C1701F")</f>
        <v>C1701F</v>
      </c>
      <c r="J258" s="576">
        <f>IFERROR(__xludf.DUMMYFUNCTION("""COMPUTED_VALUE"""),2.0)</f>
        <v>2</v>
      </c>
      <c r="K258" s="576">
        <f>IFERROR(__xludf.DUMMYFUNCTION("""COMPUTED_VALUE"""),18.0)</f>
        <v>18</v>
      </c>
      <c r="L258" s="576" t="str">
        <f>IFERROR(__xludf.DUMMYFUNCTION("""COMPUTED_VALUE"""),"D1801F")</f>
        <v>D1801F</v>
      </c>
      <c r="M258" s="576">
        <f>IFERROR(__xludf.DUMMYFUNCTION("""COMPUTED_VALUE"""),3.0)</f>
        <v>3</v>
      </c>
      <c r="N258" s="576">
        <f>IFERROR(__xludf.DUMMYFUNCTION("""COMPUTED_VALUE"""),17.0)</f>
        <v>17</v>
      </c>
      <c r="O258" s="576" t="str">
        <f>IFERROR(__xludf.DUMMYFUNCTION("""COMPUTED_VALUE"""),"E1701F")</f>
        <v>E1701F</v>
      </c>
      <c r="P258" s="576">
        <f>IFERROR(__xludf.DUMMYFUNCTION("""COMPUTED_VALUE"""),3.0)</f>
        <v>3</v>
      </c>
      <c r="Q258" s="576">
        <f>IFERROR(__xludf.DUMMYFUNCTION("""COMPUTED_VALUE"""),20.0)</f>
        <v>20</v>
      </c>
      <c r="R258" s="576" t="str">
        <f>IFERROR(__xludf.DUMMYFUNCTION("""COMPUTED_VALUE"""),"F2002F")</f>
        <v>F2002F</v>
      </c>
      <c r="S258" s="576">
        <f>IFERROR(__xludf.DUMMYFUNCTION("""COMPUTED_VALUE"""),4.0)</f>
        <v>4</v>
      </c>
      <c r="T258" s="576">
        <f>IFERROR(__xludf.DUMMYFUNCTION("""COMPUTED_VALUE"""),19.0)</f>
        <v>19</v>
      </c>
      <c r="U258" s="576" t="str">
        <f>IFERROR(__xludf.DUMMYFUNCTION("""COMPUTED_VALUE"""),"G1905F")</f>
        <v>G1905F</v>
      </c>
      <c r="V258" s="576">
        <f>IFERROR(__xludf.DUMMYFUNCTION("""COMPUTED_VALUE"""),4.0)</f>
        <v>4</v>
      </c>
      <c r="W258" s="576">
        <f>IFERROR(__xludf.DUMMYFUNCTION("""COMPUTED_VALUE"""),20.0)</f>
        <v>20</v>
      </c>
      <c r="X258" s="576" t="str">
        <f>IFERROR(__xludf.DUMMYFUNCTION("""COMPUTED_VALUE"""),"H2002F")</f>
        <v>H2002F</v>
      </c>
      <c r="Y258" s="576">
        <f>IFERROR(__xludf.DUMMYFUNCTION("""COMPUTED_VALUE"""),5.0)</f>
        <v>5</v>
      </c>
      <c r="Z258" s="576">
        <f>IFERROR(__xludf.DUMMYFUNCTION("""COMPUTED_VALUE"""),18.0)</f>
        <v>18</v>
      </c>
      <c r="AA258" s="576" t="str">
        <f>IFERROR(__xludf.DUMMYFUNCTION("""COMPUTED_VALUE"""),"I1801F")</f>
        <v>I1801F</v>
      </c>
      <c r="AB258" s="576">
        <f>IFERROR(__xludf.DUMMYFUNCTION("""COMPUTED_VALUE"""),6.0)</f>
        <v>6</v>
      </c>
      <c r="AC258" s="576">
        <f>IFERROR(__xludf.DUMMYFUNCTION("""COMPUTED_VALUE"""),17.0)</f>
        <v>17</v>
      </c>
      <c r="AD258" s="576" t="str">
        <f>IFERROR(__xludf.DUMMYFUNCTION("""COMPUTED_VALUE"""),"J1701F")</f>
        <v>J1701F</v>
      </c>
      <c r="AE258" s="576">
        <f>IFERROR(__xludf.DUMMYFUNCTION("""COMPUTED_VALUE"""),6.0)</f>
        <v>6</v>
      </c>
      <c r="AF258" s="576">
        <f>IFERROR(__xludf.DUMMYFUNCTION("""COMPUTED_VALUE"""),19.0)</f>
        <v>19</v>
      </c>
      <c r="AG258" s="576" t="str">
        <f>IFERROR(__xludf.DUMMYFUNCTION("""COMPUTED_VALUE"""),"K1901F")</f>
        <v>K1901F</v>
      </c>
      <c r="AH258" s="576">
        <f>IFERROR(__xludf.DUMMYFUNCTION("""COMPUTED_VALUE"""),7.0)</f>
        <v>7</v>
      </c>
      <c r="AI258" s="576">
        <f>IFERROR(__xludf.DUMMYFUNCTION("""COMPUTED_VALUE"""),20.0)</f>
        <v>20</v>
      </c>
      <c r="AJ258" s="576" t="str">
        <f>IFERROR(__xludf.DUMMYFUNCTION("""COMPUTED_VALUE"""),"L2002F")</f>
        <v>L2002F</v>
      </c>
      <c r="AK258" s="576">
        <f>IFERROR(__xludf.DUMMYFUNCTION("""COMPUTED_VALUE"""),7.0)</f>
        <v>7</v>
      </c>
      <c r="AL258" s="576">
        <f>IFERROR(__xludf.DUMMYFUNCTION("""COMPUTED_VALUE"""),20.0)</f>
        <v>20</v>
      </c>
      <c r="AM258" s="576" t="str">
        <f>IFERROR(__xludf.DUMMYFUNCTION("""COMPUTED_VALUE"""),"M2002F")</f>
        <v>M2002F</v>
      </c>
      <c r="AN258" s="576">
        <f>IFERROR(__xludf.DUMMYFUNCTION("""COMPUTED_VALUE"""),8.0)</f>
        <v>8</v>
      </c>
      <c r="AO258" s="576">
        <f>IFERROR(__xludf.DUMMYFUNCTION("""COMPUTED_VALUE"""),20.0)</f>
        <v>20</v>
      </c>
      <c r="AP258" s="576" t="str">
        <f>IFERROR(__xludf.DUMMYFUNCTION("""COMPUTED_VALUE"""),"N2002F")</f>
        <v>N2002F</v>
      </c>
      <c r="AQ258" s="576"/>
      <c r="AR258" s="576"/>
      <c r="AS258" s="576"/>
      <c r="AT258" s="576"/>
      <c r="AU258" s="576"/>
      <c r="AV258" s="576"/>
      <c r="AW258" s="576"/>
      <c r="AX258" s="576"/>
      <c r="AY258" s="576"/>
      <c r="AZ258" s="576"/>
      <c r="BA258" s="576"/>
      <c r="BB258" s="576"/>
      <c r="BC258" s="576"/>
      <c r="BD258" s="576"/>
      <c r="BE258" s="576"/>
    </row>
    <row r="259">
      <c r="A259" s="576">
        <f>IFERROR(__xludf.DUMMYFUNCTION("""COMPUTED_VALUE"""),1.0)</f>
        <v>1</v>
      </c>
      <c r="B259" s="576">
        <f>IFERROR(__xludf.DUMMYFUNCTION("""COMPUTED_VALUE"""),19.0)</f>
        <v>19</v>
      </c>
      <c r="C259" s="576" t="str">
        <f>IFERROR(__xludf.DUMMYFUNCTION("""COMPUTED_VALUE"""),"A1901R")</f>
        <v>A1901R</v>
      </c>
      <c r="D259" s="576">
        <f>IFERROR(__xludf.DUMMYFUNCTION("""COMPUTED_VALUE"""),1.0)</f>
        <v>1</v>
      </c>
      <c r="E259" s="576">
        <f>IFERROR(__xludf.DUMMYFUNCTION("""COMPUTED_VALUE"""),18.0)</f>
        <v>18</v>
      </c>
      <c r="F259" s="576" t="str">
        <f>IFERROR(__xludf.DUMMYFUNCTION("""COMPUTED_VALUE"""),"B1806R")</f>
        <v>B1806R</v>
      </c>
      <c r="G259" s="576">
        <f>IFERROR(__xludf.DUMMYFUNCTION("""COMPUTED_VALUE"""),2.0)</f>
        <v>2</v>
      </c>
      <c r="H259" s="576">
        <f>IFERROR(__xludf.DUMMYFUNCTION("""COMPUTED_VALUE"""),17.0)</f>
        <v>17</v>
      </c>
      <c r="I259" s="576" t="str">
        <f>IFERROR(__xludf.DUMMYFUNCTION("""COMPUTED_VALUE"""),"C1701R")</f>
        <v>C1701R</v>
      </c>
      <c r="J259" s="576">
        <f>IFERROR(__xludf.DUMMYFUNCTION("""COMPUTED_VALUE"""),2.0)</f>
        <v>2</v>
      </c>
      <c r="K259" s="576">
        <f>IFERROR(__xludf.DUMMYFUNCTION("""COMPUTED_VALUE"""),18.0)</f>
        <v>18</v>
      </c>
      <c r="L259" s="576" t="str">
        <f>IFERROR(__xludf.DUMMYFUNCTION("""COMPUTED_VALUE"""),"D1801R")</f>
        <v>D1801R</v>
      </c>
      <c r="M259" s="576">
        <f>IFERROR(__xludf.DUMMYFUNCTION("""COMPUTED_VALUE"""),3.0)</f>
        <v>3</v>
      </c>
      <c r="N259" s="576">
        <f>IFERROR(__xludf.DUMMYFUNCTION("""COMPUTED_VALUE"""),17.0)</f>
        <v>17</v>
      </c>
      <c r="O259" s="576" t="str">
        <f>IFERROR(__xludf.DUMMYFUNCTION("""COMPUTED_VALUE"""),"E1701R")</f>
        <v>E1701R</v>
      </c>
      <c r="P259" s="576">
        <f>IFERROR(__xludf.DUMMYFUNCTION("""COMPUTED_VALUE"""),3.0)</f>
        <v>3</v>
      </c>
      <c r="Q259" s="576">
        <f>IFERROR(__xludf.DUMMYFUNCTION("""COMPUTED_VALUE"""),20.0)</f>
        <v>20</v>
      </c>
      <c r="R259" s="576" t="str">
        <f>IFERROR(__xludf.DUMMYFUNCTION("""COMPUTED_VALUE"""),"F2002R")</f>
        <v>F2002R</v>
      </c>
      <c r="S259" s="576">
        <f>IFERROR(__xludf.DUMMYFUNCTION("""COMPUTED_VALUE"""),4.0)</f>
        <v>4</v>
      </c>
      <c r="T259" s="576">
        <f>IFERROR(__xludf.DUMMYFUNCTION("""COMPUTED_VALUE"""),19.0)</f>
        <v>19</v>
      </c>
      <c r="U259" s="576" t="str">
        <f>IFERROR(__xludf.DUMMYFUNCTION("""COMPUTED_VALUE"""),"G1905R")</f>
        <v>G1905R</v>
      </c>
      <c r="V259" s="576">
        <f>IFERROR(__xludf.DUMMYFUNCTION("""COMPUTED_VALUE"""),4.0)</f>
        <v>4</v>
      </c>
      <c r="W259" s="576">
        <f>IFERROR(__xludf.DUMMYFUNCTION("""COMPUTED_VALUE"""),20.0)</f>
        <v>20</v>
      </c>
      <c r="X259" s="576" t="str">
        <f>IFERROR(__xludf.DUMMYFUNCTION("""COMPUTED_VALUE"""),"H2002R")</f>
        <v>H2002R</v>
      </c>
      <c r="Y259" s="576">
        <f>IFERROR(__xludf.DUMMYFUNCTION("""COMPUTED_VALUE"""),5.0)</f>
        <v>5</v>
      </c>
      <c r="Z259" s="576">
        <f>IFERROR(__xludf.DUMMYFUNCTION("""COMPUTED_VALUE"""),18.0)</f>
        <v>18</v>
      </c>
      <c r="AA259" s="576" t="str">
        <f>IFERROR(__xludf.DUMMYFUNCTION("""COMPUTED_VALUE"""),"I1801R")</f>
        <v>I1801R</v>
      </c>
      <c r="AB259" s="576">
        <f>IFERROR(__xludf.DUMMYFUNCTION("""COMPUTED_VALUE"""),6.0)</f>
        <v>6</v>
      </c>
      <c r="AC259" s="576">
        <f>IFERROR(__xludf.DUMMYFUNCTION("""COMPUTED_VALUE"""),17.0)</f>
        <v>17</v>
      </c>
      <c r="AD259" s="576" t="str">
        <f>IFERROR(__xludf.DUMMYFUNCTION("""COMPUTED_VALUE"""),"J1701R")</f>
        <v>J1701R</v>
      </c>
      <c r="AE259" s="576">
        <f>IFERROR(__xludf.DUMMYFUNCTION("""COMPUTED_VALUE"""),6.0)</f>
        <v>6</v>
      </c>
      <c r="AF259" s="576">
        <f>IFERROR(__xludf.DUMMYFUNCTION("""COMPUTED_VALUE"""),19.0)</f>
        <v>19</v>
      </c>
      <c r="AG259" s="576" t="str">
        <f>IFERROR(__xludf.DUMMYFUNCTION("""COMPUTED_VALUE"""),"K1901R")</f>
        <v>K1901R</v>
      </c>
      <c r="AH259" s="576">
        <f>IFERROR(__xludf.DUMMYFUNCTION("""COMPUTED_VALUE"""),7.0)</f>
        <v>7</v>
      </c>
      <c r="AI259" s="576">
        <f>IFERROR(__xludf.DUMMYFUNCTION("""COMPUTED_VALUE"""),20.0)</f>
        <v>20</v>
      </c>
      <c r="AJ259" s="576" t="str">
        <f>IFERROR(__xludf.DUMMYFUNCTION("""COMPUTED_VALUE"""),"L2002R")</f>
        <v>L2002R</v>
      </c>
      <c r="AK259" s="576">
        <f>IFERROR(__xludf.DUMMYFUNCTION("""COMPUTED_VALUE"""),7.0)</f>
        <v>7</v>
      </c>
      <c r="AL259" s="576">
        <f>IFERROR(__xludf.DUMMYFUNCTION("""COMPUTED_VALUE"""),20.0)</f>
        <v>20</v>
      </c>
      <c r="AM259" s="576" t="str">
        <f>IFERROR(__xludf.DUMMYFUNCTION("""COMPUTED_VALUE"""),"M2002R")</f>
        <v>M2002R</v>
      </c>
      <c r="AN259" s="576">
        <f>IFERROR(__xludf.DUMMYFUNCTION("""COMPUTED_VALUE"""),8.0)</f>
        <v>8</v>
      </c>
      <c r="AO259" s="576">
        <f>IFERROR(__xludf.DUMMYFUNCTION("""COMPUTED_VALUE"""),20.0)</f>
        <v>20</v>
      </c>
      <c r="AP259" s="576" t="str">
        <f>IFERROR(__xludf.DUMMYFUNCTION("""COMPUTED_VALUE"""),"N2002R")</f>
        <v>N2002R</v>
      </c>
      <c r="AQ259" s="576"/>
      <c r="AR259" s="576"/>
      <c r="AS259" s="576"/>
      <c r="AT259" s="576"/>
      <c r="AU259" s="576"/>
      <c r="AV259" s="576"/>
      <c r="AW259" s="576"/>
      <c r="AX259" s="576"/>
      <c r="AY259" s="576"/>
      <c r="AZ259" s="576"/>
      <c r="BA259" s="576"/>
      <c r="BB259" s="576"/>
      <c r="BC259" s="576"/>
      <c r="BD259" s="576"/>
      <c r="BE259" s="576"/>
    </row>
    <row r="260">
      <c r="A260" s="576">
        <f>IFERROR(__xludf.DUMMYFUNCTION("""COMPUTED_VALUE"""),1.0)</f>
        <v>1</v>
      </c>
      <c r="B260" s="576">
        <f>IFERROR(__xludf.DUMMYFUNCTION("""COMPUTED_VALUE"""),19.0)</f>
        <v>19</v>
      </c>
      <c r="C260" s="576" t="str">
        <f>IFERROR(__xludf.DUMMYFUNCTION("""COMPUTED_VALUE"""),"A1902F")</f>
        <v>A1902F</v>
      </c>
      <c r="D260" s="576">
        <f>IFERROR(__xludf.DUMMYFUNCTION("""COMPUTED_VALUE"""),1.0)</f>
        <v>1</v>
      </c>
      <c r="E260" s="576">
        <f>IFERROR(__xludf.DUMMYFUNCTION("""COMPUTED_VALUE"""),18.0)</f>
        <v>18</v>
      </c>
      <c r="F260" s="576" t="str">
        <f>IFERROR(__xludf.DUMMYFUNCTION("""COMPUTED_VALUE"""),"B1807F")</f>
        <v>B1807F</v>
      </c>
      <c r="G260" s="576">
        <f>IFERROR(__xludf.DUMMYFUNCTION("""COMPUTED_VALUE"""),2.0)</f>
        <v>2</v>
      </c>
      <c r="H260" s="576">
        <f>IFERROR(__xludf.DUMMYFUNCTION("""COMPUTED_VALUE"""),17.0)</f>
        <v>17</v>
      </c>
      <c r="I260" s="576" t="str">
        <f>IFERROR(__xludf.DUMMYFUNCTION("""COMPUTED_VALUE"""),"C1702F")</f>
        <v>C1702F</v>
      </c>
      <c r="J260" s="576">
        <f>IFERROR(__xludf.DUMMYFUNCTION("""COMPUTED_VALUE"""),2.0)</f>
        <v>2</v>
      </c>
      <c r="K260" s="576">
        <f>IFERROR(__xludf.DUMMYFUNCTION("""COMPUTED_VALUE"""),18.0)</f>
        <v>18</v>
      </c>
      <c r="L260" s="576" t="str">
        <f>IFERROR(__xludf.DUMMYFUNCTION("""COMPUTED_VALUE"""),"D1802F")</f>
        <v>D1802F</v>
      </c>
      <c r="M260" s="576">
        <f>IFERROR(__xludf.DUMMYFUNCTION("""COMPUTED_VALUE"""),3.0)</f>
        <v>3</v>
      </c>
      <c r="N260" s="576">
        <f>IFERROR(__xludf.DUMMYFUNCTION("""COMPUTED_VALUE"""),17.0)</f>
        <v>17</v>
      </c>
      <c r="O260" s="576" t="str">
        <f>IFERROR(__xludf.DUMMYFUNCTION("""COMPUTED_VALUE"""),"E1702F")</f>
        <v>E1702F</v>
      </c>
      <c r="P260" s="576">
        <f>IFERROR(__xludf.DUMMYFUNCTION("""COMPUTED_VALUE"""),3.0)</f>
        <v>3</v>
      </c>
      <c r="Q260" s="576">
        <f>IFERROR(__xludf.DUMMYFUNCTION("""COMPUTED_VALUE"""),20.0)</f>
        <v>20</v>
      </c>
      <c r="R260" s="576" t="str">
        <f>IFERROR(__xludf.DUMMYFUNCTION("""COMPUTED_VALUE"""),"F2003F")</f>
        <v>F2003F</v>
      </c>
      <c r="S260" s="576">
        <f>IFERROR(__xludf.DUMMYFUNCTION("""COMPUTED_VALUE"""),4.0)</f>
        <v>4</v>
      </c>
      <c r="T260" s="576">
        <f>IFERROR(__xludf.DUMMYFUNCTION("""COMPUTED_VALUE"""),19.0)</f>
        <v>19</v>
      </c>
      <c r="U260" s="576" t="str">
        <f>IFERROR(__xludf.DUMMYFUNCTION("""COMPUTED_VALUE"""),"G1906F")</f>
        <v>G1906F</v>
      </c>
      <c r="V260" s="576">
        <f>IFERROR(__xludf.DUMMYFUNCTION("""COMPUTED_VALUE"""),4.0)</f>
        <v>4</v>
      </c>
      <c r="W260" s="576">
        <f>IFERROR(__xludf.DUMMYFUNCTION("""COMPUTED_VALUE"""),20.0)</f>
        <v>20</v>
      </c>
      <c r="X260" s="576" t="str">
        <f>IFERROR(__xludf.DUMMYFUNCTION("""COMPUTED_VALUE"""),"H2003F")</f>
        <v>H2003F</v>
      </c>
      <c r="Y260" s="576">
        <f>IFERROR(__xludf.DUMMYFUNCTION("""COMPUTED_VALUE"""),5.0)</f>
        <v>5</v>
      </c>
      <c r="Z260" s="576">
        <f>IFERROR(__xludf.DUMMYFUNCTION("""COMPUTED_VALUE"""),18.0)</f>
        <v>18</v>
      </c>
      <c r="AA260" s="576" t="str">
        <f>IFERROR(__xludf.DUMMYFUNCTION("""COMPUTED_VALUE"""),"I1802F")</f>
        <v>I1802F</v>
      </c>
      <c r="AB260" s="576">
        <f>IFERROR(__xludf.DUMMYFUNCTION("""COMPUTED_VALUE"""),6.0)</f>
        <v>6</v>
      </c>
      <c r="AC260" s="576">
        <f>IFERROR(__xludf.DUMMYFUNCTION("""COMPUTED_VALUE"""),17.0)</f>
        <v>17</v>
      </c>
      <c r="AD260" s="576" t="str">
        <f>IFERROR(__xludf.DUMMYFUNCTION("""COMPUTED_VALUE"""),"J1702F")</f>
        <v>J1702F</v>
      </c>
      <c r="AE260" s="576">
        <f>IFERROR(__xludf.DUMMYFUNCTION("""COMPUTED_VALUE"""),6.0)</f>
        <v>6</v>
      </c>
      <c r="AF260" s="576">
        <f>IFERROR(__xludf.DUMMYFUNCTION("""COMPUTED_VALUE"""),19.0)</f>
        <v>19</v>
      </c>
      <c r="AG260" s="576" t="str">
        <f>IFERROR(__xludf.DUMMYFUNCTION("""COMPUTED_VALUE"""),"K1902F")</f>
        <v>K1902F</v>
      </c>
      <c r="AH260" s="576">
        <f>IFERROR(__xludf.DUMMYFUNCTION("""COMPUTED_VALUE"""),7.0)</f>
        <v>7</v>
      </c>
      <c r="AI260" s="576">
        <f>IFERROR(__xludf.DUMMYFUNCTION("""COMPUTED_VALUE"""),20.0)</f>
        <v>20</v>
      </c>
      <c r="AJ260" s="576" t="str">
        <f>IFERROR(__xludf.DUMMYFUNCTION("""COMPUTED_VALUE"""),"L2003F")</f>
        <v>L2003F</v>
      </c>
      <c r="AK260" s="576">
        <f>IFERROR(__xludf.DUMMYFUNCTION("""COMPUTED_VALUE"""),7.0)</f>
        <v>7</v>
      </c>
      <c r="AL260" s="576">
        <f>IFERROR(__xludf.DUMMYFUNCTION("""COMPUTED_VALUE"""),20.0)</f>
        <v>20</v>
      </c>
      <c r="AM260" s="576" t="str">
        <f>IFERROR(__xludf.DUMMYFUNCTION("""COMPUTED_VALUE"""),"M2003F")</f>
        <v>M2003F</v>
      </c>
      <c r="AN260" s="576">
        <f>IFERROR(__xludf.DUMMYFUNCTION("""COMPUTED_VALUE"""),8.0)</f>
        <v>8</v>
      </c>
      <c r="AO260" s="576">
        <f>IFERROR(__xludf.DUMMYFUNCTION("""COMPUTED_VALUE"""),20.0)</f>
        <v>20</v>
      </c>
      <c r="AP260" s="576" t="str">
        <f>IFERROR(__xludf.DUMMYFUNCTION("""COMPUTED_VALUE"""),"N2003F")</f>
        <v>N2003F</v>
      </c>
      <c r="AQ260" s="576"/>
      <c r="AR260" s="576"/>
      <c r="AS260" s="576"/>
      <c r="AT260" s="576"/>
      <c r="AU260" s="576"/>
      <c r="AV260" s="576"/>
      <c r="AW260" s="576"/>
      <c r="AX260" s="576"/>
      <c r="AY260" s="576"/>
      <c r="AZ260" s="576"/>
      <c r="BA260" s="576"/>
      <c r="BB260" s="576"/>
      <c r="BC260" s="576"/>
      <c r="BD260" s="576"/>
      <c r="BE260" s="576"/>
    </row>
    <row r="261">
      <c r="A261" s="576">
        <f>IFERROR(__xludf.DUMMYFUNCTION("""COMPUTED_VALUE"""),1.0)</f>
        <v>1</v>
      </c>
      <c r="B261" s="576">
        <f>IFERROR(__xludf.DUMMYFUNCTION("""COMPUTED_VALUE"""),19.0)</f>
        <v>19</v>
      </c>
      <c r="C261" s="576" t="str">
        <f>IFERROR(__xludf.DUMMYFUNCTION("""COMPUTED_VALUE"""),"A1902R")</f>
        <v>A1902R</v>
      </c>
      <c r="D261" s="576">
        <f>IFERROR(__xludf.DUMMYFUNCTION("""COMPUTED_VALUE"""),1.0)</f>
        <v>1</v>
      </c>
      <c r="E261" s="576">
        <f>IFERROR(__xludf.DUMMYFUNCTION("""COMPUTED_VALUE"""),18.0)</f>
        <v>18</v>
      </c>
      <c r="F261" s="576" t="str">
        <f>IFERROR(__xludf.DUMMYFUNCTION("""COMPUTED_VALUE"""),"B1807R")</f>
        <v>B1807R</v>
      </c>
      <c r="G261" s="576">
        <f>IFERROR(__xludf.DUMMYFUNCTION("""COMPUTED_VALUE"""),2.0)</f>
        <v>2</v>
      </c>
      <c r="H261" s="576">
        <f>IFERROR(__xludf.DUMMYFUNCTION("""COMPUTED_VALUE"""),17.0)</f>
        <v>17</v>
      </c>
      <c r="I261" s="576" t="str">
        <f>IFERROR(__xludf.DUMMYFUNCTION("""COMPUTED_VALUE"""),"C1702R")</f>
        <v>C1702R</v>
      </c>
      <c r="J261" s="576">
        <f>IFERROR(__xludf.DUMMYFUNCTION("""COMPUTED_VALUE"""),2.0)</f>
        <v>2</v>
      </c>
      <c r="K261" s="576">
        <f>IFERROR(__xludf.DUMMYFUNCTION("""COMPUTED_VALUE"""),18.0)</f>
        <v>18</v>
      </c>
      <c r="L261" s="576" t="str">
        <f>IFERROR(__xludf.DUMMYFUNCTION("""COMPUTED_VALUE"""),"D1802R")</f>
        <v>D1802R</v>
      </c>
      <c r="M261" s="576">
        <f>IFERROR(__xludf.DUMMYFUNCTION("""COMPUTED_VALUE"""),3.0)</f>
        <v>3</v>
      </c>
      <c r="N261" s="576">
        <f>IFERROR(__xludf.DUMMYFUNCTION("""COMPUTED_VALUE"""),17.0)</f>
        <v>17</v>
      </c>
      <c r="O261" s="576" t="str">
        <f>IFERROR(__xludf.DUMMYFUNCTION("""COMPUTED_VALUE"""),"E1702R")</f>
        <v>E1702R</v>
      </c>
      <c r="P261" s="576">
        <f>IFERROR(__xludf.DUMMYFUNCTION("""COMPUTED_VALUE"""),3.0)</f>
        <v>3</v>
      </c>
      <c r="Q261" s="576">
        <f>IFERROR(__xludf.DUMMYFUNCTION("""COMPUTED_VALUE"""),20.0)</f>
        <v>20</v>
      </c>
      <c r="R261" s="576" t="str">
        <f>IFERROR(__xludf.DUMMYFUNCTION("""COMPUTED_VALUE"""),"F2003R")</f>
        <v>F2003R</v>
      </c>
      <c r="S261" s="576">
        <f>IFERROR(__xludf.DUMMYFUNCTION("""COMPUTED_VALUE"""),4.0)</f>
        <v>4</v>
      </c>
      <c r="T261" s="576">
        <f>IFERROR(__xludf.DUMMYFUNCTION("""COMPUTED_VALUE"""),19.0)</f>
        <v>19</v>
      </c>
      <c r="U261" s="576" t="str">
        <f>IFERROR(__xludf.DUMMYFUNCTION("""COMPUTED_VALUE"""),"G1906R")</f>
        <v>G1906R</v>
      </c>
      <c r="V261" s="576">
        <f>IFERROR(__xludf.DUMMYFUNCTION("""COMPUTED_VALUE"""),4.0)</f>
        <v>4</v>
      </c>
      <c r="W261" s="576">
        <f>IFERROR(__xludf.DUMMYFUNCTION("""COMPUTED_VALUE"""),20.0)</f>
        <v>20</v>
      </c>
      <c r="X261" s="576" t="str">
        <f>IFERROR(__xludf.DUMMYFUNCTION("""COMPUTED_VALUE"""),"H2003R")</f>
        <v>H2003R</v>
      </c>
      <c r="Y261" s="576">
        <f>IFERROR(__xludf.DUMMYFUNCTION("""COMPUTED_VALUE"""),5.0)</f>
        <v>5</v>
      </c>
      <c r="Z261" s="576">
        <f>IFERROR(__xludf.DUMMYFUNCTION("""COMPUTED_VALUE"""),18.0)</f>
        <v>18</v>
      </c>
      <c r="AA261" s="576" t="str">
        <f>IFERROR(__xludf.DUMMYFUNCTION("""COMPUTED_VALUE"""),"I1802R")</f>
        <v>I1802R</v>
      </c>
      <c r="AB261" s="576">
        <f>IFERROR(__xludf.DUMMYFUNCTION("""COMPUTED_VALUE"""),6.0)</f>
        <v>6</v>
      </c>
      <c r="AC261" s="576">
        <f>IFERROR(__xludf.DUMMYFUNCTION("""COMPUTED_VALUE"""),17.0)</f>
        <v>17</v>
      </c>
      <c r="AD261" s="576" t="str">
        <f>IFERROR(__xludf.DUMMYFUNCTION("""COMPUTED_VALUE"""),"J1702R")</f>
        <v>J1702R</v>
      </c>
      <c r="AE261" s="576">
        <f>IFERROR(__xludf.DUMMYFUNCTION("""COMPUTED_VALUE"""),6.0)</f>
        <v>6</v>
      </c>
      <c r="AF261" s="576">
        <f>IFERROR(__xludf.DUMMYFUNCTION("""COMPUTED_VALUE"""),19.0)</f>
        <v>19</v>
      </c>
      <c r="AG261" s="576" t="str">
        <f>IFERROR(__xludf.DUMMYFUNCTION("""COMPUTED_VALUE"""),"K1902R")</f>
        <v>K1902R</v>
      </c>
      <c r="AH261" s="576">
        <f>IFERROR(__xludf.DUMMYFUNCTION("""COMPUTED_VALUE"""),7.0)</f>
        <v>7</v>
      </c>
      <c r="AI261" s="576">
        <f>IFERROR(__xludf.DUMMYFUNCTION("""COMPUTED_VALUE"""),20.0)</f>
        <v>20</v>
      </c>
      <c r="AJ261" s="576" t="str">
        <f>IFERROR(__xludf.DUMMYFUNCTION("""COMPUTED_VALUE"""),"L2003R")</f>
        <v>L2003R</v>
      </c>
      <c r="AK261" s="576">
        <f>IFERROR(__xludf.DUMMYFUNCTION("""COMPUTED_VALUE"""),7.0)</f>
        <v>7</v>
      </c>
      <c r="AL261" s="576">
        <f>IFERROR(__xludf.DUMMYFUNCTION("""COMPUTED_VALUE"""),20.0)</f>
        <v>20</v>
      </c>
      <c r="AM261" s="576" t="str">
        <f>IFERROR(__xludf.DUMMYFUNCTION("""COMPUTED_VALUE"""),"M2003R")</f>
        <v>M2003R</v>
      </c>
      <c r="AN261" s="576">
        <f>IFERROR(__xludf.DUMMYFUNCTION("""COMPUTED_VALUE"""),8.0)</f>
        <v>8</v>
      </c>
      <c r="AO261" s="576">
        <f>IFERROR(__xludf.DUMMYFUNCTION("""COMPUTED_VALUE"""),20.0)</f>
        <v>20</v>
      </c>
      <c r="AP261" s="576" t="str">
        <f>IFERROR(__xludf.DUMMYFUNCTION("""COMPUTED_VALUE"""),"N2003R")</f>
        <v>N2003R</v>
      </c>
      <c r="AQ261" s="576"/>
      <c r="AR261" s="576"/>
      <c r="AS261" s="576"/>
      <c r="AT261" s="576"/>
      <c r="AU261" s="576"/>
      <c r="AV261" s="576"/>
      <c r="AW261" s="576"/>
      <c r="AX261" s="576"/>
      <c r="AY261" s="576"/>
      <c r="AZ261" s="576"/>
      <c r="BA261" s="576"/>
      <c r="BB261" s="576"/>
      <c r="BC261" s="576"/>
      <c r="BD261" s="576"/>
      <c r="BE261" s="576"/>
    </row>
    <row r="262">
      <c r="A262" s="576">
        <f>IFERROR(__xludf.DUMMYFUNCTION("""COMPUTED_VALUE"""),1.0)</f>
        <v>1</v>
      </c>
      <c r="B262" s="576">
        <f>IFERROR(__xludf.DUMMYFUNCTION("""COMPUTED_VALUE"""),19.0)</f>
        <v>19</v>
      </c>
      <c r="C262" s="576" t="str">
        <f>IFERROR(__xludf.DUMMYFUNCTION("""COMPUTED_VALUE"""),"A1903F")</f>
        <v>A1903F</v>
      </c>
      <c r="D262" s="576">
        <f>IFERROR(__xludf.DUMMYFUNCTION("""COMPUTED_VALUE"""),1.0)</f>
        <v>1</v>
      </c>
      <c r="E262" s="576">
        <f>IFERROR(__xludf.DUMMYFUNCTION("""COMPUTED_VALUE"""),19.0)</f>
        <v>19</v>
      </c>
      <c r="F262" s="576" t="str">
        <f>IFERROR(__xludf.DUMMYFUNCTION("""COMPUTED_VALUE"""),"B1901F")</f>
        <v>B1901F</v>
      </c>
      <c r="G262" s="576">
        <f>IFERROR(__xludf.DUMMYFUNCTION("""COMPUTED_VALUE"""),2.0)</f>
        <v>2</v>
      </c>
      <c r="H262" s="576">
        <f>IFERROR(__xludf.DUMMYFUNCTION("""COMPUTED_VALUE"""),17.0)</f>
        <v>17</v>
      </c>
      <c r="I262" s="576" t="str">
        <f>IFERROR(__xludf.DUMMYFUNCTION("""COMPUTED_VALUE"""),"C1703F")</f>
        <v>C1703F</v>
      </c>
      <c r="J262" s="576">
        <f>IFERROR(__xludf.DUMMYFUNCTION("""COMPUTED_VALUE"""),2.0)</f>
        <v>2</v>
      </c>
      <c r="K262" s="576">
        <f>IFERROR(__xludf.DUMMYFUNCTION("""COMPUTED_VALUE"""),18.0)</f>
        <v>18</v>
      </c>
      <c r="L262" s="576" t="str">
        <f>IFERROR(__xludf.DUMMYFUNCTION("""COMPUTED_VALUE"""),"D1803F")</f>
        <v>D1803F</v>
      </c>
      <c r="M262" s="576">
        <f>IFERROR(__xludf.DUMMYFUNCTION("""COMPUTED_VALUE"""),3.0)</f>
        <v>3</v>
      </c>
      <c r="N262" s="576">
        <f>IFERROR(__xludf.DUMMYFUNCTION("""COMPUTED_VALUE"""),17.0)</f>
        <v>17</v>
      </c>
      <c r="O262" s="576" t="str">
        <f>IFERROR(__xludf.DUMMYFUNCTION("""COMPUTED_VALUE"""),"E1703F")</f>
        <v>E1703F</v>
      </c>
      <c r="P262" s="576">
        <f>IFERROR(__xludf.DUMMYFUNCTION("""COMPUTED_VALUE"""),3.0)</f>
        <v>3</v>
      </c>
      <c r="Q262" s="576">
        <f>IFERROR(__xludf.DUMMYFUNCTION("""COMPUTED_VALUE"""),20.0)</f>
        <v>20</v>
      </c>
      <c r="R262" s="576" t="str">
        <f>IFERROR(__xludf.DUMMYFUNCTION("""COMPUTED_VALUE"""),"F2004F")</f>
        <v>F2004F</v>
      </c>
      <c r="S262" s="576">
        <f>IFERROR(__xludf.DUMMYFUNCTION("""COMPUTED_VALUE"""),4.0)</f>
        <v>4</v>
      </c>
      <c r="T262" s="576">
        <f>IFERROR(__xludf.DUMMYFUNCTION("""COMPUTED_VALUE"""),19.0)</f>
        <v>19</v>
      </c>
      <c r="U262" s="576" t="str">
        <f>IFERROR(__xludf.DUMMYFUNCTION("""COMPUTED_VALUE"""),"G1907F")</f>
        <v>G1907F</v>
      </c>
      <c r="V262" s="576">
        <f>IFERROR(__xludf.DUMMYFUNCTION("""COMPUTED_VALUE"""),4.0)</f>
        <v>4</v>
      </c>
      <c r="W262" s="576">
        <f>IFERROR(__xludf.DUMMYFUNCTION("""COMPUTED_VALUE"""),20.0)</f>
        <v>20</v>
      </c>
      <c r="X262" s="576" t="str">
        <f>IFERROR(__xludf.DUMMYFUNCTION("""COMPUTED_VALUE"""),"H2004F")</f>
        <v>H2004F</v>
      </c>
      <c r="Y262" s="576">
        <f>IFERROR(__xludf.DUMMYFUNCTION("""COMPUTED_VALUE"""),5.0)</f>
        <v>5</v>
      </c>
      <c r="Z262" s="576">
        <f>IFERROR(__xludf.DUMMYFUNCTION("""COMPUTED_VALUE"""),18.0)</f>
        <v>18</v>
      </c>
      <c r="AA262" s="576" t="str">
        <f>IFERROR(__xludf.DUMMYFUNCTION("""COMPUTED_VALUE"""),"I1803F")</f>
        <v>I1803F</v>
      </c>
      <c r="AB262" s="576">
        <f>IFERROR(__xludf.DUMMYFUNCTION("""COMPUTED_VALUE"""),6.0)</f>
        <v>6</v>
      </c>
      <c r="AC262" s="576">
        <f>IFERROR(__xludf.DUMMYFUNCTION("""COMPUTED_VALUE"""),17.0)</f>
        <v>17</v>
      </c>
      <c r="AD262" s="576" t="str">
        <f>IFERROR(__xludf.DUMMYFUNCTION("""COMPUTED_VALUE"""),"J1703F")</f>
        <v>J1703F</v>
      </c>
      <c r="AE262" s="576">
        <f>IFERROR(__xludf.DUMMYFUNCTION("""COMPUTED_VALUE"""),6.0)</f>
        <v>6</v>
      </c>
      <c r="AF262" s="576">
        <f>IFERROR(__xludf.DUMMYFUNCTION("""COMPUTED_VALUE"""),19.0)</f>
        <v>19</v>
      </c>
      <c r="AG262" s="576" t="str">
        <f>IFERROR(__xludf.DUMMYFUNCTION("""COMPUTED_VALUE"""),"K1903F")</f>
        <v>K1903F</v>
      </c>
      <c r="AH262" s="576">
        <f>IFERROR(__xludf.DUMMYFUNCTION("""COMPUTED_VALUE"""),7.0)</f>
        <v>7</v>
      </c>
      <c r="AI262" s="576">
        <f>IFERROR(__xludf.DUMMYFUNCTION("""COMPUTED_VALUE"""),20.0)</f>
        <v>20</v>
      </c>
      <c r="AJ262" s="576" t="str">
        <f>IFERROR(__xludf.DUMMYFUNCTION("""COMPUTED_VALUE"""),"L2004F")</f>
        <v>L2004F</v>
      </c>
      <c r="AK262" s="576">
        <f>IFERROR(__xludf.DUMMYFUNCTION("""COMPUTED_VALUE"""),7.0)</f>
        <v>7</v>
      </c>
      <c r="AL262" s="576">
        <f>IFERROR(__xludf.DUMMYFUNCTION("""COMPUTED_VALUE"""),20.0)</f>
        <v>20</v>
      </c>
      <c r="AM262" s="576" t="str">
        <f>IFERROR(__xludf.DUMMYFUNCTION("""COMPUTED_VALUE"""),"M2004F")</f>
        <v>M2004F</v>
      </c>
      <c r="AN262" s="576">
        <f>IFERROR(__xludf.DUMMYFUNCTION("""COMPUTED_VALUE"""),8.0)</f>
        <v>8</v>
      </c>
      <c r="AO262" s="576">
        <f>IFERROR(__xludf.DUMMYFUNCTION("""COMPUTED_VALUE"""),20.0)</f>
        <v>20</v>
      </c>
      <c r="AP262" s="576" t="str">
        <f>IFERROR(__xludf.DUMMYFUNCTION("""COMPUTED_VALUE"""),"N2004F")</f>
        <v>N2004F</v>
      </c>
      <c r="AQ262" s="576"/>
      <c r="AR262" s="576"/>
      <c r="AS262" s="576"/>
      <c r="AT262" s="576"/>
      <c r="AU262" s="576"/>
      <c r="AV262" s="576"/>
      <c r="AW262" s="576"/>
      <c r="AX262" s="576"/>
      <c r="AY262" s="576"/>
      <c r="AZ262" s="576"/>
      <c r="BA262" s="576"/>
      <c r="BB262" s="576"/>
      <c r="BC262" s="576"/>
      <c r="BD262" s="576"/>
      <c r="BE262" s="576"/>
    </row>
    <row r="263">
      <c r="A263" s="576">
        <f>IFERROR(__xludf.DUMMYFUNCTION("""COMPUTED_VALUE"""),1.0)</f>
        <v>1</v>
      </c>
      <c r="B263" s="576">
        <f>IFERROR(__xludf.DUMMYFUNCTION("""COMPUTED_VALUE"""),19.0)</f>
        <v>19</v>
      </c>
      <c r="C263" s="576" t="str">
        <f>IFERROR(__xludf.DUMMYFUNCTION("""COMPUTED_VALUE"""),"A1903R")</f>
        <v>A1903R</v>
      </c>
      <c r="D263" s="576">
        <f>IFERROR(__xludf.DUMMYFUNCTION("""COMPUTED_VALUE"""),1.0)</f>
        <v>1</v>
      </c>
      <c r="E263" s="576">
        <f>IFERROR(__xludf.DUMMYFUNCTION("""COMPUTED_VALUE"""),19.0)</f>
        <v>19</v>
      </c>
      <c r="F263" s="576" t="str">
        <f>IFERROR(__xludf.DUMMYFUNCTION("""COMPUTED_VALUE"""),"B1901R")</f>
        <v>B1901R</v>
      </c>
      <c r="G263" s="576">
        <f>IFERROR(__xludf.DUMMYFUNCTION("""COMPUTED_VALUE"""),2.0)</f>
        <v>2</v>
      </c>
      <c r="H263" s="576">
        <f>IFERROR(__xludf.DUMMYFUNCTION("""COMPUTED_VALUE"""),17.0)</f>
        <v>17</v>
      </c>
      <c r="I263" s="576" t="str">
        <f>IFERROR(__xludf.DUMMYFUNCTION("""COMPUTED_VALUE"""),"C1703R")</f>
        <v>C1703R</v>
      </c>
      <c r="J263" s="576">
        <f>IFERROR(__xludf.DUMMYFUNCTION("""COMPUTED_VALUE"""),2.0)</f>
        <v>2</v>
      </c>
      <c r="K263" s="576">
        <f>IFERROR(__xludf.DUMMYFUNCTION("""COMPUTED_VALUE"""),18.0)</f>
        <v>18</v>
      </c>
      <c r="L263" s="576" t="str">
        <f>IFERROR(__xludf.DUMMYFUNCTION("""COMPUTED_VALUE"""),"D1803R")</f>
        <v>D1803R</v>
      </c>
      <c r="M263" s="576">
        <f>IFERROR(__xludf.DUMMYFUNCTION("""COMPUTED_VALUE"""),3.0)</f>
        <v>3</v>
      </c>
      <c r="N263" s="576">
        <f>IFERROR(__xludf.DUMMYFUNCTION("""COMPUTED_VALUE"""),17.0)</f>
        <v>17</v>
      </c>
      <c r="O263" s="576" t="str">
        <f>IFERROR(__xludf.DUMMYFUNCTION("""COMPUTED_VALUE"""),"E1703R")</f>
        <v>E1703R</v>
      </c>
      <c r="P263" s="576">
        <f>IFERROR(__xludf.DUMMYFUNCTION("""COMPUTED_VALUE"""),3.0)</f>
        <v>3</v>
      </c>
      <c r="Q263" s="576">
        <f>IFERROR(__xludf.DUMMYFUNCTION("""COMPUTED_VALUE"""),20.0)</f>
        <v>20</v>
      </c>
      <c r="R263" s="576" t="str">
        <f>IFERROR(__xludf.DUMMYFUNCTION("""COMPUTED_VALUE"""),"F2004R")</f>
        <v>F2004R</v>
      </c>
      <c r="S263" s="576">
        <f>IFERROR(__xludf.DUMMYFUNCTION("""COMPUTED_VALUE"""),4.0)</f>
        <v>4</v>
      </c>
      <c r="T263" s="576">
        <f>IFERROR(__xludf.DUMMYFUNCTION("""COMPUTED_VALUE"""),19.0)</f>
        <v>19</v>
      </c>
      <c r="U263" s="576" t="str">
        <f>IFERROR(__xludf.DUMMYFUNCTION("""COMPUTED_VALUE"""),"G1907R")</f>
        <v>G1907R</v>
      </c>
      <c r="V263" s="576">
        <f>IFERROR(__xludf.DUMMYFUNCTION("""COMPUTED_VALUE"""),4.0)</f>
        <v>4</v>
      </c>
      <c r="W263" s="576">
        <f>IFERROR(__xludf.DUMMYFUNCTION("""COMPUTED_VALUE"""),20.0)</f>
        <v>20</v>
      </c>
      <c r="X263" s="576" t="str">
        <f>IFERROR(__xludf.DUMMYFUNCTION("""COMPUTED_VALUE"""),"H2004R")</f>
        <v>H2004R</v>
      </c>
      <c r="Y263" s="576">
        <f>IFERROR(__xludf.DUMMYFUNCTION("""COMPUTED_VALUE"""),5.0)</f>
        <v>5</v>
      </c>
      <c r="Z263" s="576">
        <f>IFERROR(__xludf.DUMMYFUNCTION("""COMPUTED_VALUE"""),18.0)</f>
        <v>18</v>
      </c>
      <c r="AA263" s="576" t="str">
        <f>IFERROR(__xludf.DUMMYFUNCTION("""COMPUTED_VALUE"""),"I1803R")</f>
        <v>I1803R</v>
      </c>
      <c r="AB263" s="576">
        <f>IFERROR(__xludf.DUMMYFUNCTION("""COMPUTED_VALUE"""),6.0)</f>
        <v>6</v>
      </c>
      <c r="AC263" s="576">
        <f>IFERROR(__xludf.DUMMYFUNCTION("""COMPUTED_VALUE"""),17.0)</f>
        <v>17</v>
      </c>
      <c r="AD263" s="576" t="str">
        <f>IFERROR(__xludf.DUMMYFUNCTION("""COMPUTED_VALUE"""),"J1703R")</f>
        <v>J1703R</v>
      </c>
      <c r="AE263" s="576">
        <f>IFERROR(__xludf.DUMMYFUNCTION("""COMPUTED_VALUE"""),6.0)</f>
        <v>6</v>
      </c>
      <c r="AF263" s="576">
        <f>IFERROR(__xludf.DUMMYFUNCTION("""COMPUTED_VALUE"""),19.0)</f>
        <v>19</v>
      </c>
      <c r="AG263" s="576" t="str">
        <f>IFERROR(__xludf.DUMMYFUNCTION("""COMPUTED_VALUE"""),"K1903R")</f>
        <v>K1903R</v>
      </c>
      <c r="AH263" s="576">
        <f>IFERROR(__xludf.DUMMYFUNCTION("""COMPUTED_VALUE"""),7.0)</f>
        <v>7</v>
      </c>
      <c r="AI263" s="576">
        <f>IFERROR(__xludf.DUMMYFUNCTION("""COMPUTED_VALUE"""),20.0)</f>
        <v>20</v>
      </c>
      <c r="AJ263" s="576" t="str">
        <f>IFERROR(__xludf.DUMMYFUNCTION("""COMPUTED_VALUE"""),"L2004R")</f>
        <v>L2004R</v>
      </c>
      <c r="AK263" s="576">
        <f>IFERROR(__xludf.DUMMYFUNCTION("""COMPUTED_VALUE"""),7.0)</f>
        <v>7</v>
      </c>
      <c r="AL263" s="576">
        <f>IFERROR(__xludf.DUMMYFUNCTION("""COMPUTED_VALUE"""),20.0)</f>
        <v>20</v>
      </c>
      <c r="AM263" s="576" t="str">
        <f>IFERROR(__xludf.DUMMYFUNCTION("""COMPUTED_VALUE"""),"M2004R")</f>
        <v>M2004R</v>
      </c>
      <c r="AN263" s="576">
        <f>IFERROR(__xludf.DUMMYFUNCTION("""COMPUTED_VALUE"""),8.0)</f>
        <v>8</v>
      </c>
      <c r="AO263" s="576">
        <f>IFERROR(__xludf.DUMMYFUNCTION("""COMPUTED_VALUE"""),20.0)</f>
        <v>20</v>
      </c>
      <c r="AP263" s="576" t="str">
        <f>IFERROR(__xludf.DUMMYFUNCTION("""COMPUTED_VALUE"""),"N2004R")</f>
        <v>N2004R</v>
      </c>
      <c r="AQ263" s="576"/>
      <c r="AR263" s="576"/>
      <c r="AS263" s="576"/>
      <c r="AT263" s="576"/>
      <c r="AU263" s="576"/>
      <c r="AV263" s="576"/>
      <c r="AW263" s="576"/>
      <c r="AX263" s="576"/>
      <c r="AY263" s="576"/>
      <c r="AZ263" s="576"/>
      <c r="BA263" s="576"/>
      <c r="BB263" s="576"/>
      <c r="BC263" s="576"/>
      <c r="BD263" s="576"/>
      <c r="BE263" s="576"/>
    </row>
    <row r="264">
      <c r="A264" s="576">
        <f>IFERROR(__xludf.DUMMYFUNCTION("""COMPUTED_VALUE"""),1.0)</f>
        <v>1</v>
      </c>
      <c r="B264" s="576">
        <f>IFERROR(__xludf.DUMMYFUNCTION("""COMPUTED_VALUE"""),19.0)</f>
        <v>19</v>
      </c>
      <c r="C264" s="576" t="str">
        <f>IFERROR(__xludf.DUMMYFUNCTION("""COMPUTED_VALUE"""),"A1904F")</f>
        <v>A1904F</v>
      </c>
      <c r="D264" s="576">
        <f>IFERROR(__xludf.DUMMYFUNCTION("""COMPUTED_VALUE"""),1.0)</f>
        <v>1</v>
      </c>
      <c r="E264" s="576">
        <f>IFERROR(__xludf.DUMMYFUNCTION("""COMPUTED_VALUE"""),19.0)</f>
        <v>19</v>
      </c>
      <c r="F264" s="576" t="str">
        <f>IFERROR(__xludf.DUMMYFUNCTION("""COMPUTED_VALUE"""),"B1902F")</f>
        <v>B1902F</v>
      </c>
      <c r="G264" s="576">
        <f>IFERROR(__xludf.DUMMYFUNCTION("""COMPUTED_VALUE"""),2.0)</f>
        <v>2</v>
      </c>
      <c r="H264" s="576">
        <f>IFERROR(__xludf.DUMMYFUNCTION("""COMPUTED_VALUE"""),17.0)</f>
        <v>17</v>
      </c>
      <c r="I264" s="576" t="str">
        <f>IFERROR(__xludf.DUMMYFUNCTION("""COMPUTED_VALUE"""),"C1704F")</f>
        <v>C1704F</v>
      </c>
      <c r="J264" s="576">
        <f>IFERROR(__xludf.DUMMYFUNCTION("""COMPUTED_VALUE"""),2.0)</f>
        <v>2</v>
      </c>
      <c r="K264" s="576">
        <f>IFERROR(__xludf.DUMMYFUNCTION("""COMPUTED_VALUE"""),18.0)</f>
        <v>18</v>
      </c>
      <c r="L264" s="576" t="str">
        <f>IFERROR(__xludf.DUMMYFUNCTION("""COMPUTED_VALUE"""),"D1804F")</f>
        <v>D1804F</v>
      </c>
      <c r="M264" s="576">
        <f>IFERROR(__xludf.DUMMYFUNCTION("""COMPUTED_VALUE"""),3.0)</f>
        <v>3</v>
      </c>
      <c r="N264" s="576">
        <f>IFERROR(__xludf.DUMMYFUNCTION("""COMPUTED_VALUE"""),17.0)</f>
        <v>17</v>
      </c>
      <c r="O264" s="576" t="str">
        <f>IFERROR(__xludf.DUMMYFUNCTION("""COMPUTED_VALUE"""),"E1704F")</f>
        <v>E1704F</v>
      </c>
      <c r="P264" s="576">
        <f>IFERROR(__xludf.DUMMYFUNCTION("""COMPUTED_VALUE"""),3.0)</f>
        <v>3</v>
      </c>
      <c r="Q264" s="576">
        <f>IFERROR(__xludf.DUMMYFUNCTION("""COMPUTED_VALUE"""),20.0)</f>
        <v>20</v>
      </c>
      <c r="R264" s="576" t="str">
        <f>IFERROR(__xludf.DUMMYFUNCTION("""COMPUTED_VALUE"""),"F2005F")</f>
        <v>F2005F</v>
      </c>
      <c r="S264" s="576">
        <f>IFERROR(__xludf.DUMMYFUNCTION("""COMPUTED_VALUE"""),4.0)</f>
        <v>4</v>
      </c>
      <c r="T264" s="576">
        <f>IFERROR(__xludf.DUMMYFUNCTION("""COMPUTED_VALUE"""),19.0)</f>
        <v>19</v>
      </c>
      <c r="U264" s="576" t="str">
        <f>IFERROR(__xludf.DUMMYFUNCTION("""COMPUTED_VALUE"""),"G1908F")</f>
        <v>G1908F</v>
      </c>
      <c r="V264" s="576">
        <f>IFERROR(__xludf.DUMMYFUNCTION("""COMPUTED_VALUE"""),4.0)</f>
        <v>4</v>
      </c>
      <c r="W264" s="576">
        <f>IFERROR(__xludf.DUMMYFUNCTION("""COMPUTED_VALUE"""),20.0)</f>
        <v>20</v>
      </c>
      <c r="X264" s="576" t="str">
        <f>IFERROR(__xludf.DUMMYFUNCTION("""COMPUTED_VALUE"""),"H2005F")</f>
        <v>H2005F</v>
      </c>
      <c r="Y264" s="576">
        <f>IFERROR(__xludf.DUMMYFUNCTION("""COMPUTED_VALUE"""),5.0)</f>
        <v>5</v>
      </c>
      <c r="Z264" s="576">
        <f>IFERROR(__xludf.DUMMYFUNCTION("""COMPUTED_VALUE"""),18.0)</f>
        <v>18</v>
      </c>
      <c r="AA264" s="576" t="str">
        <f>IFERROR(__xludf.DUMMYFUNCTION("""COMPUTED_VALUE"""),"I1804F")</f>
        <v>I1804F</v>
      </c>
      <c r="AB264" s="576">
        <f>IFERROR(__xludf.DUMMYFUNCTION("""COMPUTED_VALUE"""),6.0)</f>
        <v>6</v>
      </c>
      <c r="AC264" s="576">
        <f>IFERROR(__xludf.DUMMYFUNCTION("""COMPUTED_VALUE"""),17.0)</f>
        <v>17</v>
      </c>
      <c r="AD264" s="576" t="str">
        <f>IFERROR(__xludf.DUMMYFUNCTION("""COMPUTED_VALUE"""),"J1704F")</f>
        <v>J1704F</v>
      </c>
      <c r="AE264" s="576">
        <f>IFERROR(__xludf.DUMMYFUNCTION("""COMPUTED_VALUE"""),6.0)</f>
        <v>6</v>
      </c>
      <c r="AF264" s="576">
        <f>IFERROR(__xludf.DUMMYFUNCTION("""COMPUTED_VALUE"""),19.0)</f>
        <v>19</v>
      </c>
      <c r="AG264" s="576" t="str">
        <f>IFERROR(__xludf.DUMMYFUNCTION("""COMPUTED_VALUE"""),"K1904F")</f>
        <v>K1904F</v>
      </c>
      <c r="AH264" s="576">
        <f>IFERROR(__xludf.DUMMYFUNCTION("""COMPUTED_VALUE"""),7.0)</f>
        <v>7</v>
      </c>
      <c r="AI264" s="576">
        <f>IFERROR(__xludf.DUMMYFUNCTION("""COMPUTED_VALUE"""),20.0)</f>
        <v>20</v>
      </c>
      <c r="AJ264" s="576" t="str">
        <f>IFERROR(__xludf.DUMMYFUNCTION("""COMPUTED_VALUE"""),"L2005F")</f>
        <v>L2005F</v>
      </c>
      <c r="AK264" s="576">
        <f>IFERROR(__xludf.DUMMYFUNCTION("""COMPUTED_VALUE"""),7.0)</f>
        <v>7</v>
      </c>
      <c r="AL264" s="576">
        <f>IFERROR(__xludf.DUMMYFUNCTION("""COMPUTED_VALUE"""),20.0)</f>
        <v>20</v>
      </c>
      <c r="AM264" s="576" t="str">
        <f>IFERROR(__xludf.DUMMYFUNCTION("""COMPUTED_VALUE"""),"M2005F")</f>
        <v>M2005F</v>
      </c>
      <c r="AN264" s="576">
        <f>IFERROR(__xludf.DUMMYFUNCTION("""COMPUTED_VALUE"""),8.0)</f>
        <v>8</v>
      </c>
      <c r="AO264" s="576">
        <f>IFERROR(__xludf.DUMMYFUNCTION("""COMPUTED_VALUE"""),20.0)</f>
        <v>20</v>
      </c>
      <c r="AP264" s="576" t="str">
        <f>IFERROR(__xludf.DUMMYFUNCTION("""COMPUTED_VALUE"""),"N2005F")</f>
        <v>N2005F</v>
      </c>
      <c r="AQ264" s="576"/>
      <c r="AR264" s="576"/>
      <c r="AS264" s="576"/>
      <c r="AT264" s="576"/>
      <c r="AU264" s="576"/>
      <c r="AV264" s="576"/>
      <c r="AW264" s="576"/>
      <c r="AX264" s="576"/>
      <c r="AY264" s="576"/>
      <c r="AZ264" s="576"/>
      <c r="BA264" s="576"/>
      <c r="BB264" s="576"/>
      <c r="BC264" s="576"/>
      <c r="BD264" s="576"/>
      <c r="BE264" s="576"/>
    </row>
    <row r="265">
      <c r="A265" s="576">
        <f>IFERROR(__xludf.DUMMYFUNCTION("""COMPUTED_VALUE"""),1.0)</f>
        <v>1</v>
      </c>
      <c r="B265" s="576">
        <f>IFERROR(__xludf.DUMMYFUNCTION("""COMPUTED_VALUE"""),19.0)</f>
        <v>19</v>
      </c>
      <c r="C265" s="576" t="str">
        <f>IFERROR(__xludf.DUMMYFUNCTION("""COMPUTED_VALUE"""),"A1904R")</f>
        <v>A1904R</v>
      </c>
      <c r="D265" s="576">
        <f>IFERROR(__xludf.DUMMYFUNCTION("""COMPUTED_VALUE"""),1.0)</f>
        <v>1</v>
      </c>
      <c r="E265" s="576">
        <f>IFERROR(__xludf.DUMMYFUNCTION("""COMPUTED_VALUE"""),19.0)</f>
        <v>19</v>
      </c>
      <c r="F265" s="576" t="str">
        <f>IFERROR(__xludf.DUMMYFUNCTION("""COMPUTED_VALUE"""),"B1902R")</f>
        <v>B1902R</v>
      </c>
      <c r="G265" s="576">
        <f>IFERROR(__xludf.DUMMYFUNCTION("""COMPUTED_VALUE"""),2.0)</f>
        <v>2</v>
      </c>
      <c r="H265" s="576">
        <f>IFERROR(__xludf.DUMMYFUNCTION("""COMPUTED_VALUE"""),17.0)</f>
        <v>17</v>
      </c>
      <c r="I265" s="576" t="str">
        <f>IFERROR(__xludf.DUMMYFUNCTION("""COMPUTED_VALUE"""),"C1704R")</f>
        <v>C1704R</v>
      </c>
      <c r="J265" s="576">
        <f>IFERROR(__xludf.DUMMYFUNCTION("""COMPUTED_VALUE"""),2.0)</f>
        <v>2</v>
      </c>
      <c r="K265" s="576">
        <f>IFERROR(__xludf.DUMMYFUNCTION("""COMPUTED_VALUE"""),18.0)</f>
        <v>18</v>
      </c>
      <c r="L265" s="576" t="str">
        <f>IFERROR(__xludf.DUMMYFUNCTION("""COMPUTED_VALUE"""),"D1804R")</f>
        <v>D1804R</v>
      </c>
      <c r="M265" s="576">
        <f>IFERROR(__xludf.DUMMYFUNCTION("""COMPUTED_VALUE"""),3.0)</f>
        <v>3</v>
      </c>
      <c r="N265" s="576">
        <f>IFERROR(__xludf.DUMMYFUNCTION("""COMPUTED_VALUE"""),17.0)</f>
        <v>17</v>
      </c>
      <c r="O265" s="576" t="str">
        <f>IFERROR(__xludf.DUMMYFUNCTION("""COMPUTED_VALUE"""),"E1704R")</f>
        <v>E1704R</v>
      </c>
      <c r="P265" s="576">
        <f>IFERROR(__xludf.DUMMYFUNCTION("""COMPUTED_VALUE"""),3.0)</f>
        <v>3</v>
      </c>
      <c r="Q265" s="576">
        <f>IFERROR(__xludf.DUMMYFUNCTION("""COMPUTED_VALUE"""),20.0)</f>
        <v>20</v>
      </c>
      <c r="R265" s="576" t="str">
        <f>IFERROR(__xludf.DUMMYFUNCTION("""COMPUTED_VALUE"""),"F2005R")</f>
        <v>F2005R</v>
      </c>
      <c r="S265" s="576">
        <f>IFERROR(__xludf.DUMMYFUNCTION("""COMPUTED_VALUE"""),4.0)</f>
        <v>4</v>
      </c>
      <c r="T265" s="576">
        <f>IFERROR(__xludf.DUMMYFUNCTION("""COMPUTED_VALUE"""),19.0)</f>
        <v>19</v>
      </c>
      <c r="U265" s="576" t="str">
        <f>IFERROR(__xludf.DUMMYFUNCTION("""COMPUTED_VALUE"""),"G1908R")</f>
        <v>G1908R</v>
      </c>
      <c r="V265" s="576">
        <f>IFERROR(__xludf.DUMMYFUNCTION("""COMPUTED_VALUE"""),4.0)</f>
        <v>4</v>
      </c>
      <c r="W265" s="576">
        <f>IFERROR(__xludf.DUMMYFUNCTION("""COMPUTED_VALUE"""),20.0)</f>
        <v>20</v>
      </c>
      <c r="X265" s="576" t="str">
        <f>IFERROR(__xludf.DUMMYFUNCTION("""COMPUTED_VALUE"""),"H2005R")</f>
        <v>H2005R</v>
      </c>
      <c r="Y265" s="576">
        <f>IFERROR(__xludf.DUMMYFUNCTION("""COMPUTED_VALUE"""),5.0)</f>
        <v>5</v>
      </c>
      <c r="Z265" s="576">
        <f>IFERROR(__xludf.DUMMYFUNCTION("""COMPUTED_VALUE"""),18.0)</f>
        <v>18</v>
      </c>
      <c r="AA265" s="576" t="str">
        <f>IFERROR(__xludf.DUMMYFUNCTION("""COMPUTED_VALUE"""),"I1804R")</f>
        <v>I1804R</v>
      </c>
      <c r="AB265" s="576">
        <f>IFERROR(__xludf.DUMMYFUNCTION("""COMPUTED_VALUE"""),6.0)</f>
        <v>6</v>
      </c>
      <c r="AC265" s="576">
        <f>IFERROR(__xludf.DUMMYFUNCTION("""COMPUTED_VALUE"""),17.0)</f>
        <v>17</v>
      </c>
      <c r="AD265" s="576" t="str">
        <f>IFERROR(__xludf.DUMMYFUNCTION("""COMPUTED_VALUE"""),"J1704R")</f>
        <v>J1704R</v>
      </c>
      <c r="AE265" s="576">
        <f>IFERROR(__xludf.DUMMYFUNCTION("""COMPUTED_VALUE"""),6.0)</f>
        <v>6</v>
      </c>
      <c r="AF265" s="576">
        <f>IFERROR(__xludf.DUMMYFUNCTION("""COMPUTED_VALUE"""),19.0)</f>
        <v>19</v>
      </c>
      <c r="AG265" s="576" t="str">
        <f>IFERROR(__xludf.DUMMYFUNCTION("""COMPUTED_VALUE"""),"K1904R")</f>
        <v>K1904R</v>
      </c>
      <c r="AH265" s="576">
        <f>IFERROR(__xludf.DUMMYFUNCTION("""COMPUTED_VALUE"""),7.0)</f>
        <v>7</v>
      </c>
      <c r="AI265" s="576">
        <f>IFERROR(__xludf.DUMMYFUNCTION("""COMPUTED_VALUE"""),20.0)</f>
        <v>20</v>
      </c>
      <c r="AJ265" s="576" t="str">
        <f>IFERROR(__xludf.DUMMYFUNCTION("""COMPUTED_VALUE"""),"L2005R")</f>
        <v>L2005R</v>
      </c>
      <c r="AK265" s="576">
        <f>IFERROR(__xludf.DUMMYFUNCTION("""COMPUTED_VALUE"""),7.0)</f>
        <v>7</v>
      </c>
      <c r="AL265" s="576">
        <f>IFERROR(__xludf.DUMMYFUNCTION("""COMPUTED_VALUE"""),20.0)</f>
        <v>20</v>
      </c>
      <c r="AM265" s="576" t="str">
        <f>IFERROR(__xludf.DUMMYFUNCTION("""COMPUTED_VALUE"""),"M2005R")</f>
        <v>M2005R</v>
      </c>
      <c r="AN265" s="576">
        <f>IFERROR(__xludf.DUMMYFUNCTION("""COMPUTED_VALUE"""),8.0)</f>
        <v>8</v>
      </c>
      <c r="AO265" s="576">
        <f>IFERROR(__xludf.DUMMYFUNCTION("""COMPUTED_VALUE"""),20.0)</f>
        <v>20</v>
      </c>
      <c r="AP265" s="576" t="str">
        <f>IFERROR(__xludf.DUMMYFUNCTION("""COMPUTED_VALUE"""),"N2005R")</f>
        <v>N2005R</v>
      </c>
      <c r="AQ265" s="576"/>
      <c r="AR265" s="576"/>
      <c r="AS265" s="576"/>
      <c r="AT265" s="576"/>
      <c r="AU265" s="576"/>
      <c r="AV265" s="576"/>
      <c r="AW265" s="576"/>
      <c r="AX265" s="576"/>
      <c r="AY265" s="576"/>
      <c r="AZ265" s="576"/>
      <c r="BA265" s="576"/>
      <c r="BB265" s="576"/>
      <c r="BC265" s="576"/>
      <c r="BD265" s="576"/>
      <c r="BE265" s="576"/>
    </row>
    <row r="266">
      <c r="A266" s="576">
        <f>IFERROR(__xludf.DUMMYFUNCTION("""COMPUTED_VALUE"""),1.0)</f>
        <v>1</v>
      </c>
      <c r="B266" s="576">
        <f>IFERROR(__xludf.DUMMYFUNCTION("""COMPUTED_VALUE"""),19.0)</f>
        <v>19</v>
      </c>
      <c r="C266" s="576" t="str">
        <f>IFERROR(__xludf.DUMMYFUNCTION("""COMPUTED_VALUE"""),"A1905F")</f>
        <v>A1905F</v>
      </c>
      <c r="D266" s="576">
        <f>IFERROR(__xludf.DUMMYFUNCTION("""COMPUTED_VALUE"""),1.0)</f>
        <v>1</v>
      </c>
      <c r="E266" s="576">
        <f>IFERROR(__xludf.DUMMYFUNCTION("""COMPUTED_VALUE"""),19.0)</f>
        <v>19</v>
      </c>
      <c r="F266" s="576" t="str">
        <f>IFERROR(__xludf.DUMMYFUNCTION("""COMPUTED_VALUE"""),"B1903F")</f>
        <v>B1903F</v>
      </c>
      <c r="G266" s="576">
        <f>IFERROR(__xludf.DUMMYFUNCTION("""COMPUTED_VALUE"""),2.0)</f>
        <v>2</v>
      </c>
      <c r="H266" s="576">
        <f>IFERROR(__xludf.DUMMYFUNCTION("""COMPUTED_VALUE"""),17.0)</f>
        <v>17</v>
      </c>
      <c r="I266" s="576" t="str">
        <f>IFERROR(__xludf.DUMMYFUNCTION("""COMPUTED_VALUE"""),"C1705F")</f>
        <v>C1705F</v>
      </c>
      <c r="J266" s="576">
        <f>IFERROR(__xludf.DUMMYFUNCTION("""COMPUTED_VALUE"""),2.0)</f>
        <v>2</v>
      </c>
      <c r="K266" s="576">
        <f>IFERROR(__xludf.DUMMYFUNCTION("""COMPUTED_VALUE"""),18.0)</f>
        <v>18</v>
      </c>
      <c r="L266" s="576" t="str">
        <f>IFERROR(__xludf.DUMMYFUNCTION("""COMPUTED_VALUE"""),"D1805F")</f>
        <v>D1805F</v>
      </c>
      <c r="M266" s="576">
        <f>IFERROR(__xludf.DUMMYFUNCTION("""COMPUTED_VALUE"""),3.0)</f>
        <v>3</v>
      </c>
      <c r="N266" s="576">
        <f>IFERROR(__xludf.DUMMYFUNCTION("""COMPUTED_VALUE"""),17.0)</f>
        <v>17</v>
      </c>
      <c r="O266" s="576" t="str">
        <f>IFERROR(__xludf.DUMMYFUNCTION("""COMPUTED_VALUE"""),"E1705F")</f>
        <v>E1705F</v>
      </c>
      <c r="P266" s="576">
        <f>IFERROR(__xludf.DUMMYFUNCTION("""COMPUTED_VALUE"""),3.0)</f>
        <v>3</v>
      </c>
      <c r="Q266" s="576">
        <f>IFERROR(__xludf.DUMMYFUNCTION("""COMPUTED_VALUE"""),20.0)</f>
        <v>20</v>
      </c>
      <c r="R266" s="576" t="str">
        <f>IFERROR(__xludf.DUMMYFUNCTION("""COMPUTED_VALUE"""),"F2006F")</f>
        <v>F2006F</v>
      </c>
      <c r="S266" s="576">
        <f>IFERROR(__xludf.DUMMYFUNCTION("""COMPUTED_VALUE"""),4.0)</f>
        <v>4</v>
      </c>
      <c r="T266" s="576">
        <f>IFERROR(__xludf.DUMMYFUNCTION("""COMPUTED_VALUE"""),20.0)</f>
        <v>20</v>
      </c>
      <c r="U266" s="576" t="str">
        <f>IFERROR(__xludf.DUMMYFUNCTION("""COMPUTED_VALUE"""),"G2005F")</f>
        <v>G2005F</v>
      </c>
      <c r="V266" s="576">
        <f>IFERROR(__xludf.DUMMYFUNCTION("""COMPUTED_VALUE"""),4.0)</f>
        <v>4</v>
      </c>
      <c r="W266" s="576">
        <f>IFERROR(__xludf.DUMMYFUNCTION("""COMPUTED_VALUE"""),20.0)</f>
        <v>20</v>
      </c>
      <c r="X266" s="576" t="str">
        <f>IFERROR(__xludf.DUMMYFUNCTION("""COMPUTED_VALUE"""),"H2006F")</f>
        <v>H2006F</v>
      </c>
      <c r="Y266" s="576">
        <f>IFERROR(__xludf.DUMMYFUNCTION("""COMPUTED_VALUE"""),5.0)</f>
        <v>5</v>
      </c>
      <c r="Z266" s="576">
        <f>IFERROR(__xludf.DUMMYFUNCTION("""COMPUTED_VALUE"""),18.0)</f>
        <v>18</v>
      </c>
      <c r="AA266" s="576" t="str">
        <f>IFERROR(__xludf.DUMMYFUNCTION("""COMPUTED_VALUE"""),"I1805F")</f>
        <v>I1805F</v>
      </c>
      <c r="AB266" s="576">
        <f>IFERROR(__xludf.DUMMYFUNCTION("""COMPUTED_VALUE"""),6.0)</f>
        <v>6</v>
      </c>
      <c r="AC266" s="576">
        <f>IFERROR(__xludf.DUMMYFUNCTION("""COMPUTED_VALUE"""),17.0)</f>
        <v>17</v>
      </c>
      <c r="AD266" s="576" t="str">
        <f>IFERROR(__xludf.DUMMYFUNCTION("""COMPUTED_VALUE"""),"J1705F")</f>
        <v>J1705F</v>
      </c>
      <c r="AE266" s="576">
        <f>IFERROR(__xludf.DUMMYFUNCTION("""COMPUTED_VALUE"""),6.0)</f>
        <v>6</v>
      </c>
      <c r="AF266" s="576">
        <f>IFERROR(__xludf.DUMMYFUNCTION("""COMPUTED_VALUE"""),19.0)</f>
        <v>19</v>
      </c>
      <c r="AG266" s="576" t="str">
        <f>IFERROR(__xludf.DUMMYFUNCTION("""COMPUTED_VALUE"""),"K1905F")</f>
        <v>K1905F</v>
      </c>
      <c r="AH266" s="576">
        <f>IFERROR(__xludf.DUMMYFUNCTION("""COMPUTED_VALUE"""),7.0)</f>
        <v>7</v>
      </c>
      <c r="AI266" s="576">
        <f>IFERROR(__xludf.DUMMYFUNCTION("""COMPUTED_VALUE"""),20.0)</f>
        <v>20</v>
      </c>
      <c r="AJ266" s="576" t="str">
        <f>IFERROR(__xludf.DUMMYFUNCTION("""COMPUTED_VALUE"""),"L2006F")</f>
        <v>L2006F</v>
      </c>
      <c r="AK266" s="576">
        <f>IFERROR(__xludf.DUMMYFUNCTION("""COMPUTED_VALUE"""),7.0)</f>
        <v>7</v>
      </c>
      <c r="AL266" s="576">
        <f>IFERROR(__xludf.DUMMYFUNCTION("""COMPUTED_VALUE"""),20.0)</f>
        <v>20</v>
      </c>
      <c r="AM266" s="576" t="str">
        <f>IFERROR(__xludf.DUMMYFUNCTION("""COMPUTED_VALUE"""),"M2006F")</f>
        <v>M2006F</v>
      </c>
      <c r="AN266" s="576">
        <f>IFERROR(__xludf.DUMMYFUNCTION("""COMPUTED_VALUE"""),8.0)</f>
        <v>8</v>
      </c>
      <c r="AO266" s="576">
        <f>IFERROR(__xludf.DUMMYFUNCTION("""COMPUTED_VALUE"""),20.0)</f>
        <v>20</v>
      </c>
      <c r="AP266" s="576" t="str">
        <f>IFERROR(__xludf.DUMMYFUNCTION("""COMPUTED_VALUE"""),"N2006F")</f>
        <v>N2006F</v>
      </c>
      <c r="AQ266" s="576"/>
      <c r="AR266" s="576"/>
      <c r="AS266" s="576"/>
      <c r="AT266" s="576"/>
      <c r="AU266" s="576"/>
      <c r="AV266" s="576"/>
      <c r="AW266" s="576"/>
      <c r="AX266" s="576"/>
      <c r="AY266" s="576"/>
      <c r="AZ266" s="576"/>
      <c r="BA266" s="576"/>
      <c r="BB266" s="576"/>
      <c r="BC266" s="576"/>
      <c r="BD266" s="576"/>
      <c r="BE266" s="576"/>
    </row>
    <row r="267">
      <c r="A267" s="576">
        <f>IFERROR(__xludf.DUMMYFUNCTION("""COMPUTED_VALUE"""),1.0)</f>
        <v>1</v>
      </c>
      <c r="B267" s="576">
        <f>IFERROR(__xludf.DUMMYFUNCTION("""COMPUTED_VALUE"""),19.0)</f>
        <v>19</v>
      </c>
      <c r="C267" s="576" t="str">
        <f>IFERROR(__xludf.DUMMYFUNCTION("""COMPUTED_VALUE"""),"A1905R")</f>
        <v>A1905R</v>
      </c>
      <c r="D267" s="576">
        <f>IFERROR(__xludf.DUMMYFUNCTION("""COMPUTED_VALUE"""),1.0)</f>
        <v>1</v>
      </c>
      <c r="E267" s="576">
        <f>IFERROR(__xludf.DUMMYFUNCTION("""COMPUTED_VALUE"""),19.0)</f>
        <v>19</v>
      </c>
      <c r="F267" s="576" t="str">
        <f>IFERROR(__xludf.DUMMYFUNCTION("""COMPUTED_VALUE"""),"B1903R")</f>
        <v>B1903R</v>
      </c>
      <c r="G267" s="576">
        <f>IFERROR(__xludf.DUMMYFUNCTION("""COMPUTED_VALUE"""),2.0)</f>
        <v>2</v>
      </c>
      <c r="H267" s="576">
        <f>IFERROR(__xludf.DUMMYFUNCTION("""COMPUTED_VALUE"""),17.0)</f>
        <v>17</v>
      </c>
      <c r="I267" s="576" t="str">
        <f>IFERROR(__xludf.DUMMYFUNCTION("""COMPUTED_VALUE"""),"C1705R")</f>
        <v>C1705R</v>
      </c>
      <c r="J267" s="576">
        <f>IFERROR(__xludf.DUMMYFUNCTION("""COMPUTED_VALUE"""),2.0)</f>
        <v>2</v>
      </c>
      <c r="K267" s="576">
        <f>IFERROR(__xludf.DUMMYFUNCTION("""COMPUTED_VALUE"""),18.0)</f>
        <v>18</v>
      </c>
      <c r="L267" s="576" t="str">
        <f>IFERROR(__xludf.DUMMYFUNCTION("""COMPUTED_VALUE"""),"D1805R")</f>
        <v>D1805R</v>
      </c>
      <c r="M267" s="576">
        <f>IFERROR(__xludf.DUMMYFUNCTION("""COMPUTED_VALUE"""),3.0)</f>
        <v>3</v>
      </c>
      <c r="N267" s="576">
        <f>IFERROR(__xludf.DUMMYFUNCTION("""COMPUTED_VALUE"""),17.0)</f>
        <v>17</v>
      </c>
      <c r="O267" s="576" t="str">
        <f>IFERROR(__xludf.DUMMYFUNCTION("""COMPUTED_VALUE"""),"E1705R")</f>
        <v>E1705R</v>
      </c>
      <c r="P267" s="576">
        <f>IFERROR(__xludf.DUMMYFUNCTION("""COMPUTED_VALUE"""),3.0)</f>
        <v>3</v>
      </c>
      <c r="Q267" s="576">
        <f>IFERROR(__xludf.DUMMYFUNCTION("""COMPUTED_VALUE"""),20.0)</f>
        <v>20</v>
      </c>
      <c r="R267" s="576" t="str">
        <f>IFERROR(__xludf.DUMMYFUNCTION("""COMPUTED_VALUE"""),"F2006R")</f>
        <v>F2006R</v>
      </c>
      <c r="S267" s="576">
        <f>IFERROR(__xludf.DUMMYFUNCTION("""COMPUTED_VALUE"""),4.0)</f>
        <v>4</v>
      </c>
      <c r="T267" s="576">
        <f>IFERROR(__xludf.DUMMYFUNCTION("""COMPUTED_VALUE"""),20.0)</f>
        <v>20</v>
      </c>
      <c r="U267" s="576" t="str">
        <f>IFERROR(__xludf.DUMMYFUNCTION("""COMPUTED_VALUE"""),"G2005R")</f>
        <v>G2005R</v>
      </c>
      <c r="V267" s="576">
        <f>IFERROR(__xludf.DUMMYFUNCTION("""COMPUTED_VALUE"""),4.0)</f>
        <v>4</v>
      </c>
      <c r="W267" s="576">
        <f>IFERROR(__xludf.DUMMYFUNCTION("""COMPUTED_VALUE"""),20.0)</f>
        <v>20</v>
      </c>
      <c r="X267" s="576" t="str">
        <f>IFERROR(__xludf.DUMMYFUNCTION("""COMPUTED_VALUE"""),"H2006R")</f>
        <v>H2006R</v>
      </c>
      <c r="Y267" s="576">
        <f>IFERROR(__xludf.DUMMYFUNCTION("""COMPUTED_VALUE"""),5.0)</f>
        <v>5</v>
      </c>
      <c r="Z267" s="576">
        <f>IFERROR(__xludf.DUMMYFUNCTION("""COMPUTED_VALUE"""),18.0)</f>
        <v>18</v>
      </c>
      <c r="AA267" s="576" t="str">
        <f>IFERROR(__xludf.DUMMYFUNCTION("""COMPUTED_VALUE"""),"I1805R")</f>
        <v>I1805R</v>
      </c>
      <c r="AB267" s="576">
        <f>IFERROR(__xludf.DUMMYFUNCTION("""COMPUTED_VALUE"""),6.0)</f>
        <v>6</v>
      </c>
      <c r="AC267" s="576">
        <f>IFERROR(__xludf.DUMMYFUNCTION("""COMPUTED_VALUE"""),17.0)</f>
        <v>17</v>
      </c>
      <c r="AD267" s="576" t="str">
        <f>IFERROR(__xludf.DUMMYFUNCTION("""COMPUTED_VALUE"""),"J1705R")</f>
        <v>J1705R</v>
      </c>
      <c r="AE267" s="576">
        <f>IFERROR(__xludf.DUMMYFUNCTION("""COMPUTED_VALUE"""),6.0)</f>
        <v>6</v>
      </c>
      <c r="AF267" s="576">
        <f>IFERROR(__xludf.DUMMYFUNCTION("""COMPUTED_VALUE"""),19.0)</f>
        <v>19</v>
      </c>
      <c r="AG267" s="576" t="str">
        <f>IFERROR(__xludf.DUMMYFUNCTION("""COMPUTED_VALUE"""),"K1905R")</f>
        <v>K1905R</v>
      </c>
      <c r="AH267" s="576">
        <f>IFERROR(__xludf.DUMMYFUNCTION("""COMPUTED_VALUE"""),7.0)</f>
        <v>7</v>
      </c>
      <c r="AI267" s="576">
        <f>IFERROR(__xludf.DUMMYFUNCTION("""COMPUTED_VALUE"""),20.0)</f>
        <v>20</v>
      </c>
      <c r="AJ267" s="576" t="str">
        <f>IFERROR(__xludf.DUMMYFUNCTION("""COMPUTED_VALUE"""),"L2006R")</f>
        <v>L2006R</v>
      </c>
      <c r="AK267" s="576">
        <f>IFERROR(__xludf.DUMMYFUNCTION("""COMPUTED_VALUE"""),7.0)</f>
        <v>7</v>
      </c>
      <c r="AL267" s="576">
        <f>IFERROR(__xludf.DUMMYFUNCTION("""COMPUTED_VALUE"""),20.0)</f>
        <v>20</v>
      </c>
      <c r="AM267" s="576" t="str">
        <f>IFERROR(__xludf.DUMMYFUNCTION("""COMPUTED_VALUE"""),"M2006R")</f>
        <v>M2006R</v>
      </c>
      <c r="AN267" s="576">
        <f>IFERROR(__xludf.DUMMYFUNCTION("""COMPUTED_VALUE"""),8.0)</f>
        <v>8</v>
      </c>
      <c r="AO267" s="576">
        <f>IFERROR(__xludf.DUMMYFUNCTION("""COMPUTED_VALUE"""),20.0)</f>
        <v>20</v>
      </c>
      <c r="AP267" s="576" t="str">
        <f>IFERROR(__xludf.DUMMYFUNCTION("""COMPUTED_VALUE"""),"N2006R")</f>
        <v>N2006R</v>
      </c>
      <c r="AQ267" s="576"/>
      <c r="AR267" s="576"/>
      <c r="AS267" s="576"/>
      <c r="AT267" s="576"/>
      <c r="AU267" s="576"/>
      <c r="AV267" s="576"/>
      <c r="AW267" s="576"/>
      <c r="AX267" s="576"/>
      <c r="AY267" s="576"/>
      <c r="AZ267" s="576"/>
      <c r="BA267" s="576"/>
      <c r="BB267" s="576"/>
      <c r="BC267" s="576"/>
      <c r="BD267" s="576"/>
      <c r="BE267" s="576"/>
    </row>
    <row r="268">
      <c r="A268" s="576">
        <f>IFERROR(__xludf.DUMMYFUNCTION("""COMPUTED_VALUE"""),1.0)</f>
        <v>1</v>
      </c>
      <c r="B268" s="576">
        <f>IFERROR(__xludf.DUMMYFUNCTION("""COMPUTED_VALUE"""),19.0)</f>
        <v>19</v>
      </c>
      <c r="C268" s="576" t="str">
        <f>IFERROR(__xludf.DUMMYFUNCTION("""COMPUTED_VALUE"""),"A1906F")</f>
        <v>A1906F</v>
      </c>
      <c r="D268" s="576">
        <f>IFERROR(__xludf.DUMMYFUNCTION("""COMPUTED_VALUE"""),1.0)</f>
        <v>1</v>
      </c>
      <c r="E268" s="576">
        <f>IFERROR(__xludf.DUMMYFUNCTION("""COMPUTED_VALUE"""),19.0)</f>
        <v>19</v>
      </c>
      <c r="F268" s="576" t="str">
        <f>IFERROR(__xludf.DUMMYFUNCTION("""COMPUTED_VALUE"""),"B1904F")</f>
        <v>B1904F</v>
      </c>
      <c r="G268" s="576">
        <f>IFERROR(__xludf.DUMMYFUNCTION("""COMPUTED_VALUE"""),2.0)</f>
        <v>2</v>
      </c>
      <c r="H268" s="576">
        <f>IFERROR(__xludf.DUMMYFUNCTION("""COMPUTED_VALUE"""),17.0)</f>
        <v>17</v>
      </c>
      <c r="I268" s="576" t="str">
        <f>IFERROR(__xludf.DUMMYFUNCTION("""COMPUTED_VALUE"""),"C1706F")</f>
        <v>C1706F</v>
      </c>
      <c r="J268" s="576">
        <f>IFERROR(__xludf.DUMMYFUNCTION("""COMPUTED_VALUE"""),2.0)</f>
        <v>2</v>
      </c>
      <c r="K268" s="576">
        <f>IFERROR(__xludf.DUMMYFUNCTION("""COMPUTED_VALUE"""),18.0)</f>
        <v>18</v>
      </c>
      <c r="L268" s="576" t="str">
        <f>IFERROR(__xludf.DUMMYFUNCTION("""COMPUTED_VALUE"""),"D1806F")</f>
        <v>D1806F</v>
      </c>
      <c r="M268" s="576">
        <f>IFERROR(__xludf.DUMMYFUNCTION("""COMPUTED_VALUE"""),3.0)</f>
        <v>3</v>
      </c>
      <c r="N268" s="576">
        <f>IFERROR(__xludf.DUMMYFUNCTION("""COMPUTED_VALUE"""),17.0)</f>
        <v>17</v>
      </c>
      <c r="O268" s="576" t="str">
        <f>IFERROR(__xludf.DUMMYFUNCTION("""COMPUTED_VALUE"""),"E1706F")</f>
        <v>E1706F</v>
      </c>
      <c r="P268" s="576">
        <f>IFERROR(__xludf.DUMMYFUNCTION("""COMPUTED_VALUE"""),3.0)</f>
        <v>3</v>
      </c>
      <c r="Q268" s="576">
        <f>IFERROR(__xludf.DUMMYFUNCTION("""COMPUTED_VALUE"""),20.0)</f>
        <v>20</v>
      </c>
      <c r="R268" s="576" t="str">
        <f>IFERROR(__xludf.DUMMYFUNCTION("""COMPUTED_VALUE"""),"F2007F")</f>
        <v>F2007F</v>
      </c>
      <c r="S268" s="576">
        <f>IFERROR(__xludf.DUMMYFUNCTION("""COMPUTED_VALUE"""),4.0)</f>
        <v>4</v>
      </c>
      <c r="T268" s="576">
        <f>IFERROR(__xludf.DUMMYFUNCTION("""COMPUTED_VALUE"""),20.0)</f>
        <v>20</v>
      </c>
      <c r="U268" s="576" t="str">
        <f>IFERROR(__xludf.DUMMYFUNCTION("""COMPUTED_VALUE"""),"G2006F")</f>
        <v>G2006F</v>
      </c>
      <c r="V268" s="576">
        <f>IFERROR(__xludf.DUMMYFUNCTION("""COMPUTED_VALUE"""),4.0)</f>
        <v>4</v>
      </c>
      <c r="W268" s="576">
        <f>IFERROR(__xludf.DUMMYFUNCTION("""COMPUTED_VALUE"""),20.0)</f>
        <v>20</v>
      </c>
      <c r="X268" s="576" t="str">
        <f>IFERROR(__xludf.DUMMYFUNCTION("""COMPUTED_VALUE"""),"H2007F")</f>
        <v>H2007F</v>
      </c>
      <c r="Y268" s="576">
        <f>IFERROR(__xludf.DUMMYFUNCTION("""COMPUTED_VALUE"""),5.0)</f>
        <v>5</v>
      </c>
      <c r="Z268" s="576">
        <f>IFERROR(__xludf.DUMMYFUNCTION("""COMPUTED_VALUE"""),18.0)</f>
        <v>18</v>
      </c>
      <c r="AA268" s="576" t="str">
        <f>IFERROR(__xludf.DUMMYFUNCTION("""COMPUTED_VALUE"""),"I1806F")</f>
        <v>I1806F</v>
      </c>
      <c r="AB268" s="576">
        <f>IFERROR(__xludf.DUMMYFUNCTION("""COMPUTED_VALUE"""),6.0)</f>
        <v>6</v>
      </c>
      <c r="AC268" s="576">
        <f>IFERROR(__xludf.DUMMYFUNCTION("""COMPUTED_VALUE"""),17.0)</f>
        <v>17</v>
      </c>
      <c r="AD268" s="576" t="str">
        <f>IFERROR(__xludf.DUMMYFUNCTION("""COMPUTED_VALUE"""),"J1706F")</f>
        <v>J1706F</v>
      </c>
      <c r="AE268" s="576">
        <f>IFERROR(__xludf.DUMMYFUNCTION("""COMPUTED_VALUE"""),6.0)</f>
        <v>6</v>
      </c>
      <c r="AF268" s="576">
        <f>IFERROR(__xludf.DUMMYFUNCTION("""COMPUTED_VALUE"""),19.0)</f>
        <v>19</v>
      </c>
      <c r="AG268" s="576" t="str">
        <f>IFERROR(__xludf.DUMMYFUNCTION("""COMPUTED_VALUE"""),"K1906F")</f>
        <v>K1906F</v>
      </c>
      <c r="AH268" s="576">
        <f>IFERROR(__xludf.DUMMYFUNCTION("""COMPUTED_VALUE"""),7.0)</f>
        <v>7</v>
      </c>
      <c r="AI268" s="576">
        <f>IFERROR(__xludf.DUMMYFUNCTION("""COMPUTED_VALUE"""),20.0)</f>
        <v>20</v>
      </c>
      <c r="AJ268" s="576" t="str">
        <f>IFERROR(__xludf.DUMMYFUNCTION("""COMPUTED_VALUE"""),"L2007F")</f>
        <v>L2007F</v>
      </c>
      <c r="AK268" s="576">
        <f>IFERROR(__xludf.DUMMYFUNCTION("""COMPUTED_VALUE"""),7.0)</f>
        <v>7</v>
      </c>
      <c r="AL268" s="576">
        <f>IFERROR(__xludf.DUMMYFUNCTION("""COMPUTED_VALUE"""),20.0)</f>
        <v>20</v>
      </c>
      <c r="AM268" s="576" t="str">
        <f>IFERROR(__xludf.DUMMYFUNCTION("""COMPUTED_VALUE"""),"M2007F")</f>
        <v>M2007F</v>
      </c>
      <c r="AN268" s="576">
        <f>IFERROR(__xludf.DUMMYFUNCTION("""COMPUTED_VALUE"""),8.0)</f>
        <v>8</v>
      </c>
      <c r="AO268" s="576">
        <f>IFERROR(__xludf.DUMMYFUNCTION("""COMPUTED_VALUE"""),20.0)</f>
        <v>20</v>
      </c>
      <c r="AP268" s="576" t="str">
        <f>IFERROR(__xludf.DUMMYFUNCTION("""COMPUTED_VALUE"""),"N2007F")</f>
        <v>N2007F</v>
      </c>
      <c r="AQ268" s="576"/>
      <c r="AR268" s="576"/>
      <c r="AS268" s="576"/>
      <c r="AT268" s="576"/>
      <c r="AU268" s="576"/>
      <c r="AV268" s="576"/>
      <c r="AW268" s="576"/>
      <c r="AX268" s="576"/>
      <c r="AY268" s="576"/>
      <c r="AZ268" s="576"/>
      <c r="BA268" s="576"/>
      <c r="BB268" s="576"/>
      <c r="BC268" s="576"/>
      <c r="BD268" s="576"/>
      <c r="BE268" s="576"/>
    </row>
    <row r="269">
      <c r="A269" s="576">
        <f>IFERROR(__xludf.DUMMYFUNCTION("""COMPUTED_VALUE"""),1.0)</f>
        <v>1</v>
      </c>
      <c r="B269" s="576">
        <f>IFERROR(__xludf.DUMMYFUNCTION("""COMPUTED_VALUE"""),19.0)</f>
        <v>19</v>
      </c>
      <c r="C269" s="576" t="str">
        <f>IFERROR(__xludf.DUMMYFUNCTION("""COMPUTED_VALUE"""),"A1906R")</f>
        <v>A1906R</v>
      </c>
      <c r="D269" s="576">
        <f>IFERROR(__xludf.DUMMYFUNCTION("""COMPUTED_VALUE"""),1.0)</f>
        <v>1</v>
      </c>
      <c r="E269" s="576">
        <f>IFERROR(__xludf.DUMMYFUNCTION("""COMPUTED_VALUE"""),19.0)</f>
        <v>19</v>
      </c>
      <c r="F269" s="576" t="str">
        <f>IFERROR(__xludf.DUMMYFUNCTION("""COMPUTED_VALUE"""),"B1904R")</f>
        <v>B1904R</v>
      </c>
      <c r="G269" s="576">
        <f>IFERROR(__xludf.DUMMYFUNCTION("""COMPUTED_VALUE"""),2.0)</f>
        <v>2</v>
      </c>
      <c r="H269" s="576">
        <f>IFERROR(__xludf.DUMMYFUNCTION("""COMPUTED_VALUE"""),17.0)</f>
        <v>17</v>
      </c>
      <c r="I269" s="576" t="str">
        <f>IFERROR(__xludf.DUMMYFUNCTION("""COMPUTED_VALUE"""),"C1706R")</f>
        <v>C1706R</v>
      </c>
      <c r="J269" s="576">
        <f>IFERROR(__xludf.DUMMYFUNCTION("""COMPUTED_VALUE"""),2.0)</f>
        <v>2</v>
      </c>
      <c r="K269" s="576">
        <f>IFERROR(__xludf.DUMMYFUNCTION("""COMPUTED_VALUE"""),18.0)</f>
        <v>18</v>
      </c>
      <c r="L269" s="576" t="str">
        <f>IFERROR(__xludf.DUMMYFUNCTION("""COMPUTED_VALUE"""),"D1806R")</f>
        <v>D1806R</v>
      </c>
      <c r="M269" s="576">
        <f>IFERROR(__xludf.DUMMYFUNCTION("""COMPUTED_VALUE"""),3.0)</f>
        <v>3</v>
      </c>
      <c r="N269" s="576">
        <f>IFERROR(__xludf.DUMMYFUNCTION("""COMPUTED_VALUE"""),17.0)</f>
        <v>17</v>
      </c>
      <c r="O269" s="576" t="str">
        <f>IFERROR(__xludf.DUMMYFUNCTION("""COMPUTED_VALUE"""),"E1706R")</f>
        <v>E1706R</v>
      </c>
      <c r="P269" s="576">
        <f>IFERROR(__xludf.DUMMYFUNCTION("""COMPUTED_VALUE"""),3.0)</f>
        <v>3</v>
      </c>
      <c r="Q269" s="576">
        <f>IFERROR(__xludf.DUMMYFUNCTION("""COMPUTED_VALUE"""),20.0)</f>
        <v>20</v>
      </c>
      <c r="R269" s="576" t="str">
        <f>IFERROR(__xludf.DUMMYFUNCTION("""COMPUTED_VALUE"""),"F2007R")</f>
        <v>F2007R</v>
      </c>
      <c r="S269" s="576">
        <f>IFERROR(__xludf.DUMMYFUNCTION("""COMPUTED_VALUE"""),4.0)</f>
        <v>4</v>
      </c>
      <c r="T269" s="576">
        <f>IFERROR(__xludf.DUMMYFUNCTION("""COMPUTED_VALUE"""),20.0)</f>
        <v>20</v>
      </c>
      <c r="U269" s="576" t="str">
        <f>IFERROR(__xludf.DUMMYFUNCTION("""COMPUTED_VALUE"""),"G2006R")</f>
        <v>G2006R</v>
      </c>
      <c r="V269" s="576">
        <f>IFERROR(__xludf.DUMMYFUNCTION("""COMPUTED_VALUE"""),4.0)</f>
        <v>4</v>
      </c>
      <c r="W269" s="576">
        <f>IFERROR(__xludf.DUMMYFUNCTION("""COMPUTED_VALUE"""),20.0)</f>
        <v>20</v>
      </c>
      <c r="X269" s="576" t="str">
        <f>IFERROR(__xludf.DUMMYFUNCTION("""COMPUTED_VALUE"""),"H2007R")</f>
        <v>H2007R</v>
      </c>
      <c r="Y269" s="576">
        <f>IFERROR(__xludf.DUMMYFUNCTION("""COMPUTED_VALUE"""),5.0)</f>
        <v>5</v>
      </c>
      <c r="Z269" s="576">
        <f>IFERROR(__xludf.DUMMYFUNCTION("""COMPUTED_VALUE"""),18.0)</f>
        <v>18</v>
      </c>
      <c r="AA269" s="576" t="str">
        <f>IFERROR(__xludf.DUMMYFUNCTION("""COMPUTED_VALUE"""),"I1806R")</f>
        <v>I1806R</v>
      </c>
      <c r="AB269" s="576">
        <f>IFERROR(__xludf.DUMMYFUNCTION("""COMPUTED_VALUE"""),6.0)</f>
        <v>6</v>
      </c>
      <c r="AC269" s="576">
        <f>IFERROR(__xludf.DUMMYFUNCTION("""COMPUTED_VALUE"""),17.0)</f>
        <v>17</v>
      </c>
      <c r="AD269" s="576" t="str">
        <f>IFERROR(__xludf.DUMMYFUNCTION("""COMPUTED_VALUE"""),"J1706R")</f>
        <v>J1706R</v>
      </c>
      <c r="AE269" s="576">
        <f>IFERROR(__xludf.DUMMYFUNCTION("""COMPUTED_VALUE"""),6.0)</f>
        <v>6</v>
      </c>
      <c r="AF269" s="576">
        <f>IFERROR(__xludf.DUMMYFUNCTION("""COMPUTED_VALUE"""),19.0)</f>
        <v>19</v>
      </c>
      <c r="AG269" s="576" t="str">
        <f>IFERROR(__xludf.DUMMYFUNCTION("""COMPUTED_VALUE"""),"K1906R")</f>
        <v>K1906R</v>
      </c>
      <c r="AH269" s="576">
        <f>IFERROR(__xludf.DUMMYFUNCTION("""COMPUTED_VALUE"""),7.0)</f>
        <v>7</v>
      </c>
      <c r="AI269" s="576">
        <f>IFERROR(__xludf.DUMMYFUNCTION("""COMPUTED_VALUE"""),20.0)</f>
        <v>20</v>
      </c>
      <c r="AJ269" s="576" t="str">
        <f>IFERROR(__xludf.DUMMYFUNCTION("""COMPUTED_VALUE"""),"L2007R")</f>
        <v>L2007R</v>
      </c>
      <c r="AK269" s="576">
        <f>IFERROR(__xludf.DUMMYFUNCTION("""COMPUTED_VALUE"""),7.0)</f>
        <v>7</v>
      </c>
      <c r="AL269" s="576">
        <f>IFERROR(__xludf.DUMMYFUNCTION("""COMPUTED_VALUE"""),20.0)</f>
        <v>20</v>
      </c>
      <c r="AM269" s="576" t="str">
        <f>IFERROR(__xludf.DUMMYFUNCTION("""COMPUTED_VALUE"""),"M2007R")</f>
        <v>M2007R</v>
      </c>
      <c r="AN269" s="576">
        <f>IFERROR(__xludf.DUMMYFUNCTION("""COMPUTED_VALUE"""),8.0)</f>
        <v>8</v>
      </c>
      <c r="AO269" s="576">
        <f>IFERROR(__xludf.DUMMYFUNCTION("""COMPUTED_VALUE"""),20.0)</f>
        <v>20</v>
      </c>
      <c r="AP269" s="576" t="str">
        <f>IFERROR(__xludf.DUMMYFUNCTION("""COMPUTED_VALUE"""),"N2007R")</f>
        <v>N2007R</v>
      </c>
      <c r="AQ269" s="576"/>
      <c r="AR269" s="576"/>
      <c r="AS269" s="576"/>
      <c r="AT269" s="576"/>
      <c r="AU269" s="576"/>
      <c r="AV269" s="576"/>
      <c r="AW269" s="576"/>
      <c r="AX269" s="576"/>
      <c r="AY269" s="576"/>
      <c r="AZ269" s="576"/>
      <c r="BA269" s="576"/>
      <c r="BB269" s="576"/>
      <c r="BC269" s="576"/>
      <c r="BD269" s="576"/>
      <c r="BE269" s="576"/>
    </row>
    <row r="270">
      <c r="A270" s="576">
        <f>IFERROR(__xludf.DUMMYFUNCTION("""COMPUTED_VALUE"""),1.0)</f>
        <v>1</v>
      </c>
      <c r="B270" s="576">
        <f>IFERROR(__xludf.DUMMYFUNCTION("""COMPUTED_VALUE"""),19.0)</f>
        <v>19</v>
      </c>
      <c r="C270" s="576" t="str">
        <f>IFERROR(__xludf.DUMMYFUNCTION("""COMPUTED_VALUE"""),"A1907F")</f>
        <v>A1907F</v>
      </c>
      <c r="D270" s="576">
        <f>IFERROR(__xludf.DUMMYFUNCTION("""COMPUTED_VALUE"""),1.0)</f>
        <v>1</v>
      </c>
      <c r="E270" s="576">
        <f>IFERROR(__xludf.DUMMYFUNCTION("""COMPUTED_VALUE"""),19.0)</f>
        <v>19</v>
      </c>
      <c r="F270" s="576" t="str">
        <f>IFERROR(__xludf.DUMMYFUNCTION("""COMPUTED_VALUE"""),"B1905F")</f>
        <v>B1905F</v>
      </c>
      <c r="G270" s="576">
        <f>IFERROR(__xludf.DUMMYFUNCTION("""COMPUTED_VALUE"""),2.0)</f>
        <v>2</v>
      </c>
      <c r="H270" s="576">
        <f>IFERROR(__xludf.DUMMYFUNCTION("""COMPUTED_VALUE"""),17.0)</f>
        <v>17</v>
      </c>
      <c r="I270" s="576" t="str">
        <f>IFERROR(__xludf.DUMMYFUNCTION("""COMPUTED_VALUE"""),"C1707F")</f>
        <v>C1707F</v>
      </c>
      <c r="J270" s="576">
        <f>IFERROR(__xludf.DUMMYFUNCTION("""COMPUTED_VALUE"""),2.0)</f>
        <v>2</v>
      </c>
      <c r="K270" s="576">
        <f>IFERROR(__xludf.DUMMYFUNCTION("""COMPUTED_VALUE"""),18.0)</f>
        <v>18</v>
      </c>
      <c r="L270" s="576" t="str">
        <f>IFERROR(__xludf.DUMMYFUNCTION("""COMPUTED_VALUE"""),"D1807F")</f>
        <v>D1807F</v>
      </c>
      <c r="M270" s="576">
        <f>IFERROR(__xludf.DUMMYFUNCTION("""COMPUTED_VALUE"""),3.0)</f>
        <v>3</v>
      </c>
      <c r="N270" s="576">
        <f>IFERROR(__xludf.DUMMYFUNCTION("""COMPUTED_VALUE"""),17.0)</f>
        <v>17</v>
      </c>
      <c r="O270" s="576" t="str">
        <f>IFERROR(__xludf.DUMMYFUNCTION("""COMPUTED_VALUE"""),"E1707F")</f>
        <v>E1707F</v>
      </c>
      <c r="P270" s="576">
        <f>IFERROR(__xludf.DUMMYFUNCTION("""COMPUTED_VALUE"""),3.0)</f>
        <v>3</v>
      </c>
      <c r="Q270" s="576">
        <f>IFERROR(__xludf.DUMMYFUNCTION("""COMPUTED_VALUE"""),21.0)</f>
        <v>21</v>
      </c>
      <c r="R270" s="576" t="str">
        <f>IFERROR(__xludf.DUMMYFUNCTION("""COMPUTED_VALUE"""),"F2101F")</f>
        <v>F2101F</v>
      </c>
      <c r="S270" s="576">
        <f>IFERROR(__xludf.DUMMYFUNCTION("""COMPUTED_VALUE"""),4.0)</f>
        <v>4</v>
      </c>
      <c r="T270" s="576">
        <f>IFERROR(__xludf.DUMMYFUNCTION("""COMPUTED_VALUE"""),20.0)</f>
        <v>20</v>
      </c>
      <c r="U270" s="576" t="str">
        <f>IFERROR(__xludf.DUMMYFUNCTION("""COMPUTED_VALUE"""),"G2007F")</f>
        <v>G2007F</v>
      </c>
      <c r="V270" s="576">
        <f>IFERROR(__xludf.DUMMYFUNCTION("""COMPUTED_VALUE"""),4.0)</f>
        <v>4</v>
      </c>
      <c r="W270" s="576">
        <f>IFERROR(__xludf.DUMMYFUNCTION("""COMPUTED_VALUE"""),21.0)</f>
        <v>21</v>
      </c>
      <c r="X270" s="576" t="str">
        <f>IFERROR(__xludf.DUMMYFUNCTION("""COMPUTED_VALUE"""),"H2101F")</f>
        <v>H2101F</v>
      </c>
      <c r="Y270" s="576">
        <f>IFERROR(__xludf.DUMMYFUNCTION("""COMPUTED_VALUE"""),5.0)</f>
        <v>5</v>
      </c>
      <c r="Z270" s="576">
        <f>IFERROR(__xludf.DUMMYFUNCTION("""COMPUTED_VALUE"""),18.0)</f>
        <v>18</v>
      </c>
      <c r="AA270" s="576" t="str">
        <f>IFERROR(__xludf.DUMMYFUNCTION("""COMPUTED_VALUE"""),"I1807F")</f>
        <v>I1807F</v>
      </c>
      <c r="AB270" s="576">
        <f>IFERROR(__xludf.DUMMYFUNCTION("""COMPUTED_VALUE"""),6.0)</f>
        <v>6</v>
      </c>
      <c r="AC270" s="576">
        <f>IFERROR(__xludf.DUMMYFUNCTION("""COMPUTED_VALUE"""),17.0)</f>
        <v>17</v>
      </c>
      <c r="AD270" s="576" t="str">
        <f>IFERROR(__xludf.DUMMYFUNCTION("""COMPUTED_VALUE"""),"J1707F")</f>
        <v>J1707F</v>
      </c>
      <c r="AE270" s="576">
        <f>IFERROR(__xludf.DUMMYFUNCTION("""COMPUTED_VALUE"""),6.0)</f>
        <v>6</v>
      </c>
      <c r="AF270" s="576">
        <f>IFERROR(__xludf.DUMMYFUNCTION("""COMPUTED_VALUE"""),19.0)</f>
        <v>19</v>
      </c>
      <c r="AG270" s="576" t="str">
        <f>IFERROR(__xludf.DUMMYFUNCTION("""COMPUTED_VALUE"""),"K1907F")</f>
        <v>K1907F</v>
      </c>
      <c r="AH270" s="576">
        <f>IFERROR(__xludf.DUMMYFUNCTION("""COMPUTED_VALUE"""),7.0)</f>
        <v>7</v>
      </c>
      <c r="AI270" s="576">
        <f>IFERROR(__xludf.DUMMYFUNCTION("""COMPUTED_VALUE"""),21.0)</f>
        <v>21</v>
      </c>
      <c r="AJ270" s="576" t="str">
        <f>IFERROR(__xludf.DUMMYFUNCTION("""COMPUTED_VALUE"""),"L2101F")</f>
        <v>L2101F</v>
      </c>
      <c r="AK270" s="576">
        <f>IFERROR(__xludf.DUMMYFUNCTION("""COMPUTED_VALUE"""),7.0)</f>
        <v>7</v>
      </c>
      <c r="AL270" s="576">
        <f>IFERROR(__xludf.DUMMYFUNCTION("""COMPUTED_VALUE"""),21.0)</f>
        <v>21</v>
      </c>
      <c r="AM270" s="576" t="str">
        <f>IFERROR(__xludf.DUMMYFUNCTION("""COMPUTED_VALUE"""),"M2101F")</f>
        <v>M2101F</v>
      </c>
      <c r="AN270" s="576">
        <f>IFERROR(__xludf.DUMMYFUNCTION("""COMPUTED_VALUE"""),8.0)</f>
        <v>8</v>
      </c>
      <c r="AO270" s="576">
        <f>IFERROR(__xludf.DUMMYFUNCTION("""COMPUTED_VALUE"""),21.0)</f>
        <v>21</v>
      </c>
      <c r="AP270" s="576" t="str">
        <f>IFERROR(__xludf.DUMMYFUNCTION("""COMPUTED_VALUE"""),"N2101F")</f>
        <v>N2101F</v>
      </c>
      <c r="AQ270" s="576"/>
      <c r="AR270" s="576"/>
      <c r="AS270" s="576"/>
      <c r="AT270" s="576"/>
      <c r="AU270" s="576"/>
      <c r="AV270" s="576"/>
      <c r="AW270" s="576"/>
      <c r="AX270" s="576"/>
      <c r="AY270" s="576"/>
      <c r="AZ270" s="576"/>
      <c r="BA270" s="576"/>
      <c r="BB270" s="576"/>
      <c r="BC270" s="576"/>
      <c r="BD270" s="576"/>
      <c r="BE270" s="576"/>
    </row>
    <row r="271">
      <c r="A271" s="576">
        <f>IFERROR(__xludf.DUMMYFUNCTION("""COMPUTED_VALUE"""),1.0)</f>
        <v>1</v>
      </c>
      <c r="B271" s="576">
        <f>IFERROR(__xludf.DUMMYFUNCTION("""COMPUTED_VALUE"""),19.0)</f>
        <v>19</v>
      </c>
      <c r="C271" s="576" t="str">
        <f>IFERROR(__xludf.DUMMYFUNCTION("""COMPUTED_VALUE"""),"A1907R")</f>
        <v>A1907R</v>
      </c>
      <c r="D271" s="576">
        <f>IFERROR(__xludf.DUMMYFUNCTION("""COMPUTED_VALUE"""),1.0)</f>
        <v>1</v>
      </c>
      <c r="E271" s="576">
        <f>IFERROR(__xludf.DUMMYFUNCTION("""COMPUTED_VALUE"""),19.0)</f>
        <v>19</v>
      </c>
      <c r="F271" s="576" t="str">
        <f>IFERROR(__xludf.DUMMYFUNCTION("""COMPUTED_VALUE"""),"B1905R")</f>
        <v>B1905R</v>
      </c>
      <c r="G271" s="576">
        <f>IFERROR(__xludf.DUMMYFUNCTION("""COMPUTED_VALUE"""),2.0)</f>
        <v>2</v>
      </c>
      <c r="H271" s="576">
        <f>IFERROR(__xludf.DUMMYFUNCTION("""COMPUTED_VALUE"""),17.0)</f>
        <v>17</v>
      </c>
      <c r="I271" s="576" t="str">
        <f>IFERROR(__xludf.DUMMYFUNCTION("""COMPUTED_VALUE"""),"C1707R")</f>
        <v>C1707R</v>
      </c>
      <c r="J271" s="576">
        <f>IFERROR(__xludf.DUMMYFUNCTION("""COMPUTED_VALUE"""),2.0)</f>
        <v>2</v>
      </c>
      <c r="K271" s="576">
        <f>IFERROR(__xludf.DUMMYFUNCTION("""COMPUTED_VALUE"""),18.0)</f>
        <v>18</v>
      </c>
      <c r="L271" s="576" t="str">
        <f>IFERROR(__xludf.DUMMYFUNCTION("""COMPUTED_VALUE"""),"D1807R")</f>
        <v>D1807R</v>
      </c>
      <c r="M271" s="576">
        <f>IFERROR(__xludf.DUMMYFUNCTION("""COMPUTED_VALUE"""),3.0)</f>
        <v>3</v>
      </c>
      <c r="N271" s="576">
        <f>IFERROR(__xludf.DUMMYFUNCTION("""COMPUTED_VALUE"""),17.0)</f>
        <v>17</v>
      </c>
      <c r="O271" s="576" t="str">
        <f>IFERROR(__xludf.DUMMYFUNCTION("""COMPUTED_VALUE"""),"E1707R")</f>
        <v>E1707R</v>
      </c>
      <c r="P271" s="576">
        <f>IFERROR(__xludf.DUMMYFUNCTION("""COMPUTED_VALUE"""),3.0)</f>
        <v>3</v>
      </c>
      <c r="Q271" s="576">
        <f>IFERROR(__xludf.DUMMYFUNCTION("""COMPUTED_VALUE"""),21.0)</f>
        <v>21</v>
      </c>
      <c r="R271" s="576" t="str">
        <f>IFERROR(__xludf.DUMMYFUNCTION("""COMPUTED_VALUE"""),"F2101R")</f>
        <v>F2101R</v>
      </c>
      <c r="S271" s="576">
        <f>IFERROR(__xludf.DUMMYFUNCTION("""COMPUTED_VALUE"""),4.0)</f>
        <v>4</v>
      </c>
      <c r="T271" s="576">
        <f>IFERROR(__xludf.DUMMYFUNCTION("""COMPUTED_VALUE"""),20.0)</f>
        <v>20</v>
      </c>
      <c r="U271" s="576" t="str">
        <f>IFERROR(__xludf.DUMMYFUNCTION("""COMPUTED_VALUE"""),"G2007R")</f>
        <v>G2007R</v>
      </c>
      <c r="V271" s="576">
        <f>IFERROR(__xludf.DUMMYFUNCTION("""COMPUTED_VALUE"""),4.0)</f>
        <v>4</v>
      </c>
      <c r="W271" s="576">
        <f>IFERROR(__xludf.DUMMYFUNCTION("""COMPUTED_VALUE"""),21.0)</f>
        <v>21</v>
      </c>
      <c r="X271" s="576" t="str">
        <f>IFERROR(__xludf.DUMMYFUNCTION("""COMPUTED_VALUE"""),"H2101R")</f>
        <v>H2101R</v>
      </c>
      <c r="Y271" s="576">
        <f>IFERROR(__xludf.DUMMYFUNCTION("""COMPUTED_VALUE"""),5.0)</f>
        <v>5</v>
      </c>
      <c r="Z271" s="576">
        <f>IFERROR(__xludf.DUMMYFUNCTION("""COMPUTED_VALUE"""),18.0)</f>
        <v>18</v>
      </c>
      <c r="AA271" s="576" t="str">
        <f>IFERROR(__xludf.DUMMYFUNCTION("""COMPUTED_VALUE"""),"I1807R")</f>
        <v>I1807R</v>
      </c>
      <c r="AB271" s="576">
        <f>IFERROR(__xludf.DUMMYFUNCTION("""COMPUTED_VALUE"""),6.0)</f>
        <v>6</v>
      </c>
      <c r="AC271" s="576">
        <f>IFERROR(__xludf.DUMMYFUNCTION("""COMPUTED_VALUE"""),17.0)</f>
        <v>17</v>
      </c>
      <c r="AD271" s="576" t="str">
        <f>IFERROR(__xludf.DUMMYFUNCTION("""COMPUTED_VALUE"""),"J1707R")</f>
        <v>J1707R</v>
      </c>
      <c r="AE271" s="576">
        <f>IFERROR(__xludf.DUMMYFUNCTION("""COMPUTED_VALUE"""),6.0)</f>
        <v>6</v>
      </c>
      <c r="AF271" s="576">
        <f>IFERROR(__xludf.DUMMYFUNCTION("""COMPUTED_VALUE"""),19.0)</f>
        <v>19</v>
      </c>
      <c r="AG271" s="576" t="str">
        <f>IFERROR(__xludf.DUMMYFUNCTION("""COMPUTED_VALUE"""),"K1907R")</f>
        <v>K1907R</v>
      </c>
      <c r="AH271" s="576">
        <f>IFERROR(__xludf.DUMMYFUNCTION("""COMPUTED_VALUE"""),7.0)</f>
        <v>7</v>
      </c>
      <c r="AI271" s="576">
        <f>IFERROR(__xludf.DUMMYFUNCTION("""COMPUTED_VALUE"""),21.0)</f>
        <v>21</v>
      </c>
      <c r="AJ271" s="576" t="str">
        <f>IFERROR(__xludf.DUMMYFUNCTION("""COMPUTED_VALUE"""),"L2101R")</f>
        <v>L2101R</v>
      </c>
      <c r="AK271" s="576">
        <f>IFERROR(__xludf.DUMMYFUNCTION("""COMPUTED_VALUE"""),7.0)</f>
        <v>7</v>
      </c>
      <c r="AL271" s="576">
        <f>IFERROR(__xludf.DUMMYFUNCTION("""COMPUTED_VALUE"""),21.0)</f>
        <v>21</v>
      </c>
      <c r="AM271" s="576" t="str">
        <f>IFERROR(__xludf.DUMMYFUNCTION("""COMPUTED_VALUE"""),"M2101R")</f>
        <v>M2101R</v>
      </c>
      <c r="AN271" s="576">
        <f>IFERROR(__xludf.DUMMYFUNCTION("""COMPUTED_VALUE"""),8.0)</f>
        <v>8</v>
      </c>
      <c r="AO271" s="576">
        <f>IFERROR(__xludf.DUMMYFUNCTION("""COMPUTED_VALUE"""),21.0)</f>
        <v>21</v>
      </c>
      <c r="AP271" s="576" t="str">
        <f>IFERROR(__xludf.DUMMYFUNCTION("""COMPUTED_VALUE"""),"N2101R")</f>
        <v>N2101R</v>
      </c>
      <c r="AQ271" s="576"/>
      <c r="AR271" s="576"/>
      <c r="AS271" s="576"/>
      <c r="AT271" s="576"/>
      <c r="AU271" s="576"/>
      <c r="AV271" s="576"/>
      <c r="AW271" s="576"/>
      <c r="AX271" s="576"/>
      <c r="AY271" s="576"/>
      <c r="AZ271" s="576"/>
      <c r="BA271" s="576"/>
      <c r="BB271" s="576"/>
      <c r="BC271" s="576"/>
      <c r="BD271" s="576"/>
      <c r="BE271" s="576"/>
    </row>
    <row r="272">
      <c r="A272" s="576">
        <f>IFERROR(__xludf.DUMMYFUNCTION("""COMPUTED_VALUE"""),1.0)</f>
        <v>1</v>
      </c>
      <c r="B272" s="576">
        <f>IFERROR(__xludf.DUMMYFUNCTION("""COMPUTED_VALUE"""),19.0)</f>
        <v>19</v>
      </c>
      <c r="C272" s="576" t="str">
        <f>IFERROR(__xludf.DUMMYFUNCTION("""COMPUTED_VALUE"""),"A1908F")</f>
        <v>A1908F</v>
      </c>
      <c r="D272" s="576">
        <f>IFERROR(__xludf.DUMMYFUNCTION("""COMPUTED_VALUE"""),1.0)</f>
        <v>1</v>
      </c>
      <c r="E272" s="576">
        <f>IFERROR(__xludf.DUMMYFUNCTION("""COMPUTED_VALUE"""),19.0)</f>
        <v>19</v>
      </c>
      <c r="F272" s="576" t="str">
        <f>IFERROR(__xludf.DUMMYFUNCTION("""COMPUTED_VALUE"""),"B1906F")</f>
        <v>B1906F</v>
      </c>
      <c r="G272" s="576">
        <f>IFERROR(__xludf.DUMMYFUNCTION("""COMPUTED_VALUE"""),2.0)</f>
        <v>2</v>
      </c>
      <c r="H272" s="576">
        <f>IFERROR(__xludf.DUMMYFUNCTION("""COMPUTED_VALUE"""),17.0)</f>
        <v>17</v>
      </c>
      <c r="I272" s="576" t="str">
        <f>IFERROR(__xludf.DUMMYFUNCTION("""COMPUTED_VALUE"""),"C1708F")</f>
        <v>C1708F</v>
      </c>
      <c r="J272" s="576">
        <f>IFERROR(__xludf.DUMMYFUNCTION("""COMPUTED_VALUE"""),2.0)</f>
        <v>2</v>
      </c>
      <c r="K272" s="576">
        <f>IFERROR(__xludf.DUMMYFUNCTION("""COMPUTED_VALUE"""),18.0)</f>
        <v>18</v>
      </c>
      <c r="L272" s="576" t="str">
        <f>IFERROR(__xludf.DUMMYFUNCTION("""COMPUTED_VALUE"""),"D1808F")</f>
        <v>D1808F</v>
      </c>
      <c r="M272" s="576">
        <f>IFERROR(__xludf.DUMMYFUNCTION("""COMPUTED_VALUE"""),3.0)</f>
        <v>3</v>
      </c>
      <c r="N272" s="576">
        <f>IFERROR(__xludf.DUMMYFUNCTION("""COMPUTED_VALUE"""),17.0)</f>
        <v>17</v>
      </c>
      <c r="O272" s="576" t="str">
        <f>IFERROR(__xludf.DUMMYFUNCTION("""COMPUTED_VALUE"""),"E1708F")</f>
        <v>E1708F</v>
      </c>
      <c r="P272" s="576">
        <f>IFERROR(__xludf.DUMMYFUNCTION("""COMPUTED_VALUE"""),3.0)</f>
        <v>3</v>
      </c>
      <c r="Q272" s="576">
        <f>IFERROR(__xludf.DUMMYFUNCTION("""COMPUTED_VALUE"""),21.0)</f>
        <v>21</v>
      </c>
      <c r="R272" s="576" t="str">
        <f>IFERROR(__xludf.DUMMYFUNCTION("""COMPUTED_VALUE"""),"F2102F")</f>
        <v>F2102F</v>
      </c>
      <c r="S272" s="576">
        <f>IFERROR(__xludf.DUMMYFUNCTION("""COMPUTED_VALUE"""),4.0)</f>
        <v>4</v>
      </c>
      <c r="T272" s="576">
        <f>IFERROR(__xludf.DUMMYFUNCTION("""COMPUTED_VALUE"""),20.0)</f>
        <v>20</v>
      </c>
      <c r="U272" s="576" t="str">
        <f>IFERROR(__xludf.DUMMYFUNCTION("""COMPUTED_VALUE"""),"G2008F")</f>
        <v>G2008F</v>
      </c>
      <c r="V272" s="576">
        <f>IFERROR(__xludf.DUMMYFUNCTION("""COMPUTED_VALUE"""),4.0)</f>
        <v>4</v>
      </c>
      <c r="W272" s="576">
        <f>IFERROR(__xludf.DUMMYFUNCTION("""COMPUTED_VALUE"""),21.0)</f>
        <v>21</v>
      </c>
      <c r="X272" s="576" t="str">
        <f>IFERROR(__xludf.DUMMYFUNCTION("""COMPUTED_VALUE"""),"H2102F")</f>
        <v>H2102F</v>
      </c>
      <c r="Y272" s="576">
        <f>IFERROR(__xludf.DUMMYFUNCTION("""COMPUTED_VALUE"""),5.0)</f>
        <v>5</v>
      </c>
      <c r="Z272" s="576">
        <f>IFERROR(__xludf.DUMMYFUNCTION("""COMPUTED_VALUE"""),18.0)</f>
        <v>18</v>
      </c>
      <c r="AA272" s="576" t="str">
        <f>IFERROR(__xludf.DUMMYFUNCTION("""COMPUTED_VALUE"""),"I1808F")</f>
        <v>I1808F</v>
      </c>
      <c r="AB272" s="576">
        <f>IFERROR(__xludf.DUMMYFUNCTION("""COMPUTED_VALUE"""),6.0)</f>
        <v>6</v>
      </c>
      <c r="AC272" s="576">
        <f>IFERROR(__xludf.DUMMYFUNCTION("""COMPUTED_VALUE"""),17.0)</f>
        <v>17</v>
      </c>
      <c r="AD272" s="576" t="str">
        <f>IFERROR(__xludf.DUMMYFUNCTION("""COMPUTED_VALUE"""),"J1708F")</f>
        <v>J1708F</v>
      </c>
      <c r="AE272" s="576">
        <f>IFERROR(__xludf.DUMMYFUNCTION("""COMPUTED_VALUE"""),6.0)</f>
        <v>6</v>
      </c>
      <c r="AF272" s="576">
        <f>IFERROR(__xludf.DUMMYFUNCTION("""COMPUTED_VALUE"""),19.0)</f>
        <v>19</v>
      </c>
      <c r="AG272" s="576" t="str">
        <f>IFERROR(__xludf.DUMMYFUNCTION("""COMPUTED_VALUE"""),"K1908F")</f>
        <v>K1908F</v>
      </c>
      <c r="AH272" s="576">
        <f>IFERROR(__xludf.DUMMYFUNCTION("""COMPUTED_VALUE"""),7.0)</f>
        <v>7</v>
      </c>
      <c r="AI272" s="576">
        <f>IFERROR(__xludf.DUMMYFUNCTION("""COMPUTED_VALUE"""),21.0)</f>
        <v>21</v>
      </c>
      <c r="AJ272" s="576" t="str">
        <f>IFERROR(__xludf.DUMMYFUNCTION("""COMPUTED_VALUE"""),"L2102F")</f>
        <v>L2102F</v>
      </c>
      <c r="AK272" s="576">
        <f>IFERROR(__xludf.DUMMYFUNCTION("""COMPUTED_VALUE"""),7.0)</f>
        <v>7</v>
      </c>
      <c r="AL272" s="576">
        <f>IFERROR(__xludf.DUMMYFUNCTION("""COMPUTED_VALUE"""),21.0)</f>
        <v>21</v>
      </c>
      <c r="AM272" s="576" t="str">
        <f>IFERROR(__xludf.DUMMYFUNCTION("""COMPUTED_VALUE"""),"M2102F")</f>
        <v>M2102F</v>
      </c>
      <c r="AN272" s="576">
        <f>IFERROR(__xludf.DUMMYFUNCTION("""COMPUTED_VALUE"""),8.0)</f>
        <v>8</v>
      </c>
      <c r="AO272" s="576">
        <f>IFERROR(__xludf.DUMMYFUNCTION("""COMPUTED_VALUE"""),21.0)</f>
        <v>21</v>
      </c>
      <c r="AP272" s="576" t="str">
        <f>IFERROR(__xludf.DUMMYFUNCTION("""COMPUTED_VALUE"""),"N2102F")</f>
        <v>N2102F</v>
      </c>
      <c r="AQ272" s="576"/>
      <c r="AR272" s="576"/>
      <c r="AS272" s="576"/>
      <c r="AT272" s="576"/>
      <c r="AU272" s="576"/>
      <c r="AV272" s="576"/>
      <c r="AW272" s="576"/>
      <c r="AX272" s="576"/>
      <c r="AY272" s="576"/>
      <c r="AZ272" s="576"/>
      <c r="BA272" s="576"/>
      <c r="BB272" s="576"/>
      <c r="BC272" s="576"/>
      <c r="BD272" s="576"/>
      <c r="BE272" s="576"/>
    </row>
    <row r="273">
      <c r="A273" s="576">
        <f>IFERROR(__xludf.DUMMYFUNCTION("""COMPUTED_VALUE"""),1.0)</f>
        <v>1</v>
      </c>
      <c r="B273" s="576">
        <f>IFERROR(__xludf.DUMMYFUNCTION("""COMPUTED_VALUE"""),19.0)</f>
        <v>19</v>
      </c>
      <c r="C273" s="576" t="str">
        <f>IFERROR(__xludf.DUMMYFUNCTION("""COMPUTED_VALUE"""),"A1908R")</f>
        <v>A1908R</v>
      </c>
      <c r="D273" s="576">
        <f>IFERROR(__xludf.DUMMYFUNCTION("""COMPUTED_VALUE"""),1.0)</f>
        <v>1</v>
      </c>
      <c r="E273" s="576">
        <f>IFERROR(__xludf.DUMMYFUNCTION("""COMPUTED_VALUE"""),19.0)</f>
        <v>19</v>
      </c>
      <c r="F273" s="576" t="str">
        <f>IFERROR(__xludf.DUMMYFUNCTION("""COMPUTED_VALUE"""),"B1906R")</f>
        <v>B1906R</v>
      </c>
      <c r="G273" s="576">
        <f>IFERROR(__xludf.DUMMYFUNCTION("""COMPUTED_VALUE"""),2.0)</f>
        <v>2</v>
      </c>
      <c r="H273" s="576">
        <f>IFERROR(__xludf.DUMMYFUNCTION("""COMPUTED_VALUE"""),17.0)</f>
        <v>17</v>
      </c>
      <c r="I273" s="576" t="str">
        <f>IFERROR(__xludf.DUMMYFUNCTION("""COMPUTED_VALUE"""),"C1708R")</f>
        <v>C1708R</v>
      </c>
      <c r="J273" s="576">
        <f>IFERROR(__xludf.DUMMYFUNCTION("""COMPUTED_VALUE"""),2.0)</f>
        <v>2</v>
      </c>
      <c r="K273" s="576">
        <f>IFERROR(__xludf.DUMMYFUNCTION("""COMPUTED_VALUE"""),18.0)</f>
        <v>18</v>
      </c>
      <c r="L273" s="576" t="str">
        <f>IFERROR(__xludf.DUMMYFUNCTION("""COMPUTED_VALUE"""),"D1808R")</f>
        <v>D1808R</v>
      </c>
      <c r="M273" s="576">
        <f>IFERROR(__xludf.DUMMYFUNCTION("""COMPUTED_VALUE"""),3.0)</f>
        <v>3</v>
      </c>
      <c r="N273" s="576">
        <f>IFERROR(__xludf.DUMMYFUNCTION("""COMPUTED_VALUE"""),17.0)</f>
        <v>17</v>
      </c>
      <c r="O273" s="576" t="str">
        <f>IFERROR(__xludf.DUMMYFUNCTION("""COMPUTED_VALUE"""),"E1708R")</f>
        <v>E1708R</v>
      </c>
      <c r="P273" s="576">
        <f>IFERROR(__xludf.DUMMYFUNCTION("""COMPUTED_VALUE"""),3.0)</f>
        <v>3</v>
      </c>
      <c r="Q273" s="576">
        <f>IFERROR(__xludf.DUMMYFUNCTION("""COMPUTED_VALUE"""),21.0)</f>
        <v>21</v>
      </c>
      <c r="R273" s="576" t="str">
        <f>IFERROR(__xludf.DUMMYFUNCTION("""COMPUTED_VALUE"""),"F2102R")</f>
        <v>F2102R</v>
      </c>
      <c r="S273" s="576">
        <f>IFERROR(__xludf.DUMMYFUNCTION("""COMPUTED_VALUE"""),4.0)</f>
        <v>4</v>
      </c>
      <c r="T273" s="576">
        <f>IFERROR(__xludf.DUMMYFUNCTION("""COMPUTED_VALUE"""),20.0)</f>
        <v>20</v>
      </c>
      <c r="U273" s="576" t="str">
        <f>IFERROR(__xludf.DUMMYFUNCTION("""COMPUTED_VALUE"""),"G2008R")</f>
        <v>G2008R</v>
      </c>
      <c r="V273" s="576">
        <f>IFERROR(__xludf.DUMMYFUNCTION("""COMPUTED_VALUE"""),4.0)</f>
        <v>4</v>
      </c>
      <c r="W273" s="576">
        <f>IFERROR(__xludf.DUMMYFUNCTION("""COMPUTED_VALUE"""),21.0)</f>
        <v>21</v>
      </c>
      <c r="X273" s="576" t="str">
        <f>IFERROR(__xludf.DUMMYFUNCTION("""COMPUTED_VALUE"""),"H2102R")</f>
        <v>H2102R</v>
      </c>
      <c r="Y273" s="576">
        <f>IFERROR(__xludf.DUMMYFUNCTION("""COMPUTED_VALUE"""),5.0)</f>
        <v>5</v>
      </c>
      <c r="Z273" s="576">
        <f>IFERROR(__xludf.DUMMYFUNCTION("""COMPUTED_VALUE"""),18.0)</f>
        <v>18</v>
      </c>
      <c r="AA273" s="576" t="str">
        <f>IFERROR(__xludf.DUMMYFUNCTION("""COMPUTED_VALUE"""),"I1808R")</f>
        <v>I1808R</v>
      </c>
      <c r="AB273" s="576">
        <f>IFERROR(__xludf.DUMMYFUNCTION("""COMPUTED_VALUE"""),6.0)</f>
        <v>6</v>
      </c>
      <c r="AC273" s="576">
        <f>IFERROR(__xludf.DUMMYFUNCTION("""COMPUTED_VALUE"""),17.0)</f>
        <v>17</v>
      </c>
      <c r="AD273" s="576" t="str">
        <f>IFERROR(__xludf.DUMMYFUNCTION("""COMPUTED_VALUE"""),"J1708R")</f>
        <v>J1708R</v>
      </c>
      <c r="AE273" s="576">
        <f>IFERROR(__xludf.DUMMYFUNCTION("""COMPUTED_VALUE"""),6.0)</f>
        <v>6</v>
      </c>
      <c r="AF273" s="576">
        <f>IFERROR(__xludf.DUMMYFUNCTION("""COMPUTED_VALUE"""),19.0)</f>
        <v>19</v>
      </c>
      <c r="AG273" s="576" t="str">
        <f>IFERROR(__xludf.DUMMYFUNCTION("""COMPUTED_VALUE"""),"K1908R")</f>
        <v>K1908R</v>
      </c>
      <c r="AH273" s="576">
        <f>IFERROR(__xludf.DUMMYFUNCTION("""COMPUTED_VALUE"""),7.0)</f>
        <v>7</v>
      </c>
      <c r="AI273" s="576">
        <f>IFERROR(__xludf.DUMMYFUNCTION("""COMPUTED_VALUE"""),21.0)</f>
        <v>21</v>
      </c>
      <c r="AJ273" s="576" t="str">
        <f>IFERROR(__xludf.DUMMYFUNCTION("""COMPUTED_VALUE"""),"L2102R")</f>
        <v>L2102R</v>
      </c>
      <c r="AK273" s="576">
        <f>IFERROR(__xludf.DUMMYFUNCTION("""COMPUTED_VALUE"""),7.0)</f>
        <v>7</v>
      </c>
      <c r="AL273" s="576">
        <f>IFERROR(__xludf.DUMMYFUNCTION("""COMPUTED_VALUE"""),21.0)</f>
        <v>21</v>
      </c>
      <c r="AM273" s="576" t="str">
        <f>IFERROR(__xludf.DUMMYFUNCTION("""COMPUTED_VALUE"""),"M2102R")</f>
        <v>M2102R</v>
      </c>
      <c r="AN273" s="576">
        <f>IFERROR(__xludf.DUMMYFUNCTION("""COMPUTED_VALUE"""),8.0)</f>
        <v>8</v>
      </c>
      <c r="AO273" s="576">
        <f>IFERROR(__xludf.DUMMYFUNCTION("""COMPUTED_VALUE"""),21.0)</f>
        <v>21</v>
      </c>
      <c r="AP273" s="576" t="str">
        <f>IFERROR(__xludf.DUMMYFUNCTION("""COMPUTED_VALUE"""),"N2102R")</f>
        <v>N2102R</v>
      </c>
      <c r="AQ273" s="576"/>
      <c r="AR273" s="576"/>
      <c r="AS273" s="576"/>
      <c r="AT273" s="576"/>
      <c r="AU273" s="576"/>
      <c r="AV273" s="576"/>
      <c r="AW273" s="576"/>
      <c r="AX273" s="576"/>
      <c r="AY273" s="576"/>
      <c r="AZ273" s="576"/>
      <c r="BA273" s="576"/>
      <c r="BB273" s="576"/>
      <c r="BC273" s="576"/>
      <c r="BD273" s="576"/>
      <c r="BE273" s="576"/>
    </row>
    <row r="274">
      <c r="A274" s="576">
        <f>IFERROR(__xludf.DUMMYFUNCTION("""COMPUTED_VALUE"""),1.0)</f>
        <v>1</v>
      </c>
      <c r="B274" s="576">
        <f>IFERROR(__xludf.DUMMYFUNCTION("""COMPUTED_VALUE"""),20.0)</f>
        <v>20</v>
      </c>
      <c r="C274" s="576" t="str">
        <f>IFERROR(__xludf.DUMMYFUNCTION("""COMPUTED_VALUE"""),"A2001F")</f>
        <v>A2001F</v>
      </c>
      <c r="D274" s="576">
        <f>IFERROR(__xludf.DUMMYFUNCTION("""COMPUTED_VALUE"""),1.0)</f>
        <v>1</v>
      </c>
      <c r="E274" s="576">
        <f>IFERROR(__xludf.DUMMYFUNCTION("""COMPUTED_VALUE"""),19.0)</f>
        <v>19</v>
      </c>
      <c r="F274" s="576" t="str">
        <f>IFERROR(__xludf.DUMMYFUNCTION("""COMPUTED_VALUE"""),"B1907F")</f>
        <v>B1907F</v>
      </c>
      <c r="G274" s="576">
        <f>IFERROR(__xludf.DUMMYFUNCTION("""COMPUTED_VALUE"""),2.0)</f>
        <v>2</v>
      </c>
      <c r="H274" s="576">
        <f>IFERROR(__xludf.DUMMYFUNCTION("""COMPUTED_VALUE"""),18.0)</f>
        <v>18</v>
      </c>
      <c r="I274" s="576" t="str">
        <f>IFERROR(__xludf.DUMMYFUNCTION("""COMPUTED_VALUE"""),"C1801F")</f>
        <v>C1801F</v>
      </c>
      <c r="J274" s="576">
        <f>IFERROR(__xludf.DUMMYFUNCTION("""COMPUTED_VALUE"""),2.0)</f>
        <v>2</v>
      </c>
      <c r="K274" s="576">
        <f>IFERROR(__xludf.DUMMYFUNCTION("""COMPUTED_VALUE"""),19.0)</f>
        <v>19</v>
      </c>
      <c r="L274" s="576" t="str">
        <f>IFERROR(__xludf.DUMMYFUNCTION("""COMPUTED_VALUE"""),"D1901F")</f>
        <v>D1901F</v>
      </c>
      <c r="M274" s="576">
        <f>IFERROR(__xludf.DUMMYFUNCTION("""COMPUTED_VALUE"""),3.0)</f>
        <v>3</v>
      </c>
      <c r="N274" s="576">
        <f>IFERROR(__xludf.DUMMYFUNCTION("""COMPUTED_VALUE"""),18.0)</f>
        <v>18</v>
      </c>
      <c r="O274" s="576" t="str">
        <f>IFERROR(__xludf.DUMMYFUNCTION("""COMPUTED_VALUE"""),"E1801F")</f>
        <v>E1801F</v>
      </c>
      <c r="P274" s="576">
        <f>IFERROR(__xludf.DUMMYFUNCTION("""COMPUTED_VALUE"""),3.0)</f>
        <v>3</v>
      </c>
      <c r="Q274" s="576">
        <f>IFERROR(__xludf.DUMMYFUNCTION("""COMPUTED_VALUE"""),21.0)</f>
        <v>21</v>
      </c>
      <c r="R274" s="576" t="str">
        <f>IFERROR(__xludf.DUMMYFUNCTION("""COMPUTED_VALUE"""),"F2103F")</f>
        <v>F2103F</v>
      </c>
      <c r="S274" s="576">
        <f>IFERROR(__xludf.DUMMYFUNCTION("""COMPUTED_VALUE"""),4.0)</f>
        <v>4</v>
      </c>
      <c r="T274" s="576">
        <f>IFERROR(__xludf.DUMMYFUNCTION("""COMPUTED_VALUE"""),21.0)</f>
        <v>21</v>
      </c>
      <c r="U274" s="576" t="str">
        <f>IFERROR(__xludf.DUMMYFUNCTION("""COMPUTED_VALUE"""),"G2101F")</f>
        <v>G2101F</v>
      </c>
      <c r="V274" s="576">
        <f>IFERROR(__xludf.DUMMYFUNCTION("""COMPUTED_VALUE"""),4.0)</f>
        <v>4</v>
      </c>
      <c r="W274" s="576">
        <f>IFERROR(__xludf.DUMMYFUNCTION("""COMPUTED_VALUE"""),21.0)</f>
        <v>21</v>
      </c>
      <c r="X274" s="576" t="str">
        <f>IFERROR(__xludf.DUMMYFUNCTION("""COMPUTED_VALUE"""),"H2103F")</f>
        <v>H2103F</v>
      </c>
      <c r="Y274" s="576">
        <f>IFERROR(__xludf.DUMMYFUNCTION("""COMPUTED_VALUE"""),5.0)</f>
        <v>5</v>
      </c>
      <c r="Z274" s="576">
        <f>IFERROR(__xludf.DUMMYFUNCTION("""COMPUTED_VALUE"""),19.0)</f>
        <v>19</v>
      </c>
      <c r="AA274" s="576" t="str">
        <f>IFERROR(__xludf.DUMMYFUNCTION("""COMPUTED_VALUE"""),"I1901F")</f>
        <v>I1901F</v>
      </c>
      <c r="AB274" s="576">
        <f>IFERROR(__xludf.DUMMYFUNCTION("""COMPUTED_VALUE"""),6.0)</f>
        <v>6</v>
      </c>
      <c r="AC274" s="576">
        <f>IFERROR(__xludf.DUMMYFUNCTION("""COMPUTED_VALUE"""),18.0)</f>
        <v>18</v>
      </c>
      <c r="AD274" s="576" t="str">
        <f>IFERROR(__xludf.DUMMYFUNCTION("""COMPUTED_VALUE"""),"J1801F")</f>
        <v>J1801F</v>
      </c>
      <c r="AE274" s="576">
        <f>IFERROR(__xludf.DUMMYFUNCTION("""COMPUTED_VALUE"""),6.0)</f>
        <v>6</v>
      </c>
      <c r="AF274" s="576">
        <f>IFERROR(__xludf.DUMMYFUNCTION("""COMPUTED_VALUE"""),20.0)</f>
        <v>20</v>
      </c>
      <c r="AG274" s="576" t="str">
        <f>IFERROR(__xludf.DUMMYFUNCTION("""COMPUTED_VALUE"""),"K2001F")</f>
        <v>K2001F</v>
      </c>
      <c r="AH274" s="576">
        <f>IFERROR(__xludf.DUMMYFUNCTION("""COMPUTED_VALUE"""),7.0)</f>
        <v>7</v>
      </c>
      <c r="AI274" s="576">
        <f>IFERROR(__xludf.DUMMYFUNCTION("""COMPUTED_VALUE"""),21.0)</f>
        <v>21</v>
      </c>
      <c r="AJ274" s="576" t="str">
        <f>IFERROR(__xludf.DUMMYFUNCTION("""COMPUTED_VALUE"""),"L2103F")</f>
        <v>L2103F</v>
      </c>
      <c r="AK274" s="576">
        <f>IFERROR(__xludf.DUMMYFUNCTION("""COMPUTED_VALUE"""),7.0)</f>
        <v>7</v>
      </c>
      <c r="AL274" s="576">
        <f>IFERROR(__xludf.DUMMYFUNCTION("""COMPUTED_VALUE"""),21.0)</f>
        <v>21</v>
      </c>
      <c r="AM274" s="576" t="str">
        <f>IFERROR(__xludf.DUMMYFUNCTION("""COMPUTED_VALUE"""),"M2103F")</f>
        <v>M2103F</v>
      </c>
      <c r="AN274" s="576">
        <f>IFERROR(__xludf.DUMMYFUNCTION("""COMPUTED_VALUE"""),8.0)</f>
        <v>8</v>
      </c>
      <c r="AO274" s="576">
        <f>IFERROR(__xludf.DUMMYFUNCTION("""COMPUTED_VALUE"""),21.0)</f>
        <v>21</v>
      </c>
      <c r="AP274" s="576" t="str">
        <f>IFERROR(__xludf.DUMMYFUNCTION("""COMPUTED_VALUE"""),"N2103F")</f>
        <v>N2103F</v>
      </c>
      <c r="AQ274" s="576"/>
      <c r="AR274" s="576"/>
      <c r="AS274" s="576"/>
      <c r="AT274" s="576"/>
      <c r="AU274" s="576"/>
      <c r="AV274" s="576"/>
      <c r="AW274" s="576"/>
      <c r="AX274" s="576"/>
      <c r="AY274" s="576"/>
      <c r="AZ274" s="576"/>
      <c r="BA274" s="576"/>
      <c r="BB274" s="576"/>
      <c r="BC274" s="576"/>
      <c r="BD274" s="576"/>
      <c r="BE274" s="576"/>
    </row>
    <row r="275">
      <c r="A275" s="576">
        <f>IFERROR(__xludf.DUMMYFUNCTION("""COMPUTED_VALUE"""),1.0)</f>
        <v>1</v>
      </c>
      <c r="B275" s="576">
        <f>IFERROR(__xludf.DUMMYFUNCTION("""COMPUTED_VALUE"""),20.0)</f>
        <v>20</v>
      </c>
      <c r="C275" s="576" t="str">
        <f>IFERROR(__xludf.DUMMYFUNCTION("""COMPUTED_VALUE"""),"A2001R")</f>
        <v>A2001R</v>
      </c>
      <c r="D275" s="576">
        <f>IFERROR(__xludf.DUMMYFUNCTION("""COMPUTED_VALUE"""),1.0)</f>
        <v>1</v>
      </c>
      <c r="E275" s="576">
        <f>IFERROR(__xludf.DUMMYFUNCTION("""COMPUTED_VALUE"""),19.0)</f>
        <v>19</v>
      </c>
      <c r="F275" s="576" t="str">
        <f>IFERROR(__xludf.DUMMYFUNCTION("""COMPUTED_VALUE"""),"B1907R")</f>
        <v>B1907R</v>
      </c>
      <c r="G275" s="576">
        <f>IFERROR(__xludf.DUMMYFUNCTION("""COMPUTED_VALUE"""),2.0)</f>
        <v>2</v>
      </c>
      <c r="H275" s="576">
        <f>IFERROR(__xludf.DUMMYFUNCTION("""COMPUTED_VALUE"""),18.0)</f>
        <v>18</v>
      </c>
      <c r="I275" s="576" t="str">
        <f>IFERROR(__xludf.DUMMYFUNCTION("""COMPUTED_VALUE"""),"C1801R")</f>
        <v>C1801R</v>
      </c>
      <c r="J275" s="576">
        <f>IFERROR(__xludf.DUMMYFUNCTION("""COMPUTED_VALUE"""),2.0)</f>
        <v>2</v>
      </c>
      <c r="K275" s="576">
        <f>IFERROR(__xludf.DUMMYFUNCTION("""COMPUTED_VALUE"""),19.0)</f>
        <v>19</v>
      </c>
      <c r="L275" s="576" t="str">
        <f>IFERROR(__xludf.DUMMYFUNCTION("""COMPUTED_VALUE"""),"D1901R")</f>
        <v>D1901R</v>
      </c>
      <c r="M275" s="576">
        <f>IFERROR(__xludf.DUMMYFUNCTION("""COMPUTED_VALUE"""),3.0)</f>
        <v>3</v>
      </c>
      <c r="N275" s="576">
        <f>IFERROR(__xludf.DUMMYFUNCTION("""COMPUTED_VALUE"""),18.0)</f>
        <v>18</v>
      </c>
      <c r="O275" s="576" t="str">
        <f>IFERROR(__xludf.DUMMYFUNCTION("""COMPUTED_VALUE"""),"E1801R")</f>
        <v>E1801R</v>
      </c>
      <c r="P275" s="576">
        <f>IFERROR(__xludf.DUMMYFUNCTION("""COMPUTED_VALUE"""),3.0)</f>
        <v>3</v>
      </c>
      <c r="Q275" s="576">
        <f>IFERROR(__xludf.DUMMYFUNCTION("""COMPUTED_VALUE"""),21.0)</f>
        <v>21</v>
      </c>
      <c r="R275" s="576" t="str">
        <f>IFERROR(__xludf.DUMMYFUNCTION("""COMPUTED_VALUE"""),"F2103R")</f>
        <v>F2103R</v>
      </c>
      <c r="S275" s="576">
        <f>IFERROR(__xludf.DUMMYFUNCTION("""COMPUTED_VALUE"""),4.0)</f>
        <v>4</v>
      </c>
      <c r="T275" s="576">
        <f>IFERROR(__xludf.DUMMYFUNCTION("""COMPUTED_VALUE"""),21.0)</f>
        <v>21</v>
      </c>
      <c r="U275" s="576" t="str">
        <f>IFERROR(__xludf.DUMMYFUNCTION("""COMPUTED_VALUE"""),"G2101R")</f>
        <v>G2101R</v>
      </c>
      <c r="V275" s="576">
        <f>IFERROR(__xludf.DUMMYFUNCTION("""COMPUTED_VALUE"""),4.0)</f>
        <v>4</v>
      </c>
      <c r="W275" s="576">
        <f>IFERROR(__xludf.DUMMYFUNCTION("""COMPUTED_VALUE"""),21.0)</f>
        <v>21</v>
      </c>
      <c r="X275" s="576" t="str">
        <f>IFERROR(__xludf.DUMMYFUNCTION("""COMPUTED_VALUE"""),"H2103R")</f>
        <v>H2103R</v>
      </c>
      <c r="Y275" s="576">
        <f>IFERROR(__xludf.DUMMYFUNCTION("""COMPUTED_VALUE"""),5.0)</f>
        <v>5</v>
      </c>
      <c r="Z275" s="576">
        <f>IFERROR(__xludf.DUMMYFUNCTION("""COMPUTED_VALUE"""),19.0)</f>
        <v>19</v>
      </c>
      <c r="AA275" s="576" t="str">
        <f>IFERROR(__xludf.DUMMYFUNCTION("""COMPUTED_VALUE"""),"I1901R")</f>
        <v>I1901R</v>
      </c>
      <c r="AB275" s="576">
        <f>IFERROR(__xludf.DUMMYFUNCTION("""COMPUTED_VALUE"""),6.0)</f>
        <v>6</v>
      </c>
      <c r="AC275" s="576">
        <f>IFERROR(__xludf.DUMMYFUNCTION("""COMPUTED_VALUE"""),18.0)</f>
        <v>18</v>
      </c>
      <c r="AD275" s="576" t="str">
        <f>IFERROR(__xludf.DUMMYFUNCTION("""COMPUTED_VALUE"""),"J1801R")</f>
        <v>J1801R</v>
      </c>
      <c r="AE275" s="576">
        <f>IFERROR(__xludf.DUMMYFUNCTION("""COMPUTED_VALUE"""),6.0)</f>
        <v>6</v>
      </c>
      <c r="AF275" s="576">
        <f>IFERROR(__xludf.DUMMYFUNCTION("""COMPUTED_VALUE"""),20.0)</f>
        <v>20</v>
      </c>
      <c r="AG275" s="576" t="str">
        <f>IFERROR(__xludf.DUMMYFUNCTION("""COMPUTED_VALUE"""),"K2001R")</f>
        <v>K2001R</v>
      </c>
      <c r="AH275" s="576">
        <f>IFERROR(__xludf.DUMMYFUNCTION("""COMPUTED_VALUE"""),7.0)</f>
        <v>7</v>
      </c>
      <c r="AI275" s="576">
        <f>IFERROR(__xludf.DUMMYFUNCTION("""COMPUTED_VALUE"""),21.0)</f>
        <v>21</v>
      </c>
      <c r="AJ275" s="576" t="str">
        <f>IFERROR(__xludf.DUMMYFUNCTION("""COMPUTED_VALUE"""),"L2103R")</f>
        <v>L2103R</v>
      </c>
      <c r="AK275" s="576">
        <f>IFERROR(__xludf.DUMMYFUNCTION("""COMPUTED_VALUE"""),7.0)</f>
        <v>7</v>
      </c>
      <c r="AL275" s="576">
        <f>IFERROR(__xludf.DUMMYFUNCTION("""COMPUTED_VALUE"""),21.0)</f>
        <v>21</v>
      </c>
      <c r="AM275" s="576" t="str">
        <f>IFERROR(__xludf.DUMMYFUNCTION("""COMPUTED_VALUE"""),"M2103R")</f>
        <v>M2103R</v>
      </c>
      <c r="AN275" s="576">
        <f>IFERROR(__xludf.DUMMYFUNCTION("""COMPUTED_VALUE"""),8.0)</f>
        <v>8</v>
      </c>
      <c r="AO275" s="576">
        <f>IFERROR(__xludf.DUMMYFUNCTION("""COMPUTED_VALUE"""),21.0)</f>
        <v>21</v>
      </c>
      <c r="AP275" s="576" t="str">
        <f>IFERROR(__xludf.DUMMYFUNCTION("""COMPUTED_VALUE"""),"N2103R")</f>
        <v>N2103R</v>
      </c>
      <c r="AQ275" s="576"/>
      <c r="AR275" s="576"/>
      <c r="AS275" s="576"/>
      <c r="AT275" s="576"/>
      <c r="AU275" s="576"/>
      <c r="AV275" s="576"/>
      <c r="AW275" s="576"/>
      <c r="AX275" s="576"/>
      <c r="AY275" s="576"/>
      <c r="AZ275" s="576"/>
      <c r="BA275" s="576"/>
      <c r="BB275" s="576"/>
      <c r="BC275" s="576"/>
      <c r="BD275" s="576"/>
      <c r="BE275" s="576"/>
    </row>
    <row r="276">
      <c r="A276" s="576">
        <f>IFERROR(__xludf.DUMMYFUNCTION("""COMPUTED_VALUE"""),1.0)</f>
        <v>1</v>
      </c>
      <c r="B276" s="576">
        <f>IFERROR(__xludf.DUMMYFUNCTION("""COMPUTED_VALUE"""),20.0)</f>
        <v>20</v>
      </c>
      <c r="C276" s="576" t="str">
        <f>IFERROR(__xludf.DUMMYFUNCTION("""COMPUTED_VALUE"""),"A2002F")</f>
        <v>A2002F</v>
      </c>
      <c r="D276" s="576">
        <f>IFERROR(__xludf.DUMMYFUNCTION("""COMPUTED_VALUE"""),1.0)</f>
        <v>1</v>
      </c>
      <c r="E276" s="576">
        <f>IFERROR(__xludf.DUMMYFUNCTION("""COMPUTED_VALUE"""),20.0)</f>
        <v>20</v>
      </c>
      <c r="F276" s="576" t="str">
        <f>IFERROR(__xludf.DUMMYFUNCTION("""COMPUTED_VALUE"""),"B2001F")</f>
        <v>B2001F</v>
      </c>
      <c r="G276" s="576">
        <f>IFERROR(__xludf.DUMMYFUNCTION("""COMPUTED_VALUE"""),2.0)</f>
        <v>2</v>
      </c>
      <c r="H276" s="576">
        <f>IFERROR(__xludf.DUMMYFUNCTION("""COMPUTED_VALUE"""),18.0)</f>
        <v>18</v>
      </c>
      <c r="I276" s="576" t="str">
        <f>IFERROR(__xludf.DUMMYFUNCTION("""COMPUTED_VALUE"""),"C1802F")</f>
        <v>C1802F</v>
      </c>
      <c r="J276" s="576">
        <f>IFERROR(__xludf.DUMMYFUNCTION("""COMPUTED_VALUE"""),2.0)</f>
        <v>2</v>
      </c>
      <c r="K276" s="576">
        <f>IFERROR(__xludf.DUMMYFUNCTION("""COMPUTED_VALUE"""),19.0)</f>
        <v>19</v>
      </c>
      <c r="L276" s="576" t="str">
        <f>IFERROR(__xludf.DUMMYFUNCTION("""COMPUTED_VALUE"""),"D1902F")</f>
        <v>D1902F</v>
      </c>
      <c r="M276" s="576">
        <f>IFERROR(__xludf.DUMMYFUNCTION("""COMPUTED_VALUE"""),3.0)</f>
        <v>3</v>
      </c>
      <c r="N276" s="576">
        <f>IFERROR(__xludf.DUMMYFUNCTION("""COMPUTED_VALUE"""),18.0)</f>
        <v>18</v>
      </c>
      <c r="O276" s="576" t="str">
        <f>IFERROR(__xludf.DUMMYFUNCTION("""COMPUTED_VALUE"""),"E1802F")</f>
        <v>E1802F</v>
      </c>
      <c r="P276" s="576">
        <f>IFERROR(__xludf.DUMMYFUNCTION("""COMPUTED_VALUE"""),3.0)</f>
        <v>3</v>
      </c>
      <c r="Q276" s="576">
        <f>IFERROR(__xludf.DUMMYFUNCTION("""COMPUTED_VALUE"""),21.0)</f>
        <v>21</v>
      </c>
      <c r="R276" s="576" t="str">
        <f>IFERROR(__xludf.DUMMYFUNCTION("""COMPUTED_VALUE"""),"F2104F")</f>
        <v>F2104F</v>
      </c>
      <c r="S276" s="576">
        <f>IFERROR(__xludf.DUMMYFUNCTION("""COMPUTED_VALUE"""),4.0)</f>
        <v>4</v>
      </c>
      <c r="T276" s="576">
        <f>IFERROR(__xludf.DUMMYFUNCTION("""COMPUTED_VALUE"""),21.0)</f>
        <v>21</v>
      </c>
      <c r="U276" s="576" t="str">
        <f>IFERROR(__xludf.DUMMYFUNCTION("""COMPUTED_VALUE"""),"G2102F")</f>
        <v>G2102F</v>
      </c>
      <c r="V276" s="576">
        <f>IFERROR(__xludf.DUMMYFUNCTION("""COMPUTED_VALUE"""),4.0)</f>
        <v>4</v>
      </c>
      <c r="W276" s="576">
        <f>IFERROR(__xludf.DUMMYFUNCTION("""COMPUTED_VALUE"""),21.0)</f>
        <v>21</v>
      </c>
      <c r="X276" s="576" t="str">
        <f>IFERROR(__xludf.DUMMYFUNCTION("""COMPUTED_VALUE"""),"H2104F")</f>
        <v>H2104F</v>
      </c>
      <c r="Y276" s="576">
        <f>IFERROR(__xludf.DUMMYFUNCTION("""COMPUTED_VALUE"""),5.0)</f>
        <v>5</v>
      </c>
      <c r="Z276" s="576">
        <f>IFERROR(__xludf.DUMMYFUNCTION("""COMPUTED_VALUE"""),19.0)</f>
        <v>19</v>
      </c>
      <c r="AA276" s="576" t="str">
        <f>IFERROR(__xludf.DUMMYFUNCTION("""COMPUTED_VALUE"""),"I1902F")</f>
        <v>I1902F</v>
      </c>
      <c r="AB276" s="576">
        <f>IFERROR(__xludf.DUMMYFUNCTION("""COMPUTED_VALUE"""),6.0)</f>
        <v>6</v>
      </c>
      <c r="AC276" s="576">
        <f>IFERROR(__xludf.DUMMYFUNCTION("""COMPUTED_VALUE"""),18.0)</f>
        <v>18</v>
      </c>
      <c r="AD276" s="576" t="str">
        <f>IFERROR(__xludf.DUMMYFUNCTION("""COMPUTED_VALUE"""),"J1802F")</f>
        <v>J1802F</v>
      </c>
      <c r="AE276" s="576">
        <f>IFERROR(__xludf.DUMMYFUNCTION("""COMPUTED_VALUE"""),6.0)</f>
        <v>6</v>
      </c>
      <c r="AF276" s="576">
        <f>IFERROR(__xludf.DUMMYFUNCTION("""COMPUTED_VALUE"""),20.0)</f>
        <v>20</v>
      </c>
      <c r="AG276" s="576" t="str">
        <f>IFERROR(__xludf.DUMMYFUNCTION("""COMPUTED_VALUE"""),"K2002F")</f>
        <v>K2002F</v>
      </c>
      <c r="AH276" s="576">
        <f>IFERROR(__xludf.DUMMYFUNCTION("""COMPUTED_VALUE"""),7.0)</f>
        <v>7</v>
      </c>
      <c r="AI276" s="576">
        <f>IFERROR(__xludf.DUMMYFUNCTION("""COMPUTED_VALUE"""),21.0)</f>
        <v>21</v>
      </c>
      <c r="AJ276" s="576" t="str">
        <f>IFERROR(__xludf.DUMMYFUNCTION("""COMPUTED_VALUE"""),"L2104F")</f>
        <v>L2104F</v>
      </c>
      <c r="AK276" s="576">
        <f>IFERROR(__xludf.DUMMYFUNCTION("""COMPUTED_VALUE"""),7.0)</f>
        <v>7</v>
      </c>
      <c r="AL276" s="576">
        <f>IFERROR(__xludf.DUMMYFUNCTION("""COMPUTED_VALUE"""),21.0)</f>
        <v>21</v>
      </c>
      <c r="AM276" s="576" t="str">
        <f>IFERROR(__xludf.DUMMYFUNCTION("""COMPUTED_VALUE"""),"M2104F")</f>
        <v>M2104F</v>
      </c>
      <c r="AN276" s="576">
        <f>IFERROR(__xludf.DUMMYFUNCTION("""COMPUTED_VALUE"""),8.0)</f>
        <v>8</v>
      </c>
      <c r="AO276" s="576">
        <f>IFERROR(__xludf.DUMMYFUNCTION("""COMPUTED_VALUE"""),21.0)</f>
        <v>21</v>
      </c>
      <c r="AP276" s="576" t="str">
        <f>IFERROR(__xludf.DUMMYFUNCTION("""COMPUTED_VALUE"""),"N2104F")</f>
        <v>N2104F</v>
      </c>
      <c r="AQ276" s="576"/>
      <c r="AR276" s="576"/>
      <c r="AS276" s="576"/>
      <c r="AT276" s="576"/>
      <c r="AU276" s="576"/>
      <c r="AV276" s="576"/>
      <c r="AW276" s="576"/>
      <c r="AX276" s="576"/>
      <c r="AY276" s="576"/>
      <c r="AZ276" s="576"/>
      <c r="BA276" s="576"/>
      <c r="BB276" s="576"/>
      <c r="BC276" s="576"/>
      <c r="BD276" s="576"/>
      <c r="BE276" s="576"/>
    </row>
    <row r="277">
      <c r="A277" s="576">
        <f>IFERROR(__xludf.DUMMYFUNCTION("""COMPUTED_VALUE"""),1.0)</f>
        <v>1</v>
      </c>
      <c r="B277" s="576">
        <f>IFERROR(__xludf.DUMMYFUNCTION("""COMPUTED_VALUE"""),20.0)</f>
        <v>20</v>
      </c>
      <c r="C277" s="576" t="str">
        <f>IFERROR(__xludf.DUMMYFUNCTION("""COMPUTED_VALUE"""),"A2002R")</f>
        <v>A2002R</v>
      </c>
      <c r="D277" s="576">
        <f>IFERROR(__xludf.DUMMYFUNCTION("""COMPUTED_VALUE"""),1.0)</f>
        <v>1</v>
      </c>
      <c r="E277" s="576">
        <f>IFERROR(__xludf.DUMMYFUNCTION("""COMPUTED_VALUE"""),20.0)</f>
        <v>20</v>
      </c>
      <c r="F277" s="576" t="str">
        <f>IFERROR(__xludf.DUMMYFUNCTION("""COMPUTED_VALUE"""),"B2001R")</f>
        <v>B2001R</v>
      </c>
      <c r="G277" s="576">
        <f>IFERROR(__xludf.DUMMYFUNCTION("""COMPUTED_VALUE"""),2.0)</f>
        <v>2</v>
      </c>
      <c r="H277" s="576">
        <f>IFERROR(__xludf.DUMMYFUNCTION("""COMPUTED_VALUE"""),18.0)</f>
        <v>18</v>
      </c>
      <c r="I277" s="576" t="str">
        <f>IFERROR(__xludf.DUMMYFUNCTION("""COMPUTED_VALUE"""),"C1802R")</f>
        <v>C1802R</v>
      </c>
      <c r="J277" s="576">
        <f>IFERROR(__xludf.DUMMYFUNCTION("""COMPUTED_VALUE"""),2.0)</f>
        <v>2</v>
      </c>
      <c r="K277" s="576">
        <f>IFERROR(__xludf.DUMMYFUNCTION("""COMPUTED_VALUE"""),19.0)</f>
        <v>19</v>
      </c>
      <c r="L277" s="576" t="str">
        <f>IFERROR(__xludf.DUMMYFUNCTION("""COMPUTED_VALUE"""),"D1902R")</f>
        <v>D1902R</v>
      </c>
      <c r="M277" s="576">
        <f>IFERROR(__xludf.DUMMYFUNCTION("""COMPUTED_VALUE"""),3.0)</f>
        <v>3</v>
      </c>
      <c r="N277" s="576">
        <f>IFERROR(__xludf.DUMMYFUNCTION("""COMPUTED_VALUE"""),18.0)</f>
        <v>18</v>
      </c>
      <c r="O277" s="576" t="str">
        <f>IFERROR(__xludf.DUMMYFUNCTION("""COMPUTED_VALUE"""),"E1802R")</f>
        <v>E1802R</v>
      </c>
      <c r="P277" s="576">
        <f>IFERROR(__xludf.DUMMYFUNCTION("""COMPUTED_VALUE"""),3.0)</f>
        <v>3</v>
      </c>
      <c r="Q277" s="576">
        <f>IFERROR(__xludf.DUMMYFUNCTION("""COMPUTED_VALUE"""),21.0)</f>
        <v>21</v>
      </c>
      <c r="R277" s="576" t="str">
        <f>IFERROR(__xludf.DUMMYFUNCTION("""COMPUTED_VALUE"""),"F2104R")</f>
        <v>F2104R</v>
      </c>
      <c r="S277" s="576">
        <f>IFERROR(__xludf.DUMMYFUNCTION("""COMPUTED_VALUE"""),4.0)</f>
        <v>4</v>
      </c>
      <c r="T277" s="576">
        <f>IFERROR(__xludf.DUMMYFUNCTION("""COMPUTED_VALUE"""),21.0)</f>
        <v>21</v>
      </c>
      <c r="U277" s="576" t="str">
        <f>IFERROR(__xludf.DUMMYFUNCTION("""COMPUTED_VALUE"""),"G2102R")</f>
        <v>G2102R</v>
      </c>
      <c r="V277" s="576">
        <f>IFERROR(__xludf.DUMMYFUNCTION("""COMPUTED_VALUE"""),4.0)</f>
        <v>4</v>
      </c>
      <c r="W277" s="576">
        <f>IFERROR(__xludf.DUMMYFUNCTION("""COMPUTED_VALUE"""),21.0)</f>
        <v>21</v>
      </c>
      <c r="X277" s="576" t="str">
        <f>IFERROR(__xludf.DUMMYFUNCTION("""COMPUTED_VALUE"""),"H2104R")</f>
        <v>H2104R</v>
      </c>
      <c r="Y277" s="576">
        <f>IFERROR(__xludf.DUMMYFUNCTION("""COMPUTED_VALUE"""),5.0)</f>
        <v>5</v>
      </c>
      <c r="Z277" s="576">
        <f>IFERROR(__xludf.DUMMYFUNCTION("""COMPUTED_VALUE"""),19.0)</f>
        <v>19</v>
      </c>
      <c r="AA277" s="576" t="str">
        <f>IFERROR(__xludf.DUMMYFUNCTION("""COMPUTED_VALUE"""),"I1902R")</f>
        <v>I1902R</v>
      </c>
      <c r="AB277" s="576">
        <f>IFERROR(__xludf.DUMMYFUNCTION("""COMPUTED_VALUE"""),6.0)</f>
        <v>6</v>
      </c>
      <c r="AC277" s="576">
        <f>IFERROR(__xludf.DUMMYFUNCTION("""COMPUTED_VALUE"""),18.0)</f>
        <v>18</v>
      </c>
      <c r="AD277" s="576" t="str">
        <f>IFERROR(__xludf.DUMMYFUNCTION("""COMPUTED_VALUE"""),"J1802R")</f>
        <v>J1802R</v>
      </c>
      <c r="AE277" s="576">
        <f>IFERROR(__xludf.DUMMYFUNCTION("""COMPUTED_VALUE"""),6.0)</f>
        <v>6</v>
      </c>
      <c r="AF277" s="576">
        <f>IFERROR(__xludf.DUMMYFUNCTION("""COMPUTED_VALUE"""),20.0)</f>
        <v>20</v>
      </c>
      <c r="AG277" s="576" t="str">
        <f>IFERROR(__xludf.DUMMYFUNCTION("""COMPUTED_VALUE"""),"K2002R")</f>
        <v>K2002R</v>
      </c>
      <c r="AH277" s="576">
        <f>IFERROR(__xludf.DUMMYFUNCTION("""COMPUTED_VALUE"""),7.0)</f>
        <v>7</v>
      </c>
      <c r="AI277" s="576">
        <f>IFERROR(__xludf.DUMMYFUNCTION("""COMPUTED_VALUE"""),21.0)</f>
        <v>21</v>
      </c>
      <c r="AJ277" s="576" t="str">
        <f>IFERROR(__xludf.DUMMYFUNCTION("""COMPUTED_VALUE"""),"L2104R")</f>
        <v>L2104R</v>
      </c>
      <c r="AK277" s="576">
        <f>IFERROR(__xludf.DUMMYFUNCTION("""COMPUTED_VALUE"""),7.0)</f>
        <v>7</v>
      </c>
      <c r="AL277" s="576">
        <f>IFERROR(__xludf.DUMMYFUNCTION("""COMPUTED_VALUE"""),21.0)</f>
        <v>21</v>
      </c>
      <c r="AM277" s="576" t="str">
        <f>IFERROR(__xludf.DUMMYFUNCTION("""COMPUTED_VALUE"""),"M2104R")</f>
        <v>M2104R</v>
      </c>
      <c r="AN277" s="576">
        <f>IFERROR(__xludf.DUMMYFUNCTION("""COMPUTED_VALUE"""),8.0)</f>
        <v>8</v>
      </c>
      <c r="AO277" s="576">
        <f>IFERROR(__xludf.DUMMYFUNCTION("""COMPUTED_VALUE"""),21.0)</f>
        <v>21</v>
      </c>
      <c r="AP277" s="576" t="str">
        <f>IFERROR(__xludf.DUMMYFUNCTION("""COMPUTED_VALUE"""),"N2104R")</f>
        <v>N2104R</v>
      </c>
      <c r="AQ277" s="576"/>
      <c r="AR277" s="576"/>
      <c r="AS277" s="576"/>
      <c r="AT277" s="576"/>
      <c r="AU277" s="576"/>
      <c r="AV277" s="576"/>
      <c r="AW277" s="576"/>
      <c r="AX277" s="576"/>
      <c r="AY277" s="576"/>
      <c r="AZ277" s="576"/>
      <c r="BA277" s="576"/>
      <c r="BB277" s="576"/>
      <c r="BC277" s="576"/>
      <c r="BD277" s="576"/>
      <c r="BE277" s="576"/>
    </row>
    <row r="278">
      <c r="A278" s="576">
        <f>IFERROR(__xludf.DUMMYFUNCTION("""COMPUTED_VALUE"""),1.0)</f>
        <v>1</v>
      </c>
      <c r="B278" s="576">
        <f>IFERROR(__xludf.DUMMYFUNCTION("""COMPUTED_VALUE"""),20.0)</f>
        <v>20</v>
      </c>
      <c r="C278" s="576" t="str">
        <f>IFERROR(__xludf.DUMMYFUNCTION("""COMPUTED_VALUE"""),"A2003F")</f>
        <v>A2003F</v>
      </c>
      <c r="D278" s="576">
        <f>IFERROR(__xludf.DUMMYFUNCTION("""COMPUTED_VALUE"""),1.0)</f>
        <v>1</v>
      </c>
      <c r="E278" s="576">
        <f>IFERROR(__xludf.DUMMYFUNCTION("""COMPUTED_VALUE"""),20.0)</f>
        <v>20</v>
      </c>
      <c r="F278" s="576" t="str">
        <f>IFERROR(__xludf.DUMMYFUNCTION("""COMPUTED_VALUE"""),"B2002F")</f>
        <v>B2002F</v>
      </c>
      <c r="G278" s="576">
        <f>IFERROR(__xludf.DUMMYFUNCTION("""COMPUTED_VALUE"""),2.0)</f>
        <v>2</v>
      </c>
      <c r="H278" s="576">
        <f>IFERROR(__xludf.DUMMYFUNCTION("""COMPUTED_VALUE"""),18.0)</f>
        <v>18</v>
      </c>
      <c r="I278" s="576" t="str">
        <f>IFERROR(__xludf.DUMMYFUNCTION("""COMPUTED_VALUE"""),"C1803F")</f>
        <v>C1803F</v>
      </c>
      <c r="J278" s="576">
        <f>IFERROR(__xludf.DUMMYFUNCTION("""COMPUTED_VALUE"""),2.0)</f>
        <v>2</v>
      </c>
      <c r="K278" s="576">
        <f>IFERROR(__xludf.DUMMYFUNCTION("""COMPUTED_VALUE"""),19.0)</f>
        <v>19</v>
      </c>
      <c r="L278" s="576" t="str">
        <f>IFERROR(__xludf.DUMMYFUNCTION("""COMPUTED_VALUE"""),"D1903F")</f>
        <v>D1903F</v>
      </c>
      <c r="M278" s="576">
        <f>IFERROR(__xludf.DUMMYFUNCTION("""COMPUTED_VALUE"""),3.0)</f>
        <v>3</v>
      </c>
      <c r="N278" s="576">
        <f>IFERROR(__xludf.DUMMYFUNCTION("""COMPUTED_VALUE"""),18.0)</f>
        <v>18</v>
      </c>
      <c r="O278" s="576" t="str">
        <f>IFERROR(__xludf.DUMMYFUNCTION("""COMPUTED_VALUE"""),"E1803F")</f>
        <v>E1803F</v>
      </c>
      <c r="P278" s="576">
        <f>IFERROR(__xludf.DUMMYFUNCTION("""COMPUTED_VALUE"""),3.0)</f>
        <v>3</v>
      </c>
      <c r="Q278" s="576">
        <f>IFERROR(__xludf.DUMMYFUNCTION("""COMPUTED_VALUE"""),21.0)</f>
        <v>21</v>
      </c>
      <c r="R278" s="576" t="str">
        <f>IFERROR(__xludf.DUMMYFUNCTION("""COMPUTED_VALUE"""),"F2105F")</f>
        <v>F2105F</v>
      </c>
      <c r="S278" s="576">
        <f>IFERROR(__xludf.DUMMYFUNCTION("""COMPUTED_VALUE"""),4.0)</f>
        <v>4</v>
      </c>
      <c r="T278" s="576">
        <f>IFERROR(__xludf.DUMMYFUNCTION("""COMPUTED_VALUE"""),21.0)</f>
        <v>21</v>
      </c>
      <c r="U278" s="576" t="str">
        <f>IFERROR(__xludf.DUMMYFUNCTION("""COMPUTED_VALUE"""),"G2103F")</f>
        <v>G2103F</v>
      </c>
      <c r="V278" s="576">
        <f>IFERROR(__xludf.DUMMYFUNCTION("""COMPUTED_VALUE"""),4.0)</f>
        <v>4</v>
      </c>
      <c r="W278" s="576">
        <f>IFERROR(__xludf.DUMMYFUNCTION("""COMPUTED_VALUE"""),21.0)</f>
        <v>21</v>
      </c>
      <c r="X278" s="576" t="str">
        <f>IFERROR(__xludf.DUMMYFUNCTION("""COMPUTED_VALUE"""),"H2105F")</f>
        <v>H2105F</v>
      </c>
      <c r="Y278" s="576">
        <f>IFERROR(__xludf.DUMMYFUNCTION("""COMPUTED_VALUE"""),5.0)</f>
        <v>5</v>
      </c>
      <c r="Z278" s="576">
        <f>IFERROR(__xludf.DUMMYFUNCTION("""COMPUTED_VALUE"""),19.0)</f>
        <v>19</v>
      </c>
      <c r="AA278" s="576" t="str">
        <f>IFERROR(__xludf.DUMMYFUNCTION("""COMPUTED_VALUE"""),"I1903F")</f>
        <v>I1903F</v>
      </c>
      <c r="AB278" s="576">
        <f>IFERROR(__xludf.DUMMYFUNCTION("""COMPUTED_VALUE"""),6.0)</f>
        <v>6</v>
      </c>
      <c r="AC278" s="576">
        <f>IFERROR(__xludf.DUMMYFUNCTION("""COMPUTED_VALUE"""),18.0)</f>
        <v>18</v>
      </c>
      <c r="AD278" s="576" t="str">
        <f>IFERROR(__xludf.DUMMYFUNCTION("""COMPUTED_VALUE"""),"J1803F")</f>
        <v>J1803F</v>
      </c>
      <c r="AE278" s="576">
        <f>IFERROR(__xludf.DUMMYFUNCTION("""COMPUTED_VALUE"""),6.0)</f>
        <v>6</v>
      </c>
      <c r="AF278" s="576">
        <f>IFERROR(__xludf.DUMMYFUNCTION("""COMPUTED_VALUE"""),20.0)</f>
        <v>20</v>
      </c>
      <c r="AG278" s="576" t="str">
        <f>IFERROR(__xludf.DUMMYFUNCTION("""COMPUTED_VALUE"""),"K2003F")</f>
        <v>K2003F</v>
      </c>
      <c r="AH278" s="576">
        <f>IFERROR(__xludf.DUMMYFUNCTION("""COMPUTED_VALUE"""),7.0)</f>
        <v>7</v>
      </c>
      <c r="AI278" s="576">
        <f>IFERROR(__xludf.DUMMYFUNCTION("""COMPUTED_VALUE"""),21.0)</f>
        <v>21</v>
      </c>
      <c r="AJ278" s="576" t="str">
        <f>IFERROR(__xludf.DUMMYFUNCTION("""COMPUTED_VALUE"""),"L2105F")</f>
        <v>L2105F</v>
      </c>
      <c r="AK278" s="576">
        <f>IFERROR(__xludf.DUMMYFUNCTION("""COMPUTED_VALUE"""),7.0)</f>
        <v>7</v>
      </c>
      <c r="AL278" s="576">
        <f>IFERROR(__xludf.DUMMYFUNCTION("""COMPUTED_VALUE"""),21.0)</f>
        <v>21</v>
      </c>
      <c r="AM278" s="576" t="str">
        <f>IFERROR(__xludf.DUMMYFUNCTION("""COMPUTED_VALUE"""),"M2105F")</f>
        <v>M2105F</v>
      </c>
      <c r="AN278" s="576">
        <f>IFERROR(__xludf.DUMMYFUNCTION("""COMPUTED_VALUE"""),8.0)</f>
        <v>8</v>
      </c>
      <c r="AO278" s="576">
        <f>IFERROR(__xludf.DUMMYFUNCTION("""COMPUTED_VALUE"""),21.0)</f>
        <v>21</v>
      </c>
      <c r="AP278" s="576" t="str">
        <f>IFERROR(__xludf.DUMMYFUNCTION("""COMPUTED_VALUE"""),"N2105F")</f>
        <v>N2105F</v>
      </c>
      <c r="AQ278" s="576"/>
      <c r="AR278" s="576"/>
      <c r="AS278" s="576"/>
      <c r="AT278" s="576"/>
      <c r="AU278" s="576"/>
      <c r="AV278" s="576"/>
      <c r="AW278" s="576"/>
      <c r="AX278" s="576"/>
      <c r="AY278" s="576"/>
      <c r="AZ278" s="576"/>
      <c r="BA278" s="576"/>
      <c r="BB278" s="576"/>
      <c r="BC278" s="576"/>
      <c r="BD278" s="576"/>
      <c r="BE278" s="576"/>
    </row>
    <row r="279">
      <c r="A279" s="576">
        <f>IFERROR(__xludf.DUMMYFUNCTION("""COMPUTED_VALUE"""),1.0)</f>
        <v>1</v>
      </c>
      <c r="B279" s="576">
        <f>IFERROR(__xludf.DUMMYFUNCTION("""COMPUTED_VALUE"""),20.0)</f>
        <v>20</v>
      </c>
      <c r="C279" s="576" t="str">
        <f>IFERROR(__xludf.DUMMYFUNCTION("""COMPUTED_VALUE"""),"A2003R")</f>
        <v>A2003R</v>
      </c>
      <c r="D279" s="576">
        <f>IFERROR(__xludf.DUMMYFUNCTION("""COMPUTED_VALUE"""),1.0)</f>
        <v>1</v>
      </c>
      <c r="E279" s="576">
        <f>IFERROR(__xludf.DUMMYFUNCTION("""COMPUTED_VALUE"""),20.0)</f>
        <v>20</v>
      </c>
      <c r="F279" s="576" t="str">
        <f>IFERROR(__xludf.DUMMYFUNCTION("""COMPUTED_VALUE"""),"B2002R")</f>
        <v>B2002R</v>
      </c>
      <c r="G279" s="576">
        <f>IFERROR(__xludf.DUMMYFUNCTION("""COMPUTED_VALUE"""),2.0)</f>
        <v>2</v>
      </c>
      <c r="H279" s="576">
        <f>IFERROR(__xludf.DUMMYFUNCTION("""COMPUTED_VALUE"""),18.0)</f>
        <v>18</v>
      </c>
      <c r="I279" s="576" t="str">
        <f>IFERROR(__xludf.DUMMYFUNCTION("""COMPUTED_VALUE"""),"C1803R")</f>
        <v>C1803R</v>
      </c>
      <c r="J279" s="576">
        <f>IFERROR(__xludf.DUMMYFUNCTION("""COMPUTED_VALUE"""),2.0)</f>
        <v>2</v>
      </c>
      <c r="K279" s="576">
        <f>IFERROR(__xludf.DUMMYFUNCTION("""COMPUTED_VALUE"""),19.0)</f>
        <v>19</v>
      </c>
      <c r="L279" s="576" t="str">
        <f>IFERROR(__xludf.DUMMYFUNCTION("""COMPUTED_VALUE"""),"D1903R")</f>
        <v>D1903R</v>
      </c>
      <c r="M279" s="576">
        <f>IFERROR(__xludf.DUMMYFUNCTION("""COMPUTED_VALUE"""),3.0)</f>
        <v>3</v>
      </c>
      <c r="N279" s="576">
        <f>IFERROR(__xludf.DUMMYFUNCTION("""COMPUTED_VALUE"""),18.0)</f>
        <v>18</v>
      </c>
      <c r="O279" s="576" t="str">
        <f>IFERROR(__xludf.DUMMYFUNCTION("""COMPUTED_VALUE"""),"E1803R")</f>
        <v>E1803R</v>
      </c>
      <c r="P279" s="576">
        <f>IFERROR(__xludf.DUMMYFUNCTION("""COMPUTED_VALUE"""),3.0)</f>
        <v>3</v>
      </c>
      <c r="Q279" s="576">
        <f>IFERROR(__xludf.DUMMYFUNCTION("""COMPUTED_VALUE"""),21.0)</f>
        <v>21</v>
      </c>
      <c r="R279" s="576" t="str">
        <f>IFERROR(__xludf.DUMMYFUNCTION("""COMPUTED_VALUE"""),"F2105R")</f>
        <v>F2105R</v>
      </c>
      <c r="S279" s="576">
        <f>IFERROR(__xludf.DUMMYFUNCTION("""COMPUTED_VALUE"""),4.0)</f>
        <v>4</v>
      </c>
      <c r="T279" s="576">
        <f>IFERROR(__xludf.DUMMYFUNCTION("""COMPUTED_VALUE"""),21.0)</f>
        <v>21</v>
      </c>
      <c r="U279" s="576" t="str">
        <f>IFERROR(__xludf.DUMMYFUNCTION("""COMPUTED_VALUE"""),"G2103R")</f>
        <v>G2103R</v>
      </c>
      <c r="V279" s="576">
        <f>IFERROR(__xludf.DUMMYFUNCTION("""COMPUTED_VALUE"""),4.0)</f>
        <v>4</v>
      </c>
      <c r="W279" s="576">
        <f>IFERROR(__xludf.DUMMYFUNCTION("""COMPUTED_VALUE"""),21.0)</f>
        <v>21</v>
      </c>
      <c r="X279" s="576" t="str">
        <f>IFERROR(__xludf.DUMMYFUNCTION("""COMPUTED_VALUE"""),"H2105R")</f>
        <v>H2105R</v>
      </c>
      <c r="Y279" s="576">
        <f>IFERROR(__xludf.DUMMYFUNCTION("""COMPUTED_VALUE"""),5.0)</f>
        <v>5</v>
      </c>
      <c r="Z279" s="576">
        <f>IFERROR(__xludf.DUMMYFUNCTION("""COMPUTED_VALUE"""),19.0)</f>
        <v>19</v>
      </c>
      <c r="AA279" s="576" t="str">
        <f>IFERROR(__xludf.DUMMYFUNCTION("""COMPUTED_VALUE"""),"I1903R")</f>
        <v>I1903R</v>
      </c>
      <c r="AB279" s="576">
        <f>IFERROR(__xludf.DUMMYFUNCTION("""COMPUTED_VALUE"""),6.0)</f>
        <v>6</v>
      </c>
      <c r="AC279" s="576">
        <f>IFERROR(__xludf.DUMMYFUNCTION("""COMPUTED_VALUE"""),18.0)</f>
        <v>18</v>
      </c>
      <c r="AD279" s="576" t="str">
        <f>IFERROR(__xludf.DUMMYFUNCTION("""COMPUTED_VALUE"""),"J1803R")</f>
        <v>J1803R</v>
      </c>
      <c r="AE279" s="576">
        <f>IFERROR(__xludf.DUMMYFUNCTION("""COMPUTED_VALUE"""),6.0)</f>
        <v>6</v>
      </c>
      <c r="AF279" s="576">
        <f>IFERROR(__xludf.DUMMYFUNCTION("""COMPUTED_VALUE"""),20.0)</f>
        <v>20</v>
      </c>
      <c r="AG279" s="576" t="str">
        <f>IFERROR(__xludf.DUMMYFUNCTION("""COMPUTED_VALUE"""),"K2003R")</f>
        <v>K2003R</v>
      </c>
      <c r="AH279" s="576">
        <f>IFERROR(__xludf.DUMMYFUNCTION("""COMPUTED_VALUE"""),7.0)</f>
        <v>7</v>
      </c>
      <c r="AI279" s="576">
        <f>IFERROR(__xludf.DUMMYFUNCTION("""COMPUTED_VALUE"""),21.0)</f>
        <v>21</v>
      </c>
      <c r="AJ279" s="576" t="str">
        <f>IFERROR(__xludf.DUMMYFUNCTION("""COMPUTED_VALUE"""),"L2105R")</f>
        <v>L2105R</v>
      </c>
      <c r="AK279" s="576">
        <f>IFERROR(__xludf.DUMMYFUNCTION("""COMPUTED_VALUE"""),7.0)</f>
        <v>7</v>
      </c>
      <c r="AL279" s="576">
        <f>IFERROR(__xludf.DUMMYFUNCTION("""COMPUTED_VALUE"""),21.0)</f>
        <v>21</v>
      </c>
      <c r="AM279" s="576" t="str">
        <f>IFERROR(__xludf.DUMMYFUNCTION("""COMPUTED_VALUE"""),"M2105R")</f>
        <v>M2105R</v>
      </c>
      <c r="AN279" s="576">
        <f>IFERROR(__xludf.DUMMYFUNCTION("""COMPUTED_VALUE"""),8.0)</f>
        <v>8</v>
      </c>
      <c r="AO279" s="576">
        <f>IFERROR(__xludf.DUMMYFUNCTION("""COMPUTED_VALUE"""),21.0)</f>
        <v>21</v>
      </c>
      <c r="AP279" s="576" t="str">
        <f>IFERROR(__xludf.DUMMYFUNCTION("""COMPUTED_VALUE"""),"N2105R")</f>
        <v>N2105R</v>
      </c>
      <c r="AQ279" s="576"/>
      <c r="AR279" s="576"/>
      <c r="AS279" s="576"/>
      <c r="AT279" s="576"/>
      <c r="AU279" s="576"/>
      <c r="AV279" s="576"/>
      <c r="AW279" s="576"/>
      <c r="AX279" s="576"/>
      <c r="AY279" s="576"/>
      <c r="AZ279" s="576"/>
      <c r="BA279" s="576"/>
      <c r="BB279" s="576"/>
      <c r="BC279" s="576"/>
      <c r="BD279" s="576"/>
      <c r="BE279" s="576"/>
    </row>
    <row r="280">
      <c r="A280" s="576">
        <f>IFERROR(__xludf.DUMMYFUNCTION("""COMPUTED_VALUE"""),1.0)</f>
        <v>1</v>
      </c>
      <c r="B280" s="576">
        <f>IFERROR(__xludf.DUMMYFUNCTION("""COMPUTED_VALUE"""),20.0)</f>
        <v>20</v>
      </c>
      <c r="C280" s="576" t="str">
        <f>IFERROR(__xludf.DUMMYFUNCTION("""COMPUTED_VALUE"""),"A2004F")</f>
        <v>A2004F</v>
      </c>
      <c r="D280" s="576">
        <f>IFERROR(__xludf.DUMMYFUNCTION("""COMPUTED_VALUE"""),1.0)</f>
        <v>1</v>
      </c>
      <c r="E280" s="576">
        <f>IFERROR(__xludf.DUMMYFUNCTION("""COMPUTED_VALUE"""),20.0)</f>
        <v>20</v>
      </c>
      <c r="F280" s="576" t="str">
        <f>IFERROR(__xludf.DUMMYFUNCTION("""COMPUTED_VALUE"""),"B2003F")</f>
        <v>B2003F</v>
      </c>
      <c r="G280" s="576">
        <f>IFERROR(__xludf.DUMMYFUNCTION("""COMPUTED_VALUE"""),2.0)</f>
        <v>2</v>
      </c>
      <c r="H280" s="576">
        <f>IFERROR(__xludf.DUMMYFUNCTION("""COMPUTED_VALUE"""),18.0)</f>
        <v>18</v>
      </c>
      <c r="I280" s="576" t="str">
        <f>IFERROR(__xludf.DUMMYFUNCTION("""COMPUTED_VALUE"""),"C1804F")</f>
        <v>C1804F</v>
      </c>
      <c r="J280" s="576">
        <f>IFERROR(__xludf.DUMMYFUNCTION("""COMPUTED_VALUE"""),2.0)</f>
        <v>2</v>
      </c>
      <c r="K280" s="576">
        <f>IFERROR(__xludf.DUMMYFUNCTION("""COMPUTED_VALUE"""),19.0)</f>
        <v>19</v>
      </c>
      <c r="L280" s="576" t="str">
        <f>IFERROR(__xludf.DUMMYFUNCTION("""COMPUTED_VALUE"""),"D1904F")</f>
        <v>D1904F</v>
      </c>
      <c r="M280" s="576">
        <f>IFERROR(__xludf.DUMMYFUNCTION("""COMPUTED_VALUE"""),3.0)</f>
        <v>3</v>
      </c>
      <c r="N280" s="576">
        <f>IFERROR(__xludf.DUMMYFUNCTION("""COMPUTED_VALUE"""),18.0)</f>
        <v>18</v>
      </c>
      <c r="O280" s="576" t="str">
        <f>IFERROR(__xludf.DUMMYFUNCTION("""COMPUTED_VALUE"""),"E1804F")</f>
        <v>E1804F</v>
      </c>
      <c r="P280" s="576">
        <f>IFERROR(__xludf.DUMMYFUNCTION("""COMPUTED_VALUE"""),3.0)</f>
        <v>3</v>
      </c>
      <c r="Q280" s="576">
        <f>IFERROR(__xludf.DUMMYFUNCTION("""COMPUTED_VALUE"""),21.0)</f>
        <v>21</v>
      </c>
      <c r="R280" s="576" t="str">
        <f>IFERROR(__xludf.DUMMYFUNCTION("""COMPUTED_VALUE"""),"F2106F")</f>
        <v>F2106F</v>
      </c>
      <c r="S280" s="576">
        <f>IFERROR(__xludf.DUMMYFUNCTION("""COMPUTED_VALUE"""),4.0)</f>
        <v>4</v>
      </c>
      <c r="T280" s="576">
        <f>IFERROR(__xludf.DUMMYFUNCTION("""COMPUTED_VALUE"""),21.0)</f>
        <v>21</v>
      </c>
      <c r="U280" s="576" t="str">
        <f>IFERROR(__xludf.DUMMYFUNCTION("""COMPUTED_VALUE"""),"G2104F")</f>
        <v>G2104F</v>
      </c>
      <c r="V280" s="576">
        <f>IFERROR(__xludf.DUMMYFUNCTION("""COMPUTED_VALUE"""),4.0)</f>
        <v>4</v>
      </c>
      <c r="W280" s="576">
        <f>IFERROR(__xludf.DUMMYFUNCTION("""COMPUTED_VALUE"""),21.0)</f>
        <v>21</v>
      </c>
      <c r="X280" s="576" t="str">
        <f>IFERROR(__xludf.DUMMYFUNCTION("""COMPUTED_VALUE"""),"H2106F")</f>
        <v>H2106F</v>
      </c>
      <c r="Y280" s="576">
        <f>IFERROR(__xludf.DUMMYFUNCTION("""COMPUTED_VALUE"""),5.0)</f>
        <v>5</v>
      </c>
      <c r="Z280" s="576">
        <f>IFERROR(__xludf.DUMMYFUNCTION("""COMPUTED_VALUE"""),19.0)</f>
        <v>19</v>
      </c>
      <c r="AA280" s="576" t="str">
        <f>IFERROR(__xludf.DUMMYFUNCTION("""COMPUTED_VALUE"""),"I1904F")</f>
        <v>I1904F</v>
      </c>
      <c r="AB280" s="576">
        <f>IFERROR(__xludf.DUMMYFUNCTION("""COMPUTED_VALUE"""),6.0)</f>
        <v>6</v>
      </c>
      <c r="AC280" s="576">
        <f>IFERROR(__xludf.DUMMYFUNCTION("""COMPUTED_VALUE"""),18.0)</f>
        <v>18</v>
      </c>
      <c r="AD280" s="576" t="str">
        <f>IFERROR(__xludf.DUMMYFUNCTION("""COMPUTED_VALUE"""),"J1804F")</f>
        <v>J1804F</v>
      </c>
      <c r="AE280" s="576">
        <f>IFERROR(__xludf.DUMMYFUNCTION("""COMPUTED_VALUE"""),6.0)</f>
        <v>6</v>
      </c>
      <c r="AF280" s="576">
        <f>IFERROR(__xludf.DUMMYFUNCTION("""COMPUTED_VALUE"""),20.0)</f>
        <v>20</v>
      </c>
      <c r="AG280" s="576" t="str">
        <f>IFERROR(__xludf.DUMMYFUNCTION("""COMPUTED_VALUE"""),"K2004F")</f>
        <v>K2004F</v>
      </c>
      <c r="AH280" s="576">
        <f>IFERROR(__xludf.DUMMYFUNCTION("""COMPUTED_VALUE"""),7.0)</f>
        <v>7</v>
      </c>
      <c r="AI280" s="576">
        <f>IFERROR(__xludf.DUMMYFUNCTION("""COMPUTED_VALUE"""),21.0)</f>
        <v>21</v>
      </c>
      <c r="AJ280" s="576" t="str">
        <f>IFERROR(__xludf.DUMMYFUNCTION("""COMPUTED_VALUE"""),"L2106F")</f>
        <v>L2106F</v>
      </c>
      <c r="AK280" s="576">
        <f>IFERROR(__xludf.DUMMYFUNCTION("""COMPUTED_VALUE"""),7.0)</f>
        <v>7</v>
      </c>
      <c r="AL280" s="576">
        <f>IFERROR(__xludf.DUMMYFUNCTION("""COMPUTED_VALUE"""),21.0)</f>
        <v>21</v>
      </c>
      <c r="AM280" s="576" t="str">
        <f>IFERROR(__xludf.DUMMYFUNCTION("""COMPUTED_VALUE"""),"M2106F")</f>
        <v>M2106F</v>
      </c>
      <c r="AN280" s="576">
        <f>IFERROR(__xludf.DUMMYFUNCTION("""COMPUTED_VALUE"""),8.0)</f>
        <v>8</v>
      </c>
      <c r="AO280" s="576">
        <f>IFERROR(__xludf.DUMMYFUNCTION("""COMPUTED_VALUE"""),21.0)</f>
        <v>21</v>
      </c>
      <c r="AP280" s="576" t="str">
        <f>IFERROR(__xludf.DUMMYFUNCTION("""COMPUTED_VALUE"""),"N2106F")</f>
        <v>N2106F</v>
      </c>
      <c r="AQ280" s="576"/>
      <c r="AR280" s="576"/>
      <c r="AS280" s="576"/>
      <c r="AT280" s="576"/>
      <c r="AU280" s="576"/>
      <c r="AV280" s="576"/>
      <c r="AW280" s="576"/>
      <c r="AX280" s="576"/>
      <c r="AY280" s="576"/>
      <c r="AZ280" s="576"/>
      <c r="BA280" s="576"/>
      <c r="BB280" s="576"/>
      <c r="BC280" s="576"/>
      <c r="BD280" s="576"/>
      <c r="BE280" s="576"/>
    </row>
    <row r="281">
      <c r="A281" s="576">
        <f>IFERROR(__xludf.DUMMYFUNCTION("""COMPUTED_VALUE"""),1.0)</f>
        <v>1</v>
      </c>
      <c r="B281" s="576">
        <f>IFERROR(__xludf.DUMMYFUNCTION("""COMPUTED_VALUE"""),20.0)</f>
        <v>20</v>
      </c>
      <c r="C281" s="576" t="str">
        <f>IFERROR(__xludf.DUMMYFUNCTION("""COMPUTED_VALUE"""),"A2004R")</f>
        <v>A2004R</v>
      </c>
      <c r="D281" s="576">
        <f>IFERROR(__xludf.DUMMYFUNCTION("""COMPUTED_VALUE"""),1.0)</f>
        <v>1</v>
      </c>
      <c r="E281" s="576">
        <f>IFERROR(__xludf.DUMMYFUNCTION("""COMPUTED_VALUE"""),20.0)</f>
        <v>20</v>
      </c>
      <c r="F281" s="576" t="str">
        <f>IFERROR(__xludf.DUMMYFUNCTION("""COMPUTED_VALUE"""),"B2003R")</f>
        <v>B2003R</v>
      </c>
      <c r="G281" s="576">
        <f>IFERROR(__xludf.DUMMYFUNCTION("""COMPUTED_VALUE"""),2.0)</f>
        <v>2</v>
      </c>
      <c r="H281" s="576">
        <f>IFERROR(__xludf.DUMMYFUNCTION("""COMPUTED_VALUE"""),18.0)</f>
        <v>18</v>
      </c>
      <c r="I281" s="576" t="str">
        <f>IFERROR(__xludf.DUMMYFUNCTION("""COMPUTED_VALUE"""),"C1804R")</f>
        <v>C1804R</v>
      </c>
      <c r="J281" s="576">
        <f>IFERROR(__xludf.DUMMYFUNCTION("""COMPUTED_VALUE"""),2.0)</f>
        <v>2</v>
      </c>
      <c r="K281" s="576">
        <f>IFERROR(__xludf.DUMMYFUNCTION("""COMPUTED_VALUE"""),19.0)</f>
        <v>19</v>
      </c>
      <c r="L281" s="576" t="str">
        <f>IFERROR(__xludf.DUMMYFUNCTION("""COMPUTED_VALUE"""),"D1904R")</f>
        <v>D1904R</v>
      </c>
      <c r="M281" s="576">
        <f>IFERROR(__xludf.DUMMYFUNCTION("""COMPUTED_VALUE"""),3.0)</f>
        <v>3</v>
      </c>
      <c r="N281" s="576">
        <f>IFERROR(__xludf.DUMMYFUNCTION("""COMPUTED_VALUE"""),18.0)</f>
        <v>18</v>
      </c>
      <c r="O281" s="576" t="str">
        <f>IFERROR(__xludf.DUMMYFUNCTION("""COMPUTED_VALUE"""),"E1804R")</f>
        <v>E1804R</v>
      </c>
      <c r="P281" s="576">
        <f>IFERROR(__xludf.DUMMYFUNCTION("""COMPUTED_VALUE"""),3.0)</f>
        <v>3</v>
      </c>
      <c r="Q281" s="576">
        <f>IFERROR(__xludf.DUMMYFUNCTION("""COMPUTED_VALUE"""),21.0)</f>
        <v>21</v>
      </c>
      <c r="R281" s="576" t="str">
        <f>IFERROR(__xludf.DUMMYFUNCTION("""COMPUTED_VALUE"""),"F2106R")</f>
        <v>F2106R</v>
      </c>
      <c r="S281" s="576">
        <f>IFERROR(__xludf.DUMMYFUNCTION("""COMPUTED_VALUE"""),4.0)</f>
        <v>4</v>
      </c>
      <c r="T281" s="576">
        <f>IFERROR(__xludf.DUMMYFUNCTION("""COMPUTED_VALUE"""),21.0)</f>
        <v>21</v>
      </c>
      <c r="U281" s="576" t="str">
        <f>IFERROR(__xludf.DUMMYFUNCTION("""COMPUTED_VALUE"""),"G2104R")</f>
        <v>G2104R</v>
      </c>
      <c r="V281" s="576">
        <f>IFERROR(__xludf.DUMMYFUNCTION("""COMPUTED_VALUE"""),4.0)</f>
        <v>4</v>
      </c>
      <c r="W281" s="576">
        <f>IFERROR(__xludf.DUMMYFUNCTION("""COMPUTED_VALUE"""),21.0)</f>
        <v>21</v>
      </c>
      <c r="X281" s="576" t="str">
        <f>IFERROR(__xludf.DUMMYFUNCTION("""COMPUTED_VALUE"""),"H2106R")</f>
        <v>H2106R</v>
      </c>
      <c r="Y281" s="576">
        <f>IFERROR(__xludf.DUMMYFUNCTION("""COMPUTED_VALUE"""),5.0)</f>
        <v>5</v>
      </c>
      <c r="Z281" s="576">
        <f>IFERROR(__xludf.DUMMYFUNCTION("""COMPUTED_VALUE"""),19.0)</f>
        <v>19</v>
      </c>
      <c r="AA281" s="576" t="str">
        <f>IFERROR(__xludf.DUMMYFUNCTION("""COMPUTED_VALUE"""),"I1904R")</f>
        <v>I1904R</v>
      </c>
      <c r="AB281" s="576">
        <f>IFERROR(__xludf.DUMMYFUNCTION("""COMPUTED_VALUE"""),6.0)</f>
        <v>6</v>
      </c>
      <c r="AC281" s="576">
        <f>IFERROR(__xludf.DUMMYFUNCTION("""COMPUTED_VALUE"""),18.0)</f>
        <v>18</v>
      </c>
      <c r="AD281" s="576" t="str">
        <f>IFERROR(__xludf.DUMMYFUNCTION("""COMPUTED_VALUE"""),"J1804R")</f>
        <v>J1804R</v>
      </c>
      <c r="AE281" s="576">
        <f>IFERROR(__xludf.DUMMYFUNCTION("""COMPUTED_VALUE"""),6.0)</f>
        <v>6</v>
      </c>
      <c r="AF281" s="576">
        <f>IFERROR(__xludf.DUMMYFUNCTION("""COMPUTED_VALUE"""),20.0)</f>
        <v>20</v>
      </c>
      <c r="AG281" s="576" t="str">
        <f>IFERROR(__xludf.DUMMYFUNCTION("""COMPUTED_VALUE"""),"K2004R")</f>
        <v>K2004R</v>
      </c>
      <c r="AH281" s="576">
        <f>IFERROR(__xludf.DUMMYFUNCTION("""COMPUTED_VALUE"""),7.0)</f>
        <v>7</v>
      </c>
      <c r="AI281" s="576">
        <f>IFERROR(__xludf.DUMMYFUNCTION("""COMPUTED_VALUE"""),21.0)</f>
        <v>21</v>
      </c>
      <c r="AJ281" s="576" t="str">
        <f>IFERROR(__xludf.DUMMYFUNCTION("""COMPUTED_VALUE"""),"L2106R")</f>
        <v>L2106R</v>
      </c>
      <c r="AK281" s="576">
        <f>IFERROR(__xludf.DUMMYFUNCTION("""COMPUTED_VALUE"""),7.0)</f>
        <v>7</v>
      </c>
      <c r="AL281" s="576">
        <f>IFERROR(__xludf.DUMMYFUNCTION("""COMPUTED_VALUE"""),21.0)</f>
        <v>21</v>
      </c>
      <c r="AM281" s="576" t="str">
        <f>IFERROR(__xludf.DUMMYFUNCTION("""COMPUTED_VALUE"""),"M2106R")</f>
        <v>M2106R</v>
      </c>
      <c r="AN281" s="576">
        <f>IFERROR(__xludf.DUMMYFUNCTION("""COMPUTED_VALUE"""),8.0)</f>
        <v>8</v>
      </c>
      <c r="AO281" s="576">
        <f>IFERROR(__xludf.DUMMYFUNCTION("""COMPUTED_VALUE"""),21.0)</f>
        <v>21</v>
      </c>
      <c r="AP281" s="576" t="str">
        <f>IFERROR(__xludf.DUMMYFUNCTION("""COMPUTED_VALUE"""),"N2106R")</f>
        <v>N2106R</v>
      </c>
      <c r="AQ281" s="576"/>
      <c r="AR281" s="576"/>
      <c r="AS281" s="576"/>
      <c r="AT281" s="576"/>
      <c r="AU281" s="576"/>
      <c r="AV281" s="576"/>
      <c r="AW281" s="576"/>
      <c r="AX281" s="576"/>
      <c r="AY281" s="576"/>
      <c r="AZ281" s="576"/>
      <c r="BA281" s="576"/>
      <c r="BB281" s="576"/>
      <c r="BC281" s="576"/>
      <c r="BD281" s="576"/>
      <c r="BE281" s="576"/>
    </row>
    <row r="282">
      <c r="A282" s="576">
        <f>IFERROR(__xludf.DUMMYFUNCTION("""COMPUTED_VALUE"""),1.0)</f>
        <v>1</v>
      </c>
      <c r="B282" s="576">
        <f>IFERROR(__xludf.DUMMYFUNCTION("""COMPUTED_VALUE"""),20.0)</f>
        <v>20</v>
      </c>
      <c r="C282" s="576" t="str">
        <f>IFERROR(__xludf.DUMMYFUNCTION("""COMPUTED_VALUE"""),"A2005F")</f>
        <v>A2005F</v>
      </c>
      <c r="D282" s="576">
        <f>IFERROR(__xludf.DUMMYFUNCTION("""COMPUTED_VALUE"""),1.0)</f>
        <v>1</v>
      </c>
      <c r="E282" s="576">
        <f>IFERROR(__xludf.DUMMYFUNCTION("""COMPUTED_VALUE"""),20.0)</f>
        <v>20</v>
      </c>
      <c r="F282" s="576" t="str">
        <f>IFERROR(__xludf.DUMMYFUNCTION("""COMPUTED_VALUE"""),"B2004F")</f>
        <v>B2004F</v>
      </c>
      <c r="G282" s="576">
        <f>IFERROR(__xludf.DUMMYFUNCTION("""COMPUTED_VALUE"""),2.0)</f>
        <v>2</v>
      </c>
      <c r="H282" s="576">
        <f>IFERROR(__xludf.DUMMYFUNCTION("""COMPUTED_VALUE"""),18.0)</f>
        <v>18</v>
      </c>
      <c r="I282" s="576" t="str">
        <f>IFERROR(__xludf.DUMMYFUNCTION("""COMPUTED_VALUE"""),"C1805F")</f>
        <v>C1805F</v>
      </c>
      <c r="J282" s="576">
        <f>IFERROR(__xludf.DUMMYFUNCTION("""COMPUTED_VALUE"""),2.0)</f>
        <v>2</v>
      </c>
      <c r="K282" s="576">
        <f>IFERROR(__xludf.DUMMYFUNCTION("""COMPUTED_VALUE"""),19.0)</f>
        <v>19</v>
      </c>
      <c r="L282" s="576" t="str">
        <f>IFERROR(__xludf.DUMMYFUNCTION("""COMPUTED_VALUE"""),"D1905F")</f>
        <v>D1905F</v>
      </c>
      <c r="M282" s="576">
        <f>IFERROR(__xludf.DUMMYFUNCTION("""COMPUTED_VALUE"""),3.0)</f>
        <v>3</v>
      </c>
      <c r="N282" s="576">
        <f>IFERROR(__xludf.DUMMYFUNCTION("""COMPUTED_VALUE"""),18.0)</f>
        <v>18</v>
      </c>
      <c r="O282" s="576" t="str">
        <f>IFERROR(__xludf.DUMMYFUNCTION("""COMPUTED_VALUE"""),"E1805F")</f>
        <v>E1805F</v>
      </c>
      <c r="P282" s="576">
        <f>IFERROR(__xludf.DUMMYFUNCTION("""COMPUTED_VALUE"""),3.0)</f>
        <v>3</v>
      </c>
      <c r="Q282" s="576">
        <f>IFERROR(__xludf.DUMMYFUNCTION("""COMPUTED_VALUE"""),21.0)</f>
        <v>21</v>
      </c>
      <c r="R282" s="576" t="str">
        <f>IFERROR(__xludf.DUMMYFUNCTION("""COMPUTED_VALUE"""),"F2107F")</f>
        <v>F2107F</v>
      </c>
      <c r="S282" s="576">
        <f>IFERROR(__xludf.DUMMYFUNCTION("""COMPUTED_VALUE"""),4.0)</f>
        <v>4</v>
      </c>
      <c r="T282" s="576">
        <f>IFERROR(__xludf.DUMMYFUNCTION("""COMPUTED_VALUE"""),21.0)</f>
        <v>21</v>
      </c>
      <c r="U282" s="576" t="str">
        <f>IFERROR(__xludf.DUMMYFUNCTION("""COMPUTED_VALUE"""),"G2105F")</f>
        <v>G2105F</v>
      </c>
      <c r="V282" s="576">
        <f>IFERROR(__xludf.DUMMYFUNCTION("""COMPUTED_VALUE"""),4.0)</f>
        <v>4</v>
      </c>
      <c r="W282" s="576">
        <f>IFERROR(__xludf.DUMMYFUNCTION("""COMPUTED_VALUE"""),21.0)</f>
        <v>21</v>
      </c>
      <c r="X282" s="576" t="str">
        <f>IFERROR(__xludf.DUMMYFUNCTION("""COMPUTED_VALUE"""),"H2107F")</f>
        <v>H2107F</v>
      </c>
      <c r="Y282" s="576">
        <f>IFERROR(__xludf.DUMMYFUNCTION("""COMPUTED_VALUE"""),5.0)</f>
        <v>5</v>
      </c>
      <c r="Z282" s="576">
        <f>IFERROR(__xludf.DUMMYFUNCTION("""COMPUTED_VALUE"""),19.0)</f>
        <v>19</v>
      </c>
      <c r="AA282" s="576" t="str">
        <f>IFERROR(__xludf.DUMMYFUNCTION("""COMPUTED_VALUE"""),"I1905F")</f>
        <v>I1905F</v>
      </c>
      <c r="AB282" s="576">
        <f>IFERROR(__xludf.DUMMYFUNCTION("""COMPUTED_VALUE"""),6.0)</f>
        <v>6</v>
      </c>
      <c r="AC282" s="576">
        <f>IFERROR(__xludf.DUMMYFUNCTION("""COMPUTED_VALUE"""),18.0)</f>
        <v>18</v>
      </c>
      <c r="AD282" s="576" t="str">
        <f>IFERROR(__xludf.DUMMYFUNCTION("""COMPUTED_VALUE"""),"J1805F")</f>
        <v>J1805F</v>
      </c>
      <c r="AE282" s="576">
        <f>IFERROR(__xludf.DUMMYFUNCTION("""COMPUTED_VALUE"""),6.0)</f>
        <v>6</v>
      </c>
      <c r="AF282" s="576">
        <f>IFERROR(__xludf.DUMMYFUNCTION("""COMPUTED_VALUE"""),20.0)</f>
        <v>20</v>
      </c>
      <c r="AG282" s="576" t="str">
        <f>IFERROR(__xludf.DUMMYFUNCTION("""COMPUTED_VALUE"""),"K2005F")</f>
        <v>K2005F</v>
      </c>
      <c r="AH282" s="576">
        <f>IFERROR(__xludf.DUMMYFUNCTION("""COMPUTED_VALUE"""),7.0)</f>
        <v>7</v>
      </c>
      <c r="AI282" s="576">
        <f>IFERROR(__xludf.DUMMYFUNCTION("""COMPUTED_VALUE"""),21.0)</f>
        <v>21</v>
      </c>
      <c r="AJ282" s="576" t="str">
        <f>IFERROR(__xludf.DUMMYFUNCTION("""COMPUTED_VALUE"""),"L2107F")</f>
        <v>L2107F</v>
      </c>
      <c r="AK282" s="576">
        <f>IFERROR(__xludf.DUMMYFUNCTION("""COMPUTED_VALUE"""),7.0)</f>
        <v>7</v>
      </c>
      <c r="AL282" s="576">
        <f>IFERROR(__xludf.DUMMYFUNCTION("""COMPUTED_VALUE"""),21.0)</f>
        <v>21</v>
      </c>
      <c r="AM282" s="576" t="str">
        <f>IFERROR(__xludf.DUMMYFUNCTION("""COMPUTED_VALUE"""),"M2107F")</f>
        <v>M2107F</v>
      </c>
      <c r="AN282" s="576">
        <f>IFERROR(__xludf.DUMMYFUNCTION("""COMPUTED_VALUE"""),8.0)</f>
        <v>8</v>
      </c>
      <c r="AO282" s="576">
        <f>IFERROR(__xludf.DUMMYFUNCTION("""COMPUTED_VALUE"""),21.0)</f>
        <v>21</v>
      </c>
      <c r="AP282" s="576" t="str">
        <f>IFERROR(__xludf.DUMMYFUNCTION("""COMPUTED_VALUE"""),"N2107F")</f>
        <v>N2107F</v>
      </c>
      <c r="AQ282" s="576"/>
      <c r="AR282" s="576"/>
      <c r="AS282" s="576"/>
      <c r="AT282" s="576"/>
      <c r="AU282" s="576"/>
      <c r="AV282" s="576"/>
      <c r="AW282" s="576"/>
      <c r="AX282" s="576"/>
      <c r="AY282" s="576"/>
      <c r="AZ282" s="576"/>
      <c r="BA282" s="576"/>
      <c r="BB282" s="576"/>
      <c r="BC282" s="576"/>
      <c r="BD282" s="576"/>
      <c r="BE282" s="576"/>
    </row>
    <row r="283">
      <c r="A283" s="576">
        <f>IFERROR(__xludf.DUMMYFUNCTION("""COMPUTED_VALUE"""),1.0)</f>
        <v>1</v>
      </c>
      <c r="B283" s="576">
        <f>IFERROR(__xludf.DUMMYFUNCTION("""COMPUTED_VALUE"""),20.0)</f>
        <v>20</v>
      </c>
      <c r="C283" s="576" t="str">
        <f>IFERROR(__xludf.DUMMYFUNCTION("""COMPUTED_VALUE"""),"A2005R")</f>
        <v>A2005R</v>
      </c>
      <c r="D283" s="576">
        <f>IFERROR(__xludf.DUMMYFUNCTION("""COMPUTED_VALUE"""),1.0)</f>
        <v>1</v>
      </c>
      <c r="E283" s="576">
        <f>IFERROR(__xludf.DUMMYFUNCTION("""COMPUTED_VALUE"""),20.0)</f>
        <v>20</v>
      </c>
      <c r="F283" s="576" t="str">
        <f>IFERROR(__xludf.DUMMYFUNCTION("""COMPUTED_VALUE"""),"B2004R")</f>
        <v>B2004R</v>
      </c>
      <c r="G283" s="576">
        <f>IFERROR(__xludf.DUMMYFUNCTION("""COMPUTED_VALUE"""),2.0)</f>
        <v>2</v>
      </c>
      <c r="H283" s="576">
        <f>IFERROR(__xludf.DUMMYFUNCTION("""COMPUTED_VALUE"""),18.0)</f>
        <v>18</v>
      </c>
      <c r="I283" s="576" t="str">
        <f>IFERROR(__xludf.DUMMYFUNCTION("""COMPUTED_VALUE"""),"C1805R")</f>
        <v>C1805R</v>
      </c>
      <c r="J283" s="576">
        <f>IFERROR(__xludf.DUMMYFUNCTION("""COMPUTED_VALUE"""),2.0)</f>
        <v>2</v>
      </c>
      <c r="K283" s="576">
        <f>IFERROR(__xludf.DUMMYFUNCTION("""COMPUTED_VALUE"""),19.0)</f>
        <v>19</v>
      </c>
      <c r="L283" s="576" t="str">
        <f>IFERROR(__xludf.DUMMYFUNCTION("""COMPUTED_VALUE"""),"D1905R")</f>
        <v>D1905R</v>
      </c>
      <c r="M283" s="576">
        <f>IFERROR(__xludf.DUMMYFUNCTION("""COMPUTED_VALUE"""),3.0)</f>
        <v>3</v>
      </c>
      <c r="N283" s="576">
        <f>IFERROR(__xludf.DUMMYFUNCTION("""COMPUTED_VALUE"""),18.0)</f>
        <v>18</v>
      </c>
      <c r="O283" s="576" t="str">
        <f>IFERROR(__xludf.DUMMYFUNCTION("""COMPUTED_VALUE"""),"E1805R")</f>
        <v>E1805R</v>
      </c>
      <c r="P283" s="576">
        <f>IFERROR(__xludf.DUMMYFUNCTION("""COMPUTED_VALUE"""),3.0)</f>
        <v>3</v>
      </c>
      <c r="Q283" s="576">
        <f>IFERROR(__xludf.DUMMYFUNCTION("""COMPUTED_VALUE"""),21.0)</f>
        <v>21</v>
      </c>
      <c r="R283" s="576" t="str">
        <f>IFERROR(__xludf.DUMMYFUNCTION("""COMPUTED_VALUE"""),"F2107R")</f>
        <v>F2107R</v>
      </c>
      <c r="S283" s="576">
        <f>IFERROR(__xludf.DUMMYFUNCTION("""COMPUTED_VALUE"""),4.0)</f>
        <v>4</v>
      </c>
      <c r="T283" s="576">
        <f>IFERROR(__xludf.DUMMYFUNCTION("""COMPUTED_VALUE"""),21.0)</f>
        <v>21</v>
      </c>
      <c r="U283" s="576" t="str">
        <f>IFERROR(__xludf.DUMMYFUNCTION("""COMPUTED_VALUE"""),"G2105R")</f>
        <v>G2105R</v>
      </c>
      <c r="V283" s="576">
        <f>IFERROR(__xludf.DUMMYFUNCTION("""COMPUTED_VALUE"""),4.0)</f>
        <v>4</v>
      </c>
      <c r="W283" s="576">
        <f>IFERROR(__xludf.DUMMYFUNCTION("""COMPUTED_VALUE"""),21.0)</f>
        <v>21</v>
      </c>
      <c r="X283" s="576" t="str">
        <f>IFERROR(__xludf.DUMMYFUNCTION("""COMPUTED_VALUE"""),"H2107R")</f>
        <v>H2107R</v>
      </c>
      <c r="Y283" s="576">
        <f>IFERROR(__xludf.DUMMYFUNCTION("""COMPUTED_VALUE"""),5.0)</f>
        <v>5</v>
      </c>
      <c r="Z283" s="576">
        <f>IFERROR(__xludf.DUMMYFUNCTION("""COMPUTED_VALUE"""),19.0)</f>
        <v>19</v>
      </c>
      <c r="AA283" s="576" t="str">
        <f>IFERROR(__xludf.DUMMYFUNCTION("""COMPUTED_VALUE"""),"I1905R")</f>
        <v>I1905R</v>
      </c>
      <c r="AB283" s="576">
        <f>IFERROR(__xludf.DUMMYFUNCTION("""COMPUTED_VALUE"""),6.0)</f>
        <v>6</v>
      </c>
      <c r="AC283" s="576">
        <f>IFERROR(__xludf.DUMMYFUNCTION("""COMPUTED_VALUE"""),18.0)</f>
        <v>18</v>
      </c>
      <c r="AD283" s="576" t="str">
        <f>IFERROR(__xludf.DUMMYFUNCTION("""COMPUTED_VALUE"""),"J1805R")</f>
        <v>J1805R</v>
      </c>
      <c r="AE283" s="576">
        <f>IFERROR(__xludf.DUMMYFUNCTION("""COMPUTED_VALUE"""),6.0)</f>
        <v>6</v>
      </c>
      <c r="AF283" s="576">
        <f>IFERROR(__xludf.DUMMYFUNCTION("""COMPUTED_VALUE"""),20.0)</f>
        <v>20</v>
      </c>
      <c r="AG283" s="576" t="str">
        <f>IFERROR(__xludf.DUMMYFUNCTION("""COMPUTED_VALUE"""),"K2005R")</f>
        <v>K2005R</v>
      </c>
      <c r="AH283" s="576">
        <f>IFERROR(__xludf.DUMMYFUNCTION("""COMPUTED_VALUE"""),7.0)</f>
        <v>7</v>
      </c>
      <c r="AI283" s="576">
        <f>IFERROR(__xludf.DUMMYFUNCTION("""COMPUTED_VALUE"""),21.0)</f>
        <v>21</v>
      </c>
      <c r="AJ283" s="576" t="str">
        <f>IFERROR(__xludf.DUMMYFUNCTION("""COMPUTED_VALUE"""),"L2107R")</f>
        <v>L2107R</v>
      </c>
      <c r="AK283" s="576">
        <f>IFERROR(__xludf.DUMMYFUNCTION("""COMPUTED_VALUE"""),7.0)</f>
        <v>7</v>
      </c>
      <c r="AL283" s="576">
        <f>IFERROR(__xludf.DUMMYFUNCTION("""COMPUTED_VALUE"""),21.0)</f>
        <v>21</v>
      </c>
      <c r="AM283" s="576" t="str">
        <f>IFERROR(__xludf.DUMMYFUNCTION("""COMPUTED_VALUE"""),"M2107R")</f>
        <v>M2107R</v>
      </c>
      <c r="AN283" s="576">
        <f>IFERROR(__xludf.DUMMYFUNCTION("""COMPUTED_VALUE"""),8.0)</f>
        <v>8</v>
      </c>
      <c r="AO283" s="576">
        <f>IFERROR(__xludf.DUMMYFUNCTION("""COMPUTED_VALUE"""),21.0)</f>
        <v>21</v>
      </c>
      <c r="AP283" s="576" t="str">
        <f>IFERROR(__xludf.DUMMYFUNCTION("""COMPUTED_VALUE"""),"N2107R")</f>
        <v>N2107R</v>
      </c>
      <c r="AQ283" s="576"/>
      <c r="AR283" s="576"/>
      <c r="AS283" s="576"/>
      <c r="AT283" s="576"/>
      <c r="AU283" s="576"/>
      <c r="AV283" s="576"/>
      <c r="AW283" s="576"/>
      <c r="AX283" s="576"/>
      <c r="AY283" s="576"/>
      <c r="AZ283" s="576"/>
      <c r="BA283" s="576"/>
      <c r="BB283" s="576"/>
      <c r="BC283" s="576"/>
      <c r="BD283" s="576"/>
      <c r="BE283" s="576"/>
    </row>
    <row r="284">
      <c r="A284" s="576">
        <f>IFERROR(__xludf.DUMMYFUNCTION("""COMPUTED_VALUE"""),1.0)</f>
        <v>1</v>
      </c>
      <c r="B284" s="576">
        <f>IFERROR(__xludf.DUMMYFUNCTION("""COMPUTED_VALUE"""),20.0)</f>
        <v>20</v>
      </c>
      <c r="C284" s="576" t="str">
        <f>IFERROR(__xludf.DUMMYFUNCTION("""COMPUTED_VALUE"""),"A2006F")</f>
        <v>A2006F</v>
      </c>
      <c r="D284" s="576">
        <f>IFERROR(__xludf.DUMMYFUNCTION("""COMPUTED_VALUE"""),1.0)</f>
        <v>1</v>
      </c>
      <c r="E284" s="576">
        <f>IFERROR(__xludf.DUMMYFUNCTION("""COMPUTED_VALUE"""),20.0)</f>
        <v>20</v>
      </c>
      <c r="F284" s="576" t="str">
        <f>IFERROR(__xludf.DUMMYFUNCTION("""COMPUTED_VALUE"""),"B2005F")</f>
        <v>B2005F</v>
      </c>
      <c r="G284" s="576">
        <f>IFERROR(__xludf.DUMMYFUNCTION("""COMPUTED_VALUE"""),2.0)</f>
        <v>2</v>
      </c>
      <c r="H284" s="576">
        <f>IFERROR(__xludf.DUMMYFUNCTION("""COMPUTED_VALUE"""),18.0)</f>
        <v>18</v>
      </c>
      <c r="I284" s="576" t="str">
        <f>IFERROR(__xludf.DUMMYFUNCTION("""COMPUTED_VALUE"""),"C1806F")</f>
        <v>C1806F</v>
      </c>
      <c r="J284" s="576">
        <f>IFERROR(__xludf.DUMMYFUNCTION("""COMPUTED_VALUE"""),2.0)</f>
        <v>2</v>
      </c>
      <c r="K284" s="576">
        <f>IFERROR(__xludf.DUMMYFUNCTION("""COMPUTED_VALUE"""),19.0)</f>
        <v>19</v>
      </c>
      <c r="L284" s="576" t="str">
        <f>IFERROR(__xludf.DUMMYFUNCTION("""COMPUTED_VALUE"""),"D1906F")</f>
        <v>D1906F</v>
      </c>
      <c r="M284" s="576">
        <f>IFERROR(__xludf.DUMMYFUNCTION("""COMPUTED_VALUE"""),3.0)</f>
        <v>3</v>
      </c>
      <c r="N284" s="576">
        <f>IFERROR(__xludf.DUMMYFUNCTION("""COMPUTED_VALUE"""),18.0)</f>
        <v>18</v>
      </c>
      <c r="O284" s="576" t="str">
        <f>IFERROR(__xludf.DUMMYFUNCTION("""COMPUTED_VALUE"""),"E1806F")</f>
        <v>E1806F</v>
      </c>
      <c r="P284" s="576">
        <f>IFERROR(__xludf.DUMMYFUNCTION("""COMPUTED_VALUE"""),3.0)</f>
        <v>3</v>
      </c>
      <c r="Q284" s="576">
        <f>IFERROR(__xludf.DUMMYFUNCTION("""COMPUTED_VALUE"""),22.0)</f>
        <v>22</v>
      </c>
      <c r="R284" s="576" t="str">
        <f>IFERROR(__xludf.DUMMYFUNCTION("""COMPUTED_VALUE"""),"F2201F")</f>
        <v>F2201F</v>
      </c>
      <c r="S284" s="576">
        <f>IFERROR(__xludf.DUMMYFUNCTION("""COMPUTED_VALUE"""),4.0)</f>
        <v>4</v>
      </c>
      <c r="T284" s="576">
        <f>IFERROR(__xludf.DUMMYFUNCTION("""COMPUTED_VALUE"""),21.0)</f>
        <v>21</v>
      </c>
      <c r="U284" s="576" t="str">
        <f>IFERROR(__xludf.DUMMYFUNCTION("""COMPUTED_VALUE"""),"G2106F")</f>
        <v>G2106F</v>
      </c>
      <c r="V284" s="576">
        <f>IFERROR(__xludf.DUMMYFUNCTION("""COMPUTED_VALUE"""),4.0)</f>
        <v>4</v>
      </c>
      <c r="W284" s="576">
        <f>IFERROR(__xludf.DUMMYFUNCTION("""COMPUTED_VALUE"""),22.0)</f>
        <v>22</v>
      </c>
      <c r="X284" s="576" t="str">
        <f>IFERROR(__xludf.DUMMYFUNCTION("""COMPUTED_VALUE"""),"H2201F")</f>
        <v>H2201F</v>
      </c>
      <c r="Y284" s="576">
        <f>IFERROR(__xludf.DUMMYFUNCTION("""COMPUTED_VALUE"""),5.0)</f>
        <v>5</v>
      </c>
      <c r="Z284" s="576">
        <f>IFERROR(__xludf.DUMMYFUNCTION("""COMPUTED_VALUE"""),19.0)</f>
        <v>19</v>
      </c>
      <c r="AA284" s="576" t="str">
        <f>IFERROR(__xludf.DUMMYFUNCTION("""COMPUTED_VALUE"""),"I1906F")</f>
        <v>I1906F</v>
      </c>
      <c r="AB284" s="576">
        <f>IFERROR(__xludf.DUMMYFUNCTION("""COMPUTED_VALUE"""),6.0)</f>
        <v>6</v>
      </c>
      <c r="AC284" s="576">
        <f>IFERROR(__xludf.DUMMYFUNCTION("""COMPUTED_VALUE"""),18.0)</f>
        <v>18</v>
      </c>
      <c r="AD284" s="576" t="str">
        <f>IFERROR(__xludf.DUMMYFUNCTION("""COMPUTED_VALUE"""),"J1806F")</f>
        <v>J1806F</v>
      </c>
      <c r="AE284" s="576">
        <f>IFERROR(__xludf.DUMMYFUNCTION("""COMPUTED_VALUE"""),6.0)</f>
        <v>6</v>
      </c>
      <c r="AF284" s="576">
        <f>IFERROR(__xludf.DUMMYFUNCTION("""COMPUTED_VALUE"""),20.0)</f>
        <v>20</v>
      </c>
      <c r="AG284" s="576" t="str">
        <f>IFERROR(__xludf.DUMMYFUNCTION("""COMPUTED_VALUE"""),"K2006F")</f>
        <v>K2006F</v>
      </c>
      <c r="AH284" s="576">
        <f>IFERROR(__xludf.DUMMYFUNCTION("""COMPUTED_VALUE"""),7.0)</f>
        <v>7</v>
      </c>
      <c r="AI284" s="576">
        <f>IFERROR(__xludf.DUMMYFUNCTION("""COMPUTED_VALUE"""),22.0)</f>
        <v>22</v>
      </c>
      <c r="AJ284" s="576" t="str">
        <f>IFERROR(__xludf.DUMMYFUNCTION("""COMPUTED_VALUE"""),"L2201F")</f>
        <v>L2201F</v>
      </c>
      <c r="AK284" s="576">
        <f>IFERROR(__xludf.DUMMYFUNCTION("""COMPUTED_VALUE"""),7.0)</f>
        <v>7</v>
      </c>
      <c r="AL284" s="576">
        <f>IFERROR(__xludf.DUMMYFUNCTION("""COMPUTED_VALUE"""),22.0)</f>
        <v>22</v>
      </c>
      <c r="AM284" s="576" t="str">
        <f>IFERROR(__xludf.DUMMYFUNCTION("""COMPUTED_VALUE"""),"M2201F")</f>
        <v>M2201F</v>
      </c>
      <c r="AN284" s="576">
        <f>IFERROR(__xludf.DUMMYFUNCTION("""COMPUTED_VALUE"""),8.0)</f>
        <v>8</v>
      </c>
      <c r="AO284" s="576">
        <f>IFERROR(__xludf.DUMMYFUNCTION("""COMPUTED_VALUE"""),22.0)</f>
        <v>22</v>
      </c>
      <c r="AP284" s="576" t="str">
        <f>IFERROR(__xludf.DUMMYFUNCTION("""COMPUTED_VALUE"""),"N2201F")</f>
        <v>N2201F</v>
      </c>
      <c r="AQ284" s="576"/>
      <c r="AR284" s="576"/>
      <c r="AS284" s="576"/>
      <c r="AT284" s="576"/>
      <c r="AU284" s="576"/>
      <c r="AV284" s="576"/>
      <c r="AW284" s="576"/>
      <c r="AX284" s="576"/>
      <c r="AY284" s="576"/>
      <c r="AZ284" s="576"/>
      <c r="BA284" s="576"/>
      <c r="BB284" s="576"/>
      <c r="BC284" s="576"/>
      <c r="BD284" s="576"/>
      <c r="BE284" s="576"/>
    </row>
    <row r="285">
      <c r="A285" s="576">
        <f>IFERROR(__xludf.DUMMYFUNCTION("""COMPUTED_VALUE"""),1.0)</f>
        <v>1</v>
      </c>
      <c r="B285" s="576">
        <f>IFERROR(__xludf.DUMMYFUNCTION("""COMPUTED_VALUE"""),20.0)</f>
        <v>20</v>
      </c>
      <c r="C285" s="576" t="str">
        <f>IFERROR(__xludf.DUMMYFUNCTION("""COMPUTED_VALUE"""),"A2006R")</f>
        <v>A2006R</v>
      </c>
      <c r="D285" s="576">
        <f>IFERROR(__xludf.DUMMYFUNCTION("""COMPUTED_VALUE"""),1.0)</f>
        <v>1</v>
      </c>
      <c r="E285" s="576">
        <f>IFERROR(__xludf.DUMMYFUNCTION("""COMPUTED_VALUE"""),20.0)</f>
        <v>20</v>
      </c>
      <c r="F285" s="576" t="str">
        <f>IFERROR(__xludf.DUMMYFUNCTION("""COMPUTED_VALUE"""),"B2005R")</f>
        <v>B2005R</v>
      </c>
      <c r="G285" s="576">
        <f>IFERROR(__xludf.DUMMYFUNCTION("""COMPUTED_VALUE"""),2.0)</f>
        <v>2</v>
      </c>
      <c r="H285" s="576">
        <f>IFERROR(__xludf.DUMMYFUNCTION("""COMPUTED_VALUE"""),18.0)</f>
        <v>18</v>
      </c>
      <c r="I285" s="576" t="str">
        <f>IFERROR(__xludf.DUMMYFUNCTION("""COMPUTED_VALUE"""),"C1806R")</f>
        <v>C1806R</v>
      </c>
      <c r="J285" s="576">
        <f>IFERROR(__xludf.DUMMYFUNCTION("""COMPUTED_VALUE"""),2.0)</f>
        <v>2</v>
      </c>
      <c r="K285" s="576">
        <f>IFERROR(__xludf.DUMMYFUNCTION("""COMPUTED_VALUE"""),19.0)</f>
        <v>19</v>
      </c>
      <c r="L285" s="576" t="str">
        <f>IFERROR(__xludf.DUMMYFUNCTION("""COMPUTED_VALUE"""),"D1906R")</f>
        <v>D1906R</v>
      </c>
      <c r="M285" s="576">
        <f>IFERROR(__xludf.DUMMYFUNCTION("""COMPUTED_VALUE"""),3.0)</f>
        <v>3</v>
      </c>
      <c r="N285" s="576">
        <f>IFERROR(__xludf.DUMMYFUNCTION("""COMPUTED_VALUE"""),18.0)</f>
        <v>18</v>
      </c>
      <c r="O285" s="576" t="str">
        <f>IFERROR(__xludf.DUMMYFUNCTION("""COMPUTED_VALUE"""),"E1806R")</f>
        <v>E1806R</v>
      </c>
      <c r="P285" s="576">
        <f>IFERROR(__xludf.DUMMYFUNCTION("""COMPUTED_VALUE"""),3.0)</f>
        <v>3</v>
      </c>
      <c r="Q285" s="576">
        <f>IFERROR(__xludf.DUMMYFUNCTION("""COMPUTED_VALUE"""),22.0)</f>
        <v>22</v>
      </c>
      <c r="R285" s="576" t="str">
        <f>IFERROR(__xludf.DUMMYFUNCTION("""COMPUTED_VALUE"""),"F2201R")</f>
        <v>F2201R</v>
      </c>
      <c r="S285" s="576">
        <f>IFERROR(__xludf.DUMMYFUNCTION("""COMPUTED_VALUE"""),4.0)</f>
        <v>4</v>
      </c>
      <c r="T285" s="576">
        <f>IFERROR(__xludf.DUMMYFUNCTION("""COMPUTED_VALUE"""),21.0)</f>
        <v>21</v>
      </c>
      <c r="U285" s="576" t="str">
        <f>IFERROR(__xludf.DUMMYFUNCTION("""COMPUTED_VALUE"""),"G2106R")</f>
        <v>G2106R</v>
      </c>
      <c r="V285" s="576">
        <f>IFERROR(__xludf.DUMMYFUNCTION("""COMPUTED_VALUE"""),4.0)</f>
        <v>4</v>
      </c>
      <c r="W285" s="576">
        <f>IFERROR(__xludf.DUMMYFUNCTION("""COMPUTED_VALUE"""),22.0)</f>
        <v>22</v>
      </c>
      <c r="X285" s="576" t="str">
        <f>IFERROR(__xludf.DUMMYFUNCTION("""COMPUTED_VALUE"""),"H2201R")</f>
        <v>H2201R</v>
      </c>
      <c r="Y285" s="576">
        <f>IFERROR(__xludf.DUMMYFUNCTION("""COMPUTED_VALUE"""),5.0)</f>
        <v>5</v>
      </c>
      <c r="Z285" s="576">
        <f>IFERROR(__xludf.DUMMYFUNCTION("""COMPUTED_VALUE"""),19.0)</f>
        <v>19</v>
      </c>
      <c r="AA285" s="576" t="str">
        <f>IFERROR(__xludf.DUMMYFUNCTION("""COMPUTED_VALUE"""),"I1906R")</f>
        <v>I1906R</v>
      </c>
      <c r="AB285" s="576">
        <f>IFERROR(__xludf.DUMMYFUNCTION("""COMPUTED_VALUE"""),6.0)</f>
        <v>6</v>
      </c>
      <c r="AC285" s="576">
        <f>IFERROR(__xludf.DUMMYFUNCTION("""COMPUTED_VALUE"""),18.0)</f>
        <v>18</v>
      </c>
      <c r="AD285" s="576" t="str">
        <f>IFERROR(__xludf.DUMMYFUNCTION("""COMPUTED_VALUE"""),"J1806R")</f>
        <v>J1806R</v>
      </c>
      <c r="AE285" s="576">
        <f>IFERROR(__xludf.DUMMYFUNCTION("""COMPUTED_VALUE"""),6.0)</f>
        <v>6</v>
      </c>
      <c r="AF285" s="576">
        <f>IFERROR(__xludf.DUMMYFUNCTION("""COMPUTED_VALUE"""),20.0)</f>
        <v>20</v>
      </c>
      <c r="AG285" s="576" t="str">
        <f>IFERROR(__xludf.DUMMYFUNCTION("""COMPUTED_VALUE"""),"K2006R")</f>
        <v>K2006R</v>
      </c>
      <c r="AH285" s="576">
        <f>IFERROR(__xludf.DUMMYFUNCTION("""COMPUTED_VALUE"""),7.0)</f>
        <v>7</v>
      </c>
      <c r="AI285" s="576">
        <f>IFERROR(__xludf.DUMMYFUNCTION("""COMPUTED_VALUE"""),22.0)</f>
        <v>22</v>
      </c>
      <c r="AJ285" s="576" t="str">
        <f>IFERROR(__xludf.DUMMYFUNCTION("""COMPUTED_VALUE"""),"L2201R")</f>
        <v>L2201R</v>
      </c>
      <c r="AK285" s="576">
        <f>IFERROR(__xludf.DUMMYFUNCTION("""COMPUTED_VALUE"""),7.0)</f>
        <v>7</v>
      </c>
      <c r="AL285" s="576">
        <f>IFERROR(__xludf.DUMMYFUNCTION("""COMPUTED_VALUE"""),22.0)</f>
        <v>22</v>
      </c>
      <c r="AM285" s="576" t="str">
        <f>IFERROR(__xludf.DUMMYFUNCTION("""COMPUTED_VALUE"""),"M2201R")</f>
        <v>M2201R</v>
      </c>
      <c r="AN285" s="576">
        <f>IFERROR(__xludf.DUMMYFUNCTION("""COMPUTED_VALUE"""),8.0)</f>
        <v>8</v>
      </c>
      <c r="AO285" s="576">
        <f>IFERROR(__xludf.DUMMYFUNCTION("""COMPUTED_VALUE"""),22.0)</f>
        <v>22</v>
      </c>
      <c r="AP285" s="576" t="str">
        <f>IFERROR(__xludf.DUMMYFUNCTION("""COMPUTED_VALUE"""),"N2201R")</f>
        <v>N2201R</v>
      </c>
      <c r="AQ285" s="576"/>
      <c r="AR285" s="576"/>
      <c r="AS285" s="576"/>
      <c r="AT285" s="576"/>
      <c r="AU285" s="576"/>
      <c r="AV285" s="576"/>
      <c r="AW285" s="576"/>
      <c r="AX285" s="576"/>
      <c r="AY285" s="576"/>
      <c r="AZ285" s="576"/>
      <c r="BA285" s="576"/>
      <c r="BB285" s="576"/>
      <c r="BC285" s="576"/>
      <c r="BD285" s="576"/>
      <c r="BE285" s="576"/>
    </row>
    <row r="286">
      <c r="A286" s="576">
        <f>IFERROR(__xludf.DUMMYFUNCTION("""COMPUTED_VALUE"""),1.0)</f>
        <v>1</v>
      </c>
      <c r="B286" s="576">
        <f>IFERROR(__xludf.DUMMYFUNCTION("""COMPUTED_VALUE"""),20.0)</f>
        <v>20</v>
      </c>
      <c r="C286" s="576" t="str">
        <f>IFERROR(__xludf.DUMMYFUNCTION("""COMPUTED_VALUE"""),"A2007F")</f>
        <v>A2007F</v>
      </c>
      <c r="D286" s="576">
        <f>IFERROR(__xludf.DUMMYFUNCTION("""COMPUTED_VALUE"""),1.0)</f>
        <v>1</v>
      </c>
      <c r="E286" s="576">
        <f>IFERROR(__xludf.DUMMYFUNCTION("""COMPUTED_VALUE"""),20.0)</f>
        <v>20</v>
      </c>
      <c r="F286" s="576" t="str">
        <f>IFERROR(__xludf.DUMMYFUNCTION("""COMPUTED_VALUE"""),"B2006F")</f>
        <v>B2006F</v>
      </c>
      <c r="G286" s="576">
        <f>IFERROR(__xludf.DUMMYFUNCTION("""COMPUTED_VALUE"""),2.0)</f>
        <v>2</v>
      </c>
      <c r="H286" s="576">
        <f>IFERROR(__xludf.DUMMYFUNCTION("""COMPUTED_VALUE"""),18.0)</f>
        <v>18</v>
      </c>
      <c r="I286" s="576" t="str">
        <f>IFERROR(__xludf.DUMMYFUNCTION("""COMPUTED_VALUE"""),"C1807F")</f>
        <v>C1807F</v>
      </c>
      <c r="J286" s="576">
        <f>IFERROR(__xludf.DUMMYFUNCTION("""COMPUTED_VALUE"""),2.0)</f>
        <v>2</v>
      </c>
      <c r="K286" s="576">
        <f>IFERROR(__xludf.DUMMYFUNCTION("""COMPUTED_VALUE"""),19.0)</f>
        <v>19</v>
      </c>
      <c r="L286" s="576" t="str">
        <f>IFERROR(__xludf.DUMMYFUNCTION("""COMPUTED_VALUE"""),"D1907F")</f>
        <v>D1907F</v>
      </c>
      <c r="M286" s="576">
        <f>IFERROR(__xludf.DUMMYFUNCTION("""COMPUTED_VALUE"""),3.0)</f>
        <v>3</v>
      </c>
      <c r="N286" s="576">
        <f>IFERROR(__xludf.DUMMYFUNCTION("""COMPUTED_VALUE"""),18.0)</f>
        <v>18</v>
      </c>
      <c r="O286" s="576" t="str">
        <f>IFERROR(__xludf.DUMMYFUNCTION("""COMPUTED_VALUE"""),"E1807F")</f>
        <v>E1807F</v>
      </c>
      <c r="P286" s="576">
        <f>IFERROR(__xludf.DUMMYFUNCTION("""COMPUTED_VALUE"""),3.0)</f>
        <v>3</v>
      </c>
      <c r="Q286" s="576">
        <f>IFERROR(__xludf.DUMMYFUNCTION("""COMPUTED_VALUE"""),22.0)</f>
        <v>22</v>
      </c>
      <c r="R286" s="576" t="str">
        <f>IFERROR(__xludf.DUMMYFUNCTION("""COMPUTED_VALUE"""),"F2202F")</f>
        <v>F2202F</v>
      </c>
      <c r="S286" s="576">
        <f>IFERROR(__xludf.DUMMYFUNCTION("""COMPUTED_VALUE"""),4.0)</f>
        <v>4</v>
      </c>
      <c r="T286" s="576">
        <f>IFERROR(__xludf.DUMMYFUNCTION("""COMPUTED_VALUE"""),21.0)</f>
        <v>21</v>
      </c>
      <c r="U286" s="576" t="str">
        <f>IFERROR(__xludf.DUMMYFUNCTION("""COMPUTED_VALUE"""),"G2107F")</f>
        <v>G2107F</v>
      </c>
      <c r="V286" s="576">
        <f>IFERROR(__xludf.DUMMYFUNCTION("""COMPUTED_VALUE"""),4.0)</f>
        <v>4</v>
      </c>
      <c r="W286" s="576">
        <f>IFERROR(__xludf.DUMMYFUNCTION("""COMPUTED_VALUE"""),22.0)</f>
        <v>22</v>
      </c>
      <c r="X286" s="576" t="str">
        <f>IFERROR(__xludf.DUMMYFUNCTION("""COMPUTED_VALUE"""),"H2202F")</f>
        <v>H2202F</v>
      </c>
      <c r="Y286" s="576">
        <f>IFERROR(__xludf.DUMMYFUNCTION("""COMPUTED_VALUE"""),5.0)</f>
        <v>5</v>
      </c>
      <c r="Z286" s="576">
        <f>IFERROR(__xludf.DUMMYFUNCTION("""COMPUTED_VALUE"""),19.0)</f>
        <v>19</v>
      </c>
      <c r="AA286" s="576" t="str">
        <f>IFERROR(__xludf.DUMMYFUNCTION("""COMPUTED_VALUE"""),"I1907F")</f>
        <v>I1907F</v>
      </c>
      <c r="AB286" s="576">
        <f>IFERROR(__xludf.DUMMYFUNCTION("""COMPUTED_VALUE"""),6.0)</f>
        <v>6</v>
      </c>
      <c r="AC286" s="576">
        <f>IFERROR(__xludf.DUMMYFUNCTION("""COMPUTED_VALUE"""),18.0)</f>
        <v>18</v>
      </c>
      <c r="AD286" s="576" t="str">
        <f>IFERROR(__xludf.DUMMYFUNCTION("""COMPUTED_VALUE"""),"J1807F")</f>
        <v>J1807F</v>
      </c>
      <c r="AE286" s="576">
        <f>IFERROR(__xludf.DUMMYFUNCTION("""COMPUTED_VALUE"""),6.0)</f>
        <v>6</v>
      </c>
      <c r="AF286" s="576">
        <f>IFERROR(__xludf.DUMMYFUNCTION("""COMPUTED_VALUE"""),20.0)</f>
        <v>20</v>
      </c>
      <c r="AG286" s="576" t="str">
        <f>IFERROR(__xludf.DUMMYFUNCTION("""COMPUTED_VALUE"""),"K2007F")</f>
        <v>K2007F</v>
      </c>
      <c r="AH286" s="576">
        <f>IFERROR(__xludf.DUMMYFUNCTION("""COMPUTED_VALUE"""),7.0)</f>
        <v>7</v>
      </c>
      <c r="AI286" s="576">
        <f>IFERROR(__xludf.DUMMYFUNCTION("""COMPUTED_VALUE"""),22.0)</f>
        <v>22</v>
      </c>
      <c r="AJ286" s="576" t="str">
        <f>IFERROR(__xludf.DUMMYFUNCTION("""COMPUTED_VALUE"""),"L2202F")</f>
        <v>L2202F</v>
      </c>
      <c r="AK286" s="576">
        <f>IFERROR(__xludf.DUMMYFUNCTION("""COMPUTED_VALUE"""),7.0)</f>
        <v>7</v>
      </c>
      <c r="AL286" s="576">
        <f>IFERROR(__xludf.DUMMYFUNCTION("""COMPUTED_VALUE"""),22.0)</f>
        <v>22</v>
      </c>
      <c r="AM286" s="576" t="str">
        <f>IFERROR(__xludf.DUMMYFUNCTION("""COMPUTED_VALUE"""),"M2202F")</f>
        <v>M2202F</v>
      </c>
      <c r="AN286" s="576">
        <f>IFERROR(__xludf.DUMMYFUNCTION("""COMPUTED_VALUE"""),8.0)</f>
        <v>8</v>
      </c>
      <c r="AO286" s="576">
        <f>IFERROR(__xludf.DUMMYFUNCTION("""COMPUTED_VALUE"""),22.0)</f>
        <v>22</v>
      </c>
      <c r="AP286" s="576" t="str">
        <f>IFERROR(__xludf.DUMMYFUNCTION("""COMPUTED_VALUE"""),"N2202F")</f>
        <v>N2202F</v>
      </c>
      <c r="AQ286" s="576"/>
      <c r="AR286" s="576"/>
      <c r="AS286" s="576"/>
      <c r="AT286" s="576"/>
      <c r="AU286" s="576"/>
      <c r="AV286" s="576"/>
      <c r="AW286" s="576"/>
      <c r="AX286" s="576"/>
      <c r="AY286" s="576"/>
      <c r="AZ286" s="576"/>
      <c r="BA286" s="576"/>
      <c r="BB286" s="576"/>
      <c r="BC286" s="576"/>
      <c r="BD286" s="576"/>
      <c r="BE286" s="576"/>
    </row>
    <row r="287">
      <c r="A287" s="576">
        <f>IFERROR(__xludf.DUMMYFUNCTION("""COMPUTED_VALUE"""),1.0)</f>
        <v>1</v>
      </c>
      <c r="B287" s="576">
        <f>IFERROR(__xludf.DUMMYFUNCTION("""COMPUTED_VALUE"""),20.0)</f>
        <v>20</v>
      </c>
      <c r="C287" s="576" t="str">
        <f>IFERROR(__xludf.DUMMYFUNCTION("""COMPUTED_VALUE"""),"A2007R")</f>
        <v>A2007R</v>
      </c>
      <c r="D287" s="576">
        <f>IFERROR(__xludf.DUMMYFUNCTION("""COMPUTED_VALUE"""),1.0)</f>
        <v>1</v>
      </c>
      <c r="E287" s="576">
        <f>IFERROR(__xludf.DUMMYFUNCTION("""COMPUTED_VALUE"""),20.0)</f>
        <v>20</v>
      </c>
      <c r="F287" s="576" t="str">
        <f>IFERROR(__xludf.DUMMYFUNCTION("""COMPUTED_VALUE"""),"B2006R")</f>
        <v>B2006R</v>
      </c>
      <c r="G287" s="576">
        <f>IFERROR(__xludf.DUMMYFUNCTION("""COMPUTED_VALUE"""),2.0)</f>
        <v>2</v>
      </c>
      <c r="H287" s="576">
        <f>IFERROR(__xludf.DUMMYFUNCTION("""COMPUTED_VALUE"""),18.0)</f>
        <v>18</v>
      </c>
      <c r="I287" s="576" t="str">
        <f>IFERROR(__xludf.DUMMYFUNCTION("""COMPUTED_VALUE"""),"C1807R")</f>
        <v>C1807R</v>
      </c>
      <c r="J287" s="576">
        <f>IFERROR(__xludf.DUMMYFUNCTION("""COMPUTED_VALUE"""),2.0)</f>
        <v>2</v>
      </c>
      <c r="K287" s="576">
        <f>IFERROR(__xludf.DUMMYFUNCTION("""COMPUTED_VALUE"""),19.0)</f>
        <v>19</v>
      </c>
      <c r="L287" s="576" t="str">
        <f>IFERROR(__xludf.DUMMYFUNCTION("""COMPUTED_VALUE"""),"D1907R")</f>
        <v>D1907R</v>
      </c>
      <c r="M287" s="576">
        <f>IFERROR(__xludf.DUMMYFUNCTION("""COMPUTED_VALUE"""),3.0)</f>
        <v>3</v>
      </c>
      <c r="N287" s="576">
        <f>IFERROR(__xludf.DUMMYFUNCTION("""COMPUTED_VALUE"""),18.0)</f>
        <v>18</v>
      </c>
      <c r="O287" s="576" t="str">
        <f>IFERROR(__xludf.DUMMYFUNCTION("""COMPUTED_VALUE"""),"E1807R")</f>
        <v>E1807R</v>
      </c>
      <c r="P287" s="576">
        <f>IFERROR(__xludf.DUMMYFUNCTION("""COMPUTED_VALUE"""),3.0)</f>
        <v>3</v>
      </c>
      <c r="Q287" s="576">
        <f>IFERROR(__xludf.DUMMYFUNCTION("""COMPUTED_VALUE"""),22.0)</f>
        <v>22</v>
      </c>
      <c r="R287" s="576" t="str">
        <f>IFERROR(__xludf.DUMMYFUNCTION("""COMPUTED_VALUE"""),"F2202R")</f>
        <v>F2202R</v>
      </c>
      <c r="S287" s="576">
        <f>IFERROR(__xludf.DUMMYFUNCTION("""COMPUTED_VALUE"""),4.0)</f>
        <v>4</v>
      </c>
      <c r="T287" s="576">
        <f>IFERROR(__xludf.DUMMYFUNCTION("""COMPUTED_VALUE"""),21.0)</f>
        <v>21</v>
      </c>
      <c r="U287" s="576" t="str">
        <f>IFERROR(__xludf.DUMMYFUNCTION("""COMPUTED_VALUE"""),"G2107R")</f>
        <v>G2107R</v>
      </c>
      <c r="V287" s="576">
        <f>IFERROR(__xludf.DUMMYFUNCTION("""COMPUTED_VALUE"""),4.0)</f>
        <v>4</v>
      </c>
      <c r="W287" s="576">
        <f>IFERROR(__xludf.DUMMYFUNCTION("""COMPUTED_VALUE"""),22.0)</f>
        <v>22</v>
      </c>
      <c r="X287" s="576" t="str">
        <f>IFERROR(__xludf.DUMMYFUNCTION("""COMPUTED_VALUE"""),"H2202R")</f>
        <v>H2202R</v>
      </c>
      <c r="Y287" s="576">
        <f>IFERROR(__xludf.DUMMYFUNCTION("""COMPUTED_VALUE"""),5.0)</f>
        <v>5</v>
      </c>
      <c r="Z287" s="576">
        <f>IFERROR(__xludf.DUMMYFUNCTION("""COMPUTED_VALUE"""),19.0)</f>
        <v>19</v>
      </c>
      <c r="AA287" s="576" t="str">
        <f>IFERROR(__xludf.DUMMYFUNCTION("""COMPUTED_VALUE"""),"I1907R")</f>
        <v>I1907R</v>
      </c>
      <c r="AB287" s="576">
        <f>IFERROR(__xludf.DUMMYFUNCTION("""COMPUTED_VALUE"""),6.0)</f>
        <v>6</v>
      </c>
      <c r="AC287" s="576">
        <f>IFERROR(__xludf.DUMMYFUNCTION("""COMPUTED_VALUE"""),18.0)</f>
        <v>18</v>
      </c>
      <c r="AD287" s="576" t="str">
        <f>IFERROR(__xludf.DUMMYFUNCTION("""COMPUTED_VALUE"""),"J1807R")</f>
        <v>J1807R</v>
      </c>
      <c r="AE287" s="576">
        <f>IFERROR(__xludf.DUMMYFUNCTION("""COMPUTED_VALUE"""),6.0)</f>
        <v>6</v>
      </c>
      <c r="AF287" s="576">
        <f>IFERROR(__xludf.DUMMYFUNCTION("""COMPUTED_VALUE"""),20.0)</f>
        <v>20</v>
      </c>
      <c r="AG287" s="576" t="str">
        <f>IFERROR(__xludf.DUMMYFUNCTION("""COMPUTED_VALUE"""),"K2007R")</f>
        <v>K2007R</v>
      </c>
      <c r="AH287" s="576">
        <f>IFERROR(__xludf.DUMMYFUNCTION("""COMPUTED_VALUE"""),7.0)</f>
        <v>7</v>
      </c>
      <c r="AI287" s="576">
        <f>IFERROR(__xludf.DUMMYFUNCTION("""COMPUTED_VALUE"""),22.0)</f>
        <v>22</v>
      </c>
      <c r="AJ287" s="576" t="str">
        <f>IFERROR(__xludf.DUMMYFUNCTION("""COMPUTED_VALUE"""),"L2202R")</f>
        <v>L2202R</v>
      </c>
      <c r="AK287" s="576">
        <f>IFERROR(__xludf.DUMMYFUNCTION("""COMPUTED_VALUE"""),7.0)</f>
        <v>7</v>
      </c>
      <c r="AL287" s="576">
        <f>IFERROR(__xludf.DUMMYFUNCTION("""COMPUTED_VALUE"""),22.0)</f>
        <v>22</v>
      </c>
      <c r="AM287" s="576" t="str">
        <f>IFERROR(__xludf.DUMMYFUNCTION("""COMPUTED_VALUE"""),"M2202R")</f>
        <v>M2202R</v>
      </c>
      <c r="AN287" s="576">
        <f>IFERROR(__xludf.DUMMYFUNCTION("""COMPUTED_VALUE"""),8.0)</f>
        <v>8</v>
      </c>
      <c r="AO287" s="576">
        <f>IFERROR(__xludf.DUMMYFUNCTION("""COMPUTED_VALUE"""),22.0)</f>
        <v>22</v>
      </c>
      <c r="AP287" s="576" t="str">
        <f>IFERROR(__xludf.DUMMYFUNCTION("""COMPUTED_VALUE"""),"N2202R")</f>
        <v>N2202R</v>
      </c>
      <c r="AQ287" s="576"/>
      <c r="AR287" s="576"/>
      <c r="AS287" s="576"/>
      <c r="AT287" s="576"/>
      <c r="AU287" s="576"/>
      <c r="AV287" s="576"/>
      <c r="AW287" s="576"/>
      <c r="AX287" s="576"/>
      <c r="AY287" s="576"/>
      <c r="AZ287" s="576"/>
      <c r="BA287" s="576"/>
      <c r="BB287" s="576"/>
      <c r="BC287" s="576"/>
      <c r="BD287" s="576"/>
      <c r="BE287" s="576"/>
    </row>
    <row r="288">
      <c r="A288" s="576">
        <f>IFERROR(__xludf.DUMMYFUNCTION("""COMPUTED_VALUE"""),1.0)</f>
        <v>1</v>
      </c>
      <c r="B288" s="576">
        <f>IFERROR(__xludf.DUMMYFUNCTION("""COMPUTED_VALUE"""),20.0)</f>
        <v>20</v>
      </c>
      <c r="C288" s="576" t="str">
        <f>IFERROR(__xludf.DUMMYFUNCTION("""COMPUTED_VALUE"""),"A2008F")</f>
        <v>A2008F</v>
      </c>
      <c r="D288" s="576">
        <f>IFERROR(__xludf.DUMMYFUNCTION("""COMPUTED_VALUE"""),1.0)</f>
        <v>1</v>
      </c>
      <c r="E288" s="576">
        <f>IFERROR(__xludf.DUMMYFUNCTION("""COMPUTED_VALUE"""),20.0)</f>
        <v>20</v>
      </c>
      <c r="F288" s="576" t="str">
        <f>IFERROR(__xludf.DUMMYFUNCTION("""COMPUTED_VALUE"""),"B2007F")</f>
        <v>B2007F</v>
      </c>
      <c r="G288" s="576">
        <f>IFERROR(__xludf.DUMMYFUNCTION("""COMPUTED_VALUE"""),2.0)</f>
        <v>2</v>
      </c>
      <c r="H288" s="576">
        <f>IFERROR(__xludf.DUMMYFUNCTION("""COMPUTED_VALUE"""),18.0)</f>
        <v>18</v>
      </c>
      <c r="I288" s="576" t="str">
        <f>IFERROR(__xludf.DUMMYFUNCTION("""COMPUTED_VALUE"""),"C1808F")</f>
        <v>C1808F</v>
      </c>
      <c r="J288" s="576">
        <f>IFERROR(__xludf.DUMMYFUNCTION("""COMPUTED_VALUE"""),2.0)</f>
        <v>2</v>
      </c>
      <c r="K288" s="576">
        <f>IFERROR(__xludf.DUMMYFUNCTION("""COMPUTED_VALUE"""),19.0)</f>
        <v>19</v>
      </c>
      <c r="L288" s="576" t="str">
        <f>IFERROR(__xludf.DUMMYFUNCTION("""COMPUTED_VALUE"""),"D1908F")</f>
        <v>D1908F</v>
      </c>
      <c r="M288" s="576">
        <f>IFERROR(__xludf.DUMMYFUNCTION("""COMPUTED_VALUE"""),3.0)</f>
        <v>3</v>
      </c>
      <c r="N288" s="576">
        <f>IFERROR(__xludf.DUMMYFUNCTION("""COMPUTED_VALUE"""),18.0)</f>
        <v>18</v>
      </c>
      <c r="O288" s="576" t="str">
        <f>IFERROR(__xludf.DUMMYFUNCTION("""COMPUTED_VALUE"""),"E1808F")</f>
        <v>E1808F</v>
      </c>
      <c r="P288" s="576">
        <f>IFERROR(__xludf.DUMMYFUNCTION("""COMPUTED_VALUE"""),3.0)</f>
        <v>3</v>
      </c>
      <c r="Q288" s="576">
        <f>IFERROR(__xludf.DUMMYFUNCTION("""COMPUTED_VALUE"""),22.0)</f>
        <v>22</v>
      </c>
      <c r="R288" s="576" t="str">
        <f>IFERROR(__xludf.DUMMYFUNCTION("""COMPUTED_VALUE"""),"F2203F")</f>
        <v>F2203F</v>
      </c>
      <c r="S288" s="576">
        <f>IFERROR(__xludf.DUMMYFUNCTION("""COMPUTED_VALUE"""),4.0)</f>
        <v>4</v>
      </c>
      <c r="T288" s="576">
        <f>IFERROR(__xludf.DUMMYFUNCTION("""COMPUTED_VALUE"""),21.0)</f>
        <v>21</v>
      </c>
      <c r="U288" s="576" t="str">
        <f>IFERROR(__xludf.DUMMYFUNCTION("""COMPUTED_VALUE"""),"G2108F")</f>
        <v>G2108F</v>
      </c>
      <c r="V288" s="576">
        <f>IFERROR(__xludf.DUMMYFUNCTION("""COMPUTED_VALUE"""),4.0)</f>
        <v>4</v>
      </c>
      <c r="W288" s="576">
        <f>IFERROR(__xludf.DUMMYFUNCTION("""COMPUTED_VALUE"""),22.0)</f>
        <v>22</v>
      </c>
      <c r="X288" s="576" t="str">
        <f>IFERROR(__xludf.DUMMYFUNCTION("""COMPUTED_VALUE"""),"H2203F")</f>
        <v>H2203F</v>
      </c>
      <c r="Y288" s="576">
        <f>IFERROR(__xludf.DUMMYFUNCTION("""COMPUTED_VALUE"""),5.0)</f>
        <v>5</v>
      </c>
      <c r="Z288" s="576">
        <f>IFERROR(__xludf.DUMMYFUNCTION("""COMPUTED_VALUE"""),19.0)</f>
        <v>19</v>
      </c>
      <c r="AA288" s="576" t="str">
        <f>IFERROR(__xludf.DUMMYFUNCTION("""COMPUTED_VALUE"""),"I1908F")</f>
        <v>I1908F</v>
      </c>
      <c r="AB288" s="576">
        <f>IFERROR(__xludf.DUMMYFUNCTION("""COMPUTED_VALUE"""),6.0)</f>
        <v>6</v>
      </c>
      <c r="AC288" s="576">
        <f>IFERROR(__xludf.DUMMYFUNCTION("""COMPUTED_VALUE"""),18.0)</f>
        <v>18</v>
      </c>
      <c r="AD288" s="576" t="str">
        <f>IFERROR(__xludf.DUMMYFUNCTION("""COMPUTED_VALUE"""),"J1808F")</f>
        <v>J1808F</v>
      </c>
      <c r="AE288" s="576">
        <f>IFERROR(__xludf.DUMMYFUNCTION("""COMPUTED_VALUE"""),6.0)</f>
        <v>6</v>
      </c>
      <c r="AF288" s="576">
        <f>IFERROR(__xludf.DUMMYFUNCTION("""COMPUTED_VALUE"""),20.0)</f>
        <v>20</v>
      </c>
      <c r="AG288" s="576" t="str">
        <f>IFERROR(__xludf.DUMMYFUNCTION("""COMPUTED_VALUE"""),"K2008F")</f>
        <v>K2008F</v>
      </c>
      <c r="AH288" s="576">
        <f>IFERROR(__xludf.DUMMYFUNCTION("""COMPUTED_VALUE"""),7.0)</f>
        <v>7</v>
      </c>
      <c r="AI288" s="576">
        <f>IFERROR(__xludf.DUMMYFUNCTION("""COMPUTED_VALUE"""),22.0)</f>
        <v>22</v>
      </c>
      <c r="AJ288" s="576" t="str">
        <f>IFERROR(__xludf.DUMMYFUNCTION("""COMPUTED_VALUE"""),"L2203F")</f>
        <v>L2203F</v>
      </c>
      <c r="AK288" s="576">
        <f>IFERROR(__xludf.DUMMYFUNCTION("""COMPUTED_VALUE"""),7.0)</f>
        <v>7</v>
      </c>
      <c r="AL288" s="576">
        <f>IFERROR(__xludf.DUMMYFUNCTION("""COMPUTED_VALUE"""),22.0)</f>
        <v>22</v>
      </c>
      <c r="AM288" s="576" t="str">
        <f>IFERROR(__xludf.DUMMYFUNCTION("""COMPUTED_VALUE"""),"M2203F")</f>
        <v>M2203F</v>
      </c>
      <c r="AN288" s="576">
        <f>IFERROR(__xludf.DUMMYFUNCTION("""COMPUTED_VALUE"""),8.0)</f>
        <v>8</v>
      </c>
      <c r="AO288" s="576">
        <f>IFERROR(__xludf.DUMMYFUNCTION("""COMPUTED_VALUE"""),22.0)</f>
        <v>22</v>
      </c>
      <c r="AP288" s="576" t="str">
        <f>IFERROR(__xludf.DUMMYFUNCTION("""COMPUTED_VALUE"""),"N2203F")</f>
        <v>N2203F</v>
      </c>
      <c r="AQ288" s="576"/>
      <c r="AR288" s="576"/>
      <c r="AS288" s="576"/>
      <c r="AT288" s="576"/>
      <c r="AU288" s="576"/>
      <c r="AV288" s="576"/>
      <c r="AW288" s="576"/>
      <c r="AX288" s="576"/>
      <c r="AY288" s="576"/>
      <c r="AZ288" s="576"/>
      <c r="BA288" s="576"/>
      <c r="BB288" s="576"/>
      <c r="BC288" s="576"/>
      <c r="BD288" s="576"/>
      <c r="BE288" s="576"/>
    </row>
    <row r="289">
      <c r="A289" s="576">
        <f>IFERROR(__xludf.DUMMYFUNCTION("""COMPUTED_VALUE"""),1.0)</f>
        <v>1</v>
      </c>
      <c r="B289" s="576">
        <f>IFERROR(__xludf.DUMMYFUNCTION("""COMPUTED_VALUE"""),20.0)</f>
        <v>20</v>
      </c>
      <c r="C289" s="576" t="str">
        <f>IFERROR(__xludf.DUMMYFUNCTION("""COMPUTED_VALUE"""),"A2008R")</f>
        <v>A2008R</v>
      </c>
      <c r="D289" s="576">
        <f>IFERROR(__xludf.DUMMYFUNCTION("""COMPUTED_VALUE"""),1.0)</f>
        <v>1</v>
      </c>
      <c r="E289" s="576">
        <f>IFERROR(__xludf.DUMMYFUNCTION("""COMPUTED_VALUE"""),20.0)</f>
        <v>20</v>
      </c>
      <c r="F289" s="576" t="str">
        <f>IFERROR(__xludf.DUMMYFUNCTION("""COMPUTED_VALUE"""),"B2007R")</f>
        <v>B2007R</v>
      </c>
      <c r="G289" s="576">
        <f>IFERROR(__xludf.DUMMYFUNCTION("""COMPUTED_VALUE"""),2.0)</f>
        <v>2</v>
      </c>
      <c r="H289" s="576">
        <f>IFERROR(__xludf.DUMMYFUNCTION("""COMPUTED_VALUE"""),18.0)</f>
        <v>18</v>
      </c>
      <c r="I289" s="576" t="str">
        <f>IFERROR(__xludf.DUMMYFUNCTION("""COMPUTED_VALUE"""),"C1808R")</f>
        <v>C1808R</v>
      </c>
      <c r="J289" s="576">
        <f>IFERROR(__xludf.DUMMYFUNCTION("""COMPUTED_VALUE"""),2.0)</f>
        <v>2</v>
      </c>
      <c r="K289" s="576">
        <f>IFERROR(__xludf.DUMMYFUNCTION("""COMPUTED_VALUE"""),19.0)</f>
        <v>19</v>
      </c>
      <c r="L289" s="576" t="str">
        <f>IFERROR(__xludf.DUMMYFUNCTION("""COMPUTED_VALUE"""),"D1908R")</f>
        <v>D1908R</v>
      </c>
      <c r="M289" s="576">
        <f>IFERROR(__xludf.DUMMYFUNCTION("""COMPUTED_VALUE"""),3.0)</f>
        <v>3</v>
      </c>
      <c r="N289" s="576">
        <f>IFERROR(__xludf.DUMMYFUNCTION("""COMPUTED_VALUE"""),18.0)</f>
        <v>18</v>
      </c>
      <c r="O289" s="576" t="str">
        <f>IFERROR(__xludf.DUMMYFUNCTION("""COMPUTED_VALUE"""),"E1808R")</f>
        <v>E1808R</v>
      </c>
      <c r="P289" s="576">
        <f>IFERROR(__xludf.DUMMYFUNCTION("""COMPUTED_VALUE"""),3.0)</f>
        <v>3</v>
      </c>
      <c r="Q289" s="576">
        <f>IFERROR(__xludf.DUMMYFUNCTION("""COMPUTED_VALUE"""),22.0)</f>
        <v>22</v>
      </c>
      <c r="R289" s="576" t="str">
        <f>IFERROR(__xludf.DUMMYFUNCTION("""COMPUTED_VALUE"""),"F2203R")</f>
        <v>F2203R</v>
      </c>
      <c r="S289" s="576">
        <f>IFERROR(__xludf.DUMMYFUNCTION("""COMPUTED_VALUE"""),4.0)</f>
        <v>4</v>
      </c>
      <c r="T289" s="576">
        <f>IFERROR(__xludf.DUMMYFUNCTION("""COMPUTED_VALUE"""),21.0)</f>
        <v>21</v>
      </c>
      <c r="U289" s="576" t="str">
        <f>IFERROR(__xludf.DUMMYFUNCTION("""COMPUTED_VALUE"""),"G2108R")</f>
        <v>G2108R</v>
      </c>
      <c r="V289" s="576">
        <f>IFERROR(__xludf.DUMMYFUNCTION("""COMPUTED_VALUE"""),4.0)</f>
        <v>4</v>
      </c>
      <c r="W289" s="576">
        <f>IFERROR(__xludf.DUMMYFUNCTION("""COMPUTED_VALUE"""),22.0)</f>
        <v>22</v>
      </c>
      <c r="X289" s="576" t="str">
        <f>IFERROR(__xludf.DUMMYFUNCTION("""COMPUTED_VALUE"""),"H2203R")</f>
        <v>H2203R</v>
      </c>
      <c r="Y289" s="576">
        <f>IFERROR(__xludf.DUMMYFUNCTION("""COMPUTED_VALUE"""),5.0)</f>
        <v>5</v>
      </c>
      <c r="Z289" s="576">
        <f>IFERROR(__xludf.DUMMYFUNCTION("""COMPUTED_VALUE"""),19.0)</f>
        <v>19</v>
      </c>
      <c r="AA289" s="576" t="str">
        <f>IFERROR(__xludf.DUMMYFUNCTION("""COMPUTED_VALUE"""),"I1908R")</f>
        <v>I1908R</v>
      </c>
      <c r="AB289" s="576">
        <f>IFERROR(__xludf.DUMMYFUNCTION("""COMPUTED_VALUE"""),6.0)</f>
        <v>6</v>
      </c>
      <c r="AC289" s="576">
        <f>IFERROR(__xludf.DUMMYFUNCTION("""COMPUTED_VALUE"""),18.0)</f>
        <v>18</v>
      </c>
      <c r="AD289" s="576" t="str">
        <f>IFERROR(__xludf.DUMMYFUNCTION("""COMPUTED_VALUE"""),"J1808R")</f>
        <v>J1808R</v>
      </c>
      <c r="AE289" s="576">
        <f>IFERROR(__xludf.DUMMYFUNCTION("""COMPUTED_VALUE"""),6.0)</f>
        <v>6</v>
      </c>
      <c r="AF289" s="576">
        <f>IFERROR(__xludf.DUMMYFUNCTION("""COMPUTED_VALUE"""),20.0)</f>
        <v>20</v>
      </c>
      <c r="AG289" s="576" t="str">
        <f>IFERROR(__xludf.DUMMYFUNCTION("""COMPUTED_VALUE"""),"K2008R")</f>
        <v>K2008R</v>
      </c>
      <c r="AH289" s="576">
        <f>IFERROR(__xludf.DUMMYFUNCTION("""COMPUTED_VALUE"""),7.0)</f>
        <v>7</v>
      </c>
      <c r="AI289" s="576">
        <f>IFERROR(__xludf.DUMMYFUNCTION("""COMPUTED_VALUE"""),22.0)</f>
        <v>22</v>
      </c>
      <c r="AJ289" s="576" t="str">
        <f>IFERROR(__xludf.DUMMYFUNCTION("""COMPUTED_VALUE"""),"L2203R")</f>
        <v>L2203R</v>
      </c>
      <c r="AK289" s="576">
        <f>IFERROR(__xludf.DUMMYFUNCTION("""COMPUTED_VALUE"""),7.0)</f>
        <v>7</v>
      </c>
      <c r="AL289" s="576">
        <f>IFERROR(__xludf.DUMMYFUNCTION("""COMPUTED_VALUE"""),22.0)</f>
        <v>22</v>
      </c>
      <c r="AM289" s="576" t="str">
        <f>IFERROR(__xludf.DUMMYFUNCTION("""COMPUTED_VALUE"""),"M2203R")</f>
        <v>M2203R</v>
      </c>
      <c r="AN289" s="576">
        <f>IFERROR(__xludf.DUMMYFUNCTION("""COMPUTED_VALUE"""),8.0)</f>
        <v>8</v>
      </c>
      <c r="AO289" s="576">
        <f>IFERROR(__xludf.DUMMYFUNCTION("""COMPUTED_VALUE"""),22.0)</f>
        <v>22</v>
      </c>
      <c r="AP289" s="576" t="str">
        <f>IFERROR(__xludf.DUMMYFUNCTION("""COMPUTED_VALUE"""),"N2203R")</f>
        <v>N2203R</v>
      </c>
      <c r="AQ289" s="576"/>
      <c r="AR289" s="576"/>
      <c r="AS289" s="576"/>
      <c r="AT289" s="576"/>
      <c r="AU289" s="576"/>
      <c r="AV289" s="576"/>
      <c r="AW289" s="576"/>
      <c r="AX289" s="576"/>
      <c r="AY289" s="576"/>
      <c r="AZ289" s="576"/>
      <c r="BA289" s="576"/>
      <c r="BB289" s="576"/>
      <c r="BC289" s="576"/>
      <c r="BD289" s="576"/>
      <c r="BE289" s="576"/>
    </row>
    <row r="290">
      <c r="A290" s="576">
        <f>IFERROR(__xludf.DUMMYFUNCTION("""COMPUTED_VALUE"""),1.0)</f>
        <v>1</v>
      </c>
      <c r="B290" s="576">
        <f>IFERROR(__xludf.DUMMYFUNCTION("""COMPUTED_VALUE"""),21.0)</f>
        <v>21</v>
      </c>
      <c r="C290" s="576" t="str">
        <f>IFERROR(__xludf.DUMMYFUNCTION("""COMPUTED_VALUE"""),"A2101F")</f>
        <v>A2101F</v>
      </c>
      <c r="D290" s="576">
        <f>IFERROR(__xludf.DUMMYFUNCTION("""COMPUTED_VALUE"""),1.0)</f>
        <v>1</v>
      </c>
      <c r="E290" s="576">
        <f>IFERROR(__xludf.DUMMYFUNCTION("""COMPUTED_VALUE"""),21.0)</f>
        <v>21</v>
      </c>
      <c r="F290" s="576" t="str">
        <f>IFERROR(__xludf.DUMMYFUNCTION("""COMPUTED_VALUE"""),"B2101F")</f>
        <v>B2101F</v>
      </c>
      <c r="G290" s="576">
        <f>IFERROR(__xludf.DUMMYFUNCTION("""COMPUTED_VALUE"""),2.0)</f>
        <v>2</v>
      </c>
      <c r="H290" s="576">
        <f>IFERROR(__xludf.DUMMYFUNCTION("""COMPUTED_VALUE"""),19.0)</f>
        <v>19</v>
      </c>
      <c r="I290" s="576" t="str">
        <f>IFERROR(__xludf.DUMMYFUNCTION("""COMPUTED_VALUE"""),"C1905F")</f>
        <v>C1905F</v>
      </c>
      <c r="J290" s="576">
        <f>IFERROR(__xludf.DUMMYFUNCTION("""COMPUTED_VALUE"""),2.0)</f>
        <v>2</v>
      </c>
      <c r="K290" s="576">
        <f>IFERROR(__xludf.DUMMYFUNCTION("""COMPUTED_VALUE"""),20.0)</f>
        <v>20</v>
      </c>
      <c r="L290" s="576" t="str">
        <f>IFERROR(__xludf.DUMMYFUNCTION("""COMPUTED_VALUE"""),"D2001F")</f>
        <v>D2001F</v>
      </c>
      <c r="M290" s="576">
        <f>IFERROR(__xludf.DUMMYFUNCTION("""COMPUTED_VALUE"""),3.0)</f>
        <v>3</v>
      </c>
      <c r="N290" s="576">
        <f>IFERROR(__xludf.DUMMYFUNCTION("""COMPUTED_VALUE"""),19.0)</f>
        <v>19</v>
      </c>
      <c r="O290" s="576" t="str">
        <f>IFERROR(__xludf.DUMMYFUNCTION("""COMPUTED_VALUE"""),"E1905F")</f>
        <v>E1905F</v>
      </c>
      <c r="P290" s="576">
        <f>IFERROR(__xludf.DUMMYFUNCTION("""COMPUTED_VALUE"""),3.0)</f>
        <v>3</v>
      </c>
      <c r="Q290" s="576">
        <f>IFERROR(__xludf.DUMMYFUNCTION("""COMPUTED_VALUE"""),22.0)</f>
        <v>22</v>
      </c>
      <c r="R290" s="576" t="str">
        <f>IFERROR(__xludf.DUMMYFUNCTION("""COMPUTED_VALUE"""),"F2204F")</f>
        <v>F2204F</v>
      </c>
      <c r="S290" s="576">
        <f>IFERROR(__xludf.DUMMYFUNCTION("""COMPUTED_VALUE"""),4.0)</f>
        <v>4</v>
      </c>
      <c r="T290" s="576">
        <f>IFERROR(__xludf.DUMMYFUNCTION("""COMPUTED_VALUE"""),22.0)</f>
        <v>22</v>
      </c>
      <c r="U290" s="576" t="str">
        <f>IFERROR(__xludf.DUMMYFUNCTION("""COMPUTED_VALUE"""),"G2201F")</f>
        <v>G2201F</v>
      </c>
      <c r="V290" s="576">
        <f>IFERROR(__xludf.DUMMYFUNCTION("""COMPUTED_VALUE"""),4.0)</f>
        <v>4</v>
      </c>
      <c r="W290" s="576">
        <f>IFERROR(__xludf.DUMMYFUNCTION("""COMPUTED_VALUE"""),22.0)</f>
        <v>22</v>
      </c>
      <c r="X290" s="576" t="str">
        <f>IFERROR(__xludf.DUMMYFUNCTION("""COMPUTED_VALUE"""),"H2204F")</f>
        <v>H2204F</v>
      </c>
      <c r="Y290" s="576">
        <f>IFERROR(__xludf.DUMMYFUNCTION("""COMPUTED_VALUE"""),5.0)</f>
        <v>5</v>
      </c>
      <c r="Z290" s="576">
        <f>IFERROR(__xludf.DUMMYFUNCTION("""COMPUTED_VALUE"""),20.0)</f>
        <v>20</v>
      </c>
      <c r="AA290" s="576" t="str">
        <f>IFERROR(__xludf.DUMMYFUNCTION("""COMPUTED_VALUE"""),"I2001F")</f>
        <v>I2001F</v>
      </c>
      <c r="AB290" s="576">
        <f>IFERROR(__xludf.DUMMYFUNCTION("""COMPUTED_VALUE"""),6.0)</f>
        <v>6</v>
      </c>
      <c r="AC290" s="576">
        <f>IFERROR(__xludf.DUMMYFUNCTION("""COMPUTED_VALUE"""),19.0)</f>
        <v>19</v>
      </c>
      <c r="AD290" s="576" t="str">
        <f>IFERROR(__xludf.DUMMYFUNCTION("""COMPUTED_VALUE"""),"J1901F")</f>
        <v>J1901F</v>
      </c>
      <c r="AE290" s="576">
        <f>IFERROR(__xludf.DUMMYFUNCTION("""COMPUTED_VALUE"""),6.0)</f>
        <v>6</v>
      </c>
      <c r="AF290" s="576">
        <f>IFERROR(__xludf.DUMMYFUNCTION("""COMPUTED_VALUE"""),21.0)</f>
        <v>21</v>
      </c>
      <c r="AG290" s="576" t="str">
        <f>IFERROR(__xludf.DUMMYFUNCTION("""COMPUTED_VALUE"""),"K2101F")</f>
        <v>K2101F</v>
      </c>
      <c r="AH290" s="576">
        <f>IFERROR(__xludf.DUMMYFUNCTION("""COMPUTED_VALUE"""),7.0)</f>
        <v>7</v>
      </c>
      <c r="AI290" s="576">
        <f>IFERROR(__xludf.DUMMYFUNCTION("""COMPUTED_VALUE"""),22.0)</f>
        <v>22</v>
      </c>
      <c r="AJ290" s="576" t="str">
        <f>IFERROR(__xludf.DUMMYFUNCTION("""COMPUTED_VALUE"""),"L2204F")</f>
        <v>L2204F</v>
      </c>
      <c r="AK290" s="576">
        <f>IFERROR(__xludf.DUMMYFUNCTION("""COMPUTED_VALUE"""),7.0)</f>
        <v>7</v>
      </c>
      <c r="AL290" s="576">
        <f>IFERROR(__xludf.DUMMYFUNCTION("""COMPUTED_VALUE"""),22.0)</f>
        <v>22</v>
      </c>
      <c r="AM290" s="576" t="str">
        <f>IFERROR(__xludf.DUMMYFUNCTION("""COMPUTED_VALUE"""),"M2204F")</f>
        <v>M2204F</v>
      </c>
      <c r="AN290" s="576">
        <f>IFERROR(__xludf.DUMMYFUNCTION("""COMPUTED_VALUE"""),8.0)</f>
        <v>8</v>
      </c>
      <c r="AO290" s="576">
        <f>IFERROR(__xludf.DUMMYFUNCTION("""COMPUTED_VALUE"""),22.0)</f>
        <v>22</v>
      </c>
      <c r="AP290" s="576" t="str">
        <f>IFERROR(__xludf.DUMMYFUNCTION("""COMPUTED_VALUE"""),"N2204F")</f>
        <v>N2204F</v>
      </c>
      <c r="AQ290" s="576"/>
      <c r="AR290" s="576"/>
      <c r="AS290" s="576"/>
      <c r="AT290" s="576"/>
      <c r="AU290" s="576"/>
      <c r="AV290" s="576"/>
      <c r="AW290" s="576"/>
      <c r="AX290" s="576"/>
      <c r="AY290" s="576"/>
      <c r="AZ290" s="576"/>
      <c r="BA290" s="576"/>
      <c r="BB290" s="576"/>
      <c r="BC290" s="576"/>
      <c r="BD290" s="576"/>
      <c r="BE290" s="576"/>
    </row>
    <row r="291">
      <c r="A291" s="576">
        <f>IFERROR(__xludf.DUMMYFUNCTION("""COMPUTED_VALUE"""),1.0)</f>
        <v>1</v>
      </c>
      <c r="B291" s="576">
        <f>IFERROR(__xludf.DUMMYFUNCTION("""COMPUTED_VALUE"""),21.0)</f>
        <v>21</v>
      </c>
      <c r="C291" s="576" t="str">
        <f>IFERROR(__xludf.DUMMYFUNCTION("""COMPUTED_VALUE"""),"A2102F")</f>
        <v>A2102F</v>
      </c>
      <c r="D291" s="576">
        <f>IFERROR(__xludf.DUMMYFUNCTION("""COMPUTED_VALUE"""),1.0)</f>
        <v>1</v>
      </c>
      <c r="E291" s="576">
        <f>IFERROR(__xludf.DUMMYFUNCTION("""COMPUTED_VALUE"""),21.0)</f>
        <v>21</v>
      </c>
      <c r="F291" s="576" t="str">
        <f>IFERROR(__xludf.DUMMYFUNCTION("""COMPUTED_VALUE"""),"B2101R")</f>
        <v>B2101R</v>
      </c>
      <c r="G291" s="576">
        <f>IFERROR(__xludf.DUMMYFUNCTION("""COMPUTED_VALUE"""),2.0)</f>
        <v>2</v>
      </c>
      <c r="H291" s="576">
        <f>IFERROR(__xludf.DUMMYFUNCTION("""COMPUTED_VALUE"""),19.0)</f>
        <v>19</v>
      </c>
      <c r="I291" s="576" t="str">
        <f>IFERROR(__xludf.DUMMYFUNCTION("""COMPUTED_VALUE"""),"C1905R")</f>
        <v>C1905R</v>
      </c>
      <c r="J291" s="576">
        <f>IFERROR(__xludf.DUMMYFUNCTION("""COMPUTED_VALUE"""),2.0)</f>
        <v>2</v>
      </c>
      <c r="K291" s="576">
        <f>IFERROR(__xludf.DUMMYFUNCTION("""COMPUTED_VALUE"""),20.0)</f>
        <v>20</v>
      </c>
      <c r="L291" s="576" t="str">
        <f>IFERROR(__xludf.DUMMYFUNCTION("""COMPUTED_VALUE"""),"D2001R")</f>
        <v>D2001R</v>
      </c>
      <c r="M291" s="576">
        <f>IFERROR(__xludf.DUMMYFUNCTION("""COMPUTED_VALUE"""),3.0)</f>
        <v>3</v>
      </c>
      <c r="N291" s="576">
        <f>IFERROR(__xludf.DUMMYFUNCTION("""COMPUTED_VALUE"""),19.0)</f>
        <v>19</v>
      </c>
      <c r="O291" s="576" t="str">
        <f>IFERROR(__xludf.DUMMYFUNCTION("""COMPUTED_VALUE"""),"E1905R")</f>
        <v>E1905R</v>
      </c>
      <c r="P291" s="576">
        <f>IFERROR(__xludf.DUMMYFUNCTION("""COMPUTED_VALUE"""),3.0)</f>
        <v>3</v>
      </c>
      <c r="Q291" s="576">
        <f>IFERROR(__xludf.DUMMYFUNCTION("""COMPUTED_VALUE"""),22.0)</f>
        <v>22</v>
      </c>
      <c r="R291" s="576" t="str">
        <f>IFERROR(__xludf.DUMMYFUNCTION("""COMPUTED_VALUE"""),"F2204R")</f>
        <v>F2204R</v>
      </c>
      <c r="S291" s="576">
        <f>IFERROR(__xludf.DUMMYFUNCTION("""COMPUTED_VALUE"""),4.0)</f>
        <v>4</v>
      </c>
      <c r="T291" s="576">
        <f>IFERROR(__xludf.DUMMYFUNCTION("""COMPUTED_VALUE"""),22.0)</f>
        <v>22</v>
      </c>
      <c r="U291" s="576" t="str">
        <f>IFERROR(__xludf.DUMMYFUNCTION("""COMPUTED_VALUE"""),"G2201R")</f>
        <v>G2201R</v>
      </c>
      <c r="V291" s="576">
        <f>IFERROR(__xludf.DUMMYFUNCTION("""COMPUTED_VALUE"""),4.0)</f>
        <v>4</v>
      </c>
      <c r="W291" s="576">
        <f>IFERROR(__xludf.DUMMYFUNCTION("""COMPUTED_VALUE"""),22.0)</f>
        <v>22</v>
      </c>
      <c r="X291" s="576" t="str">
        <f>IFERROR(__xludf.DUMMYFUNCTION("""COMPUTED_VALUE"""),"H2204R")</f>
        <v>H2204R</v>
      </c>
      <c r="Y291" s="576">
        <f>IFERROR(__xludf.DUMMYFUNCTION("""COMPUTED_VALUE"""),5.0)</f>
        <v>5</v>
      </c>
      <c r="Z291" s="576">
        <f>IFERROR(__xludf.DUMMYFUNCTION("""COMPUTED_VALUE"""),20.0)</f>
        <v>20</v>
      </c>
      <c r="AA291" s="576" t="str">
        <f>IFERROR(__xludf.DUMMYFUNCTION("""COMPUTED_VALUE"""),"I2001R")</f>
        <v>I2001R</v>
      </c>
      <c r="AB291" s="576">
        <f>IFERROR(__xludf.DUMMYFUNCTION("""COMPUTED_VALUE"""),6.0)</f>
        <v>6</v>
      </c>
      <c r="AC291" s="576">
        <f>IFERROR(__xludf.DUMMYFUNCTION("""COMPUTED_VALUE"""),19.0)</f>
        <v>19</v>
      </c>
      <c r="AD291" s="576" t="str">
        <f>IFERROR(__xludf.DUMMYFUNCTION("""COMPUTED_VALUE"""),"J1901R")</f>
        <v>J1901R</v>
      </c>
      <c r="AE291" s="576">
        <f>IFERROR(__xludf.DUMMYFUNCTION("""COMPUTED_VALUE"""),6.0)</f>
        <v>6</v>
      </c>
      <c r="AF291" s="576">
        <f>IFERROR(__xludf.DUMMYFUNCTION("""COMPUTED_VALUE"""),21.0)</f>
        <v>21</v>
      </c>
      <c r="AG291" s="576" t="str">
        <f>IFERROR(__xludf.DUMMYFUNCTION("""COMPUTED_VALUE"""),"K2101R")</f>
        <v>K2101R</v>
      </c>
      <c r="AH291" s="576">
        <f>IFERROR(__xludf.DUMMYFUNCTION("""COMPUTED_VALUE"""),7.0)</f>
        <v>7</v>
      </c>
      <c r="AI291" s="576">
        <f>IFERROR(__xludf.DUMMYFUNCTION("""COMPUTED_VALUE"""),22.0)</f>
        <v>22</v>
      </c>
      <c r="AJ291" s="576" t="str">
        <f>IFERROR(__xludf.DUMMYFUNCTION("""COMPUTED_VALUE"""),"L2204R")</f>
        <v>L2204R</v>
      </c>
      <c r="AK291" s="576">
        <f>IFERROR(__xludf.DUMMYFUNCTION("""COMPUTED_VALUE"""),7.0)</f>
        <v>7</v>
      </c>
      <c r="AL291" s="576">
        <f>IFERROR(__xludf.DUMMYFUNCTION("""COMPUTED_VALUE"""),22.0)</f>
        <v>22</v>
      </c>
      <c r="AM291" s="576" t="str">
        <f>IFERROR(__xludf.DUMMYFUNCTION("""COMPUTED_VALUE"""),"M2204R")</f>
        <v>M2204R</v>
      </c>
      <c r="AN291" s="576">
        <f>IFERROR(__xludf.DUMMYFUNCTION("""COMPUTED_VALUE"""),8.0)</f>
        <v>8</v>
      </c>
      <c r="AO291" s="576">
        <f>IFERROR(__xludf.DUMMYFUNCTION("""COMPUTED_VALUE"""),22.0)</f>
        <v>22</v>
      </c>
      <c r="AP291" s="576" t="str">
        <f>IFERROR(__xludf.DUMMYFUNCTION("""COMPUTED_VALUE"""),"N2204R")</f>
        <v>N2204R</v>
      </c>
      <c r="AQ291" s="576"/>
      <c r="AR291" s="576"/>
      <c r="AS291" s="576"/>
      <c r="AT291" s="576"/>
      <c r="AU291" s="576"/>
      <c r="AV291" s="576"/>
      <c r="AW291" s="576"/>
      <c r="AX291" s="576"/>
      <c r="AY291" s="576"/>
      <c r="AZ291" s="576"/>
      <c r="BA291" s="576"/>
      <c r="BB291" s="576"/>
      <c r="BC291" s="576"/>
      <c r="BD291" s="576"/>
      <c r="BE291" s="576"/>
    </row>
    <row r="292">
      <c r="A292" s="576">
        <f>IFERROR(__xludf.DUMMYFUNCTION("""COMPUTED_VALUE"""),1.0)</f>
        <v>1</v>
      </c>
      <c r="B292" s="576">
        <f>IFERROR(__xludf.DUMMYFUNCTION("""COMPUTED_VALUE"""),21.0)</f>
        <v>21</v>
      </c>
      <c r="C292" s="576" t="str">
        <f>IFERROR(__xludf.DUMMYFUNCTION("""COMPUTED_VALUE"""),"A2103F")</f>
        <v>A2103F</v>
      </c>
      <c r="D292" s="576">
        <f>IFERROR(__xludf.DUMMYFUNCTION("""COMPUTED_VALUE"""),1.0)</f>
        <v>1</v>
      </c>
      <c r="E292" s="576">
        <f>IFERROR(__xludf.DUMMYFUNCTION("""COMPUTED_VALUE"""),21.0)</f>
        <v>21</v>
      </c>
      <c r="F292" s="576" t="str">
        <f>IFERROR(__xludf.DUMMYFUNCTION("""COMPUTED_VALUE"""),"B2102F")</f>
        <v>B2102F</v>
      </c>
      <c r="G292" s="576">
        <f>IFERROR(__xludf.DUMMYFUNCTION("""COMPUTED_VALUE"""),2.0)</f>
        <v>2</v>
      </c>
      <c r="H292" s="576">
        <f>IFERROR(__xludf.DUMMYFUNCTION("""COMPUTED_VALUE"""),19.0)</f>
        <v>19</v>
      </c>
      <c r="I292" s="576" t="str">
        <f>IFERROR(__xludf.DUMMYFUNCTION("""COMPUTED_VALUE"""),"C1906F")</f>
        <v>C1906F</v>
      </c>
      <c r="J292" s="576">
        <f>IFERROR(__xludf.DUMMYFUNCTION("""COMPUTED_VALUE"""),2.0)</f>
        <v>2</v>
      </c>
      <c r="K292" s="576">
        <f>IFERROR(__xludf.DUMMYFUNCTION("""COMPUTED_VALUE"""),20.0)</f>
        <v>20</v>
      </c>
      <c r="L292" s="576" t="str">
        <f>IFERROR(__xludf.DUMMYFUNCTION("""COMPUTED_VALUE"""),"D2002F")</f>
        <v>D2002F</v>
      </c>
      <c r="M292" s="576">
        <f>IFERROR(__xludf.DUMMYFUNCTION("""COMPUTED_VALUE"""),3.0)</f>
        <v>3</v>
      </c>
      <c r="N292" s="576">
        <f>IFERROR(__xludf.DUMMYFUNCTION("""COMPUTED_VALUE"""),19.0)</f>
        <v>19</v>
      </c>
      <c r="O292" s="576" t="str">
        <f>IFERROR(__xludf.DUMMYFUNCTION("""COMPUTED_VALUE"""),"E1906F")</f>
        <v>E1906F</v>
      </c>
      <c r="P292" s="576">
        <f>IFERROR(__xludf.DUMMYFUNCTION("""COMPUTED_VALUE"""),3.0)</f>
        <v>3</v>
      </c>
      <c r="Q292" s="576">
        <f>IFERROR(__xludf.DUMMYFUNCTION("""COMPUTED_VALUE"""),22.0)</f>
        <v>22</v>
      </c>
      <c r="R292" s="576" t="str">
        <f>IFERROR(__xludf.DUMMYFUNCTION("""COMPUTED_VALUE"""),"F2205F")</f>
        <v>F2205F</v>
      </c>
      <c r="S292" s="576">
        <f>IFERROR(__xludf.DUMMYFUNCTION("""COMPUTED_VALUE"""),4.0)</f>
        <v>4</v>
      </c>
      <c r="T292" s="576">
        <f>IFERROR(__xludf.DUMMYFUNCTION("""COMPUTED_VALUE"""),22.0)</f>
        <v>22</v>
      </c>
      <c r="U292" s="576" t="str">
        <f>IFERROR(__xludf.DUMMYFUNCTION("""COMPUTED_VALUE"""),"G2202F")</f>
        <v>G2202F</v>
      </c>
      <c r="V292" s="576">
        <f>IFERROR(__xludf.DUMMYFUNCTION("""COMPUTED_VALUE"""),4.0)</f>
        <v>4</v>
      </c>
      <c r="W292" s="576">
        <f>IFERROR(__xludf.DUMMYFUNCTION("""COMPUTED_VALUE"""),22.0)</f>
        <v>22</v>
      </c>
      <c r="X292" s="576" t="str">
        <f>IFERROR(__xludf.DUMMYFUNCTION("""COMPUTED_VALUE"""),"H2205F")</f>
        <v>H2205F</v>
      </c>
      <c r="Y292" s="576">
        <f>IFERROR(__xludf.DUMMYFUNCTION("""COMPUTED_VALUE"""),5.0)</f>
        <v>5</v>
      </c>
      <c r="Z292" s="576">
        <f>IFERROR(__xludf.DUMMYFUNCTION("""COMPUTED_VALUE"""),20.0)</f>
        <v>20</v>
      </c>
      <c r="AA292" s="576" t="str">
        <f>IFERROR(__xludf.DUMMYFUNCTION("""COMPUTED_VALUE"""),"I2002F")</f>
        <v>I2002F</v>
      </c>
      <c r="AB292" s="576">
        <f>IFERROR(__xludf.DUMMYFUNCTION("""COMPUTED_VALUE"""),6.0)</f>
        <v>6</v>
      </c>
      <c r="AC292" s="576">
        <f>IFERROR(__xludf.DUMMYFUNCTION("""COMPUTED_VALUE"""),19.0)</f>
        <v>19</v>
      </c>
      <c r="AD292" s="576" t="str">
        <f>IFERROR(__xludf.DUMMYFUNCTION("""COMPUTED_VALUE"""),"J1902F")</f>
        <v>J1902F</v>
      </c>
      <c r="AE292" s="576">
        <f>IFERROR(__xludf.DUMMYFUNCTION("""COMPUTED_VALUE"""),6.0)</f>
        <v>6</v>
      </c>
      <c r="AF292" s="576">
        <f>IFERROR(__xludf.DUMMYFUNCTION("""COMPUTED_VALUE"""),21.0)</f>
        <v>21</v>
      </c>
      <c r="AG292" s="576" t="str">
        <f>IFERROR(__xludf.DUMMYFUNCTION("""COMPUTED_VALUE"""),"K2102F")</f>
        <v>K2102F</v>
      </c>
      <c r="AH292" s="576">
        <f>IFERROR(__xludf.DUMMYFUNCTION("""COMPUTED_VALUE"""),7.0)</f>
        <v>7</v>
      </c>
      <c r="AI292" s="576">
        <f>IFERROR(__xludf.DUMMYFUNCTION("""COMPUTED_VALUE"""),22.0)</f>
        <v>22</v>
      </c>
      <c r="AJ292" s="576" t="str">
        <f>IFERROR(__xludf.DUMMYFUNCTION("""COMPUTED_VALUE"""),"L2205F")</f>
        <v>L2205F</v>
      </c>
      <c r="AK292" s="576">
        <f>IFERROR(__xludf.DUMMYFUNCTION("""COMPUTED_VALUE"""),7.0)</f>
        <v>7</v>
      </c>
      <c r="AL292" s="576">
        <f>IFERROR(__xludf.DUMMYFUNCTION("""COMPUTED_VALUE"""),22.0)</f>
        <v>22</v>
      </c>
      <c r="AM292" s="576" t="str">
        <f>IFERROR(__xludf.DUMMYFUNCTION("""COMPUTED_VALUE"""),"M2205F")</f>
        <v>M2205F</v>
      </c>
      <c r="AN292" s="576">
        <f>IFERROR(__xludf.DUMMYFUNCTION("""COMPUTED_VALUE"""),8.0)</f>
        <v>8</v>
      </c>
      <c r="AO292" s="576">
        <f>IFERROR(__xludf.DUMMYFUNCTION("""COMPUTED_VALUE"""),22.0)</f>
        <v>22</v>
      </c>
      <c r="AP292" s="576" t="str">
        <f>IFERROR(__xludf.DUMMYFUNCTION("""COMPUTED_VALUE"""),"N2205F")</f>
        <v>N2205F</v>
      </c>
      <c r="AQ292" s="576"/>
      <c r="AR292" s="576"/>
      <c r="AS292" s="576"/>
      <c r="AT292" s="576"/>
      <c r="AU292" s="576"/>
      <c r="AV292" s="576"/>
      <c r="AW292" s="576"/>
      <c r="AX292" s="576"/>
      <c r="AY292" s="576"/>
      <c r="AZ292" s="576"/>
      <c r="BA292" s="576"/>
      <c r="BB292" s="576"/>
      <c r="BC292" s="576"/>
      <c r="BD292" s="576"/>
      <c r="BE292" s="576"/>
    </row>
    <row r="293">
      <c r="A293" s="576">
        <f>IFERROR(__xludf.DUMMYFUNCTION("""COMPUTED_VALUE"""),1.0)</f>
        <v>1</v>
      </c>
      <c r="B293" s="576">
        <f>IFERROR(__xludf.DUMMYFUNCTION("""COMPUTED_VALUE"""),21.0)</f>
        <v>21</v>
      </c>
      <c r="C293" s="576" t="str">
        <f>IFERROR(__xludf.DUMMYFUNCTION("""COMPUTED_VALUE"""),"A2104F")</f>
        <v>A2104F</v>
      </c>
      <c r="D293" s="576">
        <f>IFERROR(__xludf.DUMMYFUNCTION("""COMPUTED_VALUE"""),1.0)</f>
        <v>1</v>
      </c>
      <c r="E293" s="576">
        <f>IFERROR(__xludf.DUMMYFUNCTION("""COMPUTED_VALUE"""),21.0)</f>
        <v>21</v>
      </c>
      <c r="F293" s="576" t="str">
        <f>IFERROR(__xludf.DUMMYFUNCTION("""COMPUTED_VALUE"""),"B2102R")</f>
        <v>B2102R</v>
      </c>
      <c r="G293" s="576">
        <f>IFERROR(__xludf.DUMMYFUNCTION("""COMPUTED_VALUE"""),2.0)</f>
        <v>2</v>
      </c>
      <c r="H293" s="576">
        <f>IFERROR(__xludf.DUMMYFUNCTION("""COMPUTED_VALUE"""),19.0)</f>
        <v>19</v>
      </c>
      <c r="I293" s="576" t="str">
        <f>IFERROR(__xludf.DUMMYFUNCTION("""COMPUTED_VALUE"""),"C1906R")</f>
        <v>C1906R</v>
      </c>
      <c r="J293" s="576">
        <f>IFERROR(__xludf.DUMMYFUNCTION("""COMPUTED_VALUE"""),2.0)</f>
        <v>2</v>
      </c>
      <c r="K293" s="576">
        <f>IFERROR(__xludf.DUMMYFUNCTION("""COMPUTED_VALUE"""),20.0)</f>
        <v>20</v>
      </c>
      <c r="L293" s="576" t="str">
        <f>IFERROR(__xludf.DUMMYFUNCTION("""COMPUTED_VALUE"""),"D2002R")</f>
        <v>D2002R</v>
      </c>
      <c r="M293" s="576">
        <f>IFERROR(__xludf.DUMMYFUNCTION("""COMPUTED_VALUE"""),3.0)</f>
        <v>3</v>
      </c>
      <c r="N293" s="576">
        <f>IFERROR(__xludf.DUMMYFUNCTION("""COMPUTED_VALUE"""),19.0)</f>
        <v>19</v>
      </c>
      <c r="O293" s="576" t="str">
        <f>IFERROR(__xludf.DUMMYFUNCTION("""COMPUTED_VALUE"""),"E1906R")</f>
        <v>E1906R</v>
      </c>
      <c r="P293" s="576">
        <f>IFERROR(__xludf.DUMMYFUNCTION("""COMPUTED_VALUE"""),3.0)</f>
        <v>3</v>
      </c>
      <c r="Q293" s="576">
        <f>IFERROR(__xludf.DUMMYFUNCTION("""COMPUTED_VALUE"""),22.0)</f>
        <v>22</v>
      </c>
      <c r="R293" s="576" t="str">
        <f>IFERROR(__xludf.DUMMYFUNCTION("""COMPUTED_VALUE"""),"F2205R")</f>
        <v>F2205R</v>
      </c>
      <c r="S293" s="576">
        <f>IFERROR(__xludf.DUMMYFUNCTION("""COMPUTED_VALUE"""),4.0)</f>
        <v>4</v>
      </c>
      <c r="T293" s="576">
        <f>IFERROR(__xludf.DUMMYFUNCTION("""COMPUTED_VALUE"""),22.0)</f>
        <v>22</v>
      </c>
      <c r="U293" s="576" t="str">
        <f>IFERROR(__xludf.DUMMYFUNCTION("""COMPUTED_VALUE"""),"G2202R")</f>
        <v>G2202R</v>
      </c>
      <c r="V293" s="576">
        <f>IFERROR(__xludf.DUMMYFUNCTION("""COMPUTED_VALUE"""),4.0)</f>
        <v>4</v>
      </c>
      <c r="W293" s="576">
        <f>IFERROR(__xludf.DUMMYFUNCTION("""COMPUTED_VALUE"""),22.0)</f>
        <v>22</v>
      </c>
      <c r="X293" s="576" t="str">
        <f>IFERROR(__xludf.DUMMYFUNCTION("""COMPUTED_VALUE"""),"H2205R")</f>
        <v>H2205R</v>
      </c>
      <c r="Y293" s="576">
        <f>IFERROR(__xludf.DUMMYFUNCTION("""COMPUTED_VALUE"""),5.0)</f>
        <v>5</v>
      </c>
      <c r="Z293" s="576">
        <f>IFERROR(__xludf.DUMMYFUNCTION("""COMPUTED_VALUE"""),20.0)</f>
        <v>20</v>
      </c>
      <c r="AA293" s="576" t="str">
        <f>IFERROR(__xludf.DUMMYFUNCTION("""COMPUTED_VALUE"""),"I2002R")</f>
        <v>I2002R</v>
      </c>
      <c r="AB293" s="576">
        <f>IFERROR(__xludf.DUMMYFUNCTION("""COMPUTED_VALUE"""),6.0)</f>
        <v>6</v>
      </c>
      <c r="AC293" s="576">
        <f>IFERROR(__xludf.DUMMYFUNCTION("""COMPUTED_VALUE"""),19.0)</f>
        <v>19</v>
      </c>
      <c r="AD293" s="576" t="str">
        <f>IFERROR(__xludf.DUMMYFUNCTION("""COMPUTED_VALUE"""),"J1902R")</f>
        <v>J1902R</v>
      </c>
      <c r="AE293" s="576">
        <f>IFERROR(__xludf.DUMMYFUNCTION("""COMPUTED_VALUE"""),6.0)</f>
        <v>6</v>
      </c>
      <c r="AF293" s="576">
        <f>IFERROR(__xludf.DUMMYFUNCTION("""COMPUTED_VALUE"""),21.0)</f>
        <v>21</v>
      </c>
      <c r="AG293" s="576" t="str">
        <f>IFERROR(__xludf.DUMMYFUNCTION("""COMPUTED_VALUE"""),"K2102R")</f>
        <v>K2102R</v>
      </c>
      <c r="AH293" s="576">
        <f>IFERROR(__xludf.DUMMYFUNCTION("""COMPUTED_VALUE"""),7.0)</f>
        <v>7</v>
      </c>
      <c r="AI293" s="576">
        <f>IFERROR(__xludf.DUMMYFUNCTION("""COMPUTED_VALUE"""),22.0)</f>
        <v>22</v>
      </c>
      <c r="AJ293" s="576" t="str">
        <f>IFERROR(__xludf.DUMMYFUNCTION("""COMPUTED_VALUE"""),"L2205R")</f>
        <v>L2205R</v>
      </c>
      <c r="AK293" s="576">
        <f>IFERROR(__xludf.DUMMYFUNCTION("""COMPUTED_VALUE"""),7.0)</f>
        <v>7</v>
      </c>
      <c r="AL293" s="576">
        <f>IFERROR(__xludf.DUMMYFUNCTION("""COMPUTED_VALUE"""),22.0)</f>
        <v>22</v>
      </c>
      <c r="AM293" s="576" t="str">
        <f>IFERROR(__xludf.DUMMYFUNCTION("""COMPUTED_VALUE"""),"M2205R")</f>
        <v>M2205R</v>
      </c>
      <c r="AN293" s="576">
        <f>IFERROR(__xludf.DUMMYFUNCTION("""COMPUTED_VALUE"""),8.0)</f>
        <v>8</v>
      </c>
      <c r="AO293" s="576">
        <f>IFERROR(__xludf.DUMMYFUNCTION("""COMPUTED_VALUE"""),22.0)</f>
        <v>22</v>
      </c>
      <c r="AP293" s="576" t="str">
        <f>IFERROR(__xludf.DUMMYFUNCTION("""COMPUTED_VALUE"""),"N2205R")</f>
        <v>N2205R</v>
      </c>
      <c r="AQ293" s="576"/>
      <c r="AR293" s="576"/>
      <c r="AS293" s="576"/>
      <c r="AT293" s="576"/>
      <c r="AU293" s="576"/>
      <c r="AV293" s="576"/>
      <c r="AW293" s="576"/>
      <c r="AX293" s="576"/>
      <c r="AY293" s="576"/>
      <c r="AZ293" s="576"/>
      <c r="BA293" s="576"/>
      <c r="BB293" s="576"/>
      <c r="BC293" s="576"/>
      <c r="BD293" s="576"/>
      <c r="BE293" s="576"/>
    </row>
    <row r="294">
      <c r="A294" s="576">
        <f>IFERROR(__xludf.DUMMYFUNCTION("""COMPUTED_VALUE"""),1.0)</f>
        <v>1</v>
      </c>
      <c r="B294" s="576">
        <f>IFERROR(__xludf.DUMMYFUNCTION("""COMPUTED_VALUE"""),21.0)</f>
        <v>21</v>
      </c>
      <c r="C294" s="576" t="str">
        <f>IFERROR(__xludf.DUMMYFUNCTION("""COMPUTED_VALUE"""),"A2105F")</f>
        <v>A2105F</v>
      </c>
      <c r="D294" s="576">
        <f>IFERROR(__xludf.DUMMYFUNCTION("""COMPUTED_VALUE"""),1.0)</f>
        <v>1</v>
      </c>
      <c r="E294" s="576">
        <f>IFERROR(__xludf.DUMMYFUNCTION("""COMPUTED_VALUE"""),21.0)</f>
        <v>21</v>
      </c>
      <c r="F294" s="576" t="str">
        <f>IFERROR(__xludf.DUMMYFUNCTION("""COMPUTED_VALUE"""),"B2103F")</f>
        <v>B2103F</v>
      </c>
      <c r="G294" s="576">
        <f>IFERROR(__xludf.DUMMYFUNCTION("""COMPUTED_VALUE"""),2.0)</f>
        <v>2</v>
      </c>
      <c r="H294" s="576">
        <f>IFERROR(__xludf.DUMMYFUNCTION("""COMPUTED_VALUE"""),19.0)</f>
        <v>19</v>
      </c>
      <c r="I294" s="576" t="str">
        <f>IFERROR(__xludf.DUMMYFUNCTION("""COMPUTED_VALUE"""),"C1907F")</f>
        <v>C1907F</v>
      </c>
      <c r="J294" s="576">
        <f>IFERROR(__xludf.DUMMYFUNCTION("""COMPUTED_VALUE"""),2.0)</f>
        <v>2</v>
      </c>
      <c r="K294" s="576">
        <f>IFERROR(__xludf.DUMMYFUNCTION("""COMPUTED_VALUE"""),20.0)</f>
        <v>20</v>
      </c>
      <c r="L294" s="576" t="str">
        <f>IFERROR(__xludf.DUMMYFUNCTION("""COMPUTED_VALUE"""),"D2003F")</f>
        <v>D2003F</v>
      </c>
      <c r="M294" s="576">
        <f>IFERROR(__xludf.DUMMYFUNCTION("""COMPUTED_VALUE"""),3.0)</f>
        <v>3</v>
      </c>
      <c r="N294" s="576">
        <f>IFERROR(__xludf.DUMMYFUNCTION("""COMPUTED_VALUE"""),19.0)</f>
        <v>19</v>
      </c>
      <c r="O294" s="576" t="str">
        <f>IFERROR(__xludf.DUMMYFUNCTION("""COMPUTED_VALUE"""),"E1907F")</f>
        <v>E1907F</v>
      </c>
      <c r="P294" s="576">
        <f>IFERROR(__xludf.DUMMYFUNCTION("""COMPUTED_VALUE"""),3.0)</f>
        <v>3</v>
      </c>
      <c r="Q294" s="576">
        <f>IFERROR(__xludf.DUMMYFUNCTION("""COMPUTED_VALUE"""),22.0)</f>
        <v>22</v>
      </c>
      <c r="R294" s="576" t="str">
        <f>IFERROR(__xludf.DUMMYFUNCTION("""COMPUTED_VALUE"""),"F2206F")</f>
        <v>F2206F</v>
      </c>
      <c r="S294" s="576">
        <f>IFERROR(__xludf.DUMMYFUNCTION("""COMPUTED_VALUE"""),4.0)</f>
        <v>4</v>
      </c>
      <c r="T294" s="576">
        <f>IFERROR(__xludf.DUMMYFUNCTION("""COMPUTED_VALUE"""),22.0)</f>
        <v>22</v>
      </c>
      <c r="U294" s="576" t="str">
        <f>IFERROR(__xludf.DUMMYFUNCTION("""COMPUTED_VALUE"""),"G2203F")</f>
        <v>G2203F</v>
      </c>
      <c r="V294" s="576">
        <f>IFERROR(__xludf.DUMMYFUNCTION("""COMPUTED_VALUE"""),4.0)</f>
        <v>4</v>
      </c>
      <c r="W294" s="576">
        <f>IFERROR(__xludf.DUMMYFUNCTION("""COMPUTED_VALUE"""),22.0)</f>
        <v>22</v>
      </c>
      <c r="X294" s="576" t="str">
        <f>IFERROR(__xludf.DUMMYFUNCTION("""COMPUTED_VALUE"""),"H2206F")</f>
        <v>H2206F</v>
      </c>
      <c r="Y294" s="576">
        <f>IFERROR(__xludf.DUMMYFUNCTION("""COMPUTED_VALUE"""),5.0)</f>
        <v>5</v>
      </c>
      <c r="Z294" s="576">
        <f>IFERROR(__xludf.DUMMYFUNCTION("""COMPUTED_VALUE"""),20.0)</f>
        <v>20</v>
      </c>
      <c r="AA294" s="576" t="str">
        <f>IFERROR(__xludf.DUMMYFUNCTION("""COMPUTED_VALUE"""),"I2003F")</f>
        <v>I2003F</v>
      </c>
      <c r="AB294" s="576">
        <f>IFERROR(__xludf.DUMMYFUNCTION("""COMPUTED_VALUE"""),6.0)</f>
        <v>6</v>
      </c>
      <c r="AC294" s="576">
        <f>IFERROR(__xludf.DUMMYFUNCTION("""COMPUTED_VALUE"""),19.0)</f>
        <v>19</v>
      </c>
      <c r="AD294" s="576" t="str">
        <f>IFERROR(__xludf.DUMMYFUNCTION("""COMPUTED_VALUE"""),"J1903F")</f>
        <v>J1903F</v>
      </c>
      <c r="AE294" s="576">
        <f>IFERROR(__xludf.DUMMYFUNCTION("""COMPUTED_VALUE"""),6.0)</f>
        <v>6</v>
      </c>
      <c r="AF294" s="576">
        <f>IFERROR(__xludf.DUMMYFUNCTION("""COMPUTED_VALUE"""),21.0)</f>
        <v>21</v>
      </c>
      <c r="AG294" s="576" t="str">
        <f>IFERROR(__xludf.DUMMYFUNCTION("""COMPUTED_VALUE"""),"K2103F")</f>
        <v>K2103F</v>
      </c>
      <c r="AH294" s="576">
        <f>IFERROR(__xludf.DUMMYFUNCTION("""COMPUTED_VALUE"""),7.0)</f>
        <v>7</v>
      </c>
      <c r="AI294" s="576">
        <f>IFERROR(__xludf.DUMMYFUNCTION("""COMPUTED_VALUE"""),22.0)</f>
        <v>22</v>
      </c>
      <c r="AJ294" s="576" t="str">
        <f>IFERROR(__xludf.DUMMYFUNCTION("""COMPUTED_VALUE"""),"L2206F")</f>
        <v>L2206F</v>
      </c>
      <c r="AK294" s="576">
        <f>IFERROR(__xludf.DUMMYFUNCTION("""COMPUTED_VALUE"""),7.0)</f>
        <v>7</v>
      </c>
      <c r="AL294" s="576">
        <f>IFERROR(__xludf.DUMMYFUNCTION("""COMPUTED_VALUE"""),22.0)</f>
        <v>22</v>
      </c>
      <c r="AM294" s="576" t="str">
        <f>IFERROR(__xludf.DUMMYFUNCTION("""COMPUTED_VALUE"""),"M2206F")</f>
        <v>M2206F</v>
      </c>
      <c r="AN294" s="576">
        <f>IFERROR(__xludf.DUMMYFUNCTION("""COMPUTED_VALUE"""),8.0)</f>
        <v>8</v>
      </c>
      <c r="AO294" s="576">
        <f>IFERROR(__xludf.DUMMYFUNCTION("""COMPUTED_VALUE"""),22.0)</f>
        <v>22</v>
      </c>
      <c r="AP294" s="576" t="str">
        <f>IFERROR(__xludf.DUMMYFUNCTION("""COMPUTED_VALUE"""),"N2206F")</f>
        <v>N2206F</v>
      </c>
      <c r="AQ294" s="576"/>
      <c r="AR294" s="576"/>
      <c r="AS294" s="576"/>
      <c r="AT294" s="576"/>
      <c r="AU294" s="576"/>
      <c r="AV294" s="576"/>
      <c r="AW294" s="576"/>
      <c r="AX294" s="576"/>
      <c r="AY294" s="576"/>
      <c r="AZ294" s="576"/>
      <c r="BA294" s="576"/>
      <c r="BB294" s="576"/>
      <c r="BC294" s="576"/>
      <c r="BD294" s="576"/>
      <c r="BE294" s="576"/>
    </row>
    <row r="295">
      <c r="A295" s="576">
        <f>IFERROR(__xludf.DUMMYFUNCTION("""COMPUTED_VALUE"""),1.0)</f>
        <v>1</v>
      </c>
      <c r="B295" s="576">
        <f>IFERROR(__xludf.DUMMYFUNCTION("""COMPUTED_VALUE"""),21.0)</f>
        <v>21</v>
      </c>
      <c r="C295" s="576" t="str">
        <f>IFERROR(__xludf.DUMMYFUNCTION("""COMPUTED_VALUE"""),"A2106F")</f>
        <v>A2106F</v>
      </c>
      <c r="D295" s="576">
        <f>IFERROR(__xludf.DUMMYFUNCTION("""COMPUTED_VALUE"""),1.0)</f>
        <v>1</v>
      </c>
      <c r="E295" s="576">
        <f>IFERROR(__xludf.DUMMYFUNCTION("""COMPUTED_VALUE"""),21.0)</f>
        <v>21</v>
      </c>
      <c r="F295" s="576" t="str">
        <f>IFERROR(__xludf.DUMMYFUNCTION("""COMPUTED_VALUE"""),"B2103R")</f>
        <v>B2103R</v>
      </c>
      <c r="G295" s="576">
        <f>IFERROR(__xludf.DUMMYFUNCTION("""COMPUTED_VALUE"""),2.0)</f>
        <v>2</v>
      </c>
      <c r="H295" s="576">
        <f>IFERROR(__xludf.DUMMYFUNCTION("""COMPUTED_VALUE"""),19.0)</f>
        <v>19</v>
      </c>
      <c r="I295" s="576" t="str">
        <f>IFERROR(__xludf.DUMMYFUNCTION("""COMPUTED_VALUE"""),"C1907R")</f>
        <v>C1907R</v>
      </c>
      <c r="J295" s="576">
        <f>IFERROR(__xludf.DUMMYFUNCTION("""COMPUTED_VALUE"""),2.0)</f>
        <v>2</v>
      </c>
      <c r="K295" s="576">
        <f>IFERROR(__xludf.DUMMYFUNCTION("""COMPUTED_VALUE"""),20.0)</f>
        <v>20</v>
      </c>
      <c r="L295" s="576" t="str">
        <f>IFERROR(__xludf.DUMMYFUNCTION("""COMPUTED_VALUE"""),"D2003R")</f>
        <v>D2003R</v>
      </c>
      <c r="M295" s="576">
        <f>IFERROR(__xludf.DUMMYFUNCTION("""COMPUTED_VALUE"""),3.0)</f>
        <v>3</v>
      </c>
      <c r="N295" s="576">
        <f>IFERROR(__xludf.DUMMYFUNCTION("""COMPUTED_VALUE"""),19.0)</f>
        <v>19</v>
      </c>
      <c r="O295" s="576" t="str">
        <f>IFERROR(__xludf.DUMMYFUNCTION("""COMPUTED_VALUE"""),"E1907R")</f>
        <v>E1907R</v>
      </c>
      <c r="P295" s="576">
        <f>IFERROR(__xludf.DUMMYFUNCTION("""COMPUTED_VALUE"""),3.0)</f>
        <v>3</v>
      </c>
      <c r="Q295" s="576">
        <f>IFERROR(__xludf.DUMMYFUNCTION("""COMPUTED_VALUE"""),22.0)</f>
        <v>22</v>
      </c>
      <c r="R295" s="576" t="str">
        <f>IFERROR(__xludf.DUMMYFUNCTION("""COMPUTED_VALUE"""),"F2206R")</f>
        <v>F2206R</v>
      </c>
      <c r="S295" s="576">
        <f>IFERROR(__xludf.DUMMYFUNCTION("""COMPUTED_VALUE"""),4.0)</f>
        <v>4</v>
      </c>
      <c r="T295" s="576">
        <f>IFERROR(__xludf.DUMMYFUNCTION("""COMPUTED_VALUE"""),22.0)</f>
        <v>22</v>
      </c>
      <c r="U295" s="576" t="str">
        <f>IFERROR(__xludf.DUMMYFUNCTION("""COMPUTED_VALUE"""),"G2203R")</f>
        <v>G2203R</v>
      </c>
      <c r="V295" s="576">
        <f>IFERROR(__xludf.DUMMYFUNCTION("""COMPUTED_VALUE"""),4.0)</f>
        <v>4</v>
      </c>
      <c r="W295" s="576">
        <f>IFERROR(__xludf.DUMMYFUNCTION("""COMPUTED_VALUE"""),22.0)</f>
        <v>22</v>
      </c>
      <c r="X295" s="576" t="str">
        <f>IFERROR(__xludf.DUMMYFUNCTION("""COMPUTED_VALUE"""),"H2206R")</f>
        <v>H2206R</v>
      </c>
      <c r="Y295" s="576">
        <f>IFERROR(__xludf.DUMMYFUNCTION("""COMPUTED_VALUE"""),5.0)</f>
        <v>5</v>
      </c>
      <c r="Z295" s="576">
        <f>IFERROR(__xludf.DUMMYFUNCTION("""COMPUTED_VALUE"""),20.0)</f>
        <v>20</v>
      </c>
      <c r="AA295" s="576" t="str">
        <f>IFERROR(__xludf.DUMMYFUNCTION("""COMPUTED_VALUE"""),"I2003R")</f>
        <v>I2003R</v>
      </c>
      <c r="AB295" s="576">
        <f>IFERROR(__xludf.DUMMYFUNCTION("""COMPUTED_VALUE"""),6.0)</f>
        <v>6</v>
      </c>
      <c r="AC295" s="576">
        <f>IFERROR(__xludf.DUMMYFUNCTION("""COMPUTED_VALUE"""),19.0)</f>
        <v>19</v>
      </c>
      <c r="AD295" s="576" t="str">
        <f>IFERROR(__xludf.DUMMYFUNCTION("""COMPUTED_VALUE"""),"J1903R")</f>
        <v>J1903R</v>
      </c>
      <c r="AE295" s="576">
        <f>IFERROR(__xludf.DUMMYFUNCTION("""COMPUTED_VALUE"""),6.0)</f>
        <v>6</v>
      </c>
      <c r="AF295" s="576">
        <f>IFERROR(__xludf.DUMMYFUNCTION("""COMPUTED_VALUE"""),21.0)</f>
        <v>21</v>
      </c>
      <c r="AG295" s="576" t="str">
        <f>IFERROR(__xludf.DUMMYFUNCTION("""COMPUTED_VALUE"""),"K2103R")</f>
        <v>K2103R</v>
      </c>
      <c r="AH295" s="576">
        <f>IFERROR(__xludf.DUMMYFUNCTION("""COMPUTED_VALUE"""),7.0)</f>
        <v>7</v>
      </c>
      <c r="AI295" s="576">
        <f>IFERROR(__xludf.DUMMYFUNCTION("""COMPUTED_VALUE"""),22.0)</f>
        <v>22</v>
      </c>
      <c r="AJ295" s="576" t="str">
        <f>IFERROR(__xludf.DUMMYFUNCTION("""COMPUTED_VALUE"""),"L2206R")</f>
        <v>L2206R</v>
      </c>
      <c r="AK295" s="576">
        <f>IFERROR(__xludf.DUMMYFUNCTION("""COMPUTED_VALUE"""),7.0)</f>
        <v>7</v>
      </c>
      <c r="AL295" s="576">
        <f>IFERROR(__xludf.DUMMYFUNCTION("""COMPUTED_VALUE"""),22.0)</f>
        <v>22</v>
      </c>
      <c r="AM295" s="576" t="str">
        <f>IFERROR(__xludf.DUMMYFUNCTION("""COMPUTED_VALUE"""),"M2206R")</f>
        <v>M2206R</v>
      </c>
      <c r="AN295" s="576">
        <f>IFERROR(__xludf.DUMMYFUNCTION("""COMPUTED_VALUE"""),8.0)</f>
        <v>8</v>
      </c>
      <c r="AO295" s="576">
        <f>IFERROR(__xludf.DUMMYFUNCTION("""COMPUTED_VALUE"""),22.0)</f>
        <v>22</v>
      </c>
      <c r="AP295" s="576" t="str">
        <f>IFERROR(__xludf.DUMMYFUNCTION("""COMPUTED_VALUE"""),"N2206R")</f>
        <v>N2206R</v>
      </c>
      <c r="AQ295" s="576"/>
      <c r="AR295" s="576"/>
      <c r="AS295" s="576"/>
      <c r="AT295" s="576"/>
      <c r="AU295" s="576"/>
      <c r="AV295" s="576"/>
      <c r="AW295" s="576"/>
      <c r="AX295" s="576"/>
      <c r="AY295" s="576"/>
      <c r="AZ295" s="576"/>
      <c r="BA295" s="576"/>
      <c r="BB295" s="576"/>
      <c r="BC295" s="576"/>
      <c r="BD295" s="576"/>
      <c r="BE295" s="576"/>
    </row>
    <row r="296">
      <c r="A296" s="576">
        <f>IFERROR(__xludf.DUMMYFUNCTION("""COMPUTED_VALUE"""),1.0)</f>
        <v>1</v>
      </c>
      <c r="B296" s="576">
        <f>IFERROR(__xludf.DUMMYFUNCTION("""COMPUTED_VALUE"""),21.0)</f>
        <v>21</v>
      </c>
      <c r="C296" s="576" t="str">
        <f>IFERROR(__xludf.DUMMYFUNCTION("""COMPUTED_VALUE"""),"A2107F")</f>
        <v>A2107F</v>
      </c>
      <c r="D296" s="576">
        <f>IFERROR(__xludf.DUMMYFUNCTION("""COMPUTED_VALUE"""),1.0)</f>
        <v>1</v>
      </c>
      <c r="E296" s="576">
        <f>IFERROR(__xludf.DUMMYFUNCTION("""COMPUTED_VALUE"""),21.0)</f>
        <v>21</v>
      </c>
      <c r="F296" s="576" t="str">
        <f>IFERROR(__xludf.DUMMYFUNCTION("""COMPUTED_VALUE"""),"B2104F")</f>
        <v>B2104F</v>
      </c>
      <c r="G296" s="576">
        <f>IFERROR(__xludf.DUMMYFUNCTION("""COMPUTED_VALUE"""),2.0)</f>
        <v>2</v>
      </c>
      <c r="H296" s="576">
        <f>IFERROR(__xludf.DUMMYFUNCTION("""COMPUTED_VALUE"""),19.0)</f>
        <v>19</v>
      </c>
      <c r="I296" s="576" t="str">
        <f>IFERROR(__xludf.DUMMYFUNCTION("""COMPUTED_VALUE"""),"C1908F")</f>
        <v>C1908F</v>
      </c>
      <c r="J296" s="576">
        <f>IFERROR(__xludf.DUMMYFUNCTION("""COMPUTED_VALUE"""),2.0)</f>
        <v>2</v>
      </c>
      <c r="K296" s="576">
        <f>IFERROR(__xludf.DUMMYFUNCTION("""COMPUTED_VALUE"""),20.0)</f>
        <v>20</v>
      </c>
      <c r="L296" s="576" t="str">
        <f>IFERROR(__xludf.DUMMYFUNCTION("""COMPUTED_VALUE"""),"D2004F")</f>
        <v>D2004F</v>
      </c>
      <c r="M296" s="576">
        <f>IFERROR(__xludf.DUMMYFUNCTION("""COMPUTED_VALUE"""),3.0)</f>
        <v>3</v>
      </c>
      <c r="N296" s="576">
        <f>IFERROR(__xludf.DUMMYFUNCTION("""COMPUTED_VALUE"""),19.0)</f>
        <v>19</v>
      </c>
      <c r="O296" s="576" t="str">
        <f>IFERROR(__xludf.DUMMYFUNCTION("""COMPUTED_VALUE"""),"E1908F")</f>
        <v>E1908F</v>
      </c>
      <c r="P296" s="576">
        <f>IFERROR(__xludf.DUMMYFUNCTION("""COMPUTED_VALUE"""),3.0)</f>
        <v>3</v>
      </c>
      <c r="Q296" s="576">
        <f>IFERROR(__xludf.DUMMYFUNCTION("""COMPUTED_VALUE"""),22.0)</f>
        <v>22</v>
      </c>
      <c r="R296" s="576" t="str">
        <f>IFERROR(__xludf.DUMMYFUNCTION("""COMPUTED_VALUE"""),"F2207F")</f>
        <v>F2207F</v>
      </c>
      <c r="S296" s="576">
        <f>IFERROR(__xludf.DUMMYFUNCTION("""COMPUTED_VALUE"""),4.0)</f>
        <v>4</v>
      </c>
      <c r="T296" s="576">
        <f>IFERROR(__xludf.DUMMYFUNCTION("""COMPUTED_VALUE"""),22.0)</f>
        <v>22</v>
      </c>
      <c r="U296" s="576" t="str">
        <f>IFERROR(__xludf.DUMMYFUNCTION("""COMPUTED_VALUE"""),"G2204F")</f>
        <v>G2204F</v>
      </c>
      <c r="V296" s="576">
        <f>IFERROR(__xludf.DUMMYFUNCTION("""COMPUTED_VALUE"""),4.0)</f>
        <v>4</v>
      </c>
      <c r="W296" s="576">
        <f>IFERROR(__xludf.DUMMYFUNCTION("""COMPUTED_VALUE"""),22.0)</f>
        <v>22</v>
      </c>
      <c r="X296" s="576" t="str">
        <f>IFERROR(__xludf.DUMMYFUNCTION("""COMPUTED_VALUE"""),"H2207F")</f>
        <v>H2207F</v>
      </c>
      <c r="Y296" s="576">
        <f>IFERROR(__xludf.DUMMYFUNCTION("""COMPUTED_VALUE"""),5.0)</f>
        <v>5</v>
      </c>
      <c r="Z296" s="576">
        <f>IFERROR(__xludf.DUMMYFUNCTION("""COMPUTED_VALUE"""),20.0)</f>
        <v>20</v>
      </c>
      <c r="AA296" s="576" t="str">
        <f>IFERROR(__xludf.DUMMYFUNCTION("""COMPUTED_VALUE"""),"I2004F")</f>
        <v>I2004F</v>
      </c>
      <c r="AB296" s="576">
        <f>IFERROR(__xludf.DUMMYFUNCTION("""COMPUTED_VALUE"""),6.0)</f>
        <v>6</v>
      </c>
      <c r="AC296" s="576">
        <f>IFERROR(__xludf.DUMMYFUNCTION("""COMPUTED_VALUE"""),19.0)</f>
        <v>19</v>
      </c>
      <c r="AD296" s="576" t="str">
        <f>IFERROR(__xludf.DUMMYFUNCTION("""COMPUTED_VALUE"""),"J1904F")</f>
        <v>J1904F</v>
      </c>
      <c r="AE296" s="576">
        <f>IFERROR(__xludf.DUMMYFUNCTION("""COMPUTED_VALUE"""),6.0)</f>
        <v>6</v>
      </c>
      <c r="AF296" s="576">
        <f>IFERROR(__xludf.DUMMYFUNCTION("""COMPUTED_VALUE"""),21.0)</f>
        <v>21</v>
      </c>
      <c r="AG296" s="576" t="str">
        <f>IFERROR(__xludf.DUMMYFUNCTION("""COMPUTED_VALUE"""),"K2104F")</f>
        <v>K2104F</v>
      </c>
      <c r="AH296" s="576">
        <f>IFERROR(__xludf.DUMMYFUNCTION("""COMPUTED_VALUE"""),7.0)</f>
        <v>7</v>
      </c>
      <c r="AI296" s="576">
        <f>IFERROR(__xludf.DUMMYFUNCTION("""COMPUTED_VALUE"""),22.0)</f>
        <v>22</v>
      </c>
      <c r="AJ296" s="576" t="str">
        <f>IFERROR(__xludf.DUMMYFUNCTION("""COMPUTED_VALUE"""),"L2207F")</f>
        <v>L2207F</v>
      </c>
      <c r="AK296" s="576">
        <f>IFERROR(__xludf.DUMMYFUNCTION("""COMPUTED_VALUE"""),7.0)</f>
        <v>7</v>
      </c>
      <c r="AL296" s="576">
        <f>IFERROR(__xludf.DUMMYFUNCTION("""COMPUTED_VALUE"""),22.0)</f>
        <v>22</v>
      </c>
      <c r="AM296" s="576" t="str">
        <f>IFERROR(__xludf.DUMMYFUNCTION("""COMPUTED_VALUE"""),"M2207F")</f>
        <v>M2207F</v>
      </c>
      <c r="AN296" s="576">
        <f>IFERROR(__xludf.DUMMYFUNCTION("""COMPUTED_VALUE"""),8.0)</f>
        <v>8</v>
      </c>
      <c r="AO296" s="576">
        <f>IFERROR(__xludf.DUMMYFUNCTION("""COMPUTED_VALUE"""),22.0)</f>
        <v>22</v>
      </c>
      <c r="AP296" s="576" t="str">
        <f>IFERROR(__xludf.DUMMYFUNCTION("""COMPUTED_VALUE"""),"N2207F")</f>
        <v>N2207F</v>
      </c>
      <c r="AQ296" s="576"/>
      <c r="AR296" s="576"/>
      <c r="AS296" s="576"/>
      <c r="AT296" s="576"/>
      <c r="AU296" s="576"/>
      <c r="AV296" s="576"/>
      <c r="AW296" s="576"/>
      <c r="AX296" s="576"/>
      <c r="AY296" s="576"/>
      <c r="AZ296" s="576"/>
      <c r="BA296" s="576"/>
      <c r="BB296" s="576"/>
      <c r="BC296" s="576"/>
      <c r="BD296" s="576"/>
      <c r="BE296" s="576"/>
    </row>
    <row r="297">
      <c r="A297" s="576">
        <f>IFERROR(__xludf.DUMMYFUNCTION("""COMPUTED_VALUE"""),1.0)</f>
        <v>1</v>
      </c>
      <c r="B297" s="576">
        <f>IFERROR(__xludf.DUMMYFUNCTION("""COMPUTED_VALUE"""),21.0)</f>
        <v>21</v>
      </c>
      <c r="C297" s="576" t="str">
        <f>IFERROR(__xludf.DUMMYFUNCTION("""COMPUTED_VALUE"""),"A2108F")</f>
        <v>A2108F</v>
      </c>
      <c r="D297" s="576">
        <f>IFERROR(__xludf.DUMMYFUNCTION("""COMPUTED_VALUE"""),1.0)</f>
        <v>1</v>
      </c>
      <c r="E297" s="576">
        <f>IFERROR(__xludf.DUMMYFUNCTION("""COMPUTED_VALUE"""),21.0)</f>
        <v>21</v>
      </c>
      <c r="F297" s="576" t="str">
        <f>IFERROR(__xludf.DUMMYFUNCTION("""COMPUTED_VALUE"""),"B2104R")</f>
        <v>B2104R</v>
      </c>
      <c r="G297" s="576">
        <f>IFERROR(__xludf.DUMMYFUNCTION("""COMPUTED_VALUE"""),2.0)</f>
        <v>2</v>
      </c>
      <c r="H297" s="576">
        <f>IFERROR(__xludf.DUMMYFUNCTION("""COMPUTED_VALUE"""),19.0)</f>
        <v>19</v>
      </c>
      <c r="I297" s="576" t="str">
        <f>IFERROR(__xludf.DUMMYFUNCTION("""COMPUTED_VALUE"""),"C1908R")</f>
        <v>C1908R</v>
      </c>
      <c r="J297" s="576">
        <f>IFERROR(__xludf.DUMMYFUNCTION("""COMPUTED_VALUE"""),2.0)</f>
        <v>2</v>
      </c>
      <c r="K297" s="576">
        <f>IFERROR(__xludf.DUMMYFUNCTION("""COMPUTED_VALUE"""),20.0)</f>
        <v>20</v>
      </c>
      <c r="L297" s="576" t="str">
        <f>IFERROR(__xludf.DUMMYFUNCTION("""COMPUTED_VALUE"""),"D2004R")</f>
        <v>D2004R</v>
      </c>
      <c r="M297" s="576">
        <f>IFERROR(__xludf.DUMMYFUNCTION("""COMPUTED_VALUE"""),3.0)</f>
        <v>3</v>
      </c>
      <c r="N297" s="576">
        <f>IFERROR(__xludf.DUMMYFUNCTION("""COMPUTED_VALUE"""),19.0)</f>
        <v>19</v>
      </c>
      <c r="O297" s="576" t="str">
        <f>IFERROR(__xludf.DUMMYFUNCTION("""COMPUTED_VALUE"""),"E1908R")</f>
        <v>E1908R</v>
      </c>
      <c r="P297" s="576">
        <f>IFERROR(__xludf.DUMMYFUNCTION("""COMPUTED_VALUE"""),3.0)</f>
        <v>3</v>
      </c>
      <c r="Q297" s="576">
        <f>IFERROR(__xludf.DUMMYFUNCTION("""COMPUTED_VALUE"""),22.0)</f>
        <v>22</v>
      </c>
      <c r="R297" s="576" t="str">
        <f>IFERROR(__xludf.DUMMYFUNCTION("""COMPUTED_VALUE"""),"F2207R")</f>
        <v>F2207R</v>
      </c>
      <c r="S297" s="576">
        <f>IFERROR(__xludf.DUMMYFUNCTION("""COMPUTED_VALUE"""),4.0)</f>
        <v>4</v>
      </c>
      <c r="T297" s="576">
        <f>IFERROR(__xludf.DUMMYFUNCTION("""COMPUTED_VALUE"""),22.0)</f>
        <v>22</v>
      </c>
      <c r="U297" s="576" t="str">
        <f>IFERROR(__xludf.DUMMYFUNCTION("""COMPUTED_VALUE"""),"G2204R")</f>
        <v>G2204R</v>
      </c>
      <c r="V297" s="576">
        <f>IFERROR(__xludf.DUMMYFUNCTION("""COMPUTED_VALUE"""),4.0)</f>
        <v>4</v>
      </c>
      <c r="W297" s="576">
        <f>IFERROR(__xludf.DUMMYFUNCTION("""COMPUTED_VALUE"""),22.0)</f>
        <v>22</v>
      </c>
      <c r="X297" s="576" t="str">
        <f>IFERROR(__xludf.DUMMYFUNCTION("""COMPUTED_VALUE"""),"H2207R")</f>
        <v>H2207R</v>
      </c>
      <c r="Y297" s="576">
        <f>IFERROR(__xludf.DUMMYFUNCTION("""COMPUTED_VALUE"""),5.0)</f>
        <v>5</v>
      </c>
      <c r="Z297" s="576">
        <f>IFERROR(__xludf.DUMMYFUNCTION("""COMPUTED_VALUE"""),20.0)</f>
        <v>20</v>
      </c>
      <c r="AA297" s="576" t="str">
        <f>IFERROR(__xludf.DUMMYFUNCTION("""COMPUTED_VALUE"""),"I2004R")</f>
        <v>I2004R</v>
      </c>
      <c r="AB297" s="576">
        <f>IFERROR(__xludf.DUMMYFUNCTION("""COMPUTED_VALUE"""),6.0)</f>
        <v>6</v>
      </c>
      <c r="AC297" s="576">
        <f>IFERROR(__xludf.DUMMYFUNCTION("""COMPUTED_VALUE"""),19.0)</f>
        <v>19</v>
      </c>
      <c r="AD297" s="576" t="str">
        <f>IFERROR(__xludf.DUMMYFUNCTION("""COMPUTED_VALUE"""),"J1904R")</f>
        <v>J1904R</v>
      </c>
      <c r="AE297" s="576">
        <f>IFERROR(__xludf.DUMMYFUNCTION("""COMPUTED_VALUE"""),6.0)</f>
        <v>6</v>
      </c>
      <c r="AF297" s="576">
        <f>IFERROR(__xludf.DUMMYFUNCTION("""COMPUTED_VALUE"""),21.0)</f>
        <v>21</v>
      </c>
      <c r="AG297" s="576" t="str">
        <f>IFERROR(__xludf.DUMMYFUNCTION("""COMPUTED_VALUE"""),"K2104R")</f>
        <v>K2104R</v>
      </c>
      <c r="AH297" s="576">
        <f>IFERROR(__xludf.DUMMYFUNCTION("""COMPUTED_VALUE"""),7.0)</f>
        <v>7</v>
      </c>
      <c r="AI297" s="576">
        <f>IFERROR(__xludf.DUMMYFUNCTION("""COMPUTED_VALUE"""),22.0)</f>
        <v>22</v>
      </c>
      <c r="AJ297" s="576" t="str">
        <f>IFERROR(__xludf.DUMMYFUNCTION("""COMPUTED_VALUE"""),"L2207R")</f>
        <v>L2207R</v>
      </c>
      <c r="AK297" s="576">
        <f>IFERROR(__xludf.DUMMYFUNCTION("""COMPUTED_VALUE"""),7.0)</f>
        <v>7</v>
      </c>
      <c r="AL297" s="576">
        <f>IFERROR(__xludf.DUMMYFUNCTION("""COMPUTED_VALUE"""),22.0)</f>
        <v>22</v>
      </c>
      <c r="AM297" s="576" t="str">
        <f>IFERROR(__xludf.DUMMYFUNCTION("""COMPUTED_VALUE"""),"M2207R")</f>
        <v>M2207R</v>
      </c>
      <c r="AN297" s="576">
        <f>IFERROR(__xludf.DUMMYFUNCTION("""COMPUTED_VALUE"""),8.0)</f>
        <v>8</v>
      </c>
      <c r="AO297" s="576">
        <f>IFERROR(__xludf.DUMMYFUNCTION("""COMPUTED_VALUE"""),22.0)</f>
        <v>22</v>
      </c>
      <c r="AP297" s="576" t="str">
        <f>IFERROR(__xludf.DUMMYFUNCTION("""COMPUTED_VALUE"""),"N2207R")</f>
        <v>N2207R</v>
      </c>
      <c r="AQ297" s="576"/>
      <c r="AR297" s="576"/>
      <c r="AS297" s="576"/>
      <c r="AT297" s="576"/>
      <c r="AU297" s="576"/>
      <c r="AV297" s="576"/>
      <c r="AW297" s="576"/>
      <c r="AX297" s="576"/>
      <c r="AY297" s="576"/>
      <c r="AZ297" s="576"/>
      <c r="BA297" s="576"/>
      <c r="BB297" s="576"/>
      <c r="BC297" s="576"/>
      <c r="BD297" s="576"/>
      <c r="BE297" s="576"/>
    </row>
    <row r="298">
      <c r="A298" s="576">
        <f>IFERROR(__xludf.DUMMYFUNCTION("""COMPUTED_VALUE"""),1.0)</f>
        <v>1</v>
      </c>
      <c r="B298" s="576">
        <f>IFERROR(__xludf.DUMMYFUNCTION("""COMPUTED_VALUE"""),22.0)</f>
        <v>22</v>
      </c>
      <c r="C298" s="576" t="str">
        <f>IFERROR(__xludf.DUMMYFUNCTION("""COMPUTED_VALUE"""),"A2201F")</f>
        <v>A2201F</v>
      </c>
      <c r="D298" s="576">
        <f>IFERROR(__xludf.DUMMYFUNCTION("""COMPUTED_VALUE"""),1.0)</f>
        <v>1</v>
      </c>
      <c r="E298" s="576">
        <f>IFERROR(__xludf.DUMMYFUNCTION("""COMPUTED_VALUE"""),21.0)</f>
        <v>21</v>
      </c>
      <c r="F298" s="576" t="str">
        <f>IFERROR(__xludf.DUMMYFUNCTION("""COMPUTED_VALUE"""),"B2105F")</f>
        <v>B2105F</v>
      </c>
      <c r="G298" s="576">
        <f>IFERROR(__xludf.DUMMYFUNCTION("""COMPUTED_VALUE"""),2.0)</f>
        <v>2</v>
      </c>
      <c r="H298" s="576">
        <f>IFERROR(__xludf.DUMMYFUNCTION("""COMPUTED_VALUE"""),20.0)</f>
        <v>20</v>
      </c>
      <c r="I298" s="576" t="str">
        <f>IFERROR(__xludf.DUMMYFUNCTION("""COMPUTED_VALUE"""),"C2005F")</f>
        <v>C2005F</v>
      </c>
      <c r="J298" s="576">
        <f>IFERROR(__xludf.DUMMYFUNCTION("""COMPUTED_VALUE"""),2.0)</f>
        <v>2</v>
      </c>
      <c r="K298" s="576">
        <f>IFERROR(__xludf.DUMMYFUNCTION("""COMPUTED_VALUE"""),20.0)</f>
        <v>20</v>
      </c>
      <c r="L298" s="576" t="str">
        <f>IFERROR(__xludf.DUMMYFUNCTION("""COMPUTED_VALUE"""),"D2005F")</f>
        <v>D2005F</v>
      </c>
      <c r="M298" s="576">
        <f>IFERROR(__xludf.DUMMYFUNCTION("""COMPUTED_VALUE"""),3.0)</f>
        <v>3</v>
      </c>
      <c r="N298" s="576">
        <f>IFERROR(__xludf.DUMMYFUNCTION("""COMPUTED_VALUE"""),20.0)</f>
        <v>20</v>
      </c>
      <c r="O298" s="576" t="str">
        <f>IFERROR(__xludf.DUMMYFUNCTION("""COMPUTED_VALUE"""),"E2005F")</f>
        <v>E2005F</v>
      </c>
      <c r="P298" s="576">
        <f>IFERROR(__xludf.DUMMYFUNCTION("""COMPUTED_VALUE"""),3.0)</f>
        <v>3</v>
      </c>
      <c r="Q298" s="576">
        <f>IFERROR(__xludf.DUMMYFUNCTION("""COMPUTED_VALUE"""),23.0)</f>
        <v>23</v>
      </c>
      <c r="R298" s="576" t="str">
        <f>IFERROR(__xludf.DUMMYFUNCTION("""COMPUTED_VALUE"""),"F2301F")</f>
        <v>F2301F</v>
      </c>
      <c r="S298" s="576">
        <f>IFERROR(__xludf.DUMMYFUNCTION("""COMPUTED_VALUE"""),4.0)</f>
        <v>4</v>
      </c>
      <c r="T298" s="576">
        <f>IFERROR(__xludf.DUMMYFUNCTION("""COMPUTED_VALUE"""),22.0)</f>
        <v>22</v>
      </c>
      <c r="U298" s="576" t="str">
        <f>IFERROR(__xludf.DUMMYFUNCTION("""COMPUTED_VALUE"""),"G2205F")</f>
        <v>G2205F</v>
      </c>
      <c r="V298" s="576">
        <f>IFERROR(__xludf.DUMMYFUNCTION("""COMPUTED_VALUE"""),4.0)</f>
        <v>4</v>
      </c>
      <c r="W298" s="576">
        <f>IFERROR(__xludf.DUMMYFUNCTION("""COMPUTED_VALUE"""),23.0)</f>
        <v>23</v>
      </c>
      <c r="X298" s="576" t="str">
        <f>IFERROR(__xludf.DUMMYFUNCTION("""COMPUTED_VALUE"""),"H2301F")</f>
        <v>H2301F</v>
      </c>
      <c r="Y298" s="576">
        <f>IFERROR(__xludf.DUMMYFUNCTION("""COMPUTED_VALUE"""),5.0)</f>
        <v>5</v>
      </c>
      <c r="Z298" s="576">
        <f>IFERROR(__xludf.DUMMYFUNCTION("""COMPUTED_VALUE"""),20.0)</f>
        <v>20</v>
      </c>
      <c r="AA298" s="576" t="str">
        <f>IFERROR(__xludf.DUMMYFUNCTION("""COMPUTED_VALUE"""),"I2005F")</f>
        <v>I2005F</v>
      </c>
      <c r="AB298" s="576">
        <f>IFERROR(__xludf.DUMMYFUNCTION("""COMPUTED_VALUE"""),6.0)</f>
        <v>6</v>
      </c>
      <c r="AC298" s="576">
        <f>IFERROR(__xludf.DUMMYFUNCTION("""COMPUTED_VALUE"""),19.0)</f>
        <v>19</v>
      </c>
      <c r="AD298" s="576" t="str">
        <f>IFERROR(__xludf.DUMMYFUNCTION("""COMPUTED_VALUE"""),"J1905F")</f>
        <v>J1905F</v>
      </c>
      <c r="AE298" s="576">
        <f>IFERROR(__xludf.DUMMYFUNCTION("""COMPUTED_VALUE"""),6.0)</f>
        <v>6</v>
      </c>
      <c r="AF298" s="576">
        <f>IFERROR(__xludf.DUMMYFUNCTION("""COMPUTED_VALUE"""),21.0)</f>
        <v>21</v>
      </c>
      <c r="AG298" s="576" t="str">
        <f>IFERROR(__xludf.DUMMYFUNCTION("""COMPUTED_VALUE"""),"K2105F")</f>
        <v>K2105F</v>
      </c>
      <c r="AH298" s="576"/>
      <c r="AI298" s="576"/>
      <c r="AJ298" s="576"/>
      <c r="AK298" s="576"/>
      <c r="AL298" s="576"/>
      <c r="AM298" s="576"/>
      <c r="AN298" s="576"/>
      <c r="AO298" s="576"/>
      <c r="AP298" s="576"/>
      <c r="AQ298" s="576"/>
      <c r="AR298" s="576"/>
      <c r="AS298" s="576"/>
      <c r="AT298" s="576"/>
      <c r="AU298" s="576"/>
      <c r="AV298" s="576"/>
      <c r="AW298" s="576"/>
      <c r="AX298" s="576"/>
      <c r="AY298" s="576"/>
      <c r="AZ298" s="576"/>
      <c r="BA298" s="576"/>
      <c r="BB298" s="576"/>
      <c r="BC298" s="576"/>
      <c r="BD298" s="576"/>
      <c r="BE298" s="576"/>
    </row>
    <row r="299">
      <c r="A299" s="576">
        <f>IFERROR(__xludf.DUMMYFUNCTION("""COMPUTED_VALUE"""),1.0)</f>
        <v>1</v>
      </c>
      <c r="B299" s="576">
        <f>IFERROR(__xludf.DUMMYFUNCTION("""COMPUTED_VALUE"""),22.0)</f>
        <v>22</v>
      </c>
      <c r="C299" s="576" t="str">
        <f>IFERROR(__xludf.DUMMYFUNCTION("""COMPUTED_VALUE"""),"A2202F")</f>
        <v>A2202F</v>
      </c>
      <c r="D299" s="576">
        <f>IFERROR(__xludf.DUMMYFUNCTION("""COMPUTED_VALUE"""),1.0)</f>
        <v>1</v>
      </c>
      <c r="E299" s="576">
        <f>IFERROR(__xludf.DUMMYFUNCTION("""COMPUTED_VALUE"""),21.0)</f>
        <v>21</v>
      </c>
      <c r="F299" s="576" t="str">
        <f>IFERROR(__xludf.DUMMYFUNCTION("""COMPUTED_VALUE"""),"B2105R")</f>
        <v>B2105R</v>
      </c>
      <c r="G299" s="576">
        <f>IFERROR(__xludf.DUMMYFUNCTION("""COMPUTED_VALUE"""),2.0)</f>
        <v>2</v>
      </c>
      <c r="H299" s="576">
        <f>IFERROR(__xludf.DUMMYFUNCTION("""COMPUTED_VALUE"""),20.0)</f>
        <v>20</v>
      </c>
      <c r="I299" s="576" t="str">
        <f>IFERROR(__xludf.DUMMYFUNCTION("""COMPUTED_VALUE"""),"C2005R")</f>
        <v>C2005R</v>
      </c>
      <c r="J299" s="576">
        <f>IFERROR(__xludf.DUMMYFUNCTION("""COMPUTED_VALUE"""),2.0)</f>
        <v>2</v>
      </c>
      <c r="K299" s="576">
        <f>IFERROR(__xludf.DUMMYFUNCTION("""COMPUTED_VALUE"""),20.0)</f>
        <v>20</v>
      </c>
      <c r="L299" s="576" t="str">
        <f>IFERROR(__xludf.DUMMYFUNCTION("""COMPUTED_VALUE"""),"D2005R")</f>
        <v>D2005R</v>
      </c>
      <c r="M299" s="576">
        <f>IFERROR(__xludf.DUMMYFUNCTION("""COMPUTED_VALUE"""),3.0)</f>
        <v>3</v>
      </c>
      <c r="N299" s="576">
        <f>IFERROR(__xludf.DUMMYFUNCTION("""COMPUTED_VALUE"""),20.0)</f>
        <v>20</v>
      </c>
      <c r="O299" s="576" t="str">
        <f>IFERROR(__xludf.DUMMYFUNCTION("""COMPUTED_VALUE"""),"E2005R")</f>
        <v>E2005R</v>
      </c>
      <c r="P299" s="576">
        <f>IFERROR(__xludf.DUMMYFUNCTION("""COMPUTED_VALUE"""),3.0)</f>
        <v>3</v>
      </c>
      <c r="Q299" s="576">
        <f>IFERROR(__xludf.DUMMYFUNCTION("""COMPUTED_VALUE"""),23.0)</f>
        <v>23</v>
      </c>
      <c r="R299" s="576" t="str">
        <f>IFERROR(__xludf.DUMMYFUNCTION("""COMPUTED_VALUE"""),"F2301R")</f>
        <v>F2301R</v>
      </c>
      <c r="S299" s="576">
        <f>IFERROR(__xludf.DUMMYFUNCTION("""COMPUTED_VALUE"""),4.0)</f>
        <v>4</v>
      </c>
      <c r="T299" s="576">
        <f>IFERROR(__xludf.DUMMYFUNCTION("""COMPUTED_VALUE"""),22.0)</f>
        <v>22</v>
      </c>
      <c r="U299" s="576" t="str">
        <f>IFERROR(__xludf.DUMMYFUNCTION("""COMPUTED_VALUE"""),"G2205R")</f>
        <v>G2205R</v>
      </c>
      <c r="V299" s="576">
        <f>IFERROR(__xludf.DUMMYFUNCTION("""COMPUTED_VALUE"""),4.0)</f>
        <v>4</v>
      </c>
      <c r="W299" s="576">
        <f>IFERROR(__xludf.DUMMYFUNCTION("""COMPUTED_VALUE"""),23.0)</f>
        <v>23</v>
      </c>
      <c r="X299" s="576" t="str">
        <f>IFERROR(__xludf.DUMMYFUNCTION("""COMPUTED_VALUE"""),"H2301R")</f>
        <v>H2301R</v>
      </c>
      <c r="Y299" s="576">
        <f>IFERROR(__xludf.DUMMYFUNCTION("""COMPUTED_VALUE"""),5.0)</f>
        <v>5</v>
      </c>
      <c r="Z299" s="576">
        <f>IFERROR(__xludf.DUMMYFUNCTION("""COMPUTED_VALUE"""),20.0)</f>
        <v>20</v>
      </c>
      <c r="AA299" s="576" t="str">
        <f>IFERROR(__xludf.DUMMYFUNCTION("""COMPUTED_VALUE"""),"I2005R")</f>
        <v>I2005R</v>
      </c>
      <c r="AB299" s="576">
        <f>IFERROR(__xludf.DUMMYFUNCTION("""COMPUTED_VALUE"""),6.0)</f>
        <v>6</v>
      </c>
      <c r="AC299" s="576">
        <f>IFERROR(__xludf.DUMMYFUNCTION("""COMPUTED_VALUE"""),19.0)</f>
        <v>19</v>
      </c>
      <c r="AD299" s="576" t="str">
        <f>IFERROR(__xludf.DUMMYFUNCTION("""COMPUTED_VALUE"""),"J1905R")</f>
        <v>J1905R</v>
      </c>
      <c r="AE299" s="576">
        <f>IFERROR(__xludf.DUMMYFUNCTION("""COMPUTED_VALUE"""),6.0)</f>
        <v>6</v>
      </c>
      <c r="AF299" s="576">
        <f>IFERROR(__xludf.DUMMYFUNCTION("""COMPUTED_VALUE"""),21.0)</f>
        <v>21</v>
      </c>
      <c r="AG299" s="576" t="str">
        <f>IFERROR(__xludf.DUMMYFUNCTION("""COMPUTED_VALUE"""),"K2105R")</f>
        <v>K2105R</v>
      </c>
      <c r="AH299" s="576"/>
      <c r="AI299" s="576"/>
      <c r="AJ299" s="576"/>
      <c r="AK299" s="576"/>
      <c r="AL299" s="576"/>
      <c r="AM299" s="576"/>
      <c r="AN299" s="576"/>
      <c r="AO299" s="576"/>
      <c r="AP299" s="576"/>
      <c r="AQ299" s="576"/>
      <c r="AR299" s="576"/>
      <c r="AS299" s="576"/>
      <c r="AT299" s="576"/>
      <c r="AU299" s="576"/>
      <c r="AV299" s="576"/>
      <c r="AW299" s="576"/>
      <c r="AX299" s="576"/>
      <c r="AY299" s="576"/>
      <c r="AZ299" s="576"/>
      <c r="BA299" s="576"/>
      <c r="BB299" s="576"/>
      <c r="BC299" s="576"/>
      <c r="BD299" s="576"/>
      <c r="BE299" s="576"/>
    </row>
    <row r="300">
      <c r="A300" s="576">
        <f>IFERROR(__xludf.DUMMYFUNCTION("""COMPUTED_VALUE"""),1.0)</f>
        <v>1</v>
      </c>
      <c r="B300" s="576">
        <f>IFERROR(__xludf.DUMMYFUNCTION("""COMPUTED_VALUE"""),22.0)</f>
        <v>22</v>
      </c>
      <c r="C300" s="576" t="str">
        <f>IFERROR(__xludf.DUMMYFUNCTION("""COMPUTED_VALUE"""),"A2203F")</f>
        <v>A2203F</v>
      </c>
      <c r="D300" s="576">
        <f>IFERROR(__xludf.DUMMYFUNCTION("""COMPUTED_VALUE"""),1.0)</f>
        <v>1</v>
      </c>
      <c r="E300" s="576">
        <f>IFERROR(__xludf.DUMMYFUNCTION("""COMPUTED_VALUE"""),21.0)</f>
        <v>21</v>
      </c>
      <c r="F300" s="576" t="str">
        <f>IFERROR(__xludf.DUMMYFUNCTION("""COMPUTED_VALUE"""),"B2106F")</f>
        <v>B2106F</v>
      </c>
      <c r="G300" s="576">
        <f>IFERROR(__xludf.DUMMYFUNCTION("""COMPUTED_VALUE"""),2.0)</f>
        <v>2</v>
      </c>
      <c r="H300" s="576">
        <f>IFERROR(__xludf.DUMMYFUNCTION("""COMPUTED_VALUE"""),20.0)</f>
        <v>20</v>
      </c>
      <c r="I300" s="576" t="str">
        <f>IFERROR(__xludf.DUMMYFUNCTION("""COMPUTED_VALUE"""),"C2006F")</f>
        <v>C2006F</v>
      </c>
      <c r="J300" s="576">
        <f>IFERROR(__xludf.DUMMYFUNCTION("""COMPUTED_VALUE"""),2.0)</f>
        <v>2</v>
      </c>
      <c r="K300" s="576">
        <f>IFERROR(__xludf.DUMMYFUNCTION("""COMPUTED_VALUE"""),20.0)</f>
        <v>20</v>
      </c>
      <c r="L300" s="576" t="str">
        <f>IFERROR(__xludf.DUMMYFUNCTION("""COMPUTED_VALUE"""),"D2006F")</f>
        <v>D2006F</v>
      </c>
      <c r="M300" s="576">
        <f>IFERROR(__xludf.DUMMYFUNCTION("""COMPUTED_VALUE"""),3.0)</f>
        <v>3</v>
      </c>
      <c r="N300" s="576">
        <f>IFERROR(__xludf.DUMMYFUNCTION("""COMPUTED_VALUE"""),20.0)</f>
        <v>20</v>
      </c>
      <c r="O300" s="576" t="str">
        <f>IFERROR(__xludf.DUMMYFUNCTION("""COMPUTED_VALUE"""),"E2006F")</f>
        <v>E2006F</v>
      </c>
      <c r="P300" s="576">
        <f>IFERROR(__xludf.DUMMYFUNCTION("""COMPUTED_VALUE"""),3.0)</f>
        <v>3</v>
      </c>
      <c r="Q300" s="576">
        <f>IFERROR(__xludf.DUMMYFUNCTION("""COMPUTED_VALUE"""),23.0)</f>
        <v>23</v>
      </c>
      <c r="R300" s="576" t="str">
        <f>IFERROR(__xludf.DUMMYFUNCTION("""COMPUTED_VALUE"""),"F2302F")</f>
        <v>F2302F</v>
      </c>
      <c r="S300" s="576">
        <f>IFERROR(__xludf.DUMMYFUNCTION("""COMPUTED_VALUE"""),4.0)</f>
        <v>4</v>
      </c>
      <c r="T300" s="576">
        <f>IFERROR(__xludf.DUMMYFUNCTION("""COMPUTED_VALUE"""),22.0)</f>
        <v>22</v>
      </c>
      <c r="U300" s="576" t="str">
        <f>IFERROR(__xludf.DUMMYFUNCTION("""COMPUTED_VALUE"""),"G2206F")</f>
        <v>G2206F</v>
      </c>
      <c r="V300" s="576">
        <f>IFERROR(__xludf.DUMMYFUNCTION("""COMPUTED_VALUE"""),4.0)</f>
        <v>4</v>
      </c>
      <c r="W300" s="576">
        <f>IFERROR(__xludf.DUMMYFUNCTION("""COMPUTED_VALUE"""),23.0)</f>
        <v>23</v>
      </c>
      <c r="X300" s="576" t="str">
        <f>IFERROR(__xludf.DUMMYFUNCTION("""COMPUTED_VALUE"""),"H2302F")</f>
        <v>H2302F</v>
      </c>
      <c r="Y300" s="576">
        <f>IFERROR(__xludf.DUMMYFUNCTION("""COMPUTED_VALUE"""),5.0)</f>
        <v>5</v>
      </c>
      <c r="Z300" s="576">
        <f>IFERROR(__xludf.DUMMYFUNCTION("""COMPUTED_VALUE"""),20.0)</f>
        <v>20</v>
      </c>
      <c r="AA300" s="576" t="str">
        <f>IFERROR(__xludf.DUMMYFUNCTION("""COMPUTED_VALUE"""),"I2006F")</f>
        <v>I2006F</v>
      </c>
      <c r="AB300" s="576">
        <f>IFERROR(__xludf.DUMMYFUNCTION("""COMPUTED_VALUE"""),6.0)</f>
        <v>6</v>
      </c>
      <c r="AC300" s="576">
        <f>IFERROR(__xludf.DUMMYFUNCTION("""COMPUTED_VALUE"""),19.0)</f>
        <v>19</v>
      </c>
      <c r="AD300" s="576" t="str">
        <f>IFERROR(__xludf.DUMMYFUNCTION("""COMPUTED_VALUE"""),"J1906F")</f>
        <v>J1906F</v>
      </c>
      <c r="AE300" s="576">
        <f>IFERROR(__xludf.DUMMYFUNCTION("""COMPUTED_VALUE"""),6.0)</f>
        <v>6</v>
      </c>
      <c r="AF300" s="576">
        <f>IFERROR(__xludf.DUMMYFUNCTION("""COMPUTED_VALUE"""),21.0)</f>
        <v>21</v>
      </c>
      <c r="AG300" s="576" t="str">
        <f>IFERROR(__xludf.DUMMYFUNCTION("""COMPUTED_VALUE"""),"K2106F")</f>
        <v>K2106F</v>
      </c>
      <c r="AH300" s="576"/>
      <c r="AI300" s="576"/>
      <c r="AJ300" s="576"/>
      <c r="AK300" s="576"/>
      <c r="AL300" s="576"/>
      <c r="AM300" s="576"/>
      <c r="AN300" s="576"/>
      <c r="AO300" s="576"/>
      <c r="AP300" s="576"/>
      <c r="AQ300" s="576"/>
      <c r="AR300" s="576"/>
      <c r="AS300" s="576"/>
      <c r="AT300" s="576"/>
      <c r="AU300" s="576"/>
      <c r="AV300" s="576"/>
      <c r="AW300" s="576"/>
      <c r="AX300" s="576"/>
      <c r="AY300" s="576"/>
      <c r="AZ300" s="576"/>
      <c r="BA300" s="576"/>
      <c r="BB300" s="576"/>
      <c r="BC300" s="576"/>
      <c r="BD300" s="576"/>
      <c r="BE300" s="576"/>
    </row>
    <row r="301">
      <c r="A301" s="576">
        <f>IFERROR(__xludf.DUMMYFUNCTION("""COMPUTED_VALUE"""),1.0)</f>
        <v>1</v>
      </c>
      <c r="B301" s="576">
        <f>IFERROR(__xludf.DUMMYFUNCTION("""COMPUTED_VALUE"""),22.0)</f>
        <v>22</v>
      </c>
      <c r="C301" s="576" t="str">
        <f>IFERROR(__xludf.DUMMYFUNCTION("""COMPUTED_VALUE"""),"A2204F")</f>
        <v>A2204F</v>
      </c>
      <c r="D301" s="576">
        <f>IFERROR(__xludf.DUMMYFUNCTION("""COMPUTED_VALUE"""),1.0)</f>
        <v>1</v>
      </c>
      <c r="E301" s="576">
        <f>IFERROR(__xludf.DUMMYFUNCTION("""COMPUTED_VALUE"""),21.0)</f>
        <v>21</v>
      </c>
      <c r="F301" s="576" t="str">
        <f>IFERROR(__xludf.DUMMYFUNCTION("""COMPUTED_VALUE"""),"B2106R")</f>
        <v>B2106R</v>
      </c>
      <c r="G301" s="576">
        <f>IFERROR(__xludf.DUMMYFUNCTION("""COMPUTED_VALUE"""),2.0)</f>
        <v>2</v>
      </c>
      <c r="H301" s="576">
        <f>IFERROR(__xludf.DUMMYFUNCTION("""COMPUTED_VALUE"""),20.0)</f>
        <v>20</v>
      </c>
      <c r="I301" s="576" t="str">
        <f>IFERROR(__xludf.DUMMYFUNCTION("""COMPUTED_VALUE"""),"C2006R")</f>
        <v>C2006R</v>
      </c>
      <c r="J301" s="576">
        <f>IFERROR(__xludf.DUMMYFUNCTION("""COMPUTED_VALUE"""),2.0)</f>
        <v>2</v>
      </c>
      <c r="K301" s="576">
        <f>IFERROR(__xludf.DUMMYFUNCTION("""COMPUTED_VALUE"""),20.0)</f>
        <v>20</v>
      </c>
      <c r="L301" s="576" t="str">
        <f>IFERROR(__xludf.DUMMYFUNCTION("""COMPUTED_VALUE"""),"D2006R")</f>
        <v>D2006R</v>
      </c>
      <c r="M301" s="576">
        <f>IFERROR(__xludf.DUMMYFUNCTION("""COMPUTED_VALUE"""),3.0)</f>
        <v>3</v>
      </c>
      <c r="N301" s="576">
        <f>IFERROR(__xludf.DUMMYFUNCTION("""COMPUTED_VALUE"""),20.0)</f>
        <v>20</v>
      </c>
      <c r="O301" s="576" t="str">
        <f>IFERROR(__xludf.DUMMYFUNCTION("""COMPUTED_VALUE"""),"E2006R")</f>
        <v>E2006R</v>
      </c>
      <c r="P301" s="576">
        <f>IFERROR(__xludf.DUMMYFUNCTION("""COMPUTED_VALUE"""),3.0)</f>
        <v>3</v>
      </c>
      <c r="Q301" s="576">
        <f>IFERROR(__xludf.DUMMYFUNCTION("""COMPUTED_VALUE"""),23.0)</f>
        <v>23</v>
      </c>
      <c r="R301" s="576" t="str">
        <f>IFERROR(__xludf.DUMMYFUNCTION("""COMPUTED_VALUE"""),"F2302R")</f>
        <v>F2302R</v>
      </c>
      <c r="S301" s="576">
        <f>IFERROR(__xludf.DUMMYFUNCTION("""COMPUTED_VALUE"""),4.0)</f>
        <v>4</v>
      </c>
      <c r="T301" s="576">
        <f>IFERROR(__xludf.DUMMYFUNCTION("""COMPUTED_VALUE"""),22.0)</f>
        <v>22</v>
      </c>
      <c r="U301" s="576" t="str">
        <f>IFERROR(__xludf.DUMMYFUNCTION("""COMPUTED_VALUE"""),"G2206R")</f>
        <v>G2206R</v>
      </c>
      <c r="V301" s="576">
        <f>IFERROR(__xludf.DUMMYFUNCTION("""COMPUTED_VALUE"""),4.0)</f>
        <v>4</v>
      </c>
      <c r="W301" s="576">
        <f>IFERROR(__xludf.DUMMYFUNCTION("""COMPUTED_VALUE"""),23.0)</f>
        <v>23</v>
      </c>
      <c r="X301" s="576" t="str">
        <f>IFERROR(__xludf.DUMMYFUNCTION("""COMPUTED_VALUE"""),"H2302R")</f>
        <v>H2302R</v>
      </c>
      <c r="Y301" s="576">
        <f>IFERROR(__xludf.DUMMYFUNCTION("""COMPUTED_VALUE"""),5.0)</f>
        <v>5</v>
      </c>
      <c r="Z301" s="576">
        <f>IFERROR(__xludf.DUMMYFUNCTION("""COMPUTED_VALUE"""),20.0)</f>
        <v>20</v>
      </c>
      <c r="AA301" s="576" t="str">
        <f>IFERROR(__xludf.DUMMYFUNCTION("""COMPUTED_VALUE"""),"I2006R")</f>
        <v>I2006R</v>
      </c>
      <c r="AB301" s="576">
        <f>IFERROR(__xludf.DUMMYFUNCTION("""COMPUTED_VALUE"""),6.0)</f>
        <v>6</v>
      </c>
      <c r="AC301" s="576">
        <f>IFERROR(__xludf.DUMMYFUNCTION("""COMPUTED_VALUE"""),19.0)</f>
        <v>19</v>
      </c>
      <c r="AD301" s="576" t="str">
        <f>IFERROR(__xludf.DUMMYFUNCTION("""COMPUTED_VALUE"""),"J1906R")</f>
        <v>J1906R</v>
      </c>
      <c r="AE301" s="576">
        <f>IFERROR(__xludf.DUMMYFUNCTION("""COMPUTED_VALUE"""),6.0)</f>
        <v>6</v>
      </c>
      <c r="AF301" s="576">
        <f>IFERROR(__xludf.DUMMYFUNCTION("""COMPUTED_VALUE"""),21.0)</f>
        <v>21</v>
      </c>
      <c r="AG301" s="576" t="str">
        <f>IFERROR(__xludf.DUMMYFUNCTION("""COMPUTED_VALUE"""),"K2106R")</f>
        <v>K2106R</v>
      </c>
      <c r="AH301" s="576"/>
      <c r="AI301" s="576"/>
      <c r="AJ301" s="576"/>
      <c r="AK301" s="576"/>
      <c r="AL301" s="576"/>
      <c r="AM301" s="576"/>
      <c r="AN301" s="576"/>
      <c r="AO301" s="576"/>
      <c r="AP301" s="576"/>
      <c r="AQ301" s="576"/>
      <c r="AR301" s="576"/>
      <c r="AS301" s="576"/>
      <c r="AT301" s="576"/>
      <c r="AU301" s="576"/>
      <c r="AV301" s="576"/>
      <c r="AW301" s="576"/>
      <c r="AX301" s="576"/>
      <c r="AY301" s="576"/>
      <c r="AZ301" s="576"/>
      <c r="BA301" s="576"/>
      <c r="BB301" s="576"/>
      <c r="BC301" s="576"/>
      <c r="BD301" s="576"/>
      <c r="BE301" s="576"/>
    </row>
    <row r="302">
      <c r="A302" s="576">
        <f>IFERROR(__xludf.DUMMYFUNCTION("""COMPUTED_VALUE"""),1.0)</f>
        <v>1</v>
      </c>
      <c r="B302" s="576">
        <f>IFERROR(__xludf.DUMMYFUNCTION("""COMPUTED_VALUE"""),22.0)</f>
        <v>22</v>
      </c>
      <c r="C302" s="576" t="str">
        <f>IFERROR(__xludf.DUMMYFUNCTION("""COMPUTED_VALUE"""),"A2205F")</f>
        <v>A2205F</v>
      </c>
      <c r="D302" s="576">
        <f>IFERROR(__xludf.DUMMYFUNCTION("""COMPUTED_VALUE"""),1.0)</f>
        <v>1</v>
      </c>
      <c r="E302" s="576">
        <f>IFERROR(__xludf.DUMMYFUNCTION("""COMPUTED_VALUE"""),21.0)</f>
        <v>21</v>
      </c>
      <c r="F302" s="576" t="str">
        <f>IFERROR(__xludf.DUMMYFUNCTION("""COMPUTED_VALUE"""),"B2107F")</f>
        <v>B2107F</v>
      </c>
      <c r="G302" s="576">
        <f>IFERROR(__xludf.DUMMYFUNCTION("""COMPUTED_VALUE"""),2.0)</f>
        <v>2</v>
      </c>
      <c r="H302" s="576">
        <f>IFERROR(__xludf.DUMMYFUNCTION("""COMPUTED_VALUE"""),20.0)</f>
        <v>20</v>
      </c>
      <c r="I302" s="576" t="str">
        <f>IFERROR(__xludf.DUMMYFUNCTION("""COMPUTED_VALUE"""),"C2007F")</f>
        <v>C2007F</v>
      </c>
      <c r="J302" s="576">
        <f>IFERROR(__xludf.DUMMYFUNCTION("""COMPUTED_VALUE"""),2.0)</f>
        <v>2</v>
      </c>
      <c r="K302" s="576">
        <f>IFERROR(__xludf.DUMMYFUNCTION("""COMPUTED_VALUE"""),20.0)</f>
        <v>20</v>
      </c>
      <c r="L302" s="576" t="str">
        <f>IFERROR(__xludf.DUMMYFUNCTION("""COMPUTED_VALUE"""),"D2007F")</f>
        <v>D2007F</v>
      </c>
      <c r="M302" s="576">
        <f>IFERROR(__xludf.DUMMYFUNCTION("""COMPUTED_VALUE"""),3.0)</f>
        <v>3</v>
      </c>
      <c r="N302" s="576">
        <f>IFERROR(__xludf.DUMMYFUNCTION("""COMPUTED_VALUE"""),20.0)</f>
        <v>20</v>
      </c>
      <c r="O302" s="576" t="str">
        <f>IFERROR(__xludf.DUMMYFUNCTION("""COMPUTED_VALUE"""),"E2007F")</f>
        <v>E2007F</v>
      </c>
      <c r="P302" s="576">
        <f>IFERROR(__xludf.DUMMYFUNCTION("""COMPUTED_VALUE"""),3.0)</f>
        <v>3</v>
      </c>
      <c r="Q302" s="576">
        <f>IFERROR(__xludf.DUMMYFUNCTION("""COMPUTED_VALUE"""),23.0)</f>
        <v>23</v>
      </c>
      <c r="R302" s="576" t="str">
        <f>IFERROR(__xludf.DUMMYFUNCTION("""COMPUTED_VALUE"""),"F2303F")</f>
        <v>F2303F</v>
      </c>
      <c r="S302" s="576">
        <f>IFERROR(__xludf.DUMMYFUNCTION("""COMPUTED_VALUE"""),4.0)</f>
        <v>4</v>
      </c>
      <c r="T302" s="576">
        <f>IFERROR(__xludf.DUMMYFUNCTION("""COMPUTED_VALUE"""),22.0)</f>
        <v>22</v>
      </c>
      <c r="U302" s="576" t="str">
        <f>IFERROR(__xludf.DUMMYFUNCTION("""COMPUTED_VALUE"""),"G2207F")</f>
        <v>G2207F</v>
      </c>
      <c r="V302" s="576">
        <f>IFERROR(__xludf.DUMMYFUNCTION("""COMPUTED_VALUE"""),4.0)</f>
        <v>4</v>
      </c>
      <c r="W302" s="576">
        <f>IFERROR(__xludf.DUMMYFUNCTION("""COMPUTED_VALUE"""),23.0)</f>
        <v>23</v>
      </c>
      <c r="X302" s="576" t="str">
        <f>IFERROR(__xludf.DUMMYFUNCTION("""COMPUTED_VALUE"""),"H2303F")</f>
        <v>H2303F</v>
      </c>
      <c r="Y302" s="576">
        <f>IFERROR(__xludf.DUMMYFUNCTION("""COMPUTED_VALUE"""),5.0)</f>
        <v>5</v>
      </c>
      <c r="Z302" s="576">
        <f>IFERROR(__xludf.DUMMYFUNCTION("""COMPUTED_VALUE"""),20.0)</f>
        <v>20</v>
      </c>
      <c r="AA302" s="576" t="str">
        <f>IFERROR(__xludf.DUMMYFUNCTION("""COMPUTED_VALUE"""),"I2007F")</f>
        <v>I2007F</v>
      </c>
      <c r="AB302" s="576">
        <f>IFERROR(__xludf.DUMMYFUNCTION("""COMPUTED_VALUE"""),6.0)</f>
        <v>6</v>
      </c>
      <c r="AC302" s="576">
        <f>IFERROR(__xludf.DUMMYFUNCTION("""COMPUTED_VALUE"""),19.0)</f>
        <v>19</v>
      </c>
      <c r="AD302" s="576" t="str">
        <f>IFERROR(__xludf.DUMMYFUNCTION("""COMPUTED_VALUE"""),"J1907F")</f>
        <v>J1907F</v>
      </c>
      <c r="AE302" s="576">
        <f>IFERROR(__xludf.DUMMYFUNCTION("""COMPUTED_VALUE"""),6.0)</f>
        <v>6</v>
      </c>
      <c r="AF302" s="576">
        <f>IFERROR(__xludf.DUMMYFUNCTION("""COMPUTED_VALUE"""),21.0)</f>
        <v>21</v>
      </c>
      <c r="AG302" s="576" t="str">
        <f>IFERROR(__xludf.DUMMYFUNCTION("""COMPUTED_VALUE"""),"K2107F")</f>
        <v>K2107F</v>
      </c>
      <c r="AH302" s="576"/>
      <c r="AI302" s="576"/>
      <c r="AJ302" s="576"/>
      <c r="AK302" s="576"/>
      <c r="AL302" s="576"/>
      <c r="AM302" s="576"/>
      <c r="AN302" s="576"/>
      <c r="AO302" s="576"/>
      <c r="AP302" s="576"/>
      <c r="AQ302" s="576"/>
      <c r="AR302" s="576"/>
      <c r="AS302" s="576"/>
      <c r="AT302" s="576"/>
      <c r="AU302" s="576"/>
      <c r="AV302" s="576"/>
      <c r="AW302" s="576"/>
      <c r="AX302" s="576"/>
      <c r="AY302" s="576"/>
      <c r="AZ302" s="576"/>
      <c r="BA302" s="576"/>
      <c r="BB302" s="576"/>
      <c r="BC302" s="576"/>
      <c r="BD302" s="576"/>
      <c r="BE302" s="576"/>
    </row>
    <row r="303">
      <c r="A303" s="576">
        <f>IFERROR(__xludf.DUMMYFUNCTION("""COMPUTED_VALUE"""),1.0)</f>
        <v>1</v>
      </c>
      <c r="B303" s="576">
        <f>IFERROR(__xludf.DUMMYFUNCTION("""COMPUTED_VALUE"""),22.0)</f>
        <v>22</v>
      </c>
      <c r="C303" s="576" t="str">
        <f>IFERROR(__xludf.DUMMYFUNCTION("""COMPUTED_VALUE"""),"A2206F")</f>
        <v>A2206F</v>
      </c>
      <c r="D303" s="576">
        <f>IFERROR(__xludf.DUMMYFUNCTION("""COMPUTED_VALUE"""),1.0)</f>
        <v>1</v>
      </c>
      <c r="E303" s="576">
        <f>IFERROR(__xludf.DUMMYFUNCTION("""COMPUTED_VALUE"""),21.0)</f>
        <v>21</v>
      </c>
      <c r="F303" s="576" t="str">
        <f>IFERROR(__xludf.DUMMYFUNCTION("""COMPUTED_VALUE"""),"B2107R")</f>
        <v>B2107R</v>
      </c>
      <c r="G303" s="576">
        <f>IFERROR(__xludf.DUMMYFUNCTION("""COMPUTED_VALUE"""),2.0)</f>
        <v>2</v>
      </c>
      <c r="H303" s="576">
        <f>IFERROR(__xludf.DUMMYFUNCTION("""COMPUTED_VALUE"""),20.0)</f>
        <v>20</v>
      </c>
      <c r="I303" s="576" t="str">
        <f>IFERROR(__xludf.DUMMYFUNCTION("""COMPUTED_VALUE"""),"C2007R")</f>
        <v>C2007R</v>
      </c>
      <c r="J303" s="576">
        <f>IFERROR(__xludf.DUMMYFUNCTION("""COMPUTED_VALUE"""),2.0)</f>
        <v>2</v>
      </c>
      <c r="K303" s="576">
        <f>IFERROR(__xludf.DUMMYFUNCTION("""COMPUTED_VALUE"""),20.0)</f>
        <v>20</v>
      </c>
      <c r="L303" s="576" t="str">
        <f>IFERROR(__xludf.DUMMYFUNCTION("""COMPUTED_VALUE"""),"D2007R")</f>
        <v>D2007R</v>
      </c>
      <c r="M303" s="576">
        <f>IFERROR(__xludf.DUMMYFUNCTION("""COMPUTED_VALUE"""),3.0)</f>
        <v>3</v>
      </c>
      <c r="N303" s="576">
        <f>IFERROR(__xludf.DUMMYFUNCTION("""COMPUTED_VALUE"""),20.0)</f>
        <v>20</v>
      </c>
      <c r="O303" s="576" t="str">
        <f>IFERROR(__xludf.DUMMYFUNCTION("""COMPUTED_VALUE"""),"E2007R")</f>
        <v>E2007R</v>
      </c>
      <c r="P303" s="576">
        <f>IFERROR(__xludf.DUMMYFUNCTION("""COMPUTED_VALUE"""),3.0)</f>
        <v>3</v>
      </c>
      <c r="Q303" s="576">
        <f>IFERROR(__xludf.DUMMYFUNCTION("""COMPUTED_VALUE"""),23.0)</f>
        <v>23</v>
      </c>
      <c r="R303" s="576" t="str">
        <f>IFERROR(__xludf.DUMMYFUNCTION("""COMPUTED_VALUE"""),"F2303R")</f>
        <v>F2303R</v>
      </c>
      <c r="S303" s="576">
        <f>IFERROR(__xludf.DUMMYFUNCTION("""COMPUTED_VALUE"""),4.0)</f>
        <v>4</v>
      </c>
      <c r="T303" s="576">
        <f>IFERROR(__xludf.DUMMYFUNCTION("""COMPUTED_VALUE"""),22.0)</f>
        <v>22</v>
      </c>
      <c r="U303" s="576" t="str">
        <f>IFERROR(__xludf.DUMMYFUNCTION("""COMPUTED_VALUE"""),"G2207R")</f>
        <v>G2207R</v>
      </c>
      <c r="V303" s="576">
        <f>IFERROR(__xludf.DUMMYFUNCTION("""COMPUTED_VALUE"""),4.0)</f>
        <v>4</v>
      </c>
      <c r="W303" s="576">
        <f>IFERROR(__xludf.DUMMYFUNCTION("""COMPUTED_VALUE"""),23.0)</f>
        <v>23</v>
      </c>
      <c r="X303" s="576" t="str">
        <f>IFERROR(__xludf.DUMMYFUNCTION("""COMPUTED_VALUE"""),"H2303R")</f>
        <v>H2303R</v>
      </c>
      <c r="Y303" s="576">
        <f>IFERROR(__xludf.DUMMYFUNCTION("""COMPUTED_VALUE"""),5.0)</f>
        <v>5</v>
      </c>
      <c r="Z303" s="576">
        <f>IFERROR(__xludf.DUMMYFUNCTION("""COMPUTED_VALUE"""),20.0)</f>
        <v>20</v>
      </c>
      <c r="AA303" s="576" t="str">
        <f>IFERROR(__xludf.DUMMYFUNCTION("""COMPUTED_VALUE"""),"I2007R")</f>
        <v>I2007R</v>
      </c>
      <c r="AB303" s="576">
        <f>IFERROR(__xludf.DUMMYFUNCTION("""COMPUTED_VALUE"""),6.0)</f>
        <v>6</v>
      </c>
      <c r="AC303" s="576">
        <f>IFERROR(__xludf.DUMMYFUNCTION("""COMPUTED_VALUE"""),19.0)</f>
        <v>19</v>
      </c>
      <c r="AD303" s="576" t="str">
        <f>IFERROR(__xludf.DUMMYFUNCTION("""COMPUTED_VALUE"""),"J1907R")</f>
        <v>J1907R</v>
      </c>
      <c r="AE303" s="576">
        <f>IFERROR(__xludf.DUMMYFUNCTION("""COMPUTED_VALUE"""),6.0)</f>
        <v>6</v>
      </c>
      <c r="AF303" s="576">
        <f>IFERROR(__xludf.DUMMYFUNCTION("""COMPUTED_VALUE"""),21.0)</f>
        <v>21</v>
      </c>
      <c r="AG303" s="576" t="str">
        <f>IFERROR(__xludf.DUMMYFUNCTION("""COMPUTED_VALUE"""),"K2107R")</f>
        <v>K2107R</v>
      </c>
      <c r="AH303" s="576"/>
      <c r="AI303" s="576"/>
      <c r="AJ303" s="576"/>
      <c r="AK303" s="576"/>
      <c r="AL303" s="576"/>
      <c r="AM303" s="576"/>
      <c r="AN303" s="576"/>
      <c r="AO303" s="576"/>
      <c r="AP303" s="576"/>
      <c r="AQ303" s="576"/>
      <c r="AR303" s="576"/>
      <c r="AS303" s="576"/>
      <c r="AT303" s="576"/>
      <c r="AU303" s="576"/>
      <c r="AV303" s="576"/>
      <c r="AW303" s="576"/>
      <c r="AX303" s="576"/>
      <c r="AY303" s="576"/>
      <c r="AZ303" s="576"/>
      <c r="BA303" s="576"/>
      <c r="BB303" s="576"/>
      <c r="BC303" s="576"/>
      <c r="BD303" s="576"/>
      <c r="BE303" s="576"/>
    </row>
    <row r="304">
      <c r="A304" s="576">
        <f>IFERROR(__xludf.DUMMYFUNCTION("""COMPUTED_VALUE"""),1.0)</f>
        <v>1</v>
      </c>
      <c r="B304" s="576">
        <f>IFERROR(__xludf.DUMMYFUNCTION("""COMPUTED_VALUE"""),22.0)</f>
        <v>22</v>
      </c>
      <c r="C304" s="576" t="str">
        <f>IFERROR(__xludf.DUMMYFUNCTION("""COMPUTED_VALUE"""),"A2207F")</f>
        <v>A2207F</v>
      </c>
      <c r="D304" s="576">
        <f>IFERROR(__xludf.DUMMYFUNCTION("""COMPUTED_VALUE"""),1.0)</f>
        <v>1</v>
      </c>
      <c r="E304" s="576">
        <f>IFERROR(__xludf.DUMMYFUNCTION("""COMPUTED_VALUE"""),22.0)</f>
        <v>22</v>
      </c>
      <c r="F304" s="576" t="str">
        <f>IFERROR(__xludf.DUMMYFUNCTION("""COMPUTED_VALUE"""),"B2201F")</f>
        <v>B2201F</v>
      </c>
      <c r="G304" s="576">
        <f>IFERROR(__xludf.DUMMYFUNCTION("""COMPUTED_VALUE"""),2.0)</f>
        <v>2</v>
      </c>
      <c r="H304" s="576">
        <f>IFERROR(__xludf.DUMMYFUNCTION("""COMPUTED_VALUE"""),20.0)</f>
        <v>20</v>
      </c>
      <c r="I304" s="576" t="str">
        <f>IFERROR(__xludf.DUMMYFUNCTION("""COMPUTED_VALUE"""),"C2008F")</f>
        <v>C2008F</v>
      </c>
      <c r="J304" s="576">
        <f>IFERROR(__xludf.DUMMYFUNCTION("""COMPUTED_VALUE"""),2.0)</f>
        <v>2</v>
      </c>
      <c r="K304" s="576">
        <f>IFERROR(__xludf.DUMMYFUNCTION("""COMPUTED_VALUE"""),20.0)</f>
        <v>20</v>
      </c>
      <c r="L304" s="576" t="str">
        <f>IFERROR(__xludf.DUMMYFUNCTION("""COMPUTED_VALUE"""),"D2008F")</f>
        <v>D2008F</v>
      </c>
      <c r="M304" s="576">
        <f>IFERROR(__xludf.DUMMYFUNCTION("""COMPUTED_VALUE"""),3.0)</f>
        <v>3</v>
      </c>
      <c r="N304" s="576">
        <f>IFERROR(__xludf.DUMMYFUNCTION("""COMPUTED_VALUE"""),20.0)</f>
        <v>20</v>
      </c>
      <c r="O304" s="576" t="str">
        <f>IFERROR(__xludf.DUMMYFUNCTION("""COMPUTED_VALUE"""),"E2008F")</f>
        <v>E2008F</v>
      </c>
      <c r="P304" s="576">
        <f>IFERROR(__xludf.DUMMYFUNCTION("""COMPUTED_VALUE"""),3.0)</f>
        <v>3</v>
      </c>
      <c r="Q304" s="576">
        <f>IFERROR(__xludf.DUMMYFUNCTION("""COMPUTED_VALUE"""),23.0)</f>
        <v>23</v>
      </c>
      <c r="R304" s="576" t="str">
        <f>IFERROR(__xludf.DUMMYFUNCTION("""COMPUTED_VALUE"""),"F2304F")</f>
        <v>F2304F</v>
      </c>
      <c r="S304" s="576">
        <f>IFERROR(__xludf.DUMMYFUNCTION("""COMPUTED_VALUE"""),4.0)</f>
        <v>4</v>
      </c>
      <c r="T304" s="576">
        <f>IFERROR(__xludf.DUMMYFUNCTION("""COMPUTED_VALUE"""),22.0)</f>
        <v>22</v>
      </c>
      <c r="U304" s="576" t="str">
        <f>IFERROR(__xludf.DUMMYFUNCTION("""COMPUTED_VALUE"""),"G2208F")</f>
        <v>G2208F</v>
      </c>
      <c r="V304" s="576">
        <f>IFERROR(__xludf.DUMMYFUNCTION("""COMPUTED_VALUE"""),4.0)</f>
        <v>4</v>
      </c>
      <c r="W304" s="576">
        <f>IFERROR(__xludf.DUMMYFUNCTION("""COMPUTED_VALUE"""),23.0)</f>
        <v>23</v>
      </c>
      <c r="X304" s="576" t="str">
        <f>IFERROR(__xludf.DUMMYFUNCTION("""COMPUTED_VALUE"""),"H2304F")</f>
        <v>H2304F</v>
      </c>
      <c r="Y304" s="576">
        <f>IFERROR(__xludf.DUMMYFUNCTION("""COMPUTED_VALUE"""),5.0)</f>
        <v>5</v>
      </c>
      <c r="Z304" s="576">
        <f>IFERROR(__xludf.DUMMYFUNCTION("""COMPUTED_VALUE"""),20.0)</f>
        <v>20</v>
      </c>
      <c r="AA304" s="576" t="str">
        <f>IFERROR(__xludf.DUMMYFUNCTION("""COMPUTED_VALUE"""),"I2008F")</f>
        <v>I2008F</v>
      </c>
      <c r="AB304" s="576">
        <f>IFERROR(__xludf.DUMMYFUNCTION("""COMPUTED_VALUE"""),6.0)</f>
        <v>6</v>
      </c>
      <c r="AC304" s="576">
        <f>IFERROR(__xludf.DUMMYFUNCTION("""COMPUTED_VALUE"""),19.0)</f>
        <v>19</v>
      </c>
      <c r="AD304" s="576" t="str">
        <f>IFERROR(__xludf.DUMMYFUNCTION("""COMPUTED_VALUE"""),"J1908F")</f>
        <v>J1908F</v>
      </c>
      <c r="AE304" s="576">
        <f>IFERROR(__xludf.DUMMYFUNCTION("""COMPUTED_VALUE"""),6.0)</f>
        <v>6</v>
      </c>
      <c r="AF304" s="576">
        <f>IFERROR(__xludf.DUMMYFUNCTION("""COMPUTED_VALUE"""),21.0)</f>
        <v>21</v>
      </c>
      <c r="AG304" s="576" t="str">
        <f>IFERROR(__xludf.DUMMYFUNCTION("""COMPUTED_VALUE"""),"K2108F")</f>
        <v>K2108F</v>
      </c>
      <c r="AH304" s="576"/>
      <c r="AI304" s="576"/>
      <c r="AJ304" s="576"/>
      <c r="AK304" s="576"/>
      <c r="AL304" s="576"/>
      <c r="AM304" s="576"/>
      <c r="AN304" s="576"/>
      <c r="AO304" s="576"/>
      <c r="AP304" s="576"/>
      <c r="AQ304" s="576"/>
      <c r="AR304" s="576"/>
      <c r="AS304" s="576"/>
      <c r="AT304" s="576"/>
      <c r="AU304" s="576"/>
      <c r="AV304" s="576"/>
      <c r="AW304" s="576"/>
      <c r="AX304" s="576"/>
      <c r="AY304" s="576"/>
      <c r="AZ304" s="576"/>
      <c r="BA304" s="576"/>
      <c r="BB304" s="576"/>
      <c r="BC304" s="576"/>
      <c r="BD304" s="576"/>
      <c r="BE304" s="576"/>
    </row>
    <row r="305">
      <c r="A305" s="576">
        <f>IFERROR(__xludf.DUMMYFUNCTION("""COMPUTED_VALUE"""),1.0)</f>
        <v>1</v>
      </c>
      <c r="B305" s="576">
        <f>IFERROR(__xludf.DUMMYFUNCTION("""COMPUTED_VALUE"""),22.0)</f>
        <v>22</v>
      </c>
      <c r="C305" s="576" t="str">
        <f>IFERROR(__xludf.DUMMYFUNCTION("""COMPUTED_VALUE"""),"A2208F")</f>
        <v>A2208F</v>
      </c>
      <c r="D305" s="576">
        <f>IFERROR(__xludf.DUMMYFUNCTION("""COMPUTED_VALUE"""),1.0)</f>
        <v>1</v>
      </c>
      <c r="E305" s="576">
        <f>IFERROR(__xludf.DUMMYFUNCTION("""COMPUTED_VALUE"""),22.0)</f>
        <v>22</v>
      </c>
      <c r="F305" s="576" t="str">
        <f>IFERROR(__xludf.DUMMYFUNCTION("""COMPUTED_VALUE"""),"B2201R")</f>
        <v>B2201R</v>
      </c>
      <c r="G305" s="576">
        <f>IFERROR(__xludf.DUMMYFUNCTION("""COMPUTED_VALUE"""),2.0)</f>
        <v>2</v>
      </c>
      <c r="H305" s="576">
        <f>IFERROR(__xludf.DUMMYFUNCTION("""COMPUTED_VALUE"""),20.0)</f>
        <v>20</v>
      </c>
      <c r="I305" s="576" t="str">
        <f>IFERROR(__xludf.DUMMYFUNCTION("""COMPUTED_VALUE"""),"C2008R")</f>
        <v>C2008R</v>
      </c>
      <c r="J305" s="576">
        <f>IFERROR(__xludf.DUMMYFUNCTION("""COMPUTED_VALUE"""),2.0)</f>
        <v>2</v>
      </c>
      <c r="K305" s="576">
        <f>IFERROR(__xludf.DUMMYFUNCTION("""COMPUTED_VALUE"""),20.0)</f>
        <v>20</v>
      </c>
      <c r="L305" s="576" t="str">
        <f>IFERROR(__xludf.DUMMYFUNCTION("""COMPUTED_VALUE"""),"D2008R")</f>
        <v>D2008R</v>
      </c>
      <c r="M305" s="576">
        <f>IFERROR(__xludf.DUMMYFUNCTION("""COMPUTED_VALUE"""),3.0)</f>
        <v>3</v>
      </c>
      <c r="N305" s="576">
        <f>IFERROR(__xludf.DUMMYFUNCTION("""COMPUTED_VALUE"""),20.0)</f>
        <v>20</v>
      </c>
      <c r="O305" s="576" t="str">
        <f>IFERROR(__xludf.DUMMYFUNCTION("""COMPUTED_VALUE"""),"E2008R")</f>
        <v>E2008R</v>
      </c>
      <c r="P305" s="576">
        <f>IFERROR(__xludf.DUMMYFUNCTION("""COMPUTED_VALUE"""),3.0)</f>
        <v>3</v>
      </c>
      <c r="Q305" s="576">
        <f>IFERROR(__xludf.DUMMYFUNCTION("""COMPUTED_VALUE"""),23.0)</f>
        <v>23</v>
      </c>
      <c r="R305" s="576" t="str">
        <f>IFERROR(__xludf.DUMMYFUNCTION("""COMPUTED_VALUE"""),"F2304R")</f>
        <v>F2304R</v>
      </c>
      <c r="S305" s="576">
        <f>IFERROR(__xludf.DUMMYFUNCTION("""COMPUTED_VALUE"""),4.0)</f>
        <v>4</v>
      </c>
      <c r="T305" s="576">
        <f>IFERROR(__xludf.DUMMYFUNCTION("""COMPUTED_VALUE"""),22.0)</f>
        <v>22</v>
      </c>
      <c r="U305" s="576" t="str">
        <f>IFERROR(__xludf.DUMMYFUNCTION("""COMPUTED_VALUE"""),"G2208R")</f>
        <v>G2208R</v>
      </c>
      <c r="V305" s="576">
        <f>IFERROR(__xludf.DUMMYFUNCTION("""COMPUTED_VALUE"""),4.0)</f>
        <v>4</v>
      </c>
      <c r="W305" s="576">
        <f>IFERROR(__xludf.DUMMYFUNCTION("""COMPUTED_VALUE"""),23.0)</f>
        <v>23</v>
      </c>
      <c r="X305" s="576" t="str">
        <f>IFERROR(__xludf.DUMMYFUNCTION("""COMPUTED_VALUE"""),"H2304R")</f>
        <v>H2304R</v>
      </c>
      <c r="Y305" s="576">
        <f>IFERROR(__xludf.DUMMYFUNCTION("""COMPUTED_VALUE"""),5.0)</f>
        <v>5</v>
      </c>
      <c r="Z305" s="576">
        <f>IFERROR(__xludf.DUMMYFUNCTION("""COMPUTED_VALUE"""),20.0)</f>
        <v>20</v>
      </c>
      <c r="AA305" s="576" t="str">
        <f>IFERROR(__xludf.DUMMYFUNCTION("""COMPUTED_VALUE"""),"I2008R")</f>
        <v>I2008R</v>
      </c>
      <c r="AB305" s="576">
        <f>IFERROR(__xludf.DUMMYFUNCTION("""COMPUTED_VALUE"""),6.0)</f>
        <v>6</v>
      </c>
      <c r="AC305" s="576">
        <f>IFERROR(__xludf.DUMMYFUNCTION("""COMPUTED_VALUE"""),19.0)</f>
        <v>19</v>
      </c>
      <c r="AD305" s="576" t="str">
        <f>IFERROR(__xludf.DUMMYFUNCTION("""COMPUTED_VALUE"""),"J1908R")</f>
        <v>J1908R</v>
      </c>
      <c r="AE305" s="576">
        <f>IFERROR(__xludf.DUMMYFUNCTION("""COMPUTED_VALUE"""),6.0)</f>
        <v>6</v>
      </c>
      <c r="AF305" s="576">
        <f>IFERROR(__xludf.DUMMYFUNCTION("""COMPUTED_VALUE"""),21.0)</f>
        <v>21</v>
      </c>
      <c r="AG305" s="576" t="str">
        <f>IFERROR(__xludf.DUMMYFUNCTION("""COMPUTED_VALUE"""),"K2108R")</f>
        <v>K2108R</v>
      </c>
      <c r="AH305" s="576"/>
      <c r="AI305" s="576"/>
      <c r="AJ305" s="576"/>
      <c r="AK305" s="576"/>
      <c r="AL305" s="576"/>
      <c r="AM305" s="576"/>
      <c r="AN305" s="576"/>
      <c r="AO305" s="576"/>
      <c r="AP305" s="576"/>
      <c r="AQ305" s="576"/>
      <c r="AR305" s="576"/>
      <c r="AS305" s="576"/>
      <c r="AT305" s="576"/>
      <c r="AU305" s="576"/>
      <c r="AV305" s="576"/>
      <c r="AW305" s="576"/>
      <c r="AX305" s="576"/>
      <c r="AY305" s="576"/>
      <c r="AZ305" s="576"/>
      <c r="BA305" s="576"/>
      <c r="BB305" s="576"/>
      <c r="BC305" s="576"/>
      <c r="BD305" s="576"/>
      <c r="BE305" s="576"/>
    </row>
    <row r="306">
      <c r="A306" s="576">
        <f>IFERROR(__xludf.DUMMYFUNCTION("""COMPUTED_VALUE"""),1.0)</f>
        <v>1</v>
      </c>
      <c r="B306" s="576">
        <f>IFERROR(__xludf.DUMMYFUNCTION("""COMPUTED_VALUE"""),23.0)</f>
        <v>23</v>
      </c>
      <c r="C306" s="576" t="str">
        <f>IFERROR(__xludf.DUMMYFUNCTION("""COMPUTED_VALUE"""),"A2301F")</f>
        <v>A2301F</v>
      </c>
      <c r="D306" s="576">
        <f>IFERROR(__xludf.DUMMYFUNCTION("""COMPUTED_VALUE"""),1.0)</f>
        <v>1</v>
      </c>
      <c r="E306" s="576">
        <f>IFERROR(__xludf.DUMMYFUNCTION("""COMPUTED_VALUE"""),22.0)</f>
        <v>22</v>
      </c>
      <c r="F306" s="576" t="str">
        <f>IFERROR(__xludf.DUMMYFUNCTION("""COMPUTED_VALUE"""),"B2202F")</f>
        <v>B2202F</v>
      </c>
      <c r="G306" s="576">
        <f>IFERROR(__xludf.DUMMYFUNCTION("""COMPUTED_VALUE"""),2.0)</f>
        <v>2</v>
      </c>
      <c r="H306" s="576">
        <f>IFERROR(__xludf.DUMMYFUNCTION("""COMPUTED_VALUE"""),21.0)</f>
        <v>21</v>
      </c>
      <c r="I306" s="576" t="str">
        <f>IFERROR(__xludf.DUMMYFUNCTION("""COMPUTED_VALUE"""),"C2101F")</f>
        <v>C2101F</v>
      </c>
      <c r="J306" s="576">
        <f>IFERROR(__xludf.DUMMYFUNCTION("""COMPUTED_VALUE"""),2.0)</f>
        <v>2</v>
      </c>
      <c r="K306" s="576">
        <f>IFERROR(__xludf.DUMMYFUNCTION("""COMPUTED_VALUE"""),21.0)</f>
        <v>21</v>
      </c>
      <c r="L306" s="576" t="str">
        <f>IFERROR(__xludf.DUMMYFUNCTION("""COMPUTED_VALUE"""),"D2101F")</f>
        <v>D2101F</v>
      </c>
      <c r="M306" s="576">
        <f>IFERROR(__xludf.DUMMYFUNCTION("""COMPUTED_VALUE"""),3.0)</f>
        <v>3</v>
      </c>
      <c r="N306" s="576">
        <f>IFERROR(__xludf.DUMMYFUNCTION("""COMPUTED_VALUE"""),21.0)</f>
        <v>21</v>
      </c>
      <c r="O306" s="576" t="str">
        <f>IFERROR(__xludf.DUMMYFUNCTION("""COMPUTED_VALUE"""),"E2101F")</f>
        <v>E2101F</v>
      </c>
      <c r="P306" s="576">
        <f>IFERROR(__xludf.DUMMYFUNCTION("""COMPUTED_VALUE"""),3.0)</f>
        <v>3</v>
      </c>
      <c r="Q306" s="576">
        <f>IFERROR(__xludf.DUMMYFUNCTION("""COMPUTED_VALUE"""),23.0)</f>
        <v>23</v>
      </c>
      <c r="R306" s="576" t="str">
        <f>IFERROR(__xludf.DUMMYFUNCTION("""COMPUTED_VALUE"""),"F2305F")</f>
        <v>F2305F</v>
      </c>
      <c r="S306" s="576">
        <f>IFERROR(__xludf.DUMMYFUNCTION("""COMPUTED_VALUE"""),4.0)</f>
        <v>4</v>
      </c>
      <c r="T306" s="576">
        <f>IFERROR(__xludf.DUMMYFUNCTION("""COMPUTED_VALUE"""),23.0)</f>
        <v>23</v>
      </c>
      <c r="U306" s="576" t="str">
        <f>IFERROR(__xludf.DUMMYFUNCTION("""COMPUTED_VALUE"""),"G2301F")</f>
        <v>G2301F</v>
      </c>
      <c r="V306" s="576">
        <f>IFERROR(__xludf.DUMMYFUNCTION("""COMPUTED_VALUE"""),4.0)</f>
        <v>4</v>
      </c>
      <c r="W306" s="576">
        <f>IFERROR(__xludf.DUMMYFUNCTION("""COMPUTED_VALUE"""),23.0)</f>
        <v>23</v>
      </c>
      <c r="X306" s="576" t="str">
        <f>IFERROR(__xludf.DUMMYFUNCTION("""COMPUTED_VALUE"""),"H2305F")</f>
        <v>H2305F</v>
      </c>
      <c r="Y306" s="576">
        <f>IFERROR(__xludf.DUMMYFUNCTION("""COMPUTED_VALUE"""),5.0)</f>
        <v>5</v>
      </c>
      <c r="Z306" s="576">
        <f>IFERROR(__xludf.DUMMYFUNCTION("""COMPUTED_VALUE"""),21.0)</f>
        <v>21</v>
      </c>
      <c r="AA306" s="576" t="str">
        <f>IFERROR(__xludf.DUMMYFUNCTION("""COMPUTED_VALUE"""),"I2105F")</f>
        <v>I2105F</v>
      </c>
      <c r="AB306" s="576">
        <f>IFERROR(__xludf.DUMMYFUNCTION("""COMPUTED_VALUE"""),6.0)</f>
        <v>6</v>
      </c>
      <c r="AC306" s="576">
        <f>IFERROR(__xludf.DUMMYFUNCTION("""COMPUTED_VALUE"""),20.0)</f>
        <v>20</v>
      </c>
      <c r="AD306" s="576" t="str">
        <f>IFERROR(__xludf.DUMMYFUNCTION("""COMPUTED_VALUE"""),"J2001F")</f>
        <v>J2001F</v>
      </c>
      <c r="AE306" s="576">
        <f>IFERROR(__xludf.DUMMYFUNCTION("""COMPUTED_VALUE"""),6.0)</f>
        <v>6</v>
      </c>
      <c r="AF306" s="576">
        <f>IFERROR(__xludf.DUMMYFUNCTION("""COMPUTED_VALUE"""),22.0)</f>
        <v>22</v>
      </c>
      <c r="AG306" s="576" t="str">
        <f>IFERROR(__xludf.DUMMYFUNCTION("""COMPUTED_VALUE"""),"K2201F")</f>
        <v>K2201F</v>
      </c>
      <c r="AH306" s="576"/>
      <c r="AI306" s="576"/>
      <c r="AJ306" s="576"/>
      <c r="AK306" s="576"/>
      <c r="AL306" s="576"/>
      <c r="AM306" s="576"/>
      <c r="AN306" s="576"/>
      <c r="AO306" s="576"/>
      <c r="AP306" s="576"/>
      <c r="AQ306" s="576"/>
      <c r="AR306" s="576"/>
      <c r="AS306" s="576"/>
      <c r="AT306" s="576"/>
      <c r="AU306" s="576"/>
      <c r="AV306" s="576"/>
      <c r="AW306" s="576"/>
      <c r="AX306" s="576"/>
      <c r="AY306" s="576"/>
      <c r="AZ306" s="576"/>
      <c r="BA306" s="576"/>
      <c r="BB306" s="576"/>
      <c r="BC306" s="576"/>
      <c r="BD306" s="576"/>
      <c r="BE306" s="576"/>
    </row>
    <row r="307">
      <c r="A307" s="576">
        <f>IFERROR(__xludf.DUMMYFUNCTION("""COMPUTED_VALUE"""),1.0)</f>
        <v>1</v>
      </c>
      <c r="B307" s="576">
        <f>IFERROR(__xludf.DUMMYFUNCTION("""COMPUTED_VALUE"""),23.0)</f>
        <v>23</v>
      </c>
      <c r="C307" s="576" t="str">
        <f>IFERROR(__xludf.DUMMYFUNCTION("""COMPUTED_VALUE"""),"A2301R")</f>
        <v>A2301R</v>
      </c>
      <c r="D307" s="576">
        <f>IFERROR(__xludf.DUMMYFUNCTION("""COMPUTED_VALUE"""),1.0)</f>
        <v>1</v>
      </c>
      <c r="E307" s="576">
        <f>IFERROR(__xludf.DUMMYFUNCTION("""COMPUTED_VALUE"""),22.0)</f>
        <v>22</v>
      </c>
      <c r="F307" s="576" t="str">
        <f>IFERROR(__xludf.DUMMYFUNCTION("""COMPUTED_VALUE"""),"B2202R")</f>
        <v>B2202R</v>
      </c>
      <c r="G307" s="576">
        <f>IFERROR(__xludf.DUMMYFUNCTION("""COMPUTED_VALUE"""),2.0)</f>
        <v>2</v>
      </c>
      <c r="H307" s="576">
        <f>IFERROR(__xludf.DUMMYFUNCTION("""COMPUTED_VALUE"""),21.0)</f>
        <v>21</v>
      </c>
      <c r="I307" s="576" t="str">
        <f>IFERROR(__xludf.DUMMYFUNCTION("""COMPUTED_VALUE"""),"C2101R")</f>
        <v>C2101R</v>
      </c>
      <c r="J307" s="576">
        <f>IFERROR(__xludf.DUMMYFUNCTION("""COMPUTED_VALUE"""),2.0)</f>
        <v>2</v>
      </c>
      <c r="K307" s="576">
        <f>IFERROR(__xludf.DUMMYFUNCTION("""COMPUTED_VALUE"""),21.0)</f>
        <v>21</v>
      </c>
      <c r="L307" s="576" t="str">
        <f>IFERROR(__xludf.DUMMYFUNCTION("""COMPUTED_VALUE"""),"D2101R")</f>
        <v>D2101R</v>
      </c>
      <c r="M307" s="576">
        <f>IFERROR(__xludf.DUMMYFUNCTION("""COMPUTED_VALUE"""),3.0)</f>
        <v>3</v>
      </c>
      <c r="N307" s="576">
        <f>IFERROR(__xludf.DUMMYFUNCTION("""COMPUTED_VALUE"""),21.0)</f>
        <v>21</v>
      </c>
      <c r="O307" s="576" t="str">
        <f>IFERROR(__xludf.DUMMYFUNCTION("""COMPUTED_VALUE"""),"E2101R")</f>
        <v>E2101R</v>
      </c>
      <c r="P307" s="576">
        <f>IFERROR(__xludf.DUMMYFUNCTION("""COMPUTED_VALUE"""),3.0)</f>
        <v>3</v>
      </c>
      <c r="Q307" s="576">
        <f>IFERROR(__xludf.DUMMYFUNCTION("""COMPUTED_VALUE"""),23.0)</f>
        <v>23</v>
      </c>
      <c r="R307" s="576" t="str">
        <f>IFERROR(__xludf.DUMMYFUNCTION("""COMPUTED_VALUE"""),"F2305R")</f>
        <v>F2305R</v>
      </c>
      <c r="S307" s="576">
        <f>IFERROR(__xludf.DUMMYFUNCTION("""COMPUTED_VALUE"""),4.0)</f>
        <v>4</v>
      </c>
      <c r="T307" s="576">
        <f>IFERROR(__xludf.DUMMYFUNCTION("""COMPUTED_VALUE"""),23.0)</f>
        <v>23</v>
      </c>
      <c r="U307" s="576" t="str">
        <f>IFERROR(__xludf.DUMMYFUNCTION("""COMPUTED_VALUE"""),"G2301R")</f>
        <v>G2301R</v>
      </c>
      <c r="V307" s="576">
        <f>IFERROR(__xludf.DUMMYFUNCTION("""COMPUTED_VALUE"""),4.0)</f>
        <v>4</v>
      </c>
      <c r="W307" s="576">
        <f>IFERROR(__xludf.DUMMYFUNCTION("""COMPUTED_VALUE"""),23.0)</f>
        <v>23</v>
      </c>
      <c r="X307" s="576" t="str">
        <f>IFERROR(__xludf.DUMMYFUNCTION("""COMPUTED_VALUE"""),"H2305R")</f>
        <v>H2305R</v>
      </c>
      <c r="Y307" s="576">
        <f>IFERROR(__xludf.DUMMYFUNCTION("""COMPUTED_VALUE"""),5.0)</f>
        <v>5</v>
      </c>
      <c r="Z307" s="576">
        <f>IFERROR(__xludf.DUMMYFUNCTION("""COMPUTED_VALUE"""),21.0)</f>
        <v>21</v>
      </c>
      <c r="AA307" s="576" t="str">
        <f>IFERROR(__xludf.DUMMYFUNCTION("""COMPUTED_VALUE"""),"I2105R")</f>
        <v>I2105R</v>
      </c>
      <c r="AB307" s="576">
        <f>IFERROR(__xludf.DUMMYFUNCTION("""COMPUTED_VALUE"""),6.0)</f>
        <v>6</v>
      </c>
      <c r="AC307" s="576">
        <f>IFERROR(__xludf.DUMMYFUNCTION("""COMPUTED_VALUE"""),20.0)</f>
        <v>20</v>
      </c>
      <c r="AD307" s="576" t="str">
        <f>IFERROR(__xludf.DUMMYFUNCTION("""COMPUTED_VALUE"""),"J2001R")</f>
        <v>J2001R</v>
      </c>
      <c r="AE307" s="576">
        <f>IFERROR(__xludf.DUMMYFUNCTION("""COMPUTED_VALUE"""),6.0)</f>
        <v>6</v>
      </c>
      <c r="AF307" s="576">
        <f>IFERROR(__xludf.DUMMYFUNCTION("""COMPUTED_VALUE"""),22.0)</f>
        <v>22</v>
      </c>
      <c r="AG307" s="576" t="str">
        <f>IFERROR(__xludf.DUMMYFUNCTION("""COMPUTED_VALUE"""),"K2201R")</f>
        <v>K2201R</v>
      </c>
      <c r="AH307" s="576"/>
      <c r="AI307" s="576"/>
      <c r="AJ307" s="576"/>
      <c r="AK307" s="576"/>
      <c r="AL307" s="576"/>
      <c r="AM307" s="576"/>
      <c r="AN307" s="576"/>
      <c r="AO307" s="576"/>
      <c r="AP307" s="576"/>
      <c r="AQ307" s="576"/>
      <c r="AR307" s="576"/>
      <c r="AS307" s="576"/>
      <c r="AT307" s="576"/>
      <c r="AU307" s="576"/>
      <c r="AV307" s="576"/>
      <c r="AW307" s="576"/>
      <c r="AX307" s="576"/>
      <c r="AY307" s="576"/>
      <c r="AZ307" s="576"/>
      <c r="BA307" s="576"/>
      <c r="BB307" s="576"/>
      <c r="BC307" s="576"/>
      <c r="BD307" s="576"/>
      <c r="BE307" s="576"/>
    </row>
    <row r="308">
      <c r="A308" s="576">
        <f>IFERROR(__xludf.DUMMYFUNCTION("""COMPUTED_VALUE"""),1.0)</f>
        <v>1</v>
      </c>
      <c r="B308" s="576">
        <f>IFERROR(__xludf.DUMMYFUNCTION("""COMPUTED_VALUE"""),23.0)</f>
        <v>23</v>
      </c>
      <c r="C308" s="576" t="str">
        <f>IFERROR(__xludf.DUMMYFUNCTION("""COMPUTED_VALUE"""),"A2302F")</f>
        <v>A2302F</v>
      </c>
      <c r="D308" s="576">
        <f>IFERROR(__xludf.DUMMYFUNCTION("""COMPUTED_VALUE"""),1.0)</f>
        <v>1</v>
      </c>
      <c r="E308" s="576">
        <f>IFERROR(__xludf.DUMMYFUNCTION("""COMPUTED_VALUE"""),22.0)</f>
        <v>22</v>
      </c>
      <c r="F308" s="576" t="str">
        <f>IFERROR(__xludf.DUMMYFUNCTION("""COMPUTED_VALUE"""),"B2203F")</f>
        <v>B2203F</v>
      </c>
      <c r="G308" s="576">
        <f>IFERROR(__xludf.DUMMYFUNCTION("""COMPUTED_VALUE"""),2.0)</f>
        <v>2</v>
      </c>
      <c r="H308" s="576">
        <f>IFERROR(__xludf.DUMMYFUNCTION("""COMPUTED_VALUE"""),21.0)</f>
        <v>21</v>
      </c>
      <c r="I308" s="576" t="str">
        <f>IFERROR(__xludf.DUMMYFUNCTION("""COMPUTED_VALUE"""),"C2102F")</f>
        <v>C2102F</v>
      </c>
      <c r="J308" s="576">
        <f>IFERROR(__xludf.DUMMYFUNCTION("""COMPUTED_VALUE"""),2.0)</f>
        <v>2</v>
      </c>
      <c r="K308" s="576">
        <f>IFERROR(__xludf.DUMMYFUNCTION("""COMPUTED_VALUE"""),21.0)</f>
        <v>21</v>
      </c>
      <c r="L308" s="576" t="str">
        <f>IFERROR(__xludf.DUMMYFUNCTION("""COMPUTED_VALUE"""),"D2102F")</f>
        <v>D2102F</v>
      </c>
      <c r="M308" s="576">
        <f>IFERROR(__xludf.DUMMYFUNCTION("""COMPUTED_VALUE"""),3.0)</f>
        <v>3</v>
      </c>
      <c r="N308" s="576">
        <f>IFERROR(__xludf.DUMMYFUNCTION("""COMPUTED_VALUE"""),21.0)</f>
        <v>21</v>
      </c>
      <c r="O308" s="576" t="str">
        <f>IFERROR(__xludf.DUMMYFUNCTION("""COMPUTED_VALUE"""),"E2102F")</f>
        <v>E2102F</v>
      </c>
      <c r="P308" s="576">
        <f>IFERROR(__xludf.DUMMYFUNCTION("""COMPUTED_VALUE"""),3.0)</f>
        <v>3</v>
      </c>
      <c r="Q308" s="576">
        <f>IFERROR(__xludf.DUMMYFUNCTION("""COMPUTED_VALUE"""),23.0)</f>
        <v>23</v>
      </c>
      <c r="R308" s="576" t="str">
        <f>IFERROR(__xludf.DUMMYFUNCTION("""COMPUTED_VALUE"""),"F2306F")</f>
        <v>F2306F</v>
      </c>
      <c r="S308" s="576">
        <f>IFERROR(__xludf.DUMMYFUNCTION("""COMPUTED_VALUE"""),4.0)</f>
        <v>4</v>
      </c>
      <c r="T308" s="576">
        <f>IFERROR(__xludf.DUMMYFUNCTION("""COMPUTED_VALUE"""),23.0)</f>
        <v>23</v>
      </c>
      <c r="U308" s="576" t="str">
        <f>IFERROR(__xludf.DUMMYFUNCTION("""COMPUTED_VALUE"""),"G2302F")</f>
        <v>G2302F</v>
      </c>
      <c r="V308" s="576">
        <f>IFERROR(__xludf.DUMMYFUNCTION("""COMPUTED_VALUE"""),4.0)</f>
        <v>4</v>
      </c>
      <c r="W308" s="576">
        <f>IFERROR(__xludf.DUMMYFUNCTION("""COMPUTED_VALUE"""),23.0)</f>
        <v>23</v>
      </c>
      <c r="X308" s="576" t="str">
        <f>IFERROR(__xludf.DUMMYFUNCTION("""COMPUTED_VALUE"""),"H2306F")</f>
        <v>H2306F</v>
      </c>
      <c r="Y308" s="576">
        <f>IFERROR(__xludf.DUMMYFUNCTION("""COMPUTED_VALUE"""),5.0)</f>
        <v>5</v>
      </c>
      <c r="Z308" s="576">
        <f>IFERROR(__xludf.DUMMYFUNCTION("""COMPUTED_VALUE"""),21.0)</f>
        <v>21</v>
      </c>
      <c r="AA308" s="576" t="str">
        <f>IFERROR(__xludf.DUMMYFUNCTION("""COMPUTED_VALUE"""),"I2106F")</f>
        <v>I2106F</v>
      </c>
      <c r="AB308" s="576">
        <f>IFERROR(__xludf.DUMMYFUNCTION("""COMPUTED_VALUE"""),6.0)</f>
        <v>6</v>
      </c>
      <c r="AC308" s="576">
        <f>IFERROR(__xludf.DUMMYFUNCTION("""COMPUTED_VALUE"""),20.0)</f>
        <v>20</v>
      </c>
      <c r="AD308" s="576" t="str">
        <f>IFERROR(__xludf.DUMMYFUNCTION("""COMPUTED_VALUE"""),"J2002F")</f>
        <v>J2002F</v>
      </c>
      <c r="AE308" s="576">
        <f>IFERROR(__xludf.DUMMYFUNCTION("""COMPUTED_VALUE"""),6.0)</f>
        <v>6</v>
      </c>
      <c r="AF308" s="576">
        <f>IFERROR(__xludf.DUMMYFUNCTION("""COMPUTED_VALUE"""),22.0)</f>
        <v>22</v>
      </c>
      <c r="AG308" s="576" t="str">
        <f>IFERROR(__xludf.DUMMYFUNCTION("""COMPUTED_VALUE"""),"K2202F")</f>
        <v>K2202F</v>
      </c>
      <c r="AH308" s="576"/>
      <c r="AI308" s="576"/>
      <c r="AJ308" s="576"/>
      <c r="AK308" s="576"/>
      <c r="AL308" s="576"/>
      <c r="AM308" s="576"/>
      <c r="AN308" s="576"/>
      <c r="AO308" s="576"/>
      <c r="AP308" s="576"/>
      <c r="AQ308" s="576"/>
      <c r="AR308" s="576"/>
      <c r="AS308" s="576"/>
      <c r="AT308" s="576"/>
      <c r="AU308" s="576"/>
      <c r="AV308" s="576"/>
      <c r="AW308" s="576"/>
      <c r="AX308" s="576"/>
      <c r="AY308" s="576"/>
      <c r="AZ308" s="576"/>
      <c r="BA308" s="576"/>
      <c r="BB308" s="576"/>
      <c r="BC308" s="576"/>
      <c r="BD308" s="576"/>
      <c r="BE308" s="576"/>
    </row>
    <row r="309">
      <c r="A309" s="576">
        <f>IFERROR(__xludf.DUMMYFUNCTION("""COMPUTED_VALUE"""),1.0)</f>
        <v>1</v>
      </c>
      <c r="B309" s="576">
        <f>IFERROR(__xludf.DUMMYFUNCTION("""COMPUTED_VALUE"""),23.0)</f>
        <v>23</v>
      </c>
      <c r="C309" s="576" t="str">
        <f>IFERROR(__xludf.DUMMYFUNCTION("""COMPUTED_VALUE"""),"A2302R")</f>
        <v>A2302R</v>
      </c>
      <c r="D309" s="576">
        <f>IFERROR(__xludf.DUMMYFUNCTION("""COMPUTED_VALUE"""),1.0)</f>
        <v>1</v>
      </c>
      <c r="E309" s="576">
        <f>IFERROR(__xludf.DUMMYFUNCTION("""COMPUTED_VALUE"""),22.0)</f>
        <v>22</v>
      </c>
      <c r="F309" s="576" t="str">
        <f>IFERROR(__xludf.DUMMYFUNCTION("""COMPUTED_VALUE"""),"B2203R")</f>
        <v>B2203R</v>
      </c>
      <c r="G309" s="576">
        <f>IFERROR(__xludf.DUMMYFUNCTION("""COMPUTED_VALUE"""),2.0)</f>
        <v>2</v>
      </c>
      <c r="H309" s="576">
        <f>IFERROR(__xludf.DUMMYFUNCTION("""COMPUTED_VALUE"""),21.0)</f>
        <v>21</v>
      </c>
      <c r="I309" s="576" t="str">
        <f>IFERROR(__xludf.DUMMYFUNCTION("""COMPUTED_VALUE"""),"C2102R")</f>
        <v>C2102R</v>
      </c>
      <c r="J309" s="576">
        <f>IFERROR(__xludf.DUMMYFUNCTION("""COMPUTED_VALUE"""),2.0)</f>
        <v>2</v>
      </c>
      <c r="K309" s="576">
        <f>IFERROR(__xludf.DUMMYFUNCTION("""COMPUTED_VALUE"""),21.0)</f>
        <v>21</v>
      </c>
      <c r="L309" s="576" t="str">
        <f>IFERROR(__xludf.DUMMYFUNCTION("""COMPUTED_VALUE"""),"D2102R")</f>
        <v>D2102R</v>
      </c>
      <c r="M309" s="576">
        <f>IFERROR(__xludf.DUMMYFUNCTION("""COMPUTED_VALUE"""),3.0)</f>
        <v>3</v>
      </c>
      <c r="N309" s="576">
        <f>IFERROR(__xludf.DUMMYFUNCTION("""COMPUTED_VALUE"""),21.0)</f>
        <v>21</v>
      </c>
      <c r="O309" s="576" t="str">
        <f>IFERROR(__xludf.DUMMYFUNCTION("""COMPUTED_VALUE"""),"E2102R")</f>
        <v>E2102R</v>
      </c>
      <c r="P309" s="576">
        <f>IFERROR(__xludf.DUMMYFUNCTION("""COMPUTED_VALUE"""),3.0)</f>
        <v>3</v>
      </c>
      <c r="Q309" s="576">
        <f>IFERROR(__xludf.DUMMYFUNCTION("""COMPUTED_VALUE"""),23.0)</f>
        <v>23</v>
      </c>
      <c r="R309" s="576" t="str">
        <f>IFERROR(__xludf.DUMMYFUNCTION("""COMPUTED_VALUE"""),"F2306R")</f>
        <v>F2306R</v>
      </c>
      <c r="S309" s="576">
        <f>IFERROR(__xludf.DUMMYFUNCTION("""COMPUTED_VALUE"""),4.0)</f>
        <v>4</v>
      </c>
      <c r="T309" s="576">
        <f>IFERROR(__xludf.DUMMYFUNCTION("""COMPUTED_VALUE"""),23.0)</f>
        <v>23</v>
      </c>
      <c r="U309" s="576" t="str">
        <f>IFERROR(__xludf.DUMMYFUNCTION("""COMPUTED_VALUE"""),"G2302R")</f>
        <v>G2302R</v>
      </c>
      <c r="V309" s="576">
        <f>IFERROR(__xludf.DUMMYFUNCTION("""COMPUTED_VALUE"""),4.0)</f>
        <v>4</v>
      </c>
      <c r="W309" s="576">
        <f>IFERROR(__xludf.DUMMYFUNCTION("""COMPUTED_VALUE"""),23.0)</f>
        <v>23</v>
      </c>
      <c r="X309" s="576" t="str">
        <f>IFERROR(__xludf.DUMMYFUNCTION("""COMPUTED_VALUE"""),"H2306R")</f>
        <v>H2306R</v>
      </c>
      <c r="Y309" s="576">
        <f>IFERROR(__xludf.DUMMYFUNCTION("""COMPUTED_VALUE"""),5.0)</f>
        <v>5</v>
      </c>
      <c r="Z309" s="576">
        <f>IFERROR(__xludf.DUMMYFUNCTION("""COMPUTED_VALUE"""),21.0)</f>
        <v>21</v>
      </c>
      <c r="AA309" s="576" t="str">
        <f>IFERROR(__xludf.DUMMYFUNCTION("""COMPUTED_VALUE"""),"I2106R")</f>
        <v>I2106R</v>
      </c>
      <c r="AB309" s="576">
        <f>IFERROR(__xludf.DUMMYFUNCTION("""COMPUTED_VALUE"""),6.0)</f>
        <v>6</v>
      </c>
      <c r="AC309" s="576">
        <f>IFERROR(__xludf.DUMMYFUNCTION("""COMPUTED_VALUE"""),20.0)</f>
        <v>20</v>
      </c>
      <c r="AD309" s="576" t="str">
        <f>IFERROR(__xludf.DUMMYFUNCTION("""COMPUTED_VALUE"""),"J2002R")</f>
        <v>J2002R</v>
      </c>
      <c r="AE309" s="576">
        <f>IFERROR(__xludf.DUMMYFUNCTION("""COMPUTED_VALUE"""),6.0)</f>
        <v>6</v>
      </c>
      <c r="AF309" s="576">
        <f>IFERROR(__xludf.DUMMYFUNCTION("""COMPUTED_VALUE"""),22.0)</f>
        <v>22</v>
      </c>
      <c r="AG309" s="576" t="str">
        <f>IFERROR(__xludf.DUMMYFUNCTION("""COMPUTED_VALUE"""),"K2202R")</f>
        <v>K2202R</v>
      </c>
      <c r="AH309" s="576"/>
      <c r="AI309" s="576"/>
      <c r="AJ309" s="576"/>
      <c r="AK309" s="576"/>
      <c r="AL309" s="576"/>
      <c r="AM309" s="576"/>
      <c r="AN309" s="576"/>
      <c r="AO309" s="576"/>
      <c r="AP309" s="576"/>
      <c r="AQ309" s="576"/>
      <c r="AR309" s="576"/>
      <c r="AS309" s="576"/>
      <c r="AT309" s="576"/>
      <c r="AU309" s="576"/>
      <c r="AV309" s="576"/>
      <c r="AW309" s="576"/>
      <c r="AX309" s="576"/>
      <c r="AY309" s="576"/>
      <c r="AZ309" s="576"/>
      <c r="BA309" s="576"/>
      <c r="BB309" s="576"/>
      <c r="BC309" s="576"/>
      <c r="BD309" s="576"/>
      <c r="BE309" s="576"/>
    </row>
    <row r="310">
      <c r="A310" s="576">
        <f>IFERROR(__xludf.DUMMYFUNCTION("""COMPUTED_VALUE"""),1.0)</f>
        <v>1</v>
      </c>
      <c r="B310" s="576">
        <f>IFERROR(__xludf.DUMMYFUNCTION("""COMPUTED_VALUE"""),23.0)</f>
        <v>23</v>
      </c>
      <c r="C310" s="576" t="str">
        <f>IFERROR(__xludf.DUMMYFUNCTION("""COMPUTED_VALUE"""),"A2303F")</f>
        <v>A2303F</v>
      </c>
      <c r="D310" s="576">
        <f>IFERROR(__xludf.DUMMYFUNCTION("""COMPUTED_VALUE"""),1.0)</f>
        <v>1</v>
      </c>
      <c r="E310" s="576">
        <f>IFERROR(__xludf.DUMMYFUNCTION("""COMPUTED_VALUE"""),22.0)</f>
        <v>22</v>
      </c>
      <c r="F310" s="576" t="str">
        <f>IFERROR(__xludf.DUMMYFUNCTION("""COMPUTED_VALUE"""),"B2204F")</f>
        <v>B2204F</v>
      </c>
      <c r="G310" s="576">
        <f>IFERROR(__xludf.DUMMYFUNCTION("""COMPUTED_VALUE"""),2.0)</f>
        <v>2</v>
      </c>
      <c r="H310" s="576">
        <f>IFERROR(__xludf.DUMMYFUNCTION("""COMPUTED_VALUE"""),21.0)</f>
        <v>21</v>
      </c>
      <c r="I310" s="576" t="str">
        <f>IFERROR(__xludf.DUMMYFUNCTION("""COMPUTED_VALUE"""),"C2103F")</f>
        <v>C2103F</v>
      </c>
      <c r="J310" s="576">
        <f>IFERROR(__xludf.DUMMYFUNCTION("""COMPUTED_VALUE"""),2.0)</f>
        <v>2</v>
      </c>
      <c r="K310" s="576">
        <f>IFERROR(__xludf.DUMMYFUNCTION("""COMPUTED_VALUE"""),21.0)</f>
        <v>21</v>
      </c>
      <c r="L310" s="576" t="str">
        <f>IFERROR(__xludf.DUMMYFUNCTION("""COMPUTED_VALUE"""),"D2103F")</f>
        <v>D2103F</v>
      </c>
      <c r="M310" s="576">
        <f>IFERROR(__xludf.DUMMYFUNCTION("""COMPUTED_VALUE"""),3.0)</f>
        <v>3</v>
      </c>
      <c r="N310" s="576">
        <f>IFERROR(__xludf.DUMMYFUNCTION("""COMPUTED_VALUE"""),21.0)</f>
        <v>21</v>
      </c>
      <c r="O310" s="576" t="str">
        <f>IFERROR(__xludf.DUMMYFUNCTION("""COMPUTED_VALUE"""),"E2103F")</f>
        <v>E2103F</v>
      </c>
      <c r="P310" s="576">
        <f>IFERROR(__xludf.DUMMYFUNCTION("""COMPUTED_VALUE"""),3.0)</f>
        <v>3</v>
      </c>
      <c r="Q310" s="576">
        <f>IFERROR(__xludf.DUMMYFUNCTION("""COMPUTED_VALUE"""),23.0)</f>
        <v>23</v>
      </c>
      <c r="R310" s="576" t="str">
        <f>IFERROR(__xludf.DUMMYFUNCTION("""COMPUTED_VALUE"""),"F2307F")</f>
        <v>F2307F</v>
      </c>
      <c r="S310" s="576">
        <f>IFERROR(__xludf.DUMMYFUNCTION("""COMPUTED_VALUE"""),4.0)</f>
        <v>4</v>
      </c>
      <c r="T310" s="576">
        <f>IFERROR(__xludf.DUMMYFUNCTION("""COMPUTED_VALUE"""),23.0)</f>
        <v>23</v>
      </c>
      <c r="U310" s="576" t="str">
        <f>IFERROR(__xludf.DUMMYFUNCTION("""COMPUTED_VALUE"""),"G2303F")</f>
        <v>G2303F</v>
      </c>
      <c r="V310" s="576">
        <f>IFERROR(__xludf.DUMMYFUNCTION("""COMPUTED_VALUE"""),4.0)</f>
        <v>4</v>
      </c>
      <c r="W310" s="576">
        <f>IFERROR(__xludf.DUMMYFUNCTION("""COMPUTED_VALUE"""),23.0)</f>
        <v>23</v>
      </c>
      <c r="X310" s="576" t="str">
        <f>IFERROR(__xludf.DUMMYFUNCTION("""COMPUTED_VALUE"""),"H2307F")</f>
        <v>H2307F</v>
      </c>
      <c r="Y310" s="576">
        <f>IFERROR(__xludf.DUMMYFUNCTION("""COMPUTED_VALUE"""),5.0)</f>
        <v>5</v>
      </c>
      <c r="Z310" s="576">
        <f>IFERROR(__xludf.DUMMYFUNCTION("""COMPUTED_VALUE"""),21.0)</f>
        <v>21</v>
      </c>
      <c r="AA310" s="576" t="str">
        <f>IFERROR(__xludf.DUMMYFUNCTION("""COMPUTED_VALUE"""),"I2107F")</f>
        <v>I2107F</v>
      </c>
      <c r="AB310" s="576">
        <f>IFERROR(__xludf.DUMMYFUNCTION("""COMPUTED_VALUE"""),6.0)</f>
        <v>6</v>
      </c>
      <c r="AC310" s="576">
        <f>IFERROR(__xludf.DUMMYFUNCTION("""COMPUTED_VALUE"""),20.0)</f>
        <v>20</v>
      </c>
      <c r="AD310" s="576" t="str">
        <f>IFERROR(__xludf.DUMMYFUNCTION("""COMPUTED_VALUE"""),"J2003F")</f>
        <v>J2003F</v>
      </c>
      <c r="AE310" s="576">
        <f>IFERROR(__xludf.DUMMYFUNCTION("""COMPUTED_VALUE"""),6.0)</f>
        <v>6</v>
      </c>
      <c r="AF310" s="576">
        <f>IFERROR(__xludf.DUMMYFUNCTION("""COMPUTED_VALUE"""),22.0)</f>
        <v>22</v>
      </c>
      <c r="AG310" s="576" t="str">
        <f>IFERROR(__xludf.DUMMYFUNCTION("""COMPUTED_VALUE"""),"K2203F")</f>
        <v>K2203F</v>
      </c>
      <c r="AH310" s="576"/>
      <c r="AI310" s="576"/>
      <c r="AJ310" s="576"/>
      <c r="AK310" s="576"/>
      <c r="AL310" s="576"/>
      <c r="AM310" s="576"/>
      <c r="AN310" s="576"/>
      <c r="AO310" s="576"/>
      <c r="AP310" s="576"/>
      <c r="AQ310" s="576"/>
      <c r="AR310" s="576"/>
      <c r="AS310" s="576"/>
      <c r="AT310" s="576"/>
      <c r="AU310" s="576"/>
      <c r="AV310" s="576"/>
      <c r="AW310" s="576"/>
      <c r="AX310" s="576"/>
      <c r="AY310" s="576"/>
      <c r="AZ310" s="576"/>
      <c r="BA310" s="576"/>
      <c r="BB310" s="576"/>
      <c r="BC310" s="576"/>
      <c r="BD310" s="576"/>
      <c r="BE310" s="576"/>
    </row>
    <row r="311">
      <c r="A311" s="576">
        <f>IFERROR(__xludf.DUMMYFUNCTION("""COMPUTED_VALUE"""),1.0)</f>
        <v>1</v>
      </c>
      <c r="B311" s="576">
        <f>IFERROR(__xludf.DUMMYFUNCTION("""COMPUTED_VALUE"""),23.0)</f>
        <v>23</v>
      </c>
      <c r="C311" s="576" t="str">
        <f>IFERROR(__xludf.DUMMYFUNCTION("""COMPUTED_VALUE"""),"A2303R")</f>
        <v>A2303R</v>
      </c>
      <c r="D311" s="576">
        <f>IFERROR(__xludf.DUMMYFUNCTION("""COMPUTED_VALUE"""),1.0)</f>
        <v>1</v>
      </c>
      <c r="E311" s="576">
        <f>IFERROR(__xludf.DUMMYFUNCTION("""COMPUTED_VALUE"""),22.0)</f>
        <v>22</v>
      </c>
      <c r="F311" s="576" t="str">
        <f>IFERROR(__xludf.DUMMYFUNCTION("""COMPUTED_VALUE"""),"B2204R")</f>
        <v>B2204R</v>
      </c>
      <c r="G311" s="576">
        <f>IFERROR(__xludf.DUMMYFUNCTION("""COMPUTED_VALUE"""),2.0)</f>
        <v>2</v>
      </c>
      <c r="H311" s="576">
        <f>IFERROR(__xludf.DUMMYFUNCTION("""COMPUTED_VALUE"""),21.0)</f>
        <v>21</v>
      </c>
      <c r="I311" s="576" t="str">
        <f>IFERROR(__xludf.DUMMYFUNCTION("""COMPUTED_VALUE"""),"C2103R")</f>
        <v>C2103R</v>
      </c>
      <c r="J311" s="576">
        <f>IFERROR(__xludf.DUMMYFUNCTION("""COMPUTED_VALUE"""),2.0)</f>
        <v>2</v>
      </c>
      <c r="K311" s="576">
        <f>IFERROR(__xludf.DUMMYFUNCTION("""COMPUTED_VALUE"""),21.0)</f>
        <v>21</v>
      </c>
      <c r="L311" s="576" t="str">
        <f>IFERROR(__xludf.DUMMYFUNCTION("""COMPUTED_VALUE"""),"D2103R")</f>
        <v>D2103R</v>
      </c>
      <c r="M311" s="576">
        <f>IFERROR(__xludf.DUMMYFUNCTION("""COMPUTED_VALUE"""),3.0)</f>
        <v>3</v>
      </c>
      <c r="N311" s="576">
        <f>IFERROR(__xludf.DUMMYFUNCTION("""COMPUTED_VALUE"""),21.0)</f>
        <v>21</v>
      </c>
      <c r="O311" s="576" t="str">
        <f>IFERROR(__xludf.DUMMYFUNCTION("""COMPUTED_VALUE"""),"E2103R")</f>
        <v>E2103R</v>
      </c>
      <c r="P311" s="576">
        <f>IFERROR(__xludf.DUMMYFUNCTION("""COMPUTED_VALUE"""),3.0)</f>
        <v>3</v>
      </c>
      <c r="Q311" s="576">
        <f>IFERROR(__xludf.DUMMYFUNCTION("""COMPUTED_VALUE"""),23.0)</f>
        <v>23</v>
      </c>
      <c r="R311" s="576" t="str">
        <f>IFERROR(__xludf.DUMMYFUNCTION("""COMPUTED_VALUE"""),"F2307R")</f>
        <v>F2307R</v>
      </c>
      <c r="S311" s="576">
        <f>IFERROR(__xludf.DUMMYFUNCTION("""COMPUTED_VALUE"""),4.0)</f>
        <v>4</v>
      </c>
      <c r="T311" s="576">
        <f>IFERROR(__xludf.DUMMYFUNCTION("""COMPUTED_VALUE"""),23.0)</f>
        <v>23</v>
      </c>
      <c r="U311" s="576" t="str">
        <f>IFERROR(__xludf.DUMMYFUNCTION("""COMPUTED_VALUE"""),"G2303R")</f>
        <v>G2303R</v>
      </c>
      <c r="V311" s="576">
        <f>IFERROR(__xludf.DUMMYFUNCTION("""COMPUTED_VALUE"""),4.0)</f>
        <v>4</v>
      </c>
      <c r="W311" s="576">
        <f>IFERROR(__xludf.DUMMYFUNCTION("""COMPUTED_VALUE"""),23.0)</f>
        <v>23</v>
      </c>
      <c r="X311" s="576" t="str">
        <f>IFERROR(__xludf.DUMMYFUNCTION("""COMPUTED_VALUE"""),"H2307R")</f>
        <v>H2307R</v>
      </c>
      <c r="Y311" s="576">
        <f>IFERROR(__xludf.DUMMYFUNCTION("""COMPUTED_VALUE"""),5.0)</f>
        <v>5</v>
      </c>
      <c r="Z311" s="576">
        <f>IFERROR(__xludf.DUMMYFUNCTION("""COMPUTED_VALUE"""),21.0)</f>
        <v>21</v>
      </c>
      <c r="AA311" s="576" t="str">
        <f>IFERROR(__xludf.DUMMYFUNCTION("""COMPUTED_VALUE"""),"I2107R")</f>
        <v>I2107R</v>
      </c>
      <c r="AB311" s="576">
        <f>IFERROR(__xludf.DUMMYFUNCTION("""COMPUTED_VALUE"""),6.0)</f>
        <v>6</v>
      </c>
      <c r="AC311" s="576">
        <f>IFERROR(__xludf.DUMMYFUNCTION("""COMPUTED_VALUE"""),20.0)</f>
        <v>20</v>
      </c>
      <c r="AD311" s="576" t="str">
        <f>IFERROR(__xludf.DUMMYFUNCTION("""COMPUTED_VALUE"""),"J2003R")</f>
        <v>J2003R</v>
      </c>
      <c r="AE311" s="576">
        <f>IFERROR(__xludf.DUMMYFUNCTION("""COMPUTED_VALUE"""),6.0)</f>
        <v>6</v>
      </c>
      <c r="AF311" s="576">
        <f>IFERROR(__xludf.DUMMYFUNCTION("""COMPUTED_VALUE"""),22.0)</f>
        <v>22</v>
      </c>
      <c r="AG311" s="576" t="str">
        <f>IFERROR(__xludf.DUMMYFUNCTION("""COMPUTED_VALUE"""),"K2203R")</f>
        <v>K2203R</v>
      </c>
      <c r="AH311" s="576"/>
      <c r="AI311" s="576"/>
      <c r="AJ311" s="576"/>
      <c r="AK311" s="576"/>
      <c r="AL311" s="576"/>
      <c r="AM311" s="576"/>
      <c r="AN311" s="576"/>
      <c r="AO311" s="576"/>
      <c r="AP311" s="576"/>
      <c r="AQ311" s="576"/>
      <c r="AR311" s="576"/>
      <c r="AS311" s="576"/>
      <c r="AT311" s="576"/>
      <c r="AU311" s="576"/>
      <c r="AV311" s="576"/>
      <c r="AW311" s="576"/>
      <c r="AX311" s="576"/>
      <c r="AY311" s="576"/>
      <c r="AZ311" s="576"/>
      <c r="BA311" s="576"/>
      <c r="BB311" s="576"/>
      <c r="BC311" s="576"/>
      <c r="BD311" s="576"/>
      <c r="BE311" s="576"/>
    </row>
    <row r="312">
      <c r="A312" s="576">
        <f>IFERROR(__xludf.DUMMYFUNCTION("""COMPUTED_VALUE"""),1.0)</f>
        <v>1</v>
      </c>
      <c r="B312" s="576">
        <f>IFERROR(__xludf.DUMMYFUNCTION("""COMPUTED_VALUE"""),23.0)</f>
        <v>23</v>
      </c>
      <c r="C312" s="576" t="str">
        <f>IFERROR(__xludf.DUMMYFUNCTION("""COMPUTED_VALUE"""),"A2304F")</f>
        <v>A2304F</v>
      </c>
      <c r="D312" s="576">
        <f>IFERROR(__xludf.DUMMYFUNCTION("""COMPUTED_VALUE"""),1.0)</f>
        <v>1</v>
      </c>
      <c r="E312" s="576">
        <f>IFERROR(__xludf.DUMMYFUNCTION("""COMPUTED_VALUE"""),22.0)</f>
        <v>22</v>
      </c>
      <c r="F312" s="576" t="str">
        <f>IFERROR(__xludf.DUMMYFUNCTION("""COMPUTED_VALUE"""),"B2205F")</f>
        <v>B2205F</v>
      </c>
      <c r="G312" s="576">
        <f>IFERROR(__xludf.DUMMYFUNCTION("""COMPUTED_VALUE"""),2.0)</f>
        <v>2</v>
      </c>
      <c r="H312" s="576">
        <f>IFERROR(__xludf.DUMMYFUNCTION("""COMPUTED_VALUE"""),21.0)</f>
        <v>21</v>
      </c>
      <c r="I312" s="576" t="str">
        <f>IFERROR(__xludf.DUMMYFUNCTION("""COMPUTED_VALUE"""),"C2104F")</f>
        <v>C2104F</v>
      </c>
      <c r="J312" s="576">
        <f>IFERROR(__xludf.DUMMYFUNCTION("""COMPUTED_VALUE"""),2.0)</f>
        <v>2</v>
      </c>
      <c r="K312" s="576">
        <f>IFERROR(__xludf.DUMMYFUNCTION("""COMPUTED_VALUE"""),21.0)</f>
        <v>21</v>
      </c>
      <c r="L312" s="576" t="str">
        <f>IFERROR(__xludf.DUMMYFUNCTION("""COMPUTED_VALUE"""),"D2104F")</f>
        <v>D2104F</v>
      </c>
      <c r="M312" s="576">
        <f>IFERROR(__xludf.DUMMYFUNCTION("""COMPUTED_VALUE"""),3.0)</f>
        <v>3</v>
      </c>
      <c r="N312" s="576">
        <f>IFERROR(__xludf.DUMMYFUNCTION("""COMPUTED_VALUE"""),21.0)</f>
        <v>21</v>
      </c>
      <c r="O312" s="576" t="str">
        <f>IFERROR(__xludf.DUMMYFUNCTION("""COMPUTED_VALUE"""),"E2104F")</f>
        <v>E2104F</v>
      </c>
      <c r="P312" s="576">
        <f>IFERROR(__xludf.DUMMYFUNCTION("""COMPUTED_VALUE"""),3.0)</f>
        <v>3</v>
      </c>
      <c r="Q312" s="576">
        <f>IFERROR(__xludf.DUMMYFUNCTION("""COMPUTED_VALUE"""),24.0)</f>
        <v>24</v>
      </c>
      <c r="R312" s="576" t="str">
        <f>IFERROR(__xludf.DUMMYFUNCTION("""COMPUTED_VALUE"""),"F2401F")</f>
        <v>F2401F</v>
      </c>
      <c r="S312" s="576">
        <f>IFERROR(__xludf.DUMMYFUNCTION("""COMPUTED_VALUE"""),4.0)</f>
        <v>4</v>
      </c>
      <c r="T312" s="576">
        <f>IFERROR(__xludf.DUMMYFUNCTION("""COMPUTED_VALUE"""),23.0)</f>
        <v>23</v>
      </c>
      <c r="U312" s="576" t="str">
        <f>IFERROR(__xludf.DUMMYFUNCTION("""COMPUTED_VALUE"""),"G2304F")</f>
        <v>G2304F</v>
      </c>
      <c r="V312" s="576">
        <f>IFERROR(__xludf.DUMMYFUNCTION("""COMPUTED_VALUE"""),4.0)</f>
        <v>4</v>
      </c>
      <c r="W312" s="576">
        <f>IFERROR(__xludf.DUMMYFUNCTION("""COMPUTED_VALUE"""),24.0)</f>
        <v>24</v>
      </c>
      <c r="X312" s="576" t="str">
        <f>IFERROR(__xludf.DUMMYFUNCTION("""COMPUTED_VALUE"""),"H2401F")</f>
        <v>H2401F</v>
      </c>
      <c r="Y312" s="576">
        <f>IFERROR(__xludf.DUMMYFUNCTION("""COMPUTED_VALUE"""),5.0)</f>
        <v>5</v>
      </c>
      <c r="Z312" s="576">
        <f>IFERROR(__xludf.DUMMYFUNCTION("""COMPUTED_VALUE"""),21.0)</f>
        <v>21</v>
      </c>
      <c r="AA312" s="576" t="str">
        <f>IFERROR(__xludf.DUMMYFUNCTION("""COMPUTED_VALUE"""),"I2108F")</f>
        <v>I2108F</v>
      </c>
      <c r="AB312" s="576">
        <f>IFERROR(__xludf.DUMMYFUNCTION("""COMPUTED_VALUE"""),6.0)</f>
        <v>6</v>
      </c>
      <c r="AC312" s="576">
        <f>IFERROR(__xludf.DUMMYFUNCTION("""COMPUTED_VALUE"""),20.0)</f>
        <v>20</v>
      </c>
      <c r="AD312" s="576" t="str">
        <f>IFERROR(__xludf.DUMMYFUNCTION("""COMPUTED_VALUE"""),"J2004F")</f>
        <v>J2004F</v>
      </c>
      <c r="AE312" s="576">
        <f>IFERROR(__xludf.DUMMYFUNCTION("""COMPUTED_VALUE"""),6.0)</f>
        <v>6</v>
      </c>
      <c r="AF312" s="576">
        <f>IFERROR(__xludf.DUMMYFUNCTION("""COMPUTED_VALUE"""),22.0)</f>
        <v>22</v>
      </c>
      <c r="AG312" s="576" t="str">
        <f>IFERROR(__xludf.DUMMYFUNCTION("""COMPUTED_VALUE"""),"K2204F")</f>
        <v>K2204F</v>
      </c>
      <c r="AH312" s="576"/>
      <c r="AI312" s="576"/>
      <c r="AJ312" s="576"/>
      <c r="AK312" s="576"/>
      <c r="AL312" s="576"/>
      <c r="AM312" s="576"/>
      <c r="AN312" s="576"/>
      <c r="AO312" s="576"/>
      <c r="AP312" s="576"/>
      <c r="AQ312" s="576"/>
      <c r="AR312" s="576"/>
      <c r="AS312" s="576"/>
      <c r="AT312" s="576"/>
      <c r="AU312" s="576"/>
      <c r="AV312" s="576"/>
      <c r="AW312" s="576"/>
      <c r="AX312" s="576"/>
      <c r="AY312" s="576"/>
      <c r="AZ312" s="576"/>
      <c r="BA312" s="576"/>
      <c r="BB312" s="576"/>
      <c r="BC312" s="576"/>
      <c r="BD312" s="576"/>
      <c r="BE312" s="576"/>
    </row>
    <row r="313">
      <c r="A313" s="576">
        <f>IFERROR(__xludf.DUMMYFUNCTION("""COMPUTED_VALUE"""),1.0)</f>
        <v>1</v>
      </c>
      <c r="B313" s="576">
        <f>IFERROR(__xludf.DUMMYFUNCTION("""COMPUTED_VALUE"""),23.0)</f>
        <v>23</v>
      </c>
      <c r="C313" s="576" t="str">
        <f>IFERROR(__xludf.DUMMYFUNCTION("""COMPUTED_VALUE"""),"A2304R")</f>
        <v>A2304R</v>
      </c>
      <c r="D313" s="576">
        <f>IFERROR(__xludf.DUMMYFUNCTION("""COMPUTED_VALUE"""),1.0)</f>
        <v>1</v>
      </c>
      <c r="E313" s="576">
        <f>IFERROR(__xludf.DUMMYFUNCTION("""COMPUTED_VALUE"""),22.0)</f>
        <v>22</v>
      </c>
      <c r="F313" s="576" t="str">
        <f>IFERROR(__xludf.DUMMYFUNCTION("""COMPUTED_VALUE"""),"B2205R")</f>
        <v>B2205R</v>
      </c>
      <c r="G313" s="576">
        <f>IFERROR(__xludf.DUMMYFUNCTION("""COMPUTED_VALUE"""),2.0)</f>
        <v>2</v>
      </c>
      <c r="H313" s="576">
        <f>IFERROR(__xludf.DUMMYFUNCTION("""COMPUTED_VALUE"""),21.0)</f>
        <v>21</v>
      </c>
      <c r="I313" s="576" t="str">
        <f>IFERROR(__xludf.DUMMYFUNCTION("""COMPUTED_VALUE"""),"C2104R")</f>
        <v>C2104R</v>
      </c>
      <c r="J313" s="576">
        <f>IFERROR(__xludf.DUMMYFUNCTION("""COMPUTED_VALUE"""),2.0)</f>
        <v>2</v>
      </c>
      <c r="K313" s="576">
        <f>IFERROR(__xludf.DUMMYFUNCTION("""COMPUTED_VALUE"""),21.0)</f>
        <v>21</v>
      </c>
      <c r="L313" s="576" t="str">
        <f>IFERROR(__xludf.DUMMYFUNCTION("""COMPUTED_VALUE"""),"D2104R")</f>
        <v>D2104R</v>
      </c>
      <c r="M313" s="576">
        <f>IFERROR(__xludf.DUMMYFUNCTION("""COMPUTED_VALUE"""),3.0)</f>
        <v>3</v>
      </c>
      <c r="N313" s="576">
        <f>IFERROR(__xludf.DUMMYFUNCTION("""COMPUTED_VALUE"""),21.0)</f>
        <v>21</v>
      </c>
      <c r="O313" s="576" t="str">
        <f>IFERROR(__xludf.DUMMYFUNCTION("""COMPUTED_VALUE"""),"E2104R")</f>
        <v>E2104R</v>
      </c>
      <c r="P313" s="576">
        <f>IFERROR(__xludf.DUMMYFUNCTION("""COMPUTED_VALUE"""),3.0)</f>
        <v>3</v>
      </c>
      <c r="Q313" s="576">
        <f>IFERROR(__xludf.DUMMYFUNCTION("""COMPUTED_VALUE"""),24.0)</f>
        <v>24</v>
      </c>
      <c r="R313" s="576" t="str">
        <f>IFERROR(__xludf.DUMMYFUNCTION("""COMPUTED_VALUE"""),"F2401R")</f>
        <v>F2401R</v>
      </c>
      <c r="S313" s="576">
        <f>IFERROR(__xludf.DUMMYFUNCTION("""COMPUTED_VALUE"""),4.0)</f>
        <v>4</v>
      </c>
      <c r="T313" s="576">
        <f>IFERROR(__xludf.DUMMYFUNCTION("""COMPUTED_VALUE"""),23.0)</f>
        <v>23</v>
      </c>
      <c r="U313" s="576" t="str">
        <f>IFERROR(__xludf.DUMMYFUNCTION("""COMPUTED_VALUE"""),"G2304R")</f>
        <v>G2304R</v>
      </c>
      <c r="V313" s="576">
        <f>IFERROR(__xludf.DUMMYFUNCTION("""COMPUTED_VALUE"""),4.0)</f>
        <v>4</v>
      </c>
      <c r="W313" s="576">
        <f>IFERROR(__xludf.DUMMYFUNCTION("""COMPUTED_VALUE"""),24.0)</f>
        <v>24</v>
      </c>
      <c r="X313" s="576" t="str">
        <f>IFERROR(__xludf.DUMMYFUNCTION("""COMPUTED_VALUE"""),"H2401R")</f>
        <v>H2401R</v>
      </c>
      <c r="Y313" s="576">
        <f>IFERROR(__xludf.DUMMYFUNCTION("""COMPUTED_VALUE"""),5.0)</f>
        <v>5</v>
      </c>
      <c r="Z313" s="576">
        <f>IFERROR(__xludf.DUMMYFUNCTION("""COMPUTED_VALUE"""),21.0)</f>
        <v>21</v>
      </c>
      <c r="AA313" s="576" t="str">
        <f>IFERROR(__xludf.DUMMYFUNCTION("""COMPUTED_VALUE"""),"I2108R")</f>
        <v>I2108R</v>
      </c>
      <c r="AB313" s="576">
        <f>IFERROR(__xludf.DUMMYFUNCTION("""COMPUTED_VALUE"""),6.0)</f>
        <v>6</v>
      </c>
      <c r="AC313" s="576">
        <f>IFERROR(__xludf.DUMMYFUNCTION("""COMPUTED_VALUE"""),20.0)</f>
        <v>20</v>
      </c>
      <c r="AD313" s="576" t="str">
        <f>IFERROR(__xludf.DUMMYFUNCTION("""COMPUTED_VALUE"""),"J2004R")</f>
        <v>J2004R</v>
      </c>
      <c r="AE313" s="576">
        <f>IFERROR(__xludf.DUMMYFUNCTION("""COMPUTED_VALUE"""),6.0)</f>
        <v>6</v>
      </c>
      <c r="AF313" s="576">
        <f>IFERROR(__xludf.DUMMYFUNCTION("""COMPUTED_VALUE"""),22.0)</f>
        <v>22</v>
      </c>
      <c r="AG313" s="576" t="str">
        <f>IFERROR(__xludf.DUMMYFUNCTION("""COMPUTED_VALUE"""),"K2204R")</f>
        <v>K2204R</v>
      </c>
      <c r="AH313" s="576"/>
      <c r="AI313" s="576"/>
      <c r="AJ313" s="576"/>
      <c r="AK313" s="576"/>
      <c r="AL313" s="576"/>
      <c r="AM313" s="576"/>
      <c r="AN313" s="576"/>
      <c r="AO313" s="576"/>
      <c r="AP313" s="576"/>
      <c r="AQ313" s="576"/>
      <c r="AR313" s="576"/>
      <c r="AS313" s="576"/>
      <c r="AT313" s="576"/>
      <c r="AU313" s="576"/>
      <c r="AV313" s="576"/>
      <c r="AW313" s="576"/>
      <c r="AX313" s="576"/>
      <c r="AY313" s="576"/>
      <c r="AZ313" s="576"/>
      <c r="BA313" s="576"/>
      <c r="BB313" s="576"/>
      <c r="BC313" s="576"/>
      <c r="BD313" s="576"/>
      <c r="BE313" s="576"/>
    </row>
    <row r="314">
      <c r="A314" s="576">
        <f>IFERROR(__xludf.DUMMYFUNCTION("""COMPUTED_VALUE"""),1.0)</f>
        <v>1</v>
      </c>
      <c r="B314" s="576">
        <f>IFERROR(__xludf.DUMMYFUNCTION("""COMPUTED_VALUE"""),23.0)</f>
        <v>23</v>
      </c>
      <c r="C314" s="576" t="str">
        <f>IFERROR(__xludf.DUMMYFUNCTION("""COMPUTED_VALUE"""),"A2305F")</f>
        <v>A2305F</v>
      </c>
      <c r="D314" s="576">
        <f>IFERROR(__xludf.DUMMYFUNCTION("""COMPUTED_VALUE"""),1.0)</f>
        <v>1</v>
      </c>
      <c r="E314" s="576">
        <f>IFERROR(__xludf.DUMMYFUNCTION("""COMPUTED_VALUE"""),22.0)</f>
        <v>22</v>
      </c>
      <c r="F314" s="576" t="str">
        <f>IFERROR(__xludf.DUMMYFUNCTION("""COMPUTED_VALUE"""),"B2206F")</f>
        <v>B2206F</v>
      </c>
      <c r="G314" s="576">
        <f>IFERROR(__xludf.DUMMYFUNCTION("""COMPUTED_VALUE"""),2.0)</f>
        <v>2</v>
      </c>
      <c r="H314" s="576">
        <f>IFERROR(__xludf.DUMMYFUNCTION("""COMPUTED_VALUE"""),21.0)</f>
        <v>21</v>
      </c>
      <c r="I314" s="576" t="str">
        <f>IFERROR(__xludf.DUMMYFUNCTION("""COMPUTED_VALUE"""),"C2105F")</f>
        <v>C2105F</v>
      </c>
      <c r="J314" s="576">
        <f>IFERROR(__xludf.DUMMYFUNCTION("""COMPUTED_VALUE"""),2.0)</f>
        <v>2</v>
      </c>
      <c r="K314" s="576">
        <f>IFERROR(__xludf.DUMMYFUNCTION("""COMPUTED_VALUE"""),21.0)</f>
        <v>21</v>
      </c>
      <c r="L314" s="576" t="str">
        <f>IFERROR(__xludf.DUMMYFUNCTION("""COMPUTED_VALUE"""),"D2105F")</f>
        <v>D2105F</v>
      </c>
      <c r="M314" s="576">
        <f>IFERROR(__xludf.DUMMYFUNCTION("""COMPUTED_VALUE"""),3.0)</f>
        <v>3</v>
      </c>
      <c r="N314" s="576">
        <f>IFERROR(__xludf.DUMMYFUNCTION("""COMPUTED_VALUE"""),21.0)</f>
        <v>21</v>
      </c>
      <c r="O314" s="576" t="str">
        <f>IFERROR(__xludf.DUMMYFUNCTION("""COMPUTED_VALUE"""),"E2105F")</f>
        <v>E2105F</v>
      </c>
      <c r="P314" s="576">
        <f>IFERROR(__xludf.DUMMYFUNCTION("""COMPUTED_VALUE"""),3.0)</f>
        <v>3</v>
      </c>
      <c r="Q314" s="576">
        <f>IFERROR(__xludf.DUMMYFUNCTION("""COMPUTED_VALUE"""),24.0)</f>
        <v>24</v>
      </c>
      <c r="R314" s="576" t="str">
        <f>IFERROR(__xludf.DUMMYFUNCTION("""COMPUTED_VALUE"""),"F2402F")</f>
        <v>F2402F</v>
      </c>
      <c r="S314" s="576">
        <f>IFERROR(__xludf.DUMMYFUNCTION("""COMPUTED_VALUE"""),4.0)</f>
        <v>4</v>
      </c>
      <c r="T314" s="576">
        <f>IFERROR(__xludf.DUMMYFUNCTION("""COMPUTED_VALUE"""),23.0)</f>
        <v>23</v>
      </c>
      <c r="U314" s="576" t="str">
        <f>IFERROR(__xludf.DUMMYFUNCTION("""COMPUTED_VALUE"""),"G2305F")</f>
        <v>G2305F</v>
      </c>
      <c r="V314" s="576">
        <f>IFERROR(__xludf.DUMMYFUNCTION("""COMPUTED_VALUE"""),4.0)</f>
        <v>4</v>
      </c>
      <c r="W314" s="576">
        <f>IFERROR(__xludf.DUMMYFUNCTION("""COMPUTED_VALUE"""),24.0)</f>
        <v>24</v>
      </c>
      <c r="X314" s="576" t="str">
        <f>IFERROR(__xludf.DUMMYFUNCTION("""COMPUTED_VALUE"""),"H2402F")</f>
        <v>H2402F</v>
      </c>
      <c r="Y314" s="576">
        <f>IFERROR(__xludf.DUMMYFUNCTION("""COMPUTED_VALUE"""),5.0)</f>
        <v>5</v>
      </c>
      <c r="Z314" s="576">
        <f>IFERROR(__xludf.DUMMYFUNCTION("""COMPUTED_VALUE"""),22.0)</f>
        <v>22</v>
      </c>
      <c r="AA314" s="576" t="str">
        <f>IFERROR(__xludf.DUMMYFUNCTION("""COMPUTED_VALUE"""),"I2205F")</f>
        <v>I2205F</v>
      </c>
      <c r="AB314" s="576">
        <f>IFERROR(__xludf.DUMMYFUNCTION("""COMPUTED_VALUE"""),6.0)</f>
        <v>6</v>
      </c>
      <c r="AC314" s="576">
        <f>IFERROR(__xludf.DUMMYFUNCTION("""COMPUTED_VALUE"""),20.0)</f>
        <v>20</v>
      </c>
      <c r="AD314" s="576" t="str">
        <f>IFERROR(__xludf.DUMMYFUNCTION("""COMPUTED_VALUE"""),"J2005F")</f>
        <v>J2005F</v>
      </c>
      <c r="AE314" s="576">
        <f>IFERROR(__xludf.DUMMYFUNCTION("""COMPUTED_VALUE"""),6.0)</f>
        <v>6</v>
      </c>
      <c r="AF314" s="576">
        <f>IFERROR(__xludf.DUMMYFUNCTION("""COMPUTED_VALUE"""),22.0)</f>
        <v>22</v>
      </c>
      <c r="AG314" s="576" t="str">
        <f>IFERROR(__xludf.DUMMYFUNCTION("""COMPUTED_VALUE"""),"K2205F")</f>
        <v>K2205F</v>
      </c>
      <c r="AH314" s="576"/>
      <c r="AI314" s="576"/>
      <c r="AJ314" s="576"/>
      <c r="AK314" s="576"/>
      <c r="AL314" s="576"/>
      <c r="AM314" s="576"/>
      <c r="AN314" s="576"/>
      <c r="AO314" s="576"/>
      <c r="AP314" s="576"/>
      <c r="AQ314" s="576"/>
      <c r="AR314" s="576"/>
      <c r="AS314" s="576"/>
      <c r="AT314" s="576"/>
      <c r="AU314" s="576"/>
      <c r="AV314" s="576"/>
      <c r="AW314" s="576"/>
      <c r="AX314" s="576"/>
      <c r="AY314" s="576"/>
      <c r="AZ314" s="576"/>
      <c r="BA314" s="576"/>
      <c r="BB314" s="576"/>
      <c r="BC314" s="576"/>
      <c r="BD314" s="576"/>
      <c r="BE314" s="576"/>
    </row>
    <row r="315">
      <c r="A315" s="576">
        <f>IFERROR(__xludf.DUMMYFUNCTION("""COMPUTED_VALUE"""),1.0)</f>
        <v>1</v>
      </c>
      <c r="B315" s="576">
        <f>IFERROR(__xludf.DUMMYFUNCTION("""COMPUTED_VALUE"""),23.0)</f>
        <v>23</v>
      </c>
      <c r="C315" s="576" t="str">
        <f>IFERROR(__xludf.DUMMYFUNCTION("""COMPUTED_VALUE"""),"A2305R")</f>
        <v>A2305R</v>
      </c>
      <c r="D315" s="576">
        <f>IFERROR(__xludf.DUMMYFUNCTION("""COMPUTED_VALUE"""),1.0)</f>
        <v>1</v>
      </c>
      <c r="E315" s="576">
        <f>IFERROR(__xludf.DUMMYFUNCTION("""COMPUTED_VALUE"""),22.0)</f>
        <v>22</v>
      </c>
      <c r="F315" s="576" t="str">
        <f>IFERROR(__xludf.DUMMYFUNCTION("""COMPUTED_VALUE"""),"B2206R")</f>
        <v>B2206R</v>
      </c>
      <c r="G315" s="576">
        <f>IFERROR(__xludf.DUMMYFUNCTION("""COMPUTED_VALUE"""),2.0)</f>
        <v>2</v>
      </c>
      <c r="H315" s="576">
        <f>IFERROR(__xludf.DUMMYFUNCTION("""COMPUTED_VALUE"""),21.0)</f>
        <v>21</v>
      </c>
      <c r="I315" s="576" t="str">
        <f>IFERROR(__xludf.DUMMYFUNCTION("""COMPUTED_VALUE"""),"C2105R")</f>
        <v>C2105R</v>
      </c>
      <c r="J315" s="576">
        <f>IFERROR(__xludf.DUMMYFUNCTION("""COMPUTED_VALUE"""),2.0)</f>
        <v>2</v>
      </c>
      <c r="K315" s="576">
        <f>IFERROR(__xludf.DUMMYFUNCTION("""COMPUTED_VALUE"""),21.0)</f>
        <v>21</v>
      </c>
      <c r="L315" s="576" t="str">
        <f>IFERROR(__xludf.DUMMYFUNCTION("""COMPUTED_VALUE"""),"D2105R")</f>
        <v>D2105R</v>
      </c>
      <c r="M315" s="576">
        <f>IFERROR(__xludf.DUMMYFUNCTION("""COMPUTED_VALUE"""),3.0)</f>
        <v>3</v>
      </c>
      <c r="N315" s="576">
        <f>IFERROR(__xludf.DUMMYFUNCTION("""COMPUTED_VALUE"""),21.0)</f>
        <v>21</v>
      </c>
      <c r="O315" s="576" t="str">
        <f>IFERROR(__xludf.DUMMYFUNCTION("""COMPUTED_VALUE"""),"E2105R")</f>
        <v>E2105R</v>
      </c>
      <c r="P315" s="576">
        <f>IFERROR(__xludf.DUMMYFUNCTION("""COMPUTED_VALUE"""),3.0)</f>
        <v>3</v>
      </c>
      <c r="Q315" s="576">
        <f>IFERROR(__xludf.DUMMYFUNCTION("""COMPUTED_VALUE"""),24.0)</f>
        <v>24</v>
      </c>
      <c r="R315" s="576" t="str">
        <f>IFERROR(__xludf.DUMMYFUNCTION("""COMPUTED_VALUE"""),"F2402R")</f>
        <v>F2402R</v>
      </c>
      <c r="S315" s="576">
        <f>IFERROR(__xludf.DUMMYFUNCTION("""COMPUTED_VALUE"""),4.0)</f>
        <v>4</v>
      </c>
      <c r="T315" s="576">
        <f>IFERROR(__xludf.DUMMYFUNCTION("""COMPUTED_VALUE"""),23.0)</f>
        <v>23</v>
      </c>
      <c r="U315" s="576" t="str">
        <f>IFERROR(__xludf.DUMMYFUNCTION("""COMPUTED_VALUE"""),"G2305R")</f>
        <v>G2305R</v>
      </c>
      <c r="V315" s="576">
        <f>IFERROR(__xludf.DUMMYFUNCTION("""COMPUTED_VALUE"""),4.0)</f>
        <v>4</v>
      </c>
      <c r="W315" s="576">
        <f>IFERROR(__xludf.DUMMYFUNCTION("""COMPUTED_VALUE"""),24.0)</f>
        <v>24</v>
      </c>
      <c r="X315" s="576" t="str">
        <f>IFERROR(__xludf.DUMMYFUNCTION("""COMPUTED_VALUE"""),"H2402R")</f>
        <v>H2402R</v>
      </c>
      <c r="Y315" s="576">
        <f>IFERROR(__xludf.DUMMYFUNCTION("""COMPUTED_VALUE"""),5.0)</f>
        <v>5</v>
      </c>
      <c r="Z315" s="576">
        <f>IFERROR(__xludf.DUMMYFUNCTION("""COMPUTED_VALUE"""),22.0)</f>
        <v>22</v>
      </c>
      <c r="AA315" s="576" t="str">
        <f>IFERROR(__xludf.DUMMYFUNCTION("""COMPUTED_VALUE"""),"I2205R")</f>
        <v>I2205R</v>
      </c>
      <c r="AB315" s="576">
        <f>IFERROR(__xludf.DUMMYFUNCTION("""COMPUTED_VALUE"""),6.0)</f>
        <v>6</v>
      </c>
      <c r="AC315" s="576">
        <f>IFERROR(__xludf.DUMMYFUNCTION("""COMPUTED_VALUE"""),20.0)</f>
        <v>20</v>
      </c>
      <c r="AD315" s="576" t="str">
        <f>IFERROR(__xludf.DUMMYFUNCTION("""COMPUTED_VALUE"""),"J2005R")</f>
        <v>J2005R</v>
      </c>
      <c r="AE315" s="576">
        <f>IFERROR(__xludf.DUMMYFUNCTION("""COMPUTED_VALUE"""),6.0)</f>
        <v>6</v>
      </c>
      <c r="AF315" s="576">
        <f>IFERROR(__xludf.DUMMYFUNCTION("""COMPUTED_VALUE"""),22.0)</f>
        <v>22</v>
      </c>
      <c r="AG315" s="576" t="str">
        <f>IFERROR(__xludf.DUMMYFUNCTION("""COMPUTED_VALUE"""),"K2205R")</f>
        <v>K2205R</v>
      </c>
      <c r="AH315" s="576"/>
      <c r="AI315" s="576"/>
      <c r="AJ315" s="576"/>
      <c r="AK315" s="576"/>
      <c r="AL315" s="576"/>
      <c r="AM315" s="576"/>
      <c r="AN315" s="576"/>
      <c r="AO315" s="576"/>
      <c r="AP315" s="576"/>
      <c r="AQ315" s="576"/>
      <c r="AR315" s="576"/>
      <c r="AS315" s="576"/>
      <c r="AT315" s="576"/>
      <c r="AU315" s="576"/>
      <c r="AV315" s="576"/>
      <c r="AW315" s="576"/>
      <c r="AX315" s="576"/>
      <c r="AY315" s="576"/>
      <c r="AZ315" s="576"/>
      <c r="BA315" s="576"/>
      <c r="BB315" s="576"/>
      <c r="BC315" s="576"/>
      <c r="BD315" s="576"/>
      <c r="BE315" s="576"/>
    </row>
    <row r="316">
      <c r="A316" s="576">
        <f>IFERROR(__xludf.DUMMYFUNCTION("""COMPUTED_VALUE"""),1.0)</f>
        <v>1</v>
      </c>
      <c r="B316" s="576">
        <f>IFERROR(__xludf.DUMMYFUNCTION("""COMPUTED_VALUE"""),23.0)</f>
        <v>23</v>
      </c>
      <c r="C316" s="576" t="str">
        <f>IFERROR(__xludf.DUMMYFUNCTION("""COMPUTED_VALUE"""),"A2306F")</f>
        <v>A2306F</v>
      </c>
      <c r="D316" s="576">
        <f>IFERROR(__xludf.DUMMYFUNCTION("""COMPUTED_VALUE"""),1.0)</f>
        <v>1</v>
      </c>
      <c r="E316" s="576">
        <f>IFERROR(__xludf.DUMMYFUNCTION("""COMPUTED_VALUE"""),22.0)</f>
        <v>22</v>
      </c>
      <c r="F316" s="576" t="str">
        <f>IFERROR(__xludf.DUMMYFUNCTION("""COMPUTED_VALUE"""),"B2207F")</f>
        <v>B2207F</v>
      </c>
      <c r="G316" s="576">
        <f>IFERROR(__xludf.DUMMYFUNCTION("""COMPUTED_VALUE"""),2.0)</f>
        <v>2</v>
      </c>
      <c r="H316" s="576">
        <f>IFERROR(__xludf.DUMMYFUNCTION("""COMPUTED_VALUE"""),21.0)</f>
        <v>21</v>
      </c>
      <c r="I316" s="576" t="str">
        <f>IFERROR(__xludf.DUMMYFUNCTION("""COMPUTED_VALUE"""),"C2106F")</f>
        <v>C2106F</v>
      </c>
      <c r="J316" s="576">
        <f>IFERROR(__xludf.DUMMYFUNCTION("""COMPUTED_VALUE"""),2.0)</f>
        <v>2</v>
      </c>
      <c r="K316" s="576">
        <f>IFERROR(__xludf.DUMMYFUNCTION("""COMPUTED_VALUE"""),21.0)</f>
        <v>21</v>
      </c>
      <c r="L316" s="576" t="str">
        <f>IFERROR(__xludf.DUMMYFUNCTION("""COMPUTED_VALUE"""),"D2106F")</f>
        <v>D2106F</v>
      </c>
      <c r="M316" s="576">
        <f>IFERROR(__xludf.DUMMYFUNCTION("""COMPUTED_VALUE"""),3.0)</f>
        <v>3</v>
      </c>
      <c r="N316" s="576">
        <f>IFERROR(__xludf.DUMMYFUNCTION("""COMPUTED_VALUE"""),21.0)</f>
        <v>21</v>
      </c>
      <c r="O316" s="576" t="str">
        <f>IFERROR(__xludf.DUMMYFUNCTION("""COMPUTED_VALUE"""),"E2106F")</f>
        <v>E2106F</v>
      </c>
      <c r="P316" s="576">
        <f>IFERROR(__xludf.DUMMYFUNCTION("""COMPUTED_VALUE"""),3.0)</f>
        <v>3</v>
      </c>
      <c r="Q316" s="576">
        <f>IFERROR(__xludf.DUMMYFUNCTION("""COMPUTED_VALUE"""),24.0)</f>
        <v>24</v>
      </c>
      <c r="R316" s="576" t="str">
        <f>IFERROR(__xludf.DUMMYFUNCTION("""COMPUTED_VALUE"""),"F2403F")</f>
        <v>F2403F</v>
      </c>
      <c r="S316" s="576">
        <f>IFERROR(__xludf.DUMMYFUNCTION("""COMPUTED_VALUE"""),4.0)</f>
        <v>4</v>
      </c>
      <c r="T316" s="576">
        <f>IFERROR(__xludf.DUMMYFUNCTION("""COMPUTED_VALUE"""),23.0)</f>
        <v>23</v>
      </c>
      <c r="U316" s="576" t="str">
        <f>IFERROR(__xludf.DUMMYFUNCTION("""COMPUTED_VALUE"""),"G2306F")</f>
        <v>G2306F</v>
      </c>
      <c r="V316" s="576">
        <f>IFERROR(__xludf.DUMMYFUNCTION("""COMPUTED_VALUE"""),4.0)</f>
        <v>4</v>
      </c>
      <c r="W316" s="576">
        <f>IFERROR(__xludf.DUMMYFUNCTION("""COMPUTED_VALUE"""),24.0)</f>
        <v>24</v>
      </c>
      <c r="X316" s="576" t="str">
        <f>IFERROR(__xludf.DUMMYFUNCTION("""COMPUTED_VALUE"""),"H2403F")</f>
        <v>H2403F</v>
      </c>
      <c r="Y316" s="576">
        <f>IFERROR(__xludf.DUMMYFUNCTION("""COMPUTED_VALUE"""),5.0)</f>
        <v>5</v>
      </c>
      <c r="Z316" s="576">
        <f>IFERROR(__xludf.DUMMYFUNCTION("""COMPUTED_VALUE"""),22.0)</f>
        <v>22</v>
      </c>
      <c r="AA316" s="576" t="str">
        <f>IFERROR(__xludf.DUMMYFUNCTION("""COMPUTED_VALUE"""),"I2206F")</f>
        <v>I2206F</v>
      </c>
      <c r="AB316" s="576">
        <f>IFERROR(__xludf.DUMMYFUNCTION("""COMPUTED_VALUE"""),6.0)</f>
        <v>6</v>
      </c>
      <c r="AC316" s="576">
        <f>IFERROR(__xludf.DUMMYFUNCTION("""COMPUTED_VALUE"""),20.0)</f>
        <v>20</v>
      </c>
      <c r="AD316" s="576" t="str">
        <f>IFERROR(__xludf.DUMMYFUNCTION("""COMPUTED_VALUE"""),"J2006F")</f>
        <v>J2006F</v>
      </c>
      <c r="AE316" s="576">
        <f>IFERROR(__xludf.DUMMYFUNCTION("""COMPUTED_VALUE"""),6.0)</f>
        <v>6</v>
      </c>
      <c r="AF316" s="576">
        <f>IFERROR(__xludf.DUMMYFUNCTION("""COMPUTED_VALUE"""),22.0)</f>
        <v>22</v>
      </c>
      <c r="AG316" s="576" t="str">
        <f>IFERROR(__xludf.DUMMYFUNCTION("""COMPUTED_VALUE"""),"K2206F")</f>
        <v>K2206F</v>
      </c>
      <c r="AH316" s="576"/>
      <c r="AI316" s="576"/>
      <c r="AJ316" s="576"/>
      <c r="AK316" s="576"/>
      <c r="AL316" s="576"/>
      <c r="AM316" s="576"/>
      <c r="AN316" s="576"/>
      <c r="AO316" s="576"/>
      <c r="AP316" s="576"/>
      <c r="AQ316" s="576"/>
      <c r="AR316" s="576"/>
      <c r="AS316" s="576"/>
      <c r="AT316" s="576"/>
      <c r="AU316" s="576"/>
      <c r="AV316" s="576"/>
      <c r="AW316" s="576"/>
      <c r="AX316" s="576"/>
      <c r="AY316" s="576"/>
      <c r="AZ316" s="576"/>
      <c r="BA316" s="576"/>
      <c r="BB316" s="576"/>
      <c r="BC316" s="576"/>
      <c r="BD316" s="576"/>
      <c r="BE316" s="576"/>
    </row>
    <row r="317">
      <c r="A317" s="576">
        <f>IFERROR(__xludf.DUMMYFUNCTION("""COMPUTED_VALUE"""),1.0)</f>
        <v>1</v>
      </c>
      <c r="B317" s="576">
        <f>IFERROR(__xludf.DUMMYFUNCTION("""COMPUTED_VALUE"""),23.0)</f>
        <v>23</v>
      </c>
      <c r="C317" s="576" t="str">
        <f>IFERROR(__xludf.DUMMYFUNCTION("""COMPUTED_VALUE"""),"A2306R")</f>
        <v>A2306R</v>
      </c>
      <c r="D317" s="576">
        <f>IFERROR(__xludf.DUMMYFUNCTION("""COMPUTED_VALUE"""),1.0)</f>
        <v>1</v>
      </c>
      <c r="E317" s="576">
        <f>IFERROR(__xludf.DUMMYFUNCTION("""COMPUTED_VALUE"""),22.0)</f>
        <v>22</v>
      </c>
      <c r="F317" s="576" t="str">
        <f>IFERROR(__xludf.DUMMYFUNCTION("""COMPUTED_VALUE"""),"B2207R")</f>
        <v>B2207R</v>
      </c>
      <c r="G317" s="576">
        <f>IFERROR(__xludf.DUMMYFUNCTION("""COMPUTED_VALUE"""),2.0)</f>
        <v>2</v>
      </c>
      <c r="H317" s="576">
        <f>IFERROR(__xludf.DUMMYFUNCTION("""COMPUTED_VALUE"""),21.0)</f>
        <v>21</v>
      </c>
      <c r="I317" s="576" t="str">
        <f>IFERROR(__xludf.DUMMYFUNCTION("""COMPUTED_VALUE"""),"C2106R")</f>
        <v>C2106R</v>
      </c>
      <c r="J317" s="576">
        <f>IFERROR(__xludf.DUMMYFUNCTION("""COMPUTED_VALUE"""),2.0)</f>
        <v>2</v>
      </c>
      <c r="K317" s="576">
        <f>IFERROR(__xludf.DUMMYFUNCTION("""COMPUTED_VALUE"""),21.0)</f>
        <v>21</v>
      </c>
      <c r="L317" s="576" t="str">
        <f>IFERROR(__xludf.DUMMYFUNCTION("""COMPUTED_VALUE"""),"D2106R")</f>
        <v>D2106R</v>
      </c>
      <c r="M317" s="576">
        <f>IFERROR(__xludf.DUMMYFUNCTION("""COMPUTED_VALUE"""),3.0)</f>
        <v>3</v>
      </c>
      <c r="N317" s="576">
        <f>IFERROR(__xludf.DUMMYFUNCTION("""COMPUTED_VALUE"""),21.0)</f>
        <v>21</v>
      </c>
      <c r="O317" s="576" t="str">
        <f>IFERROR(__xludf.DUMMYFUNCTION("""COMPUTED_VALUE"""),"E2106R")</f>
        <v>E2106R</v>
      </c>
      <c r="P317" s="576">
        <f>IFERROR(__xludf.DUMMYFUNCTION("""COMPUTED_VALUE"""),3.0)</f>
        <v>3</v>
      </c>
      <c r="Q317" s="576">
        <f>IFERROR(__xludf.DUMMYFUNCTION("""COMPUTED_VALUE"""),24.0)</f>
        <v>24</v>
      </c>
      <c r="R317" s="576" t="str">
        <f>IFERROR(__xludf.DUMMYFUNCTION("""COMPUTED_VALUE"""),"F2403R")</f>
        <v>F2403R</v>
      </c>
      <c r="S317" s="576">
        <f>IFERROR(__xludf.DUMMYFUNCTION("""COMPUTED_VALUE"""),4.0)</f>
        <v>4</v>
      </c>
      <c r="T317" s="576">
        <f>IFERROR(__xludf.DUMMYFUNCTION("""COMPUTED_VALUE"""),23.0)</f>
        <v>23</v>
      </c>
      <c r="U317" s="576" t="str">
        <f>IFERROR(__xludf.DUMMYFUNCTION("""COMPUTED_VALUE"""),"G2306R")</f>
        <v>G2306R</v>
      </c>
      <c r="V317" s="576">
        <f>IFERROR(__xludf.DUMMYFUNCTION("""COMPUTED_VALUE"""),4.0)</f>
        <v>4</v>
      </c>
      <c r="W317" s="576">
        <f>IFERROR(__xludf.DUMMYFUNCTION("""COMPUTED_VALUE"""),24.0)</f>
        <v>24</v>
      </c>
      <c r="X317" s="576" t="str">
        <f>IFERROR(__xludf.DUMMYFUNCTION("""COMPUTED_VALUE"""),"H2403R")</f>
        <v>H2403R</v>
      </c>
      <c r="Y317" s="576">
        <f>IFERROR(__xludf.DUMMYFUNCTION("""COMPUTED_VALUE"""),5.0)</f>
        <v>5</v>
      </c>
      <c r="Z317" s="576">
        <f>IFERROR(__xludf.DUMMYFUNCTION("""COMPUTED_VALUE"""),22.0)</f>
        <v>22</v>
      </c>
      <c r="AA317" s="576" t="str">
        <f>IFERROR(__xludf.DUMMYFUNCTION("""COMPUTED_VALUE"""),"I2206R")</f>
        <v>I2206R</v>
      </c>
      <c r="AB317" s="576">
        <f>IFERROR(__xludf.DUMMYFUNCTION("""COMPUTED_VALUE"""),6.0)</f>
        <v>6</v>
      </c>
      <c r="AC317" s="576">
        <f>IFERROR(__xludf.DUMMYFUNCTION("""COMPUTED_VALUE"""),20.0)</f>
        <v>20</v>
      </c>
      <c r="AD317" s="576" t="str">
        <f>IFERROR(__xludf.DUMMYFUNCTION("""COMPUTED_VALUE"""),"J2006R")</f>
        <v>J2006R</v>
      </c>
      <c r="AE317" s="576">
        <f>IFERROR(__xludf.DUMMYFUNCTION("""COMPUTED_VALUE"""),6.0)</f>
        <v>6</v>
      </c>
      <c r="AF317" s="576">
        <f>IFERROR(__xludf.DUMMYFUNCTION("""COMPUTED_VALUE"""),22.0)</f>
        <v>22</v>
      </c>
      <c r="AG317" s="576" t="str">
        <f>IFERROR(__xludf.DUMMYFUNCTION("""COMPUTED_VALUE"""),"K2206R")</f>
        <v>K2206R</v>
      </c>
      <c r="AH317" s="576"/>
      <c r="AI317" s="576"/>
      <c r="AJ317" s="576"/>
      <c r="AK317" s="576"/>
      <c r="AL317" s="576"/>
      <c r="AM317" s="576"/>
      <c r="AN317" s="576"/>
      <c r="AO317" s="576"/>
      <c r="AP317" s="576"/>
      <c r="AQ317" s="576"/>
      <c r="AR317" s="576"/>
      <c r="AS317" s="576"/>
      <c r="AT317" s="576"/>
      <c r="AU317" s="576"/>
      <c r="AV317" s="576"/>
      <c r="AW317" s="576"/>
      <c r="AX317" s="576"/>
      <c r="AY317" s="576"/>
      <c r="AZ317" s="576"/>
      <c r="BA317" s="576"/>
      <c r="BB317" s="576"/>
      <c r="BC317" s="576"/>
      <c r="BD317" s="576"/>
      <c r="BE317" s="576"/>
    </row>
    <row r="318">
      <c r="A318" s="576">
        <f>IFERROR(__xludf.DUMMYFUNCTION("""COMPUTED_VALUE"""),1.0)</f>
        <v>1</v>
      </c>
      <c r="B318" s="576">
        <f>IFERROR(__xludf.DUMMYFUNCTION("""COMPUTED_VALUE"""),23.0)</f>
        <v>23</v>
      </c>
      <c r="C318" s="576" t="str">
        <f>IFERROR(__xludf.DUMMYFUNCTION("""COMPUTED_VALUE"""),"A2307F")</f>
        <v>A2307F</v>
      </c>
      <c r="D318" s="576">
        <f>IFERROR(__xludf.DUMMYFUNCTION("""COMPUTED_VALUE"""),1.0)</f>
        <v>1</v>
      </c>
      <c r="E318" s="576">
        <f>IFERROR(__xludf.DUMMYFUNCTION("""COMPUTED_VALUE"""),23.0)</f>
        <v>23</v>
      </c>
      <c r="F318" s="576" t="str">
        <f>IFERROR(__xludf.DUMMYFUNCTION("""COMPUTED_VALUE"""),"B2301F")</f>
        <v>B2301F</v>
      </c>
      <c r="G318" s="576">
        <f>IFERROR(__xludf.DUMMYFUNCTION("""COMPUTED_VALUE"""),2.0)</f>
        <v>2</v>
      </c>
      <c r="H318" s="576">
        <f>IFERROR(__xludf.DUMMYFUNCTION("""COMPUTED_VALUE"""),21.0)</f>
        <v>21</v>
      </c>
      <c r="I318" s="576" t="str">
        <f>IFERROR(__xludf.DUMMYFUNCTION("""COMPUTED_VALUE"""),"C2107F")</f>
        <v>C2107F</v>
      </c>
      <c r="J318" s="576">
        <f>IFERROR(__xludf.DUMMYFUNCTION("""COMPUTED_VALUE"""),2.0)</f>
        <v>2</v>
      </c>
      <c r="K318" s="576">
        <f>IFERROR(__xludf.DUMMYFUNCTION("""COMPUTED_VALUE"""),21.0)</f>
        <v>21</v>
      </c>
      <c r="L318" s="576" t="str">
        <f>IFERROR(__xludf.DUMMYFUNCTION("""COMPUTED_VALUE"""),"D2107F")</f>
        <v>D2107F</v>
      </c>
      <c r="M318" s="576">
        <f>IFERROR(__xludf.DUMMYFUNCTION("""COMPUTED_VALUE"""),3.0)</f>
        <v>3</v>
      </c>
      <c r="N318" s="576">
        <f>IFERROR(__xludf.DUMMYFUNCTION("""COMPUTED_VALUE"""),21.0)</f>
        <v>21</v>
      </c>
      <c r="O318" s="576" t="str">
        <f>IFERROR(__xludf.DUMMYFUNCTION("""COMPUTED_VALUE"""),"E2107F")</f>
        <v>E2107F</v>
      </c>
      <c r="P318" s="576">
        <f>IFERROR(__xludf.DUMMYFUNCTION("""COMPUTED_VALUE"""),3.0)</f>
        <v>3</v>
      </c>
      <c r="Q318" s="576">
        <f>IFERROR(__xludf.DUMMYFUNCTION("""COMPUTED_VALUE"""),24.0)</f>
        <v>24</v>
      </c>
      <c r="R318" s="576" t="str">
        <f>IFERROR(__xludf.DUMMYFUNCTION("""COMPUTED_VALUE"""),"F2404F")</f>
        <v>F2404F</v>
      </c>
      <c r="S318" s="576">
        <f>IFERROR(__xludf.DUMMYFUNCTION("""COMPUTED_VALUE"""),4.0)</f>
        <v>4</v>
      </c>
      <c r="T318" s="576">
        <f>IFERROR(__xludf.DUMMYFUNCTION("""COMPUTED_VALUE"""),23.0)</f>
        <v>23</v>
      </c>
      <c r="U318" s="576" t="str">
        <f>IFERROR(__xludf.DUMMYFUNCTION("""COMPUTED_VALUE"""),"G2307F")</f>
        <v>G2307F</v>
      </c>
      <c r="V318" s="576">
        <f>IFERROR(__xludf.DUMMYFUNCTION("""COMPUTED_VALUE"""),4.0)</f>
        <v>4</v>
      </c>
      <c r="W318" s="576">
        <f>IFERROR(__xludf.DUMMYFUNCTION("""COMPUTED_VALUE"""),24.0)</f>
        <v>24</v>
      </c>
      <c r="X318" s="576" t="str">
        <f>IFERROR(__xludf.DUMMYFUNCTION("""COMPUTED_VALUE"""),"H2404F")</f>
        <v>H2404F</v>
      </c>
      <c r="Y318" s="576">
        <f>IFERROR(__xludf.DUMMYFUNCTION("""COMPUTED_VALUE"""),5.0)</f>
        <v>5</v>
      </c>
      <c r="Z318" s="576">
        <f>IFERROR(__xludf.DUMMYFUNCTION("""COMPUTED_VALUE"""),22.0)</f>
        <v>22</v>
      </c>
      <c r="AA318" s="576" t="str">
        <f>IFERROR(__xludf.DUMMYFUNCTION("""COMPUTED_VALUE"""),"I2207F")</f>
        <v>I2207F</v>
      </c>
      <c r="AB318" s="576">
        <f>IFERROR(__xludf.DUMMYFUNCTION("""COMPUTED_VALUE"""),6.0)</f>
        <v>6</v>
      </c>
      <c r="AC318" s="576">
        <f>IFERROR(__xludf.DUMMYFUNCTION("""COMPUTED_VALUE"""),20.0)</f>
        <v>20</v>
      </c>
      <c r="AD318" s="576" t="str">
        <f>IFERROR(__xludf.DUMMYFUNCTION("""COMPUTED_VALUE"""),"J2007F")</f>
        <v>J2007F</v>
      </c>
      <c r="AE318" s="576">
        <f>IFERROR(__xludf.DUMMYFUNCTION("""COMPUTED_VALUE"""),6.0)</f>
        <v>6</v>
      </c>
      <c r="AF318" s="576">
        <f>IFERROR(__xludf.DUMMYFUNCTION("""COMPUTED_VALUE"""),22.0)</f>
        <v>22</v>
      </c>
      <c r="AG318" s="576" t="str">
        <f>IFERROR(__xludf.DUMMYFUNCTION("""COMPUTED_VALUE"""),"K2207F")</f>
        <v>K2207F</v>
      </c>
      <c r="AH318" s="576"/>
      <c r="AI318" s="576"/>
      <c r="AJ318" s="576"/>
      <c r="AK318" s="576"/>
      <c r="AL318" s="576"/>
      <c r="AM318" s="576"/>
      <c r="AN318" s="576"/>
      <c r="AO318" s="576"/>
      <c r="AP318" s="576"/>
      <c r="AQ318" s="576"/>
      <c r="AR318" s="576"/>
      <c r="AS318" s="576"/>
      <c r="AT318" s="576"/>
      <c r="AU318" s="576"/>
      <c r="AV318" s="576"/>
      <c r="AW318" s="576"/>
      <c r="AX318" s="576"/>
      <c r="AY318" s="576"/>
      <c r="AZ318" s="576"/>
      <c r="BA318" s="576"/>
      <c r="BB318" s="576"/>
      <c r="BC318" s="576"/>
      <c r="BD318" s="576"/>
      <c r="BE318" s="576"/>
    </row>
    <row r="319">
      <c r="A319" s="576">
        <f>IFERROR(__xludf.DUMMYFUNCTION("""COMPUTED_VALUE"""),1.0)</f>
        <v>1</v>
      </c>
      <c r="B319" s="576">
        <f>IFERROR(__xludf.DUMMYFUNCTION("""COMPUTED_VALUE"""),23.0)</f>
        <v>23</v>
      </c>
      <c r="C319" s="576" t="str">
        <f>IFERROR(__xludf.DUMMYFUNCTION("""COMPUTED_VALUE"""),"A2307R")</f>
        <v>A2307R</v>
      </c>
      <c r="D319" s="576">
        <f>IFERROR(__xludf.DUMMYFUNCTION("""COMPUTED_VALUE"""),1.0)</f>
        <v>1</v>
      </c>
      <c r="E319" s="576">
        <f>IFERROR(__xludf.DUMMYFUNCTION("""COMPUTED_VALUE"""),23.0)</f>
        <v>23</v>
      </c>
      <c r="F319" s="576" t="str">
        <f>IFERROR(__xludf.DUMMYFUNCTION("""COMPUTED_VALUE"""),"B2301R")</f>
        <v>B2301R</v>
      </c>
      <c r="G319" s="576">
        <f>IFERROR(__xludf.DUMMYFUNCTION("""COMPUTED_VALUE"""),2.0)</f>
        <v>2</v>
      </c>
      <c r="H319" s="576">
        <f>IFERROR(__xludf.DUMMYFUNCTION("""COMPUTED_VALUE"""),21.0)</f>
        <v>21</v>
      </c>
      <c r="I319" s="576" t="str">
        <f>IFERROR(__xludf.DUMMYFUNCTION("""COMPUTED_VALUE"""),"C2107R")</f>
        <v>C2107R</v>
      </c>
      <c r="J319" s="576">
        <f>IFERROR(__xludf.DUMMYFUNCTION("""COMPUTED_VALUE"""),2.0)</f>
        <v>2</v>
      </c>
      <c r="K319" s="576">
        <f>IFERROR(__xludf.DUMMYFUNCTION("""COMPUTED_VALUE"""),21.0)</f>
        <v>21</v>
      </c>
      <c r="L319" s="576" t="str">
        <f>IFERROR(__xludf.DUMMYFUNCTION("""COMPUTED_VALUE"""),"D2107R")</f>
        <v>D2107R</v>
      </c>
      <c r="M319" s="576">
        <f>IFERROR(__xludf.DUMMYFUNCTION("""COMPUTED_VALUE"""),3.0)</f>
        <v>3</v>
      </c>
      <c r="N319" s="576">
        <f>IFERROR(__xludf.DUMMYFUNCTION("""COMPUTED_VALUE"""),21.0)</f>
        <v>21</v>
      </c>
      <c r="O319" s="576" t="str">
        <f>IFERROR(__xludf.DUMMYFUNCTION("""COMPUTED_VALUE"""),"E2107R")</f>
        <v>E2107R</v>
      </c>
      <c r="P319" s="576">
        <f>IFERROR(__xludf.DUMMYFUNCTION("""COMPUTED_VALUE"""),3.0)</f>
        <v>3</v>
      </c>
      <c r="Q319" s="576">
        <f>IFERROR(__xludf.DUMMYFUNCTION("""COMPUTED_VALUE"""),24.0)</f>
        <v>24</v>
      </c>
      <c r="R319" s="576" t="str">
        <f>IFERROR(__xludf.DUMMYFUNCTION("""COMPUTED_VALUE"""),"F2404R")</f>
        <v>F2404R</v>
      </c>
      <c r="S319" s="576">
        <f>IFERROR(__xludf.DUMMYFUNCTION("""COMPUTED_VALUE"""),4.0)</f>
        <v>4</v>
      </c>
      <c r="T319" s="576">
        <f>IFERROR(__xludf.DUMMYFUNCTION("""COMPUTED_VALUE"""),23.0)</f>
        <v>23</v>
      </c>
      <c r="U319" s="576" t="str">
        <f>IFERROR(__xludf.DUMMYFUNCTION("""COMPUTED_VALUE"""),"G2307R")</f>
        <v>G2307R</v>
      </c>
      <c r="V319" s="576">
        <f>IFERROR(__xludf.DUMMYFUNCTION("""COMPUTED_VALUE"""),4.0)</f>
        <v>4</v>
      </c>
      <c r="W319" s="576">
        <f>IFERROR(__xludf.DUMMYFUNCTION("""COMPUTED_VALUE"""),24.0)</f>
        <v>24</v>
      </c>
      <c r="X319" s="576" t="str">
        <f>IFERROR(__xludf.DUMMYFUNCTION("""COMPUTED_VALUE"""),"H2404R")</f>
        <v>H2404R</v>
      </c>
      <c r="Y319" s="576">
        <f>IFERROR(__xludf.DUMMYFUNCTION("""COMPUTED_VALUE"""),5.0)</f>
        <v>5</v>
      </c>
      <c r="Z319" s="576">
        <f>IFERROR(__xludf.DUMMYFUNCTION("""COMPUTED_VALUE"""),22.0)</f>
        <v>22</v>
      </c>
      <c r="AA319" s="576" t="str">
        <f>IFERROR(__xludf.DUMMYFUNCTION("""COMPUTED_VALUE"""),"I2207R")</f>
        <v>I2207R</v>
      </c>
      <c r="AB319" s="576">
        <f>IFERROR(__xludf.DUMMYFUNCTION("""COMPUTED_VALUE"""),6.0)</f>
        <v>6</v>
      </c>
      <c r="AC319" s="576">
        <f>IFERROR(__xludf.DUMMYFUNCTION("""COMPUTED_VALUE"""),20.0)</f>
        <v>20</v>
      </c>
      <c r="AD319" s="576" t="str">
        <f>IFERROR(__xludf.DUMMYFUNCTION("""COMPUTED_VALUE"""),"J2007R")</f>
        <v>J2007R</v>
      </c>
      <c r="AE319" s="576">
        <f>IFERROR(__xludf.DUMMYFUNCTION("""COMPUTED_VALUE"""),6.0)</f>
        <v>6</v>
      </c>
      <c r="AF319" s="576">
        <f>IFERROR(__xludf.DUMMYFUNCTION("""COMPUTED_VALUE"""),22.0)</f>
        <v>22</v>
      </c>
      <c r="AG319" s="576" t="str">
        <f>IFERROR(__xludf.DUMMYFUNCTION("""COMPUTED_VALUE"""),"K2207R")</f>
        <v>K2207R</v>
      </c>
      <c r="AH319" s="576"/>
      <c r="AI319" s="576"/>
      <c r="AJ319" s="576"/>
      <c r="AK319" s="576"/>
      <c r="AL319" s="576"/>
      <c r="AM319" s="576"/>
      <c r="AN319" s="576"/>
      <c r="AO319" s="576"/>
      <c r="AP319" s="576"/>
      <c r="AQ319" s="576"/>
      <c r="AR319" s="576"/>
      <c r="AS319" s="576"/>
      <c r="AT319" s="576"/>
      <c r="AU319" s="576"/>
      <c r="AV319" s="576"/>
      <c r="AW319" s="576"/>
      <c r="AX319" s="576"/>
      <c r="AY319" s="576"/>
      <c r="AZ319" s="576"/>
      <c r="BA319" s="576"/>
      <c r="BB319" s="576"/>
      <c r="BC319" s="576"/>
      <c r="BD319" s="576"/>
      <c r="BE319" s="576"/>
    </row>
    <row r="320">
      <c r="A320" s="576">
        <f>IFERROR(__xludf.DUMMYFUNCTION("""COMPUTED_VALUE"""),1.0)</f>
        <v>1</v>
      </c>
      <c r="B320" s="576">
        <f>IFERROR(__xludf.DUMMYFUNCTION("""COMPUTED_VALUE"""),23.0)</f>
        <v>23</v>
      </c>
      <c r="C320" s="576" t="str">
        <f>IFERROR(__xludf.DUMMYFUNCTION("""COMPUTED_VALUE"""),"A2308F")</f>
        <v>A2308F</v>
      </c>
      <c r="D320" s="576">
        <f>IFERROR(__xludf.DUMMYFUNCTION("""COMPUTED_VALUE"""),1.0)</f>
        <v>1</v>
      </c>
      <c r="E320" s="576">
        <f>IFERROR(__xludf.DUMMYFUNCTION("""COMPUTED_VALUE"""),23.0)</f>
        <v>23</v>
      </c>
      <c r="F320" s="576" t="str">
        <f>IFERROR(__xludf.DUMMYFUNCTION("""COMPUTED_VALUE"""),"B2302F")</f>
        <v>B2302F</v>
      </c>
      <c r="G320" s="576">
        <f>IFERROR(__xludf.DUMMYFUNCTION("""COMPUTED_VALUE"""),2.0)</f>
        <v>2</v>
      </c>
      <c r="H320" s="576">
        <f>IFERROR(__xludf.DUMMYFUNCTION("""COMPUTED_VALUE"""),21.0)</f>
        <v>21</v>
      </c>
      <c r="I320" s="576" t="str">
        <f>IFERROR(__xludf.DUMMYFUNCTION("""COMPUTED_VALUE"""),"C2108F")</f>
        <v>C2108F</v>
      </c>
      <c r="J320" s="576">
        <f>IFERROR(__xludf.DUMMYFUNCTION("""COMPUTED_VALUE"""),2.0)</f>
        <v>2</v>
      </c>
      <c r="K320" s="576">
        <f>IFERROR(__xludf.DUMMYFUNCTION("""COMPUTED_VALUE"""),21.0)</f>
        <v>21</v>
      </c>
      <c r="L320" s="576" t="str">
        <f>IFERROR(__xludf.DUMMYFUNCTION("""COMPUTED_VALUE"""),"D2108F")</f>
        <v>D2108F</v>
      </c>
      <c r="M320" s="576">
        <f>IFERROR(__xludf.DUMMYFUNCTION("""COMPUTED_VALUE"""),3.0)</f>
        <v>3</v>
      </c>
      <c r="N320" s="576">
        <f>IFERROR(__xludf.DUMMYFUNCTION("""COMPUTED_VALUE"""),21.0)</f>
        <v>21</v>
      </c>
      <c r="O320" s="576" t="str">
        <f>IFERROR(__xludf.DUMMYFUNCTION("""COMPUTED_VALUE"""),"E2108F")</f>
        <v>E2108F</v>
      </c>
      <c r="P320" s="576">
        <f>IFERROR(__xludf.DUMMYFUNCTION("""COMPUTED_VALUE"""),3.0)</f>
        <v>3</v>
      </c>
      <c r="Q320" s="576">
        <f>IFERROR(__xludf.DUMMYFUNCTION("""COMPUTED_VALUE"""),24.0)</f>
        <v>24</v>
      </c>
      <c r="R320" s="576" t="str">
        <f>IFERROR(__xludf.DUMMYFUNCTION("""COMPUTED_VALUE"""),"F2405F")</f>
        <v>F2405F</v>
      </c>
      <c r="S320" s="576">
        <f>IFERROR(__xludf.DUMMYFUNCTION("""COMPUTED_VALUE"""),4.0)</f>
        <v>4</v>
      </c>
      <c r="T320" s="576">
        <f>IFERROR(__xludf.DUMMYFUNCTION("""COMPUTED_VALUE"""),23.0)</f>
        <v>23</v>
      </c>
      <c r="U320" s="576" t="str">
        <f>IFERROR(__xludf.DUMMYFUNCTION("""COMPUTED_VALUE"""),"G2308F")</f>
        <v>G2308F</v>
      </c>
      <c r="V320" s="576">
        <f>IFERROR(__xludf.DUMMYFUNCTION("""COMPUTED_VALUE"""),4.0)</f>
        <v>4</v>
      </c>
      <c r="W320" s="576">
        <f>IFERROR(__xludf.DUMMYFUNCTION("""COMPUTED_VALUE"""),24.0)</f>
        <v>24</v>
      </c>
      <c r="X320" s="576" t="str">
        <f>IFERROR(__xludf.DUMMYFUNCTION("""COMPUTED_VALUE"""),"H2405F")</f>
        <v>H2405F</v>
      </c>
      <c r="Y320" s="576">
        <f>IFERROR(__xludf.DUMMYFUNCTION("""COMPUTED_VALUE"""),5.0)</f>
        <v>5</v>
      </c>
      <c r="Z320" s="576">
        <f>IFERROR(__xludf.DUMMYFUNCTION("""COMPUTED_VALUE"""),22.0)</f>
        <v>22</v>
      </c>
      <c r="AA320" s="576" t="str">
        <f>IFERROR(__xludf.DUMMYFUNCTION("""COMPUTED_VALUE"""),"I2208F")</f>
        <v>I2208F</v>
      </c>
      <c r="AB320" s="576">
        <f>IFERROR(__xludf.DUMMYFUNCTION("""COMPUTED_VALUE"""),6.0)</f>
        <v>6</v>
      </c>
      <c r="AC320" s="576">
        <f>IFERROR(__xludf.DUMMYFUNCTION("""COMPUTED_VALUE"""),20.0)</f>
        <v>20</v>
      </c>
      <c r="AD320" s="576" t="str">
        <f>IFERROR(__xludf.DUMMYFUNCTION("""COMPUTED_VALUE"""),"J2008F")</f>
        <v>J2008F</v>
      </c>
      <c r="AE320" s="576">
        <f>IFERROR(__xludf.DUMMYFUNCTION("""COMPUTED_VALUE"""),6.0)</f>
        <v>6</v>
      </c>
      <c r="AF320" s="576">
        <f>IFERROR(__xludf.DUMMYFUNCTION("""COMPUTED_VALUE"""),22.0)</f>
        <v>22</v>
      </c>
      <c r="AG320" s="576" t="str">
        <f>IFERROR(__xludf.DUMMYFUNCTION("""COMPUTED_VALUE"""),"K2208F")</f>
        <v>K2208F</v>
      </c>
      <c r="AH320" s="576"/>
      <c r="AI320" s="576"/>
      <c r="AJ320" s="576"/>
      <c r="AK320" s="576"/>
      <c r="AL320" s="576"/>
      <c r="AM320" s="576"/>
      <c r="AN320" s="576"/>
      <c r="AO320" s="576"/>
      <c r="AP320" s="576"/>
      <c r="AQ320" s="576"/>
      <c r="AR320" s="576"/>
      <c r="AS320" s="576"/>
      <c r="AT320" s="576"/>
      <c r="AU320" s="576"/>
      <c r="AV320" s="576"/>
      <c r="AW320" s="576"/>
      <c r="AX320" s="576"/>
      <c r="AY320" s="576"/>
      <c r="AZ320" s="576"/>
      <c r="BA320" s="576"/>
      <c r="BB320" s="576"/>
      <c r="BC320" s="576"/>
      <c r="BD320" s="576"/>
      <c r="BE320" s="576"/>
    </row>
    <row r="321">
      <c r="A321" s="576">
        <f>IFERROR(__xludf.DUMMYFUNCTION("""COMPUTED_VALUE"""),1.0)</f>
        <v>1</v>
      </c>
      <c r="B321" s="576">
        <f>IFERROR(__xludf.DUMMYFUNCTION("""COMPUTED_VALUE"""),23.0)</f>
        <v>23</v>
      </c>
      <c r="C321" s="576" t="str">
        <f>IFERROR(__xludf.DUMMYFUNCTION("""COMPUTED_VALUE"""),"A2308R")</f>
        <v>A2308R</v>
      </c>
      <c r="D321" s="576">
        <f>IFERROR(__xludf.DUMMYFUNCTION("""COMPUTED_VALUE"""),1.0)</f>
        <v>1</v>
      </c>
      <c r="E321" s="576">
        <f>IFERROR(__xludf.DUMMYFUNCTION("""COMPUTED_VALUE"""),23.0)</f>
        <v>23</v>
      </c>
      <c r="F321" s="576" t="str">
        <f>IFERROR(__xludf.DUMMYFUNCTION("""COMPUTED_VALUE"""),"B2302R")</f>
        <v>B2302R</v>
      </c>
      <c r="G321" s="576">
        <f>IFERROR(__xludf.DUMMYFUNCTION("""COMPUTED_VALUE"""),2.0)</f>
        <v>2</v>
      </c>
      <c r="H321" s="576">
        <f>IFERROR(__xludf.DUMMYFUNCTION("""COMPUTED_VALUE"""),21.0)</f>
        <v>21</v>
      </c>
      <c r="I321" s="576" t="str">
        <f>IFERROR(__xludf.DUMMYFUNCTION("""COMPUTED_VALUE"""),"C2108R")</f>
        <v>C2108R</v>
      </c>
      <c r="J321" s="576">
        <f>IFERROR(__xludf.DUMMYFUNCTION("""COMPUTED_VALUE"""),2.0)</f>
        <v>2</v>
      </c>
      <c r="K321" s="576">
        <f>IFERROR(__xludf.DUMMYFUNCTION("""COMPUTED_VALUE"""),21.0)</f>
        <v>21</v>
      </c>
      <c r="L321" s="576" t="str">
        <f>IFERROR(__xludf.DUMMYFUNCTION("""COMPUTED_VALUE"""),"D2108R")</f>
        <v>D2108R</v>
      </c>
      <c r="M321" s="576">
        <f>IFERROR(__xludf.DUMMYFUNCTION("""COMPUTED_VALUE"""),3.0)</f>
        <v>3</v>
      </c>
      <c r="N321" s="576">
        <f>IFERROR(__xludf.DUMMYFUNCTION("""COMPUTED_VALUE"""),21.0)</f>
        <v>21</v>
      </c>
      <c r="O321" s="576" t="str">
        <f>IFERROR(__xludf.DUMMYFUNCTION("""COMPUTED_VALUE"""),"E2108R")</f>
        <v>E2108R</v>
      </c>
      <c r="P321" s="576">
        <f>IFERROR(__xludf.DUMMYFUNCTION("""COMPUTED_VALUE"""),3.0)</f>
        <v>3</v>
      </c>
      <c r="Q321" s="576">
        <f>IFERROR(__xludf.DUMMYFUNCTION("""COMPUTED_VALUE"""),24.0)</f>
        <v>24</v>
      </c>
      <c r="R321" s="576" t="str">
        <f>IFERROR(__xludf.DUMMYFUNCTION("""COMPUTED_VALUE"""),"F2405R")</f>
        <v>F2405R</v>
      </c>
      <c r="S321" s="576">
        <f>IFERROR(__xludf.DUMMYFUNCTION("""COMPUTED_VALUE"""),4.0)</f>
        <v>4</v>
      </c>
      <c r="T321" s="576">
        <f>IFERROR(__xludf.DUMMYFUNCTION("""COMPUTED_VALUE"""),23.0)</f>
        <v>23</v>
      </c>
      <c r="U321" s="576" t="str">
        <f>IFERROR(__xludf.DUMMYFUNCTION("""COMPUTED_VALUE"""),"G2308R")</f>
        <v>G2308R</v>
      </c>
      <c r="V321" s="576">
        <f>IFERROR(__xludf.DUMMYFUNCTION("""COMPUTED_VALUE"""),4.0)</f>
        <v>4</v>
      </c>
      <c r="W321" s="576">
        <f>IFERROR(__xludf.DUMMYFUNCTION("""COMPUTED_VALUE"""),24.0)</f>
        <v>24</v>
      </c>
      <c r="X321" s="576" t="str">
        <f>IFERROR(__xludf.DUMMYFUNCTION("""COMPUTED_VALUE"""),"H2405R")</f>
        <v>H2405R</v>
      </c>
      <c r="Y321" s="576">
        <f>IFERROR(__xludf.DUMMYFUNCTION("""COMPUTED_VALUE"""),5.0)</f>
        <v>5</v>
      </c>
      <c r="Z321" s="576">
        <f>IFERROR(__xludf.DUMMYFUNCTION("""COMPUTED_VALUE"""),22.0)</f>
        <v>22</v>
      </c>
      <c r="AA321" s="576" t="str">
        <f>IFERROR(__xludf.DUMMYFUNCTION("""COMPUTED_VALUE"""),"I2208R")</f>
        <v>I2208R</v>
      </c>
      <c r="AB321" s="576">
        <f>IFERROR(__xludf.DUMMYFUNCTION("""COMPUTED_VALUE"""),6.0)</f>
        <v>6</v>
      </c>
      <c r="AC321" s="576">
        <f>IFERROR(__xludf.DUMMYFUNCTION("""COMPUTED_VALUE"""),20.0)</f>
        <v>20</v>
      </c>
      <c r="AD321" s="576" t="str">
        <f>IFERROR(__xludf.DUMMYFUNCTION("""COMPUTED_VALUE"""),"J2008R")</f>
        <v>J2008R</v>
      </c>
      <c r="AE321" s="576">
        <f>IFERROR(__xludf.DUMMYFUNCTION("""COMPUTED_VALUE"""),6.0)</f>
        <v>6</v>
      </c>
      <c r="AF321" s="576">
        <f>IFERROR(__xludf.DUMMYFUNCTION("""COMPUTED_VALUE"""),22.0)</f>
        <v>22</v>
      </c>
      <c r="AG321" s="576" t="str">
        <f>IFERROR(__xludf.DUMMYFUNCTION("""COMPUTED_VALUE"""),"K2208R")</f>
        <v>K2208R</v>
      </c>
      <c r="AH321" s="576"/>
      <c r="AI321" s="576"/>
      <c r="AJ321" s="576"/>
      <c r="AK321" s="576"/>
      <c r="AL321" s="576"/>
      <c r="AM321" s="576"/>
      <c r="AN321" s="576"/>
      <c r="AO321" s="576"/>
      <c r="AP321" s="576"/>
      <c r="AQ321" s="576"/>
      <c r="AR321" s="576"/>
      <c r="AS321" s="576"/>
      <c r="AT321" s="576"/>
      <c r="AU321" s="576"/>
      <c r="AV321" s="576"/>
      <c r="AW321" s="576"/>
      <c r="AX321" s="576"/>
      <c r="AY321" s="576"/>
      <c r="AZ321" s="576"/>
      <c r="BA321" s="576"/>
      <c r="BB321" s="576"/>
      <c r="BC321" s="576"/>
      <c r="BD321" s="576"/>
      <c r="BE321" s="576"/>
    </row>
    <row r="322">
      <c r="A322" s="576">
        <f>IFERROR(__xludf.DUMMYFUNCTION("""COMPUTED_VALUE"""),1.0)</f>
        <v>1</v>
      </c>
      <c r="B322" s="576">
        <f>IFERROR(__xludf.DUMMYFUNCTION("""COMPUTED_VALUE"""),24.0)</f>
        <v>24</v>
      </c>
      <c r="C322" s="576" t="str">
        <f>IFERROR(__xludf.DUMMYFUNCTION("""COMPUTED_VALUE"""),"A2401F")</f>
        <v>A2401F</v>
      </c>
      <c r="D322" s="576">
        <f>IFERROR(__xludf.DUMMYFUNCTION("""COMPUTED_VALUE"""),1.0)</f>
        <v>1</v>
      </c>
      <c r="E322" s="576">
        <f>IFERROR(__xludf.DUMMYFUNCTION("""COMPUTED_VALUE"""),23.0)</f>
        <v>23</v>
      </c>
      <c r="F322" s="576" t="str">
        <f>IFERROR(__xludf.DUMMYFUNCTION("""COMPUTED_VALUE"""),"B2303F")</f>
        <v>B2303F</v>
      </c>
      <c r="G322" s="576">
        <f>IFERROR(__xludf.DUMMYFUNCTION("""COMPUTED_VALUE"""),2.0)</f>
        <v>2</v>
      </c>
      <c r="H322" s="576">
        <f>IFERROR(__xludf.DUMMYFUNCTION("""COMPUTED_VALUE"""),22.0)</f>
        <v>22</v>
      </c>
      <c r="I322" s="576" t="str">
        <f>IFERROR(__xludf.DUMMYFUNCTION("""COMPUTED_VALUE"""),"C2201F")</f>
        <v>C2201F</v>
      </c>
      <c r="J322" s="576">
        <f>IFERROR(__xludf.DUMMYFUNCTION("""COMPUTED_VALUE"""),2.0)</f>
        <v>2</v>
      </c>
      <c r="K322" s="576">
        <f>IFERROR(__xludf.DUMMYFUNCTION("""COMPUTED_VALUE"""),22.0)</f>
        <v>22</v>
      </c>
      <c r="L322" s="576" t="str">
        <f>IFERROR(__xludf.DUMMYFUNCTION("""COMPUTED_VALUE"""),"D2201F")</f>
        <v>D2201F</v>
      </c>
      <c r="M322" s="576">
        <f>IFERROR(__xludf.DUMMYFUNCTION("""COMPUTED_VALUE"""),3.0)</f>
        <v>3</v>
      </c>
      <c r="N322" s="576">
        <f>IFERROR(__xludf.DUMMYFUNCTION("""COMPUTED_VALUE"""),22.0)</f>
        <v>22</v>
      </c>
      <c r="O322" s="576" t="str">
        <f>IFERROR(__xludf.DUMMYFUNCTION("""COMPUTED_VALUE"""),"E2201F")</f>
        <v>E2201F</v>
      </c>
      <c r="P322" s="576">
        <f>IFERROR(__xludf.DUMMYFUNCTION("""COMPUTED_VALUE"""),3.0)</f>
        <v>3</v>
      </c>
      <c r="Q322" s="576">
        <f>IFERROR(__xludf.DUMMYFUNCTION("""COMPUTED_VALUE"""),24.0)</f>
        <v>24</v>
      </c>
      <c r="R322" s="576" t="str">
        <f>IFERROR(__xludf.DUMMYFUNCTION("""COMPUTED_VALUE"""),"F2406F")</f>
        <v>F2406F</v>
      </c>
      <c r="S322" s="576">
        <f>IFERROR(__xludf.DUMMYFUNCTION("""COMPUTED_VALUE"""),4.0)</f>
        <v>4</v>
      </c>
      <c r="T322" s="576">
        <f>IFERROR(__xludf.DUMMYFUNCTION("""COMPUTED_VALUE"""),24.0)</f>
        <v>24</v>
      </c>
      <c r="U322" s="576" t="str">
        <f>IFERROR(__xludf.DUMMYFUNCTION("""COMPUTED_VALUE"""),"G2401F")</f>
        <v>G2401F</v>
      </c>
      <c r="V322" s="576">
        <f>IFERROR(__xludf.DUMMYFUNCTION("""COMPUTED_VALUE"""),4.0)</f>
        <v>4</v>
      </c>
      <c r="W322" s="576">
        <f>IFERROR(__xludf.DUMMYFUNCTION("""COMPUTED_VALUE"""),24.0)</f>
        <v>24</v>
      </c>
      <c r="X322" s="576" t="str">
        <f>IFERROR(__xludf.DUMMYFUNCTION("""COMPUTED_VALUE"""),"H2406F")</f>
        <v>H2406F</v>
      </c>
      <c r="Y322" s="576">
        <f>IFERROR(__xludf.DUMMYFUNCTION("""COMPUTED_VALUE"""),5.0)</f>
        <v>5</v>
      </c>
      <c r="Z322" s="576">
        <f>IFERROR(__xludf.DUMMYFUNCTION("""COMPUTED_VALUE"""),23.0)</f>
        <v>23</v>
      </c>
      <c r="AA322" s="576" t="str">
        <f>IFERROR(__xludf.DUMMYFUNCTION("""COMPUTED_VALUE"""),"I2301F")</f>
        <v>I2301F</v>
      </c>
      <c r="AB322" s="576">
        <f>IFERROR(__xludf.DUMMYFUNCTION("""COMPUTED_VALUE"""),6.0)</f>
        <v>6</v>
      </c>
      <c r="AC322" s="576">
        <f>IFERROR(__xludf.DUMMYFUNCTION("""COMPUTED_VALUE"""),21.0)</f>
        <v>21</v>
      </c>
      <c r="AD322" s="576" t="str">
        <f>IFERROR(__xludf.DUMMYFUNCTION("""COMPUTED_VALUE"""),"J2101F")</f>
        <v>J2101F</v>
      </c>
      <c r="AE322" s="576"/>
      <c r="AF322" s="576"/>
      <c r="AG322" s="576"/>
      <c r="AH322" s="576"/>
      <c r="AI322" s="576"/>
      <c r="AJ322" s="576"/>
      <c r="AK322" s="576"/>
      <c r="AL322" s="576"/>
      <c r="AM322" s="576"/>
      <c r="AN322" s="576"/>
      <c r="AO322" s="576"/>
      <c r="AP322" s="576"/>
      <c r="AQ322" s="576"/>
      <c r="AR322" s="576"/>
      <c r="AS322" s="576"/>
      <c r="AT322" s="576"/>
      <c r="AU322" s="576"/>
      <c r="AV322" s="576"/>
      <c r="AW322" s="576"/>
      <c r="AX322" s="576"/>
      <c r="AY322" s="576"/>
      <c r="AZ322" s="576"/>
      <c r="BA322" s="576"/>
      <c r="BB322" s="576"/>
      <c r="BC322" s="576"/>
      <c r="BD322" s="576"/>
      <c r="BE322" s="576"/>
    </row>
    <row r="323">
      <c r="A323" s="576">
        <f>IFERROR(__xludf.DUMMYFUNCTION("""COMPUTED_VALUE"""),1.0)</f>
        <v>1</v>
      </c>
      <c r="B323" s="576">
        <f>IFERROR(__xludf.DUMMYFUNCTION("""COMPUTED_VALUE"""),24.0)</f>
        <v>24</v>
      </c>
      <c r="C323" s="576" t="str">
        <f>IFERROR(__xludf.DUMMYFUNCTION("""COMPUTED_VALUE"""),"A2401R")</f>
        <v>A2401R</v>
      </c>
      <c r="D323" s="576">
        <f>IFERROR(__xludf.DUMMYFUNCTION("""COMPUTED_VALUE"""),1.0)</f>
        <v>1</v>
      </c>
      <c r="E323" s="576">
        <f>IFERROR(__xludf.DUMMYFUNCTION("""COMPUTED_VALUE"""),23.0)</f>
        <v>23</v>
      </c>
      <c r="F323" s="576" t="str">
        <f>IFERROR(__xludf.DUMMYFUNCTION("""COMPUTED_VALUE"""),"B2303R")</f>
        <v>B2303R</v>
      </c>
      <c r="G323" s="576">
        <f>IFERROR(__xludf.DUMMYFUNCTION("""COMPUTED_VALUE"""),2.0)</f>
        <v>2</v>
      </c>
      <c r="H323" s="576">
        <f>IFERROR(__xludf.DUMMYFUNCTION("""COMPUTED_VALUE"""),22.0)</f>
        <v>22</v>
      </c>
      <c r="I323" s="576" t="str">
        <f>IFERROR(__xludf.DUMMYFUNCTION("""COMPUTED_VALUE"""),"C2201R")</f>
        <v>C2201R</v>
      </c>
      <c r="J323" s="576">
        <f>IFERROR(__xludf.DUMMYFUNCTION("""COMPUTED_VALUE"""),2.0)</f>
        <v>2</v>
      </c>
      <c r="K323" s="576">
        <f>IFERROR(__xludf.DUMMYFUNCTION("""COMPUTED_VALUE"""),22.0)</f>
        <v>22</v>
      </c>
      <c r="L323" s="576" t="str">
        <f>IFERROR(__xludf.DUMMYFUNCTION("""COMPUTED_VALUE"""),"D2201R")</f>
        <v>D2201R</v>
      </c>
      <c r="M323" s="576">
        <f>IFERROR(__xludf.DUMMYFUNCTION("""COMPUTED_VALUE"""),3.0)</f>
        <v>3</v>
      </c>
      <c r="N323" s="576">
        <f>IFERROR(__xludf.DUMMYFUNCTION("""COMPUTED_VALUE"""),22.0)</f>
        <v>22</v>
      </c>
      <c r="O323" s="576" t="str">
        <f>IFERROR(__xludf.DUMMYFUNCTION("""COMPUTED_VALUE"""),"E2201R")</f>
        <v>E2201R</v>
      </c>
      <c r="P323" s="576">
        <f>IFERROR(__xludf.DUMMYFUNCTION("""COMPUTED_VALUE"""),3.0)</f>
        <v>3</v>
      </c>
      <c r="Q323" s="576">
        <f>IFERROR(__xludf.DUMMYFUNCTION("""COMPUTED_VALUE"""),24.0)</f>
        <v>24</v>
      </c>
      <c r="R323" s="576" t="str">
        <f>IFERROR(__xludf.DUMMYFUNCTION("""COMPUTED_VALUE"""),"F2406R")</f>
        <v>F2406R</v>
      </c>
      <c r="S323" s="576">
        <f>IFERROR(__xludf.DUMMYFUNCTION("""COMPUTED_VALUE"""),4.0)</f>
        <v>4</v>
      </c>
      <c r="T323" s="576">
        <f>IFERROR(__xludf.DUMMYFUNCTION("""COMPUTED_VALUE"""),24.0)</f>
        <v>24</v>
      </c>
      <c r="U323" s="576" t="str">
        <f>IFERROR(__xludf.DUMMYFUNCTION("""COMPUTED_VALUE"""),"G2401R")</f>
        <v>G2401R</v>
      </c>
      <c r="V323" s="576">
        <f>IFERROR(__xludf.DUMMYFUNCTION("""COMPUTED_VALUE"""),4.0)</f>
        <v>4</v>
      </c>
      <c r="W323" s="576">
        <f>IFERROR(__xludf.DUMMYFUNCTION("""COMPUTED_VALUE"""),24.0)</f>
        <v>24</v>
      </c>
      <c r="X323" s="576" t="str">
        <f>IFERROR(__xludf.DUMMYFUNCTION("""COMPUTED_VALUE"""),"H2406R")</f>
        <v>H2406R</v>
      </c>
      <c r="Y323" s="576">
        <f>IFERROR(__xludf.DUMMYFUNCTION("""COMPUTED_VALUE"""),5.0)</f>
        <v>5</v>
      </c>
      <c r="Z323" s="576">
        <f>IFERROR(__xludf.DUMMYFUNCTION("""COMPUTED_VALUE"""),23.0)</f>
        <v>23</v>
      </c>
      <c r="AA323" s="576" t="str">
        <f>IFERROR(__xludf.DUMMYFUNCTION("""COMPUTED_VALUE"""),"I2301R")</f>
        <v>I2301R</v>
      </c>
      <c r="AB323" s="576">
        <f>IFERROR(__xludf.DUMMYFUNCTION("""COMPUTED_VALUE"""),6.0)</f>
        <v>6</v>
      </c>
      <c r="AC323" s="576">
        <f>IFERROR(__xludf.DUMMYFUNCTION("""COMPUTED_VALUE"""),21.0)</f>
        <v>21</v>
      </c>
      <c r="AD323" s="576" t="str">
        <f>IFERROR(__xludf.DUMMYFUNCTION("""COMPUTED_VALUE"""),"J2101R")</f>
        <v>J2101R</v>
      </c>
      <c r="AE323" s="576"/>
      <c r="AF323" s="576"/>
      <c r="AG323" s="576"/>
      <c r="AH323" s="576"/>
      <c r="AI323" s="576"/>
      <c r="AJ323" s="576"/>
      <c r="AK323" s="576"/>
      <c r="AL323" s="576"/>
      <c r="AM323" s="576"/>
      <c r="AN323" s="576"/>
      <c r="AO323" s="576"/>
      <c r="AP323" s="576"/>
      <c r="AQ323" s="576"/>
      <c r="AR323" s="576"/>
      <c r="AS323" s="576"/>
      <c r="AT323" s="576"/>
      <c r="AU323" s="576"/>
      <c r="AV323" s="576"/>
      <c r="AW323" s="576"/>
      <c r="AX323" s="576"/>
      <c r="AY323" s="576"/>
      <c r="AZ323" s="576"/>
      <c r="BA323" s="576"/>
      <c r="BB323" s="576"/>
      <c r="BC323" s="576"/>
      <c r="BD323" s="576"/>
      <c r="BE323" s="576"/>
    </row>
    <row r="324">
      <c r="A324" s="576">
        <f>IFERROR(__xludf.DUMMYFUNCTION("""COMPUTED_VALUE"""),1.0)</f>
        <v>1</v>
      </c>
      <c r="B324" s="576">
        <f>IFERROR(__xludf.DUMMYFUNCTION("""COMPUTED_VALUE"""),24.0)</f>
        <v>24</v>
      </c>
      <c r="C324" s="576" t="str">
        <f>IFERROR(__xludf.DUMMYFUNCTION("""COMPUTED_VALUE"""),"A2402F")</f>
        <v>A2402F</v>
      </c>
      <c r="D324" s="576">
        <f>IFERROR(__xludf.DUMMYFUNCTION("""COMPUTED_VALUE"""),1.0)</f>
        <v>1</v>
      </c>
      <c r="E324" s="576">
        <f>IFERROR(__xludf.DUMMYFUNCTION("""COMPUTED_VALUE"""),23.0)</f>
        <v>23</v>
      </c>
      <c r="F324" s="576" t="str">
        <f>IFERROR(__xludf.DUMMYFUNCTION("""COMPUTED_VALUE"""),"B2304F")</f>
        <v>B2304F</v>
      </c>
      <c r="G324" s="576">
        <f>IFERROR(__xludf.DUMMYFUNCTION("""COMPUTED_VALUE"""),2.0)</f>
        <v>2</v>
      </c>
      <c r="H324" s="576">
        <f>IFERROR(__xludf.DUMMYFUNCTION("""COMPUTED_VALUE"""),22.0)</f>
        <v>22</v>
      </c>
      <c r="I324" s="576" t="str">
        <f>IFERROR(__xludf.DUMMYFUNCTION("""COMPUTED_VALUE"""),"C2202F")</f>
        <v>C2202F</v>
      </c>
      <c r="J324" s="576">
        <f>IFERROR(__xludf.DUMMYFUNCTION("""COMPUTED_VALUE"""),2.0)</f>
        <v>2</v>
      </c>
      <c r="K324" s="576">
        <f>IFERROR(__xludf.DUMMYFUNCTION("""COMPUTED_VALUE"""),22.0)</f>
        <v>22</v>
      </c>
      <c r="L324" s="576" t="str">
        <f>IFERROR(__xludf.DUMMYFUNCTION("""COMPUTED_VALUE"""),"D2202F")</f>
        <v>D2202F</v>
      </c>
      <c r="M324" s="576">
        <f>IFERROR(__xludf.DUMMYFUNCTION("""COMPUTED_VALUE"""),3.0)</f>
        <v>3</v>
      </c>
      <c r="N324" s="576">
        <f>IFERROR(__xludf.DUMMYFUNCTION("""COMPUTED_VALUE"""),22.0)</f>
        <v>22</v>
      </c>
      <c r="O324" s="576" t="str">
        <f>IFERROR(__xludf.DUMMYFUNCTION("""COMPUTED_VALUE"""),"E2202F")</f>
        <v>E2202F</v>
      </c>
      <c r="P324" s="576">
        <f>IFERROR(__xludf.DUMMYFUNCTION("""COMPUTED_VALUE"""),3.0)</f>
        <v>3</v>
      </c>
      <c r="Q324" s="576">
        <f>IFERROR(__xludf.DUMMYFUNCTION("""COMPUTED_VALUE"""),24.0)</f>
        <v>24</v>
      </c>
      <c r="R324" s="576" t="str">
        <f>IFERROR(__xludf.DUMMYFUNCTION("""COMPUTED_VALUE"""),"F2407F")</f>
        <v>F2407F</v>
      </c>
      <c r="S324" s="576">
        <f>IFERROR(__xludf.DUMMYFUNCTION("""COMPUTED_VALUE"""),4.0)</f>
        <v>4</v>
      </c>
      <c r="T324" s="576">
        <f>IFERROR(__xludf.DUMMYFUNCTION("""COMPUTED_VALUE"""),24.0)</f>
        <v>24</v>
      </c>
      <c r="U324" s="576" t="str">
        <f>IFERROR(__xludf.DUMMYFUNCTION("""COMPUTED_VALUE"""),"G2402F")</f>
        <v>G2402F</v>
      </c>
      <c r="V324" s="576">
        <f>IFERROR(__xludf.DUMMYFUNCTION("""COMPUTED_VALUE"""),4.0)</f>
        <v>4</v>
      </c>
      <c r="W324" s="576">
        <f>IFERROR(__xludf.DUMMYFUNCTION("""COMPUTED_VALUE"""),24.0)</f>
        <v>24</v>
      </c>
      <c r="X324" s="576" t="str">
        <f>IFERROR(__xludf.DUMMYFUNCTION("""COMPUTED_VALUE"""),"H2407F")</f>
        <v>H2407F</v>
      </c>
      <c r="Y324" s="576">
        <f>IFERROR(__xludf.DUMMYFUNCTION("""COMPUTED_VALUE"""),5.0)</f>
        <v>5</v>
      </c>
      <c r="Z324" s="576">
        <f>IFERROR(__xludf.DUMMYFUNCTION("""COMPUTED_VALUE"""),23.0)</f>
        <v>23</v>
      </c>
      <c r="AA324" s="576" t="str">
        <f>IFERROR(__xludf.DUMMYFUNCTION("""COMPUTED_VALUE"""),"I2302F")</f>
        <v>I2302F</v>
      </c>
      <c r="AB324" s="576">
        <f>IFERROR(__xludf.DUMMYFUNCTION("""COMPUTED_VALUE"""),6.0)</f>
        <v>6</v>
      </c>
      <c r="AC324" s="576">
        <f>IFERROR(__xludf.DUMMYFUNCTION("""COMPUTED_VALUE"""),21.0)</f>
        <v>21</v>
      </c>
      <c r="AD324" s="576" t="str">
        <f>IFERROR(__xludf.DUMMYFUNCTION("""COMPUTED_VALUE"""),"J2102F")</f>
        <v>J2102F</v>
      </c>
      <c r="AE324" s="576"/>
      <c r="AF324" s="576"/>
      <c r="AG324" s="576"/>
      <c r="AH324" s="576"/>
      <c r="AI324" s="576"/>
      <c r="AJ324" s="576"/>
      <c r="AK324" s="576"/>
      <c r="AL324" s="576"/>
      <c r="AM324" s="576"/>
      <c r="AN324" s="576"/>
      <c r="AO324" s="576"/>
      <c r="AP324" s="576"/>
      <c r="AQ324" s="576"/>
      <c r="AR324" s="576"/>
      <c r="AS324" s="576"/>
      <c r="AT324" s="576"/>
      <c r="AU324" s="576"/>
      <c r="AV324" s="576"/>
      <c r="AW324" s="576"/>
      <c r="AX324" s="576"/>
      <c r="AY324" s="576"/>
      <c r="AZ324" s="576"/>
      <c r="BA324" s="576"/>
      <c r="BB324" s="576"/>
      <c r="BC324" s="576"/>
      <c r="BD324" s="576"/>
      <c r="BE324" s="576"/>
    </row>
    <row r="325">
      <c r="A325" s="576">
        <f>IFERROR(__xludf.DUMMYFUNCTION("""COMPUTED_VALUE"""),1.0)</f>
        <v>1</v>
      </c>
      <c r="B325" s="576">
        <f>IFERROR(__xludf.DUMMYFUNCTION("""COMPUTED_VALUE"""),24.0)</f>
        <v>24</v>
      </c>
      <c r="C325" s="576" t="str">
        <f>IFERROR(__xludf.DUMMYFUNCTION("""COMPUTED_VALUE"""),"A2402R")</f>
        <v>A2402R</v>
      </c>
      <c r="D325" s="576">
        <f>IFERROR(__xludf.DUMMYFUNCTION("""COMPUTED_VALUE"""),1.0)</f>
        <v>1</v>
      </c>
      <c r="E325" s="576">
        <f>IFERROR(__xludf.DUMMYFUNCTION("""COMPUTED_VALUE"""),23.0)</f>
        <v>23</v>
      </c>
      <c r="F325" s="576" t="str">
        <f>IFERROR(__xludf.DUMMYFUNCTION("""COMPUTED_VALUE"""),"B2304R")</f>
        <v>B2304R</v>
      </c>
      <c r="G325" s="576">
        <f>IFERROR(__xludf.DUMMYFUNCTION("""COMPUTED_VALUE"""),2.0)</f>
        <v>2</v>
      </c>
      <c r="H325" s="576">
        <f>IFERROR(__xludf.DUMMYFUNCTION("""COMPUTED_VALUE"""),22.0)</f>
        <v>22</v>
      </c>
      <c r="I325" s="576" t="str">
        <f>IFERROR(__xludf.DUMMYFUNCTION("""COMPUTED_VALUE"""),"C2202R")</f>
        <v>C2202R</v>
      </c>
      <c r="J325" s="576">
        <f>IFERROR(__xludf.DUMMYFUNCTION("""COMPUTED_VALUE"""),2.0)</f>
        <v>2</v>
      </c>
      <c r="K325" s="576">
        <f>IFERROR(__xludf.DUMMYFUNCTION("""COMPUTED_VALUE"""),22.0)</f>
        <v>22</v>
      </c>
      <c r="L325" s="576" t="str">
        <f>IFERROR(__xludf.DUMMYFUNCTION("""COMPUTED_VALUE"""),"D2202R")</f>
        <v>D2202R</v>
      </c>
      <c r="M325" s="576">
        <f>IFERROR(__xludf.DUMMYFUNCTION("""COMPUTED_VALUE"""),3.0)</f>
        <v>3</v>
      </c>
      <c r="N325" s="576">
        <f>IFERROR(__xludf.DUMMYFUNCTION("""COMPUTED_VALUE"""),22.0)</f>
        <v>22</v>
      </c>
      <c r="O325" s="576" t="str">
        <f>IFERROR(__xludf.DUMMYFUNCTION("""COMPUTED_VALUE"""),"E2202R")</f>
        <v>E2202R</v>
      </c>
      <c r="P325" s="576">
        <f>IFERROR(__xludf.DUMMYFUNCTION("""COMPUTED_VALUE"""),3.0)</f>
        <v>3</v>
      </c>
      <c r="Q325" s="576">
        <f>IFERROR(__xludf.DUMMYFUNCTION("""COMPUTED_VALUE"""),24.0)</f>
        <v>24</v>
      </c>
      <c r="R325" s="576" t="str">
        <f>IFERROR(__xludf.DUMMYFUNCTION("""COMPUTED_VALUE"""),"F2407R")</f>
        <v>F2407R</v>
      </c>
      <c r="S325" s="576">
        <f>IFERROR(__xludf.DUMMYFUNCTION("""COMPUTED_VALUE"""),4.0)</f>
        <v>4</v>
      </c>
      <c r="T325" s="576">
        <f>IFERROR(__xludf.DUMMYFUNCTION("""COMPUTED_VALUE"""),24.0)</f>
        <v>24</v>
      </c>
      <c r="U325" s="576" t="str">
        <f>IFERROR(__xludf.DUMMYFUNCTION("""COMPUTED_VALUE"""),"G2402R")</f>
        <v>G2402R</v>
      </c>
      <c r="V325" s="576">
        <f>IFERROR(__xludf.DUMMYFUNCTION("""COMPUTED_VALUE"""),4.0)</f>
        <v>4</v>
      </c>
      <c r="W325" s="576">
        <f>IFERROR(__xludf.DUMMYFUNCTION("""COMPUTED_VALUE"""),24.0)</f>
        <v>24</v>
      </c>
      <c r="X325" s="576" t="str">
        <f>IFERROR(__xludf.DUMMYFUNCTION("""COMPUTED_VALUE"""),"H2407R")</f>
        <v>H2407R</v>
      </c>
      <c r="Y325" s="576">
        <f>IFERROR(__xludf.DUMMYFUNCTION("""COMPUTED_VALUE"""),5.0)</f>
        <v>5</v>
      </c>
      <c r="Z325" s="576">
        <f>IFERROR(__xludf.DUMMYFUNCTION("""COMPUTED_VALUE"""),23.0)</f>
        <v>23</v>
      </c>
      <c r="AA325" s="576" t="str">
        <f>IFERROR(__xludf.DUMMYFUNCTION("""COMPUTED_VALUE"""),"I2302R")</f>
        <v>I2302R</v>
      </c>
      <c r="AB325" s="576">
        <f>IFERROR(__xludf.DUMMYFUNCTION("""COMPUTED_VALUE"""),6.0)</f>
        <v>6</v>
      </c>
      <c r="AC325" s="576">
        <f>IFERROR(__xludf.DUMMYFUNCTION("""COMPUTED_VALUE"""),21.0)</f>
        <v>21</v>
      </c>
      <c r="AD325" s="576" t="str">
        <f>IFERROR(__xludf.DUMMYFUNCTION("""COMPUTED_VALUE"""),"J2102R")</f>
        <v>J2102R</v>
      </c>
      <c r="AE325" s="576"/>
      <c r="AF325" s="576"/>
      <c r="AG325" s="576"/>
      <c r="AH325" s="576"/>
      <c r="AI325" s="576"/>
      <c r="AJ325" s="576"/>
      <c r="AK325" s="576"/>
      <c r="AL325" s="576"/>
      <c r="AM325" s="576"/>
      <c r="AN325" s="576"/>
      <c r="AO325" s="576"/>
      <c r="AP325" s="576"/>
      <c r="AQ325" s="576"/>
      <c r="AR325" s="576"/>
      <c r="AS325" s="576"/>
      <c r="AT325" s="576"/>
      <c r="AU325" s="576"/>
      <c r="AV325" s="576"/>
      <c r="AW325" s="576"/>
      <c r="AX325" s="576"/>
      <c r="AY325" s="576"/>
      <c r="AZ325" s="576"/>
      <c r="BA325" s="576"/>
      <c r="BB325" s="576"/>
      <c r="BC325" s="576"/>
      <c r="BD325" s="576"/>
      <c r="BE325" s="576"/>
    </row>
    <row r="326">
      <c r="A326" s="576">
        <f>IFERROR(__xludf.DUMMYFUNCTION("""COMPUTED_VALUE"""),1.0)</f>
        <v>1</v>
      </c>
      <c r="B326" s="576">
        <f>IFERROR(__xludf.DUMMYFUNCTION("""COMPUTED_VALUE"""),24.0)</f>
        <v>24</v>
      </c>
      <c r="C326" s="576" t="str">
        <f>IFERROR(__xludf.DUMMYFUNCTION("""COMPUTED_VALUE"""),"A2403F")</f>
        <v>A2403F</v>
      </c>
      <c r="D326" s="576">
        <f>IFERROR(__xludf.DUMMYFUNCTION("""COMPUTED_VALUE"""),1.0)</f>
        <v>1</v>
      </c>
      <c r="E326" s="576">
        <f>IFERROR(__xludf.DUMMYFUNCTION("""COMPUTED_VALUE"""),23.0)</f>
        <v>23</v>
      </c>
      <c r="F326" s="576" t="str">
        <f>IFERROR(__xludf.DUMMYFUNCTION("""COMPUTED_VALUE"""),"B2305F")</f>
        <v>B2305F</v>
      </c>
      <c r="G326" s="576">
        <f>IFERROR(__xludf.DUMMYFUNCTION("""COMPUTED_VALUE"""),2.0)</f>
        <v>2</v>
      </c>
      <c r="H326" s="576">
        <f>IFERROR(__xludf.DUMMYFUNCTION("""COMPUTED_VALUE"""),22.0)</f>
        <v>22</v>
      </c>
      <c r="I326" s="576" t="str">
        <f>IFERROR(__xludf.DUMMYFUNCTION("""COMPUTED_VALUE"""),"C2203F")</f>
        <v>C2203F</v>
      </c>
      <c r="J326" s="576">
        <f>IFERROR(__xludf.DUMMYFUNCTION("""COMPUTED_VALUE"""),2.0)</f>
        <v>2</v>
      </c>
      <c r="K326" s="576">
        <f>IFERROR(__xludf.DUMMYFUNCTION("""COMPUTED_VALUE"""),22.0)</f>
        <v>22</v>
      </c>
      <c r="L326" s="576" t="str">
        <f>IFERROR(__xludf.DUMMYFUNCTION("""COMPUTED_VALUE"""),"D2203F")</f>
        <v>D2203F</v>
      </c>
      <c r="M326" s="576">
        <f>IFERROR(__xludf.DUMMYFUNCTION("""COMPUTED_VALUE"""),3.0)</f>
        <v>3</v>
      </c>
      <c r="N326" s="576">
        <f>IFERROR(__xludf.DUMMYFUNCTION("""COMPUTED_VALUE"""),22.0)</f>
        <v>22</v>
      </c>
      <c r="O326" s="576" t="str">
        <f>IFERROR(__xludf.DUMMYFUNCTION("""COMPUTED_VALUE"""),"E2203F")</f>
        <v>E2203F</v>
      </c>
      <c r="P326" s="576">
        <f>IFERROR(__xludf.DUMMYFUNCTION("""COMPUTED_VALUE"""),3.0)</f>
        <v>3</v>
      </c>
      <c r="Q326" s="576">
        <f>IFERROR(__xludf.DUMMYFUNCTION("""COMPUTED_VALUE"""),25.0)</f>
        <v>25</v>
      </c>
      <c r="R326" s="576" t="str">
        <f>IFERROR(__xludf.DUMMYFUNCTION("""COMPUTED_VALUE"""),"F2501F")</f>
        <v>F2501F</v>
      </c>
      <c r="S326" s="576">
        <f>IFERROR(__xludf.DUMMYFUNCTION("""COMPUTED_VALUE"""),4.0)</f>
        <v>4</v>
      </c>
      <c r="T326" s="576">
        <f>IFERROR(__xludf.DUMMYFUNCTION("""COMPUTED_VALUE"""),24.0)</f>
        <v>24</v>
      </c>
      <c r="U326" s="576" t="str">
        <f>IFERROR(__xludf.DUMMYFUNCTION("""COMPUTED_VALUE"""),"G2403F")</f>
        <v>G2403F</v>
      </c>
      <c r="V326" s="576">
        <f>IFERROR(__xludf.DUMMYFUNCTION("""COMPUTED_VALUE"""),4.0)</f>
        <v>4</v>
      </c>
      <c r="W326" s="576">
        <f>IFERROR(__xludf.DUMMYFUNCTION("""COMPUTED_VALUE"""),25.0)</f>
        <v>25</v>
      </c>
      <c r="X326" s="576" t="str">
        <f>IFERROR(__xludf.DUMMYFUNCTION("""COMPUTED_VALUE"""),"H2501F")</f>
        <v>H2501F</v>
      </c>
      <c r="Y326" s="576">
        <f>IFERROR(__xludf.DUMMYFUNCTION("""COMPUTED_VALUE"""),5.0)</f>
        <v>5</v>
      </c>
      <c r="Z326" s="576">
        <f>IFERROR(__xludf.DUMMYFUNCTION("""COMPUTED_VALUE"""),23.0)</f>
        <v>23</v>
      </c>
      <c r="AA326" s="576" t="str">
        <f>IFERROR(__xludf.DUMMYFUNCTION("""COMPUTED_VALUE"""),"I2303F")</f>
        <v>I2303F</v>
      </c>
      <c r="AB326" s="576">
        <f>IFERROR(__xludf.DUMMYFUNCTION("""COMPUTED_VALUE"""),6.0)</f>
        <v>6</v>
      </c>
      <c r="AC326" s="576">
        <f>IFERROR(__xludf.DUMMYFUNCTION("""COMPUTED_VALUE"""),21.0)</f>
        <v>21</v>
      </c>
      <c r="AD326" s="576" t="str">
        <f>IFERROR(__xludf.DUMMYFUNCTION("""COMPUTED_VALUE"""),"J2103F")</f>
        <v>J2103F</v>
      </c>
      <c r="AE326" s="576"/>
      <c r="AF326" s="576"/>
      <c r="AG326" s="576"/>
      <c r="AH326" s="576"/>
      <c r="AI326" s="576"/>
      <c r="AJ326" s="576"/>
      <c r="AK326" s="576"/>
      <c r="AL326" s="576"/>
      <c r="AM326" s="576"/>
      <c r="AN326" s="576"/>
      <c r="AO326" s="576"/>
      <c r="AP326" s="576"/>
      <c r="AQ326" s="576"/>
      <c r="AR326" s="576"/>
      <c r="AS326" s="576"/>
      <c r="AT326" s="576"/>
      <c r="AU326" s="576"/>
      <c r="AV326" s="576"/>
      <c r="AW326" s="576"/>
      <c r="AX326" s="576"/>
      <c r="AY326" s="576"/>
      <c r="AZ326" s="576"/>
      <c r="BA326" s="576"/>
      <c r="BB326" s="576"/>
      <c r="BC326" s="576"/>
      <c r="BD326" s="576"/>
      <c r="BE326" s="576"/>
    </row>
    <row r="327">
      <c r="A327" s="576">
        <f>IFERROR(__xludf.DUMMYFUNCTION("""COMPUTED_VALUE"""),1.0)</f>
        <v>1</v>
      </c>
      <c r="B327" s="576">
        <f>IFERROR(__xludf.DUMMYFUNCTION("""COMPUTED_VALUE"""),24.0)</f>
        <v>24</v>
      </c>
      <c r="C327" s="576" t="str">
        <f>IFERROR(__xludf.DUMMYFUNCTION("""COMPUTED_VALUE"""),"A2403R")</f>
        <v>A2403R</v>
      </c>
      <c r="D327" s="576">
        <f>IFERROR(__xludf.DUMMYFUNCTION("""COMPUTED_VALUE"""),1.0)</f>
        <v>1</v>
      </c>
      <c r="E327" s="576">
        <f>IFERROR(__xludf.DUMMYFUNCTION("""COMPUTED_VALUE"""),23.0)</f>
        <v>23</v>
      </c>
      <c r="F327" s="576" t="str">
        <f>IFERROR(__xludf.DUMMYFUNCTION("""COMPUTED_VALUE"""),"B2305R")</f>
        <v>B2305R</v>
      </c>
      <c r="G327" s="576">
        <f>IFERROR(__xludf.DUMMYFUNCTION("""COMPUTED_VALUE"""),2.0)</f>
        <v>2</v>
      </c>
      <c r="H327" s="576">
        <f>IFERROR(__xludf.DUMMYFUNCTION("""COMPUTED_VALUE"""),22.0)</f>
        <v>22</v>
      </c>
      <c r="I327" s="576" t="str">
        <f>IFERROR(__xludf.DUMMYFUNCTION("""COMPUTED_VALUE"""),"C2203R")</f>
        <v>C2203R</v>
      </c>
      <c r="J327" s="576">
        <f>IFERROR(__xludf.DUMMYFUNCTION("""COMPUTED_VALUE"""),2.0)</f>
        <v>2</v>
      </c>
      <c r="K327" s="576">
        <f>IFERROR(__xludf.DUMMYFUNCTION("""COMPUTED_VALUE"""),22.0)</f>
        <v>22</v>
      </c>
      <c r="L327" s="576" t="str">
        <f>IFERROR(__xludf.DUMMYFUNCTION("""COMPUTED_VALUE"""),"D2203R")</f>
        <v>D2203R</v>
      </c>
      <c r="M327" s="576">
        <f>IFERROR(__xludf.DUMMYFUNCTION("""COMPUTED_VALUE"""),3.0)</f>
        <v>3</v>
      </c>
      <c r="N327" s="576">
        <f>IFERROR(__xludf.DUMMYFUNCTION("""COMPUTED_VALUE"""),22.0)</f>
        <v>22</v>
      </c>
      <c r="O327" s="576" t="str">
        <f>IFERROR(__xludf.DUMMYFUNCTION("""COMPUTED_VALUE"""),"E2203R")</f>
        <v>E2203R</v>
      </c>
      <c r="P327" s="576">
        <f>IFERROR(__xludf.DUMMYFUNCTION("""COMPUTED_VALUE"""),3.0)</f>
        <v>3</v>
      </c>
      <c r="Q327" s="576">
        <f>IFERROR(__xludf.DUMMYFUNCTION("""COMPUTED_VALUE"""),25.0)</f>
        <v>25</v>
      </c>
      <c r="R327" s="576" t="str">
        <f>IFERROR(__xludf.DUMMYFUNCTION("""COMPUTED_VALUE"""),"F2501R")</f>
        <v>F2501R</v>
      </c>
      <c r="S327" s="576">
        <f>IFERROR(__xludf.DUMMYFUNCTION("""COMPUTED_VALUE"""),4.0)</f>
        <v>4</v>
      </c>
      <c r="T327" s="576">
        <f>IFERROR(__xludf.DUMMYFUNCTION("""COMPUTED_VALUE"""),24.0)</f>
        <v>24</v>
      </c>
      <c r="U327" s="576" t="str">
        <f>IFERROR(__xludf.DUMMYFUNCTION("""COMPUTED_VALUE"""),"G2403R")</f>
        <v>G2403R</v>
      </c>
      <c r="V327" s="576">
        <f>IFERROR(__xludf.DUMMYFUNCTION("""COMPUTED_VALUE"""),4.0)</f>
        <v>4</v>
      </c>
      <c r="W327" s="576">
        <f>IFERROR(__xludf.DUMMYFUNCTION("""COMPUTED_VALUE"""),25.0)</f>
        <v>25</v>
      </c>
      <c r="X327" s="576" t="str">
        <f>IFERROR(__xludf.DUMMYFUNCTION("""COMPUTED_VALUE"""),"H2501R")</f>
        <v>H2501R</v>
      </c>
      <c r="Y327" s="576">
        <f>IFERROR(__xludf.DUMMYFUNCTION("""COMPUTED_VALUE"""),5.0)</f>
        <v>5</v>
      </c>
      <c r="Z327" s="576">
        <f>IFERROR(__xludf.DUMMYFUNCTION("""COMPUTED_VALUE"""),23.0)</f>
        <v>23</v>
      </c>
      <c r="AA327" s="576" t="str">
        <f>IFERROR(__xludf.DUMMYFUNCTION("""COMPUTED_VALUE"""),"I2303R")</f>
        <v>I2303R</v>
      </c>
      <c r="AB327" s="576">
        <f>IFERROR(__xludf.DUMMYFUNCTION("""COMPUTED_VALUE"""),6.0)</f>
        <v>6</v>
      </c>
      <c r="AC327" s="576">
        <f>IFERROR(__xludf.DUMMYFUNCTION("""COMPUTED_VALUE"""),21.0)</f>
        <v>21</v>
      </c>
      <c r="AD327" s="576" t="str">
        <f>IFERROR(__xludf.DUMMYFUNCTION("""COMPUTED_VALUE"""),"J2103R")</f>
        <v>J2103R</v>
      </c>
      <c r="AE327" s="576"/>
      <c r="AF327" s="576"/>
      <c r="AG327" s="576"/>
      <c r="AH327" s="576"/>
      <c r="AI327" s="576"/>
      <c r="AJ327" s="576"/>
      <c r="AK327" s="576"/>
      <c r="AL327" s="576"/>
      <c r="AM327" s="576"/>
      <c r="AN327" s="576"/>
      <c r="AO327" s="576"/>
      <c r="AP327" s="576"/>
      <c r="AQ327" s="576"/>
      <c r="AR327" s="576"/>
      <c r="AS327" s="576"/>
      <c r="AT327" s="576"/>
      <c r="AU327" s="576"/>
      <c r="AV327" s="576"/>
      <c r="AW327" s="576"/>
      <c r="AX327" s="576"/>
      <c r="AY327" s="576"/>
      <c r="AZ327" s="576"/>
      <c r="BA327" s="576"/>
      <c r="BB327" s="576"/>
      <c r="BC327" s="576"/>
      <c r="BD327" s="576"/>
      <c r="BE327" s="576"/>
    </row>
    <row r="328">
      <c r="A328" s="576">
        <f>IFERROR(__xludf.DUMMYFUNCTION("""COMPUTED_VALUE"""),1.0)</f>
        <v>1</v>
      </c>
      <c r="B328" s="576">
        <f>IFERROR(__xludf.DUMMYFUNCTION("""COMPUTED_VALUE"""),24.0)</f>
        <v>24</v>
      </c>
      <c r="C328" s="576" t="str">
        <f>IFERROR(__xludf.DUMMYFUNCTION("""COMPUTED_VALUE"""),"A2404F")</f>
        <v>A2404F</v>
      </c>
      <c r="D328" s="576">
        <f>IFERROR(__xludf.DUMMYFUNCTION("""COMPUTED_VALUE"""),1.0)</f>
        <v>1</v>
      </c>
      <c r="E328" s="576">
        <f>IFERROR(__xludf.DUMMYFUNCTION("""COMPUTED_VALUE"""),23.0)</f>
        <v>23</v>
      </c>
      <c r="F328" s="576" t="str">
        <f>IFERROR(__xludf.DUMMYFUNCTION("""COMPUTED_VALUE"""),"B2306F")</f>
        <v>B2306F</v>
      </c>
      <c r="G328" s="576">
        <f>IFERROR(__xludf.DUMMYFUNCTION("""COMPUTED_VALUE"""),2.0)</f>
        <v>2</v>
      </c>
      <c r="H328" s="576">
        <f>IFERROR(__xludf.DUMMYFUNCTION("""COMPUTED_VALUE"""),22.0)</f>
        <v>22</v>
      </c>
      <c r="I328" s="576" t="str">
        <f>IFERROR(__xludf.DUMMYFUNCTION("""COMPUTED_VALUE"""),"C2204F")</f>
        <v>C2204F</v>
      </c>
      <c r="J328" s="576">
        <f>IFERROR(__xludf.DUMMYFUNCTION("""COMPUTED_VALUE"""),2.0)</f>
        <v>2</v>
      </c>
      <c r="K328" s="576">
        <f>IFERROR(__xludf.DUMMYFUNCTION("""COMPUTED_VALUE"""),22.0)</f>
        <v>22</v>
      </c>
      <c r="L328" s="576" t="str">
        <f>IFERROR(__xludf.DUMMYFUNCTION("""COMPUTED_VALUE"""),"D2204F")</f>
        <v>D2204F</v>
      </c>
      <c r="M328" s="576">
        <f>IFERROR(__xludf.DUMMYFUNCTION("""COMPUTED_VALUE"""),3.0)</f>
        <v>3</v>
      </c>
      <c r="N328" s="576">
        <f>IFERROR(__xludf.DUMMYFUNCTION("""COMPUTED_VALUE"""),22.0)</f>
        <v>22</v>
      </c>
      <c r="O328" s="576" t="str">
        <f>IFERROR(__xludf.DUMMYFUNCTION("""COMPUTED_VALUE"""),"E2204F")</f>
        <v>E2204F</v>
      </c>
      <c r="P328" s="576">
        <f>IFERROR(__xludf.DUMMYFUNCTION("""COMPUTED_VALUE"""),3.0)</f>
        <v>3</v>
      </c>
      <c r="Q328" s="576">
        <f>IFERROR(__xludf.DUMMYFUNCTION("""COMPUTED_VALUE"""),25.0)</f>
        <v>25</v>
      </c>
      <c r="R328" s="576" t="str">
        <f>IFERROR(__xludf.DUMMYFUNCTION("""COMPUTED_VALUE"""),"F2502F")</f>
        <v>F2502F</v>
      </c>
      <c r="S328" s="576">
        <f>IFERROR(__xludf.DUMMYFUNCTION("""COMPUTED_VALUE"""),4.0)</f>
        <v>4</v>
      </c>
      <c r="T328" s="576">
        <f>IFERROR(__xludf.DUMMYFUNCTION("""COMPUTED_VALUE"""),24.0)</f>
        <v>24</v>
      </c>
      <c r="U328" s="576" t="str">
        <f>IFERROR(__xludf.DUMMYFUNCTION("""COMPUTED_VALUE"""),"G2404F")</f>
        <v>G2404F</v>
      </c>
      <c r="V328" s="576">
        <f>IFERROR(__xludf.DUMMYFUNCTION("""COMPUTED_VALUE"""),4.0)</f>
        <v>4</v>
      </c>
      <c r="W328" s="576">
        <f>IFERROR(__xludf.DUMMYFUNCTION("""COMPUTED_VALUE"""),25.0)</f>
        <v>25</v>
      </c>
      <c r="X328" s="576" t="str">
        <f>IFERROR(__xludf.DUMMYFUNCTION("""COMPUTED_VALUE"""),"H2502F")</f>
        <v>H2502F</v>
      </c>
      <c r="Y328" s="576">
        <f>IFERROR(__xludf.DUMMYFUNCTION("""COMPUTED_VALUE"""),5.0)</f>
        <v>5</v>
      </c>
      <c r="Z328" s="576">
        <f>IFERROR(__xludf.DUMMYFUNCTION("""COMPUTED_VALUE"""),23.0)</f>
        <v>23</v>
      </c>
      <c r="AA328" s="576" t="str">
        <f>IFERROR(__xludf.DUMMYFUNCTION("""COMPUTED_VALUE"""),"I2304F")</f>
        <v>I2304F</v>
      </c>
      <c r="AB328" s="576">
        <f>IFERROR(__xludf.DUMMYFUNCTION("""COMPUTED_VALUE"""),6.0)</f>
        <v>6</v>
      </c>
      <c r="AC328" s="576">
        <f>IFERROR(__xludf.DUMMYFUNCTION("""COMPUTED_VALUE"""),21.0)</f>
        <v>21</v>
      </c>
      <c r="AD328" s="576" t="str">
        <f>IFERROR(__xludf.DUMMYFUNCTION("""COMPUTED_VALUE"""),"J2104F")</f>
        <v>J2104F</v>
      </c>
      <c r="AE328" s="576"/>
      <c r="AF328" s="576"/>
      <c r="AG328" s="576"/>
      <c r="AH328" s="576"/>
      <c r="AI328" s="576"/>
      <c r="AJ328" s="576"/>
      <c r="AK328" s="576"/>
      <c r="AL328" s="576"/>
      <c r="AM328" s="576"/>
      <c r="AN328" s="576"/>
      <c r="AO328" s="576"/>
      <c r="AP328" s="576"/>
      <c r="AQ328" s="576"/>
      <c r="AR328" s="576"/>
      <c r="AS328" s="576"/>
      <c r="AT328" s="576"/>
      <c r="AU328" s="576"/>
      <c r="AV328" s="576"/>
      <c r="AW328" s="576"/>
      <c r="AX328" s="576"/>
      <c r="AY328" s="576"/>
      <c r="AZ328" s="576"/>
      <c r="BA328" s="576"/>
      <c r="BB328" s="576"/>
      <c r="BC328" s="576"/>
      <c r="BD328" s="576"/>
      <c r="BE328" s="576"/>
    </row>
    <row r="329">
      <c r="A329" s="576">
        <f>IFERROR(__xludf.DUMMYFUNCTION("""COMPUTED_VALUE"""),1.0)</f>
        <v>1</v>
      </c>
      <c r="B329" s="576">
        <f>IFERROR(__xludf.DUMMYFUNCTION("""COMPUTED_VALUE"""),24.0)</f>
        <v>24</v>
      </c>
      <c r="C329" s="576" t="str">
        <f>IFERROR(__xludf.DUMMYFUNCTION("""COMPUTED_VALUE"""),"A2404R")</f>
        <v>A2404R</v>
      </c>
      <c r="D329" s="576">
        <f>IFERROR(__xludf.DUMMYFUNCTION("""COMPUTED_VALUE"""),1.0)</f>
        <v>1</v>
      </c>
      <c r="E329" s="576">
        <f>IFERROR(__xludf.DUMMYFUNCTION("""COMPUTED_VALUE"""),23.0)</f>
        <v>23</v>
      </c>
      <c r="F329" s="576" t="str">
        <f>IFERROR(__xludf.DUMMYFUNCTION("""COMPUTED_VALUE"""),"B2306R")</f>
        <v>B2306R</v>
      </c>
      <c r="G329" s="576">
        <f>IFERROR(__xludf.DUMMYFUNCTION("""COMPUTED_VALUE"""),2.0)</f>
        <v>2</v>
      </c>
      <c r="H329" s="576">
        <f>IFERROR(__xludf.DUMMYFUNCTION("""COMPUTED_VALUE"""),22.0)</f>
        <v>22</v>
      </c>
      <c r="I329" s="576" t="str">
        <f>IFERROR(__xludf.DUMMYFUNCTION("""COMPUTED_VALUE"""),"C2204R")</f>
        <v>C2204R</v>
      </c>
      <c r="J329" s="576">
        <f>IFERROR(__xludf.DUMMYFUNCTION("""COMPUTED_VALUE"""),2.0)</f>
        <v>2</v>
      </c>
      <c r="K329" s="576">
        <f>IFERROR(__xludf.DUMMYFUNCTION("""COMPUTED_VALUE"""),22.0)</f>
        <v>22</v>
      </c>
      <c r="L329" s="576" t="str">
        <f>IFERROR(__xludf.DUMMYFUNCTION("""COMPUTED_VALUE"""),"D2204R")</f>
        <v>D2204R</v>
      </c>
      <c r="M329" s="576">
        <f>IFERROR(__xludf.DUMMYFUNCTION("""COMPUTED_VALUE"""),3.0)</f>
        <v>3</v>
      </c>
      <c r="N329" s="576">
        <f>IFERROR(__xludf.DUMMYFUNCTION("""COMPUTED_VALUE"""),22.0)</f>
        <v>22</v>
      </c>
      <c r="O329" s="576" t="str">
        <f>IFERROR(__xludf.DUMMYFUNCTION("""COMPUTED_VALUE"""),"E2204R")</f>
        <v>E2204R</v>
      </c>
      <c r="P329" s="576">
        <f>IFERROR(__xludf.DUMMYFUNCTION("""COMPUTED_VALUE"""),3.0)</f>
        <v>3</v>
      </c>
      <c r="Q329" s="576">
        <f>IFERROR(__xludf.DUMMYFUNCTION("""COMPUTED_VALUE"""),25.0)</f>
        <v>25</v>
      </c>
      <c r="R329" s="576" t="str">
        <f>IFERROR(__xludf.DUMMYFUNCTION("""COMPUTED_VALUE"""),"F2502R")</f>
        <v>F2502R</v>
      </c>
      <c r="S329" s="576">
        <f>IFERROR(__xludf.DUMMYFUNCTION("""COMPUTED_VALUE"""),4.0)</f>
        <v>4</v>
      </c>
      <c r="T329" s="576">
        <f>IFERROR(__xludf.DUMMYFUNCTION("""COMPUTED_VALUE"""),24.0)</f>
        <v>24</v>
      </c>
      <c r="U329" s="576" t="str">
        <f>IFERROR(__xludf.DUMMYFUNCTION("""COMPUTED_VALUE"""),"G2404R")</f>
        <v>G2404R</v>
      </c>
      <c r="V329" s="576">
        <f>IFERROR(__xludf.DUMMYFUNCTION("""COMPUTED_VALUE"""),4.0)</f>
        <v>4</v>
      </c>
      <c r="W329" s="576">
        <f>IFERROR(__xludf.DUMMYFUNCTION("""COMPUTED_VALUE"""),25.0)</f>
        <v>25</v>
      </c>
      <c r="X329" s="576" t="str">
        <f>IFERROR(__xludf.DUMMYFUNCTION("""COMPUTED_VALUE"""),"H2502R")</f>
        <v>H2502R</v>
      </c>
      <c r="Y329" s="576">
        <f>IFERROR(__xludf.DUMMYFUNCTION("""COMPUTED_VALUE"""),5.0)</f>
        <v>5</v>
      </c>
      <c r="Z329" s="576">
        <f>IFERROR(__xludf.DUMMYFUNCTION("""COMPUTED_VALUE"""),23.0)</f>
        <v>23</v>
      </c>
      <c r="AA329" s="576" t="str">
        <f>IFERROR(__xludf.DUMMYFUNCTION("""COMPUTED_VALUE"""),"I2304R")</f>
        <v>I2304R</v>
      </c>
      <c r="AB329" s="576">
        <f>IFERROR(__xludf.DUMMYFUNCTION("""COMPUTED_VALUE"""),6.0)</f>
        <v>6</v>
      </c>
      <c r="AC329" s="576">
        <f>IFERROR(__xludf.DUMMYFUNCTION("""COMPUTED_VALUE"""),21.0)</f>
        <v>21</v>
      </c>
      <c r="AD329" s="576" t="str">
        <f>IFERROR(__xludf.DUMMYFUNCTION("""COMPUTED_VALUE"""),"J2104R")</f>
        <v>J2104R</v>
      </c>
      <c r="AE329" s="576"/>
      <c r="AF329" s="576"/>
      <c r="AG329" s="576"/>
      <c r="AH329" s="576"/>
      <c r="AI329" s="576"/>
      <c r="AJ329" s="576"/>
      <c r="AK329" s="576"/>
      <c r="AL329" s="576"/>
      <c r="AM329" s="576"/>
      <c r="AN329" s="576"/>
      <c r="AO329" s="576"/>
      <c r="AP329" s="576"/>
      <c r="AQ329" s="576"/>
      <c r="AR329" s="576"/>
      <c r="AS329" s="576"/>
      <c r="AT329" s="576"/>
      <c r="AU329" s="576"/>
      <c r="AV329" s="576"/>
      <c r="AW329" s="576"/>
      <c r="AX329" s="576"/>
      <c r="AY329" s="576"/>
      <c r="AZ329" s="576"/>
      <c r="BA329" s="576"/>
      <c r="BB329" s="576"/>
      <c r="BC329" s="576"/>
      <c r="BD329" s="576"/>
      <c r="BE329" s="576"/>
    </row>
    <row r="330">
      <c r="A330" s="576">
        <f>IFERROR(__xludf.DUMMYFUNCTION("""COMPUTED_VALUE"""),1.0)</f>
        <v>1</v>
      </c>
      <c r="B330" s="576">
        <f>IFERROR(__xludf.DUMMYFUNCTION("""COMPUTED_VALUE"""),24.0)</f>
        <v>24</v>
      </c>
      <c r="C330" s="576" t="str">
        <f>IFERROR(__xludf.DUMMYFUNCTION("""COMPUTED_VALUE"""),"A2405F")</f>
        <v>A2405F</v>
      </c>
      <c r="D330" s="576">
        <f>IFERROR(__xludf.DUMMYFUNCTION("""COMPUTED_VALUE"""),1.0)</f>
        <v>1</v>
      </c>
      <c r="E330" s="576">
        <f>IFERROR(__xludf.DUMMYFUNCTION("""COMPUTED_VALUE"""),23.0)</f>
        <v>23</v>
      </c>
      <c r="F330" s="576" t="str">
        <f>IFERROR(__xludf.DUMMYFUNCTION("""COMPUTED_VALUE"""),"B2307F")</f>
        <v>B2307F</v>
      </c>
      <c r="G330" s="576">
        <f>IFERROR(__xludf.DUMMYFUNCTION("""COMPUTED_VALUE"""),2.0)</f>
        <v>2</v>
      </c>
      <c r="H330" s="576">
        <f>IFERROR(__xludf.DUMMYFUNCTION("""COMPUTED_VALUE"""),22.0)</f>
        <v>22</v>
      </c>
      <c r="I330" s="576" t="str">
        <f>IFERROR(__xludf.DUMMYFUNCTION("""COMPUTED_VALUE"""),"C2205F")</f>
        <v>C2205F</v>
      </c>
      <c r="J330" s="576">
        <f>IFERROR(__xludf.DUMMYFUNCTION("""COMPUTED_VALUE"""),2.0)</f>
        <v>2</v>
      </c>
      <c r="K330" s="576">
        <f>IFERROR(__xludf.DUMMYFUNCTION("""COMPUTED_VALUE"""),22.0)</f>
        <v>22</v>
      </c>
      <c r="L330" s="576" t="str">
        <f>IFERROR(__xludf.DUMMYFUNCTION("""COMPUTED_VALUE"""),"D2205F")</f>
        <v>D2205F</v>
      </c>
      <c r="M330" s="576">
        <f>IFERROR(__xludf.DUMMYFUNCTION("""COMPUTED_VALUE"""),3.0)</f>
        <v>3</v>
      </c>
      <c r="N330" s="576">
        <f>IFERROR(__xludf.DUMMYFUNCTION("""COMPUTED_VALUE"""),22.0)</f>
        <v>22</v>
      </c>
      <c r="O330" s="576" t="str">
        <f>IFERROR(__xludf.DUMMYFUNCTION("""COMPUTED_VALUE"""),"E2205F")</f>
        <v>E2205F</v>
      </c>
      <c r="P330" s="576">
        <f>IFERROR(__xludf.DUMMYFUNCTION("""COMPUTED_VALUE"""),3.0)</f>
        <v>3</v>
      </c>
      <c r="Q330" s="576">
        <f>IFERROR(__xludf.DUMMYFUNCTION("""COMPUTED_VALUE"""),25.0)</f>
        <v>25</v>
      </c>
      <c r="R330" s="576" t="str">
        <f>IFERROR(__xludf.DUMMYFUNCTION("""COMPUTED_VALUE"""),"F2503F")</f>
        <v>F2503F</v>
      </c>
      <c r="S330" s="576">
        <f>IFERROR(__xludf.DUMMYFUNCTION("""COMPUTED_VALUE"""),4.0)</f>
        <v>4</v>
      </c>
      <c r="T330" s="576">
        <f>IFERROR(__xludf.DUMMYFUNCTION("""COMPUTED_VALUE"""),24.0)</f>
        <v>24</v>
      </c>
      <c r="U330" s="576" t="str">
        <f>IFERROR(__xludf.DUMMYFUNCTION("""COMPUTED_VALUE"""),"G2405F")</f>
        <v>G2405F</v>
      </c>
      <c r="V330" s="576">
        <f>IFERROR(__xludf.DUMMYFUNCTION("""COMPUTED_VALUE"""),4.0)</f>
        <v>4</v>
      </c>
      <c r="W330" s="576">
        <f>IFERROR(__xludf.DUMMYFUNCTION("""COMPUTED_VALUE"""),25.0)</f>
        <v>25</v>
      </c>
      <c r="X330" s="576" t="str">
        <f>IFERROR(__xludf.DUMMYFUNCTION("""COMPUTED_VALUE"""),"H2503F")</f>
        <v>H2503F</v>
      </c>
      <c r="Y330" s="576">
        <f>IFERROR(__xludf.DUMMYFUNCTION("""COMPUTED_VALUE"""),5.0)</f>
        <v>5</v>
      </c>
      <c r="Z330" s="576">
        <f>IFERROR(__xludf.DUMMYFUNCTION("""COMPUTED_VALUE"""),23.0)</f>
        <v>23</v>
      </c>
      <c r="AA330" s="576" t="str">
        <f>IFERROR(__xludf.DUMMYFUNCTION("""COMPUTED_VALUE"""),"I2305F")</f>
        <v>I2305F</v>
      </c>
      <c r="AB330" s="576">
        <f>IFERROR(__xludf.DUMMYFUNCTION("""COMPUTED_VALUE"""),6.0)</f>
        <v>6</v>
      </c>
      <c r="AC330" s="576">
        <f>IFERROR(__xludf.DUMMYFUNCTION("""COMPUTED_VALUE"""),21.0)</f>
        <v>21</v>
      </c>
      <c r="AD330" s="576" t="str">
        <f>IFERROR(__xludf.DUMMYFUNCTION("""COMPUTED_VALUE"""),"J2105F")</f>
        <v>J2105F</v>
      </c>
      <c r="AE330" s="576"/>
      <c r="AF330" s="576"/>
      <c r="AG330" s="576"/>
      <c r="AH330" s="576"/>
      <c r="AI330" s="576"/>
      <c r="AJ330" s="576"/>
      <c r="AK330" s="576"/>
      <c r="AL330" s="576"/>
      <c r="AM330" s="576"/>
      <c r="AN330" s="576"/>
      <c r="AO330" s="576"/>
      <c r="AP330" s="576"/>
      <c r="AQ330" s="576"/>
      <c r="AR330" s="576"/>
      <c r="AS330" s="576"/>
      <c r="AT330" s="576"/>
      <c r="AU330" s="576"/>
      <c r="AV330" s="576"/>
      <c r="AW330" s="576"/>
      <c r="AX330" s="576"/>
      <c r="AY330" s="576"/>
      <c r="AZ330" s="576"/>
      <c r="BA330" s="576"/>
      <c r="BB330" s="576"/>
      <c r="BC330" s="576"/>
      <c r="BD330" s="576"/>
      <c r="BE330" s="576"/>
    </row>
    <row r="331">
      <c r="A331" s="576">
        <f>IFERROR(__xludf.DUMMYFUNCTION("""COMPUTED_VALUE"""),1.0)</f>
        <v>1</v>
      </c>
      <c r="B331" s="576">
        <f>IFERROR(__xludf.DUMMYFUNCTION("""COMPUTED_VALUE"""),24.0)</f>
        <v>24</v>
      </c>
      <c r="C331" s="576" t="str">
        <f>IFERROR(__xludf.DUMMYFUNCTION("""COMPUTED_VALUE"""),"A2405R")</f>
        <v>A2405R</v>
      </c>
      <c r="D331" s="576">
        <f>IFERROR(__xludf.DUMMYFUNCTION("""COMPUTED_VALUE"""),1.0)</f>
        <v>1</v>
      </c>
      <c r="E331" s="576">
        <f>IFERROR(__xludf.DUMMYFUNCTION("""COMPUTED_VALUE"""),23.0)</f>
        <v>23</v>
      </c>
      <c r="F331" s="576" t="str">
        <f>IFERROR(__xludf.DUMMYFUNCTION("""COMPUTED_VALUE"""),"B2307R")</f>
        <v>B2307R</v>
      </c>
      <c r="G331" s="576">
        <f>IFERROR(__xludf.DUMMYFUNCTION("""COMPUTED_VALUE"""),2.0)</f>
        <v>2</v>
      </c>
      <c r="H331" s="576">
        <f>IFERROR(__xludf.DUMMYFUNCTION("""COMPUTED_VALUE"""),22.0)</f>
        <v>22</v>
      </c>
      <c r="I331" s="576" t="str">
        <f>IFERROR(__xludf.DUMMYFUNCTION("""COMPUTED_VALUE"""),"C2205R")</f>
        <v>C2205R</v>
      </c>
      <c r="J331" s="576">
        <f>IFERROR(__xludf.DUMMYFUNCTION("""COMPUTED_VALUE"""),2.0)</f>
        <v>2</v>
      </c>
      <c r="K331" s="576">
        <f>IFERROR(__xludf.DUMMYFUNCTION("""COMPUTED_VALUE"""),22.0)</f>
        <v>22</v>
      </c>
      <c r="L331" s="576" t="str">
        <f>IFERROR(__xludf.DUMMYFUNCTION("""COMPUTED_VALUE"""),"D2205R")</f>
        <v>D2205R</v>
      </c>
      <c r="M331" s="576">
        <f>IFERROR(__xludf.DUMMYFUNCTION("""COMPUTED_VALUE"""),3.0)</f>
        <v>3</v>
      </c>
      <c r="N331" s="576">
        <f>IFERROR(__xludf.DUMMYFUNCTION("""COMPUTED_VALUE"""),22.0)</f>
        <v>22</v>
      </c>
      <c r="O331" s="576" t="str">
        <f>IFERROR(__xludf.DUMMYFUNCTION("""COMPUTED_VALUE"""),"E2205R")</f>
        <v>E2205R</v>
      </c>
      <c r="P331" s="576">
        <f>IFERROR(__xludf.DUMMYFUNCTION("""COMPUTED_VALUE"""),3.0)</f>
        <v>3</v>
      </c>
      <c r="Q331" s="576">
        <f>IFERROR(__xludf.DUMMYFUNCTION("""COMPUTED_VALUE"""),25.0)</f>
        <v>25</v>
      </c>
      <c r="R331" s="576" t="str">
        <f>IFERROR(__xludf.DUMMYFUNCTION("""COMPUTED_VALUE"""),"F2503R")</f>
        <v>F2503R</v>
      </c>
      <c r="S331" s="576">
        <f>IFERROR(__xludf.DUMMYFUNCTION("""COMPUTED_VALUE"""),4.0)</f>
        <v>4</v>
      </c>
      <c r="T331" s="576">
        <f>IFERROR(__xludf.DUMMYFUNCTION("""COMPUTED_VALUE"""),24.0)</f>
        <v>24</v>
      </c>
      <c r="U331" s="576" t="str">
        <f>IFERROR(__xludf.DUMMYFUNCTION("""COMPUTED_VALUE"""),"G2405R")</f>
        <v>G2405R</v>
      </c>
      <c r="V331" s="576">
        <f>IFERROR(__xludf.DUMMYFUNCTION("""COMPUTED_VALUE"""),4.0)</f>
        <v>4</v>
      </c>
      <c r="W331" s="576">
        <f>IFERROR(__xludf.DUMMYFUNCTION("""COMPUTED_VALUE"""),25.0)</f>
        <v>25</v>
      </c>
      <c r="X331" s="576" t="str">
        <f>IFERROR(__xludf.DUMMYFUNCTION("""COMPUTED_VALUE"""),"H2503R")</f>
        <v>H2503R</v>
      </c>
      <c r="Y331" s="576">
        <f>IFERROR(__xludf.DUMMYFUNCTION("""COMPUTED_VALUE"""),5.0)</f>
        <v>5</v>
      </c>
      <c r="Z331" s="576">
        <f>IFERROR(__xludf.DUMMYFUNCTION("""COMPUTED_VALUE"""),23.0)</f>
        <v>23</v>
      </c>
      <c r="AA331" s="576" t="str">
        <f>IFERROR(__xludf.DUMMYFUNCTION("""COMPUTED_VALUE"""),"I2305R")</f>
        <v>I2305R</v>
      </c>
      <c r="AB331" s="576">
        <f>IFERROR(__xludf.DUMMYFUNCTION("""COMPUTED_VALUE"""),6.0)</f>
        <v>6</v>
      </c>
      <c r="AC331" s="576">
        <f>IFERROR(__xludf.DUMMYFUNCTION("""COMPUTED_VALUE"""),21.0)</f>
        <v>21</v>
      </c>
      <c r="AD331" s="576" t="str">
        <f>IFERROR(__xludf.DUMMYFUNCTION("""COMPUTED_VALUE"""),"J2105R")</f>
        <v>J2105R</v>
      </c>
      <c r="AE331" s="576"/>
      <c r="AF331" s="576"/>
      <c r="AG331" s="576"/>
      <c r="AH331" s="576"/>
      <c r="AI331" s="576"/>
      <c r="AJ331" s="576"/>
      <c r="AK331" s="576"/>
      <c r="AL331" s="576"/>
      <c r="AM331" s="576"/>
      <c r="AN331" s="576"/>
      <c r="AO331" s="576"/>
      <c r="AP331" s="576"/>
      <c r="AQ331" s="576"/>
      <c r="AR331" s="576"/>
      <c r="AS331" s="576"/>
      <c r="AT331" s="576"/>
      <c r="AU331" s="576"/>
      <c r="AV331" s="576"/>
      <c r="AW331" s="576"/>
      <c r="AX331" s="576"/>
      <c r="AY331" s="576"/>
      <c r="AZ331" s="576"/>
      <c r="BA331" s="576"/>
      <c r="BB331" s="576"/>
      <c r="BC331" s="576"/>
      <c r="BD331" s="576"/>
      <c r="BE331" s="576"/>
    </row>
    <row r="332">
      <c r="A332" s="576">
        <f>IFERROR(__xludf.DUMMYFUNCTION("""COMPUTED_VALUE"""),1.0)</f>
        <v>1</v>
      </c>
      <c r="B332" s="576">
        <f>IFERROR(__xludf.DUMMYFUNCTION("""COMPUTED_VALUE"""),24.0)</f>
        <v>24</v>
      </c>
      <c r="C332" s="576" t="str">
        <f>IFERROR(__xludf.DUMMYFUNCTION("""COMPUTED_VALUE"""),"A2406F")</f>
        <v>A2406F</v>
      </c>
      <c r="D332" s="576">
        <f>IFERROR(__xludf.DUMMYFUNCTION("""COMPUTED_VALUE"""),1.0)</f>
        <v>1</v>
      </c>
      <c r="E332" s="576">
        <f>IFERROR(__xludf.DUMMYFUNCTION("""COMPUTED_VALUE"""),24.0)</f>
        <v>24</v>
      </c>
      <c r="F332" s="576" t="str">
        <f>IFERROR(__xludf.DUMMYFUNCTION("""COMPUTED_VALUE"""),"B2401F")</f>
        <v>B2401F</v>
      </c>
      <c r="G332" s="576">
        <f>IFERROR(__xludf.DUMMYFUNCTION("""COMPUTED_VALUE"""),2.0)</f>
        <v>2</v>
      </c>
      <c r="H332" s="576">
        <f>IFERROR(__xludf.DUMMYFUNCTION("""COMPUTED_VALUE"""),22.0)</f>
        <v>22</v>
      </c>
      <c r="I332" s="576" t="str">
        <f>IFERROR(__xludf.DUMMYFUNCTION("""COMPUTED_VALUE"""),"C2206F")</f>
        <v>C2206F</v>
      </c>
      <c r="J332" s="576">
        <f>IFERROR(__xludf.DUMMYFUNCTION("""COMPUTED_VALUE"""),2.0)</f>
        <v>2</v>
      </c>
      <c r="K332" s="576">
        <f>IFERROR(__xludf.DUMMYFUNCTION("""COMPUTED_VALUE"""),22.0)</f>
        <v>22</v>
      </c>
      <c r="L332" s="576" t="str">
        <f>IFERROR(__xludf.DUMMYFUNCTION("""COMPUTED_VALUE"""),"D2206F")</f>
        <v>D2206F</v>
      </c>
      <c r="M332" s="576">
        <f>IFERROR(__xludf.DUMMYFUNCTION("""COMPUTED_VALUE"""),3.0)</f>
        <v>3</v>
      </c>
      <c r="N332" s="576">
        <f>IFERROR(__xludf.DUMMYFUNCTION("""COMPUTED_VALUE"""),22.0)</f>
        <v>22</v>
      </c>
      <c r="O332" s="576" t="str">
        <f>IFERROR(__xludf.DUMMYFUNCTION("""COMPUTED_VALUE"""),"E2206F")</f>
        <v>E2206F</v>
      </c>
      <c r="P332" s="576">
        <f>IFERROR(__xludf.DUMMYFUNCTION("""COMPUTED_VALUE"""),3.0)</f>
        <v>3</v>
      </c>
      <c r="Q332" s="576">
        <f>IFERROR(__xludf.DUMMYFUNCTION("""COMPUTED_VALUE"""),25.0)</f>
        <v>25</v>
      </c>
      <c r="R332" s="576" t="str">
        <f>IFERROR(__xludf.DUMMYFUNCTION("""COMPUTED_VALUE"""),"F2504F")</f>
        <v>F2504F</v>
      </c>
      <c r="S332" s="576">
        <f>IFERROR(__xludf.DUMMYFUNCTION("""COMPUTED_VALUE"""),4.0)</f>
        <v>4</v>
      </c>
      <c r="T332" s="576">
        <f>IFERROR(__xludf.DUMMYFUNCTION("""COMPUTED_VALUE"""),24.0)</f>
        <v>24</v>
      </c>
      <c r="U332" s="576" t="str">
        <f>IFERROR(__xludf.DUMMYFUNCTION("""COMPUTED_VALUE"""),"G2406F")</f>
        <v>G2406F</v>
      </c>
      <c r="V332" s="576">
        <f>IFERROR(__xludf.DUMMYFUNCTION("""COMPUTED_VALUE"""),4.0)</f>
        <v>4</v>
      </c>
      <c r="W332" s="576">
        <f>IFERROR(__xludf.DUMMYFUNCTION("""COMPUTED_VALUE"""),25.0)</f>
        <v>25</v>
      </c>
      <c r="X332" s="576" t="str">
        <f>IFERROR(__xludf.DUMMYFUNCTION("""COMPUTED_VALUE"""),"H2504F")</f>
        <v>H2504F</v>
      </c>
      <c r="Y332" s="576">
        <f>IFERROR(__xludf.DUMMYFUNCTION("""COMPUTED_VALUE"""),5.0)</f>
        <v>5</v>
      </c>
      <c r="Z332" s="576">
        <f>IFERROR(__xludf.DUMMYFUNCTION("""COMPUTED_VALUE"""),23.0)</f>
        <v>23</v>
      </c>
      <c r="AA332" s="576" t="str">
        <f>IFERROR(__xludf.DUMMYFUNCTION("""COMPUTED_VALUE"""),"I2306F")</f>
        <v>I2306F</v>
      </c>
      <c r="AB332" s="576">
        <f>IFERROR(__xludf.DUMMYFUNCTION("""COMPUTED_VALUE"""),6.0)</f>
        <v>6</v>
      </c>
      <c r="AC332" s="576">
        <f>IFERROR(__xludf.DUMMYFUNCTION("""COMPUTED_VALUE"""),21.0)</f>
        <v>21</v>
      </c>
      <c r="AD332" s="576" t="str">
        <f>IFERROR(__xludf.DUMMYFUNCTION("""COMPUTED_VALUE"""),"J2106F")</f>
        <v>J2106F</v>
      </c>
      <c r="AE332" s="576"/>
      <c r="AF332" s="576"/>
      <c r="AG332" s="576"/>
      <c r="AH332" s="576"/>
      <c r="AI332" s="576"/>
      <c r="AJ332" s="576"/>
      <c r="AK332" s="576"/>
      <c r="AL332" s="576"/>
      <c r="AM332" s="576"/>
      <c r="AN332" s="576"/>
      <c r="AO332" s="576"/>
      <c r="AP332" s="576"/>
      <c r="AQ332" s="576"/>
      <c r="AR332" s="576"/>
      <c r="AS332" s="576"/>
      <c r="AT332" s="576"/>
      <c r="AU332" s="576"/>
      <c r="AV332" s="576"/>
      <c r="AW332" s="576"/>
      <c r="AX332" s="576"/>
      <c r="AY332" s="576"/>
      <c r="AZ332" s="576"/>
      <c r="BA332" s="576"/>
      <c r="BB332" s="576"/>
      <c r="BC332" s="576"/>
      <c r="BD332" s="576"/>
      <c r="BE332" s="576"/>
    </row>
    <row r="333">
      <c r="A333" s="576">
        <f>IFERROR(__xludf.DUMMYFUNCTION("""COMPUTED_VALUE"""),1.0)</f>
        <v>1</v>
      </c>
      <c r="B333" s="576">
        <f>IFERROR(__xludf.DUMMYFUNCTION("""COMPUTED_VALUE"""),24.0)</f>
        <v>24</v>
      </c>
      <c r="C333" s="576" t="str">
        <f>IFERROR(__xludf.DUMMYFUNCTION("""COMPUTED_VALUE"""),"A2406R")</f>
        <v>A2406R</v>
      </c>
      <c r="D333" s="576">
        <f>IFERROR(__xludf.DUMMYFUNCTION("""COMPUTED_VALUE"""),1.0)</f>
        <v>1</v>
      </c>
      <c r="E333" s="576">
        <f>IFERROR(__xludf.DUMMYFUNCTION("""COMPUTED_VALUE"""),24.0)</f>
        <v>24</v>
      </c>
      <c r="F333" s="576" t="str">
        <f>IFERROR(__xludf.DUMMYFUNCTION("""COMPUTED_VALUE"""),"B2401R")</f>
        <v>B2401R</v>
      </c>
      <c r="G333" s="576">
        <f>IFERROR(__xludf.DUMMYFUNCTION("""COMPUTED_VALUE"""),2.0)</f>
        <v>2</v>
      </c>
      <c r="H333" s="576">
        <f>IFERROR(__xludf.DUMMYFUNCTION("""COMPUTED_VALUE"""),22.0)</f>
        <v>22</v>
      </c>
      <c r="I333" s="576" t="str">
        <f>IFERROR(__xludf.DUMMYFUNCTION("""COMPUTED_VALUE"""),"C2206R")</f>
        <v>C2206R</v>
      </c>
      <c r="J333" s="576">
        <f>IFERROR(__xludf.DUMMYFUNCTION("""COMPUTED_VALUE"""),2.0)</f>
        <v>2</v>
      </c>
      <c r="K333" s="576">
        <f>IFERROR(__xludf.DUMMYFUNCTION("""COMPUTED_VALUE"""),22.0)</f>
        <v>22</v>
      </c>
      <c r="L333" s="576" t="str">
        <f>IFERROR(__xludf.DUMMYFUNCTION("""COMPUTED_VALUE"""),"D2206R")</f>
        <v>D2206R</v>
      </c>
      <c r="M333" s="576">
        <f>IFERROR(__xludf.DUMMYFUNCTION("""COMPUTED_VALUE"""),3.0)</f>
        <v>3</v>
      </c>
      <c r="N333" s="576">
        <f>IFERROR(__xludf.DUMMYFUNCTION("""COMPUTED_VALUE"""),22.0)</f>
        <v>22</v>
      </c>
      <c r="O333" s="576" t="str">
        <f>IFERROR(__xludf.DUMMYFUNCTION("""COMPUTED_VALUE"""),"E2206R")</f>
        <v>E2206R</v>
      </c>
      <c r="P333" s="576">
        <f>IFERROR(__xludf.DUMMYFUNCTION("""COMPUTED_VALUE"""),3.0)</f>
        <v>3</v>
      </c>
      <c r="Q333" s="576">
        <f>IFERROR(__xludf.DUMMYFUNCTION("""COMPUTED_VALUE"""),25.0)</f>
        <v>25</v>
      </c>
      <c r="R333" s="576" t="str">
        <f>IFERROR(__xludf.DUMMYFUNCTION("""COMPUTED_VALUE"""),"F2504R")</f>
        <v>F2504R</v>
      </c>
      <c r="S333" s="576">
        <f>IFERROR(__xludf.DUMMYFUNCTION("""COMPUTED_VALUE"""),4.0)</f>
        <v>4</v>
      </c>
      <c r="T333" s="576">
        <f>IFERROR(__xludf.DUMMYFUNCTION("""COMPUTED_VALUE"""),24.0)</f>
        <v>24</v>
      </c>
      <c r="U333" s="576" t="str">
        <f>IFERROR(__xludf.DUMMYFUNCTION("""COMPUTED_VALUE"""),"G2406R")</f>
        <v>G2406R</v>
      </c>
      <c r="V333" s="576">
        <f>IFERROR(__xludf.DUMMYFUNCTION("""COMPUTED_VALUE"""),4.0)</f>
        <v>4</v>
      </c>
      <c r="W333" s="576">
        <f>IFERROR(__xludf.DUMMYFUNCTION("""COMPUTED_VALUE"""),25.0)</f>
        <v>25</v>
      </c>
      <c r="X333" s="576" t="str">
        <f>IFERROR(__xludf.DUMMYFUNCTION("""COMPUTED_VALUE"""),"H2504R")</f>
        <v>H2504R</v>
      </c>
      <c r="Y333" s="576">
        <f>IFERROR(__xludf.DUMMYFUNCTION("""COMPUTED_VALUE"""),5.0)</f>
        <v>5</v>
      </c>
      <c r="Z333" s="576">
        <f>IFERROR(__xludf.DUMMYFUNCTION("""COMPUTED_VALUE"""),23.0)</f>
        <v>23</v>
      </c>
      <c r="AA333" s="576" t="str">
        <f>IFERROR(__xludf.DUMMYFUNCTION("""COMPUTED_VALUE"""),"I2306R")</f>
        <v>I2306R</v>
      </c>
      <c r="AB333" s="576">
        <f>IFERROR(__xludf.DUMMYFUNCTION("""COMPUTED_VALUE"""),6.0)</f>
        <v>6</v>
      </c>
      <c r="AC333" s="576">
        <f>IFERROR(__xludf.DUMMYFUNCTION("""COMPUTED_VALUE"""),21.0)</f>
        <v>21</v>
      </c>
      <c r="AD333" s="576" t="str">
        <f>IFERROR(__xludf.DUMMYFUNCTION("""COMPUTED_VALUE"""),"J2106R")</f>
        <v>J2106R</v>
      </c>
      <c r="AE333" s="576"/>
      <c r="AF333" s="576"/>
      <c r="AG333" s="576"/>
      <c r="AH333" s="576"/>
      <c r="AI333" s="576"/>
      <c r="AJ333" s="576"/>
      <c r="AK333" s="576"/>
      <c r="AL333" s="576"/>
      <c r="AM333" s="576"/>
      <c r="AN333" s="576"/>
      <c r="AO333" s="576"/>
      <c r="AP333" s="576"/>
      <c r="AQ333" s="576"/>
      <c r="AR333" s="576"/>
      <c r="AS333" s="576"/>
      <c r="AT333" s="576"/>
      <c r="AU333" s="576"/>
      <c r="AV333" s="576"/>
      <c r="AW333" s="576"/>
      <c r="AX333" s="576"/>
      <c r="AY333" s="576"/>
      <c r="AZ333" s="576"/>
      <c r="BA333" s="576"/>
      <c r="BB333" s="576"/>
      <c r="BC333" s="576"/>
      <c r="BD333" s="576"/>
      <c r="BE333" s="576"/>
    </row>
    <row r="334">
      <c r="A334" s="576">
        <f>IFERROR(__xludf.DUMMYFUNCTION("""COMPUTED_VALUE"""),1.0)</f>
        <v>1</v>
      </c>
      <c r="B334" s="576">
        <f>IFERROR(__xludf.DUMMYFUNCTION("""COMPUTED_VALUE"""),24.0)</f>
        <v>24</v>
      </c>
      <c r="C334" s="576" t="str">
        <f>IFERROR(__xludf.DUMMYFUNCTION("""COMPUTED_VALUE"""),"A2407F")</f>
        <v>A2407F</v>
      </c>
      <c r="D334" s="576">
        <f>IFERROR(__xludf.DUMMYFUNCTION("""COMPUTED_VALUE"""),1.0)</f>
        <v>1</v>
      </c>
      <c r="E334" s="576">
        <f>IFERROR(__xludf.DUMMYFUNCTION("""COMPUTED_VALUE"""),24.0)</f>
        <v>24</v>
      </c>
      <c r="F334" s="576" t="str">
        <f>IFERROR(__xludf.DUMMYFUNCTION("""COMPUTED_VALUE"""),"B2402F")</f>
        <v>B2402F</v>
      </c>
      <c r="G334" s="576">
        <f>IFERROR(__xludf.DUMMYFUNCTION("""COMPUTED_VALUE"""),2.0)</f>
        <v>2</v>
      </c>
      <c r="H334" s="576">
        <f>IFERROR(__xludf.DUMMYFUNCTION("""COMPUTED_VALUE"""),22.0)</f>
        <v>22</v>
      </c>
      <c r="I334" s="576" t="str">
        <f>IFERROR(__xludf.DUMMYFUNCTION("""COMPUTED_VALUE"""),"C2207F")</f>
        <v>C2207F</v>
      </c>
      <c r="J334" s="576">
        <f>IFERROR(__xludf.DUMMYFUNCTION("""COMPUTED_VALUE"""),2.0)</f>
        <v>2</v>
      </c>
      <c r="K334" s="576">
        <f>IFERROR(__xludf.DUMMYFUNCTION("""COMPUTED_VALUE"""),22.0)</f>
        <v>22</v>
      </c>
      <c r="L334" s="576" t="str">
        <f>IFERROR(__xludf.DUMMYFUNCTION("""COMPUTED_VALUE"""),"D2207F")</f>
        <v>D2207F</v>
      </c>
      <c r="M334" s="576">
        <f>IFERROR(__xludf.DUMMYFUNCTION("""COMPUTED_VALUE"""),3.0)</f>
        <v>3</v>
      </c>
      <c r="N334" s="576">
        <f>IFERROR(__xludf.DUMMYFUNCTION("""COMPUTED_VALUE"""),22.0)</f>
        <v>22</v>
      </c>
      <c r="O334" s="576" t="str">
        <f>IFERROR(__xludf.DUMMYFUNCTION("""COMPUTED_VALUE"""),"E2207F")</f>
        <v>E2207F</v>
      </c>
      <c r="P334" s="576">
        <f>IFERROR(__xludf.DUMMYFUNCTION("""COMPUTED_VALUE"""),3.0)</f>
        <v>3</v>
      </c>
      <c r="Q334" s="576">
        <f>IFERROR(__xludf.DUMMYFUNCTION("""COMPUTED_VALUE"""),25.0)</f>
        <v>25</v>
      </c>
      <c r="R334" s="576" t="str">
        <f>IFERROR(__xludf.DUMMYFUNCTION("""COMPUTED_VALUE"""),"F2505F")</f>
        <v>F2505F</v>
      </c>
      <c r="S334" s="576">
        <f>IFERROR(__xludf.DUMMYFUNCTION("""COMPUTED_VALUE"""),4.0)</f>
        <v>4</v>
      </c>
      <c r="T334" s="576">
        <f>IFERROR(__xludf.DUMMYFUNCTION("""COMPUTED_VALUE"""),24.0)</f>
        <v>24</v>
      </c>
      <c r="U334" s="576" t="str">
        <f>IFERROR(__xludf.DUMMYFUNCTION("""COMPUTED_VALUE"""),"G2407F")</f>
        <v>G2407F</v>
      </c>
      <c r="V334" s="576">
        <f>IFERROR(__xludf.DUMMYFUNCTION("""COMPUTED_VALUE"""),4.0)</f>
        <v>4</v>
      </c>
      <c r="W334" s="576">
        <f>IFERROR(__xludf.DUMMYFUNCTION("""COMPUTED_VALUE"""),25.0)</f>
        <v>25</v>
      </c>
      <c r="X334" s="576" t="str">
        <f>IFERROR(__xludf.DUMMYFUNCTION("""COMPUTED_VALUE"""),"H2505F")</f>
        <v>H2505F</v>
      </c>
      <c r="Y334" s="576">
        <f>IFERROR(__xludf.DUMMYFUNCTION("""COMPUTED_VALUE"""),5.0)</f>
        <v>5</v>
      </c>
      <c r="Z334" s="576">
        <f>IFERROR(__xludf.DUMMYFUNCTION("""COMPUTED_VALUE"""),23.0)</f>
        <v>23</v>
      </c>
      <c r="AA334" s="576" t="str">
        <f>IFERROR(__xludf.DUMMYFUNCTION("""COMPUTED_VALUE"""),"I2307F")</f>
        <v>I2307F</v>
      </c>
      <c r="AB334" s="576">
        <f>IFERROR(__xludf.DUMMYFUNCTION("""COMPUTED_VALUE"""),6.0)</f>
        <v>6</v>
      </c>
      <c r="AC334" s="576">
        <f>IFERROR(__xludf.DUMMYFUNCTION("""COMPUTED_VALUE"""),21.0)</f>
        <v>21</v>
      </c>
      <c r="AD334" s="576" t="str">
        <f>IFERROR(__xludf.DUMMYFUNCTION("""COMPUTED_VALUE"""),"J2107F")</f>
        <v>J2107F</v>
      </c>
      <c r="AE334" s="576"/>
      <c r="AF334" s="576"/>
      <c r="AG334" s="576"/>
      <c r="AH334" s="576"/>
      <c r="AI334" s="576"/>
      <c r="AJ334" s="576"/>
      <c r="AK334" s="576"/>
      <c r="AL334" s="576"/>
      <c r="AM334" s="576"/>
      <c r="AN334" s="576"/>
      <c r="AO334" s="576"/>
      <c r="AP334" s="576"/>
      <c r="AQ334" s="576"/>
      <c r="AR334" s="576"/>
      <c r="AS334" s="576"/>
      <c r="AT334" s="576"/>
      <c r="AU334" s="576"/>
      <c r="AV334" s="576"/>
      <c r="AW334" s="576"/>
      <c r="AX334" s="576"/>
      <c r="AY334" s="576"/>
      <c r="AZ334" s="576"/>
      <c r="BA334" s="576"/>
      <c r="BB334" s="576"/>
      <c r="BC334" s="576"/>
      <c r="BD334" s="576"/>
      <c r="BE334" s="576"/>
    </row>
    <row r="335">
      <c r="A335" s="576">
        <f>IFERROR(__xludf.DUMMYFUNCTION("""COMPUTED_VALUE"""),1.0)</f>
        <v>1</v>
      </c>
      <c r="B335" s="576">
        <f>IFERROR(__xludf.DUMMYFUNCTION("""COMPUTED_VALUE"""),24.0)</f>
        <v>24</v>
      </c>
      <c r="C335" s="576" t="str">
        <f>IFERROR(__xludf.DUMMYFUNCTION("""COMPUTED_VALUE"""),"A2407R")</f>
        <v>A2407R</v>
      </c>
      <c r="D335" s="576">
        <f>IFERROR(__xludf.DUMMYFUNCTION("""COMPUTED_VALUE"""),1.0)</f>
        <v>1</v>
      </c>
      <c r="E335" s="576">
        <f>IFERROR(__xludf.DUMMYFUNCTION("""COMPUTED_VALUE"""),24.0)</f>
        <v>24</v>
      </c>
      <c r="F335" s="576" t="str">
        <f>IFERROR(__xludf.DUMMYFUNCTION("""COMPUTED_VALUE"""),"B2402R")</f>
        <v>B2402R</v>
      </c>
      <c r="G335" s="576">
        <f>IFERROR(__xludf.DUMMYFUNCTION("""COMPUTED_VALUE"""),2.0)</f>
        <v>2</v>
      </c>
      <c r="H335" s="576">
        <f>IFERROR(__xludf.DUMMYFUNCTION("""COMPUTED_VALUE"""),22.0)</f>
        <v>22</v>
      </c>
      <c r="I335" s="576" t="str">
        <f>IFERROR(__xludf.DUMMYFUNCTION("""COMPUTED_VALUE"""),"C2207R")</f>
        <v>C2207R</v>
      </c>
      <c r="J335" s="576">
        <f>IFERROR(__xludf.DUMMYFUNCTION("""COMPUTED_VALUE"""),2.0)</f>
        <v>2</v>
      </c>
      <c r="K335" s="576">
        <f>IFERROR(__xludf.DUMMYFUNCTION("""COMPUTED_VALUE"""),22.0)</f>
        <v>22</v>
      </c>
      <c r="L335" s="576" t="str">
        <f>IFERROR(__xludf.DUMMYFUNCTION("""COMPUTED_VALUE"""),"D2207R")</f>
        <v>D2207R</v>
      </c>
      <c r="M335" s="576">
        <f>IFERROR(__xludf.DUMMYFUNCTION("""COMPUTED_VALUE"""),3.0)</f>
        <v>3</v>
      </c>
      <c r="N335" s="576">
        <f>IFERROR(__xludf.DUMMYFUNCTION("""COMPUTED_VALUE"""),22.0)</f>
        <v>22</v>
      </c>
      <c r="O335" s="576" t="str">
        <f>IFERROR(__xludf.DUMMYFUNCTION("""COMPUTED_VALUE"""),"E2207R")</f>
        <v>E2207R</v>
      </c>
      <c r="P335" s="576">
        <f>IFERROR(__xludf.DUMMYFUNCTION("""COMPUTED_VALUE"""),3.0)</f>
        <v>3</v>
      </c>
      <c r="Q335" s="576">
        <f>IFERROR(__xludf.DUMMYFUNCTION("""COMPUTED_VALUE"""),25.0)</f>
        <v>25</v>
      </c>
      <c r="R335" s="576" t="str">
        <f>IFERROR(__xludf.DUMMYFUNCTION("""COMPUTED_VALUE"""),"F2505R")</f>
        <v>F2505R</v>
      </c>
      <c r="S335" s="576">
        <f>IFERROR(__xludf.DUMMYFUNCTION("""COMPUTED_VALUE"""),4.0)</f>
        <v>4</v>
      </c>
      <c r="T335" s="576">
        <f>IFERROR(__xludf.DUMMYFUNCTION("""COMPUTED_VALUE"""),24.0)</f>
        <v>24</v>
      </c>
      <c r="U335" s="576" t="str">
        <f>IFERROR(__xludf.DUMMYFUNCTION("""COMPUTED_VALUE"""),"G2407R")</f>
        <v>G2407R</v>
      </c>
      <c r="V335" s="576">
        <f>IFERROR(__xludf.DUMMYFUNCTION("""COMPUTED_VALUE"""),4.0)</f>
        <v>4</v>
      </c>
      <c r="W335" s="576">
        <f>IFERROR(__xludf.DUMMYFUNCTION("""COMPUTED_VALUE"""),25.0)</f>
        <v>25</v>
      </c>
      <c r="X335" s="576" t="str">
        <f>IFERROR(__xludf.DUMMYFUNCTION("""COMPUTED_VALUE"""),"H2505R")</f>
        <v>H2505R</v>
      </c>
      <c r="Y335" s="576">
        <f>IFERROR(__xludf.DUMMYFUNCTION("""COMPUTED_VALUE"""),5.0)</f>
        <v>5</v>
      </c>
      <c r="Z335" s="576">
        <f>IFERROR(__xludf.DUMMYFUNCTION("""COMPUTED_VALUE"""),23.0)</f>
        <v>23</v>
      </c>
      <c r="AA335" s="576" t="str">
        <f>IFERROR(__xludf.DUMMYFUNCTION("""COMPUTED_VALUE"""),"I2307R")</f>
        <v>I2307R</v>
      </c>
      <c r="AB335" s="576">
        <f>IFERROR(__xludf.DUMMYFUNCTION("""COMPUTED_VALUE"""),6.0)</f>
        <v>6</v>
      </c>
      <c r="AC335" s="576">
        <f>IFERROR(__xludf.DUMMYFUNCTION("""COMPUTED_VALUE"""),21.0)</f>
        <v>21</v>
      </c>
      <c r="AD335" s="576" t="str">
        <f>IFERROR(__xludf.DUMMYFUNCTION("""COMPUTED_VALUE"""),"J2107R")</f>
        <v>J2107R</v>
      </c>
      <c r="AE335" s="576"/>
      <c r="AF335" s="576"/>
      <c r="AG335" s="576"/>
      <c r="AH335" s="576"/>
      <c r="AI335" s="576"/>
      <c r="AJ335" s="576"/>
      <c r="AK335" s="576"/>
      <c r="AL335" s="576"/>
      <c r="AM335" s="576"/>
      <c r="AN335" s="576"/>
      <c r="AO335" s="576"/>
      <c r="AP335" s="576"/>
      <c r="AQ335" s="576"/>
      <c r="AR335" s="576"/>
      <c r="AS335" s="576"/>
      <c r="AT335" s="576"/>
      <c r="AU335" s="576"/>
      <c r="AV335" s="576"/>
      <c r="AW335" s="576"/>
      <c r="AX335" s="576"/>
      <c r="AY335" s="576"/>
      <c r="AZ335" s="576"/>
      <c r="BA335" s="576"/>
      <c r="BB335" s="576"/>
      <c r="BC335" s="576"/>
      <c r="BD335" s="576"/>
      <c r="BE335" s="576"/>
    </row>
    <row r="336">
      <c r="A336" s="576">
        <f>IFERROR(__xludf.DUMMYFUNCTION("""COMPUTED_VALUE"""),1.0)</f>
        <v>1</v>
      </c>
      <c r="B336" s="576">
        <f>IFERROR(__xludf.DUMMYFUNCTION("""COMPUTED_VALUE"""),24.0)</f>
        <v>24</v>
      </c>
      <c r="C336" s="576" t="str">
        <f>IFERROR(__xludf.DUMMYFUNCTION("""COMPUTED_VALUE"""),"A2408F")</f>
        <v>A2408F</v>
      </c>
      <c r="D336" s="576">
        <f>IFERROR(__xludf.DUMMYFUNCTION("""COMPUTED_VALUE"""),1.0)</f>
        <v>1</v>
      </c>
      <c r="E336" s="576">
        <f>IFERROR(__xludf.DUMMYFUNCTION("""COMPUTED_VALUE"""),24.0)</f>
        <v>24</v>
      </c>
      <c r="F336" s="576" t="str">
        <f>IFERROR(__xludf.DUMMYFUNCTION("""COMPUTED_VALUE"""),"B2403F")</f>
        <v>B2403F</v>
      </c>
      <c r="G336" s="576">
        <f>IFERROR(__xludf.DUMMYFUNCTION("""COMPUTED_VALUE"""),2.0)</f>
        <v>2</v>
      </c>
      <c r="H336" s="576">
        <f>IFERROR(__xludf.DUMMYFUNCTION("""COMPUTED_VALUE"""),22.0)</f>
        <v>22</v>
      </c>
      <c r="I336" s="576" t="str">
        <f>IFERROR(__xludf.DUMMYFUNCTION("""COMPUTED_VALUE"""),"C2208F")</f>
        <v>C2208F</v>
      </c>
      <c r="J336" s="576">
        <f>IFERROR(__xludf.DUMMYFUNCTION("""COMPUTED_VALUE"""),2.0)</f>
        <v>2</v>
      </c>
      <c r="K336" s="576">
        <f>IFERROR(__xludf.DUMMYFUNCTION("""COMPUTED_VALUE"""),22.0)</f>
        <v>22</v>
      </c>
      <c r="L336" s="576" t="str">
        <f>IFERROR(__xludf.DUMMYFUNCTION("""COMPUTED_VALUE"""),"D2208F")</f>
        <v>D2208F</v>
      </c>
      <c r="M336" s="576">
        <f>IFERROR(__xludf.DUMMYFUNCTION("""COMPUTED_VALUE"""),3.0)</f>
        <v>3</v>
      </c>
      <c r="N336" s="576">
        <f>IFERROR(__xludf.DUMMYFUNCTION("""COMPUTED_VALUE"""),22.0)</f>
        <v>22</v>
      </c>
      <c r="O336" s="576" t="str">
        <f>IFERROR(__xludf.DUMMYFUNCTION("""COMPUTED_VALUE"""),"E2208F")</f>
        <v>E2208F</v>
      </c>
      <c r="P336" s="576">
        <f>IFERROR(__xludf.DUMMYFUNCTION("""COMPUTED_VALUE"""),3.0)</f>
        <v>3</v>
      </c>
      <c r="Q336" s="576">
        <f>IFERROR(__xludf.DUMMYFUNCTION("""COMPUTED_VALUE"""),25.0)</f>
        <v>25</v>
      </c>
      <c r="R336" s="576" t="str">
        <f>IFERROR(__xludf.DUMMYFUNCTION("""COMPUTED_VALUE"""),"F2506F")</f>
        <v>F2506F</v>
      </c>
      <c r="S336" s="576">
        <f>IFERROR(__xludf.DUMMYFUNCTION("""COMPUTED_VALUE"""),4.0)</f>
        <v>4</v>
      </c>
      <c r="T336" s="576">
        <f>IFERROR(__xludf.DUMMYFUNCTION("""COMPUTED_VALUE"""),24.0)</f>
        <v>24</v>
      </c>
      <c r="U336" s="576" t="str">
        <f>IFERROR(__xludf.DUMMYFUNCTION("""COMPUTED_VALUE"""),"G2408F")</f>
        <v>G2408F</v>
      </c>
      <c r="V336" s="576">
        <f>IFERROR(__xludf.DUMMYFUNCTION("""COMPUTED_VALUE"""),4.0)</f>
        <v>4</v>
      </c>
      <c r="W336" s="576">
        <f>IFERROR(__xludf.DUMMYFUNCTION("""COMPUTED_VALUE"""),25.0)</f>
        <v>25</v>
      </c>
      <c r="X336" s="576" t="str">
        <f>IFERROR(__xludf.DUMMYFUNCTION("""COMPUTED_VALUE"""),"H2506F")</f>
        <v>H2506F</v>
      </c>
      <c r="Y336" s="576">
        <f>IFERROR(__xludf.DUMMYFUNCTION("""COMPUTED_VALUE"""),5.0)</f>
        <v>5</v>
      </c>
      <c r="Z336" s="576">
        <f>IFERROR(__xludf.DUMMYFUNCTION("""COMPUTED_VALUE"""),23.0)</f>
        <v>23</v>
      </c>
      <c r="AA336" s="576" t="str">
        <f>IFERROR(__xludf.DUMMYFUNCTION("""COMPUTED_VALUE"""),"I2308F")</f>
        <v>I2308F</v>
      </c>
      <c r="AB336" s="576">
        <f>IFERROR(__xludf.DUMMYFUNCTION("""COMPUTED_VALUE"""),6.0)</f>
        <v>6</v>
      </c>
      <c r="AC336" s="576">
        <f>IFERROR(__xludf.DUMMYFUNCTION("""COMPUTED_VALUE"""),21.0)</f>
        <v>21</v>
      </c>
      <c r="AD336" s="576" t="str">
        <f>IFERROR(__xludf.DUMMYFUNCTION("""COMPUTED_VALUE"""),"J2108F")</f>
        <v>J2108F</v>
      </c>
      <c r="AE336" s="576"/>
      <c r="AF336" s="576"/>
      <c r="AG336" s="576"/>
      <c r="AH336" s="576"/>
      <c r="AI336" s="576"/>
      <c r="AJ336" s="576"/>
      <c r="AK336" s="576"/>
      <c r="AL336" s="576"/>
      <c r="AM336" s="576"/>
      <c r="AN336" s="576"/>
      <c r="AO336" s="576"/>
      <c r="AP336" s="576"/>
      <c r="AQ336" s="576"/>
      <c r="AR336" s="576"/>
      <c r="AS336" s="576"/>
      <c r="AT336" s="576"/>
      <c r="AU336" s="576"/>
      <c r="AV336" s="576"/>
      <c r="AW336" s="576"/>
      <c r="AX336" s="576"/>
      <c r="AY336" s="576"/>
      <c r="AZ336" s="576"/>
      <c r="BA336" s="576"/>
      <c r="BB336" s="576"/>
      <c r="BC336" s="576"/>
      <c r="BD336" s="576"/>
      <c r="BE336" s="576"/>
    </row>
    <row r="337">
      <c r="A337" s="576">
        <f>IFERROR(__xludf.DUMMYFUNCTION("""COMPUTED_VALUE"""),1.0)</f>
        <v>1</v>
      </c>
      <c r="B337" s="576">
        <f>IFERROR(__xludf.DUMMYFUNCTION("""COMPUTED_VALUE"""),24.0)</f>
        <v>24</v>
      </c>
      <c r="C337" s="576" t="str">
        <f>IFERROR(__xludf.DUMMYFUNCTION("""COMPUTED_VALUE"""),"A2408R")</f>
        <v>A2408R</v>
      </c>
      <c r="D337" s="576">
        <f>IFERROR(__xludf.DUMMYFUNCTION("""COMPUTED_VALUE"""),1.0)</f>
        <v>1</v>
      </c>
      <c r="E337" s="576">
        <f>IFERROR(__xludf.DUMMYFUNCTION("""COMPUTED_VALUE"""),24.0)</f>
        <v>24</v>
      </c>
      <c r="F337" s="576" t="str">
        <f>IFERROR(__xludf.DUMMYFUNCTION("""COMPUTED_VALUE"""),"B2403R")</f>
        <v>B2403R</v>
      </c>
      <c r="G337" s="576">
        <f>IFERROR(__xludf.DUMMYFUNCTION("""COMPUTED_VALUE"""),2.0)</f>
        <v>2</v>
      </c>
      <c r="H337" s="576">
        <f>IFERROR(__xludf.DUMMYFUNCTION("""COMPUTED_VALUE"""),22.0)</f>
        <v>22</v>
      </c>
      <c r="I337" s="576" t="str">
        <f>IFERROR(__xludf.DUMMYFUNCTION("""COMPUTED_VALUE"""),"C2208R")</f>
        <v>C2208R</v>
      </c>
      <c r="J337" s="576">
        <f>IFERROR(__xludf.DUMMYFUNCTION("""COMPUTED_VALUE"""),2.0)</f>
        <v>2</v>
      </c>
      <c r="K337" s="576">
        <f>IFERROR(__xludf.DUMMYFUNCTION("""COMPUTED_VALUE"""),22.0)</f>
        <v>22</v>
      </c>
      <c r="L337" s="576" t="str">
        <f>IFERROR(__xludf.DUMMYFUNCTION("""COMPUTED_VALUE"""),"D2208R")</f>
        <v>D2208R</v>
      </c>
      <c r="M337" s="576">
        <f>IFERROR(__xludf.DUMMYFUNCTION("""COMPUTED_VALUE"""),3.0)</f>
        <v>3</v>
      </c>
      <c r="N337" s="576">
        <f>IFERROR(__xludf.DUMMYFUNCTION("""COMPUTED_VALUE"""),22.0)</f>
        <v>22</v>
      </c>
      <c r="O337" s="576" t="str">
        <f>IFERROR(__xludf.DUMMYFUNCTION("""COMPUTED_VALUE"""),"E2208R")</f>
        <v>E2208R</v>
      </c>
      <c r="P337" s="576">
        <f>IFERROR(__xludf.DUMMYFUNCTION("""COMPUTED_VALUE"""),3.0)</f>
        <v>3</v>
      </c>
      <c r="Q337" s="576">
        <f>IFERROR(__xludf.DUMMYFUNCTION("""COMPUTED_VALUE"""),25.0)</f>
        <v>25</v>
      </c>
      <c r="R337" s="576" t="str">
        <f>IFERROR(__xludf.DUMMYFUNCTION("""COMPUTED_VALUE"""),"F2506R")</f>
        <v>F2506R</v>
      </c>
      <c r="S337" s="576">
        <f>IFERROR(__xludf.DUMMYFUNCTION("""COMPUTED_VALUE"""),4.0)</f>
        <v>4</v>
      </c>
      <c r="T337" s="576">
        <f>IFERROR(__xludf.DUMMYFUNCTION("""COMPUTED_VALUE"""),24.0)</f>
        <v>24</v>
      </c>
      <c r="U337" s="576" t="str">
        <f>IFERROR(__xludf.DUMMYFUNCTION("""COMPUTED_VALUE"""),"G2408R")</f>
        <v>G2408R</v>
      </c>
      <c r="V337" s="576">
        <f>IFERROR(__xludf.DUMMYFUNCTION("""COMPUTED_VALUE"""),4.0)</f>
        <v>4</v>
      </c>
      <c r="W337" s="576">
        <f>IFERROR(__xludf.DUMMYFUNCTION("""COMPUTED_VALUE"""),25.0)</f>
        <v>25</v>
      </c>
      <c r="X337" s="576" t="str">
        <f>IFERROR(__xludf.DUMMYFUNCTION("""COMPUTED_VALUE"""),"H2506R")</f>
        <v>H2506R</v>
      </c>
      <c r="Y337" s="576">
        <f>IFERROR(__xludf.DUMMYFUNCTION("""COMPUTED_VALUE"""),5.0)</f>
        <v>5</v>
      </c>
      <c r="Z337" s="576">
        <f>IFERROR(__xludf.DUMMYFUNCTION("""COMPUTED_VALUE"""),23.0)</f>
        <v>23</v>
      </c>
      <c r="AA337" s="576" t="str">
        <f>IFERROR(__xludf.DUMMYFUNCTION("""COMPUTED_VALUE"""),"I2308R")</f>
        <v>I2308R</v>
      </c>
      <c r="AB337" s="576">
        <f>IFERROR(__xludf.DUMMYFUNCTION("""COMPUTED_VALUE"""),6.0)</f>
        <v>6</v>
      </c>
      <c r="AC337" s="576">
        <f>IFERROR(__xludf.DUMMYFUNCTION("""COMPUTED_VALUE"""),21.0)</f>
        <v>21</v>
      </c>
      <c r="AD337" s="576" t="str">
        <f>IFERROR(__xludf.DUMMYFUNCTION("""COMPUTED_VALUE"""),"J2108R")</f>
        <v>J2108R</v>
      </c>
      <c r="AE337" s="576"/>
      <c r="AF337" s="576"/>
      <c r="AG337" s="576"/>
      <c r="AH337" s="576"/>
      <c r="AI337" s="576"/>
      <c r="AJ337" s="576"/>
      <c r="AK337" s="576"/>
      <c r="AL337" s="576"/>
      <c r="AM337" s="576"/>
      <c r="AN337" s="576"/>
      <c r="AO337" s="576"/>
      <c r="AP337" s="576"/>
      <c r="AQ337" s="576"/>
      <c r="AR337" s="576"/>
      <c r="AS337" s="576"/>
      <c r="AT337" s="576"/>
      <c r="AU337" s="576"/>
      <c r="AV337" s="576"/>
      <c r="AW337" s="576"/>
      <c r="AX337" s="576"/>
      <c r="AY337" s="576"/>
      <c r="AZ337" s="576"/>
      <c r="BA337" s="576"/>
      <c r="BB337" s="576"/>
      <c r="BC337" s="576"/>
      <c r="BD337" s="576"/>
      <c r="BE337" s="576"/>
    </row>
    <row r="338">
      <c r="A338" s="576">
        <f>IFERROR(__xludf.DUMMYFUNCTION("""COMPUTED_VALUE"""),1.0)</f>
        <v>1</v>
      </c>
      <c r="B338" s="576">
        <f>IFERROR(__xludf.DUMMYFUNCTION("""COMPUTED_VALUE"""),25.0)</f>
        <v>25</v>
      </c>
      <c r="C338" s="576" t="str">
        <f>IFERROR(__xludf.DUMMYFUNCTION("""COMPUTED_VALUE"""),"A2501F")</f>
        <v>A2501F</v>
      </c>
      <c r="D338" s="576">
        <f>IFERROR(__xludf.DUMMYFUNCTION("""COMPUTED_VALUE"""),1.0)</f>
        <v>1</v>
      </c>
      <c r="E338" s="576">
        <f>IFERROR(__xludf.DUMMYFUNCTION("""COMPUTED_VALUE"""),24.0)</f>
        <v>24</v>
      </c>
      <c r="F338" s="576" t="str">
        <f>IFERROR(__xludf.DUMMYFUNCTION("""COMPUTED_VALUE"""),"B2404F")</f>
        <v>B2404F</v>
      </c>
      <c r="G338" s="576">
        <f>IFERROR(__xludf.DUMMYFUNCTION("""COMPUTED_VALUE"""),2.0)</f>
        <v>2</v>
      </c>
      <c r="H338" s="576">
        <f>IFERROR(__xludf.DUMMYFUNCTION("""COMPUTED_VALUE"""),23.0)</f>
        <v>23</v>
      </c>
      <c r="I338" s="576" t="str">
        <f>IFERROR(__xludf.DUMMYFUNCTION("""COMPUTED_VALUE"""),"C2301F")</f>
        <v>C2301F</v>
      </c>
      <c r="J338" s="576">
        <f>IFERROR(__xludf.DUMMYFUNCTION("""COMPUTED_VALUE"""),2.0)</f>
        <v>2</v>
      </c>
      <c r="K338" s="576">
        <f>IFERROR(__xludf.DUMMYFUNCTION("""COMPUTED_VALUE"""),23.0)</f>
        <v>23</v>
      </c>
      <c r="L338" s="576" t="str">
        <f>IFERROR(__xludf.DUMMYFUNCTION("""COMPUTED_VALUE"""),"D2301F")</f>
        <v>D2301F</v>
      </c>
      <c r="M338" s="576">
        <f>IFERROR(__xludf.DUMMYFUNCTION("""COMPUTED_VALUE"""),3.0)</f>
        <v>3</v>
      </c>
      <c r="N338" s="576">
        <f>IFERROR(__xludf.DUMMYFUNCTION("""COMPUTED_VALUE"""),23.0)</f>
        <v>23</v>
      </c>
      <c r="O338" s="576" t="str">
        <f>IFERROR(__xludf.DUMMYFUNCTION("""COMPUTED_VALUE"""),"E2301F")</f>
        <v>E2301F</v>
      </c>
      <c r="P338" s="576">
        <f>IFERROR(__xludf.DUMMYFUNCTION("""COMPUTED_VALUE"""),3.0)</f>
        <v>3</v>
      </c>
      <c r="Q338" s="576">
        <f>IFERROR(__xludf.DUMMYFUNCTION("""COMPUTED_VALUE"""),25.0)</f>
        <v>25</v>
      </c>
      <c r="R338" s="576" t="str">
        <f>IFERROR(__xludf.DUMMYFUNCTION("""COMPUTED_VALUE"""),"F2507F")</f>
        <v>F2507F</v>
      </c>
      <c r="S338" s="576">
        <f>IFERROR(__xludf.DUMMYFUNCTION("""COMPUTED_VALUE"""),4.0)</f>
        <v>4</v>
      </c>
      <c r="T338" s="576">
        <f>IFERROR(__xludf.DUMMYFUNCTION("""COMPUTED_VALUE"""),25.0)</f>
        <v>25</v>
      </c>
      <c r="U338" s="576" t="str">
        <f>IFERROR(__xludf.DUMMYFUNCTION("""COMPUTED_VALUE"""),"G2501F")</f>
        <v>G2501F</v>
      </c>
      <c r="V338" s="576">
        <f>IFERROR(__xludf.DUMMYFUNCTION("""COMPUTED_VALUE"""),4.0)</f>
        <v>4</v>
      </c>
      <c r="W338" s="576">
        <f>IFERROR(__xludf.DUMMYFUNCTION("""COMPUTED_VALUE"""),25.0)</f>
        <v>25</v>
      </c>
      <c r="X338" s="576" t="str">
        <f>IFERROR(__xludf.DUMMYFUNCTION("""COMPUTED_VALUE"""),"H2507F")</f>
        <v>H2507F</v>
      </c>
      <c r="Y338" s="576">
        <f>IFERROR(__xludf.DUMMYFUNCTION("""COMPUTED_VALUE"""),5.0)</f>
        <v>5</v>
      </c>
      <c r="Z338" s="576">
        <f>IFERROR(__xludf.DUMMYFUNCTION("""COMPUTED_VALUE"""),24.0)</f>
        <v>24</v>
      </c>
      <c r="AA338" s="576" t="str">
        <f>IFERROR(__xludf.DUMMYFUNCTION("""COMPUTED_VALUE"""),"I2401F")</f>
        <v>I2401F</v>
      </c>
      <c r="AB338" s="576">
        <f>IFERROR(__xludf.DUMMYFUNCTION("""COMPUTED_VALUE"""),6.0)</f>
        <v>6</v>
      </c>
      <c r="AC338" s="576">
        <f>IFERROR(__xludf.DUMMYFUNCTION("""COMPUTED_VALUE"""),22.0)</f>
        <v>22</v>
      </c>
      <c r="AD338" s="576" t="str">
        <f>IFERROR(__xludf.DUMMYFUNCTION("""COMPUTED_VALUE"""),"J2201F")</f>
        <v>J2201F</v>
      </c>
      <c r="AE338" s="576"/>
      <c r="AF338" s="576"/>
      <c r="AG338" s="576"/>
      <c r="AH338" s="576"/>
      <c r="AI338" s="576"/>
      <c r="AJ338" s="576"/>
      <c r="AK338" s="576"/>
      <c r="AL338" s="576"/>
      <c r="AM338" s="576"/>
      <c r="AN338" s="576"/>
      <c r="AO338" s="576"/>
      <c r="AP338" s="576"/>
      <c r="AQ338" s="576"/>
      <c r="AR338" s="576"/>
      <c r="AS338" s="576"/>
      <c r="AT338" s="576"/>
      <c r="AU338" s="576"/>
      <c r="AV338" s="576"/>
      <c r="AW338" s="576"/>
      <c r="AX338" s="576"/>
      <c r="AY338" s="576"/>
      <c r="AZ338" s="576"/>
      <c r="BA338" s="576"/>
      <c r="BB338" s="576"/>
      <c r="BC338" s="576"/>
      <c r="BD338" s="576"/>
      <c r="BE338" s="576"/>
    </row>
    <row r="339">
      <c r="A339" s="576">
        <f>IFERROR(__xludf.DUMMYFUNCTION("""COMPUTED_VALUE"""),1.0)</f>
        <v>1</v>
      </c>
      <c r="B339" s="576">
        <f>IFERROR(__xludf.DUMMYFUNCTION("""COMPUTED_VALUE"""),25.0)</f>
        <v>25</v>
      </c>
      <c r="C339" s="576" t="str">
        <f>IFERROR(__xludf.DUMMYFUNCTION("""COMPUTED_VALUE"""),"A2501R")</f>
        <v>A2501R</v>
      </c>
      <c r="D339" s="576">
        <f>IFERROR(__xludf.DUMMYFUNCTION("""COMPUTED_VALUE"""),1.0)</f>
        <v>1</v>
      </c>
      <c r="E339" s="576">
        <f>IFERROR(__xludf.DUMMYFUNCTION("""COMPUTED_VALUE"""),24.0)</f>
        <v>24</v>
      </c>
      <c r="F339" s="576" t="str">
        <f>IFERROR(__xludf.DUMMYFUNCTION("""COMPUTED_VALUE"""),"B2404R")</f>
        <v>B2404R</v>
      </c>
      <c r="G339" s="576">
        <f>IFERROR(__xludf.DUMMYFUNCTION("""COMPUTED_VALUE"""),2.0)</f>
        <v>2</v>
      </c>
      <c r="H339" s="576">
        <f>IFERROR(__xludf.DUMMYFUNCTION("""COMPUTED_VALUE"""),23.0)</f>
        <v>23</v>
      </c>
      <c r="I339" s="576" t="str">
        <f>IFERROR(__xludf.DUMMYFUNCTION("""COMPUTED_VALUE"""),"C2301R")</f>
        <v>C2301R</v>
      </c>
      <c r="J339" s="576">
        <f>IFERROR(__xludf.DUMMYFUNCTION("""COMPUTED_VALUE"""),2.0)</f>
        <v>2</v>
      </c>
      <c r="K339" s="576">
        <f>IFERROR(__xludf.DUMMYFUNCTION("""COMPUTED_VALUE"""),23.0)</f>
        <v>23</v>
      </c>
      <c r="L339" s="576" t="str">
        <f>IFERROR(__xludf.DUMMYFUNCTION("""COMPUTED_VALUE"""),"D2301R")</f>
        <v>D2301R</v>
      </c>
      <c r="M339" s="576">
        <f>IFERROR(__xludf.DUMMYFUNCTION("""COMPUTED_VALUE"""),3.0)</f>
        <v>3</v>
      </c>
      <c r="N339" s="576">
        <f>IFERROR(__xludf.DUMMYFUNCTION("""COMPUTED_VALUE"""),23.0)</f>
        <v>23</v>
      </c>
      <c r="O339" s="576" t="str">
        <f>IFERROR(__xludf.DUMMYFUNCTION("""COMPUTED_VALUE"""),"E2301R")</f>
        <v>E2301R</v>
      </c>
      <c r="P339" s="576">
        <f>IFERROR(__xludf.DUMMYFUNCTION("""COMPUTED_VALUE"""),3.0)</f>
        <v>3</v>
      </c>
      <c r="Q339" s="576">
        <f>IFERROR(__xludf.DUMMYFUNCTION("""COMPUTED_VALUE"""),25.0)</f>
        <v>25</v>
      </c>
      <c r="R339" s="576" t="str">
        <f>IFERROR(__xludf.DUMMYFUNCTION("""COMPUTED_VALUE"""),"F2507R")</f>
        <v>F2507R</v>
      </c>
      <c r="S339" s="576">
        <f>IFERROR(__xludf.DUMMYFUNCTION("""COMPUTED_VALUE"""),4.0)</f>
        <v>4</v>
      </c>
      <c r="T339" s="576">
        <f>IFERROR(__xludf.DUMMYFUNCTION("""COMPUTED_VALUE"""),25.0)</f>
        <v>25</v>
      </c>
      <c r="U339" s="576" t="str">
        <f>IFERROR(__xludf.DUMMYFUNCTION("""COMPUTED_VALUE"""),"G2501R")</f>
        <v>G2501R</v>
      </c>
      <c r="V339" s="576">
        <f>IFERROR(__xludf.DUMMYFUNCTION("""COMPUTED_VALUE"""),4.0)</f>
        <v>4</v>
      </c>
      <c r="W339" s="576">
        <f>IFERROR(__xludf.DUMMYFUNCTION("""COMPUTED_VALUE"""),25.0)</f>
        <v>25</v>
      </c>
      <c r="X339" s="576" t="str">
        <f>IFERROR(__xludf.DUMMYFUNCTION("""COMPUTED_VALUE"""),"H2507R")</f>
        <v>H2507R</v>
      </c>
      <c r="Y339" s="576">
        <f>IFERROR(__xludf.DUMMYFUNCTION("""COMPUTED_VALUE"""),5.0)</f>
        <v>5</v>
      </c>
      <c r="Z339" s="576">
        <f>IFERROR(__xludf.DUMMYFUNCTION("""COMPUTED_VALUE"""),24.0)</f>
        <v>24</v>
      </c>
      <c r="AA339" s="576" t="str">
        <f>IFERROR(__xludf.DUMMYFUNCTION("""COMPUTED_VALUE"""),"I2401R")</f>
        <v>I2401R</v>
      </c>
      <c r="AB339" s="576">
        <f>IFERROR(__xludf.DUMMYFUNCTION("""COMPUTED_VALUE"""),6.0)</f>
        <v>6</v>
      </c>
      <c r="AC339" s="576">
        <f>IFERROR(__xludf.DUMMYFUNCTION("""COMPUTED_VALUE"""),22.0)</f>
        <v>22</v>
      </c>
      <c r="AD339" s="576" t="str">
        <f>IFERROR(__xludf.DUMMYFUNCTION("""COMPUTED_VALUE"""),"J2201R")</f>
        <v>J2201R</v>
      </c>
      <c r="AE339" s="576"/>
      <c r="AF339" s="576"/>
      <c r="AG339" s="576"/>
      <c r="AH339" s="576"/>
      <c r="AI339" s="576"/>
      <c r="AJ339" s="576"/>
      <c r="AK339" s="576"/>
      <c r="AL339" s="576"/>
      <c r="AM339" s="576"/>
      <c r="AN339" s="576"/>
      <c r="AO339" s="576"/>
      <c r="AP339" s="576"/>
      <c r="AQ339" s="576"/>
      <c r="AR339" s="576"/>
      <c r="AS339" s="576"/>
      <c r="AT339" s="576"/>
      <c r="AU339" s="576"/>
      <c r="AV339" s="576"/>
      <c r="AW339" s="576"/>
      <c r="AX339" s="576"/>
      <c r="AY339" s="576"/>
      <c r="AZ339" s="576"/>
      <c r="BA339" s="576"/>
      <c r="BB339" s="576"/>
      <c r="BC339" s="576"/>
      <c r="BD339" s="576"/>
      <c r="BE339" s="576"/>
    </row>
    <row r="340">
      <c r="A340" s="576">
        <f>IFERROR(__xludf.DUMMYFUNCTION("""COMPUTED_VALUE"""),1.0)</f>
        <v>1</v>
      </c>
      <c r="B340" s="576">
        <f>IFERROR(__xludf.DUMMYFUNCTION("""COMPUTED_VALUE"""),25.0)</f>
        <v>25</v>
      </c>
      <c r="C340" s="576" t="str">
        <f>IFERROR(__xludf.DUMMYFUNCTION("""COMPUTED_VALUE"""),"A2502F")</f>
        <v>A2502F</v>
      </c>
      <c r="D340" s="576">
        <f>IFERROR(__xludf.DUMMYFUNCTION("""COMPUTED_VALUE"""),1.0)</f>
        <v>1</v>
      </c>
      <c r="E340" s="576">
        <f>IFERROR(__xludf.DUMMYFUNCTION("""COMPUTED_VALUE"""),24.0)</f>
        <v>24</v>
      </c>
      <c r="F340" s="576" t="str">
        <f>IFERROR(__xludf.DUMMYFUNCTION("""COMPUTED_VALUE"""),"B2405F")</f>
        <v>B2405F</v>
      </c>
      <c r="G340" s="576">
        <f>IFERROR(__xludf.DUMMYFUNCTION("""COMPUTED_VALUE"""),2.0)</f>
        <v>2</v>
      </c>
      <c r="H340" s="576">
        <f>IFERROR(__xludf.DUMMYFUNCTION("""COMPUTED_VALUE"""),23.0)</f>
        <v>23</v>
      </c>
      <c r="I340" s="576" t="str">
        <f>IFERROR(__xludf.DUMMYFUNCTION("""COMPUTED_VALUE"""),"C2302F")</f>
        <v>C2302F</v>
      </c>
      <c r="J340" s="576">
        <f>IFERROR(__xludf.DUMMYFUNCTION("""COMPUTED_VALUE"""),2.0)</f>
        <v>2</v>
      </c>
      <c r="K340" s="576">
        <f>IFERROR(__xludf.DUMMYFUNCTION("""COMPUTED_VALUE"""),23.0)</f>
        <v>23</v>
      </c>
      <c r="L340" s="576" t="str">
        <f>IFERROR(__xludf.DUMMYFUNCTION("""COMPUTED_VALUE"""),"D2302F")</f>
        <v>D2302F</v>
      </c>
      <c r="M340" s="576">
        <f>IFERROR(__xludf.DUMMYFUNCTION("""COMPUTED_VALUE"""),3.0)</f>
        <v>3</v>
      </c>
      <c r="N340" s="576">
        <f>IFERROR(__xludf.DUMMYFUNCTION("""COMPUTED_VALUE"""),23.0)</f>
        <v>23</v>
      </c>
      <c r="O340" s="576" t="str">
        <f>IFERROR(__xludf.DUMMYFUNCTION("""COMPUTED_VALUE"""),"E2302F")</f>
        <v>E2302F</v>
      </c>
      <c r="P340" s="576">
        <f>IFERROR(__xludf.DUMMYFUNCTION("""COMPUTED_VALUE"""),3.0)</f>
        <v>3</v>
      </c>
      <c r="Q340" s="576">
        <f>IFERROR(__xludf.DUMMYFUNCTION("""COMPUTED_VALUE"""),26.0)</f>
        <v>26</v>
      </c>
      <c r="R340" s="576" t="str">
        <f>IFERROR(__xludf.DUMMYFUNCTION("""COMPUTED_VALUE"""),"F2601F")</f>
        <v>F2601F</v>
      </c>
      <c r="S340" s="576">
        <f>IFERROR(__xludf.DUMMYFUNCTION("""COMPUTED_VALUE"""),4.0)</f>
        <v>4</v>
      </c>
      <c r="T340" s="576">
        <f>IFERROR(__xludf.DUMMYFUNCTION("""COMPUTED_VALUE"""),25.0)</f>
        <v>25</v>
      </c>
      <c r="U340" s="576" t="str">
        <f>IFERROR(__xludf.DUMMYFUNCTION("""COMPUTED_VALUE"""),"G2502F")</f>
        <v>G2502F</v>
      </c>
      <c r="V340" s="576">
        <f>IFERROR(__xludf.DUMMYFUNCTION("""COMPUTED_VALUE"""),4.0)</f>
        <v>4</v>
      </c>
      <c r="W340" s="576">
        <f>IFERROR(__xludf.DUMMYFUNCTION("""COMPUTED_VALUE"""),26.0)</f>
        <v>26</v>
      </c>
      <c r="X340" s="576" t="str">
        <f>IFERROR(__xludf.DUMMYFUNCTION("""COMPUTED_VALUE"""),"H2601F")</f>
        <v>H2601F</v>
      </c>
      <c r="Y340" s="576">
        <f>IFERROR(__xludf.DUMMYFUNCTION("""COMPUTED_VALUE"""),5.0)</f>
        <v>5</v>
      </c>
      <c r="Z340" s="576">
        <f>IFERROR(__xludf.DUMMYFUNCTION("""COMPUTED_VALUE"""),24.0)</f>
        <v>24</v>
      </c>
      <c r="AA340" s="576" t="str">
        <f>IFERROR(__xludf.DUMMYFUNCTION("""COMPUTED_VALUE"""),"I2402F")</f>
        <v>I2402F</v>
      </c>
      <c r="AB340" s="576">
        <f>IFERROR(__xludf.DUMMYFUNCTION("""COMPUTED_VALUE"""),6.0)</f>
        <v>6</v>
      </c>
      <c r="AC340" s="576">
        <f>IFERROR(__xludf.DUMMYFUNCTION("""COMPUTED_VALUE"""),22.0)</f>
        <v>22</v>
      </c>
      <c r="AD340" s="576" t="str">
        <f>IFERROR(__xludf.DUMMYFUNCTION("""COMPUTED_VALUE"""),"J2202F")</f>
        <v>J2202F</v>
      </c>
      <c r="AE340" s="576"/>
      <c r="AF340" s="576"/>
      <c r="AG340" s="576"/>
      <c r="AH340" s="576"/>
      <c r="AI340" s="576"/>
      <c r="AJ340" s="576"/>
      <c r="AK340" s="576"/>
      <c r="AL340" s="576"/>
      <c r="AM340" s="576"/>
      <c r="AN340" s="576"/>
      <c r="AO340" s="576"/>
      <c r="AP340" s="576"/>
      <c r="AQ340" s="576"/>
      <c r="AR340" s="576"/>
      <c r="AS340" s="576"/>
      <c r="AT340" s="576"/>
      <c r="AU340" s="576"/>
      <c r="AV340" s="576"/>
      <c r="AW340" s="576"/>
      <c r="AX340" s="576"/>
      <c r="AY340" s="576"/>
      <c r="AZ340" s="576"/>
      <c r="BA340" s="576"/>
      <c r="BB340" s="576"/>
      <c r="BC340" s="576"/>
      <c r="BD340" s="576"/>
      <c r="BE340" s="576"/>
    </row>
    <row r="341">
      <c r="A341" s="576">
        <f>IFERROR(__xludf.DUMMYFUNCTION("""COMPUTED_VALUE"""),1.0)</f>
        <v>1</v>
      </c>
      <c r="B341" s="576">
        <f>IFERROR(__xludf.DUMMYFUNCTION("""COMPUTED_VALUE"""),25.0)</f>
        <v>25</v>
      </c>
      <c r="C341" s="576" t="str">
        <f>IFERROR(__xludf.DUMMYFUNCTION("""COMPUTED_VALUE"""),"A2502R")</f>
        <v>A2502R</v>
      </c>
      <c r="D341" s="576">
        <f>IFERROR(__xludf.DUMMYFUNCTION("""COMPUTED_VALUE"""),1.0)</f>
        <v>1</v>
      </c>
      <c r="E341" s="576">
        <f>IFERROR(__xludf.DUMMYFUNCTION("""COMPUTED_VALUE"""),24.0)</f>
        <v>24</v>
      </c>
      <c r="F341" s="576" t="str">
        <f>IFERROR(__xludf.DUMMYFUNCTION("""COMPUTED_VALUE"""),"B2405R")</f>
        <v>B2405R</v>
      </c>
      <c r="G341" s="576">
        <f>IFERROR(__xludf.DUMMYFUNCTION("""COMPUTED_VALUE"""),2.0)</f>
        <v>2</v>
      </c>
      <c r="H341" s="576">
        <f>IFERROR(__xludf.DUMMYFUNCTION("""COMPUTED_VALUE"""),23.0)</f>
        <v>23</v>
      </c>
      <c r="I341" s="576" t="str">
        <f>IFERROR(__xludf.DUMMYFUNCTION("""COMPUTED_VALUE"""),"C2302R")</f>
        <v>C2302R</v>
      </c>
      <c r="J341" s="576">
        <f>IFERROR(__xludf.DUMMYFUNCTION("""COMPUTED_VALUE"""),2.0)</f>
        <v>2</v>
      </c>
      <c r="K341" s="576">
        <f>IFERROR(__xludf.DUMMYFUNCTION("""COMPUTED_VALUE"""),23.0)</f>
        <v>23</v>
      </c>
      <c r="L341" s="576" t="str">
        <f>IFERROR(__xludf.DUMMYFUNCTION("""COMPUTED_VALUE"""),"D2302R")</f>
        <v>D2302R</v>
      </c>
      <c r="M341" s="576">
        <f>IFERROR(__xludf.DUMMYFUNCTION("""COMPUTED_VALUE"""),3.0)</f>
        <v>3</v>
      </c>
      <c r="N341" s="576">
        <f>IFERROR(__xludf.DUMMYFUNCTION("""COMPUTED_VALUE"""),23.0)</f>
        <v>23</v>
      </c>
      <c r="O341" s="576" t="str">
        <f>IFERROR(__xludf.DUMMYFUNCTION("""COMPUTED_VALUE"""),"E2302R")</f>
        <v>E2302R</v>
      </c>
      <c r="P341" s="576">
        <f>IFERROR(__xludf.DUMMYFUNCTION("""COMPUTED_VALUE"""),3.0)</f>
        <v>3</v>
      </c>
      <c r="Q341" s="576">
        <f>IFERROR(__xludf.DUMMYFUNCTION("""COMPUTED_VALUE"""),26.0)</f>
        <v>26</v>
      </c>
      <c r="R341" s="576" t="str">
        <f>IFERROR(__xludf.DUMMYFUNCTION("""COMPUTED_VALUE"""),"F2601R")</f>
        <v>F2601R</v>
      </c>
      <c r="S341" s="576">
        <f>IFERROR(__xludf.DUMMYFUNCTION("""COMPUTED_VALUE"""),4.0)</f>
        <v>4</v>
      </c>
      <c r="T341" s="576">
        <f>IFERROR(__xludf.DUMMYFUNCTION("""COMPUTED_VALUE"""),25.0)</f>
        <v>25</v>
      </c>
      <c r="U341" s="576" t="str">
        <f>IFERROR(__xludf.DUMMYFUNCTION("""COMPUTED_VALUE"""),"G2502R")</f>
        <v>G2502R</v>
      </c>
      <c r="V341" s="576">
        <f>IFERROR(__xludf.DUMMYFUNCTION("""COMPUTED_VALUE"""),4.0)</f>
        <v>4</v>
      </c>
      <c r="W341" s="576">
        <f>IFERROR(__xludf.DUMMYFUNCTION("""COMPUTED_VALUE"""),26.0)</f>
        <v>26</v>
      </c>
      <c r="X341" s="576" t="str">
        <f>IFERROR(__xludf.DUMMYFUNCTION("""COMPUTED_VALUE"""),"H2601R")</f>
        <v>H2601R</v>
      </c>
      <c r="Y341" s="576">
        <f>IFERROR(__xludf.DUMMYFUNCTION("""COMPUTED_VALUE"""),5.0)</f>
        <v>5</v>
      </c>
      <c r="Z341" s="576">
        <f>IFERROR(__xludf.DUMMYFUNCTION("""COMPUTED_VALUE"""),24.0)</f>
        <v>24</v>
      </c>
      <c r="AA341" s="576" t="str">
        <f>IFERROR(__xludf.DUMMYFUNCTION("""COMPUTED_VALUE"""),"I2402R")</f>
        <v>I2402R</v>
      </c>
      <c r="AB341" s="576">
        <f>IFERROR(__xludf.DUMMYFUNCTION("""COMPUTED_VALUE"""),6.0)</f>
        <v>6</v>
      </c>
      <c r="AC341" s="576">
        <f>IFERROR(__xludf.DUMMYFUNCTION("""COMPUTED_VALUE"""),22.0)</f>
        <v>22</v>
      </c>
      <c r="AD341" s="576" t="str">
        <f>IFERROR(__xludf.DUMMYFUNCTION("""COMPUTED_VALUE"""),"J2202R")</f>
        <v>J2202R</v>
      </c>
      <c r="AE341" s="576"/>
      <c r="AF341" s="576"/>
      <c r="AG341" s="576"/>
      <c r="AH341" s="576"/>
      <c r="AI341" s="576"/>
      <c r="AJ341" s="576"/>
      <c r="AK341" s="576"/>
      <c r="AL341" s="576"/>
      <c r="AM341" s="576"/>
      <c r="AN341" s="576"/>
      <c r="AO341" s="576"/>
      <c r="AP341" s="576"/>
      <c r="AQ341" s="576"/>
      <c r="AR341" s="576"/>
      <c r="AS341" s="576"/>
      <c r="AT341" s="576"/>
      <c r="AU341" s="576"/>
      <c r="AV341" s="576"/>
      <c r="AW341" s="576"/>
      <c r="AX341" s="576"/>
      <c r="AY341" s="576"/>
      <c r="AZ341" s="576"/>
      <c r="BA341" s="576"/>
      <c r="BB341" s="576"/>
      <c r="BC341" s="576"/>
      <c r="BD341" s="576"/>
      <c r="BE341" s="576"/>
    </row>
    <row r="342">
      <c r="A342" s="576">
        <f>IFERROR(__xludf.DUMMYFUNCTION("""COMPUTED_VALUE"""),1.0)</f>
        <v>1</v>
      </c>
      <c r="B342" s="576">
        <f>IFERROR(__xludf.DUMMYFUNCTION("""COMPUTED_VALUE"""),25.0)</f>
        <v>25</v>
      </c>
      <c r="C342" s="576" t="str">
        <f>IFERROR(__xludf.DUMMYFUNCTION("""COMPUTED_VALUE"""),"A2503F")</f>
        <v>A2503F</v>
      </c>
      <c r="D342" s="576">
        <f>IFERROR(__xludf.DUMMYFUNCTION("""COMPUTED_VALUE"""),1.0)</f>
        <v>1</v>
      </c>
      <c r="E342" s="576">
        <f>IFERROR(__xludf.DUMMYFUNCTION("""COMPUTED_VALUE"""),24.0)</f>
        <v>24</v>
      </c>
      <c r="F342" s="576" t="str">
        <f>IFERROR(__xludf.DUMMYFUNCTION("""COMPUTED_VALUE"""),"B2406F")</f>
        <v>B2406F</v>
      </c>
      <c r="G342" s="576">
        <f>IFERROR(__xludf.DUMMYFUNCTION("""COMPUTED_VALUE"""),2.0)</f>
        <v>2</v>
      </c>
      <c r="H342" s="576">
        <f>IFERROR(__xludf.DUMMYFUNCTION("""COMPUTED_VALUE"""),23.0)</f>
        <v>23</v>
      </c>
      <c r="I342" s="576" t="str">
        <f>IFERROR(__xludf.DUMMYFUNCTION("""COMPUTED_VALUE"""),"C2303F")</f>
        <v>C2303F</v>
      </c>
      <c r="J342" s="576">
        <f>IFERROR(__xludf.DUMMYFUNCTION("""COMPUTED_VALUE"""),2.0)</f>
        <v>2</v>
      </c>
      <c r="K342" s="576">
        <f>IFERROR(__xludf.DUMMYFUNCTION("""COMPUTED_VALUE"""),23.0)</f>
        <v>23</v>
      </c>
      <c r="L342" s="576" t="str">
        <f>IFERROR(__xludf.DUMMYFUNCTION("""COMPUTED_VALUE"""),"D2303F")</f>
        <v>D2303F</v>
      </c>
      <c r="M342" s="576">
        <f>IFERROR(__xludf.DUMMYFUNCTION("""COMPUTED_VALUE"""),3.0)</f>
        <v>3</v>
      </c>
      <c r="N342" s="576">
        <f>IFERROR(__xludf.DUMMYFUNCTION("""COMPUTED_VALUE"""),23.0)</f>
        <v>23</v>
      </c>
      <c r="O342" s="576" t="str">
        <f>IFERROR(__xludf.DUMMYFUNCTION("""COMPUTED_VALUE"""),"E2303F")</f>
        <v>E2303F</v>
      </c>
      <c r="P342" s="576">
        <f>IFERROR(__xludf.DUMMYFUNCTION("""COMPUTED_VALUE"""),3.0)</f>
        <v>3</v>
      </c>
      <c r="Q342" s="576">
        <f>IFERROR(__xludf.DUMMYFUNCTION("""COMPUTED_VALUE"""),26.0)</f>
        <v>26</v>
      </c>
      <c r="R342" s="576" t="str">
        <f>IFERROR(__xludf.DUMMYFUNCTION("""COMPUTED_VALUE"""),"F2602F")</f>
        <v>F2602F</v>
      </c>
      <c r="S342" s="576">
        <f>IFERROR(__xludf.DUMMYFUNCTION("""COMPUTED_VALUE"""),4.0)</f>
        <v>4</v>
      </c>
      <c r="T342" s="576">
        <f>IFERROR(__xludf.DUMMYFUNCTION("""COMPUTED_VALUE"""),25.0)</f>
        <v>25</v>
      </c>
      <c r="U342" s="576" t="str">
        <f>IFERROR(__xludf.DUMMYFUNCTION("""COMPUTED_VALUE"""),"G2503F")</f>
        <v>G2503F</v>
      </c>
      <c r="V342" s="576">
        <f>IFERROR(__xludf.DUMMYFUNCTION("""COMPUTED_VALUE"""),4.0)</f>
        <v>4</v>
      </c>
      <c r="W342" s="576">
        <f>IFERROR(__xludf.DUMMYFUNCTION("""COMPUTED_VALUE"""),26.0)</f>
        <v>26</v>
      </c>
      <c r="X342" s="576" t="str">
        <f>IFERROR(__xludf.DUMMYFUNCTION("""COMPUTED_VALUE"""),"H2602F")</f>
        <v>H2602F</v>
      </c>
      <c r="Y342" s="576">
        <f>IFERROR(__xludf.DUMMYFUNCTION("""COMPUTED_VALUE"""),5.0)</f>
        <v>5</v>
      </c>
      <c r="Z342" s="576">
        <f>IFERROR(__xludf.DUMMYFUNCTION("""COMPUTED_VALUE"""),24.0)</f>
        <v>24</v>
      </c>
      <c r="AA342" s="576" t="str">
        <f>IFERROR(__xludf.DUMMYFUNCTION("""COMPUTED_VALUE"""),"I2403F")</f>
        <v>I2403F</v>
      </c>
      <c r="AB342" s="576">
        <f>IFERROR(__xludf.DUMMYFUNCTION("""COMPUTED_VALUE"""),6.0)</f>
        <v>6</v>
      </c>
      <c r="AC342" s="576">
        <f>IFERROR(__xludf.DUMMYFUNCTION("""COMPUTED_VALUE"""),22.0)</f>
        <v>22</v>
      </c>
      <c r="AD342" s="576" t="str">
        <f>IFERROR(__xludf.DUMMYFUNCTION("""COMPUTED_VALUE"""),"J2203F")</f>
        <v>J2203F</v>
      </c>
      <c r="AE342" s="576"/>
      <c r="AF342" s="576"/>
      <c r="AG342" s="576"/>
      <c r="AH342" s="576"/>
      <c r="AI342" s="576"/>
      <c r="AJ342" s="576"/>
      <c r="AK342" s="576"/>
      <c r="AL342" s="576"/>
      <c r="AM342" s="576"/>
      <c r="AN342" s="576"/>
      <c r="AO342" s="576"/>
      <c r="AP342" s="576"/>
      <c r="AQ342" s="576"/>
      <c r="AR342" s="576"/>
      <c r="AS342" s="576"/>
      <c r="AT342" s="576"/>
      <c r="AU342" s="576"/>
      <c r="AV342" s="576"/>
      <c r="AW342" s="576"/>
      <c r="AX342" s="576"/>
      <c r="AY342" s="576"/>
      <c r="AZ342" s="576"/>
      <c r="BA342" s="576"/>
      <c r="BB342" s="576"/>
      <c r="BC342" s="576"/>
      <c r="BD342" s="576"/>
      <c r="BE342" s="576"/>
    </row>
    <row r="343">
      <c r="A343" s="576">
        <f>IFERROR(__xludf.DUMMYFUNCTION("""COMPUTED_VALUE"""),1.0)</f>
        <v>1</v>
      </c>
      <c r="B343" s="576">
        <f>IFERROR(__xludf.DUMMYFUNCTION("""COMPUTED_VALUE"""),25.0)</f>
        <v>25</v>
      </c>
      <c r="C343" s="576" t="str">
        <f>IFERROR(__xludf.DUMMYFUNCTION("""COMPUTED_VALUE"""),"A2503R")</f>
        <v>A2503R</v>
      </c>
      <c r="D343" s="576">
        <f>IFERROR(__xludf.DUMMYFUNCTION("""COMPUTED_VALUE"""),1.0)</f>
        <v>1</v>
      </c>
      <c r="E343" s="576">
        <f>IFERROR(__xludf.DUMMYFUNCTION("""COMPUTED_VALUE"""),24.0)</f>
        <v>24</v>
      </c>
      <c r="F343" s="576" t="str">
        <f>IFERROR(__xludf.DUMMYFUNCTION("""COMPUTED_VALUE"""),"B2406R")</f>
        <v>B2406R</v>
      </c>
      <c r="G343" s="576">
        <f>IFERROR(__xludf.DUMMYFUNCTION("""COMPUTED_VALUE"""),2.0)</f>
        <v>2</v>
      </c>
      <c r="H343" s="576">
        <f>IFERROR(__xludf.DUMMYFUNCTION("""COMPUTED_VALUE"""),23.0)</f>
        <v>23</v>
      </c>
      <c r="I343" s="576" t="str">
        <f>IFERROR(__xludf.DUMMYFUNCTION("""COMPUTED_VALUE"""),"C2303R")</f>
        <v>C2303R</v>
      </c>
      <c r="J343" s="576">
        <f>IFERROR(__xludf.DUMMYFUNCTION("""COMPUTED_VALUE"""),2.0)</f>
        <v>2</v>
      </c>
      <c r="K343" s="576">
        <f>IFERROR(__xludf.DUMMYFUNCTION("""COMPUTED_VALUE"""),23.0)</f>
        <v>23</v>
      </c>
      <c r="L343" s="576" t="str">
        <f>IFERROR(__xludf.DUMMYFUNCTION("""COMPUTED_VALUE"""),"D2303R")</f>
        <v>D2303R</v>
      </c>
      <c r="M343" s="576">
        <f>IFERROR(__xludf.DUMMYFUNCTION("""COMPUTED_VALUE"""),3.0)</f>
        <v>3</v>
      </c>
      <c r="N343" s="576">
        <f>IFERROR(__xludf.DUMMYFUNCTION("""COMPUTED_VALUE"""),23.0)</f>
        <v>23</v>
      </c>
      <c r="O343" s="576" t="str">
        <f>IFERROR(__xludf.DUMMYFUNCTION("""COMPUTED_VALUE"""),"E2303R")</f>
        <v>E2303R</v>
      </c>
      <c r="P343" s="576">
        <f>IFERROR(__xludf.DUMMYFUNCTION("""COMPUTED_VALUE"""),3.0)</f>
        <v>3</v>
      </c>
      <c r="Q343" s="576">
        <f>IFERROR(__xludf.DUMMYFUNCTION("""COMPUTED_VALUE"""),26.0)</f>
        <v>26</v>
      </c>
      <c r="R343" s="576" t="str">
        <f>IFERROR(__xludf.DUMMYFUNCTION("""COMPUTED_VALUE"""),"F2602R")</f>
        <v>F2602R</v>
      </c>
      <c r="S343" s="576">
        <f>IFERROR(__xludf.DUMMYFUNCTION("""COMPUTED_VALUE"""),4.0)</f>
        <v>4</v>
      </c>
      <c r="T343" s="576">
        <f>IFERROR(__xludf.DUMMYFUNCTION("""COMPUTED_VALUE"""),25.0)</f>
        <v>25</v>
      </c>
      <c r="U343" s="576" t="str">
        <f>IFERROR(__xludf.DUMMYFUNCTION("""COMPUTED_VALUE"""),"G2503R")</f>
        <v>G2503R</v>
      </c>
      <c r="V343" s="576">
        <f>IFERROR(__xludf.DUMMYFUNCTION("""COMPUTED_VALUE"""),4.0)</f>
        <v>4</v>
      </c>
      <c r="W343" s="576">
        <f>IFERROR(__xludf.DUMMYFUNCTION("""COMPUTED_VALUE"""),26.0)</f>
        <v>26</v>
      </c>
      <c r="X343" s="576" t="str">
        <f>IFERROR(__xludf.DUMMYFUNCTION("""COMPUTED_VALUE"""),"H2602R")</f>
        <v>H2602R</v>
      </c>
      <c r="Y343" s="576">
        <f>IFERROR(__xludf.DUMMYFUNCTION("""COMPUTED_VALUE"""),5.0)</f>
        <v>5</v>
      </c>
      <c r="Z343" s="576">
        <f>IFERROR(__xludf.DUMMYFUNCTION("""COMPUTED_VALUE"""),24.0)</f>
        <v>24</v>
      </c>
      <c r="AA343" s="576" t="str">
        <f>IFERROR(__xludf.DUMMYFUNCTION("""COMPUTED_VALUE"""),"I2403R")</f>
        <v>I2403R</v>
      </c>
      <c r="AB343" s="576">
        <f>IFERROR(__xludf.DUMMYFUNCTION("""COMPUTED_VALUE"""),6.0)</f>
        <v>6</v>
      </c>
      <c r="AC343" s="576">
        <f>IFERROR(__xludf.DUMMYFUNCTION("""COMPUTED_VALUE"""),22.0)</f>
        <v>22</v>
      </c>
      <c r="AD343" s="576" t="str">
        <f>IFERROR(__xludf.DUMMYFUNCTION("""COMPUTED_VALUE"""),"J2203R")</f>
        <v>J2203R</v>
      </c>
      <c r="AE343" s="576"/>
      <c r="AF343" s="576"/>
      <c r="AG343" s="576"/>
      <c r="AH343" s="576"/>
      <c r="AI343" s="576"/>
      <c r="AJ343" s="576"/>
      <c r="AK343" s="576"/>
      <c r="AL343" s="576"/>
      <c r="AM343" s="576"/>
      <c r="AN343" s="576"/>
      <c r="AO343" s="576"/>
      <c r="AP343" s="576"/>
      <c r="AQ343" s="576"/>
      <c r="AR343" s="576"/>
      <c r="AS343" s="576"/>
      <c r="AT343" s="576"/>
      <c r="AU343" s="576"/>
      <c r="AV343" s="576"/>
      <c r="AW343" s="576"/>
      <c r="AX343" s="576"/>
      <c r="AY343" s="576"/>
      <c r="AZ343" s="576"/>
      <c r="BA343" s="576"/>
      <c r="BB343" s="576"/>
      <c r="BC343" s="576"/>
      <c r="BD343" s="576"/>
      <c r="BE343" s="576"/>
    </row>
    <row r="344">
      <c r="A344" s="576">
        <f>IFERROR(__xludf.DUMMYFUNCTION("""COMPUTED_VALUE"""),1.0)</f>
        <v>1</v>
      </c>
      <c r="B344" s="576">
        <f>IFERROR(__xludf.DUMMYFUNCTION("""COMPUTED_VALUE"""),25.0)</f>
        <v>25</v>
      </c>
      <c r="C344" s="576" t="str">
        <f>IFERROR(__xludf.DUMMYFUNCTION("""COMPUTED_VALUE"""),"A2504F")</f>
        <v>A2504F</v>
      </c>
      <c r="D344" s="576">
        <f>IFERROR(__xludf.DUMMYFUNCTION("""COMPUTED_VALUE"""),1.0)</f>
        <v>1</v>
      </c>
      <c r="E344" s="576">
        <f>IFERROR(__xludf.DUMMYFUNCTION("""COMPUTED_VALUE"""),24.0)</f>
        <v>24</v>
      </c>
      <c r="F344" s="576" t="str">
        <f>IFERROR(__xludf.DUMMYFUNCTION("""COMPUTED_VALUE"""),"B2407F")</f>
        <v>B2407F</v>
      </c>
      <c r="G344" s="576">
        <f>IFERROR(__xludf.DUMMYFUNCTION("""COMPUTED_VALUE"""),2.0)</f>
        <v>2</v>
      </c>
      <c r="H344" s="576">
        <f>IFERROR(__xludf.DUMMYFUNCTION("""COMPUTED_VALUE"""),23.0)</f>
        <v>23</v>
      </c>
      <c r="I344" s="576" t="str">
        <f>IFERROR(__xludf.DUMMYFUNCTION("""COMPUTED_VALUE"""),"C2304F")</f>
        <v>C2304F</v>
      </c>
      <c r="J344" s="576">
        <f>IFERROR(__xludf.DUMMYFUNCTION("""COMPUTED_VALUE"""),2.0)</f>
        <v>2</v>
      </c>
      <c r="K344" s="576">
        <f>IFERROR(__xludf.DUMMYFUNCTION("""COMPUTED_VALUE"""),23.0)</f>
        <v>23</v>
      </c>
      <c r="L344" s="576" t="str">
        <f>IFERROR(__xludf.DUMMYFUNCTION("""COMPUTED_VALUE"""),"D2304F")</f>
        <v>D2304F</v>
      </c>
      <c r="M344" s="576">
        <f>IFERROR(__xludf.DUMMYFUNCTION("""COMPUTED_VALUE"""),3.0)</f>
        <v>3</v>
      </c>
      <c r="N344" s="576">
        <f>IFERROR(__xludf.DUMMYFUNCTION("""COMPUTED_VALUE"""),23.0)</f>
        <v>23</v>
      </c>
      <c r="O344" s="576" t="str">
        <f>IFERROR(__xludf.DUMMYFUNCTION("""COMPUTED_VALUE"""),"E2304F")</f>
        <v>E2304F</v>
      </c>
      <c r="P344" s="576">
        <f>IFERROR(__xludf.DUMMYFUNCTION("""COMPUTED_VALUE"""),3.0)</f>
        <v>3</v>
      </c>
      <c r="Q344" s="576">
        <f>IFERROR(__xludf.DUMMYFUNCTION("""COMPUTED_VALUE"""),26.0)</f>
        <v>26</v>
      </c>
      <c r="R344" s="576" t="str">
        <f>IFERROR(__xludf.DUMMYFUNCTION("""COMPUTED_VALUE"""),"F2603F")</f>
        <v>F2603F</v>
      </c>
      <c r="S344" s="576">
        <f>IFERROR(__xludf.DUMMYFUNCTION("""COMPUTED_VALUE"""),4.0)</f>
        <v>4</v>
      </c>
      <c r="T344" s="576">
        <f>IFERROR(__xludf.DUMMYFUNCTION("""COMPUTED_VALUE"""),25.0)</f>
        <v>25</v>
      </c>
      <c r="U344" s="576" t="str">
        <f>IFERROR(__xludf.DUMMYFUNCTION("""COMPUTED_VALUE"""),"G2504F")</f>
        <v>G2504F</v>
      </c>
      <c r="V344" s="576">
        <f>IFERROR(__xludf.DUMMYFUNCTION("""COMPUTED_VALUE"""),4.0)</f>
        <v>4</v>
      </c>
      <c r="W344" s="576">
        <f>IFERROR(__xludf.DUMMYFUNCTION("""COMPUTED_VALUE"""),26.0)</f>
        <v>26</v>
      </c>
      <c r="X344" s="576" t="str">
        <f>IFERROR(__xludf.DUMMYFUNCTION("""COMPUTED_VALUE"""),"H2603F")</f>
        <v>H2603F</v>
      </c>
      <c r="Y344" s="576">
        <f>IFERROR(__xludf.DUMMYFUNCTION("""COMPUTED_VALUE"""),5.0)</f>
        <v>5</v>
      </c>
      <c r="Z344" s="576">
        <f>IFERROR(__xludf.DUMMYFUNCTION("""COMPUTED_VALUE"""),24.0)</f>
        <v>24</v>
      </c>
      <c r="AA344" s="576" t="str">
        <f>IFERROR(__xludf.DUMMYFUNCTION("""COMPUTED_VALUE"""),"I2404F")</f>
        <v>I2404F</v>
      </c>
      <c r="AB344" s="576">
        <f>IFERROR(__xludf.DUMMYFUNCTION("""COMPUTED_VALUE"""),6.0)</f>
        <v>6</v>
      </c>
      <c r="AC344" s="576">
        <f>IFERROR(__xludf.DUMMYFUNCTION("""COMPUTED_VALUE"""),22.0)</f>
        <v>22</v>
      </c>
      <c r="AD344" s="576" t="str">
        <f>IFERROR(__xludf.DUMMYFUNCTION("""COMPUTED_VALUE"""),"J2204F")</f>
        <v>J2204F</v>
      </c>
      <c r="AE344" s="576"/>
      <c r="AF344" s="576"/>
      <c r="AG344" s="576"/>
      <c r="AH344" s="576"/>
      <c r="AI344" s="576"/>
      <c r="AJ344" s="576"/>
      <c r="AK344" s="576"/>
      <c r="AL344" s="576"/>
      <c r="AM344" s="576"/>
      <c r="AN344" s="576"/>
      <c r="AO344" s="576"/>
      <c r="AP344" s="576"/>
      <c r="AQ344" s="576"/>
      <c r="AR344" s="576"/>
      <c r="AS344" s="576"/>
      <c r="AT344" s="576"/>
      <c r="AU344" s="576"/>
      <c r="AV344" s="576"/>
      <c r="AW344" s="576"/>
      <c r="AX344" s="576"/>
      <c r="AY344" s="576"/>
      <c r="AZ344" s="576"/>
      <c r="BA344" s="576"/>
      <c r="BB344" s="576"/>
      <c r="BC344" s="576"/>
      <c r="BD344" s="576"/>
      <c r="BE344" s="576"/>
    </row>
    <row r="345">
      <c r="A345" s="576">
        <f>IFERROR(__xludf.DUMMYFUNCTION("""COMPUTED_VALUE"""),1.0)</f>
        <v>1</v>
      </c>
      <c r="B345" s="576">
        <f>IFERROR(__xludf.DUMMYFUNCTION("""COMPUTED_VALUE"""),25.0)</f>
        <v>25</v>
      </c>
      <c r="C345" s="576" t="str">
        <f>IFERROR(__xludf.DUMMYFUNCTION("""COMPUTED_VALUE"""),"A2504R")</f>
        <v>A2504R</v>
      </c>
      <c r="D345" s="576">
        <f>IFERROR(__xludf.DUMMYFUNCTION("""COMPUTED_VALUE"""),1.0)</f>
        <v>1</v>
      </c>
      <c r="E345" s="576">
        <f>IFERROR(__xludf.DUMMYFUNCTION("""COMPUTED_VALUE"""),24.0)</f>
        <v>24</v>
      </c>
      <c r="F345" s="576" t="str">
        <f>IFERROR(__xludf.DUMMYFUNCTION("""COMPUTED_VALUE"""),"B2407R")</f>
        <v>B2407R</v>
      </c>
      <c r="G345" s="576">
        <f>IFERROR(__xludf.DUMMYFUNCTION("""COMPUTED_VALUE"""),2.0)</f>
        <v>2</v>
      </c>
      <c r="H345" s="576">
        <f>IFERROR(__xludf.DUMMYFUNCTION("""COMPUTED_VALUE"""),23.0)</f>
        <v>23</v>
      </c>
      <c r="I345" s="576" t="str">
        <f>IFERROR(__xludf.DUMMYFUNCTION("""COMPUTED_VALUE"""),"C2304R")</f>
        <v>C2304R</v>
      </c>
      <c r="J345" s="576">
        <f>IFERROR(__xludf.DUMMYFUNCTION("""COMPUTED_VALUE"""),2.0)</f>
        <v>2</v>
      </c>
      <c r="K345" s="576">
        <f>IFERROR(__xludf.DUMMYFUNCTION("""COMPUTED_VALUE"""),23.0)</f>
        <v>23</v>
      </c>
      <c r="L345" s="576" t="str">
        <f>IFERROR(__xludf.DUMMYFUNCTION("""COMPUTED_VALUE"""),"D2304R")</f>
        <v>D2304R</v>
      </c>
      <c r="M345" s="576">
        <f>IFERROR(__xludf.DUMMYFUNCTION("""COMPUTED_VALUE"""),3.0)</f>
        <v>3</v>
      </c>
      <c r="N345" s="576">
        <f>IFERROR(__xludf.DUMMYFUNCTION("""COMPUTED_VALUE"""),23.0)</f>
        <v>23</v>
      </c>
      <c r="O345" s="576" t="str">
        <f>IFERROR(__xludf.DUMMYFUNCTION("""COMPUTED_VALUE"""),"E2304R")</f>
        <v>E2304R</v>
      </c>
      <c r="P345" s="576">
        <f>IFERROR(__xludf.DUMMYFUNCTION("""COMPUTED_VALUE"""),3.0)</f>
        <v>3</v>
      </c>
      <c r="Q345" s="576">
        <f>IFERROR(__xludf.DUMMYFUNCTION("""COMPUTED_VALUE"""),26.0)</f>
        <v>26</v>
      </c>
      <c r="R345" s="576" t="str">
        <f>IFERROR(__xludf.DUMMYFUNCTION("""COMPUTED_VALUE"""),"F2603R")</f>
        <v>F2603R</v>
      </c>
      <c r="S345" s="576">
        <f>IFERROR(__xludf.DUMMYFUNCTION("""COMPUTED_VALUE"""),4.0)</f>
        <v>4</v>
      </c>
      <c r="T345" s="576">
        <f>IFERROR(__xludf.DUMMYFUNCTION("""COMPUTED_VALUE"""),25.0)</f>
        <v>25</v>
      </c>
      <c r="U345" s="576" t="str">
        <f>IFERROR(__xludf.DUMMYFUNCTION("""COMPUTED_VALUE"""),"G2504R")</f>
        <v>G2504R</v>
      </c>
      <c r="V345" s="576">
        <f>IFERROR(__xludf.DUMMYFUNCTION("""COMPUTED_VALUE"""),4.0)</f>
        <v>4</v>
      </c>
      <c r="W345" s="576">
        <f>IFERROR(__xludf.DUMMYFUNCTION("""COMPUTED_VALUE"""),26.0)</f>
        <v>26</v>
      </c>
      <c r="X345" s="576" t="str">
        <f>IFERROR(__xludf.DUMMYFUNCTION("""COMPUTED_VALUE"""),"H2603R")</f>
        <v>H2603R</v>
      </c>
      <c r="Y345" s="576">
        <f>IFERROR(__xludf.DUMMYFUNCTION("""COMPUTED_VALUE"""),5.0)</f>
        <v>5</v>
      </c>
      <c r="Z345" s="576">
        <f>IFERROR(__xludf.DUMMYFUNCTION("""COMPUTED_VALUE"""),24.0)</f>
        <v>24</v>
      </c>
      <c r="AA345" s="576" t="str">
        <f>IFERROR(__xludf.DUMMYFUNCTION("""COMPUTED_VALUE"""),"I2404R")</f>
        <v>I2404R</v>
      </c>
      <c r="AB345" s="576">
        <f>IFERROR(__xludf.DUMMYFUNCTION("""COMPUTED_VALUE"""),6.0)</f>
        <v>6</v>
      </c>
      <c r="AC345" s="576">
        <f>IFERROR(__xludf.DUMMYFUNCTION("""COMPUTED_VALUE"""),22.0)</f>
        <v>22</v>
      </c>
      <c r="AD345" s="576" t="str">
        <f>IFERROR(__xludf.DUMMYFUNCTION("""COMPUTED_VALUE"""),"J2204R")</f>
        <v>J2204R</v>
      </c>
      <c r="AE345" s="576"/>
      <c r="AF345" s="576"/>
      <c r="AG345" s="576"/>
      <c r="AH345" s="576"/>
      <c r="AI345" s="576"/>
      <c r="AJ345" s="576"/>
      <c r="AK345" s="576"/>
      <c r="AL345" s="576"/>
      <c r="AM345" s="576"/>
      <c r="AN345" s="576"/>
      <c r="AO345" s="576"/>
      <c r="AP345" s="576"/>
      <c r="AQ345" s="576"/>
      <c r="AR345" s="576"/>
      <c r="AS345" s="576"/>
      <c r="AT345" s="576"/>
      <c r="AU345" s="576"/>
      <c r="AV345" s="576"/>
      <c r="AW345" s="576"/>
      <c r="AX345" s="576"/>
      <c r="AY345" s="576"/>
      <c r="AZ345" s="576"/>
      <c r="BA345" s="576"/>
      <c r="BB345" s="576"/>
      <c r="BC345" s="576"/>
      <c r="BD345" s="576"/>
      <c r="BE345" s="576"/>
    </row>
    <row r="346">
      <c r="A346" s="576">
        <f>IFERROR(__xludf.DUMMYFUNCTION("""COMPUTED_VALUE"""),1.0)</f>
        <v>1</v>
      </c>
      <c r="B346" s="576">
        <f>IFERROR(__xludf.DUMMYFUNCTION("""COMPUTED_VALUE"""),25.0)</f>
        <v>25</v>
      </c>
      <c r="C346" s="576" t="str">
        <f>IFERROR(__xludf.DUMMYFUNCTION("""COMPUTED_VALUE"""),"A2505F")</f>
        <v>A2505F</v>
      </c>
      <c r="D346" s="576">
        <f>IFERROR(__xludf.DUMMYFUNCTION("""COMPUTED_VALUE"""),1.0)</f>
        <v>1</v>
      </c>
      <c r="E346" s="576">
        <f>IFERROR(__xludf.DUMMYFUNCTION("""COMPUTED_VALUE"""),25.0)</f>
        <v>25</v>
      </c>
      <c r="F346" s="576" t="str">
        <f>IFERROR(__xludf.DUMMYFUNCTION("""COMPUTED_VALUE"""),"B2501F")</f>
        <v>B2501F</v>
      </c>
      <c r="G346" s="576">
        <f>IFERROR(__xludf.DUMMYFUNCTION("""COMPUTED_VALUE"""),2.0)</f>
        <v>2</v>
      </c>
      <c r="H346" s="576">
        <f>IFERROR(__xludf.DUMMYFUNCTION("""COMPUTED_VALUE"""),23.0)</f>
        <v>23</v>
      </c>
      <c r="I346" s="576" t="str">
        <f>IFERROR(__xludf.DUMMYFUNCTION("""COMPUTED_VALUE"""),"C2305F")</f>
        <v>C2305F</v>
      </c>
      <c r="J346" s="576">
        <f>IFERROR(__xludf.DUMMYFUNCTION("""COMPUTED_VALUE"""),2.0)</f>
        <v>2</v>
      </c>
      <c r="K346" s="576">
        <f>IFERROR(__xludf.DUMMYFUNCTION("""COMPUTED_VALUE"""),23.0)</f>
        <v>23</v>
      </c>
      <c r="L346" s="576" t="str">
        <f>IFERROR(__xludf.DUMMYFUNCTION("""COMPUTED_VALUE"""),"D2305F")</f>
        <v>D2305F</v>
      </c>
      <c r="M346" s="576">
        <f>IFERROR(__xludf.DUMMYFUNCTION("""COMPUTED_VALUE"""),3.0)</f>
        <v>3</v>
      </c>
      <c r="N346" s="576">
        <f>IFERROR(__xludf.DUMMYFUNCTION("""COMPUTED_VALUE"""),23.0)</f>
        <v>23</v>
      </c>
      <c r="O346" s="576" t="str">
        <f>IFERROR(__xludf.DUMMYFUNCTION("""COMPUTED_VALUE"""),"E2305F")</f>
        <v>E2305F</v>
      </c>
      <c r="P346" s="576">
        <f>IFERROR(__xludf.DUMMYFUNCTION("""COMPUTED_VALUE"""),3.0)</f>
        <v>3</v>
      </c>
      <c r="Q346" s="576">
        <f>IFERROR(__xludf.DUMMYFUNCTION("""COMPUTED_VALUE"""),26.0)</f>
        <v>26</v>
      </c>
      <c r="R346" s="576" t="str">
        <f>IFERROR(__xludf.DUMMYFUNCTION("""COMPUTED_VALUE"""),"F2604F")</f>
        <v>F2604F</v>
      </c>
      <c r="S346" s="576">
        <f>IFERROR(__xludf.DUMMYFUNCTION("""COMPUTED_VALUE"""),4.0)</f>
        <v>4</v>
      </c>
      <c r="T346" s="576">
        <f>IFERROR(__xludf.DUMMYFUNCTION("""COMPUTED_VALUE"""),25.0)</f>
        <v>25</v>
      </c>
      <c r="U346" s="576" t="str">
        <f>IFERROR(__xludf.DUMMYFUNCTION("""COMPUTED_VALUE"""),"G2505F")</f>
        <v>G2505F</v>
      </c>
      <c r="V346" s="576">
        <f>IFERROR(__xludf.DUMMYFUNCTION("""COMPUTED_VALUE"""),4.0)</f>
        <v>4</v>
      </c>
      <c r="W346" s="576">
        <f>IFERROR(__xludf.DUMMYFUNCTION("""COMPUTED_VALUE"""),26.0)</f>
        <v>26</v>
      </c>
      <c r="X346" s="576" t="str">
        <f>IFERROR(__xludf.DUMMYFUNCTION("""COMPUTED_VALUE"""),"H2604F")</f>
        <v>H2604F</v>
      </c>
      <c r="Y346" s="576">
        <f>IFERROR(__xludf.DUMMYFUNCTION("""COMPUTED_VALUE"""),5.0)</f>
        <v>5</v>
      </c>
      <c r="Z346" s="576">
        <f>IFERROR(__xludf.DUMMYFUNCTION("""COMPUTED_VALUE"""),24.0)</f>
        <v>24</v>
      </c>
      <c r="AA346" s="576" t="str">
        <f>IFERROR(__xludf.DUMMYFUNCTION("""COMPUTED_VALUE"""),"I2405F")</f>
        <v>I2405F</v>
      </c>
      <c r="AB346" s="576">
        <f>IFERROR(__xludf.DUMMYFUNCTION("""COMPUTED_VALUE"""),6.0)</f>
        <v>6</v>
      </c>
      <c r="AC346" s="576">
        <f>IFERROR(__xludf.DUMMYFUNCTION("""COMPUTED_VALUE"""),22.0)</f>
        <v>22</v>
      </c>
      <c r="AD346" s="576" t="str">
        <f>IFERROR(__xludf.DUMMYFUNCTION("""COMPUTED_VALUE"""),"J2205F")</f>
        <v>J2205F</v>
      </c>
      <c r="AE346" s="576"/>
      <c r="AF346" s="576"/>
      <c r="AG346" s="576"/>
      <c r="AH346" s="576"/>
      <c r="AI346" s="576"/>
      <c r="AJ346" s="576"/>
      <c r="AK346" s="576"/>
      <c r="AL346" s="576"/>
      <c r="AM346" s="576"/>
      <c r="AN346" s="576"/>
      <c r="AO346" s="576"/>
      <c r="AP346" s="576"/>
      <c r="AQ346" s="576"/>
      <c r="AR346" s="576"/>
      <c r="AS346" s="576"/>
      <c r="AT346" s="576"/>
      <c r="AU346" s="576"/>
      <c r="AV346" s="576"/>
      <c r="AW346" s="576"/>
      <c r="AX346" s="576"/>
      <c r="AY346" s="576"/>
      <c r="AZ346" s="576"/>
      <c r="BA346" s="576"/>
      <c r="BB346" s="576"/>
      <c r="BC346" s="576"/>
      <c r="BD346" s="576"/>
      <c r="BE346" s="576"/>
    </row>
    <row r="347">
      <c r="A347" s="576">
        <f>IFERROR(__xludf.DUMMYFUNCTION("""COMPUTED_VALUE"""),1.0)</f>
        <v>1</v>
      </c>
      <c r="B347" s="576">
        <f>IFERROR(__xludf.DUMMYFUNCTION("""COMPUTED_VALUE"""),25.0)</f>
        <v>25</v>
      </c>
      <c r="C347" s="576" t="str">
        <f>IFERROR(__xludf.DUMMYFUNCTION("""COMPUTED_VALUE"""),"A2505R")</f>
        <v>A2505R</v>
      </c>
      <c r="D347" s="576">
        <f>IFERROR(__xludf.DUMMYFUNCTION("""COMPUTED_VALUE"""),1.0)</f>
        <v>1</v>
      </c>
      <c r="E347" s="576">
        <f>IFERROR(__xludf.DUMMYFUNCTION("""COMPUTED_VALUE"""),25.0)</f>
        <v>25</v>
      </c>
      <c r="F347" s="576" t="str">
        <f>IFERROR(__xludf.DUMMYFUNCTION("""COMPUTED_VALUE"""),"B2501R")</f>
        <v>B2501R</v>
      </c>
      <c r="G347" s="576">
        <f>IFERROR(__xludf.DUMMYFUNCTION("""COMPUTED_VALUE"""),2.0)</f>
        <v>2</v>
      </c>
      <c r="H347" s="576">
        <f>IFERROR(__xludf.DUMMYFUNCTION("""COMPUTED_VALUE"""),23.0)</f>
        <v>23</v>
      </c>
      <c r="I347" s="576" t="str">
        <f>IFERROR(__xludf.DUMMYFUNCTION("""COMPUTED_VALUE"""),"C2305R")</f>
        <v>C2305R</v>
      </c>
      <c r="J347" s="576">
        <f>IFERROR(__xludf.DUMMYFUNCTION("""COMPUTED_VALUE"""),2.0)</f>
        <v>2</v>
      </c>
      <c r="K347" s="576">
        <f>IFERROR(__xludf.DUMMYFUNCTION("""COMPUTED_VALUE"""),23.0)</f>
        <v>23</v>
      </c>
      <c r="L347" s="576" t="str">
        <f>IFERROR(__xludf.DUMMYFUNCTION("""COMPUTED_VALUE"""),"D2305R")</f>
        <v>D2305R</v>
      </c>
      <c r="M347" s="576">
        <f>IFERROR(__xludf.DUMMYFUNCTION("""COMPUTED_VALUE"""),3.0)</f>
        <v>3</v>
      </c>
      <c r="N347" s="576">
        <f>IFERROR(__xludf.DUMMYFUNCTION("""COMPUTED_VALUE"""),23.0)</f>
        <v>23</v>
      </c>
      <c r="O347" s="576" t="str">
        <f>IFERROR(__xludf.DUMMYFUNCTION("""COMPUTED_VALUE"""),"E2305R")</f>
        <v>E2305R</v>
      </c>
      <c r="P347" s="576">
        <f>IFERROR(__xludf.DUMMYFUNCTION("""COMPUTED_VALUE"""),3.0)</f>
        <v>3</v>
      </c>
      <c r="Q347" s="576">
        <f>IFERROR(__xludf.DUMMYFUNCTION("""COMPUTED_VALUE"""),26.0)</f>
        <v>26</v>
      </c>
      <c r="R347" s="576" t="str">
        <f>IFERROR(__xludf.DUMMYFUNCTION("""COMPUTED_VALUE"""),"F2604R")</f>
        <v>F2604R</v>
      </c>
      <c r="S347" s="576">
        <f>IFERROR(__xludf.DUMMYFUNCTION("""COMPUTED_VALUE"""),4.0)</f>
        <v>4</v>
      </c>
      <c r="T347" s="576">
        <f>IFERROR(__xludf.DUMMYFUNCTION("""COMPUTED_VALUE"""),25.0)</f>
        <v>25</v>
      </c>
      <c r="U347" s="576" t="str">
        <f>IFERROR(__xludf.DUMMYFUNCTION("""COMPUTED_VALUE"""),"G2505R")</f>
        <v>G2505R</v>
      </c>
      <c r="V347" s="576">
        <f>IFERROR(__xludf.DUMMYFUNCTION("""COMPUTED_VALUE"""),4.0)</f>
        <v>4</v>
      </c>
      <c r="W347" s="576">
        <f>IFERROR(__xludf.DUMMYFUNCTION("""COMPUTED_VALUE"""),26.0)</f>
        <v>26</v>
      </c>
      <c r="X347" s="576" t="str">
        <f>IFERROR(__xludf.DUMMYFUNCTION("""COMPUTED_VALUE"""),"H2604R")</f>
        <v>H2604R</v>
      </c>
      <c r="Y347" s="576">
        <f>IFERROR(__xludf.DUMMYFUNCTION("""COMPUTED_VALUE"""),5.0)</f>
        <v>5</v>
      </c>
      <c r="Z347" s="576">
        <f>IFERROR(__xludf.DUMMYFUNCTION("""COMPUTED_VALUE"""),24.0)</f>
        <v>24</v>
      </c>
      <c r="AA347" s="576" t="str">
        <f>IFERROR(__xludf.DUMMYFUNCTION("""COMPUTED_VALUE"""),"I2405R")</f>
        <v>I2405R</v>
      </c>
      <c r="AB347" s="576">
        <f>IFERROR(__xludf.DUMMYFUNCTION("""COMPUTED_VALUE"""),6.0)</f>
        <v>6</v>
      </c>
      <c r="AC347" s="576">
        <f>IFERROR(__xludf.DUMMYFUNCTION("""COMPUTED_VALUE"""),22.0)</f>
        <v>22</v>
      </c>
      <c r="AD347" s="576" t="str">
        <f>IFERROR(__xludf.DUMMYFUNCTION("""COMPUTED_VALUE"""),"J2205R")</f>
        <v>J2205R</v>
      </c>
      <c r="AE347" s="576"/>
      <c r="AF347" s="576"/>
      <c r="AG347" s="576"/>
      <c r="AH347" s="576"/>
      <c r="AI347" s="576"/>
      <c r="AJ347" s="576"/>
      <c r="AK347" s="576"/>
      <c r="AL347" s="576"/>
      <c r="AM347" s="576"/>
      <c r="AN347" s="576"/>
      <c r="AO347" s="576"/>
      <c r="AP347" s="576"/>
      <c r="AQ347" s="576"/>
      <c r="AR347" s="576"/>
      <c r="AS347" s="576"/>
      <c r="AT347" s="576"/>
      <c r="AU347" s="576"/>
      <c r="AV347" s="576"/>
      <c r="AW347" s="576"/>
      <c r="AX347" s="576"/>
      <c r="AY347" s="576"/>
      <c r="AZ347" s="576"/>
      <c r="BA347" s="576"/>
      <c r="BB347" s="576"/>
      <c r="BC347" s="576"/>
      <c r="BD347" s="576"/>
      <c r="BE347" s="576"/>
    </row>
    <row r="348">
      <c r="A348" s="576">
        <f>IFERROR(__xludf.DUMMYFUNCTION("""COMPUTED_VALUE"""),1.0)</f>
        <v>1</v>
      </c>
      <c r="B348" s="576">
        <f>IFERROR(__xludf.DUMMYFUNCTION("""COMPUTED_VALUE"""),25.0)</f>
        <v>25</v>
      </c>
      <c r="C348" s="576" t="str">
        <f>IFERROR(__xludf.DUMMYFUNCTION("""COMPUTED_VALUE"""),"A2506F")</f>
        <v>A2506F</v>
      </c>
      <c r="D348" s="576">
        <f>IFERROR(__xludf.DUMMYFUNCTION("""COMPUTED_VALUE"""),1.0)</f>
        <v>1</v>
      </c>
      <c r="E348" s="576">
        <f>IFERROR(__xludf.DUMMYFUNCTION("""COMPUTED_VALUE"""),25.0)</f>
        <v>25</v>
      </c>
      <c r="F348" s="576" t="str">
        <f>IFERROR(__xludf.DUMMYFUNCTION("""COMPUTED_VALUE"""),"B2502F")</f>
        <v>B2502F</v>
      </c>
      <c r="G348" s="576">
        <f>IFERROR(__xludf.DUMMYFUNCTION("""COMPUTED_VALUE"""),2.0)</f>
        <v>2</v>
      </c>
      <c r="H348" s="576">
        <f>IFERROR(__xludf.DUMMYFUNCTION("""COMPUTED_VALUE"""),23.0)</f>
        <v>23</v>
      </c>
      <c r="I348" s="576" t="str">
        <f>IFERROR(__xludf.DUMMYFUNCTION("""COMPUTED_VALUE"""),"C2306F")</f>
        <v>C2306F</v>
      </c>
      <c r="J348" s="576">
        <f>IFERROR(__xludf.DUMMYFUNCTION("""COMPUTED_VALUE"""),2.0)</f>
        <v>2</v>
      </c>
      <c r="K348" s="576">
        <f>IFERROR(__xludf.DUMMYFUNCTION("""COMPUTED_VALUE"""),23.0)</f>
        <v>23</v>
      </c>
      <c r="L348" s="576" t="str">
        <f>IFERROR(__xludf.DUMMYFUNCTION("""COMPUTED_VALUE"""),"D2306F")</f>
        <v>D2306F</v>
      </c>
      <c r="M348" s="576">
        <f>IFERROR(__xludf.DUMMYFUNCTION("""COMPUTED_VALUE"""),3.0)</f>
        <v>3</v>
      </c>
      <c r="N348" s="576">
        <f>IFERROR(__xludf.DUMMYFUNCTION("""COMPUTED_VALUE"""),23.0)</f>
        <v>23</v>
      </c>
      <c r="O348" s="576" t="str">
        <f>IFERROR(__xludf.DUMMYFUNCTION("""COMPUTED_VALUE"""),"E2306F")</f>
        <v>E2306F</v>
      </c>
      <c r="P348" s="576">
        <f>IFERROR(__xludf.DUMMYFUNCTION("""COMPUTED_VALUE"""),3.0)</f>
        <v>3</v>
      </c>
      <c r="Q348" s="576">
        <f>IFERROR(__xludf.DUMMYFUNCTION("""COMPUTED_VALUE"""),26.0)</f>
        <v>26</v>
      </c>
      <c r="R348" s="576" t="str">
        <f>IFERROR(__xludf.DUMMYFUNCTION("""COMPUTED_VALUE"""),"F2605F")</f>
        <v>F2605F</v>
      </c>
      <c r="S348" s="576">
        <f>IFERROR(__xludf.DUMMYFUNCTION("""COMPUTED_VALUE"""),4.0)</f>
        <v>4</v>
      </c>
      <c r="T348" s="576">
        <f>IFERROR(__xludf.DUMMYFUNCTION("""COMPUTED_VALUE"""),25.0)</f>
        <v>25</v>
      </c>
      <c r="U348" s="576" t="str">
        <f>IFERROR(__xludf.DUMMYFUNCTION("""COMPUTED_VALUE"""),"G2506F")</f>
        <v>G2506F</v>
      </c>
      <c r="V348" s="576">
        <f>IFERROR(__xludf.DUMMYFUNCTION("""COMPUTED_VALUE"""),4.0)</f>
        <v>4</v>
      </c>
      <c r="W348" s="576">
        <f>IFERROR(__xludf.DUMMYFUNCTION("""COMPUTED_VALUE"""),26.0)</f>
        <v>26</v>
      </c>
      <c r="X348" s="576" t="str">
        <f>IFERROR(__xludf.DUMMYFUNCTION("""COMPUTED_VALUE"""),"H2605F")</f>
        <v>H2605F</v>
      </c>
      <c r="Y348" s="576">
        <f>IFERROR(__xludf.DUMMYFUNCTION("""COMPUTED_VALUE"""),5.0)</f>
        <v>5</v>
      </c>
      <c r="Z348" s="576">
        <f>IFERROR(__xludf.DUMMYFUNCTION("""COMPUTED_VALUE"""),24.0)</f>
        <v>24</v>
      </c>
      <c r="AA348" s="576" t="str">
        <f>IFERROR(__xludf.DUMMYFUNCTION("""COMPUTED_VALUE"""),"I2406F")</f>
        <v>I2406F</v>
      </c>
      <c r="AB348" s="576">
        <f>IFERROR(__xludf.DUMMYFUNCTION("""COMPUTED_VALUE"""),6.0)</f>
        <v>6</v>
      </c>
      <c r="AC348" s="576">
        <f>IFERROR(__xludf.DUMMYFUNCTION("""COMPUTED_VALUE"""),22.0)</f>
        <v>22</v>
      </c>
      <c r="AD348" s="576" t="str">
        <f>IFERROR(__xludf.DUMMYFUNCTION("""COMPUTED_VALUE"""),"J2206F")</f>
        <v>J2206F</v>
      </c>
      <c r="AE348" s="576"/>
      <c r="AF348" s="576"/>
      <c r="AG348" s="576"/>
      <c r="AH348" s="576"/>
      <c r="AI348" s="576"/>
      <c r="AJ348" s="576"/>
      <c r="AK348" s="576"/>
      <c r="AL348" s="576"/>
      <c r="AM348" s="576"/>
      <c r="AN348" s="576"/>
      <c r="AO348" s="576"/>
      <c r="AP348" s="576"/>
      <c r="AQ348" s="576"/>
      <c r="AR348" s="576"/>
      <c r="AS348" s="576"/>
      <c r="AT348" s="576"/>
      <c r="AU348" s="576"/>
      <c r="AV348" s="576"/>
      <c r="AW348" s="576"/>
      <c r="AX348" s="576"/>
      <c r="AY348" s="576"/>
      <c r="AZ348" s="576"/>
      <c r="BA348" s="576"/>
      <c r="BB348" s="576"/>
      <c r="BC348" s="576"/>
      <c r="BD348" s="576"/>
      <c r="BE348" s="576"/>
    </row>
    <row r="349">
      <c r="A349" s="576">
        <f>IFERROR(__xludf.DUMMYFUNCTION("""COMPUTED_VALUE"""),1.0)</f>
        <v>1</v>
      </c>
      <c r="B349" s="576">
        <f>IFERROR(__xludf.DUMMYFUNCTION("""COMPUTED_VALUE"""),25.0)</f>
        <v>25</v>
      </c>
      <c r="C349" s="576" t="str">
        <f>IFERROR(__xludf.DUMMYFUNCTION("""COMPUTED_VALUE"""),"A2506R")</f>
        <v>A2506R</v>
      </c>
      <c r="D349" s="576">
        <f>IFERROR(__xludf.DUMMYFUNCTION("""COMPUTED_VALUE"""),1.0)</f>
        <v>1</v>
      </c>
      <c r="E349" s="576">
        <f>IFERROR(__xludf.DUMMYFUNCTION("""COMPUTED_VALUE"""),25.0)</f>
        <v>25</v>
      </c>
      <c r="F349" s="576" t="str">
        <f>IFERROR(__xludf.DUMMYFUNCTION("""COMPUTED_VALUE"""),"B2502R")</f>
        <v>B2502R</v>
      </c>
      <c r="G349" s="576">
        <f>IFERROR(__xludf.DUMMYFUNCTION("""COMPUTED_VALUE"""),2.0)</f>
        <v>2</v>
      </c>
      <c r="H349" s="576">
        <f>IFERROR(__xludf.DUMMYFUNCTION("""COMPUTED_VALUE"""),23.0)</f>
        <v>23</v>
      </c>
      <c r="I349" s="576" t="str">
        <f>IFERROR(__xludf.DUMMYFUNCTION("""COMPUTED_VALUE"""),"C2306R")</f>
        <v>C2306R</v>
      </c>
      <c r="J349" s="576">
        <f>IFERROR(__xludf.DUMMYFUNCTION("""COMPUTED_VALUE"""),2.0)</f>
        <v>2</v>
      </c>
      <c r="K349" s="576">
        <f>IFERROR(__xludf.DUMMYFUNCTION("""COMPUTED_VALUE"""),23.0)</f>
        <v>23</v>
      </c>
      <c r="L349" s="576" t="str">
        <f>IFERROR(__xludf.DUMMYFUNCTION("""COMPUTED_VALUE"""),"D2306R")</f>
        <v>D2306R</v>
      </c>
      <c r="M349" s="576">
        <f>IFERROR(__xludf.DUMMYFUNCTION("""COMPUTED_VALUE"""),3.0)</f>
        <v>3</v>
      </c>
      <c r="N349" s="576">
        <f>IFERROR(__xludf.DUMMYFUNCTION("""COMPUTED_VALUE"""),23.0)</f>
        <v>23</v>
      </c>
      <c r="O349" s="576" t="str">
        <f>IFERROR(__xludf.DUMMYFUNCTION("""COMPUTED_VALUE"""),"E2306R")</f>
        <v>E2306R</v>
      </c>
      <c r="P349" s="576">
        <f>IFERROR(__xludf.DUMMYFUNCTION("""COMPUTED_VALUE"""),3.0)</f>
        <v>3</v>
      </c>
      <c r="Q349" s="576">
        <f>IFERROR(__xludf.DUMMYFUNCTION("""COMPUTED_VALUE"""),26.0)</f>
        <v>26</v>
      </c>
      <c r="R349" s="576" t="str">
        <f>IFERROR(__xludf.DUMMYFUNCTION("""COMPUTED_VALUE"""),"F2605R")</f>
        <v>F2605R</v>
      </c>
      <c r="S349" s="576">
        <f>IFERROR(__xludf.DUMMYFUNCTION("""COMPUTED_VALUE"""),4.0)</f>
        <v>4</v>
      </c>
      <c r="T349" s="576">
        <f>IFERROR(__xludf.DUMMYFUNCTION("""COMPUTED_VALUE"""),25.0)</f>
        <v>25</v>
      </c>
      <c r="U349" s="576" t="str">
        <f>IFERROR(__xludf.DUMMYFUNCTION("""COMPUTED_VALUE"""),"G2506R")</f>
        <v>G2506R</v>
      </c>
      <c r="V349" s="576">
        <f>IFERROR(__xludf.DUMMYFUNCTION("""COMPUTED_VALUE"""),4.0)</f>
        <v>4</v>
      </c>
      <c r="W349" s="576">
        <f>IFERROR(__xludf.DUMMYFUNCTION("""COMPUTED_VALUE"""),26.0)</f>
        <v>26</v>
      </c>
      <c r="X349" s="576" t="str">
        <f>IFERROR(__xludf.DUMMYFUNCTION("""COMPUTED_VALUE"""),"H2605R")</f>
        <v>H2605R</v>
      </c>
      <c r="Y349" s="576">
        <f>IFERROR(__xludf.DUMMYFUNCTION("""COMPUTED_VALUE"""),5.0)</f>
        <v>5</v>
      </c>
      <c r="Z349" s="576">
        <f>IFERROR(__xludf.DUMMYFUNCTION("""COMPUTED_VALUE"""),24.0)</f>
        <v>24</v>
      </c>
      <c r="AA349" s="576" t="str">
        <f>IFERROR(__xludf.DUMMYFUNCTION("""COMPUTED_VALUE"""),"I2406R")</f>
        <v>I2406R</v>
      </c>
      <c r="AB349" s="576">
        <f>IFERROR(__xludf.DUMMYFUNCTION("""COMPUTED_VALUE"""),6.0)</f>
        <v>6</v>
      </c>
      <c r="AC349" s="576">
        <f>IFERROR(__xludf.DUMMYFUNCTION("""COMPUTED_VALUE"""),22.0)</f>
        <v>22</v>
      </c>
      <c r="AD349" s="576" t="str">
        <f>IFERROR(__xludf.DUMMYFUNCTION("""COMPUTED_VALUE"""),"J2206R")</f>
        <v>J2206R</v>
      </c>
      <c r="AE349" s="576"/>
      <c r="AF349" s="576"/>
      <c r="AG349" s="576"/>
      <c r="AH349" s="576"/>
      <c r="AI349" s="576"/>
      <c r="AJ349" s="576"/>
      <c r="AK349" s="576"/>
      <c r="AL349" s="576"/>
      <c r="AM349" s="576"/>
      <c r="AN349" s="576"/>
      <c r="AO349" s="576"/>
      <c r="AP349" s="576"/>
      <c r="AQ349" s="576"/>
      <c r="AR349" s="576"/>
      <c r="AS349" s="576"/>
      <c r="AT349" s="576"/>
      <c r="AU349" s="576"/>
      <c r="AV349" s="576"/>
      <c r="AW349" s="576"/>
      <c r="AX349" s="576"/>
      <c r="AY349" s="576"/>
      <c r="AZ349" s="576"/>
      <c r="BA349" s="576"/>
      <c r="BB349" s="576"/>
      <c r="BC349" s="576"/>
      <c r="BD349" s="576"/>
      <c r="BE349" s="576"/>
    </row>
    <row r="350">
      <c r="A350" s="576">
        <f>IFERROR(__xludf.DUMMYFUNCTION("""COMPUTED_VALUE"""),1.0)</f>
        <v>1</v>
      </c>
      <c r="B350" s="576">
        <f>IFERROR(__xludf.DUMMYFUNCTION("""COMPUTED_VALUE"""),25.0)</f>
        <v>25</v>
      </c>
      <c r="C350" s="576" t="str">
        <f>IFERROR(__xludf.DUMMYFUNCTION("""COMPUTED_VALUE"""),"A2507F")</f>
        <v>A2507F</v>
      </c>
      <c r="D350" s="576">
        <f>IFERROR(__xludf.DUMMYFUNCTION("""COMPUTED_VALUE"""),1.0)</f>
        <v>1</v>
      </c>
      <c r="E350" s="576">
        <f>IFERROR(__xludf.DUMMYFUNCTION("""COMPUTED_VALUE"""),25.0)</f>
        <v>25</v>
      </c>
      <c r="F350" s="576" t="str">
        <f>IFERROR(__xludf.DUMMYFUNCTION("""COMPUTED_VALUE"""),"B2503F")</f>
        <v>B2503F</v>
      </c>
      <c r="G350" s="576">
        <f>IFERROR(__xludf.DUMMYFUNCTION("""COMPUTED_VALUE"""),2.0)</f>
        <v>2</v>
      </c>
      <c r="H350" s="576">
        <f>IFERROR(__xludf.DUMMYFUNCTION("""COMPUTED_VALUE"""),23.0)</f>
        <v>23</v>
      </c>
      <c r="I350" s="576" t="str">
        <f>IFERROR(__xludf.DUMMYFUNCTION("""COMPUTED_VALUE"""),"C2307F")</f>
        <v>C2307F</v>
      </c>
      <c r="J350" s="576">
        <f>IFERROR(__xludf.DUMMYFUNCTION("""COMPUTED_VALUE"""),2.0)</f>
        <v>2</v>
      </c>
      <c r="K350" s="576">
        <f>IFERROR(__xludf.DUMMYFUNCTION("""COMPUTED_VALUE"""),23.0)</f>
        <v>23</v>
      </c>
      <c r="L350" s="576" t="str">
        <f>IFERROR(__xludf.DUMMYFUNCTION("""COMPUTED_VALUE"""),"D2307F")</f>
        <v>D2307F</v>
      </c>
      <c r="M350" s="576">
        <f>IFERROR(__xludf.DUMMYFUNCTION("""COMPUTED_VALUE"""),3.0)</f>
        <v>3</v>
      </c>
      <c r="N350" s="576">
        <f>IFERROR(__xludf.DUMMYFUNCTION("""COMPUTED_VALUE"""),23.0)</f>
        <v>23</v>
      </c>
      <c r="O350" s="576" t="str">
        <f>IFERROR(__xludf.DUMMYFUNCTION("""COMPUTED_VALUE"""),"E2307F")</f>
        <v>E2307F</v>
      </c>
      <c r="P350" s="576">
        <f>IFERROR(__xludf.DUMMYFUNCTION("""COMPUTED_VALUE"""),3.0)</f>
        <v>3</v>
      </c>
      <c r="Q350" s="576">
        <f>IFERROR(__xludf.DUMMYFUNCTION("""COMPUTED_VALUE"""),26.0)</f>
        <v>26</v>
      </c>
      <c r="R350" s="576" t="str">
        <f>IFERROR(__xludf.DUMMYFUNCTION("""COMPUTED_VALUE"""),"F2606F")</f>
        <v>F2606F</v>
      </c>
      <c r="S350" s="576">
        <f>IFERROR(__xludf.DUMMYFUNCTION("""COMPUTED_VALUE"""),4.0)</f>
        <v>4</v>
      </c>
      <c r="T350" s="576">
        <f>IFERROR(__xludf.DUMMYFUNCTION("""COMPUTED_VALUE"""),25.0)</f>
        <v>25</v>
      </c>
      <c r="U350" s="576" t="str">
        <f>IFERROR(__xludf.DUMMYFUNCTION("""COMPUTED_VALUE"""),"G2507F")</f>
        <v>G2507F</v>
      </c>
      <c r="V350" s="576">
        <f>IFERROR(__xludf.DUMMYFUNCTION("""COMPUTED_VALUE"""),4.0)</f>
        <v>4</v>
      </c>
      <c r="W350" s="576">
        <f>IFERROR(__xludf.DUMMYFUNCTION("""COMPUTED_VALUE"""),26.0)</f>
        <v>26</v>
      </c>
      <c r="X350" s="576" t="str">
        <f>IFERROR(__xludf.DUMMYFUNCTION("""COMPUTED_VALUE"""),"H2606F")</f>
        <v>H2606F</v>
      </c>
      <c r="Y350" s="576">
        <f>IFERROR(__xludf.DUMMYFUNCTION("""COMPUTED_VALUE"""),5.0)</f>
        <v>5</v>
      </c>
      <c r="Z350" s="576">
        <f>IFERROR(__xludf.DUMMYFUNCTION("""COMPUTED_VALUE"""),24.0)</f>
        <v>24</v>
      </c>
      <c r="AA350" s="576" t="str">
        <f>IFERROR(__xludf.DUMMYFUNCTION("""COMPUTED_VALUE"""),"I2407F")</f>
        <v>I2407F</v>
      </c>
      <c r="AB350" s="576">
        <f>IFERROR(__xludf.DUMMYFUNCTION("""COMPUTED_VALUE"""),6.0)</f>
        <v>6</v>
      </c>
      <c r="AC350" s="576">
        <f>IFERROR(__xludf.DUMMYFUNCTION("""COMPUTED_VALUE"""),22.0)</f>
        <v>22</v>
      </c>
      <c r="AD350" s="576" t="str">
        <f>IFERROR(__xludf.DUMMYFUNCTION("""COMPUTED_VALUE"""),"J2207F")</f>
        <v>J2207F</v>
      </c>
      <c r="AE350" s="576"/>
      <c r="AF350" s="576"/>
      <c r="AG350" s="576"/>
      <c r="AH350" s="576"/>
      <c r="AI350" s="576"/>
      <c r="AJ350" s="576"/>
      <c r="AK350" s="576"/>
      <c r="AL350" s="576"/>
      <c r="AM350" s="576"/>
      <c r="AN350" s="576"/>
      <c r="AO350" s="576"/>
      <c r="AP350" s="576"/>
      <c r="AQ350" s="576"/>
      <c r="AR350" s="576"/>
      <c r="AS350" s="576"/>
      <c r="AT350" s="576"/>
      <c r="AU350" s="576"/>
      <c r="AV350" s="576"/>
      <c r="AW350" s="576"/>
      <c r="AX350" s="576"/>
      <c r="AY350" s="576"/>
      <c r="AZ350" s="576"/>
      <c r="BA350" s="576"/>
      <c r="BB350" s="576"/>
      <c r="BC350" s="576"/>
      <c r="BD350" s="576"/>
      <c r="BE350" s="576"/>
    </row>
    <row r="351">
      <c r="A351" s="576">
        <f>IFERROR(__xludf.DUMMYFUNCTION("""COMPUTED_VALUE"""),1.0)</f>
        <v>1</v>
      </c>
      <c r="B351" s="576">
        <f>IFERROR(__xludf.DUMMYFUNCTION("""COMPUTED_VALUE"""),25.0)</f>
        <v>25</v>
      </c>
      <c r="C351" s="576" t="str">
        <f>IFERROR(__xludf.DUMMYFUNCTION("""COMPUTED_VALUE"""),"A2507R")</f>
        <v>A2507R</v>
      </c>
      <c r="D351" s="576">
        <f>IFERROR(__xludf.DUMMYFUNCTION("""COMPUTED_VALUE"""),1.0)</f>
        <v>1</v>
      </c>
      <c r="E351" s="576">
        <f>IFERROR(__xludf.DUMMYFUNCTION("""COMPUTED_VALUE"""),25.0)</f>
        <v>25</v>
      </c>
      <c r="F351" s="576" t="str">
        <f>IFERROR(__xludf.DUMMYFUNCTION("""COMPUTED_VALUE"""),"B2503R")</f>
        <v>B2503R</v>
      </c>
      <c r="G351" s="576">
        <f>IFERROR(__xludf.DUMMYFUNCTION("""COMPUTED_VALUE"""),2.0)</f>
        <v>2</v>
      </c>
      <c r="H351" s="576">
        <f>IFERROR(__xludf.DUMMYFUNCTION("""COMPUTED_VALUE"""),23.0)</f>
        <v>23</v>
      </c>
      <c r="I351" s="576" t="str">
        <f>IFERROR(__xludf.DUMMYFUNCTION("""COMPUTED_VALUE"""),"C2307R")</f>
        <v>C2307R</v>
      </c>
      <c r="J351" s="576">
        <f>IFERROR(__xludf.DUMMYFUNCTION("""COMPUTED_VALUE"""),2.0)</f>
        <v>2</v>
      </c>
      <c r="K351" s="576">
        <f>IFERROR(__xludf.DUMMYFUNCTION("""COMPUTED_VALUE"""),23.0)</f>
        <v>23</v>
      </c>
      <c r="L351" s="576" t="str">
        <f>IFERROR(__xludf.DUMMYFUNCTION("""COMPUTED_VALUE"""),"D2307R")</f>
        <v>D2307R</v>
      </c>
      <c r="M351" s="576">
        <f>IFERROR(__xludf.DUMMYFUNCTION("""COMPUTED_VALUE"""),3.0)</f>
        <v>3</v>
      </c>
      <c r="N351" s="576">
        <f>IFERROR(__xludf.DUMMYFUNCTION("""COMPUTED_VALUE"""),23.0)</f>
        <v>23</v>
      </c>
      <c r="O351" s="576" t="str">
        <f>IFERROR(__xludf.DUMMYFUNCTION("""COMPUTED_VALUE"""),"E2307R")</f>
        <v>E2307R</v>
      </c>
      <c r="P351" s="576">
        <f>IFERROR(__xludf.DUMMYFUNCTION("""COMPUTED_VALUE"""),3.0)</f>
        <v>3</v>
      </c>
      <c r="Q351" s="576">
        <f>IFERROR(__xludf.DUMMYFUNCTION("""COMPUTED_VALUE"""),26.0)</f>
        <v>26</v>
      </c>
      <c r="R351" s="576" t="str">
        <f>IFERROR(__xludf.DUMMYFUNCTION("""COMPUTED_VALUE"""),"F2606R")</f>
        <v>F2606R</v>
      </c>
      <c r="S351" s="576">
        <f>IFERROR(__xludf.DUMMYFUNCTION("""COMPUTED_VALUE"""),4.0)</f>
        <v>4</v>
      </c>
      <c r="T351" s="576">
        <f>IFERROR(__xludf.DUMMYFUNCTION("""COMPUTED_VALUE"""),25.0)</f>
        <v>25</v>
      </c>
      <c r="U351" s="576" t="str">
        <f>IFERROR(__xludf.DUMMYFUNCTION("""COMPUTED_VALUE"""),"G2507R")</f>
        <v>G2507R</v>
      </c>
      <c r="V351" s="576">
        <f>IFERROR(__xludf.DUMMYFUNCTION("""COMPUTED_VALUE"""),4.0)</f>
        <v>4</v>
      </c>
      <c r="W351" s="576">
        <f>IFERROR(__xludf.DUMMYFUNCTION("""COMPUTED_VALUE"""),26.0)</f>
        <v>26</v>
      </c>
      <c r="X351" s="576" t="str">
        <f>IFERROR(__xludf.DUMMYFUNCTION("""COMPUTED_VALUE"""),"H2606R")</f>
        <v>H2606R</v>
      </c>
      <c r="Y351" s="576">
        <f>IFERROR(__xludf.DUMMYFUNCTION("""COMPUTED_VALUE"""),5.0)</f>
        <v>5</v>
      </c>
      <c r="Z351" s="576">
        <f>IFERROR(__xludf.DUMMYFUNCTION("""COMPUTED_VALUE"""),24.0)</f>
        <v>24</v>
      </c>
      <c r="AA351" s="576" t="str">
        <f>IFERROR(__xludf.DUMMYFUNCTION("""COMPUTED_VALUE"""),"I2407R")</f>
        <v>I2407R</v>
      </c>
      <c r="AB351" s="576">
        <f>IFERROR(__xludf.DUMMYFUNCTION("""COMPUTED_VALUE"""),6.0)</f>
        <v>6</v>
      </c>
      <c r="AC351" s="576">
        <f>IFERROR(__xludf.DUMMYFUNCTION("""COMPUTED_VALUE"""),22.0)</f>
        <v>22</v>
      </c>
      <c r="AD351" s="576" t="str">
        <f>IFERROR(__xludf.DUMMYFUNCTION("""COMPUTED_VALUE"""),"J2207R")</f>
        <v>J2207R</v>
      </c>
      <c r="AE351" s="576"/>
      <c r="AF351" s="576"/>
      <c r="AG351" s="576"/>
      <c r="AH351" s="576"/>
      <c r="AI351" s="576"/>
      <c r="AJ351" s="576"/>
      <c r="AK351" s="576"/>
      <c r="AL351" s="576"/>
      <c r="AM351" s="576"/>
      <c r="AN351" s="576"/>
      <c r="AO351" s="576"/>
      <c r="AP351" s="576"/>
      <c r="AQ351" s="576"/>
      <c r="AR351" s="576"/>
      <c r="AS351" s="576"/>
      <c r="AT351" s="576"/>
      <c r="AU351" s="576"/>
      <c r="AV351" s="576"/>
      <c r="AW351" s="576"/>
      <c r="AX351" s="576"/>
      <c r="AY351" s="576"/>
      <c r="AZ351" s="576"/>
      <c r="BA351" s="576"/>
      <c r="BB351" s="576"/>
      <c r="BC351" s="576"/>
      <c r="BD351" s="576"/>
      <c r="BE351" s="576"/>
    </row>
    <row r="352">
      <c r="A352" s="576">
        <f>IFERROR(__xludf.DUMMYFUNCTION("""COMPUTED_VALUE"""),1.0)</f>
        <v>1</v>
      </c>
      <c r="B352" s="576">
        <f>IFERROR(__xludf.DUMMYFUNCTION("""COMPUTED_VALUE"""),25.0)</f>
        <v>25</v>
      </c>
      <c r="C352" s="576" t="str">
        <f>IFERROR(__xludf.DUMMYFUNCTION("""COMPUTED_VALUE"""),"A2508F")</f>
        <v>A2508F</v>
      </c>
      <c r="D352" s="576">
        <f>IFERROR(__xludf.DUMMYFUNCTION("""COMPUTED_VALUE"""),1.0)</f>
        <v>1</v>
      </c>
      <c r="E352" s="576">
        <f>IFERROR(__xludf.DUMMYFUNCTION("""COMPUTED_VALUE"""),25.0)</f>
        <v>25</v>
      </c>
      <c r="F352" s="576" t="str">
        <f>IFERROR(__xludf.DUMMYFUNCTION("""COMPUTED_VALUE"""),"B2504F")</f>
        <v>B2504F</v>
      </c>
      <c r="G352" s="576">
        <f>IFERROR(__xludf.DUMMYFUNCTION("""COMPUTED_VALUE"""),2.0)</f>
        <v>2</v>
      </c>
      <c r="H352" s="576">
        <f>IFERROR(__xludf.DUMMYFUNCTION("""COMPUTED_VALUE"""),23.0)</f>
        <v>23</v>
      </c>
      <c r="I352" s="576" t="str">
        <f>IFERROR(__xludf.DUMMYFUNCTION("""COMPUTED_VALUE"""),"C2308F")</f>
        <v>C2308F</v>
      </c>
      <c r="J352" s="576">
        <f>IFERROR(__xludf.DUMMYFUNCTION("""COMPUTED_VALUE"""),2.0)</f>
        <v>2</v>
      </c>
      <c r="K352" s="576">
        <f>IFERROR(__xludf.DUMMYFUNCTION("""COMPUTED_VALUE"""),23.0)</f>
        <v>23</v>
      </c>
      <c r="L352" s="576" t="str">
        <f>IFERROR(__xludf.DUMMYFUNCTION("""COMPUTED_VALUE"""),"D2308F")</f>
        <v>D2308F</v>
      </c>
      <c r="M352" s="576">
        <f>IFERROR(__xludf.DUMMYFUNCTION("""COMPUTED_VALUE"""),3.0)</f>
        <v>3</v>
      </c>
      <c r="N352" s="576">
        <f>IFERROR(__xludf.DUMMYFUNCTION("""COMPUTED_VALUE"""),23.0)</f>
        <v>23</v>
      </c>
      <c r="O352" s="576" t="str">
        <f>IFERROR(__xludf.DUMMYFUNCTION("""COMPUTED_VALUE"""),"E2308F")</f>
        <v>E2308F</v>
      </c>
      <c r="P352" s="576">
        <f>IFERROR(__xludf.DUMMYFUNCTION("""COMPUTED_VALUE"""),3.0)</f>
        <v>3</v>
      </c>
      <c r="Q352" s="576">
        <f>IFERROR(__xludf.DUMMYFUNCTION("""COMPUTED_VALUE"""),26.0)</f>
        <v>26</v>
      </c>
      <c r="R352" s="576" t="str">
        <f>IFERROR(__xludf.DUMMYFUNCTION("""COMPUTED_VALUE"""),"F2607F")</f>
        <v>F2607F</v>
      </c>
      <c r="S352" s="576">
        <f>IFERROR(__xludf.DUMMYFUNCTION("""COMPUTED_VALUE"""),4.0)</f>
        <v>4</v>
      </c>
      <c r="T352" s="576">
        <f>IFERROR(__xludf.DUMMYFUNCTION("""COMPUTED_VALUE"""),25.0)</f>
        <v>25</v>
      </c>
      <c r="U352" s="576" t="str">
        <f>IFERROR(__xludf.DUMMYFUNCTION("""COMPUTED_VALUE"""),"G2508F")</f>
        <v>G2508F</v>
      </c>
      <c r="V352" s="576">
        <f>IFERROR(__xludf.DUMMYFUNCTION("""COMPUTED_VALUE"""),4.0)</f>
        <v>4</v>
      </c>
      <c r="W352" s="576">
        <f>IFERROR(__xludf.DUMMYFUNCTION("""COMPUTED_VALUE"""),26.0)</f>
        <v>26</v>
      </c>
      <c r="X352" s="576" t="str">
        <f>IFERROR(__xludf.DUMMYFUNCTION("""COMPUTED_VALUE"""),"H2607F")</f>
        <v>H2607F</v>
      </c>
      <c r="Y352" s="576">
        <f>IFERROR(__xludf.DUMMYFUNCTION("""COMPUTED_VALUE"""),5.0)</f>
        <v>5</v>
      </c>
      <c r="Z352" s="576">
        <f>IFERROR(__xludf.DUMMYFUNCTION("""COMPUTED_VALUE"""),24.0)</f>
        <v>24</v>
      </c>
      <c r="AA352" s="576" t="str">
        <f>IFERROR(__xludf.DUMMYFUNCTION("""COMPUTED_VALUE"""),"I2408F")</f>
        <v>I2408F</v>
      </c>
      <c r="AB352" s="576">
        <f>IFERROR(__xludf.DUMMYFUNCTION("""COMPUTED_VALUE"""),6.0)</f>
        <v>6</v>
      </c>
      <c r="AC352" s="576">
        <f>IFERROR(__xludf.DUMMYFUNCTION("""COMPUTED_VALUE"""),22.0)</f>
        <v>22</v>
      </c>
      <c r="AD352" s="576" t="str">
        <f>IFERROR(__xludf.DUMMYFUNCTION("""COMPUTED_VALUE"""),"J2208F")</f>
        <v>J2208F</v>
      </c>
      <c r="AE352" s="576"/>
      <c r="AF352" s="576"/>
      <c r="AG352" s="576"/>
      <c r="AH352" s="576"/>
      <c r="AI352" s="576"/>
      <c r="AJ352" s="576"/>
      <c r="AK352" s="576"/>
      <c r="AL352" s="576"/>
      <c r="AM352" s="576"/>
      <c r="AN352" s="576"/>
      <c r="AO352" s="576"/>
      <c r="AP352" s="576"/>
      <c r="AQ352" s="576"/>
      <c r="AR352" s="576"/>
      <c r="AS352" s="576"/>
      <c r="AT352" s="576"/>
      <c r="AU352" s="576"/>
      <c r="AV352" s="576"/>
      <c r="AW352" s="576"/>
      <c r="AX352" s="576"/>
      <c r="AY352" s="576"/>
      <c r="AZ352" s="576"/>
      <c r="BA352" s="576"/>
      <c r="BB352" s="576"/>
      <c r="BC352" s="576"/>
      <c r="BD352" s="576"/>
      <c r="BE352" s="576"/>
    </row>
    <row r="353">
      <c r="A353" s="576">
        <f>IFERROR(__xludf.DUMMYFUNCTION("""COMPUTED_VALUE"""),1.0)</f>
        <v>1</v>
      </c>
      <c r="B353" s="576">
        <f>IFERROR(__xludf.DUMMYFUNCTION("""COMPUTED_VALUE"""),25.0)</f>
        <v>25</v>
      </c>
      <c r="C353" s="576" t="str">
        <f>IFERROR(__xludf.DUMMYFUNCTION("""COMPUTED_VALUE"""),"A2508R")</f>
        <v>A2508R</v>
      </c>
      <c r="D353" s="576">
        <f>IFERROR(__xludf.DUMMYFUNCTION("""COMPUTED_VALUE"""),1.0)</f>
        <v>1</v>
      </c>
      <c r="E353" s="576">
        <f>IFERROR(__xludf.DUMMYFUNCTION("""COMPUTED_VALUE"""),25.0)</f>
        <v>25</v>
      </c>
      <c r="F353" s="576" t="str">
        <f>IFERROR(__xludf.DUMMYFUNCTION("""COMPUTED_VALUE"""),"B2504R")</f>
        <v>B2504R</v>
      </c>
      <c r="G353" s="576">
        <f>IFERROR(__xludf.DUMMYFUNCTION("""COMPUTED_VALUE"""),2.0)</f>
        <v>2</v>
      </c>
      <c r="H353" s="576">
        <f>IFERROR(__xludf.DUMMYFUNCTION("""COMPUTED_VALUE"""),23.0)</f>
        <v>23</v>
      </c>
      <c r="I353" s="576" t="str">
        <f>IFERROR(__xludf.DUMMYFUNCTION("""COMPUTED_VALUE"""),"C2308R")</f>
        <v>C2308R</v>
      </c>
      <c r="J353" s="576">
        <f>IFERROR(__xludf.DUMMYFUNCTION("""COMPUTED_VALUE"""),2.0)</f>
        <v>2</v>
      </c>
      <c r="K353" s="576">
        <f>IFERROR(__xludf.DUMMYFUNCTION("""COMPUTED_VALUE"""),23.0)</f>
        <v>23</v>
      </c>
      <c r="L353" s="576" t="str">
        <f>IFERROR(__xludf.DUMMYFUNCTION("""COMPUTED_VALUE"""),"D2308R")</f>
        <v>D2308R</v>
      </c>
      <c r="M353" s="576">
        <f>IFERROR(__xludf.DUMMYFUNCTION("""COMPUTED_VALUE"""),3.0)</f>
        <v>3</v>
      </c>
      <c r="N353" s="576">
        <f>IFERROR(__xludf.DUMMYFUNCTION("""COMPUTED_VALUE"""),23.0)</f>
        <v>23</v>
      </c>
      <c r="O353" s="576" t="str">
        <f>IFERROR(__xludf.DUMMYFUNCTION("""COMPUTED_VALUE"""),"E2308R")</f>
        <v>E2308R</v>
      </c>
      <c r="P353" s="576">
        <f>IFERROR(__xludf.DUMMYFUNCTION("""COMPUTED_VALUE"""),3.0)</f>
        <v>3</v>
      </c>
      <c r="Q353" s="576">
        <f>IFERROR(__xludf.DUMMYFUNCTION("""COMPUTED_VALUE"""),26.0)</f>
        <v>26</v>
      </c>
      <c r="R353" s="576" t="str">
        <f>IFERROR(__xludf.DUMMYFUNCTION("""COMPUTED_VALUE"""),"F2607R")</f>
        <v>F2607R</v>
      </c>
      <c r="S353" s="576">
        <f>IFERROR(__xludf.DUMMYFUNCTION("""COMPUTED_VALUE"""),4.0)</f>
        <v>4</v>
      </c>
      <c r="T353" s="576">
        <f>IFERROR(__xludf.DUMMYFUNCTION("""COMPUTED_VALUE"""),25.0)</f>
        <v>25</v>
      </c>
      <c r="U353" s="576" t="str">
        <f>IFERROR(__xludf.DUMMYFUNCTION("""COMPUTED_VALUE"""),"G2508R")</f>
        <v>G2508R</v>
      </c>
      <c r="V353" s="576">
        <f>IFERROR(__xludf.DUMMYFUNCTION("""COMPUTED_VALUE"""),4.0)</f>
        <v>4</v>
      </c>
      <c r="W353" s="576">
        <f>IFERROR(__xludf.DUMMYFUNCTION("""COMPUTED_VALUE"""),26.0)</f>
        <v>26</v>
      </c>
      <c r="X353" s="576" t="str">
        <f>IFERROR(__xludf.DUMMYFUNCTION("""COMPUTED_VALUE"""),"H2607R")</f>
        <v>H2607R</v>
      </c>
      <c r="Y353" s="576">
        <f>IFERROR(__xludf.DUMMYFUNCTION("""COMPUTED_VALUE"""),5.0)</f>
        <v>5</v>
      </c>
      <c r="Z353" s="576">
        <f>IFERROR(__xludf.DUMMYFUNCTION("""COMPUTED_VALUE"""),24.0)</f>
        <v>24</v>
      </c>
      <c r="AA353" s="576" t="str">
        <f>IFERROR(__xludf.DUMMYFUNCTION("""COMPUTED_VALUE"""),"I2408R")</f>
        <v>I2408R</v>
      </c>
      <c r="AB353" s="576">
        <f>IFERROR(__xludf.DUMMYFUNCTION("""COMPUTED_VALUE"""),6.0)</f>
        <v>6</v>
      </c>
      <c r="AC353" s="576">
        <f>IFERROR(__xludf.DUMMYFUNCTION("""COMPUTED_VALUE"""),22.0)</f>
        <v>22</v>
      </c>
      <c r="AD353" s="576" t="str">
        <f>IFERROR(__xludf.DUMMYFUNCTION("""COMPUTED_VALUE"""),"J2208R")</f>
        <v>J2208R</v>
      </c>
      <c r="AE353" s="576"/>
      <c r="AF353" s="576"/>
      <c r="AG353" s="576"/>
      <c r="AH353" s="576"/>
      <c r="AI353" s="576"/>
      <c r="AJ353" s="576"/>
      <c r="AK353" s="576"/>
      <c r="AL353" s="576"/>
      <c r="AM353" s="576"/>
      <c r="AN353" s="576"/>
      <c r="AO353" s="576"/>
      <c r="AP353" s="576"/>
      <c r="AQ353" s="576"/>
      <c r="AR353" s="576"/>
      <c r="AS353" s="576"/>
      <c r="AT353" s="576"/>
      <c r="AU353" s="576"/>
      <c r="AV353" s="576"/>
      <c r="AW353" s="576"/>
      <c r="AX353" s="576"/>
      <c r="AY353" s="576"/>
      <c r="AZ353" s="576"/>
      <c r="BA353" s="576"/>
      <c r="BB353" s="576"/>
      <c r="BC353" s="576"/>
      <c r="BD353" s="576"/>
      <c r="BE353" s="576"/>
    </row>
    <row r="354">
      <c r="A354" s="576">
        <f>IFERROR(__xludf.DUMMYFUNCTION("""COMPUTED_VALUE"""),1.0)</f>
        <v>1</v>
      </c>
      <c r="B354" s="576">
        <f>IFERROR(__xludf.DUMMYFUNCTION("""COMPUTED_VALUE"""),26.0)</f>
        <v>26</v>
      </c>
      <c r="C354" s="576" t="str">
        <f>IFERROR(__xludf.DUMMYFUNCTION("""COMPUTED_VALUE"""),"A2601F")</f>
        <v>A2601F</v>
      </c>
      <c r="D354" s="576">
        <f>IFERROR(__xludf.DUMMYFUNCTION("""COMPUTED_VALUE"""),1.0)</f>
        <v>1</v>
      </c>
      <c r="E354" s="576">
        <f>IFERROR(__xludf.DUMMYFUNCTION("""COMPUTED_VALUE"""),25.0)</f>
        <v>25</v>
      </c>
      <c r="F354" s="576" t="str">
        <f>IFERROR(__xludf.DUMMYFUNCTION("""COMPUTED_VALUE"""),"B2505F")</f>
        <v>B2505F</v>
      </c>
      <c r="G354" s="576">
        <f>IFERROR(__xludf.DUMMYFUNCTION("""COMPUTED_VALUE"""),2.0)</f>
        <v>2</v>
      </c>
      <c r="H354" s="576">
        <f>IFERROR(__xludf.DUMMYFUNCTION("""COMPUTED_VALUE"""),24.0)</f>
        <v>24</v>
      </c>
      <c r="I354" s="576" t="str">
        <f>IFERROR(__xludf.DUMMYFUNCTION("""COMPUTED_VALUE"""),"C2401F")</f>
        <v>C2401F</v>
      </c>
      <c r="J354" s="576">
        <f>IFERROR(__xludf.DUMMYFUNCTION("""COMPUTED_VALUE"""),2.0)</f>
        <v>2</v>
      </c>
      <c r="K354" s="576">
        <f>IFERROR(__xludf.DUMMYFUNCTION("""COMPUTED_VALUE"""),24.0)</f>
        <v>24</v>
      </c>
      <c r="L354" s="576" t="str">
        <f>IFERROR(__xludf.DUMMYFUNCTION("""COMPUTED_VALUE"""),"D2401F")</f>
        <v>D2401F</v>
      </c>
      <c r="M354" s="576">
        <f>IFERROR(__xludf.DUMMYFUNCTION("""COMPUTED_VALUE"""),3.0)</f>
        <v>3</v>
      </c>
      <c r="N354" s="576">
        <f>IFERROR(__xludf.DUMMYFUNCTION("""COMPUTED_VALUE"""),24.0)</f>
        <v>24</v>
      </c>
      <c r="O354" s="576" t="str">
        <f>IFERROR(__xludf.DUMMYFUNCTION("""COMPUTED_VALUE"""),"E2401F")</f>
        <v>E2401F</v>
      </c>
      <c r="P354" s="576">
        <f>IFERROR(__xludf.DUMMYFUNCTION("""COMPUTED_VALUE"""),3.0)</f>
        <v>3</v>
      </c>
      <c r="Q354" s="576">
        <f>IFERROR(__xludf.DUMMYFUNCTION("""COMPUTED_VALUE"""),27.0)</f>
        <v>27</v>
      </c>
      <c r="R354" s="576" t="str">
        <f>IFERROR(__xludf.DUMMYFUNCTION("""COMPUTED_VALUE"""),"F2701F")</f>
        <v>F2701F</v>
      </c>
      <c r="S354" s="576">
        <f>IFERROR(__xludf.DUMMYFUNCTION("""COMPUTED_VALUE"""),4.0)</f>
        <v>4</v>
      </c>
      <c r="T354" s="576">
        <f>IFERROR(__xludf.DUMMYFUNCTION("""COMPUTED_VALUE"""),26.0)</f>
        <v>26</v>
      </c>
      <c r="U354" s="576" t="str">
        <f>IFERROR(__xludf.DUMMYFUNCTION("""COMPUTED_VALUE"""),"G2601F")</f>
        <v>G2601F</v>
      </c>
      <c r="V354" s="576">
        <f>IFERROR(__xludf.DUMMYFUNCTION("""COMPUTED_VALUE"""),4.0)</f>
        <v>4</v>
      </c>
      <c r="W354" s="576">
        <f>IFERROR(__xludf.DUMMYFUNCTION("""COMPUTED_VALUE"""),27.0)</f>
        <v>27</v>
      </c>
      <c r="X354" s="576" t="str">
        <f>IFERROR(__xludf.DUMMYFUNCTION("""COMPUTED_VALUE"""),"H2701F")</f>
        <v>H2701F</v>
      </c>
      <c r="Y354" s="576">
        <f>IFERROR(__xludf.DUMMYFUNCTION("""COMPUTED_VALUE"""),5.0)</f>
        <v>5</v>
      </c>
      <c r="Z354" s="576">
        <f>IFERROR(__xludf.DUMMYFUNCTION("""COMPUTED_VALUE"""),25.0)</f>
        <v>25</v>
      </c>
      <c r="AA354" s="576" t="str">
        <f>IFERROR(__xludf.DUMMYFUNCTION("""COMPUTED_VALUE"""),"I2501F")</f>
        <v>I2501F</v>
      </c>
      <c r="AB354" s="576">
        <f>IFERROR(__xludf.DUMMYFUNCTION("""COMPUTED_VALUE"""),6.0)</f>
        <v>6</v>
      </c>
      <c r="AC354" s="576">
        <f>IFERROR(__xludf.DUMMYFUNCTION("""COMPUTED_VALUE"""),23.0)</f>
        <v>23</v>
      </c>
      <c r="AD354" s="576" t="str">
        <f>IFERROR(__xludf.DUMMYFUNCTION("""COMPUTED_VALUE"""),"J2301F")</f>
        <v>J2301F</v>
      </c>
      <c r="AE354" s="576"/>
      <c r="AF354" s="576"/>
      <c r="AG354" s="576"/>
      <c r="AH354" s="576"/>
      <c r="AI354" s="576"/>
      <c r="AJ354" s="576"/>
      <c r="AK354" s="576"/>
      <c r="AL354" s="576"/>
      <c r="AM354" s="576"/>
      <c r="AN354" s="576"/>
      <c r="AO354" s="576"/>
      <c r="AP354" s="576"/>
      <c r="AQ354" s="576"/>
      <c r="AR354" s="576"/>
      <c r="AS354" s="576"/>
      <c r="AT354" s="576"/>
      <c r="AU354" s="576"/>
      <c r="AV354" s="576"/>
      <c r="AW354" s="576"/>
      <c r="AX354" s="576"/>
      <c r="AY354" s="576"/>
      <c r="AZ354" s="576"/>
      <c r="BA354" s="576"/>
      <c r="BB354" s="576"/>
      <c r="BC354" s="576"/>
      <c r="BD354" s="576"/>
      <c r="BE354" s="576"/>
    </row>
    <row r="355">
      <c r="A355" s="576">
        <f>IFERROR(__xludf.DUMMYFUNCTION("""COMPUTED_VALUE"""),1.0)</f>
        <v>1</v>
      </c>
      <c r="B355" s="576">
        <f>IFERROR(__xludf.DUMMYFUNCTION("""COMPUTED_VALUE"""),26.0)</f>
        <v>26</v>
      </c>
      <c r="C355" s="576" t="str">
        <f>IFERROR(__xludf.DUMMYFUNCTION("""COMPUTED_VALUE"""),"A2601R")</f>
        <v>A2601R</v>
      </c>
      <c r="D355" s="576">
        <f>IFERROR(__xludf.DUMMYFUNCTION("""COMPUTED_VALUE"""),1.0)</f>
        <v>1</v>
      </c>
      <c r="E355" s="576">
        <f>IFERROR(__xludf.DUMMYFUNCTION("""COMPUTED_VALUE"""),25.0)</f>
        <v>25</v>
      </c>
      <c r="F355" s="576" t="str">
        <f>IFERROR(__xludf.DUMMYFUNCTION("""COMPUTED_VALUE"""),"B2505R")</f>
        <v>B2505R</v>
      </c>
      <c r="G355" s="576">
        <f>IFERROR(__xludf.DUMMYFUNCTION("""COMPUTED_VALUE"""),2.0)</f>
        <v>2</v>
      </c>
      <c r="H355" s="576">
        <f>IFERROR(__xludf.DUMMYFUNCTION("""COMPUTED_VALUE"""),24.0)</f>
        <v>24</v>
      </c>
      <c r="I355" s="576" t="str">
        <f>IFERROR(__xludf.DUMMYFUNCTION("""COMPUTED_VALUE"""),"C2401R")</f>
        <v>C2401R</v>
      </c>
      <c r="J355" s="576">
        <f>IFERROR(__xludf.DUMMYFUNCTION("""COMPUTED_VALUE"""),2.0)</f>
        <v>2</v>
      </c>
      <c r="K355" s="576">
        <f>IFERROR(__xludf.DUMMYFUNCTION("""COMPUTED_VALUE"""),24.0)</f>
        <v>24</v>
      </c>
      <c r="L355" s="576" t="str">
        <f>IFERROR(__xludf.DUMMYFUNCTION("""COMPUTED_VALUE"""),"D2401R")</f>
        <v>D2401R</v>
      </c>
      <c r="M355" s="576">
        <f>IFERROR(__xludf.DUMMYFUNCTION("""COMPUTED_VALUE"""),3.0)</f>
        <v>3</v>
      </c>
      <c r="N355" s="576">
        <f>IFERROR(__xludf.DUMMYFUNCTION("""COMPUTED_VALUE"""),24.0)</f>
        <v>24</v>
      </c>
      <c r="O355" s="576" t="str">
        <f>IFERROR(__xludf.DUMMYFUNCTION("""COMPUTED_VALUE"""),"E2401R")</f>
        <v>E2401R</v>
      </c>
      <c r="P355" s="576">
        <f>IFERROR(__xludf.DUMMYFUNCTION("""COMPUTED_VALUE"""),3.0)</f>
        <v>3</v>
      </c>
      <c r="Q355" s="576">
        <f>IFERROR(__xludf.DUMMYFUNCTION("""COMPUTED_VALUE"""),27.0)</f>
        <v>27</v>
      </c>
      <c r="R355" s="576" t="str">
        <f>IFERROR(__xludf.DUMMYFUNCTION("""COMPUTED_VALUE"""),"F2701R")</f>
        <v>F2701R</v>
      </c>
      <c r="S355" s="576">
        <f>IFERROR(__xludf.DUMMYFUNCTION("""COMPUTED_VALUE"""),4.0)</f>
        <v>4</v>
      </c>
      <c r="T355" s="576">
        <f>IFERROR(__xludf.DUMMYFUNCTION("""COMPUTED_VALUE"""),26.0)</f>
        <v>26</v>
      </c>
      <c r="U355" s="576" t="str">
        <f>IFERROR(__xludf.DUMMYFUNCTION("""COMPUTED_VALUE"""),"G2601R")</f>
        <v>G2601R</v>
      </c>
      <c r="V355" s="576">
        <f>IFERROR(__xludf.DUMMYFUNCTION("""COMPUTED_VALUE"""),4.0)</f>
        <v>4</v>
      </c>
      <c r="W355" s="576">
        <f>IFERROR(__xludf.DUMMYFUNCTION("""COMPUTED_VALUE"""),27.0)</f>
        <v>27</v>
      </c>
      <c r="X355" s="576" t="str">
        <f>IFERROR(__xludf.DUMMYFUNCTION("""COMPUTED_VALUE"""),"H2701R")</f>
        <v>H2701R</v>
      </c>
      <c r="Y355" s="576">
        <f>IFERROR(__xludf.DUMMYFUNCTION("""COMPUTED_VALUE"""),5.0)</f>
        <v>5</v>
      </c>
      <c r="Z355" s="576">
        <f>IFERROR(__xludf.DUMMYFUNCTION("""COMPUTED_VALUE"""),25.0)</f>
        <v>25</v>
      </c>
      <c r="AA355" s="576" t="str">
        <f>IFERROR(__xludf.DUMMYFUNCTION("""COMPUTED_VALUE"""),"I2501R")</f>
        <v>I2501R</v>
      </c>
      <c r="AB355" s="576">
        <f>IFERROR(__xludf.DUMMYFUNCTION("""COMPUTED_VALUE"""),6.0)</f>
        <v>6</v>
      </c>
      <c r="AC355" s="576">
        <f>IFERROR(__xludf.DUMMYFUNCTION("""COMPUTED_VALUE"""),23.0)</f>
        <v>23</v>
      </c>
      <c r="AD355" s="576" t="str">
        <f>IFERROR(__xludf.DUMMYFUNCTION("""COMPUTED_VALUE"""),"J2301R")</f>
        <v>J2301R</v>
      </c>
      <c r="AE355" s="576"/>
      <c r="AF355" s="576"/>
      <c r="AG355" s="576"/>
      <c r="AH355" s="576"/>
      <c r="AI355" s="576"/>
      <c r="AJ355" s="576"/>
      <c r="AK355" s="576"/>
      <c r="AL355" s="576"/>
      <c r="AM355" s="576"/>
      <c r="AN355" s="576"/>
      <c r="AO355" s="576"/>
      <c r="AP355" s="576"/>
      <c r="AQ355" s="576"/>
      <c r="AR355" s="576"/>
      <c r="AS355" s="576"/>
      <c r="AT355" s="576"/>
      <c r="AU355" s="576"/>
      <c r="AV355" s="576"/>
      <c r="AW355" s="576"/>
      <c r="AX355" s="576"/>
      <c r="AY355" s="576"/>
      <c r="AZ355" s="576"/>
      <c r="BA355" s="576"/>
      <c r="BB355" s="576"/>
      <c r="BC355" s="576"/>
      <c r="BD355" s="576"/>
      <c r="BE355" s="576"/>
    </row>
    <row r="356">
      <c r="A356" s="576">
        <f>IFERROR(__xludf.DUMMYFUNCTION("""COMPUTED_VALUE"""),1.0)</f>
        <v>1</v>
      </c>
      <c r="B356" s="576">
        <f>IFERROR(__xludf.DUMMYFUNCTION("""COMPUTED_VALUE"""),26.0)</f>
        <v>26</v>
      </c>
      <c r="C356" s="576" t="str">
        <f>IFERROR(__xludf.DUMMYFUNCTION("""COMPUTED_VALUE"""),"A2602F")</f>
        <v>A2602F</v>
      </c>
      <c r="D356" s="576">
        <f>IFERROR(__xludf.DUMMYFUNCTION("""COMPUTED_VALUE"""),1.0)</f>
        <v>1</v>
      </c>
      <c r="E356" s="576">
        <f>IFERROR(__xludf.DUMMYFUNCTION("""COMPUTED_VALUE"""),25.0)</f>
        <v>25</v>
      </c>
      <c r="F356" s="576" t="str">
        <f>IFERROR(__xludf.DUMMYFUNCTION("""COMPUTED_VALUE"""),"B2506F")</f>
        <v>B2506F</v>
      </c>
      <c r="G356" s="576">
        <f>IFERROR(__xludf.DUMMYFUNCTION("""COMPUTED_VALUE"""),2.0)</f>
        <v>2</v>
      </c>
      <c r="H356" s="576">
        <f>IFERROR(__xludf.DUMMYFUNCTION("""COMPUTED_VALUE"""),24.0)</f>
        <v>24</v>
      </c>
      <c r="I356" s="576" t="str">
        <f>IFERROR(__xludf.DUMMYFUNCTION("""COMPUTED_VALUE"""),"C2402F")</f>
        <v>C2402F</v>
      </c>
      <c r="J356" s="576">
        <f>IFERROR(__xludf.DUMMYFUNCTION("""COMPUTED_VALUE"""),2.0)</f>
        <v>2</v>
      </c>
      <c r="K356" s="576">
        <f>IFERROR(__xludf.DUMMYFUNCTION("""COMPUTED_VALUE"""),24.0)</f>
        <v>24</v>
      </c>
      <c r="L356" s="576" t="str">
        <f>IFERROR(__xludf.DUMMYFUNCTION("""COMPUTED_VALUE"""),"D2402F")</f>
        <v>D2402F</v>
      </c>
      <c r="M356" s="576">
        <f>IFERROR(__xludf.DUMMYFUNCTION("""COMPUTED_VALUE"""),3.0)</f>
        <v>3</v>
      </c>
      <c r="N356" s="576">
        <f>IFERROR(__xludf.DUMMYFUNCTION("""COMPUTED_VALUE"""),24.0)</f>
        <v>24</v>
      </c>
      <c r="O356" s="576" t="str">
        <f>IFERROR(__xludf.DUMMYFUNCTION("""COMPUTED_VALUE"""),"E2402F")</f>
        <v>E2402F</v>
      </c>
      <c r="P356" s="576">
        <f>IFERROR(__xludf.DUMMYFUNCTION("""COMPUTED_VALUE"""),3.0)</f>
        <v>3</v>
      </c>
      <c r="Q356" s="576">
        <f>IFERROR(__xludf.DUMMYFUNCTION("""COMPUTED_VALUE"""),27.0)</f>
        <v>27</v>
      </c>
      <c r="R356" s="576" t="str">
        <f>IFERROR(__xludf.DUMMYFUNCTION("""COMPUTED_VALUE"""),"F2702F")</f>
        <v>F2702F</v>
      </c>
      <c r="S356" s="576">
        <f>IFERROR(__xludf.DUMMYFUNCTION("""COMPUTED_VALUE"""),4.0)</f>
        <v>4</v>
      </c>
      <c r="T356" s="576">
        <f>IFERROR(__xludf.DUMMYFUNCTION("""COMPUTED_VALUE"""),26.0)</f>
        <v>26</v>
      </c>
      <c r="U356" s="576" t="str">
        <f>IFERROR(__xludf.DUMMYFUNCTION("""COMPUTED_VALUE"""),"G2602F")</f>
        <v>G2602F</v>
      </c>
      <c r="V356" s="576">
        <f>IFERROR(__xludf.DUMMYFUNCTION("""COMPUTED_VALUE"""),4.0)</f>
        <v>4</v>
      </c>
      <c r="W356" s="576">
        <f>IFERROR(__xludf.DUMMYFUNCTION("""COMPUTED_VALUE"""),27.0)</f>
        <v>27</v>
      </c>
      <c r="X356" s="576" t="str">
        <f>IFERROR(__xludf.DUMMYFUNCTION("""COMPUTED_VALUE"""),"H2702F")</f>
        <v>H2702F</v>
      </c>
      <c r="Y356" s="576">
        <f>IFERROR(__xludf.DUMMYFUNCTION("""COMPUTED_VALUE"""),5.0)</f>
        <v>5</v>
      </c>
      <c r="Z356" s="576">
        <f>IFERROR(__xludf.DUMMYFUNCTION("""COMPUTED_VALUE"""),25.0)</f>
        <v>25</v>
      </c>
      <c r="AA356" s="576" t="str">
        <f>IFERROR(__xludf.DUMMYFUNCTION("""COMPUTED_VALUE"""),"I2502F")</f>
        <v>I2502F</v>
      </c>
      <c r="AB356" s="576">
        <f>IFERROR(__xludf.DUMMYFUNCTION("""COMPUTED_VALUE"""),6.0)</f>
        <v>6</v>
      </c>
      <c r="AC356" s="576">
        <f>IFERROR(__xludf.DUMMYFUNCTION("""COMPUTED_VALUE"""),23.0)</f>
        <v>23</v>
      </c>
      <c r="AD356" s="576" t="str">
        <f>IFERROR(__xludf.DUMMYFUNCTION("""COMPUTED_VALUE"""),"J2302F")</f>
        <v>J2302F</v>
      </c>
      <c r="AE356" s="576"/>
      <c r="AF356" s="576"/>
      <c r="AG356" s="576"/>
      <c r="AH356" s="576"/>
      <c r="AI356" s="576"/>
      <c r="AJ356" s="576"/>
      <c r="AK356" s="576"/>
      <c r="AL356" s="576"/>
      <c r="AM356" s="576"/>
      <c r="AN356" s="576"/>
      <c r="AO356" s="576"/>
      <c r="AP356" s="576"/>
      <c r="AQ356" s="576"/>
      <c r="AR356" s="576"/>
      <c r="AS356" s="576"/>
      <c r="AT356" s="576"/>
      <c r="AU356" s="576"/>
      <c r="AV356" s="576"/>
      <c r="AW356" s="576"/>
      <c r="AX356" s="576"/>
      <c r="AY356" s="576"/>
      <c r="AZ356" s="576"/>
      <c r="BA356" s="576"/>
      <c r="BB356" s="576"/>
      <c r="BC356" s="576"/>
      <c r="BD356" s="576"/>
      <c r="BE356" s="576"/>
    </row>
    <row r="357">
      <c r="A357" s="576">
        <f>IFERROR(__xludf.DUMMYFUNCTION("""COMPUTED_VALUE"""),1.0)</f>
        <v>1</v>
      </c>
      <c r="B357" s="576">
        <f>IFERROR(__xludf.DUMMYFUNCTION("""COMPUTED_VALUE"""),26.0)</f>
        <v>26</v>
      </c>
      <c r="C357" s="576" t="str">
        <f>IFERROR(__xludf.DUMMYFUNCTION("""COMPUTED_VALUE"""),"A2602R")</f>
        <v>A2602R</v>
      </c>
      <c r="D357" s="576">
        <f>IFERROR(__xludf.DUMMYFUNCTION("""COMPUTED_VALUE"""),1.0)</f>
        <v>1</v>
      </c>
      <c r="E357" s="576">
        <f>IFERROR(__xludf.DUMMYFUNCTION("""COMPUTED_VALUE"""),25.0)</f>
        <v>25</v>
      </c>
      <c r="F357" s="576" t="str">
        <f>IFERROR(__xludf.DUMMYFUNCTION("""COMPUTED_VALUE"""),"B2506R")</f>
        <v>B2506R</v>
      </c>
      <c r="G357" s="576">
        <f>IFERROR(__xludf.DUMMYFUNCTION("""COMPUTED_VALUE"""),2.0)</f>
        <v>2</v>
      </c>
      <c r="H357" s="576">
        <f>IFERROR(__xludf.DUMMYFUNCTION("""COMPUTED_VALUE"""),24.0)</f>
        <v>24</v>
      </c>
      <c r="I357" s="576" t="str">
        <f>IFERROR(__xludf.DUMMYFUNCTION("""COMPUTED_VALUE"""),"C2402R")</f>
        <v>C2402R</v>
      </c>
      <c r="J357" s="576">
        <f>IFERROR(__xludf.DUMMYFUNCTION("""COMPUTED_VALUE"""),2.0)</f>
        <v>2</v>
      </c>
      <c r="K357" s="576">
        <f>IFERROR(__xludf.DUMMYFUNCTION("""COMPUTED_VALUE"""),24.0)</f>
        <v>24</v>
      </c>
      <c r="L357" s="576" t="str">
        <f>IFERROR(__xludf.DUMMYFUNCTION("""COMPUTED_VALUE"""),"D2402R")</f>
        <v>D2402R</v>
      </c>
      <c r="M357" s="576">
        <f>IFERROR(__xludf.DUMMYFUNCTION("""COMPUTED_VALUE"""),3.0)</f>
        <v>3</v>
      </c>
      <c r="N357" s="576">
        <f>IFERROR(__xludf.DUMMYFUNCTION("""COMPUTED_VALUE"""),24.0)</f>
        <v>24</v>
      </c>
      <c r="O357" s="576" t="str">
        <f>IFERROR(__xludf.DUMMYFUNCTION("""COMPUTED_VALUE"""),"E2402R")</f>
        <v>E2402R</v>
      </c>
      <c r="P357" s="576">
        <f>IFERROR(__xludf.DUMMYFUNCTION("""COMPUTED_VALUE"""),3.0)</f>
        <v>3</v>
      </c>
      <c r="Q357" s="576">
        <f>IFERROR(__xludf.DUMMYFUNCTION("""COMPUTED_VALUE"""),27.0)</f>
        <v>27</v>
      </c>
      <c r="R357" s="576" t="str">
        <f>IFERROR(__xludf.DUMMYFUNCTION("""COMPUTED_VALUE"""),"F2702R")</f>
        <v>F2702R</v>
      </c>
      <c r="S357" s="576">
        <f>IFERROR(__xludf.DUMMYFUNCTION("""COMPUTED_VALUE"""),4.0)</f>
        <v>4</v>
      </c>
      <c r="T357" s="576">
        <f>IFERROR(__xludf.DUMMYFUNCTION("""COMPUTED_VALUE"""),26.0)</f>
        <v>26</v>
      </c>
      <c r="U357" s="576" t="str">
        <f>IFERROR(__xludf.DUMMYFUNCTION("""COMPUTED_VALUE"""),"G2602R")</f>
        <v>G2602R</v>
      </c>
      <c r="V357" s="576">
        <f>IFERROR(__xludf.DUMMYFUNCTION("""COMPUTED_VALUE"""),4.0)</f>
        <v>4</v>
      </c>
      <c r="W357" s="576">
        <f>IFERROR(__xludf.DUMMYFUNCTION("""COMPUTED_VALUE"""),27.0)</f>
        <v>27</v>
      </c>
      <c r="X357" s="576" t="str">
        <f>IFERROR(__xludf.DUMMYFUNCTION("""COMPUTED_VALUE"""),"H2702R")</f>
        <v>H2702R</v>
      </c>
      <c r="Y357" s="576">
        <f>IFERROR(__xludf.DUMMYFUNCTION("""COMPUTED_VALUE"""),5.0)</f>
        <v>5</v>
      </c>
      <c r="Z357" s="576">
        <f>IFERROR(__xludf.DUMMYFUNCTION("""COMPUTED_VALUE"""),25.0)</f>
        <v>25</v>
      </c>
      <c r="AA357" s="576" t="str">
        <f>IFERROR(__xludf.DUMMYFUNCTION("""COMPUTED_VALUE"""),"I2502R")</f>
        <v>I2502R</v>
      </c>
      <c r="AB357" s="576">
        <f>IFERROR(__xludf.DUMMYFUNCTION("""COMPUTED_VALUE"""),6.0)</f>
        <v>6</v>
      </c>
      <c r="AC357" s="576">
        <f>IFERROR(__xludf.DUMMYFUNCTION("""COMPUTED_VALUE"""),23.0)</f>
        <v>23</v>
      </c>
      <c r="AD357" s="576" t="str">
        <f>IFERROR(__xludf.DUMMYFUNCTION("""COMPUTED_VALUE"""),"J2302R")</f>
        <v>J2302R</v>
      </c>
      <c r="AE357" s="576"/>
      <c r="AF357" s="576"/>
      <c r="AG357" s="576"/>
      <c r="AH357" s="576"/>
      <c r="AI357" s="576"/>
      <c r="AJ357" s="576"/>
      <c r="AK357" s="576"/>
      <c r="AL357" s="576"/>
      <c r="AM357" s="576"/>
      <c r="AN357" s="576"/>
      <c r="AO357" s="576"/>
      <c r="AP357" s="576"/>
      <c r="AQ357" s="576"/>
      <c r="AR357" s="576"/>
      <c r="AS357" s="576"/>
      <c r="AT357" s="576"/>
      <c r="AU357" s="576"/>
      <c r="AV357" s="576"/>
      <c r="AW357" s="576"/>
      <c r="AX357" s="576"/>
      <c r="AY357" s="576"/>
      <c r="AZ357" s="576"/>
      <c r="BA357" s="576"/>
      <c r="BB357" s="576"/>
      <c r="BC357" s="576"/>
      <c r="BD357" s="576"/>
      <c r="BE357" s="576"/>
    </row>
    <row r="358">
      <c r="A358" s="576">
        <f>IFERROR(__xludf.DUMMYFUNCTION("""COMPUTED_VALUE"""),1.0)</f>
        <v>1</v>
      </c>
      <c r="B358" s="576">
        <f>IFERROR(__xludf.DUMMYFUNCTION("""COMPUTED_VALUE"""),26.0)</f>
        <v>26</v>
      </c>
      <c r="C358" s="576" t="str">
        <f>IFERROR(__xludf.DUMMYFUNCTION("""COMPUTED_VALUE"""),"A2603F")</f>
        <v>A2603F</v>
      </c>
      <c r="D358" s="576">
        <f>IFERROR(__xludf.DUMMYFUNCTION("""COMPUTED_VALUE"""),1.0)</f>
        <v>1</v>
      </c>
      <c r="E358" s="576">
        <f>IFERROR(__xludf.DUMMYFUNCTION("""COMPUTED_VALUE"""),25.0)</f>
        <v>25</v>
      </c>
      <c r="F358" s="576" t="str">
        <f>IFERROR(__xludf.DUMMYFUNCTION("""COMPUTED_VALUE"""),"B2507F")</f>
        <v>B2507F</v>
      </c>
      <c r="G358" s="576">
        <f>IFERROR(__xludf.DUMMYFUNCTION("""COMPUTED_VALUE"""),2.0)</f>
        <v>2</v>
      </c>
      <c r="H358" s="576">
        <f>IFERROR(__xludf.DUMMYFUNCTION("""COMPUTED_VALUE"""),24.0)</f>
        <v>24</v>
      </c>
      <c r="I358" s="576" t="str">
        <f>IFERROR(__xludf.DUMMYFUNCTION("""COMPUTED_VALUE"""),"C2403F")</f>
        <v>C2403F</v>
      </c>
      <c r="J358" s="576">
        <f>IFERROR(__xludf.DUMMYFUNCTION("""COMPUTED_VALUE"""),2.0)</f>
        <v>2</v>
      </c>
      <c r="K358" s="576">
        <f>IFERROR(__xludf.DUMMYFUNCTION("""COMPUTED_VALUE"""),24.0)</f>
        <v>24</v>
      </c>
      <c r="L358" s="576" t="str">
        <f>IFERROR(__xludf.DUMMYFUNCTION("""COMPUTED_VALUE"""),"D2403F")</f>
        <v>D2403F</v>
      </c>
      <c r="M358" s="576">
        <f>IFERROR(__xludf.DUMMYFUNCTION("""COMPUTED_VALUE"""),3.0)</f>
        <v>3</v>
      </c>
      <c r="N358" s="576">
        <f>IFERROR(__xludf.DUMMYFUNCTION("""COMPUTED_VALUE"""),24.0)</f>
        <v>24</v>
      </c>
      <c r="O358" s="576" t="str">
        <f>IFERROR(__xludf.DUMMYFUNCTION("""COMPUTED_VALUE"""),"E2403F")</f>
        <v>E2403F</v>
      </c>
      <c r="P358" s="576">
        <f>IFERROR(__xludf.DUMMYFUNCTION("""COMPUTED_VALUE"""),3.0)</f>
        <v>3</v>
      </c>
      <c r="Q358" s="576">
        <f>IFERROR(__xludf.DUMMYFUNCTION("""COMPUTED_VALUE"""),27.0)</f>
        <v>27</v>
      </c>
      <c r="R358" s="576" t="str">
        <f>IFERROR(__xludf.DUMMYFUNCTION("""COMPUTED_VALUE"""),"F2703F")</f>
        <v>F2703F</v>
      </c>
      <c r="S358" s="576">
        <f>IFERROR(__xludf.DUMMYFUNCTION("""COMPUTED_VALUE"""),4.0)</f>
        <v>4</v>
      </c>
      <c r="T358" s="576">
        <f>IFERROR(__xludf.DUMMYFUNCTION("""COMPUTED_VALUE"""),26.0)</f>
        <v>26</v>
      </c>
      <c r="U358" s="576" t="str">
        <f>IFERROR(__xludf.DUMMYFUNCTION("""COMPUTED_VALUE"""),"G2603F")</f>
        <v>G2603F</v>
      </c>
      <c r="V358" s="576">
        <f>IFERROR(__xludf.DUMMYFUNCTION("""COMPUTED_VALUE"""),4.0)</f>
        <v>4</v>
      </c>
      <c r="W358" s="576">
        <f>IFERROR(__xludf.DUMMYFUNCTION("""COMPUTED_VALUE"""),27.0)</f>
        <v>27</v>
      </c>
      <c r="X358" s="576" t="str">
        <f>IFERROR(__xludf.DUMMYFUNCTION("""COMPUTED_VALUE"""),"H2703F")</f>
        <v>H2703F</v>
      </c>
      <c r="Y358" s="576">
        <f>IFERROR(__xludf.DUMMYFUNCTION("""COMPUTED_VALUE"""),5.0)</f>
        <v>5</v>
      </c>
      <c r="Z358" s="576">
        <f>IFERROR(__xludf.DUMMYFUNCTION("""COMPUTED_VALUE"""),25.0)</f>
        <v>25</v>
      </c>
      <c r="AA358" s="576" t="str">
        <f>IFERROR(__xludf.DUMMYFUNCTION("""COMPUTED_VALUE"""),"I2503F")</f>
        <v>I2503F</v>
      </c>
      <c r="AB358" s="576">
        <f>IFERROR(__xludf.DUMMYFUNCTION("""COMPUTED_VALUE"""),6.0)</f>
        <v>6</v>
      </c>
      <c r="AC358" s="576">
        <f>IFERROR(__xludf.DUMMYFUNCTION("""COMPUTED_VALUE"""),23.0)</f>
        <v>23</v>
      </c>
      <c r="AD358" s="576" t="str">
        <f>IFERROR(__xludf.DUMMYFUNCTION("""COMPUTED_VALUE"""),"J2303F")</f>
        <v>J2303F</v>
      </c>
      <c r="AE358" s="576"/>
      <c r="AF358" s="576"/>
      <c r="AG358" s="576"/>
      <c r="AH358" s="576"/>
      <c r="AI358" s="576"/>
      <c r="AJ358" s="576"/>
      <c r="AK358" s="576"/>
      <c r="AL358" s="576"/>
      <c r="AM358" s="576"/>
      <c r="AN358" s="576"/>
      <c r="AO358" s="576"/>
      <c r="AP358" s="576"/>
      <c r="AQ358" s="576"/>
      <c r="AR358" s="576"/>
      <c r="AS358" s="576"/>
      <c r="AT358" s="576"/>
      <c r="AU358" s="576"/>
      <c r="AV358" s="576"/>
      <c r="AW358" s="576"/>
      <c r="AX358" s="576"/>
      <c r="AY358" s="576"/>
      <c r="AZ358" s="576"/>
      <c r="BA358" s="576"/>
      <c r="BB358" s="576"/>
      <c r="BC358" s="576"/>
      <c r="BD358" s="576"/>
      <c r="BE358" s="576"/>
    </row>
    <row r="359">
      <c r="A359" s="576">
        <f>IFERROR(__xludf.DUMMYFUNCTION("""COMPUTED_VALUE"""),1.0)</f>
        <v>1</v>
      </c>
      <c r="B359" s="576">
        <f>IFERROR(__xludf.DUMMYFUNCTION("""COMPUTED_VALUE"""),26.0)</f>
        <v>26</v>
      </c>
      <c r="C359" s="576" t="str">
        <f>IFERROR(__xludf.DUMMYFUNCTION("""COMPUTED_VALUE"""),"A2603R")</f>
        <v>A2603R</v>
      </c>
      <c r="D359" s="576">
        <f>IFERROR(__xludf.DUMMYFUNCTION("""COMPUTED_VALUE"""),1.0)</f>
        <v>1</v>
      </c>
      <c r="E359" s="576">
        <f>IFERROR(__xludf.DUMMYFUNCTION("""COMPUTED_VALUE"""),25.0)</f>
        <v>25</v>
      </c>
      <c r="F359" s="576" t="str">
        <f>IFERROR(__xludf.DUMMYFUNCTION("""COMPUTED_VALUE"""),"B2507R")</f>
        <v>B2507R</v>
      </c>
      <c r="G359" s="576">
        <f>IFERROR(__xludf.DUMMYFUNCTION("""COMPUTED_VALUE"""),2.0)</f>
        <v>2</v>
      </c>
      <c r="H359" s="576">
        <f>IFERROR(__xludf.DUMMYFUNCTION("""COMPUTED_VALUE"""),24.0)</f>
        <v>24</v>
      </c>
      <c r="I359" s="576" t="str">
        <f>IFERROR(__xludf.DUMMYFUNCTION("""COMPUTED_VALUE"""),"C2403R")</f>
        <v>C2403R</v>
      </c>
      <c r="J359" s="576">
        <f>IFERROR(__xludf.DUMMYFUNCTION("""COMPUTED_VALUE"""),2.0)</f>
        <v>2</v>
      </c>
      <c r="K359" s="576">
        <f>IFERROR(__xludf.DUMMYFUNCTION("""COMPUTED_VALUE"""),24.0)</f>
        <v>24</v>
      </c>
      <c r="L359" s="576" t="str">
        <f>IFERROR(__xludf.DUMMYFUNCTION("""COMPUTED_VALUE"""),"D2403R")</f>
        <v>D2403R</v>
      </c>
      <c r="M359" s="576">
        <f>IFERROR(__xludf.DUMMYFUNCTION("""COMPUTED_VALUE"""),3.0)</f>
        <v>3</v>
      </c>
      <c r="N359" s="576">
        <f>IFERROR(__xludf.DUMMYFUNCTION("""COMPUTED_VALUE"""),24.0)</f>
        <v>24</v>
      </c>
      <c r="O359" s="576" t="str">
        <f>IFERROR(__xludf.DUMMYFUNCTION("""COMPUTED_VALUE"""),"E2403R")</f>
        <v>E2403R</v>
      </c>
      <c r="P359" s="576">
        <f>IFERROR(__xludf.DUMMYFUNCTION("""COMPUTED_VALUE"""),3.0)</f>
        <v>3</v>
      </c>
      <c r="Q359" s="576">
        <f>IFERROR(__xludf.DUMMYFUNCTION("""COMPUTED_VALUE"""),27.0)</f>
        <v>27</v>
      </c>
      <c r="R359" s="576" t="str">
        <f>IFERROR(__xludf.DUMMYFUNCTION("""COMPUTED_VALUE"""),"F2703R")</f>
        <v>F2703R</v>
      </c>
      <c r="S359" s="576">
        <f>IFERROR(__xludf.DUMMYFUNCTION("""COMPUTED_VALUE"""),4.0)</f>
        <v>4</v>
      </c>
      <c r="T359" s="576">
        <f>IFERROR(__xludf.DUMMYFUNCTION("""COMPUTED_VALUE"""),26.0)</f>
        <v>26</v>
      </c>
      <c r="U359" s="576" t="str">
        <f>IFERROR(__xludf.DUMMYFUNCTION("""COMPUTED_VALUE"""),"G2603R")</f>
        <v>G2603R</v>
      </c>
      <c r="V359" s="576">
        <f>IFERROR(__xludf.DUMMYFUNCTION("""COMPUTED_VALUE"""),4.0)</f>
        <v>4</v>
      </c>
      <c r="W359" s="576">
        <f>IFERROR(__xludf.DUMMYFUNCTION("""COMPUTED_VALUE"""),27.0)</f>
        <v>27</v>
      </c>
      <c r="X359" s="576" t="str">
        <f>IFERROR(__xludf.DUMMYFUNCTION("""COMPUTED_VALUE"""),"H2703R")</f>
        <v>H2703R</v>
      </c>
      <c r="Y359" s="576">
        <f>IFERROR(__xludf.DUMMYFUNCTION("""COMPUTED_VALUE"""),5.0)</f>
        <v>5</v>
      </c>
      <c r="Z359" s="576">
        <f>IFERROR(__xludf.DUMMYFUNCTION("""COMPUTED_VALUE"""),25.0)</f>
        <v>25</v>
      </c>
      <c r="AA359" s="576" t="str">
        <f>IFERROR(__xludf.DUMMYFUNCTION("""COMPUTED_VALUE"""),"I2503R")</f>
        <v>I2503R</v>
      </c>
      <c r="AB359" s="576">
        <f>IFERROR(__xludf.DUMMYFUNCTION("""COMPUTED_VALUE"""),6.0)</f>
        <v>6</v>
      </c>
      <c r="AC359" s="576">
        <f>IFERROR(__xludf.DUMMYFUNCTION("""COMPUTED_VALUE"""),23.0)</f>
        <v>23</v>
      </c>
      <c r="AD359" s="576" t="str">
        <f>IFERROR(__xludf.DUMMYFUNCTION("""COMPUTED_VALUE"""),"J2303R")</f>
        <v>J2303R</v>
      </c>
      <c r="AE359" s="576"/>
      <c r="AF359" s="576"/>
      <c r="AG359" s="576"/>
      <c r="AH359" s="576"/>
      <c r="AI359" s="576"/>
      <c r="AJ359" s="576"/>
      <c r="AK359" s="576"/>
      <c r="AL359" s="576"/>
      <c r="AM359" s="576"/>
      <c r="AN359" s="576"/>
      <c r="AO359" s="576"/>
      <c r="AP359" s="576"/>
      <c r="AQ359" s="576"/>
      <c r="AR359" s="576"/>
      <c r="AS359" s="576"/>
      <c r="AT359" s="576"/>
      <c r="AU359" s="576"/>
      <c r="AV359" s="576"/>
      <c r="AW359" s="576"/>
      <c r="AX359" s="576"/>
      <c r="AY359" s="576"/>
      <c r="AZ359" s="576"/>
      <c r="BA359" s="576"/>
      <c r="BB359" s="576"/>
      <c r="BC359" s="576"/>
      <c r="BD359" s="576"/>
      <c r="BE359" s="576"/>
    </row>
    <row r="360">
      <c r="A360" s="576">
        <f>IFERROR(__xludf.DUMMYFUNCTION("""COMPUTED_VALUE"""),1.0)</f>
        <v>1</v>
      </c>
      <c r="B360" s="576">
        <f>IFERROR(__xludf.DUMMYFUNCTION("""COMPUTED_VALUE"""),26.0)</f>
        <v>26</v>
      </c>
      <c r="C360" s="576" t="str">
        <f>IFERROR(__xludf.DUMMYFUNCTION("""COMPUTED_VALUE"""),"A2604F")</f>
        <v>A2604F</v>
      </c>
      <c r="D360" s="576">
        <f>IFERROR(__xludf.DUMMYFUNCTION("""COMPUTED_VALUE"""),1.0)</f>
        <v>1</v>
      </c>
      <c r="E360" s="576">
        <f>IFERROR(__xludf.DUMMYFUNCTION("""COMPUTED_VALUE"""),26.0)</f>
        <v>26</v>
      </c>
      <c r="F360" s="576" t="str">
        <f>IFERROR(__xludf.DUMMYFUNCTION("""COMPUTED_VALUE"""),"B2601F")</f>
        <v>B2601F</v>
      </c>
      <c r="G360" s="576">
        <f>IFERROR(__xludf.DUMMYFUNCTION("""COMPUTED_VALUE"""),2.0)</f>
        <v>2</v>
      </c>
      <c r="H360" s="576">
        <f>IFERROR(__xludf.DUMMYFUNCTION("""COMPUTED_VALUE"""),24.0)</f>
        <v>24</v>
      </c>
      <c r="I360" s="576" t="str">
        <f>IFERROR(__xludf.DUMMYFUNCTION("""COMPUTED_VALUE"""),"C2404F")</f>
        <v>C2404F</v>
      </c>
      <c r="J360" s="576">
        <f>IFERROR(__xludf.DUMMYFUNCTION("""COMPUTED_VALUE"""),2.0)</f>
        <v>2</v>
      </c>
      <c r="K360" s="576">
        <f>IFERROR(__xludf.DUMMYFUNCTION("""COMPUTED_VALUE"""),24.0)</f>
        <v>24</v>
      </c>
      <c r="L360" s="576" t="str">
        <f>IFERROR(__xludf.DUMMYFUNCTION("""COMPUTED_VALUE"""),"D2404F")</f>
        <v>D2404F</v>
      </c>
      <c r="M360" s="576">
        <f>IFERROR(__xludf.DUMMYFUNCTION("""COMPUTED_VALUE"""),3.0)</f>
        <v>3</v>
      </c>
      <c r="N360" s="576">
        <f>IFERROR(__xludf.DUMMYFUNCTION("""COMPUTED_VALUE"""),24.0)</f>
        <v>24</v>
      </c>
      <c r="O360" s="576" t="str">
        <f>IFERROR(__xludf.DUMMYFUNCTION("""COMPUTED_VALUE"""),"E2404F")</f>
        <v>E2404F</v>
      </c>
      <c r="P360" s="576">
        <f>IFERROR(__xludf.DUMMYFUNCTION("""COMPUTED_VALUE"""),3.0)</f>
        <v>3</v>
      </c>
      <c r="Q360" s="576">
        <f>IFERROR(__xludf.DUMMYFUNCTION("""COMPUTED_VALUE"""),27.0)</f>
        <v>27</v>
      </c>
      <c r="R360" s="576" t="str">
        <f>IFERROR(__xludf.DUMMYFUNCTION("""COMPUTED_VALUE"""),"F2704F")</f>
        <v>F2704F</v>
      </c>
      <c r="S360" s="576">
        <f>IFERROR(__xludf.DUMMYFUNCTION("""COMPUTED_VALUE"""),4.0)</f>
        <v>4</v>
      </c>
      <c r="T360" s="576">
        <f>IFERROR(__xludf.DUMMYFUNCTION("""COMPUTED_VALUE"""),26.0)</f>
        <v>26</v>
      </c>
      <c r="U360" s="576" t="str">
        <f>IFERROR(__xludf.DUMMYFUNCTION("""COMPUTED_VALUE"""),"G2604F")</f>
        <v>G2604F</v>
      </c>
      <c r="V360" s="576">
        <f>IFERROR(__xludf.DUMMYFUNCTION("""COMPUTED_VALUE"""),4.0)</f>
        <v>4</v>
      </c>
      <c r="W360" s="576">
        <f>IFERROR(__xludf.DUMMYFUNCTION("""COMPUTED_VALUE"""),27.0)</f>
        <v>27</v>
      </c>
      <c r="X360" s="576" t="str">
        <f>IFERROR(__xludf.DUMMYFUNCTION("""COMPUTED_VALUE"""),"H2704F")</f>
        <v>H2704F</v>
      </c>
      <c r="Y360" s="576">
        <f>IFERROR(__xludf.DUMMYFUNCTION("""COMPUTED_VALUE"""),5.0)</f>
        <v>5</v>
      </c>
      <c r="Z360" s="576">
        <f>IFERROR(__xludf.DUMMYFUNCTION("""COMPUTED_VALUE"""),25.0)</f>
        <v>25</v>
      </c>
      <c r="AA360" s="576" t="str">
        <f>IFERROR(__xludf.DUMMYFUNCTION("""COMPUTED_VALUE"""),"I2504F")</f>
        <v>I2504F</v>
      </c>
      <c r="AB360" s="576">
        <f>IFERROR(__xludf.DUMMYFUNCTION("""COMPUTED_VALUE"""),6.0)</f>
        <v>6</v>
      </c>
      <c r="AC360" s="576">
        <f>IFERROR(__xludf.DUMMYFUNCTION("""COMPUTED_VALUE"""),23.0)</f>
        <v>23</v>
      </c>
      <c r="AD360" s="576" t="str">
        <f>IFERROR(__xludf.DUMMYFUNCTION("""COMPUTED_VALUE"""),"J2304F")</f>
        <v>J2304F</v>
      </c>
      <c r="AE360" s="576"/>
      <c r="AF360" s="576"/>
      <c r="AG360" s="576"/>
      <c r="AH360" s="576"/>
      <c r="AI360" s="576"/>
      <c r="AJ360" s="576"/>
      <c r="AK360" s="576"/>
      <c r="AL360" s="576"/>
      <c r="AM360" s="576"/>
      <c r="AN360" s="576"/>
      <c r="AO360" s="576"/>
      <c r="AP360" s="576"/>
      <c r="AQ360" s="576"/>
      <c r="AR360" s="576"/>
      <c r="AS360" s="576"/>
      <c r="AT360" s="576"/>
      <c r="AU360" s="576"/>
      <c r="AV360" s="576"/>
      <c r="AW360" s="576"/>
      <c r="AX360" s="576"/>
      <c r="AY360" s="576"/>
      <c r="AZ360" s="576"/>
      <c r="BA360" s="576"/>
      <c r="BB360" s="576"/>
      <c r="BC360" s="576"/>
      <c r="BD360" s="576"/>
      <c r="BE360" s="576"/>
    </row>
    <row r="361">
      <c r="A361" s="576">
        <f>IFERROR(__xludf.DUMMYFUNCTION("""COMPUTED_VALUE"""),1.0)</f>
        <v>1</v>
      </c>
      <c r="B361" s="576">
        <f>IFERROR(__xludf.DUMMYFUNCTION("""COMPUTED_VALUE"""),26.0)</f>
        <v>26</v>
      </c>
      <c r="C361" s="576" t="str">
        <f>IFERROR(__xludf.DUMMYFUNCTION("""COMPUTED_VALUE"""),"A2604R")</f>
        <v>A2604R</v>
      </c>
      <c r="D361" s="576">
        <f>IFERROR(__xludf.DUMMYFUNCTION("""COMPUTED_VALUE"""),1.0)</f>
        <v>1</v>
      </c>
      <c r="E361" s="576">
        <f>IFERROR(__xludf.DUMMYFUNCTION("""COMPUTED_VALUE"""),26.0)</f>
        <v>26</v>
      </c>
      <c r="F361" s="576" t="str">
        <f>IFERROR(__xludf.DUMMYFUNCTION("""COMPUTED_VALUE"""),"B2601R")</f>
        <v>B2601R</v>
      </c>
      <c r="G361" s="576">
        <f>IFERROR(__xludf.DUMMYFUNCTION("""COMPUTED_VALUE"""),2.0)</f>
        <v>2</v>
      </c>
      <c r="H361" s="576">
        <f>IFERROR(__xludf.DUMMYFUNCTION("""COMPUTED_VALUE"""),24.0)</f>
        <v>24</v>
      </c>
      <c r="I361" s="576" t="str">
        <f>IFERROR(__xludf.DUMMYFUNCTION("""COMPUTED_VALUE"""),"C2404R")</f>
        <v>C2404R</v>
      </c>
      <c r="J361" s="576">
        <f>IFERROR(__xludf.DUMMYFUNCTION("""COMPUTED_VALUE"""),2.0)</f>
        <v>2</v>
      </c>
      <c r="K361" s="576">
        <f>IFERROR(__xludf.DUMMYFUNCTION("""COMPUTED_VALUE"""),24.0)</f>
        <v>24</v>
      </c>
      <c r="L361" s="576" t="str">
        <f>IFERROR(__xludf.DUMMYFUNCTION("""COMPUTED_VALUE"""),"D2404R")</f>
        <v>D2404R</v>
      </c>
      <c r="M361" s="576">
        <f>IFERROR(__xludf.DUMMYFUNCTION("""COMPUTED_VALUE"""),3.0)</f>
        <v>3</v>
      </c>
      <c r="N361" s="576">
        <f>IFERROR(__xludf.DUMMYFUNCTION("""COMPUTED_VALUE"""),24.0)</f>
        <v>24</v>
      </c>
      <c r="O361" s="576" t="str">
        <f>IFERROR(__xludf.DUMMYFUNCTION("""COMPUTED_VALUE"""),"E2404R")</f>
        <v>E2404R</v>
      </c>
      <c r="P361" s="576">
        <f>IFERROR(__xludf.DUMMYFUNCTION("""COMPUTED_VALUE"""),3.0)</f>
        <v>3</v>
      </c>
      <c r="Q361" s="576">
        <f>IFERROR(__xludf.DUMMYFUNCTION("""COMPUTED_VALUE"""),27.0)</f>
        <v>27</v>
      </c>
      <c r="R361" s="576" t="str">
        <f>IFERROR(__xludf.DUMMYFUNCTION("""COMPUTED_VALUE"""),"F2704R")</f>
        <v>F2704R</v>
      </c>
      <c r="S361" s="576">
        <f>IFERROR(__xludf.DUMMYFUNCTION("""COMPUTED_VALUE"""),4.0)</f>
        <v>4</v>
      </c>
      <c r="T361" s="576">
        <f>IFERROR(__xludf.DUMMYFUNCTION("""COMPUTED_VALUE"""),26.0)</f>
        <v>26</v>
      </c>
      <c r="U361" s="576" t="str">
        <f>IFERROR(__xludf.DUMMYFUNCTION("""COMPUTED_VALUE"""),"G2604R")</f>
        <v>G2604R</v>
      </c>
      <c r="V361" s="576">
        <f>IFERROR(__xludf.DUMMYFUNCTION("""COMPUTED_VALUE"""),4.0)</f>
        <v>4</v>
      </c>
      <c r="W361" s="576">
        <f>IFERROR(__xludf.DUMMYFUNCTION("""COMPUTED_VALUE"""),27.0)</f>
        <v>27</v>
      </c>
      <c r="X361" s="576" t="str">
        <f>IFERROR(__xludf.DUMMYFUNCTION("""COMPUTED_VALUE"""),"H2704R")</f>
        <v>H2704R</v>
      </c>
      <c r="Y361" s="576">
        <f>IFERROR(__xludf.DUMMYFUNCTION("""COMPUTED_VALUE"""),5.0)</f>
        <v>5</v>
      </c>
      <c r="Z361" s="576">
        <f>IFERROR(__xludf.DUMMYFUNCTION("""COMPUTED_VALUE"""),25.0)</f>
        <v>25</v>
      </c>
      <c r="AA361" s="576" t="str">
        <f>IFERROR(__xludf.DUMMYFUNCTION("""COMPUTED_VALUE"""),"I2504R")</f>
        <v>I2504R</v>
      </c>
      <c r="AB361" s="576">
        <f>IFERROR(__xludf.DUMMYFUNCTION("""COMPUTED_VALUE"""),6.0)</f>
        <v>6</v>
      </c>
      <c r="AC361" s="576">
        <f>IFERROR(__xludf.DUMMYFUNCTION("""COMPUTED_VALUE"""),23.0)</f>
        <v>23</v>
      </c>
      <c r="AD361" s="576" t="str">
        <f>IFERROR(__xludf.DUMMYFUNCTION("""COMPUTED_VALUE"""),"J2304R")</f>
        <v>J2304R</v>
      </c>
      <c r="AE361" s="576"/>
      <c r="AF361" s="576"/>
      <c r="AG361" s="576"/>
      <c r="AH361" s="576"/>
      <c r="AI361" s="576"/>
      <c r="AJ361" s="576"/>
      <c r="AK361" s="576"/>
      <c r="AL361" s="576"/>
      <c r="AM361" s="576"/>
      <c r="AN361" s="576"/>
      <c r="AO361" s="576"/>
      <c r="AP361" s="576"/>
      <c r="AQ361" s="576"/>
      <c r="AR361" s="576"/>
      <c r="AS361" s="576"/>
      <c r="AT361" s="576"/>
      <c r="AU361" s="576"/>
      <c r="AV361" s="576"/>
      <c r="AW361" s="576"/>
      <c r="AX361" s="576"/>
      <c r="AY361" s="576"/>
      <c r="AZ361" s="576"/>
      <c r="BA361" s="576"/>
      <c r="BB361" s="576"/>
      <c r="BC361" s="576"/>
      <c r="BD361" s="576"/>
      <c r="BE361" s="576"/>
    </row>
    <row r="362">
      <c r="A362" s="576">
        <f>IFERROR(__xludf.DUMMYFUNCTION("""COMPUTED_VALUE"""),1.0)</f>
        <v>1</v>
      </c>
      <c r="B362" s="576">
        <f>IFERROR(__xludf.DUMMYFUNCTION("""COMPUTED_VALUE"""),26.0)</f>
        <v>26</v>
      </c>
      <c r="C362" s="576" t="str">
        <f>IFERROR(__xludf.DUMMYFUNCTION("""COMPUTED_VALUE"""),"A2605F")</f>
        <v>A2605F</v>
      </c>
      <c r="D362" s="576">
        <f>IFERROR(__xludf.DUMMYFUNCTION("""COMPUTED_VALUE"""),1.0)</f>
        <v>1</v>
      </c>
      <c r="E362" s="576">
        <f>IFERROR(__xludf.DUMMYFUNCTION("""COMPUTED_VALUE"""),26.0)</f>
        <v>26</v>
      </c>
      <c r="F362" s="576" t="str">
        <f>IFERROR(__xludf.DUMMYFUNCTION("""COMPUTED_VALUE"""),"B2602F")</f>
        <v>B2602F</v>
      </c>
      <c r="G362" s="576">
        <f>IFERROR(__xludf.DUMMYFUNCTION("""COMPUTED_VALUE"""),2.0)</f>
        <v>2</v>
      </c>
      <c r="H362" s="576">
        <f>IFERROR(__xludf.DUMMYFUNCTION("""COMPUTED_VALUE"""),24.0)</f>
        <v>24</v>
      </c>
      <c r="I362" s="576" t="str">
        <f>IFERROR(__xludf.DUMMYFUNCTION("""COMPUTED_VALUE"""),"C2405F")</f>
        <v>C2405F</v>
      </c>
      <c r="J362" s="576">
        <f>IFERROR(__xludf.DUMMYFUNCTION("""COMPUTED_VALUE"""),2.0)</f>
        <v>2</v>
      </c>
      <c r="K362" s="576">
        <f>IFERROR(__xludf.DUMMYFUNCTION("""COMPUTED_VALUE"""),24.0)</f>
        <v>24</v>
      </c>
      <c r="L362" s="576" t="str">
        <f>IFERROR(__xludf.DUMMYFUNCTION("""COMPUTED_VALUE"""),"D2405F")</f>
        <v>D2405F</v>
      </c>
      <c r="M362" s="576">
        <f>IFERROR(__xludf.DUMMYFUNCTION("""COMPUTED_VALUE"""),3.0)</f>
        <v>3</v>
      </c>
      <c r="N362" s="576">
        <f>IFERROR(__xludf.DUMMYFUNCTION("""COMPUTED_VALUE"""),24.0)</f>
        <v>24</v>
      </c>
      <c r="O362" s="576" t="str">
        <f>IFERROR(__xludf.DUMMYFUNCTION("""COMPUTED_VALUE"""),"E2405F")</f>
        <v>E2405F</v>
      </c>
      <c r="P362" s="576">
        <f>IFERROR(__xludf.DUMMYFUNCTION("""COMPUTED_VALUE"""),3.0)</f>
        <v>3</v>
      </c>
      <c r="Q362" s="576">
        <f>IFERROR(__xludf.DUMMYFUNCTION("""COMPUTED_VALUE"""),27.0)</f>
        <v>27</v>
      </c>
      <c r="R362" s="576" t="str">
        <f>IFERROR(__xludf.DUMMYFUNCTION("""COMPUTED_VALUE"""),"F2705F")</f>
        <v>F2705F</v>
      </c>
      <c r="S362" s="576">
        <f>IFERROR(__xludf.DUMMYFUNCTION("""COMPUTED_VALUE"""),4.0)</f>
        <v>4</v>
      </c>
      <c r="T362" s="576">
        <f>IFERROR(__xludf.DUMMYFUNCTION("""COMPUTED_VALUE"""),26.0)</f>
        <v>26</v>
      </c>
      <c r="U362" s="576" t="str">
        <f>IFERROR(__xludf.DUMMYFUNCTION("""COMPUTED_VALUE"""),"G2605F")</f>
        <v>G2605F</v>
      </c>
      <c r="V362" s="576">
        <f>IFERROR(__xludf.DUMMYFUNCTION("""COMPUTED_VALUE"""),4.0)</f>
        <v>4</v>
      </c>
      <c r="W362" s="576">
        <f>IFERROR(__xludf.DUMMYFUNCTION("""COMPUTED_VALUE"""),27.0)</f>
        <v>27</v>
      </c>
      <c r="X362" s="576" t="str">
        <f>IFERROR(__xludf.DUMMYFUNCTION("""COMPUTED_VALUE"""),"H2705F")</f>
        <v>H2705F</v>
      </c>
      <c r="Y362" s="576">
        <f>IFERROR(__xludf.DUMMYFUNCTION("""COMPUTED_VALUE"""),5.0)</f>
        <v>5</v>
      </c>
      <c r="Z362" s="576">
        <f>IFERROR(__xludf.DUMMYFUNCTION("""COMPUTED_VALUE"""),25.0)</f>
        <v>25</v>
      </c>
      <c r="AA362" s="576" t="str">
        <f>IFERROR(__xludf.DUMMYFUNCTION("""COMPUTED_VALUE"""),"I2505F")</f>
        <v>I2505F</v>
      </c>
      <c r="AB362" s="576">
        <f>IFERROR(__xludf.DUMMYFUNCTION("""COMPUTED_VALUE"""),6.0)</f>
        <v>6</v>
      </c>
      <c r="AC362" s="576">
        <f>IFERROR(__xludf.DUMMYFUNCTION("""COMPUTED_VALUE"""),23.0)</f>
        <v>23</v>
      </c>
      <c r="AD362" s="576" t="str">
        <f>IFERROR(__xludf.DUMMYFUNCTION("""COMPUTED_VALUE"""),"J2305F")</f>
        <v>J2305F</v>
      </c>
      <c r="AE362" s="576"/>
      <c r="AF362" s="576"/>
      <c r="AG362" s="576"/>
      <c r="AH362" s="576"/>
      <c r="AI362" s="576"/>
      <c r="AJ362" s="576"/>
      <c r="AK362" s="576"/>
      <c r="AL362" s="576"/>
      <c r="AM362" s="576"/>
      <c r="AN362" s="576"/>
      <c r="AO362" s="576"/>
      <c r="AP362" s="576"/>
      <c r="AQ362" s="576"/>
      <c r="AR362" s="576"/>
      <c r="AS362" s="576"/>
      <c r="AT362" s="576"/>
      <c r="AU362" s="576"/>
      <c r="AV362" s="576"/>
      <c r="AW362" s="576"/>
      <c r="AX362" s="576"/>
      <c r="AY362" s="576"/>
      <c r="AZ362" s="576"/>
      <c r="BA362" s="576"/>
      <c r="BB362" s="576"/>
      <c r="BC362" s="576"/>
      <c r="BD362" s="576"/>
      <c r="BE362" s="576"/>
    </row>
    <row r="363">
      <c r="A363" s="576">
        <f>IFERROR(__xludf.DUMMYFUNCTION("""COMPUTED_VALUE"""),1.0)</f>
        <v>1</v>
      </c>
      <c r="B363" s="576">
        <f>IFERROR(__xludf.DUMMYFUNCTION("""COMPUTED_VALUE"""),26.0)</f>
        <v>26</v>
      </c>
      <c r="C363" s="576" t="str">
        <f>IFERROR(__xludf.DUMMYFUNCTION("""COMPUTED_VALUE"""),"A2605R")</f>
        <v>A2605R</v>
      </c>
      <c r="D363" s="576">
        <f>IFERROR(__xludf.DUMMYFUNCTION("""COMPUTED_VALUE"""),1.0)</f>
        <v>1</v>
      </c>
      <c r="E363" s="576">
        <f>IFERROR(__xludf.DUMMYFUNCTION("""COMPUTED_VALUE"""),26.0)</f>
        <v>26</v>
      </c>
      <c r="F363" s="576" t="str">
        <f>IFERROR(__xludf.DUMMYFUNCTION("""COMPUTED_VALUE"""),"B2602R")</f>
        <v>B2602R</v>
      </c>
      <c r="G363" s="576">
        <f>IFERROR(__xludf.DUMMYFUNCTION("""COMPUTED_VALUE"""),2.0)</f>
        <v>2</v>
      </c>
      <c r="H363" s="576">
        <f>IFERROR(__xludf.DUMMYFUNCTION("""COMPUTED_VALUE"""),24.0)</f>
        <v>24</v>
      </c>
      <c r="I363" s="576" t="str">
        <f>IFERROR(__xludf.DUMMYFUNCTION("""COMPUTED_VALUE"""),"C2405R")</f>
        <v>C2405R</v>
      </c>
      <c r="J363" s="576">
        <f>IFERROR(__xludf.DUMMYFUNCTION("""COMPUTED_VALUE"""),2.0)</f>
        <v>2</v>
      </c>
      <c r="K363" s="576">
        <f>IFERROR(__xludf.DUMMYFUNCTION("""COMPUTED_VALUE"""),24.0)</f>
        <v>24</v>
      </c>
      <c r="L363" s="576" t="str">
        <f>IFERROR(__xludf.DUMMYFUNCTION("""COMPUTED_VALUE"""),"D2405R")</f>
        <v>D2405R</v>
      </c>
      <c r="M363" s="576">
        <f>IFERROR(__xludf.DUMMYFUNCTION("""COMPUTED_VALUE"""),3.0)</f>
        <v>3</v>
      </c>
      <c r="N363" s="576">
        <f>IFERROR(__xludf.DUMMYFUNCTION("""COMPUTED_VALUE"""),24.0)</f>
        <v>24</v>
      </c>
      <c r="O363" s="576" t="str">
        <f>IFERROR(__xludf.DUMMYFUNCTION("""COMPUTED_VALUE"""),"E2405R")</f>
        <v>E2405R</v>
      </c>
      <c r="P363" s="576">
        <f>IFERROR(__xludf.DUMMYFUNCTION("""COMPUTED_VALUE"""),3.0)</f>
        <v>3</v>
      </c>
      <c r="Q363" s="576">
        <f>IFERROR(__xludf.DUMMYFUNCTION("""COMPUTED_VALUE"""),27.0)</f>
        <v>27</v>
      </c>
      <c r="R363" s="576" t="str">
        <f>IFERROR(__xludf.DUMMYFUNCTION("""COMPUTED_VALUE"""),"F2705R")</f>
        <v>F2705R</v>
      </c>
      <c r="S363" s="576">
        <f>IFERROR(__xludf.DUMMYFUNCTION("""COMPUTED_VALUE"""),4.0)</f>
        <v>4</v>
      </c>
      <c r="T363" s="576">
        <f>IFERROR(__xludf.DUMMYFUNCTION("""COMPUTED_VALUE"""),26.0)</f>
        <v>26</v>
      </c>
      <c r="U363" s="576" t="str">
        <f>IFERROR(__xludf.DUMMYFUNCTION("""COMPUTED_VALUE"""),"G2605R")</f>
        <v>G2605R</v>
      </c>
      <c r="V363" s="576">
        <f>IFERROR(__xludf.DUMMYFUNCTION("""COMPUTED_VALUE"""),4.0)</f>
        <v>4</v>
      </c>
      <c r="W363" s="576">
        <f>IFERROR(__xludf.DUMMYFUNCTION("""COMPUTED_VALUE"""),27.0)</f>
        <v>27</v>
      </c>
      <c r="X363" s="576" t="str">
        <f>IFERROR(__xludf.DUMMYFUNCTION("""COMPUTED_VALUE"""),"H2705R")</f>
        <v>H2705R</v>
      </c>
      <c r="Y363" s="576">
        <f>IFERROR(__xludf.DUMMYFUNCTION("""COMPUTED_VALUE"""),5.0)</f>
        <v>5</v>
      </c>
      <c r="Z363" s="576">
        <f>IFERROR(__xludf.DUMMYFUNCTION("""COMPUTED_VALUE"""),25.0)</f>
        <v>25</v>
      </c>
      <c r="AA363" s="576" t="str">
        <f>IFERROR(__xludf.DUMMYFUNCTION("""COMPUTED_VALUE"""),"I2505R")</f>
        <v>I2505R</v>
      </c>
      <c r="AB363" s="576">
        <f>IFERROR(__xludf.DUMMYFUNCTION("""COMPUTED_VALUE"""),6.0)</f>
        <v>6</v>
      </c>
      <c r="AC363" s="576">
        <f>IFERROR(__xludf.DUMMYFUNCTION("""COMPUTED_VALUE"""),23.0)</f>
        <v>23</v>
      </c>
      <c r="AD363" s="576" t="str">
        <f>IFERROR(__xludf.DUMMYFUNCTION("""COMPUTED_VALUE"""),"J2305R")</f>
        <v>J2305R</v>
      </c>
      <c r="AE363" s="576"/>
      <c r="AF363" s="576"/>
      <c r="AG363" s="576"/>
      <c r="AH363" s="576"/>
      <c r="AI363" s="576"/>
      <c r="AJ363" s="576"/>
      <c r="AK363" s="576"/>
      <c r="AL363" s="576"/>
      <c r="AM363" s="576"/>
      <c r="AN363" s="576"/>
      <c r="AO363" s="576"/>
      <c r="AP363" s="576"/>
      <c r="AQ363" s="576"/>
      <c r="AR363" s="576"/>
      <c r="AS363" s="576"/>
      <c r="AT363" s="576"/>
      <c r="AU363" s="576"/>
      <c r="AV363" s="576"/>
      <c r="AW363" s="576"/>
      <c r="AX363" s="576"/>
      <c r="AY363" s="576"/>
      <c r="AZ363" s="576"/>
      <c r="BA363" s="576"/>
      <c r="BB363" s="576"/>
      <c r="BC363" s="576"/>
      <c r="BD363" s="576"/>
      <c r="BE363" s="576"/>
    </row>
    <row r="364">
      <c r="A364" s="576">
        <f>IFERROR(__xludf.DUMMYFUNCTION("""COMPUTED_VALUE"""),1.0)</f>
        <v>1</v>
      </c>
      <c r="B364" s="576">
        <f>IFERROR(__xludf.DUMMYFUNCTION("""COMPUTED_VALUE"""),26.0)</f>
        <v>26</v>
      </c>
      <c r="C364" s="576" t="str">
        <f>IFERROR(__xludf.DUMMYFUNCTION("""COMPUTED_VALUE"""),"A2606F")</f>
        <v>A2606F</v>
      </c>
      <c r="D364" s="576">
        <f>IFERROR(__xludf.DUMMYFUNCTION("""COMPUTED_VALUE"""),1.0)</f>
        <v>1</v>
      </c>
      <c r="E364" s="576">
        <f>IFERROR(__xludf.DUMMYFUNCTION("""COMPUTED_VALUE"""),26.0)</f>
        <v>26</v>
      </c>
      <c r="F364" s="576" t="str">
        <f>IFERROR(__xludf.DUMMYFUNCTION("""COMPUTED_VALUE"""),"B2603F")</f>
        <v>B2603F</v>
      </c>
      <c r="G364" s="576">
        <f>IFERROR(__xludf.DUMMYFUNCTION("""COMPUTED_VALUE"""),2.0)</f>
        <v>2</v>
      </c>
      <c r="H364" s="576">
        <f>IFERROR(__xludf.DUMMYFUNCTION("""COMPUTED_VALUE"""),24.0)</f>
        <v>24</v>
      </c>
      <c r="I364" s="576" t="str">
        <f>IFERROR(__xludf.DUMMYFUNCTION("""COMPUTED_VALUE"""),"C2406F")</f>
        <v>C2406F</v>
      </c>
      <c r="J364" s="576">
        <f>IFERROR(__xludf.DUMMYFUNCTION("""COMPUTED_VALUE"""),2.0)</f>
        <v>2</v>
      </c>
      <c r="K364" s="576">
        <f>IFERROR(__xludf.DUMMYFUNCTION("""COMPUTED_VALUE"""),24.0)</f>
        <v>24</v>
      </c>
      <c r="L364" s="576" t="str">
        <f>IFERROR(__xludf.DUMMYFUNCTION("""COMPUTED_VALUE"""),"D2406F")</f>
        <v>D2406F</v>
      </c>
      <c r="M364" s="576">
        <f>IFERROR(__xludf.DUMMYFUNCTION("""COMPUTED_VALUE"""),3.0)</f>
        <v>3</v>
      </c>
      <c r="N364" s="576">
        <f>IFERROR(__xludf.DUMMYFUNCTION("""COMPUTED_VALUE"""),24.0)</f>
        <v>24</v>
      </c>
      <c r="O364" s="576" t="str">
        <f>IFERROR(__xludf.DUMMYFUNCTION("""COMPUTED_VALUE"""),"E2406F")</f>
        <v>E2406F</v>
      </c>
      <c r="P364" s="576">
        <f>IFERROR(__xludf.DUMMYFUNCTION("""COMPUTED_VALUE"""),3.0)</f>
        <v>3</v>
      </c>
      <c r="Q364" s="576">
        <f>IFERROR(__xludf.DUMMYFUNCTION("""COMPUTED_VALUE"""),27.0)</f>
        <v>27</v>
      </c>
      <c r="R364" s="576" t="str">
        <f>IFERROR(__xludf.DUMMYFUNCTION("""COMPUTED_VALUE"""),"F2706F")</f>
        <v>F2706F</v>
      </c>
      <c r="S364" s="576">
        <f>IFERROR(__xludf.DUMMYFUNCTION("""COMPUTED_VALUE"""),4.0)</f>
        <v>4</v>
      </c>
      <c r="T364" s="576">
        <f>IFERROR(__xludf.DUMMYFUNCTION("""COMPUTED_VALUE"""),26.0)</f>
        <v>26</v>
      </c>
      <c r="U364" s="576" t="str">
        <f>IFERROR(__xludf.DUMMYFUNCTION("""COMPUTED_VALUE"""),"G2606F")</f>
        <v>G2606F</v>
      </c>
      <c r="V364" s="576">
        <f>IFERROR(__xludf.DUMMYFUNCTION("""COMPUTED_VALUE"""),4.0)</f>
        <v>4</v>
      </c>
      <c r="W364" s="576">
        <f>IFERROR(__xludf.DUMMYFUNCTION("""COMPUTED_VALUE"""),27.0)</f>
        <v>27</v>
      </c>
      <c r="X364" s="576" t="str">
        <f>IFERROR(__xludf.DUMMYFUNCTION("""COMPUTED_VALUE"""),"H2706F")</f>
        <v>H2706F</v>
      </c>
      <c r="Y364" s="576">
        <f>IFERROR(__xludf.DUMMYFUNCTION("""COMPUTED_VALUE"""),5.0)</f>
        <v>5</v>
      </c>
      <c r="Z364" s="576">
        <f>IFERROR(__xludf.DUMMYFUNCTION("""COMPUTED_VALUE"""),25.0)</f>
        <v>25</v>
      </c>
      <c r="AA364" s="576" t="str">
        <f>IFERROR(__xludf.DUMMYFUNCTION("""COMPUTED_VALUE"""),"I2506F")</f>
        <v>I2506F</v>
      </c>
      <c r="AB364" s="576">
        <f>IFERROR(__xludf.DUMMYFUNCTION("""COMPUTED_VALUE"""),6.0)</f>
        <v>6</v>
      </c>
      <c r="AC364" s="576">
        <f>IFERROR(__xludf.DUMMYFUNCTION("""COMPUTED_VALUE"""),23.0)</f>
        <v>23</v>
      </c>
      <c r="AD364" s="576" t="str">
        <f>IFERROR(__xludf.DUMMYFUNCTION("""COMPUTED_VALUE"""),"J2306F")</f>
        <v>J2306F</v>
      </c>
      <c r="AE364" s="576"/>
      <c r="AF364" s="576"/>
      <c r="AG364" s="576"/>
      <c r="AH364" s="576"/>
      <c r="AI364" s="576"/>
      <c r="AJ364" s="576"/>
      <c r="AK364" s="576"/>
      <c r="AL364" s="576"/>
      <c r="AM364" s="576"/>
      <c r="AN364" s="576"/>
      <c r="AO364" s="576"/>
      <c r="AP364" s="576"/>
      <c r="AQ364" s="576"/>
      <c r="AR364" s="576"/>
      <c r="AS364" s="576"/>
      <c r="AT364" s="576"/>
      <c r="AU364" s="576"/>
      <c r="AV364" s="576"/>
      <c r="AW364" s="576"/>
      <c r="AX364" s="576"/>
      <c r="AY364" s="576"/>
      <c r="AZ364" s="576"/>
      <c r="BA364" s="576"/>
      <c r="BB364" s="576"/>
      <c r="BC364" s="576"/>
      <c r="BD364" s="576"/>
      <c r="BE364" s="576"/>
    </row>
    <row r="365">
      <c r="A365" s="576">
        <f>IFERROR(__xludf.DUMMYFUNCTION("""COMPUTED_VALUE"""),1.0)</f>
        <v>1</v>
      </c>
      <c r="B365" s="576">
        <f>IFERROR(__xludf.DUMMYFUNCTION("""COMPUTED_VALUE"""),26.0)</f>
        <v>26</v>
      </c>
      <c r="C365" s="576" t="str">
        <f>IFERROR(__xludf.DUMMYFUNCTION("""COMPUTED_VALUE"""),"A2606R")</f>
        <v>A2606R</v>
      </c>
      <c r="D365" s="576">
        <f>IFERROR(__xludf.DUMMYFUNCTION("""COMPUTED_VALUE"""),1.0)</f>
        <v>1</v>
      </c>
      <c r="E365" s="576">
        <f>IFERROR(__xludf.DUMMYFUNCTION("""COMPUTED_VALUE"""),26.0)</f>
        <v>26</v>
      </c>
      <c r="F365" s="576" t="str">
        <f>IFERROR(__xludf.DUMMYFUNCTION("""COMPUTED_VALUE"""),"B2603R")</f>
        <v>B2603R</v>
      </c>
      <c r="G365" s="576">
        <f>IFERROR(__xludf.DUMMYFUNCTION("""COMPUTED_VALUE"""),2.0)</f>
        <v>2</v>
      </c>
      <c r="H365" s="576">
        <f>IFERROR(__xludf.DUMMYFUNCTION("""COMPUTED_VALUE"""),24.0)</f>
        <v>24</v>
      </c>
      <c r="I365" s="576" t="str">
        <f>IFERROR(__xludf.DUMMYFUNCTION("""COMPUTED_VALUE"""),"C2406R")</f>
        <v>C2406R</v>
      </c>
      <c r="J365" s="576">
        <f>IFERROR(__xludf.DUMMYFUNCTION("""COMPUTED_VALUE"""),2.0)</f>
        <v>2</v>
      </c>
      <c r="K365" s="576">
        <f>IFERROR(__xludf.DUMMYFUNCTION("""COMPUTED_VALUE"""),24.0)</f>
        <v>24</v>
      </c>
      <c r="L365" s="576" t="str">
        <f>IFERROR(__xludf.DUMMYFUNCTION("""COMPUTED_VALUE"""),"D2406R")</f>
        <v>D2406R</v>
      </c>
      <c r="M365" s="576">
        <f>IFERROR(__xludf.DUMMYFUNCTION("""COMPUTED_VALUE"""),3.0)</f>
        <v>3</v>
      </c>
      <c r="N365" s="576">
        <f>IFERROR(__xludf.DUMMYFUNCTION("""COMPUTED_VALUE"""),24.0)</f>
        <v>24</v>
      </c>
      <c r="O365" s="576" t="str">
        <f>IFERROR(__xludf.DUMMYFUNCTION("""COMPUTED_VALUE"""),"E2406R")</f>
        <v>E2406R</v>
      </c>
      <c r="P365" s="576">
        <f>IFERROR(__xludf.DUMMYFUNCTION("""COMPUTED_VALUE"""),3.0)</f>
        <v>3</v>
      </c>
      <c r="Q365" s="576">
        <f>IFERROR(__xludf.DUMMYFUNCTION("""COMPUTED_VALUE"""),27.0)</f>
        <v>27</v>
      </c>
      <c r="R365" s="576" t="str">
        <f>IFERROR(__xludf.DUMMYFUNCTION("""COMPUTED_VALUE"""),"F2706R")</f>
        <v>F2706R</v>
      </c>
      <c r="S365" s="576">
        <f>IFERROR(__xludf.DUMMYFUNCTION("""COMPUTED_VALUE"""),4.0)</f>
        <v>4</v>
      </c>
      <c r="T365" s="576">
        <f>IFERROR(__xludf.DUMMYFUNCTION("""COMPUTED_VALUE"""),26.0)</f>
        <v>26</v>
      </c>
      <c r="U365" s="576" t="str">
        <f>IFERROR(__xludf.DUMMYFUNCTION("""COMPUTED_VALUE"""),"G2606R")</f>
        <v>G2606R</v>
      </c>
      <c r="V365" s="576">
        <f>IFERROR(__xludf.DUMMYFUNCTION("""COMPUTED_VALUE"""),4.0)</f>
        <v>4</v>
      </c>
      <c r="W365" s="576">
        <f>IFERROR(__xludf.DUMMYFUNCTION("""COMPUTED_VALUE"""),27.0)</f>
        <v>27</v>
      </c>
      <c r="X365" s="576" t="str">
        <f>IFERROR(__xludf.DUMMYFUNCTION("""COMPUTED_VALUE"""),"H2706R")</f>
        <v>H2706R</v>
      </c>
      <c r="Y365" s="576">
        <f>IFERROR(__xludf.DUMMYFUNCTION("""COMPUTED_VALUE"""),5.0)</f>
        <v>5</v>
      </c>
      <c r="Z365" s="576">
        <f>IFERROR(__xludf.DUMMYFUNCTION("""COMPUTED_VALUE"""),25.0)</f>
        <v>25</v>
      </c>
      <c r="AA365" s="576" t="str">
        <f>IFERROR(__xludf.DUMMYFUNCTION("""COMPUTED_VALUE"""),"I2506R")</f>
        <v>I2506R</v>
      </c>
      <c r="AB365" s="576">
        <f>IFERROR(__xludf.DUMMYFUNCTION("""COMPUTED_VALUE"""),6.0)</f>
        <v>6</v>
      </c>
      <c r="AC365" s="576">
        <f>IFERROR(__xludf.DUMMYFUNCTION("""COMPUTED_VALUE"""),23.0)</f>
        <v>23</v>
      </c>
      <c r="AD365" s="576" t="str">
        <f>IFERROR(__xludf.DUMMYFUNCTION("""COMPUTED_VALUE"""),"J2306R")</f>
        <v>J2306R</v>
      </c>
      <c r="AE365" s="576"/>
      <c r="AF365" s="576"/>
      <c r="AG365" s="576"/>
      <c r="AH365" s="576"/>
      <c r="AI365" s="576"/>
      <c r="AJ365" s="576"/>
      <c r="AK365" s="576"/>
      <c r="AL365" s="576"/>
      <c r="AM365" s="576"/>
      <c r="AN365" s="576"/>
      <c r="AO365" s="576"/>
      <c r="AP365" s="576"/>
      <c r="AQ365" s="576"/>
      <c r="AR365" s="576"/>
      <c r="AS365" s="576"/>
      <c r="AT365" s="576"/>
      <c r="AU365" s="576"/>
      <c r="AV365" s="576"/>
      <c r="AW365" s="576"/>
      <c r="AX365" s="576"/>
      <c r="AY365" s="576"/>
      <c r="AZ365" s="576"/>
      <c r="BA365" s="576"/>
      <c r="BB365" s="576"/>
      <c r="BC365" s="576"/>
      <c r="BD365" s="576"/>
      <c r="BE365" s="576"/>
    </row>
    <row r="366">
      <c r="A366" s="576">
        <f>IFERROR(__xludf.DUMMYFUNCTION("""COMPUTED_VALUE"""),1.0)</f>
        <v>1</v>
      </c>
      <c r="B366" s="576">
        <f>IFERROR(__xludf.DUMMYFUNCTION("""COMPUTED_VALUE"""),26.0)</f>
        <v>26</v>
      </c>
      <c r="C366" s="576" t="str">
        <f>IFERROR(__xludf.DUMMYFUNCTION("""COMPUTED_VALUE"""),"A2607F")</f>
        <v>A2607F</v>
      </c>
      <c r="D366" s="576">
        <f>IFERROR(__xludf.DUMMYFUNCTION("""COMPUTED_VALUE"""),1.0)</f>
        <v>1</v>
      </c>
      <c r="E366" s="576">
        <f>IFERROR(__xludf.DUMMYFUNCTION("""COMPUTED_VALUE"""),26.0)</f>
        <v>26</v>
      </c>
      <c r="F366" s="576" t="str">
        <f>IFERROR(__xludf.DUMMYFUNCTION("""COMPUTED_VALUE"""),"B2604F")</f>
        <v>B2604F</v>
      </c>
      <c r="G366" s="576">
        <f>IFERROR(__xludf.DUMMYFUNCTION("""COMPUTED_VALUE"""),2.0)</f>
        <v>2</v>
      </c>
      <c r="H366" s="576">
        <f>IFERROR(__xludf.DUMMYFUNCTION("""COMPUTED_VALUE"""),24.0)</f>
        <v>24</v>
      </c>
      <c r="I366" s="576" t="str">
        <f>IFERROR(__xludf.DUMMYFUNCTION("""COMPUTED_VALUE"""),"C2407F")</f>
        <v>C2407F</v>
      </c>
      <c r="J366" s="576">
        <f>IFERROR(__xludf.DUMMYFUNCTION("""COMPUTED_VALUE"""),2.0)</f>
        <v>2</v>
      </c>
      <c r="K366" s="576">
        <f>IFERROR(__xludf.DUMMYFUNCTION("""COMPUTED_VALUE"""),24.0)</f>
        <v>24</v>
      </c>
      <c r="L366" s="576" t="str">
        <f>IFERROR(__xludf.DUMMYFUNCTION("""COMPUTED_VALUE"""),"D2407F")</f>
        <v>D2407F</v>
      </c>
      <c r="M366" s="576">
        <f>IFERROR(__xludf.DUMMYFUNCTION("""COMPUTED_VALUE"""),3.0)</f>
        <v>3</v>
      </c>
      <c r="N366" s="576">
        <f>IFERROR(__xludf.DUMMYFUNCTION("""COMPUTED_VALUE"""),24.0)</f>
        <v>24</v>
      </c>
      <c r="O366" s="576" t="str">
        <f>IFERROR(__xludf.DUMMYFUNCTION("""COMPUTED_VALUE"""),"E2407F")</f>
        <v>E2407F</v>
      </c>
      <c r="P366" s="576">
        <f>IFERROR(__xludf.DUMMYFUNCTION("""COMPUTED_VALUE"""),3.0)</f>
        <v>3</v>
      </c>
      <c r="Q366" s="576">
        <f>IFERROR(__xludf.DUMMYFUNCTION("""COMPUTED_VALUE"""),27.0)</f>
        <v>27</v>
      </c>
      <c r="R366" s="576" t="str">
        <f>IFERROR(__xludf.DUMMYFUNCTION("""COMPUTED_VALUE"""),"F2707F")</f>
        <v>F2707F</v>
      </c>
      <c r="S366" s="576">
        <f>IFERROR(__xludf.DUMMYFUNCTION("""COMPUTED_VALUE"""),4.0)</f>
        <v>4</v>
      </c>
      <c r="T366" s="576">
        <f>IFERROR(__xludf.DUMMYFUNCTION("""COMPUTED_VALUE"""),26.0)</f>
        <v>26</v>
      </c>
      <c r="U366" s="576" t="str">
        <f>IFERROR(__xludf.DUMMYFUNCTION("""COMPUTED_VALUE"""),"G2607F")</f>
        <v>G2607F</v>
      </c>
      <c r="V366" s="576">
        <f>IFERROR(__xludf.DUMMYFUNCTION("""COMPUTED_VALUE"""),4.0)</f>
        <v>4</v>
      </c>
      <c r="W366" s="576">
        <f>IFERROR(__xludf.DUMMYFUNCTION("""COMPUTED_VALUE"""),27.0)</f>
        <v>27</v>
      </c>
      <c r="X366" s="576" t="str">
        <f>IFERROR(__xludf.DUMMYFUNCTION("""COMPUTED_VALUE"""),"H2707F")</f>
        <v>H2707F</v>
      </c>
      <c r="Y366" s="576">
        <f>IFERROR(__xludf.DUMMYFUNCTION("""COMPUTED_VALUE"""),5.0)</f>
        <v>5</v>
      </c>
      <c r="Z366" s="576">
        <f>IFERROR(__xludf.DUMMYFUNCTION("""COMPUTED_VALUE"""),25.0)</f>
        <v>25</v>
      </c>
      <c r="AA366" s="576" t="str">
        <f>IFERROR(__xludf.DUMMYFUNCTION("""COMPUTED_VALUE"""),"I2507F")</f>
        <v>I2507F</v>
      </c>
      <c r="AB366" s="576">
        <f>IFERROR(__xludf.DUMMYFUNCTION("""COMPUTED_VALUE"""),6.0)</f>
        <v>6</v>
      </c>
      <c r="AC366" s="576">
        <f>IFERROR(__xludf.DUMMYFUNCTION("""COMPUTED_VALUE"""),23.0)</f>
        <v>23</v>
      </c>
      <c r="AD366" s="576" t="str">
        <f>IFERROR(__xludf.DUMMYFUNCTION("""COMPUTED_VALUE"""),"J2307F")</f>
        <v>J2307F</v>
      </c>
      <c r="AE366" s="576"/>
      <c r="AF366" s="576"/>
      <c r="AG366" s="576"/>
      <c r="AH366" s="576"/>
      <c r="AI366" s="576"/>
      <c r="AJ366" s="576"/>
      <c r="AK366" s="576"/>
      <c r="AL366" s="576"/>
      <c r="AM366" s="576"/>
      <c r="AN366" s="576"/>
      <c r="AO366" s="576"/>
      <c r="AP366" s="576"/>
      <c r="AQ366" s="576"/>
      <c r="AR366" s="576"/>
      <c r="AS366" s="576"/>
      <c r="AT366" s="576"/>
      <c r="AU366" s="576"/>
      <c r="AV366" s="576"/>
      <c r="AW366" s="576"/>
      <c r="AX366" s="576"/>
      <c r="AY366" s="576"/>
      <c r="AZ366" s="576"/>
      <c r="BA366" s="576"/>
      <c r="BB366" s="576"/>
      <c r="BC366" s="576"/>
      <c r="BD366" s="576"/>
      <c r="BE366" s="576"/>
    </row>
    <row r="367">
      <c r="A367" s="576">
        <f>IFERROR(__xludf.DUMMYFUNCTION("""COMPUTED_VALUE"""),1.0)</f>
        <v>1</v>
      </c>
      <c r="B367" s="576">
        <f>IFERROR(__xludf.DUMMYFUNCTION("""COMPUTED_VALUE"""),26.0)</f>
        <v>26</v>
      </c>
      <c r="C367" s="576" t="str">
        <f>IFERROR(__xludf.DUMMYFUNCTION("""COMPUTED_VALUE"""),"A2607R")</f>
        <v>A2607R</v>
      </c>
      <c r="D367" s="576">
        <f>IFERROR(__xludf.DUMMYFUNCTION("""COMPUTED_VALUE"""),1.0)</f>
        <v>1</v>
      </c>
      <c r="E367" s="576">
        <f>IFERROR(__xludf.DUMMYFUNCTION("""COMPUTED_VALUE"""),26.0)</f>
        <v>26</v>
      </c>
      <c r="F367" s="576" t="str">
        <f>IFERROR(__xludf.DUMMYFUNCTION("""COMPUTED_VALUE"""),"B2604R")</f>
        <v>B2604R</v>
      </c>
      <c r="G367" s="576">
        <f>IFERROR(__xludf.DUMMYFUNCTION("""COMPUTED_VALUE"""),2.0)</f>
        <v>2</v>
      </c>
      <c r="H367" s="576">
        <f>IFERROR(__xludf.DUMMYFUNCTION("""COMPUTED_VALUE"""),24.0)</f>
        <v>24</v>
      </c>
      <c r="I367" s="576" t="str">
        <f>IFERROR(__xludf.DUMMYFUNCTION("""COMPUTED_VALUE"""),"C2407R")</f>
        <v>C2407R</v>
      </c>
      <c r="J367" s="576">
        <f>IFERROR(__xludf.DUMMYFUNCTION("""COMPUTED_VALUE"""),2.0)</f>
        <v>2</v>
      </c>
      <c r="K367" s="576">
        <f>IFERROR(__xludf.DUMMYFUNCTION("""COMPUTED_VALUE"""),24.0)</f>
        <v>24</v>
      </c>
      <c r="L367" s="576" t="str">
        <f>IFERROR(__xludf.DUMMYFUNCTION("""COMPUTED_VALUE"""),"D2407R")</f>
        <v>D2407R</v>
      </c>
      <c r="M367" s="576">
        <f>IFERROR(__xludf.DUMMYFUNCTION("""COMPUTED_VALUE"""),3.0)</f>
        <v>3</v>
      </c>
      <c r="N367" s="576">
        <f>IFERROR(__xludf.DUMMYFUNCTION("""COMPUTED_VALUE"""),24.0)</f>
        <v>24</v>
      </c>
      <c r="O367" s="576" t="str">
        <f>IFERROR(__xludf.DUMMYFUNCTION("""COMPUTED_VALUE"""),"E2407R")</f>
        <v>E2407R</v>
      </c>
      <c r="P367" s="576">
        <f>IFERROR(__xludf.DUMMYFUNCTION("""COMPUTED_VALUE"""),3.0)</f>
        <v>3</v>
      </c>
      <c r="Q367" s="576">
        <f>IFERROR(__xludf.DUMMYFUNCTION("""COMPUTED_VALUE"""),27.0)</f>
        <v>27</v>
      </c>
      <c r="R367" s="576" t="str">
        <f>IFERROR(__xludf.DUMMYFUNCTION("""COMPUTED_VALUE"""),"F2707R")</f>
        <v>F2707R</v>
      </c>
      <c r="S367" s="576">
        <f>IFERROR(__xludf.DUMMYFUNCTION("""COMPUTED_VALUE"""),4.0)</f>
        <v>4</v>
      </c>
      <c r="T367" s="576">
        <f>IFERROR(__xludf.DUMMYFUNCTION("""COMPUTED_VALUE"""),26.0)</f>
        <v>26</v>
      </c>
      <c r="U367" s="576" t="str">
        <f>IFERROR(__xludf.DUMMYFUNCTION("""COMPUTED_VALUE"""),"G2607R")</f>
        <v>G2607R</v>
      </c>
      <c r="V367" s="576">
        <f>IFERROR(__xludf.DUMMYFUNCTION("""COMPUTED_VALUE"""),4.0)</f>
        <v>4</v>
      </c>
      <c r="W367" s="576">
        <f>IFERROR(__xludf.DUMMYFUNCTION("""COMPUTED_VALUE"""),27.0)</f>
        <v>27</v>
      </c>
      <c r="X367" s="576" t="str">
        <f>IFERROR(__xludf.DUMMYFUNCTION("""COMPUTED_VALUE"""),"H2707R")</f>
        <v>H2707R</v>
      </c>
      <c r="Y367" s="576">
        <f>IFERROR(__xludf.DUMMYFUNCTION("""COMPUTED_VALUE"""),5.0)</f>
        <v>5</v>
      </c>
      <c r="Z367" s="576">
        <f>IFERROR(__xludf.DUMMYFUNCTION("""COMPUTED_VALUE"""),25.0)</f>
        <v>25</v>
      </c>
      <c r="AA367" s="576" t="str">
        <f>IFERROR(__xludf.DUMMYFUNCTION("""COMPUTED_VALUE"""),"I2507R")</f>
        <v>I2507R</v>
      </c>
      <c r="AB367" s="576">
        <f>IFERROR(__xludf.DUMMYFUNCTION("""COMPUTED_VALUE"""),6.0)</f>
        <v>6</v>
      </c>
      <c r="AC367" s="576">
        <f>IFERROR(__xludf.DUMMYFUNCTION("""COMPUTED_VALUE"""),23.0)</f>
        <v>23</v>
      </c>
      <c r="AD367" s="576" t="str">
        <f>IFERROR(__xludf.DUMMYFUNCTION("""COMPUTED_VALUE"""),"J2307R")</f>
        <v>J2307R</v>
      </c>
      <c r="AE367" s="576"/>
      <c r="AF367" s="576"/>
      <c r="AG367" s="576"/>
      <c r="AH367" s="576"/>
      <c r="AI367" s="576"/>
      <c r="AJ367" s="576"/>
      <c r="AK367" s="576"/>
      <c r="AL367" s="576"/>
      <c r="AM367" s="576"/>
      <c r="AN367" s="576"/>
      <c r="AO367" s="576"/>
      <c r="AP367" s="576"/>
      <c r="AQ367" s="576"/>
      <c r="AR367" s="576"/>
      <c r="AS367" s="576"/>
      <c r="AT367" s="576"/>
      <c r="AU367" s="576"/>
      <c r="AV367" s="576"/>
      <c r="AW367" s="576"/>
      <c r="AX367" s="576"/>
      <c r="AY367" s="576"/>
      <c r="AZ367" s="576"/>
      <c r="BA367" s="576"/>
      <c r="BB367" s="576"/>
      <c r="BC367" s="576"/>
      <c r="BD367" s="576"/>
      <c r="BE367" s="576"/>
    </row>
    <row r="368">
      <c r="A368" s="576">
        <f>IFERROR(__xludf.DUMMYFUNCTION("""COMPUTED_VALUE"""),1.0)</f>
        <v>1</v>
      </c>
      <c r="B368" s="576">
        <f>IFERROR(__xludf.DUMMYFUNCTION("""COMPUTED_VALUE"""),26.0)</f>
        <v>26</v>
      </c>
      <c r="C368" s="576" t="str">
        <f>IFERROR(__xludf.DUMMYFUNCTION("""COMPUTED_VALUE"""),"A2608F")</f>
        <v>A2608F</v>
      </c>
      <c r="D368" s="576">
        <f>IFERROR(__xludf.DUMMYFUNCTION("""COMPUTED_VALUE"""),1.0)</f>
        <v>1</v>
      </c>
      <c r="E368" s="576">
        <f>IFERROR(__xludf.DUMMYFUNCTION("""COMPUTED_VALUE"""),26.0)</f>
        <v>26</v>
      </c>
      <c r="F368" s="576" t="str">
        <f>IFERROR(__xludf.DUMMYFUNCTION("""COMPUTED_VALUE"""),"B2605F")</f>
        <v>B2605F</v>
      </c>
      <c r="G368" s="576">
        <f>IFERROR(__xludf.DUMMYFUNCTION("""COMPUTED_VALUE"""),2.0)</f>
        <v>2</v>
      </c>
      <c r="H368" s="576">
        <f>IFERROR(__xludf.DUMMYFUNCTION("""COMPUTED_VALUE"""),24.0)</f>
        <v>24</v>
      </c>
      <c r="I368" s="576" t="str">
        <f>IFERROR(__xludf.DUMMYFUNCTION("""COMPUTED_VALUE"""),"C2408F")</f>
        <v>C2408F</v>
      </c>
      <c r="J368" s="576">
        <f>IFERROR(__xludf.DUMMYFUNCTION("""COMPUTED_VALUE"""),2.0)</f>
        <v>2</v>
      </c>
      <c r="K368" s="576">
        <f>IFERROR(__xludf.DUMMYFUNCTION("""COMPUTED_VALUE"""),24.0)</f>
        <v>24</v>
      </c>
      <c r="L368" s="576" t="str">
        <f>IFERROR(__xludf.DUMMYFUNCTION("""COMPUTED_VALUE"""),"D2408F")</f>
        <v>D2408F</v>
      </c>
      <c r="M368" s="576">
        <f>IFERROR(__xludf.DUMMYFUNCTION("""COMPUTED_VALUE"""),3.0)</f>
        <v>3</v>
      </c>
      <c r="N368" s="576">
        <f>IFERROR(__xludf.DUMMYFUNCTION("""COMPUTED_VALUE"""),24.0)</f>
        <v>24</v>
      </c>
      <c r="O368" s="576" t="str">
        <f>IFERROR(__xludf.DUMMYFUNCTION("""COMPUTED_VALUE"""),"E2408F")</f>
        <v>E2408F</v>
      </c>
      <c r="P368" s="576">
        <f>IFERROR(__xludf.DUMMYFUNCTION("""COMPUTED_VALUE"""),3.0)</f>
        <v>3</v>
      </c>
      <c r="Q368" s="576">
        <f>IFERROR(__xludf.DUMMYFUNCTION("""COMPUTED_VALUE"""),28.0)</f>
        <v>28</v>
      </c>
      <c r="R368" s="576" t="str">
        <f>IFERROR(__xludf.DUMMYFUNCTION("""COMPUTED_VALUE"""),"F2801F")</f>
        <v>F2801F</v>
      </c>
      <c r="S368" s="576">
        <f>IFERROR(__xludf.DUMMYFUNCTION("""COMPUTED_VALUE"""),4.0)</f>
        <v>4</v>
      </c>
      <c r="T368" s="576">
        <f>IFERROR(__xludf.DUMMYFUNCTION("""COMPUTED_VALUE"""),26.0)</f>
        <v>26</v>
      </c>
      <c r="U368" s="576" t="str">
        <f>IFERROR(__xludf.DUMMYFUNCTION("""COMPUTED_VALUE"""),"G2608F")</f>
        <v>G2608F</v>
      </c>
      <c r="V368" s="576">
        <f>IFERROR(__xludf.DUMMYFUNCTION("""COMPUTED_VALUE"""),4.0)</f>
        <v>4</v>
      </c>
      <c r="W368" s="576">
        <f>IFERROR(__xludf.DUMMYFUNCTION("""COMPUTED_VALUE"""),28.0)</f>
        <v>28</v>
      </c>
      <c r="X368" s="576" t="str">
        <f>IFERROR(__xludf.DUMMYFUNCTION("""COMPUTED_VALUE"""),"H2801F")</f>
        <v>H2801F</v>
      </c>
      <c r="Y368" s="576">
        <f>IFERROR(__xludf.DUMMYFUNCTION("""COMPUTED_VALUE"""),5.0)</f>
        <v>5</v>
      </c>
      <c r="Z368" s="576">
        <f>IFERROR(__xludf.DUMMYFUNCTION("""COMPUTED_VALUE"""),25.0)</f>
        <v>25</v>
      </c>
      <c r="AA368" s="576" t="str">
        <f>IFERROR(__xludf.DUMMYFUNCTION("""COMPUTED_VALUE"""),"I2508F")</f>
        <v>I2508F</v>
      </c>
      <c r="AB368" s="576">
        <f>IFERROR(__xludf.DUMMYFUNCTION("""COMPUTED_VALUE"""),6.0)</f>
        <v>6</v>
      </c>
      <c r="AC368" s="576">
        <f>IFERROR(__xludf.DUMMYFUNCTION("""COMPUTED_VALUE"""),23.0)</f>
        <v>23</v>
      </c>
      <c r="AD368" s="576" t="str">
        <f>IFERROR(__xludf.DUMMYFUNCTION("""COMPUTED_VALUE"""),"J2308F")</f>
        <v>J2308F</v>
      </c>
      <c r="AE368" s="576"/>
      <c r="AF368" s="576"/>
      <c r="AG368" s="576"/>
      <c r="AH368" s="576"/>
      <c r="AI368" s="576"/>
      <c r="AJ368" s="576"/>
      <c r="AK368" s="576"/>
      <c r="AL368" s="576"/>
      <c r="AM368" s="576"/>
      <c r="AN368" s="576"/>
      <c r="AO368" s="576"/>
      <c r="AP368" s="576"/>
      <c r="AQ368" s="576"/>
      <c r="AR368" s="576"/>
      <c r="AS368" s="576"/>
      <c r="AT368" s="576"/>
      <c r="AU368" s="576"/>
      <c r="AV368" s="576"/>
      <c r="AW368" s="576"/>
      <c r="AX368" s="576"/>
      <c r="AY368" s="576"/>
      <c r="AZ368" s="576"/>
      <c r="BA368" s="576"/>
      <c r="BB368" s="576"/>
      <c r="BC368" s="576"/>
      <c r="BD368" s="576"/>
      <c r="BE368" s="576"/>
    </row>
    <row r="369">
      <c r="A369" s="576">
        <f>IFERROR(__xludf.DUMMYFUNCTION("""COMPUTED_VALUE"""),1.0)</f>
        <v>1</v>
      </c>
      <c r="B369" s="576">
        <f>IFERROR(__xludf.DUMMYFUNCTION("""COMPUTED_VALUE"""),26.0)</f>
        <v>26</v>
      </c>
      <c r="C369" s="576" t="str">
        <f>IFERROR(__xludf.DUMMYFUNCTION("""COMPUTED_VALUE"""),"A2608R")</f>
        <v>A2608R</v>
      </c>
      <c r="D369" s="576">
        <f>IFERROR(__xludf.DUMMYFUNCTION("""COMPUTED_VALUE"""),1.0)</f>
        <v>1</v>
      </c>
      <c r="E369" s="576">
        <f>IFERROR(__xludf.DUMMYFUNCTION("""COMPUTED_VALUE"""),26.0)</f>
        <v>26</v>
      </c>
      <c r="F369" s="576" t="str">
        <f>IFERROR(__xludf.DUMMYFUNCTION("""COMPUTED_VALUE"""),"B2605R")</f>
        <v>B2605R</v>
      </c>
      <c r="G369" s="576">
        <f>IFERROR(__xludf.DUMMYFUNCTION("""COMPUTED_VALUE"""),2.0)</f>
        <v>2</v>
      </c>
      <c r="H369" s="576">
        <f>IFERROR(__xludf.DUMMYFUNCTION("""COMPUTED_VALUE"""),24.0)</f>
        <v>24</v>
      </c>
      <c r="I369" s="576" t="str">
        <f>IFERROR(__xludf.DUMMYFUNCTION("""COMPUTED_VALUE"""),"C2408R")</f>
        <v>C2408R</v>
      </c>
      <c r="J369" s="576">
        <f>IFERROR(__xludf.DUMMYFUNCTION("""COMPUTED_VALUE"""),2.0)</f>
        <v>2</v>
      </c>
      <c r="K369" s="576">
        <f>IFERROR(__xludf.DUMMYFUNCTION("""COMPUTED_VALUE"""),24.0)</f>
        <v>24</v>
      </c>
      <c r="L369" s="576" t="str">
        <f>IFERROR(__xludf.DUMMYFUNCTION("""COMPUTED_VALUE"""),"D2408R")</f>
        <v>D2408R</v>
      </c>
      <c r="M369" s="576">
        <f>IFERROR(__xludf.DUMMYFUNCTION("""COMPUTED_VALUE"""),3.0)</f>
        <v>3</v>
      </c>
      <c r="N369" s="576">
        <f>IFERROR(__xludf.DUMMYFUNCTION("""COMPUTED_VALUE"""),24.0)</f>
        <v>24</v>
      </c>
      <c r="O369" s="576" t="str">
        <f>IFERROR(__xludf.DUMMYFUNCTION("""COMPUTED_VALUE"""),"E2408R")</f>
        <v>E2408R</v>
      </c>
      <c r="P369" s="576">
        <f>IFERROR(__xludf.DUMMYFUNCTION("""COMPUTED_VALUE"""),3.0)</f>
        <v>3</v>
      </c>
      <c r="Q369" s="576">
        <f>IFERROR(__xludf.DUMMYFUNCTION("""COMPUTED_VALUE"""),28.0)</f>
        <v>28</v>
      </c>
      <c r="R369" s="576" t="str">
        <f>IFERROR(__xludf.DUMMYFUNCTION("""COMPUTED_VALUE"""),"F2801R")</f>
        <v>F2801R</v>
      </c>
      <c r="S369" s="576">
        <f>IFERROR(__xludf.DUMMYFUNCTION("""COMPUTED_VALUE"""),4.0)</f>
        <v>4</v>
      </c>
      <c r="T369" s="576">
        <f>IFERROR(__xludf.DUMMYFUNCTION("""COMPUTED_VALUE"""),26.0)</f>
        <v>26</v>
      </c>
      <c r="U369" s="576" t="str">
        <f>IFERROR(__xludf.DUMMYFUNCTION("""COMPUTED_VALUE"""),"G2608R")</f>
        <v>G2608R</v>
      </c>
      <c r="V369" s="576">
        <f>IFERROR(__xludf.DUMMYFUNCTION("""COMPUTED_VALUE"""),4.0)</f>
        <v>4</v>
      </c>
      <c r="W369" s="576">
        <f>IFERROR(__xludf.DUMMYFUNCTION("""COMPUTED_VALUE"""),28.0)</f>
        <v>28</v>
      </c>
      <c r="X369" s="576" t="str">
        <f>IFERROR(__xludf.DUMMYFUNCTION("""COMPUTED_VALUE"""),"H2801R")</f>
        <v>H2801R</v>
      </c>
      <c r="Y369" s="576">
        <f>IFERROR(__xludf.DUMMYFUNCTION("""COMPUTED_VALUE"""),5.0)</f>
        <v>5</v>
      </c>
      <c r="Z369" s="576">
        <f>IFERROR(__xludf.DUMMYFUNCTION("""COMPUTED_VALUE"""),25.0)</f>
        <v>25</v>
      </c>
      <c r="AA369" s="576" t="str">
        <f>IFERROR(__xludf.DUMMYFUNCTION("""COMPUTED_VALUE"""),"I2508R")</f>
        <v>I2508R</v>
      </c>
      <c r="AB369" s="576">
        <f>IFERROR(__xludf.DUMMYFUNCTION("""COMPUTED_VALUE"""),6.0)</f>
        <v>6</v>
      </c>
      <c r="AC369" s="576">
        <f>IFERROR(__xludf.DUMMYFUNCTION("""COMPUTED_VALUE"""),23.0)</f>
        <v>23</v>
      </c>
      <c r="AD369" s="576" t="str">
        <f>IFERROR(__xludf.DUMMYFUNCTION("""COMPUTED_VALUE"""),"J2308R")</f>
        <v>J2308R</v>
      </c>
      <c r="AE369" s="576"/>
      <c r="AF369" s="576"/>
      <c r="AG369" s="576"/>
      <c r="AH369" s="576"/>
      <c r="AI369" s="576"/>
      <c r="AJ369" s="576"/>
      <c r="AK369" s="576"/>
      <c r="AL369" s="576"/>
      <c r="AM369" s="576"/>
      <c r="AN369" s="576"/>
      <c r="AO369" s="576"/>
      <c r="AP369" s="576"/>
      <c r="AQ369" s="576"/>
      <c r="AR369" s="576"/>
      <c r="AS369" s="576"/>
      <c r="AT369" s="576"/>
      <c r="AU369" s="576"/>
      <c r="AV369" s="576"/>
      <c r="AW369" s="576"/>
      <c r="AX369" s="576"/>
      <c r="AY369" s="576"/>
      <c r="AZ369" s="576"/>
      <c r="BA369" s="576"/>
      <c r="BB369" s="576"/>
      <c r="BC369" s="576"/>
      <c r="BD369" s="576"/>
      <c r="BE369" s="576"/>
    </row>
    <row r="370">
      <c r="A370" s="576">
        <f>IFERROR(__xludf.DUMMYFUNCTION("""COMPUTED_VALUE"""),1.0)</f>
        <v>1</v>
      </c>
      <c r="B370" s="576">
        <f>IFERROR(__xludf.DUMMYFUNCTION("""COMPUTED_VALUE"""),27.0)</f>
        <v>27</v>
      </c>
      <c r="C370" s="576" t="str">
        <f>IFERROR(__xludf.DUMMYFUNCTION("""COMPUTED_VALUE"""),"A2701F")</f>
        <v>A2701F</v>
      </c>
      <c r="D370" s="576">
        <f>IFERROR(__xludf.DUMMYFUNCTION("""COMPUTED_VALUE"""),1.0)</f>
        <v>1</v>
      </c>
      <c r="E370" s="576">
        <f>IFERROR(__xludf.DUMMYFUNCTION("""COMPUTED_VALUE"""),26.0)</f>
        <v>26</v>
      </c>
      <c r="F370" s="576" t="str">
        <f>IFERROR(__xludf.DUMMYFUNCTION("""COMPUTED_VALUE"""),"B2606F")</f>
        <v>B2606F</v>
      </c>
      <c r="G370" s="576">
        <f>IFERROR(__xludf.DUMMYFUNCTION("""COMPUTED_VALUE"""),2.0)</f>
        <v>2</v>
      </c>
      <c r="H370" s="576">
        <f>IFERROR(__xludf.DUMMYFUNCTION("""COMPUTED_VALUE"""),25.0)</f>
        <v>25</v>
      </c>
      <c r="I370" s="576" t="str">
        <f>IFERROR(__xludf.DUMMYFUNCTION("""COMPUTED_VALUE"""),"C2501F")</f>
        <v>C2501F</v>
      </c>
      <c r="J370" s="576">
        <f>IFERROR(__xludf.DUMMYFUNCTION("""COMPUTED_VALUE"""),2.0)</f>
        <v>2</v>
      </c>
      <c r="K370" s="576">
        <f>IFERROR(__xludf.DUMMYFUNCTION("""COMPUTED_VALUE"""),25.0)</f>
        <v>25</v>
      </c>
      <c r="L370" s="576" t="str">
        <f>IFERROR(__xludf.DUMMYFUNCTION("""COMPUTED_VALUE"""),"D2501F")</f>
        <v>D2501F</v>
      </c>
      <c r="M370" s="576">
        <f>IFERROR(__xludf.DUMMYFUNCTION("""COMPUTED_VALUE"""),3.0)</f>
        <v>3</v>
      </c>
      <c r="N370" s="576">
        <f>IFERROR(__xludf.DUMMYFUNCTION("""COMPUTED_VALUE"""),25.0)</f>
        <v>25</v>
      </c>
      <c r="O370" s="576" t="str">
        <f>IFERROR(__xludf.DUMMYFUNCTION("""COMPUTED_VALUE"""),"E2501F")</f>
        <v>E2501F</v>
      </c>
      <c r="P370" s="576">
        <f>IFERROR(__xludf.DUMMYFUNCTION("""COMPUTED_VALUE"""),3.0)</f>
        <v>3</v>
      </c>
      <c r="Q370" s="576">
        <f>IFERROR(__xludf.DUMMYFUNCTION("""COMPUTED_VALUE"""),28.0)</f>
        <v>28</v>
      </c>
      <c r="R370" s="576" t="str">
        <f>IFERROR(__xludf.DUMMYFUNCTION("""COMPUTED_VALUE"""),"F2802F")</f>
        <v>F2802F</v>
      </c>
      <c r="S370" s="576">
        <f>IFERROR(__xludf.DUMMYFUNCTION("""COMPUTED_VALUE"""),4.0)</f>
        <v>4</v>
      </c>
      <c r="T370" s="576">
        <f>IFERROR(__xludf.DUMMYFUNCTION("""COMPUTED_VALUE"""),27.0)</f>
        <v>27</v>
      </c>
      <c r="U370" s="576" t="str">
        <f>IFERROR(__xludf.DUMMYFUNCTION("""COMPUTED_VALUE"""),"G2701F")</f>
        <v>G2701F</v>
      </c>
      <c r="V370" s="576">
        <f>IFERROR(__xludf.DUMMYFUNCTION("""COMPUTED_VALUE"""),4.0)</f>
        <v>4</v>
      </c>
      <c r="W370" s="576">
        <f>IFERROR(__xludf.DUMMYFUNCTION("""COMPUTED_VALUE"""),28.0)</f>
        <v>28</v>
      </c>
      <c r="X370" s="576" t="str">
        <f>IFERROR(__xludf.DUMMYFUNCTION("""COMPUTED_VALUE"""),"H2802F")</f>
        <v>H2802F</v>
      </c>
      <c r="Y370" s="576">
        <f>IFERROR(__xludf.DUMMYFUNCTION("""COMPUTED_VALUE"""),5.0)</f>
        <v>5</v>
      </c>
      <c r="Z370" s="576">
        <f>IFERROR(__xludf.DUMMYFUNCTION("""COMPUTED_VALUE"""),26.0)</f>
        <v>26</v>
      </c>
      <c r="AA370" s="576" t="str">
        <f>IFERROR(__xludf.DUMMYFUNCTION("""COMPUTED_VALUE"""),"I2601F")</f>
        <v>I2601F</v>
      </c>
      <c r="AB370" s="576">
        <f>IFERROR(__xludf.DUMMYFUNCTION("""COMPUTED_VALUE"""),6.0)</f>
        <v>6</v>
      </c>
      <c r="AC370" s="576">
        <f>IFERROR(__xludf.DUMMYFUNCTION("""COMPUTED_VALUE"""),24.0)</f>
        <v>24</v>
      </c>
      <c r="AD370" s="576" t="str">
        <f>IFERROR(__xludf.DUMMYFUNCTION("""COMPUTED_VALUE"""),"J2401F")</f>
        <v>J2401F</v>
      </c>
      <c r="AE370" s="576"/>
      <c r="AF370" s="576"/>
      <c r="AG370" s="576"/>
      <c r="AH370" s="576"/>
      <c r="AI370" s="576"/>
      <c r="AJ370" s="576"/>
      <c r="AK370" s="576"/>
      <c r="AL370" s="576"/>
      <c r="AM370" s="576"/>
      <c r="AN370" s="576"/>
      <c r="AO370" s="576"/>
      <c r="AP370" s="576"/>
      <c r="AQ370" s="576"/>
      <c r="AR370" s="576"/>
      <c r="AS370" s="576"/>
      <c r="AT370" s="576"/>
      <c r="AU370" s="576"/>
      <c r="AV370" s="576"/>
      <c r="AW370" s="576"/>
      <c r="AX370" s="576"/>
      <c r="AY370" s="576"/>
      <c r="AZ370" s="576"/>
      <c r="BA370" s="576"/>
      <c r="BB370" s="576"/>
      <c r="BC370" s="576"/>
      <c r="BD370" s="576"/>
      <c r="BE370" s="576"/>
    </row>
    <row r="371">
      <c r="A371" s="576">
        <f>IFERROR(__xludf.DUMMYFUNCTION("""COMPUTED_VALUE"""),1.0)</f>
        <v>1</v>
      </c>
      <c r="B371" s="576">
        <f>IFERROR(__xludf.DUMMYFUNCTION("""COMPUTED_VALUE"""),27.0)</f>
        <v>27</v>
      </c>
      <c r="C371" s="576" t="str">
        <f>IFERROR(__xludf.DUMMYFUNCTION("""COMPUTED_VALUE"""),"A2701R")</f>
        <v>A2701R</v>
      </c>
      <c r="D371" s="576">
        <f>IFERROR(__xludf.DUMMYFUNCTION("""COMPUTED_VALUE"""),1.0)</f>
        <v>1</v>
      </c>
      <c r="E371" s="576">
        <f>IFERROR(__xludf.DUMMYFUNCTION("""COMPUTED_VALUE"""),26.0)</f>
        <v>26</v>
      </c>
      <c r="F371" s="576" t="str">
        <f>IFERROR(__xludf.DUMMYFUNCTION("""COMPUTED_VALUE"""),"B2606R")</f>
        <v>B2606R</v>
      </c>
      <c r="G371" s="576">
        <f>IFERROR(__xludf.DUMMYFUNCTION("""COMPUTED_VALUE"""),2.0)</f>
        <v>2</v>
      </c>
      <c r="H371" s="576">
        <f>IFERROR(__xludf.DUMMYFUNCTION("""COMPUTED_VALUE"""),25.0)</f>
        <v>25</v>
      </c>
      <c r="I371" s="576" t="str">
        <f>IFERROR(__xludf.DUMMYFUNCTION("""COMPUTED_VALUE"""),"C2501R")</f>
        <v>C2501R</v>
      </c>
      <c r="J371" s="576">
        <f>IFERROR(__xludf.DUMMYFUNCTION("""COMPUTED_VALUE"""),2.0)</f>
        <v>2</v>
      </c>
      <c r="K371" s="576">
        <f>IFERROR(__xludf.DUMMYFUNCTION("""COMPUTED_VALUE"""),25.0)</f>
        <v>25</v>
      </c>
      <c r="L371" s="576" t="str">
        <f>IFERROR(__xludf.DUMMYFUNCTION("""COMPUTED_VALUE"""),"D2501R")</f>
        <v>D2501R</v>
      </c>
      <c r="M371" s="576">
        <f>IFERROR(__xludf.DUMMYFUNCTION("""COMPUTED_VALUE"""),3.0)</f>
        <v>3</v>
      </c>
      <c r="N371" s="576">
        <f>IFERROR(__xludf.DUMMYFUNCTION("""COMPUTED_VALUE"""),25.0)</f>
        <v>25</v>
      </c>
      <c r="O371" s="576" t="str">
        <f>IFERROR(__xludf.DUMMYFUNCTION("""COMPUTED_VALUE"""),"E2501R")</f>
        <v>E2501R</v>
      </c>
      <c r="P371" s="576">
        <f>IFERROR(__xludf.DUMMYFUNCTION("""COMPUTED_VALUE"""),3.0)</f>
        <v>3</v>
      </c>
      <c r="Q371" s="576">
        <f>IFERROR(__xludf.DUMMYFUNCTION("""COMPUTED_VALUE"""),28.0)</f>
        <v>28</v>
      </c>
      <c r="R371" s="576" t="str">
        <f>IFERROR(__xludf.DUMMYFUNCTION("""COMPUTED_VALUE"""),"F2802R")</f>
        <v>F2802R</v>
      </c>
      <c r="S371" s="576">
        <f>IFERROR(__xludf.DUMMYFUNCTION("""COMPUTED_VALUE"""),4.0)</f>
        <v>4</v>
      </c>
      <c r="T371" s="576">
        <f>IFERROR(__xludf.DUMMYFUNCTION("""COMPUTED_VALUE"""),27.0)</f>
        <v>27</v>
      </c>
      <c r="U371" s="576" t="str">
        <f>IFERROR(__xludf.DUMMYFUNCTION("""COMPUTED_VALUE"""),"G2701R")</f>
        <v>G2701R</v>
      </c>
      <c r="V371" s="576">
        <f>IFERROR(__xludf.DUMMYFUNCTION("""COMPUTED_VALUE"""),4.0)</f>
        <v>4</v>
      </c>
      <c r="W371" s="576">
        <f>IFERROR(__xludf.DUMMYFUNCTION("""COMPUTED_VALUE"""),28.0)</f>
        <v>28</v>
      </c>
      <c r="X371" s="576" t="str">
        <f>IFERROR(__xludf.DUMMYFUNCTION("""COMPUTED_VALUE"""),"H2802R")</f>
        <v>H2802R</v>
      </c>
      <c r="Y371" s="576">
        <f>IFERROR(__xludf.DUMMYFUNCTION("""COMPUTED_VALUE"""),5.0)</f>
        <v>5</v>
      </c>
      <c r="Z371" s="576">
        <f>IFERROR(__xludf.DUMMYFUNCTION("""COMPUTED_VALUE"""),26.0)</f>
        <v>26</v>
      </c>
      <c r="AA371" s="576" t="str">
        <f>IFERROR(__xludf.DUMMYFUNCTION("""COMPUTED_VALUE"""),"I2601R")</f>
        <v>I2601R</v>
      </c>
      <c r="AB371" s="576">
        <f>IFERROR(__xludf.DUMMYFUNCTION("""COMPUTED_VALUE"""),6.0)</f>
        <v>6</v>
      </c>
      <c r="AC371" s="576">
        <f>IFERROR(__xludf.DUMMYFUNCTION("""COMPUTED_VALUE"""),24.0)</f>
        <v>24</v>
      </c>
      <c r="AD371" s="576" t="str">
        <f>IFERROR(__xludf.DUMMYFUNCTION("""COMPUTED_VALUE"""),"J2401R")</f>
        <v>J2401R</v>
      </c>
      <c r="AE371" s="576"/>
      <c r="AF371" s="576"/>
      <c r="AG371" s="576"/>
      <c r="AH371" s="576"/>
      <c r="AI371" s="576"/>
      <c r="AJ371" s="576"/>
      <c r="AK371" s="576"/>
      <c r="AL371" s="576"/>
      <c r="AM371" s="576"/>
      <c r="AN371" s="576"/>
      <c r="AO371" s="576"/>
      <c r="AP371" s="576"/>
      <c r="AQ371" s="576"/>
      <c r="AR371" s="576"/>
      <c r="AS371" s="576"/>
      <c r="AT371" s="576"/>
      <c r="AU371" s="576"/>
      <c r="AV371" s="576"/>
      <c r="AW371" s="576"/>
      <c r="AX371" s="576"/>
      <c r="AY371" s="576"/>
      <c r="AZ371" s="576"/>
      <c r="BA371" s="576"/>
      <c r="BB371" s="576"/>
      <c r="BC371" s="576"/>
      <c r="BD371" s="576"/>
      <c r="BE371" s="576"/>
    </row>
    <row r="372">
      <c r="A372" s="576">
        <f>IFERROR(__xludf.DUMMYFUNCTION("""COMPUTED_VALUE"""),1.0)</f>
        <v>1</v>
      </c>
      <c r="B372" s="576">
        <f>IFERROR(__xludf.DUMMYFUNCTION("""COMPUTED_VALUE"""),27.0)</f>
        <v>27</v>
      </c>
      <c r="C372" s="576" t="str">
        <f>IFERROR(__xludf.DUMMYFUNCTION("""COMPUTED_VALUE"""),"A2702F")</f>
        <v>A2702F</v>
      </c>
      <c r="D372" s="576">
        <f>IFERROR(__xludf.DUMMYFUNCTION("""COMPUTED_VALUE"""),1.0)</f>
        <v>1</v>
      </c>
      <c r="E372" s="576">
        <f>IFERROR(__xludf.DUMMYFUNCTION("""COMPUTED_VALUE"""),26.0)</f>
        <v>26</v>
      </c>
      <c r="F372" s="576" t="str">
        <f>IFERROR(__xludf.DUMMYFUNCTION("""COMPUTED_VALUE"""),"B2607F")</f>
        <v>B2607F</v>
      </c>
      <c r="G372" s="576">
        <f>IFERROR(__xludf.DUMMYFUNCTION("""COMPUTED_VALUE"""),2.0)</f>
        <v>2</v>
      </c>
      <c r="H372" s="576">
        <f>IFERROR(__xludf.DUMMYFUNCTION("""COMPUTED_VALUE"""),25.0)</f>
        <v>25</v>
      </c>
      <c r="I372" s="576" t="str">
        <f>IFERROR(__xludf.DUMMYFUNCTION("""COMPUTED_VALUE"""),"C2502F")</f>
        <v>C2502F</v>
      </c>
      <c r="J372" s="576">
        <f>IFERROR(__xludf.DUMMYFUNCTION("""COMPUTED_VALUE"""),2.0)</f>
        <v>2</v>
      </c>
      <c r="K372" s="576">
        <f>IFERROR(__xludf.DUMMYFUNCTION("""COMPUTED_VALUE"""),25.0)</f>
        <v>25</v>
      </c>
      <c r="L372" s="576" t="str">
        <f>IFERROR(__xludf.DUMMYFUNCTION("""COMPUTED_VALUE"""),"D2502F")</f>
        <v>D2502F</v>
      </c>
      <c r="M372" s="576">
        <f>IFERROR(__xludf.DUMMYFUNCTION("""COMPUTED_VALUE"""),3.0)</f>
        <v>3</v>
      </c>
      <c r="N372" s="576">
        <f>IFERROR(__xludf.DUMMYFUNCTION("""COMPUTED_VALUE"""),25.0)</f>
        <v>25</v>
      </c>
      <c r="O372" s="576" t="str">
        <f>IFERROR(__xludf.DUMMYFUNCTION("""COMPUTED_VALUE"""),"E2502F")</f>
        <v>E2502F</v>
      </c>
      <c r="P372" s="576">
        <f>IFERROR(__xludf.DUMMYFUNCTION("""COMPUTED_VALUE"""),3.0)</f>
        <v>3</v>
      </c>
      <c r="Q372" s="576">
        <f>IFERROR(__xludf.DUMMYFUNCTION("""COMPUTED_VALUE"""),28.0)</f>
        <v>28</v>
      </c>
      <c r="R372" s="576" t="str">
        <f>IFERROR(__xludf.DUMMYFUNCTION("""COMPUTED_VALUE"""),"F2803F")</f>
        <v>F2803F</v>
      </c>
      <c r="S372" s="576">
        <f>IFERROR(__xludf.DUMMYFUNCTION("""COMPUTED_VALUE"""),4.0)</f>
        <v>4</v>
      </c>
      <c r="T372" s="576">
        <f>IFERROR(__xludf.DUMMYFUNCTION("""COMPUTED_VALUE"""),27.0)</f>
        <v>27</v>
      </c>
      <c r="U372" s="576" t="str">
        <f>IFERROR(__xludf.DUMMYFUNCTION("""COMPUTED_VALUE"""),"G2702F")</f>
        <v>G2702F</v>
      </c>
      <c r="V372" s="576">
        <f>IFERROR(__xludf.DUMMYFUNCTION("""COMPUTED_VALUE"""),4.0)</f>
        <v>4</v>
      </c>
      <c r="W372" s="576">
        <f>IFERROR(__xludf.DUMMYFUNCTION("""COMPUTED_VALUE"""),28.0)</f>
        <v>28</v>
      </c>
      <c r="X372" s="576" t="str">
        <f>IFERROR(__xludf.DUMMYFUNCTION("""COMPUTED_VALUE"""),"H2803F")</f>
        <v>H2803F</v>
      </c>
      <c r="Y372" s="576">
        <f>IFERROR(__xludf.DUMMYFUNCTION("""COMPUTED_VALUE"""),5.0)</f>
        <v>5</v>
      </c>
      <c r="Z372" s="576">
        <f>IFERROR(__xludf.DUMMYFUNCTION("""COMPUTED_VALUE"""),26.0)</f>
        <v>26</v>
      </c>
      <c r="AA372" s="576" t="str">
        <f>IFERROR(__xludf.DUMMYFUNCTION("""COMPUTED_VALUE"""),"I2602F")</f>
        <v>I2602F</v>
      </c>
      <c r="AB372" s="576">
        <f>IFERROR(__xludf.DUMMYFUNCTION("""COMPUTED_VALUE"""),6.0)</f>
        <v>6</v>
      </c>
      <c r="AC372" s="576">
        <f>IFERROR(__xludf.DUMMYFUNCTION("""COMPUTED_VALUE"""),24.0)</f>
        <v>24</v>
      </c>
      <c r="AD372" s="576" t="str">
        <f>IFERROR(__xludf.DUMMYFUNCTION("""COMPUTED_VALUE"""),"J2402F")</f>
        <v>J2402F</v>
      </c>
      <c r="AE372" s="576"/>
      <c r="AF372" s="576"/>
      <c r="AG372" s="576"/>
      <c r="AH372" s="576"/>
      <c r="AI372" s="576"/>
      <c r="AJ372" s="576"/>
      <c r="AK372" s="576"/>
      <c r="AL372" s="576"/>
      <c r="AM372" s="576"/>
      <c r="AN372" s="576"/>
      <c r="AO372" s="576"/>
      <c r="AP372" s="576"/>
      <c r="AQ372" s="576"/>
      <c r="AR372" s="576"/>
      <c r="AS372" s="576"/>
      <c r="AT372" s="576"/>
      <c r="AU372" s="576"/>
      <c r="AV372" s="576"/>
      <c r="AW372" s="576"/>
      <c r="AX372" s="576"/>
      <c r="AY372" s="576"/>
      <c r="AZ372" s="576"/>
      <c r="BA372" s="576"/>
      <c r="BB372" s="576"/>
      <c r="BC372" s="576"/>
      <c r="BD372" s="576"/>
      <c r="BE372" s="576"/>
    </row>
    <row r="373">
      <c r="A373" s="576">
        <f>IFERROR(__xludf.DUMMYFUNCTION("""COMPUTED_VALUE"""),1.0)</f>
        <v>1</v>
      </c>
      <c r="B373" s="576">
        <f>IFERROR(__xludf.DUMMYFUNCTION("""COMPUTED_VALUE"""),27.0)</f>
        <v>27</v>
      </c>
      <c r="C373" s="576" t="str">
        <f>IFERROR(__xludf.DUMMYFUNCTION("""COMPUTED_VALUE"""),"A2703F")</f>
        <v>A2703F</v>
      </c>
      <c r="D373" s="576">
        <f>IFERROR(__xludf.DUMMYFUNCTION("""COMPUTED_VALUE"""),1.0)</f>
        <v>1</v>
      </c>
      <c r="E373" s="576">
        <f>IFERROR(__xludf.DUMMYFUNCTION("""COMPUTED_VALUE"""),26.0)</f>
        <v>26</v>
      </c>
      <c r="F373" s="576" t="str">
        <f>IFERROR(__xludf.DUMMYFUNCTION("""COMPUTED_VALUE"""),"B2607R")</f>
        <v>B2607R</v>
      </c>
      <c r="G373" s="576">
        <f>IFERROR(__xludf.DUMMYFUNCTION("""COMPUTED_VALUE"""),2.0)</f>
        <v>2</v>
      </c>
      <c r="H373" s="576">
        <f>IFERROR(__xludf.DUMMYFUNCTION("""COMPUTED_VALUE"""),25.0)</f>
        <v>25</v>
      </c>
      <c r="I373" s="576" t="str">
        <f>IFERROR(__xludf.DUMMYFUNCTION("""COMPUTED_VALUE"""),"C2502R")</f>
        <v>C2502R</v>
      </c>
      <c r="J373" s="576">
        <f>IFERROR(__xludf.DUMMYFUNCTION("""COMPUTED_VALUE"""),2.0)</f>
        <v>2</v>
      </c>
      <c r="K373" s="576">
        <f>IFERROR(__xludf.DUMMYFUNCTION("""COMPUTED_VALUE"""),25.0)</f>
        <v>25</v>
      </c>
      <c r="L373" s="576" t="str">
        <f>IFERROR(__xludf.DUMMYFUNCTION("""COMPUTED_VALUE"""),"D2502R")</f>
        <v>D2502R</v>
      </c>
      <c r="M373" s="576">
        <f>IFERROR(__xludf.DUMMYFUNCTION("""COMPUTED_VALUE"""),3.0)</f>
        <v>3</v>
      </c>
      <c r="N373" s="576">
        <f>IFERROR(__xludf.DUMMYFUNCTION("""COMPUTED_VALUE"""),25.0)</f>
        <v>25</v>
      </c>
      <c r="O373" s="576" t="str">
        <f>IFERROR(__xludf.DUMMYFUNCTION("""COMPUTED_VALUE"""),"E2502R")</f>
        <v>E2502R</v>
      </c>
      <c r="P373" s="576">
        <f>IFERROR(__xludf.DUMMYFUNCTION("""COMPUTED_VALUE"""),3.0)</f>
        <v>3</v>
      </c>
      <c r="Q373" s="576">
        <f>IFERROR(__xludf.DUMMYFUNCTION("""COMPUTED_VALUE"""),28.0)</f>
        <v>28</v>
      </c>
      <c r="R373" s="576" t="str">
        <f>IFERROR(__xludf.DUMMYFUNCTION("""COMPUTED_VALUE"""),"F2803R")</f>
        <v>F2803R</v>
      </c>
      <c r="S373" s="576">
        <f>IFERROR(__xludf.DUMMYFUNCTION("""COMPUTED_VALUE"""),4.0)</f>
        <v>4</v>
      </c>
      <c r="T373" s="576">
        <f>IFERROR(__xludf.DUMMYFUNCTION("""COMPUTED_VALUE"""),27.0)</f>
        <v>27</v>
      </c>
      <c r="U373" s="576" t="str">
        <f>IFERROR(__xludf.DUMMYFUNCTION("""COMPUTED_VALUE"""),"G2702R")</f>
        <v>G2702R</v>
      </c>
      <c r="V373" s="576">
        <f>IFERROR(__xludf.DUMMYFUNCTION("""COMPUTED_VALUE"""),4.0)</f>
        <v>4</v>
      </c>
      <c r="W373" s="576">
        <f>IFERROR(__xludf.DUMMYFUNCTION("""COMPUTED_VALUE"""),28.0)</f>
        <v>28</v>
      </c>
      <c r="X373" s="576" t="str">
        <f>IFERROR(__xludf.DUMMYFUNCTION("""COMPUTED_VALUE"""),"H2803R")</f>
        <v>H2803R</v>
      </c>
      <c r="Y373" s="576">
        <f>IFERROR(__xludf.DUMMYFUNCTION("""COMPUTED_VALUE"""),5.0)</f>
        <v>5</v>
      </c>
      <c r="Z373" s="576">
        <f>IFERROR(__xludf.DUMMYFUNCTION("""COMPUTED_VALUE"""),26.0)</f>
        <v>26</v>
      </c>
      <c r="AA373" s="576" t="str">
        <f>IFERROR(__xludf.DUMMYFUNCTION("""COMPUTED_VALUE"""),"I2602R")</f>
        <v>I2602R</v>
      </c>
      <c r="AB373" s="576">
        <f>IFERROR(__xludf.DUMMYFUNCTION("""COMPUTED_VALUE"""),6.0)</f>
        <v>6</v>
      </c>
      <c r="AC373" s="576">
        <f>IFERROR(__xludf.DUMMYFUNCTION("""COMPUTED_VALUE"""),24.0)</f>
        <v>24</v>
      </c>
      <c r="AD373" s="576" t="str">
        <f>IFERROR(__xludf.DUMMYFUNCTION("""COMPUTED_VALUE"""),"J2402R")</f>
        <v>J2402R</v>
      </c>
      <c r="AE373" s="576"/>
      <c r="AF373" s="576"/>
      <c r="AG373" s="576"/>
      <c r="AH373" s="576"/>
      <c r="AI373" s="576"/>
      <c r="AJ373" s="576"/>
      <c r="AK373" s="576"/>
      <c r="AL373" s="576"/>
      <c r="AM373" s="576"/>
      <c r="AN373" s="576"/>
      <c r="AO373" s="576"/>
      <c r="AP373" s="576"/>
      <c r="AQ373" s="576"/>
      <c r="AR373" s="576"/>
      <c r="AS373" s="576"/>
      <c r="AT373" s="576"/>
      <c r="AU373" s="576"/>
      <c r="AV373" s="576"/>
      <c r="AW373" s="576"/>
      <c r="AX373" s="576"/>
      <c r="AY373" s="576"/>
      <c r="AZ373" s="576"/>
      <c r="BA373" s="576"/>
      <c r="BB373" s="576"/>
      <c r="BC373" s="576"/>
      <c r="BD373" s="576"/>
      <c r="BE373" s="576"/>
    </row>
    <row r="374">
      <c r="A374" s="576">
        <f>IFERROR(__xludf.DUMMYFUNCTION("""COMPUTED_VALUE"""),1.0)</f>
        <v>1</v>
      </c>
      <c r="B374" s="576">
        <f>IFERROR(__xludf.DUMMYFUNCTION("""COMPUTED_VALUE"""),27.0)</f>
        <v>27</v>
      </c>
      <c r="C374" s="576" t="str">
        <f>IFERROR(__xludf.DUMMYFUNCTION("""COMPUTED_VALUE"""),"A2704F")</f>
        <v>A2704F</v>
      </c>
      <c r="D374" s="576">
        <f>IFERROR(__xludf.DUMMYFUNCTION("""COMPUTED_VALUE"""),1.0)</f>
        <v>1</v>
      </c>
      <c r="E374" s="576">
        <f>IFERROR(__xludf.DUMMYFUNCTION("""COMPUTED_VALUE"""),27.0)</f>
        <v>27</v>
      </c>
      <c r="F374" s="576" t="str">
        <f>IFERROR(__xludf.DUMMYFUNCTION("""COMPUTED_VALUE"""),"B2701F")</f>
        <v>B2701F</v>
      </c>
      <c r="G374" s="576">
        <f>IFERROR(__xludf.DUMMYFUNCTION("""COMPUTED_VALUE"""),2.0)</f>
        <v>2</v>
      </c>
      <c r="H374" s="576">
        <f>IFERROR(__xludf.DUMMYFUNCTION("""COMPUTED_VALUE"""),25.0)</f>
        <v>25</v>
      </c>
      <c r="I374" s="576" t="str">
        <f>IFERROR(__xludf.DUMMYFUNCTION("""COMPUTED_VALUE"""),"C2503F")</f>
        <v>C2503F</v>
      </c>
      <c r="J374" s="576">
        <f>IFERROR(__xludf.DUMMYFUNCTION("""COMPUTED_VALUE"""),2.0)</f>
        <v>2</v>
      </c>
      <c r="K374" s="576">
        <f>IFERROR(__xludf.DUMMYFUNCTION("""COMPUTED_VALUE"""),25.0)</f>
        <v>25</v>
      </c>
      <c r="L374" s="576" t="str">
        <f>IFERROR(__xludf.DUMMYFUNCTION("""COMPUTED_VALUE"""),"D2503F")</f>
        <v>D2503F</v>
      </c>
      <c r="M374" s="576">
        <f>IFERROR(__xludf.DUMMYFUNCTION("""COMPUTED_VALUE"""),3.0)</f>
        <v>3</v>
      </c>
      <c r="N374" s="576">
        <f>IFERROR(__xludf.DUMMYFUNCTION("""COMPUTED_VALUE"""),25.0)</f>
        <v>25</v>
      </c>
      <c r="O374" s="576" t="str">
        <f>IFERROR(__xludf.DUMMYFUNCTION("""COMPUTED_VALUE"""),"E2503F")</f>
        <v>E2503F</v>
      </c>
      <c r="P374" s="576">
        <f>IFERROR(__xludf.DUMMYFUNCTION("""COMPUTED_VALUE"""),3.0)</f>
        <v>3</v>
      </c>
      <c r="Q374" s="576">
        <f>IFERROR(__xludf.DUMMYFUNCTION("""COMPUTED_VALUE"""),28.0)</f>
        <v>28</v>
      </c>
      <c r="R374" s="576" t="str">
        <f>IFERROR(__xludf.DUMMYFUNCTION("""COMPUTED_VALUE"""),"F2804F")</f>
        <v>F2804F</v>
      </c>
      <c r="S374" s="576">
        <f>IFERROR(__xludf.DUMMYFUNCTION("""COMPUTED_VALUE"""),4.0)</f>
        <v>4</v>
      </c>
      <c r="T374" s="576">
        <f>IFERROR(__xludf.DUMMYFUNCTION("""COMPUTED_VALUE"""),27.0)</f>
        <v>27</v>
      </c>
      <c r="U374" s="576" t="str">
        <f>IFERROR(__xludf.DUMMYFUNCTION("""COMPUTED_VALUE"""),"G2703F")</f>
        <v>G2703F</v>
      </c>
      <c r="V374" s="576">
        <f>IFERROR(__xludf.DUMMYFUNCTION("""COMPUTED_VALUE"""),4.0)</f>
        <v>4</v>
      </c>
      <c r="W374" s="576">
        <f>IFERROR(__xludf.DUMMYFUNCTION("""COMPUTED_VALUE"""),28.0)</f>
        <v>28</v>
      </c>
      <c r="X374" s="576" t="str">
        <f>IFERROR(__xludf.DUMMYFUNCTION("""COMPUTED_VALUE"""),"H2804F")</f>
        <v>H2804F</v>
      </c>
      <c r="Y374" s="576">
        <f>IFERROR(__xludf.DUMMYFUNCTION("""COMPUTED_VALUE"""),5.0)</f>
        <v>5</v>
      </c>
      <c r="Z374" s="576">
        <f>IFERROR(__xludf.DUMMYFUNCTION("""COMPUTED_VALUE"""),26.0)</f>
        <v>26</v>
      </c>
      <c r="AA374" s="576" t="str">
        <f>IFERROR(__xludf.DUMMYFUNCTION("""COMPUTED_VALUE"""),"I2603F")</f>
        <v>I2603F</v>
      </c>
      <c r="AB374" s="576">
        <f>IFERROR(__xludf.DUMMYFUNCTION("""COMPUTED_VALUE"""),6.0)</f>
        <v>6</v>
      </c>
      <c r="AC374" s="576">
        <f>IFERROR(__xludf.DUMMYFUNCTION("""COMPUTED_VALUE"""),24.0)</f>
        <v>24</v>
      </c>
      <c r="AD374" s="576" t="str">
        <f>IFERROR(__xludf.DUMMYFUNCTION("""COMPUTED_VALUE"""),"J2403F")</f>
        <v>J2403F</v>
      </c>
      <c r="AE374" s="576"/>
      <c r="AF374" s="576"/>
      <c r="AG374" s="576"/>
      <c r="AH374" s="576"/>
      <c r="AI374" s="576"/>
      <c r="AJ374" s="576"/>
      <c r="AK374" s="576"/>
      <c r="AL374" s="576"/>
      <c r="AM374" s="576"/>
      <c r="AN374" s="576"/>
      <c r="AO374" s="576"/>
      <c r="AP374" s="576"/>
      <c r="AQ374" s="576"/>
      <c r="AR374" s="576"/>
      <c r="AS374" s="576"/>
      <c r="AT374" s="576"/>
      <c r="AU374" s="576"/>
      <c r="AV374" s="576"/>
      <c r="AW374" s="576"/>
      <c r="AX374" s="576"/>
      <c r="AY374" s="576"/>
      <c r="AZ374" s="576"/>
      <c r="BA374" s="576"/>
      <c r="BB374" s="576"/>
      <c r="BC374" s="576"/>
      <c r="BD374" s="576"/>
      <c r="BE374" s="576"/>
    </row>
    <row r="375">
      <c r="A375" s="576">
        <f>IFERROR(__xludf.DUMMYFUNCTION("""COMPUTED_VALUE"""),1.0)</f>
        <v>1</v>
      </c>
      <c r="B375" s="576">
        <f>IFERROR(__xludf.DUMMYFUNCTION("""COMPUTED_VALUE"""),27.0)</f>
        <v>27</v>
      </c>
      <c r="C375" s="576" t="str">
        <f>IFERROR(__xludf.DUMMYFUNCTION("""COMPUTED_VALUE"""),"A2705F")</f>
        <v>A2705F</v>
      </c>
      <c r="D375" s="576">
        <f>IFERROR(__xludf.DUMMYFUNCTION("""COMPUTED_VALUE"""),1.0)</f>
        <v>1</v>
      </c>
      <c r="E375" s="576">
        <f>IFERROR(__xludf.DUMMYFUNCTION("""COMPUTED_VALUE"""),27.0)</f>
        <v>27</v>
      </c>
      <c r="F375" s="576" t="str">
        <f>IFERROR(__xludf.DUMMYFUNCTION("""COMPUTED_VALUE"""),"B2701R")</f>
        <v>B2701R</v>
      </c>
      <c r="G375" s="576">
        <f>IFERROR(__xludf.DUMMYFUNCTION("""COMPUTED_VALUE"""),2.0)</f>
        <v>2</v>
      </c>
      <c r="H375" s="576">
        <f>IFERROR(__xludf.DUMMYFUNCTION("""COMPUTED_VALUE"""),25.0)</f>
        <v>25</v>
      </c>
      <c r="I375" s="576" t="str">
        <f>IFERROR(__xludf.DUMMYFUNCTION("""COMPUTED_VALUE"""),"C2503R")</f>
        <v>C2503R</v>
      </c>
      <c r="J375" s="576">
        <f>IFERROR(__xludf.DUMMYFUNCTION("""COMPUTED_VALUE"""),2.0)</f>
        <v>2</v>
      </c>
      <c r="K375" s="576">
        <f>IFERROR(__xludf.DUMMYFUNCTION("""COMPUTED_VALUE"""),25.0)</f>
        <v>25</v>
      </c>
      <c r="L375" s="576" t="str">
        <f>IFERROR(__xludf.DUMMYFUNCTION("""COMPUTED_VALUE"""),"D2503R")</f>
        <v>D2503R</v>
      </c>
      <c r="M375" s="576">
        <f>IFERROR(__xludf.DUMMYFUNCTION("""COMPUTED_VALUE"""),3.0)</f>
        <v>3</v>
      </c>
      <c r="N375" s="576">
        <f>IFERROR(__xludf.DUMMYFUNCTION("""COMPUTED_VALUE"""),25.0)</f>
        <v>25</v>
      </c>
      <c r="O375" s="576" t="str">
        <f>IFERROR(__xludf.DUMMYFUNCTION("""COMPUTED_VALUE"""),"E2503R")</f>
        <v>E2503R</v>
      </c>
      <c r="P375" s="576">
        <f>IFERROR(__xludf.DUMMYFUNCTION("""COMPUTED_VALUE"""),3.0)</f>
        <v>3</v>
      </c>
      <c r="Q375" s="576">
        <f>IFERROR(__xludf.DUMMYFUNCTION("""COMPUTED_VALUE"""),28.0)</f>
        <v>28</v>
      </c>
      <c r="R375" s="576" t="str">
        <f>IFERROR(__xludf.DUMMYFUNCTION("""COMPUTED_VALUE"""),"F2804R")</f>
        <v>F2804R</v>
      </c>
      <c r="S375" s="576">
        <f>IFERROR(__xludf.DUMMYFUNCTION("""COMPUTED_VALUE"""),4.0)</f>
        <v>4</v>
      </c>
      <c r="T375" s="576">
        <f>IFERROR(__xludf.DUMMYFUNCTION("""COMPUTED_VALUE"""),27.0)</f>
        <v>27</v>
      </c>
      <c r="U375" s="576" t="str">
        <f>IFERROR(__xludf.DUMMYFUNCTION("""COMPUTED_VALUE"""),"G2703R")</f>
        <v>G2703R</v>
      </c>
      <c r="V375" s="576">
        <f>IFERROR(__xludf.DUMMYFUNCTION("""COMPUTED_VALUE"""),4.0)</f>
        <v>4</v>
      </c>
      <c r="W375" s="576">
        <f>IFERROR(__xludf.DUMMYFUNCTION("""COMPUTED_VALUE"""),28.0)</f>
        <v>28</v>
      </c>
      <c r="X375" s="576" t="str">
        <f>IFERROR(__xludf.DUMMYFUNCTION("""COMPUTED_VALUE"""),"H2804R")</f>
        <v>H2804R</v>
      </c>
      <c r="Y375" s="576">
        <f>IFERROR(__xludf.DUMMYFUNCTION("""COMPUTED_VALUE"""),5.0)</f>
        <v>5</v>
      </c>
      <c r="Z375" s="576">
        <f>IFERROR(__xludf.DUMMYFUNCTION("""COMPUTED_VALUE"""),26.0)</f>
        <v>26</v>
      </c>
      <c r="AA375" s="576" t="str">
        <f>IFERROR(__xludf.DUMMYFUNCTION("""COMPUTED_VALUE"""),"I2603R")</f>
        <v>I2603R</v>
      </c>
      <c r="AB375" s="576">
        <f>IFERROR(__xludf.DUMMYFUNCTION("""COMPUTED_VALUE"""),6.0)</f>
        <v>6</v>
      </c>
      <c r="AC375" s="576">
        <f>IFERROR(__xludf.DUMMYFUNCTION("""COMPUTED_VALUE"""),24.0)</f>
        <v>24</v>
      </c>
      <c r="AD375" s="576" t="str">
        <f>IFERROR(__xludf.DUMMYFUNCTION("""COMPUTED_VALUE"""),"J2403R")</f>
        <v>J2403R</v>
      </c>
      <c r="AE375" s="576"/>
      <c r="AF375" s="576"/>
      <c r="AG375" s="576"/>
      <c r="AH375" s="576"/>
      <c r="AI375" s="576"/>
      <c r="AJ375" s="576"/>
      <c r="AK375" s="576"/>
      <c r="AL375" s="576"/>
      <c r="AM375" s="576"/>
      <c r="AN375" s="576"/>
      <c r="AO375" s="576"/>
      <c r="AP375" s="576"/>
      <c r="AQ375" s="576"/>
      <c r="AR375" s="576"/>
      <c r="AS375" s="576"/>
      <c r="AT375" s="576"/>
      <c r="AU375" s="576"/>
      <c r="AV375" s="576"/>
      <c r="AW375" s="576"/>
      <c r="AX375" s="576"/>
      <c r="AY375" s="576"/>
      <c r="AZ375" s="576"/>
      <c r="BA375" s="576"/>
      <c r="BB375" s="576"/>
      <c r="BC375" s="576"/>
      <c r="BD375" s="576"/>
      <c r="BE375" s="576"/>
    </row>
    <row r="376">
      <c r="A376" s="576">
        <f>IFERROR(__xludf.DUMMYFUNCTION("""COMPUTED_VALUE"""),1.0)</f>
        <v>1</v>
      </c>
      <c r="B376" s="576">
        <f>IFERROR(__xludf.DUMMYFUNCTION("""COMPUTED_VALUE"""),27.0)</f>
        <v>27</v>
      </c>
      <c r="C376" s="576" t="str">
        <f>IFERROR(__xludf.DUMMYFUNCTION("""COMPUTED_VALUE"""),"A2706F")</f>
        <v>A2706F</v>
      </c>
      <c r="D376" s="576">
        <f>IFERROR(__xludf.DUMMYFUNCTION("""COMPUTED_VALUE"""),1.0)</f>
        <v>1</v>
      </c>
      <c r="E376" s="576">
        <f>IFERROR(__xludf.DUMMYFUNCTION("""COMPUTED_VALUE"""),27.0)</f>
        <v>27</v>
      </c>
      <c r="F376" s="576" t="str">
        <f>IFERROR(__xludf.DUMMYFUNCTION("""COMPUTED_VALUE"""),"B2702F")</f>
        <v>B2702F</v>
      </c>
      <c r="G376" s="576">
        <f>IFERROR(__xludf.DUMMYFUNCTION("""COMPUTED_VALUE"""),2.0)</f>
        <v>2</v>
      </c>
      <c r="H376" s="576">
        <f>IFERROR(__xludf.DUMMYFUNCTION("""COMPUTED_VALUE"""),25.0)</f>
        <v>25</v>
      </c>
      <c r="I376" s="576" t="str">
        <f>IFERROR(__xludf.DUMMYFUNCTION("""COMPUTED_VALUE"""),"C2504F")</f>
        <v>C2504F</v>
      </c>
      <c r="J376" s="576">
        <f>IFERROR(__xludf.DUMMYFUNCTION("""COMPUTED_VALUE"""),2.0)</f>
        <v>2</v>
      </c>
      <c r="K376" s="576">
        <f>IFERROR(__xludf.DUMMYFUNCTION("""COMPUTED_VALUE"""),25.0)</f>
        <v>25</v>
      </c>
      <c r="L376" s="576" t="str">
        <f>IFERROR(__xludf.DUMMYFUNCTION("""COMPUTED_VALUE"""),"D2504F")</f>
        <v>D2504F</v>
      </c>
      <c r="M376" s="576">
        <f>IFERROR(__xludf.DUMMYFUNCTION("""COMPUTED_VALUE"""),3.0)</f>
        <v>3</v>
      </c>
      <c r="N376" s="576">
        <f>IFERROR(__xludf.DUMMYFUNCTION("""COMPUTED_VALUE"""),25.0)</f>
        <v>25</v>
      </c>
      <c r="O376" s="576" t="str">
        <f>IFERROR(__xludf.DUMMYFUNCTION("""COMPUTED_VALUE"""),"E2504F")</f>
        <v>E2504F</v>
      </c>
      <c r="P376" s="576">
        <f>IFERROR(__xludf.DUMMYFUNCTION("""COMPUTED_VALUE"""),3.0)</f>
        <v>3</v>
      </c>
      <c r="Q376" s="576">
        <f>IFERROR(__xludf.DUMMYFUNCTION("""COMPUTED_VALUE"""),28.0)</f>
        <v>28</v>
      </c>
      <c r="R376" s="576" t="str">
        <f>IFERROR(__xludf.DUMMYFUNCTION("""COMPUTED_VALUE"""),"F2805F")</f>
        <v>F2805F</v>
      </c>
      <c r="S376" s="576">
        <f>IFERROR(__xludf.DUMMYFUNCTION("""COMPUTED_VALUE"""),4.0)</f>
        <v>4</v>
      </c>
      <c r="T376" s="576">
        <f>IFERROR(__xludf.DUMMYFUNCTION("""COMPUTED_VALUE"""),27.0)</f>
        <v>27</v>
      </c>
      <c r="U376" s="576" t="str">
        <f>IFERROR(__xludf.DUMMYFUNCTION("""COMPUTED_VALUE"""),"G2704F")</f>
        <v>G2704F</v>
      </c>
      <c r="V376" s="576">
        <f>IFERROR(__xludf.DUMMYFUNCTION("""COMPUTED_VALUE"""),4.0)</f>
        <v>4</v>
      </c>
      <c r="W376" s="576">
        <f>IFERROR(__xludf.DUMMYFUNCTION("""COMPUTED_VALUE"""),28.0)</f>
        <v>28</v>
      </c>
      <c r="X376" s="576" t="str">
        <f>IFERROR(__xludf.DUMMYFUNCTION("""COMPUTED_VALUE"""),"H2805F")</f>
        <v>H2805F</v>
      </c>
      <c r="Y376" s="576">
        <f>IFERROR(__xludf.DUMMYFUNCTION("""COMPUTED_VALUE"""),5.0)</f>
        <v>5</v>
      </c>
      <c r="Z376" s="576">
        <f>IFERROR(__xludf.DUMMYFUNCTION("""COMPUTED_VALUE"""),26.0)</f>
        <v>26</v>
      </c>
      <c r="AA376" s="576" t="str">
        <f>IFERROR(__xludf.DUMMYFUNCTION("""COMPUTED_VALUE"""),"I2604F")</f>
        <v>I2604F</v>
      </c>
      <c r="AB376" s="576">
        <f>IFERROR(__xludf.DUMMYFUNCTION("""COMPUTED_VALUE"""),6.0)</f>
        <v>6</v>
      </c>
      <c r="AC376" s="576">
        <f>IFERROR(__xludf.DUMMYFUNCTION("""COMPUTED_VALUE"""),24.0)</f>
        <v>24</v>
      </c>
      <c r="AD376" s="576" t="str">
        <f>IFERROR(__xludf.DUMMYFUNCTION("""COMPUTED_VALUE"""),"J2404F")</f>
        <v>J2404F</v>
      </c>
      <c r="AE376" s="576"/>
      <c r="AF376" s="576"/>
      <c r="AG376" s="576"/>
      <c r="AH376" s="576"/>
      <c r="AI376" s="576"/>
      <c r="AJ376" s="576"/>
      <c r="AK376" s="576"/>
      <c r="AL376" s="576"/>
      <c r="AM376" s="576"/>
      <c r="AN376" s="576"/>
      <c r="AO376" s="576"/>
      <c r="AP376" s="576"/>
      <c r="AQ376" s="576"/>
      <c r="AR376" s="576"/>
      <c r="AS376" s="576"/>
      <c r="AT376" s="576"/>
      <c r="AU376" s="576"/>
      <c r="AV376" s="576"/>
      <c r="AW376" s="576"/>
      <c r="AX376" s="576"/>
      <c r="AY376" s="576"/>
      <c r="AZ376" s="576"/>
      <c r="BA376" s="576"/>
      <c r="BB376" s="576"/>
      <c r="BC376" s="576"/>
      <c r="BD376" s="576"/>
      <c r="BE376" s="576"/>
    </row>
    <row r="377">
      <c r="A377" s="576">
        <f>IFERROR(__xludf.DUMMYFUNCTION("""COMPUTED_VALUE"""),1.0)</f>
        <v>1</v>
      </c>
      <c r="B377" s="576">
        <f>IFERROR(__xludf.DUMMYFUNCTION("""COMPUTED_VALUE"""),27.0)</f>
        <v>27</v>
      </c>
      <c r="C377" s="576" t="str">
        <f>IFERROR(__xludf.DUMMYFUNCTION("""COMPUTED_VALUE"""),"A2707F")</f>
        <v>A2707F</v>
      </c>
      <c r="D377" s="576">
        <f>IFERROR(__xludf.DUMMYFUNCTION("""COMPUTED_VALUE"""),1.0)</f>
        <v>1</v>
      </c>
      <c r="E377" s="576">
        <f>IFERROR(__xludf.DUMMYFUNCTION("""COMPUTED_VALUE"""),27.0)</f>
        <v>27</v>
      </c>
      <c r="F377" s="576" t="str">
        <f>IFERROR(__xludf.DUMMYFUNCTION("""COMPUTED_VALUE"""),"B2702R")</f>
        <v>B2702R</v>
      </c>
      <c r="G377" s="576">
        <f>IFERROR(__xludf.DUMMYFUNCTION("""COMPUTED_VALUE"""),2.0)</f>
        <v>2</v>
      </c>
      <c r="H377" s="576">
        <f>IFERROR(__xludf.DUMMYFUNCTION("""COMPUTED_VALUE"""),25.0)</f>
        <v>25</v>
      </c>
      <c r="I377" s="576" t="str">
        <f>IFERROR(__xludf.DUMMYFUNCTION("""COMPUTED_VALUE"""),"C2504R")</f>
        <v>C2504R</v>
      </c>
      <c r="J377" s="576">
        <f>IFERROR(__xludf.DUMMYFUNCTION("""COMPUTED_VALUE"""),2.0)</f>
        <v>2</v>
      </c>
      <c r="K377" s="576">
        <f>IFERROR(__xludf.DUMMYFUNCTION("""COMPUTED_VALUE"""),25.0)</f>
        <v>25</v>
      </c>
      <c r="L377" s="576" t="str">
        <f>IFERROR(__xludf.DUMMYFUNCTION("""COMPUTED_VALUE"""),"D2504R")</f>
        <v>D2504R</v>
      </c>
      <c r="M377" s="576">
        <f>IFERROR(__xludf.DUMMYFUNCTION("""COMPUTED_VALUE"""),3.0)</f>
        <v>3</v>
      </c>
      <c r="N377" s="576">
        <f>IFERROR(__xludf.DUMMYFUNCTION("""COMPUTED_VALUE"""),25.0)</f>
        <v>25</v>
      </c>
      <c r="O377" s="576" t="str">
        <f>IFERROR(__xludf.DUMMYFUNCTION("""COMPUTED_VALUE"""),"E2504R")</f>
        <v>E2504R</v>
      </c>
      <c r="P377" s="576">
        <f>IFERROR(__xludf.DUMMYFUNCTION("""COMPUTED_VALUE"""),3.0)</f>
        <v>3</v>
      </c>
      <c r="Q377" s="576">
        <f>IFERROR(__xludf.DUMMYFUNCTION("""COMPUTED_VALUE"""),28.0)</f>
        <v>28</v>
      </c>
      <c r="R377" s="576" t="str">
        <f>IFERROR(__xludf.DUMMYFUNCTION("""COMPUTED_VALUE"""),"F2805R")</f>
        <v>F2805R</v>
      </c>
      <c r="S377" s="576">
        <f>IFERROR(__xludf.DUMMYFUNCTION("""COMPUTED_VALUE"""),4.0)</f>
        <v>4</v>
      </c>
      <c r="T377" s="576">
        <f>IFERROR(__xludf.DUMMYFUNCTION("""COMPUTED_VALUE"""),27.0)</f>
        <v>27</v>
      </c>
      <c r="U377" s="576" t="str">
        <f>IFERROR(__xludf.DUMMYFUNCTION("""COMPUTED_VALUE"""),"G2704R")</f>
        <v>G2704R</v>
      </c>
      <c r="V377" s="576">
        <f>IFERROR(__xludf.DUMMYFUNCTION("""COMPUTED_VALUE"""),4.0)</f>
        <v>4</v>
      </c>
      <c r="W377" s="576">
        <f>IFERROR(__xludf.DUMMYFUNCTION("""COMPUTED_VALUE"""),28.0)</f>
        <v>28</v>
      </c>
      <c r="X377" s="576" t="str">
        <f>IFERROR(__xludf.DUMMYFUNCTION("""COMPUTED_VALUE"""),"H2805R")</f>
        <v>H2805R</v>
      </c>
      <c r="Y377" s="576">
        <f>IFERROR(__xludf.DUMMYFUNCTION("""COMPUTED_VALUE"""),5.0)</f>
        <v>5</v>
      </c>
      <c r="Z377" s="576">
        <f>IFERROR(__xludf.DUMMYFUNCTION("""COMPUTED_VALUE"""),26.0)</f>
        <v>26</v>
      </c>
      <c r="AA377" s="576" t="str">
        <f>IFERROR(__xludf.DUMMYFUNCTION("""COMPUTED_VALUE"""),"I2604R")</f>
        <v>I2604R</v>
      </c>
      <c r="AB377" s="576">
        <f>IFERROR(__xludf.DUMMYFUNCTION("""COMPUTED_VALUE"""),6.0)</f>
        <v>6</v>
      </c>
      <c r="AC377" s="576">
        <f>IFERROR(__xludf.DUMMYFUNCTION("""COMPUTED_VALUE"""),24.0)</f>
        <v>24</v>
      </c>
      <c r="AD377" s="576" t="str">
        <f>IFERROR(__xludf.DUMMYFUNCTION("""COMPUTED_VALUE"""),"J2404R")</f>
        <v>J2404R</v>
      </c>
      <c r="AE377" s="576"/>
      <c r="AF377" s="576"/>
      <c r="AG377" s="576"/>
      <c r="AH377" s="576"/>
      <c r="AI377" s="576"/>
      <c r="AJ377" s="576"/>
      <c r="AK377" s="576"/>
      <c r="AL377" s="576"/>
      <c r="AM377" s="576"/>
      <c r="AN377" s="576"/>
      <c r="AO377" s="576"/>
      <c r="AP377" s="576"/>
      <c r="AQ377" s="576"/>
      <c r="AR377" s="576"/>
      <c r="AS377" s="576"/>
      <c r="AT377" s="576"/>
      <c r="AU377" s="576"/>
      <c r="AV377" s="576"/>
      <c r="AW377" s="576"/>
      <c r="AX377" s="576"/>
      <c r="AY377" s="576"/>
      <c r="AZ377" s="576"/>
      <c r="BA377" s="576"/>
      <c r="BB377" s="576"/>
      <c r="BC377" s="576"/>
      <c r="BD377" s="576"/>
      <c r="BE377" s="576"/>
    </row>
    <row r="378">
      <c r="A378" s="576">
        <f>IFERROR(__xludf.DUMMYFUNCTION("""COMPUTED_VALUE"""),1.0)</f>
        <v>1</v>
      </c>
      <c r="B378" s="576">
        <f>IFERROR(__xludf.DUMMYFUNCTION("""COMPUTED_VALUE"""),27.0)</f>
        <v>27</v>
      </c>
      <c r="C378" s="576" t="str">
        <f>IFERROR(__xludf.DUMMYFUNCTION("""COMPUTED_VALUE"""),"A2708F")</f>
        <v>A2708F</v>
      </c>
      <c r="D378" s="576">
        <f>IFERROR(__xludf.DUMMYFUNCTION("""COMPUTED_VALUE"""),1.0)</f>
        <v>1</v>
      </c>
      <c r="E378" s="576">
        <f>IFERROR(__xludf.DUMMYFUNCTION("""COMPUTED_VALUE"""),27.0)</f>
        <v>27</v>
      </c>
      <c r="F378" s="576" t="str">
        <f>IFERROR(__xludf.DUMMYFUNCTION("""COMPUTED_VALUE"""),"B2703F")</f>
        <v>B2703F</v>
      </c>
      <c r="G378" s="576">
        <f>IFERROR(__xludf.DUMMYFUNCTION("""COMPUTED_VALUE"""),2.0)</f>
        <v>2</v>
      </c>
      <c r="H378" s="576">
        <f>IFERROR(__xludf.DUMMYFUNCTION("""COMPUTED_VALUE"""),25.0)</f>
        <v>25</v>
      </c>
      <c r="I378" s="576" t="str">
        <f>IFERROR(__xludf.DUMMYFUNCTION("""COMPUTED_VALUE"""),"C2505F")</f>
        <v>C2505F</v>
      </c>
      <c r="J378" s="576">
        <f>IFERROR(__xludf.DUMMYFUNCTION("""COMPUTED_VALUE"""),2.0)</f>
        <v>2</v>
      </c>
      <c r="K378" s="576">
        <f>IFERROR(__xludf.DUMMYFUNCTION("""COMPUTED_VALUE"""),25.0)</f>
        <v>25</v>
      </c>
      <c r="L378" s="576" t="str">
        <f>IFERROR(__xludf.DUMMYFUNCTION("""COMPUTED_VALUE"""),"D2505F")</f>
        <v>D2505F</v>
      </c>
      <c r="M378" s="576">
        <f>IFERROR(__xludf.DUMMYFUNCTION("""COMPUTED_VALUE"""),3.0)</f>
        <v>3</v>
      </c>
      <c r="N378" s="576">
        <f>IFERROR(__xludf.DUMMYFUNCTION("""COMPUTED_VALUE"""),25.0)</f>
        <v>25</v>
      </c>
      <c r="O378" s="576" t="str">
        <f>IFERROR(__xludf.DUMMYFUNCTION("""COMPUTED_VALUE"""),"E2505F")</f>
        <v>E2505F</v>
      </c>
      <c r="P378" s="576">
        <f>IFERROR(__xludf.DUMMYFUNCTION("""COMPUTED_VALUE"""),3.0)</f>
        <v>3</v>
      </c>
      <c r="Q378" s="576">
        <f>IFERROR(__xludf.DUMMYFUNCTION("""COMPUTED_VALUE"""),28.0)</f>
        <v>28</v>
      </c>
      <c r="R378" s="576" t="str">
        <f>IFERROR(__xludf.DUMMYFUNCTION("""COMPUTED_VALUE"""),"F2806F")</f>
        <v>F2806F</v>
      </c>
      <c r="S378" s="576">
        <f>IFERROR(__xludf.DUMMYFUNCTION("""COMPUTED_VALUE"""),4.0)</f>
        <v>4</v>
      </c>
      <c r="T378" s="576">
        <f>IFERROR(__xludf.DUMMYFUNCTION("""COMPUTED_VALUE"""),27.0)</f>
        <v>27</v>
      </c>
      <c r="U378" s="576" t="str">
        <f>IFERROR(__xludf.DUMMYFUNCTION("""COMPUTED_VALUE"""),"G2705F")</f>
        <v>G2705F</v>
      </c>
      <c r="V378" s="576">
        <f>IFERROR(__xludf.DUMMYFUNCTION("""COMPUTED_VALUE"""),4.0)</f>
        <v>4</v>
      </c>
      <c r="W378" s="576">
        <f>IFERROR(__xludf.DUMMYFUNCTION("""COMPUTED_VALUE"""),28.0)</f>
        <v>28</v>
      </c>
      <c r="X378" s="576" t="str">
        <f>IFERROR(__xludf.DUMMYFUNCTION("""COMPUTED_VALUE"""),"H2806F")</f>
        <v>H2806F</v>
      </c>
      <c r="Y378" s="576">
        <f>IFERROR(__xludf.DUMMYFUNCTION("""COMPUTED_VALUE"""),5.0)</f>
        <v>5</v>
      </c>
      <c r="Z378" s="576">
        <f>IFERROR(__xludf.DUMMYFUNCTION("""COMPUTED_VALUE"""),26.0)</f>
        <v>26</v>
      </c>
      <c r="AA378" s="576" t="str">
        <f>IFERROR(__xludf.DUMMYFUNCTION("""COMPUTED_VALUE"""),"I2605F")</f>
        <v>I2605F</v>
      </c>
      <c r="AB378" s="576">
        <f>IFERROR(__xludf.DUMMYFUNCTION("""COMPUTED_VALUE"""),6.0)</f>
        <v>6</v>
      </c>
      <c r="AC378" s="576">
        <f>IFERROR(__xludf.DUMMYFUNCTION("""COMPUTED_VALUE"""),24.0)</f>
        <v>24</v>
      </c>
      <c r="AD378" s="576" t="str">
        <f>IFERROR(__xludf.DUMMYFUNCTION("""COMPUTED_VALUE"""),"J2405F")</f>
        <v>J2405F</v>
      </c>
      <c r="AE378" s="576"/>
      <c r="AF378" s="576"/>
      <c r="AG378" s="576"/>
      <c r="AH378" s="576"/>
      <c r="AI378" s="576"/>
      <c r="AJ378" s="576"/>
      <c r="AK378" s="576"/>
      <c r="AL378" s="576"/>
      <c r="AM378" s="576"/>
      <c r="AN378" s="576"/>
      <c r="AO378" s="576"/>
      <c r="AP378" s="576"/>
      <c r="AQ378" s="576"/>
      <c r="AR378" s="576"/>
      <c r="AS378" s="576"/>
      <c r="AT378" s="576"/>
      <c r="AU378" s="576"/>
      <c r="AV378" s="576"/>
      <c r="AW378" s="576"/>
      <c r="AX378" s="576"/>
      <c r="AY378" s="576"/>
      <c r="AZ378" s="576"/>
      <c r="BA378" s="576"/>
      <c r="BB378" s="576"/>
      <c r="BC378" s="576"/>
      <c r="BD378" s="576"/>
      <c r="BE378" s="576"/>
    </row>
    <row r="379">
      <c r="A379" s="576">
        <f>IFERROR(__xludf.DUMMYFUNCTION("""COMPUTED_VALUE"""),1.0)</f>
        <v>1</v>
      </c>
      <c r="B379" s="576">
        <f>IFERROR(__xludf.DUMMYFUNCTION("""COMPUTED_VALUE"""),28.0)</f>
        <v>28</v>
      </c>
      <c r="C379" s="576" t="str">
        <f>IFERROR(__xludf.DUMMYFUNCTION("""COMPUTED_VALUE"""),"A2801F")</f>
        <v>A2801F</v>
      </c>
      <c r="D379" s="576">
        <f>IFERROR(__xludf.DUMMYFUNCTION("""COMPUTED_VALUE"""),1.0)</f>
        <v>1</v>
      </c>
      <c r="E379" s="576">
        <f>IFERROR(__xludf.DUMMYFUNCTION("""COMPUTED_VALUE"""),27.0)</f>
        <v>27</v>
      </c>
      <c r="F379" s="576" t="str">
        <f>IFERROR(__xludf.DUMMYFUNCTION("""COMPUTED_VALUE"""),"B2703R")</f>
        <v>B2703R</v>
      </c>
      <c r="G379" s="576">
        <f>IFERROR(__xludf.DUMMYFUNCTION("""COMPUTED_VALUE"""),2.0)</f>
        <v>2</v>
      </c>
      <c r="H379" s="576">
        <f>IFERROR(__xludf.DUMMYFUNCTION("""COMPUTED_VALUE"""),25.0)</f>
        <v>25</v>
      </c>
      <c r="I379" s="576" t="str">
        <f>IFERROR(__xludf.DUMMYFUNCTION("""COMPUTED_VALUE"""),"C2505R")</f>
        <v>C2505R</v>
      </c>
      <c r="J379" s="576">
        <f>IFERROR(__xludf.DUMMYFUNCTION("""COMPUTED_VALUE"""),2.0)</f>
        <v>2</v>
      </c>
      <c r="K379" s="576">
        <f>IFERROR(__xludf.DUMMYFUNCTION("""COMPUTED_VALUE"""),25.0)</f>
        <v>25</v>
      </c>
      <c r="L379" s="576" t="str">
        <f>IFERROR(__xludf.DUMMYFUNCTION("""COMPUTED_VALUE"""),"D2505R")</f>
        <v>D2505R</v>
      </c>
      <c r="M379" s="576">
        <f>IFERROR(__xludf.DUMMYFUNCTION("""COMPUTED_VALUE"""),3.0)</f>
        <v>3</v>
      </c>
      <c r="N379" s="576">
        <f>IFERROR(__xludf.DUMMYFUNCTION("""COMPUTED_VALUE"""),25.0)</f>
        <v>25</v>
      </c>
      <c r="O379" s="576" t="str">
        <f>IFERROR(__xludf.DUMMYFUNCTION("""COMPUTED_VALUE"""),"E2505R")</f>
        <v>E2505R</v>
      </c>
      <c r="P379" s="576">
        <f>IFERROR(__xludf.DUMMYFUNCTION("""COMPUTED_VALUE"""),3.0)</f>
        <v>3</v>
      </c>
      <c r="Q379" s="576">
        <f>IFERROR(__xludf.DUMMYFUNCTION("""COMPUTED_VALUE"""),28.0)</f>
        <v>28</v>
      </c>
      <c r="R379" s="576" t="str">
        <f>IFERROR(__xludf.DUMMYFUNCTION("""COMPUTED_VALUE"""),"F2806R")</f>
        <v>F2806R</v>
      </c>
      <c r="S379" s="576">
        <f>IFERROR(__xludf.DUMMYFUNCTION("""COMPUTED_VALUE"""),4.0)</f>
        <v>4</v>
      </c>
      <c r="T379" s="576">
        <f>IFERROR(__xludf.DUMMYFUNCTION("""COMPUTED_VALUE"""),27.0)</f>
        <v>27</v>
      </c>
      <c r="U379" s="576" t="str">
        <f>IFERROR(__xludf.DUMMYFUNCTION("""COMPUTED_VALUE"""),"G2705R")</f>
        <v>G2705R</v>
      </c>
      <c r="V379" s="576">
        <f>IFERROR(__xludf.DUMMYFUNCTION("""COMPUTED_VALUE"""),4.0)</f>
        <v>4</v>
      </c>
      <c r="W379" s="576">
        <f>IFERROR(__xludf.DUMMYFUNCTION("""COMPUTED_VALUE"""),28.0)</f>
        <v>28</v>
      </c>
      <c r="X379" s="576" t="str">
        <f>IFERROR(__xludf.DUMMYFUNCTION("""COMPUTED_VALUE"""),"H2806R")</f>
        <v>H2806R</v>
      </c>
      <c r="Y379" s="576">
        <f>IFERROR(__xludf.DUMMYFUNCTION("""COMPUTED_VALUE"""),5.0)</f>
        <v>5</v>
      </c>
      <c r="Z379" s="576">
        <f>IFERROR(__xludf.DUMMYFUNCTION("""COMPUTED_VALUE"""),26.0)</f>
        <v>26</v>
      </c>
      <c r="AA379" s="576" t="str">
        <f>IFERROR(__xludf.DUMMYFUNCTION("""COMPUTED_VALUE"""),"I2605R")</f>
        <v>I2605R</v>
      </c>
      <c r="AB379" s="576">
        <f>IFERROR(__xludf.DUMMYFUNCTION("""COMPUTED_VALUE"""),6.0)</f>
        <v>6</v>
      </c>
      <c r="AC379" s="576">
        <f>IFERROR(__xludf.DUMMYFUNCTION("""COMPUTED_VALUE"""),24.0)</f>
        <v>24</v>
      </c>
      <c r="AD379" s="576" t="str">
        <f>IFERROR(__xludf.DUMMYFUNCTION("""COMPUTED_VALUE"""),"J2405R")</f>
        <v>J2405R</v>
      </c>
      <c r="AE379" s="576"/>
      <c r="AF379" s="576"/>
      <c r="AG379" s="576"/>
      <c r="AH379" s="576"/>
      <c r="AI379" s="576"/>
      <c r="AJ379" s="576"/>
      <c r="AK379" s="576"/>
      <c r="AL379" s="576"/>
      <c r="AM379" s="576"/>
      <c r="AN379" s="576"/>
      <c r="AO379" s="576"/>
      <c r="AP379" s="576"/>
      <c r="AQ379" s="576"/>
      <c r="AR379" s="576"/>
      <c r="AS379" s="576"/>
      <c r="AT379" s="576"/>
      <c r="AU379" s="576"/>
      <c r="AV379" s="576"/>
      <c r="AW379" s="576"/>
      <c r="AX379" s="576"/>
      <c r="AY379" s="576"/>
      <c r="AZ379" s="576"/>
      <c r="BA379" s="576"/>
      <c r="BB379" s="576"/>
      <c r="BC379" s="576"/>
      <c r="BD379" s="576"/>
      <c r="BE379" s="576"/>
    </row>
    <row r="380">
      <c r="A380" s="576">
        <f>IFERROR(__xludf.DUMMYFUNCTION("""COMPUTED_VALUE"""),1.0)</f>
        <v>1</v>
      </c>
      <c r="B380" s="576">
        <f>IFERROR(__xludf.DUMMYFUNCTION("""COMPUTED_VALUE"""),28.0)</f>
        <v>28</v>
      </c>
      <c r="C380" s="576" t="str">
        <f>IFERROR(__xludf.DUMMYFUNCTION("""COMPUTED_VALUE"""),"A2802F")</f>
        <v>A2802F</v>
      </c>
      <c r="D380" s="576">
        <f>IFERROR(__xludf.DUMMYFUNCTION("""COMPUTED_VALUE"""),1.0)</f>
        <v>1</v>
      </c>
      <c r="E380" s="576">
        <f>IFERROR(__xludf.DUMMYFUNCTION("""COMPUTED_VALUE"""),27.0)</f>
        <v>27</v>
      </c>
      <c r="F380" s="576" t="str">
        <f>IFERROR(__xludf.DUMMYFUNCTION("""COMPUTED_VALUE"""),"B2704F")</f>
        <v>B2704F</v>
      </c>
      <c r="G380" s="576">
        <f>IFERROR(__xludf.DUMMYFUNCTION("""COMPUTED_VALUE"""),2.0)</f>
        <v>2</v>
      </c>
      <c r="H380" s="576">
        <f>IFERROR(__xludf.DUMMYFUNCTION("""COMPUTED_VALUE"""),25.0)</f>
        <v>25</v>
      </c>
      <c r="I380" s="576" t="str">
        <f>IFERROR(__xludf.DUMMYFUNCTION("""COMPUTED_VALUE"""),"C2506F")</f>
        <v>C2506F</v>
      </c>
      <c r="J380" s="576">
        <f>IFERROR(__xludf.DUMMYFUNCTION("""COMPUTED_VALUE"""),2.0)</f>
        <v>2</v>
      </c>
      <c r="K380" s="576">
        <f>IFERROR(__xludf.DUMMYFUNCTION("""COMPUTED_VALUE"""),25.0)</f>
        <v>25</v>
      </c>
      <c r="L380" s="576" t="str">
        <f>IFERROR(__xludf.DUMMYFUNCTION("""COMPUTED_VALUE"""),"D2506F")</f>
        <v>D2506F</v>
      </c>
      <c r="M380" s="576">
        <f>IFERROR(__xludf.DUMMYFUNCTION("""COMPUTED_VALUE"""),3.0)</f>
        <v>3</v>
      </c>
      <c r="N380" s="576">
        <f>IFERROR(__xludf.DUMMYFUNCTION("""COMPUTED_VALUE"""),25.0)</f>
        <v>25</v>
      </c>
      <c r="O380" s="576" t="str">
        <f>IFERROR(__xludf.DUMMYFUNCTION("""COMPUTED_VALUE"""),"E2506F")</f>
        <v>E2506F</v>
      </c>
      <c r="P380" s="576">
        <f>IFERROR(__xludf.DUMMYFUNCTION("""COMPUTED_VALUE"""),3.0)</f>
        <v>3</v>
      </c>
      <c r="Q380" s="576">
        <f>IFERROR(__xludf.DUMMYFUNCTION("""COMPUTED_VALUE"""),28.0)</f>
        <v>28</v>
      </c>
      <c r="R380" s="576" t="str">
        <f>IFERROR(__xludf.DUMMYFUNCTION("""COMPUTED_VALUE"""),"F2807F")</f>
        <v>F2807F</v>
      </c>
      <c r="S380" s="576">
        <f>IFERROR(__xludf.DUMMYFUNCTION("""COMPUTED_VALUE"""),4.0)</f>
        <v>4</v>
      </c>
      <c r="T380" s="576">
        <f>IFERROR(__xludf.DUMMYFUNCTION("""COMPUTED_VALUE"""),27.0)</f>
        <v>27</v>
      </c>
      <c r="U380" s="576" t="str">
        <f>IFERROR(__xludf.DUMMYFUNCTION("""COMPUTED_VALUE"""),"G2706F")</f>
        <v>G2706F</v>
      </c>
      <c r="V380" s="576">
        <f>IFERROR(__xludf.DUMMYFUNCTION("""COMPUTED_VALUE"""),4.0)</f>
        <v>4</v>
      </c>
      <c r="W380" s="576">
        <f>IFERROR(__xludf.DUMMYFUNCTION("""COMPUTED_VALUE"""),28.0)</f>
        <v>28</v>
      </c>
      <c r="X380" s="576" t="str">
        <f>IFERROR(__xludf.DUMMYFUNCTION("""COMPUTED_VALUE"""),"H2807F")</f>
        <v>H2807F</v>
      </c>
      <c r="Y380" s="576">
        <f>IFERROR(__xludf.DUMMYFUNCTION("""COMPUTED_VALUE"""),5.0)</f>
        <v>5</v>
      </c>
      <c r="Z380" s="576">
        <f>IFERROR(__xludf.DUMMYFUNCTION("""COMPUTED_VALUE"""),26.0)</f>
        <v>26</v>
      </c>
      <c r="AA380" s="576" t="str">
        <f>IFERROR(__xludf.DUMMYFUNCTION("""COMPUTED_VALUE"""),"I2606F")</f>
        <v>I2606F</v>
      </c>
      <c r="AB380" s="576">
        <f>IFERROR(__xludf.DUMMYFUNCTION("""COMPUTED_VALUE"""),6.0)</f>
        <v>6</v>
      </c>
      <c r="AC380" s="576">
        <f>IFERROR(__xludf.DUMMYFUNCTION("""COMPUTED_VALUE"""),24.0)</f>
        <v>24</v>
      </c>
      <c r="AD380" s="576" t="str">
        <f>IFERROR(__xludf.DUMMYFUNCTION("""COMPUTED_VALUE"""),"J2406F")</f>
        <v>J2406F</v>
      </c>
      <c r="AE380" s="576"/>
      <c r="AF380" s="576"/>
      <c r="AG380" s="576"/>
      <c r="AH380" s="576"/>
      <c r="AI380" s="576"/>
      <c r="AJ380" s="576"/>
      <c r="AK380" s="576"/>
      <c r="AL380" s="576"/>
      <c r="AM380" s="576"/>
      <c r="AN380" s="576"/>
      <c r="AO380" s="576"/>
      <c r="AP380" s="576"/>
      <c r="AQ380" s="576"/>
      <c r="AR380" s="576"/>
      <c r="AS380" s="576"/>
      <c r="AT380" s="576"/>
      <c r="AU380" s="576"/>
      <c r="AV380" s="576"/>
      <c r="AW380" s="576"/>
      <c r="AX380" s="576"/>
      <c r="AY380" s="576"/>
      <c r="AZ380" s="576"/>
      <c r="BA380" s="576"/>
      <c r="BB380" s="576"/>
      <c r="BC380" s="576"/>
      <c r="BD380" s="576"/>
      <c r="BE380" s="576"/>
    </row>
    <row r="381">
      <c r="A381" s="576">
        <f>IFERROR(__xludf.DUMMYFUNCTION("""COMPUTED_VALUE"""),1.0)</f>
        <v>1</v>
      </c>
      <c r="B381" s="576">
        <f>IFERROR(__xludf.DUMMYFUNCTION("""COMPUTED_VALUE"""),28.0)</f>
        <v>28</v>
      </c>
      <c r="C381" s="576" t="str">
        <f>IFERROR(__xludf.DUMMYFUNCTION("""COMPUTED_VALUE"""),"A2803F")</f>
        <v>A2803F</v>
      </c>
      <c r="D381" s="576">
        <f>IFERROR(__xludf.DUMMYFUNCTION("""COMPUTED_VALUE"""),1.0)</f>
        <v>1</v>
      </c>
      <c r="E381" s="576">
        <f>IFERROR(__xludf.DUMMYFUNCTION("""COMPUTED_VALUE"""),27.0)</f>
        <v>27</v>
      </c>
      <c r="F381" s="576" t="str">
        <f>IFERROR(__xludf.DUMMYFUNCTION("""COMPUTED_VALUE"""),"B2704R")</f>
        <v>B2704R</v>
      </c>
      <c r="G381" s="576">
        <f>IFERROR(__xludf.DUMMYFUNCTION("""COMPUTED_VALUE"""),2.0)</f>
        <v>2</v>
      </c>
      <c r="H381" s="576">
        <f>IFERROR(__xludf.DUMMYFUNCTION("""COMPUTED_VALUE"""),25.0)</f>
        <v>25</v>
      </c>
      <c r="I381" s="576" t="str">
        <f>IFERROR(__xludf.DUMMYFUNCTION("""COMPUTED_VALUE"""),"C2506R")</f>
        <v>C2506R</v>
      </c>
      <c r="J381" s="576">
        <f>IFERROR(__xludf.DUMMYFUNCTION("""COMPUTED_VALUE"""),2.0)</f>
        <v>2</v>
      </c>
      <c r="K381" s="576">
        <f>IFERROR(__xludf.DUMMYFUNCTION("""COMPUTED_VALUE"""),25.0)</f>
        <v>25</v>
      </c>
      <c r="L381" s="576" t="str">
        <f>IFERROR(__xludf.DUMMYFUNCTION("""COMPUTED_VALUE"""),"D2506R")</f>
        <v>D2506R</v>
      </c>
      <c r="M381" s="576">
        <f>IFERROR(__xludf.DUMMYFUNCTION("""COMPUTED_VALUE"""),3.0)</f>
        <v>3</v>
      </c>
      <c r="N381" s="576">
        <f>IFERROR(__xludf.DUMMYFUNCTION("""COMPUTED_VALUE"""),25.0)</f>
        <v>25</v>
      </c>
      <c r="O381" s="576" t="str">
        <f>IFERROR(__xludf.DUMMYFUNCTION("""COMPUTED_VALUE"""),"E2506R")</f>
        <v>E2506R</v>
      </c>
      <c r="P381" s="576">
        <f>IFERROR(__xludf.DUMMYFUNCTION("""COMPUTED_VALUE"""),3.0)</f>
        <v>3</v>
      </c>
      <c r="Q381" s="576">
        <f>IFERROR(__xludf.DUMMYFUNCTION("""COMPUTED_VALUE"""),28.0)</f>
        <v>28</v>
      </c>
      <c r="R381" s="576" t="str">
        <f>IFERROR(__xludf.DUMMYFUNCTION("""COMPUTED_VALUE"""),"F2807R")</f>
        <v>F2807R</v>
      </c>
      <c r="S381" s="576">
        <f>IFERROR(__xludf.DUMMYFUNCTION("""COMPUTED_VALUE"""),4.0)</f>
        <v>4</v>
      </c>
      <c r="T381" s="576">
        <f>IFERROR(__xludf.DUMMYFUNCTION("""COMPUTED_VALUE"""),27.0)</f>
        <v>27</v>
      </c>
      <c r="U381" s="576" t="str">
        <f>IFERROR(__xludf.DUMMYFUNCTION("""COMPUTED_VALUE"""),"G2706R")</f>
        <v>G2706R</v>
      </c>
      <c r="V381" s="576">
        <f>IFERROR(__xludf.DUMMYFUNCTION("""COMPUTED_VALUE"""),4.0)</f>
        <v>4</v>
      </c>
      <c r="W381" s="576">
        <f>IFERROR(__xludf.DUMMYFUNCTION("""COMPUTED_VALUE"""),28.0)</f>
        <v>28</v>
      </c>
      <c r="X381" s="576" t="str">
        <f>IFERROR(__xludf.DUMMYFUNCTION("""COMPUTED_VALUE"""),"H2807R")</f>
        <v>H2807R</v>
      </c>
      <c r="Y381" s="576">
        <f>IFERROR(__xludf.DUMMYFUNCTION("""COMPUTED_VALUE"""),5.0)</f>
        <v>5</v>
      </c>
      <c r="Z381" s="576">
        <f>IFERROR(__xludf.DUMMYFUNCTION("""COMPUTED_VALUE"""),26.0)</f>
        <v>26</v>
      </c>
      <c r="AA381" s="576" t="str">
        <f>IFERROR(__xludf.DUMMYFUNCTION("""COMPUTED_VALUE"""),"I2606R")</f>
        <v>I2606R</v>
      </c>
      <c r="AB381" s="576">
        <f>IFERROR(__xludf.DUMMYFUNCTION("""COMPUTED_VALUE"""),6.0)</f>
        <v>6</v>
      </c>
      <c r="AC381" s="576">
        <f>IFERROR(__xludf.DUMMYFUNCTION("""COMPUTED_VALUE"""),24.0)</f>
        <v>24</v>
      </c>
      <c r="AD381" s="576" t="str">
        <f>IFERROR(__xludf.DUMMYFUNCTION("""COMPUTED_VALUE"""),"J2406R")</f>
        <v>J2406R</v>
      </c>
      <c r="AE381" s="576"/>
      <c r="AF381" s="576"/>
      <c r="AG381" s="576"/>
      <c r="AH381" s="576"/>
      <c r="AI381" s="576"/>
      <c r="AJ381" s="576"/>
      <c r="AK381" s="576"/>
      <c r="AL381" s="576"/>
      <c r="AM381" s="576"/>
      <c r="AN381" s="576"/>
      <c r="AO381" s="576"/>
      <c r="AP381" s="576"/>
      <c r="AQ381" s="576"/>
      <c r="AR381" s="576"/>
      <c r="AS381" s="576"/>
      <c r="AT381" s="576"/>
      <c r="AU381" s="576"/>
      <c r="AV381" s="576"/>
      <c r="AW381" s="576"/>
      <c r="AX381" s="576"/>
      <c r="AY381" s="576"/>
      <c r="AZ381" s="576"/>
      <c r="BA381" s="576"/>
      <c r="BB381" s="576"/>
      <c r="BC381" s="576"/>
      <c r="BD381" s="576"/>
      <c r="BE381" s="576"/>
    </row>
    <row r="382">
      <c r="A382" s="576">
        <f>IFERROR(__xludf.DUMMYFUNCTION("""COMPUTED_VALUE"""),1.0)</f>
        <v>1</v>
      </c>
      <c r="B382" s="576">
        <f>IFERROR(__xludf.DUMMYFUNCTION("""COMPUTED_VALUE"""),28.0)</f>
        <v>28</v>
      </c>
      <c r="C382" s="576" t="str">
        <f>IFERROR(__xludf.DUMMYFUNCTION("""COMPUTED_VALUE"""),"A2804F")</f>
        <v>A2804F</v>
      </c>
      <c r="D382" s="576">
        <f>IFERROR(__xludf.DUMMYFUNCTION("""COMPUTED_VALUE"""),1.0)</f>
        <v>1</v>
      </c>
      <c r="E382" s="576">
        <f>IFERROR(__xludf.DUMMYFUNCTION("""COMPUTED_VALUE"""),27.0)</f>
        <v>27</v>
      </c>
      <c r="F382" s="576" t="str">
        <f>IFERROR(__xludf.DUMMYFUNCTION("""COMPUTED_VALUE"""),"B2705F")</f>
        <v>B2705F</v>
      </c>
      <c r="G382" s="576">
        <f>IFERROR(__xludf.DUMMYFUNCTION("""COMPUTED_VALUE"""),2.0)</f>
        <v>2</v>
      </c>
      <c r="H382" s="576">
        <f>IFERROR(__xludf.DUMMYFUNCTION("""COMPUTED_VALUE"""),25.0)</f>
        <v>25</v>
      </c>
      <c r="I382" s="576" t="str">
        <f>IFERROR(__xludf.DUMMYFUNCTION("""COMPUTED_VALUE"""),"C2507F")</f>
        <v>C2507F</v>
      </c>
      <c r="J382" s="576">
        <f>IFERROR(__xludf.DUMMYFUNCTION("""COMPUTED_VALUE"""),2.0)</f>
        <v>2</v>
      </c>
      <c r="K382" s="576">
        <f>IFERROR(__xludf.DUMMYFUNCTION("""COMPUTED_VALUE"""),25.0)</f>
        <v>25</v>
      </c>
      <c r="L382" s="576" t="str">
        <f>IFERROR(__xludf.DUMMYFUNCTION("""COMPUTED_VALUE"""),"D2507F")</f>
        <v>D2507F</v>
      </c>
      <c r="M382" s="576">
        <f>IFERROR(__xludf.DUMMYFUNCTION("""COMPUTED_VALUE"""),3.0)</f>
        <v>3</v>
      </c>
      <c r="N382" s="576">
        <f>IFERROR(__xludf.DUMMYFUNCTION("""COMPUTED_VALUE"""),25.0)</f>
        <v>25</v>
      </c>
      <c r="O382" s="576" t="str">
        <f>IFERROR(__xludf.DUMMYFUNCTION("""COMPUTED_VALUE"""),"E2507F")</f>
        <v>E2507F</v>
      </c>
      <c r="P382" s="576">
        <f>IFERROR(__xludf.DUMMYFUNCTION("""COMPUTED_VALUE"""),3.0)</f>
        <v>3</v>
      </c>
      <c r="Q382" s="576">
        <f>IFERROR(__xludf.DUMMYFUNCTION("""COMPUTED_VALUE"""),29.0)</f>
        <v>29</v>
      </c>
      <c r="R382" s="576" t="str">
        <f>IFERROR(__xludf.DUMMYFUNCTION("""COMPUTED_VALUE"""),"F2904F")</f>
        <v>F2904F</v>
      </c>
      <c r="S382" s="576">
        <f>IFERROR(__xludf.DUMMYFUNCTION("""COMPUTED_VALUE"""),4.0)</f>
        <v>4</v>
      </c>
      <c r="T382" s="576">
        <f>IFERROR(__xludf.DUMMYFUNCTION("""COMPUTED_VALUE"""),27.0)</f>
        <v>27</v>
      </c>
      <c r="U382" s="576" t="str">
        <f>IFERROR(__xludf.DUMMYFUNCTION("""COMPUTED_VALUE"""),"G2707F")</f>
        <v>G2707F</v>
      </c>
      <c r="V382" s="576">
        <f>IFERROR(__xludf.DUMMYFUNCTION("""COMPUTED_VALUE"""),4.0)</f>
        <v>4</v>
      </c>
      <c r="W382" s="576">
        <f>IFERROR(__xludf.DUMMYFUNCTION("""COMPUTED_VALUE"""),29.0)</f>
        <v>29</v>
      </c>
      <c r="X382" s="576" t="str">
        <f>IFERROR(__xludf.DUMMYFUNCTION("""COMPUTED_VALUE"""),"H2904F")</f>
        <v>H2904F</v>
      </c>
      <c r="Y382" s="576">
        <f>IFERROR(__xludf.DUMMYFUNCTION("""COMPUTED_VALUE"""),5.0)</f>
        <v>5</v>
      </c>
      <c r="Z382" s="576">
        <f>IFERROR(__xludf.DUMMYFUNCTION("""COMPUTED_VALUE"""),26.0)</f>
        <v>26</v>
      </c>
      <c r="AA382" s="576" t="str">
        <f>IFERROR(__xludf.DUMMYFUNCTION("""COMPUTED_VALUE"""),"I2607F")</f>
        <v>I2607F</v>
      </c>
      <c r="AB382" s="576">
        <f>IFERROR(__xludf.DUMMYFUNCTION("""COMPUTED_VALUE"""),6.0)</f>
        <v>6</v>
      </c>
      <c r="AC382" s="576">
        <f>IFERROR(__xludf.DUMMYFUNCTION("""COMPUTED_VALUE"""),24.0)</f>
        <v>24</v>
      </c>
      <c r="AD382" s="576" t="str">
        <f>IFERROR(__xludf.DUMMYFUNCTION("""COMPUTED_VALUE"""),"J2407F")</f>
        <v>J2407F</v>
      </c>
      <c r="AE382" s="576"/>
      <c r="AF382" s="576"/>
      <c r="AG382" s="576"/>
      <c r="AH382" s="576"/>
      <c r="AI382" s="576"/>
      <c r="AJ382" s="576"/>
      <c r="AK382" s="576"/>
      <c r="AL382" s="576"/>
      <c r="AM382" s="576"/>
      <c r="AN382" s="576"/>
      <c r="AO382" s="576"/>
      <c r="AP382" s="576"/>
      <c r="AQ382" s="576"/>
      <c r="AR382" s="576"/>
      <c r="AS382" s="576"/>
      <c r="AT382" s="576"/>
      <c r="AU382" s="576"/>
      <c r="AV382" s="576"/>
      <c r="AW382" s="576"/>
      <c r="AX382" s="576"/>
      <c r="AY382" s="576"/>
      <c r="AZ382" s="576"/>
      <c r="BA382" s="576"/>
      <c r="BB382" s="576"/>
      <c r="BC382" s="576"/>
      <c r="BD382" s="576"/>
      <c r="BE382" s="576"/>
    </row>
    <row r="383">
      <c r="A383" s="576">
        <f>IFERROR(__xludf.DUMMYFUNCTION("""COMPUTED_VALUE"""),1.0)</f>
        <v>1</v>
      </c>
      <c r="B383" s="576">
        <f>IFERROR(__xludf.DUMMYFUNCTION("""COMPUTED_VALUE"""),28.0)</f>
        <v>28</v>
      </c>
      <c r="C383" s="576" t="str">
        <f>IFERROR(__xludf.DUMMYFUNCTION("""COMPUTED_VALUE"""),"A2805F")</f>
        <v>A2805F</v>
      </c>
      <c r="D383" s="576">
        <f>IFERROR(__xludf.DUMMYFUNCTION("""COMPUTED_VALUE"""),1.0)</f>
        <v>1</v>
      </c>
      <c r="E383" s="576">
        <f>IFERROR(__xludf.DUMMYFUNCTION("""COMPUTED_VALUE"""),27.0)</f>
        <v>27</v>
      </c>
      <c r="F383" s="576" t="str">
        <f>IFERROR(__xludf.DUMMYFUNCTION("""COMPUTED_VALUE"""),"B2705R")</f>
        <v>B2705R</v>
      </c>
      <c r="G383" s="576">
        <f>IFERROR(__xludf.DUMMYFUNCTION("""COMPUTED_VALUE"""),2.0)</f>
        <v>2</v>
      </c>
      <c r="H383" s="576">
        <f>IFERROR(__xludf.DUMMYFUNCTION("""COMPUTED_VALUE"""),25.0)</f>
        <v>25</v>
      </c>
      <c r="I383" s="576" t="str">
        <f>IFERROR(__xludf.DUMMYFUNCTION("""COMPUTED_VALUE"""),"C2507R")</f>
        <v>C2507R</v>
      </c>
      <c r="J383" s="576">
        <f>IFERROR(__xludf.DUMMYFUNCTION("""COMPUTED_VALUE"""),2.0)</f>
        <v>2</v>
      </c>
      <c r="K383" s="576">
        <f>IFERROR(__xludf.DUMMYFUNCTION("""COMPUTED_VALUE"""),25.0)</f>
        <v>25</v>
      </c>
      <c r="L383" s="576" t="str">
        <f>IFERROR(__xludf.DUMMYFUNCTION("""COMPUTED_VALUE"""),"D2507R")</f>
        <v>D2507R</v>
      </c>
      <c r="M383" s="576">
        <f>IFERROR(__xludf.DUMMYFUNCTION("""COMPUTED_VALUE"""),3.0)</f>
        <v>3</v>
      </c>
      <c r="N383" s="576">
        <f>IFERROR(__xludf.DUMMYFUNCTION("""COMPUTED_VALUE"""),25.0)</f>
        <v>25</v>
      </c>
      <c r="O383" s="576" t="str">
        <f>IFERROR(__xludf.DUMMYFUNCTION("""COMPUTED_VALUE"""),"E2507R")</f>
        <v>E2507R</v>
      </c>
      <c r="P383" s="576">
        <f>IFERROR(__xludf.DUMMYFUNCTION("""COMPUTED_VALUE"""),3.0)</f>
        <v>3</v>
      </c>
      <c r="Q383" s="576">
        <f>IFERROR(__xludf.DUMMYFUNCTION("""COMPUTED_VALUE"""),29.0)</f>
        <v>29</v>
      </c>
      <c r="R383" s="576" t="str">
        <f>IFERROR(__xludf.DUMMYFUNCTION("""COMPUTED_VALUE"""),"F2904R")</f>
        <v>F2904R</v>
      </c>
      <c r="S383" s="576">
        <f>IFERROR(__xludf.DUMMYFUNCTION("""COMPUTED_VALUE"""),4.0)</f>
        <v>4</v>
      </c>
      <c r="T383" s="576">
        <f>IFERROR(__xludf.DUMMYFUNCTION("""COMPUTED_VALUE"""),27.0)</f>
        <v>27</v>
      </c>
      <c r="U383" s="576" t="str">
        <f>IFERROR(__xludf.DUMMYFUNCTION("""COMPUTED_VALUE"""),"G2707R")</f>
        <v>G2707R</v>
      </c>
      <c r="V383" s="576">
        <f>IFERROR(__xludf.DUMMYFUNCTION("""COMPUTED_VALUE"""),4.0)</f>
        <v>4</v>
      </c>
      <c r="W383" s="576">
        <f>IFERROR(__xludf.DUMMYFUNCTION("""COMPUTED_VALUE"""),29.0)</f>
        <v>29</v>
      </c>
      <c r="X383" s="576" t="str">
        <f>IFERROR(__xludf.DUMMYFUNCTION("""COMPUTED_VALUE"""),"H2904R")</f>
        <v>H2904R</v>
      </c>
      <c r="Y383" s="576">
        <f>IFERROR(__xludf.DUMMYFUNCTION("""COMPUTED_VALUE"""),5.0)</f>
        <v>5</v>
      </c>
      <c r="Z383" s="576">
        <f>IFERROR(__xludf.DUMMYFUNCTION("""COMPUTED_VALUE"""),26.0)</f>
        <v>26</v>
      </c>
      <c r="AA383" s="576" t="str">
        <f>IFERROR(__xludf.DUMMYFUNCTION("""COMPUTED_VALUE"""),"I2607R")</f>
        <v>I2607R</v>
      </c>
      <c r="AB383" s="576">
        <f>IFERROR(__xludf.DUMMYFUNCTION("""COMPUTED_VALUE"""),6.0)</f>
        <v>6</v>
      </c>
      <c r="AC383" s="576">
        <f>IFERROR(__xludf.DUMMYFUNCTION("""COMPUTED_VALUE"""),24.0)</f>
        <v>24</v>
      </c>
      <c r="AD383" s="576" t="str">
        <f>IFERROR(__xludf.DUMMYFUNCTION("""COMPUTED_VALUE"""),"J2407R")</f>
        <v>J2407R</v>
      </c>
      <c r="AE383" s="576"/>
      <c r="AF383" s="576"/>
      <c r="AG383" s="576"/>
      <c r="AH383" s="576"/>
      <c r="AI383" s="576"/>
      <c r="AJ383" s="576"/>
      <c r="AK383" s="576"/>
      <c r="AL383" s="576"/>
      <c r="AM383" s="576"/>
      <c r="AN383" s="576"/>
      <c r="AO383" s="576"/>
      <c r="AP383" s="576"/>
      <c r="AQ383" s="576"/>
      <c r="AR383" s="576"/>
      <c r="AS383" s="576"/>
      <c r="AT383" s="576"/>
      <c r="AU383" s="576"/>
      <c r="AV383" s="576"/>
      <c r="AW383" s="576"/>
      <c r="AX383" s="576"/>
      <c r="AY383" s="576"/>
      <c r="AZ383" s="576"/>
      <c r="BA383" s="576"/>
      <c r="BB383" s="576"/>
      <c r="BC383" s="576"/>
      <c r="BD383" s="576"/>
      <c r="BE383" s="576"/>
    </row>
    <row r="384">
      <c r="A384" s="576">
        <f>IFERROR(__xludf.DUMMYFUNCTION("""COMPUTED_VALUE"""),1.0)</f>
        <v>1</v>
      </c>
      <c r="B384" s="576">
        <f>IFERROR(__xludf.DUMMYFUNCTION("""COMPUTED_VALUE"""),28.0)</f>
        <v>28</v>
      </c>
      <c r="C384" s="576" t="str">
        <f>IFERROR(__xludf.DUMMYFUNCTION("""COMPUTED_VALUE"""),"A2806F")</f>
        <v>A2806F</v>
      </c>
      <c r="D384" s="576">
        <f>IFERROR(__xludf.DUMMYFUNCTION("""COMPUTED_VALUE"""),1.0)</f>
        <v>1</v>
      </c>
      <c r="E384" s="576">
        <f>IFERROR(__xludf.DUMMYFUNCTION("""COMPUTED_VALUE"""),27.0)</f>
        <v>27</v>
      </c>
      <c r="F384" s="576" t="str">
        <f>IFERROR(__xludf.DUMMYFUNCTION("""COMPUTED_VALUE"""),"B2706F")</f>
        <v>B2706F</v>
      </c>
      <c r="G384" s="576">
        <f>IFERROR(__xludf.DUMMYFUNCTION("""COMPUTED_VALUE"""),2.0)</f>
        <v>2</v>
      </c>
      <c r="H384" s="576">
        <f>IFERROR(__xludf.DUMMYFUNCTION("""COMPUTED_VALUE"""),25.0)</f>
        <v>25</v>
      </c>
      <c r="I384" s="576" t="str">
        <f>IFERROR(__xludf.DUMMYFUNCTION("""COMPUTED_VALUE"""),"C2508F")</f>
        <v>C2508F</v>
      </c>
      <c r="J384" s="576">
        <f>IFERROR(__xludf.DUMMYFUNCTION("""COMPUTED_VALUE"""),2.0)</f>
        <v>2</v>
      </c>
      <c r="K384" s="576">
        <f>IFERROR(__xludf.DUMMYFUNCTION("""COMPUTED_VALUE"""),25.0)</f>
        <v>25</v>
      </c>
      <c r="L384" s="576" t="str">
        <f>IFERROR(__xludf.DUMMYFUNCTION("""COMPUTED_VALUE"""),"D2508F")</f>
        <v>D2508F</v>
      </c>
      <c r="M384" s="576">
        <f>IFERROR(__xludf.DUMMYFUNCTION("""COMPUTED_VALUE"""),3.0)</f>
        <v>3</v>
      </c>
      <c r="N384" s="576">
        <f>IFERROR(__xludf.DUMMYFUNCTION("""COMPUTED_VALUE"""),25.0)</f>
        <v>25</v>
      </c>
      <c r="O384" s="576" t="str">
        <f>IFERROR(__xludf.DUMMYFUNCTION("""COMPUTED_VALUE"""),"E2508F")</f>
        <v>E2508F</v>
      </c>
      <c r="P384" s="576">
        <f>IFERROR(__xludf.DUMMYFUNCTION("""COMPUTED_VALUE"""),3.0)</f>
        <v>3</v>
      </c>
      <c r="Q384" s="576">
        <f>IFERROR(__xludf.DUMMYFUNCTION("""COMPUTED_VALUE"""),29.0)</f>
        <v>29</v>
      </c>
      <c r="R384" s="576" t="str">
        <f>IFERROR(__xludf.DUMMYFUNCTION("""COMPUTED_VALUE"""),"F2905F")</f>
        <v>F2905F</v>
      </c>
      <c r="S384" s="576">
        <f>IFERROR(__xludf.DUMMYFUNCTION("""COMPUTED_VALUE"""),4.0)</f>
        <v>4</v>
      </c>
      <c r="T384" s="576">
        <f>IFERROR(__xludf.DUMMYFUNCTION("""COMPUTED_VALUE"""),27.0)</f>
        <v>27</v>
      </c>
      <c r="U384" s="576" t="str">
        <f>IFERROR(__xludf.DUMMYFUNCTION("""COMPUTED_VALUE"""),"G2708F")</f>
        <v>G2708F</v>
      </c>
      <c r="V384" s="576">
        <f>IFERROR(__xludf.DUMMYFUNCTION("""COMPUTED_VALUE"""),4.0)</f>
        <v>4</v>
      </c>
      <c r="W384" s="576">
        <f>IFERROR(__xludf.DUMMYFUNCTION("""COMPUTED_VALUE"""),29.0)</f>
        <v>29</v>
      </c>
      <c r="X384" s="576" t="str">
        <f>IFERROR(__xludf.DUMMYFUNCTION("""COMPUTED_VALUE"""),"H2905F")</f>
        <v>H2905F</v>
      </c>
      <c r="Y384" s="576">
        <f>IFERROR(__xludf.DUMMYFUNCTION("""COMPUTED_VALUE"""),5.0)</f>
        <v>5</v>
      </c>
      <c r="Z384" s="576">
        <f>IFERROR(__xludf.DUMMYFUNCTION("""COMPUTED_VALUE"""),26.0)</f>
        <v>26</v>
      </c>
      <c r="AA384" s="576" t="str">
        <f>IFERROR(__xludf.DUMMYFUNCTION("""COMPUTED_VALUE"""),"I2608F")</f>
        <v>I2608F</v>
      </c>
      <c r="AB384" s="576">
        <f>IFERROR(__xludf.DUMMYFUNCTION("""COMPUTED_VALUE"""),6.0)</f>
        <v>6</v>
      </c>
      <c r="AC384" s="576">
        <f>IFERROR(__xludf.DUMMYFUNCTION("""COMPUTED_VALUE"""),24.0)</f>
        <v>24</v>
      </c>
      <c r="AD384" s="576" t="str">
        <f>IFERROR(__xludf.DUMMYFUNCTION("""COMPUTED_VALUE"""),"J2408F")</f>
        <v>J2408F</v>
      </c>
      <c r="AE384" s="576"/>
      <c r="AF384" s="576"/>
      <c r="AG384" s="576"/>
      <c r="AH384" s="576"/>
      <c r="AI384" s="576"/>
      <c r="AJ384" s="576"/>
      <c r="AK384" s="576"/>
      <c r="AL384" s="576"/>
      <c r="AM384" s="576"/>
      <c r="AN384" s="576"/>
      <c r="AO384" s="576"/>
      <c r="AP384" s="576"/>
      <c r="AQ384" s="576"/>
      <c r="AR384" s="576"/>
      <c r="AS384" s="576"/>
      <c r="AT384" s="576"/>
      <c r="AU384" s="576"/>
      <c r="AV384" s="576"/>
      <c r="AW384" s="576"/>
      <c r="AX384" s="576"/>
      <c r="AY384" s="576"/>
      <c r="AZ384" s="576"/>
      <c r="BA384" s="576"/>
      <c r="BB384" s="576"/>
      <c r="BC384" s="576"/>
      <c r="BD384" s="576"/>
      <c r="BE384" s="576"/>
    </row>
    <row r="385">
      <c r="A385" s="576">
        <f>IFERROR(__xludf.DUMMYFUNCTION("""COMPUTED_VALUE"""),1.0)</f>
        <v>1</v>
      </c>
      <c r="B385" s="576">
        <f>IFERROR(__xludf.DUMMYFUNCTION("""COMPUTED_VALUE"""),28.0)</f>
        <v>28</v>
      </c>
      <c r="C385" s="576" t="str">
        <f>IFERROR(__xludf.DUMMYFUNCTION("""COMPUTED_VALUE"""),"A2807F")</f>
        <v>A2807F</v>
      </c>
      <c r="D385" s="576">
        <f>IFERROR(__xludf.DUMMYFUNCTION("""COMPUTED_VALUE"""),1.0)</f>
        <v>1</v>
      </c>
      <c r="E385" s="576">
        <f>IFERROR(__xludf.DUMMYFUNCTION("""COMPUTED_VALUE"""),27.0)</f>
        <v>27</v>
      </c>
      <c r="F385" s="576" t="str">
        <f>IFERROR(__xludf.DUMMYFUNCTION("""COMPUTED_VALUE"""),"B2706R")</f>
        <v>B2706R</v>
      </c>
      <c r="G385" s="576">
        <f>IFERROR(__xludf.DUMMYFUNCTION("""COMPUTED_VALUE"""),2.0)</f>
        <v>2</v>
      </c>
      <c r="H385" s="576">
        <f>IFERROR(__xludf.DUMMYFUNCTION("""COMPUTED_VALUE"""),25.0)</f>
        <v>25</v>
      </c>
      <c r="I385" s="576" t="str">
        <f>IFERROR(__xludf.DUMMYFUNCTION("""COMPUTED_VALUE"""),"C2508R")</f>
        <v>C2508R</v>
      </c>
      <c r="J385" s="576">
        <f>IFERROR(__xludf.DUMMYFUNCTION("""COMPUTED_VALUE"""),2.0)</f>
        <v>2</v>
      </c>
      <c r="K385" s="576">
        <f>IFERROR(__xludf.DUMMYFUNCTION("""COMPUTED_VALUE"""),25.0)</f>
        <v>25</v>
      </c>
      <c r="L385" s="576" t="str">
        <f>IFERROR(__xludf.DUMMYFUNCTION("""COMPUTED_VALUE"""),"D2508R")</f>
        <v>D2508R</v>
      </c>
      <c r="M385" s="576">
        <f>IFERROR(__xludf.DUMMYFUNCTION("""COMPUTED_VALUE"""),3.0)</f>
        <v>3</v>
      </c>
      <c r="N385" s="576">
        <f>IFERROR(__xludf.DUMMYFUNCTION("""COMPUTED_VALUE"""),25.0)</f>
        <v>25</v>
      </c>
      <c r="O385" s="576" t="str">
        <f>IFERROR(__xludf.DUMMYFUNCTION("""COMPUTED_VALUE"""),"E2508R")</f>
        <v>E2508R</v>
      </c>
      <c r="P385" s="576">
        <f>IFERROR(__xludf.DUMMYFUNCTION("""COMPUTED_VALUE"""),3.0)</f>
        <v>3</v>
      </c>
      <c r="Q385" s="576">
        <f>IFERROR(__xludf.DUMMYFUNCTION("""COMPUTED_VALUE"""),29.0)</f>
        <v>29</v>
      </c>
      <c r="R385" s="576" t="str">
        <f>IFERROR(__xludf.DUMMYFUNCTION("""COMPUTED_VALUE"""),"F2905R")</f>
        <v>F2905R</v>
      </c>
      <c r="S385" s="576">
        <f>IFERROR(__xludf.DUMMYFUNCTION("""COMPUTED_VALUE"""),4.0)</f>
        <v>4</v>
      </c>
      <c r="T385" s="576">
        <f>IFERROR(__xludf.DUMMYFUNCTION("""COMPUTED_VALUE"""),27.0)</f>
        <v>27</v>
      </c>
      <c r="U385" s="576" t="str">
        <f>IFERROR(__xludf.DUMMYFUNCTION("""COMPUTED_VALUE"""),"G2708R")</f>
        <v>G2708R</v>
      </c>
      <c r="V385" s="576">
        <f>IFERROR(__xludf.DUMMYFUNCTION("""COMPUTED_VALUE"""),4.0)</f>
        <v>4</v>
      </c>
      <c r="W385" s="576">
        <f>IFERROR(__xludf.DUMMYFUNCTION("""COMPUTED_VALUE"""),29.0)</f>
        <v>29</v>
      </c>
      <c r="X385" s="576" t="str">
        <f>IFERROR(__xludf.DUMMYFUNCTION("""COMPUTED_VALUE"""),"H2905R")</f>
        <v>H2905R</v>
      </c>
      <c r="Y385" s="576">
        <f>IFERROR(__xludf.DUMMYFUNCTION("""COMPUTED_VALUE"""),5.0)</f>
        <v>5</v>
      </c>
      <c r="Z385" s="576">
        <f>IFERROR(__xludf.DUMMYFUNCTION("""COMPUTED_VALUE"""),26.0)</f>
        <v>26</v>
      </c>
      <c r="AA385" s="576" t="str">
        <f>IFERROR(__xludf.DUMMYFUNCTION("""COMPUTED_VALUE"""),"I2608R")</f>
        <v>I2608R</v>
      </c>
      <c r="AB385" s="576">
        <f>IFERROR(__xludf.DUMMYFUNCTION("""COMPUTED_VALUE"""),6.0)</f>
        <v>6</v>
      </c>
      <c r="AC385" s="576">
        <f>IFERROR(__xludf.DUMMYFUNCTION("""COMPUTED_VALUE"""),24.0)</f>
        <v>24</v>
      </c>
      <c r="AD385" s="576" t="str">
        <f>IFERROR(__xludf.DUMMYFUNCTION("""COMPUTED_VALUE"""),"J2408R")</f>
        <v>J2408R</v>
      </c>
      <c r="AE385" s="576"/>
      <c r="AF385" s="576"/>
      <c r="AG385" s="576"/>
      <c r="AH385" s="576"/>
      <c r="AI385" s="576"/>
      <c r="AJ385" s="576"/>
      <c r="AK385" s="576"/>
      <c r="AL385" s="576"/>
      <c r="AM385" s="576"/>
      <c r="AN385" s="576"/>
      <c r="AO385" s="576"/>
      <c r="AP385" s="576"/>
      <c r="AQ385" s="576"/>
      <c r="AR385" s="576"/>
      <c r="AS385" s="576"/>
      <c r="AT385" s="576"/>
      <c r="AU385" s="576"/>
      <c r="AV385" s="576"/>
      <c r="AW385" s="576"/>
      <c r="AX385" s="576"/>
      <c r="AY385" s="576"/>
      <c r="AZ385" s="576"/>
      <c r="BA385" s="576"/>
      <c r="BB385" s="576"/>
      <c r="BC385" s="576"/>
      <c r="BD385" s="576"/>
      <c r="BE385" s="576"/>
    </row>
    <row r="386">
      <c r="A386" s="576">
        <f>IFERROR(__xludf.DUMMYFUNCTION("""COMPUTED_VALUE"""),1.0)</f>
        <v>1</v>
      </c>
      <c r="B386" s="576">
        <f>IFERROR(__xludf.DUMMYFUNCTION("""COMPUTED_VALUE"""),28.0)</f>
        <v>28</v>
      </c>
      <c r="C386" s="576" t="str">
        <f>IFERROR(__xludf.DUMMYFUNCTION("""COMPUTED_VALUE"""),"A2808F")</f>
        <v>A2808F</v>
      </c>
      <c r="D386" s="576">
        <f>IFERROR(__xludf.DUMMYFUNCTION("""COMPUTED_VALUE"""),1.0)</f>
        <v>1</v>
      </c>
      <c r="E386" s="576">
        <f>IFERROR(__xludf.DUMMYFUNCTION("""COMPUTED_VALUE"""),27.0)</f>
        <v>27</v>
      </c>
      <c r="F386" s="576" t="str">
        <f>IFERROR(__xludf.DUMMYFUNCTION("""COMPUTED_VALUE"""),"B2707F")</f>
        <v>B2707F</v>
      </c>
      <c r="G386" s="576">
        <f>IFERROR(__xludf.DUMMYFUNCTION("""COMPUTED_VALUE"""),2.0)</f>
        <v>2</v>
      </c>
      <c r="H386" s="576">
        <f>IFERROR(__xludf.DUMMYFUNCTION("""COMPUTED_VALUE"""),26.0)</f>
        <v>26</v>
      </c>
      <c r="I386" s="576" t="str">
        <f>IFERROR(__xludf.DUMMYFUNCTION("""COMPUTED_VALUE"""),"C2601F")</f>
        <v>C2601F</v>
      </c>
      <c r="J386" s="576">
        <f>IFERROR(__xludf.DUMMYFUNCTION("""COMPUTED_VALUE"""),2.0)</f>
        <v>2</v>
      </c>
      <c r="K386" s="576">
        <f>IFERROR(__xludf.DUMMYFUNCTION("""COMPUTED_VALUE"""),26.0)</f>
        <v>26</v>
      </c>
      <c r="L386" s="576" t="str">
        <f>IFERROR(__xludf.DUMMYFUNCTION("""COMPUTED_VALUE"""),"D2601F")</f>
        <v>D2601F</v>
      </c>
      <c r="M386" s="576">
        <f>IFERROR(__xludf.DUMMYFUNCTION("""COMPUTED_VALUE"""),3.0)</f>
        <v>3</v>
      </c>
      <c r="N386" s="576">
        <f>IFERROR(__xludf.DUMMYFUNCTION("""COMPUTED_VALUE"""),26.0)</f>
        <v>26</v>
      </c>
      <c r="O386" s="576" t="str">
        <f>IFERROR(__xludf.DUMMYFUNCTION("""COMPUTED_VALUE"""),"E2601F")</f>
        <v>E2601F</v>
      </c>
      <c r="P386" s="576">
        <f>IFERROR(__xludf.DUMMYFUNCTION("""COMPUTED_VALUE"""),3.0)</f>
        <v>3</v>
      </c>
      <c r="Q386" s="576">
        <f>IFERROR(__xludf.DUMMYFUNCTION("""COMPUTED_VALUE"""),29.0)</f>
        <v>29</v>
      </c>
      <c r="R386" s="576" t="str">
        <f>IFERROR(__xludf.DUMMYFUNCTION("""COMPUTED_VALUE"""),"F2906F")</f>
        <v>F2906F</v>
      </c>
      <c r="S386" s="576">
        <f>IFERROR(__xludf.DUMMYFUNCTION("""COMPUTED_VALUE"""),4.0)</f>
        <v>4</v>
      </c>
      <c r="T386" s="576">
        <f>IFERROR(__xludf.DUMMYFUNCTION("""COMPUTED_VALUE"""),28.0)</f>
        <v>28</v>
      </c>
      <c r="U386" s="576" t="str">
        <f>IFERROR(__xludf.DUMMYFUNCTION("""COMPUTED_VALUE"""),"G2801F")</f>
        <v>G2801F</v>
      </c>
      <c r="V386" s="576">
        <f>IFERROR(__xludf.DUMMYFUNCTION("""COMPUTED_VALUE"""),4.0)</f>
        <v>4</v>
      </c>
      <c r="W386" s="576">
        <f>IFERROR(__xludf.DUMMYFUNCTION("""COMPUTED_VALUE"""),29.0)</f>
        <v>29</v>
      </c>
      <c r="X386" s="576" t="str">
        <f>IFERROR(__xludf.DUMMYFUNCTION("""COMPUTED_VALUE"""),"H2906F")</f>
        <v>H2906F</v>
      </c>
      <c r="Y386" s="576">
        <f>IFERROR(__xludf.DUMMYFUNCTION("""COMPUTED_VALUE"""),5.0)</f>
        <v>5</v>
      </c>
      <c r="Z386" s="576">
        <f>IFERROR(__xludf.DUMMYFUNCTION("""COMPUTED_VALUE"""),27.0)</f>
        <v>27</v>
      </c>
      <c r="AA386" s="576" t="str">
        <f>IFERROR(__xludf.DUMMYFUNCTION("""COMPUTED_VALUE"""),"I2701F")</f>
        <v>I2701F</v>
      </c>
      <c r="AB386" s="576">
        <f>IFERROR(__xludf.DUMMYFUNCTION("""COMPUTED_VALUE"""),6.0)</f>
        <v>6</v>
      </c>
      <c r="AC386" s="576">
        <f>IFERROR(__xludf.DUMMYFUNCTION("""COMPUTED_VALUE"""),25.0)</f>
        <v>25</v>
      </c>
      <c r="AD386" s="576" t="str">
        <f>IFERROR(__xludf.DUMMYFUNCTION("""COMPUTED_VALUE"""),"J2501F")</f>
        <v>J2501F</v>
      </c>
      <c r="AE386" s="576"/>
      <c r="AF386" s="576"/>
      <c r="AG386" s="576"/>
      <c r="AH386" s="576"/>
      <c r="AI386" s="576"/>
      <c r="AJ386" s="576"/>
      <c r="AK386" s="576"/>
      <c r="AL386" s="576"/>
      <c r="AM386" s="576"/>
      <c r="AN386" s="576"/>
      <c r="AO386" s="576"/>
      <c r="AP386" s="576"/>
      <c r="AQ386" s="576"/>
      <c r="AR386" s="576"/>
      <c r="AS386" s="576"/>
      <c r="AT386" s="576"/>
      <c r="AU386" s="576"/>
      <c r="AV386" s="576"/>
      <c r="AW386" s="576"/>
      <c r="AX386" s="576"/>
      <c r="AY386" s="576"/>
      <c r="AZ386" s="576"/>
      <c r="BA386" s="576"/>
      <c r="BB386" s="576"/>
      <c r="BC386" s="576"/>
      <c r="BD386" s="576"/>
      <c r="BE386" s="576"/>
    </row>
    <row r="387">
      <c r="A387" s="576">
        <f>IFERROR(__xludf.DUMMYFUNCTION("""COMPUTED_VALUE"""),1.0)</f>
        <v>1</v>
      </c>
      <c r="B387" s="576">
        <f>IFERROR(__xludf.DUMMYFUNCTION("""COMPUTED_VALUE"""),29.0)</f>
        <v>29</v>
      </c>
      <c r="C387" s="576" t="str">
        <f>IFERROR(__xludf.DUMMYFUNCTION("""COMPUTED_VALUE"""),"A2901F")</f>
        <v>A2901F</v>
      </c>
      <c r="D387" s="576">
        <f>IFERROR(__xludf.DUMMYFUNCTION("""COMPUTED_VALUE"""),1.0)</f>
        <v>1</v>
      </c>
      <c r="E387" s="576">
        <f>IFERROR(__xludf.DUMMYFUNCTION("""COMPUTED_VALUE"""),27.0)</f>
        <v>27</v>
      </c>
      <c r="F387" s="576" t="str">
        <f>IFERROR(__xludf.DUMMYFUNCTION("""COMPUTED_VALUE"""),"B2707R")</f>
        <v>B2707R</v>
      </c>
      <c r="G387" s="576">
        <f>IFERROR(__xludf.DUMMYFUNCTION("""COMPUTED_VALUE"""),2.0)</f>
        <v>2</v>
      </c>
      <c r="H387" s="576">
        <f>IFERROR(__xludf.DUMMYFUNCTION("""COMPUTED_VALUE"""),26.0)</f>
        <v>26</v>
      </c>
      <c r="I387" s="576" t="str">
        <f>IFERROR(__xludf.DUMMYFUNCTION("""COMPUTED_VALUE"""),"C2601R")</f>
        <v>C2601R</v>
      </c>
      <c r="J387" s="576">
        <f>IFERROR(__xludf.DUMMYFUNCTION("""COMPUTED_VALUE"""),2.0)</f>
        <v>2</v>
      </c>
      <c r="K387" s="576">
        <f>IFERROR(__xludf.DUMMYFUNCTION("""COMPUTED_VALUE"""),26.0)</f>
        <v>26</v>
      </c>
      <c r="L387" s="576" t="str">
        <f>IFERROR(__xludf.DUMMYFUNCTION("""COMPUTED_VALUE"""),"D2601R")</f>
        <v>D2601R</v>
      </c>
      <c r="M387" s="576">
        <f>IFERROR(__xludf.DUMMYFUNCTION("""COMPUTED_VALUE"""),3.0)</f>
        <v>3</v>
      </c>
      <c r="N387" s="576">
        <f>IFERROR(__xludf.DUMMYFUNCTION("""COMPUTED_VALUE"""),26.0)</f>
        <v>26</v>
      </c>
      <c r="O387" s="576" t="str">
        <f>IFERROR(__xludf.DUMMYFUNCTION("""COMPUTED_VALUE"""),"E2601R")</f>
        <v>E2601R</v>
      </c>
      <c r="P387" s="576">
        <f>IFERROR(__xludf.DUMMYFUNCTION("""COMPUTED_VALUE"""),3.0)</f>
        <v>3</v>
      </c>
      <c r="Q387" s="576">
        <f>IFERROR(__xludf.DUMMYFUNCTION("""COMPUTED_VALUE"""),29.0)</f>
        <v>29</v>
      </c>
      <c r="R387" s="576" t="str">
        <f>IFERROR(__xludf.DUMMYFUNCTION("""COMPUTED_VALUE"""),"F2906R")</f>
        <v>F2906R</v>
      </c>
      <c r="S387" s="576">
        <f>IFERROR(__xludf.DUMMYFUNCTION("""COMPUTED_VALUE"""),4.0)</f>
        <v>4</v>
      </c>
      <c r="T387" s="576">
        <f>IFERROR(__xludf.DUMMYFUNCTION("""COMPUTED_VALUE"""),28.0)</f>
        <v>28</v>
      </c>
      <c r="U387" s="576" t="str">
        <f>IFERROR(__xludf.DUMMYFUNCTION("""COMPUTED_VALUE"""),"G2801R")</f>
        <v>G2801R</v>
      </c>
      <c r="V387" s="576">
        <f>IFERROR(__xludf.DUMMYFUNCTION("""COMPUTED_VALUE"""),4.0)</f>
        <v>4</v>
      </c>
      <c r="W387" s="576">
        <f>IFERROR(__xludf.DUMMYFUNCTION("""COMPUTED_VALUE"""),29.0)</f>
        <v>29</v>
      </c>
      <c r="X387" s="576" t="str">
        <f>IFERROR(__xludf.DUMMYFUNCTION("""COMPUTED_VALUE"""),"H2906R")</f>
        <v>H2906R</v>
      </c>
      <c r="Y387" s="576">
        <f>IFERROR(__xludf.DUMMYFUNCTION("""COMPUTED_VALUE"""),5.0)</f>
        <v>5</v>
      </c>
      <c r="Z387" s="576">
        <f>IFERROR(__xludf.DUMMYFUNCTION("""COMPUTED_VALUE"""),27.0)</f>
        <v>27</v>
      </c>
      <c r="AA387" s="576" t="str">
        <f>IFERROR(__xludf.DUMMYFUNCTION("""COMPUTED_VALUE"""),"I2701R")</f>
        <v>I2701R</v>
      </c>
      <c r="AB387" s="576">
        <f>IFERROR(__xludf.DUMMYFUNCTION("""COMPUTED_VALUE"""),6.0)</f>
        <v>6</v>
      </c>
      <c r="AC387" s="576">
        <f>IFERROR(__xludf.DUMMYFUNCTION("""COMPUTED_VALUE"""),25.0)</f>
        <v>25</v>
      </c>
      <c r="AD387" s="576" t="str">
        <f>IFERROR(__xludf.DUMMYFUNCTION("""COMPUTED_VALUE"""),"J2501R")</f>
        <v>J2501R</v>
      </c>
      <c r="AE387" s="576"/>
      <c r="AF387" s="576"/>
      <c r="AG387" s="576"/>
      <c r="AH387" s="576"/>
      <c r="AI387" s="576"/>
      <c r="AJ387" s="576"/>
      <c r="AK387" s="576"/>
      <c r="AL387" s="576"/>
      <c r="AM387" s="576"/>
      <c r="AN387" s="576"/>
      <c r="AO387" s="576"/>
      <c r="AP387" s="576"/>
      <c r="AQ387" s="576"/>
      <c r="AR387" s="576"/>
      <c r="AS387" s="576"/>
      <c r="AT387" s="576"/>
      <c r="AU387" s="576"/>
      <c r="AV387" s="576"/>
      <c r="AW387" s="576"/>
      <c r="AX387" s="576"/>
      <c r="AY387" s="576"/>
      <c r="AZ387" s="576"/>
      <c r="BA387" s="576"/>
      <c r="BB387" s="576"/>
      <c r="BC387" s="576"/>
      <c r="BD387" s="576"/>
      <c r="BE387" s="576"/>
    </row>
    <row r="388">
      <c r="A388" s="576">
        <f>IFERROR(__xludf.DUMMYFUNCTION("""COMPUTED_VALUE"""),1.0)</f>
        <v>1</v>
      </c>
      <c r="B388" s="576">
        <f>IFERROR(__xludf.DUMMYFUNCTION("""COMPUTED_VALUE"""),29.0)</f>
        <v>29</v>
      </c>
      <c r="C388" s="576" t="str">
        <f>IFERROR(__xludf.DUMMYFUNCTION("""COMPUTED_VALUE"""),"A2901R")</f>
        <v>A2901R</v>
      </c>
      <c r="D388" s="576">
        <f>IFERROR(__xludf.DUMMYFUNCTION("""COMPUTED_VALUE"""),1.0)</f>
        <v>1</v>
      </c>
      <c r="E388" s="576">
        <f>IFERROR(__xludf.DUMMYFUNCTION("""COMPUTED_VALUE"""),28.0)</f>
        <v>28</v>
      </c>
      <c r="F388" s="576" t="str">
        <f>IFERROR(__xludf.DUMMYFUNCTION("""COMPUTED_VALUE"""),"B2801F")</f>
        <v>B2801F</v>
      </c>
      <c r="G388" s="576">
        <f>IFERROR(__xludf.DUMMYFUNCTION("""COMPUTED_VALUE"""),2.0)</f>
        <v>2</v>
      </c>
      <c r="H388" s="576">
        <f>IFERROR(__xludf.DUMMYFUNCTION("""COMPUTED_VALUE"""),26.0)</f>
        <v>26</v>
      </c>
      <c r="I388" s="576" t="str">
        <f>IFERROR(__xludf.DUMMYFUNCTION("""COMPUTED_VALUE"""),"C2602F")</f>
        <v>C2602F</v>
      </c>
      <c r="J388" s="576">
        <f>IFERROR(__xludf.DUMMYFUNCTION("""COMPUTED_VALUE"""),2.0)</f>
        <v>2</v>
      </c>
      <c r="K388" s="576">
        <f>IFERROR(__xludf.DUMMYFUNCTION("""COMPUTED_VALUE"""),26.0)</f>
        <v>26</v>
      </c>
      <c r="L388" s="576" t="str">
        <f>IFERROR(__xludf.DUMMYFUNCTION("""COMPUTED_VALUE"""),"D2602F")</f>
        <v>D2602F</v>
      </c>
      <c r="M388" s="576">
        <f>IFERROR(__xludf.DUMMYFUNCTION("""COMPUTED_VALUE"""),3.0)</f>
        <v>3</v>
      </c>
      <c r="N388" s="576">
        <f>IFERROR(__xludf.DUMMYFUNCTION("""COMPUTED_VALUE"""),26.0)</f>
        <v>26</v>
      </c>
      <c r="O388" s="576" t="str">
        <f>IFERROR(__xludf.DUMMYFUNCTION("""COMPUTED_VALUE"""),"E2602F")</f>
        <v>E2602F</v>
      </c>
      <c r="P388" s="576">
        <f>IFERROR(__xludf.DUMMYFUNCTION("""COMPUTED_VALUE"""),3.0)</f>
        <v>3</v>
      </c>
      <c r="Q388" s="576">
        <f>IFERROR(__xludf.DUMMYFUNCTION("""COMPUTED_VALUE"""),29.0)</f>
        <v>29</v>
      </c>
      <c r="R388" s="576" t="str">
        <f>IFERROR(__xludf.DUMMYFUNCTION("""COMPUTED_VALUE"""),"F2907F")</f>
        <v>F2907F</v>
      </c>
      <c r="S388" s="576">
        <f>IFERROR(__xludf.DUMMYFUNCTION("""COMPUTED_VALUE"""),4.0)</f>
        <v>4</v>
      </c>
      <c r="T388" s="576">
        <f>IFERROR(__xludf.DUMMYFUNCTION("""COMPUTED_VALUE"""),28.0)</f>
        <v>28</v>
      </c>
      <c r="U388" s="576" t="str">
        <f>IFERROR(__xludf.DUMMYFUNCTION("""COMPUTED_VALUE"""),"G2802F")</f>
        <v>G2802F</v>
      </c>
      <c r="V388" s="576">
        <f>IFERROR(__xludf.DUMMYFUNCTION("""COMPUTED_VALUE"""),4.0)</f>
        <v>4</v>
      </c>
      <c r="W388" s="576">
        <f>IFERROR(__xludf.DUMMYFUNCTION("""COMPUTED_VALUE"""),29.0)</f>
        <v>29</v>
      </c>
      <c r="X388" s="576" t="str">
        <f>IFERROR(__xludf.DUMMYFUNCTION("""COMPUTED_VALUE"""),"H2907F")</f>
        <v>H2907F</v>
      </c>
      <c r="Y388" s="576">
        <f>IFERROR(__xludf.DUMMYFUNCTION("""COMPUTED_VALUE"""),5.0)</f>
        <v>5</v>
      </c>
      <c r="Z388" s="576">
        <f>IFERROR(__xludf.DUMMYFUNCTION("""COMPUTED_VALUE"""),27.0)</f>
        <v>27</v>
      </c>
      <c r="AA388" s="576" t="str">
        <f>IFERROR(__xludf.DUMMYFUNCTION("""COMPUTED_VALUE"""),"I2702F")</f>
        <v>I2702F</v>
      </c>
      <c r="AB388" s="576">
        <f>IFERROR(__xludf.DUMMYFUNCTION("""COMPUTED_VALUE"""),6.0)</f>
        <v>6</v>
      </c>
      <c r="AC388" s="576">
        <f>IFERROR(__xludf.DUMMYFUNCTION("""COMPUTED_VALUE"""),25.0)</f>
        <v>25</v>
      </c>
      <c r="AD388" s="576" t="str">
        <f>IFERROR(__xludf.DUMMYFUNCTION("""COMPUTED_VALUE"""),"J2502F")</f>
        <v>J2502F</v>
      </c>
      <c r="AE388" s="576"/>
      <c r="AF388" s="576"/>
      <c r="AG388" s="576"/>
      <c r="AH388" s="576"/>
      <c r="AI388" s="576"/>
      <c r="AJ388" s="576"/>
      <c r="AK388" s="576"/>
      <c r="AL388" s="576"/>
      <c r="AM388" s="576"/>
      <c r="AN388" s="576"/>
      <c r="AO388" s="576"/>
      <c r="AP388" s="576"/>
      <c r="AQ388" s="576"/>
      <c r="AR388" s="576"/>
      <c r="AS388" s="576"/>
      <c r="AT388" s="576"/>
      <c r="AU388" s="576"/>
      <c r="AV388" s="576"/>
      <c r="AW388" s="576"/>
      <c r="AX388" s="576"/>
      <c r="AY388" s="576"/>
      <c r="AZ388" s="576"/>
      <c r="BA388" s="576"/>
      <c r="BB388" s="576"/>
      <c r="BC388" s="576"/>
      <c r="BD388" s="576"/>
      <c r="BE388" s="576"/>
    </row>
    <row r="389">
      <c r="A389" s="576">
        <f>IFERROR(__xludf.DUMMYFUNCTION("""COMPUTED_VALUE"""),1.0)</f>
        <v>1</v>
      </c>
      <c r="B389" s="576">
        <f>IFERROR(__xludf.DUMMYFUNCTION("""COMPUTED_VALUE"""),29.0)</f>
        <v>29</v>
      </c>
      <c r="C389" s="576" t="str">
        <f>IFERROR(__xludf.DUMMYFUNCTION("""COMPUTED_VALUE"""),"A2902F")</f>
        <v>A2902F</v>
      </c>
      <c r="D389" s="576">
        <f>IFERROR(__xludf.DUMMYFUNCTION("""COMPUTED_VALUE"""),1.0)</f>
        <v>1</v>
      </c>
      <c r="E389" s="576">
        <f>IFERROR(__xludf.DUMMYFUNCTION("""COMPUTED_VALUE"""),28.0)</f>
        <v>28</v>
      </c>
      <c r="F389" s="576" t="str">
        <f>IFERROR(__xludf.DUMMYFUNCTION("""COMPUTED_VALUE"""),"B2801R")</f>
        <v>B2801R</v>
      </c>
      <c r="G389" s="576">
        <f>IFERROR(__xludf.DUMMYFUNCTION("""COMPUTED_VALUE"""),2.0)</f>
        <v>2</v>
      </c>
      <c r="H389" s="576">
        <f>IFERROR(__xludf.DUMMYFUNCTION("""COMPUTED_VALUE"""),26.0)</f>
        <v>26</v>
      </c>
      <c r="I389" s="576" t="str">
        <f>IFERROR(__xludf.DUMMYFUNCTION("""COMPUTED_VALUE"""),"C2602R")</f>
        <v>C2602R</v>
      </c>
      <c r="J389" s="576">
        <f>IFERROR(__xludf.DUMMYFUNCTION("""COMPUTED_VALUE"""),2.0)</f>
        <v>2</v>
      </c>
      <c r="K389" s="576">
        <f>IFERROR(__xludf.DUMMYFUNCTION("""COMPUTED_VALUE"""),26.0)</f>
        <v>26</v>
      </c>
      <c r="L389" s="576" t="str">
        <f>IFERROR(__xludf.DUMMYFUNCTION("""COMPUTED_VALUE"""),"D2602R")</f>
        <v>D2602R</v>
      </c>
      <c r="M389" s="576">
        <f>IFERROR(__xludf.DUMMYFUNCTION("""COMPUTED_VALUE"""),3.0)</f>
        <v>3</v>
      </c>
      <c r="N389" s="576">
        <f>IFERROR(__xludf.DUMMYFUNCTION("""COMPUTED_VALUE"""),26.0)</f>
        <v>26</v>
      </c>
      <c r="O389" s="576" t="str">
        <f>IFERROR(__xludf.DUMMYFUNCTION("""COMPUTED_VALUE"""),"E2602R")</f>
        <v>E2602R</v>
      </c>
      <c r="P389" s="576">
        <f>IFERROR(__xludf.DUMMYFUNCTION("""COMPUTED_VALUE"""),3.0)</f>
        <v>3</v>
      </c>
      <c r="Q389" s="576">
        <f>IFERROR(__xludf.DUMMYFUNCTION("""COMPUTED_VALUE"""),29.0)</f>
        <v>29</v>
      </c>
      <c r="R389" s="576" t="str">
        <f>IFERROR(__xludf.DUMMYFUNCTION("""COMPUTED_VALUE"""),"F2907R")</f>
        <v>F2907R</v>
      </c>
      <c r="S389" s="576">
        <f>IFERROR(__xludf.DUMMYFUNCTION("""COMPUTED_VALUE"""),4.0)</f>
        <v>4</v>
      </c>
      <c r="T389" s="576">
        <f>IFERROR(__xludf.DUMMYFUNCTION("""COMPUTED_VALUE"""),28.0)</f>
        <v>28</v>
      </c>
      <c r="U389" s="576" t="str">
        <f>IFERROR(__xludf.DUMMYFUNCTION("""COMPUTED_VALUE"""),"G2802R")</f>
        <v>G2802R</v>
      </c>
      <c r="V389" s="576">
        <f>IFERROR(__xludf.DUMMYFUNCTION("""COMPUTED_VALUE"""),4.0)</f>
        <v>4</v>
      </c>
      <c r="W389" s="576">
        <f>IFERROR(__xludf.DUMMYFUNCTION("""COMPUTED_VALUE"""),29.0)</f>
        <v>29</v>
      </c>
      <c r="X389" s="576" t="str">
        <f>IFERROR(__xludf.DUMMYFUNCTION("""COMPUTED_VALUE"""),"H2907R")</f>
        <v>H2907R</v>
      </c>
      <c r="Y389" s="576">
        <f>IFERROR(__xludf.DUMMYFUNCTION("""COMPUTED_VALUE"""),5.0)</f>
        <v>5</v>
      </c>
      <c r="Z389" s="576">
        <f>IFERROR(__xludf.DUMMYFUNCTION("""COMPUTED_VALUE"""),27.0)</f>
        <v>27</v>
      </c>
      <c r="AA389" s="576" t="str">
        <f>IFERROR(__xludf.DUMMYFUNCTION("""COMPUTED_VALUE"""),"I2702R")</f>
        <v>I2702R</v>
      </c>
      <c r="AB389" s="576">
        <f>IFERROR(__xludf.DUMMYFUNCTION("""COMPUTED_VALUE"""),6.0)</f>
        <v>6</v>
      </c>
      <c r="AC389" s="576">
        <f>IFERROR(__xludf.DUMMYFUNCTION("""COMPUTED_VALUE"""),25.0)</f>
        <v>25</v>
      </c>
      <c r="AD389" s="576" t="str">
        <f>IFERROR(__xludf.DUMMYFUNCTION("""COMPUTED_VALUE"""),"J2502R")</f>
        <v>J2502R</v>
      </c>
      <c r="AE389" s="576"/>
      <c r="AF389" s="576"/>
      <c r="AG389" s="576"/>
      <c r="AH389" s="576"/>
      <c r="AI389" s="576"/>
      <c r="AJ389" s="576"/>
      <c r="AK389" s="576"/>
      <c r="AL389" s="576"/>
      <c r="AM389" s="576"/>
      <c r="AN389" s="576"/>
      <c r="AO389" s="576"/>
      <c r="AP389" s="576"/>
      <c r="AQ389" s="576"/>
      <c r="AR389" s="576"/>
      <c r="AS389" s="576"/>
      <c r="AT389" s="576"/>
      <c r="AU389" s="576"/>
      <c r="AV389" s="576"/>
      <c r="AW389" s="576"/>
      <c r="AX389" s="576"/>
      <c r="AY389" s="576"/>
      <c r="AZ389" s="576"/>
      <c r="BA389" s="576"/>
      <c r="BB389" s="576"/>
      <c r="BC389" s="576"/>
      <c r="BD389" s="576"/>
      <c r="BE389" s="576"/>
    </row>
    <row r="390">
      <c r="A390" s="576">
        <f>IFERROR(__xludf.DUMMYFUNCTION("""COMPUTED_VALUE"""),1.0)</f>
        <v>1</v>
      </c>
      <c r="B390" s="576">
        <f>IFERROR(__xludf.DUMMYFUNCTION("""COMPUTED_VALUE"""),29.0)</f>
        <v>29</v>
      </c>
      <c r="C390" s="576" t="str">
        <f>IFERROR(__xludf.DUMMYFUNCTION("""COMPUTED_VALUE"""),"A2902R")</f>
        <v>A2902R</v>
      </c>
      <c r="D390" s="576">
        <f>IFERROR(__xludf.DUMMYFUNCTION("""COMPUTED_VALUE"""),1.0)</f>
        <v>1</v>
      </c>
      <c r="E390" s="576">
        <f>IFERROR(__xludf.DUMMYFUNCTION("""COMPUTED_VALUE"""),28.0)</f>
        <v>28</v>
      </c>
      <c r="F390" s="576" t="str">
        <f>IFERROR(__xludf.DUMMYFUNCTION("""COMPUTED_VALUE"""),"B2802F")</f>
        <v>B2802F</v>
      </c>
      <c r="G390" s="576">
        <f>IFERROR(__xludf.DUMMYFUNCTION("""COMPUTED_VALUE"""),2.0)</f>
        <v>2</v>
      </c>
      <c r="H390" s="576">
        <f>IFERROR(__xludf.DUMMYFUNCTION("""COMPUTED_VALUE"""),26.0)</f>
        <v>26</v>
      </c>
      <c r="I390" s="576" t="str">
        <f>IFERROR(__xludf.DUMMYFUNCTION("""COMPUTED_VALUE"""),"C2603F")</f>
        <v>C2603F</v>
      </c>
      <c r="J390" s="576">
        <f>IFERROR(__xludf.DUMMYFUNCTION("""COMPUTED_VALUE"""),2.0)</f>
        <v>2</v>
      </c>
      <c r="K390" s="576">
        <f>IFERROR(__xludf.DUMMYFUNCTION("""COMPUTED_VALUE"""),26.0)</f>
        <v>26</v>
      </c>
      <c r="L390" s="576" t="str">
        <f>IFERROR(__xludf.DUMMYFUNCTION("""COMPUTED_VALUE"""),"D2603F")</f>
        <v>D2603F</v>
      </c>
      <c r="M390" s="576">
        <f>IFERROR(__xludf.DUMMYFUNCTION("""COMPUTED_VALUE"""),3.0)</f>
        <v>3</v>
      </c>
      <c r="N390" s="576">
        <f>IFERROR(__xludf.DUMMYFUNCTION("""COMPUTED_VALUE"""),26.0)</f>
        <v>26</v>
      </c>
      <c r="O390" s="576" t="str">
        <f>IFERROR(__xludf.DUMMYFUNCTION("""COMPUTED_VALUE"""),"E2603F")</f>
        <v>E2603F</v>
      </c>
      <c r="P390" s="576">
        <f>IFERROR(__xludf.DUMMYFUNCTION("""COMPUTED_VALUE"""),3.0)</f>
        <v>3</v>
      </c>
      <c r="Q390" s="576">
        <f>IFERROR(__xludf.DUMMYFUNCTION("""COMPUTED_VALUE"""),30.0)</f>
        <v>30</v>
      </c>
      <c r="R390" s="576" t="str">
        <f>IFERROR(__xludf.DUMMYFUNCTION("""COMPUTED_VALUE"""),"F3004F")</f>
        <v>F3004F</v>
      </c>
      <c r="S390" s="576">
        <f>IFERROR(__xludf.DUMMYFUNCTION("""COMPUTED_VALUE"""),4.0)</f>
        <v>4</v>
      </c>
      <c r="T390" s="576">
        <f>IFERROR(__xludf.DUMMYFUNCTION("""COMPUTED_VALUE"""),28.0)</f>
        <v>28</v>
      </c>
      <c r="U390" s="576" t="str">
        <f>IFERROR(__xludf.DUMMYFUNCTION("""COMPUTED_VALUE"""),"G2803F")</f>
        <v>G2803F</v>
      </c>
      <c r="V390" s="576">
        <f>IFERROR(__xludf.DUMMYFUNCTION("""COMPUTED_VALUE"""),4.0)</f>
        <v>4</v>
      </c>
      <c r="W390" s="576">
        <f>IFERROR(__xludf.DUMMYFUNCTION("""COMPUTED_VALUE"""),30.0)</f>
        <v>30</v>
      </c>
      <c r="X390" s="576" t="str">
        <f>IFERROR(__xludf.DUMMYFUNCTION("""COMPUTED_VALUE"""),"H3004F")</f>
        <v>H3004F</v>
      </c>
      <c r="Y390" s="576">
        <f>IFERROR(__xludf.DUMMYFUNCTION("""COMPUTED_VALUE"""),5.0)</f>
        <v>5</v>
      </c>
      <c r="Z390" s="576">
        <f>IFERROR(__xludf.DUMMYFUNCTION("""COMPUTED_VALUE"""),27.0)</f>
        <v>27</v>
      </c>
      <c r="AA390" s="576" t="str">
        <f>IFERROR(__xludf.DUMMYFUNCTION("""COMPUTED_VALUE"""),"I2703F")</f>
        <v>I2703F</v>
      </c>
      <c r="AB390" s="576">
        <f>IFERROR(__xludf.DUMMYFUNCTION("""COMPUTED_VALUE"""),6.0)</f>
        <v>6</v>
      </c>
      <c r="AC390" s="576">
        <f>IFERROR(__xludf.DUMMYFUNCTION("""COMPUTED_VALUE"""),25.0)</f>
        <v>25</v>
      </c>
      <c r="AD390" s="576" t="str">
        <f>IFERROR(__xludf.DUMMYFUNCTION("""COMPUTED_VALUE"""),"J2503F")</f>
        <v>J2503F</v>
      </c>
      <c r="AE390" s="576"/>
      <c r="AF390" s="576"/>
      <c r="AG390" s="576"/>
      <c r="AH390" s="576"/>
      <c r="AI390" s="576"/>
      <c r="AJ390" s="576"/>
      <c r="AK390" s="576"/>
      <c r="AL390" s="576"/>
      <c r="AM390" s="576"/>
      <c r="AN390" s="576"/>
      <c r="AO390" s="576"/>
      <c r="AP390" s="576"/>
      <c r="AQ390" s="576"/>
      <c r="AR390" s="576"/>
      <c r="AS390" s="576"/>
      <c r="AT390" s="576"/>
      <c r="AU390" s="576"/>
      <c r="AV390" s="576"/>
      <c r="AW390" s="576"/>
      <c r="AX390" s="576"/>
      <c r="AY390" s="576"/>
      <c r="AZ390" s="576"/>
      <c r="BA390" s="576"/>
      <c r="BB390" s="576"/>
      <c r="BC390" s="576"/>
      <c r="BD390" s="576"/>
      <c r="BE390" s="576"/>
    </row>
    <row r="391">
      <c r="A391" s="576">
        <f>IFERROR(__xludf.DUMMYFUNCTION("""COMPUTED_VALUE"""),1.0)</f>
        <v>1</v>
      </c>
      <c r="B391" s="576">
        <f>IFERROR(__xludf.DUMMYFUNCTION("""COMPUTED_VALUE"""),29.0)</f>
        <v>29</v>
      </c>
      <c r="C391" s="576" t="str">
        <f>IFERROR(__xludf.DUMMYFUNCTION("""COMPUTED_VALUE"""),"A2903F")</f>
        <v>A2903F</v>
      </c>
      <c r="D391" s="576">
        <f>IFERROR(__xludf.DUMMYFUNCTION("""COMPUTED_VALUE"""),1.0)</f>
        <v>1</v>
      </c>
      <c r="E391" s="576">
        <f>IFERROR(__xludf.DUMMYFUNCTION("""COMPUTED_VALUE"""),28.0)</f>
        <v>28</v>
      </c>
      <c r="F391" s="576" t="str">
        <f>IFERROR(__xludf.DUMMYFUNCTION("""COMPUTED_VALUE"""),"B2802R")</f>
        <v>B2802R</v>
      </c>
      <c r="G391" s="576">
        <f>IFERROR(__xludf.DUMMYFUNCTION("""COMPUTED_VALUE"""),2.0)</f>
        <v>2</v>
      </c>
      <c r="H391" s="576">
        <f>IFERROR(__xludf.DUMMYFUNCTION("""COMPUTED_VALUE"""),26.0)</f>
        <v>26</v>
      </c>
      <c r="I391" s="576" t="str">
        <f>IFERROR(__xludf.DUMMYFUNCTION("""COMPUTED_VALUE"""),"C2603R")</f>
        <v>C2603R</v>
      </c>
      <c r="J391" s="576">
        <f>IFERROR(__xludf.DUMMYFUNCTION("""COMPUTED_VALUE"""),2.0)</f>
        <v>2</v>
      </c>
      <c r="K391" s="576">
        <f>IFERROR(__xludf.DUMMYFUNCTION("""COMPUTED_VALUE"""),26.0)</f>
        <v>26</v>
      </c>
      <c r="L391" s="576" t="str">
        <f>IFERROR(__xludf.DUMMYFUNCTION("""COMPUTED_VALUE"""),"D2603R")</f>
        <v>D2603R</v>
      </c>
      <c r="M391" s="576">
        <f>IFERROR(__xludf.DUMMYFUNCTION("""COMPUTED_VALUE"""),3.0)</f>
        <v>3</v>
      </c>
      <c r="N391" s="576">
        <f>IFERROR(__xludf.DUMMYFUNCTION("""COMPUTED_VALUE"""),26.0)</f>
        <v>26</v>
      </c>
      <c r="O391" s="576" t="str">
        <f>IFERROR(__xludf.DUMMYFUNCTION("""COMPUTED_VALUE"""),"E2603R")</f>
        <v>E2603R</v>
      </c>
      <c r="P391" s="576">
        <f>IFERROR(__xludf.DUMMYFUNCTION("""COMPUTED_VALUE"""),3.0)</f>
        <v>3</v>
      </c>
      <c r="Q391" s="576">
        <f>IFERROR(__xludf.DUMMYFUNCTION("""COMPUTED_VALUE"""),30.0)</f>
        <v>30</v>
      </c>
      <c r="R391" s="576" t="str">
        <f>IFERROR(__xludf.DUMMYFUNCTION("""COMPUTED_VALUE"""),"F3004R")</f>
        <v>F3004R</v>
      </c>
      <c r="S391" s="576">
        <f>IFERROR(__xludf.DUMMYFUNCTION("""COMPUTED_VALUE"""),4.0)</f>
        <v>4</v>
      </c>
      <c r="T391" s="576">
        <f>IFERROR(__xludf.DUMMYFUNCTION("""COMPUTED_VALUE"""),28.0)</f>
        <v>28</v>
      </c>
      <c r="U391" s="576" t="str">
        <f>IFERROR(__xludf.DUMMYFUNCTION("""COMPUTED_VALUE"""),"G2803R")</f>
        <v>G2803R</v>
      </c>
      <c r="V391" s="576">
        <f>IFERROR(__xludf.DUMMYFUNCTION("""COMPUTED_VALUE"""),4.0)</f>
        <v>4</v>
      </c>
      <c r="W391" s="576">
        <f>IFERROR(__xludf.DUMMYFUNCTION("""COMPUTED_VALUE"""),30.0)</f>
        <v>30</v>
      </c>
      <c r="X391" s="576" t="str">
        <f>IFERROR(__xludf.DUMMYFUNCTION("""COMPUTED_VALUE"""),"H3004R")</f>
        <v>H3004R</v>
      </c>
      <c r="Y391" s="576">
        <f>IFERROR(__xludf.DUMMYFUNCTION("""COMPUTED_VALUE"""),5.0)</f>
        <v>5</v>
      </c>
      <c r="Z391" s="576">
        <f>IFERROR(__xludf.DUMMYFUNCTION("""COMPUTED_VALUE"""),27.0)</f>
        <v>27</v>
      </c>
      <c r="AA391" s="576" t="str">
        <f>IFERROR(__xludf.DUMMYFUNCTION("""COMPUTED_VALUE"""),"I2703R")</f>
        <v>I2703R</v>
      </c>
      <c r="AB391" s="576">
        <f>IFERROR(__xludf.DUMMYFUNCTION("""COMPUTED_VALUE"""),6.0)</f>
        <v>6</v>
      </c>
      <c r="AC391" s="576">
        <f>IFERROR(__xludf.DUMMYFUNCTION("""COMPUTED_VALUE"""),25.0)</f>
        <v>25</v>
      </c>
      <c r="AD391" s="576" t="str">
        <f>IFERROR(__xludf.DUMMYFUNCTION("""COMPUTED_VALUE"""),"J2503R")</f>
        <v>J2503R</v>
      </c>
      <c r="AE391" s="576"/>
      <c r="AF391" s="576"/>
      <c r="AG391" s="576"/>
      <c r="AH391" s="576"/>
      <c r="AI391" s="576"/>
      <c r="AJ391" s="576"/>
      <c r="AK391" s="576"/>
      <c r="AL391" s="576"/>
      <c r="AM391" s="576"/>
      <c r="AN391" s="576"/>
      <c r="AO391" s="576"/>
      <c r="AP391" s="576"/>
      <c r="AQ391" s="576"/>
      <c r="AR391" s="576"/>
      <c r="AS391" s="576"/>
      <c r="AT391" s="576"/>
      <c r="AU391" s="576"/>
      <c r="AV391" s="576"/>
      <c r="AW391" s="576"/>
      <c r="AX391" s="576"/>
      <c r="AY391" s="576"/>
      <c r="AZ391" s="576"/>
      <c r="BA391" s="576"/>
      <c r="BB391" s="576"/>
      <c r="BC391" s="576"/>
      <c r="BD391" s="576"/>
      <c r="BE391" s="576"/>
    </row>
    <row r="392">
      <c r="A392" s="576">
        <f>IFERROR(__xludf.DUMMYFUNCTION("""COMPUTED_VALUE"""),1.0)</f>
        <v>1</v>
      </c>
      <c r="B392" s="576">
        <f>IFERROR(__xludf.DUMMYFUNCTION("""COMPUTED_VALUE"""),29.0)</f>
        <v>29</v>
      </c>
      <c r="C392" s="576" t="str">
        <f>IFERROR(__xludf.DUMMYFUNCTION("""COMPUTED_VALUE"""),"A2903R")</f>
        <v>A2903R</v>
      </c>
      <c r="D392" s="576">
        <f>IFERROR(__xludf.DUMMYFUNCTION("""COMPUTED_VALUE"""),1.0)</f>
        <v>1</v>
      </c>
      <c r="E392" s="576">
        <f>IFERROR(__xludf.DUMMYFUNCTION("""COMPUTED_VALUE"""),28.0)</f>
        <v>28</v>
      </c>
      <c r="F392" s="576" t="str">
        <f>IFERROR(__xludf.DUMMYFUNCTION("""COMPUTED_VALUE"""),"B2803F")</f>
        <v>B2803F</v>
      </c>
      <c r="G392" s="576">
        <f>IFERROR(__xludf.DUMMYFUNCTION("""COMPUTED_VALUE"""),2.0)</f>
        <v>2</v>
      </c>
      <c r="H392" s="576">
        <f>IFERROR(__xludf.DUMMYFUNCTION("""COMPUTED_VALUE"""),26.0)</f>
        <v>26</v>
      </c>
      <c r="I392" s="576" t="str">
        <f>IFERROR(__xludf.DUMMYFUNCTION("""COMPUTED_VALUE"""),"C2604F")</f>
        <v>C2604F</v>
      </c>
      <c r="J392" s="576">
        <f>IFERROR(__xludf.DUMMYFUNCTION("""COMPUTED_VALUE"""),2.0)</f>
        <v>2</v>
      </c>
      <c r="K392" s="576">
        <f>IFERROR(__xludf.DUMMYFUNCTION("""COMPUTED_VALUE"""),26.0)</f>
        <v>26</v>
      </c>
      <c r="L392" s="576" t="str">
        <f>IFERROR(__xludf.DUMMYFUNCTION("""COMPUTED_VALUE"""),"D2604F")</f>
        <v>D2604F</v>
      </c>
      <c r="M392" s="576">
        <f>IFERROR(__xludf.DUMMYFUNCTION("""COMPUTED_VALUE"""),3.0)</f>
        <v>3</v>
      </c>
      <c r="N392" s="576">
        <f>IFERROR(__xludf.DUMMYFUNCTION("""COMPUTED_VALUE"""),26.0)</f>
        <v>26</v>
      </c>
      <c r="O392" s="576" t="str">
        <f>IFERROR(__xludf.DUMMYFUNCTION("""COMPUTED_VALUE"""),"E2604F")</f>
        <v>E2604F</v>
      </c>
      <c r="P392" s="576">
        <f>IFERROR(__xludf.DUMMYFUNCTION("""COMPUTED_VALUE"""),3.0)</f>
        <v>3</v>
      </c>
      <c r="Q392" s="576">
        <f>IFERROR(__xludf.DUMMYFUNCTION("""COMPUTED_VALUE"""),30.0)</f>
        <v>30</v>
      </c>
      <c r="R392" s="576" t="str">
        <f>IFERROR(__xludf.DUMMYFUNCTION("""COMPUTED_VALUE"""),"F3005F")</f>
        <v>F3005F</v>
      </c>
      <c r="S392" s="576">
        <f>IFERROR(__xludf.DUMMYFUNCTION("""COMPUTED_VALUE"""),4.0)</f>
        <v>4</v>
      </c>
      <c r="T392" s="576">
        <f>IFERROR(__xludf.DUMMYFUNCTION("""COMPUTED_VALUE"""),28.0)</f>
        <v>28</v>
      </c>
      <c r="U392" s="576" t="str">
        <f>IFERROR(__xludf.DUMMYFUNCTION("""COMPUTED_VALUE"""),"G2804F")</f>
        <v>G2804F</v>
      </c>
      <c r="V392" s="576">
        <f>IFERROR(__xludf.DUMMYFUNCTION("""COMPUTED_VALUE"""),4.0)</f>
        <v>4</v>
      </c>
      <c r="W392" s="576">
        <f>IFERROR(__xludf.DUMMYFUNCTION("""COMPUTED_VALUE"""),30.0)</f>
        <v>30</v>
      </c>
      <c r="X392" s="576" t="str">
        <f>IFERROR(__xludf.DUMMYFUNCTION("""COMPUTED_VALUE"""),"H3005F")</f>
        <v>H3005F</v>
      </c>
      <c r="Y392" s="576">
        <f>IFERROR(__xludf.DUMMYFUNCTION("""COMPUTED_VALUE"""),5.0)</f>
        <v>5</v>
      </c>
      <c r="Z392" s="576">
        <f>IFERROR(__xludf.DUMMYFUNCTION("""COMPUTED_VALUE"""),27.0)</f>
        <v>27</v>
      </c>
      <c r="AA392" s="576" t="str">
        <f>IFERROR(__xludf.DUMMYFUNCTION("""COMPUTED_VALUE"""),"I2704F")</f>
        <v>I2704F</v>
      </c>
      <c r="AB392" s="576">
        <f>IFERROR(__xludf.DUMMYFUNCTION("""COMPUTED_VALUE"""),6.0)</f>
        <v>6</v>
      </c>
      <c r="AC392" s="576">
        <f>IFERROR(__xludf.DUMMYFUNCTION("""COMPUTED_VALUE"""),25.0)</f>
        <v>25</v>
      </c>
      <c r="AD392" s="576" t="str">
        <f>IFERROR(__xludf.DUMMYFUNCTION("""COMPUTED_VALUE"""),"J2504F")</f>
        <v>J2504F</v>
      </c>
      <c r="AE392" s="576"/>
      <c r="AF392" s="576"/>
      <c r="AG392" s="576"/>
      <c r="AH392" s="576"/>
      <c r="AI392" s="576"/>
      <c r="AJ392" s="576"/>
      <c r="AK392" s="576"/>
      <c r="AL392" s="576"/>
      <c r="AM392" s="576"/>
      <c r="AN392" s="576"/>
      <c r="AO392" s="576"/>
      <c r="AP392" s="576"/>
      <c r="AQ392" s="576"/>
      <c r="AR392" s="576"/>
      <c r="AS392" s="576"/>
      <c r="AT392" s="576"/>
      <c r="AU392" s="576"/>
      <c r="AV392" s="576"/>
      <c r="AW392" s="576"/>
      <c r="AX392" s="576"/>
      <c r="AY392" s="576"/>
      <c r="AZ392" s="576"/>
      <c r="BA392" s="576"/>
      <c r="BB392" s="576"/>
      <c r="BC392" s="576"/>
      <c r="BD392" s="576"/>
      <c r="BE392" s="576"/>
    </row>
    <row r="393">
      <c r="A393" s="576">
        <f>IFERROR(__xludf.DUMMYFUNCTION("""COMPUTED_VALUE"""),1.0)</f>
        <v>1</v>
      </c>
      <c r="B393" s="576">
        <f>IFERROR(__xludf.DUMMYFUNCTION("""COMPUTED_VALUE"""),29.0)</f>
        <v>29</v>
      </c>
      <c r="C393" s="576" t="str">
        <f>IFERROR(__xludf.DUMMYFUNCTION("""COMPUTED_VALUE"""),"A2904F")</f>
        <v>A2904F</v>
      </c>
      <c r="D393" s="576">
        <f>IFERROR(__xludf.DUMMYFUNCTION("""COMPUTED_VALUE"""),1.0)</f>
        <v>1</v>
      </c>
      <c r="E393" s="576">
        <f>IFERROR(__xludf.DUMMYFUNCTION("""COMPUTED_VALUE"""),28.0)</f>
        <v>28</v>
      </c>
      <c r="F393" s="576" t="str">
        <f>IFERROR(__xludf.DUMMYFUNCTION("""COMPUTED_VALUE"""),"B2803R")</f>
        <v>B2803R</v>
      </c>
      <c r="G393" s="576">
        <f>IFERROR(__xludf.DUMMYFUNCTION("""COMPUTED_VALUE"""),2.0)</f>
        <v>2</v>
      </c>
      <c r="H393" s="576">
        <f>IFERROR(__xludf.DUMMYFUNCTION("""COMPUTED_VALUE"""),26.0)</f>
        <v>26</v>
      </c>
      <c r="I393" s="576" t="str">
        <f>IFERROR(__xludf.DUMMYFUNCTION("""COMPUTED_VALUE"""),"C2604R")</f>
        <v>C2604R</v>
      </c>
      <c r="J393" s="576">
        <f>IFERROR(__xludf.DUMMYFUNCTION("""COMPUTED_VALUE"""),2.0)</f>
        <v>2</v>
      </c>
      <c r="K393" s="576">
        <f>IFERROR(__xludf.DUMMYFUNCTION("""COMPUTED_VALUE"""),26.0)</f>
        <v>26</v>
      </c>
      <c r="L393" s="576" t="str">
        <f>IFERROR(__xludf.DUMMYFUNCTION("""COMPUTED_VALUE"""),"D2604R")</f>
        <v>D2604R</v>
      </c>
      <c r="M393" s="576">
        <f>IFERROR(__xludf.DUMMYFUNCTION("""COMPUTED_VALUE"""),3.0)</f>
        <v>3</v>
      </c>
      <c r="N393" s="576">
        <f>IFERROR(__xludf.DUMMYFUNCTION("""COMPUTED_VALUE"""),26.0)</f>
        <v>26</v>
      </c>
      <c r="O393" s="576" t="str">
        <f>IFERROR(__xludf.DUMMYFUNCTION("""COMPUTED_VALUE"""),"E2604R")</f>
        <v>E2604R</v>
      </c>
      <c r="P393" s="576">
        <f>IFERROR(__xludf.DUMMYFUNCTION("""COMPUTED_VALUE"""),3.0)</f>
        <v>3</v>
      </c>
      <c r="Q393" s="576">
        <f>IFERROR(__xludf.DUMMYFUNCTION("""COMPUTED_VALUE"""),30.0)</f>
        <v>30</v>
      </c>
      <c r="R393" s="576" t="str">
        <f>IFERROR(__xludf.DUMMYFUNCTION("""COMPUTED_VALUE"""),"F3005R")</f>
        <v>F3005R</v>
      </c>
      <c r="S393" s="576">
        <f>IFERROR(__xludf.DUMMYFUNCTION("""COMPUTED_VALUE"""),4.0)</f>
        <v>4</v>
      </c>
      <c r="T393" s="576">
        <f>IFERROR(__xludf.DUMMYFUNCTION("""COMPUTED_VALUE"""),28.0)</f>
        <v>28</v>
      </c>
      <c r="U393" s="576" t="str">
        <f>IFERROR(__xludf.DUMMYFUNCTION("""COMPUTED_VALUE"""),"G2804R")</f>
        <v>G2804R</v>
      </c>
      <c r="V393" s="576">
        <f>IFERROR(__xludf.DUMMYFUNCTION("""COMPUTED_VALUE"""),4.0)</f>
        <v>4</v>
      </c>
      <c r="W393" s="576">
        <f>IFERROR(__xludf.DUMMYFUNCTION("""COMPUTED_VALUE"""),30.0)</f>
        <v>30</v>
      </c>
      <c r="X393" s="576" t="str">
        <f>IFERROR(__xludf.DUMMYFUNCTION("""COMPUTED_VALUE"""),"H3005R")</f>
        <v>H3005R</v>
      </c>
      <c r="Y393" s="576">
        <f>IFERROR(__xludf.DUMMYFUNCTION("""COMPUTED_VALUE"""),5.0)</f>
        <v>5</v>
      </c>
      <c r="Z393" s="576">
        <f>IFERROR(__xludf.DUMMYFUNCTION("""COMPUTED_VALUE"""),27.0)</f>
        <v>27</v>
      </c>
      <c r="AA393" s="576" t="str">
        <f>IFERROR(__xludf.DUMMYFUNCTION("""COMPUTED_VALUE"""),"I2704R")</f>
        <v>I2704R</v>
      </c>
      <c r="AB393" s="576">
        <f>IFERROR(__xludf.DUMMYFUNCTION("""COMPUTED_VALUE"""),6.0)</f>
        <v>6</v>
      </c>
      <c r="AC393" s="576">
        <f>IFERROR(__xludf.DUMMYFUNCTION("""COMPUTED_VALUE"""),25.0)</f>
        <v>25</v>
      </c>
      <c r="AD393" s="576" t="str">
        <f>IFERROR(__xludf.DUMMYFUNCTION("""COMPUTED_VALUE"""),"J2504R")</f>
        <v>J2504R</v>
      </c>
      <c r="AE393" s="576"/>
      <c r="AF393" s="576"/>
      <c r="AG393" s="576"/>
      <c r="AH393" s="576"/>
      <c r="AI393" s="576"/>
      <c r="AJ393" s="576"/>
      <c r="AK393" s="576"/>
      <c r="AL393" s="576"/>
      <c r="AM393" s="576"/>
      <c r="AN393" s="576"/>
      <c r="AO393" s="576"/>
      <c r="AP393" s="576"/>
      <c r="AQ393" s="576"/>
      <c r="AR393" s="576"/>
      <c r="AS393" s="576"/>
      <c r="AT393" s="576"/>
      <c r="AU393" s="576"/>
      <c r="AV393" s="576"/>
      <c r="AW393" s="576"/>
      <c r="AX393" s="576"/>
      <c r="AY393" s="576"/>
      <c r="AZ393" s="576"/>
      <c r="BA393" s="576"/>
      <c r="BB393" s="576"/>
      <c r="BC393" s="576"/>
      <c r="BD393" s="576"/>
      <c r="BE393" s="576"/>
    </row>
    <row r="394">
      <c r="A394" s="576">
        <f>IFERROR(__xludf.DUMMYFUNCTION("""COMPUTED_VALUE"""),1.0)</f>
        <v>1</v>
      </c>
      <c r="B394" s="576">
        <f>IFERROR(__xludf.DUMMYFUNCTION("""COMPUTED_VALUE"""),29.0)</f>
        <v>29</v>
      </c>
      <c r="C394" s="576" t="str">
        <f>IFERROR(__xludf.DUMMYFUNCTION("""COMPUTED_VALUE"""),"A2904R")</f>
        <v>A2904R</v>
      </c>
      <c r="D394" s="576">
        <f>IFERROR(__xludf.DUMMYFUNCTION("""COMPUTED_VALUE"""),1.0)</f>
        <v>1</v>
      </c>
      <c r="E394" s="576">
        <f>IFERROR(__xludf.DUMMYFUNCTION("""COMPUTED_VALUE"""),28.0)</f>
        <v>28</v>
      </c>
      <c r="F394" s="576" t="str">
        <f>IFERROR(__xludf.DUMMYFUNCTION("""COMPUTED_VALUE"""),"B2804F")</f>
        <v>B2804F</v>
      </c>
      <c r="G394" s="576">
        <f>IFERROR(__xludf.DUMMYFUNCTION("""COMPUTED_VALUE"""),2.0)</f>
        <v>2</v>
      </c>
      <c r="H394" s="576">
        <f>IFERROR(__xludf.DUMMYFUNCTION("""COMPUTED_VALUE"""),26.0)</f>
        <v>26</v>
      </c>
      <c r="I394" s="576" t="str">
        <f>IFERROR(__xludf.DUMMYFUNCTION("""COMPUTED_VALUE"""),"C2605F")</f>
        <v>C2605F</v>
      </c>
      <c r="J394" s="576">
        <f>IFERROR(__xludf.DUMMYFUNCTION("""COMPUTED_VALUE"""),2.0)</f>
        <v>2</v>
      </c>
      <c r="K394" s="576">
        <f>IFERROR(__xludf.DUMMYFUNCTION("""COMPUTED_VALUE"""),26.0)</f>
        <v>26</v>
      </c>
      <c r="L394" s="576" t="str">
        <f>IFERROR(__xludf.DUMMYFUNCTION("""COMPUTED_VALUE"""),"D2605F")</f>
        <v>D2605F</v>
      </c>
      <c r="M394" s="576">
        <f>IFERROR(__xludf.DUMMYFUNCTION("""COMPUTED_VALUE"""),3.0)</f>
        <v>3</v>
      </c>
      <c r="N394" s="576">
        <f>IFERROR(__xludf.DUMMYFUNCTION("""COMPUTED_VALUE"""),26.0)</f>
        <v>26</v>
      </c>
      <c r="O394" s="576" t="str">
        <f>IFERROR(__xludf.DUMMYFUNCTION("""COMPUTED_VALUE"""),"E2605F")</f>
        <v>E2605F</v>
      </c>
      <c r="P394" s="576">
        <f>IFERROR(__xludf.DUMMYFUNCTION("""COMPUTED_VALUE"""),3.0)</f>
        <v>3</v>
      </c>
      <c r="Q394" s="576">
        <f>IFERROR(__xludf.DUMMYFUNCTION("""COMPUTED_VALUE"""),30.0)</f>
        <v>30</v>
      </c>
      <c r="R394" s="576" t="str">
        <f>IFERROR(__xludf.DUMMYFUNCTION("""COMPUTED_VALUE"""),"F3006F")</f>
        <v>F3006F</v>
      </c>
      <c r="S394" s="576">
        <f>IFERROR(__xludf.DUMMYFUNCTION("""COMPUTED_VALUE"""),4.0)</f>
        <v>4</v>
      </c>
      <c r="T394" s="576">
        <f>IFERROR(__xludf.DUMMYFUNCTION("""COMPUTED_VALUE"""),28.0)</f>
        <v>28</v>
      </c>
      <c r="U394" s="576" t="str">
        <f>IFERROR(__xludf.DUMMYFUNCTION("""COMPUTED_VALUE"""),"G2805F")</f>
        <v>G2805F</v>
      </c>
      <c r="V394" s="576">
        <f>IFERROR(__xludf.DUMMYFUNCTION("""COMPUTED_VALUE"""),4.0)</f>
        <v>4</v>
      </c>
      <c r="W394" s="576">
        <f>IFERROR(__xludf.DUMMYFUNCTION("""COMPUTED_VALUE"""),30.0)</f>
        <v>30</v>
      </c>
      <c r="X394" s="576" t="str">
        <f>IFERROR(__xludf.DUMMYFUNCTION("""COMPUTED_VALUE"""),"H3006F")</f>
        <v>H3006F</v>
      </c>
      <c r="Y394" s="576">
        <f>IFERROR(__xludf.DUMMYFUNCTION("""COMPUTED_VALUE"""),5.0)</f>
        <v>5</v>
      </c>
      <c r="Z394" s="576">
        <f>IFERROR(__xludf.DUMMYFUNCTION("""COMPUTED_VALUE"""),27.0)</f>
        <v>27</v>
      </c>
      <c r="AA394" s="576" t="str">
        <f>IFERROR(__xludf.DUMMYFUNCTION("""COMPUTED_VALUE"""),"I2705F")</f>
        <v>I2705F</v>
      </c>
      <c r="AB394" s="576">
        <f>IFERROR(__xludf.DUMMYFUNCTION("""COMPUTED_VALUE"""),6.0)</f>
        <v>6</v>
      </c>
      <c r="AC394" s="576">
        <f>IFERROR(__xludf.DUMMYFUNCTION("""COMPUTED_VALUE"""),25.0)</f>
        <v>25</v>
      </c>
      <c r="AD394" s="576" t="str">
        <f>IFERROR(__xludf.DUMMYFUNCTION("""COMPUTED_VALUE"""),"J2505F")</f>
        <v>J2505F</v>
      </c>
      <c r="AE394" s="576"/>
      <c r="AF394" s="576"/>
      <c r="AG394" s="576"/>
      <c r="AH394" s="576"/>
      <c r="AI394" s="576"/>
      <c r="AJ394" s="576"/>
      <c r="AK394" s="576"/>
      <c r="AL394" s="576"/>
      <c r="AM394" s="576"/>
      <c r="AN394" s="576"/>
      <c r="AO394" s="576"/>
      <c r="AP394" s="576"/>
      <c r="AQ394" s="576"/>
      <c r="AR394" s="576"/>
      <c r="AS394" s="576"/>
      <c r="AT394" s="576"/>
      <c r="AU394" s="576"/>
      <c r="AV394" s="576"/>
      <c r="AW394" s="576"/>
      <c r="AX394" s="576"/>
      <c r="AY394" s="576"/>
      <c r="AZ394" s="576"/>
      <c r="BA394" s="576"/>
      <c r="BB394" s="576"/>
      <c r="BC394" s="576"/>
      <c r="BD394" s="576"/>
      <c r="BE394" s="576"/>
    </row>
    <row r="395">
      <c r="A395" s="576">
        <f>IFERROR(__xludf.DUMMYFUNCTION("""COMPUTED_VALUE"""),1.0)</f>
        <v>1</v>
      </c>
      <c r="B395" s="576">
        <f>IFERROR(__xludf.DUMMYFUNCTION("""COMPUTED_VALUE"""),29.0)</f>
        <v>29</v>
      </c>
      <c r="C395" s="576" t="str">
        <f>IFERROR(__xludf.DUMMYFUNCTION("""COMPUTED_VALUE"""),"A2905F")</f>
        <v>A2905F</v>
      </c>
      <c r="D395" s="576">
        <f>IFERROR(__xludf.DUMMYFUNCTION("""COMPUTED_VALUE"""),1.0)</f>
        <v>1</v>
      </c>
      <c r="E395" s="576">
        <f>IFERROR(__xludf.DUMMYFUNCTION("""COMPUTED_VALUE"""),28.0)</f>
        <v>28</v>
      </c>
      <c r="F395" s="576" t="str">
        <f>IFERROR(__xludf.DUMMYFUNCTION("""COMPUTED_VALUE"""),"B2804R")</f>
        <v>B2804R</v>
      </c>
      <c r="G395" s="576">
        <f>IFERROR(__xludf.DUMMYFUNCTION("""COMPUTED_VALUE"""),2.0)</f>
        <v>2</v>
      </c>
      <c r="H395" s="576">
        <f>IFERROR(__xludf.DUMMYFUNCTION("""COMPUTED_VALUE"""),26.0)</f>
        <v>26</v>
      </c>
      <c r="I395" s="576" t="str">
        <f>IFERROR(__xludf.DUMMYFUNCTION("""COMPUTED_VALUE"""),"C2605R")</f>
        <v>C2605R</v>
      </c>
      <c r="J395" s="576">
        <f>IFERROR(__xludf.DUMMYFUNCTION("""COMPUTED_VALUE"""),2.0)</f>
        <v>2</v>
      </c>
      <c r="K395" s="576">
        <f>IFERROR(__xludf.DUMMYFUNCTION("""COMPUTED_VALUE"""),26.0)</f>
        <v>26</v>
      </c>
      <c r="L395" s="576" t="str">
        <f>IFERROR(__xludf.DUMMYFUNCTION("""COMPUTED_VALUE"""),"D2605R")</f>
        <v>D2605R</v>
      </c>
      <c r="M395" s="576">
        <f>IFERROR(__xludf.DUMMYFUNCTION("""COMPUTED_VALUE"""),3.0)</f>
        <v>3</v>
      </c>
      <c r="N395" s="576">
        <f>IFERROR(__xludf.DUMMYFUNCTION("""COMPUTED_VALUE"""),26.0)</f>
        <v>26</v>
      </c>
      <c r="O395" s="576" t="str">
        <f>IFERROR(__xludf.DUMMYFUNCTION("""COMPUTED_VALUE"""),"E2605R")</f>
        <v>E2605R</v>
      </c>
      <c r="P395" s="576">
        <f>IFERROR(__xludf.DUMMYFUNCTION("""COMPUTED_VALUE"""),3.0)</f>
        <v>3</v>
      </c>
      <c r="Q395" s="576">
        <f>IFERROR(__xludf.DUMMYFUNCTION("""COMPUTED_VALUE"""),30.0)</f>
        <v>30</v>
      </c>
      <c r="R395" s="576" t="str">
        <f>IFERROR(__xludf.DUMMYFUNCTION("""COMPUTED_VALUE"""),"F3006R")</f>
        <v>F3006R</v>
      </c>
      <c r="S395" s="576">
        <f>IFERROR(__xludf.DUMMYFUNCTION("""COMPUTED_VALUE"""),4.0)</f>
        <v>4</v>
      </c>
      <c r="T395" s="576">
        <f>IFERROR(__xludf.DUMMYFUNCTION("""COMPUTED_VALUE"""),28.0)</f>
        <v>28</v>
      </c>
      <c r="U395" s="576" t="str">
        <f>IFERROR(__xludf.DUMMYFUNCTION("""COMPUTED_VALUE"""),"G2805R")</f>
        <v>G2805R</v>
      </c>
      <c r="V395" s="576">
        <f>IFERROR(__xludf.DUMMYFUNCTION("""COMPUTED_VALUE"""),4.0)</f>
        <v>4</v>
      </c>
      <c r="W395" s="576">
        <f>IFERROR(__xludf.DUMMYFUNCTION("""COMPUTED_VALUE"""),30.0)</f>
        <v>30</v>
      </c>
      <c r="X395" s="576" t="str">
        <f>IFERROR(__xludf.DUMMYFUNCTION("""COMPUTED_VALUE"""),"H3006R")</f>
        <v>H3006R</v>
      </c>
      <c r="Y395" s="576">
        <f>IFERROR(__xludf.DUMMYFUNCTION("""COMPUTED_VALUE"""),5.0)</f>
        <v>5</v>
      </c>
      <c r="Z395" s="576">
        <f>IFERROR(__xludf.DUMMYFUNCTION("""COMPUTED_VALUE"""),27.0)</f>
        <v>27</v>
      </c>
      <c r="AA395" s="576" t="str">
        <f>IFERROR(__xludf.DUMMYFUNCTION("""COMPUTED_VALUE"""),"I2705R")</f>
        <v>I2705R</v>
      </c>
      <c r="AB395" s="576">
        <f>IFERROR(__xludf.DUMMYFUNCTION("""COMPUTED_VALUE"""),6.0)</f>
        <v>6</v>
      </c>
      <c r="AC395" s="576">
        <f>IFERROR(__xludf.DUMMYFUNCTION("""COMPUTED_VALUE"""),25.0)</f>
        <v>25</v>
      </c>
      <c r="AD395" s="576" t="str">
        <f>IFERROR(__xludf.DUMMYFUNCTION("""COMPUTED_VALUE"""),"J2505R")</f>
        <v>J2505R</v>
      </c>
      <c r="AE395" s="576"/>
      <c r="AF395" s="576"/>
      <c r="AG395" s="576"/>
      <c r="AH395" s="576"/>
      <c r="AI395" s="576"/>
      <c r="AJ395" s="576"/>
      <c r="AK395" s="576"/>
      <c r="AL395" s="576"/>
      <c r="AM395" s="576"/>
      <c r="AN395" s="576"/>
      <c r="AO395" s="576"/>
      <c r="AP395" s="576"/>
      <c r="AQ395" s="576"/>
      <c r="AR395" s="576"/>
      <c r="AS395" s="576"/>
      <c r="AT395" s="576"/>
      <c r="AU395" s="576"/>
      <c r="AV395" s="576"/>
      <c r="AW395" s="576"/>
      <c r="AX395" s="576"/>
      <c r="AY395" s="576"/>
      <c r="AZ395" s="576"/>
      <c r="BA395" s="576"/>
      <c r="BB395" s="576"/>
      <c r="BC395" s="576"/>
      <c r="BD395" s="576"/>
      <c r="BE395" s="576"/>
    </row>
    <row r="396">
      <c r="A396" s="576">
        <f>IFERROR(__xludf.DUMMYFUNCTION("""COMPUTED_VALUE"""),1.0)</f>
        <v>1</v>
      </c>
      <c r="B396" s="576">
        <f>IFERROR(__xludf.DUMMYFUNCTION("""COMPUTED_VALUE"""),29.0)</f>
        <v>29</v>
      </c>
      <c r="C396" s="576" t="str">
        <f>IFERROR(__xludf.DUMMYFUNCTION("""COMPUTED_VALUE"""),"A2905R")</f>
        <v>A2905R</v>
      </c>
      <c r="D396" s="576">
        <f>IFERROR(__xludf.DUMMYFUNCTION("""COMPUTED_VALUE"""),1.0)</f>
        <v>1</v>
      </c>
      <c r="E396" s="576">
        <f>IFERROR(__xludf.DUMMYFUNCTION("""COMPUTED_VALUE"""),28.0)</f>
        <v>28</v>
      </c>
      <c r="F396" s="576" t="str">
        <f>IFERROR(__xludf.DUMMYFUNCTION("""COMPUTED_VALUE"""),"B2805F")</f>
        <v>B2805F</v>
      </c>
      <c r="G396" s="576">
        <f>IFERROR(__xludf.DUMMYFUNCTION("""COMPUTED_VALUE"""),2.0)</f>
        <v>2</v>
      </c>
      <c r="H396" s="576">
        <f>IFERROR(__xludf.DUMMYFUNCTION("""COMPUTED_VALUE"""),26.0)</f>
        <v>26</v>
      </c>
      <c r="I396" s="576" t="str">
        <f>IFERROR(__xludf.DUMMYFUNCTION("""COMPUTED_VALUE"""),"C2606F")</f>
        <v>C2606F</v>
      </c>
      <c r="J396" s="576">
        <f>IFERROR(__xludf.DUMMYFUNCTION("""COMPUTED_VALUE"""),2.0)</f>
        <v>2</v>
      </c>
      <c r="K396" s="576">
        <f>IFERROR(__xludf.DUMMYFUNCTION("""COMPUTED_VALUE"""),26.0)</f>
        <v>26</v>
      </c>
      <c r="L396" s="576" t="str">
        <f>IFERROR(__xludf.DUMMYFUNCTION("""COMPUTED_VALUE"""),"D2606F")</f>
        <v>D2606F</v>
      </c>
      <c r="M396" s="576">
        <f>IFERROR(__xludf.DUMMYFUNCTION("""COMPUTED_VALUE"""),3.0)</f>
        <v>3</v>
      </c>
      <c r="N396" s="576">
        <f>IFERROR(__xludf.DUMMYFUNCTION("""COMPUTED_VALUE"""),26.0)</f>
        <v>26</v>
      </c>
      <c r="O396" s="576" t="str">
        <f>IFERROR(__xludf.DUMMYFUNCTION("""COMPUTED_VALUE"""),"E2606F")</f>
        <v>E2606F</v>
      </c>
      <c r="P396" s="576">
        <f>IFERROR(__xludf.DUMMYFUNCTION("""COMPUTED_VALUE"""),3.0)</f>
        <v>3</v>
      </c>
      <c r="Q396" s="576">
        <f>IFERROR(__xludf.DUMMYFUNCTION("""COMPUTED_VALUE"""),30.0)</f>
        <v>30</v>
      </c>
      <c r="R396" s="576" t="str">
        <f>IFERROR(__xludf.DUMMYFUNCTION("""COMPUTED_VALUE"""),"F3007F")</f>
        <v>F3007F</v>
      </c>
      <c r="S396" s="576">
        <f>IFERROR(__xludf.DUMMYFUNCTION("""COMPUTED_VALUE"""),4.0)</f>
        <v>4</v>
      </c>
      <c r="T396" s="576">
        <f>IFERROR(__xludf.DUMMYFUNCTION("""COMPUTED_VALUE"""),28.0)</f>
        <v>28</v>
      </c>
      <c r="U396" s="576" t="str">
        <f>IFERROR(__xludf.DUMMYFUNCTION("""COMPUTED_VALUE"""),"G2806F")</f>
        <v>G2806F</v>
      </c>
      <c r="V396" s="576">
        <f>IFERROR(__xludf.DUMMYFUNCTION("""COMPUTED_VALUE"""),4.0)</f>
        <v>4</v>
      </c>
      <c r="W396" s="576">
        <f>IFERROR(__xludf.DUMMYFUNCTION("""COMPUTED_VALUE"""),30.0)</f>
        <v>30</v>
      </c>
      <c r="X396" s="576" t="str">
        <f>IFERROR(__xludf.DUMMYFUNCTION("""COMPUTED_VALUE"""),"H3007F")</f>
        <v>H3007F</v>
      </c>
      <c r="Y396" s="576">
        <f>IFERROR(__xludf.DUMMYFUNCTION("""COMPUTED_VALUE"""),5.0)</f>
        <v>5</v>
      </c>
      <c r="Z396" s="576">
        <f>IFERROR(__xludf.DUMMYFUNCTION("""COMPUTED_VALUE"""),27.0)</f>
        <v>27</v>
      </c>
      <c r="AA396" s="576" t="str">
        <f>IFERROR(__xludf.DUMMYFUNCTION("""COMPUTED_VALUE"""),"I2706F")</f>
        <v>I2706F</v>
      </c>
      <c r="AB396" s="576">
        <f>IFERROR(__xludf.DUMMYFUNCTION("""COMPUTED_VALUE"""),6.0)</f>
        <v>6</v>
      </c>
      <c r="AC396" s="576">
        <f>IFERROR(__xludf.DUMMYFUNCTION("""COMPUTED_VALUE"""),25.0)</f>
        <v>25</v>
      </c>
      <c r="AD396" s="576" t="str">
        <f>IFERROR(__xludf.DUMMYFUNCTION("""COMPUTED_VALUE"""),"J2506F")</f>
        <v>J2506F</v>
      </c>
      <c r="AE396" s="576"/>
      <c r="AF396" s="576"/>
      <c r="AG396" s="576"/>
      <c r="AH396" s="576"/>
      <c r="AI396" s="576"/>
      <c r="AJ396" s="576"/>
      <c r="AK396" s="576"/>
      <c r="AL396" s="576"/>
      <c r="AM396" s="576"/>
      <c r="AN396" s="576"/>
      <c r="AO396" s="576"/>
      <c r="AP396" s="576"/>
      <c r="AQ396" s="576"/>
      <c r="AR396" s="576"/>
      <c r="AS396" s="576"/>
      <c r="AT396" s="576"/>
      <c r="AU396" s="576"/>
      <c r="AV396" s="576"/>
      <c r="AW396" s="576"/>
      <c r="AX396" s="576"/>
      <c r="AY396" s="576"/>
      <c r="AZ396" s="576"/>
      <c r="BA396" s="576"/>
      <c r="BB396" s="576"/>
      <c r="BC396" s="576"/>
      <c r="BD396" s="576"/>
      <c r="BE396" s="576"/>
    </row>
    <row r="397">
      <c r="A397" s="576">
        <f>IFERROR(__xludf.DUMMYFUNCTION("""COMPUTED_VALUE"""),1.0)</f>
        <v>1</v>
      </c>
      <c r="B397" s="576">
        <f>IFERROR(__xludf.DUMMYFUNCTION("""COMPUTED_VALUE"""),29.0)</f>
        <v>29</v>
      </c>
      <c r="C397" s="576" t="str">
        <f>IFERROR(__xludf.DUMMYFUNCTION("""COMPUTED_VALUE"""),"A2906F")</f>
        <v>A2906F</v>
      </c>
      <c r="D397" s="576">
        <f>IFERROR(__xludf.DUMMYFUNCTION("""COMPUTED_VALUE"""),1.0)</f>
        <v>1</v>
      </c>
      <c r="E397" s="576">
        <f>IFERROR(__xludf.DUMMYFUNCTION("""COMPUTED_VALUE"""),28.0)</f>
        <v>28</v>
      </c>
      <c r="F397" s="576" t="str">
        <f>IFERROR(__xludf.DUMMYFUNCTION("""COMPUTED_VALUE"""),"B2805R")</f>
        <v>B2805R</v>
      </c>
      <c r="G397" s="576">
        <f>IFERROR(__xludf.DUMMYFUNCTION("""COMPUTED_VALUE"""),2.0)</f>
        <v>2</v>
      </c>
      <c r="H397" s="576">
        <f>IFERROR(__xludf.DUMMYFUNCTION("""COMPUTED_VALUE"""),26.0)</f>
        <v>26</v>
      </c>
      <c r="I397" s="576" t="str">
        <f>IFERROR(__xludf.DUMMYFUNCTION("""COMPUTED_VALUE"""),"C2606R")</f>
        <v>C2606R</v>
      </c>
      <c r="J397" s="576">
        <f>IFERROR(__xludf.DUMMYFUNCTION("""COMPUTED_VALUE"""),2.0)</f>
        <v>2</v>
      </c>
      <c r="K397" s="576">
        <f>IFERROR(__xludf.DUMMYFUNCTION("""COMPUTED_VALUE"""),26.0)</f>
        <v>26</v>
      </c>
      <c r="L397" s="576" t="str">
        <f>IFERROR(__xludf.DUMMYFUNCTION("""COMPUTED_VALUE"""),"D2606R")</f>
        <v>D2606R</v>
      </c>
      <c r="M397" s="576">
        <f>IFERROR(__xludf.DUMMYFUNCTION("""COMPUTED_VALUE"""),3.0)</f>
        <v>3</v>
      </c>
      <c r="N397" s="576">
        <f>IFERROR(__xludf.DUMMYFUNCTION("""COMPUTED_VALUE"""),26.0)</f>
        <v>26</v>
      </c>
      <c r="O397" s="576" t="str">
        <f>IFERROR(__xludf.DUMMYFUNCTION("""COMPUTED_VALUE"""),"E2606R")</f>
        <v>E2606R</v>
      </c>
      <c r="P397" s="576">
        <f>IFERROR(__xludf.DUMMYFUNCTION("""COMPUTED_VALUE"""),3.0)</f>
        <v>3</v>
      </c>
      <c r="Q397" s="576">
        <f>IFERROR(__xludf.DUMMYFUNCTION("""COMPUTED_VALUE"""),30.0)</f>
        <v>30</v>
      </c>
      <c r="R397" s="576" t="str">
        <f>IFERROR(__xludf.DUMMYFUNCTION("""COMPUTED_VALUE"""),"F3007R")</f>
        <v>F3007R</v>
      </c>
      <c r="S397" s="576">
        <f>IFERROR(__xludf.DUMMYFUNCTION("""COMPUTED_VALUE"""),4.0)</f>
        <v>4</v>
      </c>
      <c r="T397" s="576">
        <f>IFERROR(__xludf.DUMMYFUNCTION("""COMPUTED_VALUE"""),28.0)</f>
        <v>28</v>
      </c>
      <c r="U397" s="576" t="str">
        <f>IFERROR(__xludf.DUMMYFUNCTION("""COMPUTED_VALUE"""),"G2806R")</f>
        <v>G2806R</v>
      </c>
      <c r="V397" s="576">
        <f>IFERROR(__xludf.DUMMYFUNCTION("""COMPUTED_VALUE"""),4.0)</f>
        <v>4</v>
      </c>
      <c r="W397" s="576">
        <f>IFERROR(__xludf.DUMMYFUNCTION("""COMPUTED_VALUE"""),30.0)</f>
        <v>30</v>
      </c>
      <c r="X397" s="576" t="str">
        <f>IFERROR(__xludf.DUMMYFUNCTION("""COMPUTED_VALUE"""),"H3007R")</f>
        <v>H3007R</v>
      </c>
      <c r="Y397" s="576">
        <f>IFERROR(__xludf.DUMMYFUNCTION("""COMPUTED_VALUE"""),5.0)</f>
        <v>5</v>
      </c>
      <c r="Z397" s="576">
        <f>IFERROR(__xludf.DUMMYFUNCTION("""COMPUTED_VALUE"""),27.0)</f>
        <v>27</v>
      </c>
      <c r="AA397" s="576" t="str">
        <f>IFERROR(__xludf.DUMMYFUNCTION("""COMPUTED_VALUE"""),"I2706R")</f>
        <v>I2706R</v>
      </c>
      <c r="AB397" s="576">
        <f>IFERROR(__xludf.DUMMYFUNCTION("""COMPUTED_VALUE"""),6.0)</f>
        <v>6</v>
      </c>
      <c r="AC397" s="576">
        <f>IFERROR(__xludf.DUMMYFUNCTION("""COMPUTED_VALUE"""),25.0)</f>
        <v>25</v>
      </c>
      <c r="AD397" s="576" t="str">
        <f>IFERROR(__xludf.DUMMYFUNCTION("""COMPUTED_VALUE"""),"J2506R")</f>
        <v>J2506R</v>
      </c>
      <c r="AE397" s="576"/>
      <c r="AF397" s="576"/>
      <c r="AG397" s="576"/>
      <c r="AH397" s="576"/>
      <c r="AI397" s="576"/>
      <c r="AJ397" s="576"/>
      <c r="AK397" s="576"/>
      <c r="AL397" s="576"/>
      <c r="AM397" s="576"/>
      <c r="AN397" s="576"/>
      <c r="AO397" s="576"/>
      <c r="AP397" s="576"/>
      <c r="AQ397" s="576"/>
      <c r="AR397" s="576"/>
      <c r="AS397" s="576"/>
      <c r="AT397" s="576"/>
      <c r="AU397" s="576"/>
      <c r="AV397" s="576"/>
      <c r="AW397" s="576"/>
      <c r="AX397" s="576"/>
      <c r="AY397" s="576"/>
      <c r="AZ397" s="576"/>
      <c r="BA397" s="576"/>
      <c r="BB397" s="576"/>
      <c r="BC397" s="576"/>
      <c r="BD397" s="576"/>
      <c r="BE397" s="576"/>
    </row>
    <row r="398">
      <c r="A398" s="576">
        <f>IFERROR(__xludf.DUMMYFUNCTION("""COMPUTED_VALUE"""),1.0)</f>
        <v>1</v>
      </c>
      <c r="B398" s="576">
        <f>IFERROR(__xludf.DUMMYFUNCTION("""COMPUTED_VALUE"""),29.0)</f>
        <v>29</v>
      </c>
      <c r="C398" s="576" t="str">
        <f>IFERROR(__xludf.DUMMYFUNCTION("""COMPUTED_VALUE"""),"A2906R")</f>
        <v>A2906R</v>
      </c>
      <c r="D398" s="576">
        <f>IFERROR(__xludf.DUMMYFUNCTION("""COMPUTED_VALUE"""),1.0)</f>
        <v>1</v>
      </c>
      <c r="E398" s="576">
        <f>IFERROR(__xludf.DUMMYFUNCTION("""COMPUTED_VALUE"""),28.0)</f>
        <v>28</v>
      </c>
      <c r="F398" s="576" t="str">
        <f>IFERROR(__xludf.DUMMYFUNCTION("""COMPUTED_VALUE"""),"B2806F")</f>
        <v>B2806F</v>
      </c>
      <c r="G398" s="576">
        <f>IFERROR(__xludf.DUMMYFUNCTION("""COMPUTED_VALUE"""),2.0)</f>
        <v>2</v>
      </c>
      <c r="H398" s="576">
        <f>IFERROR(__xludf.DUMMYFUNCTION("""COMPUTED_VALUE"""),26.0)</f>
        <v>26</v>
      </c>
      <c r="I398" s="576" t="str">
        <f>IFERROR(__xludf.DUMMYFUNCTION("""COMPUTED_VALUE"""),"C2607F")</f>
        <v>C2607F</v>
      </c>
      <c r="J398" s="576">
        <f>IFERROR(__xludf.DUMMYFUNCTION("""COMPUTED_VALUE"""),2.0)</f>
        <v>2</v>
      </c>
      <c r="K398" s="576">
        <f>IFERROR(__xludf.DUMMYFUNCTION("""COMPUTED_VALUE"""),26.0)</f>
        <v>26</v>
      </c>
      <c r="L398" s="576" t="str">
        <f>IFERROR(__xludf.DUMMYFUNCTION("""COMPUTED_VALUE"""),"D2607F")</f>
        <v>D2607F</v>
      </c>
      <c r="M398" s="576">
        <f>IFERROR(__xludf.DUMMYFUNCTION("""COMPUTED_VALUE"""),3.0)</f>
        <v>3</v>
      </c>
      <c r="N398" s="576">
        <f>IFERROR(__xludf.DUMMYFUNCTION("""COMPUTED_VALUE"""),26.0)</f>
        <v>26</v>
      </c>
      <c r="O398" s="576" t="str">
        <f>IFERROR(__xludf.DUMMYFUNCTION("""COMPUTED_VALUE"""),"E2607F")</f>
        <v>E2607F</v>
      </c>
      <c r="P398" s="576">
        <f>IFERROR(__xludf.DUMMYFUNCTION("""COMPUTED_VALUE"""),3.0)</f>
        <v>3</v>
      </c>
      <c r="Q398" s="576">
        <f>IFERROR(__xludf.DUMMYFUNCTION("""COMPUTED_VALUE"""),31.0)</f>
        <v>31</v>
      </c>
      <c r="R398" s="576" t="str">
        <f>IFERROR(__xludf.DUMMYFUNCTION("""COMPUTED_VALUE"""),"F3101F")</f>
        <v>F3101F</v>
      </c>
      <c r="S398" s="576">
        <f>IFERROR(__xludf.DUMMYFUNCTION("""COMPUTED_VALUE"""),4.0)</f>
        <v>4</v>
      </c>
      <c r="T398" s="576">
        <f>IFERROR(__xludf.DUMMYFUNCTION("""COMPUTED_VALUE"""),28.0)</f>
        <v>28</v>
      </c>
      <c r="U398" s="576" t="str">
        <f>IFERROR(__xludf.DUMMYFUNCTION("""COMPUTED_VALUE"""),"G2807F")</f>
        <v>G2807F</v>
      </c>
      <c r="V398" s="576">
        <f>IFERROR(__xludf.DUMMYFUNCTION("""COMPUTED_VALUE"""),4.0)</f>
        <v>4</v>
      </c>
      <c r="W398" s="576">
        <f>IFERROR(__xludf.DUMMYFUNCTION("""COMPUTED_VALUE"""),31.0)</f>
        <v>31</v>
      </c>
      <c r="X398" s="576" t="str">
        <f>IFERROR(__xludf.DUMMYFUNCTION("""COMPUTED_VALUE"""),"H3101F")</f>
        <v>H3101F</v>
      </c>
      <c r="Y398" s="576">
        <f>IFERROR(__xludf.DUMMYFUNCTION("""COMPUTED_VALUE"""),5.0)</f>
        <v>5</v>
      </c>
      <c r="Z398" s="576">
        <f>IFERROR(__xludf.DUMMYFUNCTION("""COMPUTED_VALUE"""),27.0)</f>
        <v>27</v>
      </c>
      <c r="AA398" s="576" t="str">
        <f>IFERROR(__xludf.DUMMYFUNCTION("""COMPUTED_VALUE"""),"I2707F")</f>
        <v>I2707F</v>
      </c>
      <c r="AB398" s="576">
        <f>IFERROR(__xludf.DUMMYFUNCTION("""COMPUTED_VALUE"""),6.0)</f>
        <v>6</v>
      </c>
      <c r="AC398" s="576">
        <f>IFERROR(__xludf.DUMMYFUNCTION("""COMPUTED_VALUE"""),25.0)</f>
        <v>25</v>
      </c>
      <c r="AD398" s="576" t="str">
        <f>IFERROR(__xludf.DUMMYFUNCTION("""COMPUTED_VALUE"""),"J2507F")</f>
        <v>J2507F</v>
      </c>
      <c r="AE398" s="576"/>
      <c r="AF398" s="576"/>
      <c r="AG398" s="576"/>
      <c r="AH398" s="576"/>
      <c r="AI398" s="576"/>
      <c r="AJ398" s="576"/>
      <c r="AK398" s="576"/>
      <c r="AL398" s="576"/>
      <c r="AM398" s="576"/>
      <c r="AN398" s="576"/>
      <c r="AO398" s="576"/>
      <c r="AP398" s="576"/>
      <c r="AQ398" s="576"/>
      <c r="AR398" s="576"/>
      <c r="AS398" s="576"/>
      <c r="AT398" s="576"/>
      <c r="AU398" s="576"/>
      <c r="AV398" s="576"/>
      <c r="AW398" s="576"/>
      <c r="AX398" s="576"/>
      <c r="AY398" s="576"/>
      <c r="AZ398" s="576"/>
      <c r="BA398" s="576"/>
      <c r="BB398" s="576"/>
      <c r="BC398" s="576"/>
      <c r="BD398" s="576"/>
      <c r="BE398" s="576"/>
    </row>
    <row r="399">
      <c r="A399" s="576">
        <f>IFERROR(__xludf.DUMMYFUNCTION("""COMPUTED_VALUE"""),1.0)</f>
        <v>1</v>
      </c>
      <c r="B399" s="576">
        <f>IFERROR(__xludf.DUMMYFUNCTION("""COMPUTED_VALUE"""),29.0)</f>
        <v>29</v>
      </c>
      <c r="C399" s="576" t="str">
        <f>IFERROR(__xludf.DUMMYFUNCTION("""COMPUTED_VALUE"""),"A2907F")</f>
        <v>A2907F</v>
      </c>
      <c r="D399" s="576">
        <f>IFERROR(__xludf.DUMMYFUNCTION("""COMPUTED_VALUE"""),1.0)</f>
        <v>1</v>
      </c>
      <c r="E399" s="576">
        <f>IFERROR(__xludf.DUMMYFUNCTION("""COMPUTED_VALUE"""),28.0)</f>
        <v>28</v>
      </c>
      <c r="F399" s="576" t="str">
        <f>IFERROR(__xludf.DUMMYFUNCTION("""COMPUTED_VALUE"""),"B2806R")</f>
        <v>B2806R</v>
      </c>
      <c r="G399" s="576">
        <f>IFERROR(__xludf.DUMMYFUNCTION("""COMPUTED_VALUE"""),2.0)</f>
        <v>2</v>
      </c>
      <c r="H399" s="576">
        <f>IFERROR(__xludf.DUMMYFUNCTION("""COMPUTED_VALUE"""),26.0)</f>
        <v>26</v>
      </c>
      <c r="I399" s="576" t="str">
        <f>IFERROR(__xludf.DUMMYFUNCTION("""COMPUTED_VALUE"""),"C2607R")</f>
        <v>C2607R</v>
      </c>
      <c r="J399" s="576">
        <f>IFERROR(__xludf.DUMMYFUNCTION("""COMPUTED_VALUE"""),2.0)</f>
        <v>2</v>
      </c>
      <c r="K399" s="576">
        <f>IFERROR(__xludf.DUMMYFUNCTION("""COMPUTED_VALUE"""),26.0)</f>
        <v>26</v>
      </c>
      <c r="L399" s="576" t="str">
        <f>IFERROR(__xludf.DUMMYFUNCTION("""COMPUTED_VALUE"""),"D2607R")</f>
        <v>D2607R</v>
      </c>
      <c r="M399" s="576">
        <f>IFERROR(__xludf.DUMMYFUNCTION("""COMPUTED_VALUE"""),3.0)</f>
        <v>3</v>
      </c>
      <c r="N399" s="576">
        <f>IFERROR(__xludf.DUMMYFUNCTION("""COMPUTED_VALUE"""),26.0)</f>
        <v>26</v>
      </c>
      <c r="O399" s="576" t="str">
        <f>IFERROR(__xludf.DUMMYFUNCTION("""COMPUTED_VALUE"""),"E2607R")</f>
        <v>E2607R</v>
      </c>
      <c r="P399" s="576">
        <f>IFERROR(__xludf.DUMMYFUNCTION("""COMPUTED_VALUE"""),3.0)</f>
        <v>3</v>
      </c>
      <c r="Q399" s="576">
        <f>IFERROR(__xludf.DUMMYFUNCTION("""COMPUTED_VALUE"""),31.0)</f>
        <v>31</v>
      </c>
      <c r="R399" s="576" t="str">
        <f>IFERROR(__xludf.DUMMYFUNCTION("""COMPUTED_VALUE"""),"F3101R")</f>
        <v>F3101R</v>
      </c>
      <c r="S399" s="576">
        <f>IFERROR(__xludf.DUMMYFUNCTION("""COMPUTED_VALUE"""),4.0)</f>
        <v>4</v>
      </c>
      <c r="T399" s="576">
        <f>IFERROR(__xludf.DUMMYFUNCTION("""COMPUTED_VALUE"""),28.0)</f>
        <v>28</v>
      </c>
      <c r="U399" s="576" t="str">
        <f>IFERROR(__xludf.DUMMYFUNCTION("""COMPUTED_VALUE"""),"G2807R")</f>
        <v>G2807R</v>
      </c>
      <c r="V399" s="576">
        <f>IFERROR(__xludf.DUMMYFUNCTION("""COMPUTED_VALUE"""),4.0)</f>
        <v>4</v>
      </c>
      <c r="W399" s="576">
        <f>IFERROR(__xludf.DUMMYFUNCTION("""COMPUTED_VALUE"""),31.0)</f>
        <v>31</v>
      </c>
      <c r="X399" s="576" t="str">
        <f>IFERROR(__xludf.DUMMYFUNCTION("""COMPUTED_VALUE"""),"H3101R")</f>
        <v>H3101R</v>
      </c>
      <c r="Y399" s="576">
        <f>IFERROR(__xludf.DUMMYFUNCTION("""COMPUTED_VALUE"""),5.0)</f>
        <v>5</v>
      </c>
      <c r="Z399" s="576">
        <f>IFERROR(__xludf.DUMMYFUNCTION("""COMPUTED_VALUE"""),27.0)</f>
        <v>27</v>
      </c>
      <c r="AA399" s="576" t="str">
        <f>IFERROR(__xludf.DUMMYFUNCTION("""COMPUTED_VALUE"""),"I2707R")</f>
        <v>I2707R</v>
      </c>
      <c r="AB399" s="576">
        <f>IFERROR(__xludf.DUMMYFUNCTION("""COMPUTED_VALUE"""),6.0)</f>
        <v>6</v>
      </c>
      <c r="AC399" s="576">
        <f>IFERROR(__xludf.DUMMYFUNCTION("""COMPUTED_VALUE"""),25.0)</f>
        <v>25</v>
      </c>
      <c r="AD399" s="576" t="str">
        <f>IFERROR(__xludf.DUMMYFUNCTION("""COMPUTED_VALUE"""),"J2507R")</f>
        <v>J2507R</v>
      </c>
      <c r="AE399" s="576"/>
      <c r="AF399" s="576"/>
      <c r="AG399" s="576"/>
      <c r="AH399" s="576"/>
      <c r="AI399" s="576"/>
      <c r="AJ399" s="576"/>
      <c r="AK399" s="576"/>
      <c r="AL399" s="576"/>
      <c r="AM399" s="576"/>
      <c r="AN399" s="576"/>
      <c r="AO399" s="576"/>
      <c r="AP399" s="576"/>
      <c r="AQ399" s="576"/>
      <c r="AR399" s="576"/>
      <c r="AS399" s="576"/>
      <c r="AT399" s="576"/>
      <c r="AU399" s="576"/>
      <c r="AV399" s="576"/>
      <c r="AW399" s="576"/>
      <c r="AX399" s="576"/>
      <c r="AY399" s="576"/>
      <c r="AZ399" s="576"/>
      <c r="BA399" s="576"/>
      <c r="BB399" s="576"/>
      <c r="BC399" s="576"/>
      <c r="BD399" s="576"/>
      <c r="BE399" s="576"/>
    </row>
    <row r="400">
      <c r="A400" s="576">
        <f>IFERROR(__xludf.DUMMYFUNCTION("""COMPUTED_VALUE"""),1.0)</f>
        <v>1</v>
      </c>
      <c r="B400" s="576">
        <f>IFERROR(__xludf.DUMMYFUNCTION("""COMPUTED_VALUE"""),29.0)</f>
        <v>29</v>
      </c>
      <c r="C400" s="576" t="str">
        <f>IFERROR(__xludf.DUMMYFUNCTION("""COMPUTED_VALUE"""),"A2907R")</f>
        <v>A2907R</v>
      </c>
      <c r="D400" s="576">
        <f>IFERROR(__xludf.DUMMYFUNCTION("""COMPUTED_VALUE"""),1.0)</f>
        <v>1</v>
      </c>
      <c r="E400" s="576">
        <f>IFERROR(__xludf.DUMMYFUNCTION("""COMPUTED_VALUE"""),28.0)</f>
        <v>28</v>
      </c>
      <c r="F400" s="576" t="str">
        <f>IFERROR(__xludf.DUMMYFUNCTION("""COMPUTED_VALUE"""),"B2807F")</f>
        <v>B2807F</v>
      </c>
      <c r="G400" s="576">
        <f>IFERROR(__xludf.DUMMYFUNCTION("""COMPUTED_VALUE"""),2.0)</f>
        <v>2</v>
      </c>
      <c r="H400" s="576">
        <f>IFERROR(__xludf.DUMMYFUNCTION("""COMPUTED_VALUE"""),26.0)</f>
        <v>26</v>
      </c>
      <c r="I400" s="576" t="str">
        <f>IFERROR(__xludf.DUMMYFUNCTION("""COMPUTED_VALUE"""),"C2608F")</f>
        <v>C2608F</v>
      </c>
      <c r="J400" s="576">
        <f>IFERROR(__xludf.DUMMYFUNCTION("""COMPUTED_VALUE"""),2.0)</f>
        <v>2</v>
      </c>
      <c r="K400" s="576">
        <f>IFERROR(__xludf.DUMMYFUNCTION("""COMPUTED_VALUE"""),26.0)</f>
        <v>26</v>
      </c>
      <c r="L400" s="576" t="str">
        <f>IFERROR(__xludf.DUMMYFUNCTION("""COMPUTED_VALUE"""),"D2608F")</f>
        <v>D2608F</v>
      </c>
      <c r="M400" s="576">
        <f>IFERROR(__xludf.DUMMYFUNCTION("""COMPUTED_VALUE"""),3.0)</f>
        <v>3</v>
      </c>
      <c r="N400" s="576">
        <f>IFERROR(__xludf.DUMMYFUNCTION("""COMPUTED_VALUE"""),26.0)</f>
        <v>26</v>
      </c>
      <c r="O400" s="576" t="str">
        <f>IFERROR(__xludf.DUMMYFUNCTION("""COMPUTED_VALUE"""),"E2608F")</f>
        <v>E2608F</v>
      </c>
      <c r="P400" s="576">
        <f>IFERROR(__xludf.DUMMYFUNCTION("""COMPUTED_VALUE"""),3.0)</f>
        <v>3</v>
      </c>
      <c r="Q400" s="576">
        <f>IFERROR(__xludf.DUMMYFUNCTION("""COMPUTED_VALUE"""),31.0)</f>
        <v>31</v>
      </c>
      <c r="R400" s="576" t="str">
        <f>IFERROR(__xludf.DUMMYFUNCTION("""COMPUTED_VALUE"""),"F3102F")</f>
        <v>F3102F</v>
      </c>
      <c r="S400" s="576">
        <f>IFERROR(__xludf.DUMMYFUNCTION("""COMPUTED_VALUE"""),8.0)</f>
        <v>8</v>
      </c>
      <c r="T400" s="576">
        <f>IFERROR(__xludf.DUMMYFUNCTION("""COMPUTED_VALUE"""),28.0)</f>
        <v>28</v>
      </c>
      <c r="U400" s="576" t="str">
        <f>IFERROR(__xludf.DUMMYFUNCTION("""COMPUTED_VALUE"""),"G2808F")</f>
        <v>G2808F</v>
      </c>
      <c r="V400" s="576">
        <f>IFERROR(__xludf.DUMMYFUNCTION("""COMPUTED_VALUE"""),4.0)</f>
        <v>4</v>
      </c>
      <c r="W400" s="576">
        <f>IFERROR(__xludf.DUMMYFUNCTION("""COMPUTED_VALUE"""),31.0)</f>
        <v>31</v>
      </c>
      <c r="X400" s="576" t="str">
        <f>IFERROR(__xludf.DUMMYFUNCTION("""COMPUTED_VALUE"""),"H3102F")</f>
        <v>H3102F</v>
      </c>
      <c r="Y400" s="576">
        <f>IFERROR(__xludf.DUMMYFUNCTION("""COMPUTED_VALUE"""),5.0)</f>
        <v>5</v>
      </c>
      <c r="Z400" s="576">
        <f>IFERROR(__xludf.DUMMYFUNCTION("""COMPUTED_VALUE"""),27.0)</f>
        <v>27</v>
      </c>
      <c r="AA400" s="576" t="str">
        <f>IFERROR(__xludf.DUMMYFUNCTION("""COMPUTED_VALUE"""),"I2708F")</f>
        <v>I2708F</v>
      </c>
      <c r="AB400" s="576">
        <f>IFERROR(__xludf.DUMMYFUNCTION("""COMPUTED_VALUE"""),6.0)</f>
        <v>6</v>
      </c>
      <c r="AC400" s="576">
        <f>IFERROR(__xludf.DUMMYFUNCTION("""COMPUTED_VALUE"""),25.0)</f>
        <v>25</v>
      </c>
      <c r="AD400" s="576" t="str">
        <f>IFERROR(__xludf.DUMMYFUNCTION("""COMPUTED_VALUE"""),"J2508F")</f>
        <v>J2508F</v>
      </c>
      <c r="AE400" s="576"/>
      <c r="AF400" s="576"/>
      <c r="AG400" s="576"/>
      <c r="AH400" s="576"/>
      <c r="AI400" s="576"/>
      <c r="AJ400" s="576"/>
      <c r="AK400" s="576"/>
      <c r="AL400" s="576"/>
      <c r="AM400" s="576"/>
      <c r="AN400" s="576"/>
      <c r="AO400" s="576"/>
      <c r="AP400" s="576"/>
      <c r="AQ400" s="576"/>
      <c r="AR400" s="576"/>
      <c r="AS400" s="576"/>
      <c r="AT400" s="576"/>
      <c r="AU400" s="576"/>
      <c r="AV400" s="576"/>
      <c r="AW400" s="576"/>
      <c r="AX400" s="576"/>
      <c r="AY400" s="576"/>
      <c r="AZ400" s="576"/>
      <c r="BA400" s="576"/>
      <c r="BB400" s="576"/>
      <c r="BC400" s="576"/>
      <c r="BD400" s="576"/>
      <c r="BE400" s="576"/>
    </row>
    <row r="401">
      <c r="A401" s="576">
        <f>IFERROR(__xludf.DUMMYFUNCTION("""COMPUTED_VALUE"""),1.0)</f>
        <v>1</v>
      </c>
      <c r="B401" s="576">
        <f>IFERROR(__xludf.DUMMYFUNCTION("""COMPUTED_VALUE"""),29.0)</f>
        <v>29</v>
      </c>
      <c r="C401" s="576" t="str">
        <f>IFERROR(__xludf.DUMMYFUNCTION("""COMPUTED_VALUE"""),"A2908F")</f>
        <v>A2908F</v>
      </c>
      <c r="D401" s="576">
        <f>IFERROR(__xludf.DUMMYFUNCTION("""COMPUTED_VALUE"""),1.0)</f>
        <v>1</v>
      </c>
      <c r="E401" s="576">
        <f>IFERROR(__xludf.DUMMYFUNCTION("""COMPUTED_VALUE"""),28.0)</f>
        <v>28</v>
      </c>
      <c r="F401" s="576" t="str">
        <f>IFERROR(__xludf.DUMMYFUNCTION("""COMPUTED_VALUE"""),"B2807R")</f>
        <v>B2807R</v>
      </c>
      <c r="G401" s="576">
        <f>IFERROR(__xludf.DUMMYFUNCTION("""COMPUTED_VALUE"""),2.0)</f>
        <v>2</v>
      </c>
      <c r="H401" s="576">
        <f>IFERROR(__xludf.DUMMYFUNCTION("""COMPUTED_VALUE"""),26.0)</f>
        <v>26</v>
      </c>
      <c r="I401" s="576" t="str">
        <f>IFERROR(__xludf.DUMMYFUNCTION("""COMPUTED_VALUE"""),"C2608R")</f>
        <v>C2608R</v>
      </c>
      <c r="J401" s="576">
        <f>IFERROR(__xludf.DUMMYFUNCTION("""COMPUTED_VALUE"""),2.0)</f>
        <v>2</v>
      </c>
      <c r="K401" s="576">
        <f>IFERROR(__xludf.DUMMYFUNCTION("""COMPUTED_VALUE"""),26.0)</f>
        <v>26</v>
      </c>
      <c r="L401" s="576" t="str">
        <f>IFERROR(__xludf.DUMMYFUNCTION("""COMPUTED_VALUE"""),"D2608R")</f>
        <v>D2608R</v>
      </c>
      <c r="M401" s="576">
        <f>IFERROR(__xludf.DUMMYFUNCTION("""COMPUTED_VALUE"""),3.0)</f>
        <v>3</v>
      </c>
      <c r="N401" s="576">
        <f>IFERROR(__xludf.DUMMYFUNCTION("""COMPUTED_VALUE"""),26.0)</f>
        <v>26</v>
      </c>
      <c r="O401" s="576" t="str">
        <f>IFERROR(__xludf.DUMMYFUNCTION("""COMPUTED_VALUE"""),"E2608R")</f>
        <v>E2608R</v>
      </c>
      <c r="P401" s="576">
        <f>IFERROR(__xludf.DUMMYFUNCTION("""COMPUTED_VALUE"""),3.0)</f>
        <v>3</v>
      </c>
      <c r="Q401" s="576">
        <f>IFERROR(__xludf.DUMMYFUNCTION("""COMPUTED_VALUE"""),31.0)</f>
        <v>31</v>
      </c>
      <c r="R401" s="576" t="str">
        <f>IFERROR(__xludf.DUMMYFUNCTION("""COMPUTED_VALUE"""),"F3102R")</f>
        <v>F3102R</v>
      </c>
      <c r="S401" s="576">
        <f>IFERROR(__xludf.DUMMYFUNCTION("""COMPUTED_VALUE"""),4.0)</f>
        <v>4</v>
      </c>
      <c r="T401" s="576">
        <f>IFERROR(__xludf.DUMMYFUNCTION("""COMPUTED_VALUE"""),28.0)</f>
        <v>28</v>
      </c>
      <c r="U401" s="576" t="str">
        <f>IFERROR(__xludf.DUMMYFUNCTION("""COMPUTED_VALUE"""),"G2808R")</f>
        <v>G2808R</v>
      </c>
      <c r="V401" s="576">
        <f>IFERROR(__xludf.DUMMYFUNCTION("""COMPUTED_VALUE"""),4.0)</f>
        <v>4</v>
      </c>
      <c r="W401" s="576">
        <f>IFERROR(__xludf.DUMMYFUNCTION("""COMPUTED_VALUE"""),31.0)</f>
        <v>31</v>
      </c>
      <c r="X401" s="576" t="str">
        <f>IFERROR(__xludf.DUMMYFUNCTION("""COMPUTED_VALUE"""),"H3102R")</f>
        <v>H3102R</v>
      </c>
      <c r="Y401" s="576">
        <f>IFERROR(__xludf.DUMMYFUNCTION("""COMPUTED_VALUE"""),5.0)</f>
        <v>5</v>
      </c>
      <c r="Z401" s="576">
        <f>IFERROR(__xludf.DUMMYFUNCTION("""COMPUTED_VALUE"""),27.0)</f>
        <v>27</v>
      </c>
      <c r="AA401" s="576" t="str">
        <f>IFERROR(__xludf.DUMMYFUNCTION("""COMPUTED_VALUE"""),"I2708R")</f>
        <v>I2708R</v>
      </c>
      <c r="AB401" s="576">
        <f>IFERROR(__xludf.DUMMYFUNCTION("""COMPUTED_VALUE"""),6.0)</f>
        <v>6</v>
      </c>
      <c r="AC401" s="576">
        <f>IFERROR(__xludf.DUMMYFUNCTION("""COMPUTED_VALUE"""),25.0)</f>
        <v>25</v>
      </c>
      <c r="AD401" s="576" t="str">
        <f>IFERROR(__xludf.DUMMYFUNCTION("""COMPUTED_VALUE"""),"J2508R")</f>
        <v>J2508R</v>
      </c>
      <c r="AE401" s="576"/>
      <c r="AF401" s="576"/>
      <c r="AG401" s="576"/>
      <c r="AH401" s="576"/>
      <c r="AI401" s="576"/>
      <c r="AJ401" s="576"/>
      <c r="AK401" s="576"/>
      <c r="AL401" s="576"/>
      <c r="AM401" s="576"/>
      <c r="AN401" s="576"/>
      <c r="AO401" s="576"/>
      <c r="AP401" s="576"/>
      <c r="AQ401" s="576"/>
      <c r="AR401" s="576"/>
      <c r="AS401" s="576"/>
      <c r="AT401" s="576"/>
      <c r="AU401" s="576"/>
      <c r="AV401" s="576"/>
      <c r="AW401" s="576"/>
      <c r="AX401" s="576"/>
      <c r="AY401" s="576"/>
      <c r="AZ401" s="576"/>
      <c r="BA401" s="576"/>
      <c r="BB401" s="576"/>
      <c r="BC401" s="576"/>
      <c r="BD401" s="576"/>
      <c r="BE401" s="576"/>
    </row>
    <row r="402">
      <c r="A402" s="576">
        <f>IFERROR(__xludf.DUMMYFUNCTION("""COMPUTED_VALUE"""),1.0)</f>
        <v>1</v>
      </c>
      <c r="B402" s="576">
        <f>IFERROR(__xludf.DUMMYFUNCTION("""COMPUTED_VALUE"""),29.0)</f>
        <v>29</v>
      </c>
      <c r="C402" s="576" t="str">
        <f>IFERROR(__xludf.DUMMYFUNCTION("""COMPUTED_VALUE"""),"A2908R")</f>
        <v>A2908R</v>
      </c>
      <c r="D402" s="576">
        <f>IFERROR(__xludf.DUMMYFUNCTION("""COMPUTED_VALUE"""),1.0)</f>
        <v>1</v>
      </c>
      <c r="E402" s="576">
        <f>IFERROR(__xludf.DUMMYFUNCTION("""COMPUTED_VALUE"""),29.0)</f>
        <v>29</v>
      </c>
      <c r="F402" s="576" t="str">
        <f>IFERROR(__xludf.DUMMYFUNCTION("""COMPUTED_VALUE"""),"B2904F")</f>
        <v>B2904F</v>
      </c>
      <c r="G402" s="576">
        <f>IFERROR(__xludf.DUMMYFUNCTION("""COMPUTED_VALUE"""),2.0)</f>
        <v>2</v>
      </c>
      <c r="H402" s="576">
        <f>IFERROR(__xludf.DUMMYFUNCTION("""COMPUTED_VALUE"""),27.0)</f>
        <v>27</v>
      </c>
      <c r="I402" s="576" t="str">
        <f>IFERROR(__xludf.DUMMYFUNCTION("""COMPUTED_VALUE"""),"C2701F")</f>
        <v>C2701F</v>
      </c>
      <c r="J402" s="576">
        <f>IFERROR(__xludf.DUMMYFUNCTION("""COMPUTED_VALUE"""),2.0)</f>
        <v>2</v>
      </c>
      <c r="K402" s="576">
        <f>IFERROR(__xludf.DUMMYFUNCTION("""COMPUTED_VALUE"""),27.0)</f>
        <v>27</v>
      </c>
      <c r="L402" s="576" t="str">
        <f>IFERROR(__xludf.DUMMYFUNCTION("""COMPUTED_VALUE"""),"D2701F")</f>
        <v>D2701F</v>
      </c>
      <c r="M402" s="576">
        <f>IFERROR(__xludf.DUMMYFUNCTION("""COMPUTED_VALUE"""),3.0)</f>
        <v>3</v>
      </c>
      <c r="N402" s="576">
        <f>IFERROR(__xludf.DUMMYFUNCTION("""COMPUTED_VALUE"""),27.0)</f>
        <v>27</v>
      </c>
      <c r="O402" s="576" t="str">
        <f>IFERROR(__xludf.DUMMYFUNCTION("""COMPUTED_VALUE"""),"E2701F")</f>
        <v>E2701F</v>
      </c>
      <c r="P402" s="576">
        <f>IFERROR(__xludf.DUMMYFUNCTION("""COMPUTED_VALUE"""),3.0)</f>
        <v>3</v>
      </c>
      <c r="Q402" s="576">
        <f>IFERROR(__xludf.DUMMYFUNCTION("""COMPUTED_VALUE"""),31.0)</f>
        <v>31</v>
      </c>
      <c r="R402" s="576" t="str">
        <f>IFERROR(__xludf.DUMMYFUNCTION("""COMPUTED_VALUE"""),"F3103F")</f>
        <v>F3103F</v>
      </c>
      <c r="S402" s="576">
        <f>IFERROR(__xludf.DUMMYFUNCTION("""COMPUTED_VALUE"""),4.0)</f>
        <v>4</v>
      </c>
      <c r="T402" s="576">
        <f>IFERROR(__xludf.DUMMYFUNCTION("""COMPUTED_VALUE"""),29.0)</f>
        <v>29</v>
      </c>
      <c r="U402" s="576" t="str">
        <f>IFERROR(__xludf.DUMMYFUNCTION("""COMPUTED_VALUE"""),"G2901F")</f>
        <v>G2901F</v>
      </c>
      <c r="V402" s="576">
        <f>IFERROR(__xludf.DUMMYFUNCTION("""COMPUTED_VALUE"""),4.0)</f>
        <v>4</v>
      </c>
      <c r="W402" s="576">
        <f>IFERROR(__xludf.DUMMYFUNCTION("""COMPUTED_VALUE"""),31.0)</f>
        <v>31</v>
      </c>
      <c r="X402" s="576" t="str">
        <f>IFERROR(__xludf.DUMMYFUNCTION("""COMPUTED_VALUE"""),"H3103F")</f>
        <v>H3103F</v>
      </c>
      <c r="Y402" s="576">
        <f>IFERROR(__xludf.DUMMYFUNCTION("""COMPUTED_VALUE"""),5.0)</f>
        <v>5</v>
      </c>
      <c r="Z402" s="576">
        <f>IFERROR(__xludf.DUMMYFUNCTION("""COMPUTED_VALUE"""),28.0)</f>
        <v>28</v>
      </c>
      <c r="AA402" s="576" t="str">
        <f>IFERROR(__xludf.DUMMYFUNCTION("""COMPUTED_VALUE"""),"I2801F")</f>
        <v>I2801F</v>
      </c>
      <c r="AB402" s="576">
        <f>IFERROR(__xludf.DUMMYFUNCTION("""COMPUTED_VALUE"""),6.0)</f>
        <v>6</v>
      </c>
      <c r="AC402" s="576">
        <f>IFERROR(__xludf.DUMMYFUNCTION("""COMPUTED_VALUE"""),26.0)</f>
        <v>26</v>
      </c>
      <c r="AD402" s="576" t="str">
        <f>IFERROR(__xludf.DUMMYFUNCTION("""COMPUTED_VALUE"""),"J2601F")</f>
        <v>J2601F</v>
      </c>
      <c r="AE402" s="576"/>
      <c r="AF402" s="576"/>
      <c r="AG402" s="576"/>
      <c r="AH402" s="576"/>
      <c r="AI402" s="576"/>
      <c r="AJ402" s="576"/>
      <c r="AK402" s="576"/>
      <c r="AL402" s="576"/>
      <c r="AM402" s="576"/>
      <c r="AN402" s="576"/>
      <c r="AO402" s="576"/>
      <c r="AP402" s="576"/>
      <c r="AQ402" s="576"/>
      <c r="AR402" s="576"/>
      <c r="AS402" s="576"/>
      <c r="AT402" s="576"/>
      <c r="AU402" s="576"/>
      <c r="AV402" s="576"/>
      <c r="AW402" s="576"/>
      <c r="AX402" s="576"/>
      <c r="AY402" s="576"/>
      <c r="AZ402" s="576"/>
      <c r="BA402" s="576"/>
      <c r="BB402" s="576"/>
      <c r="BC402" s="576"/>
      <c r="BD402" s="576"/>
      <c r="BE402" s="576"/>
    </row>
    <row r="403">
      <c r="A403" s="576">
        <f>IFERROR(__xludf.DUMMYFUNCTION("""COMPUTED_VALUE"""),1.0)</f>
        <v>1</v>
      </c>
      <c r="B403" s="576">
        <f>IFERROR(__xludf.DUMMYFUNCTION("""COMPUTED_VALUE"""),30.0)</f>
        <v>30</v>
      </c>
      <c r="C403" s="576" t="str">
        <f>IFERROR(__xludf.DUMMYFUNCTION("""COMPUTED_VALUE"""),"A3001F")</f>
        <v>A3001F</v>
      </c>
      <c r="D403" s="576">
        <f>IFERROR(__xludf.DUMMYFUNCTION("""COMPUTED_VALUE"""),1.0)</f>
        <v>1</v>
      </c>
      <c r="E403" s="576">
        <f>IFERROR(__xludf.DUMMYFUNCTION("""COMPUTED_VALUE"""),29.0)</f>
        <v>29</v>
      </c>
      <c r="F403" s="576" t="str">
        <f>IFERROR(__xludf.DUMMYFUNCTION("""COMPUTED_VALUE"""),"B2904R")</f>
        <v>B2904R</v>
      </c>
      <c r="G403" s="576">
        <f>IFERROR(__xludf.DUMMYFUNCTION("""COMPUTED_VALUE"""),2.0)</f>
        <v>2</v>
      </c>
      <c r="H403" s="576">
        <f>IFERROR(__xludf.DUMMYFUNCTION("""COMPUTED_VALUE"""),27.0)</f>
        <v>27</v>
      </c>
      <c r="I403" s="576" t="str">
        <f>IFERROR(__xludf.DUMMYFUNCTION("""COMPUTED_VALUE"""),"C2701R")</f>
        <v>C2701R</v>
      </c>
      <c r="J403" s="576">
        <f>IFERROR(__xludf.DUMMYFUNCTION("""COMPUTED_VALUE"""),2.0)</f>
        <v>2</v>
      </c>
      <c r="K403" s="576">
        <f>IFERROR(__xludf.DUMMYFUNCTION("""COMPUTED_VALUE"""),27.0)</f>
        <v>27</v>
      </c>
      <c r="L403" s="576" t="str">
        <f>IFERROR(__xludf.DUMMYFUNCTION("""COMPUTED_VALUE"""),"D2701R")</f>
        <v>D2701R</v>
      </c>
      <c r="M403" s="576">
        <f>IFERROR(__xludf.DUMMYFUNCTION("""COMPUTED_VALUE"""),3.0)</f>
        <v>3</v>
      </c>
      <c r="N403" s="576">
        <f>IFERROR(__xludf.DUMMYFUNCTION("""COMPUTED_VALUE"""),27.0)</f>
        <v>27</v>
      </c>
      <c r="O403" s="576" t="str">
        <f>IFERROR(__xludf.DUMMYFUNCTION("""COMPUTED_VALUE"""),"E2701R")</f>
        <v>E2701R</v>
      </c>
      <c r="P403" s="576">
        <f>IFERROR(__xludf.DUMMYFUNCTION("""COMPUTED_VALUE"""),3.0)</f>
        <v>3</v>
      </c>
      <c r="Q403" s="576">
        <f>IFERROR(__xludf.DUMMYFUNCTION("""COMPUTED_VALUE"""),31.0)</f>
        <v>31</v>
      </c>
      <c r="R403" s="576" t="str">
        <f>IFERROR(__xludf.DUMMYFUNCTION("""COMPUTED_VALUE"""),"F3103R")</f>
        <v>F3103R</v>
      </c>
      <c r="S403" s="576">
        <f>IFERROR(__xludf.DUMMYFUNCTION("""COMPUTED_VALUE"""),4.0)</f>
        <v>4</v>
      </c>
      <c r="T403" s="576">
        <f>IFERROR(__xludf.DUMMYFUNCTION("""COMPUTED_VALUE"""),29.0)</f>
        <v>29</v>
      </c>
      <c r="U403" s="576" t="str">
        <f>IFERROR(__xludf.DUMMYFUNCTION("""COMPUTED_VALUE"""),"G2901R")</f>
        <v>G2901R</v>
      </c>
      <c r="V403" s="576">
        <f>IFERROR(__xludf.DUMMYFUNCTION("""COMPUTED_VALUE"""),4.0)</f>
        <v>4</v>
      </c>
      <c r="W403" s="576">
        <f>IFERROR(__xludf.DUMMYFUNCTION("""COMPUTED_VALUE"""),31.0)</f>
        <v>31</v>
      </c>
      <c r="X403" s="576" t="str">
        <f>IFERROR(__xludf.DUMMYFUNCTION("""COMPUTED_VALUE"""),"H3103R")</f>
        <v>H3103R</v>
      </c>
      <c r="Y403" s="576">
        <f>IFERROR(__xludf.DUMMYFUNCTION("""COMPUTED_VALUE"""),5.0)</f>
        <v>5</v>
      </c>
      <c r="Z403" s="576">
        <f>IFERROR(__xludf.DUMMYFUNCTION("""COMPUTED_VALUE"""),28.0)</f>
        <v>28</v>
      </c>
      <c r="AA403" s="576" t="str">
        <f>IFERROR(__xludf.DUMMYFUNCTION("""COMPUTED_VALUE"""),"I2801R")</f>
        <v>I2801R</v>
      </c>
      <c r="AB403" s="576">
        <f>IFERROR(__xludf.DUMMYFUNCTION("""COMPUTED_VALUE"""),6.0)</f>
        <v>6</v>
      </c>
      <c r="AC403" s="576">
        <f>IFERROR(__xludf.DUMMYFUNCTION("""COMPUTED_VALUE"""),26.0)</f>
        <v>26</v>
      </c>
      <c r="AD403" s="576" t="str">
        <f>IFERROR(__xludf.DUMMYFUNCTION("""COMPUTED_VALUE"""),"J2601R")</f>
        <v>J2601R</v>
      </c>
      <c r="AE403" s="576"/>
      <c r="AF403" s="576"/>
      <c r="AG403" s="576"/>
      <c r="AH403" s="576"/>
      <c r="AI403" s="576"/>
      <c r="AJ403" s="576"/>
      <c r="AK403" s="576"/>
      <c r="AL403" s="576"/>
      <c r="AM403" s="576"/>
      <c r="AN403" s="576"/>
      <c r="AO403" s="576"/>
      <c r="AP403" s="576"/>
      <c r="AQ403" s="576"/>
      <c r="AR403" s="576"/>
      <c r="AS403" s="576"/>
      <c r="AT403" s="576"/>
      <c r="AU403" s="576"/>
      <c r="AV403" s="576"/>
      <c r="AW403" s="576"/>
      <c r="AX403" s="576"/>
      <c r="AY403" s="576"/>
      <c r="AZ403" s="576"/>
      <c r="BA403" s="576"/>
      <c r="BB403" s="576"/>
      <c r="BC403" s="576"/>
      <c r="BD403" s="576"/>
      <c r="BE403" s="576"/>
    </row>
    <row r="404">
      <c r="A404" s="576">
        <f>IFERROR(__xludf.DUMMYFUNCTION("""COMPUTED_VALUE"""),1.0)</f>
        <v>1</v>
      </c>
      <c r="B404" s="576">
        <f>IFERROR(__xludf.DUMMYFUNCTION("""COMPUTED_VALUE"""),30.0)</f>
        <v>30</v>
      </c>
      <c r="C404" s="576" t="str">
        <f>IFERROR(__xludf.DUMMYFUNCTION("""COMPUTED_VALUE"""),"A3001R")</f>
        <v>A3001R</v>
      </c>
      <c r="D404" s="576">
        <f>IFERROR(__xludf.DUMMYFUNCTION("""COMPUTED_VALUE"""),1.0)</f>
        <v>1</v>
      </c>
      <c r="E404" s="576">
        <f>IFERROR(__xludf.DUMMYFUNCTION("""COMPUTED_VALUE"""),29.0)</f>
        <v>29</v>
      </c>
      <c r="F404" s="576" t="str">
        <f>IFERROR(__xludf.DUMMYFUNCTION("""COMPUTED_VALUE"""),"B2905F")</f>
        <v>B2905F</v>
      </c>
      <c r="G404" s="576">
        <f>IFERROR(__xludf.DUMMYFUNCTION("""COMPUTED_VALUE"""),2.0)</f>
        <v>2</v>
      </c>
      <c r="H404" s="576">
        <f>IFERROR(__xludf.DUMMYFUNCTION("""COMPUTED_VALUE"""),27.0)</f>
        <v>27</v>
      </c>
      <c r="I404" s="576" t="str">
        <f>IFERROR(__xludf.DUMMYFUNCTION("""COMPUTED_VALUE"""),"C2702F")</f>
        <v>C2702F</v>
      </c>
      <c r="J404" s="576">
        <f>IFERROR(__xludf.DUMMYFUNCTION("""COMPUTED_VALUE"""),2.0)</f>
        <v>2</v>
      </c>
      <c r="K404" s="576">
        <f>IFERROR(__xludf.DUMMYFUNCTION("""COMPUTED_VALUE"""),27.0)</f>
        <v>27</v>
      </c>
      <c r="L404" s="576" t="str">
        <f>IFERROR(__xludf.DUMMYFUNCTION("""COMPUTED_VALUE"""),"D2702F")</f>
        <v>D2702F</v>
      </c>
      <c r="M404" s="576">
        <f>IFERROR(__xludf.DUMMYFUNCTION("""COMPUTED_VALUE"""),3.0)</f>
        <v>3</v>
      </c>
      <c r="N404" s="576">
        <f>IFERROR(__xludf.DUMMYFUNCTION("""COMPUTED_VALUE"""),27.0)</f>
        <v>27</v>
      </c>
      <c r="O404" s="576" t="str">
        <f>IFERROR(__xludf.DUMMYFUNCTION("""COMPUTED_VALUE"""),"E2702F")</f>
        <v>E2702F</v>
      </c>
      <c r="P404" s="576">
        <f>IFERROR(__xludf.DUMMYFUNCTION("""COMPUTED_VALUE"""),3.0)</f>
        <v>3</v>
      </c>
      <c r="Q404" s="576">
        <f>IFERROR(__xludf.DUMMYFUNCTION("""COMPUTED_VALUE"""),31.0)</f>
        <v>31</v>
      </c>
      <c r="R404" s="576" t="str">
        <f>IFERROR(__xludf.DUMMYFUNCTION("""COMPUTED_VALUE"""),"F3104F")</f>
        <v>F3104F</v>
      </c>
      <c r="S404" s="576">
        <f>IFERROR(__xludf.DUMMYFUNCTION("""COMPUTED_VALUE"""),4.0)</f>
        <v>4</v>
      </c>
      <c r="T404" s="576">
        <f>IFERROR(__xludf.DUMMYFUNCTION("""COMPUTED_VALUE"""),29.0)</f>
        <v>29</v>
      </c>
      <c r="U404" s="576" t="str">
        <f>IFERROR(__xludf.DUMMYFUNCTION("""COMPUTED_VALUE"""),"G2902F")</f>
        <v>G2902F</v>
      </c>
      <c r="V404" s="576">
        <f>IFERROR(__xludf.DUMMYFUNCTION("""COMPUTED_VALUE"""),4.0)</f>
        <v>4</v>
      </c>
      <c r="W404" s="576">
        <f>IFERROR(__xludf.DUMMYFUNCTION("""COMPUTED_VALUE"""),31.0)</f>
        <v>31</v>
      </c>
      <c r="X404" s="576" t="str">
        <f>IFERROR(__xludf.DUMMYFUNCTION("""COMPUTED_VALUE"""),"H3104F")</f>
        <v>H3104F</v>
      </c>
      <c r="Y404" s="576">
        <f>IFERROR(__xludf.DUMMYFUNCTION("""COMPUTED_VALUE"""),5.0)</f>
        <v>5</v>
      </c>
      <c r="Z404" s="576">
        <f>IFERROR(__xludf.DUMMYFUNCTION("""COMPUTED_VALUE"""),28.0)</f>
        <v>28</v>
      </c>
      <c r="AA404" s="576" t="str">
        <f>IFERROR(__xludf.DUMMYFUNCTION("""COMPUTED_VALUE"""),"I2802F")</f>
        <v>I2802F</v>
      </c>
      <c r="AB404" s="576">
        <f>IFERROR(__xludf.DUMMYFUNCTION("""COMPUTED_VALUE"""),6.0)</f>
        <v>6</v>
      </c>
      <c r="AC404" s="576">
        <f>IFERROR(__xludf.DUMMYFUNCTION("""COMPUTED_VALUE"""),26.0)</f>
        <v>26</v>
      </c>
      <c r="AD404" s="576" t="str">
        <f>IFERROR(__xludf.DUMMYFUNCTION("""COMPUTED_VALUE"""),"J2602F")</f>
        <v>J2602F</v>
      </c>
      <c r="AE404" s="576"/>
      <c r="AF404" s="576"/>
      <c r="AG404" s="576"/>
      <c r="AH404" s="576"/>
      <c r="AI404" s="576"/>
      <c r="AJ404" s="576"/>
      <c r="AK404" s="576"/>
      <c r="AL404" s="576"/>
      <c r="AM404" s="576"/>
      <c r="AN404" s="576"/>
      <c r="AO404" s="576"/>
      <c r="AP404" s="576"/>
      <c r="AQ404" s="576"/>
      <c r="AR404" s="576"/>
      <c r="AS404" s="576"/>
      <c r="AT404" s="576"/>
      <c r="AU404" s="576"/>
      <c r="AV404" s="576"/>
      <c r="AW404" s="576"/>
      <c r="AX404" s="576"/>
      <c r="AY404" s="576"/>
      <c r="AZ404" s="576"/>
      <c r="BA404" s="576"/>
      <c r="BB404" s="576"/>
      <c r="BC404" s="576"/>
      <c r="BD404" s="576"/>
      <c r="BE404" s="576"/>
    </row>
    <row r="405">
      <c r="A405" s="576">
        <f>IFERROR(__xludf.DUMMYFUNCTION("""COMPUTED_VALUE"""),1.0)</f>
        <v>1</v>
      </c>
      <c r="B405" s="576">
        <f>IFERROR(__xludf.DUMMYFUNCTION("""COMPUTED_VALUE"""),30.0)</f>
        <v>30</v>
      </c>
      <c r="C405" s="576" t="str">
        <f>IFERROR(__xludf.DUMMYFUNCTION("""COMPUTED_VALUE"""),"A3002F")</f>
        <v>A3002F</v>
      </c>
      <c r="D405" s="576">
        <f>IFERROR(__xludf.DUMMYFUNCTION("""COMPUTED_VALUE"""),1.0)</f>
        <v>1</v>
      </c>
      <c r="E405" s="576">
        <f>IFERROR(__xludf.DUMMYFUNCTION("""COMPUTED_VALUE"""),29.0)</f>
        <v>29</v>
      </c>
      <c r="F405" s="576" t="str">
        <f>IFERROR(__xludf.DUMMYFUNCTION("""COMPUTED_VALUE"""),"B2905R")</f>
        <v>B2905R</v>
      </c>
      <c r="G405" s="576">
        <f>IFERROR(__xludf.DUMMYFUNCTION("""COMPUTED_VALUE"""),2.0)</f>
        <v>2</v>
      </c>
      <c r="H405" s="576">
        <f>IFERROR(__xludf.DUMMYFUNCTION("""COMPUTED_VALUE"""),27.0)</f>
        <v>27</v>
      </c>
      <c r="I405" s="576" t="str">
        <f>IFERROR(__xludf.DUMMYFUNCTION("""COMPUTED_VALUE"""),"C2702R")</f>
        <v>C2702R</v>
      </c>
      <c r="J405" s="576">
        <f>IFERROR(__xludf.DUMMYFUNCTION("""COMPUTED_VALUE"""),2.0)</f>
        <v>2</v>
      </c>
      <c r="K405" s="576">
        <f>IFERROR(__xludf.DUMMYFUNCTION("""COMPUTED_VALUE"""),27.0)</f>
        <v>27</v>
      </c>
      <c r="L405" s="576" t="str">
        <f>IFERROR(__xludf.DUMMYFUNCTION("""COMPUTED_VALUE"""),"D2702R")</f>
        <v>D2702R</v>
      </c>
      <c r="M405" s="576">
        <f>IFERROR(__xludf.DUMMYFUNCTION("""COMPUTED_VALUE"""),3.0)</f>
        <v>3</v>
      </c>
      <c r="N405" s="576">
        <f>IFERROR(__xludf.DUMMYFUNCTION("""COMPUTED_VALUE"""),27.0)</f>
        <v>27</v>
      </c>
      <c r="O405" s="576" t="str">
        <f>IFERROR(__xludf.DUMMYFUNCTION("""COMPUTED_VALUE"""),"E2702R")</f>
        <v>E2702R</v>
      </c>
      <c r="P405" s="576">
        <f>IFERROR(__xludf.DUMMYFUNCTION("""COMPUTED_VALUE"""),3.0)</f>
        <v>3</v>
      </c>
      <c r="Q405" s="576">
        <f>IFERROR(__xludf.DUMMYFUNCTION("""COMPUTED_VALUE"""),31.0)</f>
        <v>31</v>
      </c>
      <c r="R405" s="576" t="str">
        <f>IFERROR(__xludf.DUMMYFUNCTION("""COMPUTED_VALUE"""),"F3104R")</f>
        <v>F3104R</v>
      </c>
      <c r="S405" s="576">
        <f>IFERROR(__xludf.DUMMYFUNCTION("""COMPUTED_VALUE"""),4.0)</f>
        <v>4</v>
      </c>
      <c r="T405" s="576">
        <f>IFERROR(__xludf.DUMMYFUNCTION("""COMPUTED_VALUE"""),29.0)</f>
        <v>29</v>
      </c>
      <c r="U405" s="576" t="str">
        <f>IFERROR(__xludf.DUMMYFUNCTION("""COMPUTED_VALUE"""),"G2902R")</f>
        <v>G2902R</v>
      </c>
      <c r="V405" s="576">
        <f>IFERROR(__xludf.DUMMYFUNCTION("""COMPUTED_VALUE"""),4.0)</f>
        <v>4</v>
      </c>
      <c r="W405" s="576">
        <f>IFERROR(__xludf.DUMMYFUNCTION("""COMPUTED_VALUE"""),31.0)</f>
        <v>31</v>
      </c>
      <c r="X405" s="576" t="str">
        <f>IFERROR(__xludf.DUMMYFUNCTION("""COMPUTED_VALUE"""),"H3104R")</f>
        <v>H3104R</v>
      </c>
      <c r="Y405" s="576">
        <f>IFERROR(__xludf.DUMMYFUNCTION("""COMPUTED_VALUE"""),5.0)</f>
        <v>5</v>
      </c>
      <c r="Z405" s="576">
        <f>IFERROR(__xludf.DUMMYFUNCTION("""COMPUTED_VALUE"""),28.0)</f>
        <v>28</v>
      </c>
      <c r="AA405" s="576" t="str">
        <f>IFERROR(__xludf.DUMMYFUNCTION("""COMPUTED_VALUE"""),"I2802R")</f>
        <v>I2802R</v>
      </c>
      <c r="AB405" s="576">
        <f>IFERROR(__xludf.DUMMYFUNCTION("""COMPUTED_VALUE"""),6.0)</f>
        <v>6</v>
      </c>
      <c r="AC405" s="576">
        <f>IFERROR(__xludf.DUMMYFUNCTION("""COMPUTED_VALUE"""),26.0)</f>
        <v>26</v>
      </c>
      <c r="AD405" s="576" t="str">
        <f>IFERROR(__xludf.DUMMYFUNCTION("""COMPUTED_VALUE"""),"J2602R")</f>
        <v>J2602R</v>
      </c>
      <c r="AE405" s="576"/>
      <c r="AF405" s="576"/>
      <c r="AG405" s="576"/>
      <c r="AH405" s="576"/>
      <c r="AI405" s="576"/>
      <c r="AJ405" s="576"/>
      <c r="AK405" s="576"/>
      <c r="AL405" s="576"/>
      <c r="AM405" s="576"/>
      <c r="AN405" s="576"/>
      <c r="AO405" s="576"/>
      <c r="AP405" s="576"/>
      <c r="AQ405" s="576"/>
      <c r="AR405" s="576"/>
      <c r="AS405" s="576"/>
      <c r="AT405" s="576"/>
      <c r="AU405" s="576"/>
      <c r="AV405" s="576"/>
      <c r="AW405" s="576"/>
      <c r="AX405" s="576"/>
      <c r="AY405" s="576"/>
      <c r="AZ405" s="576"/>
      <c r="BA405" s="576"/>
      <c r="BB405" s="576"/>
      <c r="BC405" s="576"/>
      <c r="BD405" s="576"/>
      <c r="BE405" s="576"/>
    </row>
    <row r="406">
      <c r="A406" s="576">
        <f>IFERROR(__xludf.DUMMYFUNCTION("""COMPUTED_VALUE"""),1.0)</f>
        <v>1</v>
      </c>
      <c r="B406" s="576">
        <f>IFERROR(__xludf.DUMMYFUNCTION("""COMPUTED_VALUE"""),30.0)</f>
        <v>30</v>
      </c>
      <c r="C406" s="576" t="str">
        <f>IFERROR(__xludf.DUMMYFUNCTION("""COMPUTED_VALUE"""),"A3002R")</f>
        <v>A3002R</v>
      </c>
      <c r="D406" s="576">
        <f>IFERROR(__xludf.DUMMYFUNCTION("""COMPUTED_VALUE"""),1.0)</f>
        <v>1</v>
      </c>
      <c r="E406" s="576">
        <f>IFERROR(__xludf.DUMMYFUNCTION("""COMPUTED_VALUE"""),29.0)</f>
        <v>29</v>
      </c>
      <c r="F406" s="576" t="str">
        <f>IFERROR(__xludf.DUMMYFUNCTION("""COMPUTED_VALUE"""),"B2906F")</f>
        <v>B2906F</v>
      </c>
      <c r="G406" s="576">
        <f>IFERROR(__xludf.DUMMYFUNCTION("""COMPUTED_VALUE"""),2.0)</f>
        <v>2</v>
      </c>
      <c r="H406" s="576">
        <f>IFERROR(__xludf.DUMMYFUNCTION("""COMPUTED_VALUE"""),27.0)</f>
        <v>27</v>
      </c>
      <c r="I406" s="576" t="str">
        <f>IFERROR(__xludf.DUMMYFUNCTION("""COMPUTED_VALUE"""),"C2703F")</f>
        <v>C2703F</v>
      </c>
      <c r="J406" s="576">
        <f>IFERROR(__xludf.DUMMYFUNCTION("""COMPUTED_VALUE"""),2.0)</f>
        <v>2</v>
      </c>
      <c r="K406" s="576">
        <f>IFERROR(__xludf.DUMMYFUNCTION("""COMPUTED_VALUE"""),27.0)</f>
        <v>27</v>
      </c>
      <c r="L406" s="576" t="str">
        <f>IFERROR(__xludf.DUMMYFUNCTION("""COMPUTED_VALUE"""),"D2703F")</f>
        <v>D2703F</v>
      </c>
      <c r="M406" s="576">
        <f>IFERROR(__xludf.DUMMYFUNCTION("""COMPUTED_VALUE"""),3.0)</f>
        <v>3</v>
      </c>
      <c r="N406" s="576">
        <f>IFERROR(__xludf.DUMMYFUNCTION("""COMPUTED_VALUE"""),27.0)</f>
        <v>27</v>
      </c>
      <c r="O406" s="576" t="str">
        <f>IFERROR(__xludf.DUMMYFUNCTION("""COMPUTED_VALUE"""),"E2703F")</f>
        <v>E2703F</v>
      </c>
      <c r="P406" s="576">
        <f>IFERROR(__xludf.DUMMYFUNCTION("""COMPUTED_VALUE"""),3.0)</f>
        <v>3</v>
      </c>
      <c r="Q406" s="576">
        <f>IFERROR(__xludf.DUMMYFUNCTION("""COMPUTED_VALUE"""),31.0)</f>
        <v>31</v>
      </c>
      <c r="R406" s="576" t="str">
        <f>IFERROR(__xludf.DUMMYFUNCTION("""COMPUTED_VALUE"""),"F3105F")</f>
        <v>F3105F</v>
      </c>
      <c r="S406" s="576">
        <f>IFERROR(__xludf.DUMMYFUNCTION("""COMPUTED_VALUE"""),4.0)</f>
        <v>4</v>
      </c>
      <c r="T406" s="576">
        <f>IFERROR(__xludf.DUMMYFUNCTION("""COMPUTED_VALUE"""),29.0)</f>
        <v>29</v>
      </c>
      <c r="U406" s="576" t="str">
        <f>IFERROR(__xludf.DUMMYFUNCTION("""COMPUTED_VALUE"""),"G2903F")</f>
        <v>G2903F</v>
      </c>
      <c r="V406" s="576">
        <f>IFERROR(__xludf.DUMMYFUNCTION("""COMPUTED_VALUE"""),4.0)</f>
        <v>4</v>
      </c>
      <c r="W406" s="576">
        <f>IFERROR(__xludf.DUMMYFUNCTION("""COMPUTED_VALUE"""),31.0)</f>
        <v>31</v>
      </c>
      <c r="X406" s="576" t="str">
        <f>IFERROR(__xludf.DUMMYFUNCTION("""COMPUTED_VALUE"""),"H3105F")</f>
        <v>H3105F</v>
      </c>
      <c r="Y406" s="576">
        <f>IFERROR(__xludf.DUMMYFUNCTION("""COMPUTED_VALUE"""),5.0)</f>
        <v>5</v>
      </c>
      <c r="Z406" s="576">
        <f>IFERROR(__xludf.DUMMYFUNCTION("""COMPUTED_VALUE"""),28.0)</f>
        <v>28</v>
      </c>
      <c r="AA406" s="576" t="str">
        <f>IFERROR(__xludf.DUMMYFUNCTION("""COMPUTED_VALUE"""),"I2803F")</f>
        <v>I2803F</v>
      </c>
      <c r="AB406" s="576">
        <f>IFERROR(__xludf.DUMMYFUNCTION("""COMPUTED_VALUE"""),6.0)</f>
        <v>6</v>
      </c>
      <c r="AC406" s="576">
        <f>IFERROR(__xludf.DUMMYFUNCTION("""COMPUTED_VALUE"""),26.0)</f>
        <v>26</v>
      </c>
      <c r="AD406" s="576" t="str">
        <f>IFERROR(__xludf.DUMMYFUNCTION("""COMPUTED_VALUE"""),"J2603F")</f>
        <v>J2603F</v>
      </c>
      <c r="AE406" s="576"/>
      <c r="AF406" s="576"/>
      <c r="AG406" s="576"/>
      <c r="AH406" s="576"/>
      <c r="AI406" s="576"/>
      <c r="AJ406" s="576"/>
      <c r="AK406" s="576"/>
      <c r="AL406" s="576"/>
      <c r="AM406" s="576"/>
      <c r="AN406" s="576"/>
      <c r="AO406" s="576"/>
      <c r="AP406" s="576"/>
      <c r="AQ406" s="576"/>
      <c r="AR406" s="576"/>
      <c r="AS406" s="576"/>
      <c r="AT406" s="576"/>
      <c r="AU406" s="576"/>
      <c r="AV406" s="576"/>
      <c r="AW406" s="576"/>
      <c r="AX406" s="576"/>
      <c r="AY406" s="576"/>
      <c r="AZ406" s="576"/>
      <c r="BA406" s="576"/>
      <c r="BB406" s="576"/>
      <c r="BC406" s="576"/>
      <c r="BD406" s="576"/>
      <c r="BE406" s="576"/>
    </row>
    <row r="407">
      <c r="A407" s="576">
        <f>IFERROR(__xludf.DUMMYFUNCTION("""COMPUTED_VALUE"""),1.0)</f>
        <v>1</v>
      </c>
      <c r="B407" s="576">
        <f>IFERROR(__xludf.DUMMYFUNCTION("""COMPUTED_VALUE"""),30.0)</f>
        <v>30</v>
      </c>
      <c r="C407" s="576" t="str">
        <f>IFERROR(__xludf.DUMMYFUNCTION("""COMPUTED_VALUE"""),"A3003F")</f>
        <v>A3003F</v>
      </c>
      <c r="D407" s="576">
        <f>IFERROR(__xludf.DUMMYFUNCTION("""COMPUTED_VALUE"""),1.0)</f>
        <v>1</v>
      </c>
      <c r="E407" s="576">
        <f>IFERROR(__xludf.DUMMYFUNCTION("""COMPUTED_VALUE"""),29.0)</f>
        <v>29</v>
      </c>
      <c r="F407" s="576" t="str">
        <f>IFERROR(__xludf.DUMMYFUNCTION("""COMPUTED_VALUE"""),"B2906R")</f>
        <v>B2906R</v>
      </c>
      <c r="G407" s="576">
        <f>IFERROR(__xludf.DUMMYFUNCTION("""COMPUTED_VALUE"""),2.0)</f>
        <v>2</v>
      </c>
      <c r="H407" s="576">
        <f>IFERROR(__xludf.DUMMYFUNCTION("""COMPUTED_VALUE"""),27.0)</f>
        <v>27</v>
      </c>
      <c r="I407" s="576" t="str">
        <f>IFERROR(__xludf.DUMMYFUNCTION("""COMPUTED_VALUE"""),"C2703R")</f>
        <v>C2703R</v>
      </c>
      <c r="J407" s="576">
        <f>IFERROR(__xludf.DUMMYFUNCTION("""COMPUTED_VALUE"""),2.0)</f>
        <v>2</v>
      </c>
      <c r="K407" s="576">
        <f>IFERROR(__xludf.DUMMYFUNCTION("""COMPUTED_VALUE"""),27.0)</f>
        <v>27</v>
      </c>
      <c r="L407" s="576" t="str">
        <f>IFERROR(__xludf.DUMMYFUNCTION("""COMPUTED_VALUE"""),"D2703R")</f>
        <v>D2703R</v>
      </c>
      <c r="M407" s="576">
        <f>IFERROR(__xludf.DUMMYFUNCTION("""COMPUTED_VALUE"""),3.0)</f>
        <v>3</v>
      </c>
      <c r="N407" s="576">
        <f>IFERROR(__xludf.DUMMYFUNCTION("""COMPUTED_VALUE"""),27.0)</f>
        <v>27</v>
      </c>
      <c r="O407" s="576" t="str">
        <f>IFERROR(__xludf.DUMMYFUNCTION("""COMPUTED_VALUE"""),"E2703R")</f>
        <v>E2703R</v>
      </c>
      <c r="P407" s="576">
        <f>IFERROR(__xludf.DUMMYFUNCTION("""COMPUTED_VALUE"""),3.0)</f>
        <v>3</v>
      </c>
      <c r="Q407" s="576">
        <f>IFERROR(__xludf.DUMMYFUNCTION("""COMPUTED_VALUE"""),31.0)</f>
        <v>31</v>
      </c>
      <c r="R407" s="576" t="str">
        <f>IFERROR(__xludf.DUMMYFUNCTION("""COMPUTED_VALUE"""),"F3105R")</f>
        <v>F3105R</v>
      </c>
      <c r="S407" s="576">
        <f>IFERROR(__xludf.DUMMYFUNCTION("""COMPUTED_VALUE"""),4.0)</f>
        <v>4</v>
      </c>
      <c r="T407" s="576">
        <f>IFERROR(__xludf.DUMMYFUNCTION("""COMPUTED_VALUE"""),29.0)</f>
        <v>29</v>
      </c>
      <c r="U407" s="576" t="str">
        <f>IFERROR(__xludf.DUMMYFUNCTION("""COMPUTED_VALUE"""),"G2903R")</f>
        <v>G2903R</v>
      </c>
      <c r="V407" s="576">
        <f>IFERROR(__xludf.DUMMYFUNCTION("""COMPUTED_VALUE"""),4.0)</f>
        <v>4</v>
      </c>
      <c r="W407" s="576">
        <f>IFERROR(__xludf.DUMMYFUNCTION("""COMPUTED_VALUE"""),31.0)</f>
        <v>31</v>
      </c>
      <c r="X407" s="576" t="str">
        <f>IFERROR(__xludf.DUMMYFUNCTION("""COMPUTED_VALUE"""),"H3105R")</f>
        <v>H3105R</v>
      </c>
      <c r="Y407" s="576">
        <f>IFERROR(__xludf.DUMMYFUNCTION("""COMPUTED_VALUE"""),5.0)</f>
        <v>5</v>
      </c>
      <c r="Z407" s="576">
        <f>IFERROR(__xludf.DUMMYFUNCTION("""COMPUTED_VALUE"""),28.0)</f>
        <v>28</v>
      </c>
      <c r="AA407" s="576" t="str">
        <f>IFERROR(__xludf.DUMMYFUNCTION("""COMPUTED_VALUE"""),"I2803R")</f>
        <v>I2803R</v>
      </c>
      <c r="AB407" s="576">
        <f>IFERROR(__xludf.DUMMYFUNCTION("""COMPUTED_VALUE"""),6.0)</f>
        <v>6</v>
      </c>
      <c r="AC407" s="576">
        <f>IFERROR(__xludf.DUMMYFUNCTION("""COMPUTED_VALUE"""),26.0)</f>
        <v>26</v>
      </c>
      <c r="AD407" s="576" t="str">
        <f>IFERROR(__xludf.DUMMYFUNCTION("""COMPUTED_VALUE"""),"J2603R")</f>
        <v>J2603R</v>
      </c>
      <c r="AE407" s="576"/>
      <c r="AF407" s="576"/>
      <c r="AG407" s="576"/>
      <c r="AH407" s="576"/>
      <c r="AI407" s="576"/>
      <c r="AJ407" s="576"/>
      <c r="AK407" s="576"/>
      <c r="AL407" s="576"/>
      <c r="AM407" s="576"/>
      <c r="AN407" s="576"/>
      <c r="AO407" s="576"/>
      <c r="AP407" s="576"/>
      <c r="AQ407" s="576"/>
      <c r="AR407" s="576"/>
      <c r="AS407" s="576"/>
      <c r="AT407" s="576"/>
      <c r="AU407" s="576"/>
      <c r="AV407" s="576"/>
      <c r="AW407" s="576"/>
      <c r="AX407" s="576"/>
      <c r="AY407" s="576"/>
      <c r="AZ407" s="576"/>
      <c r="BA407" s="576"/>
      <c r="BB407" s="576"/>
      <c r="BC407" s="576"/>
      <c r="BD407" s="576"/>
      <c r="BE407" s="576"/>
    </row>
    <row r="408">
      <c r="A408" s="576">
        <f>IFERROR(__xludf.DUMMYFUNCTION("""COMPUTED_VALUE"""),1.0)</f>
        <v>1</v>
      </c>
      <c r="B408" s="576">
        <f>IFERROR(__xludf.DUMMYFUNCTION("""COMPUTED_VALUE"""),30.0)</f>
        <v>30</v>
      </c>
      <c r="C408" s="576" t="str">
        <f>IFERROR(__xludf.DUMMYFUNCTION("""COMPUTED_VALUE"""),"A3003R")</f>
        <v>A3003R</v>
      </c>
      <c r="D408" s="576">
        <f>IFERROR(__xludf.DUMMYFUNCTION("""COMPUTED_VALUE"""),1.0)</f>
        <v>1</v>
      </c>
      <c r="E408" s="576">
        <f>IFERROR(__xludf.DUMMYFUNCTION("""COMPUTED_VALUE"""),29.0)</f>
        <v>29</v>
      </c>
      <c r="F408" s="576" t="str">
        <f>IFERROR(__xludf.DUMMYFUNCTION("""COMPUTED_VALUE"""),"B2907F")</f>
        <v>B2907F</v>
      </c>
      <c r="G408" s="576">
        <f>IFERROR(__xludf.DUMMYFUNCTION("""COMPUTED_VALUE"""),2.0)</f>
        <v>2</v>
      </c>
      <c r="H408" s="576">
        <f>IFERROR(__xludf.DUMMYFUNCTION("""COMPUTED_VALUE"""),27.0)</f>
        <v>27</v>
      </c>
      <c r="I408" s="576" t="str">
        <f>IFERROR(__xludf.DUMMYFUNCTION("""COMPUTED_VALUE"""),"C2704F")</f>
        <v>C2704F</v>
      </c>
      <c r="J408" s="576">
        <f>IFERROR(__xludf.DUMMYFUNCTION("""COMPUTED_VALUE"""),2.0)</f>
        <v>2</v>
      </c>
      <c r="K408" s="576">
        <f>IFERROR(__xludf.DUMMYFUNCTION("""COMPUTED_VALUE"""),27.0)</f>
        <v>27</v>
      </c>
      <c r="L408" s="576" t="str">
        <f>IFERROR(__xludf.DUMMYFUNCTION("""COMPUTED_VALUE"""),"D2704F")</f>
        <v>D2704F</v>
      </c>
      <c r="M408" s="576">
        <f>IFERROR(__xludf.DUMMYFUNCTION("""COMPUTED_VALUE"""),3.0)</f>
        <v>3</v>
      </c>
      <c r="N408" s="576">
        <f>IFERROR(__xludf.DUMMYFUNCTION("""COMPUTED_VALUE"""),27.0)</f>
        <v>27</v>
      </c>
      <c r="O408" s="576" t="str">
        <f>IFERROR(__xludf.DUMMYFUNCTION("""COMPUTED_VALUE"""),"E2704F")</f>
        <v>E2704F</v>
      </c>
      <c r="P408" s="576">
        <f>IFERROR(__xludf.DUMMYFUNCTION("""COMPUTED_VALUE"""),3.0)</f>
        <v>3</v>
      </c>
      <c r="Q408" s="576">
        <f>IFERROR(__xludf.DUMMYFUNCTION("""COMPUTED_VALUE"""),31.0)</f>
        <v>31</v>
      </c>
      <c r="R408" s="576" t="str">
        <f>IFERROR(__xludf.DUMMYFUNCTION("""COMPUTED_VALUE"""),"F3106F")</f>
        <v>F3106F</v>
      </c>
      <c r="S408" s="576">
        <f>IFERROR(__xludf.DUMMYFUNCTION("""COMPUTED_VALUE"""),4.0)</f>
        <v>4</v>
      </c>
      <c r="T408" s="576">
        <f>IFERROR(__xludf.DUMMYFUNCTION("""COMPUTED_VALUE"""),29.0)</f>
        <v>29</v>
      </c>
      <c r="U408" s="576" t="str">
        <f>IFERROR(__xludf.DUMMYFUNCTION("""COMPUTED_VALUE"""),"G2904F")</f>
        <v>G2904F</v>
      </c>
      <c r="V408" s="576">
        <f>IFERROR(__xludf.DUMMYFUNCTION("""COMPUTED_VALUE"""),4.0)</f>
        <v>4</v>
      </c>
      <c r="W408" s="576">
        <f>IFERROR(__xludf.DUMMYFUNCTION("""COMPUTED_VALUE"""),31.0)</f>
        <v>31</v>
      </c>
      <c r="X408" s="576" t="str">
        <f>IFERROR(__xludf.DUMMYFUNCTION("""COMPUTED_VALUE"""),"H3106F")</f>
        <v>H3106F</v>
      </c>
      <c r="Y408" s="576">
        <f>IFERROR(__xludf.DUMMYFUNCTION("""COMPUTED_VALUE"""),5.0)</f>
        <v>5</v>
      </c>
      <c r="Z408" s="576">
        <f>IFERROR(__xludf.DUMMYFUNCTION("""COMPUTED_VALUE"""),28.0)</f>
        <v>28</v>
      </c>
      <c r="AA408" s="576" t="str">
        <f>IFERROR(__xludf.DUMMYFUNCTION("""COMPUTED_VALUE"""),"I2804F")</f>
        <v>I2804F</v>
      </c>
      <c r="AB408" s="576">
        <f>IFERROR(__xludf.DUMMYFUNCTION("""COMPUTED_VALUE"""),6.0)</f>
        <v>6</v>
      </c>
      <c r="AC408" s="576">
        <f>IFERROR(__xludf.DUMMYFUNCTION("""COMPUTED_VALUE"""),26.0)</f>
        <v>26</v>
      </c>
      <c r="AD408" s="576" t="str">
        <f>IFERROR(__xludf.DUMMYFUNCTION("""COMPUTED_VALUE"""),"J2604F")</f>
        <v>J2604F</v>
      </c>
      <c r="AE408" s="576"/>
      <c r="AF408" s="576"/>
      <c r="AG408" s="576"/>
      <c r="AH408" s="576"/>
      <c r="AI408" s="576"/>
      <c r="AJ408" s="576"/>
      <c r="AK408" s="576"/>
      <c r="AL408" s="576"/>
      <c r="AM408" s="576"/>
      <c r="AN408" s="576"/>
      <c r="AO408" s="576"/>
      <c r="AP408" s="576"/>
      <c r="AQ408" s="576"/>
      <c r="AR408" s="576"/>
      <c r="AS408" s="576"/>
      <c r="AT408" s="576"/>
      <c r="AU408" s="576"/>
      <c r="AV408" s="576"/>
      <c r="AW408" s="576"/>
      <c r="AX408" s="576"/>
      <c r="AY408" s="576"/>
      <c r="AZ408" s="576"/>
      <c r="BA408" s="576"/>
      <c r="BB408" s="576"/>
      <c r="BC408" s="576"/>
      <c r="BD408" s="576"/>
      <c r="BE408" s="576"/>
    </row>
    <row r="409">
      <c r="A409" s="576">
        <f>IFERROR(__xludf.DUMMYFUNCTION("""COMPUTED_VALUE"""),1.0)</f>
        <v>1</v>
      </c>
      <c r="B409" s="576">
        <f>IFERROR(__xludf.DUMMYFUNCTION("""COMPUTED_VALUE"""),30.0)</f>
        <v>30</v>
      </c>
      <c r="C409" s="576" t="str">
        <f>IFERROR(__xludf.DUMMYFUNCTION("""COMPUTED_VALUE"""),"A3004F")</f>
        <v>A3004F</v>
      </c>
      <c r="D409" s="576">
        <f>IFERROR(__xludf.DUMMYFUNCTION("""COMPUTED_VALUE"""),1.0)</f>
        <v>1</v>
      </c>
      <c r="E409" s="576">
        <f>IFERROR(__xludf.DUMMYFUNCTION("""COMPUTED_VALUE"""),29.0)</f>
        <v>29</v>
      </c>
      <c r="F409" s="576" t="str">
        <f>IFERROR(__xludf.DUMMYFUNCTION("""COMPUTED_VALUE"""),"B2907R")</f>
        <v>B2907R</v>
      </c>
      <c r="G409" s="576">
        <f>IFERROR(__xludf.DUMMYFUNCTION("""COMPUTED_VALUE"""),2.0)</f>
        <v>2</v>
      </c>
      <c r="H409" s="576">
        <f>IFERROR(__xludf.DUMMYFUNCTION("""COMPUTED_VALUE"""),27.0)</f>
        <v>27</v>
      </c>
      <c r="I409" s="576" t="str">
        <f>IFERROR(__xludf.DUMMYFUNCTION("""COMPUTED_VALUE"""),"C2704R")</f>
        <v>C2704R</v>
      </c>
      <c r="J409" s="576">
        <f>IFERROR(__xludf.DUMMYFUNCTION("""COMPUTED_VALUE"""),2.0)</f>
        <v>2</v>
      </c>
      <c r="K409" s="576">
        <f>IFERROR(__xludf.DUMMYFUNCTION("""COMPUTED_VALUE"""),27.0)</f>
        <v>27</v>
      </c>
      <c r="L409" s="576" t="str">
        <f>IFERROR(__xludf.DUMMYFUNCTION("""COMPUTED_VALUE"""),"D2704R")</f>
        <v>D2704R</v>
      </c>
      <c r="M409" s="576">
        <f>IFERROR(__xludf.DUMMYFUNCTION("""COMPUTED_VALUE"""),3.0)</f>
        <v>3</v>
      </c>
      <c r="N409" s="576">
        <f>IFERROR(__xludf.DUMMYFUNCTION("""COMPUTED_VALUE"""),27.0)</f>
        <v>27</v>
      </c>
      <c r="O409" s="576" t="str">
        <f>IFERROR(__xludf.DUMMYFUNCTION("""COMPUTED_VALUE"""),"E2704R")</f>
        <v>E2704R</v>
      </c>
      <c r="P409" s="576">
        <f>IFERROR(__xludf.DUMMYFUNCTION("""COMPUTED_VALUE"""),3.0)</f>
        <v>3</v>
      </c>
      <c r="Q409" s="576">
        <f>IFERROR(__xludf.DUMMYFUNCTION("""COMPUTED_VALUE"""),31.0)</f>
        <v>31</v>
      </c>
      <c r="R409" s="576" t="str">
        <f>IFERROR(__xludf.DUMMYFUNCTION("""COMPUTED_VALUE"""),"F3106R")</f>
        <v>F3106R</v>
      </c>
      <c r="S409" s="576">
        <f>IFERROR(__xludf.DUMMYFUNCTION("""COMPUTED_VALUE"""),4.0)</f>
        <v>4</v>
      </c>
      <c r="T409" s="576">
        <f>IFERROR(__xludf.DUMMYFUNCTION("""COMPUTED_VALUE"""),29.0)</f>
        <v>29</v>
      </c>
      <c r="U409" s="576" t="str">
        <f>IFERROR(__xludf.DUMMYFUNCTION("""COMPUTED_VALUE"""),"G2904R")</f>
        <v>G2904R</v>
      </c>
      <c r="V409" s="576">
        <f>IFERROR(__xludf.DUMMYFUNCTION("""COMPUTED_VALUE"""),4.0)</f>
        <v>4</v>
      </c>
      <c r="W409" s="576">
        <f>IFERROR(__xludf.DUMMYFUNCTION("""COMPUTED_VALUE"""),31.0)</f>
        <v>31</v>
      </c>
      <c r="X409" s="576" t="str">
        <f>IFERROR(__xludf.DUMMYFUNCTION("""COMPUTED_VALUE"""),"H3106R")</f>
        <v>H3106R</v>
      </c>
      <c r="Y409" s="576">
        <f>IFERROR(__xludf.DUMMYFUNCTION("""COMPUTED_VALUE"""),5.0)</f>
        <v>5</v>
      </c>
      <c r="Z409" s="576">
        <f>IFERROR(__xludf.DUMMYFUNCTION("""COMPUTED_VALUE"""),28.0)</f>
        <v>28</v>
      </c>
      <c r="AA409" s="576" t="str">
        <f>IFERROR(__xludf.DUMMYFUNCTION("""COMPUTED_VALUE"""),"I2804R")</f>
        <v>I2804R</v>
      </c>
      <c r="AB409" s="576">
        <f>IFERROR(__xludf.DUMMYFUNCTION("""COMPUTED_VALUE"""),6.0)</f>
        <v>6</v>
      </c>
      <c r="AC409" s="576">
        <f>IFERROR(__xludf.DUMMYFUNCTION("""COMPUTED_VALUE"""),26.0)</f>
        <v>26</v>
      </c>
      <c r="AD409" s="576" t="str">
        <f>IFERROR(__xludf.DUMMYFUNCTION("""COMPUTED_VALUE"""),"J2604R")</f>
        <v>J2604R</v>
      </c>
      <c r="AE409" s="576"/>
      <c r="AF409" s="576"/>
      <c r="AG409" s="576"/>
      <c r="AH409" s="576"/>
      <c r="AI409" s="576"/>
      <c r="AJ409" s="576"/>
      <c r="AK409" s="576"/>
      <c r="AL409" s="576"/>
      <c r="AM409" s="576"/>
      <c r="AN409" s="576"/>
      <c r="AO409" s="576"/>
      <c r="AP409" s="576"/>
      <c r="AQ409" s="576"/>
      <c r="AR409" s="576"/>
      <c r="AS409" s="576"/>
      <c r="AT409" s="576"/>
      <c r="AU409" s="576"/>
      <c r="AV409" s="576"/>
      <c r="AW409" s="576"/>
      <c r="AX409" s="576"/>
      <c r="AY409" s="576"/>
      <c r="AZ409" s="576"/>
      <c r="BA409" s="576"/>
      <c r="BB409" s="576"/>
      <c r="BC409" s="576"/>
      <c r="BD409" s="576"/>
      <c r="BE409" s="576"/>
    </row>
    <row r="410">
      <c r="A410" s="576">
        <f>IFERROR(__xludf.DUMMYFUNCTION("""COMPUTED_VALUE"""),1.0)</f>
        <v>1</v>
      </c>
      <c r="B410" s="576">
        <f>IFERROR(__xludf.DUMMYFUNCTION("""COMPUTED_VALUE"""),30.0)</f>
        <v>30</v>
      </c>
      <c r="C410" s="576" t="str">
        <f>IFERROR(__xludf.DUMMYFUNCTION("""COMPUTED_VALUE"""),"A3004R")</f>
        <v>A3004R</v>
      </c>
      <c r="D410" s="576">
        <f>IFERROR(__xludf.DUMMYFUNCTION("""COMPUTED_VALUE"""),1.0)</f>
        <v>1</v>
      </c>
      <c r="E410" s="576">
        <f>IFERROR(__xludf.DUMMYFUNCTION("""COMPUTED_VALUE"""),30.0)</f>
        <v>30</v>
      </c>
      <c r="F410" s="576" t="str">
        <f>IFERROR(__xludf.DUMMYFUNCTION("""COMPUTED_VALUE"""),"B3004F")</f>
        <v>B3004F</v>
      </c>
      <c r="G410" s="576">
        <f>IFERROR(__xludf.DUMMYFUNCTION("""COMPUTED_VALUE"""),2.0)</f>
        <v>2</v>
      </c>
      <c r="H410" s="576">
        <f>IFERROR(__xludf.DUMMYFUNCTION("""COMPUTED_VALUE"""),27.0)</f>
        <v>27</v>
      </c>
      <c r="I410" s="576" t="str">
        <f>IFERROR(__xludf.DUMMYFUNCTION("""COMPUTED_VALUE"""),"C2705F")</f>
        <v>C2705F</v>
      </c>
      <c r="J410" s="576">
        <f>IFERROR(__xludf.DUMMYFUNCTION("""COMPUTED_VALUE"""),2.0)</f>
        <v>2</v>
      </c>
      <c r="K410" s="576">
        <f>IFERROR(__xludf.DUMMYFUNCTION("""COMPUTED_VALUE"""),27.0)</f>
        <v>27</v>
      </c>
      <c r="L410" s="576" t="str">
        <f>IFERROR(__xludf.DUMMYFUNCTION("""COMPUTED_VALUE"""),"D2705F")</f>
        <v>D2705F</v>
      </c>
      <c r="M410" s="576">
        <f>IFERROR(__xludf.DUMMYFUNCTION("""COMPUTED_VALUE"""),3.0)</f>
        <v>3</v>
      </c>
      <c r="N410" s="576">
        <f>IFERROR(__xludf.DUMMYFUNCTION("""COMPUTED_VALUE"""),27.0)</f>
        <v>27</v>
      </c>
      <c r="O410" s="576" t="str">
        <f>IFERROR(__xludf.DUMMYFUNCTION("""COMPUTED_VALUE"""),"E2705F")</f>
        <v>E2705F</v>
      </c>
      <c r="P410" s="576">
        <f>IFERROR(__xludf.DUMMYFUNCTION("""COMPUTED_VALUE"""),3.0)</f>
        <v>3</v>
      </c>
      <c r="Q410" s="576">
        <f>IFERROR(__xludf.DUMMYFUNCTION("""COMPUTED_VALUE"""),31.0)</f>
        <v>31</v>
      </c>
      <c r="R410" s="576" t="str">
        <f>IFERROR(__xludf.DUMMYFUNCTION("""COMPUTED_VALUE"""),"F3107F")</f>
        <v>F3107F</v>
      </c>
      <c r="S410" s="576">
        <f>IFERROR(__xludf.DUMMYFUNCTION("""COMPUTED_VALUE"""),4.0)</f>
        <v>4</v>
      </c>
      <c r="T410" s="576">
        <f>IFERROR(__xludf.DUMMYFUNCTION("""COMPUTED_VALUE"""),29.0)</f>
        <v>29</v>
      </c>
      <c r="U410" s="576" t="str">
        <f>IFERROR(__xludf.DUMMYFUNCTION("""COMPUTED_VALUE"""),"G2905F")</f>
        <v>G2905F</v>
      </c>
      <c r="V410" s="576">
        <f>IFERROR(__xludf.DUMMYFUNCTION("""COMPUTED_VALUE"""),4.0)</f>
        <v>4</v>
      </c>
      <c r="W410" s="576">
        <f>IFERROR(__xludf.DUMMYFUNCTION("""COMPUTED_VALUE"""),31.0)</f>
        <v>31</v>
      </c>
      <c r="X410" s="576" t="str">
        <f>IFERROR(__xludf.DUMMYFUNCTION("""COMPUTED_VALUE"""),"H3107F")</f>
        <v>H3107F</v>
      </c>
      <c r="Y410" s="576">
        <f>IFERROR(__xludf.DUMMYFUNCTION("""COMPUTED_VALUE"""),5.0)</f>
        <v>5</v>
      </c>
      <c r="Z410" s="576">
        <f>IFERROR(__xludf.DUMMYFUNCTION("""COMPUTED_VALUE"""),28.0)</f>
        <v>28</v>
      </c>
      <c r="AA410" s="576" t="str">
        <f>IFERROR(__xludf.DUMMYFUNCTION("""COMPUTED_VALUE"""),"I2805F")</f>
        <v>I2805F</v>
      </c>
      <c r="AB410" s="576">
        <f>IFERROR(__xludf.DUMMYFUNCTION("""COMPUTED_VALUE"""),6.0)</f>
        <v>6</v>
      </c>
      <c r="AC410" s="576">
        <f>IFERROR(__xludf.DUMMYFUNCTION("""COMPUTED_VALUE"""),26.0)</f>
        <v>26</v>
      </c>
      <c r="AD410" s="576" t="str">
        <f>IFERROR(__xludf.DUMMYFUNCTION("""COMPUTED_VALUE"""),"J2605F")</f>
        <v>J2605F</v>
      </c>
      <c r="AE410" s="576"/>
      <c r="AF410" s="576"/>
      <c r="AG410" s="576"/>
      <c r="AH410" s="576"/>
      <c r="AI410" s="576"/>
      <c r="AJ410" s="576"/>
      <c r="AK410" s="576"/>
      <c r="AL410" s="576"/>
      <c r="AM410" s="576"/>
      <c r="AN410" s="576"/>
      <c r="AO410" s="576"/>
      <c r="AP410" s="576"/>
      <c r="AQ410" s="576"/>
      <c r="AR410" s="576"/>
      <c r="AS410" s="576"/>
      <c r="AT410" s="576"/>
      <c r="AU410" s="576"/>
      <c r="AV410" s="576"/>
      <c r="AW410" s="576"/>
      <c r="AX410" s="576"/>
      <c r="AY410" s="576"/>
      <c r="AZ410" s="576"/>
      <c r="BA410" s="576"/>
      <c r="BB410" s="576"/>
      <c r="BC410" s="576"/>
      <c r="BD410" s="576"/>
      <c r="BE410" s="576"/>
    </row>
    <row r="411">
      <c r="A411" s="576">
        <f>IFERROR(__xludf.DUMMYFUNCTION("""COMPUTED_VALUE"""),1.0)</f>
        <v>1</v>
      </c>
      <c r="B411" s="576">
        <f>IFERROR(__xludf.DUMMYFUNCTION("""COMPUTED_VALUE"""),30.0)</f>
        <v>30</v>
      </c>
      <c r="C411" s="576" t="str">
        <f>IFERROR(__xludf.DUMMYFUNCTION("""COMPUTED_VALUE"""),"A3005F")</f>
        <v>A3005F</v>
      </c>
      <c r="D411" s="576">
        <f>IFERROR(__xludf.DUMMYFUNCTION("""COMPUTED_VALUE"""),1.0)</f>
        <v>1</v>
      </c>
      <c r="E411" s="576">
        <f>IFERROR(__xludf.DUMMYFUNCTION("""COMPUTED_VALUE"""),30.0)</f>
        <v>30</v>
      </c>
      <c r="F411" s="576" t="str">
        <f>IFERROR(__xludf.DUMMYFUNCTION("""COMPUTED_VALUE"""),"B3004R")</f>
        <v>B3004R</v>
      </c>
      <c r="G411" s="576">
        <f>IFERROR(__xludf.DUMMYFUNCTION("""COMPUTED_VALUE"""),2.0)</f>
        <v>2</v>
      </c>
      <c r="H411" s="576">
        <f>IFERROR(__xludf.DUMMYFUNCTION("""COMPUTED_VALUE"""),27.0)</f>
        <v>27</v>
      </c>
      <c r="I411" s="576" t="str">
        <f>IFERROR(__xludf.DUMMYFUNCTION("""COMPUTED_VALUE"""),"C2705R")</f>
        <v>C2705R</v>
      </c>
      <c r="J411" s="576">
        <f>IFERROR(__xludf.DUMMYFUNCTION("""COMPUTED_VALUE"""),2.0)</f>
        <v>2</v>
      </c>
      <c r="K411" s="576">
        <f>IFERROR(__xludf.DUMMYFUNCTION("""COMPUTED_VALUE"""),27.0)</f>
        <v>27</v>
      </c>
      <c r="L411" s="576" t="str">
        <f>IFERROR(__xludf.DUMMYFUNCTION("""COMPUTED_VALUE"""),"D2705R")</f>
        <v>D2705R</v>
      </c>
      <c r="M411" s="576">
        <f>IFERROR(__xludf.DUMMYFUNCTION("""COMPUTED_VALUE"""),3.0)</f>
        <v>3</v>
      </c>
      <c r="N411" s="576">
        <f>IFERROR(__xludf.DUMMYFUNCTION("""COMPUTED_VALUE"""),27.0)</f>
        <v>27</v>
      </c>
      <c r="O411" s="576" t="str">
        <f>IFERROR(__xludf.DUMMYFUNCTION("""COMPUTED_VALUE"""),"E2705R")</f>
        <v>E2705R</v>
      </c>
      <c r="P411" s="576">
        <f>IFERROR(__xludf.DUMMYFUNCTION("""COMPUTED_VALUE"""),3.0)</f>
        <v>3</v>
      </c>
      <c r="Q411" s="576">
        <f>IFERROR(__xludf.DUMMYFUNCTION("""COMPUTED_VALUE"""),31.0)</f>
        <v>31</v>
      </c>
      <c r="R411" s="576" t="str">
        <f>IFERROR(__xludf.DUMMYFUNCTION("""COMPUTED_VALUE"""),"F3107R")</f>
        <v>F3107R</v>
      </c>
      <c r="S411" s="576">
        <f>IFERROR(__xludf.DUMMYFUNCTION("""COMPUTED_VALUE"""),4.0)</f>
        <v>4</v>
      </c>
      <c r="T411" s="576">
        <f>IFERROR(__xludf.DUMMYFUNCTION("""COMPUTED_VALUE"""),29.0)</f>
        <v>29</v>
      </c>
      <c r="U411" s="576" t="str">
        <f>IFERROR(__xludf.DUMMYFUNCTION("""COMPUTED_VALUE"""),"G2905R")</f>
        <v>G2905R</v>
      </c>
      <c r="V411" s="576">
        <f>IFERROR(__xludf.DUMMYFUNCTION("""COMPUTED_VALUE"""),4.0)</f>
        <v>4</v>
      </c>
      <c r="W411" s="576">
        <f>IFERROR(__xludf.DUMMYFUNCTION("""COMPUTED_VALUE"""),31.0)</f>
        <v>31</v>
      </c>
      <c r="X411" s="576" t="str">
        <f>IFERROR(__xludf.DUMMYFUNCTION("""COMPUTED_VALUE"""),"H3107R")</f>
        <v>H3107R</v>
      </c>
      <c r="Y411" s="576">
        <f>IFERROR(__xludf.DUMMYFUNCTION("""COMPUTED_VALUE"""),5.0)</f>
        <v>5</v>
      </c>
      <c r="Z411" s="576">
        <f>IFERROR(__xludf.DUMMYFUNCTION("""COMPUTED_VALUE"""),28.0)</f>
        <v>28</v>
      </c>
      <c r="AA411" s="576" t="str">
        <f>IFERROR(__xludf.DUMMYFUNCTION("""COMPUTED_VALUE"""),"I2805R")</f>
        <v>I2805R</v>
      </c>
      <c r="AB411" s="576">
        <f>IFERROR(__xludf.DUMMYFUNCTION("""COMPUTED_VALUE"""),6.0)</f>
        <v>6</v>
      </c>
      <c r="AC411" s="576">
        <f>IFERROR(__xludf.DUMMYFUNCTION("""COMPUTED_VALUE"""),26.0)</f>
        <v>26</v>
      </c>
      <c r="AD411" s="576" t="str">
        <f>IFERROR(__xludf.DUMMYFUNCTION("""COMPUTED_VALUE"""),"J2605R")</f>
        <v>J2605R</v>
      </c>
      <c r="AE411" s="576"/>
      <c r="AF411" s="576"/>
      <c r="AG411" s="576"/>
      <c r="AH411" s="576"/>
      <c r="AI411" s="576"/>
      <c r="AJ411" s="576"/>
      <c r="AK411" s="576"/>
      <c r="AL411" s="576"/>
      <c r="AM411" s="576"/>
      <c r="AN411" s="576"/>
      <c r="AO411" s="576"/>
      <c r="AP411" s="576"/>
      <c r="AQ411" s="576"/>
      <c r="AR411" s="576"/>
      <c r="AS411" s="576"/>
      <c r="AT411" s="576"/>
      <c r="AU411" s="576"/>
      <c r="AV411" s="576"/>
      <c r="AW411" s="576"/>
      <c r="AX411" s="576"/>
      <c r="AY411" s="576"/>
      <c r="AZ411" s="576"/>
      <c r="BA411" s="576"/>
      <c r="BB411" s="576"/>
      <c r="BC411" s="576"/>
      <c r="BD411" s="576"/>
      <c r="BE411" s="576"/>
    </row>
    <row r="412">
      <c r="A412" s="576">
        <f>IFERROR(__xludf.DUMMYFUNCTION("""COMPUTED_VALUE"""),1.0)</f>
        <v>1</v>
      </c>
      <c r="B412" s="576">
        <f>IFERROR(__xludf.DUMMYFUNCTION("""COMPUTED_VALUE"""),30.0)</f>
        <v>30</v>
      </c>
      <c r="C412" s="576" t="str">
        <f>IFERROR(__xludf.DUMMYFUNCTION("""COMPUTED_VALUE"""),"A3005R")</f>
        <v>A3005R</v>
      </c>
      <c r="D412" s="576">
        <f>IFERROR(__xludf.DUMMYFUNCTION("""COMPUTED_VALUE"""),1.0)</f>
        <v>1</v>
      </c>
      <c r="E412" s="576">
        <f>IFERROR(__xludf.DUMMYFUNCTION("""COMPUTED_VALUE"""),30.0)</f>
        <v>30</v>
      </c>
      <c r="F412" s="576" t="str">
        <f>IFERROR(__xludf.DUMMYFUNCTION("""COMPUTED_VALUE"""),"B3005F")</f>
        <v>B3005F</v>
      </c>
      <c r="G412" s="576">
        <f>IFERROR(__xludf.DUMMYFUNCTION("""COMPUTED_VALUE"""),2.0)</f>
        <v>2</v>
      </c>
      <c r="H412" s="576">
        <f>IFERROR(__xludf.DUMMYFUNCTION("""COMPUTED_VALUE"""),27.0)</f>
        <v>27</v>
      </c>
      <c r="I412" s="576" t="str">
        <f>IFERROR(__xludf.DUMMYFUNCTION("""COMPUTED_VALUE"""),"C2706F")</f>
        <v>C2706F</v>
      </c>
      <c r="J412" s="576">
        <f>IFERROR(__xludf.DUMMYFUNCTION("""COMPUTED_VALUE"""),2.0)</f>
        <v>2</v>
      </c>
      <c r="K412" s="576">
        <f>IFERROR(__xludf.DUMMYFUNCTION("""COMPUTED_VALUE"""),27.0)</f>
        <v>27</v>
      </c>
      <c r="L412" s="576" t="str">
        <f>IFERROR(__xludf.DUMMYFUNCTION("""COMPUTED_VALUE"""),"D2706F")</f>
        <v>D2706F</v>
      </c>
      <c r="M412" s="576">
        <f>IFERROR(__xludf.DUMMYFUNCTION("""COMPUTED_VALUE"""),3.0)</f>
        <v>3</v>
      </c>
      <c r="N412" s="576">
        <f>IFERROR(__xludf.DUMMYFUNCTION("""COMPUTED_VALUE"""),27.0)</f>
        <v>27</v>
      </c>
      <c r="O412" s="576" t="str">
        <f>IFERROR(__xludf.DUMMYFUNCTION("""COMPUTED_VALUE"""),"E2706F")</f>
        <v>E2706F</v>
      </c>
      <c r="P412" s="576">
        <f>IFERROR(__xludf.DUMMYFUNCTION("""COMPUTED_VALUE"""),3.0)</f>
        <v>3</v>
      </c>
      <c r="Q412" s="576">
        <f>IFERROR(__xludf.DUMMYFUNCTION("""COMPUTED_VALUE"""),32.0)</f>
        <v>32</v>
      </c>
      <c r="R412" s="576" t="str">
        <f>IFERROR(__xludf.DUMMYFUNCTION("""COMPUTED_VALUE"""),"F3201F")</f>
        <v>F3201F</v>
      </c>
      <c r="S412" s="576">
        <f>IFERROR(__xludf.DUMMYFUNCTION("""COMPUTED_VALUE"""),4.0)</f>
        <v>4</v>
      </c>
      <c r="T412" s="576">
        <f>IFERROR(__xludf.DUMMYFUNCTION("""COMPUTED_VALUE"""),29.0)</f>
        <v>29</v>
      </c>
      <c r="U412" s="576" t="str">
        <f>IFERROR(__xludf.DUMMYFUNCTION("""COMPUTED_VALUE"""),"G2906F")</f>
        <v>G2906F</v>
      </c>
      <c r="V412" s="576">
        <f>IFERROR(__xludf.DUMMYFUNCTION("""COMPUTED_VALUE"""),4.0)</f>
        <v>4</v>
      </c>
      <c r="W412" s="576">
        <f>IFERROR(__xludf.DUMMYFUNCTION("""COMPUTED_VALUE"""),32.0)</f>
        <v>32</v>
      </c>
      <c r="X412" s="576" t="str">
        <f>IFERROR(__xludf.DUMMYFUNCTION("""COMPUTED_VALUE"""),"H3201F")</f>
        <v>H3201F</v>
      </c>
      <c r="Y412" s="576">
        <f>IFERROR(__xludf.DUMMYFUNCTION("""COMPUTED_VALUE"""),5.0)</f>
        <v>5</v>
      </c>
      <c r="Z412" s="576">
        <f>IFERROR(__xludf.DUMMYFUNCTION("""COMPUTED_VALUE"""),28.0)</f>
        <v>28</v>
      </c>
      <c r="AA412" s="576" t="str">
        <f>IFERROR(__xludf.DUMMYFUNCTION("""COMPUTED_VALUE"""),"I2806F")</f>
        <v>I2806F</v>
      </c>
      <c r="AB412" s="576">
        <f>IFERROR(__xludf.DUMMYFUNCTION("""COMPUTED_VALUE"""),6.0)</f>
        <v>6</v>
      </c>
      <c r="AC412" s="576">
        <f>IFERROR(__xludf.DUMMYFUNCTION("""COMPUTED_VALUE"""),26.0)</f>
        <v>26</v>
      </c>
      <c r="AD412" s="576" t="str">
        <f>IFERROR(__xludf.DUMMYFUNCTION("""COMPUTED_VALUE"""),"J2606F")</f>
        <v>J2606F</v>
      </c>
      <c r="AE412" s="576"/>
      <c r="AF412" s="576"/>
      <c r="AG412" s="576"/>
      <c r="AH412" s="576"/>
      <c r="AI412" s="576"/>
      <c r="AJ412" s="576"/>
      <c r="AK412" s="576"/>
      <c r="AL412" s="576"/>
      <c r="AM412" s="576"/>
      <c r="AN412" s="576"/>
      <c r="AO412" s="576"/>
      <c r="AP412" s="576"/>
      <c r="AQ412" s="576"/>
      <c r="AR412" s="576"/>
      <c r="AS412" s="576"/>
      <c r="AT412" s="576"/>
      <c r="AU412" s="576"/>
      <c r="AV412" s="576"/>
      <c r="AW412" s="576"/>
      <c r="AX412" s="576"/>
      <c r="AY412" s="576"/>
      <c r="AZ412" s="576"/>
      <c r="BA412" s="576"/>
      <c r="BB412" s="576"/>
      <c r="BC412" s="576"/>
      <c r="BD412" s="576"/>
      <c r="BE412" s="576"/>
    </row>
    <row r="413">
      <c r="A413" s="576">
        <f>IFERROR(__xludf.DUMMYFUNCTION("""COMPUTED_VALUE"""),1.0)</f>
        <v>1</v>
      </c>
      <c r="B413" s="576">
        <f>IFERROR(__xludf.DUMMYFUNCTION("""COMPUTED_VALUE"""),30.0)</f>
        <v>30</v>
      </c>
      <c r="C413" s="576" t="str">
        <f>IFERROR(__xludf.DUMMYFUNCTION("""COMPUTED_VALUE"""),"A3006F")</f>
        <v>A3006F</v>
      </c>
      <c r="D413" s="576">
        <f>IFERROR(__xludf.DUMMYFUNCTION("""COMPUTED_VALUE"""),1.0)</f>
        <v>1</v>
      </c>
      <c r="E413" s="576">
        <f>IFERROR(__xludf.DUMMYFUNCTION("""COMPUTED_VALUE"""),30.0)</f>
        <v>30</v>
      </c>
      <c r="F413" s="576" t="str">
        <f>IFERROR(__xludf.DUMMYFUNCTION("""COMPUTED_VALUE"""),"B3005R")</f>
        <v>B3005R</v>
      </c>
      <c r="G413" s="576">
        <f>IFERROR(__xludf.DUMMYFUNCTION("""COMPUTED_VALUE"""),2.0)</f>
        <v>2</v>
      </c>
      <c r="H413" s="576">
        <f>IFERROR(__xludf.DUMMYFUNCTION("""COMPUTED_VALUE"""),27.0)</f>
        <v>27</v>
      </c>
      <c r="I413" s="576" t="str">
        <f>IFERROR(__xludf.DUMMYFUNCTION("""COMPUTED_VALUE"""),"C2706R")</f>
        <v>C2706R</v>
      </c>
      <c r="J413" s="576">
        <f>IFERROR(__xludf.DUMMYFUNCTION("""COMPUTED_VALUE"""),2.0)</f>
        <v>2</v>
      </c>
      <c r="K413" s="576">
        <f>IFERROR(__xludf.DUMMYFUNCTION("""COMPUTED_VALUE"""),27.0)</f>
        <v>27</v>
      </c>
      <c r="L413" s="576" t="str">
        <f>IFERROR(__xludf.DUMMYFUNCTION("""COMPUTED_VALUE"""),"D2706R")</f>
        <v>D2706R</v>
      </c>
      <c r="M413" s="576">
        <f>IFERROR(__xludf.DUMMYFUNCTION("""COMPUTED_VALUE"""),3.0)</f>
        <v>3</v>
      </c>
      <c r="N413" s="576">
        <f>IFERROR(__xludf.DUMMYFUNCTION("""COMPUTED_VALUE"""),27.0)</f>
        <v>27</v>
      </c>
      <c r="O413" s="576" t="str">
        <f>IFERROR(__xludf.DUMMYFUNCTION("""COMPUTED_VALUE"""),"E2706R")</f>
        <v>E2706R</v>
      </c>
      <c r="P413" s="576">
        <f>IFERROR(__xludf.DUMMYFUNCTION("""COMPUTED_VALUE"""),3.0)</f>
        <v>3</v>
      </c>
      <c r="Q413" s="576">
        <f>IFERROR(__xludf.DUMMYFUNCTION("""COMPUTED_VALUE"""),32.0)</f>
        <v>32</v>
      </c>
      <c r="R413" s="576" t="str">
        <f>IFERROR(__xludf.DUMMYFUNCTION("""COMPUTED_VALUE"""),"F3201R")</f>
        <v>F3201R</v>
      </c>
      <c r="S413" s="576">
        <f>IFERROR(__xludf.DUMMYFUNCTION("""COMPUTED_VALUE"""),4.0)</f>
        <v>4</v>
      </c>
      <c r="T413" s="576">
        <f>IFERROR(__xludf.DUMMYFUNCTION("""COMPUTED_VALUE"""),29.0)</f>
        <v>29</v>
      </c>
      <c r="U413" s="576" t="str">
        <f>IFERROR(__xludf.DUMMYFUNCTION("""COMPUTED_VALUE"""),"G2906R")</f>
        <v>G2906R</v>
      </c>
      <c r="V413" s="576">
        <f>IFERROR(__xludf.DUMMYFUNCTION("""COMPUTED_VALUE"""),4.0)</f>
        <v>4</v>
      </c>
      <c r="W413" s="576">
        <f>IFERROR(__xludf.DUMMYFUNCTION("""COMPUTED_VALUE"""),32.0)</f>
        <v>32</v>
      </c>
      <c r="X413" s="576" t="str">
        <f>IFERROR(__xludf.DUMMYFUNCTION("""COMPUTED_VALUE"""),"H3201R")</f>
        <v>H3201R</v>
      </c>
      <c r="Y413" s="576">
        <f>IFERROR(__xludf.DUMMYFUNCTION("""COMPUTED_VALUE"""),5.0)</f>
        <v>5</v>
      </c>
      <c r="Z413" s="576">
        <f>IFERROR(__xludf.DUMMYFUNCTION("""COMPUTED_VALUE"""),28.0)</f>
        <v>28</v>
      </c>
      <c r="AA413" s="576" t="str">
        <f>IFERROR(__xludf.DUMMYFUNCTION("""COMPUTED_VALUE"""),"I2806R")</f>
        <v>I2806R</v>
      </c>
      <c r="AB413" s="576">
        <f>IFERROR(__xludf.DUMMYFUNCTION("""COMPUTED_VALUE"""),6.0)</f>
        <v>6</v>
      </c>
      <c r="AC413" s="576">
        <f>IFERROR(__xludf.DUMMYFUNCTION("""COMPUTED_VALUE"""),26.0)</f>
        <v>26</v>
      </c>
      <c r="AD413" s="576" t="str">
        <f>IFERROR(__xludf.DUMMYFUNCTION("""COMPUTED_VALUE"""),"J2606R")</f>
        <v>J2606R</v>
      </c>
      <c r="AE413" s="576"/>
      <c r="AF413" s="576"/>
      <c r="AG413" s="576"/>
      <c r="AH413" s="576"/>
      <c r="AI413" s="576"/>
      <c r="AJ413" s="576"/>
      <c r="AK413" s="576"/>
      <c r="AL413" s="576"/>
      <c r="AM413" s="576"/>
      <c r="AN413" s="576"/>
      <c r="AO413" s="576"/>
      <c r="AP413" s="576"/>
      <c r="AQ413" s="576"/>
      <c r="AR413" s="576"/>
      <c r="AS413" s="576"/>
      <c r="AT413" s="576"/>
      <c r="AU413" s="576"/>
      <c r="AV413" s="576"/>
      <c r="AW413" s="576"/>
      <c r="AX413" s="576"/>
      <c r="AY413" s="576"/>
      <c r="AZ413" s="576"/>
      <c r="BA413" s="576"/>
      <c r="BB413" s="576"/>
      <c r="BC413" s="576"/>
      <c r="BD413" s="576"/>
      <c r="BE413" s="576"/>
    </row>
    <row r="414">
      <c r="A414" s="576">
        <f>IFERROR(__xludf.DUMMYFUNCTION("""COMPUTED_VALUE"""),1.0)</f>
        <v>1</v>
      </c>
      <c r="B414" s="576">
        <f>IFERROR(__xludf.DUMMYFUNCTION("""COMPUTED_VALUE"""),30.0)</f>
        <v>30</v>
      </c>
      <c r="C414" s="576" t="str">
        <f>IFERROR(__xludf.DUMMYFUNCTION("""COMPUTED_VALUE"""),"A3006R")</f>
        <v>A3006R</v>
      </c>
      <c r="D414" s="576">
        <f>IFERROR(__xludf.DUMMYFUNCTION("""COMPUTED_VALUE"""),1.0)</f>
        <v>1</v>
      </c>
      <c r="E414" s="576">
        <f>IFERROR(__xludf.DUMMYFUNCTION("""COMPUTED_VALUE"""),30.0)</f>
        <v>30</v>
      </c>
      <c r="F414" s="576" t="str">
        <f>IFERROR(__xludf.DUMMYFUNCTION("""COMPUTED_VALUE"""),"B3006F")</f>
        <v>B3006F</v>
      </c>
      <c r="G414" s="576">
        <f>IFERROR(__xludf.DUMMYFUNCTION("""COMPUTED_VALUE"""),2.0)</f>
        <v>2</v>
      </c>
      <c r="H414" s="576">
        <f>IFERROR(__xludf.DUMMYFUNCTION("""COMPUTED_VALUE"""),27.0)</f>
        <v>27</v>
      </c>
      <c r="I414" s="576" t="str">
        <f>IFERROR(__xludf.DUMMYFUNCTION("""COMPUTED_VALUE"""),"C2707F")</f>
        <v>C2707F</v>
      </c>
      <c r="J414" s="576">
        <f>IFERROR(__xludf.DUMMYFUNCTION("""COMPUTED_VALUE"""),2.0)</f>
        <v>2</v>
      </c>
      <c r="K414" s="576">
        <f>IFERROR(__xludf.DUMMYFUNCTION("""COMPUTED_VALUE"""),27.0)</f>
        <v>27</v>
      </c>
      <c r="L414" s="576" t="str">
        <f>IFERROR(__xludf.DUMMYFUNCTION("""COMPUTED_VALUE"""),"D2707F")</f>
        <v>D2707F</v>
      </c>
      <c r="M414" s="576">
        <f>IFERROR(__xludf.DUMMYFUNCTION("""COMPUTED_VALUE"""),3.0)</f>
        <v>3</v>
      </c>
      <c r="N414" s="576">
        <f>IFERROR(__xludf.DUMMYFUNCTION("""COMPUTED_VALUE"""),27.0)</f>
        <v>27</v>
      </c>
      <c r="O414" s="576" t="str">
        <f>IFERROR(__xludf.DUMMYFUNCTION("""COMPUTED_VALUE"""),"E2707F")</f>
        <v>E2707F</v>
      </c>
      <c r="P414" s="576">
        <f>IFERROR(__xludf.DUMMYFUNCTION("""COMPUTED_VALUE"""),3.0)</f>
        <v>3</v>
      </c>
      <c r="Q414" s="576">
        <f>IFERROR(__xludf.DUMMYFUNCTION("""COMPUTED_VALUE"""),32.0)</f>
        <v>32</v>
      </c>
      <c r="R414" s="576" t="str">
        <f>IFERROR(__xludf.DUMMYFUNCTION("""COMPUTED_VALUE"""),"F3202F")</f>
        <v>F3202F</v>
      </c>
      <c r="S414" s="576">
        <f>IFERROR(__xludf.DUMMYFUNCTION("""COMPUTED_VALUE"""),4.0)</f>
        <v>4</v>
      </c>
      <c r="T414" s="576">
        <f>IFERROR(__xludf.DUMMYFUNCTION("""COMPUTED_VALUE"""),29.0)</f>
        <v>29</v>
      </c>
      <c r="U414" s="576" t="str">
        <f>IFERROR(__xludf.DUMMYFUNCTION("""COMPUTED_VALUE"""),"G2907F")</f>
        <v>G2907F</v>
      </c>
      <c r="V414" s="576">
        <f>IFERROR(__xludf.DUMMYFUNCTION("""COMPUTED_VALUE"""),4.0)</f>
        <v>4</v>
      </c>
      <c r="W414" s="576">
        <f>IFERROR(__xludf.DUMMYFUNCTION("""COMPUTED_VALUE"""),32.0)</f>
        <v>32</v>
      </c>
      <c r="X414" s="576" t="str">
        <f>IFERROR(__xludf.DUMMYFUNCTION("""COMPUTED_VALUE"""),"H3202F")</f>
        <v>H3202F</v>
      </c>
      <c r="Y414" s="576">
        <f>IFERROR(__xludf.DUMMYFUNCTION("""COMPUTED_VALUE"""),5.0)</f>
        <v>5</v>
      </c>
      <c r="Z414" s="576">
        <f>IFERROR(__xludf.DUMMYFUNCTION("""COMPUTED_VALUE"""),28.0)</f>
        <v>28</v>
      </c>
      <c r="AA414" s="576" t="str">
        <f>IFERROR(__xludf.DUMMYFUNCTION("""COMPUTED_VALUE"""),"I2807F")</f>
        <v>I2807F</v>
      </c>
      <c r="AB414" s="576">
        <f>IFERROR(__xludf.DUMMYFUNCTION("""COMPUTED_VALUE"""),6.0)</f>
        <v>6</v>
      </c>
      <c r="AC414" s="576">
        <f>IFERROR(__xludf.DUMMYFUNCTION("""COMPUTED_VALUE"""),26.0)</f>
        <v>26</v>
      </c>
      <c r="AD414" s="576" t="str">
        <f>IFERROR(__xludf.DUMMYFUNCTION("""COMPUTED_VALUE"""),"J2607F")</f>
        <v>J2607F</v>
      </c>
      <c r="AE414" s="576"/>
      <c r="AF414" s="576"/>
      <c r="AG414" s="576"/>
      <c r="AH414" s="576"/>
      <c r="AI414" s="576"/>
      <c r="AJ414" s="576"/>
      <c r="AK414" s="576"/>
      <c r="AL414" s="576"/>
      <c r="AM414" s="576"/>
      <c r="AN414" s="576"/>
      <c r="AO414" s="576"/>
      <c r="AP414" s="576"/>
      <c r="AQ414" s="576"/>
      <c r="AR414" s="576"/>
      <c r="AS414" s="576"/>
      <c r="AT414" s="576"/>
      <c r="AU414" s="576"/>
      <c r="AV414" s="576"/>
      <c r="AW414" s="576"/>
      <c r="AX414" s="576"/>
      <c r="AY414" s="576"/>
      <c r="AZ414" s="576"/>
      <c r="BA414" s="576"/>
      <c r="BB414" s="576"/>
      <c r="BC414" s="576"/>
      <c r="BD414" s="576"/>
      <c r="BE414" s="576"/>
    </row>
    <row r="415">
      <c r="A415" s="576">
        <f>IFERROR(__xludf.DUMMYFUNCTION("""COMPUTED_VALUE"""),1.0)</f>
        <v>1</v>
      </c>
      <c r="B415" s="576">
        <f>IFERROR(__xludf.DUMMYFUNCTION("""COMPUTED_VALUE"""),30.0)</f>
        <v>30</v>
      </c>
      <c r="C415" s="576" t="str">
        <f>IFERROR(__xludf.DUMMYFUNCTION("""COMPUTED_VALUE"""),"A3007F")</f>
        <v>A3007F</v>
      </c>
      <c r="D415" s="576">
        <f>IFERROR(__xludf.DUMMYFUNCTION("""COMPUTED_VALUE"""),1.0)</f>
        <v>1</v>
      </c>
      <c r="E415" s="576">
        <f>IFERROR(__xludf.DUMMYFUNCTION("""COMPUTED_VALUE"""),30.0)</f>
        <v>30</v>
      </c>
      <c r="F415" s="576" t="str">
        <f>IFERROR(__xludf.DUMMYFUNCTION("""COMPUTED_VALUE"""),"B3006R")</f>
        <v>B3006R</v>
      </c>
      <c r="G415" s="576">
        <f>IFERROR(__xludf.DUMMYFUNCTION("""COMPUTED_VALUE"""),2.0)</f>
        <v>2</v>
      </c>
      <c r="H415" s="576">
        <f>IFERROR(__xludf.DUMMYFUNCTION("""COMPUTED_VALUE"""),27.0)</f>
        <v>27</v>
      </c>
      <c r="I415" s="576" t="str">
        <f>IFERROR(__xludf.DUMMYFUNCTION("""COMPUTED_VALUE"""),"C2707R")</f>
        <v>C2707R</v>
      </c>
      <c r="J415" s="576">
        <f>IFERROR(__xludf.DUMMYFUNCTION("""COMPUTED_VALUE"""),2.0)</f>
        <v>2</v>
      </c>
      <c r="K415" s="576">
        <f>IFERROR(__xludf.DUMMYFUNCTION("""COMPUTED_VALUE"""),27.0)</f>
        <v>27</v>
      </c>
      <c r="L415" s="576" t="str">
        <f>IFERROR(__xludf.DUMMYFUNCTION("""COMPUTED_VALUE"""),"D2707R")</f>
        <v>D2707R</v>
      </c>
      <c r="M415" s="576">
        <f>IFERROR(__xludf.DUMMYFUNCTION("""COMPUTED_VALUE"""),3.0)</f>
        <v>3</v>
      </c>
      <c r="N415" s="576">
        <f>IFERROR(__xludf.DUMMYFUNCTION("""COMPUTED_VALUE"""),27.0)</f>
        <v>27</v>
      </c>
      <c r="O415" s="576" t="str">
        <f>IFERROR(__xludf.DUMMYFUNCTION("""COMPUTED_VALUE"""),"E2707R")</f>
        <v>E2707R</v>
      </c>
      <c r="P415" s="576">
        <f>IFERROR(__xludf.DUMMYFUNCTION("""COMPUTED_VALUE"""),3.0)</f>
        <v>3</v>
      </c>
      <c r="Q415" s="576">
        <f>IFERROR(__xludf.DUMMYFUNCTION("""COMPUTED_VALUE"""),32.0)</f>
        <v>32</v>
      </c>
      <c r="R415" s="576" t="str">
        <f>IFERROR(__xludf.DUMMYFUNCTION("""COMPUTED_VALUE"""),"F3202R")</f>
        <v>F3202R</v>
      </c>
      <c r="S415" s="576">
        <f>IFERROR(__xludf.DUMMYFUNCTION("""COMPUTED_VALUE"""),4.0)</f>
        <v>4</v>
      </c>
      <c r="T415" s="576">
        <f>IFERROR(__xludf.DUMMYFUNCTION("""COMPUTED_VALUE"""),29.0)</f>
        <v>29</v>
      </c>
      <c r="U415" s="576" t="str">
        <f>IFERROR(__xludf.DUMMYFUNCTION("""COMPUTED_VALUE"""),"G2907R")</f>
        <v>G2907R</v>
      </c>
      <c r="V415" s="576">
        <f>IFERROR(__xludf.DUMMYFUNCTION("""COMPUTED_VALUE"""),4.0)</f>
        <v>4</v>
      </c>
      <c r="W415" s="576">
        <f>IFERROR(__xludf.DUMMYFUNCTION("""COMPUTED_VALUE"""),32.0)</f>
        <v>32</v>
      </c>
      <c r="X415" s="576" t="str">
        <f>IFERROR(__xludf.DUMMYFUNCTION("""COMPUTED_VALUE"""),"H3202R")</f>
        <v>H3202R</v>
      </c>
      <c r="Y415" s="576">
        <f>IFERROR(__xludf.DUMMYFUNCTION("""COMPUTED_VALUE"""),5.0)</f>
        <v>5</v>
      </c>
      <c r="Z415" s="576">
        <f>IFERROR(__xludf.DUMMYFUNCTION("""COMPUTED_VALUE"""),28.0)</f>
        <v>28</v>
      </c>
      <c r="AA415" s="576" t="str">
        <f>IFERROR(__xludf.DUMMYFUNCTION("""COMPUTED_VALUE"""),"I2807R")</f>
        <v>I2807R</v>
      </c>
      <c r="AB415" s="576">
        <f>IFERROR(__xludf.DUMMYFUNCTION("""COMPUTED_VALUE"""),6.0)</f>
        <v>6</v>
      </c>
      <c r="AC415" s="576">
        <f>IFERROR(__xludf.DUMMYFUNCTION("""COMPUTED_VALUE"""),26.0)</f>
        <v>26</v>
      </c>
      <c r="AD415" s="576" t="str">
        <f>IFERROR(__xludf.DUMMYFUNCTION("""COMPUTED_VALUE"""),"J2607R")</f>
        <v>J2607R</v>
      </c>
      <c r="AE415" s="576"/>
      <c r="AF415" s="576"/>
      <c r="AG415" s="576"/>
      <c r="AH415" s="576"/>
      <c r="AI415" s="576"/>
      <c r="AJ415" s="576"/>
      <c r="AK415" s="576"/>
      <c r="AL415" s="576"/>
      <c r="AM415" s="576"/>
      <c r="AN415" s="576"/>
      <c r="AO415" s="576"/>
      <c r="AP415" s="576"/>
      <c r="AQ415" s="576"/>
      <c r="AR415" s="576"/>
      <c r="AS415" s="576"/>
      <c r="AT415" s="576"/>
      <c r="AU415" s="576"/>
      <c r="AV415" s="576"/>
      <c r="AW415" s="576"/>
      <c r="AX415" s="576"/>
      <c r="AY415" s="576"/>
      <c r="AZ415" s="576"/>
      <c r="BA415" s="576"/>
      <c r="BB415" s="576"/>
      <c r="BC415" s="576"/>
      <c r="BD415" s="576"/>
      <c r="BE415" s="576"/>
    </row>
    <row r="416">
      <c r="A416" s="576">
        <f>IFERROR(__xludf.DUMMYFUNCTION("""COMPUTED_VALUE"""),1.0)</f>
        <v>1</v>
      </c>
      <c r="B416" s="576">
        <f>IFERROR(__xludf.DUMMYFUNCTION("""COMPUTED_VALUE"""),30.0)</f>
        <v>30</v>
      </c>
      <c r="C416" s="576" t="str">
        <f>IFERROR(__xludf.DUMMYFUNCTION("""COMPUTED_VALUE"""),"A3007R")</f>
        <v>A3007R</v>
      </c>
      <c r="D416" s="576">
        <f>IFERROR(__xludf.DUMMYFUNCTION("""COMPUTED_VALUE"""),1.0)</f>
        <v>1</v>
      </c>
      <c r="E416" s="576">
        <f>IFERROR(__xludf.DUMMYFUNCTION("""COMPUTED_VALUE"""),30.0)</f>
        <v>30</v>
      </c>
      <c r="F416" s="576" t="str">
        <f>IFERROR(__xludf.DUMMYFUNCTION("""COMPUTED_VALUE"""),"B3007F")</f>
        <v>B3007F</v>
      </c>
      <c r="G416" s="576">
        <f>IFERROR(__xludf.DUMMYFUNCTION("""COMPUTED_VALUE"""),2.0)</f>
        <v>2</v>
      </c>
      <c r="H416" s="576">
        <f>IFERROR(__xludf.DUMMYFUNCTION("""COMPUTED_VALUE"""),27.0)</f>
        <v>27</v>
      </c>
      <c r="I416" s="576" t="str">
        <f>IFERROR(__xludf.DUMMYFUNCTION("""COMPUTED_VALUE"""),"C2708F")</f>
        <v>C2708F</v>
      </c>
      <c r="J416" s="576">
        <f>IFERROR(__xludf.DUMMYFUNCTION("""COMPUTED_VALUE"""),2.0)</f>
        <v>2</v>
      </c>
      <c r="K416" s="576">
        <f>IFERROR(__xludf.DUMMYFUNCTION("""COMPUTED_VALUE"""),27.0)</f>
        <v>27</v>
      </c>
      <c r="L416" s="576" t="str">
        <f>IFERROR(__xludf.DUMMYFUNCTION("""COMPUTED_VALUE"""),"D2708F")</f>
        <v>D2708F</v>
      </c>
      <c r="M416" s="576">
        <f>IFERROR(__xludf.DUMMYFUNCTION("""COMPUTED_VALUE"""),3.0)</f>
        <v>3</v>
      </c>
      <c r="N416" s="576">
        <f>IFERROR(__xludf.DUMMYFUNCTION("""COMPUTED_VALUE"""),27.0)</f>
        <v>27</v>
      </c>
      <c r="O416" s="576" t="str">
        <f>IFERROR(__xludf.DUMMYFUNCTION("""COMPUTED_VALUE"""),"E2708F")</f>
        <v>E2708F</v>
      </c>
      <c r="P416" s="576">
        <f>IFERROR(__xludf.DUMMYFUNCTION("""COMPUTED_VALUE"""),3.0)</f>
        <v>3</v>
      </c>
      <c r="Q416" s="576">
        <f>IFERROR(__xludf.DUMMYFUNCTION("""COMPUTED_VALUE"""),32.0)</f>
        <v>32</v>
      </c>
      <c r="R416" s="576" t="str">
        <f>IFERROR(__xludf.DUMMYFUNCTION("""COMPUTED_VALUE"""),"F3203F")</f>
        <v>F3203F</v>
      </c>
      <c r="S416" s="576">
        <f>IFERROR(__xludf.DUMMYFUNCTION("""COMPUTED_VALUE"""),4.0)</f>
        <v>4</v>
      </c>
      <c r="T416" s="576">
        <f>IFERROR(__xludf.DUMMYFUNCTION("""COMPUTED_VALUE"""),29.0)</f>
        <v>29</v>
      </c>
      <c r="U416" s="576" t="str">
        <f>IFERROR(__xludf.DUMMYFUNCTION("""COMPUTED_VALUE"""),"G2908F")</f>
        <v>G2908F</v>
      </c>
      <c r="V416" s="576">
        <f>IFERROR(__xludf.DUMMYFUNCTION("""COMPUTED_VALUE"""),4.0)</f>
        <v>4</v>
      </c>
      <c r="W416" s="576">
        <f>IFERROR(__xludf.DUMMYFUNCTION("""COMPUTED_VALUE"""),32.0)</f>
        <v>32</v>
      </c>
      <c r="X416" s="576" t="str">
        <f>IFERROR(__xludf.DUMMYFUNCTION("""COMPUTED_VALUE"""),"H3203F")</f>
        <v>H3203F</v>
      </c>
      <c r="Y416" s="576">
        <f>IFERROR(__xludf.DUMMYFUNCTION("""COMPUTED_VALUE"""),5.0)</f>
        <v>5</v>
      </c>
      <c r="Z416" s="576">
        <f>IFERROR(__xludf.DUMMYFUNCTION("""COMPUTED_VALUE"""),28.0)</f>
        <v>28</v>
      </c>
      <c r="AA416" s="576" t="str">
        <f>IFERROR(__xludf.DUMMYFUNCTION("""COMPUTED_VALUE"""),"I2808F")</f>
        <v>I2808F</v>
      </c>
      <c r="AB416" s="576">
        <f>IFERROR(__xludf.DUMMYFUNCTION("""COMPUTED_VALUE"""),6.0)</f>
        <v>6</v>
      </c>
      <c r="AC416" s="576">
        <f>IFERROR(__xludf.DUMMYFUNCTION("""COMPUTED_VALUE"""),26.0)</f>
        <v>26</v>
      </c>
      <c r="AD416" s="576" t="str">
        <f>IFERROR(__xludf.DUMMYFUNCTION("""COMPUTED_VALUE"""),"J2608F")</f>
        <v>J2608F</v>
      </c>
      <c r="AE416" s="576"/>
      <c r="AF416" s="576"/>
      <c r="AG416" s="576"/>
      <c r="AH416" s="576"/>
      <c r="AI416" s="576"/>
      <c r="AJ416" s="576"/>
      <c r="AK416" s="576"/>
      <c r="AL416" s="576"/>
      <c r="AM416" s="576"/>
      <c r="AN416" s="576"/>
      <c r="AO416" s="576"/>
      <c r="AP416" s="576"/>
      <c r="AQ416" s="576"/>
      <c r="AR416" s="576"/>
      <c r="AS416" s="576"/>
      <c r="AT416" s="576"/>
      <c r="AU416" s="576"/>
      <c r="AV416" s="576"/>
      <c r="AW416" s="576"/>
      <c r="AX416" s="576"/>
      <c r="AY416" s="576"/>
      <c r="AZ416" s="576"/>
      <c r="BA416" s="576"/>
      <c r="BB416" s="576"/>
      <c r="BC416" s="576"/>
      <c r="BD416" s="576"/>
      <c r="BE416" s="576"/>
    </row>
    <row r="417">
      <c r="A417" s="576">
        <f>IFERROR(__xludf.DUMMYFUNCTION("""COMPUTED_VALUE"""),1.0)</f>
        <v>1</v>
      </c>
      <c r="B417" s="576">
        <f>IFERROR(__xludf.DUMMYFUNCTION("""COMPUTED_VALUE"""),30.0)</f>
        <v>30</v>
      </c>
      <c r="C417" s="576" t="str">
        <f>IFERROR(__xludf.DUMMYFUNCTION("""COMPUTED_VALUE"""),"A3008F")</f>
        <v>A3008F</v>
      </c>
      <c r="D417" s="576">
        <f>IFERROR(__xludf.DUMMYFUNCTION("""COMPUTED_VALUE"""),1.0)</f>
        <v>1</v>
      </c>
      <c r="E417" s="576">
        <f>IFERROR(__xludf.DUMMYFUNCTION("""COMPUTED_VALUE"""),30.0)</f>
        <v>30</v>
      </c>
      <c r="F417" s="576" t="str">
        <f>IFERROR(__xludf.DUMMYFUNCTION("""COMPUTED_VALUE"""),"B3007R")</f>
        <v>B3007R</v>
      </c>
      <c r="G417" s="576">
        <f>IFERROR(__xludf.DUMMYFUNCTION("""COMPUTED_VALUE"""),2.0)</f>
        <v>2</v>
      </c>
      <c r="H417" s="576">
        <f>IFERROR(__xludf.DUMMYFUNCTION("""COMPUTED_VALUE"""),27.0)</f>
        <v>27</v>
      </c>
      <c r="I417" s="576" t="str">
        <f>IFERROR(__xludf.DUMMYFUNCTION("""COMPUTED_VALUE"""),"C2708R")</f>
        <v>C2708R</v>
      </c>
      <c r="J417" s="576">
        <f>IFERROR(__xludf.DUMMYFUNCTION("""COMPUTED_VALUE"""),2.0)</f>
        <v>2</v>
      </c>
      <c r="K417" s="576">
        <f>IFERROR(__xludf.DUMMYFUNCTION("""COMPUTED_VALUE"""),27.0)</f>
        <v>27</v>
      </c>
      <c r="L417" s="576" t="str">
        <f>IFERROR(__xludf.DUMMYFUNCTION("""COMPUTED_VALUE"""),"D2708R")</f>
        <v>D2708R</v>
      </c>
      <c r="M417" s="576">
        <f>IFERROR(__xludf.DUMMYFUNCTION("""COMPUTED_VALUE"""),3.0)</f>
        <v>3</v>
      </c>
      <c r="N417" s="576">
        <f>IFERROR(__xludf.DUMMYFUNCTION("""COMPUTED_VALUE"""),27.0)</f>
        <v>27</v>
      </c>
      <c r="O417" s="576" t="str">
        <f>IFERROR(__xludf.DUMMYFUNCTION("""COMPUTED_VALUE"""),"E2708R")</f>
        <v>E2708R</v>
      </c>
      <c r="P417" s="576">
        <f>IFERROR(__xludf.DUMMYFUNCTION("""COMPUTED_VALUE"""),3.0)</f>
        <v>3</v>
      </c>
      <c r="Q417" s="576">
        <f>IFERROR(__xludf.DUMMYFUNCTION("""COMPUTED_VALUE"""),32.0)</f>
        <v>32</v>
      </c>
      <c r="R417" s="576" t="str">
        <f>IFERROR(__xludf.DUMMYFUNCTION("""COMPUTED_VALUE"""),"F3203R")</f>
        <v>F3203R</v>
      </c>
      <c r="S417" s="576">
        <f>IFERROR(__xludf.DUMMYFUNCTION("""COMPUTED_VALUE"""),4.0)</f>
        <v>4</v>
      </c>
      <c r="T417" s="576">
        <f>IFERROR(__xludf.DUMMYFUNCTION("""COMPUTED_VALUE"""),29.0)</f>
        <v>29</v>
      </c>
      <c r="U417" s="576" t="str">
        <f>IFERROR(__xludf.DUMMYFUNCTION("""COMPUTED_VALUE"""),"G2908R")</f>
        <v>G2908R</v>
      </c>
      <c r="V417" s="576">
        <f>IFERROR(__xludf.DUMMYFUNCTION("""COMPUTED_VALUE"""),4.0)</f>
        <v>4</v>
      </c>
      <c r="W417" s="576">
        <f>IFERROR(__xludf.DUMMYFUNCTION("""COMPUTED_VALUE"""),32.0)</f>
        <v>32</v>
      </c>
      <c r="X417" s="576" t="str">
        <f>IFERROR(__xludf.DUMMYFUNCTION("""COMPUTED_VALUE"""),"H3203R")</f>
        <v>H3203R</v>
      </c>
      <c r="Y417" s="576">
        <f>IFERROR(__xludf.DUMMYFUNCTION("""COMPUTED_VALUE"""),5.0)</f>
        <v>5</v>
      </c>
      <c r="Z417" s="576">
        <f>IFERROR(__xludf.DUMMYFUNCTION("""COMPUTED_VALUE"""),28.0)</f>
        <v>28</v>
      </c>
      <c r="AA417" s="576" t="str">
        <f>IFERROR(__xludf.DUMMYFUNCTION("""COMPUTED_VALUE"""),"I2808R")</f>
        <v>I2808R</v>
      </c>
      <c r="AB417" s="576">
        <f>IFERROR(__xludf.DUMMYFUNCTION("""COMPUTED_VALUE"""),6.0)</f>
        <v>6</v>
      </c>
      <c r="AC417" s="576">
        <f>IFERROR(__xludf.DUMMYFUNCTION("""COMPUTED_VALUE"""),26.0)</f>
        <v>26</v>
      </c>
      <c r="AD417" s="576" t="str">
        <f>IFERROR(__xludf.DUMMYFUNCTION("""COMPUTED_VALUE"""),"J2608R")</f>
        <v>J2608R</v>
      </c>
      <c r="AE417" s="576"/>
      <c r="AF417" s="576"/>
      <c r="AG417" s="576"/>
      <c r="AH417" s="576"/>
      <c r="AI417" s="576"/>
      <c r="AJ417" s="576"/>
      <c r="AK417" s="576"/>
      <c r="AL417" s="576"/>
      <c r="AM417" s="576"/>
      <c r="AN417" s="576"/>
      <c r="AO417" s="576"/>
      <c r="AP417" s="576"/>
      <c r="AQ417" s="576"/>
      <c r="AR417" s="576"/>
      <c r="AS417" s="576"/>
      <c r="AT417" s="576"/>
      <c r="AU417" s="576"/>
      <c r="AV417" s="576"/>
      <c r="AW417" s="576"/>
      <c r="AX417" s="576"/>
      <c r="AY417" s="576"/>
      <c r="AZ417" s="576"/>
      <c r="BA417" s="576"/>
      <c r="BB417" s="576"/>
      <c r="BC417" s="576"/>
      <c r="BD417" s="576"/>
      <c r="BE417" s="576"/>
    </row>
    <row r="418">
      <c r="A418" s="576">
        <f>IFERROR(__xludf.DUMMYFUNCTION("""COMPUTED_VALUE"""),1.0)</f>
        <v>1</v>
      </c>
      <c r="B418" s="576">
        <f>IFERROR(__xludf.DUMMYFUNCTION("""COMPUTED_VALUE"""),30.0)</f>
        <v>30</v>
      </c>
      <c r="C418" s="576" t="str">
        <f>IFERROR(__xludf.DUMMYFUNCTION("""COMPUTED_VALUE"""),"A3008R")</f>
        <v>A3008R</v>
      </c>
      <c r="D418" s="576">
        <f>IFERROR(__xludf.DUMMYFUNCTION("""COMPUTED_VALUE"""),1.0)</f>
        <v>1</v>
      </c>
      <c r="E418" s="576">
        <f>IFERROR(__xludf.DUMMYFUNCTION("""COMPUTED_VALUE"""),31.0)</f>
        <v>31</v>
      </c>
      <c r="F418" s="576" t="str">
        <f>IFERROR(__xludf.DUMMYFUNCTION("""COMPUTED_VALUE"""),"B3101F")</f>
        <v>B3101F</v>
      </c>
      <c r="G418" s="576">
        <f>IFERROR(__xludf.DUMMYFUNCTION("""COMPUTED_VALUE"""),2.0)</f>
        <v>2</v>
      </c>
      <c r="H418" s="576">
        <f>IFERROR(__xludf.DUMMYFUNCTION("""COMPUTED_VALUE"""),28.0)</f>
        <v>28</v>
      </c>
      <c r="I418" s="576" t="str">
        <f>IFERROR(__xludf.DUMMYFUNCTION("""COMPUTED_VALUE"""),"C2801F")</f>
        <v>C2801F</v>
      </c>
      <c r="J418" s="576">
        <f>IFERROR(__xludf.DUMMYFUNCTION("""COMPUTED_VALUE"""),2.0)</f>
        <v>2</v>
      </c>
      <c r="K418" s="576">
        <f>IFERROR(__xludf.DUMMYFUNCTION("""COMPUTED_VALUE"""),28.0)</f>
        <v>28</v>
      </c>
      <c r="L418" s="576" t="str">
        <f>IFERROR(__xludf.DUMMYFUNCTION("""COMPUTED_VALUE"""),"D2801F")</f>
        <v>D2801F</v>
      </c>
      <c r="M418" s="576">
        <f>IFERROR(__xludf.DUMMYFUNCTION("""COMPUTED_VALUE"""),3.0)</f>
        <v>3</v>
      </c>
      <c r="N418" s="576">
        <f>IFERROR(__xludf.DUMMYFUNCTION("""COMPUTED_VALUE"""),28.0)</f>
        <v>28</v>
      </c>
      <c r="O418" s="576" t="str">
        <f>IFERROR(__xludf.DUMMYFUNCTION("""COMPUTED_VALUE"""),"E2801F")</f>
        <v>E2801F</v>
      </c>
      <c r="P418" s="576">
        <f>IFERROR(__xludf.DUMMYFUNCTION("""COMPUTED_VALUE"""),3.0)</f>
        <v>3</v>
      </c>
      <c r="Q418" s="576">
        <f>IFERROR(__xludf.DUMMYFUNCTION("""COMPUTED_VALUE"""),32.0)</f>
        <v>32</v>
      </c>
      <c r="R418" s="576" t="str">
        <f>IFERROR(__xludf.DUMMYFUNCTION("""COMPUTED_VALUE"""),"F3204F")</f>
        <v>F3204F</v>
      </c>
      <c r="S418" s="576">
        <f>IFERROR(__xludf.DUMMYFUNCTION("""COMPUTED_VALUE"""),4.0)</f>
        <v>4</v>
      </c>
      <c r="T418" s="576">
        <f>IFERROR(__xludf.DUMMYFUNCTION("""COMPUTED_VALUE"""),30.0)</f>
        <v>30</v>
      </c>
      <c r="U418" s="576" t="str">
        <f>IFERROR(__xludf.DUMMYFUNCTION("""COMPUTED_VALUE"""),"G3001F")</f>
        <v>G3001F</v>
      </c>
      <c r="V418" s="576">
        <f>IFERROR(__xludf.DUMMYFUNCTION("""COMPUTED_VALUE"""),4.0)</f>
        <v>4</v>
      </c>
      <c r="W418" s="576">
        <f>IFERROR(__xludf.DUMMYFUNCTION("""COMPUTED_VALUE"""),32.0)</f>
        <v>32</v>
      </c>
      <c r="X418" s="576" t="str">
        <f>IFERROR(__xludf.DUMMYFUNCTION("""COMPUTED_VALUE"""),"H3204F")</f>
        <v>H3204F</v>
      </c>
      <c r="Y418" s="576">
        <f>IFERROR(__xludf.DUMMYFUNCTION("""COMPUTED_VALUE"""),5.0)</f>
        <v>5</v>
      </c>
      <c r="Z418" s="576">
        <f>IFERROR(__xludf.DUMMYFUNCTION("""COMPUTED_VALUE"""),29.0)</f>
        <v>29</v>
      </c>
      <c r="AA418" s="576" t="str">
        <f>IFERROR(__xludf.DUMMYFUNCTION("""COMPUTED_VALUE"""),"I2901F")</f>
        <v>I2901F</v>
      </c>
      <c r="AB418" s="576"/>
      <c r="AC418" s="576"/>
      <c r="AD418" s="576"/>
      <c r="AE418" s="576"/>
      <c r="AF418" s="576"/>
      <c r="AG418" s="576"/>
      <c r="AH418" s="576"/>
      <c r="AI418" s="576"/>
      <c r="AJ418" s="576"/>
      <c r="AK418" s="576"/>
      <c r="AL418" s="576"/>
      <c r="AM418" s="576"/>
      <c r="AN418" s="576"/>
      <c r="AO418" s="576"/>
      <c r="AP418" s="576"/>
      <c r="AQ418" s="576"/>
      <c r="AR418" s="576"/>
      <c r="AS418" s="576"/>
      <c r="AT418" s="576"/>
      <c r="AU418" s="576"/>
      <c r="AV418" s="576"/>
      <c r="AW418" s="576"/>
      <c r="AX418" s="576"/>
      <c r="AY418" s="576"/>
      <c r="AZ418" s="576"/>
      <c r="BA418" s="576"/>
      <c r="BB418" s="576"/>
      <c r="BC418" s="576"/>
      <c r="BD418" s="576"/>
      <c r="BE418" s="576"/>
    </row>
    <row r="419">
      <c r="A419" s="576">
        <f>IFERROR(__xludf.DUMMYFUNCTION("""COMPUTED_VALUE"""),1.0)</f>
        <v>1</v>
      </c>
      <c r="B419" s="576">
        <f>IFERROR(__xludf.DUMMYFUNCTION("""COMPUTED_VALUE"""),31.0)</f>
        <v>31</v>
      </c>
      <c r="C419" s="576" t="str">
        <f>IFERROR(__xludf.DUMMYFUNCTION("""COMPUTED_VALUE"""),"A3101F")</f>
        <v>A3101F</v>
      </c>
      <c r="D419" s="576">
        <f>IFERROR(__xludf.DUMMYFUNCTION("""COMPUTED_VALUE"""),1.0)</f>
        <v>1</v>
      </c>
      <c r="E419" s="576">
        <f>IFERROR(__xludf.DUMMYFUNCTION("""COMPUTED_VALUE"""),31.0)</f>
        <v>31</v>
      </c>
      <c r="F419" s="576" t="str">
        <f>IFERROR(__xludf.DUMMYFUNCTION("""COMPUTED_VALUE"""),"B3101R")</f>
        <v>B3101R</v>
      </c>
      <c r="G419" s="576">
        <f>IFERROR(__xludf.DUMMYFUNCTION("""COMPUTED_VALUE"""),2.0)</f>
        <v>2</v>
      </c>
      <c r="H419" s="576">
        <f>IFERROR(__xludf.DUMMYFUNCTION("""COMPUTED_VALUE"""),28.0)</f>
        <v>28</v>
      </c>
      <c r="I419" s="576" t="str">
        <f>IFERROR(__xludf.DUMMYFUNCTION("""COMPUTED_VALUE"""),"C2801R")</f>
        <v>C2801R</v>
      </c>
      <c r="J419" s="576">
        <f>IFERROR(__xludf.DUMMYFUNCTION("""COMPUTED_VALUE"""),2.0)</f>
        <v>2</v>
      </c>
      <c r="K419" s="576">
        <f>IFERROR(__xludf.DUMMYFUNCTION("""COMPUTED_VALUE"""),28.0)</f>
        <v>28</v>
      </c>
      <c r="L419" s="576" t="str">
        <f>IFERROR(__xludf.DUMMYFUNCTION("""COMPUTED_VALUE"""),"D2801R")</f>
        <v>D2801R</v>
      </c>
      <c r="M419" s="576">
        <f>IFERROR(__xludf.DUMMYFUNCTION("""COMPUTED_VALUE"""),3.0)</f>
        <v>3</v>
      </c>
      <c r="N419" s="576">
        <f>IFERROR(__xludf.DUMMYFUNCTION("""COMPUTED_VALUE"""),28.0)</f>
        <v>28</v>
      </c>
      <c r="O419" s="576" t="str">
        <f>IFERROR(__xludf.DUMMYFUNCTION("""COMPUTED_VALUE"""),"E2801R")</f>
        <v>E2801R</v>
      </c>
      <c r="P419" s="576">
        <f>IFERROR(__xludf.DUMMYFUNCTION("""COMPUTED_VALUE"""),3.0)</f>
        <v>3</v>
      </c>
      <c r="Q419" s="576">
        <f>IFERROR(__xludf.DUMMYFUNCTION("""COMPUTED_VALUE"""),32.0)</f>
        <v>32</v>
      </c>
      <c r="R419" s="576" t="str">
        <f>IFERROR(__xludf.DUMMYFUNCTION("""COMPUTED_VALUE"""),"F3204R")</f>
        <v>F3204R</v>
      </c>
      <c r="S419" s="576">
        <f>IFERROR(__xludf.DUMMYFUNCTION("""COMPUTED_VALUE"""),4.0)</f>
        <v>4</v>
      </c>
      <c r="T419" s="576">
        <f>IFERROR(__xludf.DUMMYFUNCTION("""COMPUTED_VALUE"""),30.0)</f>
        <v>30</v>
      </c>
      <c r="U419" s="576" t="str">
        <f>IFERROR(__xludf.DUMMYFUNCTION("""COMPUTED_VALUE"""),"G3001R")</f>
        <v>G3001R</v>
      </c>
      <c r="V419" s="576">
        <f>IFERROR(__xludf.DUMMYFUNCTION("""COMPUTED_VALUE"""),4.0)</f>
        <v>4</v>
      </c>
      <c r="W419" s="576">
        <f>IFERROR(__xludf.DUMMYFUNCTION("""COMPUTED_VALUE"""),32.0)</f>
        <v>32</v>
      </c>
      <c r="X419" s="576" t="str">
        <f>IFERROR(__xludf.DUMMYFUNCTION("""COMPUTED_VALUE"""),"H3204R")</f>
        <v>H3204R</v>
      </c>
      <c r="Y419" s="576">
        <f>IFERROR(__xludf.DUMMYFUNCTION("""COMPUTED_VALUE"""),5.0)</f>
        <v>5</v>
      </c>
      <c r="Z419" s="576">
        <f>IFERROR(__xludf.DUMMYFUNCTION("""COMPUTED_VALUE"""),29.0)</f>
        <v>29</v>
      </c>
      <c r="AA419" s="576" t="str">
        <f>IFERROR(__xludf.DUMMYFUNCTION("""COMPUTED_VALUE"""),"I2901R")</f>
        <v>I2901R</v>
      </c>
      <c r="AB419" s="576"/>
      <c r="AC419" s="576"/>
      <c r="AD419" s="576"/>
      <c r="AE419" s="576"/>
      <c r="AF419" s="576"/>
      <c r="AG419" s="576"/>
      <c r="AH419" s="576"/>
      <c r="AI419" s="576"/>
      <c r="AJ419" s="576"/>
      <c r="AK419" s="576"/>
      <c r="AL419" s="576"/>
      <c r="AM419" s="576"/>
      <c r="AN419" s="576"/>
      <c r="AO419" s="576"/>
      <c r="AP419" s="576"/>
      <c r="AQ419" s="576"/>
      <c r="AR419" s="576"/>
      <c r="AS419" s="576"/>
      <c r="AT419" s="576"/>
      <c r="AU419" s="576"/>
      <c r="AV419" s="576"/>
      <c r="AW419" s="576"/>
      <c r="AX419" s="576"/>
      <c r="AY419" s="576"/>
      <c r="AZ419" s="576"/>
      <c r="BA419" s="576"/>
      <c r="BB419" s="576"/>
      <c r="BC419" s="576"/>
      <c r="BD419" s="576"/>
      <c r="BE419" s="576"/>
    </row>
    <row r="420">
      <c r="A420" s="576">
        <f>IFERROR(__xludf.DUMMYFUNCTION("""COMPUTED_VALUE"""),1.0)</f>
        <v>1</v>
      </c>
      <c r="B420" s="576">
        <f>IFERROR(__xludf.DUMMYFUNCTION("""COMPUTED_VALUE"""),31.0)</f>
        <v>31</v>
      </c>
      <c r="C420" s="576" t="str">
        <f>IFERROR(__xludf.DUMMYFUNCTION("""COMPUTED_VALUE"""),"A3101R")</f>
        <v>A3101R</v>
      </c>
      <c r="D420" s="576">
        <f>IFERROR(__xludf.DUMMYFUNCTION("""COMPUTED_VALUE"""),1.0)</f>
        <v>1</v>
      </c>
      <c r="E420" s="576">
        <f>IFERROR(__xludf.DUMMYFUNCTION("""COMPUTED_VALUE"""),31.0)</f>
        <v>31</v>
      </c>
      <c r="F420" s="576" t="str">
        <f>IFERROR(__xludf.DUMMYFUNCTION("""COMPUTED_VALUE"""),"B3102F")</f>
        <v>B3102F</v>
      </c>
      <c r="G420" s="576">
        <f>IFERROR(__xludf.DUMMYFUNCTION("""COMPUTED_VALUE"""),2.0)</f>
        <v>2</v>
      </c>
      <c r="H420" s="576">
        <f>IFERROR(__xludf.DUMMYFUNCTION("""COMPUTED_VALUE"""),28.0)</f>
        <v>28</v>
      </c>
      <c r="I420" s="576" t="str">
        <f>IFERROR(__xludf.DUMMYFUNCTION("""COMPUTED_VALUE"""),"C2802F")</f>
        <v>C2802F</v>
      </c>
      <c r="J420" s="576">
        <f>IFERROR(__xludf.DUMMYFUNCTION("""COMPUTED_VALUE"""),2.0)</f>
        <v>2</v>
      </c>
      <c r="K420" s="576">
        <f>IFERROR(__xludf.DUMMYFUNCTION("""COMPUTED_VALUE"""),28.0)</f>
        <v>28</v>
      </c>
      <c r="L420" s="576" t="str">
        <f>IFERROR(__xludf.DUMMYFUNCTION("""COMPUTED_VALUE"""),"D2802F")</f>
        <v>D2802F</v>
      </c>
      <c r="M420" s="576">
        <f>IFERROR(__xludf.DUMMYFUNCTION("""COMPUTED_VALUE"""),3.0)</f>
        <v>3</v>
      </c>
      <c r="N420" s="576">
        <f>IFERROR(__xludf.DUMMYFUNCTION("""COMPUTED_VALUE"""),28.0)</f>
        <v>28</v>
      </c>
      <c r="O420" s="576" t="str">
        <f>IFERROR(__xludf.DUMMYFUNCTION("""COMPUTED_VALUE"""),"E2802F")</f>
        <v>E2802F</v>
      </c>
      <c r="P420" s="576">
        <f>IFERROR(__xludf.DUMMYFUNCTION("""COMPUTED_VALUE"""),3.0)</f>
        <v>3</v>
      </c>
      <c r="Q420" s="576">
        <f>IFERROR(__xludf.DUMMYFUNCTION("""COMPUTED_VALUE"""),32.0)</f>
        <v>32</v>
      </c>
      <c r="R420" s="576" t="str">
        <f>IFERROR(__xludf.DUMMYFUNCTION("""COMPUTED_VALUE"""),"F3205F")</f>
        <v>F3205F</v>
      </c>
      <c r="S420" s="576">
        <f>IFERROR(__xludf.DUMMYFUNCTION("""COMPUTED_VALUE"""),4.0)</f>
        <v>4</v>
      </c>
      <c r="T420" s="576">
        <f>IFERROR(__xludf.DUMMYFUNCTION("""COMPUTED_VALUE"""),30.0)</f>
        <v>30</v>
      </c>
      <c r="U420" s="576" t="str">
        <f>IFERROR(__xludf.DUMMYFUNCTION("""COMPUTED_VALUE"""),"G3002F")</f>
        <v>G3002F</v>
      </c>
      <c r="V420" s="576">
        <f>IFERROR(__xludf.DUMMYFUNCTION("""COMPUTED_VALUE"""),4.0)</f>
        <v>4</v>
      </c>
      <c r="W420" s="576">
        <f>IFERROR(__xludf.DUMMYFUNCTION("""COMPUTED_VALUE"""),32.0)</f>
        <v>32</v>
      </c>
      <c r="X420" s="576" t="str">
        <f>IFERROR(__xludf.DUMMYFUNCTION("""COMPUTED_VALUE"""),"H3205F")</f>
        <v>H3205F</v>
      </c>
      <c r="Y420" s="576">
        <f>IFERROR(__xludf.DUMMYFUNCTION("""COMPUTED_VALUE"""),5.0)</f>
        <v>5</v>
      </c>
      <c r="Z420" s="576">
        <f>IFERROR(__xludf.DUMMYFUNCTION("""COMPUTED_VALUE"""),29.0)</f>
        <v>29</v>
      </c>
      <c r="AA420" s="576" t="str">
        <f>IFERROR(__xludf.DUMMYFUNCTION("""COMPUTED_VALUE"""),"I2902F")</f>
        <v>I2902F</v>
      </c>
      <c r="AB420" s="576"/>
      <c r="AC420" s="576"/>
      <c r="AD420" s="576"/>
      <c r="AE420" s="576"/>
      <c r="AF420" s="576"/>
      <c r="AG420" s="576"/>
      <c r="AH420" s="576"/>
      <c r="AI420" s="576"/>
      <c r="AJ420" s="576"/>
      <c r="AK420" s="576"/>
      <c r="AL420" s="576"/>
      <c r="AM420" s="576"/>
      <c r="AN420" s="576"/>
      <c r="AO420" s="576"/>
      <c r="AP420" s="576"/>
      <c r="AQ420" s="576"/>
      <c r="AR420" s="576"/>
      <c r="AS420" s="576"/>
      <c r="AT420" s="576"/>
      <c r="AU420" s="576"/>
      <c r="AV420" s="576"/>
      <c r="AW420" s="576"/>
      <c r="AX420" s="576"/>
      <c r="AY420" s="576"/>
      <c r="AZ420" s="576"/>
      <c r="BA420" s="576"/>
      <c r="BB420" s="576"/>
      <c r="BC420" s="576"/>
      <c r="BD420" s="576"/>
      <c r="BE420" s="576"/>
    </row>
    <row r="421">
      <c r="A421" s="576">
        <f>IFERROR(__xludf.DUMMYFUNCTION("""COMPUTED_VALUE"""),1.0)</f>
        <v>1</v>
      </c>
      <c r="B421" s="576">
        <f>IFERROR(__xludf.DUMMYFUNCTION("""COMPUTED_VALUE"""),31.0)</f>
        <v>31</v>
      </c>
      <c r="C421" s="576" t="str">
        <f>IFERROR(__xludf.DUMMYFUNCTION("""COMPUTED_VALUE"""),"A3102F")</f>
        <v>A3102F</v>
      </c>
      <c r="D421" s="576">
        <f>IFERROR(__xludf.DUMMYFUNCTION("""COMPUTED_VALUE"""),1.0)</f>
        <v>1</v>
      </c>
      <c r="E421" s="576">
        <f>IFERROR(__xludf.DUMMYFUNCTION("""COMPUTED_VALUE"""),31.0)</f>
        <v>31</v>
      </c>
      <c r="F421" s="576" t="str">
        <f>IFERROR(__xludf.DUMMYFUNCTION("""COMPUTED_VALUE"""),"B3102R")</f>
        <v>B3102R</v>
      </c>
      <c r="G421" s="576">
        <f>IFERROR(__xludf.DUMMYFUNCTION("""COMPUTED_VALUE"""),2.0)</f>
        <v>2</v>
      </c>
      <c r="H421" s="576">
        <f>IFERROR(__xludf.DUMMYFUNCTION("""COMPUTED_VALUE"""),28.0)</f>
        <v>28</v>
      </c>
      <c r="I421" s="576" t="str">
        <f>IFERROR(__xludf.DUMMYFUNCTION("""COMPUTED_VALUE"""),"C2802R")</f>
        <v>C2802R</v>
      </c>
      <c r="J421" s="576">
        <f>IFERROR(__xludf.DUMMYFUNCTION("""COMPUTED_VALUE"""),2.0)</f>
        <v>2</v>
      </c>
      <c r="K421" s="576">
        <f>IFERROR(__xludf.DUMMYFUNCTION("""COMPUTED_VALUE"""),28.0)</f>
        <v>28</v>
      </c>
      <c r="L421" s="576" t="str">
        <f>IFERROR(__xludf.DUMMYFUNCTION("""COMPUTED_VALUE"""),"D2802R")</f>
        <v>D2802R</v>
      </c>
      <c r="M421" s="576">
        <f>IFERROR(__xludf.DUMMYFUNCTION("""COMPUTED_VALUE"""),3.0)</f>
        <v>3</v>
      </c>
      <c r="N421" s="576">
        <f>IFERROR(__xludf.DUMMYFUNCTION("""COMPUTED_VALUE"""),28.0)</f>
        <v>28</v>
      </c>
      <c r="O421" s="576" t="str">
        <f>IFERROR(__xludf.DUMMYFUNCTION("""COMPUTED_VALUE"""),"E2802R")</f>
        <v>E2802R</v>
      </c>
      <c r="P421" s="576">
        <f>IFERROR(__xludf.DUMMYFUNCTION("""COMPUTED_VALUE"""),3.0)</f>
        <v>3</v>
      </c>
      <c r="Q421" s="576">
        <f>IFERROR(__xludf.DUMMYFUNCTION("""COMPUTED_VALUE"""),32.0)</f>
        <v>32</v>
      </c>
      <c r="R421" s="576" t="str">
        <f>IFERROR(__xludf.DUMMYFUNCTION("""COMPUTED_VALUE"""),"F3205R")</f>
        <v>F3205R</v>
      </c>
      <c r="S421" s="576">
        <f>IFERROR(__xludf.DUMMYFUNCTION("""COMPUTED_VALUE"""),4.0)</f>
        <v>4</v>
      </c>
      <c r="T421" s="576">
        <f>IFERROR(__xludf.DUMMYFUNCTION("""COMPUTED_VALUE"""),30.0)</f>
        <v>30</v>
      </c>
      <c r="U421" s="576" t="str">
        <f>IFERROR(__xludf.DUMMYFUNCTION("""COMPUTED_VALUE"""),"G3002R")</f>
        <v>G3002R</v>
      </c>
      <c r="V421" s="576">
        <f>IFERROR(__xludf.DUMMYFUNCTION("""COMPUTED_VALUE"""),4.0)</f>
        <v>4</v>
      </c>
      <c r="W421" s="576">
        <f>IFERROR(__xludf.DUMMYFUNCTION("""COMPUTED_VALUE"""),32.0)</f>
        <v>32</v>
      </c>
      <c r="X421" s="576" t="str">
        <f>IFERROR(__xludf.DUMMYFUNCTION("""COMPUTED_VALUE"""),"H3205R")</f>
        <v>H3205R</v>
      </c>
      <c r="Y421" s="576">
        <f>IFERROR(__xludf.DUMMYFUNCTION("""COMPUTED_VALUE"""),5.0)</f>
        <v>5</v>
      </c>
      <c r="Z421" s="576">
        <f>IFERROR(__xludf.DUMMYFUNCTION("""COMPUTED_VALUE"""),29.0)</f>
        <v>29</v>
      </c>
      <c r="AA421" s="576" t="str">
        <f>IFERROR(__xludf.DUMMYFUNCTION("""COMPUTED_VALUE"""),"I2902R")</f>
        <v>I2902R</v>
      </c>
      <c r="AB421" s="576"/>
      <c r="AC421" s="576"/>
      <c r="AD421" s="576"/>
      <c r="AE421" s="576"/>
      <c r="AF421" s="576"/>
      <c r="AG421" s="576"/>
      <c r="AH421" s="576"/>
      <c r="AI421" s="576"/>
      <c r="AJ421" s="576"/>
      <c r="AK421" s="576"/>
      <c r="AL421" s="576"/>
      <c r="AM421" s="576"/>
      <c r="AN421" s="576"/>
      <c r="AO421" s="576"/>
      <c r="AP421" s="576"/>
      <c r="AQ421" s="576"/>
      <c r="AR421" s="576"/>
      <c r="AS421" s="576"/>
      <c r="AT421" s="576"/>
      <c r="AU421" s="576"/>
      <c r="AV421" s="576"/>
      <c r="AW421" s="576"/>
      <c r="AX421" s="576"/>
      <c r="AY421" s="576"/>
      <c r="AZ421" s="576"/>
      <c r="BA421" s="576"/>
      <c r="BB421" s="576"/>
      <c r="BC421" s="576"/>
      <c r="BD421" s="576"/>
      <c r="BE421" s="576"/>
    </row>
    <row r="422">
      <c r="A422" s="576">
        <f>IFERROR(__xludf.DUMMYFUNCTION("""COMPUTED_VALUE"""),1.0)</f>
        <v>1</v>
      </c>
      <c r="B422" s="576">
        <f>IFERROR(__xludf.DUMMYFUNCTION("""COMPUTED_VALUE"""),31.0)</f>
        <v>31</v>
      </c>
      <c r="C422" s="576" t="str">
        <f>IFERROR(__xludf.DUMMYFUNCTION("""COMPUTED_VALUE"""),"A3102R")</f>
        <v>A3102R</v>
      </c>
      <c r="D422" s="576">
        <f>IFERROR(__xludf.DUMMYFUNCTION("""COMPUTED_VALUE"""),1.0)</f>
        <v>1</v>
      </c>
      <c r="E422" s="576">
        <f>IFERROR(__xludf.DUMMYFUNCTION("""COMPUTED_VALUE"""),31.0)</f>
        <v>31</v>
      </c>
      <c r="F422" s="576" t="str">
        <f>IFERROR(__xludf.DUMMYFUNCTION("""COMPUTED_VALUE"""),"B3103F")</f>
        <v>B3103F</v>
      </c>
      <c r="G422" s="576">
        <f>IFERROR(__xludf.DUMMYFUNCTION("""COMPUTED_VALUE"""),2.0)</f>
        <v>2</v>
      </c>
      <c r="H422" s="576">
        <f>IFERROR(__xludf.DUMMYFUNCTION("""COMPUTED_VALUE"""),28.0)</f>
        <v>28</v>
      </c>
      <c r="I422" s="576" t="str">
        <f>IFERROR(__xludf.DUMMYFUNCTION("""COMPUTED_VALUE"""),"C2803F")</f>
        <v>C2803F</v>
      </c>
      <c r="J422" s="576">
        <f>IFERROR(__xludf.DUMMYFUNCTION("""COMPUTED_VALUE"""),2.0)</f>
        <v>2</v>
      </c>
      <c r="K422" s="576">
        <f>IFERROR(__xludf.DUMMYFUNCTION("""COMPUTED_VALUE"""),28.0)</f>
        <v>28</v>
      </c>
      <c r="L422" s="576" t="str">
        <f>IFERROR(__xludf.DUMMYFUNCTION("""COMPUTED_VALUE"""),"D2803F")</f>
        <v>D2803F</v>
      </c>
      <c r="M422" s="576">
        <f>IFERROR(__xludf.DUMMYFUNCTION("""COMPUTED_VALUE"""),3.0)</f>
        <v>3</v>
      </c>
      <c r="N422" s="576">
        <f>IFERROR(__xludf.DUMMYFUNCTION("""COMPUTED_VALUE"""),28.0)</f>
        <v>28</v>
      </c>
      <c r="O422" s="576" t="str">
        <f>IFERROR(__xludf.DUMMYFUNCTION("""COMPUTED_VALUE"""),"E2803F")</f>
        <v>E2803F</v>
      </c>
      <c r="P422" s="576">
        <f>IFERROR(__xludf.DUMMYFUNCTION("""COMPUTED_VALUE"""),3.0)</f>
        <v>3</v>
      </c>
      <c r="Q422" s="576">
        <f>IFERROR(__xludf.DUMMYFUNCTION("""COMPUTED_VALUE"""),32.0)</f>
        <v>32</v>
      </c>
      <c r="R422" s="576" t="str">
        <f>IFERROR(__xludf.DUMMYFUNCTION("""COMPUTED_VALUE"""),"F3206F")</f>
        <v>F3206F</v>
      </c>
      <c r="S422" s="576">
        <f>IFERROR(__xludf.DUMMYFUNCTION("""COMPUTED_VALUE"""),4.0)</f>
        <v>4</v>
      </c>
      <c r="T422" s="576">
        <f>IFERROR(__xludf.DUMMYFUNCTION("""COMPUTED_VALUE"""),30.0)</f>
        <v>30</v>
      </c>
      <c r="U422" s="576" t="str">
        <f>IFERROR(__xludf.DUMMYFUNCTION("""COMPUTED_VALUE"""),"G3003F")</f>
        <v>G3003F</v>
      </c>
      <c r="V422" s="576">
        <f>IFERROR(__xludf.DUMMYFUNCTION("""COMPUTED_VALUE"""),4.0)</f>
        <v>4</v>
      </c>
      <c r="W422" s="576">
        <f>IFERROR(__xludf.DUMMYFUNCTION("""COMPUTED_VALUE"""),32.0)</f>
        <v>32</v>
      </c>
      <c r="X422" s="576" t="str">
        <f>IFERROR(__xludf.DUMMYFUNCTION("""COMPUTED_VALUE"""),"H3206F")</f>
        <v>H3206F</v>
      </c>
      <c r="Y422" s="576">
        <f>IFERROR(__xludf.DUMMYFUNCTION("""COMPUTED_VALUE"""),5.0)</f>
        <v>5</v>
      </c>
      <c r="Z422" s="576">
        <f>IFERROR(__xludf.DUMMYFUNCTION("""COMPUTED_VALUE"""),29.0)</f>
        <v>29</v>
      </c>
      <c r="AA422" s="576" t="str">
        <f>IFERROR(__xludf.DUMMYFUNCTION("""COMPUTED_VALUE"""),"I2903F")</f>
        <v>I2903F</v>
      </c>
      <c r="AB422" s="576"/>
      <c r="AC422" s="576"/>
      <c r="AD422" s="576"/>
      <c r="AE422" s="576"/>
      <c r="AF422" s="576"/>
      <c r="AG422" s="576"/>
      <c r="AH422" s="576"/>
      <c r="AI422" s="576"/>
      <c r="AJ422" s="576"/>
      <c r="AK422" s="576"/>
      <c r="AL422" s="576"/>
      <c r="AM422" s="576"/>
      <c r="AN422" s="576"/>
      <c r="AO422" s="576"/>
      <c r="AP422" s="576"/>
      <c r="AQ422" s="576"/>
      <c r="AR422" s="576"/>
      <c r="AS422" s="576"/>
      <c r="AT422" s="576"/>
      <c r="AU422" s="576"/>
      <c r="AV422" s="576"/>
      <c r="AW422" s="576"/>
      <c r="AX422" s="576"/>
      <c r="AY422" s="576"/>
      <c r="AZ422" s="576"/>
      <c r="BA422" s="576"/>
      <c r="BB422" s="576"/>
      <c r="BC422" s="576"/>
      <c r="BD422" s="576"/>
      <c r="BE422" s="576"/>
    </row>
    <row r="423">
      <c r="A423" s="576">
        <f>IFERROR(__xludf.DUMMYFUNCTION("""COMPUTED_VALUE"""),1.0)</f>
        <v>1</v>
      </c>
      <c r="B423" s="576">
        <f>IFERROR(__xludf.DUMMYFUNCTION("""COMPUTED_VALUE"""),31.0)</f>
        <v>31</v>
      </c>
      <c r="C423" s="576" t="str">
        <f>IFERROR(__xludf.DUMMYFUNCTION("""COMPUTED_VALUE"""),"A3103F")</f>
        <v>A3103F</v>
      </c>
      <c r="D423" s="576">
        <f>IFERROR(__xludf.DUMMYFUNCTION("""COMPUTED_VALUE"""),1.0)</f>
        <v>1</v>
      </c>
      <c r="E423" s="576">
        <f>IFERROR(__xludf.DUMMYFUNCTION("""COMPUTED_VALUE"""),31.0)</f>
        <v>31</v>
      </c>
      <c r="F423" s="576" t="str">
        <f>IFERROR(__xludf.DUMMYFUNCTION("""COMPUTED_VALUE"""),"B3103R")</f>
        <v>B3103R</v>
      </c>
      <c r="G423" s="576">
        <f>IFERROR(__xludf.DUMMYFUNCTION("""COMPUTED_VALUE"""),2.0)</f>
        <v>2</v>
      </c>
      <c r="H423" s="576">
        <f>IFERROR(__xludf.DUMMYFUNCTION("""COMPUTED_VALUE"""),28.0)</f>
        <v>28</v>
      </c>
      <c r="I423" s="576" t="str">
        <f>IFERROR(__xludf.DUMMYFUNCTION("""COMPUTED_VALUE"""),"C2803R")</f>
        <v>C2803R</v>
      </c>
      <c r="J423" s="576">
        <f>IFERROR(__xludf.DUMMYFUNCTION("""COMPUTED_VALUE"""),2.0)</f>
        <v>2</v>
      </c>
      <c r="K423" s="576">
        <f>IFERROR(__xludf.DUMMYFUNCTION("""COMPUTED_VALUE"""),28.0)</f>
        <v>28</v>
      </c>
      <c r="L423" s="576" t="str">
        <f>IFERROR(__xludf.DUMMYFUNCTION("""COMPUTED_VALUE"""),"D2803R")</f>
        <v>D2803R</v>
      </c>
      <c r="M423" s="576">
        <f>IFERROR(__xludf.DUMMYFUNCTION("""COMPUTED_VALUE"""),3.0)</f>
        <v>3</v>
      </c>
      <c r="N423" s="576">
        <f>IFERROR(__xludf.DUMMYFUNCTION("""COMPUTED_VALUE"""),28.0)</f>
        <v>28</v>
      </c>
      <c r="O423" s="576" t="str">
        <f>IFERROR(__xludf.DUMMYFUNCTION("""COMPUTED_VALUE"""),"E2803R")</f>
        <v>E2803R</v>
      </c>
      <c r="P423" s="576">
        <f>IFERROR(__xludf.DUMMYFUNCTION("""COMPUTED_VALUE"""),3.0)</f>
        <v>3</v>
      </c>
      <c r="Q423" s="576">
        <f>IFERROR(__xludf.DUMMYFUNCTION("""COMPUTED_VALUE"""),32.0)</f>
        <v>32</v>
      </c>
      <c r="R423" s="576" t="str">
        <f>IFERROR(__xludf.DUMMYFUNCTION("""COMPUTED_VALUE"""),"F3206R")</f>
        <v>F3206R</v>
      </c>
      <c r="S423" s="576">
        <f>IFERROR(__xludf.DUMMYFUNCTION("""COMPUTED_VALUE"""),4.0)</f>
        <v>4</v>
      </c>
      <c r="T423" s="576">
        <f>IFERROR(__xludf.DUMMYFUNCTION("""COMPUTED_VALUE"""),30.0)</f>
        <v>30</v>
      </c>
      <c r="U423" s="576" t="str">
        <f>IFERROR(__xludf.DUMMYFUNCTION("""COMPUTED_VALUE"""),"G3003R")</f>
        <v>G3003R</v>
      </c>
      <c r="V423" s="576">
        <f>IFERROR(__xludf.DUMMYFUNCTION("""COMPUTED_VALUE"""),4.0)</f>
        <v>4</v>
      </c>
      <c r="W423" s="576">
        <f>IFERROR(__xludf.DUMMYFUNCTION("""COMPUTED_VALUE"""),32.0)</f>
        <v>32</v>
      </c>
      <c r="X423" s="576" t="str">
        <f>IFERROR(__xludf.DUMMYFUNCTION("""COMPUTED_VALUE"""),"H3206R")</f>
        <v>H3206R</v>
      </c>
      <c r="Y423" s="576">
        <f>IFERROR(__xludf.DUMMYFUNCTION("""COMPUTED_VALUE"""),5.0)</f>
        <v>5</v>
      </c>
      <c r="Z423" s="576">
        <f>IFERROR(__xludf.DUMMYFUNCTION("""COMPUTED_VALUE"""),29.0)</f>
        <v>29</v>
      </c>
      <c r="AA423" s="576" t="str">
        <f>IFERROR(__xludf.DUMMYFUNCTION("""COMPUTED_VALUE"""),"I2903R")</f>
        <v>I2903R</v>
      </c>
      <c r="AB423" s="576"/>
      <c r="AC423" s="576"/>
      <c r="AD423" s="576"/>
      <c r="AE423" s="576"/>
      <c r="AF423" s="576"/>
      <c r="AG423" s="576"/>
      <c r="AH423" s="576"/>
      <c r="AI423" s="576"/>
      <c r="AJ423" s="576"/>
      <c r="AK423" s="576"/>
      <c r="AL423" s="576"/>
      <c r="AM423" s="576"/>
      <c r="AN423" s="576"/>
      <c r="AO423" s="576"/>
      <c r="AP423" s="576"/>
      <c r="AQ423" s="576"/>
      <c r="AR423" s="576"/>
      <c r="AS423" s="576"/>
      <c r="AT423" s="576"/>
      <c r="AU423" s="576"/>
      <c r="AV423" s="576"/>
      <c r="AW423" s="576"/>
      <c r="AX423" s="576"/>
      <c r="AY423" s="576"/>
      <c r="AZ423" s="576"/>
      <c r="BA423" s="576"/>
      <c r="BB423" s="576"/>
      <c r="BC423" s="576"/>
      <c r="BD423" s="576"/>
      <c r="BE423" s="576"/>
    </row>
    <row r="424">
      <c r="A424" s="576">
        <f>IFERROR(__xludf.DUMMYFUNCTION("""COMPUTED_VALUE"""),1.0)</f>
        <v>1</v>
      </c>
      <c r="B424" s="576">
        <f>IFERROR(__xludf.DUMMYFUNCTION("""COMPUTED_VALUE"""),31.0)</f>
        <v>31</v>
      </c>
      <c r="C424" s="576" t="str">
        <f>IFERROR(__xludf.DUMMYFUNCTION("""COMPUTED_VALUE"""),"A3103R")</f>
        <v>A3103R</v>
      </c>
      <c r="D424" s="576">
        <f>IFERROR(__xludf.DUMMYFUNCTION("""COMPUTED_VALUE"""),1.0)</f>
        <v>1</v>
      </c>
      <c r="E424" s="576">
        <f>IFERROR(__xludf.DUMMYFUNCTION("""COMPUTED_VALUE"""),31.0)</f>
        <v>31</v>
      </c>
      <c r="F424" s="576" t="str">
        <f>IFERROR(__xludf.DUMMYFUNCTION("""COMPUTED_VALUE"""),"B3104F")</f>
        <v>B3104F</v>
      </c>
      <c r="G424" s="576">
        <f>IFERROR(__xludf.DUMMYFUNCTION("""COMPUTED_VALUE"""),2.0)</f>
        <v>2</v>
      </c>
      <c r="H424" s="576">
        <f>IFERROR(__xludf.DUMMYFUNCTION("""COMPUTED_VALUE"""),28.0)</f>
        <v>28</v>
      </c>
      <c r="I424" s="576" t="str">
        <f>IFERROR(__xludf.DUMMYFUNCTION("""COMPUTED_VALUE"""),"C2804F")</f>
        <v>C2804F</v>
      </c>
      <c r="J424" s="576">
        <f>IFERROR(__xludf.DUMMYFUNCTION("""COMPUTED_VALUE"""),2.0)</f>
        <v>2</v>
      </c>
      <c r="K424" s="576">
        <f>IFERROR(__xludf.DUMMYFUNCTION("""COMPUTED_VALUE"""),28.0)</f>
        <v>28</v>
      </c>
      <c r="L424" s="576" t="str">
        <f>IFERROR(__xludf.DUMMYFUNCTION("""COMPUTED_VALUE"""),"D2804F")</f>
        <v>D2804F</v>
      </c>
      <c r="M424" s="576">
        <f>IFERROR(__xludf.DUMMYFUNCTION("""COMPUTED_VALUE"""),3.0)</f>
        <v>3</v>
      </c>
      <c r="N424" s="576">
        <f>IFERROR(__xludf.DUMMYFUNCTION("""COMPUTED_VALUE"""),28.0)</f>
        <v>28</v>
      </c>
      <c r="O424" s="576" t="str">
        <f>IFERROR(__xludf.DUMMYFUNCTION("""COMPUTED_VALUE"""),"E2804F")</f>
        <v>E2804F</v>
      </c>
      <c r="P424" s="576">
        <f>IFERROR(__xludf.DUMMYFUNCTION("""COMPUTED_VALUE"""),3.0)</f>
        <v>3</v>
      </c>
      <c r="Q424" s="576">
        <f>IFERROR(__xludf.DUMMYFUNCTION("""COMPUTED_VALUE"""),32.0)</f>
        <v>32</v>
      </c>
      <c r="R424" s="576" t="str">
        <f>IFERROR(__xludf.DUMMYFUNCTION("""COMPUTED_VALUE"""),"F3207F")</f>
        <v>F3207F</v>
      </c>
      <c r="S424" s="576">
        <f>IFERROR(__xludf.DUMMYFUNCTION("""COMPUTED_VALUE"""),4.0)</f>
        <v>4</v>
      </c>
      <c r="T424" s="576">
        <f>IFERROR(__xludf.DUMMYFUNCTION("""COMPUTED_VALUE"""),30.0)</f>
        <v>30</v>
      </c>
      <c r="U424" s="576" t="str">
        <f>IFERROR(__xludf.DUMMYFUNCTION("""COMPUTED_VALUE"""),"G3004F")</f>
        <v>G3004F</v>
      </c>
      <c r="V424" s="576">
        <f>IFERROR(__xludf.DUMMYFUNCTION("""COMPUTED_VALUE"""),4.0)</f>
        <v>4</v>
      </c>
      <c r="W424" s="576">
        <f>IFERROR(__xludf.DUMMYFUNCTION("""COMPUTED_VALUE"""),32.0)</f>
        <v>32</v>
      </c>
      <c r="X424" s="576" t="str">
        <f>IFERROR(__xludf.DUMMYFUNCTION("""COMPUTED_VALUE"""),"H3207F")</f>
        <v>H3207F</v>
      </c>
      <c r="Y424" s="576">
        <f>IFERROR(__xludf.DUMMYFUNCTION("""COMPUTED_VALUE"""),5.0)</f>
        <v>5</v>
      </c>
      <c r="Z424" s="576">
        <f>IFERROR(__xludf.DUMMYFUNCTION("""COMPUTED_VALUE"""),29.0)</f>
        <v>29</v>
      </c>
      <c r="AA424" s="576" t="str">
        <f>IFERROR(__xludf.DUMMYFUNCTION("""COMPUTED_VALUE"""),"I2904F")</f>
        <v>I2904F</v>
      </c>
      <c r="AB424" s="576"/>
      <c r="AC424" s="576"/>
      <c r="AD424" s="576"/>
      <c r="AE424" s="576"/>
      <c r="AF424" s="576"/>
      <c r="AG424" s="576"/>
      <c r="AH424" s="576"/>
      <c r="AI424" s="576"/>
      <c r="AJ424" s="576"/>
      <c r="AK424" s="576"/>
      <c r="AL424" s="576"/>
      <c r="AM424" s="576"/>
      <c r="AN424" s="576"/>
      <c r="AO424" s="576"/>
      <c r="AP424" s="576"/>
      <c r="AQ424" s="576"/>
      <c r="AR424" s="576"/>
      <c r="AS424" s="576"/>
      <c r="AT424" s="576"/>
      <c r="AU424" s="576"/>
      <c r="AV424" s="576"/>
      <c r="AW424" s="576"/>
      <c r="AX424" s="576"/>
      <c r="AY424" s="576"/>
      <c r="AZ424" s="576"/>
      <c r="BA424" s="576"/>
      <c r="BB424" s="576"/>
      <c r="BC424" s="576"/>
      <c r="BD424" s="576"/>
      <c r="BE424" s="576"/>
    </row>
    <row r="425">
      <c r="A425" s="576">
        <f>IFERROR(__xludf.DUMMYFUNCTION("""COMPUTED_VALUE"""),1.0)</f>
        <v>1</v>
      </c>
      <c r="B425" s="576">
        <f>IFERROR(__xludf.DUMMYFUNCTION("""COMPUTED_VALUE"""),31.0)</f>
        <v>31</v>
      </c>
      <c r="C425" s="576" t="str">
        <f>IFERROR(__xludf.DUMMYFUNCTION("""COMPUTED_VALUE"""),"A3104F")</f>
        <v>A3104F</v>
      </c>
      <c r="D425" s="576">
        <f>IFERROR(__xludf.DUMMYFUNCTION("""COMPUTED_VALUE"""),1.0)</f>
        <v>1</v>
      </c>
      <c r="E425" s="576">
        <f>IFERROR(__xludf.DUMMYFUNCTION("""COMPUTED_VALUE"""),31.0)</f>
        <v>31</v>
      </c>
      <c r="F425" s="576" t="str">
        <f>IFERROR(__xludf.DUMMYFUNCTION("""COMPUTED_VALUE"""),"B3104R")</f>
        <v>B3104R</v>
      </c>
      <c r="G425" s="576">
        <f>IFERROR(__xludf.DUMMYFUNCTION("""COMPUTED_VALUE"""),2.0)</f>
        <v>2</v>
      </c>
      <c r="H425" s="576">
        <f>IFERROR(__xludf.DUMMYFUNCTION("""COMPUTED_VALUE"""),28.0)</f>
        <v>28</v>
      </c>
      <c r="I425" s="576" t="str">
        <f>IFERROR(__xludf.DUMMYFUNCTION("""COMPUTED_VALUE"""),"C2804R")</f>
        <v>C2804R</v>
      </c>
      <c r="J425" s="576">
        <f>IFERROR(__xludf.DUMMYFUNCTION("""COMPUTED_VALUE"""),2.0)</f>
        <v>2</v>
      </c>
      <c r="K425" s="576">
        <f>IFERROR(__xludf.DUMMYFUNCTION("""COMPUTED_VALUE"""),28.0)</f>
        <v>28</v>
      </c>
      <c r="L425" s="576" t="str">
        <f>IFERROR(__xludf.DUMMYFUNCTION("""COMPUTED_VALUE"""),"D2804R")</f>
        <v>D2804R</v>
      </c>
      <c r="M425" s="576">
        <f>IFERROR(__xludf.DUMMYFUNCTION("""COMPUTED_VALUE"""),3.0)</f>
        <v>3</v>
      </c>
      <c r="N425" s="576">
        <f>IFERROR(__xludf.DUMMYFUNCTION("""COMPUTED_VALUE"""),28.0)</f>
        <v>28</v>
      </c>
      <c r="O425" s="576" t="str">
        <f>IFERROR(__xludf.DUMMYFUNCTION("""COMPUTED_VALUE"""),"E2804R")</f>
        <v>E2804R</v>
      </c>
      <c r="P425" s="576">
        <f>IFERROR(__xludf.DUMMYFUNCTION("""COMPUTED_VALUE"""),3.0)</f>
        <v>3</v>
      </c>
      <c r="Q425" s="576">
        <f>IFERROR(__xludf.DUMMYFUNCTION("""COMPUTED_VALUE"""),32.0)</f>
        <v>32</v>
      </c>
      <c r="R425" s="576" t="str">
        <f>IFERROR(__xludf.DUMMYFUNCTION("""COMPUTED_VALUE"""),"F3207R")</f>
        <v>F3207R</v>
      </c>
      <c r="S425" s="576">
        <f>IFERROR(__xludf.DUMMYFUNCTION("""COMPUTED_VALUE"""),4.0)</f>
        <v>4</v>
      </c>
      <c r="T425" s="576">
        <f>IFERROR(__xludf.DUMMYFUNCTION("""COMPUTED_VALUE"""),30.0)</f>
        <v>30</v>
      </c>
      <c r="U425" s="576" t="str">
        <f>IFERROR(__xludf.DUMMYFUNCTION("""COMPUTED_VALUE"""),"G3004R")</f>
        <v>G3004R</v>
      </c>
      <c r="V425" s="576">
        <f>IFERROR(__xludf.DUMMYFUNCTION("""COMPUTED_VALUE"""),4.0)</f>
        <v>4</v>
      </c>
      <c r="W425" s="576">
        <f>IFERROR(__xludf.DUMMYFUNCTION("""COMPUTED_VALUE"""),32.0)</f>
        <v>32</v>
      </c>
      <c r="X425" s="576" t="str">
        <f>IFERROR(__xludf.DUMMYFUNCTION("""COMPUTED_VALUE"""),"H3207R")</f>
        <v>H3207R</v>
      </c>
      <c r="Y425" s="576">
        <f>IFERROR(__xludf.DUMMYFUNCTION("""COMPUTED_VALUE"""),5.0)</f>
        <v>5</v>
      </c>
      <c r="Z425" s="576">
        <f>IFERROR(__xludf.DUMMYFUNCTION("""COMPUTED_VALUE"""),29.0)</f>
        <v>29</v>
      </c>
      <c r="AA425" s="576" t="str">
        <f>IFERROR(__xludf.DUMMYFUNCTION("""COMPUTED_VALUE"""),"I2904R")</f>
        <v>I2904R</v>
      </c>
      <c r="AB425" s="576"/>
      <c r="AC425" s="576"/>
      <c r="AD425" s="576"/>
      <c r="AE425" s="576"/>
      <c r="AF425" s="576"/>
      <c r="AG425" s="576"/>
      <c r="AH425" s="576"/>
      <c r="AI425" s="576"/>
      <c r="AJ425" s="576"/>
      <c r="AK425" s="576"/>
      <c r="AL425" s="576"/>
      <c r="AM425" s="576"/>
      <c r="AN425" s="576"/>
      <c r="AO425" s="576"/>
      <c r="AP425" s="576"/>
      <c r="AQ425" s="576"/>
      <c r="AR425" s="576"/>
      <c r="AS425" s="576"/>
      <c r="AT425" s="576"/>
      <c r="AU425" s="576"/>
      <c r="AV425" s="576"/>
      <c r="AW425" s="576"/>
      <c r="AX425" s="576"/>
      <c r="AY425" s="576"/>
      <c r="AZ425" s="576"/>
      <c r="BA425" s="576"/>
      <c r="BB425" s="576"/>
      <c r="BC425" s="576"/>
      <c r="BD425" s="576"/>
      <c r="BE425" s="576"/>
    </row>
    <row r="426">
      <c r="A426" s="576">
        <f>IFERROR(__xludf.DUMMYFUNCTION("""COMPUTED_VALUE"""),1.0)</f>
        <v>1</v>
      </c>
      <c r="B426" s="576">
        <f>IFERROR(__xludf.DUMMYFUNCTION("""COMPUTED_VALUE"""),31.0)</f>
        <v>31</v>
      </c>
      <c r="C426" s="576" t="str">
        <f>IFERROR(__xludf.DUMMYFUNCTION("""COMPUTED_VALUE"""),"A3104R")</f>
        <v>A3104R</v>
      </c>
      <c r="D426" s="576">
        <f>IFERROR(__xludf.DUMMYFUNCTION("""COMPUTED_VALUE"""),1.0)</f>
        <v>1</v>
      </c>
      <c r="E426" s="576">
        <f>IFERROR(__xludf.DUMMYFUNCTION("""COMPUTED_VALUE"""),31.0)</f>
        <v>31</v>
      </c>
      <c r="F426" s="576" t="str">
        <f>IFERROR(__xludf.DUMMYFUNCTION("""COMPUTED_VALUE"""),"B3105F")</f>
        <v>B3105F</v>
      </c>
      <c r="G426" s="576">
        <f>IFERROR(__xludf.DUMMYFUNCTION("""COMPUTED_VALUE"""),2.0)</f>
        <v>2</v>
      </c>
      <c r="H426" s="576">
        <f>IFERROR(__xludf.DUMMYFUNCTION("""COMPUTED_VALUE"""),28.0)</f>
        <v>28</v>
      </c>
      <c r="I426" s="576" t="str">
        <f>IFERROR(__xludf.DUMMYFUNCTION("""COMPUTED_VALUE"""),"C2805F")</f>
        <v>C2805F</v>
      </c>
      <c r="J426" s="576">
        <f>IFERROR(__xludf.DUMMYFUNCTION("""COMPUTED_VALUE"""),2.0)</f>
        <v>2</v>
      </c>
      <c r="K426" s="576">
        <f>IFERROR(__xludf.DUMMYFUNCTION("""COMPUTED_VALUE"""),28.0)</f>
        <v>28</v>
      </c>
      <c r="L426" s="576" t="str">
        <f>IFERROR(__xludf.DUMMYFUNCTION("""COMPUTED_VALUE"""),"D2805F")</f>
        <v>D2805F</v>
      </c>
      <c r="M426" s="576">
        <f>IFERROR(__xludf.DUMMYFUNCTION("""COMPUTED_VALUE"""),3.0)</f>
        <v>3</v>
      </c>
      <c r="N426" s="576">
        <f>IFERROR(__xludf.DUMMYFUNCTION("""COMPUTED_VALUE"""),28.0)</f>
        <v>28</v>
      </c>
      <c r="O426" s="576" t="str">
        <f>IFERROR(__xludf.DUMMYFUNCTION("""COMPUTED_VALUE"""),"E2805F")</f>
        <v>E2805F</v>
      </c>
      <c r="P426" s="576">
        <f>IFERROR(__xludf.DUMMYFUNCTION("""COMPUTED_VALUE"""),3.0)</f>
        <v>3</v>
      </c>
      <c r="Q426" s="576">
        <f>IFERROR(__xludf.DUMMYFUNCTION("""COMPUTED_VALUE"""),33.0)</f>
        <v>33</v>
      </c>
      <c r="R426" s="576" t="str">
        <f>IFERROR(__xludf.DUMMYFUNCTION("""COMPUTED_VALUE"""),"F3301F")</f>
        <v>F3301F</v>
      </c>
      <c r="S426" s="576">
        <f>IFERROR(__xludf.DUMMYFUNCTION("""COMPUTED_VALUE"""),4.0)</f>
        <v>4</v>
      </c>
      <c r="T426" s="576">
        <f>IFERROR(__xludf.DUMMYFUNCTION("""COMPUTED_VALUE"""),30.0)</f>
        <v>30</v>
      </c>
      <c r="U426" s="576" t="str">
        <f>IFERROR(__xludf.DUMMYFUNCTION("""COMPUTED_VALUE"""),"G3005F")</f>
        <v>G3005F</v>
      </c>
      <c r="V426" s="576">
        <f>IFERROR(__xludf.DUMMYFUNCTION("""COMPUTED_VALUE"""),4.0)</f>
        <v>4</v>
      </c>
      <c r="W426" s="576">
        <f>IFERROR(__xludf.DUMMYFUNCTION("""COMPUTED_VALUE"""),33.0)</f>
        <v>33</v>
      </c>
      <c r="X426" s="576" t="str">
        <f>IFERROR(__xludf.DUMMYFUNCTION("""COMPUTED_VALUE"""),"H3301F")</f>
        <v>H3301F</v>
      </c>
      <c r="Y426" s="576">
        <f>IFERROR(__xludf.DUMMYFUNCTION("""COMPUTED_VALUE"""),5.0)</f>
        <v>5</v>
      </c>
      <c r="Z426" s="576">
        <f>IFERROR(__xludf.DUMMYFUNCTION("""COMPUTED_VALUE"""),29.0)</f>
        <v>29</v>
      </c>
      <c r="AA426" s="576" t="str">
        <f>IFERROR(__xludf.DUMMYFUNCTION("""COMPUTED_VALUE"""),"I2905F")</f>
        <v>I2905F</v>
      </c>
      <c r="AB426" s="576"/>
      <c r="AC426" s="576"/>
      <c r="AD426" s="576"/>
      <c r="AE426" s="576"/>
      <c r="AF426" s="576"/>
      <c r="AG426" s="576"/>
      <c r="AH426" s="576"/>
      <c r="AI426" s="576"/>
      <c r="AJ426" s="576"/>
      <c r="AK426" s="576"/>
      <c r="AL426" s="576"/>
      <c r="AM426" s="576"/>
      <c r="AN426" s="576"/>
      <c r="AO426" s="576"/>
      <c r="AP426" s="576"/>
      <c r="AQ426" s="576"/>
      <c r="AR426" s="576"/>
      <c r="AS426" s="576"/>
      <c r="AT426" s="576"/>
      <c r="AU426" s="576"/>
      <c r="AV426" s="576"/>
      <c r="AW426" s="576"/>
      <c r="AX426" s="576"/>
      <c r="AY426" s="576"/>
      <c r="AZ426" s="576"/>
      <c r="BA426" s="576"/>
      <c r="BB426" s="576"/>
      <c r="BC426" s="576"/>
      <c r="BD426" s="576"/>
      <c r="BE426" s="576"/>
    </row>
    <row r="427">
      <c r="A427" s="576">
        <f>IFERROR(__xludf.DUMMYFUNCTION("""COMPUTED_VALUE"""),1.0)</f>
        <v>1</v>
      </c>
      <c r="B427" s="576">
        <f>IFERROR(__xludf.DUMMYFUNCTION("""COMPUTED_VALUE"""),31.0)</f>
        <v>31</v>
      </c>
      <c r="C427" s="576" t="str">
        <f>IFERROR(__xludf.DUMMYFUNCTION("""COMPUTED_VALUE"""),"A3105F")</f>
        <v>A3105F</v>
      </c>
      <c r="D427" s="576">
        <f>IFERROR(__xludf.DUMMYFUNCTION("""COMPUTED_VALUE"""),1.0)</f>
        <v>1</v>
      </c>
      <c r="E427" s="576">
        <f>IFERROR(__xludf.DUMMYFUNCTION("""COMPUTED_VALUE"""),31.0)</f>
        <v>31</v>
      </c>
      <c r="F427" s="576" t="str">
        <f>IFERROR(__xludf.DUMMYFUNCTION("""COMPUTED_VALUE"""),"B3105R")</f>
        <v>B3105R</v>
      </c>
      <c r="G427" s="576">
        <f>IFERROR(__xludf.DUMMYFUNCTION("""COMPUTED_VALUE"""),2.0)</f>
        <v>2</v>
      </c>
      <c r="H427" s="576">
        <f>IFERROR(__xludf.DUMMYFUNCTION("""COMPUTED_VALUE"""),28.0)</f>
        <v>28</v>
      </c>
      <c r="I427" s="576" t="str">
        <f>IFERROR(__xludf.DUMMYFUNCTION("""COMPUTED_VALUE"""),"C2805R")</f>
        <v>C2805R</v>
      </c>
      <c r="J427" s="576">
        <f>IFERROR(__xludf.DUMMYFUNCTION("""COMPUTED_VALUE"""),2.0)</f>
        <v>2</v>
      </c>
      <c r="K427" s="576">
        <f>IFERROR(__xludf.DUMMYFUNCTION("""COMPUTED_VALUE"""),28.0)</f>
        <v>28</v>
      </c>
      <c r="L427" s="576" t="str">
        <f>IFERROR(__xludf.DUMMYFUNCTION("""COMPUTED_VALUE"""),"D2805R")</f>
        <v>D2805R</v>
      </c>
      <c r="M427" s="576">
        <f>IFERROR(__xludf.DUMMYFUNCTION("""COMPUTED_VALUE"""),3.0)</f>
        <v>3</v>
      </c>
      <c r="N427" s="576">
        <f>IFERROR(__xludf.DUMMYFUNCTION("""COMPUTED_VALUE"""),28.0)</f>
        <v>28</v>
      </c>
      <c r="O427" s="576" t="str">
        <f>IFERROR(__xludf.DUMMYFUNCTION("""COMPUTED_VALUE"""),"E2805R")</f>
        <v>E2805R</v>
      </c>
      <c r="P427" s="576">
        <f>IFERROR(__xludf.DUMMYFUNCTION("""COMPUTED_VALUE"""),3.0)</f>
        <v>3</v>
      </c>
      <c r="Q427" s="576">
        <f>IFERROR(__xludf.DUMMYFUNCTION("""COMPUTED_VALUE"""),33.0)</f>
        <v>33</v>
      </c>
      <c r="R427" s="576" t="str">
        <f>IFERROR(__xludf.DUMMYFUNCTION("""COMPUTED_VALUE"""),"F3301R")</f>
        <v>F3301R</v>
      </c>
      <c r="S427" s="576">
        <f>IFERROR(__xludf.DUMMYFUNCTION("""COMPUTED_VALUE"""),4.0)</f>
        <v>4</v>
      </c>
      <c r="T427" s="576">
        <f>IFERROR(__xludf.DUMMYFUNCTION("""COMPUTED_VALUE"""),30.0)</f>
        <v>30</v>
      </c>
      <c r="U427" s="576" t="str">
        <f>IFERROR(__xludf.DUMMYFUNCTION("""COMPUTED_VALUE"""),"G3005R")</f>
        <v>G3005R</v>
      </c>
      <c r="V427" s="576">
        <f>IFERROR(__xludf.DUMMYFUNCTION("""COMPUTED_VALUE"""),4.0)</f>
        <v>4</v>
      </c>
      <c r="W427" s="576">
        <f>IFERROR(__xludf.DUMMYFUNCTION("""COMPUTED_VALUE"""),33.0)</f>
        <v>33</v>
      </c>
      <c r="X427" s="576" t="str">
        <f>IFERROR(__xludf.DUMMYFUNCTION("""COMPUTED_VALUE"""),"H3301R")</f>
        <v>H3301R</v>
      </c>
      <c r="Y427" s="576">
        <f>IFERROR(__xludf.DUMMYFUNCTION("""COMPUTED_VALUE"""),5.0)</f>
        <v>5</v>
      </c>
      <c r="Z427" s="576">
        <f>IFERROR(__xludf.DUMMYFUNCTION("""COMPUTED_VALUE"""),29.0)</f>
        <v>29</v>
      </c>
      <c r="AA427" s="576" t="str">
        <f>IFERROR(__xludf.DUMMYFUNCTION("""COMPUTED_VALUE"""),"I2905R")</f>
        <v>I2905R</v>
      </c>
      <c r="AB427" s="576"/>
      <c r="AC427" s="576"/>
      <c r="AD427" s="576"/>
      <c r="AE427" s="576"/>
      <c r="AF427" s="576"/>
      <c r="AG427" s="576"/>
      <c r="AH427" s="576"/>
      <c r="AI427" s="576"/>
      <c r="AJ427" s="576"/>
      <c r="AK427" s="576"/>
      <c r="AL427" s="576"/>
      <c r="AM427" s="576"/>
      <c r="AN427" s="576"/>
      <c r="AO427" s="576"/>
      <c r="AP427" s="576"/>
      <c r="AQ427" s="576"/>
      <c r="AR427" s="576"/>
      <c r="AS427" s="576"/>
      <c r="AT427" s="576"/>
      <c r="AU427" s="576"/>
      <c r="AV427" s="576"/>
      <c r="AW427" s="576"/>
      <c r="AX427" s="576"/>
      <c r="AY427" s="576"/>
      <c r="AZ427" s="576"/>
      <c r="BA427" s="576"/>
      <c r="BB427" s="576"/>
      <c r="BC427" s="576"/>
      <c r="BD427" s="576"/>
      <c r="BE427" s="576"/>
    </row>
    <row r="428">
      <c r="A428" s="576">
        <f>IFERROR(__xludf.DUMMYFUNCTION("""COMPUTED_VALUE"""),1.0)</f>
        <v>1</v>
      </c>
      <c r="B428" s="576">
        <f>IFERROR(__xludf.DUMMYFUNCTION("""COMPUTED_VALUE"""),31.0)</f>
        <v>31</v>
      </c>
      <c r="C428" s="576" t="str">
        <f>IFERROR(__xludf.DUMMYFUNCTION("""COMPUTED_VALUE"""),"A3105R")</f>
        <v>A3105R</v>
      </c>
      <c r="D428" s="576">
        <f>IFERROR(__xludf.DUMMYFUNCTION("""COMPUTED_VALUE"""),1.0)</f>
        <v>1</v>
      </c>
      <c r="E428" s="576">
        <f>IFERROR(__xludf.DUMMYFUNCTION("""COMPUTED_VALUE"""),31.0)</f>
        <v>31</v>
      </c>
      <c r="F428" s="576" t="str">
        <f>IFERROR(__xludf.DUMMYFUNCTION("""COMPUTED_VALUE"""),"B3106F")</f>
        <v>B3106F</v>
      </c>
      <c r="G428" s="576">
        <f>IFERROR(__xludf.DUMMYFUNCTION("""COMPUTED_VALUE"""),2.0)</f>
        <v>2</v>
      </c>
      <c r="H428" s="576">
        <f>IFERROR(__xludf.DUMMYFUNCTION("""COMPUTED_VALUE"""),28.0)</f>
        <v>28</v>
      </c>
      <c r="I428" s="576" t="str">
        <f>IFERROR(__xludf.DUMMYFUNCTION("""COMPUTED_VALUE"""),"C2806F")</f>
        <v>C2806F</v>
      </c>
      <c r="J428" s="576">
        <f>IFERROR(__xludf.DUMMYFUNCTION("""COMPUTED_VALUE"""),2.0)</f>
        <v>2</v>
      </c>
      <c r="K428" s="576">
        <f>IFERROR(__xludf.DUMMYFUNCTION("""COMPUTED_VALUE"""),28.0)</f>
        <v>28</v>
      </c>
      <c r="L428" s="576" t="str">
        <f>IFERROR(__xludf.DUMMYFUNCTION("""COMPUTED_VALUE"""),"D2806F")</f>
        <v>D2806F</v>
      </c>
      <c r="M428" s="576">
        <f>IFERROR(__xludf.DUMMYFUNCTION("""COMPUTED_VALUE"""),3.0)</f>
        <v>3</v>
      </c>
      <c r="N428" s="576">
        <f>IFERROR(__xludf.DUMMYFUNCTION("""COMPUTED_VALUE"""),28.0)</f>
        <v>28</v>
      </c>
      <c r="O428" s="576" t="str">
        <f>IFERROR(__xludf.DUMMYFUNCTION("""COMPUTED_VALUE"""),"E2806F")</f>
        <v>E2806F</v>
      </c>
      <c r="P428" s="576">
        <f>IFERROR(__xludf.DUMMYFUNCTION("""COMPUTED_VALUE"""),3.0)</f>
        <v>3</v>
      </c>
      <c r="Q428" s="576">
        <f>IFERROR(__xludf.DUMMYFUNCTION("""COMPUTED_VALUE"""),33.0)</f>
        <v>33</v>
      </c>
      <c r="R428" s="576" t="str">
        <f>IFERROR(__xludf.DUMMYFUNCTION("""COMPUTED_VALUE"""),"F3302F")</f>
        <v>F3302F</v>
      </c>
      <c r="S428" s="576">
        <f>IFERROR(__xludf.DUMMYFUNCTION("""COMPUTED_VALUE"""),4.0)</f>
        <v>4</v>
      </c>
      <c r="T428" s="576">
        <f>IFERROR(__xludf.DUMMYFUNCTION("""COMPUTED_VALUE"""),30.0)</f>
        <v>30</v>
      </c>
      <c r="U428" s="576" t="str">
        <f>IFERROR(__xludf.DUMMYFUNCTION("""COMPUTED_VALUE"""),"G3006F")</f>
        <v>G3006F</v>
      </c>
      <c r="V428" s="576">
        <f>IFERROR(__xludf.DUMMYFUNCTION("""COMPUTED_VALUE"""),4.0)</f>
        <v>4</v>
      </c>
      <c r="W428" s="576">
        <f>IFERROR(__xludf.DUMMYFUNCTION("""COMPUTED_VALUE"""),33.0)</f>
        <v>33</v>
      </c>
      <c r="X428" s="576" t="str">
        <f>IFERROR(__xludf.DUMMYFUNCTION("""COMPUTED_VALUE"""),"H3302F")</f>
        <v>H3302F</v>
      </c>
      <c r="Y428" s="576">
        <f>IFERROR(__xludf.DUMMYFUNCTION("""COMPUTED_VALUE"""),5.0)</f>
        <v>5</v>
      </c>
      <c r="Z428" s="576">
        <f>IFERROR(__xludf.DUMMYFUNCTION("""COMPUTED_VALUE"""),29.0)</f>
        <v>29</v>
      </c>
      <c r="AA428" s="576" t="str">
        <f>IFERROR(__xludf.DUMMYFUNCTION("""COMPUTED_VALUE"""),"I2906F")</f>
        <v>I2906F</v>
      </c>
      <c r="AB428" s="576"/>
      <c r="AC428" s="576"/>
      <c r="AD428" s="576"/>
      <c r="AE428" s="576"/>
      <c r="AF428" s="576"/>
      <c r="AG428" s="576"/>
      <c r="AH428" s="576"/>
      <c r="AI428" s="576"/>
      <c r="AJ428" s="576"/>
      <c r="AK428" s="576"/>
      <c r="AL428" s="576"/>
      <c r="AM428" s="576"/>
      <c r="AN428" s="576"/>
      <c r="AO428" s="576"/>
      <c r="AP428" s="576"/>
      <c r="AQ428" s="576"/>
      <c r="AR428" s="576"/>
      <c r="AS428" s="576"/>
      <c r="AT428" s="576"/>
      <c r="AU428" s="576"/>
      <c r="AV428" s="576"/>
      <c r="AW428" s="576"/>
      <c r="AX428" s="576"/>
      <c r="AY428" s="576"/>
      <c r="AZ428" s="576"/>
      <c r="BA428" s="576"/>
      <c r="BB428" s="576"/>
      <c r="BC428" s="576"/>
      <c r="BD428" s="576"/>
      <c r="BE428" s="576"/>
    </row>
    <row r="429">
      <c r="A429" s="576">
        <f>IFERROR(__xludf.DUMMYFUNCTION("""COMPUTED_VALUE"""),1.0)</f>
        <v>1</v>
      </c>
      <c r="B429" s="576">
        <f>IFERROR(__xludf.DUMMYFUNCTION("""COMPUTED_VALUE"""),31.0)</f>
        <v>31</v>
      </c>
      <c r="C429" s="576" t="str">
        <f>IFERROR(__xludf.DUMMYFUNCTION("""COMPUTED_VALUE"""),"A3106F")</f>
        <v>A3106F</v>
      </c>
      <c r="D429" s="576">
        <f>IFERROR(__xludf.DUMMYFUNCTION("""COMPUTED_VALUE"""),1.0)</f>
        <v>1</v>
      </c>
      <c r="E429" s="576">
        <f>IFERROR(__xludf.DUMMYFUNCTION("""COMPUTED_VALUE"""),31.0)</f>
        <v>31</v>
      </c>
      <c r="F429" s="576" t="str">
        <f>IFERROR(__xludf.DUMMYFUNCTION("""COMPUTED_VALUE"""),"B3106R")</f>
        <v>B3106R</v>
      </c>
      <c r="G429" s="576">
        <f>IFERROR(__xludf.DUMMYFUNCTION("""COMPUTED_VALUE"""),2.0)</f>
        <v>2</v>
      </c>
      <c r="H429" s="576">
        <f>IFERROR(__xludf.DUMMYFUNCTION("""COMPUTED_VALUE"""),28.0)</f>
        <v>28</v>
      </c>
      <c r="I429" s="576" t="str">
        <f>IFERROR(__xludf.DUMMYFUNCTION("""COMPUTED_VALUE"""),"C2806R")</f>
        <v>C2806R</v>
      </c>
      <c r="J429" s="576">
        <f>IFERROR(__xludf.DUMMYFUNCTION("""COMPUTED_VALUE"""),2.0)</f>
        <v>2</v>
      </c>
      <c r="K429" s="576">
        <f>IFERROR(__xludf.DUMMYFUNCTION("""COMPUTED_VALUE"""),28.0)</f>
        <v>28</v>
      </c>
      <c r="L429" s="576" t="str">
        <f>IFERROR(__xludf.DUMMYFUNCTION("""COMPUTED_VALUE"""),"D2806R")</f>
        <v>D2806R</v>
      </c>
      <c r="M429" s="576">
        <f>IFERROR(__xludf.DUMMYFUNCTION("""COMPUTED_VALUE"""),3.0)</f>
        <v>3</v>
      </c>
      <c r="N429" s="576">
        <f>IFERROR(__xludf.DUMMYFUNCTION("""COMPUTED_VALUE"""),28.0)</f>
        <v>28</v>
      </c>
      <c r="O429" s="576" t="str">
        <f>IFERROR(__xludf.DUMMYFUNCTION("""COMPUTED_VALUE"""),"E2806R")</f>
        <v>E2806R</v>
      </c>
      <c r="P429" s="576">
        <f>IFERROR(__xludf.DUMMYFUNCTION("""COMPUTED_VALUE"""),3.0)</f>
        <v>3</v>
      </c>
      <c r="Q429" s="576">
        <f>IFERROR(__xludf.DUMMYFUNCTION("""COMPUTED_VALUE"""),33.0)</f>
        <v>33</v>
      </c>
      <c r="R429" s="576" t="str">
        <f>IFERROR(__xludf.DUMMYFUNCTION("""COMPUTED_VALUE"""),"F3302R")</f>
        <v>F3302R</v>
      </c>
      <c r="S429" s="576">
        <f>IFERROR(__xludf.DUMMYFUNCTION("""COMPUTED_VALUE"""),4.0)</f>
        <v>4</v>
      </c>
      <c r="T429" s="576">
        <f>IFERROR(__xludf.DUMMYFUNCTION("""COMPUTED_VALUE"""),30.0)</f>
        <v>30</v>
      </c>
      <c r="U429" s="576" t="str">
        <f>IFERROR(__xludf.DUMMYFUNCTION("""COMPUTED_VALUE"""),"G3006R")</f>
        <v>G3006R</v>
      </c>
      <c r="V429" s="576">
        <f>IFERROR(__xludf.DUMMYFUNCTION("""COMPUTED_VALUE"""),4.0)</f>
        <v>4</v>
      </c>
      <c r="W429" s="576">
        <f>IFERROR(__xludf.DUMMYFUNCTION("""COMPUTED_VALUE"""),33.0)</f>
        <v>33</v>
      </c>
      <c r="X429" s="576" t="str">
        <f>IFERROR(__xludf.DUMMYFUNCTION("""COMPUTED_VALUE"""),"H3302R")</f>
        <v>H3302R</v>
      </c>
      <c r="Y429" s="576">
        <f>IFERROR(__xludf.DUMMYFUNCTION("""COMPUTED_VALUE"""),5.0)</f>
        <v>5</v>
      </c>
      <c r="Z429" s="576">
        <f>IFERROR(__xludf.DUMMYFUNCTION("""COMPUTED_VALUE"""),29.0)</f>
        <v>29</v>
      </c>
      <c r="AA429" s="576" t="str">
        <f>IFERROR(__xludf.DUMMYFUNCTION("""COMPUTED_VALUE"""),"I2906R")</f>
        <v>I2906R</v>
      </c>
      <c r="AB429" s="576"/>
      <c r="AC429" s="576"/>
      <c r="AD429" s="576"/>
      <c r="AE429" s="576"/>
      <c r="AF429" s="576"/>
      <c r="AG429" s="576"/>
      <c r="AH429" s="576"/>
      <c r="AI429" s="576"/>
      <c r="AJ429" s="576"/>
      <c r="AK429" s="576"/>
      <c r="AL429" s="576"/>
      <c r="AM429" s="576"/>
      <c r="AN429" s="576"/>
      <c r="AO429" s="576"/>
      <c r="AP429" s="576"/>
      <c r="AQ429" s="576"/>
      <c r="AR429" s="576"/>
      <c r="AS429" s="576"/>
      <c r="AT429" s="576"/>
      <c r="AU429" s="576"/>
      <c r="AV429" s="576"/>
      <c r="AW429" s="576"/>
      <c r="AX429" s="576"/>
      <c r="AY429" s="576"/>
      <c r="AZ429" s="576"/>
      <c r="BA429" s="576"/>
      <c r="BB429" s="576"/>
      <c r="BC429" s="576"/>
      <c r="BD429" s="576"/>
      <c r="BE429" s="576"/>
    </row>
    <row r="430">
      <c r="A430" s="576">
        <f>IFERROR(__xludf.DUMMYFUNCTION("""COMPUTED_VALUE"""),1.0)</f>
        <v>1</v>
      </c>
      <c r="B430" s="576">
        <f>IFERROR(__xludf.DUMMYFUNCTION("""COMPUTED_VALUE"""),31.0)</f>
        <v>31</v>
      </c>
      <c r="C430" s="576" t="str">
        <f>IFERROR(__xludf.DUMMYFUNCTION("""COMPUTED_VALUE"""),"A3106R")</f>
        <v>A3106R</v>
      </c>
      <c r="D430" s="576">
        <f>IFERROR(__xludf.DUMMYFUNCTION("""COMPUTED_VALUE"""),1.0)</f>
        <v>1</v>
      </c>
      <c r="E430" s="576">
        <f>IFERROR(__xludf.DUMMYFUNCTION("""COMPUTED_VALUE"""),31.0)</f>
        <v>31</v>
      </c>
      <c r="F430" s="576" t="str">
        <f>IFERROR(__xludf.DUMMYFUNCTION("""COMPUTED_VALUE"""),"B3107F")</f>
        <v>B3107F</v>
      </c>
      <c r="G430" s="576">
        <f>IFERROR(__xludf.DUMMYFUNCTION("""COMPUTED_VALUE"""),2.0)</f>
        <v>2</v>
      </c>
      <c r="H430" s="576">
        <f>IFERROR(__xludf.DUMMYFUNCTION("""COMPUTED_VALUE"""),28.0)</f>
        <v>28</v>
      </c>
      <c r="I430" s="576" t="str">
        <f>IFERROR(__xludf.DUMMYFUNCTION("""COMPUTED_VALUE"""),"C2807F")</f>
        <v>C2807F</v>
      </c>
      <c r="J430" s="576">
        <f>IFERROR(__xludf.DUMMYFUNCTION("""COMPUTED_VALUE"""),2.0)</f>
        <v>2</v>
      </c>
      <c r="K430" s="576">
        <f>IFERROR(__xludf.DUMMYFUNCTION("""COMPUTED_VALUE"""),28.0)</f>
        <v>28</v>
      </c>
      <c r="L430" s="576" t="str">
        <f>IFERROR(__xludf.DUMMYFUNCTION("""COMPUTED_VALUE"""),"D2807F")</f>
        <v>D2807F</v>
      </c>
      <c r="M430" s="576">
        <f>IFERROR(__xludf.DUMMYFUNCTION("""COMPUTED_VALUE"""),3.0)</f>
        <v>3</v>
      </c>
      <c r="N430" s="576">
        <f>IFERROR(__xludf.DUMMYFUNCTION("""COMPUTED_VALUE"""),28.0)</f>
        <v>28</v>
      </c>
      <c r="O430" s="576" t="str">
        <f>IFERROR(__xludf.DUMMYFUNCTION("""COMPUTED_VALUE"""),"E2807F")</f>
        <v>E2807F</v>
      </c>
      <c r="P430" s="576">
        <f>IFERROR(__xludf.DUMMYFUNCTION("""COMPUTED_VALUE"""),3.0)</f>
        <v>3</v>
      </c>
      <c r="Q430" s="576">
        <f>IFERROR(__xludf.DUMMYFUNCTION("""COMPUTED_VALUE"""),33.0)</f>
        <v>33</v>
      </c>
      <c r="R430" s="576" t="str">
        <f>IFERROR(__xludf.DUMMYFUNCTION("""COMPUTED_VALUE"""),"F3303F")</f>
        <v>F3303F</v>
      </c>
      <c r="S430" s="576">
        <f>IFERROR(__xludf.DUMMYFUNCTION("""COMPUTED_VALUE"""),4.0)</f>
        <v>4</v>
      </c>
      <c r="T430" s="576">
        <f>IFERROR(__xludf.DUMMYFUNCTION("""COMPUTED_VALUE"""),30.0)</f>
        <v>30</v>
      </c>
      <c r="U430" s="576" t="str">
        <f>IFERROR(__xludf.DUMMYFUNCTION("""COMPUTED_VALUE"""),"G3007F")</f>
        <v>G3007F</v>
      </c>
      <c r="V430" s="576">
        <f>IFERROR(__xludf.DUMMYFUNCTION("""COMPUTED_VALUE"""),4.0)</f>
        <v>4</v>
      </c>
      <c r="W430" s="576">
        <f>IFERROR(__xludf.DUMMYFUNCTION("""COMPUTED_VALUE"""),33.0)</f>
        <v>33</v>
      </c>
      <c r="X430" s="576" t="str">
        <f>IFERROR(__xludf.DUMMYFUNCTION("""COMPUTED_VALUE"""),"H3303F")</f>
        <v>H3303F</v>
      </c>
      <c r="Y430" s="576">
        <f>IFERROR(__xludf.DUMMYFUNCTION("""COMPUTED_VALUE"""),5.0)</f>
        <v>5</v>
      </c>
      <c r="Z430" s="576">
        <f>IFERROR(__xludf.DUMMYFUNCTION("""COMPUTED_VALUE"""),29.0)</f>
        <v>29</v>
      </c>
      <c r="AA430" s="576" t="str">
        <f>IFERROR(__xludf.DUMMYFUNCTION("""COMPUTED_VALUE"""),"I2907F")</f>
        <v>I2907F</v>
      </c>
      <c r="AB430" s="576"/>
      <c r="AC430" s="576"/>
      <c r="AD430" s="576"/>
      <c r="AE430" s="576"/>
      <c r="AF430" s="576"/>
      <c r="AG430" s="576"/>
      <c r="AH430" s="576"/>
      <c r="AI430" s="576"/>
      <c r="AJ430" s="576"/>
      <c r="AK430" s="576"/>
      <c r="AL430" s="576"/>
      <c r="AM430" s="576"/>
      <c r="AN430" s="576"/>
      <c r="AO430" s="576"/>
      <c r="AP430" s="576"/>
      <c r="AQ430" s="576"/>
      <c r="AR430" s="576"/>
      <c r="AS430" s="576"/>
      <c r="AT430" s="576"/>
      <c r="AU430" s="576"/>
      <c r="AV430" s="576"/>
      <c r="AW430" s="576"/>
      <c r="AX430" s="576"/>
      <c r="AY430" s="576"/>
      <c r="AZ430" s="576"/>
      <c r="BA430" s="576"/>
      <c r="BB430" s="576"/>
      <c r="BC430" s="576"/>
      <c r="BD430" s="576"/>
      <c r="BE430" s="576"/>
    </row>
    <row r="431">
      <c r="A431" s="576">
        <f>IFERROR(__xludf.DUMMYFUNCTION("""COMPUTED_VALUE"""),1.0)</f>
        <v>1</v>
      </c>
      <c r="B431" s="576">
        <f>IFERROR(__xludf.DUMMYFUNCTION("""COMPUTED_VALUE"""),31.0)</f>
        <v>31</v>
      </c>
      <c r="C431" s="576" t="str">
        <f>IFERROR(__xludf.DUMMYFUNCTION("""COMPUTED_VALUE"""),"A3107F")</f>
        <v>A3107F</v>
      </c>
      <c r="D431" s="576">
        <f>IFERROR(__xludf.DUMMYFUNCTION("""COMPUTED_VALUE"""),1.0)</f>
        <v>1</v>
      </c>
      <c r="E431" s="576">
        <f>IFERROR(__xludf.DUMMYFUNCTION("""COMPUTED_VALUE"""),31.0)</f>
        <v>31</v>
      </c>
      <c r="F431" s="576" t="str">
        <f>IFERROR(__xludf.DUMMYFUNCTION("""COMPUTED_VALUE"""),"B3107R")</f>
        <v>B3107R</v>
      </c>
      <c r="G431" s="576">
        <f>IFERROR(__xludf.DUMMYFUNCTION("""COMPUTED_VALUE"""),2.0)</f>
        <v>2</v>
      </c>
      <c r="H431" s="576">
        <f>IFERROR(__xludf.DUMMYFUNCTION("""COMPUTED_VALUE"""),28.0)</f>
        <v>28</v>
      </c>
      <c r="I431" s="576" t="str">
        <f>IFERROR(__xludf.DUMMYFUNCTION("""COMPUTED_VALUE"""),"C2807R")</f>
        <v>C2807R</v>
      </c>
      <c r="J431" s="576">
        <f>IFERROR(__xludf.DUMMYFUNCTION("""COMPUTED_VALUE"""),2.0)</f>
        <v>2</v>
      </c>
      <c r="K431" s="576">
        <f>IFERROR(__xludf.DUMMYFUNCTION("""COMPUTED_VALUE"""),28.0)</f>
        <v>28</v>
      </c>
      <c r="L431" s="576" t="str">
        <f>IFERROR(__xludf.DUMMYFUNCTION("""COMPUTED_VALUE"""),"D2807R")</f>
        <v>D2807R</v>
      </c>
      <c r="M431" s="576">
        <f>IFERROR(__xludf.DUMMYFUNCTION("""COMPUTED_VALUE"""),3.0)</f>
        <v>3</v>
      </c>
      <c r="N431" s="576">
        <f>IFERROR(__xludf.DUMMYFUNCTION("""COMPUTED_VALUE"""),28.0)</f>
        <v>28</v>
      </c>
      <c r="O431" s="576" t="str">
        <f>IFERROR(__xludf.DUMMYFUNCTION("""COMPUTED_VALUE"""),"E2807R")</f>
        <v>E2807R</v>
      </c>
      <c r="P431" s="576">
        <f>IFERROR(__xludf.DUMMYFUNCTION("""COMPUTED_VALUE"""),3.0)</f>
        <v>3</v>
      </c>
      <c r="Q431" s="576">
        <f>IFERROR(__xludf.DUMMYFUNCTION("""COMPUTED_VALUE"""),33.0)</f>
        <v>33</v>
      </c>
      <c r="R431" s="576" t="str">
        <f>IFERROR(__xludf.DUMMYFUNCTION("""COMPUTED_VALUE"""),"F3303R")</f>
        <v>F3303R</v>
      </c>
      <c r="S431" s="576">
        <f>IFERROR(__xludf.DUMMYFUNCTION("""COMPUTED_VALUE"""),4.0)</f>
        <v>4</v>
      </c>
      <c r="T431" s="576">
        <f>IFERROR(__xludf.DUMMYFUNCTION("""COMPUTED_VALUE"""),30.0)</f>
        <v>30</v>
      </c>
      <c r="U431" s="576" t="str">
        <f>IFERROR(__xludf.DUMMYFUNCTION("""COMPUTED_VALUE"""),"G3007R")</f>
        <v>G3007R</v>
      </c>
      <c r="V431" s="576">
        <f>IFERROR(__xludf.DUMMYFUNCTION("""COMPUTED_VALUE"""),4.0)</f>
        <v>4</v>
      </c>
      <c r="W431" s="576">
        <f>IFERROR(__xludf.DUMMYFUNCTION("""COMPUTED_VALUE"""),33.0)</f>
        <v>33</v>
      </c>
      <c r="X431" s="576" t="str">
        <f>IFERROR(__xludf.DUMMYFUNCTION("""COMPUTED_VALUE"""),"H3303R")</f>
        <v>H3303R</v>
      </c>
      <c r="Y431" s="576">
        <f>IFERROR(__xludf.DUMMYFUNCTION("""COMPUTED_VALUE"""),5.0)</f>
        <v>5</v>
      </c>
      <c r="Z431" s="576">
        <f>IFERROR(__xludf.DUMMYFUNCTION("""COMPUTED_VALUE"""),29.0)</f>
        <v>29</v>
      </c>
      <c r="AA431" s="576" t="str">
        <f>IFERROR(__xludf.DUMMYFUNCTION("""COMPUTED_VALUE"""),"I2907R")</f>
        <v>I2907R</v>
      </c>
      <c r="AB431" s="576"/>
      <c r="AC431" s="576"/>
      <c r="AD431" s="576"/>
      <c r="AE431" s="576"/>
      <c r="AF431" s="576"/>
      <c r="AG431" s="576"/>
      <c r="AH431" s="576"/>
      <c r="AI431" s="576"/>
      <c r="AJ431" s="576"/>
      <c r="AK431" s="576"/>
      <c r="AL431" s="576"/>
      <c r="AM431" s="576"/>
      <c r="AN431" s="576"/>
      <c r="AO431" s="576"/>
      <c r="AP431" s="576"/>
      <c r="AQ431" s="576"/>
      <c r="AR431" s="576"/>
      <c r="AS431" s="576"/>
      <c r="AT431" s="576"/>
      <c r="AU431" s="576"/>
      <c r="AV431" s="576"/>
      <c r="AW431" s="576"/>
      <c r="AX431" s="576"/>
      <c r="AY431" s="576"/>
      <c r="AZ431" s="576"/>
      <c r="BA431" s="576"/>
      <c r="BB431" s="576"/>
      <c r="BC431" s="576"/>
      <c r="BD431" s="576"/>
      <c r="BE431" s="576"/>
    </row>
    <row r="432">
      <c r="A432" s="576">
        <f>IFERROR(__xludf.DUMMYFUNCTION("""COMPUTED_VALUE"""),1.0)</f>
        <v>1</v>
      </c>
      <c r="B432" s="576">
        <f>IFERROR(__xludf.DUMMYFUNCTION("""COMPUTED_VALUE"""),31.0)</f>
        <v>31</v>
      </c>
      <c r="C432" s="576" t="str">
        <f>IFERROR(__xludf.DUMMYFUNCTION("""COMPUTED_VALUE"""),"A3107R")</f>
        <v>A3107R</v>
      </c>
      <c r="D432" s="576">
        <f>IFERROR(__xludf.DUMMYFUNCTION("""COMPUTED_VALUE"""),1.0)</f>
        <v>1</v>
      </c>
      <c r="E432" s="576">
        <f>IFERROR(__xludf.DUMMYFUNCTION("""COMPUTED_VALUE"""),32.0)</f>
        <v>32</v>
      </c>
      <c r="F432" s="576" t="str">
        <f>IFERROR(__xludf.DUMMYFUNCTION("""COMPUTED_VALUE"""),"B3201F")</f>
        <v>B3201F</v>
      </c>
      <c r="G432" s="576">
        <f>IFERROR(__xludf.DUMMYFUNCTION("""COMPUTED_VALUE"""),2.0)</f>
        <v>2</v>
      </c>
      <c r="H432" s="576">
        <f>IFERROR(__xludf.DUMMYFUNCTION("""COMPUTED_VALUE"""),28.0)</f>
        <v>28</v>
      </c>
      <c r="I432" s="576" t="str">
        <f>IFERROR(__xludf.DUMMYFUNCTION("""COMPUTED_VALUE"""),"C2808F")</f>
        <v>C2808F</v>
      </c>
      <c r="J432" s="576">
        <f>IFERROR(__xludf.DUMMYFUNCTION("""COMPUTED_VALUE"""),2.0)</f>
        <v>2</v>
      </c>
      <c r="K432" s="576">
        <f>IFERROR(__xludf.DUMMYFUNCTION("""COMPUTED_VALUE"""),28.0)</f>
        <v>28</v>
      </c>
      <c r="L432" s="576" t="str">
        <f>IFERROR(__xludf.DUMMYFUNCTION("""COMPUTED_VALUE"""),"D2808F")</f>
        <v>D2808F</v>
      </c>
      <c r="M432" s="576">
        <f>IFERROR(__xludf.DUMMYFUNCTION("""COMPUTED_VALUE"""),3.0)</f>
        <v>3</v>
      </c>
      <c r="N432" s="576">
        <f>IFERROR(__xludf.DUMMYFUNCTION("""COMPUTED_VALUE"""),28.0)</f>
        <v>28</v>
      </c>
      <c r="O432" s="576" t="str">
        <f>IFERROR(__xludf.DUMMYFUNCTION("""COMPUTED_VALUE"""),"E2808F")</f>
        <v>E2808F</v>
      </c>
      <c r="P432" s="576">
        <f>IFERROR(__xludf.DUMMYFUNCTION("""COMPUTED_VALUE"""),3.0)</f>
        <v>3</v>
      </c>
      <c r="Q432" s="576">
        <f>IFERROR(__xludf.DUMMYFUNCTION("""COMPUTED_VALUE"""),33.0)</f>
        <v>33</v>
      </c>
      <c r="R432" s="576" t="str">
        <f>IFERROR(__xludf.DUMMYFUNCTION("""COMPUTED_VALUE"""),"F3304F")</f>
        <v>F3304F</v>
      </c>
      <c r="S432" s="576">
        <f>IFERROR(__xludf.DUMMYFUNCTION("""COMPUTED_VALUE"""),4.0)</f>
        <v>4</v>
      </c>
      <c r="T432" s="576">
        <f>IFERROR(__xludf.DUMMYFUNCTION("""COMPUTED_VALUE"""),30.0)</f>
        <v>30</v>
      </c>
      <c r="U432" s="576" t="str">
        <f>IFERROR(__xludf.DUMMYFUNCTION("""COMPUTED_VALUE"""),"G3008F")</f>
        <v>G3008F</v>
      </c>
      <c r="V432" s="576">
        <f>IFERROR(__xludf.DUMMYFUNCTION("""COMPUTED_VALUE"""),4.0)</f>
        <v>4</v>
      </c>
      <c r="W432" s="576">
        <f>IFERROR(__xludf.DUMMYFUNCTION("""COMPUTED_VALUE"""),33.0)</f>
        <v>33</v>
      </c>
      <c r="X432" s="576" t="str">
        <f>IFERROR(__xludf.DUMMYFUNCTION("""COMPUTED_VALUE"""),"H3304F")</f>
        <v>H3304F</v>
      </c>
      <c r="Y432" s="576">
        <f>IFERROR(__xludf.DUMMYFUNCTION("""COMPUTED_VALUE"""),5.0)</f>
        <v>5</v>
      </c>
      <c r="Z432" s="576">
        <f>IFERROR(__xludf.DUMMYFUNCTION("""COMPUTED_VALUE"""),29.0)</f>
        <v>29</v>
      </c>
      <c r="AA432" s="576" t="str">
        <f>IFERROR(__xludf.DUMMYFUNCTION("""COMPUTED_VALUE"""),"I2908F")</f>
        <v>I2908F</v>
      </c>
      <c r="AB432" s="576"/>
      <c r="AC432" s="576"/>
      <c r="AD432" s="576"/>
      <c r="AE432" s="576"/>
      <c r="AF432" s="576"/>
      <c r="AG432" s="576"/>
      <c r="AH432" s="576"/>
      <c r="AI432" s="576"/>
      <c r="AJ432" s="576"/>
      <c r="AK432" s="576"/>
      <c r="AL432" s="576"/>
      <c r="AM432" s="576"/>
      <c r="AN432" s="576"/>
      <c r="AO432" s="576"/>
      <c r="AP432" s="576"/>
      <c r="AQ432" s="576"/>
      <c r="AR432" s="576"/>
      <c r="AS432" s="576"/>
      <c r="AT432" s="576"/>
      <c r="AU432" s="576"/>
      <c r="AV432" s="576"/>
      <c r="AW432" s="576"/>
      <c r="AX432" s="576"/>
      <c r="AY432" s="576"/>
      <c r="AZ432" s="576"/>
      <c r="BA432" s="576"/>
      <c r="BB432" s="576"/>
      <c r="BC432" s="576"/>
      <c r="BD432" s="576"/>
      <c r="BE432" s="576"/>
    </row>
    <row r="433">
      <c r="A433" s="576">
        <f>IFERROR(__xludf.DUMMYFUNCTION("""COMPUTED_VALUE"""),1.0)</f>
        <v>1</v>
      </c>
      <c r="B433" s="576">
        <f>IFERROR(__xludf.DUMMYFUNCTION("""COMPUTED_VALUE"""),31.0)</f>
        <v>31</v>
      </c>
      <c r="C433" s="576" t="str">
        <f>IFERROR(__xludf.DUMMYFUNCTION("""COMPUTED_VALUE"""),"A3108F")</f>
        <v>A3108F</v>
      </c>
      <c r="D433" s="576">
        <f>IFERROR(__xludf.DUMMYFUNCTION("""COMPUTED_VALUE"""),1.0)</f>
        <v>1</v>
      </c>
      <c r="E433" s="576">
        <f>IFERROR(__xludf.DUMMYFUNCTION("""COMPUTED_VALUE"""),32.0)</f>
        <v>32</v>
      </c>
      <c r="F433" s="576" t="str">
        <f>IFERROR(__xludf.DUMMYFUNCTION("""COMPUTED_VALUE"""),"B3201R")</f>
        <v>B3201R</v>
      </c>
      <c r="G433" s="576">
        <f>IFERROR(__xludf.DUMMYFUNCTION("""COMPUTED_VALUE"""),2.0)</f>
        <v>2</v>
      </c>
      <c r="H433" s="576">
        <f>IFERROR(__xludf.DUMMYFUNCTION("""COMPUTED_VALUE"""),28.0)</f>
        <v>28</v>
      </c>
      <c r="I433" s="576" t="str">
        <f>IFERROR(__xludf.DUMMYFUNCTION("""COMPUTED_VALUE"""),"C2808R")</f>
        <v>C2808R</v>
      </c>
      <c r="J433" s="576">
        <f>IFERROR(__xludf.DUMMYFUNCTION("""COMPUTED_VALUE"""),2.0)</f>
        <v>2</v>
      </c>
      <c r="K433" s="576">
        <f>IFERROR(__xludf.DUMMYFUNCTION("""COMPUTED_VALUE"""),28.0)</f>
        <v>28</v>
      </c>
      <c r="L433" s="576" t="str">
        <f>IFERROR(__xludf.DUMMYFUNCTION("""COMPUTED_VALUE"""),"D2808R")</f>
        <v>D2808R</v>
      </c>
      <c r="M433" s="576">
        <f>IFERROR(__xludf.DUMMYFUNCTION("""COMPUTED_VALUE"""),3.0)</f>
        <v>3</v>
      </c>
      <c r="N433" s="576">
        <f>IFERROR(__xludf.DUMMYFUNCTION("""COMPUTED_VALUE"""),28.0)</f>
        <v>28</v>
      </c>
      <c r="O433" s="576" t="str">
        <f>IFERROR(__xludf.DUMMYFUNCTION("""COMPUTED_VALUE"""),"E2808R")</f>
        <v>E2808R</v>
      </c>
      <c r="P433" s="576">
        <f>IFERROR(__xludf.DUMMYFUNCTION("""COMPUTED_VALUE"""),3.0)</f>
        <v>3</v>
      </c>
      <c r="Q433" s="576">
        <f>IFERROR(__xludf.DUMMYFUNCTION("""COMPUTED_VALUE"""),33.0)</f>
        <v>33</v>
      </c>
      <c r="R433" s="576" t="str">
        <f>IFERROR(__xludf.DUMMYFUNCTION("""COMPUTED_VALUE"""),"F3304R")</f>
        <v>F3304R</v>
      </c>
      <c r="S433" s="576">
        <f>IFERROR(__xludf.DUMMYFUNCTION("""COMPUTED_VALUE"""),4.0)</f>
        <v>4</v>
      </c>
      <c r="T433" s="576">
        <f>IFERROR(__xludf.DUMMYFUNCTION("""COMPUTED_VALUE"""),30.0)</f>
        <v>30</v>
      </c>
      <c r="U433" s="576" t="str">
        <f>IFERROR(__xludf.DUMMYFUNCTION("""COMPUTED_VALUE"""),"G3008R")</f>
        <v>G3008R</v>
      </c>
      <c r="V433" s="576">
        <f>IFERROR(__xludf.DUMMYFUNCTION("""COMPUTED_VALUE"""),4.0)</f>
        <v>4</v>
      </c>
      <c r="W433" s="576">
        <f>IFERROR(__xludf.DUMMYFUNCTION("""COMPUTED_VALUE"""),33.0)</f>
        <v>33</v>
      </c>
      <c r="X433" s="576" t="str">
        <f>IFERROR(__xludf.DUMMYFUNCTION("""COMPUTED_VALUE"""),"H3304R")</f>
        <v>H3304R</v>
      </c>
      <c r="Y433" s="576">
        <f>IFERROR(__xludf.DUMMYFUNCTION("""COMPUTED_VALUE"""),5.0)</f>
        <v>5</v>
      </c>
      <c r="Z433" s="576">
        <f>IFERROR(__xludf.DUMMYFUNCTION("""COMPUTED_VALUE"""),29.0)</f>
        <v>29</v>
      </c>
      <c r="AA433" s="576" t="str">
        <f>IFERROR(__xludf.DUMMYFUNCTION("""COMPUTED_VALUE"""),"I2908R")</f>
        <v>I2908R</v>
      </c>
      <c r="AB433" s="576"/>
      <c r="AC433" s="576"/>
      <c r="AD433" s="576"/>
      <c r="AE433" s="576"/>
      <c r="AF433" s="576"/>
      <c r="AG433" s="576"/>
      <c r="AH433" s="576"/>
      <c r="AI433" s="576"/>
      <c r="AJ433" s="576"/>
      <c r="AK433" s="576"/>
      <c r="AL433" s="576"/>
      <c r="AM433" s="576"/>
      <c r="AN433" s="576"/>
      <c r="AO433" s="576"/>
      <c r="AP433" s="576"/>
      <c r="AQ433" s="576"/>
      <c r="AR433" s="576"/>
      <c r="AS433" s="576"/>
      <c r="AT433" s="576"/>
      <c r="AU433" s="576"/>
      <c r="AV433" s="576"/>
      <c r="AW433" s="576"/>
      <c r="AX433" s="576"/>
      <c r="AY433" s="576"/>
      <c r="AZ433" s="576"/>
      <c r="BA433" s="576"/>
      <c r="BB433" s="576"/>
      <c r="BC433" s="576"/>
      <c r="BD433" s="576"/>
      <c r="BE433" s="576"/>
    </row>
    <row r="434">
      <c r="A434" s="576">
        <f>IFERROR(__xludf.DUMMYFUNCTION("""COMPUTED_VALUE"""),1.0)</f>
        <v>1</v>
      </c>
      <c r="B434" s="576">
        <f>IFERROR(__xludf.DUMMYFUNCTION("""COMPUTED_VALUE"""),31.0)</f>
        <v>31</v>
      </c>
      <c r="C434" s="576" t="str">
        <f>IFERROR(__xludf.DUMMYFUNCTION("""COMPUTED_VALUE"""),"A3108R")</f>
        <v>A3108R</v>
      </c>
      <c r="D434" s="576">
        <f>IFERROR(__xludf.DUMMYFUNCTION("""COMPUTED_VALUE"""),1.0)</f>
        <v>1</v>
      </c>
      <c r="E434" s="576">
        <f>IFERROR(__xludf.DUMMYFUNCTION("""COMPUTED_VALUE"""),32.0)</f>
        <v>32</v>
      </c>
      <c r="F434" s="576" t="str">
        <f>IFERROR(__xludf.DUMMYFUNCTION("""COMPUTED_VALUE"""),"B3202F")</f>
        <v>B3202F</v>
      </c>
      <c r="G434" s="576">
        <f>IFERROR(__xludf.DUMMYFUNCTION("""COMPUTED_VALUE"""),2.0)</f>
        <v>2</v>
      </c>
      <c r="H434" s="576">
        <f>IFERROR(__xludf.DUMMYFUNCTION("""COMPUTED_VALUE"""),29.0)</f>
        <v>29</v>
      </c>
      <c r="I434" s="576" t="str">
        <f>IFERROR(__xludf.DUMMYFUNCTION("""COMPUTED_VALUE"""),"C2901F")</f>
        <v>C2901F</v>
      </c>
      <c r="J434" s="576">
        <f>IFERROR(__xludf.DUMMYFUNCTION("""COMPUTED_VALUE"""),2.0)</f>
        <v>2</v>
      </c>
      <c r="K434" s="576">
        <f>IFERROR(__xludf.DUMMYFUNCTION("""COMPUTED_VALUE"""),29.0)</f>
        <v>29</v>
      </c>
      <c r="L434" s="576" t="str">
        <f>IFERROR(__xludf.DUMMYFUNCTION("""COMPUTED_VALUE"""),"D2905F")</f>
        <v>D2905F</v>
      </c>
      <c r="M434" s="576">
        <f>IFERROR(__xludf.DUMMYFUNCTION("""COMPUTED_VALUE"""),3.0)</f>
        <v>3</v>
      </c>
      <c r="N434" s="576">
        <f>IFERROR(__xludf.DUMMYFUNCTION("""COMPUTED_VALUE"""),29.0)</f>
        <v>29</v>
      </c>
      <c r="O434" s="576" t="str">
        <f>IFERROR(__xludf.DUMMYFUNCTION("""COMPUTED_VALUE"""),"E2901F")</f>
        <v>E2901F</v>
      </c>
      <c r="P434" s="576">
        <f>IFERROR(__xludf.DUMMYFUNCTION("""COMPUTED_VALUE"""),3.0)</f>
        <v>3</v>
      </c>
      <c r="Q434" s="576">
        <f>IFERROR(__xludf.DUMMYFUNCTION("""COMPUTED_VALUE"""),33.0)</f>
        <v>33</v>
      </c>
      <c r="R434" s="576" t="str">
        <f>IFERROR(__xludf.DUMMYFUNCTION("""COMPUTED_VALUE"""),"F3305F")</f>
        <v>F3305F</v>
      </c>
      <c r="S434" s="576">
        <f>IFERROR(__xludf.DUMMYFUNCTION("""COMPUTED_VALUE"""),4.0)</f>
        <v>4</v>
      </c>
      <c r="T434" s="576">
        <f>IFERROR(__xludf.DUMMYFUNCTION("""COMPUTED_VALUE"""),31.0)</f>
        <v>31</v>
      </c>
      <c r="U434" s="576" t="str">
        <f>IFERROR(__xludf.DUMMYFUNCTION("""COMPUTED_VALUE"""),"G3101F")</f>
        <v>G3101F</v>
      </c>
      <c r="V434" s="576">
        <f>IFERROR(__xludf.DUMMYFUNCTION("""COMPUTED_VALUE"""),4.0)</f>
        <v>4</v>
      </c>
      <c r="W434" s="576">
        <f>IFERROR(__xludf.DUMMYFUNCTION("""COMPUTED_VALUE"""),33.0)</f>
        <v>33</v>
      </c>
      <c r="X434" s="576" t="str">
        <f>IFERROR(__xludf.DUMMYFUNCTION("""COMPUTED_VALUE"""),"H3305F")</f>
        <v>H3305F</v>
      </c>
      <c r="Y434" s="576">
        <f>IFERROR(__xludf.DUMMYFUNCTION("""COMPUTED_VALUE"""),5.0)</f>
        <v>5</v>
      </c>
      <c r="Z434" s="576">
        <f>IFERROR(__xludf.DUMMYFUNCTION("""COMPUTED_VALUE"""),30.0)</f>
        <v>30</v>
      </c>
      <c r="AA434" s="576" t="str">
        <f>IFERROR(__xludf.DUMMYFUNCTION("""COMPUTED_VALUE"""),"I3001F")</f>
        <v>I3001F</v>
      </c>
      <c r="AB434" s="576"/>
      <c r="AC434" s="576"/>
      <c r="AD434" s="576"/>
      <c r="AE434" s="576"/>
      <c r="AF434" s="576"/>
      <c r="AG434" s="576"/>
      <c r="AH434" s="576"/>
      <c r="AI434" s="576"/>
      <c r="AJ434" s="576"/>
      <c r="AK434" s="576"/>
      <c r="AL434" s="576"/>
      <c r="AM434" s="576"/>
      <c r="AN434" s="576"/>
      <c r="AO434" s="576"/>
      <c r="AP434" s="576"/>
      <c r="AQ434" s="576"/>
      <c r="AR434" s="576"/>
      <c r="AS434" s="576"/>
      <c r="AT434" s="576"/>
      <c r="AU434" s="576"/>
      <c r="AV434" s="576"/>
      <c r="AW434" s="576"/>
      <c r="AX434" s="576"/>
      <c r="AY434" s="576"/>
      <c r="AZ434" s="576"/>
      <c r="BA434" s="576"/>
      <c r="BB434" s="576"/>
      <c r="BC434" s="576"/>
      <c r="BD434" s="576"/>
      <c r="BE434" s="576"/>
    </row>
    <row r="435">
      <c r="A435" s="576">
        <f>IFERROR(__xludf.DUMMYFUNCTION("""COMPUTED_VALUE"""),1.0)</f>
        <v>1</v>
      </c>
      <c r="B435" s="576">
        <f>IFERROR(__xludf.DUMMYFUNCTION("""COMPUTED_VALUE"""),32.0)</f>
        <v>32</v>
      </c>
      <c r="C435" s="576" t="str">
        <f>IFERROR(__xludf.DUMMYFUNCTION("""COMPUTED_VALUE"""),"A3201F")</f>
        <v>A3201F</v>
      </c>
      <c r="D435" s="576">
        <f>IFERROR(__xludf.DUMMYFUNCTION("""COMPUTED_VALUE"""),1.0)</f>
        <v>1</v>
      </c>
      <c r="E435" s="576">
        <f>IFERROR(__xludf.DUMMYFUNCTION("""COMPUTED_VALUE"""),32.0)</f>
        <v>32</v>
      </c>
      <c r="F435" s="576" t="str">
        <f>IFERROR(__xludf.DUMMYFUNCTION("""COMPUTED_VALUE"""),"B3202R")</f>
        <v>B3202R</v>
      </c>
      <c r="G435" s="576">
        <f>IFERROR(__xludf.DUMMYFUNCTION("""COMPUTED_VALUE"""),2.0)</f>
        <v>2</v>
      </c>
      <c r="H435" s="576">
        <f>IFERROR(__xludf.DUMMYFUNCTION("""COMPUTED_VALUE"""),29.0)</f>
        <v>29</v>
      </c>
      <c r="I435" s="576" t="str">
        <f>IFERROR(__xludf.DUMMYFUNCTION("""COMPUTED_VALUE"""),"C2901R")</f>
        <v>C2901R</v>
      </c>
      <c r="J435" s="576">
        <f>IFERROR(__xludf.DUMMYFUNCTION("""COMPUTED_VALUE"""),2.0)</f>
        <v>2</v>
      </c>
      <c r="K435" s="576">
        <f>IFERROR(__xludf.DUMMYFUNCTION("""COMPUTED_VALUE"""),29.0)</f>
        <v>29</v>
      </c>
      <c r="L435" s="576" t="str">
        <f>IFERROR(__xludf.DUMMYFUNCTION("""COMPUTED_VALUE"""),"D2905R")</f>
        <v>D2905R</v>
      </c>
      <c r="M435" s="576">
        <f>IFERROR(__xludf.DUMMYFUNCTION("""COMPUTED_VALUE"""),3.0)</f>
        <v>3</v>
      </c>
      <c r="N435" s="576">
        <f>IFERROR(__xludf.DUMMYFUNCTION("""COMPUTED_VALUE"""),29.0)</f>
        <v>29</v>
      </c>
      <c r="O435" s="576" t="str">
        <f>IFERROR(__xludf.DUMMYFUNCTION("""COMPUTED_VALUE"""),"E2901R")</f>
        <v>E2901R</v>
      </c>
      <c r="P435" s="576">
        <f>IFERROR(__xludf.DUMMYFUNCTION("""COMPUTED_VALUE"""),3.0)</f>
        <v>3</v>
      </c>
      <c r="Q435" s="576">
        <f>IFERROR(__xludf.DUMMYFUNCTION("""COMPUTED_VALUE"""),33.0)</f>
        <v>33</v>
      </c>
      <c r="R435" s="576" t="str">
        <f>IFERROR(__xludf.DUMMYFUNCTION("""COMPUTED_VALUE"""),"F3305R")</f>
        <v>F3305R</v>
      </c>
      <c r="S435" s="576">
        <f>IFERROR(__xludf.DUMMYFUNCTION("""COMPUTED_VALUE"""),4.0)</f>
        <v>4</v>
      </c>
      <c r="T435" s="576">
        <f>IFERROR(__xludf.DUMMYFUNCTION("""COMPUTED_VALUE"""),31.0)</f>
        <v>31</v>
      </c>
      <c r="U435" s="576" t="str">
        <f>IFERROR(__xludf.DUMMYFUNCTION("""COMPUTED_VALUE"""),"G3101R")</f>
        <v>G3101R</v>
      </c>
      <c r="V435" s="576">
        <f>IFERROR(__xludf.DUMMYFUNCTION("""COMPUTED_VALUE"""),4.0)</f>
        <v>4</v>
      </c>
      <c r="W435" s="576">
        <f>IFERROR(__xludf.DUMMYFUNCTION("""COMPUTED_VALUE"""),33.0)</f>
        <v>33</v>
      </c>
      <c r="X435" s="576" t="str">
        <f>IFERROR(__xludf.DUMMYFUNCTION("""COMPUTED_VALUE"""),"H3305R")</f>
        <v>H3305R</v>
      </c>
      <c r="Y435" s="576">
        <f>IFERROR(__xludf.DUMMYFUNCTION("""COMPUTED_VALUE"""),5.0)</f>
        <v>5</v>
      </c>
      <c r="Z435" s="576">
        <f>IFERROR(__xludf.DUMMYFUNCTION("""COMPUTED_VALUE"""),30.0)</f>
        <v>30</v>
      </c>
      <c r="AA435" s="576" t="str">
        <f>IFERROR(__xludf.DUMMYFUNCTION("""COMPUTED_VALUE"""),"I3001R")</f>
        <v>I3001R</v>
      </c>
      <c r="AB435" s="576"/>
      <c r="AC435" s="576"/>
      <c r="AD435" s="576"/>
      <c r="AE435" s="576"/>
      <c r="AF435" s="576"/>
      <c r="AG435" s="576"/>
      <c r="AH435" s="576"/>
      <c r="AI435" s="576"/>
      <c r="AJ435" s="576"/>
      <c r="AK435" s="576"/>
      <c r="AL435" s="576"/>
      <c r="AM435" s="576"/>
      <c r="AN435" s="576"/>
      <c r="AO435" s="576"/>
      <c r="AP435" s="576"/>
      <c r="AQ435" s="576"/>
      <c r="AR435" s="576"/>
      <c r="AS435" s="576"/>
      <c r="AT435" s="576"/>
      <c r="AU435" s="576"/>
      <c r="AV435" s="576"/>
      <c r="AW435" s="576"/>
      <c r="AX435" s="576"/>
      <c r="AY435" s="576"/>
      <c r="AZ435" s="576"/>
      <c r="BA435" s="576"/>
      <c r="BB435" s="576"/>
      <c r="BC435" s="576"/>
      <c r="BD435" s="576"/>
      <c r="BE435" s="576"/>
    </row>
    <row r="436">
      <c r="A436" s="576">
        <f>IFERROR(__xludf.DUMMYFUNCTION("""COMPUTED_VALUE"""),1.0)</f>
        <v>1</v>
      </c>
      <c r="B436" s="576">
        <f>IFERROR(__xludf.DUMMYFUNCTION("""COMPUTED_VALUE"""),32.0)</f>
        <v>32</v>
      </c>
      <c r="C436" s="576" t="str">
        <f>IFERROR(__xludf.DUMMYFUNCTION("""COMPUTED_VALUE"""),"A3201R")</f>
        <v>A3201R</v>
      </c>
      <c r="D436" s="576">
        <f>IFERROR(__xludf.DUMMYFUNCTION("""COMPUTED_VALUE"""),1.0)</f>
        <v>1</v>
      </c>
      <c r="E436" s="576">
        <f>IFERROR(__xludf.DUMMYFUNCTION("""COMPUTED_VALUE"""),32.0)</f>
        <v>32</v>
      </c>
      <c r="F436" s="576" t="str">
        <f>IFERROR(__xludf.DUMMYFUNCTION("""COMPUTED_VALUE"""),"B3203F")</f>
        <v>B3203F</v>
      </c>
      <c r="G436" s="576">
        <f>IFERROR(__xludf.DUMMYFUNCTION("""COMPUTED_VALUE"""),2.0)</f>
        <v>2</v>
      </c>
      <c r="H436" s="576">
        <f>IFERROR(__xludf.DUMMYFUNCTION("""COMPUTED_VALUE"""),29.0)</f>
        <v>29</v>
      </c>
      <c r="I436" s="576" t="str">
        <f>IFERROR(__xludf.DUMMYFUNCTION("""COMPUTED_VALUE"""),"C2902F")</f>
        <v>C2902F</v>
      </c>
      <c r="J436" s="576">
        <f>IFERROR(__xludf.DUMMYFUNCTION("""COMPUTED_VALUE"""),2.0)</f>
        <v>2</v>
      </c>
      <c r="K436" s="576">
        <f>IFERROR(__xludf.DUMMYFUNCTION("""COMPUTED_VALUE"""),29.0)</f>
        <v>29</v>
      </c>
      <c r="L436" s="576" t="str">
        <f>IFERROR(__xludf.DUMMYFUNCTION("""COMPUTED_VALUE"""),"D2906F")</f>
        <v>D2906F</v>
      </c>
      <c r="M436" s="576">
        <f>IFERROR(__xludf.DUMMYFUNCTION("""COMPUTED_VALUE"""),3.0)</f>
        <v>3</v>
      </c>
      <c r="N436" s="576">
        <f>IFERROR(__xludf.DUMMYFUNCTION("""COMPUTED_VALUE"""),29.0)</f>
        <v>29</v>
      </c>
      <c r="O436" s="576" t="str">
        <f>IFERROR(__xludf.DUMMYFUNCTION("""COMPUTED_VALUE"""),"E2902F")</f>
        <v>E2902F</v>
      </c>
      <c r="P436" s="576">
        <f>IFERROR(__xludf.DUMMYFUNCTION("""COMPUTED_VALUE"""),3.0)</f>
        <v>3</v>
      </c>
      <c r="Q436" s="576">
        <f>IFERROR(__xludf.DUMMYFUNCTION("""COMPUTED_VALUE"""),33.0)</f>
        <v>33</v>
      </c>
      <c r="R436" s="576" t="str">
        <f>IFERROR(__xludf.DUMMYFUNCTION("""COMPUTED_VALUE"""),"F3306F")</f>
        <v>F3306F</v>
      </c>
      <c r="S436" s="576">
        <f>IFERROR(__xludf.DUMMYFUNCTION("""COMPUTED_VALUE"""),4.0)</f>
        <v>4</v>
      </c>
      <c r="T436" s="576">
        <f>IFERROR(__xludf.DUMMYFUNCTION("""COMPUTED_VALUE"""),31.0)</f>
        <v>31</v>
      </c>
      <c r="U436" s="576" t="str">
        <f>IFERROR(__xludf.DUMMYFUNCTION("""COMPUTED_VALUE"""),"G3102F")</f>
        <v>G3102F</v>
      </c>
      <c r="V436" s="576">
        <f>IFERROR(__xludf.DUMMYFUNCTION("""COMPUTED_VALUE"""),4.0)</f>
        <v>4</v>
      </c>
      <c r="W436" s="576">
        <f>IFERROR(__xludf.DUMMYFUNCTION("""COMPUTED_VALUE"""),33.0)</f>
        <v>33</v>
      </c>
      <c r="X436" s="576" t="str">
        <f>IFERROR(__xludf.DUMMYFUNCTION("""COMPUTED_VALUE"""),"H3306F")</f>
        <v>H3306F</v>
      </c>
      <c r="Y436" s="576">
        <f>IFERROR(__xludf.DUMMYFUNCTION("""COMPUTED_VALUE"""),5.0)</f>
        <v>5</v>
      </c>
      <c r="Z436" s="576">
        <f>IFERROR(__xludf.DUMMYFUNCTION("""COMPUTED_VALUE"""),30.0)</f>
        <v>30</v>
      </c>
      <c r="AA436" s="576" t="str">
        <f>IFERROR(__xludf.DUMMYFUNCTION("""COMPUTED_VALUE"""),"I3002F")</f>
        <v>I3002F</v>
      </c>
      <c r="AB436" s="576"/>
      <c r="AC436" s="576"/>
      <c r="AD436" s="576"/>
      <c r="AE436" s="576"/>
      <c r="AF436" s="576"/>
      <c r="AG436" s="576"/>
      <c r="AH436" s="576"/>
      <c r="AI436" s="576"/>
      <c r="AJ436" s="576"/>
      <c r="AK436" s="576"/>
      <c r="AL436" s="576"/>
      <c r="AM436" s="576"/>
      <c r="AN436" s="576"/>
      <c r="AO436" s="576"/>
      <c r="AP436" s="576"/>
      <c r="AQ436" s="576"/>
      <c r="AR436" s="576"/>
      <c r="AS436" s="576"/>
      <c r="AT436" s="576"/>
      <c r="AU436" s="576"/>
      <c r="AV436" s="576"/>
      <c r="AW436" s="576"/>
      <c r="AX436" s="576"/>
      <c r="AY436" s="576"/>
      <c r="AZ436" s="576"/>
      <c r="BA436" s="576"/>
      <c r="BB436" s="576"/>
      <c r="BC436" s="576"/>
      <c r="BD436" s="576"/>
      <c r="BE436" s="576"/>
    </row>
    <row r="437">
      <c r="A437" s="576">
        <f>IFERROR(__xludf.DUMMYFUNCTION("""COMPUTED_VALUE"""),1.0)</f>
        <v>1</v>
      </c>
      <c r="B437" s="576">
        <f>IFERROR(__xludf.DUMMYFUNCTION("""COMPUTED_VALUE"""),32.0)</f>
        <v>32</v>
      </c>
      <c r="C437" s="576" t="str">
        <f>IFERROR(__xludf.DUMMYFUNCTION("""COMPUTED_VALUE"""),"A3202F")</f>
        <v>A3202F</v>
      </c>
      <c r="D437" s="576">
        <f>IFERROR(__xludf.DUMMYFUNCTION("""COMPUTED_VALUE"""),1.0)</f>
        <v>1</v>
      </c>
      <c r="E437" s="576">
        <f>IFERROR(__xludf.DUMMYFUNCTION("""COMPUTED_VALUE"""),32.0)</f>
        <v>32</v>
      </c>
      <c r="F437" s="576" t="str">
        <f>IFERROR(__xludf.DUMMYFUNCTION("""COMPUTED_VALUE"""),"B3203R")</f>
        <v>B3203R</v>
      </c>
      <c r="G437" s="576">
        <f>IFERROR(__xludf.DUMMYFUNCTION("""COMPUTED_VALUE"""),2.0)</f>
        <v>2</v>
      </c>
      <c r="H437" s="576">
        <f>IFERROR(__xludf.DUMMYFUNCTION("""COMPUTED_VALUE"""),29.0)</f>
        <v>29</v>
      </c>
      <c r="I437" s="576" t="str">
        <f>IFERROR(__xludf.DUMMYFUNCTION("""COMPUTED_VALUE"""),"C2902R")</f>
        <v>C2902R</v>
      </c>
      <c r="J437" s="576">
        <f>IFERROR(__xludf.DUMMYFUNCTION("""COMPUTED_VALUE"""),2.0)</f>
        <v>2</v>
      </c>
      <c r="K437" s="576">
        <f>IFERROR(__xludf.DUMMYFUNCTION("""COMPUTED_VALUE"""),29.0)</f>
        <v>29</v>
      </c>
      <c r="L437" s="576" t="str">
        <f>IFERROR(__xludf.DUMMYFUNCTION("""COMPUTED_VALUE"""),"D2906R")</f>
        <v>D2906R</v>
      </c>
      <c r="M437" s="576">
        <f>IFERROR(__xludf.DUMMYFUNCTION("""COMPUTED_VALUE"""),3.0)</f>
        <v>3</v>
      </c>
      <c r="N437" s="576">
        <f>IFERROR(__xludf.DUMMYFUNCTION("""COMPUTED_VALUE"""),29.0)</f>
        <v>29</v>
      </c>
      <c r="O437" s="576" t="str">
        <f>IFERROR(__xludf.DUMMYFUNCTION("""COMPUTED_VALUE"""),"E2902R")</f>
        <v>E2902R</v>
      </c>
      <c r="P437" s="576">
        <f>IFERROR(__xludf.DUMMYFUNCTION("""COMPUTED_VALUE"""),3.0)</f>
        <v>3</v>
      </c>
      <c r="Q437" s="576">
        <f>IFERROR(__xludf.DUMMYFUNCTION("""COMPUTED_VALUE"""),33.0)</f>
        <v>33</v>
      </c>
      <c r="R437" s="576" t="str">
        <f>IFERROR(__xludf.DUMMYFUNCTION("""COMPUTED_VALUE"""),"F3306R")</f>
        <v>F3306R</v>
      </c>
      <c r="S437" s="576">
        <f>IFERROR(__xludf.DUMMYFUNCTION("""COMPUTED_VALUE"""),4.0)</f>
        <v>4</v>
      </c>
      <c r="T437" s="576">
        <f>IFERROR(__xludf.DUMMYFUNCTION("""COMPUTED_VALUE"""),31.0)</f>
        <v>31</v>
      </c>
      <c r="U437" s="576" t="str">
        <f>IFERROR(__xludf.DUMMYFUNCTION("""COMPUTED_VALUE"""),"G3102R")</f>
        <v>G3102R</v>
      </c>
      <c r="V437" s="576">
        <f>IFERROR(__xludf.DUMMYFUNCTION("""COMPUTED_VALUE"""),4.0)</f>
        <v>4</v>
      </c>
      <c r="W437" s="576">
        <f>IFERROR(__xludf.DUMMYFUNCTION("""COMPUTED_VALUE"""),33.0)</f>
        <v>33</v>
      </c>
      <c r="X437" s="576" t="str">
        <f>IFERROR(__xludf.DUMMYFUNCTION("""COMPUTED_VALUE"""),"H3306R")</f>
        <v>H3306R</v>
      </c>
      <c r="Y437" s="576">
        <f>IFERROR(__xludf.DUMMYFUNCTION("""COMPUTED_VALUE"""),5.0)</f>
        <v>5</v>
      </c>
      <c r="Z437" s="576">
        <f>IFERROR(__xludf.DUMMYFUNCTION("""COMPUTED_VALUE"""),30.0)</f>
        <v>30</v>
      </c>
      <c r="AA437" s="576" t="str">
        <f>IFERROR(__xludf.DUMMYFUNCTION("""COMPUTED_VALUE"""),"I3002R")</f>
        <v>I3002R</v>
      </c>
      <c r="AB437" s="576"/>
      <c r="AC437" s="576"/>
      <c r="AD437" s="576"/>
      <c r="AE437" s="576"/>
      <c r="AF437" s="576"/>
      <c r="AG437" s="576"/>
      <c r="AH437" s="576"/>
      <c r="AI437" s="576"/>
      <c r="AJ437" s="576"/>
      <c r="AK437" s="576"/>
      <c r="AL437" s="576"/>
      <c r="AM437" s="576"/>
      <c r="AN437" s="576"/>
      <c r="AO437" s="576"/>
      <c r="AP437" s="576"/>
      <c r="AQ437" s="576"/>
      <c r="AR437" s="576"/>
      <c r="AS437" s="576"/>
      <c r="AT437" s="576"/>
      <c r="AU437" s="576"/>
      <c r="AV437" s="576"/>
      <c r="AW437" s="576"/>
      <c r="AX437" s="576"/>
      <c r="AY437" s="576"/>
      <c r="AZ437" s="576"/>
      <c r="BA437" s="576"/>
      <c r="BB437" s="576"/>
      <c r="BC437" s="576"/>
      <c r="BD437" s="576"/>
      <c r="BE437" s="576"/>
    </row>
    <row r="438">
      <c r="A438" s="576">
        <f>IFERROR(__xludf.DUMMYFUNCTION("""COMPUTED_VALUE"""),1.0)</f>
        <v>1</v>
      </c>
      <c r="B438" s="576">
        <f>IFERROR(__xludf.DUMMYFUNCTION("""COMPUTED_VALUE"""),32.0)</f>
        <v>32</v>
      </c>
      <c r="C438" s="576" t="str">
        <f>IFERROR(__xludf.DUMMYFUNCTION("""COMPUTED_VALUE"""),"A3202R")</f>
        <v>A3202R</v>
      </c>
      <c r="D438" s="576">
        <f>IFERROR(__xludf.DUMMYFUNCTION("""COMPUTED_VALUE"""),1.0)</f>
        <v>1</v>
      </c>
      <c r="E438" s="576">
        <f>IFERROR(__xludf.DUMMYFUNCTION("""COMPUTED_VALUE"""),32.0)</f>
        <v>32</v>
      </c>
      <c r="F438" s="576" t="str">
        <f>IFERROR(__xludf.DUMMYFUNCTION("""COMPUTED_VALUE"""),"B3204F")</f>
        <v>B3204F</v>
      </c>
      <c r="G438" s="576">
        <f>IFERROR(__xludf.DUMMYFUNCTION("""COMPUTED_VALUE"""),2.0)</f>
        <v>2</v>
      </c>
      <c r="H438" s="576">
        <f>IFERROR(__xludf.DUMMYFUNCTION("""COMPUTED_VALUE"""),29.0)</f>
        <v>29</v>
      </c>
      <c r="I438" s="576" t="str">
        <f>IFERROR(__xludf.DUMMYFUNCTION("""COMPUTED_VALUE"""),"C2903F")</f>
        <v>C2903F</v>
      </c>
      <c r="J438" s="576">
        <f>IFERROR(__xludf.DUMMYFUNCTION("""COMPUTED_VALUE"""),2.0)</f>
        <v>2</v>
      </c>
      <c r="K438" s="576">
        <f>IFERROR(__xludf.DUMMYFUNCTION("""COMPUTED_VALUE"""),29.0)</f>
        <v>29</v>
      </c>
      <c r="L438" s="576" t="str">
        <f>IFERROR(__xludf.DUMMYFUNCTION("""COMPUTED_VALUE"""),"D2907F")</f>
        <v>D2907F</v>
      </c>
      <c r="M438" s="576">
        <f>IFERROR(__xludf.DUMMYFUNCTION("""COMPUTED_VALUE"""),3.0)</f>
        <v>3</v>
      </c>
      <c r="N438" s="576">
        <f>IFERROR(__xludf.DUMMYFUNCTION("""COMPUTED_VALUE"""),29.0)</f>
        <v>29</v>
      </c>
      <c r="O438" s="576" t="str">
        <f>IFERROR(__xludf.DUMMYFUNCTION("""COMPUTED_VALUE"""),"E2903F")</f>
        <v>E2903F</v>
      </c>
      <c r="P438" s="576">
        <f>IFERROR(__xludf.DUMMYFUNCTION("""COMPUTED_VALUE"""),3.0)</f>
        <v>3</v>
      </c>
      <c r="Q438" s="576">
        <f>IFERROR(__xludf.DUMMYFUNCTION("""COMPUTED_VALUE"""),33.0)</f>
        <v>33</v>
      </c>
      <c r="R438" s="576" t="str">
        <f>IFERROR(__xludf.DUMMYFUNCTION("""COMPUTED_VALUE"""),"F3307F")</f>
        <v>F3307F</v>
      </c>
      <c r="S438" s="576">
        <f>IFERROR(__xludf.DUMMYFUNCTION("""COMPUTED_VALUE"""),4.0)</f>
        <v>4</v>
      </c>
      <c r="T438" s="576">
        <f>IFERROR(__xludf.DUMMYFUNCTION("""COMPUTED_VALUE"""),31.0)</f>
        <v>31</v>
      </c>
      <c r="U438" s="576" t="str">
        <f>IFERROR(__xludf.DUMMYFUNCTION("""COMPUTED_VALUE"""),"G3103F")</f>
        <v>G3103F</v>
      </c>
      <c r="V438" s="576">
        <f>IFERROR(__xludf.DUMMYFUNCTION("""COMPUTED_VALUE"""),4.0)</f>
        <v>4</v>
      </c>
      <c r="W438" s="576">
        <f>IFERROR(__xludf.DUMMYFUNCTION("""COMPUTED_VALUE"""),33.0)</f>
        <v>33</v>
      </c>
      <c r="X438" s="576" t="str">
        <f>IFERROR(__xludf.DUMMYFUNCTION("""COMPUTED_VALUE"""),"H3307F")</f>
        <v>H3307F</v>
      </c>
      <c r="Y438" s="576">
        <f>IFERROR(__xludf.DUMMYFUNCTION("""COMPUTED_VALUE"""),5.0)</f>
        <v>5</v>
      </c>
      <c r="Z438" s="576">
        <f>IFERROR(__xludf.DUMMYFUNCTION("""COMPUTED_VALUE"""),30.0)</f>
        <v>30</v>
      </c>
      <c r="AA438" s="576" t="str">
        <f>IFERROR(__xludf.DUMMYFUNCTION("""COMPUTED_VALUE"""),"I3003F")</f>
        <v>I3003F</v>
      </c>
      <c r="AB438" s="576"/>
      <c r="AC438" s="576"/>
      <c r="AD438" s="576"/>
      <c r="AE438" s="576"/>
      <c r="AF438" s="576"/>
      <c r="AG438" s="576"/>
      <c r="AH438" s="576"/>
      <c r="AI438" s="576"/>
      <c r="AJ438" s="576"/>
      <c r="AK438" s="576"/>
      <c r="AL438" s="576"/>
      <c r="AM438" s="576"/>
      <c r="AN438" s="576"/>
      <c r="AO438" s="576"/>
      <c r="AP438" s="576"/>
      <c r="AQ438" s="576"/>
      <c r="AR438" s="576"/>
      <c r="AS438" s="576"/>
      <c r="AT438" s="576"/>
      <c r="AU438" s="576"/>
      <c r="AV438" s="576"/>
      <c r="AW438" s="576"/>
      <c r="AX438" s="576"/>
      <c r="AY438" s="576"/>
      <c r="AZ438" s="576"/>
      <c r="BA438" s="576"/>
      <c r="BB438" s="576"/>
      <c r="BC438" s="576"/>
      <c r="BD438" s="576"/>
      <c r="BE438" s="576"/>
    </row>
    <row r="439">
      <c r="A439" s="576">
        <f>IFERROR(__xludf.DUMMYFUNCTION("""COMPUTED_VALUE"""),1.0)</f>
        <v>1</v>
      </c>
      <c r="B439" s="576">
        <f>IFERROR(__xludf.DUMMYFUNCTION("""COMPUTED_VALUE"""),32.0)</f>
        <v>32</v>
      </c>
      <c r="C439" s="576" t="str">
        <f>IFERROR(__xludf.DUMMYFUNCTION("""COMPUTED_VALUE"""),"A3203F")</f>
        <v>A3203F</v>
      </c>
      <c r="D439" s="576">
        <f>IFERROR(__xludf.DUMMYFUNCTION("""COMPUTED_VALUE"""),1.0)</f>
        <v>1</v>
      </c>
      <c r="E439" s="576">
        <f>IFERROR(__xludf.DUMMYFUNCTION("""COMPUTED_VALUE"""),32.0)</f>
        <v>32</v>
      </c>
      <c r="F439" s="576" t="str">
        <f>IFERROR(__xludf.DUMMYFUNCTION("""COMPUTED_VALUE"""),"B3204R")</f>
        <v>B3204R</v>
      </c>
      <c r="G439" s="576">
        <f>IFERROR(__xludf.DUMMYFUNCTION("""COMPUTED_VALUE"""),2.0)</f>
        <v>2</v>
      </c>
      <c r="H439" s="576">
        <f>IFERROR(__xludf.DUMMYFUNCTION("""COMPUTED_VALUE"""),29.0)</f>
        <v>29</v>
      </c>
      <c r="I439" s="576" t="str">
        <f>IFERROR(__xludf.DUMMYFUNCTION("""COMPUTED_VALUE"""),"C2903R")</f>
        <v>C2903R</v>
      </c>
      <c r="J439" s="576">
        <f>IFERROR(__xludf.DUMMYFUNCTION("""COMPUTED_VALUE"""),2.0)</f>
        <v>2</v>
      </c>
      <c r="K439" s="576">
        <f>IFERROR(__xludf.DUMMYFUNCTION("""COMPUTED_VALUE"""),29.0)</f>
        <v>29</v>
      </c>
      <c r="L439" s="576" t="str">
        <f>IFERROR(__xludf.DUMMYFUNCTION("""COMPUTED_VALUE"""),"D2907R")</f>
        <v>D2907R</v>
      </c>
      <c r="M439" s="576">
        <f>IFERROR(__xludf.DUMMYFUNCTION("""COMPUTED_VALUE"""),3.0)</f>
        <v>3</v>
      </c>
      <c r="N439" s="576">
        <f>IFERROR(__xludf.DUMMYFUNCTION("""COMPUTED_VALUE"""),29.0)</f>
        <v>29</v>
      </c>
      <c r="O439" s="576" t="str">
        <f>IFERROR(__xludf.DUMMYFUNCTION("""COMPUTED_VALUE"""),"E2903R")</f>
        <v>E2903R</v>
      </c>
      <c r="P439" s="576">
        <f>IFERROR(__xludf.DUMMYFUNCTION("""COMPUTED_VALUE"""),3.0)</f>
        <v>3</v>
      </c>
      <c r="Q439" s="576">
        <f>IFERROR(__xludf.DUMMYFUNCTION("""COMPUTED_VALUE"""),33.0)</f>
        <v>33</v>
      </c>
      <c r="R439" s="576" t="str">
        <f>IFERROR(__xludf.DUMMYFUNCTION("""COMPUTED_VALUE"""),"F3307R")</f>
        <v>F3307R</v>
      </c>
      <c r="S439" s="576">
        <f>IFERROR(__xludf.DUMMYFUNCTION("""COMPUTED_VALUE"""),4.0)</f>
        <v>4</v>
      </c>
      <c r="T439" s="576">
        <f>IFERROR(__xludf.DUMMYFUNCTION("""COMPUTED_VALUE"""),31.0)</f>
        <v>31</v>
      </c>
      <c r="U439" s="576" t="str">
        <f>IFERROR(__xludf.DUMMYFUNCTION("""COMPUTED_VALUE"""),"G3103R")</f>
        <v>G3103R</v>
      </c>
      <c r="V439" s="576">
        <f>IFERROR(__xludf.DUMMYFUNCTION("""COMPUTED_VALUE"""),4.0)</f>
        <v>4</v>
      </c>
      <c r="W439" s="576">
        <f>IFERROR(__xludf.DUMMYFUNCTION("""COMPUTED_VALUE"""),33.0)</f>
        <v>33</v>
      </c>
      <c r="X439" s="576" t="str">
        <f>IFERROR(__xludf.DUMMYFUNCTION("""COMPUTED_VALUE"""),"H3307R")</f>
        <v>H3307R</v>
      </c>
      <c r="Y439" s="576">
        <f>IFERROR(__xludf.DUMMYFUNCTION("""COMPUTED_VALUE"""),5.0)</f>
        <v>5</v>
      </c>
      <c r="Z439" s="576">
        <f>IFERROR(__xludf.DUMMYFUNCTION("""COMPUTED_VALUE"""),30.0)</f>
        <v>30</v>
      </c>
      <c r="AA439" s="576" t="str">
        <f>IFERROR(__xludf.DUMMYFUNCTION("""COMPUTED_VALUE"""),"I3003R")</f>
        <v>I3003R</v>
      </c>
      <c r="AB439" s="576"/>
      <c r="AC439" s="576"/>
      <c r="AD439" s="576"/>
      <c r="AE439" s="576"/>
      <c r="AF439" s="576"/>
      <c r="AG439" s="576"/>
      <c r="AH439" s="576"/>
      <c r="AI439" s="576"/>
      <c r="AJ439" s="576"/>
      <c r="AK439" s="576"/>
      <c r="AL439" s="576"/>
      <c r="AM439" s="576"/>
      <c r="AN439" s="576"/>
      <c r="AO439" s="576"/>
      <c r="AP439" s="576"/>
      <c r="AQ439" s="576"/>
      <c r="AR439" s="576"/>
      <c r="AS439" s="576"/>
      <c r="AT439" s="576"/>
      <c r="AU439" s="576"/>
      <c r="AV439" s="576"/>
      <c r="AW439" s="576"/>
      <c r="AX439" s="576"/>
      <c r="AY439" s="576"/>
      <c r="AZ439" s="576"/>
      <c r="BA439" s="576"/>
      <c r="BB439" s="576"/>
      <c r="BC439" s="576"/>
      <c r="BD439" s="576"/>
      <c r="BE439" s="576"/>
    </row>
    <row r="440">
      <c r="A440" s="576">
        <f>IFERROR(__xludf.DUMMYFUNCTION("""COMPUTED_VALUE"""),1.0)</f>
        <v>1</v>
      </c>
      <c r="B440" s="576">
        <f>IFERROR(__xludf.DUMMYFUNCTION("""COMPUTED_VALUE"""),32.0)</f>
        <v>32</v>
      </c>
      <c r="C440" s="576" t="str">
        <f>IFERROR(__xludf.DUMMYFUNCTION("""COMPUTED_VALUE"""),"A3203R")</f>
        <v>A3203R</v>
      </c>
      <c r="D440" s="576">
        <f>IFERROR(__xludf.DUMMYFUNCTION("""COMPUTED_VALUE"""),1.0)</f>
        <v>1</v>
      </c>
      <c r="E440" s="576">
        <f>IFERROR(__xludf.DUMMYFUNCTION("""COMPUTED_VALUE"""),32.0)</f>
        <v>32</v>
      </c>
      <c r="F440" s="576" t="str">
        <f>IFERROR(__xludf.DUMMYFUNCTION("""COMPUTED_VALUE"""),"B3205F")</f>
        <v>B3205F</v>
      </c>
      <c r="G440" s="576">
        <f>IFERROR(__xludf.DUMMYFUNCTION("""COMPUTED_VALUE"""),2.0)</f>
        <v>2</v>
      </c>
      <c r="H440" s="576">
        <f>IFERROR(__xludf.DUMMYFUNCTION("""COMPUTED_VALUE"""),29.0)</f>
        <v>29</v>
      </c>
      <c r="I440" s="576" t="str">
        <f>IFERROR(__xludf.DUMMYFUNCTION("""COMPUTED_VALUE"""),"C2904F")</f>
        <v>C2904F</v>
      </c>
      <c r="J440" s="576">
        <f>IFERROR(__xludf.DUMMYFUNCTION("""COMPUTED_VALUE"""),2.0)</f>
        <v>2</v>
      </c>
      <c r="K440" s="576">
        <f>IFERROR(__xludf.DUMMYFUNCTION("""COMPUTED_VALUE"""),29.0)</f>
        <v>29</v>
      </c>
      <c r="L440" s="576" t="str">
        <f>IFERROR(__xludf.DUMMYFUNCTION("""COMPUTED_VALUE"""),"D2908F")</f>
        <v>D2908F</v>
      </c>
      <c r="M440" s="576">
        <f>IFERROR(__xludf.DUMMYFUNCTION("""COMPUTED_VALUE"""),3.0)</f>
        <v>3</v>
      </c>
      <c r="N440" s="576">
        <f>IFERROR(__xludf.DUMMYFUNCTION("""COMPUTED_VALUE"""),29.0)</f>
        <v>29</v>
      </c>
      <c r="O440" s="576" t="str">
        <f>IFERROR(__xludf.DUMMYFUNCTION("""COMPUTED_VALUE"""),"E2904F")</f>
        <v>E2904F</v>
      </c>
      <c r="P440" s="576">
        <f>IFERROR(__xludf.DUMMYFUNCTION("""COMPUTED_VALUE"""),3.0)</f>
        <v>3</v>
      </c>
      <c r="Q440" s="576">
        <f>IFERROR(__xludf.DUMMYFUNCTION("""COMPUTED_VALUE"""),34.0)</f>
        <v>34</v>
      </c>
      <c r="R440" s="576" t="str">
        <f>IFERROR(__xludf.DUMMYFUNCTION("""COMPUTED_VALUE"""),"F3401F")</f>
        <v>F3401F</v>
      </c>
      <c r="S440" s="576">
        <f>IFERROR(__xludf.DUMMYFUNCTION("""COMPUTED_VALUE"""),4.0)</f>
        <v>4</v>
      </c>
      <c r="T440" s="576">
        <f>IFERROR(__xludf.DUMMYFUNCTION("""COMPUTED_VALUE"""),31.0)</f>
        <v>31</v>
      </c>
      <c r="U440" s="576" t="str">
        <f>IFERROR(__xludf.DUMMYFUNCTION("""COMPUTED_VALUE"""),"G3104F")</f>
        <v>G3104F</v>
      </c>
      <c r="V440" s="576">
        <f>IFERROR(__xludf.DUMMYFUNCTION("""COMPUTED_VALUE"""),4.0)</f>
        <v>4</v>
      </c>
      <c r="W440" s="576">
        <f>IFERROR(__xludf.DUMMYFUNCTION("""COMPUTED_VALUE"""),34.0)</f>
        <v>34</v>
      </c>
      <c r="X440" s="576" t="str">
        <f>IFERROR(__xludf.DUMMYFUNCTION("""COMPUTED_VALUE"""),"H3401F")</f>
        <v>H3401F</v>
      </c>
      <c r="Y440" s="576">
        <f>IFERROR(__xludf.DUMMYFUNCTION("""COMPUTED_VALUE"""),5.0)</f>
        <v>5</v>
      </c>
      <c r="Z440" s="576">
        <f>IFERROR(__xludf.DUMMYFUNCTION("""COMPUTED_VALUE"""),30.0)</f>
        <v>30</v>
      </c>
      <c r="AA440" s="576" t="str">
        <f>IFERROR(__xludf.DUMMYFUNCTION("""COMPUTED_VALUE"""),"I3004F")</f>
        <v>I3004F</v>
      </c>
      <c r="AB440" s="576"/>
      <c r="AC440" s="576"/>
      <c r="AD440" s="576"/>
      <c r="AE440" s="576"/>
      <c r="AF440" s="576"/>
      <c r="AG440" s="576"/>
      <c r="AH440" s="576"/>
      <c r="AI440" s="576"/>
      <c r="AJ440" s="576"/>
      <c r="AK440" s="576"/>
      <c r="AL440" s="576"/>
      <c r="AM440" s="576"/>
      <c r="AN440" s="576"/>
      <c r="AO440" s="576"/>
      <c r="AP440" s="576"/>
      <c r="AQ440" s="576"/>
      <c r="AR440" s="576"/>
      <c r="AS440" s="576"/>
      <c r="AT440" s="576"/>
      <c r="AU440" s="576"/>
      <c r="AV440" s="576"/>
      <c r="AW440" s="576"/>
      <c r="AX440" s="576"/>
      <c r="AY440" s="576"/>
      <c r="AZ440" s="576"/>
      <c r="BA440" s="576"/>
      <c r="BB440" s="576"/>
      <c r="BC440" s="576"/>
      <c r="BD440" s="576"/>
      <c r="BE440" s="576"/>
    </row>
    <row r="441">
      <c r="A441" s="576">
        <f>IFERROR(__xludf.DUMMYFUNCTION("""COMPUTED_VALUE"""),1.0)</f>
        <v>1</v>
      </c>
      <c r="B441" s="576">
        <f>IFERROR(__xludf.DUMMYFUNCTION("""COMPUTED_VALUE"""),32.0)</f>
        <v>32</v>
      </c>
      <c r="C441" s="576" t="str">
        <f>IFERROR(__xludf.DUMMYFUNCTION("""COMPUTED_VALUE"""),"A3204F")</f>
        <v>A3204F</v>
      </c>
      <c r="D441" s="576">
        <f>IFERROR(__xludf.DUMMYFUNCTION("""COMPUTED_VALUE"""),1.0)</f>
        <v>1</v>
      </c>
      <c r="E441" s="576">
        <f>IFERROR(__xludf.DUMMYFUNCTION("""COMPUTED_VALUE"""),32.0)</f>
        <v>32</v>
      </c>
      <c r="F441" s="576" t="str">
        <f>IFERROR(__xludf.DUMMYFUNCTION("""COMPUTED_VALUE"""),"B3205R")</f>
        <v>B3205R</v>
      </c>
      <c r="G441" s="576">
        <f>IFERROR(__xludf.DUMMYFUNCTION("""COMPUTED_VALUE"""),2.0)</f>
        <v>2</v>
      </c>
      <c r="H441" s="576">
        <f>IFERROR(__xludf.DUMMYFUNCTION("""COMPUTED_VALUE"""),29.0)</f>
        <v>29</v>
      </c>
      <c r="I441" s="576" t="str">
        <f>IFERROR(__xludf.DUMMYFUNCTION("""COMPUTED_VALUE"""),"C2904R")</f>
        <v>C2904R</v>
      </c>
      <c r="J441" s="576">
        <f>IFERROR(__xludf.DUMMYFUNCTION("""COMPUTED_VALUE"""),2.0)</f>
        <v>2</v>
      </c>
      <c r="K441" s="576">
        <f>IFERROR(__xludf.DUMMYFUNCTION("""COMPUTED_VALUE"""),29.0)</f>
        <v>29</v>
      </c>
      <c r="L441" s="576" t="str">
        <f>IFERROR(__xludf.DUMMYFUNCTION("""COMPUTED_VALUE"""),"D2908R")</f>
        <v>D2908R</v>
      </c>
      <c r="M441" s="576">
        <f>IFERROR(__xludf.DUMMYFUNCTION("""COMPUTED_VALUE"""),3.0)</f>
        <v>3</v>
      </c>
      <c r="N441" s="576">
        <f>IFERROR(__xludf.DUMMYFUNCTION("""COMPUTED_VALUE"""),29.0)</f>
        <v>29</v>
      </c>
      <c r="O441" s="576" t="str">
        <f>IFERROR(__xludf.DUMMYFUNCTION("""COMPUTED_VALUE"""),"E2904R")</f>
        <v>E2904R</v>
      </c>
      <c r="P441" s="576">
        <f>IFERROR(__xludf.DUMMYFUNCTION("""COMPUTED_VALUE"""),3.0)</f>
        <v>3</v>
      </c>
      <c r="Q441" s="576">
        <f>IFERROR(__xludf.DUMMYFUNCTION("""COMPUTED_VALUE"""),34.0)</f>
        <v>34</v>
      </c>
      <c r="R441" s="576" t="str">
        <f>IFERROR(__xludf.DUMMYFUNCTION("""COMPUTED_VALUE"""),"F3401R")</f>
        <v>F3401R</v>
      </c>
      <c r="S441" s="576">
        <f>IFERROR(__xludf.DUMMYFUNCTION("""COMPUTED_VALUE"""),4.0)</f>
        <v>4</v>
      </c>
      <c r="T441" s="576">
        <f>IFERROR(__xludf.DUMMYFUNCTION("""COMPUTED_VALUE"""),31.0)</f>
        <v>31</v>
      </c>
      <c r="U441" s="576" t="str">
        <f>IFERROR(__xludf.DUMMYFUNCTION("""COMPUTED_VALUE"""),"G3104R")</f>
        <v>G3104R</v>
      </c>
      <c r="V441" s="576">
        <f>IFERROR(__xludf.DUMMYFUNCTION("""COMPUTED_VALUE"""),4.0)</f>
        <v>4</v>
      </c>
      <c r="W441" s="576">
        <f>IFERROR(__xludf.DUMMYFUNCTION("""COMPUTED_VALUE"""),34.0)</f>
        <v>34</v>
      </c>
      <c r="X441" s="576" t="str">
        <f>IFERROR(__xludf.DUMMYFUNCTION("""COMPUTED_VALUE"""),"H3401R")</f>
        <v>H3401R</v>
      </c>
      <c r="Y441" s="576">
        <f>IFERROR(__xludf.DUMMYFUNCTION("""COMPUTED_VALUE"""),5.0)</f>
        <v>5</v>
      </c>
      <c r="Z441" s="576">
        <f>IFERROR(__xludf.DUMMYFUNCTION("""COMPUTED_VALUE"""),30.0)</f>
        <v>30</v>
      </c>
      <c r="AA441" s="576" t="str">
        <f>IFERROR(__xludf.DUMMYFUNCTION("""COMPUTED_VALUE"""),"I3004R")</f>
        <v>I3004R</v>
      </c>
      <c r="AB441" s="576"/>
      <c r="AC441" s="576"/>
      <c r="AD441" s="576"/>
      <c r="AE441" s="576"/>
      <c r="AF441" s="576"/>
      <c r="AG441" s="576"/>
      <c r="AH441" s="576"/>
      <c r="AI441" s="576"/>
      <c r="AJ441" s="576"/>
      <c r="AK441" s="576"/>
      <c r="AL441" s="576"/>
      <c r="AM441" s="576"/>
      <c r="AN441" s="576"/>
      <c r="AO441" s="576"/>
      <c r="AP441" s="576"/>
      <c r="AQ441" s="576"/>
      <c r="AR441" s="576"/>
      <c r="AS441" s="576"/>
      <c r="AT441" s="576"/>
      <c r="AU441" s="576"/>
      <c r="AV441" s="576"/>
      <c r="AW441" s="576"/>
      <c r="AX441" s="576"/>
      <c r="AY441" s="576"/>
      <c r="AZ441" s="576"/>
      <c r="BA441" s="576"/>
      <c r="BB441" s="576"/>
      <c r="BC441" s="576"/>
      <c r="BD441" s="576"/>
      <c r="BE441" s="576"/>
    </row>
    <row r="442">
      <c r="A442" s="576">
        <f>IFERROR(__xludf.DUMMYFUNCTION("""COMPUTED_VALUE"""),1.0)</f>
        <v>1</v>
      </c>
      <c r="B442" s="576">
        <f>IFERROR(__xludf.DUMMYFUNCTION("""COMPUTED_VALUE"""),32.0)</f>
        <v>32</v>
      </c>
      <c r="C442" s="576" t="str">
        <f>IFERROR(__xludf.DUMMYFUNCTION("""COMPUTED_VALUE"""),"A3204R")</f>
        <v>A3204R</v>
      </c>
      <c r="D442" s="576">
        <f>IFERROR(__xludf.DUMMYFUNCTION("""COMPUTED_VALUE"""),1.0)</f>
        <v>1</v>
      </c>
      <c r="E442" s="576">
        <f>IFERROR(__xludf.DUMMYFUNCTION("""COMPUTED_VALUE"""),32.0)</f>
        <v>32</v>
      </c>
      <c r="F442" s="576" t="str">
        <f>IFERROR(__xludf.DUMMYFUNCTION("""COMPUTED_VALUE"""),"B3206F")</f>
        <v>B3206F</v>
      </c>
      <c r="G442" s="576">
        <f>IFERROR(__xludf.DUMMYFUNCTION("""COMPUTED_VALUE"""),2.0)</f>
        <v>2</v>
      </c>
      <c r="H442" s="576">
        <f>IFERROR(__xludf.DUMMYFUNCTION("""COMPUTED_VALUE"""),29.0)</f>
        <v>29</v>
      </c>
      <c r="I442" s="576" t="str">
        <f>IFERROR(__xludf.DUMMYFUNCTION("""COMPUTED_VALUE"""),"C2905F")</f>
        <v>C2905F</v>
      </c>
      <c r="J442" s="576">
        <f>IFERROR(__xludf.DUMMYFUNCTION("""COMPUTED_VALUE"""),2.0)</f>
        <v>2</v>
      </c>
      <c r="K442" s="576">
        <f>IFERROR(__xludf.DUMMYFUNCTION("""COMPUTED_VALUE"""),30.0)</f>
        <v>30</v>
      </c>
      <c r="L442" s="576" t="str">
        <f>IFERROR(__xludf.DUMMYFUNCTION("""COMPUTED_VALUE"""),"D3005F")</f>
        <v>D3005F</v>
      </c>
      <c r="M442" s="576">
        <f>IFERROR(__xludf.DUMMYFUNCTION("""COMPUTED_VALUE"""),3.0)</f>
        <v>3</v>
      </c>
      <c r="N442" s="576">
        <f>IFERROR(__xludf.DUMMYFUNCTION("""COMPUTED_VALUE"""),29.0)</f>
        <v>29</v>
      </c>
      <c r="O442" s="576" t="str">
        <f>IFERROR(__xludf.DUMMYFUNCTION("""COMPUTED_VALUE"""),"E2905F")</f>
        <v>E2905F</v>
      </c>
      <c r="P442" s="576">
        <f>IFERROR(__xludf.DUMMYFUNCTION("""COMPUTED_VALUE"""),3.0)</f>
        <v>3</v>
      </c>
      <c r="Q442" s="576">
        <f>IFERROR(__xludf.DUMMYFUNCTION("""COMPUTED_VALUE"""),34.0)</f>
        <v>34</v>
      </c>
      <c r="R442" s="576" t="str">
        <f>IFERROR(__xludf.DUMMYFUNCTION("""COMPUTED_VALUE"""),"F3402F")</f>
        <v>F3402F</v>
      </c>
      <c r="S442" s="576">
        <f>IFERROR(__xludf.DUMMYFUNCTION("""COMPUTED_VALUE"""),4.0)</f>
        <v>4</v>
      </c>
      <c r="T442" s="576">
        <f>IFERROR(__xludf.DUMMYFUNCTION("""COMPUTED_VALUE"""),31.0)</f>
        <v>31</v>
      </c>
      <c r="U442" s="576" t="str">
        <f>IFERROR(__xludf.DUMMYFUNCTION("""COMPUTED_VALUE"""),"G3105F")</f>
        <v>G3105F</v>
      </c>
      <c r="V442" s="576">
        <f>IFERROR(__xludf.DUMMYFUNCTION("""COMPUTED_VALUE"""),4.0)</f>
        <v>4</v>
      </c>
      <c r="W442" s="576">
        <f>IFERROR(__xludf.DUMMYFUNCTION("""COMPUTED_VALUE"""),34.0)</f>
        <v>34</v>
      </c>
      <c r="X442" s="576" t="str">
        <f>IFERROR(__xludf.DUMMYFUNCTION("""COMPUTED_VALUE"""),"H3402F")</f>
        <v>H3402F</v>
      </c>
      <c r="Y442" s="576">
        <f>IFERROR(__xludf.DUMMYFUNCTION("""COMPUTED_VALUE"""),5.0)</f>
        <v>5</v>
      </c>
      <c r="Z442" s="576">
        <f>IFERROR(__xludf.DUMMYFUNCTION("""COMPUTED_VALUE"""),30.0)</f>
        <v>30</v>
      </c>
      <c r="AA442" s="576" t="str">
        <f>IFERROR(__xludf.DUMMYFUNCTION("""COMPUTED_VALUE"""),"I3005F")</f>
        <v>I3005F</v>
      </c>
      <c r="AB442" s="576"/>
      <c r="AC442" s="576"/>
      <c r="AD442" s="576"/>
      <c r="AE442" s="576"/>
      <c r="AF442" s="576"/>
      <c r="AG442" s="576"/>
      <c r="AH442" s="576"/>
      <c r="AI442" s="576"/>
      <c r="AJ442" s="576"/>
      <c r="AK442" s="576"/>
      <c r="AL442" s="576"/>
      <c r="AM442" s="576"/>
      <c r="AN442" s="576"/>
      <c r="AO442" s="576"/>
      <c r="AP442" s="576"/>
      <c r="AQ442" s="576"/>
      <c r="AR442" s="576"/>
      <c r="AS442" s="576"/>
      <c r="AT442" s="576"/>
      <c r="AU442" s="576"/>
      <c r="AV442" s="576"/>
      <c r="AW442" s="576"/>
      <c r="AX442" s="576"/>
      <c r="AY442" s="576"/>
      <c r="AZ442" s="576"/>
      <c r="BA442" s="576"/>
      <c r="BB442" s="576"/>
      <c r="BC442" s="576"/>
      <c r="BD442" s="576"/>
      <c r="BE442" s="576"/>
    </row>
    <row r="443">
      <c r="A443" s="576">
        <f>IFERROR(__xludf.DUMMYFUNCTION("""COMPUTED_VALUE"""),1.0)</f>
        <v>1</v>
      </c>
      <c r="B443" s="576">
        <f>IFERROR(__xludf.DUMMYFUNCTION("""COMPUTED_VALUE"""),32.0)</f>
        <v>32</v>
      </c>
      <c r="C443" s="576" t="str">
        <f>IFERROR(__xludf.DUMMYFUNCTION("""COMPUTED_VALUE"""),"A3205F")</f>
        <v>A3205F</v>
      </c>
      <c r="D443" s="576">
        <f>IFERROR(__xludf.DUMMYFUNCTION("""COMPUTED_VALUE"""),1.0)</f>
        <v>1</v>
      </c>
      <c r="E443" s="576">
        <f>IFERROR(__xludf.DUMMYFUNCTION("""COMPUTED_VALUE"""),32.0)</f>
        <v>32</v>
      </c>
      <c r="F443" s="576" t="str">
        <f>IFERROR(__xludf.DUMMYFUNCTION("""COMPUTED_VALUE"""),"B3206R")</f>
        <v>B3206R</v>
      </c>
      <c r="G443" s="576">
        <f>IFERROR(__xludf.DUMMYFUNCTION("""COMPUTED_VALUE"""),2.0)</f>
        <v>2</v>
      </c>
      <c r="H443" s="576">
        <f>IFERROR(__xludf.DUMMYFUNCTION("""COMPUTED_VALUE"""),29.0)</f>
        <v>29</v>
      </c>
      <c r="I443" s="576" t="str">
        <f>IFERROR(__xludf.DUMMYFUNCTION("""COMPUTED_VALUE"""),"C2905R")</f>
        <v>C2905R</v>
      </c>
      <c r="J443" s="576">
        <f>IFERROR(__xludf.DUMMYFUNCTION("""COMPUTED_VALUE"""),2.0)</f>
        <v>2</v>
      </c>
      <c r="K443" s="576">
        <f>IFERROR(__xludf.DUMMYFUNCTION("""COMPUTED_VALUE"""),30.0)</f>
        <v>30</v>
      </c>
      <c r="L443" s="576" t="str">
        <f>IFERROR(__xludf.DUMMYFUNCTION("""COMPUTED_VALUE"""),"D3005R")</f>
        <v>D3005R</v>
      </c>
      <c r="M443" s="576">
        <f>IFERROR(__xludf.DUMMYFUNCTION("""COMPUTED_VALUE"""),3.0)</f>
        <v>3</v>
      </c>
      <c r="N443" s="576">
        <f>IFERROR(__xludf.DUMMYFUNCTION("""COMPUTED_VALUE"""),29.0)</f>
        <v>29</v>
      </c>
      <c r="O443" s="576" t="str">
        <f>IFERROR(__xludf.DUMMYFUNCTION("""COMPUTED_VALUE"""),"E2905R")</f>
        <v>E2905R</v>
      </c>
      <c r="P443" s="576">
        <f>IFERROR(__xludf.DUMMYFUNCTION("""COMPUTED_VALUE"""),3.0)</f>
        <v>3</v>
      </c>
      <c r="Q443" s="576">
        <f>IFERROR(__xludf.DUMMYFUNCTION("""COMPUTED_VALUE"""),34.0)</f>
        <v>34</v>
      </c>
      <c r="R443" s="576" t="str">
        <f>IFERROR(__xludf.DUMMYFUNCTION("""COMPUTED_VALUE"""),"F3402R")</f>
        <v>F3402R</v>
      </c>
      <c r="S443" s="576">
        <f>IFERROR(__xludf.DUMMYFUNCTION("""COMPUTED_VALUE"""),4.0)</f>
        <v>4</v>
      </c>
      <c r="T443" s="576">
        <f>IFERROR(__xludf.DUMMYFUNCTION("""COMPUTED_VALUE"""),31.0)</f>
        <v>31</v>
      </c>
      <c r="U443" s="576" t="str">
        <f>IFERROR(__xludf.DUMMYFUNCTION("""COMPUTED_VALUE"""),"G3105R")</f>
        <v>G3105R</v>
      </c>
      <c r="V443" s="576">
        <f>IFERROR(__xludf.DUMMYFUNCTION("""COMPUTED_VALUE"""),4.0)</f>
        <v>4</v>
      </c>
      <c r="W443" s="576">
        <f>IFERROR(__xludf.DUMMYFUNCTION("""COMPUTED_VALUE"""),34.0)</f>
        <v>34</v>
      </c>
      <c r="X443" s="576" t="str">
        <f>IFERROR(__xludf.DUMMYFUNCTION("""COMPUTED_VALUE"""),"H3402R")</f>
        <v>H3402R</v>
      </c>
      <c r="Y443" s="576">
        <f>IFERROR(__xludf.DUMMYFUNCTION("""COMPUTED_VALUE"""),5.0)</f>
        <v>5</v>
      </c>
      <c r="Z443" s="576">
        <f>IFERROR(__xludf.DUMMYFUNCTION("""COMPUTED_VALUE"""),30.0)</f>
        <v>30</v>
      </c>
      <c r="AA443" s="576" t="str">
        <f>IFERROR(__xludf.DUMMYFUNCTION("""COMPUTED_VALUE"""),"I3005R")</f>
        <v>I3005R</v>
      </c>
      <c r="AB443" s="576"/>
      <c r="AC443" s="576"/>
      <c r="AD443" s="576"/>
      <c r="AE443" s="576"/>
      <c r="AF443" s="576"/>
      <c r="AG443" s="576"/>
      <c r="AH443" s="576"/>
      <c r="AI443" s="576"/>
      <c r="AJ443" s="576"/>
      <c r="AK443" s="576"/>
      <c r="AL443" s="576"/>
      <c r="AM443" s="576"/>
      <c r="AN443" s="576"/>
      <c r="AO443" s="576"/>
      <c r="AP443" s="576"/>
      <c r="AQ443" s="576"/>
      <c r="AR443" s="576"/>
      <c r="AS443" s="576"/>
      <c r="AT443" s="576"/>
      <c r="AU443" s="576"/>
      <c r="AV443" s="576"/>
      <c r="AW443" s="576"/>
      <c r="AX443" s="576"/>
      <c r="AY443" s="576"/>
      <c r="AZ443" s="576"/>
      <c r="BA443" s="576"/>
      <c r="BB443" s="576"/>
      <c r="BC443" s="576"/>
      <c r="BD443" s="576"/>
      <c r="BE443" s="576"/>
    </row>
    <row r="444">
      <c r="A444" s="576">
        <f>IFERROR(__xludf.DUMMYFUNCTION("""COMPUTED_VALUE"""),1.0)</f>
        <v>1</v>
      </c>
      <c r="B444" s="576">
        <f>IFERROR(__xludf.DUMMYFUNCTION("""COMPUTED_VALUE"""),32.0)</f>
        <v>32</v>
      </c>
      <c r="C444" s="576" t="str">
        <f>IFERROR(__xludf.DUMMYFUNCTION("""COMPUTED_VALUE"""),"A3205R")</f>
        <v>A3205R</v>
      </c>
      <c r="D444" s="576">
        <f>IFERROR(__xludf.DUMMYFUNCTION("""COMPUTED_VALUE"""),1.0)</f>
        <v>1</v>
      </c>
      <c r="E444" s="576">
        <f>IFERROR(__xludf.DUMMYFUNCTION("""COMPUTED_VALUE"""),32.0)</f>
        <v>32</v>
      </c>
      <c r="F444" s="576" t="str">
        <f>IFERROR(__xludf.DUMMYFUNCTION("""COMPUTED_VALUE"""),"B3207F")</f>
        <v>B3207F</v>
      </c>
      <c r="G444" s="576">
        <f>IFERROR(__xludf.DUMMYFUNCTION("""COMPUTED_VALUE"""),2.0)</f>
        <v>2</v>
      </c>
      <c r="H444" s="576">
        <f>IFERROR(__xludf.DUMMYFUNCTION("""COMPUTED_VALUE"""),29.0)</f>
        <v>29</v>
      </c>
      <c r="I444" s="576" t="str">
        <f>IFERROR(__xludf.DUMMYFUNCTION("""COMPUTED_VALUE"""),"C2906F")</f>
        <v>C2906F</v>
      </c>
      <c r="J444" s="576">
        <f>IFERROR(__xludf.DUMMYFUNCTION("""COMPUTED_VALUE"""),2.0)</f>
        <v>2</v>
      </c>
      <c r="K444" s="576">
        <f>IFERROR(__xludf.DUMMYFUNCTION("""COMPUTED_VALUE"""),30.0)</f>
        <v>30</v>
      </c>
      <c r="L444" s="576" t="str">
        <f>IFERROR(__xludf.DUMMYFUNCTION("""COMPUTED_VALUE"""),"D3006F")</f>
        <v>D3006F</v>
      </c>
      <c r="M444" s="576">
        <f>IFERROR(__xludf.DUMMYFUNCTION("""COMPUTED_VALUE"""),3.0)</f>
        <v>3</v>
      </c>
      <c r="N444" s="576">
        <f>IFERROR(__xludf.DUMMYFUNCTION("""COMPUTED_VALUE"""),29.0)</f>
        <v>29</v>
      </c>
      <c r="O444" s="576" t="str">
        <f>IFERROR(__xludf.DUMMYFUNCTION("""COMPUTED_VALUE"""),"E2906F")</f>
        <v>E2906F</v>
      </c>
      <c r="P444" s="576">
        <f>IFERROR(__xludf.DUMMYFUNCTION("""COMPUTED_VALUE"""),3.0)</f>
        <v>3</v>
      </c>
      <c r="Q444" s="576">
        <f>IFERROR(__xludf.DUMMYFUNCTION("""COMPUTED_VALUE"""),34.0)</f>
        <v>34</v>
      </c>
      <c r="R444" s="576" t="str">
        <f>IFERROR(__xludf.DUMMYFUNCTION("""COMPUTED_VALUE"""),"F3403F")</f>
        <v>F3403F</v>
      </c>
      <c r="S444" s="576">
        <f>IFERROR(__xludf.DUMMYFUNCTION("""COMPUTED_VALUE"""),4.0)</f>
        <v>4</v>
      </c>
      <c r="T444" s="576">
        <f>IFERROR(__xludf.DUMMYFUNCTION("""COMPUTED_VALUE"""),31.0)</f>
        <v>31</v>
      </c>
      <c r="U444" s="576" t="str">
        <f>IFERROR(__xludf.DUMMYFUNCTION("""COMPUTED_VALUE"""),"G3106F")</f>
        <v>G3106F</v>
      </c>
      <c r="V444" s="576">
        <f>IFERROR(__xludf.DUMMYFUNCTION("""COMPUTED_VALUE"""),4.0)</f>
        <v>4</v>
      </c>
      <c r="W444" s="576">
        <f>IFERROR(__xludf.DUMMYFUNCTION("""COMPUTED_VALUE"""),34.0)</f>
        <v>34</v>
      </c>
      <c r="X444" s="576" t="str">
        <f>IFERROR(__xludf.DUMMYFUNCTION("""COMPUTED_VALUE"""),"H3403F")</f>
        <v>H3403F</v>
      </c>
      <c r="Y444" s="576">
        <f>IFERROR(__xludf.DUMMYFUNCTION("""COMPUTED_VALUE"""),5.0)</f>
        <v>5</v>
      </c>
      <c r="Z444" s="576">
        <f>IFERROR(__xludf.DUMMYFUNCTION("""COMPUTED_VALUE"""),30.0)</f>
        <v>30</v>
      </c>
      <c r="AA444" s="576" t="str">
        <f>IFERROR(__xludf.DUMMYFUNCTION("""COMPUTED_VALUE"""),"I3006F")</f>
        <v>I3006F</v>
      </c>
      <c r="AB444" s="576"/>
      <c r="AC444" s="576"/>
      <c r="AD444" s="576"/>
      <c r="AE444" s="576"/>
      <c r="AF444" s="576"/>
      <c r="AG444" s="576"/>
      <c r="AH444" s="576"/>
      <c r="AI444" s="576"/>
      <c r="AJ444" s="576"/>
      <c r="AK444" s="576"/>
      <c r="AL444" s="576"/>
      <c r="AM444" s="576"/>
      <c r="AN444" s="576"/>
      <c r="AO444" s="576"/>
      <c r="AP444" s="576"/>
      <c r="AQ444" s="576"/>
      <c r="AR444" s="576"/>
      <c r="AS444" s="576"/>
      <c r="AT444" s="576"/>
      <c r="AU444" s="576"/>
      <c r="AV444" s="576"/>
      <c r="AW444" s="576"/>
      <c r="AX444" s="576"/>
      <c r="AY444" s="576"/>
      <c r="AZ444" s="576"/>
      <c r="BA444" s="576"/>
      <c r="BB444" s="576"/>
      <c r="BC444" s="576"/>
      <c r="BD444" s="576"/>
      <c r="BE444" s="576"/>
    </row>
    <row r="445">
      <c r="A445" s="576">
        <f>IFERROR(__xludf.DUMMYFUNCTION("""COMPUTED_VALUE"""),1.0)</f>
        <v>1</v>
      </c>
      <c r="B445" s="576">
        <f>IFERROR(__xludf.DUMMYFUNCTION("""COMPUTED_VALUE"""),32.0)</f>
        <v>32</v>
      </c>
      <c r="C445" s="576" t="str">
        <f>IFERROR(__xludf.DUMMYFUNCTION("""COMPUTED_VALUE"""),"A3206F")</f>
        <v>A3206F</v>
      </c>
      <c r="D445" s="576">
        <f>IFERROR(__xludf.DUMMYFUNCTION("""COMPUTED_VALUE"""),1.0)</f>
        <v>1</v>
      </c>
      <c r="E445" s="576">
        <f>IFERROR(__xludf.DUMMYFUNCTION("""COMPUTED_VALUE"""),32.0)</f>
        <v>32</v>
      </c>
      <c r="F445" s="576" t="str">
        <f>IFERROR(__xludf.DUMMYFUNCTION("""COMPUTED_VALUE"""),"B3207R")</f>
        <v>B3207R</v>
      </c>
      <c r="G445" s="576">
        <f>IFERROR(__xludf.DUMMYFUNCTION("""COMPUTED_VALUE"""),2.0)</f>
        <v>2</v>
      </c>
      <c r="H445" s="576">
        <f>IFERROR(__xludf.DUMMYFUNCTION("""COMPUTED_VALUE"""),29.0)</f>
        <v>29</v>
      </c>
      <c r="I445" s="576" t="str">
        <f>IFERROR(__xludf.DUMMYFUNCTION("""COMPUTED_VALUE"""),"C2906R")</f>
        <v>C2906R</v>
      </c>
      <c r="J445" s="576">
        <f>IFERROR(__xludf.DUMMYFUNCTION("""COMPUTED_VALUE"""),2.0)</f>
        <v>2</v>
      </c>
      <c r="K445" s="576">
        <f>IFERROR(__xludf.DUMMYFUNCTION("""COMPUTED_VALUE"""),30.0)</f>
        <v>30</v>
      </c>
      <c r="L445" s="576" t="str">
        <f>IFERROR(__xludf.DUMMYFUNCTION("""COMPUTED_VALUE"""),"D3006R")</f>
        <v>D3006R</v>
      </c>
      <c r="M445" s="576">
        <f>IFERROR(__xludf.DUMMYFUNCTION("""COMPUTED_VALUE"""),3.0)</f>
        <v>3</v>
      </c>
      <c r="N445" s="576">
        <f>IFERROR(__xludf.DUMMYFUNCTION("""COMPUTED_VALUE"""),29.0)</f>
        <v>29</v>
      </c>
      <c r="O445" s="576" t="str">
        <f>IFERROR(__xludf.DUMMYFUNCTION("""COMPUTED_VALUE"""),"E2906R")</f>
        <v>E2906R</v>
      </c>
      <c r="P445" s="576">
        <f>IFERROR(__xludf.DUMMYFUNCTION("""COMPUTED_VALUE"""),3.0)</f>
        <v>3</v>
      </c>
      <c r="Q445" s="576">
        <f>IFERROR(__xludf.DUMMYFUNCTION("""COMPUTED_VALUE"""),34.0)</f>
        <v>34</v>
      </c>
      <c r="R445" s="576" t="str">
        <f>IFERROR(__xludf.DUMMYFUNCTION("""COMPUTED_VALUE"""),"F3403R")</f>
        <v>F3403R</v>
      </c>
      <c r="S445" s="576">
        <f>IFERROR(__xludf.DUMMYFUNCTION("""COMPUTED_VALUE"""),4.0)</f>
        <v>4</v>
      </c>
      <c r="T445" s="576">
        <f>IFERROR(__xludf.DUMMYFUNCTION("""COMPUTED_VALUE"""),31.0)</f>
        <v>31</v>
      </c>
      <c r="U445" s="576" t="str">
        <f>IFERROR(__xludf.DUMMYFUNCTION("""COMPUTED_VALUE"""),"G3106R")</f>
        <v>G3106R</v>
      </c>
      <c r="V445" s="576">
        <f>IFERROR(__xludf.DUMMYFUNCTION("""COMPUTED_VALUE"""),4.0)</f>
        <v>4</v>
      </c>
      <c r="W445" s="576">
        <f>IFERROR(__xludf.DUMMYFUNCTION("""COMPUTED_VALUE"""),34.0)</f>
        <v>34</v>
      </c>
      <c r="X445" s="576" t="str">
        <f>IFERROR(__xludf.DUMMYFUNCTION("""COMPUTED_VALUE"""),"H3403R")</f>
        <v>H3403R</v>
      </c>
      <c r="Y445" s="576">
        <f>IFERROR(__xludf.DUMMYFUNCTION("""COMPUTED_VALUE"""),5.0)</f>
        <v>5</v>
      </c>
      <c r="Z445" s="576">
        <f>IFERROR(__xludf.DUMMYFUNCTION("""COMPUTED_VALUE"""),30.0)</f>
        <v>30</v>
      </c>
      <c r="AA445" s="576" t="str">
        <f>IFERROR(__xludf.DUMMYFUNCTION("""COMPUTED_VALUE"""),"I3006R")</f>
        <v>I3006R</v>
      </c>
      <c r="AB445" s="576"/>
      <c r="AC445" s="576"/>
      <c r="AD445" s="576"/>
      <c r="AE445" s="576"/>
      <c r="AF445" s="576"/>
      <c r="AG445" s="576"/>
      <c r="AH445" s="576"/>
      <c r="AI445" s="576"/>
      <c r="AJ445" s="576"/>
      <c r="AK445" s="576"/>
      <c r="AL445" s="576"/>
      <c r="AM445" s="576"/>
      <c r="AN445" s="576"/>
      <c r="AO445" s="576"/>
      <c r="AP445" s="576"/>
      <c r="AQ445" s="576"/>
      <c r="AR445" s="576"/>
      <c r="AS445" s="576"/>
      <c r="AT445" s="576"/>
      <c r="AU445" s="576"/>
      <c r="AV445" s="576"/>
      <c r="AW445" s="576"/>
      <c r="AX445" s="576"/>
      <c r="AY445" s="576"/>
      <c r="AZ445" s="576"/>
      <c r="BA445" s="576"/>
      <c r="BB445" s="576"/>
      <c r="BC445" s="576"/>
      <c r="BD445" s="576"/>
      <c r="BE445" s="576"/>
    </row>
    <row r="446">
      <c r="A446" s="576">
        <f>IFERROR(__xludf.DUMMYFUNCTION("""COMPUTED_VALUE"""),1.0)</f>
        <v>1</v>
      </c>
      <c r="B446" s="576">
        <f>IFERROR(__xludf.DUMMYFUNCTION("""COMPUTED_VALUE"""),32.0)</f>
        <v>32</v>
      </c>
      <c r="C446" s="576" t="str">
        <f>IFERROR(__xludf.DUMMYFUNCTION("""COMPUTED_VALUE"""),"A3206R")</f>
        <v>A3206R</v>
      </c>
      <c r="D446" s="576">
        <f>IFERROR(__xludf.DUMMYFUNCTION("""COMPUTED_VALUE"""),1.0)</f>
        <v>1</v>
      </c>
      <c r="E446" s="576">
        <f>IFERROR(__xludf.DUMMYFUNCTION("""COMPUTED_VALUE"""),33.0)</f>
        <v>33</v>
      </c>
      <c r="F446" s="576" t="str">
        <f>IFERROR(__xludf.DUMMYFUNCTION("""COMPUTED_VALUE"""),"B3301F")</f>
        <v>B3301F</v>
      </c>
      <c r="G446" s="576">
        <f>IFERROR(__xludf.DUMMYFUNCTION("""COMPUTED_VALUE"""),2.0)</f>
        <v>2</v>
      </c>
      <c r="H446" s="576">
        <f>IFERROR(__xludf.DUMMYFUNCTION("""COMPUTED_VALUE"""),29.0)</f>
        <v>29</v>
      </c>
      <c r="I446" s="576" t="str">
        <f>IFERROR(__xludf.DUMMYFUNCTION("""COMPUTED_VALUE"""),"C2907F")</f>
        <v>C2907F</v>
      </c>
      <c r="J446" s="576">
        <f>IFERROR(__xludf.DUMMYFUNCTION("""COMPUTED_VALUE"""),2.0)</f>
        <v>2</v>
      </c>
      <c r="K446" s="576">
        <f>IFERROR(__xludf.DUMMYFUNCTION("""COMPUTED_VALUE"""),30.0)</f>
        <v>30</v>
      </c>
      <c r="L446" s="576" t="str">
        <f>IFERROR(__xludf.DUMMYFUNCTION("""COMPUTED_VALUE"""),"D3007F")</f>
        <v>D3007F</v>
      </c>
      <c r="M446" s="576">
        <f>IFERROR(__xludf.DUMMYFUNCTION("""COMPUTED_VALUE"""),3.0)</f>
        <v>3</v>
      </c>
      <c r="N446" s="576">
        <f>IFERROR(__xludf.DUMMYFUNCTION("""COMPUTED_VALUE"""),29.0)</f>
        <v>29</v>
      </c>
      <c r="O446" s="576" t="str">
        <f>IFERROR(__xludf.DUMMYFUNCTION("""COMPUTED_VALUE"""),"E2907F")</f>
        <v>E2907F</v>
      </c>
      <c r="P446" s="576">
        <f>IFERROR(__xludf.DUMMYFUNCTION("""COMPUTED_VALUE"""),3.0)</f>
        <v>3</v>
      </c>
      <c r="Q446" s="576">
        <f>IFERROR(__xludf.DUMMYFUNCTION("""COMPUTED_VALUE"""),34.0)</f>
        <v>34</v>
      </c>
      <c r="R446" s="576" t="str">
        <f>IFERROR(__xludf.DUMMYFUNCTION("""COMPUTED_VALUE"""),"F3404F")</f>
        <v>F3404F</v>
      </c>
      <c r="S446" s="576">
        <f>IFERROR(__xludf.DUMMYFUNCTION("""COMPUTED_VALUE"""),4.0)</f>
        <v>4</v>
      </c>
      <c r="T446" s="576">
        <f>IFERROR(__xludf.DUMMYFUNCTION("""COMPUTED_VALUE"""),31.0)</f>
        <v>31</v>
      </c>
      <c r="U446" s="576" t="str">
        <f>IFERROR(__xludf.DUMMYFUNCTION("""COMPUTED_VALUE"""),"G3107F")</f>
        <v>G3107F</v>
      </c>
      <c r="V446" s="576">
        <f>IFERROR(__xludf.DUMMYFUNCTION("""COMPUTED_VALUE"""),4.0)</f>
        <v>4</v>
      </c>
      <c r="W446" s="576">
        <f>IFERROR(__xludf.DUMMYFUNCTION("""COMPUTED_VALUE"""),34.0)</f>
        <v>34</v>
      </c>
      <c r="X446" s="576" t="str">
        <f>IFERROR(__xludf.DUMMYFUNCTION("""COMPUTED_VALUE"""),"H3404F")</f>
        <v>H3404F</v>
      </c>
      <c r="Y446" s="576">
        <f>IFERROR(__xludf.DUMMYFUNCTION("""COMPUTED_VALUE"""),5.0)</f>
        <v>5</v>
      </c>
      <c r="Z446" s="576">
        <f>IFERROR(__xludf.DUMMYFUNCTION("""COMPUTED_VALUE"""),30.0)</f>
        <v>30</v>
      </c>
      <c r="AA446" s="576" t="str">
        <f>IFERROR(__xludf.DUMMYFUNCTION("""COMPUTED_VALUE"""),"I3007F")</f>
        <v>I3007F</v>
      </c>
      <c r="AB446" s="576"/>
      <c r="AC446" s="576"/>
      <c r="AD446" s="576"/>
      <c r="AE446" s="576"/>
      <c r="AF446" s="576"/>
      <c r="AG446" s="576"/>
      <c r="AH446" s="576"/>
      <c r="AI446" s="576"/>
      <c r="AJ446" s="576"/>
      <c r="AK446" s="576"/>
      <c r="AL446" s="576"/>
      <c r="AM446" s="576"/>
      <c r="AN446" s="576"/>
      <c r="AO446" s="576"/>
      <c r="AP446" s="576"/>
      <c r="AQ446" s="576"/>
      <c r="AR446" s="576"/>
      <c r="AS446" s="576"/>
      <c r="AT446" s="576"/>
      <c r="AU446" s="576"/>
      <c r="AV446" s="576"/>
      <c r="AW446" s="576"/>
      <c r="AX446" s="576"/>
      <c r="AY446" s="576"/>
      <c r="AZ446" s="576"/>
      <c r="BA446" s="576"/>
      <c r="BB446" s="576"/>
      <c r="BC446" s="576"/>
      <c r="BD446" s="576"/>
      <c r="BE446" s="576"/>
    </row>
    <row r="447">
      <c r="A447" s="576">
        <f>IFERROR(__xludf.DUMMYFUNCTION("""COMPUTED_VALUE"""),1.0)</f>
        <v>1</v>
      </c>
      <c r="B447" s="576">
        <f>IFERROR(__xludf.DUMMYFUNCTION("""COMPUTED_VALUE"""),32.0)</f>
        <v>32</v>
      </c>
      <c r="C447" s="576" t="str">
        <f>IFERROR(__xludf.DUMMYFUNCTION("""COMPUTED_VALUE"""),"A3207F")</f>
        <v>A3207F</v>
      </c>
      <c r="D447" s="576">
        <f>IFERROR(__xludf.DUMMYFUNCTION("""COMPUTED_VALUE"""),1.0)</f>
        <v>1</v>
      </c>
      <c r="E447" s="576">
        <f>IFERROR(__xludf.DUMMYFUNCTION("""COMPUTED_VALUE"""),33.0)</f>
        <v>33</v>
      </c>
      <c r="F447" s="576" t="str">
        <f>IFERROR(__xludf.DUMMYFUNCTION("""COMPUTED_VALUE"""),"B3301R")</f>
        <v>B3301R</v>
      </c>
      <c r="G447" s="576">
        <f>IFERROR(__xludf.DUMMYFUNCTION("""COMPUTED_VALUE"""),2.0)</f>
        <v>2</v>
      </c>
      <c r="H447" s="576">
        <f>IFERROR(__xludf.DUMMYFUNCTION("""COMPUTED_VALUE"""),29.0)</f>
        <v>29</v>
      </c>
      <c r="I447" s="576" t="str">
        <f>IFERROR(__xludf.DUMMYFUNCTION("""COMPUTED_VALUE"""),"C2907R")</f>
        <v>C2907R</v>
      </c>
      <c r="J447" s="576">
        <f>IFERROR(__xludf.DUMMYFUNCTION("""COMPUTED_VALUE"""),2.0)</f>
        <v>2</v>
      </c>
      <c r="K447" s="576">
        <f>IFERROR(__xludf.DUMMYFUNCTION("""COMPUTED_VALUE"""),30.0)</f>
        <v>30</v>
      </c>
      <c r="L447" s="576" t="str">
        <f>IFERROR(__xludf.DUMMYFUNCTION("""COMPUTED_VALUE"""),"D3007R")</f>
        <v>D3007R</v>
      </c>
      <c r="M447" s="576">
        <f>IFERROR(__xludf.DUMMYFUNCTION("""COMPUTED_VALUE"""),3.0)</f>
        <v>3</v>
      </c>
      <c r="N447" s="576">
        <f>IFERROR(__xludf.DUMMYFUNCTION("""COMPUTED_VALUE"""),29.0)</f>
        <v>29</v>
      </c>
      <c r="O447" s="576" t="str">
        <f>IFERROR(__xludf.DUMMYFUNCTION("""COMPUTED_VALUE"""),"E2907R")</f>
        <v>E2907R</v>
      </c>
      <c r="P447" s="576">
        <f>IFERROR(__xludf.DUMMYFUNCTION("""COMPUTED_VALUE"""),3.0)</f>
        <v>3</v>
      </c>
      <c r="Q447" s="576">
        <f>IFERROR(__xludf.DUMMYFUNCTION("""COMPUTED_VALUE"""),34.0)</f>
        <v>34</v>
      </c>
      <c r="R447" s="576" t="str">
        <f>IFERROR(__xludf.DUMMYFUNCTION("""COMPUTED_VALUE"""),"F3404R")</f>
        <v>F3404R</v>
      </c>
      <c r="S447" s="576">
        <f>IFERROR(__xludf.DUMMYFUNCTION("""COMPUTED_VALUE"""),4.0)</f>
        <v>4</v>
      </c>
      <c r="T447" s="576">
        <f>IFERROR(__xludf.DUMMYFUNCTION("""COMPUTED_VALUE"""),31.0)</f>
        <v>31</v>
      </c>
      <c r="U447" s="576" t="str">
        <f>IFERROR(__xludf.DUMMYFUNCTION("""COMPUTED_VALUE"""),"G3107R")</f>
        <v>G3107R</v>
      </c>
      <c r="V447" s="576">
        <f>IFERROR(__xludf.DUMMYFUNCTION("""COMPUTED_VALUE"""),4.0)</f>
        <v>4</v>
      </c>
      <c r="W447" s="576">
        <f>IFERROR(__xludf.DUMMYFUNCTION("""COMPUTED_VALUE"""),34.0)</f>
        <v>34</v>
      </c>
      <c r="X447" s="576" t="str">
        <f>IFERROR(__xludf.DUMMYFUNCTION("""COMPUTED_VALUE"""),"H3404R")</f>
        <v>H3404R</v>
      </c>
      <c r="Y447" s="576">
        <f>IFERROR(__xludf.DUMMYFUNCTION("""COMPUTED_VALUE"""),5.0)</f>
        <v>5</v>
      </c>
      <c r="Z447" s="576">
        <f>IFERROR(__xludf.DUMMYFUNCTION("""COMPUTED_VALUE"""),30.0)</f>
        <v>30</v>
      </c>
      <c r="AA447" s="576" t="str">
        <f>IFERROR(__xludf.DUMMYFUNCTION("""COMPUTED_VALUE"""),"I3007R")</f>
        <v>I3007R</v>
      </c>
      <c r="AB447" s="576"/>
      <c r="AC447" s="576"/>
      <c r="AD447" s="576"/>
      <c r="AE447" s="576"/>
      <c r="AF447" s="576"/>
      <c r="AG447" s="576"/>
      <c r="AH447" s="576"/>
      <c r="AI447" s="576"/>
      <c r="AJ447" s="576"/>
      <c r="AK447" s="576"/>
      <c r="AL447" s="576"/>
      <c r="AM447" s="576"/>
      <c r="AN447" s="576"/>
      <c r="AO447" s="576"/>
      <c r="AP447" s="576"/>
      <c r="AQ447" s="576"/>
      <c r="AR447" s="576"/>
      <c r="AS447" s="576"/>
      <c r="AT447" s="576"/>
      <c r="AU447" s="576"/>
      <c r="AV447" s="576"/>
      <c r="AW447" s="576"/>
      <c r="AX447" s="576"/>
      <c r="AY447" s="576"/>
      <c r="AZ447" s="576"/>
      <c r="BA447" s="576"/>
      <c r="BB447" s="576"/>
      <c r="BC447" s="576"/>
      <c r="BD447" s="576"/>
      <c r="BE447" s="576"/>
    </row>
    <row r="448">
      <c r="A448" s="576">
        <f>IFERROR(__xludf.DUMMYFUNCTION("""COMPUTED_VALUE"""),1.0)</f>
        <v>1</v>
      </c>
      <c r="B448" s="576">
        <f>IFERROR(__xludf.DUMMYFUNCTION("""COMPUTED_VALUE"""),32.0)</f>
        <v>32</v>
      </c>
      <c r="C448" s="576" t="str">
        <f>IFERROR(__xludf.DUMMYFUNCTION("""COMPUTED_VALUE"""),"A3207R")</f>
        <v>A3207R</v>
      </c>
      <c r="D448" s="576">
        <f>IFERROR(__xludf.DUMMYFUNCTION("""COMPUTED_VALUE"""),1.0)</f>
        <v>1</v>
      </c>
      <c r="E448" s="576">
        <f>IFERROR(__xludf.DUMMYFUNCTION("""COMPUTED_VALUE"""),33.0)</f>
        <v>33</v>
      </c>
      <c r="F448" s="576" t="str">
        <f>IFERROR(__xludf.DUMMYFUNCTION("""COMPUTED_VALUE"""),"B3302F")</f>
        <v>B3302F</v>
      </c>
      <c r="G448" s="576">
        <f>IFERROR(__xludf.DUMMYFUNCTION("""COMPUTED_VALUE"""),2.0)</f>
        <v>2</v>
      </c>
      <c r="H448" s="576">
        <f>IFERROR(__xludf.DUMMYFUNCTION("""COMPUTED_VALUE"""),29.0)</f>
        <v>29</v>
      </c>
      <c r="I448" s="576" t="str">
        <f>IFERROR(__xludf.DUMMYFUNCTION("""COMPUTED_VALUE"""),"C2908F")</f>
        <v>C2908F</v>
      </c>
      <c r="J448" s="576">
        <f>IFERROR(__xludf.DUMMYFUNCTION("""COMPUTED_VALUE"""),2.0)</f>
        <v>2</v>
      </c>
      <c r="K448" s="576">
        <f>IFERROR(__xludf.DUMMYFUNCTION("""COMPUTED_VALUE"""),30.0)</f>
        <v>30</v>
      </c>
      <c r="L448" s="576" t="str">
        <f>IFERROR(__xludf.DUMMYFUNCTION("""COMPUTED_VALUE"""),"D3008F")</f>
        <v>D3008F</v>
      </c>
      <c r="M448" s="576">
        <f>IFERROR(__xludf.DUMMYFUNCTION("""COMPUTED_VALUE"""),3.0)</f>
        <v>3</v>
      </c>
      <c r="N448" s="576">
        <f>IFERROR(__xludf.DUMMYFUNCTION("""COMPUTED_VALUE"""),29.0)</f>
        <v>29</v>
      </c>
      <c r="O448" s="576" t="str">
        <f>IFERROR(__xludf.DUMMYFUNCTION("""COMPUTED_VALUE"""),"E2908F")</f>
        <v>E2908F</v>
      </c>
      <c r="P448" s="576">
        <f>IFERROR(__xludf.DUMMYFUNCTION("""COMPUTED_VALUE"""),3.0)</f>
        <v>3</v>
      </c>
      <c r="Q448" s="576">
        <f>IFERROR(__xludf.DUMMYFUNCTION("""COMPUTED_VALUE"""),34.0)</f>
        <v>34</v>
      </c>
      <c r="R448" s="576" t="str">
        <f>IFERROR(__xludf.DUMMYFUNCTION("""COMPUTED_VALUE"""),"F3405F")</f>
        <v>F3405F</v>
      </c>
      <c r="S448" s="576">
        <f>IFERROR(__xludf.DUMMYFUNCTION("""COMPUTED_VALUE"""),4.0)</f>
        <v>4</v>
      </c>
      <c r="T448" s="576">
        <f>IFERROR(__xludf.DUMMYFUNCTION("""COMPUTED_VALUE"""),31.0)</f>
        <v>31</v>
      </c>
      <c r="U448" s="576" t="str">
        <f>IFERROR(__xludf.DUMMYFUNCTION("""COMPUTED_VALUE"""),"G3108F")</f>
        <v>G3108F</v>
      </c>
      <c r="V448" s="576">
        <f>IFERROR(__xludf.DUMMYFUNCTION("""COMPUTED_VALUE"""),4.0)</f>
        <v>4</v>
      </c>
      <c r="W448" s="576">
        <f>IFERROR(__xludf.DUMMYFUNCTION("""COMPUTED_VALUE"""),34.0)</f>
        <v>34</v>
      </c>
      <c r="X448" s="576" t="str">
        <f>IFERROR(__xludf.DUMMYFUNCTION("""COMPUTED_VALUE"""),"H3405F")</f>
        <v>H3405F</v>
      </c>
      <c r="Y448" s="576">
        <f>IFERROR(__xludf.DUMMYFUNCTION("""COMPUTED_VALUE"""),5.0)</f>
        <v>5</v>
      </c>
      <c r="Z448" s="576">
        <f>IFERROR(__xludf.DUMMYFUNCTION("""COMPUTED_VALUE"""),30.0)</f>
        <v>30</v>
      </c>
      <c r="AA448" s="576" t="str">
        <f>IFERROR(__xludf.DUMMYFUNCTION("""COMPUTED_VALUE"""),"I3008F")</f>
        <v>I3008F</v>
      </c>
      <c r="AB448" s="576"/>
      <c r="AC448" s="576"/>
      <c r="AD448" s="576"/>
      <c r="AE448" s="576"/>
      <c r="AF448" s="576"/>
      <c r="AG448" s="576"/>
      <c r="AH448" s="576"/>
      <c r="AI448" s="576"/>
      <c r="AJ448" s="576"/>
      <c r="AK448" s="576"/>
      <c r="AL448" s="576"/>
      <c r="AM448" s="576"/>
      <c r="AN448" s="576"/>
      <c r="AO448" s="576"/>
      <c r="AP448" s="576"/>
      <c r="AQ448" s="576"/>
      <c r="AR448" s="576"/>
      <c r="AS448" s="576"/>
      <c r="AT448" s="576"/>
      <c r="AU448" s="576"/>
      <c r="AV448" s="576"/>
      <c r="AW448" s="576"/>
      <c r="AX448" s="576"/>
      <c r="AY448" s="576"/>
      <c r="AZ448" s="576"/>
      <c r="BA448" s="576"/>
      <c r="BB448" s="576"/>
      <c r="BC448" s="576"/>
      <c r="BD448" s="576"/>
      <c r="BE448" s="576"/>
    </row>
    <row r="449">
      <c r="A449" s="576">
        <f>IFERROR(__xludf.DUMMYFUNCTION("""COMPUTED_VALUE"""),1.0)</f>
        <v>1</v>
      </c>
      <c r="B449" s="576">
        <f>IFERROR(__xludf.DUMMYFUNCTION("""COMPUTED_VALUE"""),32.0)</f>
        <v>32</v>
      </c>
      <c r="C449" s="576" t="str">
        <f>IFERROR(__xludf.DUMMYFUNCTION("""COMPUTED_VALUE"""),"A3208F")</f>
        <v>A3208F</v>
      </c>
      <c r="D449" s="576">
        <f>IFERROR(__xludf.DUMMYFUNCTION("""COMPUTED_VALUE"""),1.0)</f>
        <v>1</v>
      </c>
      <c r="E449" s="576">
        <f>IFERROR(__xludf.DUMMYFUNCTION("""COMPUTED_VALUE"""),33.0)</f>
        <v>33</v>
      </c>
      <c r="F449" s="576" t="str">
        <f>IFERROR(__xludf.DUMMYFUNCTION("""COMPUTED_VALUE"""),"B3302R")</f>
        <v>B3302R</v>
      </c>
      <c r="G449" s="576">
        <f>IFERROR(__xludf.DUMMYFUNCTION("""COMPUTED_VALUE"""),2.0)</f>
        <v>2</v>
      </c>
      <c r="H449" s="576">
        <f>IFERROR(__xludf.DUMMYFUNCTION("""COMPUTED_VALUE"""),29.0)</f>
        <v>29</v>
      </c>
      <c r="I449" s="576" t="str">
        <f>IFERROR(__xludf.DUMMYFUNCTION("""COMPUTED_VALUE"""),"C2908R")</f>
        <v>C2908R</v>
      </c>
      <c r="J449" s="576">
        <f>IFERROR(__xludf.DUMMYFUNCTION("""COMPUTED_VALUE"""),2.0)</f>
        <v>2</v>
      </c>
      <c r="K449" s="576">
        <f>IFERROR(__xludf.DUMMYFUNCTION("""COMPUTED_VALUE"""),30.0)</f>
        <v>30</v>
      </c>
      <c r="L449" s="576" t="str">
        <f>IFERROR(__xludf.DUMMYFUNCTION("""COMPUTED_VALUE"""),"D3008R")</f>
        <v>D3008R</v>
      </c>
      <c r="M449" s="576">
        <f>IFERROR(__xludf.DUMMYFUNCTION("""COMPUTED_VALUE"""),3.0)</f>
        <v>3</v>
      </c>
      <c r="N449" s="576">
        <f>IFERROR(__xludf.DUMMYFUNCTION("""COMPUTED_VALUE"""),29.0)</f>
        <v>29</v>
      </c>
      <c r="O449" s="576" t="str">
        <f>IFERROR(__xludf.DUMMYFUNCTION("""COMPUTED_VALUE"""),"E2908R")</f>
        <v>E2908R</v>
      </c>
      <c r="P449" s="576">
        <f>IFERROR(__xludf.DUMMYFUNCTION("""COMPUTED_VALUE"""),3.0)</f>
        <v>3</v>
      </c>
      <c r="Q449" s="576">
        <f>IFERROR(__xludf.DUMMYFUNCTION("""COMPUTED_VALUE"""),34.0)</f>
        <v>34</v>
      </c>
      <c r="R449" s="576" t="str">
        <f>IFERROR(__xludf.DUMMYFUNCTION("""COMPUTED_VALUE"""),"F3405R")</f>
        <v>F3405R</v>
      </c>
      <c r="S449" s="576">
        <f>IFERROR(__xludf.DUMMYFUNCTION("""COMPUTED_VALUE"""),4.0)</f>
        <v>4</v>
      </c>
      <c r="T449" s="576">
        <f>IFERROR(__xludf.DUMMYFUNCTION("""COMPUTED_VALUE"""),31.0)</f>
        <v>31</v>
      </c>
      <c r="U449" s="576" t="str">
        <f>IFERROR(__xludf.DUMMYFUNCTION("""COMPUTED_VALUE"""),"G3108R")</f>
        <v>G3108R</v>
      </c>
      <c r="V449" s="576">
        <f>IFERROR(__xludf.DUMMYFUNCTION("""COMPUTED_VALUE"""),4.0)</f>
        <v>4</v>
      </c>
      <c r="W449" s="576">
        <f>IFERROR(__xludf.DUMMYFUNCTION("""COMPUTED_VALUE"""),34.0)</f>
        <v>34</v>
      </c>
      <c r="X449" s="576" t="str">
        <f>IFERROR(__xludf.DUMMYFUNCTION("""COMPUTED_VALUE"""),"H3405R")</f>
        <v>H3405R</v>
      </c>
      <c r="Y449" s="576">
        <f>IFERROR(__xludf.DUMMYFUNCTION("""COMPUTED_VALUE"""),5.0)</f>
        <v>5</v>
      </c>
      <c r="Z449" s="576">
        <f>IFERROR(__xludf.DUMMYFUNCTION("""COMPUTED_VALUE"""),30.0)</f>
        <v>30</v>
      </c>
      <c r="AA449" s="576" t="str">
        <f>IFERROR(__xludf.DUMMYFUNCTION("""COMPUTED_VALUE"""),"I3008R")</f>
        <v>I3008R</v>
      </c>
      <c r="AB449" s="576"/>
      <c r="AC449" s="576"/>
      <c r="AD449" s="576"/>
      <c r="AE449" s="576"/>
      <c r="AF449" s="576"/>
      <c r="AG449" s="576"/>
      <c r="AH449" s="576"/>
      <c r="AI449" s="576"/>
      <c r="AJ449" s="576"/>
      <c r="AK449" s="576"/>
      <c r="AL449" s="576"/>
      <c r="AM449" s="576"/>
      <c r="AN449" s="576"/>
      <c r="AO449" s="576"/>
      <c r="AP449" s="576"/>
      <c r="AQ449" s="576"/>
      <c r="AR449" s="576"/>
      <c r="AS449" s="576"/>
      <c r="AT449" s="576"/>
      <c r="AU449" s="576"/>
      <c r="AV449" s="576"/>
      <c r="AW449" s="576"/>
      <c r="AX449" s="576"/>
      <c r="AY449" s="576"/>
      <c r="AZ449" s="576"/>
      <c r="BA449" s="576"/>
      <c r="BB449" s="576"/>
      <c r="BC449" s="576"/>
      <c r="BD449" s="576"/>
      <c r="BE449" s="576"/>
    </row>
    <row r="450">
      <c r="A450" s="576">
        <f>IFERROR(__xludf.DUMMYFUNCTION("""COMPUTED_VALUE"""),1.0)</f>
        <v>1</v>
      </c>
      <c r="B450" s="576">
        <f>IFERROR(__xludf.DUMMYFUNCTION("""COMPUTED_VALUE"""),32.0)</f>
        <v>32</v>
      </c>
      <c r="C450" s="576" t="str">
        <f>IFERROR(__xludf.DUMMYFUNCTION("""COMPUTED_VALUE"""),"A3208R")</f>
        <v>A3208R</v>
      </c>
      <c r="D450" s="576">
        <f>IFERROR(__xludf.DUMMYFUNCTION("""COMPUTED_VALUE"""),1.0)</f>
        <v>1</v>
      </c>
      <c r="E450" s="576">
        <f>IFERROR(__xludf.DUMMYFUNCTION("""COMPUTED_VALUE"""),33.0)</f>
        <v>33</v>
      </c>
      <c r="F450" s="576" t="str">
        <f>IFERROR(__xludf.DUMMYFUNCTION("""COMPUTED_VALUE"""),"B3303F")</f>
        <v>B3303F</v>
      </c>
      <c r="G450" s="576">
        <f>IFERROR(__xludf.DUMMYFUNCTION("""COMPUTED_VALUE"""),2.0)</f>
        <v>2</v>
      </c>
      <c r="H450" s="576">
        <f>IFERROR(__xludf.DUMMYFUNCTION("""COMPUTED_VALUE"""),30.0)</f>
        <v>30</v>
      </c>
      <c r="I450" s="576" t="str">
        <f>IFERROR(__xludf.DUMMYFUNCTION("""COMPUTED_VALUE"""),"C3001F")</f>
        <v>C3001F</v>
      </c>
      <c r="J450" s="576">
        <f>IFERROR(__xludf.DUMMYFUNCTION("""COMPUTED_VALUE"""),2.0)</f>
        <v>2</v>
      </c>
      <c r="K450" s="576">
        <f>IFERROR(__xludf.DUMMYFUNCTION("""COMPUTED_VALUE"""),31.0)</f>
        <v>31</v>
      </c>
      <c r="L450" s="576" t="str">
        <f>IFERROR(__xludf.DUMMYFUNCTION("""COMPUTED_VALUE"""),"D3101F")</f>
        <v>D3101F</v>
      </c>
      <c r="M450" s="576">
        <f>IFERROR(__xludf.DUMMYFUNCTION("""COMPUTED_VALUE"""),3.0)</f>
        <v>3</v>
      </c>
      <c r="N450" s="576">
        <f>IFERROR(__xludf.DUMMYFUNCTION("""COMPUTED_VALUE"""),30.0)</f>
        <v>30</v>
      </c>
      <c r="O450" s="576" t="str">
        <f>IFERROR(__xludf.DUMMYFUNCTION("""COMPUTED_VALUE"""),"E3001F")</f>
        <v>E3001F</v>
      </c>
      <c r="P450" s="576">
        <f>IFERROR(__xludf.DUMMYFUNCTION("""COMPUTED_VALUE"""),3.0)</f>
        <v>3</v>
      </c>
      <c r="Q450" s="576">
        <f>IFERROR(__xludf.DUMMYFUNCTION("""COMPUTED_VALUE"""),34.0)</f>
        <v>34</v>
      </c>
      <c r="R450" s="576" t="str">
        <f>IFERROR(__xludf.DUMMYFUNCTION("""COMPUTED_VALUE"""),"F3406F")</f>
        <v>F3406F</v>
      </c>
      <c r="S450" s="576">
        <f>IFERROR(__xludf.DUMMYFUNCTION("""COMPUTED_VALUE"""),4.0)</f>
        <v>4</v>
      </c>
      <c r="T450" s="576">
        <f>IFERROR(__xludf.DUMMYFUNCTION("""COMPUTED_VALUE"""),32.0)</f>
        <v>32</v>
      </c>
      <c r="U450" s="576" t="str">
        <f>IFERROR(__xludf.DUMMYFUNCTION("""COMPUTED_VALUE"""),"G3201F")</f>
        <v>G3201F</v>
      </c>
      <c r="V450" s="576">
        <f>IFERROR(__xludf.DUMMYFUNCTION("""COMPUTED_VALUE"""),4.0)</f>
        <v>4</v>
      </c>
      <c r="W450" s="576">
        <f>IFERROR(__xludf.DUMMYFUNCTION("""COMPUTED_VALUE"""),34.0)</f>
        <v>34</v>
      </c>
      <c r="X450" s="576" t="str">
        <f>IFERROR(__xludf.DUMMYFUNCTION("""COMPUTED_VALUE"""),"H3406F")</f>
        <v>H3406F</v>
      </c>
      <c r="Y450" s="576">
        <f>IFERROR(__xludf.DUMMYFUNCTION("""COMPUTED_VALUE"""),5.0)</f>
        <v>5</v>
      </c>
      <c r="Z450" s="576">
        <f>IFERROR(__xludf.DUMMYFUNCTION("""COMPUTED_VALUE"""),31.0)</f>
        <v>31</v>
      </c>
      <c r="AA450" s="576" t="str">
        <f>IFERROR(__xludf.DUMMYFUNCTION("""COMPUTED_VALUE"""),"I3101F")</f>
        <v>I3101F</v>
      </c>
      <c r="AB450" s="576"/>
      <c r="AC450" s="576"/>
      <c r="AD450" s="576"/>
      <c r="AE450" s="576"/>
      <c r="AF450" s="576"/>
      <c r="AG450" s="576"/>
      <c r="AH450" s="576"/>
      <c r="AI450" s="576"/>
      <c r="AJ450" s="576"/>
      <c r="AK450" s="576"/>
      <c r="AL450" s="576"/>
      <c r="AM450" s="576"/>
      <c r="AN450" s="576"/>
      <c r="AO450" s="576"/>
      <c r="AP450" s="576"/>
      <c r="AQ450" s="576"/>
      <c r="AR450" s="576"/>
      <c r="AS450" s="576"/>
      <c r="AT450" s="576"/>
      <c r="AU450" s="576"/>
      <c r="AV450" s="576"/>
      <c r="AW450" s="576"/>
      <c r="AX450" s="576"/>
      <c r="AY450" s="576"/>
      <c r="AZ450" s="576"/>
      <c r="BA450" s="576"/>
      <c r="BB450" s="576"/>
      <c r="BC450" s="576"/>
      <c r="BD450" s="576"/>
      <c r="BE450" s="576"/>
    </row>
    <row r="451">
      <c r="A451" s="576">
        <f>IFERROR(__xludf.DUMMYFUNCTION("""COMPUTED_VALUE"""),1.0)</f>
        <v>1</v>
      </c>
      <c r="B451" s="576">
        <f>IFERROR(__xludf.DUMMYFUNCTION("""COMPUTED_VALUE"""),33.0)</f>
        <v>33</v>
      </c>
      <c r="C451" s="576" t="str">
        <f>IFERROR(__xludf.DUMMYFUNCTION("""COMPUTED_VALUE"""),"A3301F")</f>
        <v>A3301F</v>
      </c>
      <c r="D451" s="576">
        <f>IFERROR(__xludf.DUMMYFUNCTION("""COMPUTED_VALUE"""),1.0)</f>
        <v>1</v>
      </c>
      <c r="E451" s="576">
        <f>IFERROR(__xludf.DUMMYFUNCTION("""COMPUTED_VALUE"""),33.0)</f>
        <v>33</v>
      </c>
      <c r="F451" s="576" t="str">
        <f>IFERROR(__xludf.DUMMYFUNCTION("""COMPUTED_VALUE"""),"B3303R")</f>
        <v>B3303R</v>
      </c>
      <c r="G451" s="576">
        <f>IFERROR(__xludf.DUMMYFUNCTION("""COMPUTED_VALUE"""),2.0)</f>
        <v>2</v>
      </c>
      <c r="H451" s="576">
        <f>IFERROR(__xludf.DUMMYFUNCTION("""COMPUTED_VALUE"""),30.0)</f>
        <v>30</v>
      </c>
      <c r="I451" s="576" t="str">
        <f>IFERROR(__xludf.DUMMYFUNCTION("""COMPUTED_VALUE"""),"C3001R")</f>
        <v>C3001R</v>
      </c>
      <c r="J451" s="576">
        <f>IFERROR(__xludf.DUMMYFUNCTION("""COMPUTED_VALUE"""),2.0)</f>
        <v>2</v>
      </c>
      <c r="K451" s="576">
        <f>IFERROR(__xludf.DUMMYFUNCTION("""COMPUTED_VALUE"""),31.0)</f>
        <v>31</v>
      </c>
      <c r="L451" s="576" t="str">
        <f>IFERROR(__xludf.DUMMYFUNCTION("""COMPUTED_VALUE"""),"D3101R")</f>
        <v>D3101R</v>
      </c>
      <c r="M451" s="576">
        <f>IFERROR(__xludf.DUMMYFUNCTION("""COMPUTED_VALUE"""),3.0)</f>
        <v>3</v>
      </c>
      <c r="N451" s="576">
        <f>IFERROR(__xludf.DUMMYFUNCTION("""COMPUTED_VALUE"""),30.0)</f>
        <v>30</v>
      </c>
      <c r="O451" s="576" t="str">
        <f>IFERROR(__xludf.DUMMYFUNCTION("""COMPUTED_VALUE"""),"E3001R")</f>
        <v>E3001R</v>
      </c>
      <c r="P451" s="576">
        <f>IFERROR(__xludf.DUMMYFUNCTION("""COMPUTED_VALUE"""),3.0)</f>
        <v>3</v>
      </c>
      <c r="Q451" s="576">
        <f>IFERROR(__xludf.DUMMYFUNCTION("""COMPUTED_VALUE"""),34.0)</f>
        <v>34</v>
      </c>
      <c r="R451" s="576" t="str">
        <f>IFERROR(__xludf.DUMMYFUNCTION("""COMPUTED_VALUE"""),"F3406R")</f>
        <v>F3406R</v>
      </c>
      <c r="S451" s="576">
        <f>IFERROR(__xludf.DUMMYFUNCTION("""COMPUTED_VALUE"""),4.0)</f>
        <v>4</v>
      </c>
      <c r="T451" s="576">
        <f>IFERROR(__xludf.DUMMYFUNCTION("""COMPUTED_VALUE"""),32.0)</f>
        <v>32</v>
      </c>
      <c r="U451" s="576" t="str">
        <f>IFERROR(__xludf.DUMMYFUNCTION("""COMPUTED_VALUE"""),"G3201R")</f>
        <v>G3201R</v>
      </c>
      <c r="V451" s="576">
        <f>IFERROR(__xludf.DUMMYFUNCTION("""COMPUTED_VALUE"""),4.0)</f>
        <v>4</v>
      </c>
      <c r="W451" s="576">
        <f>IFERROR(__xludf.DUMMYFUNCTION("""COMPUTED_VALUE"""),34.0)</f>
        <v>34</v>
      </c>
      <c r="X451" s="576" t="str">
        <f>IFERROR(__xludf.DUMMYFUNCTION("""COMPUTED_VALUE"""),"H3406R")</f>
        <v>H3406R</v>
      </c>
      <c r="Y451" s="576">
        <f>IFERROR(__xludf.DUMMYFUNCTION("""COMPUTED_VALUE"""),5.0)</f>
        <v>5</v>
      </c>
      <c r="Z451" s="576">
        <f>IFERROR(__xludf.DUMMYFUNCTION("""COMPUTED_VALUE"""),31.0)</f>
        <v>31</v>
      </c>
      <c r="AA451" s="576" t="str">
        <f>IFERROR(__xludf.DUMMYFUNCTION("""COMPUTED_VALUE"""),"I3101R")</f>
        <v>I3101R</v>
      </c>
      <c r="AB451" s="576"/>
      <c r="AC451" s="576"/>
      <c r="AD451" s="576"/>
      <c r="AE451" s="576"/>
      <c r="AF451" s="576"/>
      <c r="AG451" s="576"/>
      <c r="AH451" s="576"/>
      <c r="AI451" s="576"/>
      <c r="AJ451" s="576"/>
      <c r="AK451" s="576"/>
      <c r="AL451" s="576"/>
      <c r="AM451" s="576"/>
      <c r="AN451" s="576"/>
      <c r="AO451" s="576"/>
      <c r="AP451" s="576"/>
      <c r="AQ451" s="576"/>
      <c r="AR451" s="576"/>
      <c r="AS451" s="576"/>
      <c r="AT451" s="576"/>
      <c r="AU451" s="576"/>
      <c r="AV451" s="576"/>
      <c r="AW451" s="576"/>
      <c r="AX451" s="576"/>
      <c r="AY451" s="576"/>
      <c r="AZ451" s="576"/>
      <c r="BA451" s="576"/>
      <c r="BB451" s="576"/>
      <c r="BC451" s="576"/>
      <c r="BD451" s="576"/>
      <c r="BE451" s="576"/>
    </row>
    <row r="452">
      <c r="A452" s="576">
        <f>IFERROR(__xludf.DUMMYFUNCTION("""COMPUTED_VALUE"""),1.0)</f>
        <v>1</v>
      </c>
      <c r="B452" s="576">
        <f>IFERROR(__xludf.DUMMYFUNCTION("""COMPUTED_VALUE"""),33.0)</f>
        <v>33</v>
      </c>
      <c r="C452" s="576" t="str">
        <f>IFERROR(__xludf.DUMMYFUNCTION("""COMPUTED_VALUE"""),"A3301R")</f>
        <v>A3301R</v>
      </c>
      <c r="D452" s="576">
        <f>IFERROR(__xludf.DUMMYFUNCTION("""COMPUTED_VALUE"""),1.0)</f>
        <v>1</v>
      </c>
      <c r="E452" s="576">
        <f>IFERROR(__xludf.DUMMYFUNCTION("""COMPUTED_VALUE"""),33.0)</f>
        <v>33</v>
      </c>
      <c r="F452" s="576" t="str">
        <f>IFERROR(__xludf.DUMMYFUNCTION("""COMPUTED_VALUE"""),"B3304F")</f>
        <v>B3304F</v>
      </c>
      <c r="G452" s="576">
        <f>IFERROR(__xludf.DUMMYFUNCTION("""COMPUTED_VALUE"""),2.0)</f>
        <v>2</v>
      </c>
      <c r="H452" s="576">
        <f>IFERROR(__xludf.DUMMYFUNCTION("""COMPUTED_VALUE"""),30.0)</f>
        <v>30</v>
      </c>
      <c r="I452" s="576" t="str">
        <f>IFERROR(__xludf.DUMMYFUNCTION("""COMPUTED_VALUE"""),"C3002F")</f>
        <v>C3002F</v>
      </c>
      <c r="J452" s="576">
        <f>IFERROR(__xludf.DUMMYFUNCTION("""COMPUTED_VALUE"""),2.0)</f>
        <v>2</v>
      </c>
      <c r="K452" s="576">
        <f>IFERROR(__xludf.DUMMYFUNCTION("""COMPUTED_VALUE"""),31.0)</f>
        <v>31</v>
      </c>
      <c r="L452" s="576" t="str">
        <f>IFERROR(__xludf.DUMMYFUNCTION("""COMPUTED_VALUE"""),"D3102F")</f>
        <v>D3102F</v>
      </c>
      <c r="M452" s="576">
        <f>IFERROR(__xludf.DUMMYFUNCTION("""COMPUTED_VALUE"""),3.0)</f>
        <v>3</v>
      </c>
      <c r="N452" s="576">
        <f>IFERROR(__xludf.DUMMYFUNCTION("""COMPUTED_VALUE"""),30.0)</f>
        <v>30</v>
      </c>
      <c r="O452" s="576" t="str">
        <f>IFERROR(__xludf.DUMMYFUNCTION("""COMPUTED_VALUE"""),"E3002F")</f>
        <v>E3002F</v>
      </c>
      <c r="P452" s="576">
        <f>IFERROR(__xludf.DUMMYFUNCTION("""COMPUTED_VALUE"""),3.0)</f>
        <v>3</v>
      </c>
      <c r="Q452" s="576">
        <f>IFERROR(__xludf.DUMMYFUNCTION("""COMPUTED_VALUE"""),34.0)</f>
        <v>34</v>
      </c>
      <c r="R452" s="576" t="str">
        <f>IFERROR(__xludf.DUMMYFUNCTION("""COMPUTED_VALUE"""),"F3407F")</f>
        <v>F3407F</v>
      </c>
      <c r="S452" s="576">
        <f>IFERROR(__xludf.DUMMYFUNCTION("""COMPUTED_VALUE"""),4.0)</f>
        <v>4</v>
      </c>
      <c r="T452" s="576">
        <f>IFERROR(__xludf.DUMMYFUNCTION("""COMPUTED_VALUE"""),32.0)</f>
        <v>32</v>
      </c>
      <c r="U452" s="576" t="str">
        <f>IFERROR(__xludf.DUMMYFUNCTION("""COMPUTED_VALUE"""),"G3202F")</f>
        <v>G3202F</v>
      </c>
      <c r="V452" s="576">
        <f>IFERROR(__xludf.DUMMYFUNCTION("""COMPUTED_VALUE"""),4.0)</f>
        <v>4</v>
      </c>
      <c r="W452" s="576">
        <f>IFERROR(__xludf.DUMMYFUNCTION("""COMPUTED_VALUE"""),34.0)</f>
        <v>34</v>
      </c>
      <c r="X452" s="576" t="str">
        <f>IFERROR(__xludf.DUMMYFUNCTION("""COMPUTED_VALUE"""),"H3407F")</f>
        <v>H3407F</v>
      </c>
      <c r="Y452" s="576">
        <f>IFERROR(__xludf.DUMMYFUNCTION("""COMPUTED_VALUE"""),5.0)</f>
        <v>5</v>
      </c>
      <c r="Z452" s="576">
        <f>IFERROR(__xludf.DUMMYFUNCTION("""COMPUTED_VALUE"""),31.0)</f>
        <v>31</v>
      </c>
      <c r="AA452" s="576" t="str">
        <f>IFERROR(__xludf.DUMMYFUNCTION("""COMPUTED_VALUE"""),"I3102F")</f>
        <v>I3102F</v>
      </c>
      <c r="AB452" s="576"/>
      <c r="AC452" s="576"/>
      <c r="AD452" s="576"/>
      <c r="AE452" s="576"/>
      <c r="AF452" s="576"/>
      <c r="AG452" s="576"/>
      <c r="AH452" s="576"/>
      <c r="AI452" s="576"/>
      <c r="AJ452" s="576"/>
      <c r="AK452" s="576"/>
      <c r="AL452" s="576"/>
      <c r="AM452" s="576"/>
      <c r="AN452" s="576"/>
      <c r="AO452" s="576"/>
      <c r="AP452" s="576"/>
      <c r="AQ452" s="576"/>
      <c r="AR452" s="576"/>
      <c r="AS452" s="576"/>
      <c r="AT452" s="576"/>
      <c r="AU452" s="576"/>
      <c r="AV452" s="576"/>
      <c r="AW452" s="576"/>
      <c r="AX452" s="576"/>
      <c r="AY452" s="576"/>
      <c r="AZ452" s="576"/>
      <c r="BA452" s="576"/>
      <c r="BB452" s="576"/>
      <c r="BC452" s="576"/>
      <c r="BD452" s="576"/>
      <c r="BE452" s="576"/>
    </row>
    <row r="453">
      <c r="A453" s="576">
        <f>IFERROR(__xludf.DUMMYFUNCTION("""COMPUTED_VALUE"""),1.0)</f>
        <v>1</v>
      </c>
      <c r="B453" s="576">
        <f>IFERROR(__xludf.DUMMYFUNCTION("""COMPUTED_VALUE"""),33.0)</f>
        <v>33</v>
      </c>
      <c r="C453" s="576" t="str">
        <f>IFERROR(__xludf.DUMMYFUNCTION("""COMPUTED_VALUE"""),"A3302F")</f>
        <v>A3302F</v>
      </c>
      <c r="D453" s="576">
        <f>IFERROR(__xludf.DUMMYFUNCTION("""COMPUTED_VALUE"""),1.0)</f>
        <v>1</v>
      </c>
      <c r="E453" s="576">
        <f>IFERROR(__xludf.DUMMYFUNCTION("""COMPUTED_VALUE"""),33.0)</f>
        <v>33</v>
      </c>
      <c r="F453" s="576" t="str">
        <f>IFERROR(__xludf.DUMMYFUNCTION("""COMPUTED_VALUE"""),"B3304R")</f>
        <v>B3304R</v>
      </c>
      <c r="G453" s="576">
        <f>IFERROR(__xludf.DUMMYFUNCTION("""COMPUTED_VALUE"""),2.0)</f>
        <v>2</v>
      </c>
      <c r="H453" s="576">
        <f>IFERROR(__xludf.DUMMYFUNCTION("""COMPUTED_VALUE"""),30.0)</f>
        <v>30</v>
      </c>
      <c r="I453" s="576" t="str">
        <f>IFERROR(__xludf.DUMMYFUNCTION("""COMPUTED_VALUE"""),"C3002R")</f>
        <v>C3002R</v>
      </c>
      <c r="J453" s="576">
        <f>IFERROR(__xludf.DUMMYFUNCTION("""COMPUTED_VALUE"""),2.0)</f>
        <v>2</v>
      </c>
      <c r="K453" s="576">
        <f>IFERROR(__xludf.DUMMYFUNCTION("""COMPUTED_VALUE"""),31.0)</f>
        <v>31</v>
      </c>
      <c r="L453" s="576" t="str">
        <f>IFERROR(__xludf.DUMMYFUNCTION("""COMPUTED_VALUE"""),"D3102R")</f>
        <v>D3102R</v>
      </c>
      <c r="M453" s="576">
        <f>IFERROR(__xludf.DUMMYFUNCTION("""COMPUTED_VALUE"""),3.0)</f>
        <v>3</v>
      </c>
      <c r="N453" s="576">
        <f>IFERROR(__xludf.DUMMYFUNCTION("""COMPUTED_VALUE"""),30.0)</f>
        <v>30</v>
      </c>
      <c r="O453" s="576" t="str">
        <f>IFERROR(__xludf.DUMMYFUNCTION("""COMPUTED_VALUE"""),"E3002R")</f>
        <v>E3002R</v>
      </c>
      <c r="P453" s="576">
        <f>IFERROR(__xludf.DUMMYFUNCTION("""COMPUTED_VALUE"""),3.0)</f>
        <v>3</v>
      </c>
      <c r="Q453" s="576">
        <f>IFERROR(__xludf.DUMMYFUNCTION("""COMPUTED_VALUE"""),34.0)</f>
        <v>34</v>
      </c>
      <c r="R453" s="576" t="str">
        <f>IFERROR(__xludf.DUMMYFUNCTION("""COMPUTED_VALUE"""),"F3407R")</f>
        <v>F3407R</v>
      </c>
      <c r="S453" s="576">
        <f>IFERROR(__xludf.DUMMYFUNCTION("""COMPUTED_VALUE"""),4.0)</f>
        <v>4</v>
      </c>
      <c r="T453" s="576">
        <f>IFERROR(__xludf.DUMMYFUNCTION("""COMPUTED_VALUE"""),32.0)</f>
        <v>32</v>
      </c>
      <c r="U453" s="576" t="str">
        <f>IFERROR(__xludf.DUMMYFUNCTION("""COMPUTED_VALUE"""),"G3202R")</f>
        <v>G3202R</v>
      </c>
      <c r="V453" s="576">
        <f>IFERROR(__xludf.DUMMYFUNCTION("""COMPUTED_VALUE"""),4.0)</f>
        <v>4</v>
      </c>
      <c r="W453" s="576">
        <f>IFERROR(__xludf.DUMMYFUNCTION("""COMPUTED_VALUE"""),34.0)</f>
        <v>34</v>
      </c>
      <c r="X453" s="576" t="str">
        <f>IFERROR(__xludf.DUMMYFUNCTION("""COMPUTED_VALUE"""),"H3407R")</f>
        <v>H3407R</v>
      </c>
      <c r="Y453" s="576">
        <f>IFERROR(__xludf.DUMMYFUNCTION("""COMPUTED_VALUE"""),5.0)</f>
        <v>5</v>
      </c>
      <c r="Z453" s="576">
        <f>IFERROR(__xludf.DUMMYFUNCTION("""COMPUTED_VALUE"""),31.0)</f>
        <v>31</v>
      </c>
      <c r="AA453" s="576" t="str">
        <f>IFERROR(__xludf.DUMMYFUNCTION("""COMPUTED_VALUE"""),"I3102R")</f>
        <v>I3102R</v>
      </c>
      <c r="AB453" s="576"/>
      <c r="AC453" s="576"/>
      <c r="AD453" s="576"/>
      <c r="AE453" s="576"/>
      <c r="AF453" s="576"/>
      <c r="AG453" s="576"/>
      <c r="AH453" s="576"/>
      <c r="AI453" s="576"/>
      <c r="AJ453" s="576"/>
      <c r="AK453" s="576"/>
      <c r="AL453" s="576"/>
      <c r="AM453" s="576"/>
      <c r="AN453" s="576"/>
      <c r="AO453" s="576"/>
      <c r="AP453" s="576"/>
      <c r="AQ453" s="576"/>
      <c r="AR453" s="576"/>
      <c r="AS453" s="576"/>
      <c r="AT453" s="576"/>
      <c r="AU453" s="576"/>
      <c r="AV453" s="576"/>
      <c r="AW453" s="576"/>
      <c r="AX453" s="576"/>
      <c r="AY453" s="576"/>
      <c r="AZ453" s="576"/>
      <c r="BA453" s="576"/>
      <c r="BB453" s="576"/>
      <c r="BC453" s="576"/>
      <c r="BD453" s="576"/>
      <c r="BE453" s="576"/>
    </row>
    <row r="454">
      <c r="A454" s="576">
        <f>IFERROR(__xludf.DUMMYFUNCTION("""COMPUTED_VALUE"""),1.0)</f>
        <v>1</v>
      </c>
      <c r="B454" s="576">
        <f>IFERROR(__xludf.DUMMYFUNCTION("""COMPUTED_VALUE"""),33.0)</f>
        <v>33</v>
      </c>
      <c r="C454" s="576" t="str">
        <f>IFERROR(__xludf.DUMMYFUNCTION("""COMPUTED_VALUE"""),"A3302R")</f>
        <v>A3302R</v>
      </c>
      <c r="D454" s="576">
        <f>IFERROR(__xludf.DUMMYFUNCTION("""COMPUTED_VALUE"""),1.0)</f>
        <v>1</v>
      </c>
      <c r="E454" s="576">
        <f>IFERROR(__xludf.DUMMYFUNCTION("""COMPUTED_VALUE"""),33.0)</f>
        <v>33</v>
      </c>
      <c r="F454" s="576" t="str">
        <f>IFERROR(__xludf.DUMMYFUNCTION("""COMPUTED_VALUE"""),"B3305F")</f>
        <v>B3305F</v>
      </c>
      <c r="G454" s="576">
        <f>IFERROR(__xludf.DUMMYFUNCTION("""COMPUTED_VALUE"""),2.0)</f>
        <v>2</v>
      </c>
      <c r="H454" s="576">
        <f>IFERROR(__xludf.DUMMYFUNCTION("""COMPUTED_VALUE"""),30.0)</f>
        <v>30</v>
      </c>
      <c r="I454" s="576" t="str">
        <f>IFERROR(__xludf.DUMMYFUNCTION("""COMPUTED_VALUE"""),"C3003F")</f>
        <v>C3003F</v>
      </c>
      <c r="J454" s="576">
        <f>IFERROR(__xludf.DUMMYFUNCTION("""COMPUTED_VALUE"""),2.0)</f>
        <v>2</v>
      </c>
      <c r="K454" s="576">
        <f>IFERROR(__xludf.DUMMYFUNCTION("""COMPUTED_VALUE"""),31.0)</f>
        <v>31</v>
      </c>
      <c r="L454" s="576" t="str">
        <f>IFERROR(__xludf.DUMMYFUNCTION("""COMPUTED_VALUE"""),"D3103F")</f>
        <v>D3103F</v>
      </c>
      <c r="M454" s="576">
        <f>IFERROR(__xludf.DUMMYFUNCTION("""COMPUTED_VALUE"""),3.0)</f>
        <v>3</v>
      </c>
      <c r="N454" s="576">
        <f>IFERROR(__xludf.DUMMYFUNCTION("""COMPUTED_VALUE"""),30.0)</f>
        <v>30</v>
      </c>
      <c r="O454" s="576" t="str">
        <f>IFERROR(__xludf.DUMMYFUNCTION("""COMPUTED_VALUE"""),"E3003F")</f>
        <v>E3003F</v>
      </c>
      <c r="P454" s="576">
        <f>IFERROR(__xludf.DUMMYFUNCTION("""COMPUTED_VALUE"""),3.0)</f>
        <v>3</v>
      </c>
      <c r="Q454" s="576">
        <f>IFERROR(__xludf.DUMMYFUNCTION("""COMPUTED_VALUE"""),35.0)</f>
        <v>35</v>
      </c>
      <c r="R454" s="576" t="str">
        <f>IFERROR(__xludf.DUMMYFUNCTION("""COMPUTED_VALUE"""),"F3501F")</f>
        <v>F3501F</v>
      </c>
      <c r="S454" s="576">
        <f>IFERROR(__xludf.DUMMYFUNCTION("""COMPUTED_VALUE"""),4.0)</f>
        <v>4</v>
      </c>
      <c r="T454" s="576">
        <f>IFERROR(__xludf.DUMMYFUNCTION("""COMPUTED_VALUE"""),32.0)</f>
        <v>32</v>
      </c>
      <c r="U454" s="576" t="str">
        <f>IFERROR(__xludf.DUMMYFUNCTION("""COMPUTED_VALUE"""),"G3203F")</f>
        <v>G3203F</v>
      </c>
      <c r="V454" s="576">
        <f>IFERROR(__xludf.DUMMYFUNCTION("""COMPUTED_VALUE"""),4.0)</f>
        <v>4</v>
      </c>
      <c r="W454" s="576">
        <f>IFERROR(__xludf.DUMMYFUNCTION("""COMPUTED_VALUE"""),35.0)</f>
        <v>35</v>
      </c>
      <c r="X454" s="576" t="str">
        <f>IFERROR(__xludf.DUMMYFUNCTION("""COMPUTED_VALUE"""),"H3501F")</f>
        <v>H3501F</v>
      </c>
      <c r="Y454" s="576">
        <f>IFERROR(__xludf.DUMMYFUNCTION("""COMPUTED_VALUE"""),5.0)</f>
        <v>5</v>
      </c>
      <c r="Z454" s="576">
        <f>IFERROR(__xludf.DUMMYFUNCTION("""COMPUTED_VALUE"""),31.0)</f>
        <v>31</v>
      </c>
      <c r="AA454" s="576" t="str">
        <f>IFERROR(__xludf.DUMMYFUNCTION("""COMPUTED_VALUE"""),"I3103F")</f>
        <v>I3103F</v>
      </c>
      <c r="AB454" s="576"/>
      <c r="AC454" s="576"/>
      <c r="AD454" s="576"/>
      <c r="AE454" s="576"/>
      <c r="AF454" s="576"/>
      <c r="AG454" s="576"/>
      <c r="AH454" s="576"/>
      <c r="AI454" s="576"/>
      <c r="AJ454" s="576"/>
      <c r="AK454" s="576"/>
      <c r="AL454" s="576"/>
      <c r="AM454" s="576"/>
      <c r="AN454" s="576"/>
      <c r="AO454" s="576"/>
      <c r="AP454" s="576"/>
      <c r="AQ454" s="576"/>
      <c r="AR454" s="576"/>
      <c r="AS454" s="576"/>
      <c r="AT454" s="576"/>
      <c r="AU454" s="576"/>
      <c r="AV454" s="576"/>
      <c r="AW454" s="576"/>
      <c r="AX454" s="576"/>
      <c r="AY454" s="576"/>
      <c r="AZ454" s="576"/>
      <c r="BA454" s="576"/>
      <c r="BB454" s="576"/>
      <c r="BC454" s="576"/>
      <c r="BD454" s="576"/>
      <c r="BE454" s="576"/>
    </row>
    <row r="455">
      <c r="A455" s="576">
        <f>IFERROR(__xludf.DUMMYFUNCTION("""COMPUTED_VALUE"""),1.0)</f>
        <v>1</v>
      </c>
      <c r="B455" s="576">
        <f>IFERROR(__xludf.DUMMYFUNCTION("""COMPUTED_VALUE"""),33.0)</f>
        <v>33</v>
      </c>
      <c r="C455" s="576" t="str">
        <f>IFERROR(__xludf.DUMMYFUNCTION("""COMPUTED_VALUE"""),"A3303F")</f>
        <v>A3303F</v>
      </c>
      <c r="D455" s="576">
        <f>IFERROR(__xludf.DUMMYFUNCTION("""COMPUTED_VALUE"""),1.0)</f>
        <v>1</v>
      </c>
      <c r="E455" s="576">
        <f>IFERROR(__xludf.DUMMYFUNCTION("""COMPUTED_VALUE"""),33.0)</f>
        <v>33</v>
      </c>
      <c r="F455" s="576" t="str">
        <f>IFERROR(__xludf.DUMMYFUNCTION("""COMPUTED_VALUE"""),"B3305R")</f>
        <v>B3305R</v>
      </c>
      <c r="G455" s="576">
        <f>IFERROR(__xludf.DUMMYFUNCTION("""COMPUTED_VALUE"""),2.0)</f>
        <v>2</v>
      </c>
      <c r="H455" s="576">
        <f>IFERROR(__xludf.DUMMYFUNCTION("""COMPUTED_VALUE"""),30.0)</f>
        <v>30</v>
      </c>
      <c r="I455" s="576" t="str">
        <f>IFERROR(__xludf.DUMMYFUNCTION("""COMPUTED_VALUE"""),"C3003R")</f>
        <v>C3003R</v>
      </c>
      <c r="J455" s="576">
        <f>IFERROR(__xludf.DUMMYFUNCTION("""COMPUTED_VALUE"""),2.0)</f>
        <v>2</v>
      </c>
      <c r="K455" s="576">
        <f>IFERROR(__xludf.DUMMYFUNCTION("""COMPUTED_VALUE"""),31.0)</f>
        <v>31</v>
      </c>
      <c r="L455" s="576" t="str">
        <f>IFERROR(__xludf.DUMMYFUNCTION("""COMPUTED_VALUE"""),"D3103R")</f>
        <v>D3103R</v>
      </c>
      <c r="M455" s="576">
        <f>IFERROR(__xludf.DUMMYFUNCTION("""COMPUTED_VALUE"""),3.0)</f>
        <v>3</v>
      </c>
      <c r="N455" s="576">
        <f>IFERROR(__xludf.DUMMYFUNCTION("""COMPUTED_VALUE"""),30.0)</f>
        <v>30</v>
      </c>
      <c r="O455" s="576" t="str">
        <f>IFERROR(__xludf.DUMMYFUNCTION("""COMPUTED_VALUE"""),"E3003R")</f>
        <v>E3003R</v>
      </c>
      <c r="P455" s="576">
        <f>IFERROR(__xludf.DUMMYFUNCTION("""COMPUTED_VALUE"""),3.0)</f>
        <v>3</v>
      </c>
      <c r="Q455" s="576">
        <f>IFERROR(__xludf.DUMMYFUNCTION("""COMPUTED_VALUE"""),35.0)</f>
        <v>35</v>
      </c>
      <c r="R455" s="576" t="str">
        <f>IFERROR(__xludf.DUMMYFUNCTION("""COMPUTED_VALUE"""),"F3501R")</f>
        <v>F3501R</v>
      </c>
      <c r="S455" s="576">
        <f>IFERROR(__xludf.DUMMYFUNCTION("""COMPUTED_VALUE"""),4.0)</f>
        <v>4</v>
      </c>
      <c r="T455" s="576">
        <f>IFERROR(__xludf.DUMMYFUNCTION("""COMPUTED_VALUE"""),32.0)</f>
        <v>32</v>
      </c>
      <c r="U455" s="576" t="str">
        <f>IFERROR(__xludf.DUMMYFUNCTION("""COMPUTED_VALUE"""),"G3203R")</f>
        <v>G3203R</v>
      </c>
      <c r="V455" s="576">
        <f>IFERROR(__xludf.DUMMYFUNCTION("""COMPUTED_VALUE"""),4.0)</f>
        <v>4</v>
      </c>
      <c r="W455" s="576">
        <f>IFERROR(__xludf.DUMMYFUNCTION("""COMPUTED_VALUE"""),35.0)</f>
        <v>35</v>
      </c>
      <c r="X455" s="576" t="str">
        <f>IFERROR(__xludf.DUMMYFUNCTION("""COMPUTED_VALUE"""),"H3501R")</f>
        <v>H3501R</v>
      </c>
      <c r="Y455" s="576">
        <f>IFERROR(__xludf.DUMMYFUNCTION("""COMPUTED_VALUE"""),5.0)</f>
        <v>5</v>
      </c>
      <c r="Z455" s="576">
        <f>IFERROR(__xludf.DUMMYFUNCTION("""COMPUTED_VALUE"""),31.0)</f>
        <v>31</v>
      </c>
      <c r="AA455" s="576" t="str">
        <f>IFERROR(__xludf.DUMMYFUNCTION("""COMPUTED_VALUE"""),"I3103R")</f>
        <v>I3103R</v>
      </c>
      <c r="AB455" s="576"/>
      <c r="AC455" s="576"/>
      <c r="AD455" s="576"/>
      <c r="AE455" s="576"/>
      <c r="AF455" s="576"/>
      <c r="AG455" s="576"/>
      <c r="AH455" s="576"/>
      <c r="AI455" s="576"/>
      <c r="AJ455" s="576"/>
      <c r="AK455" s="576"/>
      <c r="AL455" s="576"/>
      <c r="AM455" s="576"/>
      <c r="AN455" s="576"/>
      <c r="AO455" s="576"/>
      <c r="AP455" s="576"/>
      <c r="AQ455" s="576"/>
      <c r="AR455" s="576"/>
      <c r="AS455" s="576"/>
      <c r="AT455" s="576"/>
      <c r="AU455" s="576"/>
      <c r="AV455" s="576"/>
      <c r="AW455" s="576"/>
      <c r="AX455" s="576"/>
      <c r="AY455" s="576"/>
      <c r="AZ455" s="576"/>
      <c r="BA455" s="576"/>
      <c r="BB455" s="576"/>
      <c r="BC455" s="576"/>
      <c r="BD455" s="576"/>
      <c r="BE455" s="576"/>
    </row>
    <row r="456">
      <c r="A456" s="576">
        <f>IFERROR(__xludf.DUMMYFUNCTION("""COMPUTED_VALUE"""),1.0)</f>
        <v>1</v>
      </c>
      <c r="B456" s="576">
        <f>IFERROR(__xludf.DUMMYFUNCTION("""COMPUTED_VALUE"""),33.0)</f>
        <v>33</v>
      </c>
      <c r="C456" s="576" t="str">
        <f>IFERROR(__xludf.DUMMYFUNCTION("""COMPUTED_VALUE"""),"A3303R")</f>
        <v>A3303R</v>
      </c>
      <c r="D456" s="576">
        <f>IFERROR(__xludf.DUMMYFUNCTION("""COMPUTED_VALUE"""),1.0)</f>
        <v>1</v>
      </c>
      <c r="E456" s="576">
        <f>IFERROR(__xludf.DUMMYFUNCTION("""COMPUTED_VALUE"""),33.0)</f>
        <v>33</v>
      </c>
      <c r="F456" s="576" t="str">
        <f>IFERROR(__xludf.DUMMYFUNCTION("""COMPUTED_VALUE"""),"B3306F")</f>
        <v>B3306F</v>
      </c>
      <c r="G456" s="576">
        <f>IFERROR(__xludf.DUMMYFUNCTION("""COMPUTED_VALUE"""),2.0)</f>
        <v>2</v>
      </c>
      <c r="H456" s="576">
        <f>IFERROR(__xludf.DUMMYFUNCTION("""COMPUTED_VALUE"""),30.0)</f>
        <v>30</v>
      </c>
      <c r="I456" s="576" t="str">
        <f>IFERROR(__xludf.DUMMYFUNCTION("""COMPUTED_VALUE"""),"C3004F")</f>
        <v>C3004F</v>
      </c>
      <c r="J456" s="576">
        <f>IFERROR(__xludf.DUMMYFUNCTION("""COMPUTED_VALUE"""),2.0)</f>
        <v>2</v>
      </c>
      <c r="K456" s="576">
        <f>IFERROR(__xludf.DUMMYFUNCTION("""COMPUTED_VALUE"""),31.0)</f>
        <v>31</v>
      </c>
      <c r="L456" s="576" t="str">
        <f>IFERROR(__xludf.DUMMYFUNCTION("""COMPUTED_VALUE"""),"D3104F")</f>
        <v>D3104F</v>
      </c>
      <c r="M456" s="576">
        <f>IFERROR(__xludf.DUMMYFUNCTION("""COMPUTED_VALUE"""),3.0)</f>
        <v>3</v>
      </c>
      <c r="N456" s="576">
        <f>IFERROR(__xludf.DUMMYFUNCTION("""COMPUTED_VALUE"""),30.0)</f>
        <v>30</v>
      </c>
      <c r="O456" s="576" t="str">
        <f>IFERROR(__xludf.DUMMYFUNCTION("""COMPUTED_VALUE"""),"E3004F")</f>
        <v>E3004F</v>
      </c>
      <c r="P456" s="576">
        <f>IFERROR(__xludf.DUMMYFUNCTION("""COMPUTED_VALUE"""),3.0)</f>
        <v>3</v>
      </c>
      <c r="Q456" s="576">
        <f>IFERROR(__xludf.DUMMYFUNCTION("""COMPUTED_VALUE"""),35.0)</f>
        <v>35</v>
      </c>
      <c r="R456" s="576" t="str">
        <f>IFERROR(__xludf.DUMMYFUNCTION("""COMPUTED_VALUE"""),"F3502F")</f>
        <v>F3502F</v>
      </c>
      <c r="S456" s="576">
        <f>IFERROR(__xludf.DUMMYFUNCTION("""COMPUTED_VALUE"""),4.0)</f>
        <v>4</v>
      </c>
      <c r="T456" s="576">
        <f>IFERROR(__xludf.DUMMYFUNCTION("""COMPUTED_VALUE"""),32.0)</f>
        <v>32</v>
      </c>
      <c r="U456" s="576" t="str">
        <f>IFERROR(__xludf.DUMMYFUNCTION("""COMPUTED_VALUE"""),"G3204F")</f>
        <v>G3204F</v>
      </c>
      <c r="V456" s="576">
        <f>IFERROR(__xludf.DUMMYFUNCTION("""COMPUTED_VALUE"""),4.0)</f>
        <v>4</v>
      </c>
      <c r="W456" s="576">
        <f>IFERROR(__xludf.DUMMYFUNCTION("""COMPUTED_VALUE"""),35.0)</f>
        <v>35</v>
      </c>
      <c r="X456" s="576" t="str">
        <f>IFERROR(__xludf.DUMMYFUNCTION("""COMPUTED_VALUE"""),"H3502F")</f>
        <v>H3502F</v>
      </c>
      <c r="Y456" s="576">
        <f>IFERROR(__xludf.DUMMYFUNCTION("""COMPUTED_VALUE"""),5.0)</f>
        <v>5</v>
      </c>
      <c r="Z456" s="576">
        <f>IFERROR(__xludf.DUMMYFUNCTION("""COMPUTED_VALUE"""),31.0)</f>
        <v>31</v>
      </c>
      <c r="AA456" s="576" t="str">
        <f>IFERROR(__xludf.DUMMYFUNCTION("""COMPUTED_VALUE"""),"I3104F")</f>
        <v>I3104F</v>
      </c>
      <c r="AB456" s="576"/>
      <c r="AC456" s="576"/>
      <c r="AD456" s="576"/>
      <c r="AE456" s="576"/>
      <c r="AF456" s="576"/>
      <c r="AG456" s="576"/>
      <c r="AH456" s="576"/>
      <c r="AI456" s="576"/>
      <c r="AJ456" s="576"/>
      <c r="AK456" s="576"/>
      <c r="AL456" s="576"/>
      <c r="AM456" s="576"/>
      <c r="AN456" s="576"/>
      <c r="AO456" s="576"/>
      <c r="AP456" s="576"/>
      <c r="AQ456" s="576"/>
      <c r="AR456" s="576"/>
      <c r="AS456" s="576"/>
      <c r="AT456" s="576"/>
      <c r="AU456" s="576"/>
      <c r="AV456" s="576"/>
      <c r="AW456" s="576"/>
      <c r="AX456" s="576"/>
      <c r="AY456" s="576"/>
      <c r="AZ456" s="576"/>
      <c r="BA456" s="576"/>
      <c r="BB456" s="576"/>
      <c r="BC456" s="576"/>
      <c r="BD456" s="576"/>
      <c r="BE456" s="576"/>
    </row>
    <row r="457">
      <c r="A457" s="576">
        <f>IFERROR(__xludf.DUMMYFUNCTION("""COMPUTED_VALUE"""),1.0)</f>
        <v>1</v>
      </c>
      <c r="B457" s="576">
        <f>IFERROR(__xludf.DUMMYFUNCTION("""COMPUTED_VALUE"""),33.0)</f>
        <v>33</v>
      </c>
      <c r="C457" s="576" t="str">
        <f>IFERROR(__xludf.DUMMYFUNCTION("""COMPUTED_VALUE"""),"A3304F")</f>
        <v>A3304F</v>
      </c>
      <c r="D457" s="576">
        <f>IFERROR(__xludf.DUMMYFUNCTION("""COMPUTED_VALUE"""),1.0)</f>
        <v>1</v>
      </c>
      <c r="E457" s="576">
        <f>IFERROR(__xludf.DUMMYFUNCTION("""COMPUTED_VALUE"""),33.0)</f>
        <v>33</v>
      </c>
      <c r="F457" s="576" t="str">
        <f>IFERROR(__xludf.DUMMYFUNCTION("""COMPUTED_VALUE"""),"B3306R")</f>
        <v>B3306R</v>
      </c>
      <c r="G457" s="576">
        <f>IFERROR(__xludf.DUMMYFUNCTION("""COMPUTED_VALUE"""),2.0)</f>
        <v>2</v>
      </c>
      <c r="H457" s="576">
        <f>IFERROR(__xludf.DUMMYFUNCTION("""COMPUTED_VALUE"""),30.0)</f>
        <v>30</v>
      </c>
      <c r="I457" s="576" t="str">
        <f>IFERROR(__xludf.DUMMYFUNCTION("""COMPUTED_VALUE"""),"C3004R")</f>
        <v>C3004R</v>
      </c>
      <c r="J457" s="576">
        <f>IFERROR(__xludf.DUMMYFUNCTION("""COMPUTED_VALUE"""),2.0)</f>
        <v>2</v>
      </c>
      <c r="K457" s="576">
        <f>IFERROR(__xludf.DUMMYFUNCTION("""COMPUTED_VALUE"""),31.0)</f>
        <v>31</v>
      </c>
      <c r="L457" s="576" t="str">
        <f>IFERROR(__xludf.DUMMYFUNCTION("""COMPUTED_VALUE"""),"D3104R")</f>
        <v>D3104R</v>
      </c>
      <c r="M457" s="576">
        <f>IFERROR(__xludf.DUMMYFUNCTION("""COMPUTED_VALUE"""),3.0)</f>
        <v>3</v>
      </c>
      <c r="N457" s="576">
        <f>IFERROR(__xludf.DUMMYFUNCTION("""COMPUTED_VALUE"""),30.0)</f>
        <v>30</v>
      </c>
      <c r="O457" s="576" t="str">
        <f>IFERROR(__xludf.DUMMYFUNCTION("""COMPUTED_VALUE"""),"E3004R")</f>
        <v>E3004R</v>
      </c>
      <c r="P457" s="576">
        <f>IFERROR(__xludf.DUMMYFUNCTION("""COMPUTED_VALUE"""),3.0)</f>
        <v>3</v>
      </c>
      <c r="Q457" s="576">
        <f>IFERROR(__xludf.DUMMYFUNCTION("""COMPUTED_VALUE"""),35.0)</f>
        <v>35</v>
      </c>
      <c r="R457" s="576" t="str">
        <f>IFERROR(__xludf.DUMMYFUNCTION("""COMPUTED_VALUE"""),"F3502R")</f>
        <v>F3502R</v>
      </c>
      <c r="S457" s="576">
        <f>IFERROR(__xludf.DUMMYFUNCTION("""COMPUTED_VALUE"""),4.0)</f>
        <v>4</v>
      </c>
      <c r="T457" s="576">
        <f>IFERROR(__xludf.DUMMYFUNCTION("""COMPUTED_VALUE"""),32.0)</f>
        <v>32</v>
      </c>
      <c r="U457" s="576" t="str">
        <f>IFERROR(__xludf.DUMMYFUNCTION("""COMPUTED_VALUE"""),"G3204R")</f>
        <v>G3204R</v>
      </c>
      <c r="V457" s="576">
        <f>IFERROR(__xludf.DUMMYFUNCTION("""COMPUTED_VALUE"""),4.0)</f>
        <v>4</v>
      </c>
      <c r="W457" s="576">
        <f>IFERROR(__xludf.DUMMYFUNCTION("""COMPUTED_VALUE"""),35.0)</f>
        <v>35</v>
      </c>
      <c r="X457" s="576" t="str">
        <f>IFERROR(__xludf.DUMMYFUNCTION("""COMPUTED_VALUE"""),"H3502R")</f>
        <v>H3502R</v>
      </c>
      <c r="Y457" s="576">
        <f>IFERROR(__xludf.DUMMYFUNCTION("""COMPUTED_VALUE"""),5.0)</f>
        <v>5</v>
      </c>
      <c r="Z457" s="576">
        <f>IFERROR(__xludf.DUMMYFUNCTION("""COMPUTED_VALUE"""),31.0)</f>
        <v>31</v>
      </c>
      <c r="AA457" s="576" t="str">
        <f>IFERROR(__xludf.DUMMYFUNCTION("""COMPUTED_VALUE"""),"I3104R")</f>
        <v>I3104R</v>
      </c>
      <c r="AB457" s="576"/>
      <c r="AC457" s="576"/>
      <c r="AD457" s="576"/>
      <c r="AE457" s="576"/>
      <c r="AF457" s="576"/>
      <c r="AG457" s="576"/>
      <c r="AH457" s="576"/>
      <c r="AI457" s="576"/>
      <c r="AJ457" s="576"/>
      <c r="AK457" s="576"/>
      <c r="AL457" s="576"/>
      <c r="AM457" s="576"/>
      <c r="AN457" s="576"/>
      <c r="AO457" s="576"/>
      <c r="AP457" s="576"/>
      <c r="AQ457" s="576"/>
      <c r="AR457" s="576"/>
      <c r="AS457" s="576"/>
      <c r="AT457" s="576"/>
      <c r="AU457" s="576"/>
      <c r="AV457" s="576"/>
      <c r="AW457" s="576"/>
      <c r="AX457" s="576"/>
      <c r="AY457" s="576"/>
      <c r="AZ457" s="576"/>
      <c r="BA457" s="576"/>
      <c r="BB457" s="576"/>
      <c r="BC457" s="576"/>
      <c r="BD457" s="576"/>
      <c r="BE457" s="576"/>
    </row>
    <row r="458">
      <c r="A458" s="576">
        <f>IFERROR(__xludf.DUMMYFUNCTION("""COMPUTED_VALUE"""),1.0)</f>
        <v>1</v>
      </c>
      <c r="B458" s="576">
        <f>IFERROR(__xludf.DUMMYFUNCTION("""COMPUTED_VALUE"""),33.0)</f>
        <v>33</v>
      </c>
      <c r="C458" s="576" t="str">
        <f>IFERROR(__xludf.DUMMYFUNCTION("""COMPUTED_VALUE"""),"A3304R")</f>
        <v>A3304R</v>
      </c>
      <c r="D458" s="576">
        <f>IFERROR(__xludf.DUMMYFUNCTION("""COMPUTED_VALUE"""),1.0)</f>
        <v>1</v>
      </c>
      <c r="E458" s="576">
        <f>IFERROR(__xludf.DUMMYFUNCTION("""COMPUTED_VALUE"""),33.0)</f>
        <v>33</v>
      </c>
      <c r="F458" s="576" t="str">
        <f>IFERROR(__xludf.DUMMYFUNCTION("""COMPUTED_VALUE"""),"B3307F")</f>
        <v>B3307F</v>
      </c>
      <c r="G458" s="576">
        <f>IFERROR(__xludf.DUMMYFUNCTION("""COMPUTED_VALUE"""),2.0)</f>
        <v>2</v>
      </c>
      <c r="H458" s="576">
        <f>IFERROR(__xludf.DUMMYFUNCTION("""COMPUTED_VALUE"""),30.0)</f>
        <v>30</v>
      </c>
      <c r="I458" s="576" t="str">
        <f>IFERROR(__xludf.DUMMYFUNCTION("""COMPUTED_VALUE"""),"C3005F")</f>
        <v>C3005F</v>
      </c>
      <c r="J458" s="576">
        <f>IFERROR(__xludf.DUMMYFUNCTION("""COMPUTED_VALUE"""),2.0)</f>
        <v>2</v>
      </c>
      <c r="K458" s="576">
        <f>IFERROR(__xludf.DUMMYFUNCTION("""COMPUTED_VALUE"""),31.0)</f>
        <v>31</v>
      </c>
      <c r="L458" s="576" t="str">
        <f>IFERROR(__xludf.DUMMYFUNCTION("""COMPUTED_VALUE"""),"D3105F")</f>
        <v>D3105F</v>
      </c>
      <c r="M458" s="576">
        <f>IFERROR(__xludf.DUMMYFUNCTION("""COMPUTED_VALUE"""),3.0)</f>
        <v>3</v>
      </c>
      <c r="N458" s="576">
        <f>IFERROR(__xludf.DUMMYFUNCTION("""COMPUTED_VALUE"""),30.0)</f>
        <v>30</v>
      </c>
      <c r="O458" s="576" t="str">
        <f>IFERROR(__xludf.DUMMYFUNCTION("""COMPUTED_VALUE"""),"E3005F")</f>
        <v>E3005F</v>
      </c>
      <c r="P458" s="576">
        <f>IFERROR(__xludf.DUMMYFUNCTION("""COMPUTED_VALUE"""),3.0)</f>
        <v>3</v>
      </c>
      <c r="Q458" s="576">
        <f>IFERROR(__xludf.DUMMYFUNCTION("""COMPUTED_VALUE"""),35.0)</f>
        <v>35</v>
      </c>
      <c r="R458" s="576" t="str">
        <f>IFERROR(__xludf.DUMMYFUNCTION("""COMPUTED_VALUE"""),"F3503F")</f>
        <v>F3503F</v>
      </c>
      <c r="S458" s="576">
        <f>IFERROR(__xludf.DUMMYFUNCTION("""COMPUTED_VALUE"""),4.0)</f>
        <v>4</v>
      </c>
      <c r="T458" s="576">
        <f>IFERROR(__xludf.DUMMYFUNCTION("""COMPUTED_VALUE"""),32.0)</f>
        <v>32</v>
      </c>
      <c r="U458" s="576" t="str">
        <f>IFERROR(__xludf.DUMMYFUNCTION("""COMPUTED_VALUE"""),"G3205F")</f>
        <v>G3205F</v>
      </c>
      <c r="V458" s="576">
        <f>IFERROR(__xludf.DUMMYFUNCTION("""COMPUTED_VALUE"""),4.0)</f>
        <v>4</v>
      </c>
      <c r="W458" s="576">
        <f>IFERROR(__xludf.DUMMYFUNCTION("""COMPUTED_VALUE"""),35.0)</f>
        <v>35</v>
      </c>
      <c r="X458" s="576" t="str">
        <f>IFERROR(__xludf.DUMMYFUNCTION("""COMPUTED_VALUE"""),"H3503F")</f>
        <v>H3503F</v>
      </c>
      <c r="Y458" s="576">
        <f>IFERROR(__xludf.DUMMYFUNCTION("""COMPUTED_VALUE"""),5.0)</f>
        <v>5</v>
      </c>
      <c r="Z458" s="576">
        <f>IFERROR(__xludf.DUMMYFUNCTION("""COMPUTED_VALUE"""),31.0)</f>
        <v>31</v>
      </c>
      <c r="AA458" s="576" t="str">
        <f>IFERROR(__xludf.DUMMYFUNCTION("""COMPUTED_VALUE"""),"I3105F")</f>
        <v>I3105F</v>
      </c>
      <c r="AB458" s="576"/>
      <c r="AC458" s="576"/>
      <c r="AD458" s="576"/>
      <c r="AE458" s="576"/>
      <c r="AF458" s="576"/>
      <c r="AG458" s="576"/>
      <c r="AH458" s="576"/>
      <c r="AI458" s="576"/>
      <c r="AJ458" s="576"/>
      <c r="AK458" s="576"/>
      <c r="AL458" s="576"/>
      <c r="AM458" s="576"/>
      <c r="AN458" s="576"/>
      <c r="AO458" s="576"/>
      <c r="AP458" s="576"/>
      <c r="AQ458" s="576"/>
      <c r="AR458" s="576"/>
      <c r="AS458" s="576"/>
      <c r="AT458" s="576"/>
      <c r="AU458" s="576"/>
      <c r="AV458" s="576"/>
      <c r="AW458" s="576"/>
      <c r="AX458" s="576"/>
      <c r="AY458" s="576"/>
      <c r="AZ458" s="576"/>
      <c r="BA458" s="576"/>
      <c r="BB458" s="576"/>
      <c r="BC458" s="576"/>
      <c r="BD458" s="576"/>
      <c r="BE458" s="576"/>
    </row>
    <row r="459">
      <c r="A459" s="576">
        <f>IFERROR(__xludf.DUMMYFUNCTION("""COMPUTED_VALUE"""),1.0)</f>
        <v>1</v>
      </c>
      <c r="B459" s="576">
        <f>IFERROR(__xludf.DUMMYFUNCTION("""COMPUTED_VALUE"""),33.0)</f>
        <v>33</v>
      </c>
      <c r="C459" s="576" t="str">
        <f>IFERROR(__xludf.DUMMYFUNCTION("""COMPUTED_VALUE"""),"A3305F")</f>
        <v>A3305F</v>
      </c>
      <c r="D459" s="576">
        <f>IFERROR(__xludf.DUMMYFUNCTION("""COMPUTED_VALUE"""),1.0)</f>
        <v>1</v>
      </c>
      <c r="E459" s="576">
        <f>IFERROR(__xludf.DUMMYFUNCTION("""COMPUTED_VALUE"""),33.0)</f>
        <v>33</v>
      </c>
      <c r="F459" s="576" t="str">
        <f>IFERROR(__xludf.DUMMYFUNCTION("""COMPUTED_VALUE"""),"B3307R")</f>
        <v>B3307R</v>
      </c>
      <c r="G459" s="576">
        <f>IFERROR(__xludf.DUMMYFUNCTION("""COMPUTED_VALUE"""),2.0)</f>
        <v>2</v>
      </c>
      <c r="H459" s="576">
        <f>IFERROR(__xludf.DUMMYFUNCTION("""COMPUTED_VALUE"""),30.0)</f>
        <v>30</v>
      </c>
      <c r="I459" s="576" t="str">
        <f>IFERROR(__xludf.DUMMYFUNCTION("""COMPUTED_VALUE"""),"C3005R")</f>
        <v>C3005R</v>
      </c>
      <c r="J459" s="576">
        <f>IFERROR(__xludf.DUMMYFUNCTION("""COMPUTED_VALUE"""),2.0)</f>
        <v>2</v>
      </c>
      <c r="K459" s="576">
        <f>IFERROR(__xludf.DUMMYFUNCTION("""COMPUTED_VALUE"""),31.0)</f>
        <v>31</v>
      </c>
      <c r="L459" s="576" t="str">
        <f>IFERROR(__xludf.DUMMYFUNCTION("""COMPUTED_VALUE"""),"D3105R")</f>
        <v>D3105R</v>
      </c>
      <c r="M459" s="576">
        <f>IFERROR(__xludf.DUMMYFUNCTION("""COMPUTED_VALUE"""),3.0)</f>
        <v>3</v>
      </c>
      <c r="N459" s="576">
        <f>IFERROR(__xludf.DUMMYFUNCTION("""COMPUTED_VALUE"""),30.0)</f>
        <v>30</v>
      </c>
      <c r="O459" s="576" t="str">
        <f>IFERROR(__xludf.DUMMYFUNCTION("""COMPUTED_VALUE"""),"E3005R")</f>
        <v>E3005R</v>
      </c>
      <c r="P459" s="576">
        <f>IFERROR(__xludf.DUMMYFUNCTION("""COMPUTED_VALUE"""),3.0)</f>
        <v>3</v>
      </c>
      <c r="Q459" s="576">
        <f>IFERROR(__xludf.DUMMYFUNCTION("""COMPUTED_VALUE"""),35.0)</f>
        <v>35</v>
      </c>
      <c r="R459" s="576" t="str">
        <f>IFERROR(__xludf.DUMMYFUNCTION("""COMPUTED_VALUE"""),"F3503R")</f>
        <v>F3503R</v>
      </c>
      <c r="S459" s="576">
        <f>IFERROR(__xludf.DUMMYFUNCTION("""COMPUTED_VALUE"""),4.0)</f>
        <v>4</v>
      </c>
      <c r="T459" s="576">
        <f>IFERROR(__xludf.DUMMYFUNCTION("""COMPUTED_VALUE"""),32.0)</f>
        <v>32</v>
      </c>
      <c r="U459" s="576" t="str">
        <f>IFERROR(__xludf.DUMMYFUNCTION("""COMPUTED_VALUE"""),"G3205R")</f>
        <v>G3205R</v>
      </c>
      <c r="V459" s="576">
        <f>IFERROR(__xludf.DUMMYFUNCTION("""COMPUTED_VALUE"""),4.0)</f>
        <v>4</v>
      </c>
      <c r="W459" s="576">
        <f>IFERROR(__xludf.DUMMYFUNCTION("""COMPUTED_VALUE"""),35.0)</f>
        <v>35</v>
      </c>
      <c r="X459" s="576" t="str">
        <f>IFERROR(__xludf.DUMMYFUNCTION("""COMPUTED_VALUE"""),"H3503R")</f>
        <v>H3503R</v>
      </c>
      <c r="Y459" s="576">
        <f>IFERROR(__xludf.DUMMYFUNCTION("""COMPUTED_VALUE"""),5.0)</f>
        <v>5</v>
      </c>
      <c r="Z459" s="576">
        <f>IFERROR(__xludf.DUMMYFUNCTION("""COMPUTED_VALUE"""),31.0)</f>
        <v>31</v>
      </c>
      <c r="AA459" s="576" t="str">
        <f>IFERROR(__xludf.DUMMYFUNCTION("""COMPUTED_VALUE"""),"I3105R")</f>
        <v>I3105R</v>
      </c>
      <c r="AB459" s="576"/>
      <c r="AC459" s="576"/>
      <c r="AD459" s="576"/>
      <c r="AE459" s="576"/>
      <c r="AF459" s="576"/>
      <c r="AG459" s="576"/>
      <c r="AH459" s="576"/>
      <c r="AI459" s="576"/>
      <c r="AJ459" s="576"/>
      <c r="AK459" s="576"/>
      <c r="AL459" s="576"/>
      <c r="AM459" s="576"/>
      <c r="AN459" s="576"/>
      <c r="AO459" s="576"/>
      <c r="AP459" s="576"/>
      <c r="AQ459" s="576"/>
      <c r="AR459" s="576"/>
      <c r="AS459" s="576"/>
      <c r="AT459" s="576"/>
      <c r="AU459" s="576"/>
      <c r="AV459" s="576"/>
      <c r="AW459" s="576"/>
      <c r="AX459" s="576"/>
      <c r="AY459" s="576"/>
      <c r="AZ459" s="576"/>
      <c r="BA459" s="576"/>
      <c r="BB459" s="576"/>
      <c r="BC459" s="576"/>
      <c r="BD459" s="576"/>
      <c r="BE459" s="576"/>
    </row>
    <row r="460">
      <c r="A460" s="576">
        <f>IFERROR(__xludf.DUMMYFUNCTION("""COMPUTED_VALUE"""),1.0)</f>
        <v>1</v>
      </c>
      <c r="B460" s="576">
        <f>IFERROR(__xludf.DUMMYFUNCTION("""COMPUTED_VALUE"""),33.0)</f>
        <v>33</v>
      </c>
      <c r="C460" s="576" t="str">
        <f>IFERROR(__xludf.DUMMYFUNCTION("""COMPUTED_VALUE"""),"A3305R")</f>
        <v>A3305R</v>
      </c>
      <c r="D460" s="576">
        <f>IFERROR(__xludf.DUMMYFUNCTION("""COMPUTED_VALUE"""),1.0)</f>
        <v>1</v>
      </c>
      <c r="E460" s="576">
        <f>IFERROR(__xludf.DUMMYFUNCTION("""COMPUTED_VALUE"""),34.0)</f>
        <v>34</v>
      </c>
      <c r="F460" s="576" t="str">
        <f>IFERROR(__xludf.DUMMYFUNCTION("""COMPUTED_VALUE"""),"B3401F")</f>
        <v>B3401F</v>
      </c>
      <c r="G460" s="576">
        <f>IFERROR(__xludf.DUMMYFUNCTION("""COMPUTED_VALUE"""),2.0)</f>
        <v>2</v>
      </c>
      <c r="H460" s="576">
        <f>IFERROR(__xludf.DUMMYFUNCTION("""COMPUTED_VALUE"""),30.0)</f>
        <v>30</v>
      </c>
      <c r="I460" s="576" t="str">
        <f>IFERROR(__xludf.DUMMYFUNCTION("""COMPUTED_VALUE"""),"C3006F")</f>
        <v>C3006F</v>
      </c>
      <c r="J460" s="576">
        <f>IFERROR(__xludf.DUMMYFUNCTION("""COMPUTED_VALUE"""),2.0)</f>
        <v>2</v>
      </c>
      <c r="K460" s="576">
        <f>IFERROR(__xludf.DUMMYFUNCTION("""COMPUTED_VALUE"""),31.0)</f>
        <v>31</v>
      </c>
      <c r="L460" s="576" t="str">
        <f>IFERROR(__xludf.DUMMYFUNCTION("""COMPUTED_VALUE"""),"D3106F")</f>
        <v>D3106F</v>
      </c>
      <c r="M460" s="576">
        <f>IFERROR(__xludf.DUMMYFUNCTION("""COMPUTED_VALUE"""),3.0)</f>
        <v>3</v>
      </c>
      <c r="N460" s="576">
        <f>IFERROR(__xludf.DUMMYFUNCTION("""COMPUTED_VALUE"""),30.0)</f>
        <v>30</v>
      </c>
      <c r="O460" s="576" t="str">
        <f>IFERROR(__xludf.DUMMYFUNCTION("""COMPUTED_VALUE"""),"E3006F")</f>
        <v>E3006F</v>
      </c>
      <c r="P460" s="576">
        <f>IFERROR(__xludf.DUMMYFUNCTION("""COMPUTED_VALUE"""),3.0)</f>
        <v>3</v>
      </c>
      <c r="Q460" s="576">
        <f>IFERROR(__xludf.DUMMYFUNCTION("""COMPUTED_VALUE"""),35.0)</f>
        <v>35</v>
      </c>
      <c r="R460" s="576" t="str">
        <f>IFERROR(__xludf.DUMMYFUNCTION("""COMPUTED_VALUE"""),"F3504F")</f>
        <v>F3504F</v>
      </c>
      <c r="S460" s="576">
        <f>IFERROR(__xludf.DUMMYFUNCTION("""COMPUTED_VALUE"""),4.0)</f>
        <v>4</v>
      </c>
      <c r="T460" s="576">
        <f>IFERROR(__xludf.DUMMYFUNCTION("""COMPUTED_VALUE"""),32.0)</f>
        <v>32</v>
      </c>
      <c r="U460" s="576" t="str">
        <f>IFERROR(__xludf.DUMMYFUNCTION("""COMPUTED_VALUE"""),"G3206F")</f>
        <v>G3206F</v>
      </c>
      <c r="V460" s="576">
        <f>IFERROR(__xludf.DUMMYFUNCTION("""COMPUTED_VALUE"""),4.0)</f>
        <v>4</v>
      </c>
      <c r="W460" s="576">
        <f>IFERROR(__xludf.DUMMYFUNCTION("""COMPUTED_VALUE"""),35.0)</f>
        <v>35</v>
      </c>
      <c r="X460" s="576" t="str">
        <f>IFERROR(__xludf.DUMMYFUNCTION("""COMPUTED_VALUE"""),"H3504F")</f>
        <v>H3504F</v>
      </c>
      <c r="Y460" s="576">
        <f>IFERROR(__xludf.DUMMYFUNCTION("""COMPUTED_VALUE"""),5.0)</f>
        <v>5</v>
      </c>
      <c r="Z460" s="576">
        <f>IFERROR(__xludf.DUMMYFUNCTION("""COMPUTED_VALUE"""),31.0)</f>
        <v>31</v>
      </c>
      <c r="AA460" s="576" t="str">
        <f>IFERROR(__xludf.DUMMYFUNCTION("""COMPUTED_VALUE"""),"I3106F")</f>
        <v>I3106F</v>
      </c>
      <c r="AB460" s="576"/>
      <c r="AC460" s="576"/>
      <c r="AD460" s="576"/>
      <c r="AE460" s="576"/>
      <c r="AF460" s="576"/>
      <c r="AG460" s="576"/>
      <c r="AH460" s="576"/>
      <c r="AI460" s="576"/>
      <c r="AJ460" s="576"/>
      <c r="AK460" s="576"/>
      <c r="AL460" s="576"/>
      <c r="AM460" s="576"/>
      <c r="AN460" s="576"/>
      <c r="AO460" s="576"/>
      <c r="AP460" s="576"/>
      <c r="AQ460" s="576"/>
      <c r="AR460" s="576"/>
      <c r="AS460" s="576"/>
      <c r="AT460" s="576"/>
      <c r="AU460" s="576"/>
      <c r="AV460" s="576"/>
      <c r="AW460" s="576"/>
      <c r="AX460" s="576"/>
      <c r="AY460" s="576"/>
      <c r="AZ460" s="576"/>
      <c r="BA460" s="576"/>
      <c r="BB460" s="576"/>
      <c r="BC460" s="576"/>
      <c r="BD460" s="576"/>
      <c r="BE460" s="576"/>
    </row>
    <row r="461">
      <c r="A461" s="576">
        <f>IFERROR(__xludf.DUMMYFUNCTION("""COMPUTED_VALUE"""),1.0)</f>
        <v>1</v>
      </c>
      <c r="B461" s="576">
        <f>IFERROR(__xludf.DUMMYFUNCTION("""COMPUTED_VALUE"""),33.0)</f>
        <v>33</v>
      </c>
      <c r="C461" s="576" t="str">
        <f>IFERROR(__xludf.DUMMYFUNCTION("""COMPUTED_VALUE"""),"A3306F")</f>
        <v>A3306F</v>
      </c>
      <c r="D461" s="576">
        <f>IFERROR(__xludf.DUMMYFUNCTION("""COMPUTED_VALUE"""),1.0)</f>
        <v>1</v>
      </c>
      <c r="E461" s="576">
        <f>IFERROR(__xludf.DUMMYFUNCTION("""COMPUTED_VALUE"""),34.0)</f>
        <v>34</v>
      </c>
      <c r="F461" s="576" t="str">
        <f>IFERROR(__xludf.DUMMYFUNCTION("""COMPUTED_VALUE"""),"B3401R")</f>
        <v>B3401R</v>
      </c>
      <c r="G461" s="576">
        <f>IFERROR(__xludf.DUMMYFUNCTION("""COMPUTED_VALUE"""),2.0)</f>
        <v>2</v>
      </c>
      <c r="H461" s="576">
        <f>IFERROR(__xludf.DUMMYFUNCTION("""COMPUTED_VALUE"""),30.0)</f>
        <v>30</v>
      </c>
      <c r="I461" s="576" t="str">
        <f>IFERROR(__xludf.DUMMYFUNCTION("""COMPUTED_VALUE"""),"C3006R")</f>
        <v>C3006R</v>
      </c>
      <c r="J461" s="576">
        <f>IFERROR(__xludf.DUMMYFUNCTION("""COMPUTED_VALUE"""),2.0)</f>
        <v>2</v>
      </c>
      <c r="K461" s="576">
        <f>IFERROR(__xludf.DUMMYFUNCTION("""COMPUTED_VALUE"""),31.0)</f>
        <v>31</v>
      </c>
      <c r="L461" s="576" t="str">
        <f>IFERROR(__xludf.DUMMYFUNCTION("""COMPUTED_VALUE"""),"D3106R")</f>
        <v>D3106R</v>
      </c>
      <c r="M461" s="576">
        <f>IFERROR(__xludf.DUMMYFUNCTION("""COMPUTED_VALUE"""),3.0)</f>
        <v>3</v>
      </c>
      <c r="N461" s="576">
        <f>IFERROR(__xludf.DUMMYFUNCTION("""COMPUTED_VALUE"""),30.0)</f>
        <v>30</v>
      </c>
      <c r="O461" s="576" t="str">
        <f>IFERROR(__xludf.DUMMYFUNCTION("""COMPUTED_VALUE"""),"E3006R")</f>
        <v>E3006R</v>
      </c>
      <c r="P461" s="576">
        <f>IFERROR(__xludf.DUMMYFUNCTION("""COMPUTED_VALUE"""),3.0)</f>
        <v>3</v>
      </c>
      <c r="Q461" s="576">
        <f>IFERROR(__xludf.DUMMYFUNCTION("""COMPUTED_VALUE"""),35.0)</f>
        <v>35</v>
      </c>
      <c r="R461" s="576" t="str">
        <f>IFERROR(__xludf.DUMMYFUNCTION("""COMPUTED_VALUE"""),"F3504R")</f>
        <v>F3504R</v>
      </c>
      <c r="S461" s="576">
        <f>IFERROR(__xludf.DUMMYFUNCTION("""COMPUTED_VALUE"""),4.0)</f>
        <v>4</v>
      </c>
      <c r="T461" s="576">
        <f>IFERROR(__xludf.DUMMYFUNCTION("""COMPUTED_VALUE"""),32.0)</f>
        <v>32</v>
      </c>
      <c r="U461" s="576" t="str">
        <f>IFERROR(__xludf.DUMMYFUNCTION("""COMPUTED_VALUE"""),"G3206R")</f>
        <v>G3206R</v>
      </c>
      <c r="V461" s="576">
        <f>IFERROR(__xludf.DUMMYFUNCTION("""COMPUTED_VALUE"""),4.0)</f>
        <v>4</v>
      </c>
      <c r="W461" s="576">
        <f>IFERROR(__xludf.DUMMYFUNCTION("""COMPUTED_VALUE"""),35.0)</f>
        <v>35</v>
      </c>
      <c r="X461" s="576" t="str">
        <f>IFERROR(__xludf.DUMMYFUNCTION("""COMPUTED_VALUE"""),"H3504R")</f>
        <v>H3504R</v>
      </c>
      <c r="Y461" s="576">
        <f>IFERROR(__xludf.DUMMYFUNCTION("""COMPUTED_VALUE"""),5.0)</f>
        <v>5</v>
      </c>
      <c r="Z461" s="576">
        <f>IFERROR(__xludf.DUMMYFUNCTION("""COMPUTED_VALUE"""),31.0)</f>
        <v>31</v>
      </c>
      <c r="AA461" s="576" t="str">
        <f>IFERROR(__xludf.DUMMYFUNCTION("""COMPUTED_VALUE"""),"I3106R")</f>
        <v>I3106R</v>
      </c>
      <c r="AB461" s="576"/>
      <c r="AC461" s="576"/>
      <c r="AD461" s="576"/>
      <c r="AE461" s="576"/>
      <c r="AF461" s="576"/>
      <c r="AG461" s="576"/>
      <c r="AH461" s="576"/>
      <c r="AI461" s="576"/>
      <c r="AJ461" s="576"/>
      <c r="AK461" s="576"/>
      <c r="AL461" s="576"/>
      <c r="AM461" s="576"/>
      <c r="AN461" s="576"/>
      <c r="AO461" s="576"/>
      <c r="AP461" s="576"/>
      <c r="AQ461" s="576"/>
      <c r="AR461" s="576"/>
      <c r="AS461" s="576"/>
      <c r="AT461" s="576"/>
      <c r="AU461" s="576"/>
      <c r="AV461" s="576"/>
      <c r="AW461" s="576"/>
      <c r="AX461" s="576"/>
      <c r="AY461" s="576"/>
      <c r="AZ461" s="576"/>
      <c r="BA461" s="576"/>
      <c r="BB461" s="576"/>
      <c r="BC461" s="576"/>
      <c r="BD461" s="576"/>
      <c r="BE461" s="576"/>
    </row>
    <row r="462">
      <c r="A462" s="576">
        <f>IFERROR(__xludf.DUMMYFUNCTION("""COMPUTED_VALUE"""),1.0)</f>
        <v>1</v>
      </c>
      <c r="B462" s="576">
        <f>IFERROR(__xludf.DUMMYFUNCTION("""COMPUTED_VALUE"""),33.0)</f>
        <v>33</v>
      </c>
      <c r="C462" s="576" t="str">
        <f>IFERROR(__xludf.DUMMYFUNCTION("""COMPUTED_VALUE"""),"A3306R")</f>
        <v>A3306R</v>
      </c>
      <c r="D462" s="576">
        <f>IFERROR(__xludf.DUMMYFUNCTION("""COMPUTED_VALUE"""),1.0)</f>
        <v>1</v>
      </c>
      <c r="E462" s="576">
        <f>IFERROR(__xludf.DUMMYFUNCTION("""COMPUTED_VALUE"""),34.0)</f>
        <v>34</v>
      </c>
      <c r="F462" s="576" t="str">
        <f>IFERROR(__xludf.DUMMYFUNCTION("""COMPUTED_VALUE"""),"B3402F")</f>
        <v>B3402F</v>
      </c>
      <c r="G462" s="576">
        <f>IFERROR(__xludf.DUMMYFUNCTION("""COMPUTED_VALUE"""),2.0)</f>
        <v>2</v>
      </c>
      <c r="H462" s="576">
        <f>IFERROR(__xludf.DUMMYFUNCTION("""COMPUTED_VALUE"""),30.0)</f>
        <v>30</v>
      </c>
      <c r="I462" s="576" t="str">
        <f>IFERROR(__xludf.DUMMYFUNCTION("""COMPUTED_VALUE"""),"C3007F")</f>
        <v>C3007F</v>
      </c>
      <c r="J462" s="576">
        <f>IFERROR(__xludf.DUMMYFUNCTION("""COMPUTED_VALUE"""),2.0)</f>
        <v>2</v>
      </c>
      <c r="K462" s="576">
        <f>IFERROR(__xludf.DUMMYFUNCTION("""COMPUTED_VALUE"""),31.0)</f>
        <v>31</v>
      </c>
      <c r="L462" s="576" t="str">
        <f>IFERROR(__xludf.DUMMYFUNCTION("""COMPUTED_VALUE"""),"D3107F")</f>
        <v>D3107F</v>
      </c>
      <c r="M462" s="576">
        <f>IFERROR(__xludf.DUMMYFUNCTION("""COMPUTED_VALUE"""),3.0)</f>
        <v>3</v>
      </c>
      <c r="N462" s="576">
        <f>IFERROR(__xludf.DUMMYFUNCTION("""COMPUTED_VALUE"""),30.0)</f>
        <v>30</v>
      </c>
      <c r="O462" s="576" t="str">
        <f>IFERROR(__xludf.DUMMYFUNCTION("""COMPUTED_VALUE"""),"E3007F")</f>
        <v>E3007F</v>
      </c>
      <c r="P462" s="576">
        <f>IFERROR(__xludf.DUMMYFUNCTION("""COMPUTED_VALUE"""),3.0)</f>
        <v>3</v>
      </c>
      <c r="Q462" s="576">
        <f>IFERROR(__xludf.DUMMYFUNCTION("""COMPUTED_VALUE"""),35.0)</f>
        <v>35</v>
      </c>
      <c r="R462" s="576" t="str">
        <f>IFERROR(__xludf.DUMMYFUNCTION("""COMPUTED_VALUE"""),"F3505F")</f>
        <v>F3505F</v>
      </c>
      <c r="S462" s="576">
        <f>IFERROR(__xludf.DUMMYFUNCTION("""COMPUTED_VALUE"""),4.0)</f>
        <v>4</v>
      </c>
      <c r="T462" s="576">
        <f>IFERROR(__xludf.DUMMYFUNCTION("""COMPUTED_VALUE"""),32.0)</f>
        <v>32</v>
      </c>
      <c r="U462" s="576" t="str">
        <f>IFERROR(__xludf.DUMMYFUNCTION("""COMPUTED_VALUE"""),"G3207F")</f>
        <v>G3207F</v>
      </c>
      <c r="V462" s="576">
        <f>IFERROR(__xludf.DUMMYFUNCTION("""COMPUTED_VALUE"""),4.0)</f>
        <v>4</v>
      </c>
      <c r="W462" s="576">
        <f>IFERROR(__xludf.DUMMYFUNCTION("""COMPUTED_VALUE"""),35.0)</f>
        <v>35</v>
      </c>
      <c r="X462" s="576" t="str">
        <f>IFERROR(__xludf.DUMMYFUNCTION("""COMPUTED_VALUE"""),"H3505F")</f>
        <v>H3505F</v>
      </c>
      <c r="Y462" s="576">
        <f>IFERROR(__xludf.DUMMYFUNCTION("""COMPUTED_VALUE"""),5.0)</f>
        <v>5</v>
      </c>
      <c r="Z462" s="576">
        <f>IFERROR(__xludf.DUMMYFUNCTION("""COMPUTED_VALUE"""),31.0)</f>
        <v>31</v>
      </c>
      <c r="AA462" s="576" t="str">
        <f>IFERROR(__xludf.DUMMYFUNCTION("""COMPUTED_VALUE"""),"I3107F")</f>
        <v>I3107F</v>
      </c>
      <c r="AB462" s="576"/>
      <c r="AC462" s="576"/>
      <c r="AD462" s="576"/>
      <c r="AE462" s="576"/>
      <c r="AF462" s="576"/>
      <c r="AG462" s="576"/>
      <c r="AH462" s="576"/>
      <c r="AI462" s="576"/>
      <c r="AJ462" s="576"/>
      <c r="AK462" s="576"/>
      <c r="AL462" s="576"/>
      <c r="AM462" s="576"/>
      <c r="AN462" s="576"/>
      <c r="AO462" s="576"/>
      <c r="AP462" s="576"/>
      <c r="AQ462" s="576"/>
      <c r="AR462" s="576"/>
      <c r="AS462" s="576"/>
      <c r="AT462" s="576"/>
      <c r="AU462" s="576"/>
      <c r="AV462" s="576"/>
      <c r="AW462" s="576"/>
      <c r="AX462" s="576"/>
      <c r="AY462" s="576"/>
      <c r="AZ462" s="576"/>
      <c r="BA462" s="576"/>
      <c r="BB462" s="576"/>
      <c r="BC462" s="576"/>
      <c r="BD462" s="576"/>
      <c r="BE462" s="576"/>
    </row>
    <row r="463">
      <c r="A463" s="576">
        <f>IFERROR(__xludf.DUMMYFUNCTION("""COMPUTED_VALUE"""),1.0)</f>
        <v>1</v>
      </c>
      <c r="B463" s="576">
        <f>IFERROR(__xludf.DUMMYFUNCTION("""COMPUTED_VALUE"""),33.0)</f>
        <v>33</v>
      </c>
      <c r="C463" s="576" t="str">
        <f>IFERROR(__xludf.DUMMYFUNCTION("""COMPUTED_VALUE"""),"A3307F")</f>
        <v>A3307F</v>
      </c>
      <c r="D463" s="576">
        <f>IFERROR(__xludf.DUMMYFUNCTION("""COMPUTED_VALUE"""),1.0)</f>
        <v>1</v>
      </c>
      <c r="E463" s="576">
        <f>IFERROR(__xludf.DUMMYFUNCTION("""COMPUTED_VALUE"""),34.0)</f>
        <v>34</v>
      </c>
      <c r="F463" s="576" t="str">
        <f>IFERROR(__xludf.DUMMYFUNCTION("""COMPUTED_VALUE"""),"B3402R")</f>
        <v>B3402R</v>
      </c>
      <c r="G463" s="576">
        <f>IFERROR(__xludf.DUMMYFUNCTION("""COMPUTED_VALUE"""),2.0)</f>
        <v>2</v>
      </c>
      <c r="H463" s="576">
        <f>IFERROR(__xludf.DUMMYFUNCTION("""COMPUTED_VALUE"""),30.0)</f>
        <v>30</v>
      </c>
      <c r="I463" s="576" t="str">
        <f>IFERROR(__xludf.DUMMYFUNCTION("""COMPUTED_VALUE"""),"C3007R")</f>
        <v>C3007R</v>
      </c>
      <c r="J463" s="576">
        <f>IFERROR(__xludf.DUMMYFUNCTION("""COMPUTED_VALUE"""),2.0)</f>
        <v>2</v>
      </c>
      <c r="K463" s="576">
        <f>IFERROR(__xludf.DUMMYFUNCTION("""COMPUTED_VALUE"""),31.0)</f>
        <v>31</v>
      </c>
      <c r="L463" s="576" t="str">
        <f>IFERROR(__xludf.DUMMYFUNCTION("""COMPUTED_VALUE"""),"D3107R")</f>
        <v>D3107R</v>
      </c>
      <c r="M463" s="576">
        <f>IFERROR(__xludf.DUMMYFUNCTION("""COMPUTED_VALUE"""),3.0)</f>
        <v>3</v>
      </c>
      <c r="N463" s="576">
        <f>IFERROR(__xludf.DUMMYFUNCTION("""COMPUTED_VALUE"""),30.0)</f>
        <v>30</v>
      </c>
      <c r="O463" s="576" t="str">
        <f>IFERROR(__xludf.DUMMYFUNCTION("""COMPUTED_VALUE"""),"E3007R")</f>
        <v>E3007R</v>
      </c>
      <c r="P463" s="576">
        <f>IFERROR(__xludf.DUMMYFUNCTION("""COMPUTED_VALUE"""),3.0)</f>
        <v>3</v>
      </c>
      <c r="Q463" s="576">
        <f>IFERROR(__xludf.DUMMYFUNCTION("""COMPUTED_VALUE"""),35.0)</f>
        <v>35</v>
      </c>
      <c r="R463" s="576" t="str">
        <f>IFERROR(__xludf.DUMMYFUNCTION("""COMPUTED_VALUE"""),"F3505R")</f>
        <v>F3505R</v>
      </c>
      <c r="S463" s="576">
        <f>IFERROR(__xludf.DUMMYFUNCTION("""COMPUTED_VALUE"""),4.0)</f>
        <v>4</v>
      </c>
      <c r="T463" s="576">
        <f>IFERROR(__xludf.DUMMYFUNCTION("""COMPUTED_VALUE"""),32.0)</f>
        <v>32</v>
      </c>
      <c r="U463" s="576" t="str">
        <f>IFERROR(__xludf.DUMMYFUNCTION("""COMPUTED_VALUE"""),"G3207R")</f>
        <v>G3207R</v>
      </c>
      <c r="V463" s="576">
        <f>IFERROR(__xludf.DUMMYFUNCTION("""COMPUTED_VALUE"""),4.0)</f>
        <v>4</v>
      </c>
      <c r="W463" s="576">
        <f>IFERROR(__xludf.DUMMYFUNCTION("""COMPUTED_VALUE"""),35.0)</f>
        <v>35</v>
      </c>
      <c r="X463" s="576" t="str">
        <f>IFERROR(__xludf.DUMMYFUNCTION("""COMPUTED_VALUE"""),"H3505R")</f>
        <v>H3505R</v>
      </c>
      <c r="Y463" s="576">
        <f>IFERROR(__xludf.DUMMYFUNCTION("""COMPUTED_VALUE"""),5.0)</f>
        <v>5</v>
      </c>
      <c r="Z463" s="576">
        <f>IFERROR(__xludf.DUMMYFUNCTION("""COMPUTED_VALUE"""),31.0)</f>
        <v>31</v>
      </c>
      <c r="AA463" s="576" t="str">
        <f>IFERROR(__xludf.DUMMYFUNCTION("""COMPUTED_VALUE"""),"I3107R")</f>
        <v>I3107R</v>
      </c>
      <c r="AB463" s="576"/>
      <c r="AC463" s="576"/>
      <c r="AD463" s="576"/>
      <c r="AE463" s="576"/>
      <c r="AF463" s="576"/>
      <c r="AG463" s="576"/>
      <c r="AH463" s="576"/>
      <c r="AI463" s="576"/>
      <c r="AJ463" s="576"/>
      <c r="AK463" s="576"/>
      <c r="AL463" s="576"/>
      <c r="AM463" s="576"/>
      <c r="AN463" s="576"/>
      <c r="AO463" s="576"/>
      <c r="AP463" s="576"/>
      <c r="AQ463" s="576"/>
      <c r="AR463" s="576"/>
      <c r="AS463" s="576"/>
      <c r="AT463" s="576"/>
      <c r="AU463" s="576"/>
      <c r="AV463" s="576"/>
      <c r="AW463" s="576"/>
      <c r="AX463" s="576"/>
      <c r="AY463" s="576"/>
      <c r="AZ463" s="576"/>
      <c r="BA463" s="576"/>
      <c r="BB463" s="576"/>
      <c r="BC463" s="576"/>
      <c r="BD463" s="576"/>
      <c r="BE463" s="576"/>
    </row>
    <row r="464">
      <c r="A464" s="576">
        <f>IFERROR(__xludf.DUMMYFUNCTION("""COMPUTED_VALUE"""),1.0)</f>
        <v>1</v>
      </c>
      <c r="B464" s="576">
        <f>IFERROR(__xludf.DUMMYFUNCTION("""COMPUTED_VALUE"""),33.0)</f>
        <v>33</v>
      </c>
      <c r="C464" s="576" t="str">
        <f>IFERROR(__xludf.DUMMYFUNCTION("""COMPUTED_VALUE"""),"A3307R")</f>
        <v>A3307R</v>
      </c>
      <c r="D464" s="576">
        <f>IFERROR(__xludf.DUMMYFUNCTION("""COMPUTED_VALUE"""),1.0)</f>
        <v>1</v>
      </c>
      <c r="E464" s="576">
        <f>IFERROR(__xludf.DUMMYFUNCTION("""COMPUTED_VALUE"""),34.0)</f>
        <v>34</v>
      </c>
      <c r="F464" s="576" t="str">
        <f>IFERROR(__xludf.DUMMYFUNCTION("""COMPUTED_VALUE"""),"B3403F")</f>
        <v>B3403F</v>
      </c>
      <c r="G464" s="576">
        <f>IFERROR(__xludf.DUMMYFUNCTION("""COMPUTED_VALUE"""),2.0)</f>
        <v>2</v>
      </c>
      <c r="H464" s="576">
        <f>IFERROR(__xludf.DUMMYFUNCTION("""COMPUTED_VALUE"""),30.0)</f>
        <v>30</v>
      </c>
      <c r="I464" s="576" t="str">
        <f>IFERROR(__xludf.DUMMYFUNCTION("""COMPUTED_VALUE"""),"C3008F")</f>
        <v>C3008F</v>
      </c>
      <c r="J464" s="576">
        <f>IFERROR(__xludf.DUMMYFUNCTION("""COMPUTED_VALUE"""),2.0)</f>
        <v>2</v>
      </c>
      <c r="K464" s="576">
        <f>IFERROR(__xludf.DUMMYFUNCTION("""COMPUTED_VALUE"""),31.0)</f>
        <v>31</v>
      </c>
      <c r="L464" s="576" t="str">
        <f>IFERROR(__xludf.DUMMYFUNCTION("""COMPUTED_VALUE"""),"D3108F")</f>
        <v>D3108F</v>
      </c>
      <c r="M464" s="576">
        <f>IFERROR(__xludf.DUMMYFUNCTION("""COMPUTED_VALUE"""),3.0)</f>
        <v>3</v>
      </c>
      <c r="N464" s="576">
        <f>IFERROR(__xludf.DUMMYFUNCTION("""COMPUTED_VALUE"""),30.0)</f>
        <v>30</v>
      </c>
      <c r="O464" s="576" t="str">
        <f>IFERROR(__xludf.DUMMYFUNCTION("""COMPUTED_VALUE"""),"E3008F")</f>
        <v>E3008F</v>
      </c>
      <c r="P464" s="576">
        <f>IFERROR(__xludf.DUMMYFUNCTION("""COMPUTED_VALUE"""),3.0)</f>
        <v>3</v>
      </c>
      <c r="Q464" s="576">
        <f>IFERROR(__xludf.DUMMYFUNCTION("""COMPUTED_VALUE"""),35.0)</f>
        <v>35</v>
      </c>
      <c r="R464" s="576" t="str">
        <f>IFERROR(__xludf.DUMMYFUNCTION("""COMPUTED_VALUE"""),"F3506F")</f>
        <v>F3506F</v>
      </c>
      <c r="S464" s="576">
        <f>IFERROR(__xludf.DUMMYFUNCTION("""COMPUTED_VALUE"""),4.0)</f>
        <v>4</v>
      </c>
      <c r="T464" s="576">
        <f>IFERROR(__xludf.DUMMYFUNCTION("""COMPUTED_VALUE"""),32.0)</f>
        <v>32</v>
      </c>
      <c r="U464" s="576" t="str">
        <f>IFERROR(__xludf.DUMMYFUNCTION("""COMPUTED_VALUE"""),"G3208F")</f>
        <v>G3208F</v>
      </c>
      <c r="V464" s="576">
        <f>IFERROR(__xludf.DUMMYFUNCTION("""COMPUTED_VALUE"""),4.0)</f>
        <v>4</v>
      </c>
      <c r="W464" s="576">
        <f>IFERROR(__xludf.DUMMYFUNCTION("""COMPUTED_VALUE"""),35.0)</f>
        <v>35</v>
      </c>
      <c r="X464" s="576" t="str">
        <f>IFERROR(__xludf.DUMMYFUNCTION("""COMPUTED_VALUE"""),"H3506F")</f>
        <v>H3506F</v>
      </c>
      <c r="Y464" s="576">
        <f>IFERROR(__xludf.DUMMYFUNCTION("""COMPUTED_VALUE"""),5.0)</f>
        <v>5</v>
      </c>
      <c r="Z464" s="576">
        <f>IFERROR(__xludf.DUMMYFUNCTION("""COMPUTED_VALUE"""),31.0)</f>
        <v>31</v>
      </c>
      <c r="AA464" s="576" t="str">
        <f>IFERROR(__xludf.DUMMYFUNCTION("""COMPUTED_VALUE"""),"I3108F")</f>
        <v>I3108F</v>
      </c>
      <c r="AB464" s="576"/>
      <c r="AC464" s="576"/>
      <c r="AD464" s="576"/>
      <c r="AE464" s="576"/>
      <c r="AF464" s="576"/>
      <c r="AG464" s="576"/>
      <c r="AH464" s="576"/>
      <c r="AI464" s="576"/>
      <c r="AJ464" s="576"/>
      <c r="AK464" s="576"/>
      <c r="AL464" s="576"/>
      <c r="AM464" s="576"/>
      <c r="AN464" s="576"/>
      <c r="AO464" s="576"/>
      <c r="AP464" s="576"/>
      <c r="AQ464" s="576"/>
      <c r="AR464" s="576"/>
      <c r="AS464" s="576"/>
      <c r="AT464" s="576"/>
      <c r="AU464" s="576"/>
      <c r="AV464" s="576"/>
      <c r="AW464" s="576"/>
      <c r="AX464" s="576"/>
      <c r="AY464" s="576"/>
      <c r="AZ464" s="576"/>
      <c r="BA464" s="576"/>
      <c r="BB464" s="576"/>
      <c r="BC464" s="576"/>
      <c r="BD464" s="576"/>
      <c r="BE464" s="576"/>
    </row>
    <row r="465">
      <c r="A465" s="576">
        <f>IFERROR(__xludf.DUMMYFUNCTION("""COMPUTED_VALUE"""),1.0)</f>
        <v>1</v>
      </c>
      <c r="B465" s="576">
        <f>IFERROR(__xludf.DUMMYFUNCTION("""COMPUTED_VALUE"""),33.0)</f>
        <v>33</v>
      </c>
      <c r="C465" s="576" t="str">
        <f>IFERROR(__xludf.DUMMYFUNCTION("""COMPUTED_VALUE"""),"A3308F")</f>
        <v>A3308F</v>
      </c>
      <c r="D465" s="576">
        <f>IFERROR(__xludf.DUMMYFUNCTION("""COMPUTED_VALUE"""),1.0)</f>
        <v>1</v>
      </c>
      <c r="E465" s="576">
        <f>IFERROR(__xludf.DUMMYFUNCTION("""COMPUTED_VALUE"""),34.0)</f>
        <v>34</v>
      </c>
      <c r="F465" s="576" t="str">
        <f>IFERROR(__xludf.DUMMYFUNCTION("""COMPUTED_VALUE"""),"B3403R")</f>
        <v>B3403R</v>
      </c>
      <c r="G465" s="576">
        <f>IFERROR(__xludf.DUMMYFUNCTION("""COMPUTED_VALUE"""),2.0)</f>
        <v>2</v>
      </c>
      <c r="H465" s="576">
        <f>IFERROR(__xludf.DUMMYFUNCTION("""COMPUTED_VALUE"""),30.0)</f>
        <v>30</v>
      </c>
      <c r="I465" s="576" t="str">
        <f>IFERROR(__xludf.DUMMYFUNCTION("""COMPUTED_VALUE"""),"C3008R")</f>
        <v>C3008R</v>
      </c>
      <c r="J465" s="576">
        <f>IFERROR(__xludf.DUMMYFUNCTION("""COMPUTED_VALUE"""),2.0)</f>
        <v>2</v>
      </c>
      <c r="K465" s="576">
        <f>IFERROR(__xludf.DUMMYFUNCTION("""COMPUTED_VALUE"""),31.0)</f>
        <v>31</v>
      </c>
      <c r="L465" s="576" t="str">
        <f>IFERROR(__xludf.DUMMYFUNCTION("""COMPUTED_VALUE"""),"D3108R")</f>
        <v>D3108R</v>
      </c>
      <c r="M465" s="576">
        <f>IFERROR(__xludf.DUMMYFUNCTION("""COMPUTED_VALUE"""),3.0)</f>
        <v>3</v>
      </c>
      <c r="N465" s="576">
        <f>IFERROR(__xludf.DUMMYFUNCTION("""COMPUTED_VALUE"""),30.0)</f>
        <v>30</v>
      </c>
      <c r="O465" s="576" t="str">
        <f>IFERROR(__xludf.DUMMYFUNCTION("""COMPUTED_VALUE"""),"E3008R")</f>
        <v>E3008R</v>
      </c>
      <c r="P465" s="576">
        <f>IFERROR(__xludf.DUMMYFUNCTION("""COMPUTED_VALUE"""),3.0)</f>
        <v>3</v>
      </c>
      <c r="Q465" s="576">
        <f>IFERROR(__xludf.DUMMYFUNCTION("""COMPUTED_VALUE"""),35.0)</f>
        <v>35</v>
      </c>
      <c r="R465" s="576" t="str">
        <f>IFERROR(__xludf.DUMMYFUNCTION("""COMPUTED_VALUE"""),"F3506R")</f>
        <v>F3506R</v>
      </c>
      <c r="S465" s="576">
        <f>IFERROR(__xludf.DUMMYFUNCTION("""COMPUTED_VALUE"""),4.0)</f>
        <v>4</v>
      </c>
      <c r="T465" s="576">
        <f>IFERROR(__xludf.DUMMYFUNCTION("""COMPUTED_VALUE"""),32.0)</f>
        <v>32</v>
      </c>
      <c r="U465" s="576" t="str">
        <f>IFERROR(__xludf.DUMMYFUNCTION("""COMPUTED_VALUE"""),"G3208R")</f>
        <v>G3208R</v>
      </c>
      <c r="V465" s="576">
        <f>IFERROR(__xludf.DUMMYFUNCTION("""COMPUTED_VALUE"""),4.0)</f>
        <v>4</v>
      </c>
      <c r="W465" s="576">
        <f>IFERROR(__xludf.DUMMYFUNCTION("""COMPUTED_VALUE"""),35.0)</f>
        <v>35</v>
      </c>
      <c r="X465" s="576" t="str">
        <f>IFERROR(__xludf.DUMMYFUNCTION("""COMPUTED_VALUE"""),"H3506R")</f>
        <v>H3506R</v>
      </c>
      <c r="Y465" s="576">
        <f>IFERROR(__xludf.DUMMYFUNCTION("""COMPUTED_VALUE"""),5.0)</f>
        <v>5</v>
      </c>
      <c r="Z465" s="576">
        <f>IFERROR(__xludf.DUMMYFUNCTION("""COMPUTED_VALUE"""),31.0)</f>
        <v>31</v>
      </c>
      <c r="AA465" s="576" t="str">
        <f>IFERROR(__xludf.DUMMYFUNCTION("""COMPUTED_VALUE"""),"I3108R")</f>
        <v>I3108R</v>
      </c>
      <c r="AB465" s="576"/>
      <c r="AC465" s="576"/>
      <c r="AD465" s="576"/>
      <c r="AE465" s="576"/>
      <c r="AF465" s="576"/>
      <c r="AG465" s="576"/>
      <c r="AH465" s="576"/>
      <c r="AI465" s="576"/>
      <c r="AJ465" s="576"/>
      <c r="AK465" s="576"/>
      <c r="AL465" s="576"/>
      <c r="AM465" s="576"/>
      <c r="AN465" s="576"/>
      <c r="AO465" s="576"/>
      <c r="AP465" s="576"/>
      <c r="AQ465" s="576"/>
      <c r="AR465" s="576"/>
      <c r="AS465" s="576"/>
      <c r="AT465" s="576"/>
      <c r="AU465" s="576"/>
      <c r="AV465" s="576"/>
      <c r="AW465" s="576"/>
      <c r="AX465" s="576"/>
      <c r="AY465" s="576"/>
      <c r="AZ465" s="576"/>
      <c r="BA465" s="576"/>
      <c r="BB465" s="576"/>
      <c r="BC465" s="576"/>
      <c r="BD465" s="576"/>
      <c r="BE465" s="576"/>
    </row>
    <row r="466">
      <c r="A466" s="576">
        <f>IFERROR(__xludf.DUMMYFUNCTION("""COMPUTED_VALUE"""),1.0)</f>
        <v>1</v>
      </c>
      <c r="B466" s="576">
        <f>IFERROR(__xludf.DUMMYFUNCTION("""COMPUTED_VALUE"""),33.0)</f>
        <v>33</v>
      </c>
      <c r="C466" s="576" t="str">
        <f>IFERROR(__xludf.DUMMYFUNCTION("""COMPUTED_VALUE"""),"A3308R")</f>
        <v>A3308R</v>
      </c>
      <c r="D466" s="576">
        <f>IFERROR(__xludf.DUMMYFUNCTION("""COMPUTED_VALUE"""),1.0)</f>
        <v>1</v>
      </c>
      <c r="E466" s="576">
        <f>IFERROR(__xludf.DUMMYFUNCTION("""COMPUTED_VALUE"""),34.0)</f>
        <v>34</v>
      </c>
      <c r="F466" s="576" t="str">
        <f>IFERROR(__xludf.DUMMYFUNCTION("""COMPUTED_VALUE"""),"B3404F")</f>
        <v>B3404F</v>
      </c>
      <c r="G466" s="576">
        <f>IFERROR(__xludf.DUMMYFUNCTION("""COMPUTED_VALUE"""),2.0)</f>
        <v>2</v>
      </c>
      <c r="H466" s="576">
        <f>IFERROR(__xludf.DUMMYFUNCTION("""COMPUTED_VALUE"""),31.0)</f>
        <v>31</v>
      </c>
      <c r="I466" s="576" t="str">
        <f>IFERROR(__xludf.DUMMYFUNCTION("""COMPUTED_VALUE"""),"C3101F")</f>
        <v>C3101F</v>
      </c>
      <c r="J466" s="576">
        <f>IFERROR(__xludf.DUMMYFUNCTION("""COMPUTED_VALUE"""),2.0)</f>
        <v>2</v>
      </c>
      <c r="K466" s="576">
        <f>IFERROR(__xludf.DUMMYFUNCTION("""COMPUTED_VALUE"""),32.0)</f>
        <v>32</v>
      </c>
      <c r="L466" s="576" t="str">
        <f>IFERROR(__xludf.DUMMYFUNCTION("""COMPUTED_VALUE"""),"D3201F")</f>
        <v>D3201F</v>
      </c>
      <c r="M466" s="576">
        <f>IFERROR(__xludf.DUMMYFUNCTION("""COMPUTED_VALUE"""),3.0)</f>
        <v>3</v>
      </c>
      <c r="N466" s="576">
        <f>IFERROR(__xludf.DUMMYFUNCTION("""COMPUTED_VALUE"""),31.0)</f>
        <v>31</v>
      </c>
      <c r="O466" s="576" t="str">
        <f>IFERROR(__xludf.DUMMYFUNCTION("""COMPUTED_VALUE"""),"E3101F")</f>
        <v>E3101F</v>
      </c>
      <c r="P466" s="576">
        <f>IFERROR(__xludf.DUMMYFUNCTION("""COMPUTED_VALUE"""),3.0)</f>
        <v>3</v>
      </c>
      <c r="Q466" s="576">
        <f>IFERROR(__xludf.DUMMYFUNCTION("""COMPUTED_VALUE"""),35.0)</f>
        <v>35</v>
      </c>
      <c r="R466" s="576" t="str">
        <f>IFERROR(__xludf.DUMMYFUNCTION("""COMPUTED_VALUE"""),"F3507F")</f>
        <v>F3507F</v>
      </c>
      <c r="S466" s="576">
        <f>IFERROR(__xludf.DUMMYFUNCTION("""COMPUTED_VALUE"""),4.0)</f>
        <v>4</v>
      </c>
      <c r="T466" s="576">
        <f>IFERROR(__xludf.DUMMYFUNCTION("""COMPUTED_VALUE"""),33.0)</f>
        <v>33</v>
      </c>
      <c r="U466" s="576" t="str">
        <f>IFERROR(__xludf.DUMMYFUNCTION("""COMPUTED_VALUE"""),"G3301F")</f>
        <v>G3301F</v>
      </c>
      <c r="V466" s="576">
        <f>IFERROR(__xludf.DUMMYFUNCTION("""COMPUTED_VALUE"""),4.0)</f>
        <v>4</v>
      </c>
      <c r="W466" s="576">
        <f>IFERROR(__xludf.DUMMYFUNCTION("""COMPUTED_VALUE"""),35.0)</f>
        <v>35</v>
      </c>
      <c r="X466" s="576" t="str">
        <f>IFERROR(__xludf.DUMMYFUNCTION("""COMPUTED_VALUE"""),"H3507F")</f>
        <v>H3507F</v>
      </c>
      <c r="Y466" s="576">
        <f>IFERROR(__xludf.DUMMYFUNCTION("""COMPUTED_VALUE"""),5.0)</f>
        <v>5</v>
      </c>
      <c r="Z466" s="576">
        <f>IFERROR(__xludf.DUMMYFUNCTION("""COMPUTED_VALUE"""),32.0)</f>
        <v>32</v>
      </c>
      <c r="AA466" s="576" t="str">
        <f>IFERROR(__xludf.DUMMYFUNCTION("""COMPUTED_VALUE"""),"I3201F")</f>
        <v>I3201F</v>
      </c>
      <c r="AB466" s="576"/>
      <c r="AC466" s="576"/>
      <c r="AD466" s="576"/>
      <c r="AE466" s="576"/>
      <c r="AF466" s="576"/>
      <c r="AG466" s="576"/>
      <c r="AH466" s="576"/>
      <c r="AI466" s="576"/>
      <c r="AJ466" s="576"/>
      <c r="AK466" s="576"/>
      <c r="AL466" s="576"/>
      <c r="AM466" s="576"/>
      <c r="AN466" s="576"/>
      <c r="AO466" s="576"/>
      <c r="AP466" s="576"/>
      <c r="AQ466" s="576"/>
      <c r="AR466" s="576"/>
      <c r="AS466" s="576"/>
      <c r="AT466" s="576"/>
      <c r="AU466" s="576"/>
      <c r="AV466" s="576"/>
      <c r="AW466" s="576"/>
      <c r="AX466" s="576"/>
      <c r="AY466" s="576"/>
      <c r="AZ466" s="576"/>
      <c r="BA466" s="576"/>
      <c r="BB466" s="576"/>
      <c r="BC466" s="576"/>
      <c r="BD466" s="576"/>
      <c r="BE466" s="576"/>
    </row>
    <row r="467">
      <c r="A467" s="576">
        <f>IFERROR(__xludf.DUMMYFUNCTION("""COMPUTED_VALUE"""),1.0)</f>
        <v>1</v>
      </c>
      <c r="B467" s="576">
        <f>IFERROR(__xludf.DUMMYFUNCTION("""COMPUTED_VALUE"""),34.0)</f>
        <v>34</v>
      </c>
      <c r="C467" s="576" t="str">
        <f>IFERROR(__xludf.DUMMYFUNCTION("""COMPUTED_VALUE"""),"A3401F")</f>
        <v>A3401F</v>
      </c>
      <c r="D467" s="576">
        <f>IFERROR(__xludf.DUMMYFUNCTION("""COMPUTED_VALUE"""),1.0)</f>
        <v>1</v>
      </c>
      <c r="E467" s="576">
        <f>IFERROR(__xludf.DUMMYFUNCTION("""COMPUTED_VALUE"""),34.0)</f>
        <v>34</v>
      </c>
      <c r="F467" s="576" t="str">
        <f>IFERROR(__xludf.DUMMYFUNCTION("""COMPUTED_VALUE"""),"B3404R")</f>
        <v>B3404R</v>
      </c>
      <c r="G467" s="576">
        <f>IFERROR(__xludf.DUMMYFUNCTION("""COMPUTED_VALUE"""),2.0)</f>
        <v>2</v>
      </c>
      <c r="H467" s="576">
        <f>IFERROR(__xludf.DUMMYFUNCTION("""COMPUTED_VALUE"""),31.0)</f>
        <v>31</v>
      </c>
      <c r="I467" s="576" t="str">
        <f>IFERROR(__xludf.DUMMYFUNCTION("""COMPUTED_VALUE"""),"C3101R")</f>
        <v>C3101R</v>
      </c>
      <c r="J467" s="576">
        <f>IFERROR(__xludf.DUMMYFUNCTION("""COMPUTED_VALUE"""),2.0)</f>
        <v>2</v>
      </c>
      <c r="K467" s="576">
        <f>IFERROR(__xludf.DUMMYFUNCTION("""COMPUTED_VALUE"""),32.0)</f>
        <v>32</v>
      </c>
      <c r="L467" s="576" t="str">
        <f>IFERROR(__xludf.DUMMYFUNCTION("""COMPUTED_VALUE"""),"D3201R")</f>
        <v>D3201R</v>
      </c>
      <c r="M467" s="576">
        <f>IFERROR(__xludf.DUMMYFUNCTION("""COMPUTED_VALUE"""),3.0)</f>
        <v>3</v>
      </c>
      <c r="N467" s="576">
        <f>IFERROR(__xludf.DUMMYFUNCTION("""COMPUTED_VALUE"""),31.0)</f>
        <v>31</v>
      </c>
      <c r="O467" s="576" t="str">
        <f>IFERROR(__xludf.DUMMYFUNCTION("""COMPUTED_VALUE"""),"E3101R")</f>
        <v>E3101R</v>
      </c>
      <c r="P467" s="576">
        <f>IFERROR(__xludf.DUMMYFUNCTION("""COMPUTED_VALUE"""),3.0)</f>
        <v>3</v>
      </c>
      <c r="Q467" s="576">
        <f>IFERROR(__xludf.DUMMYFUNCTION("""COMPUTED_VALUE"""),35.0)</f>
        <v>35</v>
      </c>
      <c r="R467" s="576" t="str">
        <f>IFERROR(__xludf.DUMMYFUNCTION("""COMPUTED_VALUE"""),"F3507R")</f>
        <v>F3507R</v>
      </c>
      <c r="S467" s="576">
        <f>IFERROR(__xludf.DUMMYFUNCTION("""COMPUTED_VALUE"""),4.0)</f>
        <v>4</v>
      </c>
      <c r="T467" s="576">
        <f>IFERROR(__xludf.DUMMYFUNCTION("""COMPUTED_VALUE"""),33.0)</f>
        <v>33</v>
      </c>
      <c r="U467" s="576" t="str">
        <f>IFERROR(__xludf.DUMMYFUNCTION("""COMPUTED_VALUE"""),"G3301R")</f>
        <v>G3301R</v>
      </c>
      <c r="V467" s="576">
        <f>IFERROR(__xludf.DUMMYFUNCTION("""COMPUTED_VALUE"""),4.0)</f>
        <v>4</v>
      </c>
      <c r="W467" s="576">
        <f>IFERROR(__xludf.DUMMYFUNCTION("""COMPUTED_VALUE"""),35.0)</f>
        <v>35</v>
      </c>
      <c r="X467" s="576" t="str">
        <f>IFERROR(__xludf.DUMMYFUNCTION("""COMPUTED_VALUE"""),"H3507R")</f>
        <v>H3507R</v>
      </c>
      <c r="Y467" s="576">
        <f>IFERROR(__xludf.DUMMYFUNCTION("""COMPUTED_VALUE"""),5.0)</f>
        <v>5</v>
      </c>
      <c r="Z467" s="576">
        <f>IFERROR(__xludf.DUMMYFUNCTION("""COMPUTED_VALUE"""),32.0)</f>
        <v>32</v>
      </c>
      <c r="AA467" s="576" t="str">
        <f>IFERROR(__xludf.DUMMYFUNCTION("""COMPUTED_VALUE"""),"I3201R")</f>
        <v>I3201R</v>
      </c>
      <c r="AB467" s="576"/>
      <c r="AC467" s="576"/>
      <c r="AD467" s="576"/>
      <c r="AE467" s="576"/>
      <c r="AF467" s="576"/>
      <c r="AG467" s="576"/>
      <c r="AH467" s="576"/>
      <c r="AI467" s="576"/>
      <c r="AJ467" s="576"/>
      <c r="AK467" s="576"/>
      <c r="AL467" s="576"/>
      <c r="AM467" s="576"/>
      <c r="AN467" s="576"/>
      <c r="AO467" s="576"/>
      <c r="AP467" s="576"/>
      <c r="AQ467" s="576"/>
      <c r="AR467" s="576"/>
      <c r="AS467" s="576"/>
      <c r="AT467" s="576"/>
      <c r="AU467" s="576"/>
      <c r="AV467" s="576"/>
      <c r="AW467" s="576"/>
      <c r="AX467" s="576"/>
      <c r="AY467" s="576"/>
      <c r="AZ467" s="576"/>
      <c r="BA467" s="576"/>
      <c r="BB467" s="576"/>
      <c r="BC467" s="576"/>
      <c r="BD467" s="576"/>
      <c r="BE467" s="576"/>
    </row>
    <row r="468">
      <c r="A468" s="576">
        <f>IFERROR(__xludf.DUMMYFUNCTION("""COMPUTED_VALUE"""),1.0)</f>
        <v>1</v>
      </c>
      <c r="B468" s="576">
        <f>IFERROR(__xludf.DUMMYFUNCTION("""COMPUTED_VALUE"""),34.0)</f>
        <v>34</v>
      </c>
      <c r="C468" s="576" t="str">
        <f>IFERROR(__xludf.DUMMYFUNCTION("""COMPUTED_VALUE"""),"A3401R")</f>
        <v>A3401R</v>
      </c>
      <c r="D468" s="576">
        <f>IFERROR(__xludf.DUMMYFUNCTION("""COMPUTED_VALUE"""),1.0)</f>
        <v>1</v>
      </c>
      <c r="E468" s="576">
        <f>IFERROR(__xludf.DUMMYFUNCTION("""COMPUTED_VALUE"""),34.0)</f>
        <v>34</v>
      </c>
      <c r="F468" s="576" t="str">
        <f>IFERROR(__xludf.DUMMYFUNCTION("""COMPUTED_VALUE"""),"B3405F")</f>
        <v>B3405F</v>
      </c>
      <c r="G468" s="576">
        <f>IFERROR(__xludf.DUMMYFUNCTION("""COMPUTED_VALUE"""),2.0)</f>
        <v>2</v>
      </c>
      <c r="H468" s="576">
        <f>IFERROR(__xludf.DUMMYFUNCTION("""COMPUTED_VALUE"""),31.0)</f>
        <v>31</v>
      </c>
      <c r="I468" s="576" t="str">
        <f>IFERROR(__xludf.DUMMYFUNCTION("""COMPUTED_VALUE"""),"C3102F")</f>
        <v>C3102F</v>
      </c>
      <c r="J468" s="576">
        <f>IFERROR(__xludf.DUMMYFUNCTION("""COMPUTED_VALUE"""),2.0)</f>
        <v>2</v>
      </c>
      <c r="K468" s="576">
        <f>IFERROR(__xludf.DUMMYFUNCTION("""COMPUTED_VALUE"""),32.0)</f>
        <v>32</v>
      </c>
      <c r="L468" s="576" t="str">
        <f>IFERROR(__xludf.DUMMYFUNCTION("""COMPUTED_VALUE"""),"D3202F")</f>
        <v>D3202F</v>
      </c>
      <c r="M468" s="576">
        <f>IFERROR(__xludf.DUMMYFUNCTION("""COMPUTED_VALUE"""),3.0)</f>
        <v>3</v>
      </c>
      <c r="N468" s="576">
        <f>IFERROR(__xludf.DUMMYFUNCTION("""COMPUTED_VALUE"""),31.0)</f>
        <v>31</v>
      </c>
      <c r="O468" s="576" t="str">
        <f>IFERROR(__xludf.DUMMYFUNCTION("""COMPUTED_VALUE"""),"E3102F")</f>
        <v>E3102F</v>
      </c>
      <c r="P468" s="576">
        <f>IFERROR(__xludf.DUMMYFUNCTION("""COMPUTED_VALUE"""),3.0)</f>
        <v>3</v>
      </c>
      <c r="Q468" s="576">
        <f>IFERROR(__xludf.DUMMYFUNCTION("""COMPUTED_VALUE"""),36.0)</f>
        <v>36</v>
      </c>
      <c r="R468" s="576" t="str">
        <f>IFERROR(__xludf.DUMMYFUNCTION("""COMPUTED_VALUE"""),"F3601F")</f>
        <v>F3601F</v>
      </c>
      <c r="S468" s="576">
        <f>IFERROR(__xludf.DUMMYFUNCTION("""COMPUTED_VALUE"""),4.0)</f>
        <v>4</v>
      </c>
      <c r="T468" s="576">
        <f>IFERROR(__xludf.DUMMYFUNCTION("""COMPUTED_VALUE"""),33.0)</f>
        <v>33</v>
      </c>
      <c r="U468" s="576" t="str">
        <f>IFERROR(__xludf.DUMMYFUNCTION("""COMPUTED_VALUE"""),"G3302F")</f>
        <v>G3302F</v>
      </c>
      <c r="V468" s="576">
        <f>IFERROR(__xludf.DUMMYFUNCTION("""COMPUTED_VALUE"""),4.0)</f>
        <v>4</v>
      </c>
      <c r="W468" s="576">
        <f>IFERROR(__xludf.DUMMYFUNCTION("""COMPUTED_VALUE"""),36.0)</f>
        <v>36</v>
      </c>
      <c r="X468" s="576" t="str">
        <f>IFERROR(__xludf.DUMMYFUNCTION("""COMPUTED_VALUE"""),"H3601F")</f>
        <v>H3601F</v>
      </c>
      <c r="Y468" s="576">
        <f>IFERROR(__xludf.DUMMYFUNCTION("""COMPUTED_VALUE"""),5.0)</f>
        <v>5</v>
      </c>
      <c r="Z468" s="576">
        <f>IFERROR(__xludf.DUMMYFUNCTION("""COMPUTED_VALUE"""),32.0)</f>
        <v>32</v>
      </c>
      <c r="AA468" s="576" t="str">
        <f>IFERROR(__xludf.DUMMYFUNCTION("""COMPUTED_VALUE"""),"I3202F")</f>
        <v>I3202F</v>
      </c>
      <c r="AB468" s="576"/>
      <c r="AC468" s="576"/>
      <c r="AD468" s="576"/>
      <c r="AE468" s="576"/>
      <c r="AF468" s="576"/>
      <c r="AG468" s="576"/>
      <c r="AH468" s="576"/>
      <c r="AI468" s="576"/>
      <c r="AJ468" s="576"/>
      <c r="AK468" s="576"/>
      <c r="AL468" s="576"/>
      <c r="AM468" s="576"/>
      <c r="AN468" s="576"/>
      <c r="AO468" s="576"/>
      <c r="AP468" s="576"/>
      <c r="AQ468" s="576"/>
      <c r="AR468" s="576"/>
      <c r="AS468" s="576"/>
      <c r="AT468" s="576"/>
      <c r="AU468" s="576"/>
      <c r="AV468" s="576"/>
      <c r="AW468" s="576"/>
      <c r="AX468" s="576"/>
      <c r="AY468" s="576"/>
      <c r="AZ468" s="576"/>
      <c r="BA468" s="576"/>
      <c r="BB468" s="576"/>
      <c r="BC468" s="576"/>
      <c r="BD468" s="576"/>
      <c r="BE468" s="576"/>
    </row>
    <row r="469">
      <c r="A469" s="576">
        <f>IFERROR(__xludf.DUMMYFUNCTION("""COMPUTED_VALUE"""),1.0)</f>
        <v>1</v>
      </c>
      <c r="B469" s="576">
        <f>IFERROR(__xludf.DUMMYFUNCTION("""COMPUTED_VALUE"""),34.0)</f>
        <v>34</v>
      </c>
      <c r="C469" s="576" t="str">
        <f>IFERROR(__xludf.DUMMYFUNCTION("""COMPUTED_VALUE"""),"A3402F")</f>
        <v>A3402F</v>
      </c>
      <c r="D469" s="576">
        <f>IFERROR(__xludf.DUMMYFUNCTION("""COMPUTED_VALUE"""),1.0)</f>
        <v>1</v>
      </c>
      <c r="E469" s="576">
        <f>IFERROR(__xludf.DUMMYFUNCTION("""COMPUTED_VALUE"""),34.0)</f>
        <v>34</v>
      </c>
      <c r="F469" s="576" t="str">
        <f>IFERROR(__xludf.DUMMYFUNCTION("""COMPUTED_VALUE"""),"B3405R")</f>
        <v>B3405R</v>
      </c>
      <c r="G469" s="576">
        <f>IFERROR(__xludf.DUMMYFUNCTION("""COMPUTED_VALUE"""),2.0)</f>
        <v>2</v>
      </c>
      <c r="H469" s="576">
        <f>IFERROR(__xludf.DUMMYFUNCTION("""COMPUTED_VALUE"""),31.0)</f>
        <v>31</v>
      </c>
      <c r="I469" s="576" t="str">
        <f>IFERROR(__xludf.DUMMYFUNCTION("""COMPUTED_VALUE"""),"C3102R")</f>
        <v>C3102R</v>
      </c>
      <c r="J469" s="576">
        <f>IFERROR(__xludf.DUMMYFUNCTION("""COMPUTED_VALUE"""),2.0)</f>
        <v>2</v>
      </c>
      <c r="K469" s="576">
        <f>IFERROR(__xludf.DUMMYFUNCTION("""COMPUTED_VALUE"""),32.0)</f>
        <v>32</v>
      </c>
      <c r="L469" s="576" t="str">
        <f>IFERROR(__xludf.DUMMYFUNCTION("""COMPUTED_VALUE"""),"D3202R")</f>
        <v>D3202R</v>
      </c>
      <c r="M469" s="576">
        <f>IFERROR(__xludf.DUMMYFUNCTION("""COMPUTED_VALUE"""),3.0)</f>
        <v>3</v>
      </c>
      <c r="N469" s="576">
        <f>IFERROR(__xludf.DUMMYFUNCTION("""COMPUTED_VALUE"""),31.0)</f>
        <v>31</v>
      </c>
      <c r="O469" s="576" t="str">
        <f>IFERROR(__xludf.DUMMYFUNCTION("""COMPUTED_VALUE"""),"E3102R")</f>
        <v>E3102R</v>
      </c>
      <c r="P469" s="576">
        <f>IFERROR(__xludf.DUMMYFUNCTION("""COMPUTED_VALUE"""),3.0)</f>
        <v>3</v>
      </c>
      <c r="Q469" s="576">
        <f>IFERROR(__xludf.DUMMYFUNCTION("""COMPUTED_VALUE"""),36.0)</f>
        <v>36</v>
      </c>
      <c r="R469" s="576" t="str">
        <f>IFERROR(__xludf.DUMMYFUNCTION("""COMPUTED_VALUE"""),"F3601R")</f>
        <v>F3601R</v>
      </c>
      <c r="S469" s="576">
        <f>IFERROR(__xludf.DUMMYFUNCTION("""COMPUTED_VALUE"""),4.0)</f>
        <v>4</v>
      </c>
      <c r="T469" s="576">
        <f>IFERROR(__xludf.DUMMYFUNCTION("""COMPUTED_VALUE"""),33.0)</f>
        <v>33</v>
      </c>
      <c r="U469" s="576" t="str">
        <f>IFERROR(__xludf.DUMMYFUNCTION("""COMPUTED_VALUE"""),"G3302R")</f>
        <v>G3302R</v>
      </c>
      <c r="V469" s="576">
        <f>IFERROR(__xludf.DUMMYFUNCTION("""COMPUTED_VALUE"""),4.0)</f>
        <v>4</v>
      </c>
      <c r="W469" s="576">
        <f>IFERROR(__xludf.DUMMYFUNCTION("""COMPUTED_VALUE"""),36.0)</f>
        <v>36</v>
      </c>
      <c r="X469" s="576" t="str">
        <f>IFERROR(__xludf.DUMMYFUNCTION("""COMPUTED_VALUE"""),"H3601R")</f>
        <v>H3601R</v>
      </c>
      <c r="Y469" s="576">
        <f>IFERROR(__xludf.DUMMYFUNCTION("""COMPUTED_VALUE"""),5.0)</f>
        <v>5</v>
      </c>
      <c r="Z469" s="576">
        <f>IFERROR(__xludf.DUMMYFUNCTION("""COMPUTED_VALUE"""),32.0)</f>
        <v>32</v>
      </c>
      <c r="AA469" s="576" t="str">
        <f>IFERROR(__xludf.DUMMYFUNCTION("""COMPUTED_VALUE"""),"I3202R")</f>
        <v>I3202R</v>
      </c>
      <c r="AB469" s="576"/>
      <c r="AC469" s="576"/>
      <c r="AD469" s="576"/>
      <c r="AE469" s="576"/>
      <c r="AF469" s="576"/>
      <c r="AG469" s="576"/>
      <c r="AH469" s="576"/>
      <c r="AI469" s="576"/>
      <c r="AJ469" s="576"/>
      <c r="AK469" s="576"/>
      <c r="AL469" s="576"/>
      <c r="AM469" s="576"/>
      <c r="AN469" s="576"/>
      <c r="AO469" s="576"/>
      <c r="AP469" s="576"/>
      <c r="AQ469" s="576"/>
      <c r="AR469" s="576"/>
      <c r="AS469" s="576"/>
      <c r="AT469" s="576"/>
      <c r="AU469" s="576"/>
      <c r="AV469" s="576"/>
      <c r="AW469" s="576"/>
      <c r="AX469" s="576"/>
      <c r="AY469" s="576"/>
      <c r="AZ469" s="576"/>
      <c r="BA469" s="576"/>
      <c r="BB469" s="576"/>
      <c r="BC469" s="576"/>
      <c r="BD469" s="576"/>
      <c r="BE469" s="576"/>
    </row>
    <row r="470">
      <c r="A470" s="576">
        <f>IFERROR(__xludf.DUMMYFUNCTION("""COMPUTED_VALUE"""),1.0)</f>
        <v>1</v>
      </c>
      <c r="B470" s="576">
        <f>IFERROR(__xludf.DUMMYFUNCTION("""COMPUTED_VALUE"""),34.0)</f>
        <v>34</v>
      </c>
      <c r="C470" s="576" t="str">
        <f>IFERROR(__xludf.DUMMYFUNCTION("""COMPUTED_VALUE"""),"A3402R")</f>
        <v>A3402R</v>
      </c>
      <c r="D470" s="576">
        <f>IFERROR(__xludf.DUMMYFUNCTION("""COMPUTED_VALUE"""),1.0)</f>
        <v>1</v>
      </c>
      <c r="E470" s="576">
        <f>IFERROR(__xludf.DUMMYFUNCTION("""COMPUTED_VALUE"""),34.0)</f>
        <v>34</v>
      </c>
      <c r="F470" s="576" t="str">
        <f>IFERROR(__xludf.DUMMYFUNCTION("""COMPUTED_VALUE"""),"B3406F")</f>
        <v>B3406F</v>
      </c>
      <c r="G470" s="576">
        <f>IFERROR(__xludf.DUMMYFUNCTION("""COMPUTED_VALUE"""),2.0)</f>
        <v>2</v>
      </c>
      <c r="H470" s="576">
        <f>IFERROR(__xludf.DUMMYFUNCTION("""COMPUTED_VALUE"""),31.0)</f>
        <v>31</v>
      </c>
      <c r="I470" s="576" t="str">
        <f>IFERROR(__xludf.DUMMYFUNCTION("""COMPUTED_VALUE"""),"C3103F")</f>
        <v>C3103F</v>
      </c>
      <c r="J470" s="576">
        <f>IFERROR(__xludf.DUMMYFUNCTION("""COMPUTED_VALUE"""),2.0)</f>
        <v>2</v>
      </c>
      <c r="K470" s="576">
        <f>IFERROR(__xludf.DUMMYFUNCTION("""COMPUTED_VALUE"""),32.0)</f>
        <v>32</v>
      </c>
      <c r="L470" s="576" t="str">
        <f>IFERROR(__xludf.DUMMYFUNCTION("""COMPUTED_VALUE"""),"D3203F")</f>
        <v>D3203F</v>
      </c>
      <c r="M470" s="576">
        <f>IFERROR(__xludf.DUMMYFUNCTION("""COMPUTED_VALUE"""),3.0)</f>
        <v>3</v>
      </c>
      <c r="N470" s="576">
        <f>IFERROR(__xludf.DUMMYFUNCTION("""COMPUTED_VALUE"""),31.0)</f>
        <v>31</v>
      </c>
      <c r="O470" s="576" t="str">
        <f>IFERROR(__xludf.DUMMYFUNCTION("""COMPUTED_VALUE"""),"E3103F")</f>
        <v>E3103F</v>
      </c>
      <c r="P470" s="576">
        <f>IFERROR(__xludf.DUMMYFUNCTION("""COMPUTED_VALUE"""),3.0)</f>
        <v>3</v>
      </c>
      <c r="Q470" s="576">
        <f>IFERROR(__xludf.DUMMYFUNCTION("""COMPUTED_VALUE"""),36.0)</f>
        <v>36</v>
      </c>
      <c r="R470" s="576" t="str">
        <f>IFERROR(__xludf.DUMMYFUNCTION("""COMPUTED_VALUE"""),"F3602F")</f>
        <v>F3602F</v>
      </c>
      <c r="S470" s="576">
        <f>IFERROR(__xludf.DUMMYFUNCTION("""COMPUTED_VALUE"""),4.0)</f>
        <v>4</v>
      </c>
      <c r="T470" s="576">
        <f>IFERROR(__xludf.DUMMYFUNCTION("""COMPUTED_VALUE"""),33.0)</f>
        <v>33</v>
      </c>
      <c r="U470" s="576" t="str">
        <f>IFERROR(__xludf.DUMMYFUNCTION("""COMPUTED_VALUE"""),"G3303F")</f>
        <v>G3303F</v>
      </c>
      <c r="V470" s="576">
        <f>IFERROR(__xludf.DUMMYFUNCTION("""COMPUTED_VALUE"""),4.0)</f>
        <v>4</v>
      </c>
      <c r="W470" s="576">
        <f>IFERROR(__xludf.DUMMYFUNCTION("""COMPUTED_VALUE"""),36.0)</f>
        <v>36</v>
      </c>
      <c r="X470" s="576" t="str">
        <f>IFERROR(__xludf.DUMMYFUNCTION("""COMPUTED_VALUE"""),"H3602F")</f>
        <v>H3602F</v>
      </c>
      <c r="Y470" s="576">
        <f>IFERROR(__xludf.DUMMYFUNCTION("""COMPUTED_VALUE"""),5.0)</f>
        <v>5</v>
      </c>
      <c r="Z470" s="576">
        <f>IFERROR(__xludf.DUMMYFUNCTION("""COMPUTED_VALUE"""),32.0)</f>
        <v>32</v>
      </c>
      <c r="AA470" s="576" t="str">
        <f>IFERROR(__xludf.DUMMYFUNCTION("""COMPUTED_VALUE"""),"I3203F")</f>
        <v>I3203F</v>
      </c>
      <c r="AB470" s="576"/>
      <c r="AC470" s="576"/>
      <c r="AD470" s="576"/>
      <c r="AE470" s="576"/>
      <c r="AF470" s="576"/>
      <c r="AG470" s="576"/>
      <c r="AH470" s="576"/>
      <c r="AI470" s="576"/>
      <c r="AJ470" s="576"/>
      <c r="AK470" s="576"/>
      <c r="AL470" s="576"/>
      <c r="AM470" s="576"/>
      <c r="AN470" s="576"/>
      <c r="AO470" s="576"/>
      <c r="AP470" s="576"/>
      <c r="AQ470" s="576"/>
      <c r="AR470" s="576"/>
      <c r="AS470" s="576"/>
      <c r="AT470" s="576"/>
      <c r="AU470" s="576"/>
      <c r="AV470" s="576"/>
      <c r="AW470" s="576"/>
      <c r="AX470" s="576"/>
      <c r="AY470" s="576"/>
      <c r="AZ470" s="576"/>
      <c r="BA470" s="576"/>
      <c r="BB470" s="576"/>
      <c r="BC470" s="576"/>
      <c r="BD470" s="576"/>
      <c r="BE470" s="576"/>
    </row>
    <row r="471">
      <c r="A471" s="576">
        <f>IFERROR(__xludf.DUMMYFUNCTION("""COMPUTED_VALUE"""),1.0)</f>
        <v>1</v>
      </c>
      <c r="B471" s="576">
        <f>IFERROR(__xludf.DUMMYFUNCTION("""COMPUTED_VALUE"""),34.0)</f>
        <v>34</v>
      </c>
      <c r="C471" s="576" t="str">
        <f>IFERROR(__xludf.DUMMYFUNCTION("""COMPUTED_VALUE"""),"A3403F")</f>
        <v>A3403F</v>
      </c>
      <c r="D471" s="576">
        <f>IFERROR(__xludf.DUMMYFUNCTION("""COMPUTED_VALUE"""),1.0)</f>
        <v>1</v>
      </c>
      <c r="E471" s="576">
        <f>IFERROR(__xludf.DUMMYFUNCTION("""COMPUTED_VALUE"""),34.0)</f>
        <v>34</v>
      </c>
      <c r="F471" s="576" t="str">
        <f>IFERROR(__xludf.DUMMYFUNCTION("""COMPUTED_VALUE"""),"B3406R")</f>
        <v>B3406R</v>
      </c>
      <c r="G471" s="576">
        <f>IFERROR(__xludf.DUMMYFUNCTION("""COMPUTED_VALUE"""),2.0)</f>
        <v>2</v>
      </c>
      <c r="H471" s="576">
        <f>IFERROR(__xludf.DUMMYFUNCTION("""COMPUTED_VALUE"""),31.0)</f>
        <v>31</v>
      </c>
      <c r="I471" s="576" t="str">
        <f>IFERROR(__xludf.DUMMYFUNCTION("""COMPUTED_VALUE"""),"C3103R")</f>
        <v>C3103R</v>
      </c>
      <c r="J471" s="576">
        <f>IFERROR(__xludf.DUMMYFUNCTION("""COMPUTED_VALUE"""),2.0)</f>
        <v>2</v>
      </c>
      <c r="K471" s="576">
        <f>IFERROR(__xludf.DUMMYFUNCTION("""COMPUTED_VALUE"""),32.0)</f>
        <v>32</v>
      </c>
      <c r="L471" s="576" t="str">
        <f>IFERROR(__xludf.DUMMYFUNCTION("""COMPUTED_VALUE"""),"D3203R")</f>
        <v>D3203R</v>
      </c>
      <c r="M471" s="576">
        <f>IFERROR(__xludf.DUMMYFUNCTION("""COMPUTED_VALUE"""),3.0)</f>
        <v>3</v>
      </c>
      <c r="N471" s="576">
        <f>IFERROR(__xludf.DUMMYFUNCTION("""COMPUTED_VALUE"""),31.0)</f>
        <v>31</v>
      </c>
      <c r="O471" s="576" t="str">
        <f>IFERROR(__xludf.DUMMYFUNCTION("""COMPUTED_VALUE"""),"E3103R")</f>
        <v>E3103R</v>
      </c>
      <c r="P471" s="576">
        <f>IFERROR(__xludf.DUMMYFUNCTION("""COMPUTED_VALUE"""),3.0)</f>
        <v>3</v>
      </c>
      <c r="Q471" s="576">
        <f>IFERROR(__xludf.DUMMYFUNCTION("""COMPUTED_VALUE"""),36.0)</f>
        <v>36</v>
      </c>
      <c r="R471" s="576" t="str">
        <f>IFERROR(__xludf.DUMMYFUNCTION("""COMPUTED_VALUE"""),"F3602R")</f>
        <v>F3602R</v>
      </c>
      <c r="S471" s="576">
        <f>IFERROR(__xludf.DUMMYFUNCTION("""COMPUTED_VALUE"""),4.0)</f>
        <v>4</v>
      </c>
      <c r="T471" s="576">
        <f>IFERROR(__xludf.DUMMYFUNCTION("""COMPUTED_VALUE"""),33.0)</f>
        <v>33</v>
      </c>
      <c r="U471" s="576" t="str">
        <f>IFERROR(__xludf.DUMMYFUNCTION("""COMPUTED_VALUE"""),"G3303R")</f>
        <v>G3303R</v>
      </c>
      <c r="V471" s="576">
        <f>IFERROR(__xludf.DUMMYFUNCTION("""COMPUTED_VALUE"""),4.0)</f>
        <v>4</v>
      </c>
      <c r="W471" s="576">
        <f>IFERROR(__xludf.DUMMYFUNCTION("""COMPUTED_VALUE"""),36.0)</f>
        <v>36</v>
      </c>
      <c r="X471" s="576" t="str">
        <f>IFERROR(__xludf.DUMMYFUNCTION("""COMPUTED_VALUE"""),"H3602R")</f>
        <v>H3602R</v>
      </c>
      <c r="Y471" s="576">
        <f>IFERROR(__xludf.DUMMYFUNCTION("""COMPUTED_VALUE"""),5.0)</f>
        <v>5</v>
      </c>
      <c r="Z471" s="576">
        <f>IFERROR(__xludf.DUMMYFUNCTION("""COMPUTED_VALUE"""),32.0)</f>
        <v>32</v>
      </c>
      <c r="AA471" s="576" t="str">
        <f>IFERROR(__xludf.DUMMYFUNCTION("""COMPUTED_VALUE"""),"I3203R")</f>
        <v>I3203R</v>
      </c>
      <c r="AB471" s="576"/>
      <c r="AC471" s="576"/>
      <c r="AD471" s="576"/>
      <c r="AE471" s="576"/>
      <c r="AF471" s="576"/>
      <c r="AG471" s="576"/>
      <c r="AH471" s="576"/>
      <c r="AI471" s="576"/>
      <c r="AJ471" s="576"/>
      <c r="AK471" s="576"/>
      <c r="AL471" s="576"/>
      <c r="AM471" s="576"/>
      <c r="AN471" s="576"/>
      <c r="AO471" s="576"/>
      <c r="AP471" s="576"/>
      <c r="AQ471" s="576"/>
      <c r="AR471" s="576"/>
      <c r="AS471" s="576"/>
      <c r="AT471" s="576"/>
      <c r="AU471" s="576"/>
      <c r="AV471" s="576"/>
      <c r="AW471" s="576"/>
      <c r="AX471" s="576"/>
      <c r="AY471" s="576"/>
      <c r="AZ471" s="576"/>
      <c r="BA471" s="576"/>
      <c r="BB471" s="576"/>
      <c r="BC471" s="576"/>
      <c r="BD471" s="576"/>
      <c r="BE471" s="576"/>
    </row>
    <row r="472">
      <c r="A472" s="576">
        <f>IFERROR(__xludf.DUMMYFUNCTION("""COMPUTED_VALUE"""),1.0)</f>
        <v>1</v>
      </c>
      <c r="B472" s="576">
        <f>IFERROR(__xludf.DUMMYFUNCTION("""COMPUTED_VALUE"""),34.0)</f>
        <v>34</v>
      </c>
      <c r="C472" s="576" t="str">
        <f>IFERROR(__xludf.DUMMYFUNCTION("""COMPUTED_VALUE"""),"A3403R")</f>
        <v>A3403R</v>
      </c>
      <c r="D472" s="576">
        <f>IFERROR(__xludf.DUMMYFUNCTION("""COMPUTED_VALUE"""),1.0)</f>
        <v>1</v>
      </c>
      <c r="E472" s="576">
        <f>IFERROR(__xludf.DUMMYFUNCTION("""COMPUTED_VALUE"""),34.0)</f>
        <v>34</v>
      </c>
      <c r="F472" s="576" t="str">
        <f>IFERROR(__xludf.DUMMYFUNCTION("""COMPUTED_VALUE"""),"B3407F")</f>
        <v>B3407F</v>
      </c>
      <c r="G472" s="576">
        <f>IFERROR(__xludf.DUMMYFUNCTION("""COMPUTED_VALUE"""),2.0)</f>
        <v>2</v>
      </c>
      <c r="H472" s="576">
        <f>IFERROR(__xludf.DUMMYFUNCTION("""COMPUTED_VALUE"""),31.0)</f>
        <v>31</v>
      </c>
      <c r="I472" s="576" t="str">
        <f>IFERROR(__xludf.DUMMYFUNCTION("""COMPUTED_VALUE"""),"C3104F")</f>
        <v>C3104F</v>
      </c>
      <c r="J472" s="576">
        <f>IFERROR(__xludf.DUMMYFUNCTION("""COMPUTED_VALUE"""),2.0)</f>
        <v>2</v>
      </c>
      <c r="K472" s="576">
        <f>IFERROR(__xludf.DUMMYFUNCTION("""COMPUTED_VALUE"""),32.0)</f>
        <v>32</v>
      </c>
      <c r="L472" s="576" t="str">
        <f>IFERROR(__xludf.DUMMYFUNCTION("""COMPUTED_VALUE"""),"D3204F")</f>
        <v>D3204F</v>
      </c>
      <c r="M472" s="576">
        <f>IFERROR(__xludf.DUMMYFUNCTION("""COMPUTED_VALUE"""),3.0)</f>
        <v>3</v>
      </c>
      <c r="N472" s="576">
        <f>IFERROR(__xludf.DUMMYFUNCTION("""COMPUTED_VALUE"""),31.0)</f>
        <v>31</v>
      </c>
      <c r="O472" s="576" t="str">
        <f>IFERROR(__xludf.DUMMYFUNCTION("""COMPUTED_VALUE"""),"E3104F")</f>
        <v>E3104F</v>
      </c>
      <c r="P472" s="576">
        <f>IFERROR(__xludf.DUMMYFUNCTION("""COMPUTED_VALUE"""),3.0)</f>
        <v>3</v>
      </c>
      <c r="Q472" s="576">
        <f>IFERROR(__xludf.DUMMYFUNCTION("""COMPUTED_VALUE"""),36.0)</f>
        <v>36</v>
      </c>
      <c r="R472" s="576" t="str">
        <f>IFERROR(__xludf.DUMMYFUNCTION("""COMPUTED_VALUE"""),"F3603F")</f>
        <v>F3603F</v>
      </c>
      <c r="S472" s="576">
        <f>IFERROR(__xludf.DUMMYFUNCTION("""COMPUTED_VALUE"""),4.0)</f>
        <v>4</v>
      </c>
      <c r="T472" s="576">
        <f>IFERROR(__xludf.DUMMYFUNCTION("""COMPUTED_VALUE"""),33.0)</f>
        <v>33</v>
      </c>
      <c r="U472" s="576" t="str">
        <f>IFERROR(__xludf.DUMMYFUNCTION("""COMPUTED_VALUE"""),"G3304F")</f>
        <v>G3304F</v>
      </c>
      <c r="V472" s="576">
        <f>IFERROR(__xludf.DUMMYFUNCTION("""COMPUTED_VALUE"""),4.0)</f>
        <v>4</v>
      </c>
      <c r="W472" s="576">
        <f>IFERROR(__xludf.DUMMYFUNCTION("""COMPUTED_VALUE"""),36.0)</f>
        <v>36</v>
      </c>
      <c r="X472" s="576" t="str">
        <f>IFERROR(__xludf.DUMMYFUNCTION("""COMPUTED_VALUE"""),"H3603F")</f>
        <v>H3603F</v>
      </c>
      <c r="Y472" s="576">
        <f>IFERROR(__xludf.DUMMYFUNCTION("""COMPUTED_VALUE"""),5.0)</f>
        <v>5</v>
      </c>
      <c r="Z472" s="576">
        <f>IFERROR(__xludf.DUMMYFUNCTION("""COMPUTED_VALUE"""),32.0)</f>
        <v>32</v>
      </c>
      <c r="AA472" s="576" t="str">
        <f>IFERROR(__xludf.DUMMYFUNCTION("""COMPUTED_VALUE"""),"I3204F")</f>
        <v>I3204F</v>
      </c>
      <c r="AB472" s="576"/>
      <c r="AC472" s="576"/>
      <c r="AD472" s="576"/>
      <c r="AE472" s="576"/>
      <c r="AF472" s="576"/>
      <c r="AG472" s="576"/>
      <c r="AH472" s="576"/>
      <c r="AI472" s="576"/>
      <c r="AJ472" s="576"/>
      <c r="AK472" s="576"/>
      <c r="AL472" s="576"/>
      <c r="AM472" s="576"/>
      <c r="AN472" s="576"/>
      <c r="AO472" s="576"/>
      <c r="AP472" s="576"/>
      <c r="AQ472" s="576"/>
      <c r="AR472" s="576"/>
      <c r="AS472" s="576"/>
      <c r="AT472" s="576"/>
      <c r="AU472" s="576"/>
      <c r="AV472" s="576"/>
      <c r="AW472" s="576"/>
      <c r="AX472" s="576"/>
      <c r="AY472" s="576"/>
      <c r="AZ472" s="576"/>
      <c r="BA472" s="576"/>
      <c r="BB472" s="576"/>
      <c r="BC472" s="576"/>
      <c r="BD472" s="576"/>
      <c r="BE472" s="576"/>
    </row>
    <row r="473">
      <c r="A473" s="576">
        <f>IFERROR(__xludf.DUMMYFUNCTION("""COMPUTED_VALUE"""),1.0)</f>
        <v>1</v>
      </c>
      <c r="B473" s="576">
        <f>IFERROR(__xludf.DUMMYFUNCTION("""COMPUTED_VALUE"""),34.0)</f>
        <v>34</v>
      </c>
      <c r="C473" s="576" t="str">
        <f>IFERROR(__xludf.DUMMYFUNCTION("""COMPUTED_VALUE"""),"A3404F")</f>
        <v>A3404F</v>
      </c>
      <c r="D473" s="576">
        <f>IFERROR(__xludf.DUMMYFUNCTION("""COMPUTED_VALUE"""),1.0)</f>
        <v>1</v>
      </c>
      <c r="E473" s="576">
        <f>IFERROR(__xludf.DUMMYFUNCTION("""COMPUTED_VALUE"""),34.0)</f>
        <v>34</v>
      </c>
      <c r="F473" s="576" t="str">
        <f>IFERROR(__xludf.DUMMYFUNCTION("""COMPUTED_VALUE"""),"B3407R")</f>
        <v>B3407R</v>
      </c>
      <c r="G473" s="576">
        <f>IFERROR(__xludf.DUMMYFUNCTION("""COMPUTED_VALUE"""),2.0)</f>
        <v>2</v>
      </c>
      <c r="H473" s="576">
        <f>IFERROR(__xludf.DUMMYFUNCTION("""COMPUTED_VALUE"""),31.0)</f>
        <v>31</v>
      </c>
      <c r="I473" s="576" t="str">
        <f>IFERROR(__xludf.DUMMYFUNCTION("""COMPUTED_VALUE"""),"C3104R")</f>
        <v>C3104R</v>
      </c>
      <c r="J473" s="576">
        <f>IFERROR(__xludf.DUMMYFUNCTION("""COMPUTED_VALUE"""),2.0)</f>
        <v>2</v>
      </c>
      <c r="K473" s="576">
        <f>IFERROR(__xludf.DUMMYFUNCTION("""COMPUTED_VALUE"""),32.0)</f>
        <v>32</v>
      </c>
      <c r="L473" s="576" t="str">
        <f>IFERROR(__xludf.DUMMYFUNCTION("""COMPUTED_VALUE"""),"D3204R")</f>
        <v>D3204R</v>
      </c>
      <c r="M473" s="576">
        <f>IFERROR(__xludf.DUMMYFUNCTION("""COMPUTED_VALUE"""),3.0)</f>
        <v>3</v>
      </c>
      <c r="N473" s="576">
        <f>IFERROR(__xludf.DUMMYFUNCTION("""COMPUTED_VALUE"""),31.0)</f>
        <v>31</v>
      </c>
      <c r="O473" s="576" t="str">
        <f>IFERROR(__xludf.DUMMYFUNCTION("""COMPUTED_VALUE"""),"E3104R")</f>
        <v>E3104R</v>
      </c>
      <c r="P473" s="576">
        <f>IFERROR(__xludf.DUMMYFUNCTION("""COMPUTED_VALUE"""),3.0)</f>
        <v>3</v>
      </c>
      <c r="Q473" s="576">
        <f>IFERROR(__xludf.DUMMYFUNCTION("""COMPUTED_VALUE"""),36.0)</f>
        <v>36</v>
      </c>
      <c r="R473" s="576" t="str">
        <f>IFERROR(__xludf.DUMMYFUNCTION("""COMPUTED_VALUE"""),"F3603R")</f>
        <v>F3603R</v>
      </c>
      <c r="S473" s="576">
        <f>IFERROR(__xludf.DUMMYFUNCTION("""COMPUTED_VALUE"""),4.0)</f>
        <v>4</v>
      </c>
      <c r="T473" s="576">
        <f>IFERROR(__xludf.DUMMYFUNCTION("""COMPUTED_VALUE"""),33.0)</f>
        <v>33</v>
      </c>
      <c r="U473" s="576" t="str">
        <f>IFERROR(__xludf.DUMMYFUNCTION("""COMPUTED_VALUE"""),"G3304R")</f>
        <v>G3304R</v>
      </c>
      <c r="V473" s="576">
        <f>IFERROR(__xludf.DUMMYFUNCTION("""COMPUTED_VALUE"""),4.0)</f>
        <v>4</v>
      </c>
      <c r="W473" s="576">
        <f>IFERROR(__xludf.DUMMYFUNCTION("""COMPUTED_VALUE"""),36.0)</f>
        <v>36</v>
      </c>
      <c r="X473" s="576" t="str">
        <f>IFERROR(__xludf.DUMMYFUNCTION("""COMPUTED_VALUE"""),"H3603R")</f>
        <v>H3603R</v>
      </c>
      <c r="Y473" s="576">
        <f>IFERROR(__xludf.DUMMYFUNCTION("""COMPUTED_VALUE"""),5.0)</f>
        <v>5</v>
      </c>
      <c r="Z473" s="576">
        <f>IFERROR(__xludf.DUMMYFUNCTION("""COMPUTED_VALUE"""),32.0)</f>
        <v>32</v>
      </c>
      <c r="AA473" s="576" t="str">
        <f>IFERROR(__xludf.DUMMYFUNCTION("""COMPUTED_VALUE"""),"I3204R")</f>
        <v>I3204R</v>
      </c>
      <c r="AB473" s="576"/>
      <c r="AC473" s="576"/>
      <c r="AD473" s="576"/>
      <c r="AE473" s="576"/>
      <c r="AF473" s="576"/>
      <c r="AG473" s="576"/>
      <c r="AH473" s="576"/>
      <c r="AI473" s="576"/>
      <c r="AJ473" s="576"/>
      <c r="AK473" s="576"/>
      <c r="AL473" s="576"/>
      <c r="AM473" s="576"/>
      <c r="AN473" s="576"/>
      <c r="AO473" s="576"/>
      <c r="AP473" s="576"/>
      <c r="AQ473" s="576"/>
      <c r="AR473" s="576"/>
      <c r="AS473" s="576"/>
      <c r="AT473" s="576"/>
      <c r="AU473" s="576"/>
      <c r="AV473" s="576"/>
      <c r="AW473" s="576"/>
      <c r="AX473" s="576"/>
      <c r="AY473" s="576"/>
      <c r="AZ473" s="576"/>
      <c r="BA473" s="576"/>
      <c r="BB473" s="576"/>
      <c r="BC473" s="576"/>
      <c r="BD473" s="576"/>
      <c r="BE473" s="576"/>
    </row>
    <row r="474">
      <c r="A474" s="576">
        <f>IFERROR(__xludf.DUMMYFUNCTION("""COMPUTED_VALUE"""),1.0)</f>
        <v>1</v>
      </c>
      <c r="B474" s="576">
        <f>IFERROR(__xludf.DUMMYFUNCTION("""COMPUTED_VALUE"""),34.0)</f>
        <v>34</v>
      </c>
      <c r="C474" s="576" t="str">
        <f>IFERROR(__xludf.DUMMYFUNCTION("""COMPUTED_VALUE"""),"A3404R")</f>
        <v>A3404R</v>
      </c>
      <c r="D474" s="576">
        <f>IFERROR(__xludf.DUMMYFUNCTION("""COMPUTED_VALUE"""),1.0)</f>
        <v>1</v>
      </c>
      <c r="E474" s="576">
        <f>IFERROR(__xludf.DUMMYFUNCTION("""COMPUTED_VALUE"""),35.0)</f>
        <v>35</v>
      </c>
      <c r="F474" s="576" t="str">
        <f>IFERROR(__xludf.DUMMYFUNCTION("""COMPUTED_VALUE"""),"B3501F")</f>
        <v>B3501F</v>
      </c>
      <c r="G474" s="576">
        <f>IFERROR(__xludf.DUMMYFUNCTION("""COMPUTED_VALUE"""),2.0)</f>
        <v>2</v>
      </c>
      <c r="H474" s="576">
        <f>IFERROR(__xludf.DUMMYFUNCTION("""COMPUTED_VALUE"""),31.0)</f>
        <v>31</v>
      </c>
      <c r="I474" s="576" t="str">
        <f>IFERROR(__xludf.DUMMYFUNCTION("""COMPUTED_VALUE"""),"C3105F")</f>
        <v>C3105F</v>
      </c>
      <c r="J474" s="576">
        <f>IFERROR(__xludf.DUMMYFUNCTION("""COMPUTED_VALUE"""),2.0)</f>
        <v>2</v>
      </c>
      <c r="K474" s="576">
        <f>IFERROR(__xludf.DUMMYFUNCTION("""COMPUTED_VALUE"""),32.0)</f>
        <v>32</v>
      </c>
      <c r="L474" s="576" t="str">
        <f>IFERROR(__xludf.DUMMYFUNCTION("""COMPUTED_VALUE"""),"D3205F")</f>
        <v>D3205F</v>
      </c>
      <c r="M474" s="576">
        <f>IFERROR(__xludf.DUMMYFUNCTION("""COMPUTED_VALUE"""),3.0)</f>
        <v>3</v>
      </c>
      <c r="N474" s="576">
        <f>IFERROR(__xludf.DUMMYFUNCTION("""COMPUTED_VALUE"""),31.0)</f>
        <v>31</v>
      </c>
      <c r="O474" s="576" t="str">
        <f>IFERROR(__xludf.DUMMYFUNCTION("""COMPUTED_VALUE"""),"E3105F")</f>
        <v>E3105F</v>
      </c>
      <c r="P474" s="576">
        <f>IFERROR(__xludf.DUMMYFUNCTION("""COMPUTED_VALUE"""),3.0)</f>
        <v>3</v>
      </c>
      <c r="Q474" s="576">
        <f>IFERROR(__xludf.DUMMYFUNCTION("""COMPUTED_VALUE"""),36.0)</f>
        <v>36</v>
      </c>
      <c r="R474" s="576" t="str">
        <f>IFERROR(__xludf.DUMMYFUNCTION("""COMPUTED_VALUE"""),"F3604F")</f>
        <v>F3604F</v>
      </c>
      <c r="S474" s="576">
        <f>IFERROR(__xludf.DUMMYFUNCTION("""COMPUTED_VALUE"""),4.0)</f>
        <v>4</v>
      </c>
      <c r="T474" s="576">
        <f>IFERROR(__xludf.DUMMYFUNCTION("""COMPUTED_VALUE"""),33.0)</f>
        <v>33</v>
      </c>
      <c r="U474" s="576" t="str">
        <f>IFERROR(__xludf.DUMMYFUNCTION("""COMPUTED_VALUE"""),"G3305F")</f>
        <v>G3305F</v>
      </c>
      <c r="V474" s="576">
        <f>IFERROR(__xludf.DUMMYFUNCTION("""COMPUTED_VALUE"""),4.0)</f>
        <v>4</v>
      </c>
      <c r="W474" s="576">
        <f>IFERROR(__xludf.DUMMYFUNCTION("""COMPUTED_VALUE"""),36.0)</f>
        <v>36</v>
      </c>
      <c r="X474" s="576" t="str">
        <f>IFERROR(__xludf.DUMMYFUNCTION("""COMPUTED_VALUE"""),"H3604F")</f>
        <v>H3604F</v>
      </c>
      <c r="Y474" s="576">
        <f>IFERROR(__xludf.DUMMYFUNCTION("""COMPUTED_VALUE"""),5.0)</f>
        <v>5</v>
      </c>
      <c r="Z474" s="576">
        <f>IFERROR(__xludf.DUMMYFUNCTION("""COMPUTED_VALUE"""),32.0)</f>
        <v>32</v>
      </c>
      <c r="AA474" s="576" t="str">
        <f>IFERROR(__xludf.DUMMYFUNCTION("""COMPUTED_VALUE"""),"I3205F")</f>
        <v>I3205F</v>
      </c>
      <c r="AB474" s="576"/>
      <c r="AC474" s="576"/>
      <c r="AD474" s="576"/>
      <c r="AE474" s="576"/>
      <c r="AF474" s="576"/>
      <c r="AG474" s="576"/>
      <c r="AH474" s="576"/>
      <c r="AI474" s="576"/>
      <c r="AJ474" s="576"/>
      <c r="AK474" s="576"/>
      <c r="AL474" s="576"/>
      <c r="AM474" s="576"/>
      <c r="AN474" s="576"/>
      <c r="AO474" s="576"/>
      <c r="AP474" s="576"/>
      <c r="AQ474" s="576"/>
      <c r="AR474" s="576"/>
      <c r="AS474" s="576"/>
      <c r="AT474" s="576"/>
      <c r="AU474" s="576"/>
      <c r="AV474" s="576"/>
      <c r="AW474" s="576"/>
      <c r="AX474" s="576"/>
      <c r="AY474" s="576"/>
      <c r="AZ474" s="576"/>
      <c r="BA474" s="576"/>
      <c r="BB474" s="576"/>
      <c r="BC474" s="576"/>
      <c r="BD474" s="576"/>
      <c r="BE474" s="576"/>
    </row>
    <row r="475">
      <c r="A475" s="576">
        <f>IFERROR(__xludf.DUMMYFUNCTION("""COMPUTED_VALUE"""),1.0)</f>
        <v>1</v>
      </c>
      <c r="B475" s="576">
        <f>IFERROR(__xludf.DUMMYFUNCTION("""COMPUTED_VALUE"""),34.0)</f>
        <v>34</v>
      </c>
      <c r="C475" s="576" t="str">
        <f>IFERROR(__xludf.DUMMYFUNCTION("""COMPUTED_VALUE"""),"A3405F")</f>
        <v>A3405F</v>
      </c>
      <c r="D475" s="576">
        <f>IFERROR(__xludf.DUMMYFUNCTION("""COMPUTED_VALUE"""),1.0)</f>
        <v>1</v>
      </c>
      <c r="E475" s="576">
        <f>IFERROR(__xludf.DUMMYFUNCTION("""COMPUTED_VALUE"""),35.0)</f>
        <v>35</v>
      </c>
      <c r="F475" s="576" t="str">
        <f>IFERROR(__xludf.DUMMYFUNCTION("""COMPUTED_VALUE"""),"B3501R")</f>
        <v>B3501R</v>
      </c>
      <c r="G475" s="576">
        <f>IFERROR(__xludf.DUMMYFUNCTION("""COMPUTED_VALUE"""),2.0)</f>
        <v>2</v>
      </c>
      <c r="H475" s="576">
        <f>IFERROR(__xludf.DUMMYFUNCTION("""COMPUTED_VALUE"""),31.0)</f>
        <v>31</v>
      </c>
      <c r="I475" s="576" t="str">
        <f>IFERROR(__xludf.DUMMYFUNCTION("""COMPUTED_VALUE"""),"C3105R")</f>
        <v>C3105R</v>
      </c>
      <c r="J475" s="576">
        <f>IFERROR(__xludf.DUMMYFUNCTION("""COMPUTED_VALUE"""),2.0)</f>
        <v>2</v>
      </c>
      <c r="K475" s="576">
        <f>IFERROR(__xludf.DUMMYFUNCTION("""COMPUTED_VALUE"""),32.0)</f>
        <v>32</v>
      </c>
      <c r="L475" s="576" t="str">
        <f>IFERROR(__xludf.DUMMYFUNCTION("""COMPUTED_VALUE"""),"D3205R")</f>
        <v>D3205R</v>
      </c>
      <c r="M475" s="576">
        <f>IFERROR(__xludf.DUMMYFUNCTION("""COMPUTED_VALUE"""),3.0)</f>
        <v>3</v>
      </c>
      <c r="N475" s="576">
        <f>IFERROR(__xludf.DUMMYFUNCTION("""COMPUTED_VALUE"""),31.0)</f>
        <v>31</v>
      </c>
      <c r="O475" s="576" t="str">
        <f>IFERROR(__xludf.DUMMYFUNCTION("""COMPUTED_VALUE"""),"E3105R")</f>
        <v>E3105R</v>
      </c>
      <c r="P475" s="576">
        <f>IFERROR(__xludf.DUMMYFUNCTION("""COMPUTED_VALUE"""),3.0)</f>
        <v>3</v>
      </c>
      <c r="Q475" s="576">
        <f>IFERROR(__xludf.DUMMYFUNCTION("""COMPUTED_VALUE"""),36.0)</f>
        <v>36</v>
      </c>
      <c r="R475" s="576" t="str">
        <f>IFERROR(__xludf.DUMMYFUNCTION("""COMPUTED_VALUE"""),"F3604R")</f>
        <v>F3604R</v>
      </c>
      <c r="S475" s="576">
        <f>IFERROR(__xludf.DUMMYFUNCTION("""COMPUTED_VALUE"""),4.0)</f>
        <v>4</v>
      </c>
      <c r="T475" s="576">
        <f>IFERROR(__xludf.DUMMYFUNCTION("""COMPUTED_VALUE"""),33.0)</f>
        <v>33</v>
      </c>
      <c r="U475" s="576" t="str">
        <f>IFERROR(__xludf.DUMMYFUNCTION("""COMPUTED_VALUE"""),"G3305R")</f>
        <v>G3305R</v>
      </c>
      <c r="V475" s="576">
        <f>IFERROR(__xludf.DUMMYFUNCTION("""COMPUTED_VALUE"""),4.0)</f>
        <v>4</v>
      </c>
      <c r="W475" s="576">
        <f>IFERROR(__xludf.DUMMYFUNCTION("""COMPUTED_VALUE"""),36.0)</f>
        <v>36</v>
      </c>
      <c r="X475" s="576" t="str">
        <f>IFERROR(__xludf.DUMMYFUNCTION("""COMPUTED_VALUE"""),"H3604R")</f>
        <v>H3604R</v>
      </c>
      <c r="Y475" s="576">
        <f>IFERROR(__xludf.DUMMYFUNCTION("""COMPUTED_VALUE"""),5.0)</f>
        <v>5</v>
      </c>
      <c r="Z475" s="576">
        <f>IFERROR(__xludf.DUMMYFUNCTION("""COMPUTED_VALUE"""),32.0)</f>
        <v>32</v>
      </c>
      <c r="AA475" s="576" t="str">
        <f>IFERROR(__xludf.DUMMYFUNCTION("""COMPUTED_VALUE"""),"I3205R")</f>
        <v>I3205R</v>
      </c>
      <c r="AB475" s="576"/>
      <c r="AC475" s="576"/>
      <c r="AD475" s="576"/>
      <c r="AE475" s="576"/>
      <c r="AF475" s="576"/>
      <c r="AG475" s="576"/>
      <c r="AH475" s="576"/>
      <c r="AI475" s="576"/>
      <c r="AJ475" s="576"/>
      <c r="AK475" s="576"/>
      <c r="AL475" s="576"/>
      <c r="AM475" s="576"/>
      <c r="AN475" s="576"/>
      <c r="AO475" s="576"/>
      <c r="AP475" s="576"/>
      <c r="AQ475" s="576"/>
      <c r="AR475" s="576"/>
      <c r="AS475" s="576"/>
      <c r="AT475" s="576"/>
      <c r="AU475" s="576"/>
      <c r="AV475" s="576"/>
      <c r="AW475" s="576"/>
      <c r="AX475" s="576"/>
      <c r="AY475" s="576"/>
      <c r="AZ475" s="576"/>
      <c r="BA475" s="576"/>
      <c r="BB475" s="576"/>
      <c r="BC475" s="576"/>
      <c r="BD475" s="576"/>
      <c r="BE475" s="576"/>
    </row>
    <row r="476">
      <c r="A476" s="576">
        <f>IFERROR(__xludf.DUMMYFUNCTION("""COMPUTED_VALUE"""),1.0)</f>
        <v>1</v>
      </c>
      <c r="B476" s="576">
        <f>IFERROR(__xludf.DUMMYFUNCTION("""COMPUTED_VALUE"""),34.0)</f>
        <v>34</v>
      </c>
      <c r="C476" s="576" t="str">
        <f>IFERROR(__xludf.DUMMYFUNCTION("""COMPUTED_VALUE"""),"A3405R")</f>
        <v>A3405R</v>
      </c>
      <c r="D476" s="576">
        <f>IFERROR(__xludf.DUMMYFUNCTION("""COMPUTED_VALUE"""),1.0)</f>
        <v>1</v>
      </c>
      <c r="E476" s="576">
        <f>IFERROR(__xludf.DUMMYFUNCTION("""COMPUTED_VALUE"""),35.0)</f>
        <v>35</v>
      </c>
      <c r="F476" s="576" t="str">
        <f>IFERROR(__xludf.DUMMYFUNCTION("""COMPUTED_VALUE"""),"B3502F")</f>
        <v>B3502F</v>
      </c>
      <c r="G476" s="576">
        <f>IFERROR(__xludf.DUMMYFUNCTION("""COMPUTED_VALUE"""),2.0)</f>
        <v>2</v>
      </c>
      <c r="H476" s="576">
        <f>IFERROR(__xludf.DUMMYFUNCTION("""COMPUTED_VALUE"""),31.0)</f>
        <v>31</v>
      </c>
      <c r="I476" s="576" t="str">
        <f>IFERROR(__xludf.DUMMYFUNCTION("""COMPUTED_VALUE"""),"C3106F")</f>
        <v>C3106F</v>
      </c>
      <c r="J476" s="576">
        <f>IFERROR(__xludf.DUMMYFUNCTION("""COMPUTED_VALUE"""),2.0)</f>
        <v>2</v>
      </c>
      <c r="K476" s="576">
        <f>IFERROR(__xludf.DUMMYFUNCTION("""COMPUTED_VALUE"""),32.0)</f>
        <v>32</v>
      </c>
      <c r="L476" s="576" t="str">
        <f>IFERROR(__xludf.DUMMYFUNCTION("""COMPUTED_VALUE"""),"D3206F")</f>
        <v>D3206F</v>
      </c>
      <c r="M476" s="576">
        <f>IFERROR(__xludf.DUMMYFUNCTION("""COMPUTED_VALUE"""),3.0)</f>
        <v>3</v>
      </c>
      <c r="N476" s="576">
        <f>IFERROR(__xludf.DUMMYFUNCTION("""COMPUTED_VALUE"""),31.0)</f>
        <v>31</v>
      </c>
      <c r="O476" s="576" t="str">
        <f>IFERROR(__xludf.DUMMYFUNCTION("""COMPUTED_VALUE"""),"E3106F")</f>
        <v>E3106F</v>
      </c>
      <c r="P476" s="576">
        <f>IFERROR(__xludf.DUMMYFUNCTION("""COMPUTED_VALUE"""),3.0)</f>
        <v>3</v>
      </c>
      <c r="Q476" s="576">
        <f>IFERROR(__xludf.DUMMYFUNCTION("""COMPUTED_VALUE"""),36.0)</f>
        <v>36</v>
      </c>
      <c r="R476" s="576" t="str">
        <f>IFERROR(__xludf.DUMMYFUNCTION("""COMPUTED_VALUE"""),"F3605F")</f>
        <v>F3605F</v>
      </c>
      <c r="S476" s="576">
        <f>IFERROR(__xludf.DUMMYFUNCTION("""COMPUTED_VALUE"""),4.0)</f>
        <v>4</v>
      </c>
      <c r="T476" s="576">
        <f>IFERROR(__xludf.DUMMYFUNCTION("""COMPUTED_VALUE"""),33.0)</f>
        <v>33</v>
      </c>
      <c r="U476" s="576" t="str">
        <f>IFERROR(__xludf.DUMMYFUNCTION("""COMPUTED_VALUE"""),"G3306F")</f>
        <v>G3306F</v>
      </c>
      <c r="V476" s="576">
        <f>IFERROR(__xludf.DUMMYFUNCTION("""COMPUTED_VALUE"""),4.0)</f>
        <v>4</v>
      </c>
      <c r="W476" s="576">
        <f>IFERROR(__xludf.DUMMYFUNCTION("""COMPUTED_VALUE"""),36.0)</f>
        <v>36</v>
      </c>
      <c r="X476" s="576" t="str">
        <f>IFERROR(__xludf.DUMMYFUNCTION("""COMPUTED_VALUE"""),"H3605F")</f>
        <v>H3605F</v>
      </c>
      <c r="Y476" s="576">
        <f>IFERROR(__xludf.DUMMYFUNCTION("""COMPUTED_VALUE"""),5.0)</f>
        <v>5</v>
      </c>
      <c r="Z476" s="576">
        <f>IFERROR(__xludf.DUMMYFUNCTION("""COMPUTED_VALUE"""),32.0)</f>
        <v>32</v>
      </c>
      <c r="AA476" s="576" t="str">
        <f>IFERROR(__xludf.DUMMYFUNCTION("""COMPUTED_VALUE"""),"I3206F")</f>
        <v>I3206F</v>
      </c>
      <c r="AB476" s="576"/>
      <c r="AC476" s="576"/>
      <c r="AD476" s="576"/>
      <c r="AE476" s="576"/>
      <c r="AF476" s="576"/>
      <c r="AG476" s="576"/>
      <c r="AH476" s="576"/>
      <c r="AI476" s="576"/>
      <c r="AJ476" s="576"/>
      <c r="AK476" s="576"/>
      <c r="AL476" s="576"/>
      <c r="AM476" s="576"/>
      <c r="AN476" s="576"/>
      <c r="AO476" s="576"/>
      <c r="AP476" s="576"/>
      <c r="AQ476" s="576"/>
      <c r="AR476" s="576"/>
      <c r="AS476" s="576"/>
      <c r="AT476" s="576"/>
      <c r="AU476" s="576"/>
      <c r="AV476" s="576"/>
      <c r="AW476" s="576"/>
      <c r="AX476" s="576"/>
      <c r="AY476" s="576"/>
      <c r="AZ476" s="576"/>
      <c r="BA476" s="576"/>
      <c r="BB476" s="576"/>
      <c r="BC476" s="576"/>
      <c r="BD476" s="576"/>
      <c r="BE476" s="576"/>
    </row>
    <row r="477">
      <c r="A477" s="576">
        <f>IFERROR(__xludf.DUMMYFUNCTION("""COMPUTED_VALUE"""),1.0)</f>
        <v>1</v>
      </c>
      <c r="B477" s="576">
        <f>IFERROR(__xludf.DUMMYFUNCTION("""COMPUTED_VALUE"""),34.0)</f>
        <v>34</v>
      </c>
      <c r="C477" s="576" t="str">
        <f>IFERROR(__xludf.DUMMYFUNCTION("""COMPUTED_VALUE"""),"A3406F")</f>
        <v>A3406F</v>
      </c>
      <c r="D477" s="576">
        <f>IFERROR(__xludf.DUMMYFUNCTION("""COMPUTED_VALUE"""),1.0)</f>
        <v>1</v>
      </c>
      <c r="E477" s="576">
        <f>IFERROR(__xludf.DUMMYFUNCTION("""COMPUTED_VALUE"""),35.0)</f>
        <v>35</v>
      </c>
      <c r="F477" s="576" t="str">
        <f>IFERROR(__xludf.DUMMYFUNCTION("""COMPUTED_VALUE"""),"B3502R")</f>
        <v>B3502R</v>
      </c>
      <c r="G477" s="576">
        <f>IFERROR(__xludf.DUMMYFUNCTION("""COMPUTED_VALUE"""),2.0)</f>
        <v>2</v>
      </c>
      <c r="H477" s="576">
        <f>IFERROR(__xludf.DUMMYFUNCTION("""COMPUTED_VALUE"""),31.0)</f>
        <v>31</v>
      </c>
      <c r="I477" s="576" t="str">
        <f>IFERROR(__xludf.DUMMYFUNCTION("""COMPUTED_VALUE"""),"C3106R")</f>
        <v>C3106R</v>
      </c>
      <c r="J477" s="576">
        <f>IFERROR(__xludf.DUMMYFUNCTION("""COMPUTED_VALUE"""),2.0)</f>
        <v>2</v>
      </c>
      <c r="K477" s="576">
        <f>IFERROR(__xludf.DUMMYFUNCTION("""COMPUTED_VALUE"""),32.0)</f>
        <v>32</v>
      </c>
      <c r="L477" s="576" t="str">
        <f>IFERROR(__xludf.DUMMYFUNCTION("""COMPUTED_VALUE"""),"D3206R")</f>
        <v>D3206R</v>
      </c>
      <c r="M477" s="576">
        <f>IFERROR(__xludf.DUMMYFUNCTION("""COMPUTED_VALUE"""),3.0)</f>
        <v>3</v>
      </c>
      <c r="N477" s="576">
        <f>IFERROR(__xludf.DUMMYFUNCTION("""COMPUTED_VALUE"""),31.0)</f>
        <v>31</v>
      </c>
      <c r="O477" s="576" t="str">
        <f>IFERROR(__xludf.DUMMYFUNCTION("""COMPUTED_VALUE"""),"E3106R")</f>
        <v>E3106R</v>
      </c>
      <c r="P477" s="576">
        <f>IFERROR(__xludf.DUMMYFUNCTION("""COMPUTED_VALUE"""),3.0)</f>
        <v>3</v>
      </c>
      <c r="Q477" s="576">
        <f>IFERROR(__xludf.DUMMYFUNCTION("""COMPUTED_VALUE"""),36.0)</f>
        <v>36</v>
      </c>
      <c r="R477" s="576" t="str">
        <f>IFERROR(__xludf.DUMMYFUNCTION("""COMPUTED_VALUE"""),"F3605R")</f>
        <v>F3605R</v>
      </c>
      <c r="S477" s="576">
        <f>IFERROR(__xludf.DUMMYFUNCTION("""COMPUTED_VALUE"""),4.0)</f>
        <v>4</v>
      </c>
      <c r="T477" s="576">
        <f>IFERROR(__xludf.DUMMYFUNCTION("""COMPUTED_VALUE"""),33.0)</f>
        <v>33</v>
      </c>
      <c r="U477" s="576" t="str">
        <f>IFERROR(__xludf.DUMMYFUNCTION("""COMPUTED_VALUE"""),"G3306R")</f>
        <v>G3306R</v>
      </c>
      <c r="V477" s="576">
        <f>IFERROR(__xludf.DUMMYFUNCTION("""COMPUTED_VALUE"""),4.0)</f>
        <v>4</v>
      </c>
      <c r="W477" s="576">
        <f>IFERROR(__xludf.DUMMYFUNCTION("""COMPUTED_VALUE"""),36.0)</f>
        <v>36</v>
      </c>
      <c r="X477" s="576" t="str">
        <f>IFERROR(__xludf.DUMMYFUNCTION("""COMPUTED_VALUE"""),"H3605R")</f>
        <v>H3605R</v>
      </c>
      <c r="Y477" s="576">
        <f>IFERROR(__xludf.DUMMYFUNCTION("""COMPUTED_VALUE"""),5.0)</f>
        <v>5</v>
      </c>
      <c r="Z477" s="576">
        <f>IFERROR(__xludf.DUMMYFUNCTION("""COMPUTED_VALUE"""),32.0)</f>
        <v>32</v>
      </c>
      <c r="AA477" s="576" t="str">
        <f>IFERROR(__xludf.DUMMYFUNCTION("""COMPUTED_VALUE"""),"I3206R")</f>
        <v>I3206R</v>
      </c>
      <c r="AB477" s="576"/>
      <c r="AC477" s="576"/>
      <c r="AD477" s="576"/>
      <c r="AE477" s="576"/>
      <c r="AF477" s="576"/>
      <c r="AG477" s="576"/>
      <c r="AH477" s="576"/>
      <c r="AI477" s="576"/>
      <c r="AJ477" s="576"/>
      <c r="AK477" s="576"/>
      <c r="AL477" s="576"/>
      <c r="AM477" s="576"/>
      <c r="AN477" s="576"/>
      <c r="AO477" s="576"/>
      <c r="AP477" s="576"/>
      <c r="AQ477" s="576"/>
      <c r="AR477" s="576"/>
      <c r="AS477" s="576"/>
      <c r="AT477" s="576"/>
      <c r="AU477" s="576"/>
      <c r="AV477" s="576"/>
      <c r="AW477" s="576"/>
      <c r="AX477" s="576"/>
      <c r="AY477" s="576"/>
      <c r="AZ477" s="576"/>
      <c r="BA477" s="576"/>
      <c r="BB477" s="576"/>
      <c r="BC477" s="576"/>
      <c r="BD477" s="576"/>
      <c r="BE477" s="576"/>
    </row>
    <row r="478">
      <c r="A478" s="576">
        <f>IFERROR(__xludf.DUMMYFUNCTION("""COMPUTED_VALUE"""),1.0)</f>
        <v>1</v>
      </c>
      <c r="B478" s="576">
        <f>IFERROR(__xludf.DUMMYFUNCTION("""COMPUTED_VALUE"""),34.0)</f>
        <v>34</v>
      </c>
      <c r="C478" s="576" t="str">
        <f>IFERROR(__xludf.DUMMYFUNCTION("""COMPUTED_VALUE"""),"A3406R")</f>
        <v>A3406R</v>
      </c>
      <c r="D478" s="576">
        <f>IFERROR(__xludf.DUMMYFUNCTION("""COMPUTED_VALUE"""),1.0)</f>
        <v>1</v>
      </c>
      <c r="E478" s="576">
        <f>IFERROR(__xludf.DUMMYFUNCTION("""COMPUTED_VALUE"""),35.0)</f>
        <v>35</v>
      </c>
      <c r="F478" s="576" t="str">
        <f>IFERROR(__xludf.DUMMYFUNCTION("""COMPUTED_VALUE"""),"B3503F")</f>
        <v>B3503F</v>
      </c>
      <c r="G478" s="576">
        <f>IFERROR(__xludf.DUMMYFUNCTION("""COMPUTED_VALUE"""),2.0)</f>
        <v>2</v>
      </c>
      <c r="H478" s="576">
        <f>IFERROR(__xludf.DUMMYFUNCTION("""COMPUTED_VALUE"""),31.0)</f>
        <v>31</v>
      </c>
      <c r="I478" s="576" t="str">
        <f>IFERROR(__xludf.DUMMYFUNCTION("""COMPUTED_VALUE"""),"C3107F")</f>
        <v>C3107F</v>
      </c>
      <c r="J478" s="576">
        <f>IFERROR(__xludf.DUMMYFUNCTION("""COMPUTED_VALUE"""),2.0)</f>
        <v>2</v>
      </c>
      <c r="K478" s="576">
        <f>IFERROR(__xludf.DUMMYFUNCTION("""COMPUTED_VALUE"""),32.0)</f>
        <v>32</v>
      </c>
      <c r="L478" s="576" t="str">
        <f>IFERROR(__xludf.DUMMYFUNCTION("""COMPUTED_VALUE"""),"D3207F")</f>
        <v>D3207F</v>
      </c>
      <c r="M478" s="576">
        <f>IFERROR(__xludf.DUMMYFUNCTION("""COMPUTED_VALUE"""),3.0)</f>
        <v>3</v>
      </c>
      <c r="N478" s="576">
        <f>IFERROR(__xludf.DUMMYFUNCTION("""COMPUTED_VALUE"""),31.0)</f>
        <v>31</v>
      </c>
      <c r="O478" s="576" t="str">
        <f>IFERROR(__xludf.DUMMYFUNCTION("""COMPUTED_VALUE"""),"E3107F")</f>
        <v>E3107F</v>
      </c>
      <c r="P478" s="576">
        <f>IFERROR(__xludf.DUMMYFUNCTION("""COMPUTED_VALUE"""),3.0)</f>
        <v>3</v>
      </c>
      <c r="Q478" s="576">
        <f>IFERROR(__xludf.DUMMYFUNCTION("""COMPUTED_VALUE"""),36.0)</f>
        <v>36</v>
      </c>
      <c r="R478" s="576" t="str">
        <f>IFERROR(__xludf.DUMMYFUNCTION("""COMPUTED_VALUE"""),"F3606F")</f>
        <v>F3606F</v>
      </c>
      <c r="S478" s="576">
        <f>IFERROR(__xludf.DUMMYFUNCTION("""COMPUTED_VALUE"""),4.0)</f>
        <v>4</v>
      </c>
      <c r="T478" s="576">
        <f>IFERROR(__xludf.DUMMYFUNCTION("""COMPUTED_VALUE"""),33.0)</f>
        <v>33</v>
      </c>
      <c r="U478" s="576" t="str">
        <f>IFERROR(__xludf.DUMMYFUNCTION("""COMPUTED_VALUE"""),"G3307F")</f>
        <v>G3307F</v>
      </c>
      <c r="V478" s="576">
        <f>IFERROR(__xludf.DUMMYFUNCTION("""COMPUTED_VALUE"""),4.0)</f>
        <v>4</v>
      </c>
      <c r="W478" s="576">
        <f>IFERROR(__xludf.DUMMYFUNCTION("""COMPUTED_VALUE"""),36.0)</f>
        <v>36</v>
      </c>
      <c r="X478" s="576" t="str">
        <f>IFERROR(__xludf.DUMMYFUNCTION("""COMPUTED_VALUE"""),"H3606F")</f>
        <v>H3606F</v>
      </c>
      <c r="Y478" s="576">
        <f>IFERROR(__xludf.DUMMYFUNCTION("""COMPUTED_VALUE"""),5.0)</f>
        <v>5</v>
      </c>
      <c r="Z478" s="576">
        <f>IFERROR(__xludf.DUMMYFUNCTION("""COMPUTED_VALUE"""),32.0)</f>
        <v>32</v>
      </c>
      <c r="AA478" s="576" t="str">
        <f>IFERROR(__xludf.DUMMYFUNCTION("""COMPUTED_VALUE"""),"I3207F")</f>
        <v>I3207F</v>
      </c>
      <c r="AB478" s="576"/>
      <c r="AC478" s="576"/>
      <c r="AD478" s="576"/>
      <c r="AE478" s="576"/>
      <c r="AF478" s="576"/>
      <c r="AG478" s="576"/>
      <c r="AH478" s="576"/>
      <c r="AI478" s="576"/>
      <c r="AJ478" s="576"/>
      <c r="AK478" s="576"/>
      <c r="AL478" s="576"/>
      <c r="AM478" s="576"/>
      <c r="AN478" s="576"/>
      <c r="AO478" s="576"/>
      <c r="AP478" s="576"/>
      <c r="AQ478" s="576"/>
      <c r="AR478" s="576"/>
      <c r="AS478" s="576"/>
      <c r="AT478" s="576"/>
      <c r="AU478" s="576"/>
      <c r="AV478" s="576"/>
      <c r="AW478" s="576"/>
      <c r="AX478" s="576"/>
      <c r="AY478" s="576"/>
      <c r="AZ478" s="576"/>
      <c r="BA478" s="576"/>
      <c r="BB478" s="576"/>
      <c r="BC478" s="576"/>
      <c r="BD478" s="576"/>
      <c r="BE478" s="576"/>
    </row>
    <row r="479">
      <c r="A479" s="576">
        <f>IFERROR(__xludf.DUMMYFUNCTION("""COMPUTED_VALUE"""),1.0)</f>
        <v>1</v>
      </c>
      <c r="B479" s="576">
        <f>IFERROR(__xludf.DUMMYFUNCTION("""COMPUTED_VALUE"""),34.0)</f>
        <v>34</v>
      </c>
      <c r="C479" s="576" t="str">
        <f>IFERROR(__xludf.DUMMYFUNCTION("""COMPUTED_VALUE"""),"A3407F")</f>
        <v>A3407F</v>
      </c>
      <c r="D479" s="576">
        <f>IFERROR(__xludf.DUMMYFUNCTION("""COMPUTED_VALUE"""),1.0)</f>
        <v>1</v>
      </c>
      <c r="E479" s="576">
        <f>IFERROR(__xludf.DUMMYFUNCTION("""COMPUTED_VALUE"""),35.0)</f>
        <v>35</v>
      </c>
      <c r="F479" s="576" t="str">
        <f>IFERROR(__xludf.DUMMYFUNCTION("""COMPUTED_VALUE"""),"B3503R")</f>
        <v>B3503R</v>
      </c>
      <c r="G479" s="576">
        <f>IFERROR(__xludf.DUMMYFUNCTION("""COMPUTED_VALUE"""),2.0)</f>
        <v>2</v>
      </c>
      <c r="H479" s="576">
        <f>IFERROR(__xludf.DUMMYFUNCTION("""COMPUTED_VALUE"""),31.0)</f>
        <v>31</v>
      </c>
      <c r="I479" s="576" t="str">
        <f>IFERROR(__xludf.DUMMYFUNCTION("""COMPUTED_VALUE"""),"C3107R")</f>
        <v>C3107R</v>
      </c>
      <c r="J479" s="576">
        <f>IFERROR(__xludf.DUMMYFUNCTION("""COMPUTED_VALUE"""),2.0)</f>
        <v>2</v>
      </c>
      <c r="K479" s="576">
        <f>IFERROR(__xludf.DUMMYFUNCTION("""COMPUTED_VALUE"""),32.0)</f>
        <v>32</v>
      </c>
      <c r="L479" s="576" t="str">
        <f>IFERROR(__xludf.DUMMYFUNCTION("""COMPUTED_VALUE"""),"D3207R")</f>
        <v>D3207R</v>
      </c>
      <c r="M479" s="576">
        <f>IFERROR(__xludf.DUMMYFUNCTION("""COMPUTED_VALUE"""),3.0)</f>
        <v>3</v>
      </c>
      <c r="N479" s="576">
        <f>IFERROR(__xludf.DUMMYFUNCTION("""COMPUTED_VALUE"""),31.0)</f>
        <v>31</v>
      </c>
      <c r="O479" s="576" t="str">
        <f>IFERROR(__xludf.DUMMYFUNCTION("""COMPUTED_VALUE"""),"E3107R")</f>
        <v>E3107R</v>
      </c>
      <c r="P479" s="576">
        <f>IFERROR(__xludf.DUMMYFUNCTION("""COMPUTED_VALUE"""),3.0)</f>
        <v>3</v>
      </c>
      <c r="Q479" s="576">
        <f>IFERROR(__xludf.DUMMYFUNCTION("""COMPUTED_VALUE"""),36.0)</f>
        <v>36</v>
      </c>
      <c r="R479" s="576" t="str">
        <f>IFERROR(__xludf.DUMMYFUNCTION("""COMPUTED_VALUE"""),"F3606R")</f>
        <v>F3606R</v>
      </c>
      <c r="S479" s="576">
        <f>IFERROR(__xludf.DUMMYFUNCTION("""COMPUTED_VALUE"""),4.0)</f>
        <v>4</v>
      </c>
      <c r="T479" s="576">
        <f>IFERROR(__xludf.DUMMYFUNCTION("""COMPUTED_VALUE"""),33.0)</f>
        <v>33</v>
      </c>
      <c r="U479" s="576" t="str">
        <f>IFERROR(__xludf.DUMMYFUNCTION("""COMPUTED_VALUE"""),"G3307R")</f>
        <v>G3307R</v>
      </c>
      <c r="V479" s="576">
        <f>IFERROR(__xludf.DUMMYFUNCTION("""COMPUTED_VALUE"""),4.0)</f>
        <v>4</v>
      </c>
      <c r="W479" s="576">
        <f>IFERROR(__xludf.DUMMYFUNCTION("""COMPUTED_VALUE"""),36.0)</f>
        <v>36</v>
      </c>
      <c r="X479" s="576" t="str">
        <f>IFERROR(__xludf.DUMMYFUNCTION("""COMPUTED_VALUE"""),"H3606R")</f>
        <v>H3606R</v>
      </c>
      <c r="Y479" s="576">
        <f>IFERROR(__xludf.DUMMYFUNCTION("""COMPUTED_VALUE"""),5.0)</f>
        <v>5</v>
      </c>
      <c r="Z479" s="576">
        <f>IFERROR(__xludf.DUMMYFUNCTION("""COMPUTED_VALUE"""),32.0)</f>
        <v>32</v>
      </c>
      <c r="AA479" s="576" t="str">
        <f>IFERROR(__xludf.DUMMYFUNCTION("""COMPUTED_VALUE"""),"I3207R")</f>
        <v>I3207R</v>
      </c>
      <c r="AB479" s="576"/>
      <c r="AC479" s="576"/>
      <c r="AD479" s="576"/>
      <c r="AE479" s="576"/>
      <c r="AF479" s="576"/>
      <c r="AG479" s="576"/>
      <c r="AH479" s="576"/>
      <c r="AI479" s="576"/>
      <c r="AJ479" s="576"/>
      <c r="AK479" s="576"/>
      <c r="AL479" s="576"/>
      <c r="AM479" s="576"/>
      <c r="AN479" s="576"/>
      <c r="AO479" s="576"/>
      <c r="AP479" s="576"/>
      <c r="AQ479" s="576"/>
      <c r="AR479" s="576"/>
      <c r="AS479" s="576"/>
      <c r="AT479" s="576"/>
      <c r="AU479" s="576"/>
      <c r="AV479" s="576"/>
      <c r="AW479" s="576"/>
      <c r="AX479" s="576"/>
      <c r="AY479" s="576"/>
      <c r="AZ479" s="576"/>
      <c r="BA479" s="576"/>
      <c r="BB479" s="576"/>
      <c r="BC479" s="576"/>
      <c r="BD479" s="576"/>
      <c r="BE479" s="576"/>
    </row>
    <row r="480">
      <c r="A480" s="576">
        <f>IFERROR(__xludf.DUMMYFUNCTION("""COMPUTED_VALUE"""),1.0)</f>
        <v>1</v>
      </c>
      <c r="B480" s="576">
        <f>IFERROR(__xludf.DUMMYFUNCTION("""COMPUTED_VALUE"""),34.0)</f>
        <v>34</v>
      </c>
      <c r="C480" s="576" t="str">
        <f>IFERROR(__xludf.DUMMYFUNCTION("""COMPUTED_VALUE"""),"A3407R")</f>
        <v>A3407R</v>
      </c>
      <c r="D480" s="576">
        <f>IFERROR(__xludf.DUMMYFUNCTION("""COMPUTED_VALUE"""),1.0)</f>
        <v>1</v>
      </c>
      <c r="E480" s="576">
        <f>IFERROR(__xludf.DUMMYFUNCTION("""COMPUTED_VALUE"""),35.0)</f>
        <v>35</v>
      </c>
      <c r="F480" s="576" t="str">
        <f>IFERROR(__xludf.DUMMYFUNCTION("""COMPUTED_VALUE"""),"B3504F")</f>
        <v>B3504F</v>
      </c>
      <c r="G480" s="576">
        <f>IFERROR(__xludf.DUMMYFUNCTION("""COMPUTED_VALUE"""),2.0)</f>
        <v>2</v>
      </c>
      <c r="H480" s="576">
        <f>IFERROR(__xludf.DUMMYFUNCTION("""COMPUTED_VALUE"""),31.0)</f>
        <v>31</v>
      </c>
      <c r="I480" s="576" t="str">
        <f>IFERROR(__xludf.DUMMYFUNCTION("""COMPUTED_VALUE"""),"C3108F")</f>
        <v>C3108F</v>
      </c>
      <c r="J480" s="576">
        <f>IFERROR(__xludf.DUMMYFUNCTION("""COMPUTED_VALUE"""),2.0)</f>
        <v>2</v>
      </c>
      <c r="K480" s="576">
        <f>IFERROR(__xludf.DUMMYFUNCTION("""COMPUTED_VALUE"""),32.0)</f>
        <v>32</v>
      </c>
      <c r="L480" s="576" t="str">
        <f>IFERROR(__xludf.DUMMYFUNCTION("""COMPUTED_VALUE"""),"D3208F")</f>
        <v>D3208F</v>
      </c>
      <c r="M480" s="576">
        <f>IFERROR(__xludf.DUMMYFUNCTION("""COMPUTED_VALUE"""),3.0)</f>
        <v>3</v>
      </c>
      <c r="N480" s="576">
        <f>IFERROR(__xludf.DUMMYFUNCTION("""COMPUTED_VALUE"""),31.0)</f>
        <v>31</v>
      </c>
      <c r="O480" s="576" t="str">
        <f>IFERROR(__xludf.DUMMYFUNCTION("""COMPUTED_VALUE"""),"E3108F")</f>
        <v>E3108F</v>
      </c>
      <c r="P480" s="576">
        <f>IFERROR(__xludf.DUMMYFUNCTION("""COMPUTED_VALUE"""),3.0)</f>
        <v>3</v>
      </c>
      <c r="Q480" s="576">
        <f>IFERROR(__xludf.DUMMYFUNCTION("""COMPUTED_VALUE"""),36.0)</f>
        <v>36</v>
      </c>
      <c r="R480" s="576" t="str">
        <f>IFERROR(__xludf.DUMMYFUNCTION("""COMPUTED_VALUE"""),"F3607F")</f>
        <v>F3607F</v>
      </c>
      <c r="S480" s="576">
        <f>IFERROR(__xludf.DUMMYFUNCTION("""COMPUTED_VALUE"""),4.0)</f>
        <v>4</v>
      </c>
      <c r="T480" s="576">
        <f>IFERROR(__xludf.DUMMYFUNCTION("""COMPUTED_VALUE"""),33.0)</f>
        <v>33</v>
      </c>
      <c r="U480" s="576" t="str">
        <f>IFERROR(__xludf.DUMMYFUNCTION("""COMPUTED_VALUE"""),"G3308F")</f>
        <v>G3308F</v>
      </c>
      <c r="V480" s="576">
        <f>IFERROR(__xludf.DUMMYFUNCTION("""COMPUTED_VALUE"""),4.0)</f>
        <v>4</v>
      </c>
      <c r="W480" s="576">
        <f>IFERROR(__xludf.DUMMYFUNCTION("""COMPUTED_VALUE"""),36.0)</f>
        <v>36</v>
      </c>
      <c r="X480" s="576" t="str">
        <f>IFERROR(__xludf.DUMMYFUNCTION("""COMPUTED_VALUE"""),"H3607F")</f>
        <v>H3607F</v>
      </c>
      <c r="Y480" s="576">
        <f>IFERROR(__xludf.DUMMYFUNCTION("""COMPUTED_VALUE"""),5.0)</f>
        <v>5</v>
      </c>
      <c r="Z480" s="576">
        <f>IFERROR(__xludf.DUMMYFUNCTION("""COMPUTED_VALUE"""),32.0)</f>
        <v>32</v>
      </c>
      <c r="AA480" s="576" t="str">
        <f>IFERROR(__xludf.DUMMYFUNCTION("""COMPUTED_VALUE"""),"I3208F")</f>
        <v>I3208F</v>
      </c>
      <c r="AB480" s="576"/>
      <c r="AC480" s="576"/>
      <c r="AD480" s="576"/>
      <c r="AE480" s="576"/>
      <c r="AF480" s="576"/>
      <c r="AG480" s="576"/>
      <c r="AH480" s="576"/>
      <c r="AI480" s="576"/>
      <c r="AJ480" s="576"/>
      <c r="AK480" s="576"/>
      <c r="AL480" s="576"/>
      <c r="AM480" s="576"/>
      <c r="AN480" s="576"/>
      <c r="AO480" s="576"/>
      <c r="AP480" s="576"/>
      <c r="AQ480" s="576"/>
      <c r="AR480" s="576"/>
      <c r="AS480" s="576"/>
      <c r="AT480" s="576"/>
      <c r="AU480" s="576"/>
      <c r="AV480" s="576"/>
      <c r="AW480" s="576"/>
      <c r="AX480" s="576"/>
      <c r="AY480" s="576"/>
      <c r="AZ480" s="576"/>
      <c r="BA480" s="576"/>
      <c r="BB480" s="576"/>
      <c r="BC480" s="576"/>
      <c r="BD480" s="576"/>
      <c r="BE480" s="576"/>
    </row>
    <row r="481">
      <c r="A481" s="576">
        <f>IFERROR(__xludf.DUMMYFUNCTION("""COMPUTED_VALUE"""),1.0)</f>
        <v>1</v>
      </c>
      <c r="B481" s="576">
        <f>IFERROR(__xludf.DUMMYFUNCTION("""COMPUTED_VALUE"""),34.0)</f>
        <v>34</v>
      </c>
      <c r="C481" s="576" t="str">
        <f>IFERROR(__xludf.DUMMYFUNCTION("""COMPUTED_VALUE"""),"A3408F")</f>
        <v>A3408F</v>
      </c>
      <c r="D481" s="576">
        <f>IFERROR(__xludf.DUMMYFUNCTION("""COMPUTED_VALUE"""),1.0)</f>
        <v>1</v>
      </c>
      <c r="E481" s="576">
        <f>IFERROR(__xludf.DUMMYFUNCTION("""COMPUTED_VALUE"""),35.0)</f>
        <v>35</v>
      </c>
      <c r="F481" s="576" t="str">
        <f>IFERROR(__xludf.DUMMYFUNCTION("""COMPUTED_VALUE"""),"B3504R")</f>
        <v>B3504R</v>
      </c>
      <c r="G481" s="576">
        <f>IFERROR(__xludf.DUMMYFUNCTION("""COMPUTED_VALUE"""),2.0)</f>
        <v>2</v>
      </c>
      <c r="H481" s="576">
        <f>IFERROR(__xludf.DUMMYFUNCTION("""COMPUTED_VALUE"""),31.0)</f>
        <v>31</v>
      </c>
      <c r="I481" s="576" t="str">
        <f>IFERROR(__xludf.DUMMYFUNCTION("""COMPUTED_VALUE"""),"C3108R")</f>
        <v>C3108R</v>
      </c>
      <c r="J481" s="576">
        <f>IFERROR(__xludf.DUMMYFUNCTION("""COMPUTED_VALUE"""),2.0)</f>
        <v>2</v>
      </c>
      <c r="K481" s="576">
        <f>IFERROR(__xludf.DUMMYFUNCTION("""COMPUTED_VALUE"""),32.0)</f>
        <v>32</v>
      </c>
      <c r="L481" s="576" t="str">
        <f>IFERROR(__xludf.DUMMYFUNCTION("""COMPUTED_VALUE"""),"D3208R")</f>
        <v>D3208R</v>
      </c>
      <c r="M481" s="576">
        <f>IFERROR(__xludf.DUMMYFUNCTION("""COMPUTED_VALUE"""),3.0)</f>
        <v>3</v>
      </c>
      <c r="N481" s="576">
        <f>IFERROR(__xludf.DUMMYFUNCTION("""COMPUTED_VALUE"""),31.0)</f>
        <v>31</v>
      </c>
      <c r="O481" s="576" t="str">
        <f>IFERROR(__xludf.DUMMYFUNCTION("""COMPUTED_VALUE"""),"E3108R")</f>
        <v>E3108R</v>
      </c>
      <c r="P481" s="576">
        <f>IFERROR(__xludf.DUMMYFUNCTION("""COMPUTED_VALUE"""),3.0)</f>
        <v>3</v>
      </c>
      <c r="Q481" s="576">
        <f>IFERROR(__xludf.DUMMYFUNCTION("""COMPUTED_VALUE"""),36.0)</f>
        <v>36</v>
      </c>
      <c r="R481" s="576" t="str">
        <f>IFERROR(__xludf.DUMMYFUNCTION("""COMPUTED_VALUE"""),"F3607R")</f>
        <v>F3607R</v>
      </c>
      <c r="S481" s="576">
        <f>IFERROR(__xludf.DUMMYFUNCTION("""COMPUTED_VALUE"""),4.0)</f>
        <v>4</v>
      </c>
      <c r="T481" s="576">
        <f>IFERROR(__xludf.DUMMYFUNCTION("""COMPUTED_VALUE"""),33.0)</f>
        <v>33</v>
      </c>
      <c r="U481" s="576" t="str">
        <f>IFERROR(__xludf.DUMMYFUNCTION("""COMPUTED_VALUE"""),"G3308R")</f>
        <v>G3308R</v>
      </c>
      <c r="V481" s="576">
        <f>IFERROR(__xludf.DUMMYFUNCTION("""COMPUTED_VALUE"""),4.0)</f>
        <v>4</v>
      </c>
      <c r="W481" s="576">
        <f>IFERROR(__xludf.DUMMYFUNCTION("""COMPUTED_VALUE"""),36.0)</f>
        <v>36</v>
      </c>
      <c r="X481" s="576" t="str">
        <f>IFERROR(__xludf.DUMMYFUNCTION("""COMPUTED_VALUE"""),"H3607R")</f>
        <v>H3607R</v>
      </c>
      <c r="Y481" s="576">
        <f>IFERROR(__xludf.DUMMYFUNCTION("""COMPUTED_VALUE"""),5.0)</f>
        <v>5</v>
      </c>
      <c r="Z481" s="576">
        <f>IFERROR(__xludf.DUMMYFUNCTION("""COMPUTED_VALUE"""),32.0)</f>
        <v>32</v>
      </c>
      <c r="AA481" s="576" t="str">
        <f>IFERROR(__xludf.DUMMYFUNCTION("""COMPUTED_VALUE"""),"I3208R")</f>
        <v>I3208R</v>
      </c>
      <c r="AB481" s="576"/>
      <c r="AC481" s="576"/>
      <c r="AD481" s="576"/>
      <c r="AE481" s="576"/>
      <c r="AF481" s="576"/>
      <c r="AG481" s="576"/>
      <c r="AH481" s="576"/>
      <c r="AI481" s="576"/>
      <c r="AJ481" s="576"/>
      <c r="AK481" s="576"/>
      <c r="AL481" s="576"/>
      <c r="AM481" s="576"/>
      <c r="AN481" s="576"/>
      <c r="AO481" s="576"/>
      <c r="AP481" s="576"/>
      <c r="AQ481" s="576"/>
      <c r="AR481" s="576"/>
      <c r="AS481" s="576"/>
      <c r="AT481" s="576"/>
      <c r="AU481" s="576"/>
      <c r="AV481" s="576"/>
      <c r="AW481" s="576"/>
      <c r="AX481" s="576"/>
      <c r="AY481" s="576"/>
      <c r="AZ481" s="576"/>
      <c r="BA481" s="576"/>
      <c r="BB481" s="576"/>
      <c r="BC481" s="576"/>
      <c r="BD481" s="576"/>
      <c r="BE481" s="576"/>
    </row>
    <row r="482">
      <c r="A482" s="576">
        <f>IFERROR(__xludf.DUMMYFUNCTION("""COMPUTED_VALUE"""),1.0)</f>
        <v>1</v>
      </c>
      <c r="B482" s="576">
        <f>IFERROR(__xludf.DUMMYFUNCTION("""COMPUTED_VALUE"""),34.0)</f>
        <v>34</v>
      </c>
      <c r="C482" s="576" t="str">
        <f>IFERROR(__xludf.DUMMYFUNCTION("""COMPUTED_VALUE"""),"A3408R")</f>
        <v>A3408R</v>
      </c>
      <c r="D482" s="576">
        <f>IFERROR(__xludf.DUMMYFUNCTION("""COMPUTED_VALUE"""),1.0)</f>
        <v>1</v>
      </c>
      <c r="E482" s="576">
        <f>IFERROR(__xludf.DUMMYFUNCTION("""COMPUTED_VALUE"""),35.0)</f>
        <v>35</v>
      </c>
      <c r="F482" s="576" t="str">
        <f>IFERROR(__xludf.DUMMYFUNCTION("""COMPUTED_VALUE"""),"B3505F")</f>
        <v>B3505F</v>
      </c>
      <c r="G482" s="576">
        <f>IFERROR(__xludf.DUMMYFUNCTION("""COMPUTED_VALUE"""),2.0)</f>
        <v>2</v>
      </c>
      <c r="H482" s="576">
        <f>IFERROR(__xludf.DUMMYFUNCTION("""COMPUTED_VALUE"""),32.0)</f>
        <v>32</v>
      </c>
      <c r="I482" s="576" t="str">
        <f>IFERROR(__xludf.DUMMYFUNCTION("""COMPUTED_VALUE"""),"C3201F")</f>
        <v>C3201F</v>
      </c>
      <c r="J482" s="576">
        <f>IFERROR(__xludf.DUMMYFUNCTION("""COMPUTED_VALUE"""),2.0)</f>
        <v>2</v>
      </c>
      <c r="K482" s="576">
        <f>IFERROR(__xludf.DUMMYFUNCTION("""COMPUTED_VALUE"""),33.0)</f>
        <v>33</v>
      </c>
      <c r="L482" s="576" t="str">
        <f>IFERROR(__xludf.DUMMYFUNCTION("""COMPUTED_VALUE"""),"D3301F")</f>
        <v>D3301F</v>
      </c>
      <c r="M482" s="576">
        <f>IFERROR(__xludf.DUMMYFUNCTION("""COMPUTED_VALUE"""),3.0)</f>
        <v>3</v>
      </c>
      <c r="N482" s="576">
        <f>IFERROR(__xludf.DUMMYFUNCTION("""COMPUTED_VALUE"""),32.0)</f>
        <v>32</v>
      </c>
      <c r="O482" s="576" t="str">
        <f>IFERROR(__xludf.DUMMYFUNCTION("""COMPUTED_VALUE"""),"E3201F")</f>
        <v>E3201F</v>
      </c>
      <c r="P482" s="576">
        <f>IFERROR(__xludf.DUMMYFUNCTION("""COMPUTED_VALUE"""),3.0)</f>
        <v>3</v>
      </c>
      <c r="Q482" s="576">
        <f>IFERROR(__xludf.DUMMYFUNCTION("""COMPUTED_VALUE"""),37.0)</f>
        <v>37</v>
      </c>
      <c r="R482" s="576" t="str">
        <f>IFERROR(__xludf.DUMMYFUNCTION("""COMPUTED_VALUE"""),"F3701F")</f>
        <v>F3701F</v>
      </c>
      <c r="S482" s="576">
        <f>IFERROR(__xludf.DUMMYFUNCTION("""COMPUTED_VALUE"""),4.0)</f>
        <v>4</v>
      </c>
      <c r="T482" s="576">
        <f>IFERROR(__xludf.DUMMYFUNCTION("""COMPUTED_VALUE"""),34.0)</f>
        <v>34</v>
      </c>
      <c r="U482" s="576" t="str">
        <f>IFERROR(__xludf.DUMMYFUNCTION("""COMPUTED_VALUE"""),"G3401F")</f>
        <v>G3401F</v>
      </c>
      <c r="V482" s="576">
        <f>IFERROR(__xludf.DUMMYFUNCTION("""COMPUTED_VALUE"""),4.0)</f>
        <v>4</v>
      </c>
      <c r="W482" s="576">
        <f>IFERROR(__xludf.DUMMYFUNCTION("""COMPUTED_VALUE"""),37.0)</f>
        <v>37</v>
      </c>
      <c r="X482" s="576" t="str">
        <f>IFERROR(__xludf.DUMMYFUNCTION("""COMPUTED_VALUE"""),"H3701F")</f>
        <v>H3701F</v>
      </c>
      <c r="Y482" s="576"/>
      <c r="Z482" s="576"/>
      <c r="AA482" s="576"/>
      <c r="AB482" s="576"/>
      <c r="AC482" s="576"/>
      <c r="AD482" s="576"/>
      <c r="AE482" s="576"/>
      <c r="AF482" s="576"/>
      <c r="AG482" s="576"/>
      <c r="AH482" s="576"/>
      <c r="AI482" s="576"/>
      <c r="AJ482" s="576"/>
      <c r="AK482" s="576"/>
      <c r="AL482" s="576"/>
      <c r="AM482" s="576"/>
      <c r="AN482" s="576"/>
      <c r="AO482" s="576"/>
      <c r="AP482" s="576"/>
      <c r="AQ482" s="576"/>
      <c r="AR482" s="576"/>
      <c r="AS482" s="576"/>
      <c r="AT482" s="576"/>
      <c r="AU482" s="576"/>
      <c r="AV482" s="576"/>
      <c r="AW482" s="576"/>
      <c r="AX482" s="576"/>
      <c r="AY482" s="576"/>
      <c r="AZ482" s="576"/>
      <c r="BA482" s="576"/>
      <c r="BB482" s="576"/>
      <c r="BC482" s="576"/>
      <c r="BD482" s="576"/>
      <c r="BE482" s="576"/>
    </row>
    <row r="483">
      <c r="A483" s="576">
        <f>IFERROR(__xludf.DUMMYFUNCTION("""COMPUTED_VALUE"""),1.0)</f>
        <v>1</v>
      </c>
      <c r="B483" s="576">
        <f>IFERROR(__xludf.DUMMYFUNCTION("""COMPUTED_VALUE"""),35.0)</f>
        <v>35</v>
      </c>
      <c r="C483" s="576" t="str">
        <f>IFERROR(__xludf.DUMMYFUNCTION("""COMPUTED_VALUE"""),"A3501F")</f>
        <v>A3501F</v>
      </c>
      <c r="D483" s="576">
        <f>IFERROR(__xludf.DUMMYFUNCTION("""COMPUTED_VALUE"""),1.0)</f>
        <v>1</v>
      </c>
      <c r="E483" s="576">
        <f>IFERROR(__xludf.DUMMYFUNCTION("""COMPUTED_VALUE"""),35.0)</f>
        <v>35</v>
      </c>
      <c r="F483" s="576" t="str">
        <f>IFERROR(__xludf.DUMMYFUNCTION("""COMPUTED_VALUE"""),"B3505R")</f>
        <v>B3505R</v>
      </c>
      <c r="G483" s="576">
        <f>IFERROR(__xludf.DUMMYFUNCTION("""COMPUTED_VALUE"""),2.0)</f>
        <v>2</v>
      </c>
      <c r="H483" s="576">
        <f>IFERROR(__xludf.DUMMYFUNCTION("""COMPUTED_VALUE"""),32.0)</f>
        <v>32</v>
      </c>
      <c r="I483" s="576" t="str">
        <f>IFERROR(__xludf.DUMMYFUNCTION("""COMPUTED_VALUE"""),"C3201R")</f>
        <v>C3201R</v>
      </c>
      <c r="J483" s="576">
        <f>IFERROR(__xludf.DUMMYFUNCTION("""COMPUTED_VALUE"""),2.0)</f>
        <v>2</v>
      </c>
      <c r="K483" s="576">
        <f>IFERROR(__xludf.DUMMYFUNCTION("""COMPUTED_VALUE"""),33.0)</f>
        <v>33</v>
      </c>
      <c r="L483" s="576" t="str">
        <f>IFERROR(__xludf.DUMMYFUNCTION("""COMPUTED_VALUE"""),"D3301R")</f>
        <v>D3301R</v>
      </c>
      <c r="M483" s="576">
        <f>IFERROR(__xludf.DUMMYFUNCTION("""COMPUTED_VALUE"""),3.0)</f>
        <v>3</v>
      </c>
      <c r="N483" s="576">
        <f>IFERROR(__xludf.DUMMYFUNCTION("""COMPUTED_VALUE"""),32.0)</f>
        <v>32</v>
      </c>
      <c r="O483" s="576" t="str">
        <f>IFERROR(__xludf.DUMMYFUNCTION("""COMPUTED_VALUE"""),"E3201R")</f>
        <v>E3201R</v>
      </c>
      <c r="P483" s="576">
        <f>IFERROR(__xludf.DUMMYFUNCTION("""COMPUTED_VALUE"""),3.0)</f>
        <v>3</v>
      </c>
      <c r="Q483" s="576">
        <f>IFERROR(__xludf.DUMMYFUNCTION("""COMPUTED_VALUE"""),37.0)</f>
        <v>37</v>
      </c>
      <c r="R483" s="576" t="str">
        <f>IFERROR(__xludf.DUMMYFUNCTION("""COMPUTED_VALUE"""),"F3701R")</f>
        <v>F3701R</v>
      </c>
      <c r="S483" s="576">
        <f>IFERROR(__xludf.DUMMYFUNCTION("""COMPUTED_VALUE"""),4.0)</f>
        <v>4</v>
      </c>
      <c r="T483" s="576">
        <f>IFERROR(__xludf.DUMMYFUNCTION("""COMPUTED_VALUE"""),34.0)</f>
        <v>34</v>
      </c>
      <c r="U483" s="576" t="str">
        <f>IFERROR(__xludf.DUMMYFUNCTION("""COMPUTED_VALUE"""),"G3401R")</f>
        <v>G3401R</v>
      </c>
      <c r="V483" s="576">
        <f>IFERROR(__xludf.DUMMYFUNCTION("""COMPUTED_VALUE"""),4.0)</f>
        <v>4</v>
      </c>
      <c r="W483" s="576">
        <f>IFERROR(__xludf.DUMMYFUNCTION("""COMPUTED_VALUE"""),37.0)</f>
        <v>37</v>
      </c>
      <c r="X483" s="576" t="str">
        <f>IFERROR(__xludf.DUMMYFUNCTION("""COMPUTED_VALUE"""),"H3701R")</f>
        <v>H3701R</v>
      </c>
      <c r="Y483" s="576"/>
      <c r="Z483" s="576"/>
      <c r="AA483" s="576"/>
      <c r="AB483" s="576"/>
      <c r="AC483" s="576"/>
      <c r="AD483" s="576"/>
      <c r="AE483" s="576"/>
      <c r="AF483" s="576"/>
      <c r="AG483" s="576"/>
      <c r="AH483" s="576"/>
      <c r="AI483" s="576"/>
      <c r="AJ483" s="576"/>
      <c r="AK483" s="576"/>
      <c r="AL483" s="576"/>
      <c r="AM483" s="576"/>
      <c r="AN483" s="576"/>
      <c r="AO483" s="576"/>
      <c r="AP483" s="576"/>
      <c r="AQ483" s="576"/>
      <c r="AR483" s="576"/>
      <c r="AS483" s="576"/>
      <c r="AT483" s="576"/>
      <c r="AU483" s="576"/>
      <c r="AV483" s="576"/>
      <c r="AW483" s="576"/>
      <c r="AX483" s="576"/>
      <c r="AY483" s="576"/>
      <c r="AZ483" s="576"/>
      <c r="BA483" s="576"/>
      <c r="BB483" s="576"/>
      <c r="BC483" s="576"/>
      <c r="BD483" s="576"/>
      <c r="BE483" s="576"/>
    </row>
    <row r="484">
      <c r="A484" s="576">
        <f>IFERROR(__xludf.DUMMYFUNCTION("""COMPUTED_VALUE"""),1.0)</f>
        <v>1</v>
      </c>
      <c r="B484" s="576">
        <f>IFERROR(__xludf.DUMMYFUNCTION("""COMPUTED_VALUE"""),35.0)</f>
        <v>35</v>
      </c>
      <c r="C484" s="576" t="str">
        <f>IFERROR(__xludf.DUMMYFUNCTION("""COMPUTED_VALUE"""),"A3502F")</f>
        <v>A3502F</v>
      </c>
      <c r="D484" s="576">
        <f>IFERROR(__xludf.DUMMYFUNCTION("""COMPUTED_VALUE"""),1.0)</f>
        <v>1</v>
      </c>
      <c r="E484" s="576">
        <f>IFERROR(__xludf.DUMMYFUNCTION("""COMPUTED_VALUE"""),35.0)</f>
        <v>35</v>
      </c>
      <c r="F484" s="576" t="str">
        <f>IFERROR(__xludf.DUMMYFUNCTION("""COMPUTED_VALUE"""),"B3506F")</f>
        <v>B3506F</v>
      </c>
      <c r="G484" s="576">
        <f>IFERROR(__xludf.DUMMYFUNCTION("""COMPUTED_VALUE"""),2.0)</f>
        <v>2</v>
      </c>
      <c r="H484" s="576">
        <f>IFERROR(__xludf.DUMMYFUNCTION("""COMPUTED_VALUE"""),32.0)</f>
        <v>32</v>
      </c>
      <c r="I484" s="576" t="str">
        <f>IFERROR(__xludf.DUMMYFUNCTION("""COMPUTED_VALUE"""),"C3202F")</f>
        <v>C3202F</v>
      </c>
      <c r="J484" s="576">
        <f>IFERROR(__xludf.DUMMYFUNCTION("""COMPUTED_VALUE"""),2.0)</f>
        <v>2</v>
      </c>
      <c r="K484" s="576">
        <f>IFERROR(__xludf.DUMMYFUNCTION("""COMPUTED_VALUE"""),33.0)</f>
        <v>33</v>
      </c>
      <c r="L484" s="576" t="str">
        <f>IFERROR(__xludf.DUMMYFUNCTION("""COMPUTED_VALUE"""),"D3302F")</f>
        <v>D3302F</v>
      </c>
      <c r="M484" s="576">
        <f>IFERROR(__xludf.DUMMYFUNCTION("""COMPUTED_VALUE"""),3.0)</f>
        <v>3</v>
      </c>
      <c r="N484" s="576">
        <f>IFERROR(__xludf.DUMMYFUNCTION("""COMPUTED_VALUE"""),32.0)</f>
        <v>32</v>
      </c>
      <c r="O484" s="576" t="str">
        <f>IFERROR(__xludf.DUMMYFUNCTION("""COMPUTED_VALUE"""),"E3202F")</f>
        <v>E3202F</v>
      </c>
      <c r="P484" s="576">
        <f>IFERROR(__xludf.DUMMYFUNCTION("""COMPUTED_VALUE"""),3.0)</f>
        <v>3</v>
      </c>
      <c r="Q484" s="576">
        <f>IFERROR(__xludf.DUMMYFUNCTION("""COMPUTED_VALUE"""),37.0)</f>
        <v>37</v>
      </c>
      <c r="R484" s="576" t="str">
        <f>IFERROR(__xludf.DUMMYFUNCTION("""COMPUTED_VALUE"""),"F3702F")</f>
        <v>F3702F</v>
      </c>
      <c r="S484" s="576">
        <f>IFERROR(__xludf.DUMMYFUNCTION("""COMPUTED_VALUE"""),4.0)</f>
        <v>4</v>
      </c>
      <c r="T484" s="576">
        <f>IFERROR(__xludf.DUMMYFUNCTION("""COMPUTED_VALUE"""),34.0)</f>
        <v>34</v>
      </c>
      <c r="U484" s="576" t="str">
        <f>IFERROR(__xludf.DUMMYFUNCTION("""COMPUTED_VALUE"""),"G3402F")</f>
        <v>G3402F</v>
      </c>
      <c r="V484" s="576">
        <f>IFERROR(__xludf.DUMMYFUNCTION("""COMPUTED_VALUE"""),4.0)</f>
        <v>4</v>
      </c>
      <c r="W484" s="576">
        <f>IFERROR(__xludf.DUMMYFUNCTION("""COMPUTED_VALUE"""),37.0)</f>
        <v>37</v>
      </c>
      <c r="X484" s="576" t="str">
        <f>IFERROR(__xludf.DUMMYFUNCTION("""COMPUTED_VALUE"""),"H3702F")</f>
        <v>H3702F</v>
      </c>
      <c r="Y484" s="576"/>
      <c r="Z484" s="576"/>
      <c r="AA484" s="576"/>
      <c r="AB484" s="576"/>
      <c r="AC484" s="576"/>
      <c r="AD484" s="576"/>
      <c r="AE484" s="576"/>
      <c r="AF484" s="576"/>
      <c r="AG484" s="576"/>
      <c r="AH484" s="576"/>
      <c r="AI484" s="576"/>
      <c r="AJ484" s="576"/>
      <c r="AK484" s="576"/>
      <c r="AL484" s="576"/>
      <c r="AM484" s="576"/>
      <c r="AN484" s="576"/>
      <c r="AO484" s="576"/>
      <c r="AP484" s="576"/>
      <c r="AQ484" s="576"/>
      <c r="AR484" s="576"/>
      <c r="AS484" s="576"/>
      <c r="AT484" s="576"/>
      <c r="AU484" s="576"/>
      <c r="AV484" s="576"/>
      <c r="AW484" s="576"/>
      <c r="AX484" s="576"/>
      <c r="AY484" s="576"/>
      <c r="AZ484" s="576"/>
      <c r="BA484" s="576"/>
      <c r="BB484" s="576"/>
      <c r="BC484" s="576"/>
      <c r="BD484" s="576"/>
      <c r="BE484" s="576"/>
    </row>
    <row r="485">
      <c r="A485" s="576">
        <f>IFERROR(__xludf.DUMMYFUNCTION("""COMPUTED_VALUE"""),1.0)</f>
        <v>1</v>
      </c>
      <c r="B485" s="576">
        <f>IFERROR(__xludf.DUMMYFUNCTION("""COMPUTED_VALUE"""),35.0)</f>
        <v>35</v>
      </c>
      <c r="C485" s="576" t="str">
        <f>IFERROR(__xludf.DUMMYFUNCTION("""COMPUTED_VALUE"""),"A3503F")</f>
        <v>A3503F</v>
      </c>
      <c r="D485" s="576">
        <f>IFERROR(__xludf.DUMMYFUNCTION("""COMPUTED_VALUE"""),1.0)</f>
        <v>1</v>
      </c>
      <c r="E485" s="576">
        <f>IFERROR(__xludf.DUMMYFUNCTION("""COMPUTED_VALUE"""),35.0)</f>
        <v>35</v>
      </c>
      <c r="F485" s="576" t="str">
        <f>IFERROR(__xludf.DUMMYFUNCTION("""COMPUTED_VALUE"""),"B3506R")</f>
        <v>B3506R</v>
      </c>
      <c r="G485" s="576">
        <f>IFERROR(__xludf.DUMMYFUNCTION("""COMPUTED_VALUE"""),2.0)</f>
        <v>2</v>
      </c>
      <c r="H485" s="576">
        <f>IFERROR(__xludf.DUMMYFUNCTION("""COMPUTED_VALUE"""),32.0)</f>
        <v>32</v>
      </c>
      <c r="I485" s="576" t="str">
        <f>IFERROR(__xludf.DUMMYFUNCTION("""COMPUTED_VALUE"""),"C3202R")</f>
        <v>C3202R</v>
      </c>
      <c r="J485" s="576">
        <f>IFERROR(__xludf.DUMMYFUNCTION("""COMPUTED_VALUE"""),2.0)</f>
        <v>2</v>
      </c>
      <c r="K485" s="576">
        <f>IFERROR(__xludf.DUMMYFUNCTION("""COMPUTED_VALUE"""),33.0)</f>
        <v>33</v>
      </c>
      <c r="L485" s="576" t="str">
        <f>IFERROR(__xludf.DUMMYFUNCTION("""COMPUTED_VALUE"""),"D3302R")</f>
        <v>D3302R</v>
      </c>
      <c r="M485" s="576">
        <f>IFERROR(__xludf.DUMMYFUNCTION("""COMPUTED_VALUE"""),3.0)</f>
        <v>3</v>
      </c>
      <c r="N485" s="576">
        <f>IFERROR(__xludf.DUMMYFUNCTION("""COMPUTED_VALUE"""),32.0)</f>
        <v>32</v>
      </c>
      <c r="O485" s="576" t="str">
        <f>IFERROR(__xludf.DUMMYFUNCTION("""COMPUTED_VALUE"""),"E3202R")</f>
        <v>E3202R</v>
      </c>
      <c r="P485" s="576">
        <f>IFERROR(__xludf.DUMMYFUNCTION("""COMPUTED_VALUE"""),3.0)</f>
        <v>3</v>
      </c>
      <c r="Q485" s="576">
        <f>IFERROR(__xludf.DUMMYFUNCTION("""COMPUTED_VALUE"""),37.0)</f>
        <v>37</v>
      </c>
      <c r="R485" s="576" t="str">
        <f>IFERROR(__xludf.DUMMYFUNCTION("""COMPUTED_VALUE"""),"F3702R")</f>
        <v>F3702R</v>
      </c>
      <c r="S485" s="576">
        <f>IFERROR(__xludf.DUMMYFUNCTION("""COMPUTED_VALUE"""),4.0)</f>
        <v>4</v>
      </c>
      <c r="T485" s="576">
        <f>IFERROR(__xludf.DUMMYFUNCTION("""COMPUTED_VALUE"""),34.0)</f>
        <v>34</v>
      </c>
      <c r="U485" s="576" t="str">
        <f>IFERROR(__xludf.DUMMYFUNCTION("""COMPUTED_VALUE"""),"G3402R")</f>
        <v>G3402R</v>
      </c>
      <c r="V485" s="576">
        <f>IFERROR(__xludf.DUMMYFUNCTION("""COMPUTED_VALUE"""),4.0)</f>
        <v>4</v>
      </c>
      <c r="W485" s="576">
        <f>IFERROR(__xludf.DUMMYFUNCTION("""COMPUTED_VALUE"""),37.0)</f>
        <v>37</v>
      </c>
      <c r="X485" s="576" t="str">
        <f>IFERROR(__xludf.DUMMYFUNCTION("""COMPUTED_VALUE"""),"H3702R")</f>
        <v>H3702R</v>
      </c>
      <c r="Y485" s="576"/>
      <c r="Z485" s="576"/>
      <c r="AA485" s="576"/>
      <c r="AB485" s="576"/>
      <c r="AC485" s="576"/>
      <c r="AD485" s="576"/>
      <c r="AE485" s="576"/>
      <c r="AF485" s="576"/>
      <c r="AG485" s="576"/>
      <c r="AH485" s="576"/>
      <c r="AI485" s="576"/>
      <c r="AJ485" s="576"/>
      <c r="AK485" s="576"/>
      <c r="AL485" s="576"/>
      <c r="AM485" s="576"/>
      <c r="AN485" s="576"/>
      <c r="AO485" s="576"/>
      <c r="AP485" s="576"/>
      <c r="AQ485" s="576"/>
      <c r="AR485" s="576"/>
      <c r="AS485" s="576"/>
      <c r="AT485" s="576"/>
      <c r="AU485" s="576"/>
      <c r="AV485" s="576"/>
      <c r="AW485" s="576"/>
      <c r="AX485" s="576"/>
      <c r="AY485" s="576"/>
      <c r="AZ485" s="576"/>
      <c r="BA485" s="576"/>
      <c r="BB485" s="576"/>
      <c r="BC485" s="576"/>
      <c r="BD485" s="576"/>
      <c r="BE485" s="576"/>
    </row>
    <row r="486">
      <c r="A486" s="576">
        <f>IFERROR(__xludf.DUMMYFUNCTION("""COMPUTED_VALUE"""),1.0)</f>
        <v>1</v>
      </c>
      <c r="B486" s="576">
        <f>IFERROR(__xludf.DUMMYFUNCTION("""COMPUTED_VALUE"""),35.0)</f>
        <v>35</v>
      </c>
      <c r="C486" s="576" t="str">
        <f>IFERROR(__xludf.DUMMYFUNCTION("""COMPUTED_VALUE"""),"A3504F")</f>
        <v>A3504F</v>
      </c>
      <c r="D486" s="576">
        <f>IFERROR(__xludf.DUMMYFUNCTION("""COMPUTED_VALUE"""),1.0)</f>
        <v>1</v>
      </c>
      <c r="E486" s="576">
        <f>IFERROR(__xludf.DUMMYFUNCTION("""COMPUTED_VALUE"""),35.0)</f>
        <v>35</v>
      </c>
      <c r="F486" s="576" t="str">
        <f>IFERROR(__xludf.DUMMYFUNCTION("""COMPUTED_VALUE"""),"B3507F")</f>
        <v>B3507F</v>
      </c>
      <c r="G486" s="576">
        <f>IFERROR(__xludf.DUMMYFUNCTION("""COMPUTED_VALUE"""),2.0)</f>
        <v>2</v>
      </c>
      <c r="H486" s="576">
        <f>IFERROR(__xludf.DUMMYFUNCTION("""COMPUTED_VALUE"""),32.0)</f>
        <v>32</v>
      </c>
      <c r="I486" s="576" t="str">
        <f>IFERROR(__xludf.DUMMYFUNCTION("""COMPUTED_VALUE"""),"C3203F")</f>
        <v>C3203F</v>
      </c>
      <c r="J486" s="576">
        <f>IFERROR(__xludf.DUMMYFUNCTION("""COMPUTED_VALUE"""),2.0)</f>
        <v>2</v>
      </c>
      <c r="K486" s="576">
        <f>IFERROR(__xludf.DUMMYFUNCTION("""COMPUTED_VALUE"""),33.0)</f>
        <v>33</v>
      </c>
      <c r="L486" s="576" t="str">
        <f>IFERROR(__xludf.DUMMYFUNCTION("""COMPUTED_VALUE"""),"D3303F")</f>
        <v>D3303F</v>
      </c>
      <c r="M486" s="576">
        <f>IFERROR(__xludf.DUMMYFUNCTION("""COMPUTED_VALUE"""),3.0)</f>
        <v>3</v>
      </c>
      <c r="N486" s="576">
        <f>IFERROR(__xludf.DUMMYFUNCTION("""COMPUTED_VALUE"""),32.0)</f>
        <v>32</v>
      </c>
      <c r="O486" s="576" t="str">
        <f>IFERROR(__xludf.DUMMYFUNCTION("""COMPUTED_VALUE"""),"E3203F")</f>
        <v>E3203F</v>
      </c>
      <c r="P486" s="576">
        <f>IFERROR(__xludf.DUMMYFUNCTION("""COMPUTED_VALUE"""),3.0)</f>
        <v>3</v>
      </c>
      <c r="Q486" s="576">
        <f>IFERROR(__xludf.DUMMYFUNCTION("""COMPUTED_VALUE"""),37.0)</f>
        <v>37</v>
      </c>
      <c r="R486" s="576" t="str">
        <f>IFERROR(__xludf.DUMMYFUNCTION("""COMPUTED_VALUE"""),"F3703F")</f>
        <v>F3703F</v>
      </c>
      <c r="S486" s="576">
        <f>IFERROR(__xludf.DUMMYFUNCTION("""COMPUTED_VALUE"""),4.0)</f>
        <v>4</v>
      </c>
      <c r="T486" s="576">
        <f>IFERROR(__xludf.DUMMYFUNCTION("""COMPUTED_VALUE"""),34.0)</f>
        <v>34</v>
      </c>
      <c r="U486" s="576" t="str">
        <f>IFERROR(__xludf.DUMMYFUNCTION("""COMPUTED_VALUE"""),"G3403F")</f>
        <v>G3403F</v>
      </c>
      <c r="V486" s="576">
        <f>IFERROR(__xludf.DUMMYFUNCTION("""COMPUTED_VALUE"""),4.0)</f>
        <v>4</v>
      </c>
      <c r="W486" s="576">
        <f>IFERROR(__xludf.DUMMYFUNCTION("""COMPUTED_VALUE"""),37.0)</f>
        <v>37</v>
      </c>
      <c r="X486" s="576" t="str">
        <f>IFERROR(__xludf.DUMMYFUNCTION("""COMPUTED_VALUE"""),"H3703F")</f>
        <v>H3703F</v>
      </c>
      <c r="Y486" s="576"/>
      <c r="Z486" s="576"/>
      <c r="AA486" s="576"/>
      <c r="AB486" s="576"/>
      <c r="AC486" s="576"/>
      <c r="AD486" s="576"/>
      <c r="AE486" s="576"/>
      <c r="AF486" s="576"/>
      <c r="AG486" s="576"/>
      <c r="AH486" s="576"/>
      <c r="AI486" s="576"/>
      <c r="AJ486" s="576"/>
      <c r="AK486" s="576"/>
      <c r="AL486" s="576"/>
      <c r="AM486" s="576"/>
      <c r="AN486" s="576"/>
      <c r="AO486" s="576"/>
      <c r="AP486" s="576"/>
      <c r="AQ486" s="576"/>
      <c r="AR486" s="576"/>
      <c r="AS486" s="576"/>
      <c r="AT486" s="576"/>
      <c r="AU486" s="576"/>
      <c r="AV486" s="576"/>
      <c r="AW486" s="576"/>
      <c r="AX486" s="576"/>
      <c r="AY486" s="576"/>
      <c r="AZ486" s="576"/>
      <c r="BA486" s="576"/>
      <c r="BB486" s="576"/>
      <c r="BC486" s="576"/>
      <c r="BD486" s="576"/>
      <c r="BE486" s="576"/>
    </row>
    <row r="487">
      <c r="A487" s="576">
        <f>IFERROR(__xludf.DUMMYFUNCTION("""COMPUTED_VALUE"""),1.0)</f>
        <v>1</v>
      </c>
      <c r="B487" s="576">
        <f>IFERROR(__xludf.DUMMYFUNCTION("""COMPUTED_VALUE"""),35.0)</f>
        <v>35</v>
      </c>
      <c r="C487" s="576" t="str">
        <f>IFERROR(__xludf.DUMMYFUNCTION("""COMPUTED_VALUE"""),"A3505F")</f>
        <v>A3505F</v>
      </c>
      <c r="D487" s="576">
        <f>IFERROR(__xludf.DUMMYFUNCTION("""COMPUTED_VALUE"""),1.0)</f>
        <v>1</v>
      </c>
      <c r="E487" s="576">
        <f>IFERROR(__xludf.DUMMYFUNCTION("""COMPUTED_VALUE"""),35.0)</f>
        <v>35</v>
      </c>
      <c r="F487" s="576" t="str">
        <f>IFERROR(__xludf.DUMMYFUNCTION("""COMPUTED_VALUE"""),"B3507R")</f>
        <v>B3507R</v>
      </c>
      <c r="G487" s="576">
        <f>IFERROR(__xludf.DUMMYFUNCTION("""COMPUTED_VALUE"""),2.0)</f>
        <v>2</v>
      </c>
      <c r="H487" s="576">
        <f>IFERROR(__xludf.DUMMYFUNCTION("""COMPUTED_VALUE"""),32.0)</f>
        <v>32</v>
      </c>
      <c r="I487" s="576" t="str">
        <f>IFERROR(__xludf.DUMMYFUNCTION("""COMPUTED_VALUE"""),"C3203R")</f>
        <v>C3203R</v>
      </c>
      <c r="J487" s="576">
        <f>IFERROR(__xludf.DUMMYFUNCTION("""COMPUTED_VALUE"""),2.0)</f>
        <v>2</v>
      </c>
      <c r="K487" s="576">
        <f>IFERROR(__xludf.DUMMYFUNCTION("""COMPUTED_VALUE"""),33.0)</f>
        <v>33</v>
      </c>
      <c r="L487" s="576" t="str">
        <f>IFERROR(__xludf.DUMMYFUNCTION("""COMPUTED_VALUE"""),"D3303R")</f>
        <v>D3303R</v>
      </c>
      <c r="M487" s="576">
        <f>IFERROR(__xludf.DUMMYFUNCTION("""COMPUTED_VALUE"""),3.0)</f>
        <v>3</v>
      </c>
      <c r="N487" s="576">
        <f>IFERROR(__xludf.DUMMYFUNCTION("""COMPUTED_VALUE"""),32.0)</f>
        <v>32</v>
      </c>
      <c r="O487" s="576" t="str">
        <f>IFERROR(__xludf.DUMMYFUNCTION("""COMPUTED_VALUE"""),"E3203R")</f>
        <v>E3203R</v>
      </c>
      <c r="P487" s="576">
        <f>IFERROR(__xludf.DUMMYFUNCTION("""COMPUTED_VALUE"""),3.0)</f>
        <v>3</v>
      </c>
      <c r="Q487" s="576">
        <f>IFERROR(__xludf.DUMMYFUNCTION("""COMPUTED_VALUE"""),37.0)</f>
        <v>37</v>
      </c>
      <c r="R487" s="576" t="str">
        <f>IFERROR(__xludf.DUMMYFUNCTION("""COMPUTED_VALUE"""),"F3703R")</f>
        <v>F3703R</v>
      </c>
      <c r="S487" s="576">
        <f>IFERROR(__xludf.DUMMYFUNCTION("""COMPUTED_VALUE"""),4.0)</f>
        <v>4</v>
      </c>
      <c r="T487" s="576">
        <f>IFERROR(__xludf.DUMMYFUNCTION("""COMPUTED_VALUE"""),34.0)</f>
        <v>34</v>
      </c>
      <c r="U487" s="576" t="str">
        <f>IFERROR(__xludf.DUMMYFUNCTION("""COMPUTED_VALUE"""),"G3403R")</f>
        <v>G3403R</v>
      </c>
      <c r="V487" s="576">
        <f>IFERROR(__xludf.DUMMYFUNCTION("""COMPUTED_VALUE"""),4.0)</f>
        <v>4</v>
      </c>
      <c r="W487" s="576">
        <f>IFERROR(__xludf.DUMMYFUNCTION("""COMPUTED_VALUE"""),37.0)</f>
        <v>37</v>
      </c>
      <c r="X487" s="576" t="str">
        <f>IFERROR(__xludf.DUMMYFUNCTION("""COMPUTED_VALUE"""),"H3703R")</f>
        <v>H3703R</v>
      </c>
      <c r="Y487" s="576"/>
      <c r="Z487" s="576"/>
      <c r="AA487" s="576"/>
      <c r="AB487" s="576"/>
      <c r="AC487" s="576"/>
      <c r="AD487" s="576"/>
      <c r="AE487" s="576"/>
      <c r="AF487" s="576"/>
      <c r="AG487" s="576"/>
      <c r="AH487" s="576"/>
      <c r="AI487" s="576"/>
      <c r="AJ487" s="576"/>
      <c r="AK487" s="576"/>
      <c r="AL487" s="576"/>
      <c r="AM487" s="576"/>
      <c r="AN487" s="576"/>
      <c r="AO487" s="576"/>
      <c r="AP487" s="576"/>
      <c r="AQ487" s="576"/>
      <c r="AR487" s="576"/>
      <c r="AS487" s="576"/>
      <c r="AT487" s="576"/>
      <c r="AU487" s="576"/>
      <c r="AV487" s="576"/>
      <c r="AW487" s="576"/>
      <c r="AX487" s="576"/>
      <c r="AY487" s="576"/>
      <c r="AZ487" s="576"/>
      <c r="BA487" s="576"/>
      <c r="BB487" s="576"/>
      <c r="BC487" s="576"/>
      <c r="BD487" s="576"/>
      <c r="BE487" s="576"/>
    </row>
    <row r="488">
      <c r="A488" s="576">
        <f>IFERROR(__xludf.DUMMYFUNCTION("""COMPUTED_VALUE"""),1.0)</f>
        <v>1</v>
      </c>
      <c r="B488" s="576">
        <f>IFERROR(__xludf.DUMMYFUNCTION("""COMPUTED_VALUE"""),35.0)</f>
        <v>35</v>
      </c>
      <c r="C488" s="576" t="str">
        <f>IFERROR(__xludf.DUMMYFUNCTION("""COMPUTED_VALUE"""),"A3506F")</f>
        <v>A3506F</v>
      </c>
      <c r="D488" s="576">
        <f>IFERROR(__xludf.DUMMYFUNCTION("""COMPUTED_VALUE"""),1.0)</f>
        <v>1</v>
      </c>
      <c r="E488" s="576">
        <f>IFERROR(__xludf.DUMMYFUNCTION("""COMPUTED_VALUE"""),36.0)</f>
        <v>36</v>
      </c>
      <c r="F488" s="576" t="str">
        <f>IFERROR(__xludf.DUMMYFUNCTION("""COMPUTED_VALUE"""),"B3601F")</f>
        <v>B3601F</v>
      </c>
      <c r="G488" s="576">
        <f>IFERROR(__xludf.DUMMYFUNCTION("""COMPUTED_VALUE"""),2.0)</f>
        <v>2</v>
      </c>
      <c r="H488" s="576">
        <f>IFERROR(__xludf.DUMMYFUNCTION("""COMPUTED_VALUE"""),32.0)</f>
        <v>32</v>
      </c>
      <c r="I488" s="576" t="str">
        <f>IFERROR(__xludf.DUMMYFUNCTION("""COMPUTED_VALUE"""),"C3204F")</f>
        <v>C3204F</v>
      </c>
      <c r="J488" s="576">
        <f>IFERROR(__xludf.DUMMYFUNCTION("""COMPUTED_VALUE"""),2.0)</f>
        <v>2</v>
      </c>
      <c r="K488" s="576">
        <f>IFERROR(__xludf.DUMMYFUNCTION("""COMPUTED_VALUE"""),33.0)</f>
        <v>33</v>
      </c>
      <c r="L488" s="576" t="str">
        <f>IFERROR(__xludf.DUMMYFUNCTION("""COMPUTED_VALUE"""),"D3304F")</f>
        <v>D3304F</v>
      </c>
      <c r="M488" s="576">
        <f>IFERROR(__xludf.DUMMYFUNCTION("""COMPUTED_VALUE"""),3.0)</f>
        <v>3</v>
      </c>
      <c r="N488" s="576">
        <f>IFERROR(__xludf.DUMMYFUNCTION("""COMPUTED_VALUE"""),32.0)</f>
        <v>32</v>
      </c>
      <c r="O488" s="576" t="str">
        <f>IFERROR(__xludf.DUMMYFUNCTION("""COMPUTED_VALUE"""),"E3204F")</f>
        <v>E3204F</v>
      </c>
      <c r="P488" s="576">
        <f>IFERROR(__xludf.DUMMYFUNCTION("""COMPUTED_VALUE"""),3.0)</f>
        <v>3</v>
      </c>
      <c r="Q488" s="576">
        <f>IFERROR(__xludf.DUMMYFUNCTION("""COMPUTED_VALUE"""),37.0)</f>
        <v>37</v>
      </c>
      <c r="R488" s="576" t="str">
        <f>IFERROR(__xludf.DUMMYFUNCTION("""COMPUTED_VALUE"""),"F3704F")</f>
        <v>F3704F</v>
      </c>
      <c r="S488" s="576">
        <f>IFERROR(__xludf.DUMMYFUNCTION("""COMPUTED_VALUE"""),4.0)</f>
        <v>4</v>
      </c>
      <c r="T488" s="576">
        <f>IFERROR(__xludf.DUMMYFUNCTION("""COMPUTED_VALUE"""),34.0)</f>
        <v>34</v>
      </c>
      <c r="U488" s="576" t="str">
        <f>IFERROR(__xludf.DUMMYFUNCTION("""COMPUTED_VALUE"""),"G3404F")</f>
        <v>G3404F</v>
      </c>
      <c r="V488" s="576">
        <f>IFERROR(__xludf.DUMMYFUNCTION("""COMPUTED_VALUE"""),4.0)</f>
        <v>4</v>
      </c>
      <c r="W488" s="576">
        <f>IFERROR(__xludf.DUMMYFUNCTION("""COMPUTED_VALUE"""),37.0)</f>
        <v>37</v>
      </c>
      <c r="X488" s="576" t="str">
        <f>IFERROR(__xludf.DUMMYFUNCTION("""COMPUTED_VALUE"""),"H3704F")</f>
        <v>H3704F</v>
      </c>
      <c r="Y488" s="576"/>
      <c r="Z488" s="576"/>
      <c r="AA488" s="576"/>
      <c r="AB488" s="576"/>
      <c r="AC488" s="576"/>
      <c r="AD488" s="576"/>
      <c r="AE488" s="576"/>
      <c r="AF488" s="576"/>
      <c r="AG488" s="576"/>
      <c r="AH488" s="576"/>
      <c r="AI488" s="576"/>
      <c r="AJ488" s="576"/>
      <c r="AK488" s="576"/>
      <c r="AL488" s="576"/>
      <c r="AM488" s="576"/>
      <c r="AN488" s="576"/>
      <c r="AO488" s="576"/>
      <c r="AP488" s="576"/>
      <c r="AQ488" s="576"/>
      <c r="AR488" s="576"/>
      <c r="AS488" s="576"/>
      <c r="AT488" s="576"/>
      <c r="AU488" s="576"/>
      <c r="AV488" s="576"/>
      <c r="AW488" s="576"/>
      <c r="AX488" s="576"/>
      <c r="AY488" s="576"/>
      <c r="AZ488" s="576"/>
      <c r="BA488" s="576"/>
      <c r="BB488" s="576"/>
      <c r="BC488" s="576"/>
      <c r="BD488" s="576"/>
      <c r="BE488" s="576"/>
    </row>
    <row r="489">
      <c r="A489" s="576">
        <f>IFERROR(__xludf.DUMMYFUNCTION("""COMPUTED_VALUE"""),1.0)</f>
        <v>1</v>
      </c>
      <c r="B489" s="576">
        <f>IFERROR(__xludf.DUMMYFUNCTION("""COMPUTED_VALUE"""),35.0)</f>
        <v>35</v>
      </c>
      <c r="C489" s="576" t="str">
        <f>IFERROR(__xludf.DUMMYFUNCTION("""COMPUTED_VALUE"""),"A3507F")</f>
        <v>A3507F</v>
      </c>
      <c r="D489" s="576">
        <f>IFERROR(__xludf.DUMMYFUNCTION("""COMPUTED_VALUE"""),1.0)</f>
        <v>1</v>
      </c>
      <c r="E489" s="576">
        <f>IFERROR(__xludf.DUMMYFUNCTION("""COMPUTED_VALUE"""),36.0)</f>
        <v>36</v>
      </c>
      <c r="F489" s="576" t="str">
        <f>IFERROR(__xludf.DUMMYFUNCTION("""COMPUTED_VALUE"""),"B3601R")</f>
        <v>B3601R</v>
      </c>
      <c r="G489" s="576">
        <f>IFERROR(__xludf.DUMMYFUNCTION("""COMPUTED_VALUE"""),2.0)</f>
        <v>2</v>
      </c>
      <c r="H489" s="576">
        <f>IFERROR(__xludf.DUMMYFUNCTION("""COMPUTED_VALUE"""),32.0)</f>
        <v>32</v>
      </c>
      <c r="I489" s="576" t="str">
        <f>IFERROR(__xludf.DUMMYFUNCTION("""COMPUTED_VALUE"""),"C3204R")</f>
        <v>C3204R</v>
      </c>
      <c r="J489" s="576">
        <f>IFERROR(__xludf.DUMMYFUNCTION("""COMPUTED_VALUE"""),2.0)</f>
        <v>2</v>
      </c>
      <c r="K489" s="576">
        <f>IFERROR(__xludf.DUMMYFUNCTION("""COMPUTED_VALUE"""),33.0)</f>
        <v>33</v>
      </c>
      <c r="L489" s="576" t="str">
        <f>IFERROR(__xludf.DUMMYFUNCTION("""COMPUTED_VALUE"""),"D3304R")</f>
        <v>D3304R</v>
      </c>
      <c r="M489" s="576">
        <f>IFERROR(__xludf.DUMMYFUNCTION("""COMPUTED_VALUE"""),3.0)</f>
        <v>3</v>
      </c>
      <c r="N489" s="576">
        <f>IFERROR(__xludf.DUMMYFUNCTION("""COMPUTED_VALUE"""),32.0)</f>
        <v>32</v>
      </c>
      <c r="O489" s="576" t="str">
        <f>IFERROR(__xludf.DUMMYFUNCTION("""COMPUTED_VALUE"""),"E3204R")</f>
        <v>E3204R</v>
      </c>
      <c r="P489" s="576">
        <f>IFERROR(__xludf.DUMMYFUNCTION("""COMPUTED_VALUE"""),3.0)</f>
        <v>3</v>
      </c>
      <c r="Q489" s="576">
        <f>IFERROR(__xludf.DUMMYFUNCTION("""COMPUTED_VALUE"""),37.0)</f>
        <v>37</v>
      </c>
      <c r="R489" s="576" t="str">
        <f>IFERROR(__xludf.DUMMYFUNCTION("""COMPUTED_VALUE"""),"F3704R")</f>
        <v>F3704R</v>
      </c>
      <c r="S489" s="576">
        <f>IFERROR(__xludf.DUMMYFUNCTION("""COMPUTED_VALUE"""),4.0)</f>
        <v>4</v>
      </c>
      <c r="T489" s="576">
        <f>IFERROR(__xludf.DUMMYFUNCTION("""COMPUTED_VALUE"""),34.0)</f>
        <v>34</v>
      </c>
      <c r="U489" s="576" t="str">
        <f>IFERROR(__xludf.DUMMYFUNCTION("""COMPUTED_VALUE"""),"G3404R")</f>
        <v>G3404R</v>
      </c>
      <c r="V489" s="576">
        <f>IFERROR(__xludf.DUMMYFUNCTION("""COMPUTED_VALUE"""),4.0)</f>
        <v>4</v>
      </c>
      <c r="W489" s="576">
        <f>IFERROR(__xludf.DUMMYFUNCTION("""COMPUTED_VALUE"""),37.0)</f>
        <v>37</v>
      </c>
      <c r="X489" s="576" t="str">
        <f>IFERROR(__xludf.DUMMYFUNCTION("""COMPUTED_VALUE"""),"H3704R")</f>
        <v>H3704R</v>
      </c>
      <c r="Y489" s="576"/>
      <c r="Z489" s="576"/>
      <c r="AA489" s="576"/>
      <c r="AB489" s="576"/>
      <c r="AC489" s="576"/>
      <c r="AD489" s="576"/>
      <c r="AE489" s="576"/>
      <c r="AF489" s="576"/>
      <c r="AG489" s="576"/>
      <c r="AH489" s="576"/>
      <c r="AI489" s="576"/>
      <c r="AJ489" s="576"/>
      <c r="AK489" s="576"/>
      <c r="AL489" s="576"/>
      <c r="AM489" s="576"/>
      <c r="AN489" s="576"/>
      <c r="AO489" s="576"/>
      <c r="AP489" s="576"/>
      <c r="AQ489" s="576"/>
      <c r="AR489" s="576"/>
      <c r="AS489" s="576"/>
      <c r="AT489" s="576"/>
      <c r="AU489" s="576"/>
      <c r="AV489" s="576"/>
      <c r="AW489" s="576"/>
      <c r="AX489" s="576"/>
      <c r="AY489" s="576"/>
      <c r="AZ489" s="576"/>
      <c r="BA489" s="576"/>
      <c r="BB489" s="576"/>
      <c r="BC489" s="576"/>
      <c r="BD489" s="576"/>
      <c r="BE489" s="576"/>
    </row>
    <row r="490">
      <c r="A490" s="576">
        <f>IFERROR(__xludf.DUMMYFUNCTION("""COMPUTED_VALUE"""),1.0)</f>
        <v>1</v>
      </c>
      <c r="B490" s="576">
        <f>IFERROR(__xludf.DUMMYFUNCTION("""COMPUTED_VALUE"""),35.0)</f>
        <v>35</v>
      </c>
      <c r="C490" s="576" t="str">
        <f>IFERROR(__xludf.DUMMYFUNCTION("""COMPUTED_VALUE"""),"A3508F")</f>
        <v>A3508F</v>
      </c>
      <c r="D490" s="576">
        <f>IFERROR(__xludf.DUMMYFUNCTION("""COMPUTED_VALUE"""),1.0)</f>
        <v>1</v>
      </c>
      <c r="E490" s="576">
        <f>IFERROR(__xludf.DUMMYFUNCTION("""COMPUTED_VALUE"""),36.0)</f>
        <v>36</v>
      </c>
      <c r="F490" s="576" t="str">
        <f>IFERROR(__xludf.DUMMYFUNCTION("""COMPUTED_VALUE"""),"B3602F")</f>
        <v>B3602F</v>
      </c>
      <c r="G490" s="576">
        <f>IFERROR(__xludf.DUMMYFUNCTION("""COMPUTED_VALUE"""),2.0)</f>
        <v>2</v>
      </c>
      <c r="H490" s="576">
        <f>IFERROR(__xludf.DUMMYFUNCTION("""COMPUTED_VALUE"""),32.0)</f>
        <v>32</v>
      </c>
      <c r="I490" s="576" t="str">
        <f>IFERROR(__xludf.DUMMYFUNCTION("""COMPUTED_VALUE"""),"C3205F")</f>
        <v>C3205F</v>
      </c>
      <c r="J490" s="576">
        <f>IFERROR(__xludf.DUMMYFUNCTION("""COMPUTED_VALUE"""),2.0)</f>
        <v>2</v>
      </c>
      <c r="K490" s="576">
        <f>IFERROR(__xludf.DUMMYFUNCTION("""COMPUTED_VALUE"""),33.0)</f>
        <v>33</v>
      </c>
      <c r="L490" s="576" t="str">
        <f>IFERROR(__xludf.DUMMYFUNCTION("""COMPUTED_VALUE"""),"D3305F")</f>
        <v>D3305F</v>
      </c>
      <c r="M490" s="576">
        <f>IFERROR(__xludf.DUMMYFUNCTION("""COMPUTED_VALUE"""),3.0)</f>
        <v>3</v>
      </c>
      <c r="N490" s="576">
        <f>IFERROR(__xludf.DUMMYFUNCTION("""COMPUTED_VALUE"""),32.0)</f>
        <v>32</v>
      </c>
      <c r="O490" s="576" t="str">
        <f>IFERROR(__xludf.DUMMYFUNCTION("""COMPUTED_VALUE"""),"E3205F")</f>
        <v>E3205F</v>
      </c>
      <c r="P490" s="576">
        <f>IFERROR(__xludf.DUMMYFUNCTION("""COMPUTED_VALUE"""),3.0)</f>
        <v>3</v>
      </c>
      <c r="Q490" s="576">
        <f>IFERROR(__xludf.DUMMYFUNCTION("""COMPUTED_VALUE"""),37.0)</f>
        <v>37</v>
      </c>
      <c r="R490" s="576" t="str">
        <f>IFERROR(__xludf.DUMMYFUNCTION("""COMPUTED_VALUE"""),"F3705F")</f>
        <v>F3705F</v>
      </c>
      <c r="S490" s="576">
        <f>IFERROR(__xludf.DUMMYFUNCTION("""COMPUTED_VALUE"""),4.0)</f>
        <v>4</v>
      </c>
      <c r="T490" s="576">
        <f>IFERROR(__xludf.DUMMYFUNCTION("""COMPUTED_VALUE"""),34.0)</f>
        <v>34</v>
      </c>
      <c r="U490" s="576" t="str">
        <f>IFERROR(__xludf.DUMMYFUNCTION("""COMPUTED_VALUE"""),"G3405F")</f>
        <v>G3405F</v>
      </c>
      <c r="V490" s="576">
        <f>IFERROR(__xludf.DUMMYFUNCTION("""COMPUTED_VALUE"""),4.0)</f>
        <v>4</v>
      </c>
      <c r="W490" s="576">
        <f>IFERROR(__xludf.DUMMYFUNCTION("""COMPUTED_VALUE"""),37.0)</f>
        <v>37</v>
      </c>
      <c r="X490" s="576" t="str">
        <f>IFERROR(__xludf.DUMMYFUNCTION("""COMPUTED_VALUE"""),"H3705F")</f>
        <v>H3705F</v>
      </c>
      <c r="Y490" s="576"/>
      <c r="Z490" s="576"/>
      <c r="AA490" s="576"/>
      <c r="AB490" s="576"/>
      <c r="AC490" s="576"/>
      <c r="AD490" s="576"/>
      <c r="AE490" s="576"/>
      <c r="AF490" s="576"/>
      <c r="AG490" s="576"/>
      <c r="AH490" s="576"/>
      <c r="AI490" s="576"/>
      <c r="AJ490" s="576"/>
      <c r="AK490" s="576"/>
      <c r="AL490" s="576"/>
      <c r="AM490" s="576"/>
      <c r="AN490" s="576"/>
      <c r="AO490" s="576"/>
      <c r="AP490" s="576"/>
      <c r="AQ490" s="576"/>
      <c r="AR490" s="576"/>
      <c r="AS490" s="576"/>
      <c r="AT490" s="576"/>
      <c r="AU490" s="576"/>
      <c r="AV490" s="576"/>
      <c r="AW490" s="576"/>
      <c r="AX490" s="576"/>
      <c r="AY490" s="576"/>
      <c r="AZ490" s="576"/>
      <c r="BA490" s="576"/>
      <c r="BB490" s="576"/>
      <c r="BC490" s="576"/>
      <c r="BD490" s="576"/>
      <c r="BE490" s="576"/>
    </row>
    <row r="491">
      <c r="A491" s="576">
        <f>IFERROR(__xludf.DUMMYFUNCTION("""COMPUTED_VALUE"""),1.0)</f>
        <v>1</v>
      </c>
      <c r="B491" s="576">
        <f>IFERROR(__xludf.DUMMYFUNCTION("""COMPUTED_VALUE"""),36.0)</f>
        <v>36</v>
      </c>
      <c r="C491" s="576" t="str">
        <f>IFERROR(__xludf.DUMMYFUNCTION("""COMPUTED_VALUE"""),"A3601F")</f>
        <v>A3601F</v>
      </c>
      <c r="D491" s="576">
        <f>IFERROR(__xludf.DUMMYFUNCTION("""COMPUTED_VALUE"""),1.0)</f>
        <v>1</v>
      </c>
      <c r="E491" s="576">
        <f>IFERROR(__xludf.DUMMYFUNCTION("""COMPUTED_VALUE"""),36.0)</f>
        <v>36</v>
      </c>
      <c r="F491" s="576" t="str">
        <f>IFERROR(__xludf.DUMMYFUNCTION("""COMPUTED_VALUE"""),"B3602R")</f>
        <v>B3602R</v>
      </c>
      <c r="G491" s="576">
        <f>IFERROR(__xludf.DUMMYFUNCTION("""COMPUTED_VALUE"""),2.0)</f>
        <v>2</v>
      </c>
      <c r="H491" s="576">
        <f>IFERROR(__xludf.DUMMYFUNCTION("""COMPUTED_VALUE"""),32.0)</f>
        <v>32</v>
      </c>
      <c r="I491" s="576" t="str">
        <f>IFERROR(__xludf.DUMMYFUNCTION("""COMPUTED_VALUE"""),"C3205R")</f>
        <v>C3205R</v>
      </c>
      <c r="J491" s="576">
        <f>IFERROR(__xludf.DUMMYFUNCTION("""COMPUTED_VALUE"""),2.0)</f>
        <v>2</v>
      </c>
      <c r="K491" s="576">
        <f>IFERROR(__xludf.DUMMYFUNCTION("""COMPUTED_VALUE"""),33.0)</f>
        <v>33</v>
      </c>
      <c r="L491" s="576" t="str">
        <f>IFERROR(__xludf.DUMMYFUNCTION("""COMPUTED_VALUE"""),"D3305R")</f>
        <v>D3305R</v>
      </c>
      <c r="M491" s="576">
        <f>IFERROR(__xludf.DUMMYFUNCTION("""COMPUTED_VALUE"""),3.0)</f>
        <v>3</v>
      </c>
      <c r="N491" s="576">
        <f>IFERROR(__xludf.DUMMYFUNCTION("""COMPUTED_VALUE"""),32.0)</f>
        <v>32</v>
      </c>
      <c r="O491" s="576" t="str">
        <f>IFERROR(__xludf.DUMMYFUNCTION("""COMPUTED_VALUE"""),"E3205R")</f>
        <v>E3205R</v>
      </c>
      <c r="P491" s="576">
        <f>IFERROR(__xludf.DUMMYFUNCTION("""COMPUTED_VALUE"""),3.0)</f>
        <v>3</v>
      </c>
      <c r="Q491" s="576">
        <f>IFERROR(__xludf.DUMMYFUNCTION("""COMPUTED_VALUE"""),37.0)</f>
        <v>37</v>
      </c>
      <c r="R491" s="576" t="str">
        <f>IFERROR(__xludf.DUMMYFUNCTION("""COMPUTED_VALUE"""),"F3705R")</f>
        <v>F3705R</v>
      </c>
      <c r="S491" s="576">
        <f>IFERROR(__xludf.DUMMYFUNCTION("""COMPUTED_VALUE"""),4.0)</f>
        <v>4</v>
      </c>
      <c r="T491" s="576">
        <f>IFERROR(__xludf.DUMMYFUNCTION("""COMPUTED_VALUE"""),34.0)</f>
        <v>34</v>
      </c>
      <c r="U491" s="576" t="str">
        <f>IFERROR(__xludf.DUMMYFUNCTION("""COMPUTED_VALUE"""),"G3405R")</f>
        <v>G3405R</v>
      </c>
      <c r="V491" s="576">
        <f>IFERROR(__xludf.DUMMYFUNCTION("""COMPUTED_VALUE"""),4.0)</f>
        <v>4</v>
      </c>
      <c r="W491" s="576">
        <f>IFERROR(__xludf.DUMMYFUNCTION("""COMPUTED_VALUE"""),37.0)</f>
        <v>37</v>
      </c>
      <c r="X491" s="576" t="str">
        <f>IFERROR(__xludf.DUMMYFUNCTION("""COMPUTED_VALUE"""),"H3705R")</f>
        <v>H3705R</v>
      </c>
      <c r="Y491" s="576"/>
      <c r="Z491" s="576"/>
      <c r="AA491" s="576"/>
      <c r="AB491" s="576"/>
      <c r="AC491" s="576"/>
      <c r="AD491" s="576"/>
      <c r="AE491" s="576"/>
      <c r="AF491" s="576"/>
      <c r="AG491" s="576"/>
      <c r="AH491" s="576"/>
      <c r="AI491" s="576"/>
      <c r="AJ491" s="576"/>
      <c r="AK491" s="576"/>
      <c r="AL491" s="576"/>
      <c r="AM491" s="576"/>
      <c r="AN491" s="576"/>
      <c r="AO491" s="576"/>
      <c r="AP491" s="576"/>
      <c r="AQ491" s="576"/>
      <c r="AR491" s="576"/>
      <c r="AS491" s="576"/>
      <c r="AT491" s="576"/>
      <c r="AU491" s="576"/>
      <c r="AV491" s="576"/>
      <c r="AW491" s="576"/>
      <c r="AX491" s="576"/>
      <c r="AY491" s="576"/>
      <c r="AZ491" s="576"/>
      <c r="BA491" s="576"/>
      <c r="BB491" s="576"/>
      <c r="BC491" s="576"/>
      <c r="BD491" s="576"/>
      <c r="BE491" s="576"/>
    </row>
    <row r="492">
      <c r="A492" s="576">
        <f>IFERROR(__xludf.DUMMYFUNCTION("""COMPUTED_VALUE"""),1.0)</f>
        <v>1</v>
      </c>
      <c r="B492" s="576">
        <f>IFERROR(__xludf.DUMMYFUNCTION("""COMPUTED_VALUE"""),36.0)</f>
        <v>36</v>
      </c>
      <c r="C492" s="576" t="str">
        <f>IFERROR(__xludf.DUMMYFUNCTION("""COMPUTED_VALUE"""),"A3602F")</f>
        <v>A3602F</v>
      </c>
      <c r="D492" s="576">
        <f>IFERROR(__xludf.DUMMYFUNCTION("""COMPUTED_VALUE"""),1.0)</f>
        <v>1</v>
      </c>
      <c r="E492" s="576">
        <f>IFERROR(__xludf.DUMMYFUNCTION("""COMPUTED_VALUE"""),36.0)</f>
        <v>36</v>
      </c>
      <c r="F492" s="576" t="str">
        <f>IFERROR(__xludf.DUMMYFUNCTION("""COMPUTED_VALUE"""),"B3603F")</f>
        <v>B3603F</v>
      </c>
      <c r="G492" s="576">
        <f>IFERROR(__xludf.DUMMYFUNCTION("""COMPUTED_VALUE"""),2.0)</f>
        <v>2</v>
      </c>
      <c r="H492" s="576">
        <f>IFERROR(__xludf.DUMMYFUNCTION("""COMPUTED_VALUE"""),32.0)</f>
        <v>32</v>
      </c>
      <c r="I492" s="576" t="str">
        <f>IFERROR(__xludf.DUMMYFUNCTION("""COMPUTED_VALUE"""),"C3206F")</f>
        <v>C3206F</v>
      </c>
      <c r="J492" s="576">
        <f>IFERROR(__xludf.DUMMYFUNCTION("""COMPUTED_VALUE"""),2.0)</f>
        <v>2</v>
      </c>
      <c r="K492" s="576">
        <f>IFERROR(__xludf.DUMMYFUNCTION("""COMPUTED_VALUE"""),33.0)</f>
        <v>33</v>
      </c>
      <c r="L492" s="576" t="str">
        <f>IFERROR(__xludf.DUMMYFUNCTION("""COMPUTED_VALUE"""),"D3306F")</f>
        <v>D3306F</v>
      </c>
      <c r="M492" s="576">
        <f>IFERROR(__xludf.DUMMYFUNCTION("""COMPUTED_VALUE"""),3.0)</f>
        <v>3</v>
      </c>
      <c r="N492" s="576">
        <f>IFERROR(__xludf.DUMMYFUNCTION("""COMPUTED_VALUE"""),32.0)</f>
        <v>32</v>
      </c>
      <c r="O492" s="576" t="str">
        <f>IFERROR(__xludf.DUMMYFUNCTION("""COMPUTED_VALUE"""),"E3206F")</f>
        <v>E3206F</v>
      </c>
      <c r="P492" s="576">
        <f>IFERROR(__xludf.DUMMYFUNCTION("""COMPUTED_VALUE"""),3.0)</f>
        <v>3</v>
      </c>
      <c r="Q492" s="576">
        <f>IFERROR(__xludf.DUMMYFUNCTION("""COMPUTED_VALUE"""),37.0)</f>
        <v>37</v>
      </c>
      <c r="R492" s="576" t="str">
        <f>IFERROR(__xludf.DUMMYFUNCTION("""COMPUTED_VALUE"""),"F3706F")</f>
        <v>F3706F</v>
      </c>
      <c r="S492" s="576">
        <f>IFERROR(__xludf.DUMMYFUNCTION("""COMPUTED_VALUE"""),4.0)</f>
        <v>4</v>
      </c>
      <c r="T492" s="576">
        <f>IFERROR(__xludf.DUMMYFUNCTION("""COMPUTED_VALUE"""),34.0)</f>
        <v>34</v>
      </c>
      <c r="U492" s="576" t="str">
        <f>IFERROR(__xludf.DUMMYFUNCTION("""COMPUTED_VALUE"""),"G3406F")</f>
        <v>G3406F</v>
      </c>
      <c r="V492" s="576">
        <f>IFERROR(__xludf.DUMMYFUNCTION("""COMPUTED_VALUE"""),4.0)</f>
        <v>4</v>
      </c>
      <c r="W492" s="576">
        <f>IFERROR(__xludf.DUMMYFUNCTION("""COMPUTED_VALUE"""),37.0)</f>
        <v>37</v>
      </c>
      <c r="X492" s="576" t="str">
        <f>IFERROR(__xludf.DUMMYFUNCTION("""COMPUTED_VALUE"""),"H3706F")</f>
        <v>H3706F</v>
      </c>
      <c r="Y492" s="576"/>
      <c r="Z492" s="576"/>
      <c r="AA492" s="576"/>
      <c r="AB492" s="576"/>
      <c r="AC492" s="576"/>
      <c r="AD492" s="576"/>
      <c r="AE492" s="576"/>
      <c r="AF492" s="576"/>
      <c r="AG492" s="576"/>
      <c r="AH492" s="576"/>
      <c r="AI492" s="576"/>
      <c r="AJ492" s="576"/>
      <c r="AK492" s="576"/>
      <c r="AL492" s="576"/>
      <c r="AM492" s="576"/>
      <c r="AN492" s="576"/>
      <c r="AO492" s="576"/>
      <c r="AP492" s="576"/>
      <c r="AQ492" s="576"/>
      <c r="AR492" s="576"/>
      <c r="AS492" s="576"/>
      <c r="AT492" s="576"/>
      <c r="AU492" s="576"/>
      <c r="AV492" s="576"/>
      <c r="AW492" s="576"/>
      <c r="AX492" s="576"/>
      <c r="AY492" s="576"/>
      <c r="AZ492" s="576"/>
      <c r="BA492" s="576"/>
      <c r="BB492" s="576"/>
      <c r="BC492" s="576"/>
      <c r="BD492" s="576"/>
      <c r="BE492" s="576"/>
    </row>
    <row r="493">
      <c r="A493" s="576">
        <f>IFERROR(__xludf.DUMMYFUNCTION("""COMPUTED_VALUE"""),1.0)</f>
        <v>1</v>
      </c>
      <c r="B493" s="576">
        <f>IFERROR(__xludf.DUMMYFUNCTION("""COMPUTED_VALUE"""),36.0)</f>
        <v>36</v>
      </c>
      <c r="C493" s="576" t="str">
        <f>IFERROR(__xludf.DUMMYFUNCTION("""COMPUTED_VALUE"""),"A3603F")</f>
        <v>A3603F</v>
      </c>
      <c r="D493" s="576">
        <f>IFERROR(__xludf.DUMMYFUNCTION("""COMPUTED_VALUE"""),1.0)</f>
        <v>1</v>
      </c>
      <c r="E493" s="576">
        <f>IFERROR(__xludf.DUMMYFUNCTION("""COMPUTED_VALUE"""),36.0)</f>
        <v>36</v>
      </c>
      <c r="F493" s="576" t="str">
        <f>IFERROR(__xludf.DUMMYFUNCTION("""COMPUTED_VALUE"""),"B3603R")</f>
        <v>B3603R</v>
      </c>
      <c r="G493" s="576">
        <f>IFERROR(__xludf.DUMMYFUNCTION("""COMPUTED_VALUE"""),2.0)</f>
        <v>2</v>
      </c>
      <c r="H493" s="576">
        <f>IFERROR(__xludf.DUMMYFUNCTION("""COMPUTED_VALUE"""),32.0)</f>
        <v>32</v>
      </c>
      <c r="I493" s="576" t="str">
        <f>IFERROR(__xludf.DUMMYFUNCTION("""COMPUTED_VALUE"""),"C3206R")</f>
        <v>C3206R</v>
      </c>
      <c r="J493" s="576">
        <f>IFERROR(__xludf.DUMMYFUNCTION("""COMPUTED_VALUE"""),2.0)</f>
        <v>2</v>
      </c>
      <c r="K493" s="576">
        <f>IFERROR(__xludf.DUMMYFUNCTION("""COMPUTED_VALUE"""),33.0)</f>
        <v>33</v>
      </c>
      <c r="L493" s="576" t="str">
        <f>IFERROR(__xludf.DUMMYFUNCTION("""COMPUTED_VALUE"""),"D3306R")</f>
        <v>D3306R</v>
      </c>
      <c r="M493" s="576">
        <f>IFERROR(__xludf.DUMMYFUNCTION("""COMPUTED_VALUE"""),3.0)</f>
        <v>3</v>
      </c>
      <c r="N493" s="576">
        <f>IFERROR(__xludf.DUMMYFUNCTION("""COMPUTED_VALUE"""),32.0)</f>
        <v>32</v>
      </c>
      <c r="O493" s="576" t="str">
        <f>IFERROR(__xludf.DUMMYFUNCTION("""COMPUTED_VALUE"""),"E3206R")</f>
        <v>E3206R</v>
      </c>
      <c r="P493" s="576">
        <f>IFERROR(__xludf.DUMMYFUNCTION("""COMPUTED_VALUE"""),3.0)</f>
        <v>3</v>
      </c>
      <c r="Q493" s="576">
        <f>IFERROR(__xludf.DUMMYFUNCTION("""COMPUTED_VALUE"""),37.0)</f>
        <v>37</v>
      </c>
      <c r="R493" s="576" t="str">
        <f>IFERROR(__xludf.DUMMYFUNCTION("""COMPUTED_VALUE"""),"F3706R")</f>
        <v>F3706R</v>
      </c>
      <c r="S493" s="576">
        <f>IFERROR(__xludf.DUMMYFUNCTION("""COMPUTED_VALUE"""),4.0)</f>
        <v>4</v>
      </c>
      <c r="T493" s="576">
        <f>IFERROR(__xludf.DUMMYFUNCTION("""COMPUTED_VALUE"""),34.0)</f>
        <v>34</v>
      </c>
      <c r="U493" s="576" t="str">
        <f>IFERROR(__xludf.DUMMYFUNCTION("""COMPUTED_VALUE"""),"G3406R")</f>
        <v>G3406R</v>
      </c>
      <c r="V493" s="576">
        <f>IFERROR(__xludf.DUMMYFUNCTION("""COMPUTED_VALUE"""),4.0)</f>
        <v>4</v>
      </c>
      <c r="W493" s="576">
        <f>IFERROR(__xludf.DUMMYFUNCTION("""COMPUTED_VALUE"""),37.0)</f>
        <v>37</v>
      </c>
      <c r="X493" s="576" t="str">
        <f>IFERROR(__xludf.DUMMYFUNCTION("""COMPUTED_VALUE"""),"H3706R")</f>
        <v>H3706R</v>
      </c>
      <c r="Y493" s="576"/>
      <c r="Z493" s="576"/>
      <c r="AA493" s="576"/>
      <c r="AB493" s="576"/>
      <c r="AC493" s="576"/>
      <c r="AD493" s="576"/>
      <c r="AE493" s="576"/>
      <c r="AF493" s="576"/>
      <c r="AG493" s="576"/>
      <c r="AH493" s="576"/>
      <c r="AI493" s="576"/>
      <c r="AJ493" s="576"/>
      <c r="AK493" s="576"/>
      <c r="AL493" s="576"/>
      <c r="AM493" s="576"/>
      <c r="AN493" s="576"/>
      <c r="AO493" s="576"/>
      <c r="AP493" s="576"/>
      <c r="AQ493" s="576"/>
      <c r="AR493" s="576"/>
      <c r="AS493" s="576"/>
      <c r="AT493" s="576"/>
      <c r="AU493" s="576"/>
      <c r="AV493" s="576"/>
      <c r="AW493" s="576"/>
      <c r="AX493" s="576"/>
      <c r="AY493" s="576"/>
      <c r="AZ493" s="576"/>
      <c r="BA493" s="576"/>
      <c r="BB493" s="576"/>
      <c r="BC493" s="576"/>
      <c r="BD493" s="576"/>
      <c r="BE493" s="576"/>
    </row>
    <row r="494">
      <c r="A494" s="576">
        <f>IFERROR(__xludf.DUMMYFUNCTION("""COMPUTED_VALUE"""),1.0)</f>
        <v>1</v>
      </c>
      <c r="B494" s="576">
        <f>IFERROR(__xludf.DUMMYFUNCTION("""COMPUTED_VALUE"""),36.0)</f>
        <v>36</v>
      </c>
      <c r="C494" s="576" t="str">
        <f>IFERROR(__xludf.DUMMYFUNCTION("""COMPUTED_VALUE"""),"A3604F")</f>
        <v>A3604F</v>
      </c>
      <c r="D494" s="576">
        <f>IFERROR(__xludf.DUMMYFUNCTION("""COMPUTED_VALUE"""),1.0)</f>
        <v>1</v>
      </c>
      <c r="E494" s="576">
        <f>IFERROR(__xludf.DUMMYFUNCTION("""COMPUTED_VALUE"""),36.0)</f>
        <v>36</v>
      </c>
      <c r="F494" s="576" t="str">
        <f>IFERROR(__xludf.DUMMYFUNCTION("""COMPUTED_VALUE"""),"B3604F")</f>
        <v>B3604F</v>
      </c>
      <c r="G494" s="576">
        <f>IFERROR(__xludf.DUMMYFUNCTION("""COMPUTED_VALUE"""),2.0)</f>
        <v>2</v>
      </c>
      <c r="H494" s="576">
        <f>IFERROR(__xludf.DUMMYFUNCTION("""COMPUTED_VALUE"""),32.0)</f>
        <v>32</v>
      </c>
      <c r="I494" s="576" t="str">
        <f>IFERROR(__xludf.DUMMYFUNCTION("""COMPUTED_VALUE"""),"C3207F")</f>
        <v>C3207F</v>
      </c>
      <c r="J494" s="576">
        <f>IFERROR(__xludf.DUMMYFUNCTION("""COMPUTED_VALUE"""),2.0)</f>
        <v>2</v>
      </c>
      <c r="K494" s="576">
        <f>IFERROR(__xludf.DUMMYFUNCTION("""COMPUTED_VALUE"""),33.0)</f>
        <v>33</v>
      </c>
      <c r="L494" s="576" t="str">
        <f>IFERROR(__xludf.DUMMYFUNCTION("""COMPUTED_VALUE"""),"D3307F")</f>
        <v>D3307F</v>
      </c>
      <c r="M494" s="576">
        <f>IFERROR(__xludf.DUMMYFUNCTION("""COMPUTED_VALUE"""),3.0)</f>
        <v>3</v>
      </c>
      <c r="N494" s="576">
        <f>IFERROR(__xludf.DUMMYFUNCTION("""COMPUTED_VALUE"""),32.0)</f>
        <v>32</v>
      </c>
      <c r="O494" s="576" t="str">
        <f>IFERROR(__xludf.DUMMYFUNCTION("""COMPUTED_VALUE"""),"E3207F")</f>
        <v>E3207F</v>
      </c>
      <c r="P494" s="576">
        <f>IFERROR(__xludf.DUMMYFUNCTION("""COMPUTED_VALUE"""),3.0)</f>
        <v>3</v>
      </c>
      <c r="Q494" s="576">
        <f>IFERROR(__xludf.DUMMYFUNCTION("""COMPUTED_VALUE"""),37.0)</f>
        <v>37</v>
      </c>
      <c r="R494" s="576" t="str">
        <f>IFERROR(__xludf.DUMMYFUNCTION("""COMPUTED_VALUE"""),"F3707F")</f>
        <v>F3707F</v>
      </c>
      <c r="S494" s="576">
        <f>IFERROR(__xludf.DUMMYFUNCTION("""COMPUTED_VALUE"""),4.0)</f>
        <v>4</v>
      </c>
      <c r="T494" s="576">
        <f>IFERROR(__xludf.DUMMYFUNCTION("""COMPUTED_VALUE"""),34.0)</f>
        <v>34</v>
      </c>
      <c r="U494" s="576" t="str">
        <f>IFERROR(__xludf.DUMMYFUNCTION("""COMPUTED_VALUE"""),"G3407F")</f>
        <v>G3407F</v>
      </c>
      <c r="V494" s="576">
        <f>IFERROR(__xludf.DUMMYFUNCTION("""COMPUTED_VALUE"""),4.0)</f>
        <v>4</v>
      </c>
      <c r="W494" s="576">
        <f>IFERROR(__xludf.DUMMYFUNCTION("""COMPUTED_VALUE"""),37.0)</f>
        <v>37</v>
      </c>
      <c r="X494" s="576" t="str">
        <f>IFERROR(__xludf.DUMMYFUNCTION("""COMPUTED_VALUE"""),"H3707F")</f>
        <v>H3707F</v>
      </c>
      <c r="Y494" s="576"/>
      <c r="Z494" s="576"/>
      <c r="AA494" s="576"/>
      <c r="AB494" s="576"/>
      <c r="AC494" s="576"/>
      <c r="AD494" s="576"/>
      <c r="AE494" s="576"/>
      <c r="AF494" s="576"/>
      <c r="AG494" s="576"/>
      <c r="AH494" s="576"/>
      <c r="AI494" s="576"/>
      <c r="AJ494" s="576"/>
      <c r="AK494" s="576"/>
      <c r="AL494" s="576"/>
      <c r="AM494" s="576"/>
      <c r="AN494" s="576"/>
      <c r="AO494" s="576"/>
      <c r="AP494" s="576"/>
      <c r="AQ494" s="576"/>
      <c r="AR494" s="576"/>
      <c r="AS494" s="576"/>
      <c r="AT494" s="576"/>
      <c r="AU494" s="576"/>
      <c r="AV494" s="576"/>
      <c r="AW494" s="576"/>
      <c r="AX494" s="576"/>
      <c r="AY494" s="576"/>
      <c r="AZ494" s="576"/>
      <c r="BA494" s="576"/>
      <c r="BB494" s="576"/>
      <c r="BC494" s="576"/>
      <c r="BD494" s="576"/>
      <c r="BE494" s="576"/>
    </row>
    <row r="495">
      <c r="A495" s="576">
        <f>IFERROR(__xludf.DUMMYFUNCTION("""COMPUTED_VALUE"""),1.0)</f>
        <v>1</v>
      </c>
      <c r="B495" s="576">
        <f>IFERROR(__xludf.DUMMYFUNCTION("""COMPUTED_VALUE"""),36.0)</f>
        <v>36</v>
      </c>
      <c r="C495" s="576" t="str">
        <f>IFERROR(__xludf.DUMMYFUNCTION("""COMPUTED_VALUE"""),"A3605F")</f>
        <v>A3605F</v>
      </c>
      <c r="D495" s="576">
        <f>IFERROR(__xludf.DUMMYFUNCTION("""COMPUTED_VALUE"""),1.0)</f>
        <v>1</v>
      </c>
      <c r="E495" s="576">
        <f>IFERROR(__xludf.DUMMYFUNCTION("""COMPUTED_VALUE"""),36.0)</f>
        <v>36</v>
      </c>
      <c r="F495" s="576" t="str">
        <f>IFERROR(__xludf.DUMMYFUNCTION("""COMPUTED_VALUE"""),"B3604R")</f>
        <v>B3604R</v>
      </c>
      <c r="G495" s="576">
        <f>IFERROR(__xludf.DUMMYFUNCTION("""COMPUTED_VALUE"""),2.0)</f>
        <v>2</v>
      </c>
      <c r="H495" s="576">
        <f>IFERROR(__xludf.DUMMYFUNCTION("""COMPUTED_VALUE"""),32.0)</f>
        <v>32</v>
      </c>
      <c r="I495" s="576" t="str">
        <f>IFERROR(__xludf.DUMMYFUNCTION("""COMPUTED_VALUE"""),"C3207R")</f>
        <v>C3207R</v>
      </c>
      <c r="J495" s="576">
        <f>IFERROR(__xludf.DUMMYFUNCTION("""COMPUTED_VALUE"""),2.0)</f>
        <v>2</v>
      </c>
      <c r="K495" s="576">
        <f>IFERROR(__xludf.DUMMYFUNCTION("""COMPUTED_VALUE"""),33.0)</f>
        <v>33</v>
      </c>
      <c r="L495" s="576" t="str">
        <f>IFERROR(__xludf.DUMMYFUNCTION("""COMPUTED_VALUE"""),"D3307R")</f>
        <v>D3307R</v>
      </c>
      <c r="M495" s="576">
        <f>IFERROR(__xludf.DUMMYFUNCTION("""COMPUTED_VALUE"""),3.0)</f>
        <v>3</v>
      </c>
      <c r="N495" s="576">
        <f>IFERROR(__xludf.DUMMYFUNCTION("""COMPUTED_VALUE"""),32.0)</f>
        <v>32</v>
      </c>
      <c r="O495" s="576" t="str">
        <f>IFERROR(__xludf.DUMMYFUNCTION("""COMPUTED_VALUE"""),"E3207R")</f>
        <v>E3207R</v>
      </c>
      <c r="P495" s="576">
        <f>IFERROR(__xludf.DUMMYFUNCTION("""COMPUTED_VALUE"""),3.0)</f>
        <v>3</v>
      </c>
      <c r="Q495" s="576">
        <f>IFERROR(__xludf.DUMMYFUNCTION("""COMPUTED_VALUE"""),37.0)</f>
        <v>37</v>
      </c>
      <c r="R495" s="576" t="str">
        <f>IFERROR(__xludf.DUMMYFUNCTION("""COMPUTED_VALUE"""),"F3707R")</f>
        <v>F3707R</v>
      </c>
      <c r="S495" s="576">
        <f>IFERROR(__xludf.DUMMYFUNCTION("""COMPUTED_VALUE"""),4.0)</f>
        <v>4</v>
      </c>
      <c r="T495" s="576">
        <f>IFERROR(__xludf.DUMMYFUNCTION("""COMPUTED_VALUE"""),34.0)</f>
        <v>34</v>
      </c>
      <c r="U495" s="576" t="str">
        <f>IFERROR(__xludf.DUMMYFUNCTION("""COMPUTED_VALUE"""),"G3407R")</f>
        <v>G3407R</v>
      </c>
      <c r="V495" s="576">
        <f>IFERROR(__xludf.DUMMYFUNCTION("""COMPUTED_VALUE"""),4.0)</f>
        <v>4</v>
      </c>
      <c r="W495" s="576">
        <f>IFERROR(__xludf.DUMMYFUNCTION("""COMPUTED_VALUE"""),37.0)</f>
        <v>37</v>
      </c>
      <c r="X495" s="576" t="str">
        <f>IFERROR(__xludf.DUMMYFUNCTION("""COMPUTED_VALUE"""),"H3707R")</f>
        <v>H3707R</v>
      </c>
      <c r="Y495" s="576"/>
      <c r="Z495" s="576"/>
      <c r="AA495" s="576"/>
      <c r="AB495" s="576"/>
      <c r="AC495" s="576"/>
      <c r="AD495" s="576"/>
      <c r="AE495" s="576"/>
      <c r="AF495" s="576"/>
      <c r="AG495" s="576"/>
      <c r="AH495" s="576"/>
      <c r="AI495" s="576"/>
      <c r="AJ495" s="576"/>
      <c r="AK495" s="576"/>
      <c r="AL495" s="576"/>
      <c r="AM495" s="576"/>
      <c r="AN495" s="576"/>
      <c r="AO495" s="576"/>
      <c r="AP495" s="576"/>
      <c r="AQ495" s="576"/>
      <c r="AR495" s="576"/>
      <c r="AS495" s="576"/>
      <c r="AT495" s="576"/>
      <c r="AU495" s="576"/>
      <c r="AV495" s="576"/>
      <c r="AW495" s="576"/>
      <c r="AX495" s="576"/>
      <c r="AY495" s="576"/>
      <c r="AZ495" s="576"/>
      <c r="BA495" s="576"/>
      <c r="BB495" s="576"/>
      <c r="BC495" s="576"/>
      <c r="BD495" s="576"/>
      <c r="BE495" s="576"/>
    </row>
    <row r="496">
      <c r="A496" s="576">
        <f>IFERROR(__xludf.DUMMYFUNCTION("""COMPUTED_VALUE"""),1.0)</f>
        <v>1</v>
      </c>
      <c r="B496" s="576">
        <f>IFERROR(__xludf.DUMMYFUNCTION("""COMPUTED_VALUE"""),36.0)</f>
        <v>36</v>
      </c>
      <c r="C496" s="576" t="str">
        <f>IFERROR(__xludf.DUMMYFUNCTION("""COMPUTED_VALUE"""),"A3606F")</f>
        <v>A3606F</v>
      </c>
      <c r="D496" s="576">
        <f>IFERROR(__xludf.DUMMYFUNCTION("""COMPUTED_VALUE"""),1.0)</f>
        <v>1</v>
      </c>
      <c r="E496" s="576">
        <f>IFERROR(__xludf.DUMMYFUNCTION("""COMPUTED_VALUE"""),36.0)</f>
        <v>36</v>
      </c>
      <c r="F496" s="576" t="str">
        <f>IFERROR(__xludf.DUMMYFUNCTION("""COMPUTED_VALUE"""),"B3605F")</f>
        <v>B3605F</v>
      </c>
      <c r="G496" s="576">
        <f>IFERROR(__xludf.DUMMYFUNCTION("""COMPUTED_VALUE"""),2.0)</f>
        <v>2</v>
      </c>
      <c r="H496" s="576">
        <f>IFERROR(__xludf.DUMMYFUNCTION("""COMPUTED_VALUE"""),32.0)</f>
        <v>32</v>
      </c>
      <c r="I496" s="576" t="str">
        <f>IFERROR(__xludf.DUMMYFUNCTION("""COMPUTED_VALUE"""),"C3208F")</f>
        <v>C3208F</v>
      </c>
      <c r="J496" s="576">
        <f>IFERROR(__xludf.DUMMYFUNCTION("""COMPUTED_VALUE"""),2.0)</f>
        <v>2</v>
      </c>
      <c r="K496" s="576">
        <f>IFERROR(__xludf.DUMMYFUNCTION("""COMPUTED_VALUE"""),33.0)</f>
        <v>33</v>
      </c>
      <c r="L496" s="576" t="str">
        <f>IFERROR(__xludf.DUMMYFUNCTION("""COMPUTED_VALUE"""),"D3308F")</f>
        <v>D3308F</v>
      </c>
      <c r="M496" s="576">
        <f>IFERROR(__xludf.DUMMYFUNCTION("""COMPUTED_VALUE"""),3.0)</f>
        <v>3</v>
      </c>
      <c r="N496" s="576">
        <f>IFERROR(__xludf.DUMMYFUNCTION("""COMPUTED_VALUE"""),32.0)</f>
        <v>32</v>
      </c>
      <c r="O496" s="576" t="str">
        <f>IFERROR(__xludf.DUMMYFUNCTION("""COMPUTED_VALUE"""),"E3208F")</f>
        <v>E3208F</v>
      </c>
      <c r="P496" s="576">
        <f>IFERROR(__xludf.DUMMYFUNCTION("""COMPUTED_VALUE"""),3.0)</f>
        <v>3</v>
      </c>
      <c r="Q496" s="576">
        <f>IFERROR(__xludf.DUMMYFUNCTION("""COMPUTED_VALUE"""),38.0)</f>
        <v>38</v>
      </c>
      <c r="R496" s="576" t="str">
        <f>IFERROR(__xludf.DUMMYFUNCTION("""COMPUTED_VALUE"""),"F3801F")</f>
        <v>F3801F</v>
      </c>
      <c r="S496" s="576">
        <f>IFERROR(__xludf.DUMMYFUNCTION("""COMPUTED_VALUE"""),4.0)</f>
        <v>4</v>
      </c>
      <c r="T496" s="576">
        <f>IFERROR(__xludf.DUMMYFUNCTION("""COMPUTED_VALUE"""),34.0)</f>
        <v>34</v>
      </c>
      <c r="U496" s="576" t="str">
        <f>IFERROR(__xludf.DUMMYFUNCTION("""COMPUTED_VALUE"""),"G3408F")</f>
        <v>G3408F</v>
      </c>
      <c r="V496" s="576">
        <f>IFERROR(__xludf.DUMMYFUNCTION("""COMPUTED_VALUE"""),4.0)</f>
        <v>4</v>
      </c>
      <c r="W496" s="576">
        <f>IFERROR(__xludf.DUMMYFUNCTION("""COMPUTED_VALUE"""),38.0)</f>
        <v>38</v>
      </c>
      <c r="X496" s="576" t="str">
        <f>IFERROR(__xludf.DUMMYFUNCTION("""COMPUTED_VALUE"""),"H3801F")</f>
        <v>H3801F</v>
      </c>
      <c r="Y496" s="576"/>
      <c r="Z496" s="576"/>
      <c r="AA496" s="576"/>
      <c r="AB496" s="576"/>
      <c r="AC496" s="576"/>
      <c r="AD496" s="576"/>
      <c r="AE496" s="576"/>
      <c r="AF496" s="576"/>
      <c r="AG496" s="576"/>
      <c r="AH496" s="576"/>
      <c r="AI496" s="576"/>
      <c r="AJ496" s="576"/>
      <c r="AK496" s="576"/>
      <c r="AL496" s="576"/>
      <c r="AM496" s="576"/>
      <c r="AN496" s="576"/>
      <c r="AO496" s="576"/>
      <c r="AP496" s="576"/>
      <c r="AQ496" s="576"/>
      <c r="AR496" s="576"/>
      <c r="AS496" s="576"/>
      <c r="AT496" s="576"/>
      <c r="AU496" s="576"/>
      <c r="AV496" s="576"/>
      <c r="AW496" s="576"/>
      <c r="AX496" s="576"/>
      <c r="AY496" s="576"/>
      <c r="AZ496" s="576"/>
      <c r="BA496" s="576"/>
      <c r="BB496" s="576"/>
      <c r="BC496" s="576"/>
      <c r="BD496" s="576"/>
      <c r="BE496" s="576"/>
    </row>
    <row r="497">
      <c r="A497" s="576">
        <f>IFERROR(__xludf.DUMMYFUNCTION("""COMPUTED_VALUE"""),1.0)</f>
        <v>1</v>
      </c>
      <c r="B497" s="576">
        <f>IFERROR(__xludf.DUMMYFUNCTION("""COMPUTED_VALUE"""),36.0)</f>
        <v>36</v>
      </c>
      <c r="C497" s="576" t="str">
        <f>IFERROR(__xludf.DUMMYFUNCTION("""COMPUTED_VALUE"""),"A3607F")</f>
        <v>A3607F</v>
      </c>
      <c r="D497" s="576">
        <f>IFERROR(__xludf.DUMMYFUNCTION("""COMPUTED_VALUE"""),1.0)</f>
        <v>1</v>
      </c>
      <c r="E497" s="576">
        <f>IFERROR(__xludf.DUMMYFUNCTION("""COMPUTED_VALUE"""),36.0)</f>
        <v>36</v>
      </c>
      <c r="F497" s="576" t="str">
        <f>IFERROR(__xludf.DUMMYFUNCTION("""COMPUTED_VALUE"""),"B3605R")</f>
        <v>B3605R</v>
      </c>
      <c r="G497" s="576">
        <f>IFERROR(__xludf.DUMMYFUNCTION("""COMPUTED_VALUE"""),2.0)</f>
        <v>2</v>
      </c>
      <c r="H497" s="576">
        <f>IFERROR(__xludf.DUMMYFUNCTION("""COMPUTED_VALUE"""),32.0)</f>
        <v>32</v>
      </c>
      <c r="I497" s="576" t="str">
        <f>IFERROR(__xludf.DUMMYFUNCTION("""COMPUTED_VALUE"""),"C3208R")</f>
        <v>C3208R</v>
      </c>
      <c r="J497" s="576">
        <f>IFERROR(__xludf.DUMMYFUNCTION("""COMPUTED_VALUE"""),2.0)</f>
        <v>2</v>
      </c>
      <c r="K497" s="576">
        <f>IFERROR(__xludf.DUMMYFUNCTION("""COMPUTED_VALUE"""),33.0)</f>
        <v>33</v>
      </c>
      <c r="L497" s="576" t="str">
        <f>IFERROR(__xludf.DUMMYFUNCTION("""COMPUTED_VALUE"""),"D3308R")</f>
        <v>D3308R</v>
      </c>
      <c r="M497" s="576">
        <f>IFERROR(__xludf.DUMMYFUNCTION("""COMPUTED_VALUE"""),3.0)</f>
        <v>3</v>
      </c>
      <c r="N497" s="576">
        <f>IFERROR(__xludf.DUMMYFUNCTION("""COMPUTED_VALUE"""),32.0)</f>
        <v>32</v>
      </c>
      <c r="O497" s="576" t="str">
        <f>IFERROR(__xludf.DUMMYFUNCTION("""COMPUTED_VALUE"""),"E3208R")</f>
        <v>E3208R</v>
      </c>
      <c r="P497" s="576">
        <f>IFERROR(__xludf.DUMMYFUNCTION("""COMPUTED_VALUE"""),3.0)</f>
        <v>3</v>
      </c>
      <c r="Q497" s="576">
        <f>IFERROR(__xludf.DUMMYFUNCTION("""COMPUTED_VALUE"""),38.0)</f>
        <v>38</v>
      </c>
      <c r="R497" s="576" t="str">
        <f>IFERROR(__xludf.DUMMYFUNCTION("""COMPUTED_VALUE"""),"F3801R")</f>
        <v>F3801R</v>
      </c>
      <c r="S497" s="576">
        <f>IFERROR(__xludf.DUMMYFUNCTION("""COMPUTED_VALUE"""),4.0)</f>
        <v>4</v>
      </c>
      <c r="T497" s="576">
        <f>IFERROR(__xludf.DUMMYFUNCTION("""COMPUTED_VALUE"""),34.0)</f>
        <v>34</v>
      </c>
      <c r="U497" s="576" t="str">
        <f>IFERROR(__xludf.DUMMYFUNCTION("""COMPUTED_VALUE"""),"G3408R")</f>
        <v>G3408R</v>
      </c>
      <c r="V497" s="576">
        <f>IFERROR(__xludf.DUMMYFUNCTION("""COMPUTED_VALUE"""),4.0)</f>
        <v>4</v>
      </c>
      <c r="W497" s="576">
        <f>IFERROR(__xludf.DUMMYFUNCTION("""COMPUTED_VALUE"""),38.0)</f>
        <v>38</v>
      </c>
      <c r="X497" s="576" t="str">
        <f>IFERROR(__xludf.DUMMYFUNCTION("""COMPUTED_VALUE"""),"H3801R")</f>
        <v>H3801R</v>
      </c>
      <c r="Y497" s="576"/>
      <c r="Z497" s="576"/>
      <c r="AA497" s="576"/>
      <c r="AB497" s="576"/>
      <c r="AC497" s="576"/>
      <c r="AD497" s="576"/>
      <c r="AE497" s="576"/>
      <c r="AF497" s="576"/>
      <c r="AG497" s="576"/>
      <c r="AH497" s="576"/>
      <c r="AI497" s="576"/>
      <c r="AJ497" s="576"/>
      <c r="AK497" s="576"/>
      <c r="AL497" s="576"/>
      <c r="AM497" s="576"/>
      <c r="AN497" s="576"/>
      <c r="AO497" s="576"/>
      <c r="AP497" s="576"/>
      <c r="AQ497" s="576"/>
      <c r="AR497" s="576"/>
      <c r="AS497" s="576"/>
      <c r="AT497" s="576"/>
      <c r="AU497" s="576"/>
      <c r="AV497" s="576"/>
      <c r="AW497" s="576"/>
      <c r="AX497" s="576"/>
      <c r="AY497" s="576"/>
      <c r="AZ497" s="576"/>
      <c r="BA497" s="576"/>
      <c r="BB497" s="576"/>
      <c r="BC497" s="576"/>
      <c r="BD497" s="576"/>
      <c r="BE497" s="576"/>
    </row>
    <row r="498">
      <c r="A498" s="576">
        <f>IFERROR(__xludf.DUMMYFUNCTION("""COMPUTED_VALUE"""),1.0)</f>
        <v>1</v>
      </c>
      <c r="B498" s="576">
        <f>IFERROR(__xludf.DUMMYFUNCTION("""COMPUTED_VALUE"""),36.0)</f>
        <v>36</v>
      </c>
      <c r="C498" s="576" t="str">
        <f>IFERROR(__xludf.DUMMYFUNCTION("""COMPUTED_VALUE"""),"A3608F")</f>
        <v>A3608F</v>
      </c>
      <c r="D498" s="576">
        <f>IFERROR(__xludf.DUMMYFUNCTION("""COMPUTED_VALUE"""),1.0)</f>
        <v>1</v>
      </c>
      <c r="E498" s="576">
        <f>IFERROR(__xludf.DUMMYFUNCTION("""COMPUTED_VALUE"""),36.0)</f>
        <v>36</v>
      </c>
      <c r="F498" s="576" t="str">
        <f>IFERROR(__xludf.DUMMYFUNCTION("""COMPUTED_VALUE"""),"B3606F")</f>
        <v>B3606F</v>
      </c>
      <c r="G498" s="576">
        <f>IFERROR(__xludf.DUMMYFUNCTION("""COMPUTED_VALUE"""),2.0)</f>
        <v>2</v>
      </c>
      <c r="H498" s="576">
        <f>IFERROR(__xludf.DUMMYFUNCTION("""COMPUTED_VALUE"""),33.0)</f>
        <v>33</v>
      </c>
      <c r="I498" s="576" t="str">
        <f>IFERROR(__xludf.DUMMYFUNCTION("""COMPUTED_VALUE"""),"C3301F")</f>
        <v>C3301F</v>
      </c>
      <c r="J498" s="576">
        <f>IFERROR(__xludf.DUMMYFUNCTION("""COMPUTED_VALUE"""),2.0)</f>
        <v>2</v>
      </c>
      <c r="K498" s="576">
        <f>IFERROR(__xludf.DUMMYFUNCTION("""COMPUTED_VALUE"""),34.0)</f>
        <v>34</v>
      </c>
      <c r="L498" s="576" t="str">
        <f>IFERROR(__xludf.DUMMYFUNCTION("""COMPUTED_VALUE"""),"D3401F")</f>
        <v>D3401F</v>
      </c>
      <c r="M498" s="576">
        <f>IFERROR(__xludf.DUMMYFUNCTION("""COMPUTED_VALUE"""),3.0)</f>
        <v>3</v>
      </c>
      <c r="N498" s="576">
        <f>IFERROR(__xludf.DUMMYFUNCTION("""COMPUTED_VALUE"""),33.0)</f>
        <v>33</v>
      </c>
      <c r="O498" s="576" t="str">
        <f>IFERROR(__xludf.DUMMYFUNCTION("""COMPUTED_VALUE"""),"E3301F")</f>
        <v>E3301F</v>
      </c>
      <c r="P498" s="576">
        <f>IFERROR(__xludf.DUMMYFUNCTION("""COMPUTED_VALUE"""),3.0)</f>
        <v>3</v>
      </c>
      <c r="Q498" s="576">
        <f>IFERROR(__xludf.DUMMYFUNCTION("""COMPUTED_VALUE"""),38.0)</f>
        <v>38</v>
      </c>
      <c r="R498" s="576" t="str">
        <f>IFERROR(__xludf.DUMMYFUNCTION("""COMPUTED_VALUE"""),"F3802F")</f>
        <v>F3802F</v>
      </c>
      <c r="S498" s="576">
        <f>IFERROR(__xludf.DUMMYFUNCTION("""COMPUTED_VALUE"""),4.0)</f>
        <v>4</v>
      </c>
      <c r="T498" s="576">
        <f>IFERROR(__xludf.DUMMYFUNCTION("""COMPUTED_VALUE"""),35.0)</f>
        <v>35</v>
      </c>
      <c r="U498" s="576" t="str">
        <f>IFERROR(__xludf.DUMMYFUNCTION("""COMPUTED_VALUE"""),"G3501F")</f>
        <v>G3501F</v>
      </c>
      <c r="V498" s="576">
        <f>IFERROR(__xludf.DUMMYFUNCTION("""COMPUTED_VALUE"""),4.0)</f>
        <v>4</v>
      </c>
      <c r="W498" s="576">
        <f>IFERROR(__xludf.DUMMYFUNCTION("""COMPUTED_VALUE"""),38.0)</f>
        <v>38</v>
      </c>
      <c r="X498" s="576" t="str">
        <f>IFERROR(__xludf.DUMMYFUNCTION("""COMPUTED_VALUE"""),"H3802F")</f>
        <v>H3802F</v>
      </c>
      <c r="Y498" s="576"/>
      <c r="Z498" s="576"/>
      <c r="AA498" s="576"/>
      <c r="AB498" s="576"/>
      <c r="AC498" s="576"/>
      <c r="AD498" s="576"/>
      <c r="AE498" s="576"/>
      <c r="AF498" s="576"/>
      <c r="AG498" s="576"/>
      <c r="AH498" s="576"/>
      <c r="AI498" s="576"/>
      <c r="AJ498" s="576"/>
      <c r="AK498" s="576"/>
      <c r="AL498" s="576"/>
      <c r="AM498" s="576"/>
      <c r="AN498" s="576"/>
      <c r="AO498" s="576"/>
      <c r="AP498" s="576"/>
      <c r="AQ498" s="576"/>
      <c r="AR498" s="576"/>
      <c r="AS498" s="576"/>
      <c r="AT498" s="576"/>
      <c r="AU498" s="576"/>
      <c r="AV498" s="576"/>
      <c r="AW498" s="576"/>
      <c r="AX498" s="576"/>
      <c r="AY498" s="576"/>
      <c r="AZ498" s="576"/>
      <c r="BA498" s="576"/>
      <c r="BB498" s="576"/>
      <c r="BC498" s="576"/>
      <c r="BD498" s="576"/>
      <c r="BE498" s="576"/>
    </row>
    <row r="499">
      <c r="A499" s="576">
        <f>IFERROR(__xludf.DUMMYFUNCTION("""COMPUTED_VALUE"""),1.0)</f>
        <v>1</v>
      </c>
      <c r="B499" s="576">
        <f>IFERROR(__xludf.DUMMYFUNCTION("""COMPUTED_VALUE"""),38.0)</f>
        <v>38</v>
      </c>
      <c r="C499" s="576" t="str">
        <f>IFERROR(__xludf.DUMMYFUNCTION("""COMPUTED_VALUE"""),"A3701F")</f>
        <v>A3701F</v>
      </c>
      <c r="D499" s="576">
        <f>IFERROR(__xludf.DUMMYFUNCTION("""COMPUTED_VALUE"""),1.0)</f>
        <v>1</v>
      </c>
      <c r="E499" s="576">
        <f>IFERROR(__xludf.DUMMYFUNCTION("""COMPUTED_VALUE"""),36.0)</f>
        <v>36</v>
      </c>
      <c r="F499" s="576" t="str">
        <f>IFERROR(__xludf.DUMMYFUNCTION("""COMPUTED_VALUE"""),"B3606R")</f>
        <v>B3606R</v>
      </c>
      <c r="G499" s="576">
        <f>IFERROR(__xludf.DUMMYFUNCTION("""COMPUTED_VALUE"""),2.0)</f>
        <v>2</v>
      </c>
      <c r="H499" s="576">
        <f>IFERROR(__xludf.DUMMYFUNCTION("""COMPUTED_VALUE"""),33.0)</f>
        <v>33</v>
      </c>
      <c r="I499" s="576" t="str">
        <f>IFERROR(__xludf.DUMMYFUNCTION("""COMPUTED_VALUE"""),"C3301R")</f>
        <v>C3301R</v>
      </c>
      <c r="J499" s="576">
        <f>IFERROR(__xludf.DUMMYFUNCTION("""COMPUTED_VALUE"""),2.0)</f>
        <v>2</v>
      </c>
      <c r="K499" s="576">
        <f>IFERROR(__xludf.DUMMYFUNCTION("""COMPUTED_VALUE"""),34.0)</f>
        <v>34</v>
      </c>
      <c r="L499" s="576" t="str">
        <f>IFERROR(__xludf.DUMMYFUNCTION("""COMPUTED_VALUE"""),"D3401R")</f>
        <v>D3401R</v>
      </c>
      <c r="M499" s="576">
        <f>IFERROR(__xludf.DUMMYFUNCTION("""COMPUTED_VALUE"""),3.0)</f>
        <v>3</v>
      </c>
      <c r="N499" s="576">
        <f>IFERROR(__xludf.DUMMYFUNCTION("""COMPUTED_VALUE"""),33.0)</f>
        <v>33</v>
      </c>
      <c r="O499" s="576" t="str">
        <f>IFERROR(__xludf.DUMMYFUNCTION("""COMPUTED_VALUE"""),"E3301R")</f>
        <v>E3301R</v>
      </c>
      <c r="P499" s="576">
        <f>IFERROR(__xludf.DUMMYFUNCTION("""COMPUTED_VALUE"""),3.0)</f>
        <v>3</v>
      </c>
      <c r="Q499" s="576">
        <f>IFERROR(__xludf.DUMMYFUNCTION("""COMPUTED_VALUE"""),38.0)</f>
        <v>38</v>
      </c>
      <c r="R499" s="576" t="str">
        <f>IFERROR(__xludf.DUMMYFUNCTION("""COMPUTED_VALUE"""),"F3802R")</f>
        <v>F3802R</v>
      </c>
      <c r="S499" s="576">
        <f>IFERROR(__xludf.DUMMYFUNCTION("""COMPUTED_VALUE"""),4.0)</f>
        <v>4</v>
      </c>
      <c r="T499" s="576">
        <f>IFERROR(__xludf.DUMMYFUNCTION("""COMPUTED_VALUE"""),35.0)</f>
        <v>35</v>
      </c>
      <c r="U499" s="576" t="str">
        <f>IFERROR(__xludf.DUMMYFUNCTION("""COMPUTED_VALUE"""),"G3501R")</f>
        <v>G3501R</v>
      </c>
      <c r="V499" s="576">
        <f>IFERROR(__xludf.DUMMYFUNCTION("""COMPUTED_VALUE"""),4.0)</f>
        <v>4</v>
      </c>
      <c r="W499" s="576">
        <f>IFERROR(__xludf.DUMMYFUNCTION("""COMPUTED_VALUE"""),38.0)</f>
        <v>38</v>
      </c>
      <c r="X499" s="576" t="str">
        <f>IFERROR(__xludf.DUMMYFUNCTION("""COMPUTED_VALUE"""),"H3802R")</f>
        <v>H3802R</v>
      </c>
      <c r="Y499" s="576"/>
      <c r="Z499" s="576"/>
      <c r="AA499" s="576"/>
      <c r="AB499" s="576"/>
      <c r="AC499" s="576"/>
      <c r="AD499" s="576"/>
      <c r="AE499" s="576"/>
      <c r="AF499" s="576"/>
      <c r="AG499" s="576"/>
      <c r="AH499" s="576"/>
      <c r="AI499" s="576"/>
      <c r="AJ499" s="576"/>
      <c r="AK499" s="576"/>
      <c r="AL499" s="576"/>
      <c r="AM499" s="576"/>
      <c r="AN499" s="576"/>
      <c r="AO499" s="576"/>
      <c r="AP499" s="576"/>
      <c r="AQ499" s="576"/>
      <c r="AR499" s="576"/>
      <c r="AS499" s="576"/>
      <c r="AT499" s="576"/>
      <c r="AU499" s="576"/>
      <c r="AV499" s="576"/>
      <c r="AW499" s="576"/>
      <c r="AX499" s="576"/>
      <c r="AY499" s="576"/>
      <c r="AZ499" s="576"/>
      <c r="BA499" s="576"/>
      <c r="BB499" s="576"/>
      <c r="BC499" s="576"/>
      <c r="BD499" s="576"/>
      <c r="BE499" s="576"/>
    </row>
    <row r="500">
      <c r="A500" s="576">
        <f>IFERROR(__xludf.DUMMYFUNCTION("""COMPUTED_VALUE"""),1.0)</f>
        <v>1</v>
      </c>
      <c r="B500" s="576">
        <f>IFERROR(__xludf.DUMMYFUNCTION("""COMPUTED_VALUE"""),37.0)</f>
        <v>37</v>
      </c>
      <c r="C500" s="576" t="str">
        <f>IFERROR(__xludf.DUMMYFUNCTION("""COMPUTED_VALUE"""),"A3701R")</f>
        <v>A3701R</v>
      </c>
      <c r="D500" s="576">
        <f>IFERROR(__xludf.DUMMYFUNCTION("""COMPUTED_VALUE"""),1.0)</f>
        <v>1</v>
      </c>
      <c r="E500" s="576">
        <f>IFERROR(__xludf.DUMMYFUNCTION("""COMPUTED_VALUE"""),36.0)</f>
        <v>36</v>
      </c>
      <c r="F500" s="576" t="str">
        <f>IFERROR(__xludf.DUMMYFUNCTION("""COMPUTED_VALUE"""),"B3607F")</f>
        <v>B3607F</v>
      </c>
      <c r="G500" s="576">
        <f>IFERROR(__xludf.DUMMYFUNCTION("""COMPUTED_VALUE"""),2.0)</f>
        <v>2</v>
      </c>
      <c r="H500" s="576">
        <f>IFERROR(__xludf.DUMMYFUNCTION("""COMPUTED_VALUE"""),33.0)</f>
        <v>33</v>
      </c>
      <c r="I500" s="576" t="str">
        <f>IFERROR(__xludf.DUMMYFUNCTION("""COMPUTED_VALUE"""),"C3302F")</f>
        <v>C3302F</v>
      </c>
      <c r="J500" s="576">
        <f>IFERROR(__xludf.DUMMYFUNCTION("""COMPUTED_VALUE"""),2.0)</f>
        <v>2</v>
      </c>
      <c r="K500" s="576">
        <f>IFERROR(__xludf.DUMMYFUNCTION("""COMPUTED_VALUE"""),34.0)</f>
        <v>34</v>
      </c>
      <c r="L500" s="576" t="str">
        <f>IFERROR(__xludf.DUMMYFUNCTION("""COMPUTED_VALUE"""),"D3402F")</f>
        <v>D3402F</v>
      </c>
      <c r="M500" s="576">
        <f>IFERROR(__xludf.DUMMYFUNCTION("""COMPUTED_VALUE"""),3.0)</f>
        <v>3</v>
      </c>
      <c r="N500" s="576">
        <f>IFERROR(__xludf.DUMMYFUNCTION("""COMPUTED_VALUE"""),33.0)</f>
        <v>33</v>
      </c>
      <c r="O500" s="576" t="str">
        <f>IFERROR(__xludf.DUMMYFUNCTION("""COMPUTED_VALUE"""),"E3302F")</f>
        <v>E3302F</v>
      </c>
      <c r="P500" s="576">
        <f>IFERROR(__xludf.DUMMYFUNCTION("""COMPUTED_VALUE"""),3.0)</f>
        <v>3</v>
      </c>
      <c r="Q500" s="576">
        <f>IFERROR(__xludf.DUMMYFUNCTION("""COMPUTED_VALUE"""),38.0)</f>
        <v>38</v>
      </c>
      <c r="R500" s="576" t="str">
        <f>IFERROR(__xludf.DUMMYFUNCTION("""COMPUTED_VALUE"""),"F3803F")</f>
        <v>F3803F</v>
      </c>
      <c r="S500" s="576">
        <f>IFERROR(__xludf.DUMMYFUNCTION("""COMPUTED_VALUE"""),4.0)</f>
        <v>4</v>
      </c>
      <c r="T500" s="576">
        <f>IFERROR(__xludf.DUMMYFUNCTION("""COMPUTED_VALUE"""),35.0)</f>
        <v>35</v>
      </c>
      <c r="U500" s="576" t="str">
        <f>IFERROR(__xludf.DUMMYFUNCTION("""COMPUTED_VALUE"""),"G3502F")</f>
        <v>G3502F</v>
      </c>
      <c r="V500" s="576">
        <f>IFERROR(__xludf.DUMMYFUNCTION("""COMPUTED_VALUE"""),4.0)</f>
        <v>4</v>
      </c>
      <c r="W500" s="576">
        <f>IFERROR(__xludf.DUMMYFUNCTION("""COMPUTED_VALUE"""),38.0)</f>
        <v>38</v>
      </c>
      <c r="X500" s="576" t="str">
        <f>IFERROR(__xludf.DUMMYFUNCTION("""COMPUTED_VALUE"""),"H3803F")</f>
        <v>H3803F</v>
      </c>
      <c r="Y500" s="576"/>
      <c r="Z500" s="576"/>
      <c r="AA500" s="576"/>
      <c r="AB500" s="576"/>
      <c r="AC500" s="576"/>
      <c r="AD500" s="576"/>
      <c r="AE500" s="576"/>
      <c r="AF500" s="576"/>
      <c r="AG500" s="576"/>
      <c r="AH500" s="576"/>
      <c r="AI500" s="576"/>
      <c r="AJ500" s="576"/>
      <c r="AK500" s="576"/>
      <c r="AL500" s="576"/>
      <c r="AM500" s="576"/>
      <c r="AN500" s="576"/>
      <c r="AO500" s="576"/>
      <c r="AP500" s="576"/>
      <c r="AQ500" s="576"/>
      <c r="AR500" s="576"/>
      <c r="AS500" s="576"/>
      <c r="AT500" s="576"/>
      <c r="AU500" s="576"/>
      <c r="AV500" s="576"/>
      <c r="AW500" s="576"/>
      <c r="AX500" s="576"/>
      <c r="AY500" s="576"/>
      <c r="AZ500" s="576"/>
      <c r="BA500" s="576"/>
      <c r="BB500" s="576"/>
      <c r="BC500" s="576"/>
      <c r="BD500" s="576"/>
      <c r="BE500" s="576"/>
    </row>
    <row r="501">
      <c r="A501" s="576">
        <f>IFERROR(__xludf.DUMMYFUNCTION("""COMPUTED_VALUE"""),1.0)</f>
        <v>1</v>
      </c>
      <c r="B501" s="576">
        <f>IFERROR(__xludf.DUMMYFUNCTION("""COMPUTED_VALUE"""),37.0)</f>
        <v>37</v>
      </c>
      <c r="C501" s="576" t="str">
        <f>IFERROR(__xludf.DUMMYFUNCTION("""COMPUTED_VALUE"""),"A3702F")</f>
        <v>A3702F</v>
      </c>
      <c r="D501" s="576">
        <f>IFERROR(__xludf.DUMMYFUNCTION("""COMPUTED_VALUE"""),1.0)</f>
        <v>1</v>
      </c>
      <c r="E501" s="576">
        <f>IFERROR(__xludf.DUMMYFUNCTION("""COMPUTED_VALUE"""),36.0)</f>
        <v>36</v>
      </c>
      <c r="F501" s="576" t="str">
        <f>IFERROR(__xludf.DUMMYFUNCTION("""COMPUTED_VALUE"""),"B3607R")</f>
        <v>B3607R</v>
      </c>
      <c r="G501" s="576">
        <f>IFERROR(__xludf.DUMMYFUNCTION("""COMPUTED_VALUE"""),2.0)</f>
        <v>2</v>
      </c>
      <c r="H501" s="576">
        <f>IFERROR(__xludf.DUMMYFUNCTION("""COMPUTED_VALUE"""),33.0)</f>
        <v>33</v>
      </c>
      <c r="I501" s="576" t="str">
        <f>IFERROR(__xludf.DUMMYFUNCTION("""COMPUTED_VALUE"""),"C3302R")</f>
        <v>C3302R</v>
      </c>
      <c r="J501" s="576">
        <f>IFERROR(__xludf.DUMMYFUNCTION("""COMPUTED_VALUE"""),2.0)</f>
        <v>2</v>
      </c>
      <c r="K501" s="576">
        <f>IFERROR(__xludf.DUMMYFUNCTION("""COMPUTED_VALUE"""),34.0)</f>
        <v>34</v>
      </c>
      <c r="L501" s="576" t="str">
        <f>IFERROR(__xludf.DUMMYFUNCTION("""COMPUTED_VALUE"""),"D3402R")</f>
        <v>D3402R</v>
      </c>
      <c r="M501" s="576">
        <f>IFERROR(__xludf.DUMMYFUNCTION("""COMPUTED_VALUE"""),3.0)</f>
        <v>3</v>
      </c>
      <c r="N501" s="576">
        <f>IFERROR(__xludf.DUMMYFUNCTION("""COMPUTED_VALUE"""),33.0)</f>
        <v>33</v>
      </c>
      <c r="O501" s="576" t="str">
        <f>IFERROR(__xludf.DUMMYFUNCTION("""COMPUTED_VALUE"""),"E3302R")</f>
        <v>E3302R</v>
      </c>
      <c r="P501" s="576">
        <f>IFERROR(__xludf.DUMMYFUNCTION("""COMPUTED_VALUE"""),3.0)</f>
        <v>3</v>
      </c>
      <c r="Q501" s="576">
        <f>IFERROR(__xludf.DUMMYFUNCTION("""COMPUTED_VALUE"""),38.0)</f>
        <v>38</v>
      </c>
      <c r="R501" s="576" t="str">
        <f>IFERROR(__xludf.DUMMYFUNCTION("""COMPUTED_VALUE"""),"F3803R")</f>
        <v>F3803R</v>
      </c>
      <c r="S501" s="576">
        <f>IFERROR(__xludf.DUMMYFUNCTION("""COMPUTED_VALUE"""),4.0)</f>
        <v>4</v>
      </c>
      <c r="T501" s="576">
        <f>IFERROR(__xludf.DUMMYFUNCTION("""COMPUTED_VALUE"""),35.0)</f>
        <v>35</v>
      </c>
      <c r="U501" s="576" t="str">
        <f>IFERROR(__xludf.DUMMYFUNCTION("""COMPUTED_VALUE"""),"G3502R")</f>
        <v>G3502R</v>
      </c>
      <c r="V501" s="576">
        <f>IFERROR(__xludf.DUMMYFUNCTION("""COMPUTED_VALUE"""),4.0)</f>
        <v>4</v>
      </c>
      <c r="W501" s="576">
        <f>IFERROR(__xludf.DUMMYFUNCTION("""COMPUTED_VALUE"""),38.0)</f>
        <v>38</v>
      </c>
      <c r="X501" s="576" t="str">
        <f>IFERROR(__xludf.DUMMYFUNCTION("""COMPUTED_VALUE"""),"H3803R")</f>
        <v>H3803R</v>
      </c>
      <c r="Y501" s="576"/>
      <c r="Z501" s="576"/>
      <c r="AA501" s="576"/>
      <c r="AB501" s="576"/>
      <c r="AC501" s="576"/>
      <c r="AD501" s="576"/>
      <c r="AE501" s="576"/>
      <c r="AF501" s="576"/>
      <c r="AG501" s="576"/>
      <c r="AH501" s="576"/>
      <c r="AI501" s="576"/>
      <c r="AJ501" s="576"/>
      <c r="AK501" s="576"/>
      <c r="AL501" s="576"/>
      <c r="AM501" s="576"/>
      <c r="AN501" s="576"/>
      <c r="AO501" s="576"/>
      <c r="AP501" s="576"/>
      <c r="AQ501" s="576"/>
      <c r="AR501" s="576"/>
      <c r="AS501" s="576"/>
      <c r="AT501" s="576"/>
      <c r="AU501" s="576"/>
      <c r="AV501" s="576"/>
      <c r="AW501" s="576"/>
      <c r="AX501" s="576"/>
      <c r="AY501" s="576"/>
      <c r="AZ501" s="576"/>
      <c r="BA501" s="576"/>
      <c r="BB501" s="576"/>
      <c r="BC501" s="576"/>
      <c r="BD501" s="576"/>
      <c r="BE501" s="576"/>
    </row>
    <row r="502">
      <c r="A502" s="576">
        <f>IFERROR(__xludf.DUMMYFUNCTION("""COMPUTED_VALUE"""),1.0)</f>
        <v>1</v>
      </c>
      <c r="B502" s="576">
        <f>IFERROR(__xludf.DUMMYFUNCTION("""COMPUTED_VALUE"""),37.0)</f>
        <v>37</v>
      </c>
      <c r="C502" s="576" t="str">
        <f>IFERROR(__xludf.DUMMYFUNCTION("""COMPUTED_VALUE"""),"A3702R")</f>
        <v>A3702R</v>
      </c>
      <c r="D502" s="576">
        <f>IFERROR(__xludf.DUMMYFUNCTION("""COMPUTED_VALUE"""),1.0)</f>
        <v>1</v>
      </c>
      <c r="E502" s="576">
        <f>IFERROR(__xludf.DUMMYFUNCTION("""COMPUTED_VALUE"""),37.0)</f>
        <v>37</v>
      </c>
      <c r="F502" s="576" t="str">
        <f>IFERROR(__xludf.DUMMYFUNCTION("""COMPUTED_VALUE"""),"B3701F")</f>
        <v>B3701F</v>
      </c>
      <c r="G502" s="576">
        <f>IFERROR(__xludf.DUMMYFUNCTION("""COMPUTED_VALUE"""),2.0)</f>
        <v>2</v>
      </c>
      <c r="H502" s="576">
        <f>IFERROR(__xludf.DUMMYFUNCTION("""COMPUTED_VALUE"""),33.0)</f>
        <v>33</v>
      </c>
      <c r="I502" s="576" t="str">
        <f>IFERROR(__xludf.DUMMYFUNCTION("""COMPUTED_VALUE"""),"C3303F")</f>
        <v>C3303F</v>
      </c>
      <c r="J502" s="576">
        <f>IFERROR(__xludf.DUMMYFUNCTION("""COMPUTED_VALUE"""),2.0)</f>
        <v>2</v>
      </c>
      <c r="K502" s="576">
        <f>IFERROR(__xludf.DUMMYFUNCTION("""COMPUTED_VALUE"""),34.0)</f>
        <v>34</v>
      </c>
      <c r="L502" s="576" t="str">
        <f>IFERROR(__xludf.DUMMYFUNCTION("""COMPUTED_VALUE"""),"D3403F")</f>
        <v>D3403F</v>
      </c>
      <c r="M502" s="576">
        <f>IFERROR(__xludf.DUMMYFUNCTION("""COMPUTED_VALUE"""),3.0)</f>
        <v>3</v>
      </c>
      <c r="N502" s="576">
        <f>IFERROR(__xludf.DUMMYFUNCTION("""COMPUTED_VALUE"""),33.0)</f>
        <v>33</v>
      </c>
      <c r="O502" s="576" t="str">
        <f>IFERROR(__xludf.DUMMYFUNCTION("""COMPUTED_VALUE"""),"E3303F")</f>
        <v>E3303F</v>
      </c>
      <c r="P502" s="576">
        <f>IFERROR(__xludf.DUMMYFUNCTION("""COMPUTED_VALUE"""),3.0)</f>
        <v>3</v>
      </c>
      <c r="Q502" s="576">
        <f>IFERROR(__xludf.DUMMYFUNCTION("""COMPUTED_VALUE"""),38.0)</f>
        <v>38</v>
      </c>
      <c r="R502" s="576" t="str">
        <f>IFERROR(__xludf.DUMMYFUNCTION("""COMPUTED_VALUE"""),"F3804F")</f>
        <v>F3804F</v>
      </c>
      <c r="S502" s="576">
        <f>IFERROR(__xludf.DUMMYFUNCTION("""COMPUTED_VALUE"""),4.0)</f>
        <v>4</v>
      </c>
      <c r="T502" s="576">
        <f>IFERROR(__xludf.DUMMYFUNCTION("""COMPUTED_VALUE"""),35.0)</f>
        <v>35</v>
      </c>
      <c r="U502" s="576" t="str">
        <f>IFERROR(__xludf.DUMMYFUNCTION("""COMPUTED_VALUE"""),"G3503F")</f>
        <v>G3503F</v>
      </c>
      <c r="V502" s="576">
        <f>IFERROR(__xludf.DUMMYFUNCTION("""COMPUTED_VALUE"""),4.0)</f>
        <v>4</v>
      </c>
      <c r="W502" s="576">
        <f>IFERROR(__xludf.DUMMYFUNCTION("""COMPUTED_VALUE"""),38.0)</f>
        <v>38</v>
      </c>
      <c r="X502" s="576" t="str">
        <f>IFERROR(__xludf.DUMMYFUNCTION("""COMPUTED_VALUE"""),"H3804F")</f>
        <v>H3804F</v>
      </c>
      <c r="Y502" s="576"/>
      <c r="Z502" s="576"/>
      <c r="AA502" s="576"/>
      <c r="AB502" s="576"/>
      <c r="AC502" s="576"/>
      <c r="AD502" s="576"/>
      <c r="AE502" s="576"/>
      <c r="AF502" s="576"/>
      <c r="AG502" s="576"/>
      <c r="AH502" s="576"/>
      <c r="AI502" s="576"/>
      <c r="AJ502" s="576"/>
      <c r="AK502" s="576"/>
      <c r="AL502" s="576"/>
      <c r="AM502" s="576"/>
      <c r="AN502" s="576"/>
      <c r="AO502" s="576"/>
      <c r="AP502" s="576"/>
      <c r="AQ502" s="576"/>
      <c r="AR502" s="576"/>
      <c r="AS502" s="576"/>
      <c r="AT502" s="576"/>
      <c r="AU502" s="576"/>
      <c r="AV502" s="576"/>
      <c r="AW502" s="576"/>
      <c r="AX502" s="576"/>
      <c r="AY502" s="576"/>
      <c r="AZ502" s="576"/>
      <c r="BA502" s="576"/>
      <c r="BB502" s="576"/>
      <c r="BC502" s="576"/>
      <c r="BD502" s="576"/>
      <c r="BE502" s="576"/>
    </row>
    <row r="503">
      <c r="A503" s="576">
        <f>IFERROR(__xludf.DUMMYFUNCTION("""COMPUTED_VALUE"""),1.0)</f>
        <v>1</v>
      </c>
      <c r="B503" s="576">
        <f>IFERROR(__xludf.DUMMYFUNCTION("""COMPUTED_VALUE"""),37.0)</f>
        <v>37</v>
      </c>
      <c r="C503" s="576" t="str">
        <f>IFERROR(__xludf.DUMMYFUNCTION("""COMPUTED_VALUE"""),"A3703F")</f>
        <v>A3703F</v>
      </c>
      <c r="D503" s="576">
        <f>IFERROR(__xludf.DUMMYFUNCTION("""COMPUTED_VALUE"""),1.0)</f>
        <v>1</v>
      </c>
      <c r="E503" s="576">
        <f>IFERROR(__xludf.DUMMYFUNCTION("""COMPUTED_VALUE"""),37.0)</f>
        <v>37</v>
      </c>
      <c r="F503" s="576" t="str">
        <f>IFERROR(__xludf.DUMMYFUNCTION("""COMPUTED_VALUE"""),"B3701R")</f>
        <v>B3701R</v>
      </c>
      <c r="G503" s="576">
        <f>IFERROR(__xludf.DUMMYFUNCTION("""COMPUTED_VALUE"""),2.0)</f>
        <v>2</v>
      </c>
      <c r="H503" s="576">
        <f>IFERROR(__xludf.DUMMYFUNCTION("""COMPUTED_VALUE"""),33.0)</f>
        <v>33</v>
      </c>
      <c r="I503" s="576" t="str">
        <f>IFERROR(__xludf.DUMMYFUNCTION("""COMPUTED_VALUE"""),"C3303R")</f>
        <v>C3303R</v>
      </c>
      <c r="J503" s="576">
        <f>IFERROR(__xludf.DUMMYFUNCTION("""COMPUTED_VALUE"""),2.0)</f>
        <v>2</v>
      </c>
      <c r="K503" s="576">
        <f>IFERROR(__xludf.DUMMYFUNCTION("""COMPUTED_VALUE"""),34.0)</f>
        <v>34</v>
      </c>
      <c r="L503" s="576" t="str">
        <f>IFERROR(__xludf.DUMMYFUNCTION("""COMPUTED_VALUE"""),"D3403R")</f>
        <v>D3403R</v>
      </c>
      <c r="M503" s="576">
        <f>IFERROR(__xludf.DUMMYFUNCTION("""COMPUTED_VALUE"""),3.0)</f>
        <v>3</v>
      </c>
      <c r="N503" s="576">
        <f>IFERROR(__xludf.DUMMYFUNCTION("""COMPUTED_VALUE"""),33.0)</f>
        <v>33</v>
      </c>
      <c r="O503" s="576" t="str">
        <f>IFERROR(__xludf.DUMMYFUNCTION("""COMPUTED_VALUE"""),"E3303R")</f>
        <v>E3303R</v>
      </c>
      <c r="P503" s="576">
        <f>IFERROR(__xludf.DUMMYFUNCTION("""COMPUTED_VALUE"""),3.0)</f>
        <v>3</v>
      </c>
      <c r="Q503" s="576">
        <f>IFERROR(__xludf.DUMMYFUNCTION("""COMPUTED_VALUE"""),38.0)</f>
        <v>38</v>
      </c>
      <c r="R503" s="576" t="str">
        <f>IFERROR(__xludf.DUMMYFUNCTION("""COMPUTED_VALUE"""),"F3804R")</f>
        <v>F3804R</v>
      </c>
      <c r="S503" s="576">
        <f>IFERROR(__xludf.DUMMYFUNCTION("""COMPUTED_VALUE"""),4.0)</f>
        <v>4</v>
      </c>
      <c r="T503" s="576">
        <f>IFERROR(__xludf.DUMMYFUNCTION("""COMPUTED_VALUE"""),35.0)</f>
        <v>35</v>
      </c>
      <c r="U503" s="576" t="str">
        <f>IFERROR(__xludf.DUMMYFUNCTION("""COMPUTED_VALUE"""),"G3503R")</f>
        <v>G3503R</v>
      </c>
      <c r="V503" s="576">
        <f>IFERROR(__xludf.DUMMYFUNCTION("""COMPUTED_VALUE"""),4.0)</f>
        <v>4</v>
      </c>
      <c r="W503" s="576">
        <f>IFERROR(__xludf.DUMMYFUNCTION("""COMPUTED_VALUE"""),38.0)</f>
        <v>38</v>
      </c>
      <c r="X503" s="576" t="str">
        <f>IFERROR(__xludf.DUMMYFUNCTION("""COMPUTED_VALUE"""),"H3804R")</f>
        <v>H3804R</v>
      </c>
      <c r="Y503" s="576"/>
      <c r="Z503" s="576"/>
      <c r="AA503" s="576"/>
      <c r="AB503" s="576"/>
      <c r="AC503" s="576"/>
      <c r="AD503" s="576"/>
      <c r="AE503" s="576"/>
      <c r="AF503" s="576"/>
      <c r="AG503" s="576"/>
      <c r="AH503" s="576"/>
      <c r="AI503" s="576"/>
      <c r="AJ503" s="576"/>
      <c r="AK503" s="576"/>
      <c r="AL503" s="576"/>
      <c r="AM503" s="576"/>
      <c r="AN503" s="576"/>
      <c r="AO503" s="576"/>
      <c r="AP503" s="576"/>
      <c r="AQ503" s="576"/>
      <c r="AR503" s="576"/>
      <c r="AS503" s="576"/>
      <c r="AT503" s="576"/>
      <c r="AU503" s="576"/>
      <c r="AV503" s="576"/>
      <c r="AW503" s="576"/>
      <c r="AX503" s="576"/>
      <c r="AY503" s="576"/>
      <c r="AZ503" s="576"/>
      <c r="BA503" s="576"/>
      <c r="BB503" s="576"/>
      <c r="BC503" s="576"/>
      <c r="BD503" s="576"/>
      <c r="BE503" s="576"/>
    </row>
    <row r="504">
      <c r="A504" s="576">
        <f>IFERROR(__xludf.DUMMYFUNCTION("""COMPUTED_VALUE"""),1.0)</f>
        <v>1</v>
      </c>
      <c r="B504" s="576">
        <f>IFERROR(__xludf.DUMMYFUNCTION("""COMPUTED_VALUE"""),37.0)</f>
        <v>37</v>
      </c>
      <c r="C504" s="576" t="str">
        <f>IFERROR(__xludf.DUMMYFUNCTION("""COMPUTED_VALUE"""),"A3703R")</f>
        <v>A3703R</v>
      </c>
      <c r="D504" s="576">
        <f>IFERROR(__xludf.DUMMYFUNCTION("""COMPUTED_VALUE"""),1.0)</f>
        <v>1</v>
      </c>
      <c r="E504" s="576">
        <f>IFERROR(__xludf.DUMMYFUNCTION("""COMPUTED_VALUE"""),37.0)</f>
        <v>37</v>
      </c>
      <c r="F504" s="576" t="str">
        <f>IFERROR(__xludf.DUMMYFUNCTION("""COMPUTED_VALUE"""),"B3702F")</f>
        <v>B3702F</v>
      </c>
      <c r="G504" s="576">
        <f>IFERROR(__xludf.DUMMYFUNCTION("""COMPUTED_VALUE"""),2.0)</f>
        <v>2</v>
      </c>
      <c r="H504" s="576">
        <f>IFERROR(__xludf.DUMMYFUNCTION("""COMPUTED_VALUE"""),33.0)</f>
        <v>33</v>
      </c>
      <c r="I504" s="576" t="str">
        <f>IFERROR(__xludf.DUMMYFUNCTION("""COMPUTED_VALUE"""),"C3304F")</f>
        <v>C3304F</v>
      </c>
      <c r="J504" s="576">
        <f>IFERROR(__xludf.DUMMYFUNCTION("""COMPUTED_VALUE"""),2.0)</f>
        <v>2</v>
      </c>
      <c r="K504" s="576">
        <f>IFERROR(__xludf.DUMMYFUNCTION("""COMPUTED_VALUE"""),34.0)</f>
        <v>34</v>
      </c>
      <c r="L504" s="576" t="str">
        <f>IFERROR(__xludf.DUMMYFUNCTION("""COMPUTED_VALUE"""),"D3404F")</f>
        <v>D3404F</v>
      </c>
      <c r="M504" s="576">
        <f>IFERROR(__xludf.DUMMYFUNCTION("""COMPUTED_VALUE"""),3.0)</f>
        <v>3</v>
      </c>
      <c r="N504" s="576">
        <f>IFERROR(__xludf.DUMMYFUNCTION("""COMPUTED_VALUE"""),33.0)</f>
        <v>33</v>
      </c>
      <c r="O504" s="576" t="str">
        <f>IFERROR(__xludf.DUMMYFUNCTION("""COMPUTED_VALUE"""),"E3304F")</f>
        <v>E3304F</v>
      </c>
      <c r="P504" s="576">
        <f>IFERROR(__xludf.DUMMYFUNCTION("""COMPUTED_VALUE"""),3.0)</f>
        <v>3</v>
      </c>
      <c r="Q504" s="576">
        <f>IFERROR(__xludf.DUMMYFUNCTION("""COMPUTED_VALUE"""),38.0)</f>
        <v>38</v>
      </c>
      <c r="R504" s="576" t="str">
        <f>IFERROR(__xludf.DUMMYFUNCTION("""COMPUTED_VALUE"""),"F3805F")</f>
        <v>F3805F</v>
      </c>
      <c r="S504" s="576">
        <f>IFERROR(__xludf.DUMMYFUNCTION("""COMPUTED_VALUE"""),4.0)</f>
        <v>4</v>
      </c>
      <c r="T504" s="576">
        <f>IFERROR(__xludf.DUMMYFUNCTION("""COMPUTED_VALUE"""),35.0)</f>
        <v>35</v>
      </c>
      <c r="U504" s="576" t="str">
        <f>IFERROR(__xludf.DUMMYFUNCTION("""COMPUTED_VALUE"""),"G3504F")</f>
        <v>G3504F</v>
      </c>
      <c r="V504" s="576">
        <f>IFERROR(__xludf.DUMMYFUNCTION("""COMPUTED_VALUE"""),4.0)</f>
        <v>4</v>
      </c>
      <c r="W504" s="576">
        <f>IFERROR(__xludf.DUMMYFUNCTION("""COMPUTED_VALUE"""),38.0)</f>
        <v>38</v>
      </c>
      <c r="X504" s="576" t="str">
        <f>IFERROR(__xludf.DUMMYFUNCTION("""COMPUTED_VALUE"""),"H3805F")</f>
        <v>H3805F</v>
      </c>
      <c r="Y504" s="576"/>
      <c r="Z504" s="576"/>
      <c r="AA504" s="576"/>
      <c r="AB504" s="576"/>
      <c r="AC504" s="576"/>
      <c r="AD504" s="576"/>
      <c r="AE504" s="576"/>
      <c r="AF504" s="576"/>
      <c r="AG504" s="576"/>
      <c r="AH504" s="576"/>
      <c r="AI504" s="576"/>
      <c r="AJ504" s="576"/>
      <c r="AK504" s="576"/>
      <c r="AL504" s="576"/>
      <c r="AM504" s="576"/>
      <c r="AN504" s="576"/>
      <c r="AO504" s="576"/>
      <c r="AP504" s="576"/>
      <c r="AQ504" s="576"/>
      <c r="AR504" s="576"/>
      <c r="AS504" s="576"/>
      <c r="AT504" s="576"/>
      <c r="AU504" s="576"/>
      <c r="AV504" s="576"/>
      <c r="AW504" s="576"/>
      <c r="AX504" s="576"/>
      <c r="AY504" s="576"/>
      <c r="AZ504" s="576"/>
      <c r="BA504" s="576"/>
      <c r="BB504" s="576"/>
      <c r="BC504" s="576"/>
      <c r="BD504" s="576"/>
      <c r="BE504" s="576"/>
    </row>
    <row r="505">
      <c r="A505" s="576">
        <f>IFERROR(__xludf.DUMMYFUNCTION("""COMPUTED_VALUE"""),1.0)</f>
        <v>1</v>
      </c>
      <c r="B505" s="576">
        <f>IFERROR(__xludf.DUMMYFUNCTION("""COMPUTED_VALUE"""),37.0)</f>
        <v>37</v>
      </c>
      <c r="C505" s="576" t="str">
        <f>IFERROR(__xludf.DUMMYFUNCTION("""COMPUTED_VALUE"""),"A3704F")</f>
        <v>A3704F</v>
      </c>
      <c r="D505" s="576">
        <f>IFERROR(__xludf.DUMMYFUNCTION("""COMPUTED_VALUE"""),1.0)</f>
        <v>1</v>
      </c>
      <c r="E505" s="576">
        <f>IFERROR(__xludf.DUMMYFUNCTION("""COMPUTED_VALUE"""),37.0)</f>
        <v>37</v>
      </c>
      <c r="F505" s="576" t="str">
        <f>IFERROR(__xludf.DUMMYFUNCTION("""COMPUTED_VALUE"""),"B3702R")</f>
        <v>B3702R</v>
      </c>
      <c r="G505" s="576">
        <f>IFERROR(__xludf.DUMMYFUNCTION("""COMPUTED_VALUE"""),2.0)</f>
        <v>2</v>
      </c>
      <c r="H505" s="576">
        <f>IFERROR(__xludf.DUMMYFUNCTION("""COMPUTED_VALUE"""),33.0)</f>
        <v>33</v>
      </c>
      <c r="I505" s="576" t="str">
        <f>IFERROR(__xludf.DUMMYFUNCTION("""COMPUTED_VALUE"""),"C3304R")</f>
        <v>C3304R</v>
      </c>
      <c r="J505" s="576">
        <f>IFERROR(__xludf.DUMMYFUNCTION("""COMPUTED_VALUE"""),2.0)</f>
        <v>2</v>
      </c>
      <c r="K505" s="576">
        <f>IFERROR(__xludf.DUMMYFUNCTION("""COMPUTED_VALUE"""),34.0)</f>
        <v>34</v>
      </c>
      <c r="L505" s="576" t="str">
        <f>IFERROR(__xludf.DUMMYFUNCTION("""COMPUTED_VALUE"""),"D3404R")</f>
        <v>D3404R</v>
      </c>
      <c r="M505" s="576">
        <f>IFERROR(__xludf.DUMMYFUNCTION("""COMPUTED_VALUE"""),3.0)</f>
        <v>3</v>
      </c>
      <c r="N505" s="576">
        <f>IFERROR(__xludf.DUMMYFUNCTION("""COMPUTED_VALUE"""),33.0)</f>
        <v>33</v>
      </c>
      <c r="O505" s="576" t="str">
        <f>IFERROR(__xludf.DUMMYFUNCTION("""COMPUTED_VALUE"""),"E3304R")</f>
        <v>E3304R</v>
      </c>
      <c r="P505" s="576">
        <f>IFERROR(__xludf.DUMMYFUNCTION("""COMPUTED_VALUE"""),3.0)</f>
        <v>3</v>
      </c>
      <c r="Q505" s="576">
        <f>IFERROR(__xludf.DUMMYFUNCTION("""COMPUTED_VALUE"""),38.0)</f>
        <v>38</v>
      </c>
      <c r="R505" s="576" t="str">
        <f>IFERROR(__xludf.DUMMYFUNCTION("""COMPUTED_VALUE"""),"F3805R")</f>
        <v>F3805R</v>
      </c>
      <c r="S505" s="576">
        <f>IFERROR(__xludf.DUMMYFUNCTION("""COMPUTED_VALUE"""),4.0)</f>
        <v>4</v>
      </c>
      <c r="T505" s="576">
        <f>IFERROR(__xludf.DUMMYFUNCTION("""COMPUTED_VALUE"""),35.0)</f>
        <v>35</v>
      </c>
      <c r="U505" s="576" t="str">
        <f>IFERROR(__xludf.DUMMYFUNCTION("""COMPUTED_VALUE"""),"G3504R")</f>
        <v>G3504R</v>
      </c>
      <c r="V505" s="576">
        <f>IFERROR(__xludf.DUMMYFUNCTION("""COMPUTED_VALUE"""),4.0)</f>
        <v>4</v>
      </c>
      <c r="W505" s="576">
        <f>IFERROR(__xludf.DUMMYFUNCTION("""COMPUTED_VALUE"""),38.0)</f>
        <v>38</v>
      </c>
      <c r="X505" s="576" t="str">
        <f>IFERROR(__xludf.DUMMYFUNCTION("""COMPUTED_VALUE"""),"H3805R")</f>
        <v>H3805R</v>
      </c>
      <c r="Y505" s="576"/>
      <c r="Z505" s="576"/>
      <c r="AA505" s="576"/>
      <c r="AB505" s="576"/>
      <c r="AC505" s="576"/>
      <c r="AD505" s="576"/>
      <c r="AE505" s="576"/>
      <c r="AF505" s="576"/>
      <c r="AG505" s="576"/>
      <c r="AH505" s="576"/>
      <c r="AI505" s="576"/>
      <c r="AJ505" s="576"/>
      <c r="AK505" s="576"/>
      <c r="AL505" s="576"/>
      <c r="AM505" s="576"/>
      <c r="AN505" s="576"/>
      <c r="AO505" s="576"/>
      <c r="AP505" s="576"/>
      <c r="AQ505" s="576"/>
      <c r="AR505" s="576"/>
      <c r="AS505" s="576"/>
      <c r="AT505" s="576"/>
      <c r="AU505" s="576"/>
      <c r="AV505" s="576"/>
      <c r="AW505" s="576"/>
      <c r="AX505" s="576"/>
      <c r="AY505" s="576"/>
      <c r="AZ505" s="576"/>
      <c r="BA505" s="576"/>
      <c r="BB505" s="576"/>
      <c r="BC505" s="576"/>
      <c r="BD505" s="576"/>
      <c r="BE505" s="576"/>
    </row>
    <row r="506">
      <c r="A506" s="576">
        <f>IFERROR(__xludf.DUMMYFUNCTION("""COMPUTED_VALUE"""),1.0)</f>
        <v>1</v>
      </c>
      <c r="B506" s="576">
        <f>IFERROR(__xludf.DUMMYFUNCTION("""COMPUTED_VALUE"""),37.0)</f>
        <v>37</v>
      </c>
      <c r="C506" s="576" t="str">
        <f>IFERROR(__xludf.DUMMYFUNCTION("""COMPUTED_VALUE"""),"A3704R")</f>
        <v>A3704R</v>
      </c>
      <c r="D506" s="576">
        <f>IFERROR(__xludf.DUMMYFUNCTION("""COMPUTED_VALUE"""),1.0)</f>
        <v>1</v>
      </c>
      <c r="E506" s="576">
        <f>IFERROR(__xludf.DUMMYFUNCTION("""COMPUTED_VALUE"""),37.0)</f>
        <v>37</v>
      </c>
      <c r="F506" s="576" t="str">
        <f>IFERROR(__xludf.DUMMYFUNCTION("""COMPUTED_VALUE"""),"B3703F")</f>
        <v>B3703F</v>
      </c>
      <c r="G506" s="576">
        <f>IFERROR(__xludf.DUMMYFUNCTION("""COMPUTED_VALUE"""),2.0)</f>
        <v>2</v>
      </c>
      <c r="H506" s="576">
        <f>IFERROR(__xludf.DUMMYFUNCTION("""COMPUTED_VALUE"""),33.0)</f>
        <v>33</v>
      </c>
      <c r="I506" s="576" t="str">
        <f>IFERROR(__xludf.DUMMYFUNCTION("""COMPUTED_VALUE"""),"C3305F")</f>
        <v>C3305F</v>
      </c>
      <c r="J506" s="576">
        <f>IFERROR(__xludf.DUMMYFUNCTION("""COMPUTED_VALUE"""),2.0)</f>
        <v>2</v>
      </c>
      <c r="K506" s="576">
        <f>IFERROR(__xludf.DUMMYFUNCTION("""COMPUTED_VALUE"""),34.0)</f>
        <v>34</v>
      </c>
      <c r="L506" s="576" t="str">
        <f>IFERROR(__xludf.DUMMYFUNCTION("""COMPUTED_VALUE"""),"D3405F")</f>
        <v>D3405F</v>
      </c>
      <c r="M506" s="576">
        <f>IFERROR(__xludf.DUMMYFUNCTION("""COMPUTED_VALUE"""),3.0)</f>
        <v>3</v>
      </c>
      <c r="N506" s="576">
        <f>IFERROR(__xludf.DUMMYFUNCTION("""COMPUTED_VALUE"""),33.0)</f>
        <v>33</v>
      </c>
      <c r="O506" s="576" t="str">
        <f>IFERROR(__xludf.DUMMYFUNCTION("""COMPUTED_VALUE"""),"E3305F")</f>
        <v>E3305F</v>
      </c>
      <c r="P506" s="576">
        <f>IFERROR(__xludf.DUMMYFUNCTION("""COMPUTED_VALUE"""),3.0)</f>
        <v>3</v>
      </c>
      <c r="Q506" s="576">
        <f>IFERROR(__xludf.DUMMYFUNCTION("""COMPUTED_VALUE"""),38.0)</f>
        <v>38</v>
      </c>
      <c r="R506" s="576" t="str">
        <f>IFERROR(__xludf.DUMMYFUNCTION("""COMPUTED_VALUE"""),"F3806F")</f>
        <v>F3806F</v>
      </c>
      <c r="S506" s="576">
        <f>IFERROR(__xludf.DUMMYFUNCTION("""COMPUTED_VALUE"""),4.0)</f>
        <v>4</v>
      </c>
      <c r="T506" s="576">
        <f>IFERROR(__xludf.DUMMYFUNCTION("""COMPUTED_VALUE"""),35.0)</f>
        <v>35</v>
      </c>
      <c r="U506" s="576" t="str">
        <f>IFERROR(__xludf.DUMMYFUNCTION("""COMPUTED_VALUE"""),"G3505F")</f>
        <v>G3505F</v>
      </c>
      <c r="V506" s="576">
        <f>IFERROR(__xludf.DUMMYFUNCTION("""COMPUTED_VALUE"""),4.0)</f>
        <v>4</v>
      </c>
      <c r="W506" s="576">
        <f>IFERROR(__xludf.DUMMYFUNCTION("""COMPUTED_VALUE"""),38.0)</f>
        <v>38</v>
      </c>
      <c r="X506" s="576" t="str">
        <f>IFERROR(__xludf.DUMMYFUNCTION("""COMPUTED_VALUE"""),"H3806F")</f>
        <v>H3806F</v>
      </c>
      <c r="Y506" s="576"/>
      <c r="Z506" s="576"/>
      <c r="AA506" s="576"/>
      <c r="AB506" s="576"/>
      <c r="AC506" s="576"/>
      <c r="AD506" s="576"/>
      <c r="AE506" s="576"/>
      <c r="AF506" s="576"/>
      <c r="AG506" s="576"/>
      <c r="AH506" s="576"/>
      <c r="AI506" s="576"/>
      <c r="AJ506" s="576"/>
      <c r="AK506" s="576"/>
      <c r="AL506" s="576"/>
      <c r="AM506" s="576"/>
      <c r="AN506" s="576"/>
      <c r="AO506" s="576"/>
      <c r="AP506" s="576"/>
      <c r="AQ506" s="576"/>
      <c r="AR506" s="576"/>
      <c r="AS506" s="576"/>
      <c r="AT506" s="576"/>
      <c r="AU506" s="576"/>
      <c r="AV506" s="576"/>
      <c r="AW506" s="576"/>
      <c r="AX506" s="576"/>
      <c r="AY506" s="576"/>
      <c r="AZ506" s="576"/>
      <c r="BA506" s="576"/>
      <c r="BB506" s="576"/>
      <c r="BC506" s="576"/>
      <c r="BD506" s="576"/>
      <c r="BE506" s="576"/>
    </row>
    <row r="507">
      <c r="A507" s="576">
        <f>IFERROR(__xludf.DUMMYFUNCTION("""COMPUTED_VALUE"""),1.0)</f>
        <v>1</v>
      </c>
      <c r="B507" s="576">
        <f>IFERROR(__xludf.DUMMYFUNCTION("""COMPUTED_VALUE"""),37.0)</f>
        <v>37</v>
      </c>
      <c r="C507" s="576" t="str">
        <f>IFERROR(__xludf.DUMMYFUNCTION("""COMPUTED_VALUE"""),"A3705F")</f>
        <v>A3705F</v>
      </c>
      <c r="D507" s="576">
        <f>IFERROR(__xludf.DUMMYFUNCTION("""COMPUTED_VALUE"""),1.0)</f>
        <v>1</v>
      </c>
      <c r="E507" s="576">
        <f>IFERROR(__xludf.DUMMYFUNCTION("""COMPUTED_VALUE"""),37.0)</f>
        <v>37</v>
      </c>
      <c r="F507" s="576" t="str">
        <f>IFERROR(__xludf.DUMMYFUNCTION("""COMPUTED_VALUE"""),"B3703R")</f>
        <v>B3703R</v>
      </c>
      <c r="G507" s="576">
        <f>IFERROR(__xludf.DUMMYFUNCTION("""COMPUTED_VALUE"""),2.0)</f>
        <v>2</v>
      </c>
      <c r="H507" s="576">
        <f>IFERROR(__xludf.DUMMYFUNCTION("""COMPUTED_VALUE"""),33.0)</f>
        <v>33</v>
      </c>
      <c r="I507" s="576" t="str">
        <f>IFERROR(__xludf.DUMMYFUNCTION("""COMPUTED_VALUE"""),"C3305R")</f>
        <v>C3305R</v>
      </c>
      <c r="J507" s="576">
        <f>IFERROR(__xludf.DUMMYFUNCTION("""COMPUTED_VALUE"""),2.0)</f>
        <v>2</v>
      </c>
      <c r="K507" s="576">
        <f>IFERROR(__xludf.DUMMYFUNCTION("""COMPUTED_VALUE"""),34.0)</f>
        <v>34</v>
      </c>
      <c r="L507" s="576" t="str">
        <f>IFERROR(__xludf.DUMMYFUNCTION("""COMPUTED_VALUE"""),"D3405R")</f>
        <v>D3405R</v>
      </c>
      <c r="M507" s="576">
        <f>IFERROR(__xludf.DUMMYFUNCTION("""COMPUTED_VALUE"""),3.0)</f>
        <v>3</v>
      </c>
      <c r="N507" s="576">
        <f>IFERROR(__xludf.DUMMYFUNCTION("""COMPUTED_VALUE"""),33.0)</f>
        <v>33</v>
      </c>
      <c r="O507" s="576" t="str">
        <f>IFERROR(__xludf.DUMMYFUNCTION("""COMPUTED_VALUE"""),"E3305R")</f>
        <v>E3305R</v>
      </c>
      <c r="P507" s="576">
        <f>IFERROR(__xludf.DUMMYFUNCTION("""COMPUTED_VALUE"""),3.0)</f>
        <v>3</v>
      </c>
      <c r="Q507" s="576">
        <f>IFERROR(__xludf.DUMMYFUNCTION("""COMPUTED_VALUE"""),38.0)</f>
        <v>38</v>
      </c>
      <c r="R507" s="576" t="str">
        <f>IFERROR(__xludf.DUMMYFUNCTION("""COMPUTED_VALUE"""),"F3806R")</f>
        <v>F3806R</v>
      </c>
      <c r="S507" s="576">
        <f>IFERROR(__xludf.DUMMYFUNCTION("""COMPUTED_VALUE"""),4.0)</f>
        <v>4</v>
      </c>
      <c r="T507" s="576">
        <f>IFERROR(__xludf.DUMMYFUNCTION("""COMPUTED_VALUE"""),35.0)</f>
        <v>35</v>
      </c>
      <c r="U507" s="576" t="str">
        <f>IFERROR(__xludf.DUMMYFUNCTION("""COMPUTED_VALUE"""),"G3505R")</f>
        <v>G3505R</v>
      </c>
      <c r="V507" s="576">
        <f>IFERROR(__xludf.DUMMYFUNCTION("""COMPUTED_VALUE"""),4.0)</f>
        <v>4</v>
      </c>
      <c r="W507" s="576">
        <f>IFERROR(__xludf.DUMMYFUNCTION("""COMPUTED_VALUE"""),38.0)</f>
        <v>38</v>
      </c>
      <c r="X507" s="576" t="str">
        <f>IFERROR(__xludf.DUMMYFUNCTION("""COMPUTED_VALUE"""),"H3806R")</f>
        <v>H3806R</v>
      </c>
      <c r="Y507" s="576"/>
      <c r="Z507" s="576"/>
      <c r="AA507" s="576"/>
      <c r="AB507" s="576"/>
      <c r="AC507" s="576"/>
      <c r="AD507" s="576"/>
      <c r="AE507" s="576"/>
      <c r="AF507" s="576"/>
      <c r="AG507" s="576"/>
      <c r="AH507" s="576"/>
      <c r="AI507" s="576"/>
      <c r="AJ507" s="576"/>
      <c r="AK507" s="576"/>
      <c r="AL507" s="576"/>
      <c r="AM507" s="576"/>
      <c r="AN507" s="576"/>
      <c r="AO507" s="576"/>
      <c r="AP507" s="576"/>
      <c r="AQ507" s="576"/>
      <c r="AR507" s="576"/>
      <c r="AS507" s="576"/>
      <c r="AT507" s="576"/>
      <c r="AU507" s="576"/>
      <c r="AV507" s="576"/>
      <c r="AW507" s="576"/>
      <c r="AX507" s="576"/>
      <c r="AY507" s="576"/>
      <c r="AZ507" s="576"/>
      <c r="BA507" s="576"/>
      <c r="BB507" s="576"/>
      <c r="BC507" s="576"/>
      <c r="BD507" s="576"/>
      <c r="BE507" s="576"/>
    </row>
    <row r="508">
      <c r="A508" s="576">
        <f>IFERROR(__xludf.DUMMYFUNCTION("""COMPUTED_VALUE"""),1.0)</f>
        <v>1</v>
      </c>
      <c r="B508" s="576">
        <f>IFERROR(__xludf.DUMMYFUNCTION("""COMPUTED_VALUE"""),37.0)</f>
        <v>37</v>
      </c>
      <c r="C508" s="576" t="str">
        <f>IFERROR(__xludf.DUMMYFUNCTION("""COMPUTED_VALUE"""),"A3705R")</f>
        <v>A3705R</v>
      </c>
      <c r="D508" s="576">
        <f>IFERROR(__xludf.DUMMYFUNCTION("""COMPUTED_VALUE"""),1.0)</f>
        <v>1</v>
      </c>
      <c r="E508" s="576">
        <f>IFERROR(__xludf.DUMMYFUNCTION("""COMPUTED_VALUE"""),37.0)</f>
        <v>37</v>
      </c>
      <c r="F508" s="576" t="str">
        <f>IFERROR(__xludf.DUMMYFUNCTION("""COMPUTED_VALUE"""),"B3704F")</f>
        <v>B3704F</v>
      </c>
      <c r="G508" s="576">
        <f>IFERROR(__xludf.DUMMYFUNCTION("""COMPUTED_VALUE"""),2.0)</f>
        <v>2</v>
      </c>
      <c r="H508" s="576">
        <f>IFERROR(__xludf.DUMMYFUNCTION("""COMPUTED_VALUE"""),33.0)</f>
        <v>33</v>
      </c>
      <c r="I508" s="576" t="str">
        <f>IFERROR(__xludf.DUMMYFUNCTION("""COMPUTED_VALUE"""),"C3306F")</f>
        <v>C3306F</v>
      </c>
      <c r="J508" s="576">
        <f>IFERROR(__xludf.DUMMYFUNCTION("""COMPUTED_VALUE"""),2.0)</f>
        <v>2</v>
      </c>
      <c r="K508" s="576">
        <f>IFERROR(__xludf.DUMMYFUNCTION("""COMPUTED_VALUE"""),34.0)</f>
        <v>34</v>
      </c>
      <c r="L508" s="576" t="str">
        <f>IFERROR(__xludf.DUMMYFUNCTION("""COMPUTED_VALUE"""),"D3406F")</f>
        <v>D3406F</v>
      </c>
      <c r="M508" s="576">
        <f>IFERROR(__xludf.DUMMYFUNCTION("""COMPUTED_VALUE"""),3.0)</f>
        <v>3</v>
      </c>
      <c r="N508" s="576">
        <f>IFERROR(__xludf.DUMMYFUNCTION("""COMPUTED_VALUE"""),33.0)</f>
        <v>33</v>
      </c>
      <c r="O508" s="576" t="str">
        <f>IFERROR(__xludf.DUMMYFUNCTION("""COMPUTED_VALUE"""),"E3306F")</f>
        <v>E3306F</v>
      </c>
      <c r="P508" s="576">
        <f>IFERROR(__xludf.DUMMYFUNCTION("""COMPUTED_VALUE"""),3.0)</f>
        <v>3</v>
      </c>
      <c r="Q508" s="576">
        <f>IFERROR(__xludf.DUMMYFUNCTION("""COMPUTED_VALUE"""),38.0)</f>
        <v>38</v>
      </c>
      <c r="R508" s="576" t="str">
        <f>IFERROR(__xludf.DUMMYFUNCTION("""COMPUTED_VALUE"""),"F3807F")</f>
        <v>F3807F</v>
      </c>
      <c r="S508" s="576">
        <f>IFERROR(__xludf.DUMMYFUNCTION("""COMPUTED_VALUE"""),4.0)</f>
        <v>4</v>
      </c>
      <c r="T508" s="576">
        <f>IFERROR(__xludf.DUMMYFUNCTION("""COMPUTED_VALUE"""),35.0)</f>
        <v>35</v>
      </c>
      <c r="U508" s="576" t="str">
        <f>IFERROR(__xludf.DUMMYFUNCTION("""COMPUTED_VALUE"""),"G3506F")</f>
        <v>G3506F</v>
      </c>
      <c r="V508" s="576">
        <f>IFERROR(__xludf.DUMMYFUNCTION("""COMPUTED_VALUE"""),4.0)</f>
        <v>4</v>
      </c>
      <c r="W508" s="576">
        <f>IFERROR(__xludf.DUMMYFUNCTION("""COMPUTED_VALUE"""),38.0)</f>
        <v>38</v>
      </c>
      <c r="X508" s="576" t="str">
        <f>IFERROR(__xludf.DUMMYFUNCTION("""COMPUTED_VALUE"""),"H3807F")</f>
        <v>H3807F</v>
      </c>
      <c r="Y508" s="576"/>
      <c r="Z508" s="576"/>
      <c r="AA508" s="576"/>
      <c r="AB508" s="576"/>
      <c r="AC508" s="576"/>
      <c r="AD508" s="576"/>
      <c r="AE508" s="576"/>
      <c r="AF508" s="576"/>
      <c r="AG508" s="576"/>
      <c r="AH508" s="576"/>
      <c r="AI508" s="576"/>
      <c r="AJ508" s="576"/>
      <c r="AK508" s="576"/>
      <c r="AL508" s="576"/>
      <c r="AM508" s="576"/>
      <c r="AN508" s="576"/>
      <c r="AO508" s="576"/>
      <c r="AP508" s="576"/>
      <c r="AQ508" s="576"/>
      <c r="AR508" s="576"/>
      <c r="AS508" s="576"/>
      <c r="AT508" s="576"/>
      <c r="AU508" s="576"/>
      <c r="AV508" s="576"/>
      <c r="AW508" s="576"/>
      <c r="AX508" s="576"/>
      <c r="AY508" s="576"/>
      <c r="AZ508" s="576"/>
      <c r="BA508" s="576"/>
      <c r="BB508" s="576"/>
      <c r="BC508" s="576"/>
      <c r="BD508" s="576"/>
      <c r="BE508" s="576"/>
    </row>
    <row r="509">
      <c r="A509" s="576">
        <f>IFERROR(__xludf.DUMMYFUNCTION("""COMPUTED_VALUE"""),1.0)</f>
        <v>1</v>
      </c>
      <c r="B509" s="576">
        <f>IFERROR(__xludf.DUMMYFUNCTION("""COMPUTED_VALUE"""),37.0)</f>
        <v>37</v>
      </c>
      <c r="C509" s="576" t="str">
        <f>IFERROR(__xludf.DUMMYFUNCTION("""COMPUTED_VALUE"""),"A3706F")</f>
        <v>A3706F</v>
      </c>
      <c r="D509" s="576">
        <f>IFERROR(__xludf.DUMMYFUNCTION("""COMPUTED_VALUE"""),1.0)</f>
        <v>1</v>
      </c>
      <c r="E509" s="576">
        <f>IFERROR(__xludf.DUMMYFUNCTION("""COMPUTED_VALUE"""),37.0)</f>
        <v>37</v>
      </c>
      <c r="F509" s="576" t="str">
        <f>IFERROR(__xludf.DUMMYFUNCTION("""COMPUTED_VALUE"""),"B3704R")</f>
        <v>B3704R</v>
      </c>
      <c r="G509" s="576">
        <f>IFERROR(__xludf.DUMMYFUNCTION("""COMPUTED_VALUE"""),2.0)</f>
        <v>2</v>
      </c>
      <c r="H509" s="576">
        <f>IFERROR(__xludf.DUMMYFUNCTION("""COMPUTED_VALUE"""),33.0)</f>
        <v>33</v>
      </c>
      <c r="I509" s="576" t="str">
        <f>IFERROR(__xludf.DUMMYFUNCTION("""COMPUTED_VALUE"""),"C3306R")</f>
        <v>C3306R</v>
      </c>
      <c r="J509" s="576">
        <f>IFERROR(__xludf.DUMMYFUNCTION("""COMPUTED_VALUE"""),2.0)</f>
        <v>2</v>
      </c>
      <c r="K509" s="576">
        <f>IFERROR(__xludf.DUMMYFUNCTION("""COMPUTED_VALUE"""),34.0)</f>
        <v>34</v>
      </c>
      <c r="L509" s="576" t="str">
        <f>IFERROR(__xludf.DUMMYFUNCTION("""COMPUTED_VALUE"""),"D3406R")</f>
        <v>D3406R</v>
      </c>
      <c r="M509" s="576">
        <f>IFERROR(__xludf.DUMMYFUNCTION("""COMPUTED_VALUE"""),3.0)</f>
        <v>3</v>
      </c>
      <c r="N509" s="576">
        <f>IFERROR(__xludf.DUMMYFUNCTION("""COMPUTED_VALUE"""),33.0)</f>
        <v>33</v>
      </c>
      <c r="O509" s="576" t="str">
        <f>IFERROR(__xludf.DUMMYFUNCTION("""COMPUTED_VALUE"""),"E3306R")</f>
        <v>E3306R</v>
      </c>
      <c r="P509" s="576">
        <f>IFERROR(__xludf.DUMMYFUNCTION("""COMPUTED_VALUE"""),3.0)</f>
        <v>3</v>
      </c>
      <c r="Q509" s="576">
        <f>IFERROR(__xludf.DUMMYFUNCTION("""COMPUTED_VALUE"""),38.0)</f>
        <v>38</v>
      </c>
      <c r="R509" s="576" t="str">
        <f>IFERROR(__xludf.DUMMYFUNCTION("""COMPUTED_VALUE"""),"F3807R")</f>
        <v>F3807R</v>
      </c>
      <c r="S509" s="576">
        <f>IFERROR(__xludf.DUMMYFUNCTION("""COMPUTED_VALUE"""),4.0)</f>
        <v>4</v>
      </c>
      <c r="T509" s="576">
        <f>IFERROR(__xludf.DUMMYFUNCTION("""COMPUTED_VALUE"""),35.0)</f>
        <v>35</v>
      </c>
      <c r="U509" s="576" t="str">
        <f>IFERROR(__xludf.DUMMYFUNCTION("""COMPUTED_VALUE"""),"G3506R")</f>
        <v>G3506R</v>
      </c>
      <c r="V509" s="576">
        <f>IFERROR(__xludf.DUMMYFUNCTION("""COMPUTED_VALUE"""),4.0)</f>
        <v>4</v>
      </c>
      <c r="W509" s="576">
        <f>IFERROR(__xludf.DUMMYFUNCTION("""COMPUTED_VALUE"""),38.0)</f>
        <v>38</v>
      </c>
      <c r="X509" s="576" t="str">
        <f>IFERROR(__xludf.DUMMYFUNCTION("""COMPUTED_VALUE"""),"H3807R")</f>
        <v>H3807R</v>
      </c>
      <c r="Y509" s="576"/>
      <c r="Z509" s="576"/>
      <c r="AA509" s="576"/>
      <c r="AB509" s="576"/>
      <c r="AC509" s="576"/>
      <c r="AD509" s="576"/>
      <c r="AE509" s="576"/>
      <c r="AF509" s="576"/>
      <c r="AG509" s="576"/>
      <c r="AH509" s="576"/>
      <c r="AI509" s="576"/>
      <c r="AJ509" s="576"/>
      <c r="AK509" s="576"/>
      <c r="AL509" s="576"/>
      <c r="AM509" s="576"/>
      <c r="AN509" s="576"/>
      <c r="AO509" s="576"/>
      <c r="AP509" s="576"/>
      <c r="AQ509" s="576"/>
      <c r="AR509" s="576"/>
      <c r="AS509" s="576"/>
      <c r="AT509" s="576"/>
      <c r="AU509" s="576"/>
      <c r="AV509" s="576"/>
      <c r="AW509" s="576"/>
      <c r="AX509" s="576"/>
      <c r="AY509" s="576"/>
      <c r="AZ509" s="576"/>
      <c r="BA509" s="576"/>
      <c r="BB509" s="576"/>
      <c r="BC509" s="576"/>
      <c r="BD509" s="576"/>
      <c r="BE509" s="576"/>
    </row>
    <row r="510">
      <c r="A510" s="576">
        <f>IFERROR(__xludf.DUMMYFUNCTION("""COMPUTED_VALUE"""),1.0)</f>
        <v>1</v>
      </c>
      <c r="B510" s="576">
        <f>IFERROR(__xludf.DUMMYFUNCTION("""COMPUTED_VALUE"""),37.0)</f>
        <v>37</v>
      </c>
      <c r="C510" s="576" t="str">
        <f>IFERROR(__xludf.DUMMYFUNCTION("""COMPUTED_VALUE"""),"A3706R")</f>
        <v>A3706R</v>
      </c>
      <c r="D510" s="576">
        <f>IFERROR(__xludf.DUMMYFUNCTION("""COMPUTED_VALUE"""),1.0)</f>
        <v>1</v>
      </c>
      <c r="E510" s="576">
        <f>IFERROR(__xludf.DUMMYFUNCTION("""COMPUTED_VALUE"""),37.0)</f>
        <v>37</v>
      </c>
      <c r="F510" s="576" t="str">
        <f>IFERROR(__xludf.DUMMYFUNCTION("""COMPUTED_VALUE"""),"B3705F")</f>
        <v>B3705F</v>
      </c>
      <c r="G510" s="576">
        <f>IFERROR(__xludf.DUMMYFUNCTION("""COMPUTED_VALUE"""),2.0)</f>
        <v>2</v>
      </c>
      <c r="H510" s="576">
        <f>IFERROR(__xludf.DUMMYFUNCTION("""COMPUTED_VALUE"""),33.0)</f>
        <v>33</v>
      </c>
      <c r="I510" s="576" t="str">
        <f>IFERROR(__xludf.DUMMYFUNCTION("""COMPUTED_VALUE"""),"C3307F")</f>
        <v>C3307F</v>
      </c>
      <c r="J510" s="576">
        <f>IFERROR(__xludf.DUMMYFUNCTION("""COMPUTED_VALUE"""),2.0)</f>
        <v>2</v>
      </c>
      <c r="K510" s="576">
        <f>IFERROR(__xludf.DUMMYFUNCTION("""COMPUTED_VALUE"""),34.0)</f>
        <v>34</v>
      </c>
      <c r="L510" s="576" t="str">
        <f>IFERROR(__xludf.DUMMYFUNCTION("""COMPUTED_VALUE"""),"D3407F")</f>
        <v>D3407F</v>
      </c>
      <c r="M510" s="576">
        <f>IFERROR(__xludf.DUMMYFUNCTION("""COMPUTED_VALUE"""),3.0)</f>
        <v>3</v>
      </c>
      <c r="N510" s="576">
        <f>IFERROR(__xludf.DUMMYFUNCTION("""COMPUTED_VALUE"""),33.0)</f>
        <v>33</v>
      </c>
      <c r="O510" s="576" t="str">
        <f>IFERROR(__xludf.DUMMYFUNCTION("""COMPUTED_VALUE"""),"E3307F")</f>
        <v>E3307F</v>
      </c>
      <c r="P510" s="576">
        <f>IFERROR(__xludf.DUMMYFUNCTION("""COMPUTED_VALUE"""),3.0)</f>
        <v>3</v>
      </c>
      <c r="Q510" s="576">
        <f>IFERROR(__xludf.DUMMYFUNCTION("""COMPUTED_VALUE"""),39.0)</f>
        <v>39</v>
      </c>
      <c r="R510" s="576" t="str">
        <f>IFERROR(__xludf.DUMMYFUNCTION("""COMPUTED_VALUE"""),"F3901F")</f>
        <v>F3901F</v>
      </c>
      <c r="S510" s="576">
        <f>IFERROR(__xludf.DUMMYFUNCTION("""COMPUTED_VALUE"""),4.0)</f>
        <v>4</v>
      </c>
      <c r="T510" s="576">
        <f>IFERROR(__xludf.DUMMYFUNCTION("""COMPUTED_VALUE"""),35.0)</f>
        <v>35</v>
      </c>
      <c r="U510" s="576" t="str">
        <f>IFERROR(__xludf.DUMMYFUNCTION("""COMPUTED_VALUE"""),"G3507F")</f>
        <v>G3507F</v>
      </c>
      <c r="V510" s="576">
        <f>IFERROR(__xludf.DUMMYFUNCTION("""COMPUTED_VALUE"""),4.0)</f>
        <v>4</v>
      </c>
      <c r="W510" s="576">
        <f>IFERROR(__xludf.DUMMYFUNCTION("""COMPUTED_VALUE"""),39.0)</f>
        <v>39</v>
      </c>
      <c r="X510" s="576" t="str">
        <f>IFERROR(__xludf.DUMMYFUNCTION("""COMPUTED_VALUE"""),"H3901F")</f>
        <v>H3901F</v>
      </c>
      <c r="Y510" s="576"/>
      <c r="Z510" s="576"/>
      <c r="AA510" s="576"/>
      <c r="AB510" s="576"/>
      <c r="AC510" s="576"/>
      <c r="AD510" s="576"/>
      <c r="AE510" s="576"/>
      <c r="AF510" s="576"/>
      <c r="AG510" s="576"/>
      <c r="AH510" s="576"/>
      <c r="AI510" s="576"/>
      <c r="AJ510" s="576"/>
      <c r="AK510" s="576"/>
      <c r="AL510" s="576"/>
      <c r="AM510" s="576"/>
      <c r="AN510" s="576"/>
      <c r="AO510" s="576"/>
      <c r="AP510" s="576"/>
      <c r="AQ510" s="576"/>
      <c r="AR510" s="576"/>
      <c r="AS510" s="576"/>
      <c r="AT510" s="576"/>
      <c r="AU510" s="576"/>
      <c r="AV510" s="576"/>
      <c r="AW510" s="576"/>
      <c r="AX510" s="576"/>
      <c r="AY510" s="576"/>
      <c r="AZ510" s="576"/>
      <c r="BA510" s="576"/>
      <c r="BB510" s="576"/>
      <c r="BC510" s="576"/>
      <c r="BD510" s="576"/>
      <c r="BE510" s="576"/>
    </row>
    <row r="511">
      <c r="A511" s="576">
        <f>IFERROR(__xludf.DUMMYFUNCTION("""COMPUTED_VALUE"""),1.0)</f>
        <v>1</v>
      </c>
      <c r="B511" s="576">
        <f>IFERROR(__xludf.DUMMYFUNCTION("""COMPUTED_VALUE"""),37.0)</f>
        <v>37</v>
      </c>
      <c r="C511" s="576" t="str">
        <f>IFERROR(__xludf.DUMMYFUNCTION("""COMPUTED_VALUE"""),"A3707F")</f>
        <v>A3707F</v>
      </c>
      <c r="D511" s="576">
        <f>IFERROR(__xludf.DUMMYFUNCTION("""COMPUTED_VALUE"""),1.0)</f>
        <v>1</v>
      </c>
      <c r="E511" s="576">
        <f>IFERROR(__xludf.DUMMYFUNCTION("""COMPUTED_VALUE"""),37.0)</f>
        <v>37</v>
      </c>
      <c r="F511" s="576" t="str">
        <f>IFERROR(__xludf.DUMMYFUNCTION("""COMPUTED_VALUE"""),"B3705R")</f>
        <v>B3705R</v>
      </c>
      <c r="G511" s="576">
        <f>IFERROR(__xludf.DUMMYFUNCTION("""COMPUTED_VALUE"""),2.0)</f>
        <v>2</v>
      </c>
      <c r="H511" s="576">
        <f>IFERROR(__xludf.DUMMYFUNCTION("""COMPUTED_VALUE"""),33.0)</f>
        <v>33</v>
      </c>
      <c r="I511" s="576" t="str">
        <f>IFERROR(__xludf.DUMMYFUNCTION("""COMPUTED_VALUE"""),"C3307R")</f>
        <v>C3307R</v>
      </c>
      <c r="J511" s="576">
        <f>IFERROR(__xludf.DUMMYFUNCTION("""COMPUTED_VALUE"""),2.0)</f>
        <v>2</v>
      </c>
      <c r="K511" s="576">
        <f>IFERROR(__xludf.DUMMYFUNCTION("""COMPUTED_VALUE"""),34.0)</f>
        <v>34</v>
      </c>
      <c r="L511" s="576" t="str">
        <f>IFERROR(__xludf.DUMMYFUNCTION("""COMPUTED_VALUE"""),"D3407R")</f>
        <v>D3407R</v>
      </c>
      <c r="M511" s="576">
        <f>IFERROR(__xludf.DUMMYFUNCTION("""COMPUTED_VALUE"""),3.0)</f>
        <v>3</v>
      </c>
      <c r="N511" s="576">
        <f>IFERROR(__xludf.DUMMYFUNCTION("""COMPUTED_VALUE"""),33.0)</f>
        <v>33</v>
      </c>
      <c r="O511" s="576" t="str">
        <f>IFERROR(__xludf.DUMMYFUNCTION("""COMPUTED_VALUE"""),"E3307R")</f>
        <v>E3307R</v>
      </c>
      <c r="P511" s="576">
        <f>IFERROR(__xludf.DUMMYFUNCTION("""COMPUTED_VALUE"""),3.0)</f>
        <v>3</v>
      </c>
      <c r="Q511" s="576">
        <f>IFERROR(__xludf.DUMMYFUNCTION("""COMPUTED_VALUE"""),39.0)</f>
        <v>39</v>
      </c>
      <c r="R511" s="576" t="str">
        <f>IFERROR(__xludf.DUMMYFUNCTION("""COMPUTED_VALUE"""),"F3901R")</f>
        <v>F3901R</v>
      </c>
      <c r="S511" s="576">
        <f>IFERROR(__xludf.DUMMYFUNCTION("""COMPUTED_VALUE"""),4.0)</f>
        <v>4</v>
      </c>
      <c r="T511" s="576">
        <f>IFERROR(__xludf.DUMMYFUNCTION("""COMPUTED_VALUE"""),35.0)</f>
        <v>35</v>
      </c>
      <c r="U511" s="576" t="str">
        <f>IFERROR(__xludf.DUMMYFUNCTION("""COMPUTED_VALUE"""),"G3507R")</f>
        <v>G3507R</v>
      </c>
      <c r="V511" s="576">
        <f>IFERROR(__xludf.DUMMYFUNCTION("""COMPUTED_VALUE"""),4.0)</f>
        <v>4</v>
      </c>
      <c r="W511" s="576">
        <f>IFERROR(__xludf.DUMMYFUNCTION("""COMPUTED_VALUE"""),39.0)</f>
        <v>39</v>
      </c>
      <c r="X511" s="576" t="str">
        <f>IFERROR(__xludf.DUMMYFUNCTION("""COMPUTED_VALUE"""),"H3901R")</f>
        <v>H3901R</v>
      </c>
      <c r="Y511" s="576"/>
      <c r="Z511" s="576"/>
      <c r="AA511" s="576"/>
      <c r="AB511" s="576"/>
      <c r="AC511" s="576"/>
      <c r="AD511" s="576"/>
      <c r="AE511" s="576"/>
      <c r="AF511" s="576"/>
      <c r="AG511" s="576"/>
      <c r="AH511" s="576"/>
      <c r="AI511" s="576"/>
      <c r="AJ511" s="576"/>
      <c r="AK511" s="576"/>
      <c r="AL511" s="576"/>
      <c r="AM511" s="576"/>
      <c r="AN511" s="576"/>
      <c r="AO511" s="576"/>
      <c r="AP511" s="576"/>
      <c r="AQ511" s="576"/>
      <c r="AR511" s="576"/>
      <c r="AS511" s="576"/>
      <c r="AT511" s="576"/>
      <c r="AU511" s="576"/>
      <c r="AV511" s="576"/>
      <c r="AW511" s="576"/>
      <c r="AX511" s="576"/>
      <c r="AY511" s="576"/>
      <c r="AZ511" s="576"/>
      <c r="BA511" s="576"/>
      <c r="BB511" s="576"/>
      <c r="BC511" s="576"/>
      <c r="BD511" s="576"/>
      <c r="BE511" s="576"/>
    </row>
    <row r="512">
      <c r="A512" s="576">
        <f>IFERROR(__xludf.DUMMYFUNCTION("""COMPUTED_VALUE"""),1.0)</f>
        <v>1</v>
      </c>
      <c r="B512" s="576">
        <f>IFERROR(__xludf.DUMMYFUNCTION("""COMPUTED_VALUE"""),37.0)</f>
        <v>37</v>
      </c>
      <c r="C512" s="576" t="str">
        <f>IFERROR(__xludf.DUMMYFUNCTION("""COMPUTED_VALUE"""),"A3707R")</f>
        <v>A3707R</v>
      </c>
      <c r="D512" s="576">
        <f>IFERROR(__xludf.DUMMYFUNCTION("""COMPUTED_VALUE"""),1.0)</f>
        <v>1</v>
      </c>
      <c r="E512" s="576">
        <f>IFERROR(__xludf.DUMMYFUNCTION("""COMPUTED_VALUE"""),37.0)</f>
        <v>37</v>
      </c>
      <c r="F512" s="576" t="str">
        <f>IFERROR(__xludf.DUMMYFUNCTION("""COMPUTED_VALUE"""),"B3706F")</f>
        <v>B3706F</v>
      </c>
      <c r="G512" s="576">
        <f>IFERROR(__xludf.DUMMYFUNCTION("""COMPUTED_VALUE"""),2.0)</f>
        <v>2</v>
      </c>
      <c r="H512" s="576">
        <f>IFERROR(__xludf.DUMMYFUNCTION("""COMPUTED_VALUE"""),33.0)</f>
        <v>33</v>
      </c>
      <c r="I512" s="576" t="str">
        <f>IFERROR(__xludf.DUMMYFUNCTION("""COMPUTED_VALUE"""),"C3308F")</f>
        <v>C3308F</v>
      </c>
      <c r="J512" s="576">
        <f>IFERROR(__xludf.DUMMYFUNCTION("""COMPUTED_VALUE"""),2.0)</f>
        <v>2</v>
      </c>
      <c r="K512" s="576">
        <f>IFERROR(__xludf.DUMMYFUNCTION("""COMPUTED_VALUE"""),34.0)</f>
        <v>34</v>
      </c>
      <c r="L512" s="576" t="str">
        <f>IFERROR(__xludf.DUMMYFUNCTION("""COMPUTED_VALUE"""),"D3408F")</f>
        <v>D3408F</v>
      </c>
      <c r="M512" s="576">
        <f>IFERROR(__xludf.DUMMYFUNCTION("""COMPUTED_VALUE"""),3.0)</f>
        <v>3</v>
      </c>
      <c r="N512" s="576">
        <f>IFERROR(__xludf.DUMMYFUNCTION("""COMPUTED_VALUE"""),33.0)</f>
        <v>33</v>
      </c>
      <c r="O512" s="576" t="str">
        <f>IFERROR(__xludf.DUMMYFUNCTION("""COMPUTED_VALUE"""),"E3308F")</f>
        <v>E3308F</v>
      </c>
      <c r="P512" s="576">
        <f>IFERROR(__xludf.DUMMYFUNCTION("""COMPUTED_VALUE"""),3.0)</f>
        <v>3</v>
      </c>
      <c r="Q512" s="576">
        <f>IFERROR(__xludf.DUMMYFUNCTION("""COMPUTED_VALUE"""),39.0)</f>
        <v>39</v>
      </c>
      <c r="R512" s="576" t="str">
        <f>IFERROR(__xludf.DUMMYFUNCTION("""COMPUTED_VALUE"""),"F3902F")</f>
        <v>F3902F</v>
      </c>
      <c r="S512" s="576">
        <f>IFERROR(__xludf.DUMMYFUNCTION("""COMPUTED_VALUE"""),4.0)</f>
        <v>4</v>
      </c>
      <c r="T512" s="576">
        <f>IFERROR(__xludf.DUMMYFUNCTION("""COMPUTED_VALUE"""),35.0)</f>
        <v>35</v>
      </c>
      <c r="U512" s="576" t="str">
        <f>IFERROR(__xludf.DUMMYFUNCTION("""COMPUTED_VALUE"""),"G3508F")</f>
        <v>G3508F</v>
      </c>
      <c r="V512" s="576">
        <f>IFERROR(__xludf.DUMMYFUNCTION("""COMPUTED_VALUE"""),4.0)</f>
        <v>4</v>
      </c>
      <c r="W512" s="576">
        <f>IFERROR(__xludf.DUMMYFUNCTION("""COMPUTED_VALUE"""),39.0)</f>
        <v>39</v>
      </c>
      <c r="X512" s="576" t="str">
        <f>IFERROR(__xludf.DUMMYFUNCTION("""COMPUTED_VALUE"""),"H3902F")</f>
        <v>H3902F</v>
      </c>
      <c r="Y512" s="576"/>
      <c r="Z512" s="576"/>
      <c r="AA512" s="576"/>
      <c r="AB512" s="576"/>
      <c r="AC512" s="576"/>
      <c r="AD512" s="576"/>
      <c r="AE512" s="576"/>
      <c r="AF512" s="576"/>
      <c r="AG512" s="576"/>
      <c r="AH512" s="576"/>
      <c r="AI512" s="576"/>
      <c r="AJ512" s="576"/>
      <c r="AK512" s="576"/>
      <c r="AL512" s="576"/>
      <c r="AM512" s="576"/>
      <c r="AN512" s="576"/>
      <c r="AO512" s="576"/>
      <c r="AP512" s="576"/>
      <c r="AQ512" s="576"/>
      <c r="AR512" s="576"/>
      <c r="AS512" s="576"/>
      <c r="AT512" s="576"/>
      <c r="AU512" s="576"/>
      <c r="AV512" s="576"/>
      <c r="AW512" s="576"/>
      <c r="AX512" s="576"/>
      <c r="AY512" s="576"/>
      <c r="AZ512" s="576"/>
      <c r="BA512" s="576"/>
      <c r="BB512" s="576"/>
      <c r="BC512" s="576"/>
      <c r="BD512" s="576"/>
      <c r="BE512" s="576"/>
    </row>
    <row r="513">
      <c r="A513" s="576">
        <f>IFERROR(__xludf.DUMMYFUNCTION("""COMPUTED_VALUE"""),1.0)</f>
        <v>1</v>
      </c>
      <c r="B513" s="576">
        <f>IFERROR(__xludf.DUMMYFUNCTION("""COMPUTED_VALUE"""),37.0)</f>
        <v>37</v>
      </c>
      <c r="C513" s="576" t="str">
        <f>IFERROR(__xludf.DUMMYFUNCTION("""COMPUTED_VALUE"""),"A3708F")</f>
        <v>A3708F</v>
      </c>
      <c r="D513" s="576">
        <f>IFERROR(__xludf.DUMMYFUNCTION("""COMPUTED_VALUE"""),1.0)</f>
        <v>1</v>
      </c>
      <c r="E513" s="576">
        <f>IFERROR(__xludf.DUMMYFUNCTION("""COMPUTED_VALUE"""),37.0)</f>
        <v>37</v>
      </c>
      <c r="F513" s="576" t="str">
        <f>IFERROR(__xludf.DUMMYFUNCTION("""COMPUTED_VALUE"""),"B3706R")</f>
        <v>B3706R</v>
      </c>
      <c r="G513" s="576">
        <f>IFERROR(__xludf.DUMMYFUNCTION("""COMPUTED_VALUE"""),2.0)</f>
        <v>2</v>
      </c>
      <c r="H513" s="576">
        <f>IFERROR(__xludf.DUMMYFUNCTION("""COMPUTED_VALUE"""),32.0)</f>
        <v>32</v>
      </c>
      <c r="I513" s="576" t="str">
        <f>IFERROR(__xludf.DUMMYFUNCTION("""COMPUTED_VALUE"""),"C3308R")</f>
        <v>C3308R</v>
      </c>
      <c r="J513" s="576">
        <f>IFERROR(__xludf.DUMMYFUNCTION("""COMPUTED_VALUE"""),2.0)</f>
        <v>2</v>
      </c>
      <c r="K513" s="576">
        <f>IFERROR(__xludf.DUMMYFUNCTION("""COMPUTED_VALUE"""),34.0)</f>
        <v>34</v>
      </c>
      <c r="L513" s="576" t="str">
        <f>IFERROR(__xludf.DUMMYFUNCTION("""COMPUTED_VALUE"""),"D3408R")</f>
        <v>D3408R</v>
      </c>
      <c r="M513" s="576">
        <f>IFERROR(__xludf.DUMMYFUNCTION("""COMPUTED_VALUE"""),3.0)</f>
        <v>3</v>
      </c>
      <c r="N513" s="576">
        <f>IFERROR(__xludf.DUMMYFUNCTION("""COMPUTED_VALUE"""),33.0)</f>
        <v>33</v>
      </c>
      <c r="O513" s="576" t="str">
        <f>IFERROR(__xludf.DUMMYFUNCTION("""COMPUTED_VALUE"""),"E3308R")</f>
        <v>E3308R</v>
      </c>
      <c r="P513" s="576">
        <f>IFERROR(__xludf.DUMMYFUNCTION("""COMPUTED_VALUE"""),3.0)</f>
        <v>3</v>
      </c>
      <c r="Q513" s="576">
        <f>IFERROR(__xludf.DUMMYFUNCTION("""COMPUTED_VALUE"""),39.0)</f>
        <v>39</v>
      </c>
      <c r="R513" s="576" t="str">
        <f>IFERROR(__xludf.DUMMYFUNCTION("""COMPUTED_VALUE"""),"F3902R")</f>
        <v>F3902R</v>
      </c>
      <c r="S513" s="576">
        <f>IFERROR(__xludf.DUMMYFUNCTION("""COMPUTED_VALUE"""),4.0)</f>
        <v>4</v>
      </c>
      <c r="T513" s="576">
        <f>IFERROR(__xludf.DUMMYFUNCTION("""COMPUTED_VALUE"""),35.0)</f>
        <v>35</v>
      </c>
      <c r="U513" s="576" t="str">
        <f>IFERROR(__xludf.DUMMYFUNCTION("""COMPUTED_VALUE"""),"G3508R")</f>
        <v>G3508R</v>
      </c>
      <c r="V513" s="576">
        <f>IFERROR(__xludf.DUMMYFUNCTION("""COMPUTED_VALUE"""),4.0)</f>
        <v>4</v>
      </c>
      <c r="W513" s="576">
        <f>IFERROR(__xludf.DUMMYFUNCTION("""COMPUTED_VALUE"""),39.0)</f>
        <v>39</v>
      </c>
      <c r="X513" s="576" t="str">
        <f>IFERROR(__xludf.DUMMYFUNCTION("""COMPUTED_VALUE"""),"H3902R")</f>
        <v>H3902R</v>
      </c>
      <c r="Y513" s="576"/>
      <c r="Z513" s="576"/>
      <c r="AA513" s="576"/>
      <c r="AB513" s="576"/>
      <c r="AC513" s="576"/>
      <c r="AD513" s="576"/>
      <c r="AE513" s="576"/>
      <c r="AF513" s="576"/>
      <c r="AG513" s="576"/>
      <c r="AH513" s="576"/>
      <c r="AI513" s="576"/>
      <c r="AJ513" s="576"/>
      <c r="AK513" s="576"/>
      <c r="AL513" s="576"/>
      <c r="AM513" s="576"/>
      <c r="AN513" s="576"/>
      <c r="AO513" s="576"/>
      <c r="AP513" s="576"/>
      <c r="AQ513" s="576"/>
      <c r="AR513" s="576"/>
      <c r="AS513" s="576"/>
      <c r="AT513" s="576"/>
      <c r="AU513" s="576"/>
      <c r="AV513" s="576"/>
      <c r="AW513" s="576"/>
      <c r="AX513" s="576"/>
      <c r="AY513" s="576"/>
      <c r="AZ513" s="576"/>
      <c r="BA513" s="576"/>
      <c r="BB513" s="576"/>
      <c r="BC513" s="576"/>
      <c r="BD513" s="576"/>
      <c r="BE513" s="576"/>
    </row>
    <row r="514">
      <c r="A514" s="576">
        <f>IFERROR(__xludf.DUMMYFUNCTION("""COMPUTED_VALUE"""),1.0)</f>
        <v>1</v>
      </c>
      <c r="B514" s="576">
        <f>IFERROR(__xludf.DUMMYFUNCTION("""COMPUTED_VALUE"""),37.0)</f>
        <v>37</v>
      </c>
      <c r="C514" s="576" t="str">
        <f>IFERROR(__xludf.DUMMYFUNCTION("""COMPUTED_VALUE"""),"A3708R")</f>
        <v>A3708R</v>
      </c>
      <c r="D514" s="576">
        <f>IFERROR(__xludf.DUMMYFUNCTION("""COMPUTED_VALUE"""),1.0)</f>
        <v>1</v>
      </c>
      <c r="E514" s="576">
        <f>IFERROR(__xludf.DUMMYFUNCTION("""COMPUTED_VALUE"""),37.0)</f>
        <v>37</v>
      </c>
      <c r="F514" s="576" t="str">
        <f>IFERROR(__xludf.DUMMYFUNCTION("""COMPUTED_VALUE"""),"B3707F")</f>
        <v>B3707F</v>
      </c>
      <c r="G514" s="576">
        <f>IFERROR(__xludf.DUMMYFUNCTION("""COMPUTED_VALUE"""),2.0)</f>
        <v>2</v>
      </c>
      <c r="H514" s="576">
        <f>IFERROR(__xludf.DUMMYFUNCTION("""COMPUTED_VALUE"""),34.0)</f>
        <v>34</v>
      </c>
      <c r="I514" s="576" t="str">
        <f>IFERROR(__xludf.DUMMYFUNCTION("""COMPUTED_VALUE"""),"C3401F")</f>
        <v>C3401F</v>
      </c>
      <c r="J514" s="576">
        <f>IFERROR(__xludf.DUMMYFUNCTION("""COMPUTED_VALUE"""),2.0)</f>
        <v>2</v>
      </c>
      <c r="K514" s="576">
        <f>IFERROR(__xludf.DUMMYFUNCTION("""COMPUTED_VALUE"""),35.0)</f>
        <v>35</v>
      </c>
      <c r="L514" s="576" t="str">
        <f>IFERROR(__xludf.DUMMYFUNCTION("""COMPUTED_VALUE"""),"D3501F")</f>
        <v>D3501F</v>
      </c>
      <c r="M514" s="576">
        <f>IFERROR(__xludf.DUMMYFUNCTION("""COMPUTED_VALUE"""),3.0)</f>
        <v>3</v>
      </c>
      <c r="N514" s="576">
        <f>IFERROR(__xludf.DUMMYFUNCTION("""COMPUTED_VALUE"""),34.0)</f>
        <v>34</v>
      </c>
      <c r="O514" s="576" t="str">
        <f>IFERROR(__xludf.DUMMYFUNCTION("""COMPUTED_VALUE"""),"E3401F")</f>
        <v>E3401F</v>
      </c>
      <c r="P514" s="576">
        <f>IFERROR(__xludf.DUMMYFUNCTION("""COMPUTED_VALUE"""),3.0)</f>
        <v>3</v>
      </c>
      <c r="Q514" s="576">
        <f>IFERROR(__xludf.DUMMYFUNCTION("""COMPUTED_VALUE"""),39.0)</f>
        <v>39</v>
      </c>
      <c r="R514" s="576" t="str">
        <f>IFERROR(__xludf.DUMMYFUNCTION("""COMPUTED_VALUE"""),"F3903F")</f>
        <v>F3903F</v>
      </c>
      <c r="S514" s="576">
        <f>IFERROR(__xludf.DUMMYFUNCTION("""COMPUTED_VALUE"""),4.0)</f>
        <v>4</v>
      </c>
      <c r="T514" s="576">
        <f>IFERROR(__xludf.DUMMYFUNCTION("""COMPUTED_VALUE"""),36.0)</f>
        <v>36</v>
      </c>
      <c r="U514" s="576" t="str">
        <f>IFERROR(__xludf.DUMMYFUNCTION("""COMPUTED_VALUE"""),"G3601F")</f>
        <v>G3601F</v>
      </c>
      <c r="V514" s="576">
        <f>IFERROR(__xludf.DUMMYFUNCTION("""COMPUTED_VALUE"""),4.0)</f>
        <v>4</v>
      </c>
      <c r="W514" s="576">
        <f>IFERROR(__xludf.DUMMYFUNCTION("""COMPUTED_VALUE"""),39.0)</f>
        <v>39</v>
      </c>
      <c r="X514" s="576" t="str">
        <f>IFERROR(__xludf.DUMMYFUNCTION("""COMPUTED_VALUE"""),"H3903F")</f>
        <v>H3903F</v>
      </c>
      <c r="Y514" s="576"/>
      <c r="Z514" s="576"/>
      <c r="AA514" s="576"/>
      <c r="AB514" s="576"/>
      <c r="AC514" s="576"/>
      <c r="AD514" s="576"/>
      <c r="AE514" s="576"/>
      <c r="AF514" s="576"/>
      <c r="AG514" s="576"/>
      <c r="AH514" s="576"/>
      <c r="AI514" s="576"/>
      <c r="AJ514" s="576"/>
      <c r="AK514" s="576"/>
      <c r="AL514" s="576"/>
      <c r="AM514" s="576"/>
      <c r="AN514" s="576"/>
      <c r="AO514" s="576"/>
      <c r="AP514" s="576"/>
      <c r="AQ514" s="576"/>
      <c r="AR514" s="576"/>
      <c r="AS514" s="576"/>
      <c r="AT514" s="576"/>
      <c r="AU514" s="576"/>
      <c r="AV514" s="576"/>
      <c r="AW514" s="576"/>
      <c r="AX514" s="576"/>
      <c r="AY514" s="576"/>
      <c r="AZ514" s="576"/>
      <c r="BA514" s="576"/>
      <c r="BB514" s="576"/>
      <c r="BC514" s="576"/>
      <c r="BD514" s="576"/>
      <c r="BE514" s="576"/>
    </row>
    <row r="515">
      <c r="A515" s="576">
        <f>IFERROR(__xludf.DUMMYFUNCTION("""COMPUTED_VALUE"""),1.0)</f>
        <v>1</v>
      </c>
      <c r="B515" s="576">
        <f>IFERROR(__xludf.DUMMYFUNCTION("""COMPUTED_VALUE"""),38.0)</f>
        <v>38</v>
      </c>
      <c r="C515" s="576" t="str">
        <f>IFERROR(__xludf.DUMMYFUNCTION("""COMPUTED_VALUE"""),"A3801F")</f>
        <v>A3801F</v>
      </c>
      <c r="D515" s="576">
        <f>IFERROR(__xludf.DUMMYFUNCTION("""COMPUTED_VALUE"""),1.0)</f>
        <v>1</v>
      </c>
      <c r="E515" s="576">
        <f>IFERROR(__xludf.DUMMYFUNCTION("""COMPUTED_VALUE"""),37.0)</f>
        <v>37</v>
      </c>
      <c r="F515" s="576" t="str">
        <f>IFERROR(__xludf.DUMMYFUNCTION("""COMPUTED_VALUE"""),"B3707R")</f>
        <v>B3707R</v>
      </c>
      <c r="G515" s="576">
        <f>IFERROR(__xludf.DUMMYFUNCTION("""COMPUTED_VALUE"""),2.0)</f>
        <v>2</v>
      </c>
      <c r="H515" s="576">
        <f>IFERROR(__xludf.DUMMYFUNCTION("""COMPUTED_VALUE"""),34.0)</f>
        <v>34</v>
      </c>
      <c r="I515" s="576" t="str">
        <f>IFERROR(__xludf.DUMMYFUNCTION("""COMPUTED_VALUE"""),"C3401R")</f>
        <v>C3401R</v>
      </c>
      <c r="J515" s="576">
        <f>IFERROR(__xludf.DUMMYFUNCTION("""COMPUTED_VALUE"""),2.0)</f>
        <v>2</v>
      </c>
      <c r="K515" s="576">
        <f>IFERROR(__xludf.DUMMYFUNCTION("""COMPUTED_VALUE"""),35.0)</f>
        <v>35</v>
      </c>
      <c r="L515" s="576" t="str">
        <f>IFERROR(__xludf.DUMMYFUNCTION("""COMPUTED_VALUE"""),"D3501R")</f>
        <v>D3501R</v>
      </c>
      <c r="M515" s="576">
        <f>IFERROR(__xludf.DUMMYFUNCTION("""COMPUTED_VALUE"""),3.0)</f>
        <v>3</v>
      </c>
      <c r="N515" s="576">
        <f>IFERROR(__xludf.DUMMYFUNCTION("""COMPUTED_VALUE"""),34.0)</f>
        <v>34</v>
      </c>
      <c r="O515" s="576" t="str">
        <f>IFERROR(__xludf.DUMMYFUNCTION("""COMPUTED_VALUE"""),"E3401R")</f>
        <v>E3401R</v>
      </c>
      <c r="P515" s="576">
        <f>IFERROR(__xludf.DUMMYFUNCTION("""COMPUTED_VALUE"""),3.0)</f>
        <v>3</v>
      </c>
      <c r="Q515" s="576">
        <f>IFERROR(__xludf.DUMMYFUNCTION("""COMPUTED_VALUE"""),39.0)</f>
        <v>39</v>
      </c>
      <c r="R515" s="576" t="str">
        <f>IFERROR(__xludf.DUMMYFUNCTION("""COMPUTED_VALUE"""),"F3903R")</f>
        <v>F3903R</v>
      </c>
      <c r="S515" s="576">
        <f>IFERROR(__xludf.DUMMYFUNCTION("""COMPUTED_VALUE"""),4.0)</f>
        <v>4</v>
      </c>
      <c r="T515" s="576">
        <f>IFERROR(__xludf.DUMMYFUNCTION("""COMPUTED_VALUE"""),36.0)</f>
        <v>36</v>
      </c>
      <c r="U515" s="576" t="str">
        <f>IFERROR(__xludf.DUMMYFUNCTION("""COMPUTED_VALUE"""),"G3601R")</f>
        <v>G3601R</v>
      </c>
      <c r="V515" s="576">
        <f>IFERROR(__xludf.DUMMYFUNCTION("""COMPUTED_VALUE"""),4.0)</f>
        <v>4</v>
      </c>
      <c r="W515" s="576">
        <f>IFERROR(__xludf.DUMMYFUNCTION("""COMPUTED_VALUE"""),39.0)</f>
        <v>39</v>
      </c>
      <c r="X515" s="576" t="str">
        <f>IFERROR(__xludf.DUMMYFUNCTION("""COMPUTED_VALUE"""),"H3903R")</f>
        <v>H3903R</v>
      </c>
      <c r="Y515" s="576"/>
      <c r="Z515" s="576"/>
      <c r="AA515" s="576"/>
      <c r="AB515" s="576"/>
      <c r="AC515" s="576"/>
      <c r="AD515" s="576"/>
      <c r="AE515" s="576"/>
      <c r="AF515" s="576"/>
      <c r="AG515" s="576"/>
      <c r="AH515" s="576"/>
      <c r="AI515" s="576"/>
      <c r="AJ515" s="576"/>
      <c r="AK515" s="576"/>
      <c r="AL515" s="576"/>
      <c r="AM515" s="576"/>
      <c r="AN515" s="576"/>
      <c r="AO515" s="576"/>
      <c r="AP515" s="576"/>
      <c r="AQ515" s="576"/>
      <c r="AR515" s="576"/>
      <c r="AS515" s="576"/>
      <c r="AT515" s="576"/>
      <c r="AU515" s="576"/>
      <c r="AV515" s="576"/>
      <c r="AW515" s="576"/>
      <c r="AX515" s="576"/>
      <c r="AY515" s="576"/>
      <c r="AZ515" s="576"/>
      <c r="BA515" s="576"/>
      <c r="BB515" s="576"/>
      <c r="BC515" s="576"/>
      <c r="BD515" s="576"/>
      <c r="BE515" s="576"/>
    </row>
    <row r="516">
      <c r="A516" s="576">
        <f>IFERROR(__xludf.DUMMYFUNCTION("""COMPUTED_VALUE"""),1.0)</f>
        <v>1</v>
      </c>
      <c r="B516" s="576">
        <f>IFERROR(__xludf.DUMMYFUNCTION("""COMPUTED_VALUE"""),38.0)</f>
        <v>38</v>
      </c>
      <c r="C516" s="576" t="str">
        <f>IFERROR(__xludf.DUMMYFUNCTION("""COMPUTED_VALUE"""),"A3801R")</f>
        <v>A3801R</v>
      </c>
      <c r="D516" s="576">
        <f>IFERROR(__xludf.DUMMYFUNCTION("""COMPUTED_VALUE"""),1.0)</f>
        <v>1</v>
      </c>
      <c r="E516" s="576">
        <f>IFERROR(__xludf.DUMMYFUNCTION("""COMPUTED_VALUE"""),38.0)</f>
        <v>38</v>
      </c>
      <c r="F516" s="576" t="str">
        <f>IFERROR(__xludf.DUMMYFUNCTION("""COMPUTED_VALUE"""),"B3801F")</f>
        <v>B3801F</v>
      </c>
      <c r="G516" s="576">
        <f>IFERROR(__xludf.DUMMYFUNCTION("""COMPUTED_VALUE"""),2.0)</f>
        <v>2</v>
      </c>
      <c r="H516" s="576">
        <f>IFERROR(__xludf.DUMMYFUNCTION("""COMPUTED_VALUE"""),34.0)</f>
        <v>34</v>
      </c>
      <c r="I516" s="576" t="str">
        <f>IFERROR(__xludf.DUMMYFUNCTION("""COMPUTED_VALUE"""),"C3402F")</f>
        <v>C3402F</v>
      </c>
      <c r="J516" s="576">
        <f>IFERROR(__xludf.DUMMYFUNCTION("""COMPUTED_VALUE"""),2.0)</f>
        <v>2</v>
      </c>
      <c r="K516" s="576">
        <f>IFERROR(__xludf.DUMMYFUNCTION("""COMPUTED_VALUE"""),35.0)</f>
        <v>35</v>
      </c>
      <c r="L516" s="576" t="str">
        <f>IFERROR(__xludf.DUMMYFUNCTION("""COMPUTED_VALUE"""),"D3502F")</f>
        <v>D3502F</v>
      </c>
      <c r="M516" s="576">
        <f>IFERROR(__xludf.DUMMYFUNCTION("""COMPUTED_VALUE"""),3.0)</f>
        <v>3</v>
      </c>
      <c r="N516" s="576">
        <f>IFERROR(__xludf.DUMMYFUNCTION("""COMPUTED_VALUE"""),34.0)</f>
        <v>34</v>
      </c>
      <c r="O516" s="576" t="str">
        <f>IFERROR(__xludf.DUMMYFUNCTION("""COMPUTED_VALUE"""),"E3402F")</f>
        <v>E3402F</v>
      </c>
      <c r="P516" s="576">
        <f>IFERROR(__xludf.DUMMYFUNCTION("""COMPUTED_VALUE"""),3.0)</f>
        <v>3</v>
      </c>
      <c r="Q516" s="576">
        <f>IFERROR(__xludf.DUMMYFUNCTION("""COMPUTED_VALUE"""),39.0)</f>
        <v>39</v>
      </c>
      <c r="R516" s="576" t="str">
        <f>IFERROR(__xludf.DUMMYFUNCTION("""COMPUTED_VALUE"""),"F3904F")</f>
        <v>F3904F</v>
      </c>
      <c r="S516" s="576">
        <f>IFERROR(__xludf.DUMMYFUNCTION("""COMPUTED_VALUE"""),4.0)</f>
        <v>4</v>
      </c>
      <c r="T516" s="576">
        <f>IFERROR(__xludf.DUMMYFUNCTION("""COMPUTED_VALUE"""),36.0)</f>
        <v>36</v>
      </c>
      <c r="U516" s="576" t="str">
        <f>IFERROR(__xludf.DUMMYFUNCTION("""COMPUTED_VALUE"""),"G3602F")</f>
        <v>G3602F</v>
      </c>
      <c r="V516" s="576">
        <f>IFERROR(__xludf.DUMMYFUNCTION("""COMPUTED_VALUE"""),4.0)</f>
        <v>4</v>
      </c>
      <c r="W516" s="576">
        <f>IFERROR(__xludf.DUMMYFUNCTION("""COMPUTED_VALUE"""),39.0)</f>
        <v>39</v>
      </c>
      <c r="X516" s="576" t="str">
        <f>IFERROR(__xludf.DUMMYFUNCTION("""COMPUTED_VALUE"""),"H3904F")</f>
        <v>H3904F</v>
      </c>
      <c r="Y516" s="576"/>
      <c r="Z516" s="576"/>
      <c r="AA516" s="576"/>
      <c r="AB516" s="576"/>
      <c r="AC516" s="576"/>
      <c r="AD516" s="576"/>
      <c r="AE516" s="576"/>
      <c r="AF516" s="576"/>
      <c r="AG516" s="576"/>
      <c r="AH516" s="576"/>
      <c r="AI516" s="576"/>
      <c r="AJ516" s="576"/>
      <c r="AK516" s="576"/>
      <c r="AL516" s="576"/>
      <c r="AM516" s="576"/>
      <c r="AN516" s="576"/>
      <c r="AO516" s="576"/>
      <c r="AP516" s="576"/>
      <c r="AQ516" s="576"/>
      <c r="AR516" s="576"/>
      <c r="AS516" s="576"/>
      <c r="AT516" s="576"/>
      <c r="AU516" s="576"/>
      <c r="AV516" s="576"/>
      <c r="AW516" s="576"/>
      <c r="AX516" s="576"/>
      <c r="AY516" s="576"/>
      <c r="AZ516" s="576"/>
      <c r="BA516" s="576"/>
      <c r="BB516" s="576"/>
      <c r="BC516" s="576"/>
      <c r="BD516" s="576"/>
      <c r="BE516" s="576"/>
    </row>
    <row r="517">
      <c r="A517" s="576">
        <f>IFERROR(__xludf.DUMMYFUNCTION("""COMPUTED_VALUE"""),1.0)</f>
        <v>1</v>
      </c>
      <c r="B517" s="576">
        <f>IFERROR(__xludf.DUMMYFUNCTION("""COMPUTED_VALUE"""),38.0)</f>
        <v>38</v>
      </c>
      <c r="C517" s="576" t="str">
        <f>IFERROR(__xludf.DUMMYFUNCTION("""COMPUTED_VALUE"""),"A3802F")</f>
        <v>A3802F</v>
      </c>
      <c r="D517" s="576">
        <f>IFERROR(__xludf.DUMMYFUNCTION("""COMPUTED_VALUE"""),1.0)</f>
        <v>1</v>
      </c>
      <c r="E517" s="576">
        <f>IFERROR(__xludf.DUMMYFUNCTION("""COMPUTED_VALUE"""),38.0)</f>
        <v>38</v>
      </c>
      <c r="F517" s="576" t="str">
        <f>IFERROR(__xludf.DUMMYFUNCTION("""COMPUTED_VALUE"""),"B3801R")</f>
        <v>B3801R</v>
      </c>
      <c r="G517" s="576">
        <f>IFERROR(__xludf.DUMMYFUNCTION("""COMPUTED_VALUE"""),2.0)</f>
        <v>2</v>
      </c>
      <c r="H517" s="576">
        <f>IFERROR(__xludf.DUMMYFUNCTION("""COMPUTED_VALUE"""),34.0)</f>
        <v>34</v>
      </c>
      <c r="I517" s="576" t="str">
        <f>IFERROR(__xludf.DUMMYFUNCTION("""COMPUTED_VALUE"""),"C3402R")</f>
        <v>C3402R</v>
      </c>
      <c r="J517" s="576">
        <f>IFERROR(__xludf.DUMMYFUNCTION("""COMPUTED_VALUE"""),2.0)</f>
        <v>2</v>
      </c>
      <c r="K517" s="576">
        <f>IFERROR(__xludf.DUMMYFUNCTION("""COMPUTED_VALUE"""),35.0)</f>
        <v>35</v>
      </c>
      <c r="L517" s="576" t="str">
        <f>IFERROR(__xludf.DUMMYFUNCTION("""COMPUTED_VALUE"""),"D3502R")</f>
        <v>D3502R</v>
      </c>
      <c r="M517" s="576">
        <f>IFERROR(__xludf.DUMMYFUNCTION("""COMPUTED_VALUE"""),3.0)</f>
        <v>3</v>
      </c>
      <c r="N517" s="576">
        <f>IFERROR(__xludf.DUMMYFUNCTION("""COMPUTED_VALUE"""),34.0)</f>
        <v>34</v>
      </c>
      <c r="O517" s="576" t="str">
        <f>IFERROR(__xludf.DUMMYFUNCTION("""COMPUTED_VALUE"""),"E3402R")</f>
        <v>E3402R</v>
      </c>
      <c r="P517" s="576">
        <f>IFERROR(__xludf.DUMMYFUNCTION("""COMPUTED_VALUE"""),3.0)</f>
        <v>3</v>
      </c>
      <c r="Q517" s="576">
        <f>IFERROR(__xludf.DUMMYFUNCTION("""COMPUTED_VALUE"""),39.0)</f>
        <v>39</v>
      </c>
      <c r="R517" s="576" t="str">
        <f>IFERROR(__xludf.DUMMYFUNCTION("""COMPUTED_VALUE"""),"F3904R")</f>
        <v>F3904R</v>
      </c>
      <c r="S517" s="576">
        <f>IFERROR(__xludf.DUMMYFUNCTION("""COMPUTED_VALUE"""),4.0)</f>
        <v>4</v>
      </c>
      <c r="T517" s="576">
        <f>IFERROR(__xludf.DUMMYFUNCTION("""COMPUTED_VALUE"""),36.0)</f>
        <v>36</v>
      </c>
      <c r="U517" s="576" t="str">
        <f>IFERROR(__xludf.DUMMYFUNCTION("""COMPUTED_VALUE"""),"G3602R")</f>
        <v>G3602R</v>
      </c>
      <c r="V517" s="576">
        <f>IFERROR(__xludf.DUMMYFUNCTION("""COMPUTED_VALUE"""),4.0)</f>
        <v>4</v>
      </c>
      <c r="W517" s="576">
        <f>IFERROR(__xludf.DUMMYFUNCTION("""COMPUTED_VALUE"""),39.0)</f>
        <v>39</v>
      </c>
      <c r="X517" s="576" t="str">
        <f>IFERROR(__xludf.DUMMYFUNCTION("""COMPUTED_VALUE"""),"H3904R")</f>
        <v>H3904R</v>
      </c>
      <c r="Y517" s="576"/>
      <c r="Z517" s="576"/>
      <c r="AA517" s="576"/>
      <c r="AB517" s="576"/>
      <c r="AC517" s="576"/>
      <c r="AD517" s="576"/>
      <c r="AE517" s="576"/>
      <c r="AF517" s="576"/>
      <c r="AG517" s="576"/>
      <c r="AH517" s="576"/>
      <c r="AI517" s="576"/>
      <c r="AJ517" s="576"/>
      <c r="AK517" s="576"/>
      <c r="AL517" s="576"/>
      <c r="AM517" s="576"/>
      <c r="AN517" s="576"/>
      <c r="AO517" s="576"/>
      <c r="AP517" s="576"/>
      <c r="AQ517" s="576"/>
      <c r="AR517" s="576"/>
      <c r="AS517" s="576"/>
      <c r="AT517" s="576"/>
      <c r="AU517" s="576"/>
      <c r="AV517" s="576"/>
      <c r="AW517" s="576"/>
      <c r="AX517" s="576"/>
      <c r="AY517" s="576"/>
      <c r="AZ517" s="576"/>
      <c r="BA517" s="576"/>
      <c r="BB517" s="576"/>
      <c r="BC517" s="576"/>
      <c r="BD517" s="576"/>
      <c r="BE517" s="576"/>
    </row>
    <row r="518">
      <c r="A518" s="576">
        <f>IFERROR(__xludf.DUMMYFUNCTION("""COMPUTED_VALUE"""),1.0)</f>
        <v>1</v>
      </c>
      <c r="B518" s="576">
        <f>IFERROR(__xludf.DUMMYFUNCTION("""COMPUTED_VALUE"""),38.0)</f>
        <v>38</v>
      </c>
      <c r="C518" s="576" t="str">
        <f>IFERROR(__xludf.DUMMYFUNCTION("""COMPUTED_VALUE"""),"A3802R")</f>
        <v>A3802R</v>
      </c>
      <c r="D518" s="576">
        <f>IFERROR(__xludf.DUMMYFUNCTION("""COMPUTED_VALUE"""),1.0)</f>
        <v>1</v>
      </c>
      <c r="E518" s="576">
        <f>IFERROR(__xludf.DUMMYFUNCTION("""COMPUTED_VALUE"""),38.0)</f>
        <v>38</v>
      </c>
      <c r="F518" s="576" t="str">
        <f>IFERROR(__xludf.DUMMYFUNCTION("""COMPUTED_VALUE"""),"B3802F")</f>
        <v>B3802F</v>
      </c>
      <c r="G518" s="576">
        <f>IFERROR(__xludf.DUMMYFUNCTION("""COMPUTED_VALUE"""),2.0)</f>
        <v>2</v>
      </c>
      <c r="H518" s="576">
        <f>IFERROR(__xludf.DUMMYFUNCTION("""COMPUTED_VALUE"""),34.0)</f>
        <v>34</v>
      </c>
      <c r="I518" s="576" t="str">
        <f>IFERROR(__xludf.DUMMYFUNCTION("""COMPUTED_VALUE"""),"C3403F")</f>
        <v>C3403F</v>
      </c>
      <c r="J518" s="576">
        <f>IFERROR(__xludf.DUMMYFUNCTION("""COMPUTED_VALUE"""),2.0)</f>
        <v>2</v>
      </c>
      <c r="K518" s="576">
        <f>IFERROR(__xludf.DUMMYFUNCTION("""COMPUTED_VALUE"""),35.0)</f>
        <v>35</v>
      </c>
      <c r="L518" s="576" t="str">
        <f>IFERROR(__xludf.DUMMYFUNCTION("""COMPUTED_VALUE"""),"D3503F")</f>
        <v>D3503F</v>
      </c>
      <c r="M518" s="576">
        <f>IFERROR(__xludf.DUMMYFUNCTION("""COMPUTED_VALUE"""),3.0)</f>
        <v>3</v>
      </c>
      <c r="N518" s="576">
        <f>IFERROR(__xludf.DUMMYFUNCTION("""COMPUTED_VALUE"""),34.0)</f>
        <v>34</v>
      </c>
      <c r="O518" s="576" t="str">
        <f>IFERROR(__xludf.DUMMYFUNCTION("""COMPUTED_VALUE"""),"E3403F")</f>
        <v>E3403F</v>
      </c>
      <c r="P518" s="576">
        <f>IFERROR(__xludf.DUMMYFUNCTION("""COMPUTED_VALUE"""),3.0)</f>
        <v>3</v>
      </c>
      <c r="Q518" s="576">
        <f>IFERROR(__xludf.DUMMYFUNCTION("""COMPUTED_VALUE"""),39.0)</f>
        <v>39</v>
      </c>
      <c r="R518" s="576" t="str">
        <f>IFERROR(__xludf.DUMMYFUNCTION("""COMPUTED_VALUE"""),"F3905F")</f>
        <v>F3905F</v>
      </c>
      <c r="S518" s="576">
        <f>IFERROR(__xludf.DUMMYFUNCTION("""COMPUTED_VALUE"""),4.0)</f>
        <v>4</v>
      </c>
      <c r="T518" s="576">
        <f>IFERROR(__xludf.DUMMYFUNCTION("""COMPUTED_VALUE"""),36.0)</f>
        <v>36</v>
      </c>
      <c r="U518" s="576" t="str">
        <f>IFERROR(__xludf.DUMMYFUNCTION("""COMPUTED_VALUE"""),"G3603F")</f>
        <v>G3603F</v>
      </c>
      <c r="V518" s="576">
        <f>IFERROR(__xludf.DUMMYFUNCTION("""COMPUTED_VALUE"""),4.0)</f>
        <v>4</v>
      </c>
      <c r="W518" s="576">
        <f>IFERROR(__xludf.DUMMYFUNCTION("""COMPUTED_VALUE"""),39.0)</f>
        <v>39</v>
      </c>
      <c r="X518" s="576" t="str">
        <f>IFERROR(__xludf.DUMMYFUNCTION("""COMPUTED_VALUE"""),"H3905F")</f>
        <v>H3905F</v>
      </c>
      <c r="Y518" s="576"/>
      <c r="Z518" s="576"/>
      <c r="AA518" s="576"/>
      <c r="AB518" s="576"/>
      <c r="AC518" s="576"/>
      <c r="AD518" s="576"/>
      <c r="AE518" s="576"/>
      <c r="AF518" s="576"/>
      <c r="AG518" s="576"/>
      <c r="AH518" s="576"/>
      <c r="AI518" s="576"/>
      <c r="AJ518" s="576"/>
      <c r="AK518" s="576"/>
      <c r="AL518" s="576"/>
      <c r="AM518" s="576"/>
      <c r="AN518" s="576"/>
      <c r="AO518" s="576"/>
      <c r="AP518" s="576"/>
      <c r="AQ518" s="576"/>
      <c r="AR518" s="576"/>
      <c r="AS518" s="576"/>
      <c r="AT518" s="576"/>
      <c r="AU518" s="576"/>
      <c r="AV518" s="576"/>
      <c r="AW518" s="576"/>
      <c r="AX518" s="576"/>
      <c r="AY518" s="576"/>
      <c r="AZ518" s="576"/>
      <c r="BA518" s="576"/>
      <c r="BB518" s="576"/>
      <c r="BC518" s="576"/>
      <c r="BD518" s="576"/>
      <c r="BE518" s="576"/>
    </row>
    <row r="519">
      <c r="A519" s="576">
        <f>IFERROR(__xludf.DUMMYFUNCTION("""COMPUTED_VALUE"""),1.0)</f>
        <v>1</v>
      </c>
      <c r="B519" s="576">
        <f>IFERROR(__xludf.DUMMYFUNCTION("""COMPUTED_VALUE"""),38.0)</f>
        <v>38</v>
      </c>
      <c r="C519" s="576" t="str">
        <f>IFERROR(__xludf.DUMMYFUNCTION("""COMPUTED_VALUE"""),"A3803F")</f>
        <v>A3803F</v>
      </c>
      <c r="D519" s="576">
        <f>IFERROR(__xludf.DUMMYFUNCTION("""COMPUTED_VALUE"""),1.0)</f>
        <v>1</v>
      </c>
      <c r="E519" s="576">
        <f>IFERROR(__xludf.DUMMYFUNCTION("""COMPUTED_VALUE"""),38.0)</f>
        <v>38</v>
      </c>
      <c r="F519" s="576" t="str">
        <f>IFERROR(__xludf.DUMMYFUNCTION("""COMPUTED_VALUE"""),"B3802R")</f>
        <v>B3802R</v>
      </c>
      <c r="G519" s="576">
        <f>IFERROR(__xludf.DUMMYFUNCTION("""COMPUTED_VALUE"""),2.0)</f>
        <v>2</v>
      </c>
      <c r="H519" s="576">
        <f>IFERROR(__xludf.DUMMYFUNCTION("""COMPUTED_VALUE"""),34.0)</f>
        <v>34</v>
      </c>
      <c r="I519" s="576" t="str">
        <f>IFERROR(__xludf.DUMMYFUNCTION("""COMPUTED_VALUE"""),"C3403R")</f>
        <v>C3403R</v>
      </c>
      <c r="J519" s="576">
        <f>IFERROR(__xludf.DUMMYFUNCTION("""COMPUTED_VALUE"""),2.0)</f>
        <v>2</v>
      </c>
      <c r="K519" s="576">
        <f>IFERROR(__xludf.DUMMYFUNCTION("""COMPUTED_VALUE"""),35.0)</f>
        <v>35</v>
      </c>
      <c r="L519" s="576" t="str">
        <f>IFERROR(__xludf.DUMMYFUNCTION("""COMPUTED_VALUE"""),"D3503R")</f>
        <v>D3503R</v>
      </c>
      <c r="M519" s="576">
        <f>IFERROR(__xludf.DUMMYFUNCTION("""COMPUTED_VALUE"""),3.0)</f>
        <v>3</v>
      </c>
      <c r="N519" s="576">
        <f>IFERROR(__xludf.DUMMYFUNCTION("""COMPUTED_VALUE"""),34.0)</f>
        <v>34</v>
      </c>
      <c r="O519" s="576" t="str">
        <f>IFERROR(__xludf.DUMMYFUNCTION("""COMPUTED_VALUE"""),"E3403R")</f>
        <v>E3403R</v>
      </c>
      <c r="P519" s="576">
        <f>IFERROR(__xludf.DUMMYFUNCTION("""COMPUTED_VALUE"""),3.0)</f>
        <v>3</v>
      </c>
      <c r="Q519" s="576">
        <f>IFERROR(__xludf.DUMMYFUNCTION("""COMPUTED_VALUE"""),39.0)</f>
        <v>39</v>
      </c>
      <c r="R519" s="576" t="str">
        <f>IFERROR(__xludf.DUMMYFUNCTION("""COMPUTED_VALUE"""),"F3905R")</f>
        <v>F3905R</v>
      </c>
      <c r="S519" s="576">
        <f>IFERROR(__xludf.DUMMYFUNCTION("""COMPUTED_VALUE"""),4.0)</f>
        <v>4</v>
      </c>
      <c r="T519" s="576">
        <f>IFERROR(__xludf.DUMMYFUNCTION("""COMPUTED_VALUE"""),36.0)</f>
        <v>36</v>
      </c>
      <c r="U519" s="576" t="str">
        <f>IFERROR(__xludf.DUMMYFUNCTION("""COMPUTED_VALUE"""),"G3603R")</f>
        <v>G3603R</v>
      </c>
      <c r="V519" s="576">
        <f>IFERROR(__xludf.DUMMYFUNCTION("""COMPUTED_VALUE"""),4.0)</f>
        <v>4</v>
      </c>
      <c r="W519" s="576">
        <f>IFERROR(__xludf.DUMMYFUNCTION("""COMPUTED_VALUE"""),39.0)</f>
        <v>39</v>
      </c>
      <c r="X519" s="576" t="str">
        <f>IFERROR(__xludf.DUMMYFUNCTION("""COMPUTED_VALUE"""),"H3905R")</f>
        <v>H3905R</v>
      </c>
      <c r="Y519" s="576"/>
      <c r="Z519" s="576"/>
      <c r="AA519" s="576"/>
      <c r="AB519" s="576"/>
      <c r="AC519" s="576"/>
      <c r="AD519" s="576"/>
      <c r="AE519" s="576"/>
      <c r="AF519" s="576"/>
      <c r="AG519" s="576"/>
      <c r="AH519" s="576"/>
      <c r="AI519" s="576"/>
      <c r="AJ519" s="576"/>
      <c r="AK519" s="576"/>
      <c r="AL519" s="576"/>
      <c r="AM519" s="576"/>
      <c r="AN519" s="576"/>
      <c r="AO519" s="576"/>
      <c r="AP519" s="576"/>
      <c r="AQ519" s="576"/>
      <c r="AR519" s="576"/>
      <c r="AS519" s="576"/>
      <c r="AT519" s="576"/>
      <c r="AU519" s="576"/>
      <c r="AV519" s="576"/>
      <c r="AW519" s="576"/>
      <c r="AX519" s="576"/>
      <c r="AY519" s="576"/>
      <c r="AZ519" s="576"/>
      <c r="BA519" s="576"/>
      <c r="BB519" s="576"/>
      <c r="BC519" s="576"/>
      <c r="BD519" s="576"/>
      <c r="BE519" s="576"/>
    </row>
    <row r="520">
      <c r="A520" s="576">
        <f>IFERROR(__xludf.DUMMYFUNCTION("""COMPUTED_VALUE"""),1.0)</f>
        <v>1</v>
      </c>
      <c r="B520" s="576">
        <f>IFERROR(__xludf.DUMMYFUNCTION("""COMPUTED_VALUE"""),38.0)</f>
        <v>38</v>
      </c>
      <c r="C520" s="576" t="str">
        <f>IFERROR(__xludf.DUMMYFUNCTION("""COMPUTED_VALUE"""),"A3803R")</f>
        <v>A3803R</v>
      </c>
      <c r="D520" s="576">
        <f>IFERROR(__xludf.DUMMYFUNCTION("""COMPUTED_VALUE"""),1.0)</f>
        <v>1</v>
      </c>
      <c r="E520" s="576">
        <f>IFERROR(__xludf.DUMMYFUNCTION("""COMPUTED_VALUE"""),38.0)</f>
        <v>38</v>
      </c>
      <c r="F520" s="576" t="str">
        <f>IFERROR(__xludf.DUMMYFUNCTION("""COMPUTED_VALUE"""),"B3803F")</f>
        <v>B3803F</v>
      </c>
      <c r="G520" s="576">
        <f>IFERROR(__xludf.DUMMYFUNCTION("""COMPUTED_VALUE"""),2.0)</f>
        <v>2</v>
      </c>
      <c r="H520" s="576">
        <f>IFERROR(__xludf.DUMMYFUNCTION("""COMPUTED_VALUE"""),34.0)</f>
        <v>34</v>
      </c>
      <c r="I520" s="576" t="str">
        <f>IFERROR(__xludf.DUMMYFUNCTION("""COMPUTED_VALUE"""),"C3404F")</f>
        <v>C3404F</v>
      </c>
      <c r="J520" s="576">
        <f>IFERROR(__xludf.DUMMYFUNCTION("""COMPUTED_VALUE"""),2.0)</f>
        <v>2</v>
      </c>
      <c r="K520" s="576">
        <f>IFERROR(__xludf.DUMMYFUNCTION("""COMPUTED_VALUE"""),35.0)</f>
        <v>35</v>
      </c>
      <c r="L520" s="576" t="str">
        <f>IFERROR(__xludf.DUMMYFUNCTION("""COMPUTED_VALUE"""),"D3504F")</f>
        <v>D3504F</v>
      </c>
      <c r="M520" s="576">
        <f>IFERROR(__xludf.DUMMYFUNCTION("""COMPUTED_VALUE"""),3.0)</f>
        <v>3</v>
      </c>
      <c r="N520" s="576">
        <f>IFERROR(__xludf.DUMMYFUNCTION("""COMPUTED_VALUE"""),34.0)</f>
        <v>34</v>
      </c>
      <c r="O520" s="576" t="str">
        <f>IFERROR(__xludf.DUMMYFUNCTION("""COMPUTED_VALUE"""),"E3404F")</f>
        <v>E3404F</v>
      </c>
      <c r="P520" s="576">
        <f>IFERROR(__xludf.DUMMYFUNCTION("""COMPUTED_VALUE"""),3.0)</f>
        <v>3</v>
      </c>
      <c r="Q520" s="576">
        <f>IFERROR(__xludf.DUMMYFUNCTION("""COMPUTED_VALUE"""),39.0)</f>
        <v>39</v>
      </c>
      <c r="R520" s="576" t="str">
        <f>IFERROR(__xludf.DUMMYFUNCTION("""COMPUTED_VALUE"""),"F3906F")</f>
        <v>F3906F</v>
      </c>
      <c r="S520" s="576">
        <f>IFERROR(__xludf.DUMMYFUNCTION("""COMPUTED_VALUE"""),4.0)</f>
        <v>4</v>
      </c>
      <c r="T520" s="576">
        <f>IFERROR(__xludf.DUMMYFUNCTION("""COMPUTED_VALUE"""),36.0)</f>
        <v>36</v>
      </c>
      <c r="U520" s="576" t="str">
        <f>IFERROR(__xludf.DUMMYFUNCTION("""COMPUTED_VALUE"""),"G3604F")</f>
        <v>G3604F</v>
      </c>
      <c r="V520" s="576">
        <f>IFERROR(__xludf.DUMMYFUNCTION("""COMPUTED_VALUE"""),4.0)</f>
        <v>4</v>
      </c>
      <c r="W520" s="576">
        <f>IFERROR(__xludf.DUMMYFUNCTION("""COMPUTED_VALUE"""),39.0)</f>
        <v>39</v>
      </c>
      <c r="X520" s="576" t="str">
        <f>IFERROR(__xludf.DUMMYFUNCTION("""COMPUTED_VALUE"""),"H3906F")</f>
        <v>H3906F</v>
      </c>
      <c r="Y520" s="576"/>
      <c r="Z520" s="576"/>
      <c r="AA520" s="576"/>
      <c r="AB520" s="576"/>
      <c r="AC520" s="576"/>
      <c r="AD520" s="576"/>
      <c r="AE520" s="576"/>
      <c r="AF520" s="576"/>
      <c r="AG520" s="576"/>
      <c r="AH520" s="576"/>
      <c r="AI520" s="576"/>
      <c r="AJ520" s="576"/>
      <c r="AK520" s="576"/>
      <c r="AL520" s="576"/>
      <c r="AM520" s="576"/>
      <c r="AN520" s="576"/>
      <c r="AO520" s="576"/>
      <c r="AP520" s="576"/>
      <c r="AQ520" s="576"/>
      <c r="AR520" s="576"/>
      <c r="AS520" s="576"/>
      <c r="AT520" s="576"/>
      <c r="AU520" s="576"/>
      <c r="AV520" s="576"/>
      <c r="AW520" s="576"/>
      <c r="AX520" s="576"/>
      <c r="AY520" s="576"/>
      <c r="AZ520" s="576"/>
      <c r="BA520" s="576"/>
      <c r="BB520" s="576"/>
      <c r="BC520" s="576"/>
      <c r="BD520" s="576"/>
      <c r="BE520" s="576"/>
    </row>
    <row r="521">
      <c r="A521" s="576">
        <f>IFERROR(__xludf.DUMMYFUNCTION("""COMPUTED_VALUE"""),1.0)</f>
        <v>1</v>
      </c>
      <c r="B521" s="576">
        <f>IFERROR(__xludf.DUMMYFUNCTION("""COMPUTED_VALUE"""),38.0)</f>
        <v>38</v>
      </c>
      <c r="C521" s="576" t="str">
        <f>IFERROR(__xludf.DUMMYFUNCTION("""COMPUTED_VALUE"""),"A3804F")</f>
        <v>A3804F</v>
      </c>
      <c r="D521" s="576">
        <f>IFERROR(__xludf.DUMMYFUNCTION("""COMPUTED_VALUE"""),1.0)</f>
        <v>1</v>
      </c>
      <c r="E521" s="576">
        <f>IFERROR(__xludf.DUMMYFUNCTION("""COMPUTED_VALUE"""),38.0)</f>
        <v>38</v>
      </c>
      <c r="F521" s="576" t="str">
        <f>IFERROR(__xludf.DUMMYFUNCTION("""COMPUTED_VALUE"""),"B3803R")</f>
        <v>B3803R</v>
      </c>
      <c r="G521" s="576">
        <f>IFERROR(__xludf.DUMMYFUNCTION("""COMPUTED_VALUE"""),2.0)</f>
        <v>2</v>
      </c>
      <c r="H521" s="576">
        <f>IFERROR(__xludf.DUMMYFUNCTION("""COMPUTED_VALUE"""),34.0)</f>
        <v>34</v>
      </c>
      <c r="I521" s="576" t="str">
        <f>IFERROR(__xludf.DUMMYFUNCTION("""COMPUTED_VALUE"""),"C3404R")</f>
        <v>C3404R</v>
      </c>
      <c r="J521" s="576">
        <f>IFERROR(__xludf.DUMMYFUNCTION("""COMPUTED_VALUE"""),2.0)</f>
        <v>2</v>
      </c>
      <c r="K521" s="576">
        <f>IFERROR(__xludf.DUMMYFUNCTION("""COMPUTED_VALUE"""),35.0)</f>
        <v>35</v>
      </c>
      <c r="L521" s="576" t="str">
        <f>IFERROR(__xludf.DUMMYFUNCTION("""COMPUTED_VALUE"""),"D3504R")</f>
        <v>D3504R</v>
      </c>
      <c r="M521" s="576">
        <f>IFERROR(__xludf.DUMMYFUNCTION("""COMPUTED_VALUE"""),3.0)</f>
        <v>3</v>
      </c>
      <c r="N521" s="576">
        <f>IFERROR(__xludf.DUMMYFUNCTION("""COMPUTED_VALUE"""),34.0)</f>
        <v>34</v>
      </c>
      <c r="O521" s="576" t="str">
        <f>IFERROR(__xludf.DUMMYFUNCTION("""COMPUTED_VALUE"""),"E3404R")</f>
        <v>E3404R</v>
      </c>
      <c r="P521" s="576">
        <f>IFERROR(__xludf.DUMMYFUNCTION("""COMPUTED_VALUE"""),3.0)</f>
        <v>3</v>
      </c>
      <c r="Q521" s="576">
        <f>IFERROR(__xludf.DUMMYFUNCTION("""COMPUTED_VALUE"""),39.0)</f>
        <v>39</v>
      </c>
      <c r="R521" s="576" t="str">
        <f>IFERROR(__xludf.DUMMYFUNCTION("""COMPUTED_VALUE"""),"F3906R")</f>
        <v>F3906R</v>
      </c>
      <c r="S521" s="576">
        <f>IFERROR(__xludf.DUMMYFUNCTION("""COMPUTED_VALUE"""),4.0)</f>
        <v>4</v>
      </c>
      <c r="T521" s="576">
        <f>IFERROR(__xludf.DUMMYFUNCTION("""COMPUTED_VALUE"""),36.0)</f>
        <v>36</v>
      </c>
      <c r="U521" s="576" t="str">
        <f>IFERROR(__xludf.DUMMYFUNCTION("""COMPUTED_VALUE"""),"G3604R")</f>
        <v>G3604R</v>
      </c>
      <c r="V521" s="576">
        <f>IFERROR(__xludf.DUMMYFUNCTION("""COMPUTED_VALUE"""),4.0)</f>
        <v>4</v>
      </c>
      <c r="W521" s="576">
        <f>IFERROR(__xludf.DUMMYFUNCTION("""COMPUTED_VALUE"""),39.0)</f>
        <v>39</v>
      </c>
      <c r="X521" s="576" t="str">
        <f>IFERROR(__xludf.DUMMYFUNCTION("""COMPUTED_VALUE"""),"H3906R")</f>
        <v>H3906R</v>
      </c>
      <c r="Y521" s="576"/>
      <c r="Z521" s="576"/>
      <c r="AA521" s="576"/>
      <c r="AB521" s="576"/>
      <c r="AC521" s="576"/>
      <c r="AD521" s="576"/>
      <c r="AE521" s="576"/>
      <c r="AF521" s="576"/>
      <c r="AG521" s="576"/>
      <c r="AH521" s="576"/>
      <c r="AI521" s="576"/>
      <c r="AJ521" s="576"/>
      <c r="AK521" s="576"/>
      <c r="AL521" s="576"/>
      <c r="AM521" s="576"/>
      <c r="AN521" s="576"/>
      <c r="AO521" s="576"/>
      <c r="AP521" s="576"/>
      <c r="AQ521" s="576"/>
      <c r="AR521" s="576"/>
      <c r="AS521" s="576"/>
      <c r="AT521" s="576"/>
      <c r="AU521" s="576"/>
      <c r="AV521" s="576"/>
      <c r="AW521" s="576"/>
      <c r="AX521" s="576"/>
      <c r="AY521" s="576"/>
      <c r="AZ521" s="576"/>
      <c r="BA521" s="576"/>
      <c r="BB521" s="576"/>
      <c r="BC521" s="576"/>
      <c r="BD521" s="576"/>
      <c r="BE521" s="576"/>
    </row>
    <row r="522">
      <c r="A522" s="576">
        <f>IFERROR(__xludf.DUMMYFUNCTION("""COMPUTED_VALUE"""),1.0)</f>
        <v>1</v>
      </c>
      <c r="B522" s="576">
        <f>IFERROR(__xludf.DUMMYFUNCTION("""COMPUTED_VALUE"""),38.0)</f>
        <v>38</v>
      </c>
      <c r="C522" s="576" t="str">
        <f>IFERROR(__xludf.DUMMYFUNCTION("""COMPUTED_VALUE"""),"A3804R")</f>
        <v>A3804R</v>
      </c>
      <c r="D522" s="576">
        <f>IFERROR(__xludf.DUMMYFUNCTION("""COMPUTED_VALUE"""),1.0)</f>
        <v>1</v>
      </c>
      <c r="E522" s="576">
        <f>IFERROR(__xludf.DUMMYFUNCTION("""COMPUTED_VALUE"""),38.0)</f>
        <v>38</v>
      </c>
      <c r="F522" s="576" t="str">
        <f>IFERROR(__xludf.DUMMYFUNCTION("""COMPUTED_VALUE"""),"B3804F")</f>
        <v>B3804F</v>
      </c>
      <c r="G522" s="576">
        <f>IFERROR(__xludf.DUMMYFUNCTION("""COMPUTED_VALUE"""),2.0)</f>
        <v>2</v>
      </c>
      <c r="H522" s="576">
        <f>IFERROR(__xludf.DUMMYFUNCTION("""COMPUTED_VALUE"""),34.0)</f>
        <v>34</v>
      </c>
      <c r="I522" s="576" t="str">
        <f>IFERROR(__xludf.DUMMYFUNCTION("""COMPUTED_VALUE"""),"C3405F")</f>
        <v>C3405F</v>
      </c>
      <c r="J522" s="576">
        <f>IFERROR(__xludf.DUMMYFUNCTION("""COMPUTED_VALUE"""),2.0)</f>
        <v>2</v>
      </c>
      <c r="K522" s="576">
        <f>IFERROR(__xludf.DUMMYFUNCTION("""COMPUTED_VALUE"""),35.0)</f>
        <v>35</v>
      </c>
      <c r="L522" s="576" t="str">
        <f>IFERROR(__xludf.DUMMYFUNCTION("""COMPUTED_VALUE"""),"D3505F")</f>
        <v>D3505F</v>
      </c>
      <c r="M522" s="576">
        <f>IFERROR(__xludf.DUMMYFUNCTION("""COMPUTED_VALUE"""),3.0)</f>
        <v>3</v>
      </c>
      <c r="N522" s="576">
        <f>IFERROR(__xludf.DUMMYFUNCTION("""COMPUTED_VALUE"""),34.0)</f>
        <v>34</v>
      </c>
      <c r="O522" s="576" t="str">
        <f>IFERROR(__xludf.DUMMYFUNCTION("""COMPUTED_VALUE"""),"E3405F")</f>
        <v>E3405F</v>
      </c>
      <c r="P522" s="576">
        <f>IFERROR(__xludf.DUMMYFUNCTION("""COMPUTED_VALUE"""),3.0)</f>
        <v>3</v>
      </c>
      <c r="Q522" s="576">
        <f>IFERROR(__xludf.DUMMYFUNCTION("""COMPUTED_VALUE"""),39.0)</f>
        <v>39</v>
      </c>
      <c r="R522" s="576" t="str">
        <f>IFERROR(__xludf.DUMMYFUNCTION("""COMPUTED_VALUE"""),"F3907F")</f>
        <v>F3907F</v>
      </c>
      <c r="S522" s="576">
        <f>IFERROR(__xludf.DUMMYFUNCTION("""COMPUTED_VALUE"""),4.0)</f>
        <v>4</v>
      </c>
      <c r="T522" s="576">
        <f>IFERROR(__xludf.DUMMYFUNCTION("""COMPUTED_VALUE"""),36.0)</f>
        <v>36</v>
      </c>
      <c r="U522" s="576" t="str">
        <f>IFERROR(__xludf.DUMMYFUNCTION("""COMPUTED_VALUE"""),"G3605F")</f>
        <v>G3605F</v>
      </c>
      <c r="V522" s="576">
        <f>IFERROR(__xludf.DUMMYFUNCTION("""COMPUTED_VALUE"""),4.0)</f>
        <v>4</v>
      </c>
      <c r="W522" s="576">
        <f>IFERROR(__xludf.DUMMYFUNCTION("""COMPUTED_VALUE"""),39.0)</f>
        <v>39</v>
      </c>
      <c r="X522" s="576" t="str">
        <f>IFERROR(__xludf.DUMMYFUNCTION("""COMPUTED_VALUE"""),"H3907F")</f>
        <v>H3907F</v>
      </c>
      <c r="Y522" s="576"/>
      <c r="Z522" s="576"/>
      <c r="AA522" s="576"/>
      <c r="AB522" s="576"/>
      <c r="AC522" s="576"/>
      <c r="AD522" s="576"/>
      <c r="AE522" s="576"/>
      <c r="AF522" s="576"/>
      <c r="AG522" s="576"/>
      <c r="AH522" s="576"/>
      <c r="AI522" s="576"/>
      <c r="AJ522" s="576"/>
      <c r="AK522" s="576"/>
      <c r="AL522" s="576"/>
      <c r="AM522" s="576"/>
      <c r="AN522" s="576"/>
      <c r="AO522" s="576"/>
      <c r="AP522" s="576"/>
      <c r="AQ522" s="576"/>
      <c r="AR522" s="576"/>
      <c r="AS522" s="576"/>
      <c r="AT522" s="576"/>
      <c r="AU522" s="576"/>
      <c r="AV522" s="576"/>
      <c r="AW522" s="576"/>
      <c r="AX522" s="576"/>
      <c r="AY522" s="576"/>
      <c r="AZ522" s="576"/>
      <c r="BA522" s="576"/>
      <c r="BB522" s="576"/>
      <c r="BC522" s="576"/>
      <c r="BD522" s="576"/>
      <c r="BE522" s="576"/>
    </row>
    <row r="523">
      <c r="A523" s="576">
        <f>IFERROR(__xludf.DUMMYFUNCTION("""COMPUTED_VALUE"""),1.0)</f>
        <v>1</v>
      </c>
      <c r="B523" s="576">
        <f>IFERROR(__xludf.DUMMYFUNCTION("""COMPUTED_VALUE"""),38.0)</f>
        <v>38</v>
      </c>
      <c r="C523" s="576" t="str">
        <f>IFERROR(__xludf.DUMMYFUNCTION("""COMPUTED_VALUE"""),"A3805F")</f>
        <v>A3805F</v>
      </c>
      <c r="D523" s="576">
        <f>IFERROR(__xludf.DUMMYFUNCTION("""COMPUTED_VALUE"""),1.0)</f>
        <v>1</v>
      </c>
      <c r="E523" s="576">
        <f>IFERROR(__xludf.DUMMYFUNCTION("""COMPUTED_VALUE"""),38.0)</f>
        <v>38</v>
      </c>
      <c r="F523" s="576" t="str">
        <f>IFERROR(__xludf.DUMMYFUNCTION("""COMPUTED_VALUE"""),"B3804R")</f>
        <v>B3804R</v>
      </c>
      <c r="G523" s="576">
        <f>IFERROR(__xludf.DUMMYFUNCTION("""COMPUTED_VALUE"""),2.0)</f>
        <v>2</v>
      </c>
      <c r="H523" s="576">
        <f>IFERROR(__xludf.DUMMYFUNCTION("""COMPUTED_VALUE"""),34.0)</f>
        <v>34</v>
      </c>
      <c r="I523" s="576" t="str">
        <f>IFERROR(__xludf.DUMMYFUNCTION("""COMPUTED_VALUE"""),"C3405R")</f>
        <v>C3405R</v>
      </c>
      <c r="J523" s="576">
        <f>IFERROR(__xludf.DUMMYFUNCTION("""COMPUTED_VALUE"""),2.0)</f>
        <v>2</v>
      </c>
      <c r="K523" s="576">
        <f>IFERROR(__xludf.DUMMYFUNCTION("""COMPUTED_VALUE"""),35.0)</f>
        <v>35</v>
      </c>
      <c r="L523" s="576" t="str">
        <f>IFERROR(__xludf.DUMMYFUNCTION("""COMPUTED_VALUE"""),"D3505R")</f>
        <v>D3505R</v>
      </c>
      <c r="M523" s="576">
        <f>IFERROR(__xludf.DUMMYFUNCTION("""COMPUTED_VALUE"""),3.0)</f>
        <v>3</v>
      </c>
      <c r="N523" s="576">
        <f>IFERROR(__xludf.DUMMYFUNCTION("""COMPUTED_VALUE"""),34.0)</f>
        <v>34</v>
      </c>
      <c r="O523" s="576" t="str">
        <f>IFERROR(__xludf.DUMMYFUNCTION("""COMPUTED_VALUE"""),"E3405R")</f>
        <v>E3405R</v>
      </c>
      <c r="P523" s="576">
        <f>IFERROR(__xludf.DUMMYFUNCTION("""COMPUTED_VALUE"""),3.0)</f>
        <v>3</v>
      </c>
      <c r="Q523" s="576">
        <f>IFERROR(__xludf.DUMMYFUNCTION("""COMPUTED_VALUE"""),39.0)</f>
        <v>39</v>
      </c>
      <c r="R523" s="576" t="str">
        <f>IFERROR(__xludf.DUMMYFUNCTION("""COMPUTED_VALUE"""),"F3907R")</f>
        <v>F3907R</v>
      </c>
      <c r="S523" s="576">
        <f>IFERROR(__xludf.DUMMYFUNCTION("""COMPUTED_VALUE"""),4.0)</f>
        <v>4</v>
      </c>
      <c r="T523" s="576">
        <f>IFERROR(__xludf.DUMMYFUNCTION("""COMPUTED_VALUE"""),36.0)</f>
        <v>36</v>
      </c>
      <c r="U523" s="576" t="str">
        <f>IFERROR(__xludf.DUMMYFUNCTION("""COMPUTED_VALUE"""),"G3605R")</f>
        <v>G3605R</v>
      </c>
      <c r="V523" s="576">
        <f>IFERROR(__xludf.DUMMYFUNCTION("""COMPUTED_VALUE"""),4.0)</f>
        <v>4</v>
      </c>
      <c r="W523" s="576">
        <f>IFERROR(__xludf.DUMMYFUNCTION("""COMPUTED_VALUE"""),39.0)</f>
        <v>39</v>
      </c>
      <c r="X523" s="576" t="str">
        <f>IFERROR(__xludf.DUMMYFUNCTION("""COMPUTED_VALUE"""),"H3907R")</f>
        <v>H3907R</v>
      </c>
      <c r="Y523" s="576"/>
      <c r="Z523" s="576"/>
      <c r="AA523" s="576"/>
      <c r="AB523" s="576"/>
      <c r="AC523" s="576"/>
      <c r="AD523" s="576"/>
      <c r="AE523" s="576"/>
      <c r="AF523" s="576"/>
      <c r="AG523" s="576"/>
      <c r="AH523" s="576"/>
      <c r="AI523" s="576"/>
      <c r="AJ523" s="576"/>
      <c r="AK523" s="576"/>
      <c r="AL523" s="576"/>
      <c r="AM523" s="576"/>
      <c r="AN523" s="576"/>
      <c r="AO523" s="576"/>
      <c r="AP523" s="576"/>
      <c r="AQ523" s="576"/>
      <c r="AR523" s="576"/>
      <c r="AS523" s="576"/>
      <c r="AT523" s="576"/>
      <c r="AU523" s="576"/>
      <c r="AV523" s="576"/>
      <c r="AW523" s="576"/>
      <c r="AX523" s="576"/>
      <c r="AY523" s="576"/>
      <c r="AZ523" s="576"/>
      <c r="BA523" s="576"/>
      <c r="BB523" s="576"/>
      <c r="BC523" s="576"/>
      <c r="BD523" s="576"/>
      <c r="BE523" s="576"/>
    </row>
    <row r="524">
      <c r="A524" s="576">
        <f>IFERROR(__xludf.DUMMYFUNCTION("""COMPUTED_VALUE"""),1.0)</f>
        <v>1</v>
      </c>
      <c r="B524" s="576">
        <f>IFERROR(__xludf.DUMMYFUNCTION("""COMPUTED_VALUE"""),38.0)</f>
        <v>38</v>
      </c>
      <c r="C524" s="576" t="str">
        <f>IFERROR(__xludf.DUMMYFUNCTION("""COMPUTED_VALUE"""),"A3805R")</f>
        <v>A3805R</v>
      </c>
      <c r="D524" s="576">
        <f>IFERROR(__xludf.DUMMYFUNCTION("""COMPUTED_VALUE"""),1.0)</f>
        <v>1</v>
      </c>
      <c r="E524" s="576">
        <f>IFERROR(__xludf.DUMMYFUNCTION("""COMPUTED_VALUE"""),38.0)</f>
        <v>38</v>
      </c>
      <c r="F524" s="576" t="str">
        <f>IFERROR(__xludf.DUMMYFUNCTION("""COMPUTED_VALUE"""),"B3805F")</f>
        <v>B3805F</v>
      </c>
      <c r="G524" s="576">
        <f>IFERROR(__xludf.DUMMYFUNCTION("""COMPUTED_VALUE"""),2.0)</f>
        <v>2</v>
      </c>
      <c r="H524" s="576">
        <f>IFERROR(__xludf.DUMMYFUNCTION("""COMPUTED_VALUE"""),34.0)</f>
        <v>34</v>
      </c>
      <c r="I524" s="576" t="str">
        <f>IFERROR(__xludf.DUMMYFUNCTION("""COMPUTED_VALUE"""),"C3406F")</f>
        <v>C3406F</v>
      </c>
      <c r="J524" s="576">
        <f>IFERROR(__xludf.DUMMYFUNCTION("""COMPUTED_VALUE"""),2.0)</f>
        <v>2</v>
      </c>
      <c r="K524" s="576">
        <f>IFERROR(__xludf.DUMMYFUNCTION("""COMPUTED_VALUE"""),35.0)</f>
        <v>35</v>
      </c>
      <c r="L524" s="576" t="str">
        <f>IFERROR(__xludf.DUMMYFUNCTION("""COMPUTED_VALUE"""),"D3506F")</f>
        <v>D3506F</v>
      </c>
      <c r="M524" s="576">
        <f>IFERROR(__xludf.DUMMYFUNCTION("""COMPUTED_VALUE"""),3.0)</f>
        <v>3</v>
      </c>
      <c r="N524" s="576">
        <f>IFERROR(__xludf.DUMMYFUNCTION("""COMPUTED_VALUE"""),34.0)</f>
        <v>34</v>
      </c>
      <c r="O524" s="576" t="str">
        <f>IFERROR(__xludf.DUMMYFUNCTION("""COMPUTED_VALUE"""),"E3406F")</f>
        <v>E3406F</v>
      </c>
      <c r="P524" s="576">
        <f>IFERROR(__xludf.DUMMYFUNCTION("""COMPUTED_VALUE"""),3.0)</f>
        <v>3</v>
      </c>
      <c r="Q524" s="576">
        <f>IFERROR(__xludf.DUMMYFUNCTION("""COMPUTED_VALUE"""),40.0)</f>
        <v>40</v>
      </c>
      <c r="R524" s="576" t="str">
        <f>IFERROR(__xludf.DUMMYFUNCTION("""COMPUTED_VALUE"""),"F4001F")</f>
        <v>F4001F</v>
      </c>
      <c r="S524" s="576">
        <f>IFERROR(__xludf.DUMMYFUNCTION("""COMPUTED_VALUE"""),4.0)</f>
        <v>4</v>
      </c>
      <c r="T524" s="576">
        <f>IFERROR(__xludf.DUMMYFUNCTION("""COMPUTED_VALUE"""),36.0)</f>
        <v>36</v>
      </c>
      <c r="U524" s="576" t="str">
        <f>IFERROR(__xludf.DUMMYFUNCTION("""COMPUTED_VALUE"""),"G3606F")</f>
        <v>G3606F</v>
      </c>
      <c r="V524" s="576">
        <f>IFERROR(__xludf.DUMMYFUNCTION("""COMPUTED_VALUE"""),4.0)</f>
        <v>4</v>
      </c>
      <c r="W524" s="576">
        <f>IFERROR(__xludf.DUMMYFUNCTION("""COMPUTED_VALUE"""),40.0)</f>
        <v>40</v>
      </c>
      <c r="X524" s="576" t="str">
        <f>IFERROR(__xludf.DUMMYFUNCTION("""COMPUTED_VALUE"""),"H4001F")</f>
        <v>H4001F</v>
      </c>
      <c r="Y524" s="576"/>
      <c r="Z524" s="576"/>
      <c r="AA524" s="576"/>
      <c r="AB524" s="576"/>
      <c r="AC524" s="576"/>
      <c r="AD524" s="576"/>
      <c r="AE524" s="576"/>
      <c r="AF524" s="576"/>
      <c r="AG524" s="576"/>
      <c r="AH524" s="576"/>
      <c r="AI524" s="576"/>
      <c r="AJ524" s="576"/>
      <c r="AK524" s="576"/>
      <c r="AL524" s="576"/>
      <c r="AM524" s="576"/>
      <c r="AN524" s="576"/>
      <c r="AO524" s="576"/>
      <c r="AP524" s="576"/>
      <c r="AQ524" s="576"/>
      <c r="AR524" s="576"/>
      <c r="AS524" s="576"/>
      <c r="AT524" s="576"/>
      <c r="AU524" s="576"/>
      <c r="AV524" s="576"/>
      <c r="AW524" s="576"/>
      <c r="AX524" s="576"/>
      <c r="AY524" s="576"/>
      <c r="AZ524" s="576"/>
      <c r="BA524" s="576"/>
      <c r="BB524" s="576"/>
      <c r="BC524" s="576"/>
      <c r="BD524" s="576"/>
      <c r="BE524" s="576"/>
    </row>
    <row r="525">
      <c r="A525" s="576">
        <f>IFERROR(__xludf.DUMMYFUNCTION("""COMPUTED_VALUE"""),1.0)</f>
        <v>1</v>
      </c>
      <c r="B525" s="576">
        <f>IFERROR(__xludf.DUMMYFUNCTION("""COMPUTED_VALUE"""),38.0)</f>
        <v>38</v>
      </c>
      <c r="C525" s="576" t="str">
        <f>IFERROR(__xludf.DUMMYFUNCTION("""COMPUTED_VALUE"""),"A3806F")</f>
        <v>A3806F</v>
      </c>
      <c r="D525" s="576">
        <f>IFERROR(__xludf.DUMMYFUNCTION("""COMPUTED_VALUE"""),1.0)</f>
        <v>1</v>
      </c>
      <c r="E525" s="576">
        <f>IFERROR(__xludf.DUMMYFUNCTION("""COMPUTED_VALUE"""),38.0)</f>
        <v>38</v>
      </c>
      <c r="F525" s="576" t="str">
        <f>IFERROR(__xludf.DUMMYFUNCTION("""COMPUTED_VALUE"""),"B3805R")</f>
        <v>B3805R</v>
      </c>
      <c r="G525" s="576">
        <f>IFERROR(__xludf.DUMMYFUNCTION("""COMPUTED_VALUE"""),2.0)</f>
        <v>2</v>
      </c>
      <c r="H525" s="576">
        <f>IFERROR(__xludf.DUMMYFUNCTION("""COMPUTED_VALUE"""),34.0)</f>
        <v>34</v>
      </c>
      <c r="I525" s="576" t="str">
        <f>IFERROR(__xludf.DUMMYFUNCTION("""COMPUTED_VALUE"""),"C3406R")</f>
        <v>C3406R</v>
      </c>
      <c r="J525" s="576">
        <f>IFERROR(__xludf.DUMMYFUNCTION("""COMPUTED_VALUE"""),2.0)</f>
        <v>2</v>
      </c>
      <c r="K525" s="576">
        <f>IFERROR(__xludf.DUMMYFUNCTION("""COMPUTED_VALUE"""),35.0)</f>
        <v>35</v>
      </c>
      <c r="L525" s="576" t="str">
        <f>IFERROR(__xludf.DUMMYFUNCTION("""COMPUTED_VALUE"""),"D3506R")</f>
        <v>D3506R</v>
      </c>
      <c r="M525" s="576">
        <f>IFERROR(__xludf.DUMMYFUNCTION("""COMPUTED_VALUE"""),3.0)</f>
        <v>3</v>
      </c>
      <c r="N525" s="576">
        <f>IFERROR(__xludf.DUMMYFUNCTION("""COMPUTED_VALUE"""),34.0)</f>
        <v>34</v>
      </c>
      <c r="O525" s="576" t="str">
        <f>IFERROR(__xludf.DUMMYFUNCTION("""COMPUTED_VALUE"""),"E3406R")</f>
        <v>E3406R</v>
      </c>
      <c r="P525" s="576">
        <f>IFERROR(__xludf.DUMMYFUNCTION("""COMPUTED_VALUE"""),3.0)</f>
        <v>3</v>
      </c>
      <c r="Q525" s="576">
        <f>IFERROR(__xludf.DUMMYFUNCTION("""COMPUTED_VALUE"""),40.0)</f>
        <v>40</v>
      </c>
      <c r="R525" s="576" t="str">
        <f>IFERROR(__xludf.DUMMYFUNCTION("""COMPUTED_VALUE"""),"F4001R")</f>
        <v>F4001R</v>
      </c>
      <c r="S525" s="576">
        <f>IFERROR(__xludf.DUMMYFUNCTION("""COMPUTED_VALUE"""),4.0)</f>
        <v>4</v>
      </c>
      <c r="T525" s="576">
        <f>IFERROR(__xludf.DUMMYFUNCTION("""COMPUTED_VALUE"""),36.0)</f>
        <v>36</v>
      </c>
      <c r="U525" s="576" t="str">
        <f>IFERROR(__xludf.DUMMYFUNCTION("""COMPUTED_VALUE"""),"G3606R")</f>
        <v>G3606R</v>
      </c>
      <c r="V525" s="576">
        <f>IFERROR(__xludf.DUMMYFUNCTION("""COMPUTED_VALUE"""),4.0)</f>
        <v>4</v>
      </c>
      <c r="W525" s="576">
        <f>IFERROR(__xludf.DUMMYFUNCTION("""COMPUTED_VALUE"""),40.0)</f>
        <v>40</v>
      </c>
      <c r="X525" s="576" t="str">
        <f>IFERROR(__xludf.DUMMYFUNCTION("""COMPUTED_VALUE"""),"H4001R")</f>
        <v>H4001R</v>
      </c>
      <c r="Y525" s="576"/>
      <c r="Z525" s="576"/>
      <c r="AA525" s="576"/>
      <c r="AB525" s="576"/>
      <c r="AC525" s="576"/>
      <c r="AD525" s="576"/>
      <c r="AE525" s="576"/>
      <c r="AF525" s="576"/>
      <c r="AG525" s="576"/>
      <c r="AH525" s="576"/>
      <c r="AI525" s="576"/>
      <c r="AJ525" s="576"/>
      <c r="AK525" s="576"/>
      <c r="AL525" s="576"/>
      <c r="AM525" s="576"/>
      <c r="AN525" s="576"/>
      <c r="AO525" s="576"/>
      <c r="AP525" s="576"/>
      <c r="AQ525" s="576"/>
      <c r="AR525" s="576"/>
      <c r="AS525" s="576"/>
      <c r="AT525" s="576"/>
      <c r="AU525" s="576"/>
      <c r="AV525" s="576"/>
      <c r="AW525" s="576"/>
      <c r="AX525" s="576"/>
      <c r="AY525" s="576"/>
      <c r="AZ525" s="576"/>
      <c r="BA525" s="576"/>
      <c r="BB525" s="576"/>
      <c r="BC525" s="576"/>
      <c r="BD525" s="576"/>
      <c r="BE525" s="576"/>
    </row>
    <row r="526">
      <c r="A526" s="576">
        <f>IFERROR(__xludf.DUMMYFUNCTION("""COMPUTED_VALUE"""),1.0)</f>
        <v>1</v>
      </c>
      <c r="B526" s="576">
        <f>IFERROR(__xludf.DUMMYFUNCTION("""COMPUTED_VALUE"""),38.0)</f>
        <v>38</v>
      </c>
      <c r="C526" s="576" t="str">
        <f>IFERROR(__xludf.DUMMYFUNCTION("""COMPUTED_VALUE"""),"A3806R")</f>
        <v>A3806R</v>
      </c>
      <c r="D526" s="576">
        <f>IFERROR(__xludf.DUMMYFUNCTION("""COMPUTED_VALUE"""),1.0)</f>
        <v>1</v>
      </c>
      <c r="E526" s="576">
        <f>IFERROR(__xludf.DUMMYFUNCTION("""COMPUTED_VALUE"""),38.0)</f>
        <v>38</v>
      </c>
      <c r="F526" s="576" t="str">
        <f>IFERROR(__xludf.DUMMYFUNCTION("""COMPUTED_VALUE"""),"B3806F")</f>
        <v>B3806F</v>
      </c>
      <c r="G526" s="576">
        <f>IFERROR(__xludf.DUMMYFUNCTION("""COMPUTED_VALUE"""),2.0)</f>
        <v>2</v>
      </c>
      <c r="H526" s="576">
        <f>IFERROR(__xludf.DUMMYFUNCTION("""COMPUTED_VALUE"""),34.0)</f>
        <v>34</v>
      </c>
      <c r="I526" s="576" t="str">
        <f>IFERROR(__xludf.DUMMYFUNCTION("""COMPUTED_VALUE"""),"C3407F")</f>
        <v>C3407F</v>
      </c>
      <c r="J526" s="576">
        <f>IFERROR(__xludf.DUMMYFUNCTION("""COMPUTED_VALUE"""),2.0)</f>
        <v>2</v>
      </c>
      <c r="K526" s="576">
        <f>IFERROR(__xludf.DUMMYFUNCTION("""COMPUTED_VALUE"""),35.0)</f>
        <v>35</v>
      </c>
      <c r="L526" s="576" t="str">
        <f>IFERROR(__xludf.DUMMYFUNCTION("""COMPUTED_VALUE"""),"D3507F")</f>
        <v>D3507F</v>
      </c>
      <c r="M526" s="576">
        <f>IFERROR(__xludf.DUMMYFUNCTION("""COMPUTED_VALUE"""),3.0)</f>
        <v>3</v>
      </c>
      <c r="N526" s="576">
        <f>IFERROR(__xludf.DUMMYFUNCTION("""COMPUTED_VALUE"""),34.0)</f>
        <v>34</v>
      </c>
      <c r="O526" s="576" t="str">
        <f>IFERROR(__xludf.DUMMYFUNCTION("""COMPUTED_VALUE"""),"E3407F")</f>
        <v>E3407F</v>
      </c>
      <c r="P526" s="576">
        <f>IFERROR(__xludf.DUMMYFUNCTION("""COMPUTED_VALUE"""),3.0)</f>
        <v>3</v>
      </c>
      <c r="Q526" s="576">
        <f>IFERROR(__xludf.DUMMYFUNCTION("""COMPUTED_VALUE"""),40.0)</f>
        <v>40</v>
      </c>
      <c r="R526" s="576" t="str">
        <f>IFERROR(__xludf.DUMMYFUNCTION("""COMPUTED_VALUE"""),"F4002F")</f>
        <v>F4002F</v>
      </c>
      <c r="S526" s="576">
        <f>IFERROR(__xludf.DUMMYFUNCTION("""COMPUTED_VALUE"""),4.0)</f>
        <v>4</v>
      </c>
      <c r="T526" s="576">
        <f>IFERROR(__xludf.DUMMYFUNCTION("""COMPUTED_VALUE"""),36.0)</f>
        <v>36</v>
      </c>
      <c r="U526" s="576" t="str">
        <f>IFERROR(__xludf.DUMMYFUNCTION("""COMPUTED_VALUE"""),"G3607F")</f>
        <v>G3607F</v>
      </c>
      <c r="V526" s="576">
        <f>IFERROR(__xludf.DUMMYFUNCTION("""COMPUTED_VALUE"""),4.0)</f>
        <v>4</v>
      </c>
      <c r="W526" s="576">
        <f>IFERROR(__xludf.DUMMYFUNCTION("""COMPUTED_VALUE"""),40.0)</f>
        <v>40</v>
      </c>
      <c r="X526" s="576" t="str">
        <f>IFERROR(__xludf.DUMMYFUNCTION("""COMPUTED_VALUE"""),"H4002F")</f>
        <v>H4002F</v>
      </c>
      <c r="Y526" s="576"/>
      <c r="Z526" s="576"/>
      <c r="AA526" s="576"/>
      <c r="AB526" s="576"/>
      <c r="AC526" s="576"/>
      <c r="AD526" s="576"/>
      <c r="AE526" s="576"/>
      <c r="AF526" s="576"/>
      <c r="AG526" s="576"/>
      <c r="AH526" s="576"/>
      <c r="AI526" s="576"/>
      <c r="AJ526" s="576"/>
      <c r="AK526" s="576"/>
      <c r="AL526" s="576"/>
      <c r="AM526" s="576"/>
      <c r="AN526" s="576"/>
      <c r="AO526" s="576"/>
      <c r="AP526" s="576"/>
      <c r="AQ526" s="576"/>
      <c r="AR526" s="576"/>
      <c r="AS526" s="576"/>
      <c r="AT526" s="576"/>
      <c r="AU526" s="576"/>
      <c r="AV526" s="576"/>
      <c r="AW526" s="576"/>
      <c r="AX526" s="576"/>
      <c r="AY526" s="576"/>
      <c r="AZ526" s="576"/>
      <c r="BA526" s="576"/>
      <c r="BB526" s="576"/>
      <c r="BC526" s="576"/>
      <c r="BD526" s="576"/>
      <c r="BE526" s="576"/>
    </row>
    <row r="527">
      <c r="A527" s="576">
        <f>IFERROR(__xludf.DUMMYFUNCTION("""COMPUTED_VALUE"""),1.0)</f>
        <v>1</v>
      </c>
      <c r="B527" s="576">
        <f>IFERROR(__xludf.DUMMYFUNCTION("""COMPUTED_VALUE"""),38.0)</f>
        <v>38</v>
      </c>
      <c r="C527" s="576" t="str">
        <f>IFERROR(__xludf.DUMMYFUNCTION("""COMPUTED_VALUE"""),"A3807F")</f>
        <v>A3807F</v>
      </c>
      <c r="D527" s="576">
        <f>IFERROR(__xludf.DUMMYFUNCTION("""COMPUTED_VALUE"""),1.0)</f>
        <v>1</v>
      </c>
      <c r="E527" s="576">
        <f>IFERROR(__xludf.DUMMYFUNCTION("""COMPUTED_VALUE"""),38.0)</f>
        <v>38</v>
      </c>
      <c r="F527" s="576" t="str">
        <f>IFERROR(__xludf.DUMMYFUNCTION("""COMPUTED_VALUE"""),"B3806R")</f>
        <v>B3806R</v>
      </c>
      <c r="G527" s="576">
        <f>IFERROR(__xludf.DUMMYFUNCTION("""COMPUTED_VALUE"""),2.0)</f>
        <v>2</v>
      </c>
      <c r="H527" s="576">
        <f>IFERROR(__xludf.DUMMYFUNCTION("""COMPUTED_VALUE"""),34.0)</f>
        <v>34</v>
      </c>
      <c r="I527" s="576" t="str">
        <f>IFERROR(__xludf.DUMMYFUNCTION("""COMPUTED_VALUE"""),"C3407R")</f>
        <v>C3407R</v>
      </c>
      <c r="J527" s="576">
        <f>IFERROR(__xludf.DUMMYFUNCTION("""COMPUTED_VALUE"""),2.0)</f>
        <v>2</v>
      </c>
      <c r="K527" s="576">
        <f>IFERROR(__xludf.DUMMYFUNCTION("""COMPUTED_VALUE"""),35.0)</f>
        <v>35</v>
      </c>
      <c r="L527" s="576" t="str">
        <f>IFERROR(__xludf.DUMMYFUNCTION("""COMPUTED_VALUE"""),"D3507R")</f>
        <v>D3507R</v>
      </c>
      <c r="M527" s="576">
        <f>IFERROR(__xludf.DUMMYFUNCTION("""COMPUTED_VALUE"""),3.0)</f>
        <v>3</v>
      </c>
      <c r="N527" s="576">
        <f>IFERROR(__xludf.DUMMYFUNCTION("""COMPUTED_VALUE"""),34.0)</f>
        <v>34</v>
      </c>
      <c r="O527" s="576" t="str">
        <f>IFERROR(__xludf.DUMMYFUNCTION("""COMPUTED_VALUE"""),"E3407R")</f>
        <v>E3407R</v>
      </c>
      <c r="P527" s="576">
        <f>IFERROR(__xludf.DUMMYFUNCTION("""COMPUTED_VALUE"""),3.0)</f>
        <v>3</v>
      </c>
      <c r="Q527" s="576">
        <f>IFERROR(__xludf.DUMMYFUNCTION("""COMPUTED_VALUE"""),40.0)</f>
        <v>40</v>
      </c>
      <c r="R527" s="576" t="str">
        <f>IFERROR(__xludf.DUMMYFUNCTION("""COMPUTED_VALUE"""),"F4002R")</f>
        <v>F4002R</v>
      </c>
      <c r="S527" s="576">
        <f>IFERROR(__xludf.DUMMYFUNCTION("""COMPUTED_VALUE"""),4.0)</f>
        <v>4</v>
      </c>
      <c r="T527" s="576">
        <f>IFERROR(__xludf.DUMMYFUNCTION("""COMPUTED_VALUE"""),36.0)</f>
        <v>36</v>
      </c>
      <c r="U527" s="576" t="str">
        <f>IFERROR(__xludf.DUMMYFUNCTION("""COMPUTED_VALUE"""),"G3607R")</f>
        <v>G3607R</v>
      </c>
      <c r="V527" s="576">
        <f>IFERROR(__xludf.DUMMYFUNCTION("""COMPUTED_VALUE"""),4.0)</f>
        <v>4</v>
      </c>
      <c r="W527" s="576">
        <f>IFERROR(__xludf.DUMMYFUNCTION("""COMPUTED_VALUE"""),40.0)</f>
        <v>40</v>
      </c>
      <c r="X527" s="576" t="str">
        <f>IFERROR(__xludf.DUMMYFUNCTION("""COMPUTED_VALUE"""),"H4002R")</f>
        <v>H4002R</v>
      </c>
      <c r="Y527" s="576"/>
      <c r="Z527" s="576"/>
      <c r="AA527" s="576"/>
      <c r="AB527" s="576"/>
      <c r="AC527" s="576"/>
      <c r="AD527" s="576"/>
      <c r="AE527" s="576"/>
      <c r="AF527" s="576"/>
      <c r="AG527" s="576"/>
      <c r="AH527" s="576"/>
      <c r="AI527" s="576"/>
      <c r="AJ527" s="576"/>
      <c r="AK527" s="576"/>
      <c r="AL527" s="576"/>
      <c r="AM527" s="576"/>
      <c r="AN527" s="576"/>
      <c r="AO527" s="576"/>
      <c r="AP527" s="576"/>
      <c r="AQ527" s="576"/>
      <c r="AR527" s="576"/>
      <c r="AS527" s="576"/>
      <c r="AT527" s="576"/>
      <c r="AU527" s="576"/>
      <c r="AV527" s="576"/>
      <c r="AW527" s="576"/>
      <c r="AX527" s="576"/>
      <c r="AY527" s="576"/>
      <c r="AZ527" s="576"/>
      <c r="BA527" s="576"/>
      <c r="BB527" s="576"/>
      <c r="BC527" s="576"/>
      <c r="BD527" s="576"/>
      <c r="BE527" s="576"/>
    </row>
    <row r="528">
      <c r="A528" s="576">
        <f>IFERROR(__xludf.DUMMYFUNCTION("""COMPUTED_VALUE"""),1.0)</f>
        <v>1</v>
      </c>
      <c r="B528" s="576">
        <f>IFERROR(__xludf.DUMMYFUNCTION("""COMPUTED_VALUE"""),38.0)</f>
        <v>38</v>
      </c>
      <c r="C528" s="576" t="str">
        <f>IFERROR(__xludf.DUMMYFUNCTION("""COMPUTED_VALUE"""),"A3807R")</f>
        <v>A3807R</v>
      </c>
      <c r="D528" s="576">
        <f>IFERROR(__xludf.DUMMYFUNCTION("""COMPUTED_VALUE"""),1.0)</f>
        <v>1</v>
      </c>
      <c r="E528" s="576">
        <f>IFERROR(__xludf.DUMMYFUNCTION("""COMPUTED_VALUE"""),38.0)</f>
        <v>38</v>
      </c>
      <c r="F528" s="576" t="str">
        <f>IFERROR(__xludf.DUMMYFUNCTION("""COMPUTED_VALUE"""),"B3807F")</f>
        <v>B3807F</v>
      </c>
      <c r="G528" s="576">
        <f>IFERROR(__xludf.DUMMYFUNCTION("""COMPUTED_VALUE"""),2.0)</f>
        <v>2</v>
      </c>
      <c r="H528" s="576">
        <f>IFERROR(__xludf.DUMMYFUNCTION("""COMPUTED_VALUE"""),34.0)</f>
        <v>34</v>
      </c>
      <c r="I528" s="576" t="str">
        <f>IFERROR(__xludf.DUMMYFUNCTION("""COMPUTED_VALUE"""),"C3408F")</f>
        <v>C3408F</v>
      </c>
      <c r="J528" s="576">
        <f>IFERROR(__xludf.DUMMYFUNCTION("""COMPUTED_VALUE"""),2.0)</f>
        <v>2</v>
      </c>
      <c r="K528" s="576">
        <f>IFERROR(__xludf.DUMMYFUNCTION("""COMPUTED_VALUE"""),35.0)</f>
        <v>35</v>
      </c>
      <c r="L528" s="576" t="str">
        <f>IFERROR(__xludf.DUMMYFUNCTION("""COMPUTED_VALUE"""),"D3508F")</f>
        <v>D3508F</v>
      </c>
      <c r="M528" s="576">
        <f>IFERROR(__xludf.DUMMYFUNCTION("""COMPUTED_VALUE"""),3.0)</f>
        <v>3</v>
      </c>
      <c r="N528" s="576">
        <f>IFERROR(__xludf.DUMMYFUNCTION("""COMPUTED_VALUE"""),34.0)</f>
        <v>34</v>
      </c>
      <c r="O528" s="576" t="str">
        <f>IFERROR(__xludf.DUMMYFUNCTION("""COMPUTED_VALUE"""),"E3408F")</f>
        <v>E3408F</v>
      </c>
      <c r="P528" s="576">
        <f>IFERROR(__xludf.DUMMYFUNCTION("""COMPUTED_VALUE"""),3.0)</f>
        <v>3</v>
      </c>
      <c r="Q528" s="576">
        <f>IFERROR(__xludf.DUMMYFUNCTION("""COMPUTED_VALUE"""),40.0)</f>
        <v>40</v>
      </c>
      <c r="R528" s="576" t="str">
        <f>IFERROR(__xludf.DUMMYFUNCTION("""COMPUTED_VALUE"""),"F4003F")</f>
        <v>F4003F</v>
      </c>
      <c r="S528" s="576">
        <f>IFERROR(__xludf.DUMMYFUNCTION("""COMPUTED_VALUE"""),4.0)</f>
        <v>4</v>
      </c>
      <c r="T528" s="576">
        <f>IFERROR(__xludf.DUMMYFUNCTION("""COMPUTED_VALUE"""),36.0)</f>
        <v>36</v>
      </c>
      <c r="U528" s="576" t="str">
        <f>IFERROR(__xludf.DUMMYFUNCTION("""COMPUTED_VALUE"""),"G3608F")</f>
        <v>G3608F</v>
      </c>
      <c r="V528" s="576">
        <f>IFERROR(__xludf.DUMMYFUNCTION("""COMPUTED_VALUE"""),4.0)</f>
        <v>4</v>
      </c>
      <c r="W528" s="576">
        <f>IFERROR(__xludf.DUMMYFUNCTION("""COMPUTED_VALUE"""),40.0)</f>
        <v>40</v>
      </c>
      <c r="X528" s="576" t="str">
        <f>IFERROR(__xludf.DUMMYFUNCTION("""COMPUTED_VALUE"""),"H4003F")</f>
        <v>H4003F</v>
      </c>
      <c r="Y528" s="576"/>
      <c r="Z528" s="576"/>
      <c r="AA528" s="576"/>
      <c r="AB528" s="576"/>
      <c r="AC528" s="576"/>
      <c r="AD528" s="576"/>
      <c r="AE528" s="576"/>
      <c r="AF528" s="576"/>
      <c r="AG528" s="576"/>
      <c r="AH528" s="576"/>
      <c r="AI528" s="576"/>
      <c r="AJ528" s="576"/>
      <c r="AK528" s="576"/>
      <c r="AL528" s="576"/>
      <c r="AM528" s="576"/>
      <c r="AN528" s="576"/>
      <c r="AO528" s="576"/>
      <c r="AP528" s="576"/>
      <c r="AQ528" s="576"/>
      <c r="AR528" s="576"/>
      <c r="AS528" s="576"/>
      <c r="AT528" s="576"/>
      <c r="AU528" s="576"/>
      <c r="AV528" s="576"/>
      <c r="AW528" s="576"/>
      <c r="AX528" s="576"/>
      <c r="AY528" s="576"/>
      <c r="AZ528" s="576"/>
      <c r="BA528" s="576"/>
      <c r="BB528" s="576"/>
      <c r="BC528" s="576"/>
      <c r="BD528" s="576"/>
      <c r="BE528" s="576"/>
    </row>
    <row r="529">
      <c r="A529" s="576">
        <f>IFERROR(__xludf.DUMMYFUNCTION("""COMPUTED_VALUE"""),1.0)</f>
        <v>1</v>
      </c>
      <c r="B529" s="576">
        <f>IFERROR(__xludf.DUMMYFUNCTION("""COMPUTED_VALUE"""),38.0)</f>
        <v>38</v>
      </c>
      <c r="C529" s="576" t="str">
        <f>IFERROR(__xludf.DUMMYFUNCTION("""COMPUTED_VALUE"""),"A3808F")</f>
        <v>A3808F</v>
      </c>
      <c r="D529" s="576">
        <f>IFERROR(__xludf.DUMMYFUNCTION("""COMPUTED_VALUE"""),1.0)</f>
        <v>1</v>
      </c>
      <c r="E529" s="576">
        <f>IFERROR(__xludf.DUMMYFUNCTION("""COMPUTED_VALUE"""),38.0)</f>
        <v>38</v>
      </c>
      <c r="F529" s="576" t="str">
        <f>IFERROR(__xludf.DUMMYFUNCTION("""COMPUTED_VALUE"""),"B3807R")</f>
        <v>B3807R</v>
      </c>
      <c r="G529" s="576">
        <f>IFERROR(__xludf.DUMMYFUNCTION("""COMPUTED_VALUE"""),2.0)</f>
        <v>2</v>
      </c>
      <c r="H529" s="576">
        <f>IFERROR(__xludf.DUMMYFUNCTION("""COMPUTED_VALUE"""),34.0)</f>
        <v>34</v>
      </c>
      <c r="I529" s="576" t="str">
        <f>IFERROR(__xludf.DUMMYFUNCTION("""COMPUTED_VALUE"""),"C3408R")</f>
        <v>C3408R</v>
      </c>
      <c r="J529" s="576">
        <f>IFERROR(__xludf.DUMMYFUNCTION("""COMPUTED_VALUE"""),2.0)</f>
        <v>2</v>
      </c>
      <c r="K529" s="576">
        <f>IFERROR(__xludf.DUMMYFUNCTION("""COMPUTED_VALUE"""),35.0)</f>
        <v>35</v>
      </c>
      <c r="L529" s="576" t="str">
        <f>IFERROR(__xludf.DUMMYFUNCTION("""COMPUTED_VALUE"""),"D3508R")</f>
        <v>D3508R</v>
      </c>
      <c r="M529" s="576">
        <f>IFERROR(__xludf.DUMMYFUNCTION("""COMPUTED_VALUE"""),3.0)</f>
        <v>3</v>
      </c>
      <c r="N529" s="576">
        <f>IFERROR(__xludf.DUMMYFUNCTION("""COMPUTED_VALUE"""),34.0)</f>
        <v>34</v>
      </c>
      <c r="O529" s="576" t="str">
        <f>IFERROR(__xludf.DUMMYFUNCTION("""COMPUTED_VALUE"""),"E3408R")</f>
        <v>E3408R</v>
      </c>
      <c r="P529" s="576">
        <f>IFERROR(__xludf.DUMMYFUNCTION("""COMPUTED_VALUE"""),3.0)</f>
        <v>3</v>
      </c>
      <c r="Q529" s="576">
        <f>IFERROR(__xludf.DUMMYFUNCTION("""COMPUTED_VALUE"""),40.0)</f>
        <v>40</v>
      </c>
      <c r="R529" s="576" t="str">
        <f>IFERROR(__xludf.DUMMYFUNCTION("""COMPUTED_VALUE"""),"F4003R")</f>
        <v>F4003R</v>
      </c>
      <c r="S529" s="576">
        <f>IFERROR(__xludf.DUMMYFUNCTION("""COMPUTED_VALUE"""),4.0)</f>
        <v>4</v>
      </c>
      <c r="T529" s="576">
        <f>IFERROR(__xludf.DUMMYFUNCTION("""COMPUTED_VALUE"""),36.0)</f>
        <v>36</v>
      </c>
      <c r="U529" s="576" t="str">
        <f>IFERROR(__xludf.DUMMYFUNCTION("""COMPUTED_VALUE"""),"G3608R")</f>
        <v>G3608R</v>
      </c>
      <c r="V529" s="576">
        <f>IFERROR(__xludf.DUMMYFUNCTION("""COMPUTED_VALUE"""),4.0)</f>
        <v>4</v>
      </c>
      <c r="W529" s="576">
        <f>IFERROR(__xludf.DUMMYFUNCTION("""COMPUTED_VALUE"""),40.0)</f>
        <v>40</v>
      </c>
      <c r="X529" s="576" t="str">
        <f>IFERROR(__xludf.DUMMYFUNCTION("""COMPUTED_VALUE"""),"H4003R")</f>
        <v>H4003R</v>
      </c>
      <c r="Y529" s="576"/>
      <c r="Z529" s="576"/>
      <c r="AA529" s="576"/>
      <c r="AB529" s="576"/>
      <c r="AC529" s="576"/>
      <c r="AD529" s="576"/>
      <c r="AE529" s="576"/>
      <c r="AF529" s="576"/>
      <c r="AG529" s="576"/>
      <c r="AH529" s="576"/>
      <c r="AI529" s="576"/>
      <c r="AJ529" s="576"/>
      <c r="AK529" s="576"/>
      <c r="AL529" s="576"/>
      <c r="AM529" s="576"/>
      <c r="AN529" s="576"/>
      <c r="AO529" s="576"/>
      <c r="AP529" s="576"/>
      <c r="AQ529" s="576"/>
      <c r="AR529" s="576"/>
      <c r="AS529" s="576"/>
      <c r="AT529" s="576"/>
      <c r="AU529" s="576"/>
      <c r="AV529" s="576"/>
      <c r="AW529" s="576"/>
      <c r="AX529" s="576"/>
      <c r="AY529" s="576"/>
      <c r="AZ529" s="576"/>
      <c r="BA529" s="576"/>
      <c r="BB529" s="576"/>
      <c r="BC529" s="576"/>
      <c r="BD529" s="576"/>
      <c r="BE529" s="576"/>
    </row>
    <row r="530">
      <c r="A530" s="576">
        <f>IFERROR(__xludf.DUMMYFUNCTION("""COMPUTED_VALUE"""),1.0)</f>
        <v>1</v>
      </c>
      <c r="B530" s="576">
        <f>IFERROR(__xludf.DUMMYFUNCTION("""COMPUTED_VALUE"""),37.0)</f>
        <v>37</v>
      </c>
      <c r="C530" s="576" t="str">
        <f>IFERROR(__xludf.DUMMYFUNCTION("""COMPUTED_VALUE"""),"A3808R")</f>
        <v>A3808R</v>
      </c>
      <c r="D530" s="576">
        <f>IFERROR(__xludf.DUMMYFUNCTION("""COMPUTED_VALUE"""),1.0)</f>
        <v>1</v>
      </c>
      <c r="E530" s="576">
        <f>IFERROR(__xludf.DUMMYFUNCTION("""COMPUTED_VALUE"""),39.0)</f>
        <v>39</v>
      </c>
      <c r="F530" s="576" t="str">
        <f>IFERROR(__xludf.DUMMYFUNCTION("""COMPUTED_VALUE"""),"B3901F")</f>
        <v>B3901F</v>
      </c>
      <c r="G530" s="576">
        <f>IFERROR(__xludf.DUMMYFUNCTION("""COMPUTED_VALUE"""),2.0)</f>
        <v>2</v>
      </c>
      <c r="H530" s="576">
        <f>IFERROR(__xludf.DUMMYFUNCTION("""COMPUTED_VALUE"""),35.0)</f>
        <v>35</v>
      </c>
      <c r="I530" s="576" t="str">
        <f>IFERROR(__xludf.DUMMYFUNCTION("""COMPUTED_VALUE"""),"C3501F")</f>
        <v>C3501F</v>
      </c>
      <c r="J530" s="576">
        <f>IFERROR(__xludf.DUMMYFUNCTION("""COMPUTED_VALUE"""),2.0)</f>
        <v>2</v>
      </c>
      <c r="K530" s="576">
        <f>IFERROR(__xludf.DUMMYFUNCTION("""COMPUTED_VALUE"""),36.0)</f>
        <v>36</v>
      </c>
      <c r="L530" s="576" t="str">
        <f>IFERROR(__xludf.DUMMYFUNCTION("""COMPUTED_VALUE"""),"D3601F")</f>
        <v>D3601F</v>
      </c>
      <c r="M530" s="576">
        <f>IFERROR(__xludf.DUMMYFUNCTION("""COMPUTED_VALUE"""),3.0)</f>
        <v>3</v>
      </c>
      <c r="N530" s="576">
        <f>IFERROR(__xludf.DUMMYFUNCTION("""COMPUTED_VALUE"""),35.0)</f>
        <v>35</v>
      </c>
      <c r="O530" s="576" t="str">
        <f>IFERROR(__xludf.DUMMYFUNCTION("""COMPUTED_VALUE"""),"E3501F")</f>
        <v>E3501F</v>
      </c>
      <c r="P530" s="576">
        <f>IFERROR(__xludf.DUMMYFUNCTION("""COMPUTED_VALUE"""),3.0)</f>
        <v>3</v>
      </c>
      <c r="Q530" s="576">
        <f>IFERROR(__xludf.DUMMYFUNCTION("""COMPUTED_VALUE"""),40.0)</f>
        <v>40</v>
      </c>
      <c r="R530" s="576" t="str">
        <f>IFERROR(__xludf.DUMMYFUNCTION("""COMPUTED_VALUE"""),"F4004F")</f>
        <v>F4004F</v>
      </c>
      <c r="S530" s="576">
        <f>IFERROR(__xludf.DUMMYFUNCTION("""COMPUTED_VALUE"""),4.0)</f>
        <v>4</v>
      </c>
      <c r="T530" s="576">
        <f>IFERROR(__xludf.DUMMYFUNCTION("""COMPUTED_VALUE"""),37.0)</f>
        <v>37</v>
      </c>
      <c r="U530" s="576" t="str">
        <f>IFERROR(__xludf.DUMMYFUNCTION("""COMPUTED_VALUE"""),"G3705F")</f>
        <v>G3705F</v>
      </c>
      <c r="V530" s="576">
        <f>IFERROR(__xludf.DUMMYFUNCTION("""COMPUTED_VALUE"""),4.0)</f>
        <v>4</v>
      </c>
      <c r="W530" s="576">
        <f>IFERROR(__xludf.DUMMYFUNCTION("""COMPUTED_VALUE"""),40.0)</f>
        <v>40</v>
      </c>
      <c r="X530" s="576" t="str">
        <f>IFERROR(__xludf.DUMMYFUNCTION("""COMPUTED_VALUE"""),"H4004F")</f>
        <v>H4004F</v>
      </c>
      <c r="Y530" s="576"/>
      <c r="Z530" s="576"/>
      <c r="AA530" s="576"/>
      <c r="AB530" s="576"/>
      <c r="AC530" s="576"/>
      <c r="AD530" s="576"/>
      <c r="AE530" s="576"/>
      <c r="AF530" s="576"/>
      <c r="AG530" s="576"/>
      <c r="AH530" s="576"/>
      <c r="AI530" s="576"/>
      <c r="AJ530" s="576"/>
      <c r="AK530" s="576"/>
      <c r="AL530" s="576"/>
      <c r="AM530" s="576"/>
      <c r="AN530" s="576"/>
      <c r="AO530" s="576"/>
      <c r="AP530" s="576"/>
      <c r="AQ530" s="576"/>
      <c r="AR530" s="576"/>
      <c r="AS530" s="576"/>
      <c r="AT530" s="576"/>
      <c r="AU530" s="576"/>
      <c r="AV530" s="576"/>
      <c r="AW530" s="576"/>
      <c r="AX530" s="576"/>
      <c r="AY530" s="576"/>
      <c r="AZ530" s="576"/>
      <c r="BA530" s="576"/>
      <c r="BB530" s="576"/>
      <c r="BC530" s="576"/>
      <c r="BD530" s="576"/>
      <c r="BE530" s="576"/>
    </row>
    <row r="531">
      <c r="A531" s="576">
        <f>IFERROR(__xludf.DUMMYFUNCTION("""COMPUTED_VALUE"""),1.0)</f>
        <v>1</v>
      </c>
      <c r="B531" s="576">
        <f>IFERROR(__xludf.DUMMYFUNCTION("""COMPUTED_VALUE"""),39.0)</f>
        <v>39</v>
      </c>
      <c r="C531" s="576" t="str">
        <f>IFERROR(__xludf.DUMMYFUNCTION("""COMPUTED_VALUE"""),"A3901F")</f>
        <v>A3901F</v>
      </c>
      <c r="D531" s="576">
        <f>IFERROR(__xludf.DUMMYFUNCTION("""COMPUTED_VALUE"""),1.0)</f>
        <v>1</v>
      </c>
      <c r="E531" s="576">
        <f>IFERROR(__xludf.DUMMYFUNCTION("""COMPUTED_VALUE"""),39.0)</f>
        <v>39</v>
      </c>
      <c r="F531" s="576" t="str">
        <f>IFERROR(__xludf.DUMMYFUNCTION("""COMPUTED_VALUE"""),"B3901R")</f>
        <v>B3901R</v>
      </c>
      <c r="G531" s="576">
        <f>IFERROR(__xludf.DUMMYFUNCTION("""COMPUTED_VALUE"""),2.0)</f>
        <v>2</v>
      </c>
      <c r="H531" s="576">
        <f>IFERROR(__xludf.DUMMYFUNCTION("""COMPUTED_VALUE"""),35.0)</f>
        <v>35</v>
      </c>
      <c r="I531" s="576" t="str">
        <f>IFERROR(__xludf.DUMMYFUNCTION("""COMPUTED_VALUE"""),"C3501R")</f>
        <v>C3501R</v>
      </c>
      <c r="J531" s="576">
        <f>IFERROR(__xludf.DUMMYFUNCTION("""COMPUTED_VALUE"""),2.0)</f>
        <v>2</v>
      </c>
      <c r="K531" s="576">
        <f>IFERROR(__xludf.DUMMYFUNCTION("""COMPUTED_VALUE"""),36.0)</f>
        <v>36</v>
      </c>
      <c r="L531" s="576" t="str">
        <f>IFERROR(__xludf.DUMMYFUNCTION("""COMPUTED_VALUE"""),"D3601R")</f>
        <v>D3601R</v>
      </c>
      <c r="M531" s="576">
        <f>IFERROR(__xludf.DUMMYFUNCTION("""COMPUTED_VALUE"""),3.0)</f>
        <v>3</v>
      </c>
      <c r="N531" s="576">
        <f>IFERROR(__xludf.DUMMYFUNCTION("""COMPUTED_VALUE"""),35.0)</f>
        <v>35</v>
      </c>
      <c r="O531" s="576" t="str">
        <f>IFERROR(__xludf.DUMMYFUNCTION("""COMPUTED_VALUE"""),"E3501R")</f>
        <v>E3501R</v>
      </c>
      <c r="P531" s="576">
        <f>IFERROR(__xludf.DUMMYFUNCTION("""COMPUTED_VALUE"""),3.0)</f>
        <v>3</v>
      </c>
      <c r="Q531" s="576">
        <f>IFERROR(__xludf.DUMMYFUNCTION("""COMPUTED_VALUE"""),40.0)</f>
        <v>40</v>
      </c>
      <c r="R531" s="576" t="str">
        <f>IFERROR(__xludf.DUMMYFUNCTION("""COMPUTED_VALUE"""),"F4004R")</f>
        <v>F4004R</v>
      </c>
      <c r="S531" s="576">
        <f>IFERROR(__xludf.DUMMYFUNCTION("""COMPUTED_VALUE"""),4.0)</f>
        <v>4</v>
      </c>
      <c r="T531" s="576">
        <f>IFERROR(__xludf.DUMMYFUNCTION("""COMPUTED_VALUE"""),37.0)</f>
        <v>37</v>
      </c>
      <c r="U531" s="576" t="str">
        <f>IFERROR(__xludf.DUMMYFUNCTION("""COMPUTED_VALUE"""),"G3705R")</f>
        <v>G3705R</v>
      </c>
      <c r="V531" s="576">
        <f>IFERROR(__xludf.DUMMYFUNCTION("""COMPUTED_VALUE"""),4.0)</f>
        <v>4</v>
      </c>
      <c r="W531" s="576">
        <f>IFERROR(__xludf.DUMMYFUNCTION("""COMPUTED_VALUE"""),40.0)</f>
        <v>40</v>
      </c>
      <c r="X531" s="576" t="str">
        <f>IFERROR(__xludf.DUMMYFUNCTION("""COMPUTED_VALUE"""),"H4004R")</f>
        <v>H4004R</v>
      </c>
      <c r="Y531" s="576"/>
      <c r="Z531" s="576"/>
      <c r="AA531" s="576"/>
      <c r="AB531" s="576"/>
      <c r="AC531" s="576"/>
      <c r="AD531" s="576"/>
      <c r="AE531" s="576"/>
      <c r="AF531" s="576"/>
      <c r="AG531" s="576"/>
      <c r="AH531" s="576"/>
      <c r="AI531" s="576"/>
      <c r="AJ531" s="576"/>
      <c r="AK531" s="576"/>
      <c r="AL531" s="576"/>
      <c r="AM531" s="576"/>
      <c r="AN531" s="576"/>
      <c r="AO531" s="576"/>
      <c r="AP531" s="576"/>
      <c r="AQ531" s="576"/>
      <c r="AR531" s="576"/>
      <c r="AS531" s="576"/>
      <c r="AT531" s="576"/>
      <c r="AU531" s="576"/>
      <c r="AV531" s="576"/>
      <c r="AW531" s="576"/>
      <c r="AX531" s="576"/>
      <c r="AY531" s="576"/>
      <c r="AZ531" s="576"/>
      <c r="BA531" s="576"/>
      <c r="BB531" s="576"/>
      <c r="BC531" s="576"/>
      <c r="BD531" s="576"/>
      <c r="BE531" s="576"/>
    </row>
    <row r="532">
      <c r="A532" s="576">
        <f>IFERROR(__xludf.DUMMYFUNCTION("""COMPUTED_VALUE"""),1.0)</f>
        <v>1</v>
      </c>
      <c r="B532" s="576">
        <f>IFERROR(__xludf.DUMMYFUNCTION("""COMPUTED_VALUE"""),39.0)</f>
        <v>39</v>
      </c>
      <c r="C532" s="576" t="str">
        <f>IFERROR(__xludf.DUMMYFUNCTION("""COMPUTED_VALUE"""),"A3901R")</f>
        <v>A3901R</v>
      </c>
      <c r="D532" s="576">
        <f>IFERROR(__xludf.DUMMYFUNCTION("""COMPUTED_VALUE"""),1.0)</f>
        <v>1</v>
      </c>
      <c r="E532" s="576">
        <f>IFERROR(__xludf.DUMMYFUNCTION("""COMPUTED_VALUE"""),39.0)</f>
        <v>39</v>
      </c>
      <c r="F532" s="576" t="str">
        <f>IFERROR(__xludf.DUMMYFUNCTION("""COMPUTED_VALUE"""),"B3902F")</f>
        <v>B3902F</v>
      </c>
      <c r="G532" s="576">
        <f>IFERROR(__xludf.DUMMYFUNCTION("""COMPUTED_VALUE"""),2.0)</f>
        <v>2</v>
      </c>
      <c r="H532" s="576">
        <f>IFERROR(__xludf.DUMMYFUNCTION("""COMPUTED_VALUE"""),35.0)</f>
        <v>35</v>
      </c>
      <c r="I532" s="576" t="str">
        <f>IFERROR(__xludf.DUMMYFUNCTION("""COMPUTED_VALUE"""),"C3502F")</f>
        <v>C3502F</v>
      </c>
      <c r="J532" s="576">
        <f>IFERROR(__xludf.DUMMYFUNCTION("""COMPUTED_VALUE"""),2.0)</f>
        <v>2</v>
      </c>
      <c r="K532" s="576">
        <f>IFERROR(__xludf.DUMMYFUNCTION("""COMPUTED_VALUE"""),36.0)</f>
        <v>36</v>
      </c>
      <c r="L532" s="576" t="str">
        <f>IFERROR(__xludf.DUMMYFUNCTION("""COMPUTED_VALUE"""),"D3602F")</f>
        <v>D3602F</v>
      </c>
      <c r="M532" s="576">
        <f>IFERROR(__xludf.DUMMYFUNCTION("""COMPUTED_VALUE"""),3.0)</f>
        <v>3</v>
      </c>
      <c r="N532" s="576">
        <f>IFERROR(__xludf.DUMMYFUNCTION("""COMPUTED_VALUE"""),35.0)</f>
        <v>35</v>
      </c>
      <c r="O532" s="576" t="str">
        <f>IFERROR(__xludf.DUMMYFUNCTION("""COMPUTED_VALUE"""),"E3502F")</f>
        <v>E3502F</v>
      </c>
      <c r="P532" s="576">
        <f>IFERROR(__xludf.DUMMYFUNCTION("""COMPUTED_VALUE"""),3.0)</f>
        <v>3</v>
      </c>
      <c r="Q532" s="576">
        <f>IFERROR(__xludf.DUMMYFUNCTION("""COMPUTED_VALUE"""),40.0)</f>
        <v>40</v>
      </c>
      <c r="R532" s="576" t="str">
        <f>IFERROR(__xludf.DUMMYFUNCTION("""COMPUTED_VALUE"""),"F4005F")</f>
        <v>F4005F</v>
      </c>
      <c r="S532" s="576">
        <f>IFERROR(__xludf.DUMMYFUNCTION("""COMPUTED_VALUE"""),4.0)</f>
        <v>4</v>
      </c>
      <c r="T532" s="576">
        <f>IFERROR(__xludf.DUMMYFUNCTION("""COMPUTED_VALUE"""),37.0)</f>
        <v>37</v>
      </c>
      <c r="U532" s="576" t="str">
        <f>IFERROR(__xludf.DUMMYFUNCTION("""COMPUTED_VALUE"""),"G3706F")</f>
        <v>G3706F</v>
      </c>
      <c r="V532" s="576">
        <f>IFERROR(__xludf.DUMMYFUNCTION("""COMPUTED_VALUE"""),4.0)</f>
        <v>4</v>
      </c>
      <c r="W532" s="576">
        <f>IFERROR(__xludf.DUMMYFUNCTION("""COMPUTED_VALUE"""),40.0)</f>
        <v>40</v>
      </c>
      <c r="X532" s="576" t="str">
        <f>IFERROR(__xludf.DUMMYFUNCTION("""COMPUTED_VALUE"""),"H4005F")</f>
        <v>H4005F</v>
      </c>
      <c r="Y532" s="576"/>
      <c r="Z532" s="576"/>
      <c r="AA532" s="576"/>
      <c r="AB532" s="576"/>
      <c r="AC532" s="576"/>
      <c r="AD532" s="576"/>
      <c r="AE532" s="576"/>
      <c r="AF532" s="576"/>
      <c r="AG532" s="576"/>
      <c r="AH532" s="576"/>
      <c r="AI532" s="576"/>
      <c r="AJ532" s="576"/>
      <c r="AK532" s="576"/>
      <c r="AL532" s="576"/>
      <c r="AM532" s="576"/>
      <c r="AN532" s="576"/>
      <c r="AO532" s="576"/>
      <c r="AP532" s="576"/>
      <c r="AQ532" s="576"/>
      <c r="AR532" s="576"/>
      <c r="AS532" s="576"/>
      <c r="AT532" s="576"/>
      <c r="AU532" s="576"/>
      <c r="AV532" s="576"/>
      <c r="AW532" s="576"/>
      <c r="AX532" s="576"/>
      <c r="AY532" s="576"/>
      <c r="AZ532" s="576"/>
      <c r="BA532" s="576"/>
      <c r="BB532" s="576"/>
      <c r="BC532" s="576"/>
      <c r="BD532" s="576"/>
      <c r="BE532" s="576"/>
    </row>
    <row r="533">
      <c r="A533" s="576">
        <f>IFERROR(__xludf.DUMMYFUNCTION("""COMPUTED_VALUE"""),1.0)</f>
        <v>1</v>
      </c>
      <c r="B533" s="576">
        <f>IFERROR(__xludf.DUMMYFUNCTION("""COMPUTED_VALUE"""),39.0)</f>
        <v>39</v>
      </c>
      <c r="C533" s="576" t="str">
        <f>IFERROR(__xludf.DUMMYFUNCTION("""COMPUTED_VALUE"""),"A3902F")</f>
        <v>A3902F</v>
      </c>
      <c r="D533" s="576">
        <f>IFERROR(__xludf.DUMMYFUNCTION("""COMPUTED_VALUE"""),1.0)</f>
        <v>1</v>
      </c>
      <c r="E533" s="576">
        <f>IFERROR(__xludf.DUMMYFUNCTION("""COMPUTED_VALUE"""),39.0)</f>
        <v>39</v>
      </c>
      <c r="F533" s="576" t="str">
        <f>IFERROR(__xludf.DUMMYFUNCTION("""COMPUTED_VALUE"""),"B3902R")</f>
        <v>B3902R</v>
      </c>
      <c r="G533" s="576">
        <f>IFERROR(__xludf.DUMMYFUNCTION("""COMPUTED_VALUE"""),2.0)</f>
        <v>2</v>
      </c>
      <c r="H533" s="576">
        <f>IFERROR(__xludf.DUMMYFUNCTION("""COMPUTED_VALUE"""),35.0)</f>
        <v>35</v>
      </c>
      <c r="I533" s="576" t="str">
        <f>IFERROR(__xludf.DUMMYFUNCTION("""COMPUTED_VALUE"""),"C3502R")</f>
        <v>C3502R</v>
      </c>
      <c r="J533" s="576">
        <f>IFERROR(__xludf.DUMMYFUNCTION("""COMPUTED_VALUE"""),2.0)</f>
        <v>2</v>
      </c>
      <c r="K533" s="576">
        <f>IFERROR(__xludf.DUMMYFUNCTION("""COMPUTED_VALUE"""),36.0)</f>
        <v>36</v>
      </c>
      <c r="L533" s="576" t="str">
        <f>IFERROR(__xludf.DUMMYFUNCTION("""COMPUTED_VALUE"""),"D3602R")</f>
        <v>D3602R</v>
      </c>
      <c r="M533" s="576">
        <f>IFERROR(__xludf.DUMMYFUNCTION("""COMPUTED_VALUE"""),3.0)</f>
        <v>3</v>
      </c>
      <c r="N533" s="576">
        <f>IFERROR(__xludf.DUMMYFUNCTION("""COMPUTED_VALUE"""),35.0)</f>
        <v>35</v>
      </c>
      <c r="O533" s="576" t="str">
        <f>IFERROR(__xludf.DUMMYFUNCTION("""COMPUTED_VALUE"""),"E3502R")</f>
        <v>E3502R</v>
      </c>
      <c r="P533" s="576">
        <f>IFERROR(__xludf.DUMMYFUNCTION("""COMPUTED_VALUE"""),3.0)</f>
        <v>3</v>
      </c>
      <c r="Q533" s="576">
        <f>IFERROR(__xludf.DUMMYFUNCTION("""COMPUTED_VALUE"""),40.0)</f>
        <v>40</v>
      </c>
      <c r="R533" s="576" t="str">
        <f>IFERROR(__xludf.DUMMYFUNCTION("""COMPUTED_VALUE"""),"F4005R")</f>
        <v>F4005R</v>
      </c>
      <c r="S533" s="576">
        <f>IFERROR(__xludf.DUMMYFUNCTION("""COMPUTED_VALUE"""),4.0)</f>
        <v>4</v>
      </c>
      <c r="T533" s="576">
        <f>IFERROR(__xludf.DUMMYFUNCTION("""COMPUTED_VALUE"""),37.0)</f>
        <v>37</v>
      </c>
      <c r="U533" s="576" t="str">
        <f>IFERROR(__xludf.DUMMYFUNCTION("""COMPUTED_VALUE"""),"G3706R")</f>
        <v>G3706R</v>
      </c>
      <c r="V533" s="576">
        <f>IFERROR(__xludf.DUMMYFUNCTION("""COMPUTED_VALUE"""),4.0)</f>
        <v>4</v>
      </c>
      <c r="W533" s="576">
        <f>IFERROR(__xludf.DUMMYFUNCTION("""COMPUTED_VALUE"""),40.0)</f>
        <v>40</v>
      </c>
      <c r="X533" s="576" t="str">
        <f>IFERROR(__xludf.DUMMYFUNCTION("""COMPUTED_VALUE"""),"H4005R")</f>
        <v>H4005R</v>
      </c>
      <c r="Y533" s="576"/>
      <c r="Z533" s="576"/>
      <c r="AA533" s="576"/>
      <c r="AB533" s="576"/>
      <c r="AC533" s="576"/>
      <c r="AD533" s="576"/>
      <c r="AE533" s="576"/>
      <c r="AF533" s="576"/>
      <c r="AG533" s="576"/>
      <c r="AH533" s="576"/>
      <c r="AI533" s="576"/>
      <c r="AJ533" s="576"/>
      <c r="AK533" s="576"/>
      <c r="AL533" s="576"/>
      <c r="AM533" s="576"/>
      <c r="AN533" s="576"/>
      <c r="AO533" s="576"/>
      <c r="AP533" s="576"/>
      <c r="AQ533" s="576"/>
      <c r="AR533" s="576"/>
      <c r="AS533" s="576"/>
      <c r="AT533" s="576"/>
      <c r="AU533" s="576"/>
      <c r="AV533" s="576"/>
      <c r="AW533" s="576"/>
      <c r="AX533" s="576"/>
      <c r="AY533" s="576"/>
      <c r="AZ533" s="576"/>
      <c r="BA533" s="576"/>
      <c r="BB533" s="576"/>
      <c r="BC533" s="576"/>
      <c r="BD533" s="576"/>
      <c r="BE533" s="576"/>
    </row>
    <row r="534">
      <c r="A534" s="576">
        <f>IFERROR(__xludf.DUMMYFUNCTION("""COMPUTED_VALUE"""),1.0)</f>
        <v>1</v>
      </c>
      <c r="B534" s="576">
        <f>IFERROR(__xludf.DUMMYFUNCTION("""COMPUTED_VALUE"""),39.0)</f>
        <v>39</v>
      </c>
      <c r="C534" s="576" t="str">
        <f>IFERROR(__xludf.DUMMYFUNCTION("""COMPUTED_VALUE"""),"A3902R")</f>
        <v>A3902R</v>
      </c>
      <c r="D534" s="576">
        <f>IFERROR(__xludf.DUMMYFUNCTION("""COMPUTED_VALUE"""),1.0)</f>
        <v>1</v>
      </c>
      <c r="E534" s="576">
        <f>IFERROR(__xludf.DUMMYFUNCTION("""COMPUTED_VALUE"""),39.0)</f>
        <v>39</v>
      </c>
      <c r="F534" s="576" t="str">
        <f>IFERROR(__xludf.DUMMYFUNCTION("""COMPUTED_VALUE"""),"B3903F")</f>
        <v>B3903F</v>
      </c>
      <c r="G534" s="576">
        <f>IFERROR(__xludf.DUMMYFUNCTION("""COMPUTED_VALUE"""),2.0)</f>
        <v>2</v>
      </c>
      <c r="H534" s="576">
        <f>IFERROR(__xludf.DUMMYFUNCTION("""COMPUTED_VALUE"""),35.0)</f>
        <v>35</v>
      </c>
      <c r="I534" s="576" t="str">
        <f>IFERROR(__xludf.DUMMYFUNCTION("""COMPUTED_VALUE"""),"C3503F")</f>
        <v>C3503F</v>
      </c>
      <c r="J534" s="576">
        <f>IFERROR(__xludf.DUMMYFUNCTION("""COMPUTED_VALUE"""),2.0)</f>
        <v>2</v>
      </c>
      <c r="K534" s="576">
        <f>IFERROR(__xludf.DUMMYFUNCTION("""COMPUTED_VALUE"""),36.0)</f>
        <v>36</v>
      </c>
      <c r="L534" s="576" t="str">
        <f>IFERROR(__xludf.DUMMYFUNCTION("""COMPUTED_VALUE"""),"D3603F")</f>
        <v>D3603F</v>
      </c>
      <c r="M534" s="576">
        <f>IFERROR(__xludf.DUMMYFUNCTION("""COMPUTED_VALUE"""),3.0)</f>
        <v>3</v>
      </c>
      <c r="N534" s="576">
        <f>IFERROR(__xludf.DUMMYFUNCTION("""COMPUTED_VALUE"""),35.0)</f>
        <v>35</v>
      </c>
      <c r="O534" s="576" t="str">
        <f>IFERROR(__xludf.DUMMYFUNCTION("""COMPUTED_VALUE"""),"E3503F")</f>
        <v>E3503F</v>
      </c>
      <c r="P534" s="576">
        <f>IFERROR(__xludf.DUMMYFUNCTION("""COMPUTED_VALUE"""),3.0)</f>
        <v>3</v>
      </c>
      <c r="Q534" s="576">
        <f>IFERROR(__xludf.DUMMYFUNCTION("""COMPUTED_VALUE"""),40.0)</f>
        <v>40</v>
      </c>
      <c r="R534" s="576" t="str">
        <f>IFERROR(__xludf.DUMMYFUNCTION("""COMPUTED_VALUE"""),"F4006F")</f>
        <v>F4006F</v>
      </c>
      <c r="S534" s="576">
        <f>IFERROR(__xludf.DUMMYFUNCTION("""COMPUTED_VALUE"""),4.0)</f>
        <v>4</v>
      </c>
      <c r="T534" s="576">
        <f>IFERROR(__xludf.DUMMYFUNCTION("""COMPUTED_VALUE"""),37.0)</f>
        <v>37</v>
      </c>
      <c r="U534" s="576" t="str">
        <f>IFERROR(__xludf.DUMMYFUNCTION("""COMPUTED_VALUE"""),"G3707F")</f>
        <v>G3707F</v>
      </c>
      <c r="V534" s="576">
        <f>IFERROR(__xludf.DUMMYFUNCTION("""COMPUTED_VALUE"""),4.0)</f>
        <v>4</v>
      </c>
      <c r="W534" s="576">
        <f>IFERROR(__xludf.DUMMYFUNCTION("""COMPUTED_VALUE"""),40.0)</f>
        <v>40</v>
      </c>
      <c r="X534" s="576" t="str">
        <f>IFERROR(__xludf.DUMMYFUNCTION("""COMPUTED_VALUE"""),"H4006F")</f>
        <v>H4006F</v>
      </c>
      <c r="Y534" s="576"/>
      <c r="Z534" s="576"/>
      <c r="AA534" s="576"/>
      <c r="AB534" s="576"/>
      <c r="AC534" s="576"/>
      <c r="AD534" s="576"/>
      <c r="AE534" s="576"/>
      <c r="AF534" s="576"/>
      <c r="AG534" s="576"/>
      <c r="AH534" s="576"/>
      <c r="AI534" s="576"/>
      <c r="AJ534" s="576"/>
      <c r="AK534" s="576"/>
      <c r="AL534" s="576"/>
      <c r="AM534" s="576"/>
      <c r="AN534" s="576"/>
      <c r="AO534" s="576"/>
      <c r="AP534" s="576"/>
      <c r="AQ534" s="576"/>
      <c r="AR534" s="576"/>
      <c r="AS534" s="576"/>
      <c r="AT534" s="576"/>
      <c r="AU534" s="576"/>
      <c r="AV534" s="576"/>
      <c r="AW534" s="576"/>
      <c r="AX534" s="576"/>
      <c r="AY534" s="576"/>
      <c r="AZ534" s="576"/>
      <c r="BA534" s="576"/>
      <c r="BB534" s="576"/>
      <c r="BC534" s="576"/>
      <c r="BD534" s="576"/>
      <c r="BE534" s="576"/>
    </row>
    <row r="535">
      <c r="A535" s="576">
        <f>IFERROR(__xludf.DUMMYFUNCTION("""COMPUTED_VALUE"""),1.0)</f>
        <v>1</v>
      </c>
      <c r="B535" s="576">
        <f>IFERROR(__xludf.DUMMYFUNCTION("""COMPUTED_VALUE"""),39.0)</f>
        <v>39</v>
      </c>
      <c r="C535" s="576" t="str">
        <f>IFERROR(__xludf.DUMMYFUNCTION("""COMPUTED_VALUE"""),"A3903F")</f>
        <v>A3903F</v>
      </c>
      <c r="D535" s="576">
        <f>IFERROR(__xludf.DUMMYFUNCTION("""COMPUTED_VALUE"""),1.0)</f>
        <v>1</v>
      </c>
      <c r="E535" s="576">
        <f>IFERROR(__xludf.DUMMYFUNCTION("""COMPUTED_VALUE"""),39.0)</f>
        <v>39</v>
      </c>
      <c r="F535" s="576" t="str">
        <f>IFERROR(__xludf.DUMMYFUNCTION("""COMPUTED_VALUE"""),"B3903R")</f>
        <v>B3903R</v>
      </c>
      <c r="G535" s="576">
        <f>IFERROR(__xludf.DUMMYFUNCTION("""COMPUTED_VALUE"""),2.0)</f>
        <v>2</v>
      </c>
      <c r="H535" s="576">
        <f>IFERROR(__xludf.DUMMYFUNCTION("""COMPUTED_VALUE"""),35.0)</f>
        <v>35</v>
      </c>
      <c r="I535" s="576" t="str">
        <f>IFERROR(__xludf.DUMMYFUNCTION("""COMPUTED_VALUE"""),"C3503R")</f>
        <v>C3503R</v>
      </c>
      <c r="J535" s="576">
        <f>IFERROR(__xludf.DUMMYFUNCTION("""COMPUTED_VALUE"""),2.0)</f>
        <v>2</v>
      </c>
      <c r="K535" s="576">
        <f>IFERROR(__xludf.DUMMYFUNCTION("""COMPUTED_VALUE"""),36.0)</f>
        <v>36</v>
      </c>
      <c r="L535" s="576" t="str">
        <f>IFERROR(__xludf.DUMMYFUNCTION("""COMPUTED_VALUE"""),"D3603R")</f>
        <v>D3603R</v>
      </c>
      <c r="M535" s="576">
        <f>IFERROR(__xludf.DUMMYFUNCTION("""COMPUTED_VALUE"""),3.0)</f>
        <v>3</v>
      </c>
      <c r="N535" s="576">
        <f>IFERROR(__xludf.DUMMYFUNCTION("""COMPUTED_VALUE"""),35.0)</f>
        <v>35</v>
      </c>
      <c r="O535" s="576" t="str">
        <f>IFERROR(__xludf.DUMMYFUNCTION("""COMPUTED_VALUE"""),"E3503R")</f>
        <v>E3503R</v>
      </c>
      <c r="P535" s="576">
        <f>IFERROR(__xludf.DUMMYFUNCTION("""COMPUTED_VALUE"""),3.0)</f>
        <v>3</v>
      </c>
      <c r="Q535" s="576">
        <f>IFERROR(__xludf.DUMMYFUNCTION("""COMPUTED_VALUE"""),40.0)</f>
        <v>40</v>
      </c>
      <c r="R535" s="576" t="str">
        <f>IFERROR(__xludf.DUMMYFUNCTION("""COMPUTED_VALUE"""),"F4006R")</f>
        <v>F4006R</v>
      </c>
      <c r="S535" s="576">
        <f>IFERROR(__xludf.DUMMYFUNCTION("""COMPUTED_VALUE"""),4.0)</f>
        <v>4</v>
      </c>
      <c r="T535" s="576">
        <f>IFERROR(__xludf.DUMMYFUNCTION("""COMPUTED_VALUE"""),37.0)</f>
        <v>37</v>
      </c>
      <c r="U535" s="576" t="str">
        <f>IFERROR(__xludf.DUMMYFUNCTION("""COMPUTED_VALUE"""),"G3707R")</f>
        <v>G3707R</v>
      </c>
      <c r="V535" s="576">
        <f>IFERROR(__xludf.DUMMYFUNCTION("""COMPUTED_VALUE"""),4.0)</f>
        <v>4</v>
      </c>
      <c r="W535" s="576">
        <f>IFERROR(__xludf.DUMMYFUNCTION("""COMPUTED_VALUE"""),40.0)</f>
        <v>40</v>
      </c>
      <c r="X535" s="576" t="str">
        <f>IFERROR(__xludf.DUMMYFUNCTION("""COMPUTED_VALUE"""),"H4006R")</f>
        <v>H4006R</v>
      </c>
      <c r="Y535" s="576"/>
      <c r="Z535" s="576"/>
      <c r="AA535" s="576"/>
      <c r="AB535" s="576"/>
      <c r="AC535" s="576"/>
      <c r="AD535" s="576"/>
      <c r="AE535" s="576"/>
      <c r="AF535" s="576"/>
      <c r="AG535" s="576"/>
      <c r="AH535" s="576"/>
      <c r="AI535" s="576"/>
      <c r="AJ535" s="576"/>
      <c r="AK535" s="576"/>
      <c r="AL535" s="576"/>
      <c r="AM535" s="576"/>
      <c r="AN535" s="576"/>
      <c r="AO535" s="576"/>
      <c r="AP535" s="576"/>
      <c r="AQ535" s="576"/>
      <c r="AR535" s="576"/>
      <c r="AS535" s="576"/>
      <c r="AT535" s="576"/>
      <c r="AU535" s="576"/>
      <c r="AV535" s="576"/>
      <c r="AW535" s="576"/>
      <c r="AX535" s="576"/>
      <c r="AY535" s="576"/>
      <c r="AZ535" s="576"/>
      <c r="BA535" s="576"/>
      <c r="BB535" s="576"/>
      <c r="BC535" s="576"/>
      <c r="BD535" s="576"/>
      <c r="BE535" s="576"/>
    </row>
    <row r="536">
      <c r="A536" s="576">
        <f>IFERROR(__xludf.DUMMYFUNCTION("""COMPUTED_VALUE"""),1.0)</f>
        <v>1</v>
      </c>
      <c r="B536" s="576">
        <f>IFERROR(__xludf.DUMMYFUNCTION("""COMPUTED_VALUE"""),39.0)</f>
        <v>39</v>
      </c>
      <c r="C536" s="576" t="str">
        <f>IFERROR(__xludf.DUMMYFUNCTION("""COMPUTED_VALUE"""),"A3903R")</f>
        <v>A3903R</v>
      </c>
      <c r="D536" s="576">
        <f>IFERROR(__xludf.DUMMYFUNCTION("""COMPUTED_VALUE"""),1.0)</f>
        <v>1</v>
      </c>
      <c r="E536" s="576">
        <f>IFERROR(__xludf.DUMMYFUNCTION("""COMPUTED_VALUE"""),39.0)</f>
        <v>39</v>
      </c>
      <c r="F536" s="576" t="str">
        <f>IFERROR(__xludf.DUMMYFUNCTION("""COMPUTED_VALUE"""),"B3904F")</f>
        <v>B3904F</v>
      </c>
      <c r="G536" s="576">
        <f>IFERROR(__xludf.DUMMYFUNCTION("""COMPUTED_VALUE"""),2.0)</f>
        <v>2</v>
      </c>
      <c r="H536" s="576">
        <f>IFERROR(__xludf.DUMMYFUNCTION("""COMPUTED_VALUE"""),35.0)</f>
        <v>35</v>
      </c>
      <c r="I536" s="576" t="str">
        <f>IFERROR(__xludf.DUMMYFUNCTION("""COMPUTED_VALUE"""),"C3504F")</f>
        <v>C3504F</v>
      </c>
      <c r="J536" s="576">
        <f>IFERROR(__xludf.DUMMYFUNCTION("""COMPUTED_VALUE"""),2.0)</f>
        <v>2</v>
      </c>
      <c r="K536" s="576">
        <f>IFERROR(__xludf.DUMMYFUNCTION("""COMPUTED_VALUE"""),36.0)</f>
        <v>36</v>
      </c>
      <c r="L536" s="576" t="str">
        <f>IFERROR(__xludf.DUMMYFUNCTION("""COMPUTED_VALUE"""),"D3604F")</f>
        <v>D3604F</v>
      </c>
      <c r="M536" s="576">
        <f>IFERROR(__xludf.DUMMYFUNCTION("""COMPUTED_VALUE"""),3.0)</f>
        <v>3</v>
      </c>
      <c r="N536" s="576">
        <f>IFERROR(__xludf.DUMMYFUNCTION("""COMPUTED_VALUE"""),35.0)</f>
        <v>35</v>
      </c>
      <c r="O536" s="576" t="str">
        <f>IFERROR(__xludf.DUMMYFUNCTION("""COMPUTED_VALUE"""),"E3504F")</f>
        <v>E3504F</v>
      </c>
      <c r="P536" s="576">
        <f>IFERROR(__xludf.DUMMYFUNCTION("""COMPUTED_VALUE"""),3.0)</f>
        <v>3</v>
      </c>
      <c r="Q536" s="576">
        <f>IFERROR(__xludf.DUMMYFUNCTION("""COMPUTED_VALUE"""),40.0)</f>
        <v>40</v>
      </c>
      <c r="R536" s="576" t="str">
        <f>IFERROR(__xludf.DUMMYFUNCTION("""COMPUTED_VALUE"""),"F4007F")</f>
        <v>F4007F</v>
      </c>
      <c r="S536" s="576">
        <f>IFERROR(__xludf.DUMMYFUNCTION("""COMPUTED_VALUE"""),4.0)</f>
        <v>4</v>
      </c>
      <c r="T536" s="576">
        <f>IFERROR(__xludf.DUMMYFUNCTION("""COMPUTED_VALUE"""),37.0)</f>
        <v>37</v>
      </c>
      <c r="U536" s="576" t="str">
        <f>IFERROR(__xludf.DUMMYFUNCTION("""COMPUTED_VALUE"""),"G3708F")</f>
        <v>G3708F</v>
      </c>
      <c r="V536" s="576">
        <f>IFERROR(__xludf.DUMMYFUNCTION("""COMPUTED_VALUE"""),4.0)</f>
        <v>4</v>
      </c>
      <c r="W536" s="576">
        <f>IFERROR(__xludf.DUMMYFUNCTION("""COMPUTED_VALUE"""),40.0)</f>
        <v>40</v>
      </c>
      <c r="X536" s="576" t="str">
        <f>IFERROR(__xludf.DUMMYFUNCTION("""COMPUTED_VALUE"""),"H4007F")</f>
        <v>H4007F</v>
      </c>
      <c r="Y536" s="576"/>
      <c r="Z536" s="576"/>
      <c r="AA536" s="576"/>
      <c r="AB536" s="576"/>
      <c r="AC536" s="576"/>
      <c r="AD536" s="576"/>
      <c r="AE536" s="576"/>
      <c r="AF536" s="576"/>
      <c r="AG536" s="576"/>
      <c r="AH536" s="576"/>
      <c r="AI536" s="576"/>
      <c r="AJ536" s="576"/>
      <c r="AK536" s="576"/>
      <c r="AL536" s="576"/>
      <c r="AM536" s="576"/>
      <c r="AN536" s="576"/>
      <c r="AO536" s="576"/>
      <c r="AP536" s="576"/>
      <c r="AQ536" s="576"/>
      <c r="AR536" s="576"/>
      <c r="AS536" s="576"/>
      <c r="AT536" s="576"/>
      <c r="AU536" s="576"/>
      <c r="AV536" s="576"/>
      <c r="AW536" s="576"/>
      <c r="AX536" s="576"/>
      <c r="AY536" s="576"/>
      <c r="AZ536" s="576"/>
      <c r="BA536" s="576"/>
      <c r="BB536" s="576"/>
      <c r="BC536" s="576"/>
      <c r="BD536" s="576"/>
      <c r="BE536" s="576"/>
    </row>
    <row r="537">
      <c r="A537" s="576">
        <f>IFERROR(__xludf.DUMMYFUNCTION("""COMPUTED_VALUE"""),1.0)</f>
        <v>1</v>
      </c>
      <c r="B537" s="576">
        <f>IFERROR(__xludf.DUMMYFUNCTION("""COMPUTED_VALUE"""),39.0)</f>
        <v>39</v>
      </c>
      <c r="C537" s="576" t="str">
        <f>IFERROR(__xludf.DUMMYFUNCTION("""COMPUTED_VALUE"""),"A3904F")</f>
        <v>A3904F</v>
      </c>
      <c r="D537" s="576">
        <f>IFERROR(__xludf.DUMMYFUNCTION("""COMPUTED_VALUE"""),1.0)</f>
        <v>1</v>
      </c>
      <c r="E537" s="576">
        <f>IFERROR(__xludf.DUMMYFUNCTION("""COMPUTED_VALUE"""),39.0)</f>
        <v>39</v>
      </c>
      <c r="F537" s="576" t="str">
        <f>IFERROR(__xludf.DUMMYFUNCTION("""COMPUTED_VALUE"""),"B3904R")</f>
        <v>B3904R</v>
      </c>
      <c r="G537" s="576">
        <f>IFERROR(__xludf.DUMMYFUNCTION("""COMPUTED_VALUE"""),2.0)</f>
        <v>2</v>
      </c>
      <c r="H537" s="576">
        <f>IFERROR(__xludf.DUMMYFUNCTION("""COMPUTED_VALUE"""),35.0)</f>
        <v>35</v>
      </c>
      <c r="I537" s="576" t="str">
        <f>IFERROR(__xludf.DUMMYFUNCTION("""COMPUTED_VALUE"""),"C3504R")</f>
        <v>C3504R</v>
      </c>
      <c r="J537" s="576">
        <f>IFERROR(__xludf.DUMMYFUNCTION("""COMPUTED_VALUE"""),2.0)</f>
        <v>2</v>
      </c>
      <c r="K537" s="576">
        <f>IFERROR(__xludf.DUMMYFUNCTION("""COMPUTED_VALUE"""),36.0)</f>
        <v>36</v>
      </c>
      <c r="L537" s="576" t="str">
        <f>IFERROR(__xludf.DUMMYFUNCTION("""COMPUTED_VALUE"""),"D3604R")</f>
        <v>D3604R</v>
      </c>
      <c r="M537" s="576">
        <f>IFERROR(__xludf.DUMMYFUNCTION("""COMPUTED_VALUE"""),3.0)</f>
        <v>3</v>
      </c>
      <c r="N537" s="576">
        <f>IFERROR(__xludf.DUMMYFUNCTION("""COMPUTED_VALUE"""),35.0)</f>
        <v>35</v>
      </c>
      <c r="O537" s="576" t="str">
        <f>IFERROR(__xludf.DUMMYFUNCTION("""COMPUTED_VALUE"""),"E3504R")</f>
        <v>E3504R</v>
      </c>
      <c r="P537" s="576">
        <f>IFERROR(__xludf.DUMMYFUNCTION("""COMPUTED_VALUE"""),3.0)</f>
        <v>3</v>
      </c>
      <c r="Q537" s="576">
        <f>IFERROR(__xludf.DUMMYFUNCTION("""COMPUTED_VALUE"""),40.0)</f>
        <v>40</v>
      </c>
      <c r="R537" s="576" t="str">
        <f>IFERROR(__xludf.DUMMYFUNCTION("""COMPUTED_VALUE"""),"F4007R")</f>
        <v>F4007R</v>
      </c>
      <c r="S537" s="576">
        <f>IFERROR(__xludf.DUMMYFUNCTION("""COMPUTED_VALUE"""),4.0)</f>
        <v>4</v>
      </c>
      <c r="T537" s="576">
        <f>IFERROR(__xludf.DUMMYFUNCTION("""COMPUTED_VALUE"""),37.0)</f>
        <v>37</v>
      </c>
      <c r="U537" s="576" t="str">
        <f>IFERROR(__xludf.DUMMYFUNCTION("""COMPUTED_VALUE"""),"G3708R")</f>
        <v>G3708R</v>
      </c>
      <c r="V537" s="576">
        <f>IFERROR(__xludf.DUMMYFUNCTION("""COMPUTED_VALUE"""),4.0)</f>
        <v>4</v>
      </c>
      <c r="W537" s="576">
        <f>IFERROR(__xludf.DUMMYFUNCTION("""COMPUTED_VALUE"""),40.0)</f>
        <v>40</v>
      </c>
      <c r="X537" s="576" t="str">
        <f>IFERROR(__xludf.DUMMYFUNCTION("""COMPUTED_VALUE"""),"H4007R")</f>
        <v>H4007R</v>
      </c>
      <c r="Y537" s="576"/>
      <c r="Z537" s="576"/>
      <c r="AA537" s="576"/>
      <c r="AB537" s="576"/>
      <c r="AC537" s="576"/>
      <c r="AD537" s="576"/>
      <c r="AE537" s="576"/>
      <c r="AF537" s="576"/>
      <c r="AG537" s="576"/>
      <c r="AH537" s="576"/>
      <c r="AI537" s="576"/>
      <c r="AJ537" s="576"/>
      <c r="AK537" s="576"/>
      <c r="AL537" s="576"/>
      <c r="AM537" s="576"/>
      <c r="AN537" s="576"/>
      <c r="AO537" s="576"/>
      <c r="AP537" s="576"/>
      <c r="AQ537" s="576"/>
      <c r="AR537" s="576"/>
      <c r="AS537" s="576"/>
      <c r="AT537" s="576"/>
      <c r="AU537" s="576"/>
      <c r="AV537" s="576"/>
      <c r="AW537" s="576"/>
      <c r="AX537" s="576"/>
      <c r="AY537" s="576"/>
      <c r="AZ537" s="576"/>
      <c r="BA537" s="576"/>
      <c r="BB537" s="576"/>
      <c r="BC537" s="576"/>
      <c r="BD537" s="576"/>
      <c r="BE537" s="576"/>
    </row>
    <row r="538">
      <c r="A538" s="576">
        <f>IFERROR(__xludf.DUMMYFUNCTION("""COMPUTED_VALUE"""),1.0)</f>
        <v>1</v>
      </c>
      <c r="B538" s="576">
        <f>IFERROR(__xludf.DUMMYFUNCTION("""COMPUTED_VALUE"""),39.0)</f>
        <v>39</v>
      </c>
      <c r="C538" s="576" t="str">
        <f>IFERROR(__xludf.DUMMYFUNCTION("""COMPUTED_VALUE"""),"A3904R")</f>
        <v>A3904R</v>
      </c>
      <c r="D538" s="576">
        <f>IFERROR(__xludf.DUMMYFUNCTION("""COMPUTED_VALUE"""),1.0)</f>
        <v>1</v>
      </c>
      <c r="E538" s="576">
        <f>IFERROR(__xludf.DUMMYFUNCTION("""COMPUTED_VALUE"""),39.0)</f>
        <v>39</v>
      </c>
      <c r="F538" s="576" t="str">
        <f>IFERROR(__xludf.DUMMYFUNCTION("""COMPUTED_VALUE"""),"B3905F")</f>
        <v>B3905F</v>
      </c>
      <c r="G538" s="576">
        <f>IFERROR(__xludf.DUMMYFUNCTION("""COMPUTED_VALUE"""),2.0)</f>
        <v>2</v>
      </c>
      <c r="H538" s="576">
        <f>IFERROR(__xludf.DUMMYFUNCTION("""COMPUTED_VALUE"""),35.0)</f>
        <v>35</v>
      </c>
      <c r="I538" s="576" t="str">
        <f>IFERROR(__xludf.DUMMYFUNCTION("""COMPUTED_VALUE"""),"C3505F")</f>
        <v>C3505F</v>
      </c>
      <c r="J538" s="576">
        <f>IFERROR(__xludf.DUMMYFUNCTION("""COMPUTED_VALUE"""),2.0)</f>
        <v>2</v>
      </c>
      <c r="K538" s="576">
        <f>IFERROR(__xludf.DUMMYFUNCTION("""COMPUTED_VALUE"""),36.0)</f>
        <v>36</v>
      </c>
      <c r="L538" s="576" t="str">
        <f>IFERROR(__xludf.DUMMYFUNCTION("""COMPUTED_VALUE"""),"D3605F")</f>
        <v>D3605F</v>
      </c>
      <c r="M538" s="576">
        <f>IFERROR(__xludf.DUMMYFUNCTION("""COMPUTED_VALUE"""),3.0)</f>
        <v>3</v>
      </c>
      <c r="N538" s="576">
        <f>IFERROR(__xludf.DUMMYFUNCTION("""COMPUTED_VALUE"""),35.0)</f>
        <v>35</v>
      </c>
      <c r="O538" s="576" t="str">
        <f>IFERROR(__xludf.DUMMYFUNCTION("""COMPUTED_VALUE"""),"E3505F")</f>
        <v>E3505F</v>
      </c>
      <c r="P538" s="576">
        <f>IFERROR(__xludf.DUMMYFUNCTION("""COMPUTED_VALUE"""),3.0)</f>
        <v>3</v>
      </c>
      <c r="Q538" s="576">
        <f>IFERROR(__xludf.DUMMYFUNCTION("""COMPUTED_VALUE"""),41.0)</f>
        <v>41</v>
      </c>
      <c r="R538" s="576" t="str">
        <f>IFERROR(__xludf.DUMMYFUNCTION("""COMPUTED_VALUE"""),"F4101F")</f>
        <v>F4101F</v>
      </c>
      <c r="S538" s="576">
        <f>IFERROR(__xludf.DUMMYFUNCTION("""COMPUTED_VALUE"""),4.0)</f>
        <v>4</v>
      </c>
      <c r="T538" s="576">
        <f>IFERROR(__xludf.DUMMYFUNCTION("""COMPUTED_VALUE"""),38.0)</f>
        <v>38</v>
      </c>
      <c r="U538" s="576" t="str">
        <f>IFERROR(__xludf.DUMMYFUNCTION("""COMPUTED_VALUE"""),"G3805F")</f>
        <v>G3805F</v>
      </c>
      <c r="V538" s="576">
        <f>IFERROR(__xludf.DUMMYFUNCTION("""COMPUTED_VALUE"""),4.0)</f>
        <v>4</v>
      </c>
      <c r="W538" s="576">
        <f>IFERROR(__xludf.DUMMYFUNCTION("""COMPUTED_VALUE"""),41.0)</f>
        <v>41</v>
      </c>
      <c r="X538" s="576" t="str">
        <f>IFERROR(__xludf.DUMMYFUNCTION("""COMPUTED_VALUE"""),"H4101F")</f>
        <v>H4101F</v>
      </c>
      <c r="Y538" s="576"/>
      <c r="Z538" s="576"/>
      <c r="AA538" s="576"/>
      <c r="AB538" s="576"/>
      <c r="AC538" s="576"/>
      <c r="AD538" s="576"/>
      <c r="AE538" s="576"/>
      <c r="AF538" s="576"/>
      <c r="AG538" s="576"/>
      <c r="AH538" s="576"/>
      <c r="AI538" s="576"/>
      <c r="AJ538" s="576"/>
      <c r="AK538" s="576"/>
      <c r="AL538" s="576"/>
      <c r="AM538" s="576"/>
      <c r="AN538" s="576"/>
      <c r="AO538" s="576"/>
      <c r="AP538" s="576"/>
      <c r="AQ538" s="576"/>
      <c r="AR538" s="576"/>
      <c r="AS538" s="576"/>
      <c r="AT538" s="576"/>
      <c r="AU538" s="576"/>
      <c r="AV538" s="576"/>
      <c r="AW538" s="576"/>
      <c r="AX538" s="576"/>
      <c r="AY538" s="576"/>
      <c r="AZ538" s="576"/>
      <c r="BA538" s="576"/>
      <c r="BB538" s="576"/>
      <c r="BC538" s="576"/>
      <c r="BD538" s="576"/>
      <c r="BE538" s="576"/>
    </row>
    <row r="539">
      <c r="A539" s="576">
        <f>IFERROR(__xludf.DUMMYFUNCTION("""COMPUTED_VALUE"""),1.0)</f>
        <v>1</v>
      </c>
      <c r="B539" s="576">
        <f>IFERROR(__xludf.DUMMYFUNCTION("""COMPUTED_VALUE"""),39.0)</f>
        <v>39</v>
      </c>
      <c r="C539" s="576" t="str">
        <f>IFERROR(__xludf.DUMMYFUNCTION("""COMPUTED_VALUE"""),"A3905F")</f>
        <v>A3905F</v>
      </c>
      <c r="D539" s="576">
        <f>IFERROR(__xludf.DUMMYFUNCTION("""COMPUTED_VALUE"""),1.0)</f>
        <v>1</v>
      </c>
      <c r="E539" s="576">
        <f>IFERROR(__xludf.DUMMYFUNCTION("""COMPUTED_VALUE"""),39.0)</f>
        <v>39</v>
      </c>
      <c r="F539" s="576" t="str">
        <f>IFERROR(__xludf.DUMMYFUNCTION("""COMPUTED_VALUE"""),"B3905R")</f>
        <v>B3905R</v>
      </c>
      <c r="G539" s="576">
        <f>IFERROR(__xludf.DUMMYFUNCTION("""COMPUTED_VALUE"""),2.0)</f>
        <v>2</v>
      </c>
      <c r="H539" s="576">
        <f>IFERROR(__xludf.DUMMYFUNCTION("""COMPUTED_VALUE"""),35.0)</f>
        <v>35</v>
      </c>
      <c r="I539" s="576" t="str">
        <f>IFERROR(__xludf.DUMMYFUNCTION("""COMPUTED_VALUE"""),"C3505R")</f>
        <v>C3505R</v>
      </c>
      <c r="J539" s="576">
        <f>IFERROR(__xludf.DUMMYFUNCTION("""COMPUTED_VALUE"""),2.0)</f>
        <v>2</v>
      </c>
      <c r="K539" s="576">
        <f>IFERROR(__xludf.DUMMYFUNCTION("""COMPUTED_VALUE"""),36.0)</f>
        <v>36</v>
      </c>
      <c r="L539" s="576" t="str">
        <f>IFERROR(__xludf.DUMMYFUNCTION("""COMPUTED_VALUE"""),"D3605R")</f>
        <v>D3605R</v>
      </c>
      <c r="M539" s="576">
        <f>IFERROR(__xludf.DUMMYFUNCTION("""COMPUTED_VALUE"""),3.0)</f>
        <v>3</v>
      </c>
      <c r="N539" s="576">
        <f>IFERROR(__xludf.DUMMYFUNCTION("""COMPUTED_VALUE"""),35.0)</f>
        <v>35</v>
      </c>
      <c r="O539" s="576" t="str">
        <f>IFERROR(__xludf.DUMMYFUNCTION("""COMPUTED_VALUE"""),"E3505R")</f>
        <v>E3505R</v>
      </c>
      <c r="P539" s="576">
        <f>IFERROR(__xludf.DUMMYFUNCTION("""COMPUTED_VALUE"""),3.0)</f>
        <v>3</v>
      </c>
      <c r="Q539" s="576">
        <f>IFERROR(__xludf.DUMMYFUNCTION("""COMPUTED_VALUE"""),41.0)</f>
        <v>41</v>
      </c>
      <c r="R539" s="576" t="str">
        <f>IFERROR(__xludf.DUMMYFUNCTION("""COMPUTED_VALUE"""),"F4101R")</f>
        <v>F4101R</v>
      </c>
      <c r="S539" s="576">
        <f>IFERROR(__xludf.DUMMYFUNCTION("""COMPUTED_VALUE"""),4.0)</f>
        <v>4</v>
      </c>
      <c r="T539" s="576">
        <f>IFERROR(__xludf.DUMMYFUNCTION("""COMPUTED_VALUE"""),38.0)</f>
        <v>38</v>
      </c>
      <c r="U539" s="576" t="str">
        <f>IFERROR(__xludf.DUMMYFUNCTION("""COMPUTED_VALUE"""),"G3805R")</f>
        <v>G3805R</v>
      </c>
      <c r="V539" s="576">
        <f>IFERROR(__xludf.DUMMYFUNCTION("""COMPUTED_VALUE"""),4.0)</f>
        <v>4</v>
      </c>
      <c r="W539" s="576">
        <f>IFERROR(__xludf.DUMMYFUNCTION("""COMPUTED_VALUE"""),41.0)</f>
        <v>41</v>
      </c>
      <c r="X539" s="576" t="str">
        <f>IFERROR(__xludf.DUMMYFUNCTION("""COMPUTED_VALUE"""),"H4101R")</f>
        <v>H4101R</v>
      </c>
      <c r="Y539" s="576"/>
      <c r="Z539" s="576"/>
      <c r="AA539" s="576"/>
      <c r="AB539" s="576"/>
      <c r="AC539" s="576"/>
      <c r="AD539" s="576"/>
      <c r="AE539" s="576"/>
      <c r="AF539" s="576"/>
      <c r="AG539" s="576"/>
      <c r="AH539" s="576"/>
      <c r="AI539" s="576"/>
      <c r="AJ539" s="576"/>
      <c r="AK539" s="576"/>
      <c r="AL539" s="576"/>
      <c r="AM539" s="576"/>
      <c r="AN539" s="576"/>
      <c r="AO539" s="576"/>
      <c r="AP539" s="576"/>
      <c r="AQ539" s="576"/>
      <c r="AR539" s="576"/>
      <c r="AS539" s="576"/>
      <c r="AT539" s="576"/>
      <c r="AU539" s="576"/>
      <c r="AV539" s="576"/>
      <c r="AW539" s="576"/>
      <c r="AX539" s="576"/>
      <c r="AY539" s="576"/>
      <c r="AZ539" s="576"/>
      <c r="BA539" s="576"/>
      <c r="BB539" s="576"/>
      <c r="BC539" s="576"/>
      <c r="BD539" s="576"/>
      <c r="BE539" s="576"/>
    </row>
    <row r="540">
      <c r="A540" s="576">
        <f>IFERROR(__xludf.DUMMYFUNCTION("""COMPUTED_VALUE"""),1.0)</f>
        <v>1</v>
      </c>
      <c r="B540" s="576">
        <f>IFERROR(__xludf.DUMMYFUNCTION("""COMPUTED_VALUE"""),39.0)</f>
        <v>39</v>
      </c>
      <c r="C540" s="576" t="str">
        <f>IFERROR(__xludf.DUMMYFUNCTION("""COMPUTED_VALUE"""),"A3905R")</f>
        <v>A3905R</v>
      </c>
      <c r="D540" s="576">
        <f>IFERROR(__xludf.DUMMYFUNCTION("""COMPUTED_VALUE"""),1.0)</f>
        <v>1</v>
      </c>
      <c r="E540" s="576">
        <f>IFERROR(__xludf.DUMMYFUNCTION("""COMPUTED_VALUE"""),39.0)</f>
        <v>39</v>
      </c>
      <c r="F540" s="576" t="str">
        <f>IFERROR(__xludf.DUMMYFUNCTION("""COMPUTED_VALUE"""),"B3906F")</f>
        <v>B3906F</v>
      </c>
      <c r="G540" s="576">
        <f>IFERROR(__xludf.DUMMYFUNCTION("""COMPUTED_VALUE"""),2.0)</f>
        <v>2</v>
      </c>
      <c r="H540" s="576">
        <f>IFERROR(__xludf.DUMMYFUNCTION("""COMPUTED_VALUE"""),35.0)</f>
        <v>35</v>
      </c>
      <c r="I540" s="576" t="str">
        <f>IFERROR(__xludf.DUMMYFUNCTION("""COMPUTED_VALUE"""),"C3506F")</f>
        <v>C3506F</v>
      </c>
      <c r="J540" s="576">
        <f>IFERROR(__xludf.DUMMYFUNCTION("""COMPUTED_VALUE"""),2.0)</f>
        <v>2</v>
      </c>
      <c r="K540" s="576">
        <f>IFERROR(__xludf.DUMMYFUNCTION("""COMPUTED_VALUE"""),36.0)</f>
        <v>36</v>
      </c>
      <c r="L540" s="576" t="str">
        <f>IFERROR(__xludf.DUMMYFUNCTION("""COMPUTED_VALUE"""),"D3606F")</f>
        <v>D3606F</v>
      </c>
      <c r="M540" s="576">
        <f>IFERROR(__xludf.DUMMYFUNCTION("""COMPUTED_VALUE"""),3.0)</f>
        <v>3</v>
      </c>
      <c r="N540" s="576">
        <f>IFERROR(__xludf.DUMMYFUNCTION("""COMPUTED_VALUE"""),35.0)</f>
        <v>35</v>
      </c>
      <c r="O540" s="576" t="str">
        <f>IFERROR(__xludf.DUMMYFUNCTION("""COMPUTED_VALUE"""),"E3506F")</f>
        <v>E3506F</v>
      </c>
      <c r="P540" s="576">
        <f>IFERROR(__xludf.DUMMYFUNCTION("""COMPUTED_VALUE"""),3.0)</f>
        <v>3</v>
      </c>
      <c r="Q540" s="576">
        <f>IFERROR(__xludf.DUMMYFUNCTION("""COMPUTED_VALUE"""),41.0)</f>
        <v>41</v>
      </c>
      <c r="R540" s="576" t="str">
        <f>IFERROR(__xludf.DUMMYFUNCTION("""COMPUTED_VALUE"""),"F4102F")</f>
        <v>F4102F</v>
      </c>
      <c r="S540" s="576">
        <f>IFERROR(__xludf.DUMMYFUNCTION("""COMPUTED_VALUE"""),4.0)</f>
        <v>4</v>
      </c>
      <c r="T540" s="576">
        <f>IFERROR(__xludf.DUMMYFUNCTION("""COMPUTED_VALUE"""),38.0)</f>
        <v>38</v>
      </c>
      <c r="U540" s="576" t="str">
        <f>IFERROR(__xludf.DUMMYFUNCTION("""COMPUTED_VALUE"""),"G3806F")</f>
        <v>G3806F</v>
      </c>
      <c r="V540" s="576">
        <f>IFERROR(__xludf.DUMMYFUNCTION("""COMPUTED_VALUE"""),4.0)</f>
        <v>4</v>
      </c>
      <c r="W540" s="576">
        <f>IFERROR(__xludf.DUMMYFUNCTION("""COMPUTED_VALUE"""),41.0)</f>
        <v>41</v>
      </c>
      <c r="X540" s="576" t="str">
        <f>IFERROR(__xludf.DUMMYFUNCTION("""COMPUTED_VALUE"""),"H4102F")</f>
        <v>H4102F</v>
      </c>
      <c r="Y540" s="576"/>
      <c r="Z540" s="576"/>
      <c r="AA540" s="576"/>
      <c r="AB540" s="576"/>
      <c r="AC540" s="576"/>
      <c r="AD540" s="576"/>
      <c r="AE540" s="576"/>
      <c r="AF540" s="576"/>
      <c r="AG540" s="576"/>
      <c r="AH540" s="576"/>
      <c r="AI540" s="576"/>
      <c r="AJ540" s="576"/>
      <c r="AK540" s="576"/>
      <c r="AL540" s="576"/>
      <c r="AM540" s="576"/>
      <c r="AN540" s="576"/>
      <c r="AO540" s="576"/>
      <c r="AP540" s="576"/>
      <c r="AQ540" s="576"/>
      <c r="AR540" s="576"/>
      <c r="AS540" s="576"/>
      <c r="AT540" s="576"/>
      <c r="AU540" s="576"/>
      <c r="AV540" s="576"/>
      <c r="AW540" s="576"/>
      <c r="AX540" s="576"/>
      <c r="AY540" s="576"/>
      <c r="AZ540" s="576"/>
      <c r="BA540" s="576"/>
      <c r="BB540" s="576"/>
      <c r="BC540" s="576"/>
      <c r="BD540" s="576"/>
      <c r="BE540" s="576"/>
    </row>
    <row r="541">
      <c r="A541" s="576">
        <f>IFERROR(__xludf.DUMMYFUNCTION("""COMPUTED_VALUE"""),1.0)</f>
        <v>1</v>
      </c>
      <c r="B541" s="576">
        <f>IFERROR(__xludf.DUMMYFUNCTION("""COMPUTED_VALUE"""),39.0)</f>
        <v>39</v>
      </c>
      <c r="C541" s="576" t="str">
        <f>IFERROR(__xludf.DUMMYFUNCTION("""COMPUTED_VALUE"""),"A3906F")</f>
        <v>A3906F</v>
      </c>
      <c r="D541" s="576">
        <f>IFERROR(__xludf.DUMMYFUNCTION("""COMPUTED_VALUE"""),1.0)</f>
        <v>1</v>
      </c>
      <c r="E541" s="576">
        <f>IFERROR(__xludf.DUMMYFUNCTION("""COMPUTED_VALUE"""),39.0)</f>
        <v>39</v>
      </c>
      <c r="F541" s="576" t="str">
        <f>IFERROR(__xludf.DUMMYFUNCTION("""COMPUTED_VALUE"""),"B3906R")</f>
        <v>B3906R</v>
      </c>
      <c r="G541" s="576">
        <f>IFERROR(__xludf.DUMMYFUNCTION("""COMPUTED_VALUE"""),2.0)</f>
        <v>2</v>
      </c>
      <c r="H541" s="576">
        <f>IFERROR(__xludf.DUMMYFUNCTION("""COMPUTED_VALUE"""),35.0)</f>
        <v>35</v>
      </c>
      <c r="I541" s="576" t="str">
        <f>IFERROR(__xludf.DUMMYFUNCTION("""COMPUTED_VALUE"""),"C3506R")</f>
        <v>C3506R</v>
      </c>
      <c r="J541" s="576">
        <f>IFERROR(__xludf.DUMMYFUNCTION("""COMPUTED_VALUE"""),2.0)</f>
        <v>2</v>
      </c>
      <c r="K541" s="576">
        <f>IFERROR(__xludf.DUMMYFUNCTION("""COMPUTED_VALUE"""),36.0)</f>
        <v>36</v>
      </c>
      <c r="L541" s="576" t="str">
        <f>IFERROR(__xludf.DUMMYFUNCTION("""COMPUTED_VALUE"""),"D3606R")</f>
        <v>D3606R</v>
      </c>
      <c r="M541" s="576">
        <f>IFERROR(__xludf.DUMMYFUNCTION("""COMPUTED_VALUE"""),3.0)</f>
        <v>3</v>
      </c>
      <c r="N541" s="576">
        <f>IFERROR(__xludf.DUMMYFUNCTION("""COMPUTED_VALUE"""),35.0)</f>
        <v>35</v>
      </c>
      <c r="O541" s="576" t="str">
        <f>IFERROR(__xludf.DUMMYFUNCTION("""COMPUTED_VALUE"""),"E3506R")</f>
        <v>E3506R</v>
      </c>
      <c r="P541" s="576">
        <f>IFERROR(__xludf.DUMMYFUNCTION("""COMPUTED_VALUE"""),3.0)</f>
        <v>3</v>
      </c>
      <c r="Q541" s="576">
        <f>IFERROR(__xludf.DUMMYFUNCTION("""COMPUTED_VALUE"""),41.0)</f>
        <v>41</v>
      </c>
      <c r="R541" s="576" t="str">
        <f>IFERROR(__xludf.DUMMYFUNCTION("""COMPUTED_VALUE"""),"F4102R")</f>
        <v>F4102R</v>
      </c>
      <c r="S541" s="576">
        <f>IFERROR(__xludf.DUMMYFUNCTION("""COMPUTED_VALUE"""),4.0)</f>
        <v>4</v>
      </c>
      <c r="T541" s="576">
        <f>IFERROR(__xludf.DUMMYFUNCTION("""COMPUTED_VALUE"""),38.0)</f>
        <v>38</v>
      </c>
      <c r="U541" s="576" t="str">
        <f>IFERROR(__xludf.DUMMYFUNCTION("""COMPUTED_VALUE"""),"G3806R")</f>
        <v>G3806R</v>
      </c>
      <c r="V541" s="576">
        <f>IFERROR(__xludf.DUMMYFUNCTION("""COMPUTED_VALUE"""),4.0)</f>
        <v>4</v>
      </c>
      <c r="W541" s="576">
        <f>IFERROR(__xludf.DUMMYFUNCTION("""COMPUTED_VALUE"""),41.0)</f>
        <v>41</v>
      </c>
      <c r="X541" s="576" t="str">
        <f>IFERROR(__xludf.DUMMYFUNCTION("""COMPUTED_VALUE"""),"H4102R")</f>
        <v>H4102R</v>
      </c>
      <c r="Y541" s="576"/>
      <c r="Z541" s="576"/>
      <c r="AA541" s="576"/>
      <c r="AB541" s="576"/>
      <c r="AC541" s="576"/>
      <c r="AD541" s="576"/>
      <c r="AE541" s="576"/>
      <c r="AF541" s="576"/>
      <c r="AG541" s="576"/>
      <c r="AH541" s="576"/>
      <c r="AI541" s="576"/>
      <c r="AJ541" s="576"/>
      <c r="AK541" s="576"/>
      <c r="AL541" s="576"/>
      <c r="AM541" s="576"/>
      <c r="AN541" s="576"/>
      <c r="AO541" s="576"/>
      <c r="AP541" s="576"/>
      <c r="AQ541" s="576"/>
      <c r="AR541" s="576"/>
      <c r="AS541" s="576"/>
      <c r="AT541" s="576"/>
      <c r="AU541" s="576"/>
      <c r="AV541" s="576"/>
      <c r="AW541" s="576"/>
      <c r="AX541" s="576"/>
      <c r="AY541" s="576"/>
      <c r="AZ541" s="576"/>
      <c r="BA541" s="576"/>
      <c r="BB541" s="576"/>
      <c r="BC541" s="576"/>
      <c r="BD541" s="576"/>
      <c r="BE541" s="576"/>
    </row>
    <row r="542">
      <c r="A542" s="576">
        <f>IFERROR(__xludf.DUMMYFUNCTION("""COMPUTED_VALUE"""),1.0)</f>
        <v>1</v>
      </c>
      <c r="B542" s="576">
        <f>IFERROR(__xludf.DUMMYFUNCTION("""COMPUTED_VALUE"""),39.0)</f>
        <v>39</v>
      </c>
      <c r="C542" s="576" t="str">
        <f>IFERROR(__xludf.DUMMYFUNCTION("""COMPUTED_VALUE"""),"A3906R")</f>
        <v>A3906R</v>
      </c>
      <c r="D542" s="576">
        <f>IFERROR(__xludf.DUMMYFUNCTION("""COMPUTED_VALUE"""),1.0)</f>
        <v>1</v>
      </c>
      <c r="E542" s="576">
        <f>IFERROR(__xludf.DUMMYFUNCTION("""COMPUTED_VALUE"""),39.0)</f>
        <v>39</v>
      </c>
      <c r="F542" s="576" t="str">
        <f>IFERROR(__xludf.DUMMYFUNCTION("""COMPUTED_VALUE"""),"B3907F")</f>
        <v>B3907F</v>
      </c>
      <c r="G542" s="576">
        <f>IFERROR(__xludf.DUMMYFUNCTION("""COMPUTED_VALUE"""),2.0)</f>
        <v>2</v>
      </c>
      <c r="H542" s="576">
        <f>IFERROR(__xludf.DUMMYFUNCTION("""COMPUTED_VALUE"""),35.0)</f>
        <v>35</v>
      </c>
      <c r="I542" s="576" t="str">
        <f>IFERROR(__xludf.DUMMYFUNCTION("""COMPUTED_VALUE"""),"C3507F")</f>
        <v>C3507F</v>
      </c>
      <c r="J542" s="576">
        <f>IFERROR(__xludf.DUMMYFUNCTION("""COMPUTED_VALUE"""),2.0)</f>
        <v>2</v>
      </c>
      <c r="K542" s="576">
        <f>IFERROR(__xludf.DUMMYFUNCTION("""COMPUTED_VALUE"""),36.0)</f>
        <v>36</v>
      </c>
      <c r="L542" s="576" t="str">
        <f>IFERROR(__xludf.DUMMYFUNCTION("""COMPUTED_VALUE"""),"D3607F")</f>
        <v>D3607F</v>
      </c>
      <c r="M542" s="576">
        <f>IFERROR(__xludf.DUMMYFUNCTION("""COMPUTED_VALUE"""),3.0)</f>
        <v>3</v>
      </c>
      <c r="N542" s="576">
        <f>IFERROR(__xludf.DUMMYFUNCTION("""COMPUTED_VALUE"""),35.0)</f>
        <v>35</v>
      </c>
      <c r="O542" s="576" t="str">
        <f>IFERROR(__xludf.DUMMYFUNCTION("""COMPUTED_VALUE"""),"E3507F")</f>
        <v>E3507F</v>
      </c>
      <c r="P542" s="576">
        <f>IFERROR(__xludf.DUMMYFUNCTION("""COMPUTED_VALUE"""),3.0)</f>
        <v>3</v>
      </c>
      <c r="Q542" s="576">
        <f>IFERROR(__xludf.DUMMYFUNCTION("""COMPUTED_VALUE"""),41.0)</f>
        <v>41</v>
      </c>
      <c r="R542" s="576" t="str">
        <f>IFERROR(__xludf.DUMMYFUNCTION("""COMPUTED_VALUE"""),"F4103F")</f>
        <v>F4103F</v>
      </c>
      <c r="S542" s="576">
        <f>IFERROR(__xludf.DUMMYFUNCTION("""COMPUTED_VALUE"""),4.0)</f>
        <v>4</v>
      </c>
      <c r="T542" s="576">
        <f>IFERROR(__xludf.DUMMYFUNCTION("""COMPUTED_VALUE"""),38.0)</f>
        <v>38</v>
      </c>
      <c r="U542" s="576" t="str">
        <f>IFERROR(__xludf.DUMMYFUNCTION("""COMPUTED_VALUE"""),"G3807F")</f>
        <v>G3807F</v>
      </c>
      <c r="V542" s="576">
        <f>IFERROR(__xludf.DUMMYFUNCTION("""COMPUTED_VALUE"""),4.0)</f>
        <v>4</v>
      </c>
      <c r="W542" s="576">
        <f>IFERROR(__xludf.DUMMYFUNCTION("""COMPUTED_VALUE"""),41.0)</f>
        <v>41</v>
      </c>
      <c r="X542" s="576" t="str">
        <f>IFERROR(__xludf.DUMMYFUNCTION("""COMPUTED_VALUE"""),"H4103F")</f>
        <v>H4103F</v>
      </c>
      <c r="Y542" s="576"/>
      <c r="Z542" s="576"/>
      <c r="AA542" s="576"/>
      <c r="AB542" s="576"/>
      <c r="AC542" s="576"/>
      <c r="AD542" s="576"/>
      <c r="AE542" s="576"/>
      <c r="AF542" s="576"/>
      <c r="AG542" s="576"/>
      <c r="AH542" s="576"/>
      <c r="AI542" s="576"/>
      <c r="AJ542" s="576"/>
      <c r="AK542" s="576"/>
      <c r="AL542" s="576"/>
      <c r="AM542" s="576"/>
      <c r="AN542" s="576"/>
      <c r="AO542" s="576"/>
      <c r="AP542" s="576"/>
      <c r="AQ542" s="576"/>
      <c r="AR542" s="576"/>
      <c r="AS542" s="576"/>
      <c r="AT542" s="576"/>
      <c r="AU542" s="576"/>
      <c r="AV542" s="576"/>
      <c r="AW542" s="576"/>
      <c r="AX542" s="576"/>
      <c r="AY542" s="576"/>
      <c r="AZ542" s="576"/>
      <c r="BA542" s="576"/>
      <c r="BB542" s="576"/>
      <c r="BC542" s="576"/>
      <c r="BD542" s="576"/>
      <c r="BE542" s="576"/>
    </row>
    <row r="543">
      <c r="A543" s="576">
        <f>IFERROR(__xludf.DUMMYFUNCTION("""COMPUTED_VALUE"""),1.0)</f>
        <v>1</v>
      </c>
      <c r="B543" s="576">
        <f>IFERROR(__xludf.DUMMYFUNCTION("""COMPUTED_VALUE"""),39.0)</f>
        <v>39</v>
      </c>
      <c r="C543" s="576" t="str">
        <f>IFERROR(__xludf.DUMMYFUNCTION("""COMPUTED_VALUE"""),"A3907F")</f>
        <v>A3907F</v>
      </c>
      <c r="D543" s="576">
        <f>IFERROR(__xludf.DUMMYFUNCTION("""COMPUTED_VALUE"""),1.0)</f>
        <v>1</v>
      </c>
      <c r="E543" s="576">
        <f>IFERROR(__xludf.DUMMYFUNCTION("""COMPUTED_VALUE"""),39.0)</f>
        <v>39</v>
      </c>
      <c r="F543" s="576" t="str">
        <f>IFERROR(__xludf.DUMMYFUNCTION("""COMPUTED_VALUE"""),"B3907R")</f>
        <v>B3907R</v>
      </c>
      <c r="G543" s="576">
        <f>IFERROR(__xludf.DUMMYFUNCTION("""COMPUTED_VALUE"""),2.0)</f>
        <v>2</v>
      </c>
      <c r="H543" s="576">
        <f>IFERROR(__xludf.DUMMYFUNCTION("""COMPUTED_VALUE"""),35.0)</f>
        <v>35</v>
      </c>
      <c r="I543" s="576" t="str">
        <f>IFERROR(__xludf.DUMMYFUNCTION("""COMPUTED_VALUE"""),"C3507R")</f>
        <v>C3507R</v>
      </c>
      <c r="J543" s="576">
        <f>IFERROR(__xludf.DUMMYFUNCTION("""COMPUTED_VALUE"""),2.0)</f>
        <v>2</v>
      </c>
      <c r="K543" s="576">
        <f>IFERROR(__xludf.DUMMYFUNCTION("""COMPUTED_VALUE"""),36.0)</f>
        <v>36</v>
      </c>
      <c r="L543" s="576" t="str">
        <f>IFERROR(__xludf.DUMMYFUNCTION("""COMPUTED_VALUE"""),"D3607R")</f>
        <v>D3607R</v>
      </c>
      <c r="M543" s="576">
        <f>IFERROR(__xludf.DUMMYFUNCTION("""COMPUTED_VALUE"""),3.0)</f>
        <v>3</v>
      </c>
      <c r="N543" s="576">
        <f>IFERROR(__xludf.DUMMYFUNCTION("""COMPUTED_VALUE"""),35.0)</f>
        <v>35</v>
      </c>
      <c r="O543" s="576" t="str">
        <f>IFERROR(__xludf.DUMMYFUNCTION("""COMPUTED_VALUE"""),"E3507R")</f>
        <v>E3507R</v>
      </c>
      <c r="P543" s="576">
        <f>IFERROR(__xludf.DUMMYFUNCTION("""COMPUTED_VALUE"""),3.0)</f>
        <v>3</v>
      </c>
      <c r="Q543" s="576">
        <f>IFERROR(__xludf.DUMMYFUNCTION("""COMPUTED_VALUE"""),41.0)</f>
        <v>41</v>
      </c>
      <c r="R543" s="576" t="str">
        <f>IFERROR(__xludf.DUMMYFUNCTION("""COMPUTED_VALUE"""),"F4103R")</f>
        <v>F4103R</v>
      </c>
      <c r="S543" s="576">
        <f>IFERROR(__xludf.DUMMYFUNCTION("""COMPUTED_VALUE"""),4.0)</f>
        <v>4</v>
      </c>
      <c r="T543" s="576">
        <f>IFERROR(__xludf.DUMMYFUNCTION("""COMPUTED_VALUE"""),38.0)</f>
        <v>38</v>
      </c>
      <c r="U543" s="576" t="str">
        <f>IFERROR(__xludf.DUMMYFUNCTION("""COMPUTED_VALUE"""),"G3807R")</f>
        <v>G3807R</v>
      </c>
      <c r="V543" s="576">
        <f>IFERROR(__xludf.DUMMYFUNCTION("""COMPUTED_VALUE"""),4.0)</f>
        <v>4</v>
      </c>
      <c r="W543" s="576">
        <f>IFERROR(__xludf.DUMMYFUNCTION("""COMPUTED_VALUE"""),41.0)</f>
        <v>41</v>
      </c>
      <c r="X543" s="576" t="str">
        <f>IFERROR(__xludf.DUMMYFUNCTION("""COMPUTED_VALUE"""),"H4103R")</f>
        <v>H4103R</v>
      </c>
      <c r="Y543" s="576"/>
      <c r="Z543" s="576"/>
      <c r="AA543" s="576"/>
      <c r="AB543" s="576"/>
      <c r="AC543" s="576"/>
      <c r="AD543" s="576"/>
      <c r="AE543" s="576"/>
      <c r="AF543" s="576"/>
      <c r="AG543" s="576"/>
      <c r="AH543" s="576"/>
      <c r="AI543" s="576"/>
      <c r="AJ543" s="576"/>
      <c r="AK543" s="576"/>
      <c r="AL543" s="576"/>
      <c r="AM543" s="576"/>
      <c r="AN543" s="576"/>
      <c r="AO543" s="576"/>
      <c r="AP543" s="576"/>
      <c r="AQ543" s="576"/>
      <c r="AR543" s="576"/>
      <c r="AS543" s="576"/>
      <c r="AT543" s="576"/>
      <c r="AU543" s="576"/>
      <c r="AV543" s="576"/>
      <c r="AW543" s="576"/>
      <c r="AX543" s="576"/>
      <c r="AY543" s="576"/>
      <c r="AZ543" s="576"/>
      <c r="BA543" s="576"/>
      <c r="BB543" s="576"/>
      <c r="BC543" s="576"/>
      <c r="BD543" s="576"/>
      <c r="BE543" s="576"/>
    </row>
    <row r="544">
      <c r="A544" s="576">
        <f>IFERROR(__xludf.DUMMYFUNCTION("""COMPUTED_VALUE"""),1.0)</f>
        <v>1</v>
      </c>
      <c r="B544" s="576">
        <f>IFERROR(__xludf.DUMMYFUNCTION("""COMPUTED_VALUE"""),39.0)</f>
        <v>39</v>
      </c>
      <c r="C544" s="576" t="str">
        <f>IFERROR(__xludf.DUMMYFUNCTION("""COMPUTED_VALUE"""),"A3907R")</f>
        <v>A3907R</v>
      </c>
      <c r="D544" s="576">
        <f>IFERROR(__xludf.DUMMYFUNCTION("""COMPUTED_VALUE"""),1.0)</f>
        <v>1</v>
      </c>
      <c r="E544" s="576">
        <f>IFERROR(__xludf.DUMMYFUNCTION("""COMPUTED_VALUE"""),40.0)</f>
        <v>40</v>
      </c>
      <c r="F544" s="576" t="str">
        <f>IFERROR(__xludf.DUMMYFUNCTION("""COMPUTED_VALUE"""),"B4001F")</f>
        <v>B4001F</v>
      </c>
      <c r="G544" s="576">
        <f>IFERROR(__xludf.DUMMYFUNCTION("""COMPUTED_VALUE"""),2.0)</f>
        <v>2</v>
      </c>
      <c r="H544" s="576">
        <f>IFERROR(__xludf.DUMMYFUNCTION("""COMPUTED_VALUE"""),35.0)</f>
        <v>35</v>
      </c>
      <c r="I544" s="576" t="str">
        <f>IFERROR(__xludf.DUMMYFUNCTION("""COMPUTED_VALUE"""),"C3508F")</f>
        <v>C3508F</v>
      </c>
      <c r="J544" s="576">
        <f>IFERROR(__xludf.DUMMYFUNCTION("""COMPUTED_VALUE"""),2.0)</f>
        <v>2</v>
      </c>
      <c r="K544" s="576">
        <f>IFERROR(__xludf.DUMMYFUNCTION("""COMPUTED_VALUE"""),36.0)</f>
        <v>36</v>
      </c>
      <c r="L544" s="576" t="str">
        <f>IFERROR(__xludf.DUMMYFUNCTION("""COMPUTED_VALUE"""),"D3608F")</f>
        <v>D3608F</v>
      </c>
      <c r="M544" s="576">
        <f>IFERROR(__xludf.DUMMYFUNCTION("""COMPUTED_VALUE"""),3.0)</f>
        <v>3</v>
      </c>
      <c r="N544" s="576">
        <f>IFERROR(__xludf.DUMMYFUNCTION("""COMPUTED_VALUE"""),35.0)</f>
        <v>35</v>
      </c>
      <c r="O544" s="576" t="str">
        <f>IFERROR(__xludf.DUMMYFUNCTION("""COMPUTED_VALUE"""),"E3508F")</f>
        <v>E3508F</v>
      </c>
      <c r="P544" s="576">
        <f>IFERROR(__xludf.DUMMYFUNCTION("""COMPUTED_VALUE"""),3.0)</f>
        <v>3</v>
      </c>
      <c r="Q544" s="576">
        <f>IFERROR(__xludf.DUMMYFUNCTION("""COMPUTED_VALUE"""),41.0)</f>
        <v>41</v>
      </c>
      <c r="R544" s="576" t="str">
        <f>IFERROR(__xludf.DUMMYFUNCTION("""COMPUTED_VALUE"""),"F4104F")</f>
        <v>F4104F</v>
      </c>
      <c r="S544" s="576">
        <f>IFERROR(__xludf.DUMMYFUNCTION("""COMPUTED_VALUE"""),4.0)</f>
        <v>4</v>
      </c>
      <c r="T544" s="576">
        <f>IFERROR(__xludf.DUMMYFUNCTION("""COMPUTED_VALUE"""),38.0)</f>
        <v>38</v>
      </c>
      <c r="U544" s="576" t="str">
        <f>IFERROR(__xludf.DUMMYFUNCTION("""COMPUTED_VALUE"""),"G3808F")</f>
        <v>G3808F</v>
      </c>
      <c r="V544" s="576">
        <f>IFERROR(__xludf.DUMMYFUNCTION("""COMPUTED_VALUE"""),4.0)</f>
        <v>4</v>
      </c>
      <c r="W544" s="576">
        <f>IFERROR(__xludf.DUMMYFUNCTION("""COMPUTED_VALUE"""),41.0)</f>
        <v>41</v>
      </c>
      <c r="X544" s="576" t="str">
        <f>IFERROR(__xludf.DUMMYFUNCTION("""COMPUTED_VALUE"""),"H4104F")</f>
        <v>H4104F</v>
      </c>
      <c r="Y544" s="576"/>
      <c r="Z544" s="576"/>
      <c r="AA544" s="576"/>
      <c r="AB544" s="576"/>
      <c r="AC544" s="576"/>
      <c r="AD544" s="576"/>
      <c r="AE544" s="576"/>
      <c r="AF544" s="576"/>
      <c r="AG544" s="576"/>
      <c r="AH544" s="576"/>
      <c r="AI544" s="576"/>
      <c r="AJ544" s="576"/>
      <c r="AK544" s="576"/>
      <c r="AL544" s="576"/>
      <c r="AM544" s="576"/>
      <c r="AN544" s="576"/>
      <c r="AO544" s="576"/>
      <c r="AP544" s="576"/>
      <c r="AQ544" s="576"/>
      <c r="AR544" s="576"/>
      <c r="AS544" s="576"/>
      <c r="AT544" s="576"/>
      <c r="AU544" s="576"/>
      <c r="AV544" s="576"/>
      <c r="AW544" s="576"/>
      <c r="AX544" s="576"/>
      <c r="AY544" s="576"/>
      <c r="AZ544" s="576"/>
      <c r="BA544" s="576"/>
      <c r="BB544" s="576"/>
      <c r="BC544" s="576"/>
      <c r="BD544" s="576"/>
      <c r="BE544" s="576"/>
    </row>
    <row r="545">
      <c r="A545" s="576">
        <f>IFERROR(__xludf.DUMMYFUNCTION("""COMPUTED_VALUE"""),1.0)</f>
        <v>1</v>
      </c>
      <c r="B545" s="576">
        <f>IFERROR(__xludf.DUMMYFUNCTION("""COMPUTED_VALUE"""),39.0)</f>
        <v>39</v>
      </c>
      <c r="C545" s="576" t="str">
        <f>IFERROR(__xludf.DUMMYFUNCTION("""COMPUTED_VALUE"""),"A3908F")</f>
        <v>A3908F</v>
      </c>
      <c r="D545" s="576">
        <f>IFERROR(__xludf.DUMMYFUNCTION("""COMPUTED_VALUE"""),1.0)</f>
        <v>1</v>
      </c>
      <c r="E545" s="576">
        <f>IFERROR(__xludf.DUMMYFUNCTION("""COMPUTED_VALUE"""),40.0)</f>
        <v>40</v>
      </c>
      <c r="F545" s="576" t="str">
        <f>IFERROR(__xludf.DUMMYFUNCTION("""COMPUTED_VALUE"""),"B4001R")</f>
        <v>B4001R</v>
      </c>
      <c r="G545" s="576">
        <f>IFERROR(__xludf.DUMMYFUNCTION("""COMPUTED_VALUE"""),2.0)</f>
        <v>2</v>
      </c>
      <c r="H545" s="576">
        <f>IFERROR(__xludf.DUMMYFUNCTION("""COMPUTED_VALUE"""),35.0)</f>
        <v>35</v>
      </c>
      <c r="I545" s="576" t="str">
        <f>IFERROR(__xludf.DUMMYFUNCTION("""COMPUTED_VALUE"""),"C3508R")</f>
        <v>C3508R</v>
      </c>
      <c r="J545" s="576">
        <f>IFERROR(__xludf.DUMMYFUNCTION("""COMPUTED_VALUE"""),2.0)</f>
        <v>2</v>
      </c>
      <c r="K545" s="576">
        <f>IFERROR(__xludf.DUMMYFUNCTION("""COMPUTED_VALUE"""),36.0)</f>
        <v>36</v>
      </c>
      <c r="L545" s="576" t="str">
        <f>IFERROR(__xludf.DUMMYFUNCTION("""COMPUTED_VALUE"""),"D3608R")</f>
        <v>D3608R</v>
      </c>
      <c r="M545" s="576">
        <f>IFERROR(__xludf.DUMMYFUNCTION("""COMPUTED_VALUE"""),3.0)</f>
        <v>3</v>
      </c>
      <c r="N545" s="576">
        <f>IFERROR(__xludf.DUMMYFUNCTION("""COMPUTED_VALUE"""),35.0)</f>
        <v>35</v>
      </c>
      <c r="O545" s="576" t="str">
        <f>IFERROR(__xludf.DUMMYFUNCTION("""COMPUTED_VALUE"""),"E3508R")</f>
        <v>E3508R</v>
      </c>
      <c r="P545" s="576">
        <f>IFERROR(__xludf.DUMMYFUNCTION("""COMPUTED_VALUE"""),3.0)</f>
        <v>3</v>
      </c>
      <c r="Q545" s="576">
        <f>IFERROR(__xludf.DUMMYFUNCTION("""COMPUTED_VALUE"""),41.0)</f>
        <v>41</v>
      </c>
      <c r="R545" s="576" t="str">
        <f>IFERROR(__xludf.DUMMYFUNCTION("""COMPUTED_VALUE"""),"F4104R")</f>
        <v>F4104R</v>
      </c>
      <c r="S545" s="576">
        <f>IFERROR(__xludf.DUMMYFUNCTION("""COMPUTED_VALUE"""),4.0)</f>
        <v>4</v>
      </c>
      <c r="T545" s="576">
        <f>IFERROR(__xludf.DUMMYFUNCTION("""COMPUTED_VALUE"""),38.0)</f>
        <v>38</v>
      </c>
      <c r="U545" s="576" t="str">
        <f>IFERROR(__xludf.DUMMYFUNCTION("""COMPUTED_VALUE"""),"G3808R")</f>
        <v>G3808R</v>
      </c>
      <c r="V545" s="576">
        <f>IFERROR(__xludf.DUMMYFUNCTION("""COMPUTED_VALUE"""),4.0)</f>
        <v>4</v>
      </c>
      <c r="W545" s="576">
        <f>IFERROR(__xludf.DUMMYFUNCTION("""COMPUTED_VALUE"""),41.0)</f>
        <v>41</v>
      </c>
      <c r="X545" s="576" t="str">
        <f>IFERROR(__xludf.DUMMYFUNCTION("""COMPUTED_VALUE"""),"H4104R")</f>
        <v>H4104R</v>
      </c>
      <c r="Y545" s="576"/>
      <c r="Z545" s="576"/>
      <c r="AA545" s="576"/>
      <c r="AB545" s="576"/>
      <c r="AC545" s="576"/>
      <c r="AD545" s="576"/>
      <c r="AE545" s="576"/>
      <c r="AF545" s="576"/>
      <c r="AG545" s="576"/>
      <c r="AH545" s="576"/>
      <c r="AI545" s="576"/>
      <c r="AJ545" s="576"/>
      <c r="AK545" s="576"/>
      <c r="AL545" s="576"/>
      <c r="AM545" s="576"/>
      <c r="AN545" s="576"/>
      <c r="AO545" s="576"/>
      <c r="AP545" s="576"/>
      <c r="AQ545" s="576"/>
      <c r="AR545" s="576"/>
      <c r="AS545" s="576"/>
      <c r="AT545" s="576"/>
      <c r="AU545" s="576"/>
      <c r="AV545" s="576"/>
      <c r="AW545" s="576"/>
      <c r="AX545" s="576"/>
      <c r="AY545" s="576"/>
      <c r="AZ545" s="576"/>
      <c r="BA545" s="576"/>
      <c r="BB545" s="576"/>
      <c r="BC545" s="576"/>
      <c r="BD545" s="576"/>
      <c r="BE545" s="576"/>
    </row>
    <row r="546">
      <c r="A546" s="576">
        <f>IFERROR(__xludf.DUMMYFUNCTION("""COMPUTED_VALUE"""),1.0)</f>
        <v>1</v>
      </c>
      <c r="B546" s="576">
        <f>IFERROR(__xludf.DUMMYFUNCTION("""COMPUTED_VALUE"""),39.0)</f>
        <v>39</v>
      </c>
      <c r="C546" s="576" t="str">
        <f>IFERROR(__xludf.DUMMYFUNCTION("""COMPUTED_VALUE"""),"A3908R")</f>
        <v>A3908R</v>
      </c>
      <c r="D546" s="576">
        <f>IFERROR(__xludf.DUMMYFUNCTION("""COMPUTED_VALUE"""),1.0)</f>
        <v>1</v>
      </c>
      <c r="E546" s="576">
        <f>IFERROR(__xludf.DUMMYFUNCTION("""COMPUTED_VALUE"""),40.0)</f>
        <v>40</v>
      </c>
      <c r="F546" s="576" t="str">
        <f>IFERROR(__xludf.DUMMYFUNCTION("""COMPUTED_VALUE"""),"B4002F")</f>
        <v>B4002F</v>
      </c>
      <c r="G546" s="576">
        <f>IFERROR(__xludf.DUMMYFUNCTION("""COMPUTED_VALUE"""),2.0)</f>
        <v>2</v>
      </c>
      <c r="H546" s="576">
        <f>IFERROR(__xludf.DUMMYFUNCTION("""COMPUTED_VALUE"""),36.0)</f>
        <v>36</v>
      </c>
      <c r="I546" s="576" t="str">
        <f>IFERROR(__xludf.DUMMYFUNCTION("""COMPUTED_VALUE"""),"C3601F")</f>
        <v>C3601F</v>
      </c>
      <c r="J546" s="576">
        <f>IFERROR(__xludf.DUMMYFUNCTION("""COMPUTED_VALUE"""),2.0)</f>
        <v>2</v>
      </c>
      <c r="K546" s="576">
        <f>IFERROR(__xludf.DUMMYFUNCTION("""COMPUTED_VALUE"""),37.0)</f>
        <v>37</v>
      </c>
      <c r="L546" s="576" t="str">
        <f>IFERROR(__xludf.DUMMYFUNCTION("""COMPUTED_VALUE"""),"D3701F")</f>
        <v>D3701F</v>
      </c>
      <c r="M546" s="576">
        <f>IFERROR(__xludf.DUMMYFUNCTION("""COMPUTED_VALUE"""),3.0)</f>
        <v>3</v>
      </c>
      <c r="N546" s="576">
        <f>IFERROR(__xludf.DUMMYFUNCTION("""COMPUTED_VALUE"""),36.0)</f>
        <v>36</v>
      </c>
      <c r="O546" s="576" t="str">
        <f>IFERROR(__xludf.DUMMYFUNCTION("""COMPUTED_VALUE"""),"E3601F")</f>
        <v>E3601F</v>
      </c>
      <c r="P546" s="576">
        <f>IFERROR(__xludf.DUMMYFUNCTION("""COMPUTED_VALUE"""),3.0)</f>
        <v>3</v>
      </c>
      <c r="Q546" s="576">
        <f>IFERROR(__xludf.DUMMYFUNCTION("""COMPUTED_VALUE"""),41.0)</f>
        <v>41</v>
      </c>
      <c r="R546" s="576" t="str">
        <f>IFERROR(__xludf.DUMMYFUNCTION("""COMPUTED_VALUE"""),"F4105F")</f>
        <v>F4105F</v>
      </c>
      <c r="S546" s="576">
        <f>IFERROR(__xludf.DUMMYFUNCTION("""COMPUTED_VALUE"""),4.0)</f>
        <v>4</v>
      </c>
      <c r="T546" s="576">
        <f>IFERROR(__xludf.DUMMYFUNCTION("""COMPUTED_VALUE"""),39.0)</f>
        <v>39</v>
      </c>
      <c r="U546" s="576" t="str">
        <f>IFERROR(__xludf.DUMMYFUNCTION("""COMPUTED_VALUE"""),"G3901F")</f>
        <v>G3901F</v>
      </c>
      <c r="V546" s="576">
        <f>IFERROR(__xludf.DUMMYFUNCTION("""COMPUTED_VALUE"""),4.0)</f>
        <v>4</v>
      </c>
      <c r="W546" s="576">
        <f>IFERROR(__xludf.DUMMYFUNCTION("""COMPUTED_VALUE"""),41.0)</f>
        <v>41</v>
      </c>
      <c r="X546" s="576" t="str">
        <f>IFERROR(__xludf.DUMMYFUNCTION("""COMPUTED_VALUE"""),"H4105F")</f>
        <v>H4105F</v>
      </c>
      <c r="Y546" s="576"/>
      <c r="Z546" s="576"/>
      <c r="AA546" s="576"/>
      <c r="AB546" s="576"/>
      <c r="AC546" s="576"/>
      <c r="AD546" s="576"/>
      <c r="AE546" s="576"/>
      <c r="AF546" s="576"/>
      <c r="AG546" s="576"/>
      <c r="AH546" s="576"/>
      <c r="AI546" s="576"/>
      <c r="AJ546" s="576"/>
      <c r="AK546" s="576"/>
      <c r="AL546" s="576"/>
      <c r="AM546" s="576"/>
      <c r="AN546" s="576"/>
      <c r="AO546" s="576"/>
      <c r="AP546" s="576"/>
      <c r="AQ546" s="576"/>
      <c r="AR546" s="576"/>
      <c r="AS546" s="576"/>
      <c r="AT546" s="576"/>
      <c r="AU546" s="576"/>
      <c r="AV546" s="576"/>
      <c r="AW546" s="576"/>
      <c r="AX546" s="576"/>
      <c r="AY546" s="576"/>
      <c r="AZ546" s="576"/>
      <c r="BA546" s="576"/>
      <c r="BB546" s="576"/>
      <c r="BC546" s="576"/>
      <c r="BD546" s="576"/>
      <c r="BE546" s="576"/>
    </row>
    <row r="547">
      <c r="A547" s="576">
        <f>IFERROR(__xludf.DUMMYFUNCTION("""COMPUTED_VALUE"""),1.0)</f>
        <v>1</v>
      </c>
      <c r="B547" s="576">
        <f>IFERROR(__xludf.DUMMYFUNCTION("""COMPUTED_VALUE"""),40.0)</f>
        <v>40</v>
      </c>
      <c r="C547" s="576" t="str">
        <f>IFERROR(__xludf.DUMMYFUNCTION("""COMPUTED_VALUE"""),"A4001F")</f>
        <v>A4001F</v>
      </c>
      <c r="D547" s="576">
        <f>IFERROR(__xludf.DUMMYFUNCTION("""COMPUTED_VALUE"""),1.0)</f>
        <v>1</v>
      </c>
      <c r="E547" s="576">
        <f>IFERROR(__xludf.DUMMYFUNCTION("""COMPUTED_VALUE"""),40.0)</f>
        <v>40</v>
      </c>
      <c r="F547" s="576" t="str">
        <f>IFERROR(__xludf.DUMMYFUNCTION("""COMPUTED_VALUE"""),"B4002R")</f>
        <v>B4002R</v>
      </c>
      <c r="G547" s="576">
        <f>IFERROR(__xludf.DUMMYFUNCTION("""COMPUTED_VALUE"""),2.0)</f>
        <v>2</v>
      </c>
      <c r="H547" s="576">
        <f>IFERROR(__xludf.DUMMYFUNCTION("""COMPUTED_VALUE"""),36.0)</f>
        <v>36</v>
      </c>
      <c r="I547" s="576" t="str">
        <f>IFERROR(__xludf.DUMMYFUNCTION("""COMPUTED_VALUE"""),"C3601R")</f>
        <v>C3601R</v>
      </c>
      <c r="J547" s="576">
        <f>IFERROR(__xludf.DUMMYFUNCTION("""COMPUTED_VALUE"""),2.0)</f>
        <v>2</v>
      </c>
      <c r="K547" s="576">
        <f>IFERROR(__xludf.DUMMYFUNCTION("""COMPUTED_VALUE"""),37.0)</f>
        <v>37</v>
      </c>
      <c r="L547" s="576" t="str">
        <f>IFERROR(__xludf.DUMMYFUNCTION("""COMPUTED_VALUE"""),"D3701R")</f>
        <v>D3701R</v>
      </c>
      <c r="M547" s="576">
        <f>IFERROR(__xludf.DUMMYFUNCTION("""COMPUTED_VALUE"""),3.0)</f>
        <v>3</v>
      </c>
      <c r="N547" s="576">
        <f>IFERROR(__xludf.DUMMYFUNCTION("""COMPUTED_VALUE"""),36.0)</f>
        <v>36</v>
      </c>
      <c r="O547" s="576" t="str">
        <f>IFERROR(__xludf.DUMMYFUNCTION("""COMPUTED_VALUE"""),"E3601R")</f>
        <v>E3601R</v>
      </c>
      <c r="P547" s="576">
        <f>IFERROR(__xludf.DUMMYFUNCTION("""COMPUTED_VALUE"""),3.0)</f>
        <v>3</v>
      </c>
      <c r="Q547" s="576">
        <f>IFERROR(__xludf.DUMMYFUNCTION("""COMPUTED_VALUE"""),41.0)</f>
        <v>41</v>
      </c>
      <c r="R547" s="576" t="str">
        <f>IFERROR(__xludf.DUMMYFUNCTION("""COMPUTED_VALUE"""),"F4105R")</f>
        <v>F4105R</v>
      </c>
      <c r="S547" s="576">
        <f>IFERROR(__xludf.DUMMYFUNCTION("""COMPUTED_VALUE"""),4.0)</f>
        <v>4</v>
      </c>
      <c r="T547" s="576">
        <f>IFERROR(__xludf.DUMMYFUNCTION("""COMPUTED_VALUE"""),39.0)</f>
        <v>39</v>
      </c>
      <c r="U547" s="576" t="str">
        <f>IFERROR(__xludf.DUMMYFUNCTION("""COMPUTED_VALUE"""),"G3901R")</f>
        <v>G3901R</v>
      </c>
      <c r="V547" s="576">
        <f>IFERROR(__xludf.DUMMYFUNCTION("""COMPUTED_VALUE"""),4.0)</f>
        <v>4</v>
      </c>
      <c r="W547" s="576">
        <f>IFERROR(__xludf.DUMMYFUNCTION("""COMPUTED_VALUE"""),41.0)</f>
        <v>41</v>
      </c>
      <c r="X547" s="576" t="str">
        <f>IFERROR(__xludf.DUMMYFUNCTION("""COMPUTED_VALUE"""),"H4105R")</f>
        <v>H4105R</v>
      </c>
      <c r="Y547" s="576"/>
      <c r="Z547" s="576"/>
      <c r="AA547" s="576"/>
      <c r="AB547" s="576"/>
      <c r="AC547" s="576"/>
      <c r="AD547" s="576"/>
      <c r="AE547" s="576"/>
      <c r="AF547" s="576"/>
      <c r="AG547" s="576"/>
      <c r="AH547" s="576"/>
      <c r="AI547" s="576"/>
      <c r="AJ547" s="576"/>
      <c r="AK547" s="576"/>
      <c r="AL547" s="576"/>
      <c r="AM547" s="576"/>
      <c r="AN547" s="576"/>
      <c r="AO547" s="576"/>
      <c r="AP547" s="576"/>
      <c r="AQ547" s="576"/>
      <c r="AR547" s="576"/>
      <c r="AS547" s="576"/>
      <c r="AT547" s="576"/>
      <c r="AU547" s="576"/>
      <c r="AV547" s="576"/>
      <c r="AW547" s="576"/>
      <c r="AX547" s="576"/>
      <c r="AY547" s="576"/>
      <c r="AZ547" s="576"/>
      <c r="BA547" s="576"/>
      <c r="BB547" s="576"/>
      <c r="BC547" s="576"/>
      <c r="BD547" s="576"/>
      <c r="BE547" s="576"/>
    </row>
    <row r="548">
      <c r="A548" s="576">
        <f>IFERROR(__xludf.DUMMYFUNCTION("""COMPUTED_VALUE"""),1.0)</f>
        <v>1</v>
      </c>
      <c r="B548" s="576">
        <f>IFERROR(__xludf.DUMMYFUNCTION("""COMPUTED_VALUE"""),40.0)</f>
        <v>40</v>
      </c>
      <c r="C548" s="576" t="str">
        <f>IFERROR(__xludf.DUMMYFUNCTION("""COMPUTED_VALUE"""),"A4001R")</f>
        <v>A4001R</v>
      </c>
      <c r="D548" s="576">
        <f>IFERROR(__xludf.DUMMYFUNCTION("""COMPUTED_VALUE"""),1.0)</f>
        <v>1</v>
      </c>
      <c r="E548" s="576">
        <f>IFERROR(__xludf.DUMMYFUNCTION("""COMPUTED_VALUE"""),40.0)</f>
        <v>40</v>
      </c>
      <c r="F548" s="576" t="str">
        <f>IFERROR(__xludf.DUMMYFUNCTION("""COMPUTED_VALUE"""),"B4003F")</f>
        <v>B4003F</v>
      </c>
      <c r="G548" s="576">
        <f>IFERROR(__xludf.DUMMYFUNCTION("""COMPUTED_VALUE"""),2.0)</f>
        <v>2</v>
      </c>
      <c r="H548" s="576">
        <f>IFERROR(__xludf.DUMMYFUNCTION("""COMPUTED_VALUE"""),36.0)</f>
        <v>36</v>
      </c>
      <c r="I548" s="576" t="str">
        <f>IFERROR(__xludf.DUMMYFUNCTION("""COMPUTED_VALUE"""),"C3602F")</f>
        <v>C3602F</v>
      </c>
      <c r="J548" s="576">
        <f>IFERROR(__xludf.DUMMYFUNCTION("""COMPUTED_VALUE"""),2.0)</f>
        <v>2</v>
      </c>
      <c r="K548" s="576">
        <f>IFERROR(__xludf.DUMMYFUNCTION("""COMPUTED_VALUE"""),37.0)</f>
        <v>37</v>
      </c>
      <c r="L548" s="576" t="str">
        <f>IFERROR(__xludf.DUMMYFUNCTION("""COMPUTED_VALUE"""),"D3702F")</f>
        <v>D3702F</v>
      </c>
      <c r="M548" s="576">
        <f>IFERROR(__xludf.DUMMYFUNCTION("""COMPUTED_VALUE"""),3.0)</f>
        <v>3</v>
      </c>
      <c r="N548" s="576">
        <f>IFERROR(__xludf.DUMMYFUNCTION("""COMPUTED_VALUE"""),36.0)</f>
        <v>36</v>
      </c>
      <c r="O548" s="576" t="str">
        <f>IFERROR(__xludf.DUMMYFUNCTION("""COMPUTED_VALUE"""),"E3602F")</f>
        <v>E3602F</v>
      </c>
      <c r="P548" s="576">
        <f>IFERROR(__xludf.DUMMYFUNCTION("""COMPUTED_VALUE"""),3.0)</f>
        <v>3</v>
      </c>
      <c r="Q548" s="576">
        <f>IFERROR(__xludf.DUMMYFUNCTION("""COMPUTED_VALUE"""),41.0)</f>
        <v>41</v>
      </c>
      <c r="R548" s="576" t="str">
        <f>IFERROR(__xludf.DUMMYFUNCTION("""COMPUTED_VALUE"""),"F4106F")</f>
        <v>F4106F</v>
      </c>
      <c r="S548" s="576">
        <f>IFERROR(__xludf.DUMMYFUNCTION("""COMPUTED_VALUE"""),4.0)</f>
        <v>4</v>
      </c>
      <c r="T548" s="576">
        <f>IFERROR(__xludf.DUMMYFUNCTION("""COMPUTED_VALUE"""),39.0)</f>
        <v>39</v>
      </c>
      <c r="U548" s="576" t="str">
        <f>IFERROR(__xludf.DUMMYFUNCTION("""COMPUTED_VALUE"""),"G3902F")</f>
        <v>G3902F</v>
      </c>
      <c r="V548" s="576">
        <f>IFERROR(__xludf.DUMMYFUNCTION("""COMPUTED_VALUE"""),4.0)</f>
        <v>4</v>
      </c>
      <c r="W548" s="576">
        <f>IFERROR(__xludf.DUMMYFUNCTION("""COMPUTED_VALUE"""),41.0)</f>
        <v>41</v>
      </c>
      <c r="X548" s="576" t="str">
        <f>IFERROR(__xludf.DUMMYFUNCTION("""COMPUTED_VALUE"""),"H4106F")</f>
        <v>H4106F</v>
      </c>
      <c r="Y548" s="576"/>
      <c r="Z548" s="576"/>
      <c r="AA548" s="576"/>
      <c r="AB548" s="576"/>
      <c r="AC548" s="576"/>
      <c r="AD548" s="576"/>
      <c r="AE548" s="576"/>
      <c r="AF548" s="576"/>
      <c r="AG548" s="576"/>
      <c r="AH548" s="576"/>
      <c r="AI548" s="576"/>
      <c r="AJ548" s="576"/>
      <c r="AK548" s="576"/>
      <c r="AL548" s="576"/>
      <c r="AM548" s="576"/>
      <c r="AN548" s="576"/>
      <c r="AO548" s="576"/>
      <c r="AP548" s="576"/>
      <c r="AQ548" s="576"/>
      <c r="AR548" s="576"/>
      <c r="AS548" s="576"/>
      <c r="AT548" s="576"/>
      <c r="AU548" s="576"/>
      <c r="AV548" s="576"/>
      <c r="AW548" s="576"/>
      <c r="AX548" s="576"/>
      <c r="AY548" s="576"/>
      <c r="AZ548" s="576"/>
      <c r="BA548" s="576"/>
      <c r="BB548" s="576"/>
      <c r="BC548" s="576"/>
      <c r="BD548" s="576"/>
      <c r="BE548" s="576"/>
    </row>
    <row r="549">
      <c r="A549" s="576">
        <f>IFERROR(__xludf.DUMMYFUNCTION("""COMPUTED_VALUE"""),1.0)</f>
        <v>1</v>
      </c>
      <c r="B549" s="576">
        <f>IFERROR(__xludf.DUMMYFUNCTION("""COMPUTED_VALUE"""),40.0)</f>
        <v>40</v>
      </c>
      <c r="C549" s="576" t="str">
        <f>IFERROR(__xludf.DUMMYFUNCTION("""COMPUTED_VALUE"""),"A4002F")</f>
        <v>A4002F</v>
      </c>
      <c r="D549" s="576">
        <f>IFERROR(__xludf.DUMMYFUNCTION("""COMPUTED_VALUE"""),1.0)</f>
        <v>1</v>
      </c>
      <c r="E549" s="576">
        <f>IFERROR(__xludf.DUMMYFUNCTION("""COMPUTED_VALUE"""),40.0)</f>
        <v>40</v>
      </c>
      <c r="F549" s="576" t="str">
        <f>IFERROR(__xludf.DUMMYFUNCTION("""COMPUTED_VALUE"""),"B4003R")</f>
        <v>B4003R</v>
      </c>
      <c r="G549" s="576">
        <f>IFERROR(__xludf.DUMMYFUNCTION("""COMPUTED_VALUE"""),2.0)</f>
        <v>2</v>
      </c>
      <c r="H549" s="576">
        <f>IFERROR(__xludf.DUMMYFUNCTION("""COMPUTED_VALUE"""),36.0)</f>
        <v>36</v>
      </c>
      <c r="I549" s="576" t="str">
        <f>IFERROR(__xludf.DUMMYFUNCTION("""COMPUTED_VALUE"""),"C3602R")</f>
        <v>C3602R</v>
      </c>
      <c r="J549" s="576">
        <f>IFERROR(__xludf.DUMMYFUNCTION("""COMPUTED_VALUE"""),2.0)</f>
        <v>2</v>
      </c>
      <c r="K549" s="576">
        <f>IFERROR(__xludf.DUMMYFUNCTION("""COMPUTED_VALUE"""),37.0)</f>
        <v>37</v>
      </c>
      <c r="L549" s="576" t="str">
        <f>IFERROR(__xludf.DUMMYFUNCTION("""COMPUTED_VALUE"""),"D3702R")</f>
        <v>D3702R</v>
      </c>
      <c r="M549" s="576">
        <f>IFERROR(__xludf.DUMMYFUNCTION("""COMPUTED_VALUE"""),3.0)</f>
        <v>3</v>
      </c>
      <c r="N549" s="576">
        <f>IFERROR(__xludf.DUMMYFUNCTION("""COMPUTED_VALUE"""),36.0)</f>
        <v>36</v>
      </c>
      <c r="O549" s="576" t="str">
        <f>IFERROR(__xludf.DUMMYFUNCTION("""COMPUTED_VALUE"""),"E3602R")</f>
        <v>E3602R</v>
      </c>
      <c r="P549" s="576">
        <f>IFERROR(__xludf.DUMMYFUNCTION("""COMPUTED_VALUE"""),3.0)</f>
        <v>3</v>
      </c>
      <c r="Q549" s="576">
        <f>IFERROR(__xludf.DUMMYFUNCTION("""COMPUTED_VALUE"""),41.0)</f>
        <v>41</v>
      </c>
      <c r="R549" s="576" t="str">
        <f>IFERROR(__xludf.DUMMYFUNCTION("""COMPUTED_VALUE"""),"F4106R")</f>
        <v>F4106R</v>
      </c>
      <c r="S549" s="576">
        <f>IFERROR(__xludf.DUMMYFUNCTION("""COMPUTED_VALUE"""),4.0)</f>
        <v>4</v>
      </c>
      <c r="T549" s="576">
        <f>IFERROR(__xludf.DUMMYFUNCTION("""COMPUTED_VALUE"""),39.0)</f>
        <v>39</v>
      </c>
      <c r="U549" s="576" t="str">
        <f>IFERROR(__xludf.DUMMYFUNCTION("""COMPUTED_VALUE"""),"G3902R")</f>
        <v>G3902R</v>
      </c>
      <c r="V549" s="576">
        <f>IFERROR(__xludf.DUMMYFUNCTION("""COMPUTED_VALUE"""),4.0)</f>
        <v>4</v>
      </c>
      <c r="W549" s="576">
        <f>IFERROR(__xludf.DUMMYFUNCTION("""COMPUTED_VALUE"""),41.0)</f>
        <v>41</v>
      </c>
      <c r="X549" s="576" t="str">
        <f>IFERROR(__xludf.DUMMYFUNCTION("""COMPUTED_VALUE"""),"H4106R")</f>
        <v>H4106R</v>
      </c>
      <c r="Y549" s="576"/>
      <c r="Z549" s="576"/>
      <c r="AA549" s="576"/>
      <c r="AB549" s="576"/>
      <c r="AC549" s="576"/>
      <c r="AD549" s="576"/>
      <c r="AE549" s="576"/>
      <c r="AF549" s="576"/>
      <c r="AG549" s="576"/>
      <c r="AH549" s="576"/>
      <c r="AI549" s="576"/>
      <c r="AJ549" s="576"/>
      <c r="AK549" s="576"/>
      <c r="AL549" s="576"/>
      <c r="AM549" s="576"/>
      <c r="AN549" s="576"/>
      <c r="AO549" s="576"/>
      <c r="AP549" s="576"/>
      <c r="AQ549" s="576"/>
      <c r="AR549" s="576"/>
      <c r="AS549" s="576"/>
      <c r="AT549" s="576"/>
      <c r="AU549" s="576"/>
      <c r="AV549" s="576"/>
      <c r="AW549" s="576"/>
      <c r="AX549" s="576"/>
      <c r="AY549" s="576"/>
      <c r="AZ549" s="576"/>
      <c r="BA549" s="576"/>
      <c r="BB549" s="576"/>
      <c r="BC549" s="576"/>
      <c r="BD549" s="576"/>
      <c r="BE549" s="576"/>
    </row>
    <row r="550">
      <c r="A550" s="576">
        <f>IFERROR(__xludf.DUMMYFUNCTION("""COMPUTED_VALUE"""),1.0)</f>
        <v>1</v>
      </c>
      <c r="B550" s="576">
        <f>IFERROR(__xludf.DUMMYFUNCTION("""COMPUTED_VALUE"""),40.0)</f>
        <v>40</v>
      </c>
      <c r="C550" s="576" t="str">
        <f>IFERROR(__xludf.DUMMYFUNCTION("""COMPUTED_VALUE"""),"A4002R")</f>
        <v>A4002R</v>
      </c>
      <c r="D550" s="576">
        <f>IFERROR(__xludf.DUMMYFUNCTION("""COMPUTED_VALUE"""),1.0)</f>
        <v>1</v>
      </c>
      <c r="E550" s="576">
        <f>IFERROR(__xludf.DUMMYFUNCTION("""COMPUTED_VALUE"""),40.0)</f>
        <v>40</v>
      </c>
      <c r="F550" s="576" t="str">
        <f>IFERROR(__xludf.DUMMYFUNCTION("""COMPUTED_VALUE"""),"B4004F")</f>
        <v>B4004F</v>
      </c>
      <c r="G550" s="576">
        <f>IFERROR(__xludf.DUMMYFUNCTION("""COMPUTED_VALUE"""),2.0)</f>
        <v>2</v>
      </c>
      <c r="H550" s="576">
        <f>IFERROR(__xludf.DUMMYFUNCTION("""COMPUTED_VALUE"""),36.0)</f>
        <v>36</v>
      </c>
      <c r="I550" s="576" t="str">
        <f>IFERROR(__xludf.DUMMYFUNCTION("""COMPUTED_VALUE"""),"C3603F")</f>
        <v>C3603F</v>
      </c>
      <c r="J550" s="576">
        <f>IFERROR(__xludf.DUMMYFUNCTION("""COMPUTED_VALUE"""),2.0)</f>
        <v>2</v>
      </c>
      <c r="K550" s="576">
        <f>IFERROR(__xludf.DUMMYFUNCTION("""COMPUTED_VALUE"""),37.0)</f>
        <v>37</v>
      </c>
      <c r="L550" s="576" t="str">
        <f>IFERROR(__xludf.DUMMYFUNCTION("""COMPUTED_VALUE"""),"D3703F")</f>
        <v>D3703F</v>
      </c>
      <c r="M550" s="576">
        <f>IFERROR(__xludf.DUMMYFUNCTION("""COMPUTED_VALUE"""),3.0)</f>
        <v>3</v>
      </c>
      <c r="N550" s="576">
        <f>IFERROR(__xludf.DUMMYFUNCTION("""COMPUTED_VALUE"""),36.0)</f>
        <v>36</v>
      </c>
      <c r="O550" s="576" t="str">
        <f>IFERROR(__xludf.DUMMYFUNCTION("""COMPUTED_VALUE"""),"E3603F")</f>
        <v>E3603F</v>
      </c>
      <c r="P550" s="576">
        <f>IFERROR(__xludf.DUMMYFUNCTION("""COMPUTED_VALUE"""),3.0)</f>
        <v>3</v>
      </c>
      <c r="Q550" s="576">
        <f>IFERROR(__xludf.DUMMYFUNCTION("""COMPUTED_VALUE"""),41.0)</f>
        <v>41</v>
      </c>
      <c r="R550" s="576" t="str">
        <f>IFERROR(__xludf.DUMMYFUNCTION("""COMPUTED_VALUE"""),"F4107F")</f>
        <v>F4107F</v>
      </c>
      <c r="S550" s="576">
        <f>IFERROR(__xludf.DUMMYFUNCTION("""COMPUTED_VALUE"""),4.0)</f>
        <v>4</v>
      </c>
      <c r="T550" s="576">
        <f>IFERROR(__xludf.DUMMYFUNCTION("""COMPUTED_VALUE"""),39.0)</f>
        <v>39</v>
      </c>
      <c r="U550" s="576" t="str">
        <f>IFERROR(__xludf.DUMMYFUNCTION("""COMPUTED_VALUE"""),"G3903F")</f>
        <v>G3903F</v>
      </c>
      <c r="V550" s="576">
        <f>IFERROR(__xludf.DUMMYFUNCTION("""COMPUTED_VALUE"""),4.0)</f>
        <v>4</v>
      </c>
      <c r="W550" s="576">
        <f>IFERROR(__xludf.DUMMYFUNCTION("""COMPUTED_VALUE"""),41.0)</f>
        <v>41</v>
      </c>
      <c r="X550" s="576" t="str">
        <f>IFERROR(__xludf.DUMMYFUNCTION("""COMPUTED_VALUE"""),"H4107F")</f>
        <v>H4107F</v>
      </c>
      <c r="Y550" s="576"/>
      <c r="Z550" s="576"/>
      <c r="AA550" s="576"/>
      <c r="AB550" s="576"/>
      <c r="AC550" s="576"/>
      <c r="AD550" s="576"/>
      <c r="AE550" s="576"/>
      <c r="AF550" s="576"/>
      <c r="AG550" s="576"/>
      <c r="AH550" s="576"/>
      <c r="AI550" s="576"/>
      <c r="AJ550" s="576"/>
      <c r="AK550" s="576"/>
      <c r="AL550" s="576"/>
      <c r="AM550" s="576"/>
      <c r="AN550" s="576"/>
      <c r="AO550" s="576"/>
      <c r="AP550" s="576"/>
      <c r="AQ550" s="576"/>
      <c r="AR550" s="576"/>
      <c r="AS550" s="576"/>
      <c r="AT550" s="576"/>
      <c r="AU550" s="576"/>
      <c r="AV550" s="576"/>
      <c r="AW550" s="576"/>
      <c r="AX550" s="576"/>
      <c r="AY550" s="576"/>
      <c r="AZ550" s="576"/>
      <c r="BA550" s="576"/>
      <c r="BB550" s="576"/>
      <c r="BC550" s="576"/>
      <c r="BD550" s="576"/>
      <c r="BE550" s="576"/>
    </row>
    <row r="551">
      <c r="A551" s="576">
        <f>IFERROR(__xludf.DUMMYFUNCTION("""COMPUTED_VALUE"""),1.0)</f>
        <v>1</v>
      </c>
      <c r="B551" s="576">
        <f>IFERROR(__xludf.DUMMYFUNCTION("""COMPUTED_VALUE"""),40.0)</f>
        <v>40</v>
      </c>
      <c r="C551" s="576" t="str">
        <f>IFERROR(__xludf.DUMMYFUNCTION("""COMPUTED_VALUE"""),"A4003F")</f>
        <v>A4003F</v>
      </c>
      <c r="D551" s="576">
        <f>IFERROR(__xludf.DUMMYFUNCTION("""COMPUTED_VALUE"""),1.0)</f>
        <v>1</v>
      </c>
      <c r="E551" s="576">
        <f>IFERROR(__xludf.DUMMYFUNCTION("""COMPUTED_VALUE"""),40.0)</f>
        <v>40</v>
      </c>
      <c r="F551" s="576" t="str">
        <f>IFERROR(__xludf.DUMMYFUNCTION("""COMPUTED_VALUE"""),"B4004R")</f>
        <v>B4004R</v>
      </c>
      <c r="G551" s="576">
        <f>IFERROR(__xludf.DUMMYFUNCTION("""COMPUTED_VALUE"""),2.0)</f>
        <v>2</v>
      </c>
      <c r="H551" s="576">
        <f>IFERROR(__xludf.DUMMYFUNCTION("""COMPUTED_VALUE"""),36.0)</f>
        <v>36</v>
      </c>
      <c r="I551" s="576" t="str">
        <f>IFERROR(__xludf.DUMMYFUNCTION("""COMPUTED_VALUE"""),"C3603R")</f>
        <v>C3603R</v>
      </c>
      <c r="J551" s="576">
        <f>IFERROR(__xludf.DUMMYFUNCTION("""COMPUTED_VALUE"""),2.0)</f>
        <v>2</v>
      </c>
      <c r="K551" s="576">
        <f>IFERROR(__xludf.DUMMYFUNCTION("""COMPUTED_VALUE"""),37.0)</f>
        <v>37</v>
      </c>
      <c r="L551" s="576" t="str">
        <f>IFERROR(__xludf.DUMMYFUNCTION("""COMPUTED_VALUE"""),"D3703R")</f>
        <v>D3703R</v>
      </c>
      <c r="M551" s="576">
        <f>IFERROR(__xludf.DUMMYFUNCTION("""COMPUTED_VALUE"""),3.0)</f>
        <v>3</v>
      </c>
      <c r="N551" s="576">
        <f>IFERROR(__xludf.DUMMYFUNCTION("""COMPUTED_VALUE"""),36.0)</f>
        <v>36</v>
      </c>
      <c r="O551" s="576" t="str">
        <f>IFERROR(__xludf.DUMMYFUNCTION("""COMPUTED_VALUE"""),"E3603R")</f>
        <v>E3603R</v>
      </c>
      <c r="P551" s="576">
        <f>IFERROR(__xludf.DUMMYFUNCTION("""COMPUTED_VALUE"""),3.0)</f>
        <v>3</v>
      </c>
      <c r="Q551" s="576">
        <f>IFERROR(__xludf.DUMMYFUNCTION("""COMPUTED_VALUE"""),41.0)</f>
        <v>41</v>
      </c>
      <c r="R551" s="576" t="str">
        <f>IFERROR(__xludf.DUMMYFUNCTION("""COMPUTED_VALUE"""),"F4107R")</f>
        <v>F4107R</v>
      </c>
      <c r="S551" s="576">
        <f>IFERROR(__xludf.DUMMYFUNCTION("""COMPUTED_VALUE"""),4.0)</f>
        <v>4</v>
      </c>
      <c r="T551" s="576">
        <f>IFERROR(__xludf.DUMMYFUNCTION("""COMPUTED_VALUE"""),39.0)</f>
        <v>39</v>
      </c>
      <c r="U551" s="576" t="str">
        <f>IFERROR(__xludf.DUMMYFUNCTION("""COMPUTED_VALUE"""),"G3903R")</f>
        <v>G3903R</v>
      </c>
      <c r="V551" s="576">
        <f>IFERROR(__xludf.DUMMYFUNCTION("""COMPUTED_VALUE"""),4.0)</f>
        <v>4</v>
      </c>
      <c r="W551" s="576">
        <f>IFERROR(__xludf.DUMMYFUNCTION("""COMPUTED_VALUE"""),41.0)</f>
        <v>41</v>
      </c>
      <c r="X551" s="576" t="str">
        <f>IFERROR(__xludf.DUMMYFUNCTION("""COMPUTED_VALUE"""),"H4107R")</f>
        <v>H4107R</v>
      </c>
      <c r="Y551" s="576"/>
      <c r="Z551" s="576"/>
      <c r="AA551" s="576"/>
      <c r="AB551" s="576"/>
      <c r="AC551" s="576"/>
      <c r="AD551" s="576"/>
      <c r="AE551" s="576"/>
      <c r="AF551" s="576"/>
      <c r="AG551" s="576"/>
      <c r="AH551" s="576"/>
      <c r="AI551" s="576"/>
      <c r="AJ551" s="576"/>
      <c r="AK551" s="576"/>
      <c r="AL551" s="576"/>
      <c r="AM551" s="576"/>
      <c r="AN551" s="576"/>
      <c r="AO551" s="576"/>
      <c r="AP551" s="576"/>
      <c r="AQ551" s="576"/>
      <c r="AR551" s="576"/>
      <c r="AS551" s="576"/>
      <c r="AT551" s="576"/>
      <c r="AU551" s="576"/>
      <c r="AV551" s="576"/>
      <c r="AW551" s="576"/>
      <c r="AX551" s="576"/>
      <c r="AY551" s="576"/>
      <c r="AZ551" s="576"/>
      <c r="BA551" s="576"/>
      <c r="BB551" s="576"/>
      <c r="BC551" s="576"/>
      <c r="BD551" s="576"/>
      <c r="BE551" s="576"/>
    </row>
    <row r="552">
      <c r="A552" s="576">
        <f>IFERROR(__xludf.DUMMYFUNCTION("""COMPUTED_VALUE"""),1.0)</f>
        <v>1</v>
      </c>
      <c r="B552" s="576">
        <f>IFERROR(__xludf.DUMMYFUNCTION("""COMPUTED_VALUE"""),40.0)</f>
        <v>40</v>
      </c>
      <c r="C552" s="576" t="str">
        <f>IFERROR(__xludf.DUMMYFUNCTION("""COMPUTED_VALUE"""),"A4003R")</f>
        <v>A4003R</v>
      </c>
      <c r="D552" s="576">
        <f>IFERROR(__xludf.DUMMYFUNCTION("""COMPUTED_VALUE"""),1.0)</f>
        <v>1</v>
      </c>
      <c r="E552" s="576">
        <f>IFERROR(__xludf.DUMMYFUNCTION("""COMPUTED_VALUE"""),40.0)</f>
        <v>40</v>
      </c>
      <c r="F552" s="576" t="str">
        <f>IFERROR(__xludf.DUMMYFUNCTION("""COMPUTED_VALUE"""),"B4005F")</f>
        <v>B4005F</v>
      </c>
      <c r="G552" s="576">
        <f>IFERROR(__xludf.DUMMYFUNCTION("""COMPUTED_VALUE"""),2.0)</f>
        <v>2</v>
      </c>
      <c r="H552" s="576">
        <f>IFERROR(__xludf.DUMMYFUNCTION("""COMPUTED_VALUE"""),36.0)</f>
        <v>36</v>
      </c>
      <c r="I552" s="576" t="str">
        <f>IFERROR(__xludf.DUMMYFUNCTION("""COMPUTED_VALUE"""),"C3604F")</f>
        <v>C3604F</v>
      </c>
      <c r="J552" s="576">
        <f>IFERROR(__xludf.DUMMYFUNCTION("""COMPUTED_VALUE"""),2.0)</f>
        <v>2</v>
      </c>
      <c r="K552" s="576">
        <f>IFERROR(__xludf.DUMMYFUNCTION("""COMPUTED_VALUE"""),37.0)</f>
        <v>37</v>
      </c>
      <c r="L552" s="576" t="str">
        <f>IFERROR(__xludf.DUMMYFUNCTION("""COMPUTED_VALUE"""),"D3704F")</f>
        <v>D3704F</v>
      </c>
      <c r="M552" s="576">
        <f>IFERROR(__xludf.DUMMYFUNCTION("""COMPUTED_VALUE"""),3.0)</f>
        <v>3</v>
      </c>
      <c r="N552" s="576">
        <f>IFERROR(__xludf.DUMMYFUNCTION("""COMPUTED_VALUE"""),36.0)</f>
        <v>36</v>
      </c>
      <c r="O552" s="576" t="str">
        <f>IFERROR(__xludf.DUMMYFUNCTION("""COMPUTED_VALUE"""),"E3604F")</f>
        <v>E3604F</v>
      </c>
      <c r="P552" s="576">
        <f>IFERROR(__xludf.DUMMYFUNCTION("""COMPUTED_VALUE"""),3.0)</f>
        <v>3</v>
      </c>
      <c r="Q552" s="576">
        <f>IFERROR(__xludf.DUMMYFUNCTION("""COMPUTED_VALUE"""),42.0)</f>
        <v>42</v>
      </c>
      <c r="R552" s="576" t="str">
        <f>IFERROR(__xludf.DUMMYFUNCTION("""COMPUTED_VALUE"""),"F4201F")</f>
        <v>F4201F</v>
      </c>
      <c r="S552" s="576">
        <f>IFERROR(__xludf.DUMMYFUNCTION("""COMPUTED_VALUE"""),4.0)</f>
        <v>4</v>
      </c>
      <c r="T552" s="576">
        <f>IFERROR(__xludf.DUMMYFUNCTION("""COMPUTED_VALUE"""),39.0)</f>
        <v>39</v>
      </c>
      <c r="U552" s="576" t="str">
        <f>IFERROR(__xludf.DUMMYFUNCTION("""COMPUTED_VALUE"""),"G3904F")</f>
        <v>G3904F</v>
      </c>
      <c r="V552" s="576">
        <f>IFERROR(__xludf.DUMMYFUNCTION("""COMPUTED_VALUE"""),4.0)</f>
        <v>4</v>
      </c>
      <c r="W552" s="576">
        <f>IFERROR(__xludf.DUMMYFUNCTION("""COMPUTED_VALUE"""),42.0)</f>
        <v>42</v>
      </c>
      <c r="X552" s="576" t="str">
        <f>IFERROR(__xludf.DUMMYFUNCTION("""COMPUTED_VALUE"""),"H4201F")</f>
        <v>H4201F</v>
      </c>
      <c r="Y552" s="576"/>
      <c r="Z552" s="576"/>
      <c r="AA552" s="576"/>
      <c r="AB552" s="576"/>
      <c r="AC552" s="576"/>
      <c r="AD552" s="576"/>
      <c r="AE552" s="576"/>
      <c r="AF552" s="576"/>
      <c r="AG552" s="576"/>
      <c r="AH552" s="576"/>
      <c r="AI552" s="576"/>
      <c r="AJ552" s="576"/>
      <c r="AK552" s="576"/>
      <c r="AL552" s="576"/>
      <c r="AM552" s="576"/>
      <c r="AN552" s="576"/>
      <c r="AO552" s="576"/>
      <c r="AP552" s="576"/>
      <c r="AQ552" s="576"/>
      <c r="AR552" s="576"/>
      <c r="AS552" s="576"/>
      <c r="AT552" s="576"/>
      <c r="AU552" s="576"/>
      <c r="AV552" s="576"/>
      <c r="AW552" s="576"/>
      <c r="AX552" s="576"/>
      <c r="AY552" s="576"/>
      <c r="AZ552" s="576"/>
      <c r="BA552" s="576"/>
      <c r="BB552" s="576"/>
      <c r="BC552" s="576"/>
      <c r="BD552" s="576"/>
      <c r="BE552" s="576"/>
    </row>
    <row r="553">
      <c r="A553" s="576">
        <f>IFERROR(__xludf.DUMMYFUNCTION("""COMPUTED_VALUE"""),1.0)</f>
        <v>1</v>
      </c>
      <c r="B553" s="576">
        <f>IFERROR(__xludf.DUMMYFUNCTION("""COMPUTED_VALUE"""),40.0)</f>
        <v>40</v>
      </c>
      <c r="C553" s="576" t="str">
        <f>IFERROR(__xludf.DUMMYFUNCTION("""COMPUTED_VALUE"""),"A4004F")</f>
        <v>A4004F</v>
      </c>
      <c r="D553" s="576">
        <f>IFERROR(__xludf.DUMMYFUNCTION("""COMPUTED_VALUE"""),1.0)</f>
        <v>1</v>
      </c>
      <c r="E553" s="576">
        <f>IFERROR(__xludf.DUMMYFUNCTION("""COMPUTED_VALUE"""),40.0)</f>
        <v>40</v>
      </c>
      <c r="F553" s="576" t="str">
        <f>IFERROR(__xludf.DUMMYFUNCTION("""COMPUTED_VALUE"""),"B4005R")</f>
        <v>B4005R</v>
      </c>
      <c r="G553" s="576">
        <f>IFERROR(__xludf.DUMMYFUNCTION("""COMPUTED_VALUE"""),2.0)</f>
        <v>2</v>
      </c>
      <c r="H553" s="576">
        <f>IFERROR(__xludf.DUMMYFUNCTION("""COMPUTED_VALUE"""),36.0)</f>
        <v>36</v>
      </c>
      <c r="I553" s="576" t="str">
        <f>IFERROR(__xludf.DUMMYFUNCTION("""COMPUTED_VALUE"""),"C3604R")</f>
        <v>C3604R</v>
      </c>
      <c r="J553" s="576">
        <f>IFERROR(__xludf.DUMMYFUNCTION("""COMPUTED_VALUE"""),2.0)</f>
        <v>2</v>
      </c>
      <c r="K553" s="576">
        <f>IFERROR(__xludf.DUMMYFUNCTION("""COMPUTED_VALUE"""),37.0)</f>
        <v>37</v>
      </c>
      <c r="L553" s="576" t="str">
        <f>IFERROR(__xludf.DUMMYFUNCTION("""COMPUTED_VALUE"""),"D3704R")</f>
        <v>D3704R</v>
      </c>
      <c r="M553" s="576">
        <f>IFERROR(__xludf.DUMMYFUNCTION("""COMPUTED_VALUE"""),3.0)</f>
        <v>3</v>
      </c>
      <c r="N553" s="576">
        <f>IFERROR(__xludf.DUMMYFUNCTION("""COMPUTED_VALUE"""),36.0)</f>
        <v>36</v>
      </c>
      <c r="O553" s="576" t="str">
        <f>IFERROR(__xludf.DUMMYFUNCTION("""COMPUTED_VALUE"""),"E3604R")</f>
        <v>E3604R</v>
      </c>
      <c r="P553" s="576">
        <f>IFERROR(__xludf.DUMMYFUNCTION("""COMPUTED_VALUE"""),3.0)</f>
        <v>3</v>
      </c>
      <c r="Q553" s="576">
        <f>IFERROR(__xludf.DUMMYFUNCTION("""COMPUTED_VALUE"""),42.0)</f>
        <v>42</v>
      </c>
      <c r="R553" s="576" t="str">
        <f>IFERROR(__xludf.DUMMYFUNCTION("""COMPUTED_VALUE"""),"F4201R")</f>
        <v>F4201R</v>
      </c>
      <c r="S553" s="576">
        <f>IFERROR(__xludf.DUMMYFUNCTION("""COMPUTED_VALUE"""),4.0)</f>
        <v>4</v>
      </c>
      <c r="T553" s="576">
        <f>IFERROR(__xludf.DUMMYFUNCTION("""COMPUTED_VALUE"""),39.0)</f>
        <v>39</v>
      </c>
      <c r="U553" s="576" t="str">
        <f>IFERROR(__xludf.DUMMYFUNCTION("""COMPUTED_VALUE"""),"G3904R")</f>
        <v>G3904R</v>
      </c>
      <c r="V553" s="576">
        <f>IFERROR(__xludf.DUMMYFUNCTION("""COMPUTED_VALUE"""),4.0)</f>
        <v>4</v>
      </c>
      <c r="W553" s="576">
        <f>IFERROR(__xludf.DUMMYFUNCTION("""COMPUTED_VALUE"""),42.0)</f>
        <v>42</v>
      </c>
      <c r="X553" s="576" t="str">
        <f>IFERROR(__xludf.DUMMYFUNCTION("""COMPUTED_VALUE"""),"H4201R")</f>
        <v>H4201R</v>
      </c>
      <c r="Y553" s="576"/>
      <c r="Z553" s="576"/>
      <c r="AA553" s="576"/>
      <c r="AB553" s="576"/>
      <c r="AC553" s="576"/>
      <c r="AD553" s="576"/>
      <c r="AE553" s="576"/>
      <c r="AF553" s="576"/>
      <c r="AG553" s="576"/>
      <c r="AH553" s="576"/>
      <c r="AI553" s="576"/>
      <c r="AJ553" s="576"/>
      <c r="AK553" s="576"/>
      <c r="AL553" s="576"/>
      <c r="AM553" s="576"/>
      <c r="AN553" s="576"/>
      <c r="AO553" s="576"/>
      <c r="AP553" s="576"/>
      <c r="AQ553" s="576"/>
      <c r="AR553" s="576"/>
      <c r="AS553" s="576"/>
      <c r="AT553" s="576"/>
      <c r="AU553" s="576"/>
      <c r="AV553" s="576"/>
      <c r="AW553" s="576"/>
      <c r="AX553" s="576"/>
      <c r="AY553" s="576"/>
      <c r="AZ553" s="576"/>
      <c r="BA553" s="576"/>
      <c r="BB553" s="576"/>
      <c r="BC553" s="576"/>
      <c r="BD553" s="576"/>
      <c r="BE553" s="576"/>
    </row>
    <row r="554">
      <c r="A554" s="576">
        <f>IFERROR(__xludf.DUMMYFUNCTION("""COMPUTED_VALUE"""),1.0)</f>
        <v>1</v>
      </c>
      <c r="B554" s="576">
        <f>IFERROR(__xludf.DUMMYFUNCTION("""COMPUTED_VALUE"""),40.0)</f>
        <v>40</v>
      </c>
      <c r="C554" s="576" t="str">
        <f>IFERROR(__xludf.DUMMYFUNCTION("""COMPUTED_VALUE"""),"A4004R")</f>
        <v>A4004R</v>
      </c>
      <c r="D554" s="576">
        <f>IFERROR(__xludf.DUMMYFUNCTION("""COMPUTED_VALUE"""),1.0)</f>
        <v>1</v>
      </c>
      <c r="E554" s="576">
        <f>IFERROR(__xludf.DUMMYFUNCTION("""COMPUTED_VALUE"""),40.0)</f>
        <v>40</v>
      </c>
      <c r="F554" s="576" t="str">
        <f>IFERROR(__xludf.DUMMYFUNCTION("""COMPUTED_VALUE"""),"B4006F")</f>
        <v>B4006F</v>
      </c>
      <c r="G554" s="576">
        <f>IFERROR(__xludf.DUMMYFUNCTION("""COMPUTED_VALUE"""),2.0)</f>
        <v>2</v>
      </c>
      <c r="H554" s="576">
        <f>IFERROR(__xludf.DUMMYFUNCTION("""COMPUTED_VALUE"""),36.0)</f>
        <v>36</v>
      </c>
      <c r="I554" s="576" t="str">
        <f>IFERROR(__xludf.DUMMYFUNCTION("""COMPUTED_VALUE"""),"C3605F")</f>
        <v>C3605F</v>
      </c>
      <c r="J554" s="576">
        <f>IFERROR(__xludf.DUMMYFUNCTION("""COMPUTED_VALUE"""),2.0)</f>
        <v>2</v>
      </c>
      <c r="K554" s="576">
        <f>IFERROR(__xludf.DUMMYFUNCTION("""COMPUTED_VALUE"""),37.0)</f>
        <v>37</v>
      </c>
      <c r="L554" s="576" t="str">
        <f>IFERROR(__xludf.DUMMYFUNCTION("""COMPUTED_VALUE"""),"D3705F")</f>
        <v>D3705F</v>
      </c>
      <c r="M554" s="576">
        <f>IFERROR(__xludf.DUMMYFUNCTION("""COMPUTED_VALUE"""),3.0)</f>
        <v>3</v>
      </c>
      <c r="N554" s="576">
        <f>IFERROR(__xludf.DUMMYFUNCTION("""COMPUTED_VALUE"""),36.0)</f>
        <v>36</v>
      </c>
      <c r="O554" s="576" t="str">
        <f>IFERROR(__xludf.DUMMYFUNCTION("""COMPUTED_VALUE"""),"E3605F")</f>
        <v>E3605F</v>
      </c>
      <c r="P554" s="576">
        <f>IFERROR(__xludf.DUMMYFUNCTION("""COMPUTED_VALUE"""),3.0)</f>
        <v>3</v>
      </c>
      <c r="Q554" s="576">
        <f>IFERROR(__xludf.DUMMYFUNCTION("""COMPUTED_VALUE"""),42.0)</f>
        <v>42</v>
      </c>
      <c r="R554" s="576" t="str">
        <f>IFERROR(__xludf.DUMMYFUNCTION("""COMPUTED_VALUE"""),"F4202F")</f>
        <v>F4202F</v>
      </c>
      <c r="S554" s="576">
        <f>IFERROR(__xludf.DUMMYFUNCTION("""COMPUTED_VALUE"""),4.0)</f>
        <v>4</v>
      </c>
      <c r="T554" s="576">
        <f>IFERROR(__xludf.DUMMYFUNCTION("""COMPUTED_VALUE"""),39.0)</f>
        <v>39</v>
      </c>
      <c r="U554" s="576" t="str">
        <f>IFERROR(__xludf.DUMMYFUNCTION("""COMPUTED_VALUE"""),"G3905F")</f>
        <v>G3905F</v>
      </c>
      <c r="V554" s="576">
        <f>IFERROR(__xludf.DUMMYFUNCTION("""COMPUTED_VALUE"""),4.0)</f>
        <v>4</v>
      </c>
      <c r="W554" s="576">
        <f>IFERROR(__xludf.DUMMYFUNCTION("""COMPUTED_VALUE"""),42.0)</f>
        <v>42</v>
      </c>
      <c r="X554" s="576" t="str">
        <f>IFERROR(__xludf.DUMMYFUNCTION("""COMPUTED_VALUE"""),"H4202F")</f>
        <v>H4202F</v>
      </c>
      <c r="Y554" s="576"/>
      <c r="Z554" s="576"/>
      <c r="AA554" s="576"/>
      <c r="AB554" s="576"/>
      <c r="AC554" s="576"/>
      <c r="AD554" s="576"/>
      <c r="AE554" s="576"/>
      <c r="AF554" s="576"/>
      <c r="AG554" s="576"/>
      <c r="AH554" s="576"/>
      <c r="AI554" s="576"/>
      <c r="AJ554" s="576"/>
      <c r="AK554" s="576"/>
      <c r="AL554" s="576"/>
      <c r="AM554" s="576"/>
      <c r="AN554" s="576"/>
      <c r="AO554" s="576"/>
      <c r="AP554" s="576"/>
      <c r="AQ554" s="576"/>
      <c r="AR554" s="576"/>
      <c r="AS554" s="576"/>
      <c r="AT554" s="576"/>
      <c r="AU554" s="576"/>
      <c r="AV554" s="576"/>
      <c r="AW554" s="576"/>
      <c r="AX554" s="576"/>
      <c r="AY554" s="576"/>
      <c r="AZ554" s="576"/>
      <c r="BA554" s="576"/>
      <c r="BB554" s="576"/>
      <c r="BC554" s="576"/>
      <c r="BD554" s="576"/>
      <c r="BE554" s="576"/>
    </row>
    <row r="555">
      <c r="A555" s="576">
        <f>IFERROR(__xludf.DUMMYFUNCTION("""COMPUTED_VALUE"""),1.0)</f>
        <v>1</v>
      </c>
      <c r="B555" s="576">
        <f>IFERROR(__xludf.DUMMYFUNCTION("""COMPUTED_VALUE"""),40.0)</f>
        <v>40</v>
      </c>
      <c r="C555" s="576" t="str">
        <f>IFERROR(__xludf.DUMMYFUNCTION("""COMPUTED_VALUE"""),"A4005F")</f>
        <v>A4005F</v>
      </c>
      <c r="D555" s="576">
        <f>IFERROR(__xludf.DUMMYFUNCTION("""COMPUTED_VALUE"""),1.0)</f>
        <v>1</v>
      </c>
      <c r="E555" s="576">
        <f>IFERROR(__xludf.DUMMYFUNCTION("""COMPUTED_VALUE"""),40.0)</f>
        <v>40</v>
      </c>
      <c r="F555" s="576" t="str">
        <f>IFERROR(__xludf.DUMMYFUNCTION("""COMPUTED_VALUE"""),"B4006R")</f>
        <v>B4006R</v>
      </c>
      <c r="G555" s="576">
        <f>IFERROR(__xludf.DUMMYFUNCTION("""COMPUTED_VALUE"""),2.0)</f>
        <v>2</v>
      </c>
      <c r="H555" s="576">
        <f>IFERROR(__xludf.DUMMYFUNCTION("""COMPUTED_VALUE"""),36.0)</f>
        <v>36</v>
      </c>
      <c r="I555" s="576" t="str">
        <f>IFERROR(__xludf.DUMMYFUNCTION("""COMPUTED_VALUE"""),"C3605R")</f>
        <v>C3605R</v>
      </c>
      <c r="J555" s="576">
        <f>IFERROR(__xludf.DUMMYFUNCTION("""COMPUTED_VALUE"""),2.0)</f>
        <v>2</v>
      </c>
      <c r="K555" s="576">
        <f>IFERROR(__xludf.DUMMYFUNCTION("""COMPUTED_VALUE"""),37.0)</f>
        <v>37</v>
      </c>
      <c r="L555" s="576" t="str">
        <f>IFERROR(__xludf.DUMMYFUNCTION("""COMPUTED_VALUE"""),"D3705R")</f>
        <v>D3705R</v>
      </c>
      <c r="M555" s="576">
        <f>IFERROR(__xludf.DUMMYFUNCTION("""COMPUTED_VALUE"""),3.0)</f>
        <v>3</v>
      </c>
      <c r="N555" s="576">
        <f>IFERROR(__xludf.DUMMYFUNCTION("""COMPUTED_VALUE"""),36.0)</f>
        <v>36</v>
      </c>
      <c r="O555" s="576" t="str">
        <f>IFERROR(__xludf.DUMMYFUNCTION("""COMPUTED_VALUE"""),"E3605R")</f>
        <v>E3605R</v>
      </c>
      <c r="P555" s="576">
        <f>IFERROR(__xludf.DUMMYFUNCTION("""COMPUTED_VALUE"""),3.0)</f>
        <v>3</v>
      </c>
      <c r="Q555" s="576">
        <f>IFERROR(__xludf.DUMMYFUNCTION("""COMPUTED_VALUE"""),42.0)</f>
        <v>42</v>
      </c>
      <c r="R555" s="576" t="str">
        <f>IFERROR(__xludf.DUMMYFUNCTION("""COMPUTED_VALUE"""),"F4202R")</f>
        <v>F4202R</v>
      </c>
      <c r="S555" s="576">
        <f>IFERROR(__xludf.DUMMYFUNCTION("""COMPUTED_VALUE"""),4.0)</f>
        <v>4</v>
      </c>
      <c r="T555" s="576">
        <f>IFERROR(__xludf.DUMMYFUNCTION("""COMPUTED_VALUE"""),39.0)</f>
        <v>39</v>
      </c>
      <c r="U555" s="576" t="str">
        <f>IFERROR(__xludf.DUMMYFUNCTION("""COMPUTED_VALUE"""),"G3905R")</f>
        <v>G3905R</v>
      </c>
      <c r="V555" s="576">
        <f>IFERROR(__xludf.DUMMYFUNCTION("""COMPUTED_VALUE"""),4.0)</f>
        <v>4</v>
      </c>
      <c r="W555" s="576">
        <f>IFERROR(__xludf.DUMMYFUNCTION("""COMPUTED_VALUE"""),42.0)</f>
        <v>42</v>
      </c>
      <c r="X555" s="576" t="str">
        <f>IFERROR(__xludf.DUMMYFUNCTION("""COMPUTED_VALUE"""),"H4202R")</f>
        <v>H4202R</v>
      </c>
      <c r="Y555" s="576"/>
      <c r="Z555" s="576"/>
      <c r="AA555" s="576"/>
      <c r="AB555" s="576"/>
      <c r="AC555" s="576"/>
      <c r="AD555" s="576"/>
      <c r="AE555" s="576"/>
      <c r="AF555" s="576"/>
      <c r="AG555" s="576"/>
      <c r="AH555" s="576"/>
      <c r="AI555" s="576"/>
      <c r="AJ555" s="576"/>
      <c r="AK555" s="576"/>
      <c r="AL555" s="576"/>
      <c r="AM555" s="576"/>
      <c r="AN555" s="576"/>
      <c r="AO555" s="576"/>
      <c r="AP555" s="576"/>
      <c r="AQ555" s="576"/>
      <c r="AR555" s="576"/>
      <c r="AS555" s="576"/>
      <c r="AT555" s="576"/>
      <c r="AU555" s="576"/>
      <c r="AV555" s="576"/>
      <c r="AW555" s="576"/>
      <c r="AX555" s="576"/>
      <c r="AY555" s="576"/>
      <c r="AZ555" s="576"/>
      <c r="BA555" s="576"/>
      <c r="BB555" s="576"/>
      <c r="BC555" s="576"/>
      <c r="BD555" s="576"/>
      <c r="BE555" s="576"/>
    </row>
    <row r="556">
      <c r="A556" s="576">
        <f>IFERROR(__xludf.DUMMYFUNCTION("""COMPUTED_VALUE"""),1.0)</f>
        <v>1</v>
      </c>
      <c r="B556" s="576">
        <f>IFERROR(__xludf.DUMMYFUNCTION("""COMPUTED_VALUE"""),40.0)</f>
        <v>40</v>
      </c>
      <c r="C556" s="576" t="str">
        <f>IFERROR(__xludf.DUMMYFUNCTION("""COMPUTED_VALUE"""),"A4005R")</f>
        <v>A4005R</v>
      </c>
      <c r="D556" s="576">
        <f>IFERROR(__xludf.DUMMYFUNCTION("""COMPUTED_VALUE"""),1.0)</f>
        <v>1</v>
      </c>
      <c r="E556" s="576">
        <f>IFERROR(__xludf.DUMMYFUNCTION("""COMPUTED_VALUE"""),40.0)</f>
        <v>40</v>
      </c>
      <c r="F556" s="576" t="str">
        <f>IFERROR(__xludf.DUMMYFUNCTION("""COMPUTED_VALUE"""),"B4007F")</f>
        <v>B4007F</v>
      </c>
      <c r="G556" s="576">
        <f>IFERROR(__xludf.DUMMYFUNCTION("""COMPUTED_VALUE"""),2.0)</f>
        <v>2</v>
      </c>
      <c r="H556" s="576">
        <f>IFERROR(__xludf.DUMMYFUNCTION("""COMPUTED_VALUE"""),36.0)</f>
        <v>36</v>
      </c>
      <c r="I556" s="576" t="str">
        <f>IFERROR(__xludf.DUMMYFUNCTION("""COMPUTED_VALUE"""),"C3606F")</f>
        <v>C3606F</v>
      </c>
      <c r="J556" s="576">
        <f>IFERROR(__xludf.DUMMYFUNCTION("""COMPUTED_VALUE"""),2.0)</f>
        <v>2</v>
      </c>
      <c r="K556" s="576">
        <f>IFERROR(__xludf.DUMMYFUNCTION("""COMPUTED_VALUE"""),37.0)</f>
        <v>37</v>
      </c>
      <c r="L556" s="576" t="str">
        <f>IFERROR(__xludf.DUMMYFUNCTION("""COMPUTED_VALUE"""),"D3706F")</f>
        <v>D3706F</v>
      </c>
      <c r="M556" s="576">
        <f>IFERROR(__xludf.DUMMYFUNCTION("""COMPUTED_VALUE"""),3.0)</f>
        <v>3</v>
      </c>
      <c r="N556" s="576">
        <f>IFERROR(__xludf.DUMMYFUNCTION("""COMPUTED_VALUE"""),36.0)</f>
        <v>36</v>
      </c>
      <c r="O556" s="576" t="str">
        <f>IFERROR(__xludf.DUMMYFUNCTION("""COMPUTED_VALUE"""),"E3606F")</f>
        <v>E3606F</v>
      </c>
      <c r="P556" s="576">
        <f>IFERROR(__xludf.DUMMYFUNCTION("""COMPUTED_VALUE"""),3.0)</f>
        <v>3</v>
      </c>
      <c r="Q556" s="576">
        <f>IFERROR(__xludf.DUMMYFUNCTION("""COMPUTED_VALUE"""),42.0)</f>
        <v>42</v>
      </c>
      <c r="R556" s="576" t="str">
        <f>IFERROR(__xludf.DUMMYFUNCTION("""COMPUTED_VALUE"""),"F4203F")</f>
        <v>F4203F</v>
      </c>
      <c r="S556" s="576">
        <f>IFERROR(__xludf.DUMMYFUNCTION("""COMPUTED_VALUE"""),4.0)</f>
        <v>4</v>
      </c>
      <c r="T556" s="576">
        <f>IFERROR(__xludf.DUMMYFUNCTION("""COMPUTED_VALUE"""),39.0)</f>
        <v>39</v>
      </c>
      <c r="U556" s="576" t="str">
        <f>IFERROR(__xludf.DUMMYFUNCTION("""COMPUTED_VALUE"""),"G3906F")</f>
        <v>G3906F</v>
      </c>
      <c r="V556" s="576">
        <f>IFERROR(__xludf.DUMMYFUNCTION("""COMPUTED_VALUE"""),4.0)</f>
        <v>4</v>
      </c>
      <c r="W556" s="576">
        <f>IFERROR(__xludf.DUMMYFUNCTION("""COMPUTED_VALUE"""),42.0)</f>
        <v>42</v>
      </c>
      <c r="X556" s="576" t="str">
        <f>IFERROR(__xludf.DUMMYFUNCTION("""COMPUTED_VALUE"""),"H4203F")</f>
        <v>H4203F</v>
      </c>
      <c r="Y556" s="576"/>
      <c r="Z556" s="576"/>
      <c r="AA556" s="576"/>
      <c r="AB556" s="576"/>
      <c r="AC556" s="576"/>
      <c r="AD556" s="576"/>
      <c r="AE556" s="576"/>
      <c r="AF556" s="576"/>
      <c r="AG556" s="576"/>
      <c r="AH556" s="576"/>
      <c r="AI556" s="576"/>
      <c r="AJ556" s="576"/>
      <c r="AK556" s="576"/>
      <c r="AL556" s="576"/>
      <c r="AM556" s="576"/>
      <c r="AN556" s="576"/>
      <c r="AO556" s="576"/>
      <c r="AP556" s="576"/>
      <c r="AQ556" s="576"/>
      <c r="AR556" s="576"/>
      <c r="AS556" s="576"/>
      <c r="AT556" s="576"/>
      <c r="AU556" s="576"/>
      <c r="AV556" s="576"/>
      <c r="AW556" s="576"/>
      <c r="AX556" s="576"/>
      <c r="AY556" s="576"/>
      <c r="AZ556" s="576"/>
      <c r="BA556" s="576"/>
      <c r="BB556" s="576"/>
      <c r="BC556" s="576"/>
      <c r="BD556" s="576"/>
      <c r="BE556" s="576"/>
    </row>
    <row r="557">
      <c r="A557" s="576">
        <f>IFERROR(__xludf.DUMMYFUNCTION("""COMPUTED_VALUE"""),1.0)</f>
        <v>1</v>
      </c>
      <c r="B557" s="576">
        <f>IFERROR(__xludf.DUMMYFUNCTION("""COMPUTED_VALUE"""),40.0)</f>
        <v>40</v>
      </c>
      <c r="C557" s="576" t="str">
        <f>IFERROR(__xludf.DUMMYFUNCTION("""COMPUTED_VALUE"""),"A4006F")</f>
        <v>A4006F</v>
      </c>
      <c r="D557" s="576">
        <f>IFERROR(__xludf.DUMMYFUNCTION("""COMPUTED_VALUE"""),1.0)</f>
        <v>1</v>
      </c>
      <c r="E557" s="576">
        <f>IFERROR(__xludf.DUMMYFUNCTION("""COMPUTED_VALUE"""),40.0)</f>
        <v>40</v>
      </c>
      <c r="F557" s="576" t="str">
        <f>IFERROR(__xludf.DUMMYFUNCTION("""COMPUTED_VALUE"""),"B4007R")</f>
        <v>B4007R</v>
      </c>
      <c r="G557" s="576">
        <f>IFERROR(__xludf.DUMMYFUNCTION("""COMPUTED_VALUE"""),2.0)</f>
        <v>2</v>
      </c>
      <c r="H557" s="576">
        <f>IFERROR(__xludf.DUMMYFUNCTION("""COMPUTED_VALUE"""),36.0)</f>
        <v>36</v>
      </c>
      <c r="I557" s="576" t="str">
        <f>IFERROR(__xludf.DUMMYFUNCTION("""COMPUTED_VALUE"""),"C3606R")</f>
        <v>C3606R</v>
      </c>
      <c r="J557" s="576">
        <f>IFERROR(__xludf.DUMMYFUNCTION("""COMPUTED_VALUE"""),2.0)</f>
        <v>2</v>
      </c>
      <c r="K557" s="576">
        <f>IFERROR(__xludf.DUMMYFUNCTION("""COMPUTED_VALUE"""),37.0)</f>
        <v>37</v>
      </c>
      <c r="L557" s="576" t="str">
        <f>IFERROR(__xludf.DUMMYFUNCTION("""COMPUTED_VALUE"""),"D3706R")</f>
        <v>D3706R</v>
      </c>
      <c r="M557" s="576">
        <f>IFERROR(__xludf.DUMMYFUNCTION("""COMPUTED_VALUE"""),3.0)</f>
        <v>3</v>
      </c>
      <c r="N557" s="576">
        <f>IFERROR(__xludf.DUMMYFUNCTION("""COMPUTED_VALUE"""),36.0)</f>
        <v>36</v>
      </c>
      <c r="O557" s="576" t="str">
        <f>IFERROR(__xludf.DUMMYFUNCTION("""COMPUTED_VALUE"""),"E3606R")</f>
        <v>E3606R</v>
      </c>
      <c r="P557" s="576">
        <f>IFERROR(__xludf.DUMMYFUNCTION("""COMPUTED_VALUE"""),3.0)</f>
        <v>3</v>
      </c>
      <c r="Q557" s="576">
        <f>IFERROR(__xludf.DUMMYFUNCTION("""COMPUTED_VALUE"""),42.0)</f>
        <v>42</v>
      </c>
      <c r="R557" s="576" t="str">
        <f>IFERROR(__xludf.DUMMYFUNCTION("""COMPUTED_VALUE"""),"F4203R")</f>
        <v>F4203R</v>
      </c>
      <c r="S557" s="576">
        <f>IFERROR(__xludf.DUMMYFUNCTION("""COMPUTED_VALUE"""),4.0)</f>
        <v>4</v>
      </c>
      <c r="T557" s="576">
        <f>IFERROR(__xludf.DUMMYFUNCTION("""COMPUTED_VALUE"""),39.0)</f>
        <v>39</v>
      </c>
      <c r="U557" s="576" t="str">
        <f>IFERROR(__xludf.DUMMYFUNCTION("""COMPUTED_VALUE"""),"G3906R")</f>
        <v>G3906R</v>
      </c>
      <c r="V557" s="576">
        <f>IFERROR(__xludf.DUMMYFUNCTION("""COMPUTED_VALUE"""),4.0)</f>
        <v>4</v>
      </c>
      <c r="W557" s="576">
        <f>IFERROR(__xludf.DUMMYFUNCTION("""COMPUTED_VALUE"""),42.0)</f>
        <v>42</v>
      </c>
      <c r="X557" s="576" t="str">
        <f>IFERROR(__xludf.DUMMYFUNCTION("""COMPUTED_VALUE"""),"H4203R")</f>
        <v>H4203R</v>
      </c>
      <c r="Y557" s="576"/>
      <c r="Z557" s="576"/>
      <c r="AA557" s="576"/>
      <c r="AB557" s="576"/>
      <c r="AC557" s="576"/>
      <c r="AD557" s="576"/>
      <c r="AE557" s="576"/>
      <c r="AF557" s="576"/>
      <c r="AG557" s="576"/>
      <c r="AH557" s="576"/>
      <c r="AI557" s="576"/>
      <c r="AJ557" s="576"/>
      <c r="AK557" s="576"/>
      <c r="AL557" s="576"/>
      <c r="AM557" s="576"/>
      <c r="AN557" s="576"/>
      <c r="AO557" s="576"/>
      <c r="AP557" s="576"/>
      <c r="AQ557" s="576"/>
      <c r="AR557" s="576"/>
      <c r="AS557" s="576"/>
      <c r="AT557" s="576"/>
      <c r="AU557" s="576"/>
      <c r="AV557" s="576"/>
      <c r="AW557" s="576"/>
      <c r="AX557" s="576"/>
      <c r="AY557" s="576"/>
      <c r="AZ557" s="576"/>
      <c r="BA557" s="576"/>
      <c r="BB557" s="576"/>
      <c r="BC557" s="576"/>
      <c r="BD557" s="576"/>
      <c r="BE557" s="576"/>
    </row>
    <row r="558">
      <c r="A558" s="576">
        <f>IFERROR(__xludf.DUMMYFUNCTION("""COMPUTED_VALUE"""),1.0)</f>
        <v>1</v>
      </c>
      <c r="B558" s="576">
        <f>IFERROR(__xludf.DUMMYFUNCTION("""COMPUTED_VALUE"""),40.0)</f>
        <v>40</v>
      </c>
      <c r="C558" s="576" t="str">
        <f>IFERROR(__xludf.DUMMYFUNCTION("""COMPUTED_VALUE"""),"A4006R")</f>
        <v>A4006R</v>
      </c>
      <c r="D558" s="576">
        <f>IFERROR(__xludf.DUMMYFUNCTION("""COMPUTED_VALUE"""),1.0)</f>
        <v>1</v>
      </c>
      <c r="E558" s="576">
        <f>IFERROR(__xludf.DUMMYFUNCTION("""COMPUTED_VALUE"""),41.0)</f>
        <v>41</v>
      </c>
      <c r="F558" s="576" t="str">
        <f>IFERROR(__xludf.DUMMYFUNCTION("""COMPUTED_VALUE"""),"B4101F")</f>
        <v>B4101F</v>
      </c>
      <c r="G558" s="576">
        <f>IFERROR(__xludf.DUMMYFUNCTION("""COMPUTED_VALUE"""),2.0)</f>
        <v>2</v>
      </c>
      <c r="H558" s="576">
        <f>IFERROR(__xludf.DUMMYFUNCTION("""COMPUTED_VALUE"""),36.0)</f>
        <v>36</v>
      </c>
      <c r="I558" s="576" t="str">
        <f>IFERROR(__xludf.DUMMYFUNCTION("""COMPUTED_VALUE"""),"C3607F")</f>
        <v>C3607F</v>
      </c>
      <c r="J558" s="576">
        <f>IFERROR(__xludf.DUMMYFUNCTION("""COMPUTED_VALUE"""),2.0)</f>
        <v>2</v>
      </c>
      <c r="K558" s="576">
        <f>IFERROR(__xludf.DUMMYFUNCTION("""COMPUTED_VALUE"""),37.0)</f>
        <v>37</v>
      </c>
      <c r="L558" s="576" t="str">
        <f>IFERROR(__xludf.DUMMYFUNCTION("""COMPUTED_VALUE"""),"D3707F")</f>
        <v>D3707F</v>
      </c>
      <c r="M558" s="576">
        <f>IFERROR(__xludf.DUMMYFUNCTION("""COMPUTED_VALUE"""),3.0)</f>
        <v>3</v>
      </c>
      <c r="N558" s="576">
        <f>IFERROR(__xludf.DUMMYFUNCTION("""COMPUTED_VALUE"""),36.0)</f>
        <v>36</v>
      </c>
      <c r="O558" s="576" t="str">
        <f>IFERROR(__xludf.DUMMYFUNCTION("""COMPUTED_VALUE"""),"E3607F")</f>
        <v>E3607F</v>
      </c>
      <c r="P558" s="576">
        <f>IFERROR(__xludf.DUMMYFUNCTION("""COMPUTED_VALUE"""),3.0)</f>
        <v>3</v>
      </c>
      <c r="Q558" s="576">
        <f>IFERROR(__xludf.DUMMYFUNCTION("""COMPUTED_VALUE"""),42.0)</f>
        <v>42</v>
      </c>
      <c r="R558" s="576" t="str">
        <f>IFERROR(__xludf.DUMMYFUNCTION("""COMPUTED_VALUE"""),"F4204F")</f>
        <v>F4204F</v>
      </c>
      <c r="S558" s="576">
        <f>IFERROR(__xludf.DUMMYFUNCTION("""COMPUTED_VALUE"""),4.0)</f>
        <v>4</v>
      </c>
      <c r="T558" s="576">
        <f>IFERROR(__xludf.DUMMYFUNCTION("""COMPUTED_VALUE"""),39.0)</f>
        <v>39</v>
      </c>
      <c r="U558" s="576" t="str">
        <f>IFERROR(__xludf.DUMMYFUNCTION("""COMPUTED_VALUE"""),"G3907F")</f>
        <v>G3907F</v>
      </c>
      <c r="V558" s="576">
        <f>IFERROR(__xludf.DUMMYFUNCTION("""COMPUTED_VALUE"""),4.0)</f>
        <v>4</v>
      </c>
      <c r="W558" s="576">
        <f>IFERROR(__xludf.DUMMYFUNCTION("""COMPUTED_VALUE"""),42.0)</f>
        <v>42</v>
      </c>
      <c r="X558" s="576" t="str">
        <f>IFERROR(__xludf.DUMMYFUNCTION("""COMPUTED_VALUE"""),"H4204F")</f>
        <v>H4204F</v>
      </c>
      <c r="Y558" s="576"/>
      <c r="Z558" s="576"/>
      <c r="AA558" s="576"/>
      <c r="AB558" s="576"/>
      <c r="AC558" s="576"/>
      <c r="AD558" s="576"/>
      <c r="AE558" s="576"/>
      <c r="AF558" s="576"/>
      <c r="AG558" s="576"/>
      <c r="AH558" s="576"/>
      <c r="AI558" s="576"/>
      <c r="AJ558" s="576"/>
      <c r="AK558" s="576"/>
      <c r="AL558" s="576"/>
      <c r="AM558" s="576"/>
      <c r="AN558" s="576"/>
      <c r="AO558" s="576"/>
      <c r="AP558" s="576"/>
      <c r="AQ558" s="576"/>
      <c r="AR558" s="576"/>
      <c r="AS558" s="576"/>
      <c r="AT558" s="576"/>
      <c r="AU558" s="576"/>
      <c r="AV558" s="576"/>
      <c r="AW558" s="576"/>
      <c r="AX558" s="576"/>
      <c r="AY558" s="576"/>
      <c r="AZ558" s="576"/>
      <c r="BA558" s="576"/>
      <c r="BB558" s="576"/>
      <c r="BC558" s="576"/>
      <c r="BD558" s="576"/>
      <c r="BE558" s="576"/>
    </row>
    <row r="559">
      <c r="A559" s="576">
        <f>IFERROR(__xludf.DUMMYFUNCTION("""COMPUTED_VALUE"""),1.0)</f>
        <v>1</v>
      </c>
      <c r="B559" s="576">
        <f>IFERROR(__xludf.DUMMYFUNCTION("""COMPUTED_VALUE"""),40.0)</f>
        <v>40</v>
      </c>
      <c r="C559" s="576" t="str">
        <f>IFERROR(__xludf.DUMMYFUNCTION("""COMPUTED_VALUE"""),"A4007F")</f>
        <v>A4007F</v>
      </c>
      <c r="D559" s="576">
        <f>IFERROR(__xludf.DUMMYFUNCTION("""COMPUTED_VALUE"""),1.0)</f>
        <v>1</v>
      </c>
      <c r="E559" s="576">
        <f>IFERROR(__xludf.DUMMYFUNCTION("""COMPUTED_VALUE"""),41.0)</f>
        <v>41</v>
      </c>
      <c r="F559" s="576" t="str">
        <f>IFERROR(__xludf.DUMMYFUNCTION("""COMPUTED_VALUE"""),"B4101R")</f>
        <v>B4101R</v>
      </c>
      <c r="G559" s="576">
        <f>IFERROR(__xludf.DUMMYFUNCTION("""COMPUTED_VALUE"""),2.0)</f>
        <v>2</v>
      </c>
      <c r="H559" s="576">
        <f>IFERROR(__xludf.DUMMYFUNCTION("""COMPUTED_VALUE"""),36.0)</f>
        <v>36</v>
      </c>
      <c r="I559" s="576" t="str">
        <f>IFERROR(__xludf.DUMMYFUNCTION("""COMPUTED_VALUE"""),"C3607R")</f>
        <v>C3607R</v>
      </c>
      <c r="J559" s="576">
        <f>IFERROR(__xludf.DUMMYFUNCTION("""COMPUTED_VALUE"""),2.0)</f>
        <v>2</v>
      </c>
      <c r="K559" s="576">
        <f>IFERROR(__xludf.DUMMYFUNCTION("""COMPUTED_VALUE"""),37.0)</f>
        <v>37</v>
      </c>
      <c r="L559" s="576" t="str">
        <f>IFERROR(__xludf.DUMMYFUNCTION("""COMPUTED_VALUE"""),"D3707R")</f>
        <v>D3707R</v>
      </c>
      <c r="M559" s="576">
        <f>IFERROR(__xludf.DUMMYFUNCTION("""COMPUTED_VALUE"""),3.0)</f>
        <v>3</v>
      </c>
      <c r="N559" s="576">
        <f>IFERROR(__xludf.DUMMYFUNCTION("""COMPUTED_VALUE"""),36.0)</f>
        <v>36</v>
      </c>
      <c r="O559" s="576" t="str">
        <f>IFERROR(__xludf.DUMMYFUNCTION("""COMPUTED_VALUE"""),"E3607R")</f>
        <v>E3607R</v>
      </c>
      <c r="P559" s="576">
        <f>IFERROR(__xludf.DUMMYFUNCTION("""COMPUTED_VALUE"""),3.0)</f>
        <v>3</v>
      </c>
      <c r="Q559" s="576">
        <f>IFERROR(__xludf.DUMMYFUNCTION("""COMPUTED_VALUE"""),42.0)</f>
        <v>42</v>
      </c>
      <c r="R559" s="576" t="str">
        <f>IFERROR(__xludf.DUMMYFUNCTION("""COMPUTED_VALUE"""),"F4204R")</f>
        <v>F4204R</v>
      </c>
      <c r="S559" s="576">
        <f>IFERROR(__xludf.DUMMYFUNCTION("""COMPUTED_VALUE"""),4.0)</f>
        <v>4</v>
      </c>
      <c r="T559" s="576">
        <f>IFERROR(__xludf.DUMMYFUNCTION("""COMPUTED_VALUE"""),39.0)</f>
        <v>39</v>
      </c>
      <c r="U559" s="576" t="str">
        <f>IFERROR(__xludf.DUMMYFUNCTION("""COMPUTED_VALUE"""),"G3907R")</f>
        <v>G3907R</v>
      </c>
      <c r="V559" s="576">
        <f>IFERROR(__xludf.DUMMYFUNCTION("""COMPUTED_VALUE"""),4.0)</f>
        <v>4</v>
      </c>
      <c r="W559" s="576">
        <f>IFERROR(__xludf.DUMMYFUNCTION("""COMPUTED_VALUE"""),42.0)</f>
        <v>42</v>
      </c>
      <c r="X559" s="576" t="str">
        <f>IFERROR(__xludf.DUMMYFUNCTION("""COMPUTED_VALUE"""),"H4204R")</f>
        <v>H4204R</v>
      </c>
      <c r="Y559" s="576"/>
      <c r="Z559" s="576"/>
      <c r="AA559" s="576"/>
      <c r="AB559" s="576"/>
      <c r="AC559" s="576"/>
      <c r="AD559" s="576"/>
      <c r="AE559" s="576"/>
      <c r="AF559" s="576"/>
      <c r="AG559" s="576"/>
      <c r="AH559" s="576"/>
      <c r="AI559" s="576"/>
      <c r="AJ559" s="576"/>
      <c r="AK559" s="576"/>
      <c r="AL559" s="576"/>
      <c r="AM559" s="576"/>
      <c r="AN559" s="576"/>
      <c r="AO559" s="576"/>
      <c r="AP559" s="576"/>
      <c r="AQ559" s="576"/>
      <c r="AR559" s="576"/>
      <c r="AS559" s="576"/>
      <c r="AT559" s="576"/>
      <c r="AU559" s="576"/>
      <c r="AV559" s="576"/>
      <c r="AW559" s="576"/>
      <c r="AX559" s="576"/>
      <c r="AY559" s="576"/>
      <c r="AZ559" s="576"/>
      <c r="BA559" s="576"/>
      <c r="BB559" s="576"/>
      <c r="BC559" s="576"/>
      <c r="BD559" s="576"/>
      <c r="BE559" s="576"/>
    </row>
    <row r="560">
      <c r="A560" s="576">
        <f>IFERROR(__xludf.DUMMYFUNCTION("""COMPUTED_VALUE"""),1.0)</f>
        <v>1</v>
      </c>
      <c r="B560" s="576">
        <f>IFERROR(__xludf.DUMMYFUNCTION("""COMPUTED_VALUE"""),40.0)</f>
        <v>40</v>
      </c>
      <c r="C560" s="576" t="str">
        <f>IFERROR(__xludf.DUMMYFUNCTION("""COMPUTED_VALUE"""),"A4007R")</f>
        <v>A4007R</v>
      </c>
      <c r="D560" s="576">
        <f>IFERROR(__xludf.DUMMYFUNCTION("""COMPUTED_VALUE"""),1.0)</f>
        <v>1</v>
      </c>
      <c r="E560" s="576">
        <f>IFERROR(__xludf.DUMMYFUNCTION("""COMPUTED_VALUE"""),41.0)</f>
        <v>41</v>
      </c>
      <c r="F560" s="576" t="str">
        <f>IFERROR(__xludf.DUMMYFUNCTION("""COMPUTED_VALUE"""),"B4102F")</f>
        <v>B4102F</v>
      </c>
      <c r="G560" s="576">
        <f>IFERROR(__xludf.DUMMYFUNCTION("""COMPUTED_VALUE"""),2.0)</f>
        <v>2</v>
      </c>
      <c r="H560" s="576">
        <f>IFERROR(__xludf.DUMMYFUNCTION("""COMPUTED_VALUE"""),36.0)</f>
        <v>36</v>
      </c>
      <c r="I560" s="576" t="str">
        <f>IFERROR(__xludf.DUMMYFUNCTION("""COMPUTED_VALUE"""),"C3608F")</f>
        <v>C3608F</v>
      </c>
      <c r="J560" s="576">
        <f>IFERROR(__xludf.DUMMYFUNCTION("""COMPUTED_VALUE"""),2.0)</f>
        <v>2</v>
      </c>
      <c r="K560" s="576">
        <f>IFERROR(__xludf.DUMMYFUNCTION("""COMPUTED_VALUE"""),37.0)</f>
        <v>37</v>
      </c>
      <c r="L560" s="576" t="str">
        <f>IFERROR(__xludf.DUMMYFUNCTION("""COMPUTED_VALUE"""),"D3708F")</f>
        <v>D3708F</v>
      </c>
      <c r="M560" s="576">
        <f>IFERROR(__xludf.DUMMYFUNCTION("""COMPUTED_VALUE"""),3.0)</f>
        <v>3</v>
      </c>
      <c r="N560" s="576">
        <f>IFERROR(__xludf.DUMMYFUNCTION("""COMPUTED_VALUE"""),36.0)</f>
        <v>36</v>
      </c>
      <c r="O560" s="576" t="str">
        <f>IFERROR(__xludf.DUMMYFUNCTION("""COMPUTED_VALUE"""),"E3608F")</f>
        <v>E3608F</v>
      </c>
      <c r="P560" s="576">
        <f>IFERROR(__xludf.DUMMYFUNCTION("""COMPUTED_VALUE"""),3.0)</f>
        <v>3</v>
      </c>
      <c r="Q560" s="576">
        <f>IFERROR(__xludf.DUMMYFUNCTION("""COMPUTED_VALUE"""),42.0)</f>
        <v>42</v>
      </c>
      <c r="R560" s="576" t="str">
        <f>IFERROR(__xludf.DUMMYFUNCTION("""COMPUTED_VALUE"""),"F4205F")</f>
        <v>F4205F</v>
      </c>
      <c r="S560" s="576">
        <f>IFERROR(__xludf.DUMMYFUNCTION("""COMPUTED_VALUE"""),4.0)</f>
        <v>4</v>
      </c>
      <c r="T560" s="576">
        <f>IFERROR(__xludf.DUMMYFUNCTION("""COMPUTED_VALUE"""),39.0)</f>
        <v>39</v>
      </c>
      <c r="U560" s="576" t="str">
        <f>IFERROR(__xludf.DUMMYFUNCTION("""COMPUTED_VALUE"""),"G3908F")</f>
        <v>G3908F</v>
      </c>
      <c r="V560" s="576">
        <f>IFERROR(__xludf.DUMMYFUNCTION("""COMPUTED_VALUE"""),4.0)</f>
        <v>4</v>
      </c>
      <c r="W560" s="576">
        <f>IFERROR(__xludf.DUMMYFUNCTION("""COMPUTED_VALUE"""),42.0)</f>
        <v>42</v>
      </c>
      <c r="X560" s="576" t="str">
        <f>IFERROR(__xludf.DUMMYFUNCTION("""COMPUTED_VALUE"""),"H4205F")</f>
        <v>H4205F</v>
      </c>
      <c r="Y560" s="576"/>
      <c r="Z560" s="576"/>
      <c r="AA560" s="576"/>
      <c r="AB560" s="576"/>
      <c r="AC560" s="576"/>
      <c r="AD560" s="576"/>
      <c r="AE560" s="576"/>
      <c r="AF560" s="576"/>
      <c r="AG560" s="576"/>
      <c r="AH560" s="576"/>
      <c r="AI560" s="576"/>
      <c r="AJ560" s="576"/>
      <c r="AK560" s="576"/>
      <c r="AL560" s="576"/>
      <c r="AM560" s="576"/>
      <c r="AN560" s="576"/>
      <c r="AO560" s="576"/>
      <c r="AP560" s="576"/>
      <c r="AQ560" s="576"/>
      <c r="AR560" s="576"/>
      <c r="AS560" s="576"/>
      <c r="AT560" s="576"/>
      <c r="AU560" s="576"/>
      <c r="AV560" s="576"/>
      <c r="AW560" s="576"/>
      <c r="AX560" s="576"/>
      <c r="AY560" s="576"/>
      <c r="AZ560" s="576"/>
      <c r="BA560" s="576"/>
      <c r="BB560" s="576"/>
      <c r="BC560" s="576"/>
      <c r="BD560" s="576"/>
      <c r="BE560" s="576"/>
    </row>
    <row r="561">
      <c r="A561" s="576">
        <f>IFERROR(__xludf.DUMMYFUNCTION("""COMPUTED_VALUE"""),1.0)</f>
        <v>1</v>
      </c>
      <c r="B561" s="576">
        <f>IFERROR(__xludf.DUMMYFUNCTION("""COMPUTED_VALUE"""),40.0)</f>
        <v>40</v>
      </c>
      <c r="C561" s="576" t="str">
        <f>IFERROR(__xludf.DUMMYFUNCTION("""COMPUTED_VALUE"""),"A4008F")</f>
        <v>A4008F</v>
      </c>
      <c r="D561" s="576">
        <f>IFERROR(__xludf.DUMMYFUNCTION("""COMPUTED_VALUE"""),1.0)</f>
        <v>1</v>
      </c>
      <c r="E561" s="576">
        <f>IFERROR(__xludf.DUMMYFUNCTION("""COMPUTED_VALUE"""),41.0)</f>
        <v>41</v>
      </c>
      <c r="F561" s="576" t="str">
        <f>IFERROR(__xludf.DUMMYFUNCTION("""COMPUTED_VALUE"""),"B4102R")</f>
        <v>B4102R</v>
      </c>
      <c r="G561" s="576">
        <f>IFERROR(__xludf.DUMMYFUNCTION("""COMPUTED_VALUE"""),2.0)</f>
        <v>2</v>
      </c>
      <c r="H561" s="576">
        <f>IFERROR(__xludf.DUMMYFUNCTION("""COMPUTED_VALUE"""),36.0)</f>
        <v>36</v>
      </c>
      <c r="I561" s="576" t="str">
        <f>IFERROR(__xludf.DUMMYFUNCTION("""COMPUTED_VALUE"""),"C3608R")</f>
        <v>C3608R</v>
      </c>
      <c r="J561" s="576">
        <f>IFERROR(__xludf.DUMMYFUNCTION("""COMPUTED_VALUE"""),2.0)</f>
        <v>2</v>
      </c>
      <c r="K561" s="576">
        <f>IFERROR(__xludf.DUMMYFUNCTION("""COMPUTED_VALUE"""),37.0)</f>
        <v>37</v>
      </c>
      <c r="L561" s="576" t="str">
        <f>IFERROR(__xludf.DUMMYFUNCTION("""COMPUTED_VALUE"""),"D3708R")</f>
        <v>D3708R</v>
      </c>
      <c r="M561" s="576">
        <f>IFERROR(__xludf.DUMMYFUNCTION("""COMPUTED_VALUE"""),3.0)</f>
        <v>3</v>
      </c>
      <c r="N561" s="576">
        <f>IFERROR(__xludf.DUMMYFUNCTION("""COMPUTED_VALUE"""),36.0)</f>
        <v>36</v>
      </c>
      <c r="O561" s="576" t="str">
        <f>IFERROR(__xludf.DUMMYFUNCTION("""COMPUTED_VALUE"""),"E3608R")</f>
        <v>E3608R</v>
      </c>
      <c r="P561" s="576">
        <f>IFERROR(__xludf.DUMMYFUNCTION("""COMPUTED_VALUE"""),3.0)</f>
        <v>3</v>
      </c>
      <c r="Q561" s="576">
        <f>IFERROR(__xludf.DUMMYFUNCTION("""COMPUTED_VALUE"""),42.0)</f>
        <v>42</v>
      </c>
      <c r="R561" s="576" t="str">
        <f>IFERROR(__xludf.DUMMYFUNCTION("""COMPUTED_VALUE"""),"F4205R")</f>
        <v>F4205R</v>
      </c>
      <c r="S561" s="576">
        <f>IFERROR(__xludf.DUMMYFUNCTION("""COMPUTED_VALUE"""),4.0)</f>
        <v>4</v>
      </c>
      <c r="T561" s="576">
        <f>IFERROR(__xludf.DUMMYFUNCTION("""COMPUTED_VALUE"""),39.0)</f>
        <v>39</v>
      </c>
      <c r="U561" s="576" t="str">
        <f>IFERROR(__xludf.DUMMYFUNCTION("""COMPUTED_VALUE"""),"G3908R")</f>
        <v>G3908R</v>
      </c>
      <c r="V561" s="576">
        <f>IFERROR(__xludf.DUMMYFUNCTION("""COMPUTED_VALUE"""),4.0)</f>
        <v>4</v>
      </c>
      <c r="W561" s="576">
        <f>IFERROR(__xludf.DUMMYFUNCTION("""COMPUTED_VALUE"""),42.0)</f>
        <v>42</v>
      </c>
      <c r="X561" s="576" t="str">
        <f>IFERROR(__xludf.DUMMYFUNCTION("""COMPUTED_VALUE"""),"H4205R")</f>
        <v>H4205R</v>
      </c>
      <c r="Y561" s="576"/>
      <c r="Z561" s="576"/>
      <c r="AA561" s="576"/>
      <c r="AB561" s="576"/>
      <c r="AC561" s="576"/>
      <c r="AD561" s="576"/>
      <c r="AE561" s="576"/>
      <c r="AF561" s="576"/>
      <c r="AG561" s="576"/>
      <c r="AH561" s="576"/>
      <c r="AI561" s="576"/>
      <c r="AJ561" s="576"/>
      <c r="AK561" s="576"/>
      <c r="AL561" s="576"/>
      <c r="AM561" s="576"/>
      <c r="AN561" s="576"/>
      <c r="AO561" s="576"/>
      <c r="AP561" s="576"/>
      <c r="AQ561" s="576"/>
      <c r="AR561" s="576"/>
      <c r="AS561" s="576"/>
      <c r="AT561" s="576"/>
      <c r="AU561" s="576"/>
      <c r="AV561" s="576"/>
      <c r="AW561" s="576"/>
      <c r="AX561" s="576"/>
      <c r="AY561" s="576"/>
      <c r="AZ561" s="576"/>
      <c r="BA561" s="576"/>
      <c r="BB561" s="576"/>
      <c r="BC561" s="576"/>
      <c r="BD561" s="576"/>
      <c r="BE561" s="576"/>
    </row>
    <row r="562">
      <c r="A562" s="576">
        <f>IFERROR(__xludf.DUMMYFUNCTION("""COMPUTED_VALUE"""),1.0)</f>
        <v>1</v>
      </c>
      <c r="B562" s="576">
        <f>IFERROR(__xludf.DUMMYFUNCTION("""COMPUTED_VALUE"""),40.0)</f>
        <v>40</v>
      </c>
      <c r="C562" s="576" t="str">
        <f>IFERROR(__xludf.DUMMYFUNCTION("""COMPUTED_VALUE"""),"A4008R")</f>
        <v>A4008R</v>
      </c>
      <c r="D562" s="576">
        <f>IFERROR(__xludf.DUMMYFUNCTION("""COMPUTED_VALUE"""),1.0)</f>
        <v>1</v>
      </c>
      <c r="E562" s="576">
        <f>IFERROR(__xludf.DUMMYFUNCTION("""COMPUTED_VALUE"""),41.0)</f>
        <v>41</v>
      </c>
      <c r="F562" s="576" t="str">
        <f>IFERROR(__xludf.DUMMYFUNCTION("""COMPUTED_VALUE"""),"B4103F")</f>
        <v>B4103F</v>
      </c>
      <c r="G562" s="576">
        <f>IFERROR(__xludf.DUMMYFUNCTION("""COMPUTED_VALUE"""),2.0)</f>
        <v>2</v>
      </c>
      <c r="H562" s="576">
        <f>IFERROR(__xludf.DUMMYFUNCTION("""COMPUTED_VALUE"""),37.0)</f>
        <v>37</v>
      </c>
      <c r="I562" s="576" t="str">
        <f>IFERROR(__xludf.DUMMYFUNCTION("""COMPUTED_VALUE"""),"C3705F")</f>
        <v>C3705F</v>
      </c>
      <c r="J562" s="576">
        <f>IFERROR(__xludf.DUMMYFUNCTION("""COMPUTED_VALUE"""),2.0)</f>
        <v>2</v>
      </c>
      <c r="K562" s="576">
        <f>IFERROR(__xludf.DUMMYFUNCTION("""COMPUTED_VALUE"""),38.0)</f>
        <v>38</v>
      </c>
      <c r="L562" s="576" t="str">
        <f>IFERROR(__xludf.DUMMYFUNCTION("""COMPUTED_VALUE"""),"D3801F")</f>
        <v>D3801F</v>
      </c>
      <c r="M562" s="576">
        <f>IFERROR(__xludf.DUMMYFUNCTION("""COMPUTED_VALUE"""),3.0)</f>
        <v>3</v>
      </c>
      <c r="N562" s="576">
        <f>IFERROR(__xludf.DUMMYFUNCTION("""COMPUTED_VALUE"""),37.0)</f>
        <v>37</v>
      </c>
      <c r="O562" s="576" t="str">
        <f>IFERROR(__xludf.DUMMYFUNCTION("""COMPUTED_VALUE"""),"E3705F")</f>
        <v>E3705F</v>
      </c>
      <c r="P562" s="576">
        <f>IFERROR(__xludf.DUMMYFUNCTION("""COMPUTED_VALUE"""),3.0)</f>
        <v>3</v>
      </c>
      <c r="Q562" s="576">
        <f>IFERROR(__xludf.DUMMYFUNCTION("""COMPUTED_VALUE"""),42.0)</f>
        <v>42</v>
      </c>
      <c r="R562" s="576" t="str">
        <f>IFERROR(__xludf.DUMMYFUNCTION("""COMPUTED_VALUE"""),"F4206F")</f>
        <v>F4206F</v>
      </c>
      <c r="S562" s="576">
        <f>IFERROR(__xludf.DUMMYFUNCTION("""COMPUTED_VALUE"""),4.0)</f>
        <v>4</v>
      </c>
      <c r="T562" s="576">
        <f>IFERROR(__xludf.DUMMYFUNCTION("""COMPUTED_VALUE"""),40.0)</f>
        <v>40</v>
      </c>
      <c r="U562" s="576" t="str">
        <f>IFERROR(__xludf.DUMMYFUNCTION("""COMPUTED_VALUE"""),"G4001F")</f>
        <v>G4001F</v>
      </c>
      <c r="V562" s="576">
        <f>IFERROR(__xludf.DUMMYFUNCTION("""COMPUTED_VALUE"""),4.0)</f>
        <v>4</v>
      </c>
      <c r="W562" s="576">
        <f>IFERROR(__xludf.DUMMYFUNCTION("""COMPUTED_VALUE"""),42.0)</f>
        <v>42</v>
      </c>
      <c r="X562" s="576" t="str">
        <f>IFERROR(__xludf.DUMMYFUNCTION("""COMPUTED_VALUE"""),"H4206F")</f>
        <v>H4206F</v>
      </c>
      <c r="Y562" s="576"/>
      <c r="Z562" s="576"/>
      <c r="AA562" s="576"/>
      <c r="AB562" s="576"/>
      <c r="AC562" s="576"/>
      <c r="AD562" s="576"/>
      <c r="AE562" s="576"/>
      <c r="AF562" s="576"/>
      <c r="AG562" s="576"/>
      <c r="AH562" s="576"/>
      <c r="AI562" s="576"/>
      <c r="AJ562" s="576"/>
      <c r="AK562" s="576"/>
      <c r="AL562" s="576"/>
      <c r="AM562" s="576"/>
      <c r="AN562" s="576"/>
      <c r="AO562" s="576"/>
      <c r="AP562" s="576"/>
      <c r="AQ562" s="576"/>
      <c r="AR562" s="576"/>
      <c r="AS562" s="576"/>
      <c r="AT562" s="576"/>
      <c r="AU562" s="576"/>
      <c r="AV562" s="576"/>
      <c r="AW562" s="576"/>
      <c r="AX562" s="576"/>
      <c r="AY562" s="576"/>
      <c r="AZ562" s="576"/>
      <c r="BA562" s="576"/>
      <c r="BB562" s="576"/>
      <c r="BC562" s="576"/>
      <c r="BD562" s="576"/>
      <c r="BE562" s="576"/>
    </row>
    <row r="563">
      <c r="A563" s="576">
        <f>IFERROR(__xludf.DUMMYFUNCTION("""COMPUTED_VALUE"""),1.0)</f>
        <v>1</v>
      </c>
      <c r="B563" s="576">
        <f>IFERROR(__xludf.DUMMYFUNCTION("""COMPUTED_VALUE"""),41.0)</f>
        <v>41</v>
      </c>
      <c r="C563" s="576" t="str">
        <f>IFERROR(__xludf.DUMMYFUNCTION("""COMPUTED_VALUE"""),"A4101F")</f>
        <v>A4101F</v>
      </c>
      <c r="D563" s="576">
        <f>IFERROR(__xludf.DUMMYFUNCTION("""COMPUTED_VALUE"""),1.0)</f>
        <v>1</v>
      </c>
      <c r="E563" s="576">
        <f>IFERROR(__xludf.DUMMYFUNCTION("""COMPUTED_VALUE"""),41.0)</f>
        <v>41</v>
      </c>
      <c r="F563" s="576" t="str">
        <f>IFERROR(__xludf.DUMMYFUNCTION("""COMPUTED_VALUE"""),"B4103R")</f>
        <v>B4103R</v>
      </c>
      <c r="G563" s="576">
        <f>IFERROR(__xludf.DUMMYFUNCTION("""COMPUTED_VALUE"""),2.0)</f>
        <v>2</v>
      </c>
      <c r="H563" s="576">
        <f>IFERROR(__xludf.DUMMYFUNCTION("""COMPUTED_VALUE"""),37.0)</f>
        <v>37</v>
      </c>
      <c r="I563" s="576" t="str">
        <f>IFERROR(__xludf.DUMMYFUNCTION("""COMPUTED_VALUE"""),"C3705R")</f>
        <v>C3705R</v>
      </c>
      <c r="J563" s="576">
        <f>IFERROR(__xludf.DUMMYFUNCTION("""COMPUTED_VALUE"""),2.0)</f>
        <v>2</v>
      </c>
      <c r="K563" s="576">
        <f>IFERROR(__xludf.DUMMYFUNCTION("""COMPUTED_VALUE"""),38.0)</f>
        <v>38</v>
      </c>
      <c r="L563" s="576" t="str">
        <f>IFERROR(__xludf.DUMMYFUNCTION("""COMPUTED_VALUE"""),"D3801R")</f>
        <v>D3801R</v>
      </c>
      <c r="M563" s="576">
        <f>IFERROR(__xludf.DUMMYFUNCTION("""COMPUTED_VALUE"""),3.0)</f>
        <v>3</v>
      </c>
      <c r="N563" s="576">
        <f>IFERROR(__xludf.DUMMYFUNCTION("""COMPUTED_VALUE"""),37.0)</f>
        <v>37</v>
      </c>
      <c r="O563" s="576" t="str">
        <f>IFERROR(__xludf.DUMMYFUNCTION("""COMPUTED_VALUE"""),"E3705R")</f>
        <v>E3705R</v>
      </c>
      <c r="P563" s="576">
        <f>IFERROR(__xludf.DUMMYFUNCTION("""COMPUTED_VALUE"""),3.0)</f>
        <v>3</v>
      </c>
      <c r="Q563" s="576">
        <f>IFERROR(__xludf.DUMMYFUNCTION("""COMPUTED_VALUE"""),42.0)</f>
        <v>42</v>
      </c>
      <c r="R563" s="576" t="str">
        <f>IFERROR(__xludf.DUMMYFUNCTION("""COMPUTED_VALUE"""),"F4206R")</f>
        <v>F4206R</v>
      </c>
      <c r="S563" s="576">
        <f>IFERROR(__xludf.DUMMYFUNCTION("""COMPUTED_VALUE"""),4.0)</f>
        <v>4</v>
      </c>
      <c r="T563" s="576">
        <f>IFERROR(__xludf.DUMMYFUNCTION("""COMPUTED_VALUE"""),40.0)</f>
        <v>40</v>
      </c>
      <c r="U563" s="576" t="str">
        <f>IFERROR(__xludf.DUMMYFUNCTION("""COMPUTED_VALUE"""),"G4001R")</f>
        <v>G4001R</v>
      </c>
      <c r="V563" s="576">
        <f>IFERROR(__xludf.DUMMYFUNCTION("""COMPUTED_VALUE"""),4.0)</f>
        <v>4</v>
      </c>
      <c r="W563" s="576">
        <f>IFERROR(__xludf.DUMMYFUNCTION("""COMPUTED_VALUE"""),42.0)</f>
        <v>42</v>
      </c>
      <c r="X563" s="576" t="str">
        <f>IFERROR(__xludf.DUMMYFUNCTION("""COMPUTED_VALUE"""),"H4206R")</f>
        <v>H4206R</v>
      </c>
      <c r="Y563" s="576"/>
      <c r="Z563" s="576"/>
      <c r="AA563" s="576"/>
      <c r="AB563" s="576"/>
      <c r="AC563" s="576"/>
      <c r="AD563" s="576"/>
      <c r="AE563" s="576"/>
      <c r="AF563" s="576"/>
      <c r="AG563" s="576"/>
      <c r="AH563" s="576"/>
      <c r="AI563" s="576"/>
      <c r="AJ563" s="576"/>
      <c r="AK563" s="576"/>
      <c r="AL563" s="576"/>
      <c r="AM563" s="576"/>
      <c r="AN563" s="576"/>
      <c r="AO563" s="576"/>
      <c r="AP563" s="576"/>
      <c r="AQ563" s="576"/>
      <c r="AR563" s="576"/>
      <c r="AS563" s="576"/>
      <c r="AT563" s="576"/>
      <c r="AU563" s="576"/>
      <c r="AV563" s="576"/>
      <c r="AW563" s="576"/>
      <c r="AX563" s="576"/>
      <c r="AY563" s="576"/>
      <c r="AZ563" s="576"/>
      <c r="BA563" s="576"/>
      <c r="BB563" s="576"/>
      <c r="BC563" s="576"/>
      <c r="BD563" s="576"/>
      <c r="BE563" s="576"/>
    </row>
    <row r="564">
      <c r="A564" s="576">
        <f>IFERROR(__xludf.DUMMYFUNCTION("""COMPUTED_VALUE"""),1.0)</f>
        <v>1</v>
      </c>
      <c r="B564" s="576">
        <f>IFERROR(__xludf.DUMMYFUNCTION("""COMPUTED_VALUE"""),41.0)</f>
        <v>41</v>
      </c>
      <c r="C564" s="576" t="str">
        <f>IFERROR(__xludf.DUMMYFUNCTION("""COMPUTED_VALUE"""),"A4102F")</f>
        <v>A4102F</v>
      </c>
      <c r="D564" s="576">
        <f>IFERROR(__xludf.DUMMYFUNCTION("""COMPUTED_VALUE"""),1.0)</f>
        <v>1</v>
      </c>
      <c r="E564" s="576">
        <f>IFERROR(__xludf.DUMMYFUNCTION("""COMPUTED_VALUE"""),41.0)</f>
        <v>41</v>
      </c>
      <c r="F564" s="576" t="str">
        <f>IFERROR(__xludf.DUMMYFUNCTION("""COMPUTED_VALUE"""),"B4104F")</f>
        <v>B4104F</v>
      </c>
      <c r="G564" s="576">
        <f>IFERROR(__xludf.DUMMYFUNCTION("""COMPUTED_VALUE"""),2.0)</f>
        <v>2</v>
      </c>
      <c r="H564" s="576">
        <f>IFERROR(__xludf.DUMMYFUNCTION("""COMPUTED_VALUE"""),37.0)</f>
        <v>37</v>
      </c>
      <c r="I564" s="576" t="str">
        <f>IFERROR(__xludf.DUMMYFUNCTION("""COMPUTED_VALUE"""),"C3706F")</f>
        <v>C3706F</v>
      </c>
      <c r="J564" s="576">
        <f>IFERROR(__xludf.DUMMYFUNCTION("""COMPUTED_VALUE"""),2.0)</f>
        <v>2</v>
      </c>
      <c r="K564" s="576">
        <f>IFERROR(__xludf.DUMMYFUNCTION("""COMPUTED_VALUE"""),38.0)</f>
        <v>38</v>
      </c>
      <c r="L564" s="576" t="str">
        <f>IFERROR(__xludf.DUMMYFUNCTION("""COMPUTED_VALUE"""),"D3802F")</f>
        <v>D3802F</v>
      </c>
      <c r="M564" s="576">
        <f>IFERROR(__xludf.DUMMYFUNCTION("""COMPUTED_VALUE"""),3.0)</f>
        <v>3</v>
      </c>
      <c r="N564" s="576">
        <f>IFERROR(__xludf.DUMMYFUNCTION("""COMPUTED_VALUE"""),37.0)</f>
        <v>37</v>
      </c>
      <c r="O564" s="576" t="str">
        <f>IFERROR(__xludf.DUMMYFUNCTION("""COMPUTED_VALUE"""),"E3706F")</f>
        <v>E3706F</v>
      </c>
      <c r="P564" s="576">
        <f>IFERROR(__xludf.DUMMYFUNCTION("""COMPUTED_VALUE"""),3.0)</f>
        <v>3</v>
      </c>
      <c r="Q564" s="576">
        <f>IFERROR(__xludf.DUMMYFUNCTION("""COMPUTED_VALUE"""),42.0)</f>
        <v>42</v>
      </c>
      <c r="R564" s="576" t="str">
        <f>IFERROR(__xludf.DUMMYFUNCTION("""COMPUTED_VALUE"""),"F4207F")</f>
        <v>F4207F</v>
      </c>
      <c r="S564" s="576">
        <f>IFERROR(__xludf.DUMMYFUNCTION("""COMPUTED_VALUE"""),4.0)</f>
        <v>4</v>
      </c>
      <c r="T564" s="576">
        <f>IFERROR(__xludf.DUMMYFUNCTION("""COMPUTED_VALUE"""),40.0)</f>
        <v>40</v>
      </c>
      <c r="U564" s="576" t="str">
        <f>IFERROR(__xludf.DUMMYFUNCTION("""COMPUTED_VALUE"""),"G4002F")</f>
        <v>G4002F</v>
      </c>
      <c r="V564" s="576">
        <f>IFERROR(__xludf.DUMMYFUNCTION("""COMPUTED_VALUE"""),4.0)</f>
        <v>4</v>
      </c>
      <c r="W564" s="576">
        <f>IFERROR(__xludf.DUMMYFUNCTION("""COMPUTED_VALUE"""),42.0)</f>
        <v>42</v>
      </c>
      <c r="X564" s="576" t="str">
        <f>IFERROR(__xludf.DUMMYFUNCTION("""COMPUTED_VALUE"""),"H4207F")</f>
        <v>H4207F</v>
      </c>
      <c r="Y564" s="576"/>
      <c r="Z564" s="576"/>
      <c r="AA564" s="576"/>
      <c r="AB564" s="576"/>
      <c r="AC564" s="576"/>
      <c r="AD564" s="576"/>
      <c r="AE564" s="576"/>
      <c r="AF564" s="576"/>
      <c r="AG564" s="576"/>
      <c r="AH564" s="576"/>
      <c r="AI564" s="576"/>
      <c r="AJ564" s="576"/>
      <c r="AK564" s="576"/>
      <c r="AL564" s="576"/>
      <c r="AM564" s="576"/>
      <c r="AN564" s="576"/>
      <c r="AO564" s="576"/>
      <c r="AP564" s="576"/>
      <c r="AQ564" s="576"/>
      <c r="AR564" s="576"/>
      <c r="AS564" s="576"/>
      <c r="AT564" s="576"/>
      <c r="AU564" s="576"/>
      <c r="AV564" s="576"/>
      <c r="AW564" s="576"/>
      <c r="AX564" s="576"/>
      <c r="AY564" s="576"/>
      <c r="AZ564" s="576"/>
      <c r="BA564" s="576"/>
      <c r="BB564" s="576"/>
      <c r="BC564" s="576"/>
      <c r="BD564" s="576"/>
      <c r="BE564" s="576"/>
    </row>
    <row r="565">
      <c r="A565" s="576">
        <f>IFERROR(__xludf.DUMMYFUNCTION("""COMPUTED_VALUE"""),1.0)</f>
        <v>1</v>
      </c>
      <c r="B565" s="576">
        <f>IFERROR(__xludf.DUMMYFUNCTION("""COMPUTED_VALUE"""),41.0)</f>
        <v>41</v>
      </c>
      <c r="C565" s="576" t="str">
        <f>IFERROR(__xludf.DUMMYFUNCTION("""COMPUTED_VALUE"""),"A4103F")</f>
        <v>A4103F</v>
      </c>
      <c r="D565" s="576">
        <f>IFERROR(__xludf.DUMMYFUNCTION("""COMPUTED_VALUE"""),1.0)</f>
        <v>1</v>
      </c>
      <c r="E565" s="576">
        <f>IFERROR(__xludf.DUMMYFUNCTION("""COMPUTED_VALUE"""),41.0)</f>
        <v>41</v>
      </c>
      <c r="F565" s="576" t="str">
        <f>IFERROR(__xludf.DUMMYFUNCTION("""COMPUTED_VALUE"""),"B4104R")</f>
        <v>B4104R</v>
      </c>
      <c r="G565" s="576">
        <f>IFERROR(__xludf.DUMMYFUNCTION("""COMPUTED_VALUE"""),2.0)</f>
        <v>2</v>
      </c>
      <c r="H565" s="576">
        <f>IFERROR(__xludf.DUMMYFUNCTION("""COMPUTED_VALUE"""),37.0)</f>
        <v>37</v>
      </c>
      <c r="I565" s="576" t="str">
        <f>IFERROR(__xludf.DUMMYFUNCTION("""COMPUTED_VALUE"""),"C3706R")</f>
        <v>C3706R</v>
      </c>
      <c r="J565" s="576">
        <f>IFERROR(__xludf.DUMMYFUNCTION("""COMPUTED_VALUE"""),2.0)</f>
        <v>2</v>
      </c>
      <c r="K565" s="576">
        <f>IFERROR(__xludf.DUMMYFUNCTION("""COMPUTED_VALUE"""),38.0)</f>
        <v>38</v>
      </c>
      <c r="L565" s="576" t="str">
        <f>IFERROR(__xludf.DUMMYFUNCTION("""COMPUTED_VALUE"""),"D3802R")</f>
        <v>D3802R</v>
      </c>
      <c r="M565" s="576">
        <f>IFERROR(__xludf.DUMMYFUNCTION("""COMPUTED_VALUE"""),3.0)</f>
        <v>3</v>
      </c>
      <c r="N565" s="576">
        <f>IFERROR(__xludf.DUMMYFUNCTION("""COMPUTED_VALUE"""),37.0)</f>
        <v>37</v>
      </c>
      <c r="O565" s="576" t="str">
        <f>IFERROR(__xludf.DUMMYFUNCTION("""COMPUTED_VALUE"""),"E3706R")</f>
        <v>E3706R</v>
      </c>
      <c r="P565" s="576">
        <f>IFERROR(__xludf.DUMMYFUNCTION("""COMPUTED_VALUE"""),3.0)</f>
        <v>3</v>
      </c>
      <c r="Q565" s="576">
        <f>IFERROR(__xludf.DUMMYFUNCTION("""COMPUTED_VALUE"""),42.0)</f>
        <v>42</v>
      </c>
      <c r="R565" s="576" t="str">
        <f>IFERROR(__xludf.DUMMYFUNCTION("""COMPUTED_VALUE"""),"F4207R")</f>
        <v>F4207R</v>
      </c>
      <c r="S565" s="576">
        <f>IFERROR(__xludf.DUMMYFUNCTION("""COMPUTED_VALUE"""),4.0)</f>
        <v>4</v>
      </c>
      <c r="T565" s="576">
        <f>IFERROR(__xludf.DUMMYFUNCTION("""COMPUTED_VALUE"""),40.0)</f>
        <v>40</v>
      </c>
      <c r="U565" s="576" t="str">
        <f>IFERROR(__xludf.DUMMYFUNCTION("""COMPUTED_VALUE"""),"G4002R")</f>
        <v>G4002R</v>
      </c>
      <c r="V565" s="576">
        <f>IFERROR(__xludf.DUMMYFUNCTION("""COMPUTED_VALUE"""),4.0)</f>
        <v>4</v>
      </c>
      <c r="W565" s="576">
        <f>IFERROR(__xludf.DUMMYFUNCTION("""COMPUTED_VALUE"""),42.0)</f>
        <v>42</v>
      </c>
      <c r="X565" s="576" t="str">
        <f>IFERROR(__xludf.DUMMYFUNCTION("""COMPUTED_VALUE"""),"H4207R")</f>
        <v>H4207R</v>
      </c>
      <c r="Y565" s="576"/>
      <c r="Z565" s="576"/>
      <c r="AA565" s="576"/>
      <c r="AB565" s="576"/>
      <c r="AC565" s="576"/>
      <c r="AD565" s="576"/>
      <c r="AE565" s="576"/>
      <c r="AF565" s="576"/>
      <c r="AG565" s="576"/>
      <c r="AH565" s="576"/>
      <c r="AI565" s="576"/>
      <c r="AJ565" s="576"/>
      <c r="AK565" s="576"/>
      <c r="AL565" s="576"/>
      <c r="AM565" s="576"/>
      <c r="AN565" s="576"/>
      <c r="AO565" s="576"/>
      <c r="AP565" s="576"/>
      <c r="AQ565" s="576"/>
      <c r="AR565" s="576"/>
      <c r="AS565" s="576"/>
      <c r="AT565" s="576"/>
      <c r="AU565" s="576"/>
      <c r="AV565" s="576"/>
      <c r="AW565" s="576"/>
      <c r="AX565" s="576"/>
      <c r="AY565" s="576"/>
      <c r="AZ565" s="576"/>
      <c r="BA565" s="576"/>
      <c r="BB565" s="576"/>
      <c r="BC565" s="576"/>
      <c r="BD565" s="576"/>
      <c r="BE565" s="576"/>
    </row>
    <row r="566">
      <c r="A566" s="576">
        <f>IFERROR(__xludf.DUMMYFUNCTION("""COMPUTED_VALUE"""),1.0)</f>
        <v>1</v>
      </c>
      <c r="B566" s="576">
        <f>IFERROR(__xludf.DUMMYFUNCTION("""COMPUTED_VALUE"""),41.0)</f>
        <v>41</v>
      </c>
      <c r="C566" s="576" t="str">
        <f>IFERROR(__xludf.DUMMYFUNCTION("""COMPUTED_VALUE"""),"A4104F")</f>
        <v>A4104F</v>
      </c>
      <c r="D566" s="576">
        <f>IFERROR(__xludf.DUMMYFUNCTION("""COMPUTED_VALUE"""),1.0)</f>
        <v>1</v>
      </c>
      <c r="E566" s="576">
        <f>IFERROR(__xludf.DUMMYFUNCTION("""COMPUTED_VALUE"""),41.0)</f>
        <v>41</v>
      </c>
      <c r="F566" s="576" t="str">
        <f>IFERROR(__xludf.DUMMYFUNCTION("""COMPUTED_VALUE"""),"B4105F")</f>
        <v>B4105F</v>
      </c>
      <c r="G566" s="576">
        <f>IFERROR(__xludf.DUMMYFUNCTION("""COMPUTED_VALUE"""),2.0)</f>
        <v>2</v>
      </c>
      <c r="H566" s="576">
        <f>IFERROR(__xludf.DUMMYFUNCTION("""COMPUTED_VALUE"""),37.0)</f>
        <v>37</v>
      </c>
      <c r="I566" s="576" t="str">
        <f>IFERROR(__xludf.DUMMYFUNCTION("""COMPUTED_VALUE"""),"C3707F")</f>
        <v>C3707F</v>
      </c>
      <c r="J566" s="576">
        <f>IFERROR(__xludf.DUMMYFUNCTION("""COMPUTED_VALUE"""),2.0)</f>
        <v>2</v>
      </c>
      <c r="K566" s="576">
        <f>IFERROR(__xludf.DUMMYFUNCTION("""COMPUTED_VALUE"""),38.0)</f>
        <v>38</v>
      </c>
      <c r="L566" s="576" t="str">
        <f>IFERROR(__xludf.DUMMYFUNCTION("""COMPUTED_VALUE"""),"D3803F")</f>
        <v>D3803F</v>
      </c>
      <c r="M566" s="576">
        <f>IFERROR(__xludf.DUMMYFUNCTION("""COMPUTED_VALUE"""),3.0)</f>
        <v>3</v>
      </c>
      <c r="N566" s="576">
        <f>IFERROR(__xludf.DUMMYFUNCTION("""COMPUTED_VALUE"""),37.0)</f>
        <v>37</v>
      </c>
      <c r="O566" s="576" t="str">
        <f>IFERROR(__xludf.DUMMYFUNCTION("""COMPUTED_VALUE"""),"E3707F")</f>
        <v>E3707F</v>
      </c>
      <c r="P566" s="576">
        <f>IFERROR(__xludf.DUMMYFUNCTION("""COMPUTED_VALUE"""),3.0)</f>
        <v>3</v>
      </c>
      <c r="Q566" s="576">
        <f>IFERROR(__xludf.DUMMYFUNCTION("""COMPUTED_VALUE"""),43.0)</f>
        <v>43</v>
      </c>
      <c r="R566" s="576" t="str">
        <f>IFERROR(__xludf.DUMMYFUNCTION("""COMPUTED_VALUE"""),"F4301F")</f>
        <v>F4301F</v>
      </c>
      <c r="S566" s="576">
        <f>IFERROR(__xludf.DUMMYFUNCTION("""COMPUTED_VALUE"""),4.0)</f>
        <v>4</v>
      </c>
      <c r="T566" s="576">
        <f>IFERROR(__xludf.DUMMYFUNCTION("""COMPUTED_VALUE"""),40.0)</f>
        <v>40</v>
      </c>
      <c r="U566" s="576" t="str">
        <f>IFERROR(__xludf.DUMMYFUNCTION("""COMPUTED_VALUE"""),"G4003F")</f>
        <v>G4003F</v>
      </c>
      <c r="V566" s="576">
        <f>IFERROR(__xludf.DUMMYFUNCTION("""COMPUTED_VALUE"""),4.0)</f>
        <v>4</v>
      </c>
      <c r="W566" s="576">
        <f>IFERROR(__xludf.DUMMYFUNCTION("""COMPUTED_VALUE"""),43.0)</f>
        <v>43</v>
      </c>
      <c r="X566" s="576" t="str">
        <f>IFERROR(__xludf.DUMMYFUNCTION("""COMPUTED_VALUE"""),"H4301F")</f>
        <v>H4301F</v>
      </c>
      <c r="Y566" s="576"/>
      <c r="Z566" s="576"/>
      <c r="AA566" s="576"/>
      <c r="AB566" s="576"/>
      <c r="AC566" s="576"/>
      <c r="AD566" s="576"/>
      <c r="AE566" s="576"/>
      <c r="AF566" s="576"/>
      <c r="AG566" s="576"/>
      <c r="AH566" s="576"/>
      <c r="AI566" s="576"/>
      <c r="AJ566" s="576"/>
      <c r="AK566" s="576"/>
      <c r="AL566" s="576"/>
      <c r="AM566" s="576"/>
      <c r="AN566" s="576"/>
      <c r="AO566" s="576"/>
      <c r="AP566" s="576"/>
      <c r="AQ566" s="576"/>
      <c r="AR566" s="576"/>
      <c r="AS566" s="576"/>
      <c r="AT566" s="576"/>
      <c r="AU566" s="576"/>
      <c r="AV566" s="576"/>
      <c r="AW566" s="576"/>
      <c r="AX566" s="576"/>
      <c r="AY566" s="576"/>
      <c r="AZ566" s="576"/>
      <c r="BA566" s="576"/>
      <c r="BB566" s="576"/>
      <c r="BC566" s="576"/>
      <c r="BD566" s="576"/>
      <c r="BE566" s="576"/>
    </row>
    <row r="567">
      <c r="A567" s="576">
        <f>IFERROR(__xludf.DUMMYFUNCTION("""COMPUTED_VALUE"""),1.0)</f>
        <v>1</v>
      </c>
      <c r="B567" s="576">
        <f>IFERROR(__xludf.DUMMYFUNCTION("""COMPUTED_VALUE"""),41.0)</f>
        <v>41</v>
      </c>
      <c r="C567" s="576" t="str">
        <f>IFERROR(__xludf.DUMMYFUNCTION("""COMPUTED_VALUE"""),"A4105F")</f>
        <v>A4105F</v>
      </c>
      <c r="D567" s="576">
        <f>IFERROR(__xludf.DUMMYFUNCTION("""COMPUTED_VALUE"""),1.0)</f>
        <v>1</v>
      </c>
      <c r="E567" s="576">
        <f>IFERROR(__xludf.DUMMYFUNCTION("""COMPUTED_VALUE"""),41.0)</f>
        <v>41</v>
      </c>
      <c r="F567" s="576" t="str">
        <f>IFERROR(__xludf.DUMMYFUNCTION("""COMPUTED_VALUE"""),"B4105R")</f>
        <v>B4105R</v>
      </c>
      <c r="G567" s="576">
        <f>IFERROR(__xludf.DUMMYFUNCTION("""COMPUTED_VALUE"""),2.0)</f>
        <v>2</v>
      </c>
      <c r="H567" s="576">
        <f>IFERROR(__xludf.DUMMYFUNCTION("""COMPUTED_VALUE"""),37.0)</f>
        <v>37</v>
      </c>
      <c r="I567" s="576" t="str">
        <f>IFERROR(__xludf.DUMMYFUNCTION("""COMPUTED_VALUE"""),"C3707R")</f>
        <v>C3707R</v>
      </c>
      <c r="J567" s="576">
        <f>IFERROR(__xludf.DUMMYFUNCTION("""COMPUTED_VALUE"""),2.0)</f>
        <v>2</v>
      </c>
      <c r="K567" s="576">
        <f>IFERROR(__xludf.DUMMYFUNCTION("""COMPUTED_VALUE"""),38.0)</f>
        <v>38</v>
      </c>
      <c r="L567" s="576" t="str">
        <f>IFERROR(__xludf.DUMMYFUNCTION("""COMPUTED_VALUE"""),"D3803R")</f>
        <v>D3803R</v>
      </c>
      <c r="M567" s="576">
        <f>IFERROR(__xludf.DUMMYFUNCTION("""COMPUTED_VALUE"""),3.0)</f>
        <v>3</v>
      </c>
      <c r="N567" s="576">
        <f>IFERROR(__xludf.DUMMYFUNCTION("""COMPUTED_VALUE"""),37.0)</f>
        <v>37</v>
      </c>
      <c r="O567" s="576" t="str">
        <f>IFERROR(__xludf.DUMMYFUNCTION("""COMPUTED_VALUE"""),"E3707R")</f>
        <v>E3707R</v>
      </c>
      <c r="P567" s="576">
        <f>IFERROR(__xludf.DUMMYFUNCTION("""COMPUTED_VALUE"""),3.0)</f>
        <v>3</v>
      </c>
      <c r="Q567" s="576">
        <f>IFERROR(__xludf.DUMMYFUNCTION("""COMPUTED_VALUE"""),43.0)</f>
        <v>43</v>
      </c>
      <c r="R567" s="576" t="str">
        <f>IFERROR(__xludf.DUMMYFUNCTION("""COMPUTED_VALUE"""),"F4301R")</f>
        <v>F4301R</v>
      </c>
      <c r="S567" s="576">
        <f>IFERROR(__xludf.DUMMYFUNCTION("""COMPUTED_VALUE"""),4.0)</f>
        <v>4</v>
      </c>
      <c r="T567" s="576">
        <f>IFERROR(__xludf.DUMMYFUNCTION("""COMPUTED_VALUE"""),40.0)</f>
        <v>40</v>
      </c>
      <c r="U567" s="576" t="str">
        <f>IFERROR(__xludf.DUMMYFUNCTION("""COMPUTED_VALUE"""),"G4003R")</f>
        <v>G4003R</v>
      </c>
      <c r="V567" s="576">
        <f>IFERROR(__xludf.DUMMYFUNCTION("""COMPUTED_VALUE"""),4.0)</f>
        <v>4</v>
      </c>
      <c r="W567" s="576">
        <f>IFERROR(__xludf.DUMMYFUNCTION("""COMPUTED_VALUE"""),43.0)</f>
        <v>43</v>
      </c>
      <c r="X567" s="576" t="str">
        <f>IFERROR(__xludf.DUMMYFUNCTION("""COMPUTED_VALUE"""),"H4301R")</f>
        <v>H4301R</v>
      </c>
      <c r="Y567" s="576"/>
      <c r="Z567" s="576"/>
      <c r="AA567" s="576"/>
      <c r="AB567" s="576"/>
      <c r="AC567" s="576"/>
      <c r="AD567" s="576"/>
      <c r="AE567" s="576"/>
      <c r="AF567" s="576"/>
      <c r="AG567" s="576"/>
      <c r="AH567" s="576"/>
      <c r="AI567" s="576"/>
      <c r="AJ567" s="576"/>
      <c r="AK567" s="576"/>
      <c r="AL567" s="576"/>
      <c r="AM567" s="576"/>
      <c r="AN567" s="576"/>
      <c r="AO567" s="576"/>
      <c r="AP567" s="576"/>
      <c r="AQ567" s="576"/>
      <c r="AR567" s="576"/>
      <c r="AS567" s="576"/>
      <c r="AT567" s="576"/>
      <c r="AU567" s="576"/>
      <c r="AV567" s="576"/>
      <c r="AW567" s="576"/>
      <c r="AX567" s="576"/>
      <c r="AY567" s="576"/>
      <c r="AZ567" s="576"/>
      <c r="BA567" s="576"/>
      <c r="BB567" s="576"/>
      <c r="BC567" s="576"/>
      <c r="BD567" s="576"/>
      <c r="BE567" s="576"/>
    </row>
    <row r="568">
      <c r="A568" s="576">
        <f>IFERROR(__xludf.DUMMYFUNCTION("""COMPUTED_VALUE"""),1.0)</f>
        <v>1</v>
      </c>
      <c r="B568" s="576">
        <f>IFERROR(__xludf.DUMMYFUNCTION("""COMPUTED_VALUE"""),41.0)</f>
        <v>41</v>
      </c>
      <c r="C568" s="576" t="str">
        <f>IFERROR(__xludf.DUMMYFUNCTION("""COMPUTED_VALUE"""),"A4106F")</f>
        <v>A4106F</v>
      </c>
      <c r="D568" s="576">
        <f>IFERROR(__xludf.DUMMYFUNCTION("""COMPUTED_VALUE"""),1.0)</f>
        <v>1</v>
      </c>
      <c r="E568" s="576">
        <f>IFERROR(__xludf.DUMMYFUNCTION("""COMPUTED_VALUE"""),41.0)</f>
        <v>41</v>
      </c>
      <c r="F568" s="576" t="str">
        <f>IFERROR(__xludf.DUMMYFUNCTION("""COMPUTED_VALUE"""),"B4106F")</f>
        <v>B4106F</v>
      </c>
      <c r="G568" s="576">
        <f>IFERROR(__xludf.DUMMYFUNCTION("""COMPUTED_VALUE"""),2.0)</f>
        <v>2</v>
      </c>
      <c r="H568" s="576">
        <f>IFERROR(__xludf.DUMMYFUNCTION("""COMPUTED_VALUE"""),37.0)</f>
        <v>37</v>
      </c>
      <c r="I568" s="576" t="str">
        <f>IFERROR(__xludf.DUMMYFUNCTION("""COMPUTED_VALUE"""),"C3708F")</f>
        <v>C3708F</v>
      </c>
      <c r="J568" s="576">
        <f>IFERROR(__xludf.DUMMYFUNCTION("""COMPUTED_VALUE"""),2.0)</f>
        <v>2</v>
      </c>
      <c r="K568" s="576">
        <f>IFERROR(__xludf.DUMMYFUNCTION("""COMPUTED_VALUE"""),38.0)</f>
        <v>38</v>
      </c>
      <c r="L568" s="576" t="str">
        <f>IFERROR(__xludf.DUMMYFUNCTION("""COMPUTED_VALUE"""),"D3804F")</f>
        <v>D3804F</v>
      </c>
      <c r="M568" s="576">
        <f>IFERROR(__xludf.DUMMYFUNCTION("""COMPUTED_VALUE"""),3.0)</f>
        <v>3</v>
      </c>
      <c r="N568" s="576">
        <f>IFERROR(__xludf.DUMMYFUNCTION("""COMPUTED_VALUE"""),37.0)</f>
        <v>37</v>
      </c>
      <c r="O568" s="576" t="str">
        <f>IFERROR(__xludf.DUMMYFUNCTION("""COMPUTED_VALUE"""),"E3708F")</f>
        <v>E3708F</v>
      </c>
      <c r="P568" s="576">
        <f>IFERROR(__xludf.DUMMYFUNCTION("""COMPUTED_VALUE"""),3.0)</f>
        <v>3</v>
      </c>
      <c r="Q568" s="576">
        <f>IFERROR(__xludf.DUMMYFUNCTION("""COMPUTED_VALUE"""),43.0)</f>
        <v>43</v>
      </c>
      <c r="R568" s="576" t="str">
        <f>IFERROR(__xludf.DUMMYFUNCTION("""COMPUTED_VALUE"""),"F4302F")</f>
        <v>F4302F</v>
      </c>
      <c r="S568" s="576">
        <f>IFERROR(__xludf.DUMMYFUNCTION("""COMPUTED_VALUE"""),4.0)</f>
        <v>4</v>
      </c>
      <c r="T568" s="576">
        <f>IFERROR(__xludf.DUMMYFUNCTION("""COMPUTED_VALUE"""),40.0)</f>
        <v>40</v>
      </c>
      <c r="U568" s="576" t="str">
        <f>IFERROR(__xludf.DUMMYFUNCTION("""COMPUTED_VALUE"""),"G4004F")</f>
        <v>G4004F</v>
      </c>
      <c r="V568" s="576">
        <f>IFERROR(__xludf.DUMMYFUNCTION("""COMPUTED_VALUE"""),4.0)</f>
        <v>4</v>
      </c>
      <c r="W568" s="576">
        <f>IFERROR(__xludf.DUMMYFUNCTION("""COMPUTED_VALUE"""),43.0)</f>
        <v>43</v>
      </c>
      <c r="X568" s="576" t="str">
        <f>IFERROR(__xludf.DUMMYFUNCTION("""COMPUTED_VALUE"""),"H4302F")</f>
        <v>H4302F</v>
      </c>
      <c r="Y568" s="576"/>
      <c r="Z568" s="576"/>
      <c r="AA568" s="576"/>
      <c r="AB568" s="576"/>
      <c r="AC568" s="576"/>
      <c r="AD568" s="576"/>
      <c r="AE568" s="576"/>
      <c r="AF568" s="576"/>
      <c r="AG568" s="576"/>
      <c r="AH568" s="576"/>
      <c r="AI568" s="576"/>
      <c r="AJ568" s="576"/>
      <c r="AK568" s="576"/>
      <c r="AL568" s="576"/>
      <c r="AM568" s="576"/>
      <c r="AN568" s="576"/>
      <c r="AO568" s="576"/>
      <c r="AP568" s="576"/>
      <c r="AQ568" s="576"/>
      <c r="AR568" s="576"/>
      <c r="AS568" s="576"/>
      <c r="AT568" s="576"/>
      <c r="AU568" s="576"/>
      <c r="AV568" s="576"/>
      <c r="AW568" s="576"/>
      <c r="AX568" s="576"/>
      <c r="AY568" s="576"/>
      <c r="AZ568" s="576"/>
      <c r="BA568" s="576"/>
      <c r="BB568" s="576"/>
      <c r="BC568" s="576"/>
      <c r="BD568" s="576"/>
      <c r="BE568" s="576"/>
    </row>
    <row r="569">
      <c r="A569" s="576">
        <f>IFERROR(__xludf.DUMMYFUNCTION("""COMPUTED_VALUE"""),1.0)</f>
        <v>1</v>
      </c>
      <c r="B569" s="576">
        <f>IFERROR(__xludf.DUMMYFUNCTION("""COMPUTED_VALUE"""),41.0)</f>
        <v>41</v>
      </c>
      <c r="C569" s="576" t="str">
        <f>IFERROR(__xludf.DUMMYFUNCTION("""COMPUTED_VALUE"""),"A4107F")</f>
        <v>A4107F</v>
      </c>
      <c r="D569" s="576">
        <f>IFERROR(__xludf.DUMMYFUNCTION("""COMPUTED_VALUE"""),1.0)</f>
        <v>1</v>
      </c>
      <c r="E569" s="576">
        <f>IFERROR(__xludf.DUMMYFUNCTION("""COMPUTED_VALUE"""),41.0)</f>
        <v>41</v>
      </c>
      <c r="F569" s="576" t="str">
        <f>IFERROR(__xludf.DUMMYFUNCTION("""COMPUTED_VALUE"""),"B4106R")</f>
        <v>B4106R</v>
      </c>
      <c r="G569" s="576">
        <f>IFERROR(__xludf.DUMMYFUNCTION("""COMPUTED_VALUE"""),2.0)</f>
        <v>2</v>
      </c>
      <c r="H569" s="576">
        <f>IFERROR(__xludf.DUMMYFUNCTION("""COMPUTED_VALUE"""),37.0)</f>
        <v>37</v>
      </c>
      <c r="I569" s="576" t="str">
        <f>IFERROR(__xludf.DUMMYFUNCTION("""COMPUTED_VALUE"""),"C3708R")</f>
        <v>C3708R</v>
      </c>
      <c r="J569" s="576">
        <f>IFERROR(__xludf.DUMMYFUNCTION("""COMPUTED_VALUE"""),2.0)</f>
        <v>2</v>
      </c>
      <c r="K569" s="576">
        <f>IFERROR(__xludf.DUMMYFUNCTION("""COMPUTED_VALUE"""),38.0)</f>
        <v>38</v>
      </c>
      <c r="L569" s="576" t="str">
        <f>IFERROR(__xludf.DUMMYFUNCTION("""COMPUTED_VALUE"""),"D3804R")</f>
        <v>D3804R</v>
      </c>
      <c r="M569" s="576">
        <f>IFERROR(__xludf.DUMMYFUNCTION("""COMPUTED_VALUE"""),3.0)</f>
        <v>3</v>
      </c>
      <c r="N569" s="576">
        <f>IFERROR(__xludf.DUMMYFUNCTION("""COMPUTED_VALUE"""),37.0)</f>
        <v>37</v>
      </c>
      <c r="O569" s="576" t="str">
        <f>IFERROR(__xludf.DUMMYFUNCTION("""COMPUTED_VALUE"""),"E3708R")</f>
        <v>E3708R</v>
      </c>
      <c r="P569" s="576">
        <f>IFERROR(__xludf.DUMMYFUNCTION("""COMPUTED_VALUE"""),3.0)</f>
        <v>3</v>
      </c>
      <c r="Q569" s="576">
        <f>IFERROR(__xludf.DUMMYFUNCTION("""COMPUTED_VALUE"""),43.0)</f>
        <v>43</v>
      </c>
      <c r="R569" s="576" t="str">
        <f>IFERROR(__xludf.DUMMYFUNCTION("""COMPUTED_VALUE"""),"F4302R")</f>
        <v>F4302R</v>
      </c>
      <c r="S569" s="576">
        <f>IFERROR(__xludf.DUMMYFUNCTION("""COMPUTED_VALUE"""),4.0)</f>
        <v>4</v>
      </c>
      <c r="T569" s="576">
        <f>IFERROR(__xludf.DUMMYFUNCTION("""COMPUTED_VALUE"""),40.0)</f>
        <v>40</v>
      </c>
      <c r="U569" s="576" t="str">
        <f>IFERROR(__xludf.DUMMYFUNCTION("""COMPUTED_VALUE"""),"G4004R")</f>
        <v>G4004R</v>
      </c>
      <c r="V569" s="576">
        <f>IFERROR(__xludf.DUMMYFUNCTION("""COMPUTED_VALUE"""),4.0)</f>
        <v>4</v>
      </c>
      <c r="W569" s="576">
        <f>IFERROR(__xludf.DUMMYFUNCTION("""COMPUTED_VALUE"""),43.0)</f>
        <v>43</v>
      </c>
      <c r="X569" s="576" t="str">
        <f>IFERROR(__xludf.DUMMYFUNCTION("""COMPUTED_VALUE"""),"H4302R")</f>
        <v>H4302R</v>
      </c>
      <c r="Y569" s="576"/>
      <c r="Z569" s="576"/>
      <c r="AA569" s="576"/>
      <c r="AB569" s="576"/>
      <c r="AC569" s="576"/>
      <c r="AD569" s="576"/>
      <c r="AE569" s="576"/>
      <c r="AF569" s="576"/>
      <c r="AG569" s="576"/>
      <c r="AH569" s="576"/>
      <c r="AI569" s="576"/>
      <c r="AJ569" s="576"/>
      <c r="AK569" s="576"/>
      <c r="AL569" s="576"/>
      <c r="AM569" s="576"/>
      <c r="AN569" s="576"/>
      <c r="AO569" s="576"/>
      <c r="AP569" s="576"/>
      <c r="AQ569" s="576"/>
      <c r="AR569" s="576"/>
      <c r="AS569" s="576"/>
      <c r="AT569" s="576"/>
      <c r="AU569" s="576"/>
      <c r="AV569" s="576"/>
      <c r="AW569" s="576"/>
      <c r="AX569" s="576"/>
      <c r="AY569" s="576"/>
      <c r="AZ569" s="576"/>
      <c r="BA569" s="576"/>
      <c r="BB569" s="576"/>
      <c r="BC569" s="576"/>
      <c r="BD569" s="576"/>
      <c r="BE569" s="576"/>
    </row>
    <row r="570">
      <c r="A570" s="576">
        <f>IFERROR(__xludf.DUMMYFUNCTION("""COMPUTED_VALUE"""),1.0)</f>
        <v>1</v>
      </c>
      <c r="B570" s="576">
        <f>IFERROR(__xludf.DUMMYFUNCTION("""COMPUTED_VALUE"""),41.0)</f>
        <v>41</v>
      </c>
      <c r="C570" s="576" t="str">
        <f>IFERROR(__xludf.DUMMYFUNCTION("""COMPUTED_VALUE"""),"A4108F")</f>
        <v>A4108F</v>
      </c>
      <c r="D570" s="576">
        <f>IFERROR(__xludf.DUMMYFUNCTION("""COMPUTED_VALUE"""),1.0)</f>
        <v>1</v>
      </c>
      <c r="E570" s="576">
        <f>IFERROR(__xludf.DUMMYFUNCTION("""COMPUTED_VALUE"""),41.0)</f>
        <v>41</v>
      </c>
      <c r="F570" s="576" t="str">
        <f>IFERROR(__xludf.DUMMYFUNCTION("""COMPUTED_VALUE"""),"B4107F")</f>
        <v>B4107F</v>
      </c>
      <c r="G570" s="576">
        <f>IFERROR(__xludf.DUMMYFUNCTION("""COMPUTED_VALUE"""),2.0)</f>
        <v>2</v>
      </c>
      <c r="H570" s="576">
        <f>IFERROR(__xludf.DUMMYFUNCTION("""COMPUTED_VALUE"""),38.0)</f>
        <v>38</v>
      </c>
      <c r="I570" s="576" t="str">
        <f>IFERROR(__xludf.DUMMYFUNCTION("""COMPUTED_VALUE"""),"C3805F")</f>
        <v>C3805F</v>
      </c>
      <c r="J570" s="576">
        <f>IFERROR(__xludf.DUMMYFUNCTION("""COMPUTED_VALUE"""),2.0)</f>
        <v>2</v>
      </c>
      <c r="K570" s="576">
        <f>IFERROR(__xludf.DUMMYFUNCTION("""COMPUTED_VALUE"""),38.0)</f>
        <v>38</v>
      </c>
      <c r="L570" s="576" t="str">
        <f>IFERROR(__xludf.DUMMYFUNCTION("""COMPUTED_VALUE"""),"D3805F")</f>
        <v>D3805F</v>
      </c>
      <c r="M570" s="576">
        <f>IFERROR(__xludf.DUMMYFUNCTION("""COMPUTED_VALUE"""),3.0)</f>
        <v>3</v>
      </c>
      <c r="N570" s="576">
        <f>IFERROR(__xludf.DUMMYFUNCTION("""COMPUTED_VALUE"""),38.0)</f>
        <v>38</v>
      </c>
      <c r="O570" s="576" t="str">
        <f>IFERROR(__xludf.DUMMYFUNCTION("""COMPUTED_VALUE"""),"E3805F")</f>
        <v>E3805F</v>
      </c>
      <c r="P570" s="576">
        <f>IFERROR(__xludf.DUMMYFUNCTION("""COMPUTED_VALUE"""),3.0)</f>
        <v>3</v>
      </c>
      <c r="Q570" s="576">
        <f>IFERROR(__xludf.DUMMYFUNCTION("""COMPUTED_VALUE"""),43.0)</f>
        <v>43</v>
      </c>
      <c r="R570" s="576" t="str">
        <f>IFERROR(__xludf.DUMMYFUNCTION("""COMPUTED_VALUE"""),"F4303F")</f>
        <v>F4303F</v>
      </c>
      <c r="S570" s="576">
        <f>IFERROR(__xludf.DUMMYFUNCTION("""COMPUTED_VALUE"""),4.0)</f>
        <v>4</v>
      </c>
      <c r="T570" s="576">
        <f>IFERROR(__xludf.DUMMYFUNCTION("""COMPUTED_VALUE"""),40.0)</f>
        <v>40</v>
      </c>
      <c r="U570" s="576" t="str">
        <f>IFERROR(__xludf.DUMMYFUNCTION("""COMPUTED_VALUE"""),"G4005F")</f>
        <v>G4005F</v>
      </c>
      <c r="V570" s="576">
        <f>IFERROR(__xludf.DUMMYFUNCTION("""COMPUTED_VALUE"""),4.0)</f>
        <v>4</v>
      </c>
      <c r="W570" s="576">
        <f>IFERROR(__xludf.DUMMYFUNCTION("""COMPUTED_VALUE"""),43.0)</f>
        <v>43</v>
      </c>
      <c r="X570" s="576" t="str">
        <f>IFERROR(__xludf.DUMMYFUNCTION("""COMPUTED_VALUE"""),"H4303F")</f>
        <v>H4303F</v>
      </c>
      <c r="Y570" s="576"/>
      <c r="Z570" s="576"/>
      <c r="AA570" s="576"/>
      <c r="AB570" s="576"/>
      <c r="AC570" s="576"/>
      <c r="AD570" s="576"/>
      <c r="AE570" s="576"/>
      <c r="AF570" s="576"/>
      <c r="AG570" s="576"/>
      <c r="AH570" s="576"/>
      <c r="AI570" s="576"/>
      <c r="AJ570" s="576"/>
      <c r="AK570" s="576"/>
      <c r="AL570" s="576"/>
      <c r="AM570" s="576"/>
      <c r="AN570" s="576"/>
      <c r="AO570" s="576"/>
      <c r="AP570" s="576"/>
      <c r="AQ570" s="576"/>
      <c r="AR570" s="576"/>
      <c r="AS570" s="576"/>
      <c r="AT570" s="576"/>
      <c r="AU570" s="576"/>
      <c r="AV570" s="576"/>
      <c r="AW570" s="576"/>
      <c r="AX570" s="576"/>
      <c r="AY570" s="576"/>
      <c r="AZ570" s="576"/>
      <c r="BA570" s="576"/>
      <c r="BB570" s="576"/>
      <c r="BC570" s="576"/>
      <c r="BD570" s="576"/>
      <c r="BE570" s="576"/>
    </row>
    <row r="571">
      <c r="A571" s="576">
        <f>IFERROR(__xludf.DUMMYFUNCTION("""COMPUTED_VALUE"""),1.0)</f>
        <v>1</v>
      </c>
      <c r="B571" s="576">
        <f>IFERROR(__xludf.DUMMYFUNCTION("""COMPUTED_VALUE"""),42.0)</f>
        <v>42</v>
      </c>
      <c r="C571" s="576" t="str">
        <f>IFERROR(__xludf.DUMMYFUNCTION("""COMPUTED_VALUE"""),"A4201F")</f>
        <v>A4201F</v>
      </c>
      <c r="D571" s="576">
        <f>IFERROR(__xludf.DUMMYFUNCTION("""COMPUTED_VALUE"""),1.0)</f>
        <v>1</v>
      </c>
      <c r="E571" s="576">
        <f>IFERROR(__xludf.DUMMYFUNCTION("""COMPUTED_VALUE"""),41.0)</f>
        <v>41</v>
      </c>
      <c r="F571" s="576" t="str">
        <f>IFERROR(__xludf.DUMMYFUNCTION("""COMPUTED_VALUE"""),"B4107R")</f>
        <v>B4107R</v>
      </c>
      <c r="G571" s="576">
        <f>IFERROR(__xludf.DUMMYFUNCTION("""COMPUTED_VALUE"""),2.0)</f>
        <v>2</v>
      </c>
      <c r="H571" s="576">
        <f>IFERROR(__xludf.DUMMYFUNCTION("""COMPUTED_VALUE"""),38.0)</f>
        <v>38</v>
      </c>
      <c r="I571" s="576" t="str">
        <f>IFERROR(__xludf.DUMMYFUNCTION("""COMPUTED_VALUE"""),"C3805R")</f>
        <v>C3805R</v>
      </c>
      <c r="J571" s="576">
        <f>IFERROR(__xludf.DUMMYFUNCTION("""COMPUTED_VALUE"""),2.0)</f>
        <v>2</v>
      </c>
      <c r="K571" s="576">
        <f>IFERROR(__xludf.DUMMYFUNCTION("""COMPUTED_VALUE"""),38.0)</f>
        <v>38</v>
      </c>
      <c r="L571" s="576" t="str">
        <f>IFERROR(__xludf.DUMMYFUNCTION("""COMPUTED_VALUE"""),"D3805R")</f>
        <v>D3805R</v>
      </c>
      <c r="M571" s="576">
        <f>IFERROR(__xludf.DUMMYFUNCTION("""COMPUTED_VALUE"""),3.0)</f>
        <v>3</v>
      </c>
      <c r="N571" s="576">
        <f>IFERROR(__xludf.DUMMYFUNCTION("""COMPUTED_VALUE"""),38.0)</f>
        <v>38</v>
      </c>
      <c r="O571" s="576" t="str">
        <f>IFERROR(__xludf.DUMMYFUNCTION("""COMPUTED_VALUE"""),"E3805R")</f>
        <v>E3805R</v>
      </c>
      <c r="P571" s="576">
        <f>IFERROR(__xludf.DUMMYFUNCTION("""COMPUTED_VALUE"""),3.0)</f>
        <v>3</v>
      </c>
      <c r="Q571" s="576">
        <f>IFERROR(__xludf.DUMMYFUNCTION("""COMPUTED_VALUE"""),43.0)</f>
        <v>43</v>
      </c>
      <c r="R571" s="576" t="str">
        <f>IFERROR(__xludf.DUMMYFUNCTION("""COMPUTED_VALUE"""),"F4303R")</f>
        <v>F4303R</v>
      </c>
      <c r="S571" s="576">
        <f>IFERROR(__xludf.DUMMYFUNCTION("""COMPUTED_VALUE"""),4.0)</f>
        <v>4</v>
      </c>
      <c r="T571" s="576">
        <f>IFERROR(__xludf.DUMMYFUNCTION("""COMPUTED_VALUE"""),40.0)</f>
        <v>40</v>
      </c>
      <c r="U571" s="576" t="str">
        <f>IFERROR(__xludf.DUMMYFUNCTION("""COMPUTED_VALUE"""),"G4005R")</f>
        <v>G4005R</v>
      </c>
      <c r="V571" s="576">
        <f>IFERROR(__xludf.DUMMYFUNCTION("""COMPUTED_VALUE"""),4.0)</f>
        <v>4</v>
      </c>
      <c r="W571" s="576">
        <f>IFERROR(__xludf.DUMMYFUNCTION("""COMPUTED_VALUE"""),43.0)</f>
        <v>43</v>
      </c>
      <c r="X571" s="576" t="str">
        <f>IFERROR(__xludf.DUMMYFUNCTION("""COMPUTED_VALUE"""),"H4303R")</f>
        <v>H4303R</v>
      </c>
      <c r="Y571" s="576"/>
      <c r="Z571" s="576"/>
      <c r="AA571" s="576"/>
      <c r="AB571" s="576"/>
      <c r="AC571" s="576"/>
      <c r="AD571" s="576"/>
      <c r="AE571" s="576"/>
      <c r="AF571" s="576"/>
      <c r="AG571" s="576"/>
      <c r="AH571" s="576"/>
      <c r="AI571" s="576"/>
      <c r="AJ571" s="576"/>
      <c r="AK571" s="576"/>
      <c r="AL571" s="576"/>
      <c r="AM571" s="576"/>
      <c r="AN571" s="576"/>
      <c r="AO571" s="576"/>
      <c r="AP571" s="576"/>
      <c r="AQ571" s="576"/>
      <c r="AR571" s="576"/>
      <c r="AS571" s="576"/>
      <c r="AT571" s="576"/>
      <c r="AU571" s="576"/>
      <c r="AV571" s="576"/>
      <c r="AW571" s="576"/>
      <c r="AX571" s="576"/>
      <c r="AY571" s="576"/>
      <c r="AZ571" s="576"/>
      <c r="BA571" s="576"/>
      <c r="BB571" s="576"/>
      <c r="BC571" s="576"/>
      <c r="BD571" s="576"/>
      <c r="BE571" s="576"/>
    </row>
    <row r="572">
      <c r="A572" s="576">
        <f>IFERROR(__xludf.DUMMYFUNCTION("""COMPUTED_VALUE"""),1.0)</f>
        <v>1</v>
      </c>
      <c r="B572" s="576">
        <f>IFERROR(__xludf.DUMMYFUNCTION("""COMPUTED_VALUE"""),42.0)</f>
        <v>42</v>
      </c>
      <c r="C572" s="576" t="str">
        <f>IFERROR(__xludf.DUMMYFUNCTION("""COMPUTED_VALUE"""),"A4202F")</f>
        <v>A4202F</v>
      </c>
      <c r="D572" s="576">
        <f>IFERROR(__xludf.DUMMYFUNCTION("""COMPUTED_VALUE"""),1.0)</f>
        <v>1</v>
      </c>
      <c r="E572" s="576">
        <f>IFERROR(__xludf.DUMMYFUNCTION("""COMPUTED_VALUE"""),42.0)</f>
        <v>42</v>
      </c>
      <c r="F572" s="576" t="str">
        <f>IFERROR(__xludf.DUMMYFUNCTION("""COMPUTED_VALUE"""),"B4201F")</f>
        <v>B4201F</v>
      </c>
      <c r="G572" s="576">
        <f>IFERROR(__xludf.DUMMYFUNCTION("""COMPUTED_VALUE"""),2.0)</f>
        <v>2</v>
      </c>
      <c r="H572" s="576">
        <f>IFERROR(__xludf.DUMMYFUNCTION("""COMPUTED_VALUE"""),38.0)</f>
        <v>38</v>
      </c>
      <c r="I572" s="576" t="str">
        <f>IFERROR(__xludf.DUMMYFUNCTION("""COMPUTED_VALUE"""),"C3806F")</f>
        <v>C3806F</v>
      </c>
      <c r="J572" s="576">
        <f>IFERROR(__xludf.DUMMYFUNCTION("""COMPUTED_VALUE"""),2.0)</f>
        <v>2</v>
      </c>
      <c r="K572" s="576">
        <f>IFERROR(__xludf.DUMMYFUNCTION("""COMPUTED_VALUE"""),38.0)</f>
        <v>38</v>
      </c>
      <c r="L572" s="576" t="str">
        <f>IFERROR(__xludf.DUMMYFUNCTION("""COMPUTED_VALUE"""),"D3806F")</f>
        <v>D3806F</v>
      </c>
      <c r="M572" s="576">
        <f>IFERROR(__xludf.DUMMYFUNCTION("""COMPUTED_VALUE"""),3.0)</f>
        <v>3</v>
      </c>
      <c r="N572" s="576">
        <f>IFERROR(__xludf.DUMMYFUNCTION("""COMPUTED_VALUE"""),38.0)</f>
        <v>38</v>
      </c>
      <c r="O572" s="576" t="str">
        <f>IFERROR(__xludf.DUMMYFUNCTION("""COMPUTED_VALUE"""),"E3806F")</f>
        <v>E3806F</v>
      </c>
      <c r="P572" s="576">
        <f>IFERROR(__xludf.DUMMYFUNCTION("""COMPUTED_VALUE"""),3.0)</f>
        <v>3</v>
      </c>
      <c r="Q572" s="576">
        <f>IFERROR(__xludf.DUMMYFUNCTION("""COMPUTED_VALUE"""),43.0)</f>
        <v>43</v>
      </c>
      <c r="R572" s="576" t="str">
        <f>IFERROR(__xludf.DUMMYFUNCTION("""COMPUTED_VALUE"""),"F4304F")</f>
        <v>F4304F</v>
      </c>
      <c r="S572" s="576">
        <f>IFERROR(__xludf.DUMMYFUNCTION("""COMPUTED_VALUE"""),4.0)</f>
        <v>4</v>
      </c>
      <c r="T572" s="576">
        <f>IFERROR(__xludf.DUMMYFUNCTION("""COMPUTED_VALUE"""),40.0)</f>
        <v>40</v>
      </c>
      <c r="U572" s="576" t="str">
        <f>IFERROR(__xludf.DUMMYFUNCTION("""COMPUTED_VALUE"""),"G4006F")</f>
        <v>G4006F</v>
      </c>
      <c r="V572" s="576">
        <f>IFERROR(__xludf.DUMMYFUNCTION("""COMPUTED_VALUE"""),4.0)</f>
        <v>4</v>
      </c>
      <c r="W572" s="576">
        <f>IFERROR(__xludf.DUMMYFUNCTION("""COMPUTED_VALUE"""),43.0)</f>
        <v>43</v>
      </c>
      <c r="X572" s="576" t="str">
        <f>IFERROR(__xludf.DUMMYFUNCTION("""COMPUTED_VALUE"""),"H4304F")</f>
        <v>H4304F</v>
      </c>
      <c r="Y572" s="576"/>
      <c r="Z572" s="576"/>
      <c r="AA572" s="576"/>
      <c r="AB572" s="576"/>
      <c r="AC572" s="576"/>
      <c r="AD572" s="576"/>
      <c r="AE572" s="576"/>
      <c r="AF572" s="576"/>
      <c r="AG572" s="576"/>
      <c r="AH572" s="576"/>
      <c r="AI572" s="576"/>
      <c r="AJ572" s="576"/>
      <c r="AK572" s="576"/>
      <c r="AL572" s="576"/>
      <c r="AM572" s="576"/>
      <c r="AN572" s="576"/>
      <c r="AO572" s="576"/>
      <c r="AP572" s="576"/>
      <c r="AQ572" s="576"/>
      <c r="AR572" s="576"/>
      <c r="AS572" s="576"/>
      <c r="AT572" s="576"/>
      <c r="AU572" s="576"/>
      <c r="AV572" s="576"/>
      <c r="AW572" s="576"/>
      <c r="AX572" s="576"/>
      <c r="AY572" s="576"/>
      <c r="AZ572" s="576"/>
      <c r="BA572" s="576"/>
      <c r="BB572" s="576"/>
      <c r="BC572" s="576"/>
      <c r="BD572" s="576"/>
      <c r="BE572" s="576"/>
    </row>
    <row r="573">
      <c r="A573" s="576">
        <f>IFERROR(__xludf.DUMMYFUNCTION("""COMPUTED_VALUE"""),1.0)</f>
        <v>1</v>
      </c>
      <c r="B573" s="576">
        <f>IFERROR(__xludf.DUMMYFUNCTION("""COMPUTED_VALUE"""),42.0)</f>
        <v>42</v>
      </c>
      <c r="C573" s="576" t="str">
        <f>IFERROR(__xludf.DUMMYFUNCTION("""COMPUTED_VALUE"""),"A4203F")</f>
        <v>A4203F</v>
      </c>
      <c r="D573" s="576">
        <f>IFERROR(__xludf.DUMMYFUNCTION("""COMPUTED_VALUE"""),1.0)</f>
        <v>1</v>
      </c>
      <c r="E573" s="576">
        <f>IFERROR(__xludf.DUMMYFUNCTION("""COMPUTED_VALUE"""),42.0)</f>
        <v>42</v>
      </c>
      <c r="F573" s="576" t="str">
        <f>IFERROR(__xludf.DUMMYFUNCTION("""COMPUTED_VALUE"""),"B4201R")</f>
        <v>B4201R</v>
      </c>
      <c r="G573" s="576">
        <f>IFERROR(__xludf.DUMMYFUNCTION("""COMPUTED_VALUE"""),2.0)</f>
        <v>2</v>
      </c>
      <c r="H573" s="576">
        <f>IFERROR(__xludf.DUMMYFUNCTION("""COMPUTED_VALUE"""),38.0)</f>
        <v>38</v>
      </c>
      <c r="I573" s="576" t="str">
        <f>IFERROR(__xludf.DUMMYFUNCTION("""COMPUTED_VALUE"""),"C3806R")</f>
        <v>C3806R</v>
      </c>
      <c r="J573" s="576">
        <f>IFERROR(__xludf.DUMMYFUNCTION("""COMPUTED_VALUE"""),2.0)</f>
        <v>2</v>
      </c>
      <c r="K573" s="576">
        <f>IFERROR(__xludf.DUMMYFUNCTION("""COMPUTED_VALUE"""),38.0)</f>
        <v>38</v>
      </c>
      <c r="L573" s="576" t="str">
        <f>IFERROR(__xludf.DUMMYFUNCTION("""COMPUTED_VALUE"""),"D3806R")</f>
        <v>D3806R</v>
      </c>
      <c r="M573" s="576">
        <f>IFERROR(__xludf.DUMMYFUNCTION("""COMPUTED_VALUE"""),3.0)</f>
        <v>3</v>
      </c>
      <c r="N573" s="576">
        <f>IFERROR(__xludf.DUMMYFUNCTION("""COMPUTED_VALUE"""),38.0)</f>
        <v>38</v>
      </c>
      <c r="O573" s="576" t="str">
        <f>IFERROR(__xludf.DUMMYFUNCTION("""COMPUTED_VALUE"""),"E3806R")</f>
        <v>E3806R</v>
      </c>
      <c r="P573" s="576">
        <f>IFERROR(__xludf.DUMMYFUNCTION("""COMPUTED_VALUE"""),3.0)</f>
        <v>3</v>
      </c>
      <c r="Q573" s="576">
        <f>IFERROR(__xludf.DUMMYFUNCTION("""COMPUTED_VALUE"""),43.0)</f>
        <v>43</v>
      </c>
      <c r="R573" s="576" t="str">
        <f>IFERROR(__xludf.DUMMYFUNCTION("""COMPUTED_VALUE"""),"F4304R")</f>
        <v>F4304R</v>
      </c>
      <c r="S573" s="576">
        <f>IFERROR(__xludf.DUMMYFUNCTION("""COMPUTED_VALUE"""),4.0)</f>
        <v>4</v>
      </c>
      <c r="T573" s="576">
        <f>IFERROR(__xludf.DUMMYFUNCTION("""COMPUTED_VALUE"""),40.0)</f>
        <v>40</v>
      </c>
      <c r="U573" s="576" t="str">
        <f>IFERROR(__xludf.DUMMYFUNCTION("""COMPUTED_VALUE"""),"G4006R")</f>
        <v>G4006R</v>
      </c>
      <c r="V573" s="576">
        <f>IFERROR(__xludf.DUMMYFUNCTION("""COMPUTED_VALUE"""),4.0)</f>
        <v>4</v>
      </c>
      <c r="W573" s="576">
        <f>IFERROR(__xludf.DUMMYFUNCTION("""COMPUTED_VALUE"""),43.0)</f>
        <v>43</v>
      </c>
      <c r="X573" s="576" t="str">
        <f>IFERROR(__xludf.DUMMYFUNCTION("""COMPUTED_VALUE"""),"H4304R")</f>
        <v>H4304R</v>
      </c>
      <c r="Y573" s="576"/>
      <c r="Z573" s="576"/>
      <c r="AA573" s="576"/>
      <c r="AB573" s="576"/>
      <c r="AC573" s="576"/>
      <c r="AD573" s="576"/>
      <c r="AE573" s="576"/>
      <c r="AF573" s="576"/>
      <c r="AG573" s="576"/>
      <c r="AH573" s="576"/>
      <c r="AI573" s="576"/>
      <c r="AJ573" s="576"/>
      <c r="AK573" s="576"/>
      <c r="AL573" s="576"/>
      <c r="AM573" s="576"/>
      <c r="AN573" s="576"/>
      <c r="AO573" s="576"/>
      <c r="AP573" s="576"/>
      <c r="AQ573" s="576"/>
      <c r="AR573" s="576"/>
      <c r="AS573" s="576"/>
      <c r="AT573" s="576"/>
      <c r="AU573" s="576"/>
      <c r="AV573" s="576"/>
      <c r="AW573" s="576"/>
      <c r="AX573" s="576"/>
      <c r="AY573" s="576"/>
      <c r="AZ573" s="576"/>
      <c r="BA573" s="576"/>
      <c r="BB573" s="576"/>
      <c r="BC573" s="576"/>
      <c r="BD573" s="576"/>
      <c r="BE573" s="576"/>
    </row>
    <row r="574">
      <c r="A574" s="576">
        <f>IFERROR(__xludf.DUMMYFUNCTION("""COMPUTED_VALUE"""),1.0)</f>
        <v>1</v>
      </c>
      <c r="B574" s="576">
        <f>IFERROR(__xludf.DUMMYFUNCTION("""COMPUTED_VALUE"""),42.0)</f>
        <v>42</v>
      </c>
      <c r="C574" s="576" t="str">
        <f>IFERROR(__xludf.DUMMYFUNCTION("""COMPUTED_VALUE"""),"A4204F")</f>
        <v>A4204F</v>
      </c>
      <c r="D574" s="576">
        <f>IFERROR(__xludf.DUMMYFUNCTION("""COMPUTED_VALUE"""),1.0)</f>
        <v>1</v>
      </c>
      <c r="E574" s="576">
        <f>IFERROR(__xludf.DUMMYFUNCTION("""COMPUTED_VALUE"""),42.0)</f>
        <v>42</v>
      </c>
      <c r="F574" s="576" t="str">
        <f>IFERROR(__xludf.DUMMYFUNCTION("""COMPUTED_VALUE"""),"B4202F")</f>
        <v>B4202F</v>
      </c>
      <c r="G574" s="576">
        <f>IFERROR(__xludf.DUMMYFUNCTION("""COMPUTED_VALUE"""),2.0)</f>
        <v>2</v>
      </c>
      <c r="H574" s="576">
        <f>IFERROR(__xludf.DUMMYFUNCTION("""COMPUTED_VALUE"""),38.0)</f>
        <v>38</v>
      </c>
      <c r="I574" s="576" t="str">
        <f>IFERROR(__xludf.DUMMYFUNCTION("""COMPUTED_VALUE"""),"C3807F")</f>
        <v>C3807F</v>
      </c>
      <c r="J574" s="576">
        <f>IFERROR(__xludf.DUMMYFUNCTION("""COMPUTED_VALUE"""),2.0)</f>
        <v>2</v>
      </c>
      <c r="K574" s="576">
        <f>IFERROR(__xludf.DUMMYFUNCTION("""COMPUTED_VALUE"""),38.0)</f>
        <v>38</v>
      </c>
      <c r="L574" s="576" t="str">
        <f>IFERROR(__xludf.DUMMYFUNCTION("""COMPUTED_VALUE"""),"D3807F")</f>
        <v>D3807F</v>
      </c>
      <c r="M574" s="576">
        <f>IFERROR(__xludf.DUMMYFUNCTION("""COMPUTED_VALUE"""),3.0)</f>
        <v>3</v>
      </c>
      <c r="N574" s="576">
        <f>IFERROR(__xludf.DUMMYFUNCTION("""COMPUTED_VALUE"""),38.0)</f>
        <v>38</v>
      </c>
      <c r="O574" s="576" t="str">
        <f>IFERROR(__xludf.DUMMYFUNCTION("""COMPUTED_VALUE"""),"E3807F")</f>
        <v>E3807F</v>
      </c>
      <c r="P574" s="576">
        <f>IFERROR(__xludf.DUMMYFUNCTION("""COMPUTED_VALUE"""),3.0)</f>
        <v>3</v>
      </c>
      <c r="Q574" s="576">
        <f>IFERROR(__xludf.DUMMYFUNCTION("""COMPUTED_VALUE"""),43.0)</f>
        <v>43</v>
      </c>
      <c r="R574" s="576" t="str">
        <f>IFERROR(__xludf.DUMMYFUNCTION("""COMPUTED_VALUE"""),"F4305F")</f>
        <v>F4305F</v>
      </c>
      <c r="S574" s="576">
        <f>IFERROR(__xludf.DUMMYFUNCTION("""COMPUTED_VALUE"""),4.0)</f>
        <v>4</v>
      </c>
      <c r="T574" s="576">
        <f>IFERROR(__xludf.DUMMYFUNCTION("""COMPUTED_VALUE"""),40.0)</f>
        <v>40</v>
      </c>
      <c r="U574" s="576" t="str">
        <f>IFERROR(__xludf.DUMMYFUNCTION("""COMPUTED_VALUE"""),"G4007F")</f>
        <v>G4007F</v>
      </c>
      <c r="V574" s="576">
        <f>IFERROR(__xludf.DUMMYFUNCTION("""COMPUTED_VALUE"""),4.0)</f>
        <v>4</v>
      </c>
      <c r="W574" s="576">
        <f>IFERROR(__xludf.DUMMYFUNCTION("""COMPUTED_VALUE"""),43.0)</f>
        <v>43</v>
      </c>
      <c r="X574" s="576" t="str">
        <f>IFERROR(__xludf.DUMMYFUNCTION("""COMPUTED_VALUE"""),"H4305F")</f>
        <v>H4305F</v>
      </c>
      <c r="Y574" s="576"/>
      <c r="Z574" s="576"/>
      <c r="AA574" s="576"/>
      <c r="AB574" s="576"/>
      <c r="AC574" s="576"/>
      <c r="AD574" s="576"/>
      <c r="AE574" s="576"/>
      <c r="AF574" s="576"/>
      <c r="AG574" s="576"/>
      <c r="AH574" s="576"/>
      <c r="AI574" s="576"/>
      <c r="AJ574" s="576"/>
      <c r="AK574" s="576"/>
      <c r="AL574" s="576"/>
      <c r="AM574" s="576"/>
      <c r="AN574" s="576"/>
      <c r="AO574" s="576"/>
      <c r="AP574" s="576"/>
      <c r="AQ574" s="576"/>
      <c r="AR574" s="576"/>
      <c r="AS574" s="576"/>
      <c r="AT574" s="576"/>
      <c r="AU574" s="576"/>
      <c r="AV574" s="576"/>
      <c r="AW574" s="576"/>
      <c r="AX574" s="576"/>
      <c r="AY574" s="576"/>
      <c r="AZ574" s="576"/>
      <c r="BA574" s="576"/>
      <c r="BB574" s="576"/>
      <c r="BC574" s="576"/>
      <c r="BD574" s="576"/>
      <c r="BE574" s="576"/>
    </row>
    <row r="575">
      <c r="A575" s="576">
        <f>IFERROR(__xludf.DUMMYFUNCTION("""COMPUTED_VALUE"""),1.0)</f>
        <v>1</v>
      </c>
      <c r="B575" s="576">
        <f>IFERROR(__xludf.DUMMYFUNCTION("""COMPUTED_VALUE"""),42.0)</f>
        <v>42</v>
      </c>
      <c r="C575" s="576" t="str">
        <f>IFERROR(__xludf.DUMMYFUNCTION("""COMPUTED_VALUE"""),"A4205F")</f>
        <v>A4205F</v>
      </c>
      <c r="D575" s="576">
        <f>IFERROR(__xludf.DUMMYFUNCTION("""COMPUTED_VALUE"""),1.0)</f>
        <v>1</v>
      </c>
      <c r="E575" s="576">
        <f>IFERROR(__xludf.DUMMYFUNCTION("""COMPUTED_VALUE"""),42.0)</f>
        <v>42</v>
      </c>
      <c r="F575" s="576" t="str">
        <f>IFERROR(__xludf.DUMMYFUNCTION("""COMPUTED_VALUE"""),"B4202R")</f>
        <v>B4202R</v>
      </c>
      <c r="G575" s="576">
        <f>IFERROR(__xludf.DUMMYFUNCTION("""COMPUTED_VALUE"""),2.0)</f>
        <v>2</v>
      </c>
      <c r="H575" s="576">
        <f>IFERROR(__xludf.DUMMYFUNCTION("""COMPUTED_VALUE"""),38.0)</f>
        <v>38</v>
      </c>
      <c r="I575" s="576" t="str">
        <f>IFERROR(__xludf.DUMMYFUNCTION("""COMPUTED_VALUE"""),"C3807R")</f>
        <v>C3807R</v>
      </c>
      <c r="J575" s="576">
        <f>IFERROR(__xludf.DUMMYFUNCTION("""COMPUTED_VALUE"""),2.0)</f>
        <v>2</v>
      </c>
      <c r="K575" s="576">
        <f>IFERROR(__xludf.DUMMYFUNCTION("""COMPUTED_VALUE"""),38.0)</f>
        <v>38</v>
      </c>
      <c r="L575" s="576" t="str">
        <f>IFERROR(__xludf.DUMMYFUNCTION("""COMPUTED_VALUE"""),"D3807R")</f>
        <v>D3807R</v>
      </c>
      <c r="M575" s="576">
        <f>IFERROR(__xludf.DUMMYFUNCTION("""COMPUTED_VALUE"""),3.0)</f>
        <v>3</v>
      </c>
      <c r="N575" s="576">
        <f>IFERROR(__xludf.DUMMYFUNCTION("""COMPUTED_VALUE"""),38.0)</f>
        <v>38</v>
      </c>
      <c r="O575" s="576" t="str">
        <f>IFERROR(__xludf.DUMMYFUNCTION("""COMPUTED_VALUE"""),"E3807R")</f>
        <v>E3807R</v>
      </c>
      <c r="P575" s="576">
        <f>IFERROR(__xludf.DUMMYFUNCTION("""COMPUTED_VALUE"""),3.0)</f>
        <v>3</v>
      </c>
      <c r="Q575" s="576">
        <f>IFERROR(__xludf.DUMMYFUNCTION("""COMPUTED_VALUE"""),43.0)</f>
        <v>43</v>
      </c>
      <c r="R575" s="576" t="str">
        <f>IFERROR(__xludf.DUMMYFUNCTION("""COMPUTED_VALUE"""),"F4305R")</f>
        <v>F4305R</v>
      </c>
      <c r="S575" s="576">
        <f>IFERROR(__xludf.DUMMYFUNCTION("""COMPUTED_VALUE"""),4.0)</f>
        <v>4</v>
      </c>
      <c r="T575" s="576">
        <f>IFERROR(__xludf.DUMMYFUNCTION("""COMPUTED_VALUE"""),40.0)</f>
        <v>40</v>
      </c>
      <c r="U575" s="576" t="str">
        <f>IFERROR(__xludf.DUMMYFUNCTION("""COMPUTED_VALUE"""),"G4007R")</f>
        <v>G4007R</v>
      </c>
      <c r="V575" s="576">
        <f>IFERROR(__xludf.DUMMYFUNCTION("""COMPUTED_VALUE"""),4.0)</f>
        <v>4</v>
      </c>
      <c r="W575" s="576">
        <f>IFERROR(__xludf.DUMMYFUNCTION("""COMPUTED_VALUE"""),43.0)</f>
        <v>43</v>
      </c>
      <c r="X575" s="576" t="str">
        <f>IFERROR(__xludf.DUMMYFUNCTION("""COMPUTED_VALUE"""),"H4305R")</f>
        <v>H4305R</v>
      </c>
      <c r="Y575" s="576"/>
      <c r="Z575" s="576"/>
      <c r="AA575" s="576"/>
      <c r="AB575" s="576"/>
      <c r="AC575" s="576"/>
      <c r="AD575" s="576"/>
      <c r="AE575" s="576"/>
      <c r="AF575" s="576"/>
      <c r="AG575" s="576"/>
      <c r="AH575" s="576"/>
      <c r="AI575" s="576"/>
      <c r="AJ575" s="576"/>
      <c r="AK575" s="576"/>
      <c r="AL575" s="576"/>
      <c r="AM575" s="576"/>
      <c r="AN575" s="576"/>
      <c r="AO575" s="576"/>
      <c r="AP575" s="576"/>
      <c r="AQ575" s="576"/>
      <c r="AR575" s="576"/>
      <c r="AS575" s="576"/>
      <c r="AT575" s="576"/>
      <c r="AU575" s="576"/>
      <c r="AV575" s="576"/>
      <c r="AW575" s="576"/>
      <c r="AX575" s="576"/>
      <c r="AY575" s="576"/>
      <c r="AZ575" s="576"/>
      <c r="BA575" s="576"/>
      <c r="BB575" s="576"/>
      <c r="BC575" s="576"/>
      <c r="BD575" s="576"/>
      <c r="BE575" s="576"/>
    </row>
    <row r="576">
      <c r="A576" s="576">
        <f>IFERROR(__xludf.DUMMYFUNCTION("""COMPUTED_VALUE"""),1.0)</f>
        <v>1</v>
      </c>
      <c r="B576" s="576">
        <f>IFERROR(__xludf.DUMMYFUNCTION("""COMPUTED_VALUE"""),42.0)</f>
        <v>42</v>
      </c>
      <c r="C576" s="576" t="str">
        <f>IFERROR(__xludf.DUMMYFUNCTION("""COMPUTED_VALUE"""),"A4206F")</f>
        <v>A4206F</v>
      </c>
      <c r="D576" s="576">
        <f>IFERROR(__xludf.DUMMYFUNCTION("""COMPUTED_VALUE"""),1.0)</f>
        <v>1</v>
      </c>
      <c r="E576" s="576">
        <f>IFERROR(__xludf.DUMMYFUNCTION("""COMPUTED_VALUE"""),42.0)</f>
        <v>42</v>
      </c>
      <c r="F576" s="576" t="str">
        <f>IFERROR(__xludf.DUMMYFUNCTION("""COMPUTED_VALUE"""),"B4203F")</f>
        <v>B4203F</v>
      </c>
      <c r="G576" s="576">
        <f>IFERROR(__xludf.DUMMYFUNCTION("""COMPUTED_VALUE"""),2.0)</f>
        <v>2</v>
      </c>
      <c r="H576" s="576">
        <f>IFERROR(__xludf.DUMMYFUNCTION("""COMPUTED_VALUE"""),38.0)</f>
        <v>38</v>
      </c>
      <c r="I576" s="576" t="str">
        <f>IFERROR(__xludf.DUMMYFUNCTION("""COMPUTED_VALUE"""),"C3808F")</f>
        <v>C3808F</v>
      </c>
      <c r="J576" s="576">
        <f>IFERROR(__xludf.DUMMYFUNCTION("""COMPUTED_VALUE"""),2.0)</f>
        <v>2</v>
      </c>
      <c r="K576" s="576">
        <f>IFERROR(__xludf.DUMMYFUNCTION("""COMPUTED_VALUE"""),38.0)</f>
        <v>38</v>
      </c>
      <c r="L576" s="576" t="str">
        <f>IFERROR(__xludf.DUMMYFUNCTION("""COMPUTED_VALUE"""),"D3808F")</f>
        <v>D3808F</v>
      </c>
      <c r="M576" s="576">
        <f>IFERROR(__xludf.DUMMYFUNCTION("""COMPUTED_VALUE"""),3.0)</f>
        <v>3</v>
      </c>
      <c r="N576" s="576">
        <f>IFERROR(__xludf.DUMMYFUNCTION("""COMPUTED_VALUE"""),38.0)</f>
        <v>38</v>
      </c>
      <c r="O576" s="576" t="str">
        <f>IFERROR(__xludf.DUMMYFUNCTION("""COMPUTED_VALUE"""),"E3808F")</f>
        <v>E3808F</v>
      </c>
      <c r="P576" s="576">
        <f>IFERROR(__xludf.DUMMYFUNCTION("""COMPUTED_VALUE"""),3.0)</f>
        <v>3</v>
      </c>
      <c r="Q576" s="576">
        <f>IFERROR(__xludf.DUMMYFUNCTION("""COMPUTED_VALUE"""),43.0)</f>
        <v>43</v>
      </c>
      <c r="R576" s="576" t="str">
        <f>IFERROR(__xludf.DUMMYFUNCTION("""COMPUTED_VALUE"""),"F4306F")</f>
        <v>F4306F</v>
      </c>
      <c r="S576" s="576">
        <f>IFERROR(__xludf.DUMMYFUNCTION("""COMPUTED_VALUE"""),4.0)</f>
        <v>4</v>
      </c>
      <c r="T576" s="576">
        <f>IFERROR(__xludf.DUMMYFUNCTION("""COMPUTED_VALUE"""),40.0)</f>
        <v>40</v>
      </c>
      <c r="U576" s="576" t="str">
        <f>IFERROR(__xludf.DUMMYFUNCTION("""COMPUTED_VALUE"""),"G4008F")</f>
        <v>G4008F</v>
      </c>
      <c r="V576" s="576">
        <f>IFERROR(__xludf.DUMMYFUNCTION("""COMPUTED_VALUE"""),4.0)</f>
        <v>4</v>
      </c>
      <c r="W576" s="576">
        <f>IFERROR(__xludf.DUMMYFUNCTION("""COMPUTED_VALUE"""),43.0)</f>
        <v>43</v>
      </c>
      <c r="X576" s="576" t="str">
        <f>IFERROR(__xludf.DUMMYFUNCTION("""COMPUTED_VALUE"""),"H4306F")</f>
        <v>H4306F</v>
      </c>
      <c r="Y576" s="576"/>
      <c r="Z576" s="576"/>
      <c r="AA576" s="576"/>
      <c r="AB576" s="576"/>
      <c r="AC576" s="576"/>
      <c r="AD576" s="576"/>
      <c r="AE576" s="576"/>
      <c r="AF576" s="576"/>
      <c r="AG576" s="576"/>
      <c r="AH576" s="576"/>
      <c r="AI576" s="576"/>
      <c r="AJ576" s="576"/>
      <c r="AK576" s="576"/>
      <c r="AL576" s="576"/>
      <c r="AM576" s="576"/>
      <c r="AN576" s="576"/>
      <c r="AO576" s="576"/>
      <c r="AP576" s="576"/>
      <c r="AQ576" s="576"/>
      <c r="AR576" s="576"/>
      <c r="AS576" s="576"/>
      <c r="AT576" s="576"/>
      <c r="AU576" s="576"/>
      <c r="AV576" s="576"/>
      <c r="AW576" s="576"/>
      <c r="AX576" s="576"/>
      <c r="AY576" s="576"/>
      <c r="AZ576" s="576"/>
      <c r="BA576" s="576"/>
      <c r="BB576" s="576"/>
      <c r="BC576" s="576"/>
      <c r="BD576" s="576"/>
      <c r="BE576" s="576"/>
    </row>
    <row r="577">
      <c r="A577" s="576">
        <f>IFERROR(__xludf.DUMMYFUNCTION("""COMPUTED_VALUE"""),1.0)</f>
        <v>1</v>
      </c>
      <c r="B577" s="576">
        <f>IFERROR(__xludf.DUMMYFUNCTION("""COMPUTED_VALUE"""),42.0)</f>
        <v>42</v>
      </c>
      <c r="C577" s="576" t="str">
        <f>IFERROR(__xludf.DUMMYFUNCTION("""COMPUTED_VALUE"""),"A4207F")</f>
        <v>A4207F</v>
      </c>
      <c r="D577" s="576">
        <f>IFERROR(__xludf.DUMMYFUNCTION("""COMPUTED_VALUE"""),1.0)</f>
        <v>1</v>
      </c>
      <c r="E577" s="576">
        <f>IFERROR(__xludf.DUMMYFUNCTION("""COMPUTED_VALUE"""),42.0)</f>
        <v>42</v>
      </c>
      <c r="F577" s="576" t="str">
        <f>IFERROR(__xludf.DUMMYFUNCTION("""COMPUTED_VALUE"""),"B4203R")</f>
        <v>B4203R</v>
      </c>
      <c r="G577" s="576">
        <f>IFERROR(__xludf.DUMMYFUNCTION("""COMPUTED_VALUE"""),2.0)</f>
        <v>2</v>
      </c>
      <c r="H577" s="576">
        <f>IFERROR(__xludf.DUMMYFUNCTION("""COMPUTED_VALUE"""),38.0)</f>
        <v>38</v>
      </c>
      <c r="I577" s="576" t="str">
        <f>IFERROR(__xludf.DUMMYFUNCTION("""COMPUTED_VALUE"""),"C3808R")</f>
        <v>C3808R</v>
      </c>
      <c r="J577" s="576">
        <f>IFERROR(__xludf.DUMMYFUNCTION("""COMPUTED_VALUE"""),2.0)</f>
        <v>2</v>
      </c>
      <c r="K577" s="576">
        <f>IFERROR(__xludf.DUMMYFUNCTION("""COMPUTED_VALUE"""),38.0)</f>
        <v>38</v>
      </c>
      <c r="L577" s="576" t="str">
        <f>IFERROR(__xludf.DUMMYFUNCTION("""COMPUTED_VALUE"""),"D3808R")</f>
        <v>D3808R</v>
      </c>
      <c r="M577" s="576">
        <f>IFERROR(__xludf.DUMMYFUNCTION("""COMPUTED_VALUE"""),3.0)</f>
        <v>3</v>
      </c>
      <c r="N577" s="576">
        <f>IFERROR(__xludf.DUMMYFUNCTION("""COMPUTED_VALUE"""),38.0)</f>
        <v>38</v>
      </c>
      <c r="O577" s="576" t="str">
        <f>IFERROR(__xludf.DUMMYFUNCTION("""COMPUTED_VALUE"""),"E3808R")</f>
        <v>E3808R</v>
      </c>
      <c r="P577" s="576">
        <f>IFERROR(__xludf.DUMMYFUNCTION("""COMPUTED_VALUE"""),3.0)</f>
        <v>3</v>
      </c>
      <c r="Q577" s="576">
        <f>IFERROR(__xludf.DUMMYFUNCTION("""COMPUTED_VALUE"""),43.0)</f>
        <v>43</v>
      </c>
      <c r="R577" s="576" t="str">
        <f>IFERROR(__xludf.DUMMYFUNCTION("""COMPUTED_VALUE"""),"F4306R")</f>
        <v>F4306R</v>
      </c>
      <c r="S577" s="576">
        <f>IFERROR(__xludf.DUMMYFUNCTION("""COMPUTED_VALUE"""),4.0)</f>
        <v>4</v>
      </c>
      <c r="T577" s="576">
        <f>IFERROR(__xludf.DUMMYFUNCTION("""COMPUTED_VALUE"""),40.0)</f>
        <v>40</v>
      </c>
      <c r="U577" s="576" t="str">
        <f>IFERROR(__xludf.DUMMYFUNCTION("""COMPUTED_VALUE"""),"G4008R")</f>
        <v>G4008R</v>
      </c>
      <c r="V577" s="576">
        <f>IFERROR(__xludf.DUMMYFUNCTION("""COMPUTED_VALUE"""),4.0)</f>
        <v>4</v>
      </c>
      <c r="W577" s="576">
        <f>IFERROR(__xludf.DUMMYFUNCTION("""COMPUTED_VALUE"""),43.0)</f>
        <v>43</v>
      </c>
      <c r="X577" s="576" t="str">
        <f>IFERROR(__xludf.DUMMYFUNCTION("""COMPUTED_VALUE"""),"H4306R")</f>
        <v>H4306R</v>
      </c>
      <c r="Y577" s="576"/>
      <c r="Z577" s="576"/>
      <c r="AA577" s="576"/>
      <c r="AB577" s="576"/>
      <c r="AC577" s="576"/>
      <c r="AD577" s="576"/>
      <c r="AE577" s="576"/>
      <c r="AF577" s="576"/>
      <c r="AG577" s="576"/>
      <c r="AH577" s="576"/>
      <c r="AI577" s="576"/>
      <c r="AJ577" s="576"/>
      <c r="AK577" s="576"/>
      <c r="AL577" s="576"/>
      <c r="AM577" s="576"/>
      <c r="AN577" s="576"/>
      <c r="AO577" s="576"/>
      <c r="AP577" s="576"/>
      <c r="AQ577" s="576"/>
      <c r="AR577" s="576"/>
      <c r="AS577" s="576"/>
      <c r="AT577" s="576"/>
      <c r="AU577" s="576"/>
      <c r="AV577" s="576"/>
      <c r="AW577" s="576"/>
      <c r="AX577" s="576"/>
      <c r="AY577" s="576"/>
      <c r="AZ577" s="576"/>
      <c r="BA577" s="576"/>
      <c r="BB577" s="576"/>
      <c r="BC577" s="576"/>
      <c r="BD577" s="576"/>
      <c r="BE577" s="576"/>
    </row>
    <row r="578">
      <c r="A578" s="576">
        <f>IFERROR(__xludf.DUMMYFUNCTION("""COMPUTED_VALUE"""),1.0)</f>
        <v>1</v>
      </c>
      <c r="B578" s="576">
        <f>IFERROR(__xludf.DUMMYFUNCTION("""COMPUTED_VALUE"""),42.0)</f>
        <v>42</v>
      </c>
      <c r="C578" s="576" t="str">
        <f>IFERROR(__xludf.DUMMYFUNCTION("""COMPUTED_VALUE"""),"A4208F")</f>
        <v>A4208F</v>
      </c>
      <c r="D578" s="576">
        <f>IFERROR(__xludf.DUMMYFUNCTION("""COMPUTED_VALUE"""),1.0)</f>
        <v>1</v>
      </c>
      <c r="E578" s="576">
        <f>IFERROR(__xludf.DUMMYFUNCTION("""COMPUTED_VALUE"""),42.0)</f>
        <v>42</v>
      </c>
      <c r="F578" s="576" t="str">
        <f>IFERROR(__xludf.DUMMYFUNCTION("""COMPUTED_VALUE"""),"B4204F")</f>
        <v>B4204F</v>
      </c>
      <c r="G578" s="576">
        <f>IFERROR(__xludf.DUMMYFUNCTION("""COMPUTED_VALUE"""),2.0)</f>
        <v>2</v>
      </c>
      <c r="H578" s="576">
        <f>IFERROR(__xludf.DUMMYFUNCTION("""COMPUTED_VALUE"""),39.0)</f>
        <v>39</v>
      </c>
      <c r="I578" s="576" t="str">
        <f>IFERROR(__xludf.DUMMYFUNCTION("""COMPUTED_VALUE"""),"C3901F")</f>
        <v>C3901F</v>
      </c>
      <c r="J578" s="576">
        <f>IFERROR(__xludf.DUMMYFUNCTION("""COMPUTED_VALUE"""),2.0)</f>
        <v>2</v>
      </c>
      <c r="K578" s="576">
        <f>IFERROR(__xludf.DUMMYFUNCTION("""COMPUTED_VALUE"""),39.0)</f>
        <v>39</v>
      </c>
      <c r="L578" s="576" t="str">
        <f>IFERROR(__xludf.DUMMYFUNCTION("""COMPUTED_VALUE"""),"D3901F")</f>
        <v>D3901F</v>
      </c>
      <c r="M578" s="576">
        <f>IFERROR(__xludf.DUMMYFUNCTION("""COMPUTED_VALUE"""),3.0)</f>
        <v>3</v>
      </c>
      <c r="N578" s="576">
        <f>IFERROR(__xludf.DUMMYFUNCTION("""COMPUTED_VALUE"""),39.0)</f>
        <v>39</v>
      </c>
      <c r="O578" s="576" t="str">
        <f>IFERROR(__xludf.DUMMYFUNCTION("""COMPUTED_VALUE"""),"E3901F")</f>
        <v>E3901F</v>
      </c>
      <c r="P578" s="576">
        <f>IFERROR(__xludf.DUMMYFUNCTION("""COMPUTED_VALUE"""),3.0)</f>
        <v>3</v>
      </c>
      <c r="Q578" s="576">
        <f>IFERROR(__xludf.DUMMYFUNCTION("""COMPUTED_VALUE"""),43.0)</f>
        <v>43</v>
      </c>
      <c r="R578" s="576" t="str">
        <f>IFERROR(__xludf.DUMMYFUNCTION("""COMPUTED_VALUE"""),"F4307F")</f>
        <v>F4307F</v>
      </c>
      <c r="S578" s="576">
        <f>IFERROR(__xludf.DUMMYFUNCTION("""COMPUTED_VALUE"""),4.0)</f>
        <v>4</v>
      </c>
      <c r="T578" s="576">
        <f>IFERROR(__xludf.DUMMYFUNCTION("""COMPUTED_VALUE"""),41.0)</f>
        <v>41</v>
      </c>
      <c r="U578" s="576" t="str">
        <f>IFERROR(__xludf.DUMMYFUNCTION("""COMPUTED_VALUE"""),"G4101F")</f>
        <v>G4101F</v>
      </c>
      <c r="V578" s="576">
        <f>IFERROR(__xludf.DUMMYFUNCTION("""COMPUTED_VALUE"""),4.0)</f>
        <v>4</v>
      </c>
      <c r="W578" s="576">
        <f>IFERROR(__xludf.DUMMYFUNCTION("""COMPUTED_VALUE"""),43.0)</f>
        <v>43</v>
      </c>
      <c r="X578" s="576" t="str">
        <f>IFERROR(__xludf.DUMMYFUNCTION("""COMPUTED_VALUE"""),"H4307F")</f>
        <v>H4307F</v>
      </c>
      <c r="Y578" s="576"/>
      <c r="Z578" s="576"/>
      <c r="AA578" s="576"/>
      <c r="AB578" s="576"/>
      <c r="AC578" s="576"/>
      <c r="AD578" s="576"/>
      <c r="AE578" s="576"/>
      <c r="AF578" s="576"/>
      <c r="AG578" s="576"/>
      <c r="AH578" s="576"/>
      <c r="AI578" s="576"/>
      <c r="AJ578" s="576"/>
      <c r="AK578" s="576"/>
      <c r="AL578" s="576"/>
      <c r="AM578" s="576"/>
      <c r="AN578" s="576"/>
      <c r="AO578" s="576"/>
      <c r="AP578" s="576"/>
      <c r="AQ578" s="576"/>
      <c r="AR578" s="576"/>
      <c r="AS578" s="576"/>
      <c r="AT578" s="576"/>
      <c r="AU578" s="576"/>
      <c r="AV578" s="576"/>
      <c r="AW578" s="576"/>
      <c r="AX578" s="576"/>
      <c r="AY578" s="576"/>
      <c r="AZ578" s="576"/>
      <c r="BA578" s="576"/>
      <c r="BB578" s="576"/>
      <c r="BC578" s="576"/>
      <c r="BD578" s="576"/>
      <c r="BE578" s="576"/>
    </row>
    <row r="579">
      <c r="A579" s="576">
        <f>IFERROR(__xludf.DUMMYFUNCTION("""COMPUTED_VALUE"""),1.0)</f>
        <v>1</v>
      </c>
      <c r="B579" s="576">
        <f>IFERROR(__xludf.DUMMYFUNCTION("""COMPUTED_VALUE"""),43.0)</f>
        <v>43</v>
      </c>
      <c r="C579" s="576" t="str">
        <f>IFERROR(__xludf.DUMMYFUNCTION("""COMPUTED_VALUE"""),"A4301F")</f>
        <v>A4301F</v>
      </c>
      <c r="D579" s="576">
        <f>IFERROR(__xludf.DUMMYFUNCTION("""COMPUTED_VALUE"""),1.0)</f>
        <v>1</v>
      </c>
      <c r="E579" s="576">
        <f>IFERROR(__xludf.DUMMYFUNCTION("""COMPUTED_VALUE"""),42.0)</f>
        <v>42</v>
      </c>
      <c r="F579" s="576" t="str">
        <f>IFERROR(__xludf.DUMMYFUNCTION("""COMPUTED_VALUE"""),"B4204R")</f>
        <v>B4204R</v>
      </c>
      <c r="G579" s="576">
        <f>IFERROR(__xludf.DUMMYFUNCTION("""COMPUTED_VALUE"""),2.0)</f>
        <v>2</v>
      </c>
      <c r="H579" s="576">
        <f>IFERROR(__xludf.DUMMYFUNCTION("""COMPUTED_VALUE"""),39.0)</f>
        <v>39</v>
      </c>
      <c r="I579" s="576" t="str">
        <f>IFERROR(__xludf.DUMMYFUNCTION("""COMPUTED_VALUE"""),"C3901R")</f>
        <v>C3901R</v>
      </c>
      <c r="J579" s="576">
        <f>IFERROR(__xludf.DUMMYFUNCTION("""COMPUTED_VALUE"""),2.0)</f>
        <v>2</v>
      </c>
      <c r="K579" s="576">
        <f>IFERROR(__xludf.DUMMYFUNCTION("""COMPUTED_VALUE"""),39.0)</f>
        <v>39</v>
      </c>
      <c r="L579" s="576" t="str">
        <f>IFERROR(__xludf.DUMMYFUNCTION("""COMPUTED_VALUE"""),"D3901R")</f>
        <v>D3901R</v>
      </c>
      <c r="M579" s="576">
        <f>IFERROR(__xludf.DUMMYFUNCTION("""COMPUTED_VALUE"""),3.0)</f>
        <v>3</v>
      </c>
      <c r="N579" s="576">
        <f>IFERROR(__xludf.DUMMYFUNCTION("""COMPUTED_VALUE"""),39.0)</f>
        <v>39</v>
      </c>
      <c r="O579" s="576" t="str">
        <f>IFERROR(__xludf.DUMMYFUNCTION("""COMPUTED_VALUE"""),"E3901R")</f>
        <v>E3901R</v>
      </c>
      <c r="P579" s="576">
        <f>IFERROR(__xludf.DUMMYFUNCTION("""COMPUTED_VALUE"""),3.0)</f>
        <v>3</v>
      </c>
      <c r="Q579" s="576">
        <f>IFERROR(__xludf.DUMMYFUNCTION("""COMPUTED_VALUE"""),43.0)</f>
        <v>43</v>
      </c>
      <c r="R579" s="576" t="str">
        <f>IFERROR(__xludf.DUMMYFUNCTION("""COMPUTED_VALUE"""),"F4307R")</f>
        <v>F4307R</v>
      </c>
      <c r="S579" s="576">
        <f>IFERROR(__xludf.DUMMYFUNCTION("""COMPUTED_VALUE"""),4.0)</f>
        <v>4</v>
      </c>
      <c r="T579" s="576">
        <f>IFERROR(__xludf.DUMMYFUNCTION("""COMPUTED_VALUE"""),41.0)</f>
        <v>41</v>
      </c>
      <c r="U579" s="576" t="str">
        <f>IFERROR(__xludf.DUMMYFUNCTION("""COMPUTED_VALUE"""),"G4101R")</f>
        <v>G4101R</v>
      </c>
      <c r="V579" s="576">
        <f>IFERROR(__xludf.DUMMYFUNCTION("""COMPUTED_VALUE"""),4.0)</f>
        <v>4</v>
      </c>
      <c r="W579" s="576">
        <f>IFERROR(__xludf.DUMMYFUNCTION("""COMPUTED_VALUE"""),43.0)</f>
        <v>43</v>
      </c>
      <c r="X579" s="576" t="str">
        <f>IFERROR(__xludf.DUMMYFUNCTION("""COMPUTED_VALUE"""),"H4307R")</f>
        <v>H4307R</v>
      </c>
      <c r="Y579" s="576"/>
      <c r="Z579" s="576"/>
      <c r="AA579" s="576"/>
      <c r="AB579" s="576"/>
      <c r="AC579" s="576"/>
      <c r="AD579" s="576"/>
      <c r="AE579" s="576"/>
      <c r="AF579" s="576"/>
      <c r="AG579" s="576"/>
      <c r="AH579" s="576"/>
      <c r="AI579" s="576"/>
      <c r="AJ579" s="576"/>
      <c r="AK579" s="576"/>
      <c r="AL579" s="576"/>
      <c r="AM579" s="576"/>
      <c r="AN579" s="576"/>
      <c r="AO579" s="576"/>
      <c r="AP579" s="576"/>
      <c r="AQ579" s="576"/>
      <c r="AR579" s="576"/>
      <c r="AS579" s="576"/>
      <c r="AT579" s="576"/>
      <c r="AU579" s="576"/>
      <c r="AV579" s="576"/>
      <c r="AW579" s="576"/>
      <c r="AX579" s="576"/>
      <c r="AY579" s="576"/>
      <c r="AZ579" s="576"/>
      <c r="BA579" s="576"/>
      <c r="BB579" s="576"/>
      <c r="BC579" s="576"/>
      <c r="BD579" s="576"/>
      <c r="BE579" s="576"/>
    </row>
    <row r="580">
      <c r="A580" s="576">
        <f>IFERROR(__xludf.DUMMYFUNCTION("""COMPUTED_VALUE"""),1.0)</f>
        <v>1</v>
      </c>
      <c r="B580" s="576">
        <f>IFERROR(__xludf.DUMMYFUNCTION("""COMPUTED_VALUE"""),43.0)</f>
        <v>43</v>
      </c>
      <c r="C580" s="576" t="str">
        <f>IFERROR(__xludf.DUMMYFUNCTION("""COMPUTED_VALUE"""),"A4301R")</f>
        <v>A4301R</v>
      </c>
      <c r="D580" s="576">
        <f>IFERROR(__xludf.DUMMYFUNCTION("""COMPUTED_VALUE"""),1.0)</f>
        <v>1</v>
      </c>
      <c r="E580" s="576">
        <f>IFERROR(__xludf.DUMMYFUNCTION("""COMPUTED_VALUE"""),42.0)</f>
        <v>42</v>
      </c>
      <c r="F580" s="576" t="str">
        <f>IFERROR(__xludf.DUMMYFUNCTION("""COMPUTED_VALUE"""),"B4205F")</f>
        <v>B4205F</v>
      </c>
      <c r="G580" s="576">
        <f>IFERROR(__xludf.DUMMYFUNCTION("""COMPUTED_VALUE"""),2.0)</f>
        <v>2</v>
      </c>
      <c r="H580" s="576">
        <f>IFERROR(__xludf.DUMMYFUNCTION("""COMPUTED_VALUE"""),39.0)</f>
        <v>39</v>
      </c>
      <c r="I580" s="576" t="str">
        <f>IFERROR(__xludf.DUMMYFUNCTION("""COMPUTED_VALUE"""),"C3902F")</f>
        <v>C3902F</v>
      </c>
      <c r="J580" s="576">
        <f>IFERROR(__xludf.DUMMYFUNCTION("""COMPUTED_VALUE"""),2.0)</f>
        <v>2</v>
      </c>
      <c r="K580" s="576">
        <f>IFERROR(__xludf.DUMMYFUNCTION("""COMPUTED_VALUE"""),39.0)</f>
        <v>39</v>
      </c>
      <c r="L580" s="576" t="str">
        <f>IFERROR(__xludf.DUMMYFUNCTION("""COMPUTED_VALUE"""),"D3902F")</f>
        <v>D3902F</v>
      </c>
      <c r="M580" s="576">
        <f>IFERROR(__xludf.DUMMYFUNCTION("""COMPUTED_VALUE"""),3.0)</f>
        <v>3</v>
      </c>
      <c r="N580" s="576">
        <f>IFERROR(__xludf.DUMMYFUNCTION("""COMPUTED_VALUE"""),39.0)</f>
        <v>39</v>
      </c>
      <c r="O580" s="576" t="str">
        <f>IFERROR(__xludf.DUMMYFUNCTION("""COMPUTED_VALUE"""),"E3902F")</f>
        <v>E3902F</v>
      </c>
      <c r="P580" s="576">
        <f>IFERROR(__xludf.DUMMYFUNCTION("""COMPUTED_VALUE"""),3.0)</f>
        <v>3</v>
      </c>
      <c r="Q580" s="576">
        <f>IFERROR(__xludf.DUMMYFUNCTION("""COMPUTED_VALUE"""),44.0)</f>
        <v>44</v>
      </c>
      <c r="R580" s="576" t="str">
        <f>IFERROR(__xludf.DUMMYFUNCTION("""COMPUTED_VALUE"""),"F4401F")</f>
        <v>F4401F</v>
      </c>
      <c r="S580" s="576">
        <f>IFERROR(__xludf.DUMMYFUNCTION("""COMPUTED_VALUE"""),4.0)</f>
        <v>4</v>
      </c>
      <c r="T580" s="576">
        <f>IFERROR(__xludf.DUMMYFUNCTION("""COMPUTED_VALUE"""),41.0)</f>
        <v>41</v>
      </c>
      <c r="U580" s="576" t="str">
        <f>IFERROR(__xludf.DUMMYFUNCTION("""COMPUTED_VALUE"""),"G4102F")</f>
        <v>G4102F</v>
      </c>
      <c r="V580" s="576">
        <f>IFERROR(__xludf.DUMMYFUNCTION("""COMPUTED_VALUE"""),4.0)</f>
        <v>4</v>
      </c>
      <c r="W580" s="576">
        <f>IFERROR(__xludf.DUMMYFUNCTION("""COMPUTED_VALUE"""),44.0)</f>
        <v>44</v>
      </c>
      <c r="X580" s="576" t="str">
        <f>IFERROR(__xludf.DUMMYFUNCTION("""COMPUTED_VALUE"""),"H4401F")</f>
        <v>H4401F</v>
      </c>
      <c r="Y580" s="576"/>
      <c r="Z580" s="576"/>
      <c r="AA580" s="576"/>
      <c r="AB580" s="576"/>
      <c r="AC580" s="576"/>
      <c r="AD580" s="576"/>
      <c r="AE580" s="576"/>
      <c r="AF580" s="576"/>
      <c r="AG580" s="576"/>
      <c r="AH580" s="576"/>
      <c r="AI580" s="576"/>
      <c r="AJ580" s="576"/>
      <c r="AK580" s="576"/>
      <c r="AL580" s="576"/>
      <c r="AM580" s="576"/>
      <c r="AN580" s="576"/>
      <c r="AO580" s="576"/>
      <c r="AP580" s="576"/>
      <c r="AQ580" s="576"/>
      <c r="AR580" s="576"/>
      <c r="AS580" s="576"/>
      <c r="AT580" s="576"/>
      <c r="AU580" s="576"/>
      <c r="AV580" s="576"/>
      <c r="AW580" s="576"/>
      <c r="AX580" s="576"/>
      <c r="AY580" s="576"/>
      <c r="AZ580" s="576"/>
      <c r="BA580" s="576"/>
      <c r="BB580" s="576"/>
      <c r="BC580" s="576"/>
      <c r="BD580" s="576"/>
      <c r="BE580" s="576"/>
    </row>
    <row r="581">
      <c r="A581" s="576">
        <f>IFERROR(__xludf.DUMMYFUNCTION("""COMPUTED_VALUE"""),1.0)</f>
        <v>1</v>
      </c>
      <c r="B581" s="576">
        <f>IFERROR(__xludf.DUMMYFUNCTION("""COMPUTED_VALUE"""),43.0)</f>
        <v>43</v>
      </c>
      <c r="C581" s="576" t="str">
        <f>IFERROR(__xludf.DUMMYFUNCTION("""COMPUTED_VALUE"""),"A4302F")</f>
        <v>A4302F</v>
      </c>
      <c r="D581" s="576">
        <f>IFERROR(__xludf.DUMMYFUNCTION("""COMPUTED_VALUE"""),1.0)</f>
        <v>1</v>
      </c>
      <c r="E581" s="576">
        <f>IFERROR(__xludf.DUMMYFUNCTION("""COMPUTED_VALUE"""),42.0)</f>
        <v>42</v>
      </c>
      <c r="F581" s="576" t="str">
        <f>IFERROR(__xludf.DUMMYFUNCTION("""COMPUTED_VALUE"""),"B4205R")</f>
        <v>B4205R</v>
      </c>
      <c r="G581" s="576">
        <f>IFERROR(__xludf.DUMMYFUNCTION("""COMPUTED_VALUE"""),2.0)</f>
        <v>2</v>
      </c>
      <c r="H581" s="576">
        <f>IFERROR(__xludf.DUMMYFUNCTION("""COMPUTED_VALUE"""),39.0)</f>
        <v>39</v>
      </c>
      <c r="I581" s="576" t="str">
        <f>IFERROR(__xludf.DUMMYFUNCTION("""COMPUTED_VALUE"""),"C3902R")</f>
        <v>C3902R</v>
      </c>
      <c r="J581" s="576">
        <f>IFERROR(__xludf.DUMMYFUNCTION("""COMPUTED_VALUE"""),2.0)</f>
        <v>2</v>
      </c>
      <c r="K581" s="576">
        <f>IFERROR(__xludf.DUMMYFUNCTION("""COMPUTED_VALUE"""),39.0)</f>
        <v>39</v>
      </c>
      <c r="L581" s="576" t="str">
        <f>IFERROR(__xludf.DUMMYFUNCTION("""COMPUTED_VALUE"""),"D3902R")</f>
        <v>D3902R</v>
      </c>
      <c r="M581" s="576">
        <f>IFERROR(__xludf.DUMMYFUNCTION("""COMPUTED_VALUE"""),3.0)</f>
        <v>3</v>
      </c>
      <c r="N581" s="576">
        <f>IFERROR(__xludf.DUMMYFUNCTION("""COMPUTED_VALUE"""),39.0)</f>
        <v>39</v>
      </c>
      <c r="O581" s="576" t="str">
        <f>IFERROR(__xludf.DUMMYFUNCTION("""COMPUTED_VALUE"""),"E3902R")</f>
        <v>E3902R</v>
      </c>
      <c r="P581" s="576">
        <f>IFERROR(__xludf.DUMMYFUNCTION("""COMPUTED_VALUE"""),3.0)</f>
        <v>3</v>
      </c>
      <c r="Q581" s="576">
        <f>IFERROR(__xludf.DUMMYFUNCTION("""COMPUTED_VALUE"""),44.0)</f>
        <v>44</v>
      </c>
      <c r="R581" s="576" t="str">
        <f>IFERROR(__xludf.DUMMYFUNCTION("""COMPUTED_VALUE"""),"F4401R")</f>
        <v>F4401R</v>
      </c>
      <c r="S581" s="576">
        <f>IFERROR(__xludf.DUMMYFUNCTION("""COMPUTED_VALUE"""),4.0)</f>
        <v>4</v>
      </c>
      <c r="T581" s="576">
        <f>IFERROR(__xludf.DUMMYFUNCTION("""COMPUTED_VALUE"""),41.0)</f>
        <v>41</v>
      </c>
      <c r="U581" s="576" t="str">
        <f>IFERROR(__xludf.DUMMYFUNCTION("""COMPUTED_VALUE"""),"G4102R")</f>
        <v>G4102R</v>
      </c>
      <c r="V581" s="576">
        <f>IFERROR(__xludf.DUMMYFUNCTION("""COMPUTED_VALUE"""),4.0)</f>
        <v>4</v>
      </c>
      <c r="W581" s="576">
        <f>IFERROR(__xludf.DUMMYFUNCTION("""COMPUTED_VALUE"""),44.0)</f>
        <v>44</v>
      </c>
      <c r="X581" s="576" t="str">
        <f>IFERROR(__xludf.DUMMYFUNCTION("""COMPUTED_VALUE"""),"H4401R")</f>
        <v>H4401R</v>
      </c>
      <c r="Y581" s="576"/>
      <c r="Z581" s="576"/>
      <c r="AA581" s="576"/>
      <c r="AB581" s="576"/>
      <c r="AC581" s="576"/>
      <c r="AD581" s="576"/>
      <c r="AE581" s="576"/>
      <c r="AF581" s="576"/>
      <c r="AG581" s="576"/>
      <c r="AH581" s="576"/>
      <c r="AI581" s="576"/>
      <c r="AJ581" s="576"/>
      <c r="AK581" s="576"/>
      <c r="AL581" s="576"/>
      <c r="AM581" s="576"/>
      <c r="AN581" s="576"/>
      <c r="AO581" s="576"/>
      <c r="AP581" s="576"/>
      <c r="AQ581" s="576"/>
      <c r="AR581" s="576"/>
      <c r="AS581" s="576"/>
      <c r="AT581" s="576"/>
      <c r="AU581" s="576"/>
      <c r="AV581" s="576"/>
      <c r="AW581" s="576"/>
      <c r="AX581" s="576"/>
      <c r="AY581" s="576"/>
      <c r="AZ581" s="576"/>
      <c r="BA581" s="576"/>
      <c r="BB581" s="576"/>
      <c r="BC581" s="576"/>
      <c r="BD581" s="576"/>
      <c r="BE581" s="576"/>
    </row>
    <row r="582">
      <c r="A582" s="576">
        <f>IFERROR(__xludf.DUMMYFUNCTION("""COMPUTED_VALUE"""),1.0)</f>
        <v>1</v>
      </c>
      <c r="B582" s="576">
        <f>IFERROR(__xludf.DUMMYFUNCTION("""COMPUTED_VALUE"""),43.0)</f>
        <v>43</v>
      </c>
      <c r="C582" s="576" t="str">
        <f>IFERROR(__xludf.DUMMYFUNCTION("""COMPUTED_VALUE"""),"A4302R")</f>
        <v>A4302R</v>
      </c>
      <c r="D582" s="576">
        <f>IFERROR(__xludf.DUMMYFUNCTION("""COMPUTED_VALUE"""),1.0)</f>
        <v>1</v>
      </c>
      <c r="E582" s="576">
        <f>IFERROR(__xludf.DUMMYFUNCTION("""COMPUTED_VALUE"""),42.0)</f>
        <v>42</v>
      </c>
      <c r="F582" s="576" t="str">
        <f>IFERROR(__xludf.DUMMYFUNCTION("""COMPUTED_VALUE"""),"B4206F")</f>
        <v>B4206F</v>
      </c>
      <c r="G582" s="576">
        <f>IFERROR(__xludf.DUMMYFUNCTION("""COMPUTED_VALUE"""),2.0)</f>
        <v>2</v>
      </c>
      <c r="H582" s="576">
        <f>IFERROR(__xludf.DUMMYFUNCTION("""COMPUTED_VALUE"""),39.0)</f>
        <v>39</v>
      </c>
      <c r="I582" s="576" t="str">
        <f>IFERROR(__xludf.DUMMYFUNCTION("""COMPUTED_VALUE"""),"C3903F")</f>
        <v>C3903F</v>
      </c>
      <c r="J582" s="576">
        <f>IFERROR(__xludf.DUMMYFUNCTION("""COMPUTED_VALUE"""),2.0)</f>
        <v>2</v>
      </c>
      <c r="K582" s="576">
        <f>IFERROR(__xludf.DUMMYFUNCTION("""COMPUTED_VALUE"""),39.0)</f>
        <v>39</v>
      </c>
      <c r="L582" s="576" t="str">
        <f>IFERROR(__xludf.DUMMYFUNCTION("""COMPUTED_VALUE"""),"D3903F")</f>
        <v>D3903F</v>
      </c>
      <c r="M582" s="576">
        <f>IFERROR(__xludf.DUMMYFUNCTION("""COMPUTED_VALUE"""),3.0)</f>
        <v>3</v>
      </c>
      <c r="N582" s="576">
        <f>IFERROR(__xludf.DUMMYFUNCTION("""COMPUTED_VALUE"""),39.0)</f>
        <v>39</v>
      </c>
      <c r="O582" s="576" t="str">
        <f>IFERROR(__xludf.DUMMYFUNCTION("""COMPUTED_VALUE"""),"E3903F")</f>
        <v>E3903F</v>
      </c>
      <c r="P582" s="576">
        <f>IFERROR(__xludf.DUMMYFUNCTION("""COMPUTED_VALUE"""),3.0)</f>
        <v>3</v>
      </c>
      <c r="Q582" s="576">
        <f>IFERROR(__xludf.DUMMYFUNCTION("""COMPUTED_VALUE"""),44.0)</f>
        <v>44</v>
      </c>
      <c r="R582" s="576" t="str">
        <f>IFERROR(__xludf.DUMMYFUNCTION("""COMPUTED_VALUE"""),"F4402F")</f>
        <v>F4402F</v>
      </c>
      <c r="S582" s="576">
        <f>IFERROR(__xludf.DUMMYFUNCTION("""COMPUTED_VALUE"""),4.0)</f>
        <v>4</v>
      </c>
      <c r="T582" s="576">
        <f>IFERROR(__xludf.DUMMYFUNCTION("""COMPUTED_VALUE"""),41.0)</f>
        <v>41</v>
      </c>
      <c r="U582" s="576" t="str">
        <f>IFERROR(__xludf.DUMMYFUNCTION("""COMPUTED_VALUE"""),"G4103F")</f>
        <v>G4103F</v>
      </c>
      <c r="V582" s="576">
        <f>IFERROR(__xludf.DUMMYFUNCTION("""COMPUTED_VALUE"""),4.0)</f>
        <v>4</v>
      </c>
      <c r="W582" s="576">
        <f>IFERROR(__xludf.DUMMYFUNCTION("""COMPUTED_VALUE"""),44.0)</f>
        <v>44</v>
      </c>
      <c r="X582" s="576" t="str">
        <f>IFERROR(__xludf.DUMMYFUNCTION("""COMPUTED_VALUE"""),"H4402F")</f>
        <v>H4402F</v>
      </c>
      <c r="Y582" s="576"/>
      <c r="Z582" s="576"/>
      <c r="AA582" s="576"/>
      <c r="AB582" s="576"/>
      <c r="AC582" s="576"/>
      <c r="AD582" s="576"/>
      <c r="AE582" s="576"/>
      <c r="AF582" s="576"/>
      <c r="AG582" s="576"/>
      <c r="AH582" s="576"/>
      <c r="AI582" s="576"/>
      <c r="AJ582" s="576"/>
      <c r="AK582" s="576"/>
      <c r="AL582" s="576"/>
      <c r="AM582" s="576"/>
      <c r="AN582" s="576"/>
      <c r="AO582" s="576"/>
      <c r="AP582" s="576"/>
      <c r="AQ582" s="576"/>
      <c r="AR582" s="576"/>
      <c r="AS582" s="576"/>
      <c r="AT582" s="576"/>
      <c r="AU582" s="576"/>
      <c r="AV582" s="576"/>
      <c r="AW582" s="576"/>
      <c r="AX582" s="576"/>
      <c r="AY582" s="576"/>
      <c r="AZ582" s="576"/>
      <c r="BA582" s="576"/>
      <c r="BB582" s="576"/>
      <c r="BC582" s="576"/>
      <c r="BD582" s="576"/>
      <c r="BE582" s="576"/>
    </row>
    <row r="583">
      <c r="A583" s="576">
        <f>IFERROR(__xludf.DUMMYFUNCTION("""COMPUTED_VALUE"""),1.0)</f>
        <v>1</v>
      </c>
      <c r="B583" s="576">
        <f>IFERROR(__xludf.DUMMYFUNCTION("""COMPUTED_VALUE"""),43.0)</f>
        <v>43</v>
      </c>
      <c r="C583" s="576" t="str">
        <f>IFERROR(__xludf.DUMMYFUNCTION("""COMPUTED_VALUE"""),"A4303F")</f>
        <v>A4303F</v>
      </c>
      <c r="D583" s="576">
        <f>IFERROR(__xludf.DUMMYFUNCTION("""COMPUTED_VALUE"""),1.0)</f>
        <v>1</v>
      </c>
      <c r="E583" s="576">
        <f>IFERROR(__xludf.DUMMYFUNCTION("""COMPUTED_VALUE"""),42.0)</f>
        <v>42</v>
      </c>
      <c r="F583" s="576" t="str">
        <f>IFERROR(__xludf.DUMMYFUNCTION("""COMPUTED_VALUE"""),"B4206R")</f>
        <v>B4206R</v>
      </c>
      <c r="G583" s="576">
        <f>IFERROR(__xludf.DUMMYFUNCTION("""COMPUTED_VALUE"""),2.0)</f>
        <v>2</v>
      </c>
      <c r="H583" s="576">
        <f>IFERROR(__xludf.DUMMYFUNCTION("""COMPUTED_VALUE"""),39.0)</f>
        <v>39</v>
      </c>
      <c r="I583" s="576" t="str">
        <f>IFERROR(__xludf.DUMMYFUNCTION("""COMPUTED_VALUE"""),"C3903R")</f>
        <v>C3903R</v>
      </c>
      <c r="J583" s="576">
        <f>IFERROR(__xludf.DUMMYFUNCTION("""COMPUTED_VALUE"""),2.0)</f>
        <v>2</v>
      </c>
      <c r="K583" s="576">
        <f>IFERROR(__xludf.DUMMYFUNCTION("""COMPUTED_VALUE"""),39.0)</f>
        <v>39</v>
      </c>
      <c r="L583" s="576" t="str">
        <f>IFERROR(__xludf.DUMMYFUNCTION("""COMPUTED_VALUE"""),"D3903R")</f>
        <v>D3903R</v>
      </c>
      <c r="M583" s="576">
        <f>IFERROR(__xludf.DUMMYFUNCTION("""COMPUTED_VALUE"""),3.0)</f>
        <v>3</v>
      </c>
      <c r="N583" s="576">
        <f>IFERROR(__xludf.DUMMYFUNCTION("""COMPUTED_VALUE"""),39.0)</f>
        <v>39</v>
      </c>
      <c r="O583" s="576" t="str">
        <f>IFERROR(__xludf.DUMMYFUNCTION("""COMPUTED_VALUE"""),"E3903R")</f>
        <v>E3903R</v>
      </c>
      <c r="P583" s="576">
        <f>IFERROR(__xludf.DUMMYFUNCTION("""COMPUTED_VALUE"""),3.0)</f>
        <v>3</v>
      </c>
      <c r="Q583" s="576">
        <f>IFERROR(__xludf.DUMMYFUNCTION("""COMPUTED_VALUE"""),44.0)</f>
        <v>44</v>
      </c>
      <c r="R583" s="576" t="str">
        <f>IFERROR(__xludf.DUMMYFUNCTION("""COMPUTED_VALUE"""),"F4402R")</f>
        <v>F4402R</v>
      </c>
      <c r="S583" s="576">
        <f>IFERROR(__xludf.DUMMYFUNCTION("""COMPUTED_VALUE"""),4.0)</f>
        <v>4</v>
      </c>
      <c r="T583" s="576">
        <f>IFERROR(__xludf.DUMMYFUNCTION("""COMPUTED_VALUE"""),41.0)</f>
        <v>41</v>
      </c>
      <c r="U583" s="576" t="str">
        <f>IFERROR(__xludf.DUMMYFUNCTION("""COMPUTED_VALUE"""),"G4103R")</f>
        <v>G4103R</v>
      </c>
      <c r="V583" s="576">
        <f>IFERROR(__xludf.DUMMYFUNCTION("""COMPUTED_VALUE"""),4.0)</f>
        <v>4</v>
      </c>
      <c r="W583" s="576">
        <f>IFERROR(__xludf.DUMMYFUNCTION("""COMPUTED_VALUE"""),44.0)</f>
        <v>44</v>
      </c>
      <c r="X583" s="576" t="str">
        <f>IFERROR(__xludf.DUMMYFUNCTION("""COMPUTED_VALUE"""),"H4402R")</f>
        <v>H4402R</v>
      </c>
      <c r="Y583" s="576"/>
      <c r="Z583" s="576"/>
      <c r="AA583" s="576"/>
      <c r="AB583" s="576"/>
      <c r="AC583" s="576"/>
      <c r="AD583" s="576"/>
      <c r="AE583" s="576"/>
      <c r="AF583" s="576"/>
      <c r="AG583" s="576"/>
      <c r="AH583" s="576"/>
      <c r="AI583" s="576"/>
      <c r="AJ583" s="576"/>
      <c r="AK583" s="576"/>
      <c r="AL583" s="576"/>
      <c r="AM583" s="576"/>
      <c r="AN583" s="576"/>
      <c r="AO583" s="576"/>
      <c r="AP583" s="576"/>
      <c r="AQ583" s="576"/>
      <c r="AR583" s="576"/>
      <c r="AS583" s="576"/>
      <c r="AT583" s="576"/>
      <c r="AU583" s="576"/>
      <c r="AV583" s="576"/>
      <c r="AW583" s="576"/>
      <c r="AX583" s="576"/>
      <c r="AY583" s="576"/>
      <c r="AZ583" s="576"/>
      <c r="BA583" s="576"/>
      <c r="BB583" s="576"/>
      <c r="BC583" s="576"/>
      <c r="BD583" s="576"/>
      <c r="BE583" s="576"/>
    </row>
    <row r="584">
      <c r="A584" s="576">
        <f>IFERROR(__xludf.DUMMYFUNCTION("""COMPUTED_VALUE"""),1.0)</f>
        <v>1</v>
      </c>
      <c r="B584" s="576">
        <f>IFERROR(__xludf.DUMMYFUNCTION("""COMPUTED_VALUE"""),43.0)</f>
        <v>43</v>
      </c>
      <c r="C584" s="576" t="str">
        <f>IFERROR(__xludf.DUMMYFUNCTION("""COMPUTED_VALUE"""),"A4303R")</f>
        <v>A4303R</v>
      </c>
      <c r="D584" s="576">
        <f>IFERROR(__xludf.DUMMYFUNCTION("""COMPUTED_VALUE"""),1.0)</f>
        <v>1</v>
      </c>
      <c r="E584" s="576">
        <f>IFERROR(__xludf.DUMMYFUNCTION("""COMPUTED_VALUE"""),42.0)</f>
        <v>42</v>
      </c>
      <c r="F584" s="576" t="str">
        <f>IFERROR(__xludf.DUMMYFUNCTION("""COMPUTED_VALUE"""),"B4207F")</f>
        <v>B4207F</v>
      </c>
      <c r="G584" s="576">
        <f>IFERROR(__xludf.DUMMYFUNCTION("""COMPUTED_VALUE"""),2.0)</f>
        <v>2</v>
      </c>
      <c r="H584" s="576">
        <f>IFERROR(__xludf.DUMMYFUNCTION("""COMPUTED_VALUE"""),39.0)</f>
        <v>39</v>
      </c>
      <c r="I584" s="576" t="str">
        <f>IFERROR(__xludf.DUMMYFUNCTION("""COMPUTED_VALUE"""),"C3904F")</f>
        <v>C3904F</v>
      </c>
      <c r="J584" s="576">
        <f>IFERROR(__xludf.DUMMYFUNCTION("""COMPUTED_VALUE"""),2.0)</f>
        <v>2</v>
      </c>
      <c r="K584" s="576">
        <f>IFERROR(__xludf.DUMMYFUNCTION("""COMPUTED_VALUE"""),39.0)</f>
        <v>39</v>
      </c>
      <c r="L584" s="576" t="str">
        <f>IFERROR(__xludf.DUMMYFUNCTION("""COMPUTED_VALUE"""),"D3904F")</f>
        <v>D3904F</v>
      </c>
      <c r="M584" s="576">
        <f>IFERROR(__xludf.DUMMYFUNCTION("""COMPUTED_VALUE"""),3.0)</f>
        <v>3</v>
      </c>
      <c r="N584" s="576">
        <f>IFERROR(__xludf.DUMMYFUNCTION("""COMPUTED_VALUE"""),39.0)</f>
        <v>39</v>
      </c>
      <c r="O584" s="576" t="str">
        <f>IFERROR(__xludf.DUMMYFUNCTION("""COMPUTED_VALUE"""),"E3904F")</f>
        <v>E3904F</v>
      </c>
      <c r="P584" s="576">
        <f>IFERROR(__xludf.DUMMYFUNCTION("""COMPUTED_VALUE"""),3.0)</f>
        <v>3</v>
      </c>
      <c r="Q584" s="576">
        <f>IFERROR(__xludf.DUMMYFUNCTION("""COMPUTED_VALUE"""),44.0)</f>
        <v>44</v>
      </c>
      <c r="R584" s="576" t="str">
        <f>IFERROR(__xludf.DUMMYFUNCTION("""COMPUTED_VALUE"""),"F4403F")</f>
        <v>F4403F</v>
      </c>
      <c r="S584" s="576">
        <f>IFERROR(__xludf.DUMMYFUNCTION("""COMPUTED_VALUE"""),4.0)</f>
        <v>4</v>
      </c>
      <c r="T584" s="576">
        <f>IFERROR(__xludf.DUMMYFUNCTION("""COMPUTED_VALUE"""),41.0)</f>
        <v>41</v>
      </c>
      <c r="U584" s="576" t="str">
        <f>IFERROR(__xludf.DUMMYFUNCTION("""COMPUTED_VALUE"""),"G4104F")</f>
        <v>G4104F</v>
      </c>
      <c r="V584" s="576">
        <f>IFERROR(__xludf.DUMMYFUNCTION("""COMPUTED_VALUE"""),4.0)</f>
        <v>4</v>
      </c>
      <c r="W584" s="576">
        <f>IFERROR(__xludf.DUMMYFUNCTION("""COMPUTED_VALUE"""),44.0)</f>
        <v>44</v>
      </c>
      <c r="X584" s="576" t="str">
        <f>IFERROR(__xludf.DUMMYFUNCTION("""COMPUTED_VALUE"""),"H4403F")</f>
        <v>H4403F</v>
      </c>
      <c r="Y584" s="576"/>
      <c r="Z584" s="576"/>
      <c r="AA584" s="576"/>
      <c r="AB584" s="576"/>
      <c r="AC584" s="576"/>
      <c r="AD584" s="576"/>
      <c r="AE584" s="576"/>
      <c r="AF584" s="576"/>
      <c r="AG584" s="576"/>
      <c r="AH584" s="576"/>
      <c r="AI584" s="576"/>
      <c r="AJ584" s="576"/>
      <c r="AK584" s="576"/>
      <c r="AL584" s="576"/>
      <c r="AM584" s="576"/>
      <c r="AN584" s="576"/>
      <c r="AO584" s="576"/>
      <c r="AP584" s="576"/>
      <c r="AQ584" s="576"/>
      <c r="AR584" s="576"/>
      <c r="AS584" s="576"/>
      <c r="AT584" s="576"/>
      <c r="AU584" s="576"/>
      <c r="AV584" s="576"/>
      <c r="AW584" s="576"/>
      <c r="AX584" s="576"/>
      <c r="AY584" s="576"/>
      <c r="AZ584" s="576"/>
      <c r="BA584" s="576"/>
      <c r="BB584" s="576"/>
      <c r="BC584" s="576"/>
      <c r="BD584" s="576"/>
      <c r="BE584" s="576"/>
    </row>
    <row r="585">
      <c r="A585" s="576">
        <f>IFERROR(__xludf.DUMMYFUNCTION("""COMPUTED_VALUE"""),1.0)</f>
        <v>1</v>
      </c>
      <c r="B585" s="576">
        <f>IFERROR(__xludf.DUMMYFUNCTION("""COMPUTED_VALUE"""),43.0)</f>
        <v>43</v>
      </c>
      <c r="C585" s="576" t="str">
        <f>IFERROR(__xludf.DUMMYFUNCTION("""COMPUTED_VALUE"""),"A4304F")</f>
        <v>A4304F</v>
      </c>
      <c r="D585" s="576">
        <f>IFERROR(__xludf.DUMMYFUNCTION("""COMPUTED_VALUE"""),1.0)</f>
        <v>1</v>
      </c>
      <c r="E585" s="576">
        <f>IFERROR(__xludf.DUMMYFUNCTION("""COMPUTED_VALUE"""),42.0)</f>
        <v>42</v>
      </c>
      <c r="F585" s="576" t="str">
        <f>IFERROR(__xludf.DUMMYFUNCTION("""COMPUTED_VALUE"""),"B4207R")</f>
        <v>B4207R</v>
      </c>
      <c r="G585" s="576">
        <f>IFERROR(__xludf.DUMMYFUNCTION("""COMPUTED_VALUE"""),2.0)</f>
        <v>2</v>
      </c>
      <c r="H585" s="576">
        <f>IFERROR(__xludf.DUMMYFUNCTION("""COMPUTED_VALUE"""),39.0)</f>
        <v>39</v>
      </c>
      <c r="I585" s="576" t="str">
        <f>IFERROR(__xludf.DUMMYFUNCTION("""COMPUTED_VALUE"""),"C3904R")</f>
        <v>C3904R</v>
      </c>
      <c r="J585" s="576">
        <f>IFERROR(__xludf.DUMMYFUNCTION("""COMPUTED_VALUE"""),2.0)</f>
        <v>2</v>
      </c>
      <c r="K585" s="576">
        <f>IFERROR(__xludf.DUMMYFUNCTION("""COMPUTED_VALUE"""),39.0)</f>
        <v>39</v>
      </c>
      <c r="L585" s="576" t="str">
        <f>IFERROR(__xludf.DUMMYFUNCTION("""COMPUTED_VALUE"""),"D3904R")</f>
        <v>D3904R</v>
      </c>
      <c r="M585" s="576">
        <f>IFERROR(__xludf.DUMMYFUNCTION("""COMPUTED_VALUE"""),3.0)</f>
        <v>3</v>
      </c>
      <c r="N585" s="576">
        <f>IFERROR(__xludf.DUMMYFUNCTION("""COMPUTED_VALUE"""),39.0)</f>
        <v>39</v>
      </c>
      <c r="O585" s="576" t="str">
        <f>IFERROR(__xludf.DUMMYFUNCTION("""COMPUTED_VALUE"""),"E3904R")</f>
        <v>E3904R</v>
      </c>
      <c r="P585" s="576">
        <f>IFERROR(__xludf.DUMMYFUNCTION("""COMPUTED_VALUE"""),3.0)</f>
        <v>3</v>
      </c>
      <c r="Q585" s="576">
        <f>IFERROR(__xludf.DUMMYFUNCTION("""COMPUTED_VALUE"""),44.0)</f>
        <v>44</v>
      </c>
      <c r="R585" s="576" t="str">
        <f>IFERROR(__xludf.DUMMYFUNCTION("""COMPUTED_VALUE"""),"F4403R")</f>
        <v>F4403R</v>
      </c>
      <c r="S585" s="576">
        <f>IFERROR(__xludf.DUMMYFUNCTION("""COMPUTED_VALUE"""),4.0)</f>
        <v>4</v>
      </c>
      <c r="T585" s="576">
        <f>IFERROR(__xludf.DUMMYFUNCTION("""COMPUTED_VALUE"""),41.0)</f>
        <v>41</v>
      </c>
      <c r="U585" s="576" t="str">
        <f>IFERROR(__xludf.DUMMYFUNCTION("""COMPUTED_VALUE"""),"G4104R")</f>
        <v>G4104R</v>
      </c>
      <c r="V585" s="576">
        <f>IFERROR(__xludf.DUMMYFUNCTION("""COMPUTED_VALUE"""),4.0)</f>
        <v>4</v>
      </c>
      <c r="W585" s="576">
        <f>IFERROR(__xludf.DUMMYFUNCTION("""COMPUTED_VALUE"""),44.0)</f>
        <v>44</v>
      </c>
      <c r="X585" s="576" t="str">
        <f>IFERROR(__xludf.DUMMYFUNCTION("""COMPUTED_VALUE"""),"H4403R")</f>
        <v>H4403R</v>
      </c>
      <c r="Y585" s="576"/>
      <c r="Z585" s="576"/>
      <c r="AA585" s="576"/>
      <c r="AB585" s="576"/>
      <c r="AC585" s="576"/>
      <c r="AD585" s="576"/>
      <c r="AE585" s="576"/>
      <c r="AF585" s="576"/>
      <c r="AG585" s="576"/>
      <c r="AH585" s="576"/>
      <c r="AI585" s="576"/>
      <c r="AJ585" s="576"/>
      <c r="AK585" s="576"/>
      <c r="AL585" s="576"/>
      <c r="AM585" s="576"/>
      <c r="AN585" s="576"/>
      <c r="AO585" s="576"/>
      <c r="AP585" s="576"/>
      <c r="AQ585" s="576"/>
      <c r="AR585" s="576"/>
      <c r="AS585" s="576"/>
      <c r="AT585" s="576"/>
      <c r="AU585" s="576"/>
      <c r="AV585" s="576"/>
      <c r="AW585" s="576"/>
      <c r="AX585" s="576"/>
      <c r="AY585" s="576"/>
      <c r="AZ585" s="576"/>
      <c r="BA585" s="576"/>
      <c r="BB585" s="576"/>
      <c r="BC585" s="576"/>
      <c r="BD585" s="576"/>
      <c r="BE585" s="576"/>
    </row>
    <row r="586">
      <c r="A586" s="576">
        <f>IFERROR(__xludf.DUMMYFUNCTION("""COMPUTED_VALUE"""),1.0)</f>
        <v>1</v>
      </c>
      <c r="B586" s="576">
        <f>IFERROR(__xludf.DUMMYFUNCTION("""COMPUTED_VALUE"""),43.0)</f>
        <v>43</v>
      </c>
      <c r="C586" s="576" t="str">
        <f>IFERROR(__xludf.DUMMYFUNCTION("""COMPUTED_VALUE"""),"A4304R")</f>
        <v>A4304R</v>
      </c>
      <c r="D586" s="576">
        <f>IFERROR(__xludf.DUMMYFUNCTION("""COMPUTED_VALUE"""),1.0)</f>
        <v>1</v>
      </c>
      <c r="E586" s="576">
        <f>IFERROR(__xludf.DUMMYFUNCTION("""COMPUTED_VALUE"""),43.0)</f>
        <v>43</v>
      </c>
      <c r="F586" s="576" t="str">
        <f>IFERROR(__xludf.DUMMYFUNCTION("""COMPUTED_VALUE"""),"B4301F")</f>
        <v>B4301F</v>
      </c>
      <c r="G586" s="576">
        <f>IFERROR(__xludf.DUMMYFUNCTION("""COMPUTED_VALUE"""),2.0)</f>
        <v>2</v>
      </c>
      <c r="H586" s="576">
        <f>IFERROR(__xludf.DUMMYFUNCTION("""COMPUTED_VALUE"""),39.0)</f>
        <v>39</v>
      </c>
      <c r="I586" s="576" t="str">
        <f>IFERROR(__xludf.DUMMYFUNCTION("""COMPUTED_VALUE"""),"C3905F")</f>
        <v>C3905F</v>
      </c>
      <c r="J586" s="576">
        <f>IFERROR(__xludf.DUMMYFUNCTION("""COMPUTED_VALUE"""),2.0)</f>
        <v>2</v>
      </c>
      <c r="K586" s="576">
        <f>IFERROR(__xludf.DUMMYFUNCTION("""COMPUTED_VALUE"""),39.0)</f>
        <v>39</v>
      </c>
      <c r="L586" s="576" t="str">
        <f>IFERROR(__xludf.DUMMYFUNCTION("""COMPUTED_VALUE"""),"D3905F")</f>
        <v>D3905F</v>
      </c>
      <c r="M586" s="576">
        <f>IFERROR(__xludf.DUMMYFUNCTION("""COMPUTED_VALUE"""),3.0)</f>
        <v>3</v>
      </c>
      <c r="N586" s="576">
        <f>IFERROR(__xludf.DUMMYFUNCTION("""COMPUTED_VALUE"""),39.0)</f>
        <v>39</v>
      </c>
      <c r="O586" s="576" t="str">
        <f>IFERROR(__xludf.DUMMYFUNCTION("""COMPUTED_VALUE"""),"E3905F")</f>
        <v>E3905F</v>
      </c>
      <c r="P586" s="576">
        <f>IFERROR(__xludf.DUMMYFUNCTION("""COMPUTED_VALUE"""),3.0)</f>
        <v>3</v>
      </c>
      <c r="Q586" s="576">
        <f>IFERROR(__xludf.DUMMYFUNCTION("""COMPUTED_VALUE"""),44.0)</f>
        <v>44</v>
      </c>
      <c r="R586" s="576" t="str">
        <f>IFERROR(__xludf.DUMMYFUNCTION("""COMPUTED_VALUE"""),"F4404F")</f>
        <v>F4404F</v>
      </c>
      <c r="S586" s="576">
        <f>IFERROR(__xludf.DUMMYFUNCTION("""COMPUTED_VALUE"""),4.0)</f>
        <v>4</v>
      </c>
      <c r="T586" s="576">
        <f>IFERROR(__xludf.DUMMYFUNCTION("""COMPUTED_VALUE"""),41.0)</f>
        <v>41</v>
      </c>
      <c r="U586" s="576" t="str">
        <f>IFERROR(__xludf.DUMMYFUNCTION("""COMPUTED_VALUE"""),"G4105F")</f>
        <v>G4105F</v>
      </c>
      <c r="V586" s="576">
        <f>IFERROR(__xludf.DUMMYFUNCTION("""COMPUTED_VALUE"""),4.0)</f>
        <v>4</v>
      </c>
      <c r="W586" s="576">
        <f>IFERROR(__xludf.DUMMYFUNCTION("""COMPUTED_VALUE"""),44.0)</f>
        <v>44</v>
      </c>
      <c r="X586" s="576" t="str">
        <f>IFERROR(__xludf.DUMMYFUNCTION("""COMPUTED_VALUE"""),"H4404F")</f>
        <v>H4404F</v>
      </c>
      <c r="Y586" s="576"/>
      <c r="Z586" s="576"/>
      <c r="AA586" s="576"/>
      <c r="AB586" s="576"/>
      <c r="AC586" s="576"/>
      <c r="AD586" s="576"/>
      <c r="AE586" s="576"/>
      <c r="AF586" s="576"/>
      <c r="AG586" s="576"/>
      <c r="AH586" s="576"/>
      <c r="AI586" s="576"/>
      <c r="AJ586" s="576"/>
      <c r="AK586" s="576"/>
      <c r="AL586" s="576"/>
      <c r="AM586" s="576"/>
      <c r="AN586" s="576"/>
      <c r="AO586" s="576"/>
      <c r="AP586" s="576"/>
      <c r="AQ586" s="576"/>
      <c r="AR586" s="576"/>
      <c r="AS586" s="576"/>
      <c r="AT586" s="576"/>
      <c r="AU586" s="576"/>
      <c r="AV586" s="576"/>
      <c r="AW586" s="576"/>
      <c r="AX586" s="576"/>
      <c r="AY586" s="576"/>
      <c r="AZ586" s="576"/>
      <c r="BA586" s="576"/>
      <c r="BB586" s="576"/>
      <c r="BC586" s="576"/>
      <c r="BD586" s="576"/>
      <c r="BE586" s="576"/>
    </row>
    <row r="587">
      <c r="A587" s="576">
        <f>IFERROR(__xludf.DUMMYFUNCTION("""COMPUTED_VALUE"""),1.0)</f>
        <v>1</v>
      </c>
      <c r="B587" s="576">
        <f>IFERROR(__xludf.DUMMYFUNCTION("""COMPUTED_VALUE"""),43.0)</f>
        <v>43</v>
      </c>
      <c r="C587" s="576" t="str">
        <f>IFERROR(__xludf.DUMMYFUNCTION("""COMPUTED_VALUE"""),"A4305F")</f>
        <v>A4305F</v>
      </c>
      <c r="D587" s="576">
        <f>IFERROR(__xludf.DUMMYFUNCTION("""COMPUTED_VALUE"""),1.0)</f>
        <v>1</v>
      </c>
      <c r="E587" s="576">
        <f>IFERROR(__xludf.DUMMYFUNCTION("""COMPUTED_VALUE"""),43.0)</f>
        <v>43</v>
      </c>
      <c r="F587" s="576" t="str">
        <f>IFERROR(__xludf.DUMMYFUNCTION("""COMPUTED_VALUE"""),"B4301R")</f>
        <v>B4301R</v>
      </c>
      <c r="G587" s="576">
        <f>IFERROR(__xludf.DUMMYFUNCTION("""COMPUTED_VALUE"""),2.0)</f>
        <v>2</v>
      </c>
      <c r="H587" s="576">
        <f>IFERROR(__xludf.DUMMYFUNCTION("""COMPUTED_VALUE"""),39.0)</f>
        <v>39</v>
      </c>
      <c r="I587" s="576" t="str">
        <f>IFERROR(__xludf.DUMMYFUNCTION("""COMPUTED_VALUE"""),"C3905R")</f>
        <v>C3905R</v>
      </c>
      <c r="J587" s="576">
        <f>IFERROR(__xludf.DUMMYFUNCTION("""COMPUTED_VALUE"""),2.0)</f>
        <v>2</v>
      </c>
      <c r="K587" s="576">
        <f>IFERROR(__xludf.DUMMYFUNCTION("""COMPUTED_VALUE"""),39.0)</f>
        <v>39</v>
      </c>
      <c r="L587" s="576" t="str">
        <f>IFERROR(__xludf.DUMMYFUNCTION("""COMPUTED_VALUE"""),"D3905R")</f>
        <v>D3905R</v>
      </c>
      <c r="M587" s="576">
        <f>IFERROR(__xludf.DUMMYFUNCTION("""COMPUTED_VALUE"""),3.0)</f>
        <v>3</v>
      </c>
      <c r="N587" s="576">
        <f>IFERROR(__xludf.DUMMYFUNCTION("""COMPUTED_VALUE"""),39.0)</f>
        <v>39</v>
      </c>
      <c r="O587" s="576" t="str">
        <f>IFERROR(__xludf.DUMMYFUNCTION("""COMPUTED_VALUE"""),"E3905R")</f>
        <v>E3905R</v>
      </c>
      <c r="P587" s="576">
        <f>IFERROR(__xludf.DUMMYFUNCTION("""COMPUTED_VALUE"""),3.0)</f>
        <v>3</v>
      </c>
      <c r="Q587" s="576">
        <f>IFERROR(__xludf.DUMMYFUNCTION("""COMPUTED_VALUE"""),44.0)</f>
        <v>44</v>
      </c>
      <c r="R587" s="576" t="str">
        <f>IFERROR(__xludf.DUMMYFUNCTION("""COMPUTED_VALUE"""),"F4404R")</f>
        <v>F4404R</v>
      </c>
      <c r="S587" s="576">
        <f>IFERROR(__xludf.DUMMYFUNCTION("""COMPUTED_VALUE"""),4.0)</f>
        <v>4</v>
      </c>
      <c r="T587" s="576">
        <f>IFERROR(__xludf.DUMMYFUNCTION("""COMPUTED_VALUE"""),41.0)</f>
        <v>41</v>
      </c>
      <c r="U587" s="576" t="str">
        <f>IFERROR(__xludf.DUMMYFUNCTION("""COMPUTED_VALUE"""),"G4105R")</f>
        <v>G4105R</v>
      </c>
      <c r="V587" s="576">
        <f>IFERROR(__xludf.DUMMYFUNCTION("""COMPUTED_VALUE"""),4.0)</f>
        <v>4</v>
      </c>
      <c r="W587" s="576">
        <f>IFERROR(__xludf.DUMMYFUNCTION("""COMPUTED_VALUE"""),44.0)</f>
        <v>44</v>
      </c>
      <c r="X587" s="576" t="str">
        <f>IFERROR(__xludf.DUMMYFUNCTION("""COMPUTED_VALUE"""),"H4404R")</f>
        <v>H4404R</v>
      </c>
      <c r="Y587" s="576"/>
      <c r="Z587" s="576"/>
      <c r="AA587" s="576"/>
      <c r="AB587" s="576"/>
      <c r="AC587" s="576"/>
      <c r="AD587" s="576"/>
      <c r="AE587" s="576"/>
      <c r="AF587" s="576"/>
      <c r="AG587" s="576"/>
      <c r="AH587" s="576"/>
      <c r="AI587" s="576"/>
      <c r="AJ587" s="576"/>
      <c r="AK587" s="576"/>
      <c r="AL587" s="576"/>
      <c r="AM587" s="576"/>
      <c r="AN587" s="576"/>
      <c r="AO587" s="576"/>
      <c r="AP587" s="576"/>
      <c r="AQ587" s="576"/>
      <c r="AR587" s="576"/>
      <c r="AS587" s="576"/>
      <c r="AT587" s="576"/>
      <c r="AU587" s="576"/>
      <c r="AV587" s="576"/>
      <c r="AW587" s="576"/>
      <c r="AX587" s="576"/>
      <c r="AY587" s="576"/>
      <c r="AZ587" s="576"/>
      <c r="BA587" s="576"/>
      <c r="BB587" s="576"/>
      <c r="BC587" s="576"/>
      <c r="BD587" s="576"/>
      <c r="BE587" s="576"/>
    </row>
    <row r="588">
      <c r="A588" s="576">
        <f>IFERROR(__xludf.DUMMYFUNCTION("""COMPUTED_VALUE"""),1.0)</f>
        <v>1</v>
      </c>
      <c r="B588" s="576">
        <f>IFERROR(__xludf.DUMMYFUNCTION("""COMPUTED_VALUE"""),43.0)</f>
        <v>43</v>
      </c>
      <c r="C588" s="576" t="str">
        <f>IFERROR(__xludf.DUMMYFUNCTION("""COMPUTED_VALUE"""),"A4305R")</f>
        <v>A4305R</v>
      </c>
      <c r="D588" s="576">
        <f>IFERROR(__xludf.DUMMYFUNCTION("""COMPUTED_VALUE"""),1.0)</f>
        <v>1</v>
      </c>
      <c r="E588" s="576">
        <f>IFERROR(__xludf.DUMMYFUNCTION("""COMPUTED_VALUE"""),43.0)</f>
        <v>43</v>
      </c>
      <c r="F588" s="576" t="str">
        <f>IFERROR(__xludf.DUMMYFUNCTION("""COMPUTED_VALUE"""),"B4302F")</f>
        <v>B4302F</v>
      </c>
      <c r="G588" s="576">
        <f>IFERROR(__xludf.DUMMYFUNCTION("""COMPUTED_VALUE"""),2.0)</f>
        <v>2</v>
      </c>
      <c r="H588" s="576">
        <f>IFERROR(__xludf.DUMMYFUNCTION("""COMPUTED_VALUE"""),39.0)</f>
        <v>39</v>
      </c>
      <c r="I588" s="576" t="str">
        <f>IFERROR(__xludf.DUMMYFUNCTION("""COMPUTED_VALUE"""),"C3906F")</f>
        <v>C3906F</v>
      </c>
      <c r="J588" s="576">
        <f>IFERROR(__xludf.DUMMYFUNCTION("""COMPUTED_VALUE"""),2.0)</f>
        <v>2</v>
      </c>
      <c r="K588" s="576">
        <f>IFERROR(__xludf.DUMMYFUNCTION("""COMPUTED_VALUE"""),39.0)</f>
        <v>39</v>
      </c>
      <c r="L588" s="576" t="str">
        <f>IFERROR(__xludf.DUMMYFUNCTION("""COMPUTED_VALUE"""),"D3906F")</f>
        <v>D3906F</v>
      </c>
      <c r="M588" s="576">
        <f>IFERROR(__xludf.DUMMYFUNCTION("""COMPUTED_VALUE"""),3.0)</f>
        <v>3</v>
      </c>
      <c r="N588" s="576">
        <f>IFERROR(__xludf.DUMMYFUNCTION("""COMPUTED_VALUE"""),39.0)</f>
        <v>39</v>
      </c>
      <c r="O588" s="576" t="str">
        <f>IFERROR(__xludf.DUMMYFUNCTION("""COMPUTED_VALUE"""),"E3906F")</f>
        <v>E3906F</v>
      </c>
      <c r="P588" s="576">
        <f>IFERROR(__xludf.DUMMYFUNCTION("""COMPUTED_VALUE"""),3.0)</f>
        <v>3</v>
      </c>
      <c r="Q588" s="576">
        <f>IFERROR(__xludf.DUMMYFUNCTION("""COMPUTED_VALUE"""),44.0)</f>
        <v>44</v>
      </c>
      <c r="R588" s="576" t="str">
        <f>IFERROR(__xludf.DUMMYFUNCTION("""COMPUTED_VALUE"""),"F4405F")</f>
        <v>F4405F</v>
      </c>
      <c r="S588" s="576">
        <f>IFERROR(__xludf.DUMMYFUNCTION("""COMPUTED_VALUE"""),4.0)</f>
        <v>4</v>
      </c>
      <c r="T588" s="576">
        <f>IFERROR(__xludf.DUMMYFUNCTION("""COMPUTED_VALUE"""),41.0)</f>
        <v>41</v>
      </c>
      <c r="U588" s="576" t="str">
        <f>IFERROR(__xludf.DUMMYFUNCTION("""COMPUTED_VALUE"""),"G4106F")</f>
        <v>G4106F</v>
      </c>
      <c r="V588" s="576">
        <f>IFERROR(__xludf.DUMMYFUNCTION("""COMPUTED_VALUE"""),4.0)</f>
        <v>4</v>
      </c>
      <c r="W588" s="576">
        <f>IFERROR(__xludf.DUMMYFUNCTION("""COMPUTED_VALUE"""),44.0)</f>
        <v>44</v>
      </c>
      <c r="X588" s="576" t="str">
        <f>IFERROR(__xludf.DUMMYFUNCTION("""COMPUTED_VALUE"""),"H4405F")</f>
        <v>H4405F</v>
      </c>
      <c r="Y588" s="576"/>
      <c r="Z588" s="576"/>
      <c r="AA588" s="576"/>
      <c r="AB588" s="576"/>
      <c r="AC588" s="576"/>
      <c r="AD588" s="576"/>
      <c r="AE588" s="576"/>
      <c r="AF588" s="576"/>
      <c r="AG588" s="576"/>
      <c r="AH588" s="576"/>
      <c r="AI588" s="576"/>
      <c r="AJ588" s="576"/>
      <c r="AK588" s="576"/>
      <c r="AL588" s="576"/>
      <c r="AM588" s="576"/>
      <c r="AN588" s="576"/>
      <c r="AO588" s="576"/>
      <c r="AP588" s="576"/>
      <c r="AQ588" s="576"/>
      <c r="AR588" s="576"/>
      <c r="AS588" s="576"/>
      <c r="AT588" s="576"/>
      <c r="AU588" s="576"/>
      <c r="AV588" s="576"/>
      <c r="AW588" s="576"/>
      <c r="AX588" s="576"/>
      <c r="AY588" s="576"/>
      <c r="AZ588" s="576"/>
      <c r="BA588" s="576"/>
      <c r="BB588" s="576"/>
      <c r="BC588" s="576"/>
      <c r="BD588" s="576"/>
      <c r="BE588" s="576"/>
    </row>
    <row r="589">
      <c r="A589" s="576">
        <f>IFERROR(__xludf.DUMMYFUNCTION("""COMPUTED_VALUE"""),1.0)</f>
        <v>1</v>
      </c>
      <c r="B589" s="576">
        <f>IFERROR(__xludf.DUMMYFUNCTION("""COMPUTED_VALUE"""),43.0)</f>
        <v>43</v>
      </c>
      <c r="C589" s="576" t="str">
        <f>IFERROR(__xludf.DUMMYFUNCTION("""COMPUTED_VALUE"""),"A4306F")</f>
        <v>A4306F</v>
      </c>
      <c r="D589" s="576">
        <f>IFERROR(__xludf.DUMMYFUNCTION("""COMPUTED_VALUE"""),1.0)</f>
        <v>1</v>
      </c>
      <c r="E589" s="576">
        <f>IFERROR(__xludf.DUMMYFUNCTION("""COMPUTED_VALUE"""),43.0)</f>
        <v>43</v>
      </c>
      <c r="F589" s="576" t="str">
        <f>IFERROR(__xludf.DUMMYFUNCTION("""COMPUTED_VALUE"""),"B4302R")</f>
        <v>B4302R</v>
      </c>
      <c r="G589" s="576">
        <f>IFERROR(__xludf.DUMMYFUNCTION("""COMPUTED_VALUE"""),2.0)</f>
        <v>2</v>
      </c>
      <c r="H589" s="576">
        <f>IFERROR(__xludf.DUMMYFUNCTION("""COMPUTED_VALUE"""),39.0)</f>
        <v>39</v>
      </c>
      <c r="I589" s="576" t="str">
        <f>IFERROR(__xludf.DUMMYFUNCTION("""COMPUTED_VALUE"""),"C3906R")</f>
        <v>C3906R</v>
      </c>
      <c r="J589" s="576">
        <f>IFERROR(__xludf.DUMMYFUNCTION("""COMPUTED_VALUE"""),2.0)</f>
        <v>2</v>
      </c>
      <c r="K589" s="576">
        <f>IFERROR(__xludf.DUMMYFUNCTION("""COMPUTED_VALUE"""),39.0)</f>
        <v>39</v>
      </c>
      <c r="L589" s="576" t="str">
        <f>IFERROR(__xludf.DUMMYFUNCTION("""COMPUTED_VALUE"""),"D3906R")</f>
        <v>D3906R</v>
      </c>
      <c r="M589" s="576">
        <f>IFERROR(__xludf.DUMMYFUNCTION("""COMPUTED_VALUE"""),3.0)</f>
        <v>3</v>
      </c>
      <c r="N589" s="576">
        <f>IFERROR(__xludf.DUMMYFUNCTION("""COMPUTED_VALUE"""),39.0)</f>
        <v>39</v>
      </c>
      <c r="O589" s="576" t="str">
        <f>IFERROR(__xludf.DUMMYFUNCTION("""COMPUTED_VALUE"""),"E3906R")</f>
        <v>E3906R</v>
      </c>
      <c r="P589" s="576">
        <f>IFERROR(__xludf.DUMMYFUNCTION("""COMPUTED_VALUE"""),3.0)</f>
        <v>3</v>
      </c>
      <c r="Q589" s="576">
        <f>IFERROR(__xludf.DUMMYFUNCTION("""COMPUTED_VALUE"""),44.0)</f>
        <v>44</v>
      </c>
      <c r="R589" s="576" t="str">
        <f>IFERROR(__xludf.DUMMYFUNCTION("""COMPUTED_VALUE"""),"F4405R")</f>
        <v>F4405R</v>
      </c>
      <c r="S589" s="576">
        <f>IFERROR(__xludf.DUMMYFUNCTION("""COMPUTED_VALUE"""),4.0)</f>
        <v>4</v>
      </c>
      <c r="T589" s="576">
        <f>IFERROR(__xludf.DUMMYFUNCTION("""COMPUTED_VALUE"""),41.0)</f>
        <v>41</v>
      </c>
      <c r="U589" s="576" t="str">
        <f>IFERROR(__xludf.DUMMYFUNCTION("""COMPUTED_VALUE"""),"G4106R")</f>
        <v>G4106R</v>
      </c>
      <c r="V589" s="576">
        <f>IFERROR(__xludf.DUMMYFUNCTION("""COMPUTED_VALUE"""),4.0)</f>
        <v>4</v>
      </c>
      <c r="W589" s="576">
        <f>IFERROR(__xludf.DUMMYFUNCTION("""COMPUTED_VALUE"""),44.0)</f>
        <v>44</v>
      </c>
      <c r="X589" s="576" t="str">
        <f>IFERROR(__xludf.DUMMYFUNCTION("""COMPUTED_VALUE"""),"H4405R")</f>
        <v>H4405R</v>
      </c>
      <c r="Y589" s="576"/>
      <c r="Z589" s="576"/>
      <c r="AA589" s="576"/>
      <c r="AB589" s="576"/>
      <c r="AC589" s="576"/>
      <c r="AD589" s="576"/>
      <c r="AE589" s="576"/>
      <c r="AF589" s="576"/>
      <c r="AG589" s="576"/>
      <c r="AH589" s="576"/>
      <c r="AI589" s="576"/>
      <c r="AJ589" s="576"/>
      <c r="AK589" s="576"/>
      <c r="AL589" s="576"/>
      <c r="AM589" s="576"/>
      <c r="AN589" s="576"/>
      <c r="AO589" s="576"/>
      <c r="AP589" s="576"/>
      <c r="AQ589" s="576"/>
      <c r="AR589" s="576"/>
      <c r="AS589" s="576"/>
      <c r="AT589" s="576"/>
      <c r="AU589" s="576"/>
      <c r="AV589" s="576"/>
      <c r="AW589" s="576"/>
      <c r="AX589" s="576"/>
      <c r="AY589" s="576"/>
      <c r="AZ589" s="576"/>
      <c r="BA589" s="576"/>
      <c r="BB589" s="576"/>
      <c r="BC589" s="576"/>
      <c r="BD589" s="576"/>
      <c r="BE589" s="576"/>
    </row>
    <row r="590">
      <c r="A590" s="576">
        <f>IFERROR(__xludf.DUMMYFUNCTION("""COMPUTED_VALUE"""),1.0)</f>
        <v>1</v>
      </c>
      <c r="B590" s="576">
        <f>IFERROR(__xludf.DUMMYFUNCTION("""COMPUTED_VALUE"""),43.0)</f>
        <v>43</v>
      </c>
      <c r="C590" s="576" t="str">
        <f>IFERROR(__xludf.DUMMYFUNCTION("""COMPUTED_VALUE"""),"A4306R")</f>
        <v>A4306R</v>
      </c>
      <c r="D590" s="576">
        <f>IFERROR(__xludf.DUMMYFUNCTION("""COMPUTED_VALUE"""),1.0)</f>
        <v>1</v>
      </c>
      <c r="E590" s="576">
        <f>IFERROR(__xludf.DUMMYFUNCTION("""COMPUTED_VALUE"""),43.0)</f>
        <v>43</v>
      </c>
      <c r="F590" s="576" t="str">
        <f>IFERROR(__xludf.DUMMYFUNCTION("""COMPUTED_VALUE"""),"B4303F")</f>
        <v>B4303F</v>
      </c>
      <c r="G590" s="576">
        <f>IFERROR(__xludf.DUMMYFUNCTION("""COMPUTED_VALUE"""),2.0)</f>
        <v>2</v>
      </c>
      <c r="H590" s="576">
        <f>IFERROR(__xludf.DUMMYFUNCTION("""COMPUTED_VALUE"""),39.0)</f>
        <v>39</v>
      </c>
      <c r="I590" s="576" t="str">
        <f>IFERROR(__xludf.DUMMYFUNCTION("""COMPUTED_VALUE"""),"C3907F")</f>
        <v>C3907F</v>
      </c>
      <c r="J590" s="576">
        <f>IFERROR(__xludf.DUMMYFUNCTION("""COMPUTED_VALUE"""),2.0)</f>
        <v>2</v>
      </c>
      <c r="K590" s="576">
        <f>IFERROR(__xludf.DUMMYFUNCTION("""COMPUTED_VALUE"""),39.0)</f>
        <v>39</v>
      </c>
      <c r="L590" s="576" t="str">
        <f>IFERROR(__xludf.DUMMYFUNCTION("""COMPUTED_VALUE"""),"D3907F")</f>
        <v>D3907F</v>
      </c>
      <c r="M590" s="576">
        <f>IFERROR(__xludf.DUMMYFUNCTION("""COMPUTED_VALUE"""),3.0)</f>
        <v>3</v>
      </c>
      <c r="N590" s="576">
        <f>IFERROR(__xludf.DUMMYFUNCTION("""COMPUTED_VALUE"""),39.0)</f>
        <v>39</v>
      </c>
      <c r="O590" s="576" t="str">
        <f>IFERROR(__xludf.DUMMYFUNCTION("""COMPUTED_VALUE"""),"E3907F")</f>
        <v>E3907F</v>
      </c>
      <c r="P590" s="576">
        <f>IFERROR(__xludf.DUMMYFUNCTION("""COMPUTED_VALUE"""),3.0)</f>
        <v>3</v>
      </c>
      <c r="Q590" s="576">
        <f>IFERROR(__xludf.DUMMYFUNCTION("""COMPUTED_VALUE"""),44.0)</f>
        <v>44</v>
      </c>
      <c r="R590" s="576" t="str">
        <f>IFERROR(__xludf.DUMMYFUNCTION("""COMPUTED_VALUE"""),"F4406F")</f>
        <v>F4406F</v>
      </c>
      <c r="S590" s="576">
        <f>IFERROR(__xludf.DUMMYFUNCTION("""COMPUTED_VALUE"""),4.0)</f>
        <v>4</v>
      </c>
      <c r="T590" s="576">
        <f>IFERROR(__xludf.DUMMYFUNCTION("""COMPUTED_VALUE"""),41.0)</f>
        <v>41</v>
      </c>
      <c r="U590" s="576" t="str">
        <f>IFERROR(__xludf.DUMMYFUNCTION("""COMPUTED_VALUE"""),"G4107F")</f>
        <v>G4107F</v>
      </c>
      <c r="V590" s="576">
        <f>IFERROR(__xludf.DUMMYFUNCTION("""COMPUTED_VALUE"""),4.0)</f>
        <v>4</v>
      </c>
      <c r="W590" s="576">
        <f>IFERROR(__xludf.DUMMYFUNCTION("""COMPUTED_VALUE"""),44.0)</f>
        <v>44</v>
      </c>
      <c r="X590" s="576" t="str">
        <f>IFERROR(__xludf.DUMMYFUNCTION("""COMPUTED_VALUE"""),"H4406F")</f>
        <v>H4406F</v>
      </c>
      <c r="Y590" s="576"/>
      <c r="Z590" s="576"/>
      <c r="AA590" s="576"/>
      <c r="AB590" s="576"/>
      <c r="AC590" s="576"/>
      <c r="AD590" s="576"/>
      <c r="AE590" s="576"/>
      <c r="AF590" s="576"/>
      <c r="AG590" s="576"/>
      <c r="AH590" s="576"/>
      <c r="AI590" s="576"/>
      <c r="AJ590" s="576"/>
      <c r="AK590" s="576"/>
      <c r="AL590" s="576"/>
      <c r="AM590" s="576"/>
      <c r="AN590" s="576"/>
      <c r="AO590" s="576"/>
      <c r="AP590" s="576"/>
      <c r="AQ590" s="576"/>
      <c r="AR590" s="576"/>
      <c r="AS590" s="576"/>
      <c r="AT590" s="576"/>
      <c r="AU590" s="576"/>
      <c r="AV590" s="576"/>
      <c r="AW590" s="576"/>
      <c r="AX590" s="576"/>
      <c r="AY590" s="576"/>
      <c r="AZ590" s="576"/>
      <c r="BA590" s="576"/>
      <c r="BB590" s="576"/>
      <c r="BC590" s="576"/>
      <c r="BD590" s="576"/>
      <c r="BE590" s="576"/>
    </row>
    <row r="591">
      <c r="A591" s="576">
        <f>IFERROR(__xludf.DUMMYFUNCTION("""COMPUTED_VALUE"""),1.0)</f>
        <v>1</v>
      </c>
      <c r="B591" s="576">
        <f>IFERROR(__xludf.DUMMYFUNCTION("""COMPUTED_VALUE"""),43.0)</f>
        <v>43</v>
      </c>
      <c r="C591" s="576" t="str">
        <f>IFERROR(__xludf.DUMMYFUNCTION("""COMPUTED_VALUE"""),"A4307F")</f>
        <v>A4307F</v>
      </c>
      <c r="D591" s="576">
        <f>IFERROR(__xludf.DUMMYFUNCTION("""COMPUTED_VALUE"""),1.0)</f>
        <v>1</v>
      </c>
      <c r="E591" s="576">
        <f>IFERROR(__xludf.DUMMYFUNCTION("""COMPUTED_VALUE"""),43.0)</f>
        <v>43</v>
      </c>
      <c r="F591" s="576" t="str">
        <f>IFERROR(__xludf.DUMMYFUNCTION("""COMPUTED_VALUE"""),"B4303R")</f>
        <v>B4303R</v>
      </c>
      <c r="G591" s="576">
        <f>IFERROR(__xludf.DUMMYFUNCTION("""COMPUTED_VALUE"""),2.0)</f>
        <v>2</v>
      </c>
      <c r="H591" s="576">
        <f>IFERROR(__xludf.DUMMYFUNCTION("""COMPUTED_VALUE"""),39.0)</f>
        <v>39</v>
      </c>
      <c r="I591" s="576" t="str">
        <f>IFERROR(__xludf.DUMMYFUNCTION("""COMPUTED_VALUE"""),"C3907R")</f>
        <v>C3907R</v>
      </c>
      <c r="J591" s="576">
        <f>IFERROR(__xludf.DUMMYFUNCTION("""COMPUTED_VALUE"""),2.0)</f>
        <v>2</v>
      </c>
      <c r="K591" s="576">
        <f>IFERROR(__xludf.DUMMYFUNCTION("""COMPUTED_VALUE"""),39.0)</f>
        <v>39</v>
      </c>
      <c r="L591" s="576" t="str">
        <f>IFERROR(__xludf.DUMMYFUNCTION("""COMPUTED_VALUE"""),"D3907R")</f>
        <v>D3907R</v>
      </c>
      <c r="M591" s="576">
        <f>IFERROR(__xludf.DUMMYFUNCTION("""COMPUTED_VALUE"""),3.0)</f>
        <v>3</v>
      </c>
      <c r="N591" s="576">
        <f>IFERROR(__xludf.DUMMYFUNCTION("""COMPUTED_VALUE"""),39.0)</f>
        <v>39</v>
      </c>
      <c r="O591" s="576" t="str">
        <f>IFERROR(__xludf.DUMMYFUNCTION("""COMPUTED_VALUE"""),"E3907R")</f>
        <v>E3907R</v>
      </c>
      <c r="P591" s="576">
        <f>IFERROR(__xludf.DUMMYFUNCTION("""COMPUTED_VALUE"""),3.0)</f>
        <v>3</v>
      </c>
      <c r="Q591" s="576">
        <f>IFERROR(__xludf.DUMMYFUNCTION("""COMPUTED_VALUE"""),44.0)</f>
        <v>44</v>
      </c>
      <c r="R591" s="576" t="str">
        <f>IFERROR(__xludf.DUMMYFUNCTION("""COMPUTED_VALUE"""),"F4406R")</f>
        <v>F4406R</v>
      </c>
      <c r="S591" s="576">
        <f>IFERROR(__xludf.DUMMYFUNCTION("""COMPUTED_VALUE"""),4.0)</f>
        <v>4</v>
      </c>
      <c r="T591" s="576">
        <f>IFERROR(__xludf.DUMMYFUNCTION("""COMPUTED_VALUE"""),41.0)</f>
        <v>41</v>
      </c>
      <c r="U591" s="576" t="str">
        <f>IFERROR(__xludf.DUMMYFUNCTION("""COMPUTED_VALUE"""),"G4107R")</f>
        <v>G4107R</v>
      </c>
      <c r="V591" s="576">
        <f>IFERROR(__xludf.DUMMYFUNCTION("""COMPUTED_VALUE"""),4.0)</f>
        <v>4</v>
      </c>
      <c r="W591" s="576">
        <f>IFERROR(__xludf.DUMMYFUNCTION("""COMPUTED_VALUE"""),44.0)</f>
        <v>44</v>
      </c>
      <c r="X591" s="576" t="str">
        <f>IFERROR(__xludf.DUMMYFUNCTION("""COMPUTED_VALUE"""),"H4406R")</f>
        <v>H4406R</v>
      </c>
      <c r="Y591" s="576"/>
      <c r="Z591" s="576"/>
      <c r="AA591" s="576"/>
      <c r="AB591" s="576"/>
      <c r="AC591" s="576"/>
      <c r="AD591" s="576"/>
      <c r="AE591" s="576"/>
      <c r="AF591" s="576"/>
      <c r="AG591" s="576"/>
      <c r="AH591" s="576"/>
      <c r="AI591" s="576"/>
      <c r="AJ591" s="576"/>
      <c r="AK591" s="576"/>
      <c r="AL591" s="576"/>
      <c r="AM591" s="576"/>
      <c r="AN591" s="576"/>
      <c r="AO591" s="576"/>
      <c r="AP591" s="576"/>
      <c r="AQ591" s="576"/>
      <c r="AR591" s="576"/>
      <c r="AS591" s="576"/>
      <c r="AT591" s="576"/>
      <c r="AU591" s="576"/>
      <c r="AV591" s="576"/>
      <c r="AW591" s="576"/>
      <c r="AX591" s="576"/>
      <c r="AY591" s="576"/>
      <c r="AZ591" s="576"/>
      <c r="BA591" s="576"/>
      <c r="BB591" s="576"/>
      <c r="BC591" s="576"/>
      <c r="BD591" s="576"/>
      <c r="BE591" s="576"/>
    </row>
    <row r="592">
      <c r="A592" s="576">
        <f>IFERROR(__xludf.DUMMYFUNCTION("""COMPUTED_VALUE"""),1.0)</f>
        <v>1</v>
      </c>
      <c r="B592" s="576">
        <f>IFERROR(__xludf.DUMMYFUNCTION("""COMPUTED_VALUE"""),43.0)</f>
        <v>43</v>
      </c>
      <c r="C592" s="576" t="str">
        <f>IFERROR(__xludf.DUMMYFUNCTION("""COMPUTED_VALUE"""),"A4307R")</f>
        <v>A4307R</v>
      </c>
      <c r="D592" s="576">
        <f>IFERROR(__xludf.DUMMYFUNCTION("""COMPUTED_VALUE"""),1.0)</f>
        <v>1</v>
      </c>
      <c r="E592" s="576">
        <f>IFERROR(__xludf.DUMMYFUNCTION("""COMPUTED_VALUE"""),43.0)</f>
        <v>43</v>
      </c>
      <c r="F592" s="576" t="str">
        <f>IFERROR(__xludf.DUMMYFUNCTION("""COMPUTED_VALUE"""),"B4304F")</f>
        <v>B4304F</v>
      </c>
      <c r="G592" s="576">
        <f>IFERROR(__xludf.DUMMYFUNCTION("""COMPUTED_VALUE"""),2.0)</f>
        <v>2</v>
      </c>
      <c r="H592" s="576">
        <f>IFERROR(__xludf.DUMMYFUNCTION("""COMPUTED_VALUE"""),39.0)</f>
        <v>39</v>
      </c>
      <c r="I592" s="576" t="str">
        <f>IFERROR(__xludf.DUMMYFUNCTION("""COMPUTED_VALUE"""),"C3908F")</f>
        <v>C3908F</v>
      </c>
      <c r="J592" s="576">
        <f>IFERROR(__xludf.DUMMYFUNCTION("""COMPUTED_VALUE"""),2.0)</f>
        <v>2</v>
      </c>
      <c r="K592" s="576">
        <f>IFERROR(__xludf.DUMMYFUNCTION("""COMPUTED_VALUE"""),39.0)</f>
        <v>39</v>
      </c>
      <c r="L592" s="576" t="str">
        <f>IFERROR(__xludf.DUMMYFUNCTION("""COMPUTED_VALUE"""),"D3908F")</f>
        <v>D3908F</v>
      </c>
      <c r="M592" s="576">
        <f>IFERROR(__xludf.DUMMYFUNCTION("""COMPUTED_VALUE"""),3.0)</f>
        <v>3</v>
      </c>
      <c r="N592" s="576">
        <f>IFERROR(__xludf.DUMMYFUNCTION("""COMPUTED_VALUE"""),39.0)</f>
        <v>39</v>
      </c>
      <c r="O592" s="576" t="str">
        <f>IFERROR(__xludf.DUMMYFUNCTION("""COMPUTED_VALUE"""),"E3908F")</f>
        <v>E3908F</v>
      </c>
      <c r="P592" s="576">
        <f>IFERROR(__xludf.DUMMYFUNCTION("""COMPUTED_VALUE"""),3.0)</f>
        <v>3</v>
      </c>
      <c r="Q592" s="576">
        <f>IFERROR(__xludf.DUMMYFUNCTION("""COMPUTED_VALUE"""),44.0)</f>
        <v>44</v>
      </c>
      <c r="R592" s="576" t="str">
        <f>IFERROR(__xludf.DUMMYFUNCTION("""COMPUTED_VALUE"""),"F4407F")</f>
        <v>F4407F</v>
      </c>
      <c r="S592" s="576">
        <f>IFERROR(__xludf.DUMMYFUNCTION("""COMPUTED_VALUE"""),4.0)</f>
        <v>4</v>
      </c>
      <c r="T592" s="576">
        <f>IFERROR(__xludf.DUMMYFUNCTION("""COMPUTED_VALUE"""),41.0)</f>
        <v>41</v>
      </c>
      <c r="U592" s="576" t="str">
        <f>IFERROR(__xludf.DUMMYFUNCTION("""COMPUTED_VALUE"""),"G4108F")</f>
        <v>G4108F</v>
      </c>
      <c r="V592" s="576">
        <f>IFERROR(__xludf.DUMMYFUNCTION("""COMPUTED_VALUE"""),4.0)</f>
        <v>4</v>
      </c>
      <c r="W592" s="576">
        <f>IFERROR(__xludf.DUMMYFUNCTION("""COMPUTED_VALUE"""),44.0)</f>
        <v>44</v>
      </c>
      <c r="X592" s="576" t="str">
        <f>IFERROR(__xludf.DUMMYFUNCTION("""COMPUTED_VALUE"""),"H4407F")</f>
        <v>H4407F</v>
      </c>
      <c r="Y592" s="576"/>
      <c r="Z592" s="576"/>
      <c r="AA592" s="576"/>
      <c r="AB592" s="576"/>
      <c r="AC592" s="576"/>
      <c r="AD592" s="576"/>
      <c r="AE592" s="576"/>
      <c r="AF592" s="576"/>
      <c r="AG592" s="576"/>
      <c r="AH592" s="576"/>
      <c r="AI592" s="576"/>
      <c r="AJ592" s="576"/>
      <c r="AK592" s="576"/>
      <c r="AL592" s="576"/>
      <c r="AM592" s="576"/>
      <c r="AN592" s="576"/>
      <c r="AO592" s="576"/>
      <c r="AP592" s="576"/>
      <c r="AQ592" s="576"/>
      <c r="AR592" s="576"/>
      <c r="AS592" s="576"/>
      <c r="AT592" s="576"/>
      <c r="AU592" s="576"/>
      <c r="AV592" s="576"/>
      <c r="AW592" s="576"/>
      <c r="AX592" s="576"/>
      <c r="AY592" s="576"/>
      <c r="AZ592" s="576"/>
      <c r="BA592" s="576"/>
      <c r="BB592" s="576"/>
      <c r="BC592" s="576"/>
      <c r="BD592" s="576"/>
      <c r="BE592" s="576"/>
    </row>
    <row r="593">
      <c r="A593" s="576">
        <f>IFERROR(__xludf.DUMMYFUNCTION("""COMPUTED_VALUE"""),1.0)</f>
        <v>1</v>
      </c>
      <c r="B593" s="576">
        <f>IFERROR(__xludf.DUMMYFUNCTION("""COMPUTED_VALUE"""),43.0)</f>
        <v>43</v>
      </c>
      <c r="C593" s="576" t="str">
        <f>IFERROR(__xludf.DUMMYFUNCTION("""COMPUTED_VALUE"""),"A4308F")</f>
        <v>A4308F</v>
      </c>
      <c r="D593" s="576">
        <f>IFERROR(__xludf.DUMMYFUNCTION("""COMPUTED_VALUE"""),1.0)</f>
        <v>1</v>
      </c>
      <c r="E593" s="576">
        <f>IFERROR(__xludf.DUMMYFUNCTION("""COMPUTED_VALUE"""),43.0)</f>
        <v>43</v>
      </c>
      <c r="F593" s="576" t="str">
        <f>IFERROR(__xludf.DUMMYFUNCTION("""COMPUTED_VALUE"""),"B4304R")</f>
        <v>B4304R</v>
      </c>
      <c r="G593" s="576">
        <f>IFERROR(__xludf.DUMMYFUNCTION("""COMPUTED_VALUE"""),2.0)</f>
        <v>2</v>
      </c>
      <c r="H593" s="576">
        <f>IFERROR(__xludf.DUMMYFUNCTION("""COMPUTED_VALUE"""),39.0)</f>
        <v>39</v>
      </c>
      <c r="I593" s="576" t="str">
        <f>IFERROR(__xludf.DUMMYFUNCTION("""COMPUTED_VALUE"""),"C3908R")</f>
        <v>C3908R</v>
      </c>
      <c r="J593" s="576">
        <f>IFERROR(__xludf.DUMMYFUNCTION("""COMPUTED_VALUE"""),2.0)</f>
        <v>2</v>
      </c>
      <c r="K593" s="576">
        <f>IFERROR(__xludf.DUMMYFUNCTION("""COMPUTED_VALUE"""),39.0)</f>
        <v>39</v>
      </c>
      <c r="L593" s="576" t="str">
        <f>IFERROR(__xludf.DUMMYFUNCTION("""COMPUTED_VALUE"""),"D3908R")</f>
        <v>D3908R</v>
      </c>
      <c r="M593" s="576">
        <f>IFERROR(__xludf.DUMMYFUNCTION("""COMPUTED_VALUE"""),3.0)</f>
        <v>3</v>
      </c>
      <c r="N593" s="576">
        <f>IFERROR(__xludf.DUMMYFUNCTION("""COMPUTED_VALUE"""),39.0)</f>
        <v>39</v>
      </c>
      <c r="O593" s="576" t="str">
        <f>IFERROR(__xludf.DUMMYFUNCTION("""COMPUTED_VALUE"""),"E3908R")</f>
        <v>E3908R</v>
      </c>
      <c r="P593" s="576">
        <f>IFERROR(__xludf.DUMMYFUNCTION("""COMPUTED_VALUE"""),3.0)</f>
        <v>3</v>
      </c>
      <c r="Q593" s="576">
        <f>IFERROR(__xludf.DUMMYFUNCTION("""COMPUTED_VALUE"""),44.0)</f>
        <v>44</v>
      </c>
      <c r="R593" s="576" t="str">
        <f>IFERROR(__xludf.DUMMYFUNCTION("""COMPUTED_VALUE"""),"F4407R")</f>
        <v>F4407R</v>
      </c>
      <c r="S593" s="576">
        <f>IFERROR(__xludf.DUMMYFUNCTION("""COMPUTED_VALUE"""),4.0)</f>
        <v>4</v>
      </c>
      <c r="T593" s="576">
        <f>IFERROR(__xludf.DUMMYFUNCTION("""COMPUTED_VALUE"""),41.0)</f>
        <v>41</v>
      </c>
      <c r="U593" s="576" t="str">
        <f>IFERROR(__xludf.DUMMYFUNCTION("""COMPUTED_VALUE"""),"G4108R")</f>
        <v>G4108R</v>
      </c>
      <c r="V593" s="576">
        <f>IFERROR(__xludf.DUMMYFUNCTION("""COMPUTED_VALUE"""),4.0)</f>
        <v>4</v>
      </c>
      <c r="W593" s="576">
        <f>IFERROR(__xludf.DUMMYFUNCTION("""COMPUTED_VALUE"""),44.0)</f>
        <v>44</v>
      </c>
      <c r="X593" s="576" t="str">
        <f>IFERROR(__xludf.DUMMYFUNCTION("""COMPUTED_VALUE"""),"H4407R")</f>
        <v>H4407R</v>
      </c>
      <c r="Y593" s="576"/>
      <c r="Z593" s="576"/>
      <c r="AA593" s="576"/>
      <c r="AB593" s="576"/>
      <c r="AC593" s="576"/>
      <c r="AD593" s="576"/>
      <c r="AE593" s="576"/>
      <c r="AF593" s="576"/>
      <c r="AG593" s="576"/>
      <c r="AH593" s="576"/>
      <c r="AI593" s="576"/>
      <c r="AJ593" s="576"/>
      <c r="AK593" s="576"/>
      <c r="AL593" s="576"/>
      <c r="AM593" s="576"/>
      <c r="AN593" s="576"/>
      <c r="AO593" s="576"/>
      <c r="AP593" s="576"/>
      <c r="AQ593" s="576"/>
      <c r="AR593" s="576"/>
      <c r="AS593" s="576"/>
      <c r="AT593" s="576"/>
      <c r="AU593" s="576"/>
      <c r="AV593" s="576"/>
      <c r="AW593" s="576"/>
      <c r="AX593" s="576"/>
      <c r="AY593" s="576"/>
      <c r="AZ593" s="576"/>
      <c r="BA593" s="576"/>
      <c r="BB593" s="576"/>
      <c r="BC593" s="576"/>
      <c r="BD593" s="576"/>
      <c r="BE593" s="576"/>
    </row>
    <row r="594">
      <c r="A594" s="576">
        <f>IFERROR(__xludf.DUMMYFUNCTION("""COMPUTED_VALUE"""),1.0)</f>
        <v>1</v>
      </c>
      <c r="B594" s="576">
        <f>IFERROR(__xludf.DUMMYFUNCTION("""COMPUTED_VALUE"""),43.0)</f>
        <v>43</v>
      </c>
      <c r="C594" s="576" t="str">
        <f>IFERROR(__xludf.DUMMYFUNCTION("""COMPUTED_VALUE"""),"A4308R")</f>
        <v>A4308R</v>
      </c>
      <c r="D594" s="576">
        <f>IFERROR(__xludf.DUMMYFUNCTION("""COMPUTED_VALUE"""),1.0)</f>
        <v>1</v>
      </c>
      <c r="E594" s="576">
        <f>IFERROR(__xludf.DUMMYFUNCTION("""COMPUTED_VALUE"""),43.0)</f>
        <v>43</v>
      </c>
      <c r="F594" s="576" t="str">
        <f>IFERROR(__xludf.DUMMYFUNCTION("""COMPUTED_VALUE"""),"B4305F")</f>
        <v>B4305F</v>
      </c>
      <c r="G594" s="576">
        <f>IFERROR(__xludf.DUMMYFUNCTION("""COMPUTED_VALUE"""),2.0)</f>
        <v>2</v>
      </c>
      <c r="H594" s="576">
        <f>IFERROR(__xludf.DUMMYFUNCTION("""COMPUTED_VALUE"""),40.0)</f>
        <v>40</v>
      </c>
      <c r="I594" s="576" t="str">
        <f>IFERROR(__xludf.DUMMYFUNCTION("""COMPUTED_VALUE"""),"C4001F")</f>
        <v>C4001F</v>
      </c>
      <c r="J594" s="576">
        <f>IFERROR(__xludf.DUMMYFUNCTION("""COMPUTED_VALUE"""),2.0)</f>
        <v>2</v>
      </c>
      <c r="K594" s="576">
        <f>IFERROR(__xludf.DUMMYFUNCTION("""COMPUTED_VALUE"""),40.0)</f>
        <v>40</v>
      </c>
      <c r="L594" s="576" t="str">
        <f>IFERROR(__xludf.DUMMYFUNCTION("""COMPUTED_VALUE"""),"D4001F")</f>
        <v>D4001F</v>
      </c>
      <c r="M594" s="576">
        <f>IFERROR(__xludf.DUMMYFUNCTION("""COMPUTED_VALUE"""),3.0)</f>
        <v>3</v>
      </c>
      <c r="N594" s="576">
        <f>IFERROR(__xludf.DUMMYFUNCTION("""COMPUTED_VALUE"""),40.0)</f>
        <v>40</v>
      </c>
      <c r="O594" s="576" t="str">
        <f>IFERROR(__xludf.DUMMYFUNCTION("""COMPUTED_VALUE"""),"E4001F")</f>
        <v>E4001F</v>
      </c>
      <c r="P594" s="576">
        <f>IFERROR(__xludf.DUMMYFUNCTION("""COMPUTED_VALUE"""),3.0)</f>
        <v>3</v>
      </c>
      <c r="Q594" s="576">
        <f>IFERROR(__xludf.DUMMYFUNCTION("""COMPUTED_VALUE"""),45.0)</f>
        <v>45</v>
      </c>
      <c r="R594" s="576" t="str">
        <f>IFERROR(__xludf.DUMMYFUNCTION("""COMPUTED_VALUE"""),"F4501F")</f>
        <v>F4501F</v>
      </c>
      <c r="S594" s="576">
        <f>IFERROR(__xludf.DUMMYFUNCTION("""COMPUTED_VALUE"""),4.0)</f>
        <v>4</v>
      </c>
      <c r="T594" s="576">
        <f>IFERROR(__xludf.DUMMYFUNCTION("""COMPUTED_VALUE"""),42.0)</f>
        <v>42</v>
      </c>
      <c r="U594" s="576" t="str">
        <f>IFERROR(__xludf.DUMMYFUNCTION("""COMPUTED_VALUE"""),"G4201F")</f>
        <v>G4201F</v>
      </c>
      <c r="V594" s="576"/>
      <c r="W594" s="576"/>
      <c r="X594" s="576"/>
      <c r="Y594" s="576"/>
      <c r="Z594" s="576"/>
      <c r="AA594" s="576"/>
      <c r="AB594" s="576"/>
      <c r="AC594" s="576"/>
      <c r="AD594" s="576"/>
      <c r="AE594" s="576"/>
      <c r="AF594" s="576"/>
      <c r="AG594" s="576"/>
      <c r="AH594" s="576"/>
      <c r="AI594" s="576"/>
      <c r="AJ594" s="576"/>
      <c r="AK594" s="576"/>
      <c r="AL594" s="576"/>
      <c r="AM594" s="576"/>
      <c r="AN594" s="576"/>
      <c r="AO594" s="576"/>
      <c r="AP594" s="576"/>
      <c r="AQ594" s="576"/>
      <c r="AR594" s="576"/>
      <c r="AS594" s="576"/>
      <c r="AT594" s="576"/>
      <c r="AU594" s="576"/>
      <c r="AV594" s="576"/>
      <c r="AW594" s="576"/>
      <c r="AX594" s="576"/>
      <c r="AY594" s="576"/>
      <c r="AZ594" s="576"/>
      <c r="BA594" s="576"/>
      <c r="BB594" s="576"/>
      <c r="BC594" s="576"/>
      <c r="BD594" s="576"/>
      <c r="BE594" s="576"/>
    </row>
    <row r="595">
      <c r="A595" s="576">
        <f>IFERROR(__xludf.DUMMYFUNCTION("""COMPUTED_VALUE"""),1.0)</f>
        <v>1</v>
      </c>
      <c r="B595" s="576">
        <f>IFERROR(__xludf.DUMMYFUNCTION("""COMPUTED_VALUE"""),44.0)</f>
        <v>44</v>
      </c>
      <c r="C595" s="576" t="str">
        <f>IFERROR(__xludf.DUMMYFUNCTION("""COMPUTED_VALUE"""),"A4401F")</f>
        <v>A4401F</v>
      </c>
      <c r="D595" s="576">
        <f>IFERROR(__xludf.DUMMYFUNCTION("""COMPUTED_VALUE"""),1.0)</f>
        <v>1</v>
      </c>
      <c r="E595" s="576">
        <f>IFERROR(__xludf.DUMMYFUNCTION("""COMPUTED_VALUE"""),43.0)</f>
        <v>43</v>
      </c>
      <c r="F595" s="576" t="str">
        <f>IFERROR(__xludf.DUMMYFUNCTION("""COMPUTED_VALUE"""),"B4305R")</f>
        <v>B4305R</v>
      </c>
      <c r="G595" s="576">
        <f>IFERROR(__xludf.DUMMYFUNCTION("""COMPUTED_VALUE"""),2.0)</f>
        <v>2</v>
      </c>
      <c r="H595" s="576">
        <f>IFERROR(__xludf.DUMMYFUNCTION("""COMPUTED_VALUE"""),40.0)</f>
        <v>40</v>
      </c>
      <c r="I595" s="576" t="str">
        <f>IFERROR(__xludf.DUMMYFUNCTION("""COMPUTED_VALUE"""),"C4001R")</f>
        <v>C4001R</v>
      </c>
      <c r="J595" s="576">
        <f>IFERROR(__xludf.DUMMYFUNCTION("""COMPUTED_VALUE"""),2.0)</f>
        <v>2</v>
      </c>
      <c r="K595" s="576">
        <f>IFERROR(__xludf.DUMMYFUNCTION("""COMPUTED_VALUE"""),40.0)</f>
        <v>40</v>
      </c>
      <c r="L595" s="576" t="str">
        <f>IFERROR(__xludf.DUMMYFUNCTION("""COMPUTED_VALUE"""),"D4001R")</f>
        <v>D4001R</v>
      </c>
      <c r="M595" s="576">
        <f>IFERROR(__xludf.DUMMYFUNCTION("""COMPUTED_VALUE"""),3.0)</f>
        <v>3</v>
      </c>
      <c r="N595" s="576">
        <f>IFERROR(__xludf.DUMMYFUNCTION("""COMPUTED_VALUE"""),40.0)</f>
        <v>40</v>
      </c>
      <c r="O595" s="576" t="str">
        <f>IFERROR(__xludf.DUMMYFUNCTION("""COMPUTED_VALUE"""),"E4001R")</f>
        <v>E4001R</v>
      </c>
      <c r="P595" s="576">
        <f>IFERROR(__xludf.DUMMYFUNCTION("""COMPUTED_VALUE"""),3.0)</f>
        <v>3</v>
      </c>
      <c r="Q595" s="576">
        <f>IFERROR(__xludf.DUMMYFUNCTION("""COMPUTED_VALUE"""),45.0)</f>
        <v>45</v>
      </c>
      <c r="R595" s="576" t="str">
        <f>IFERROR(__xludf.DUMMYFUNCTION("""COMPUTED_VALUE"""),"F4501R")</f>
        <v>F4501R</v>
      </c>
      <c r="S595" s="576">
        <f>IFERROR(__xludf.DUMMYFUNCTION("""COMPUTED_VALUE"""),4.0)</f>
        <v>4</v>
      </c>
      <c r="T595" s="576">
        <f>IFERROR(__xludf.DUMMYFUNCTION("""COMPUTED_VALUE"""),42.0)</f>
        <v>42</v>
      </c>
      <c r="U595" s="576" t="str">
        <f>IFERROR(__xludf.DUMMYFUNCTION("""COMPUTED_VALUE"""),"G4201R")</f>
        <v>G4201R</v>
      </c>
      <c r="V595" s="576"/>
      <c r="W595" s="576"/>
      <c r="X595" s="576"/>
      <c r="Y595" s="576"/>
      <c r="Z595" s="576"/>
      <c r="AA595" s="576"/>
      <c r="AB595" s="576"/>
      <c r="AC595" s="576"/>
      <c r="AD595" s="576"/>
      <c r="AE595" s="576"/>
      <c r="AF595" s="576"/>
      <c r="AG595" s="576"/>
      <c r="AH595" s="576"/>
      <c r="AI595" s="576"/>
      <c r="AJ595" s="576"/>
      <c r="AK595" s="576"/>
      <c r="AL595" s="576"/>
      <c r="AM595" s="576"/>
      <c r="AN595" s="576"/>
      <c r="AO595" s="576"/>
      <c r="AP595" s="576"/>
      <c r="AQ595" s="576"/>
      <c r="AR595" s="576"/>
      <c r="AS595" s="576"/>
      <c r="AT595" s="576"/>
      <c r="AU595" s="576"/>
      <c r="AV595" s="576"/>
      <c r="AW595" s="576"/>
      <c r="AX595" s="576"/>
      <c r="AY595" s="576"/>
      <c r="AZ595" s="576"/>
      <c r="BA595" s="576"/>
      <c r="BB595" s="576"/>
      <c r="BC595" s="576"/>
      <c r="BD595" s="576"/>
      <c r="BE595" s="576"/>
    </row>
    <row r="596">
      <c r="A596" s="576">
        <f>IFERROR(__xludf.DUMMYFUNCTION("""COMPUTED_VALUE"""),1.0)</f>
        <v>1</v>
      </c>
      <c r="B596" s="576">
        <f>IFERROR(__xludf.DUMMYFUNCTION("""COMPUTED_VALUE"""),44.0)</f>
        <v>44</v>
      </c>
      <c r="C596" s="576" t="str">
        <f>IFERROR(__xludf.DUMMYFUNCTION("""COMPUTED_VALUE"""),"A4401R")</f>
        <v>A4401R</v>
      </c>
      <c r="D596" s="576">
        <f>IFERROR(__xludf.DUMMYFUNCTION("""COMPUTED_VALUE"""),1.0)</f>
        <v>1</v>
      </c>
      <c r="E596" s="576">
        <f>IFERROR(__xludf.DUMMYFUNCTION("""COMPUTED_VALUE"""),43.0)</f>
        <v>43</v>
      </c>
      <c r="F596" s="576" t="str">
        <f>IFERROR(__xludf.DUMMYFUNCTION("""COMPUTED_VALUE"""),"B4306F")</f>
        <v>B4306F</v>
      </c>
      <c r="G596" s="576">
        <f>IFERROR(__xludf.DUMMYFUNCTION("""COMPUTED_VALUE"""),2.0)</f>
        <v>2</v>
      </c>
      <c r="H596" s="576">
        <f>IFERROR(__xludf.DUMMYFUNCTION("""COMPUTED_VALUE"""),40.0)</f>
        <v>40</v>
      </c>
      <c r="I596" s="576" t="str">
        <f>IFERROR(__xludf.DUMMYFUNCTION("""COMPUTED_VALUE"""),"C4002F")</f>
        <v>C4002F</v>
      </c>
      <c r="J596" s="576">
        <f>IFERROR(__xludf.DUMMYFUNCTION("""COMPUTED_VALUE"""),2.0)</f>
        <v>2</v>
      </c>
      <c r="K596" s="576">
        <f>IFERROR(__xludf.DUMMYFUNCTION("""COMPUTED_VALUE"""),40.0)</f>
        <v>40</v>
      </c>
      <c r="L596" s="576" t="str">
        <f>IFERROR(__xludf.DUMMYFUNCTION("""COMPUTED_VALUE"""),"D4002F")</f>
        <v>D4002F</v>
      </c>
      <c r="M596" s="576">
        <f>IFERROR(__xludf.DUMMYFUNCTION("""COMPUTED_VALUE"""),3.0)</f>
        <v>3</v>
      </c>
      <c r="N596" s="576">
        <f>IFERROR(__xludf.DUMMYFUNCTION("""COMPUTED_VALUE"""),40.0)</f>
        <v>40</v>
      </c>
      <c r="O596" s="576" t="str">
        <f>IFERROR(__xludf.DUMMYFUNCTION("""COMPUTED_VALUE"""),"E4002F")</f>
        <v>E4002F</v>
      </c>
      <c r="P596" s="576">
        <f>IFERROR(__xludf.DUMMYFUNCTION("""COMPUTED_VALUE"""),3.0)</f>
        <v>3</v>
      </c>
      <c r="Q596" s="576">
        <f>IFERROR(__xludf.DUMMYFUNCTION("""COMPUTED_VALUE"""),45.0)</f>
        <v>45</v>
      </c>
      <c r="R596" s="576" t="str">
        <f>IFERROR(__xludf.DUMMYFUNCTION("""COMPUTED_VALUE"""),"F4502F")</f>
        <v>F4502F</v>
      </c>
      <c r="S596" s="576">
        <f>IFERROR(__xludf.DUMMYFUNCTION("""COMPUTED_VALUE"""),4.0)</f>
        <v>4</v>
      </c>
      <c r="T596" s="576">
        <f>IFERROR(__xludf.DUMMYFUNCTION("""COMPUTED_VALUE"""),42.0)</f>
        <v>42</v>
      </c>
      <c r="U596" s="576" t="str">
        <f>IFERROR(__xludf.DUMMYFUNCTION("""COMPUTED_VALUE"""),"G4202F")</f>
        <v>G4202F</v>
      </c>
      <c r="V596" s="576"/>
      <c r="W596" s="576"/>
      <c r="X596" s="576"/>
      <c r="Y596" s="576"/>
      <c r="Z596" s="576"/>
      <c r="AA596" s="576"/>
      <c r="AB596" s="576"/>
      <c r="AC596" s="576"/>
      <c r="AD596" s="576"/>
      <c r="AE596" s="576"/>
      <c r="AF596" s="576"/>
      <c r="AG596" s="576"/>
      <c r="AH596" s="576"/>
      <c r="AI596" s="576"/>
      <c r="AJ596" s="576"/>
      <c r="AK596" s="576"/>
      <c r="AL596" s="576"/>
      <c r="AM596" s="576"/>
      <c r="AN596" s="576"/>
      <c r="AO596" s="576"/>
      <c r="AP596" s="576"/>
      <c r="AQ596" s="576"/>
      <c r="AR596" s="576"/>
      <c r="AS596" s="576"/>
      <c r="AT596" s="576"/>
      <c r="AU596" s="576"/>
      <c r="AV596" s="576"/>
      <c r="AW596" s="576"/>
      <c r="AX596" s="576"/>
      <c r="AY596" s="576"/>
      <c r="AZ596" s="576"/>
      <c r="BA596" s="576"/>
      <c r="BB596" s="576"/>
      <c r="BC596" s="576"/>
      <c r="BD596" s="576"/>
      <c r="BE596" s="576"/>
    </row>
    <row r="597">
      <c r="A597" s="576">
        <f>IFERROR(__xludf.DUMMYFUNCTION("""COMPUTED_VALUE"""),1.0)</f>
        <v>1</v>
      </c>
      <c r="B597" s="576">
        <f>IFERROR(__xludf.DUMMYFUNCTION("""COMPUTED_VALUE"""),44.0)</f>
        <v>44</v>
      </c>
      <c r="C597" s="576" t="str">
        <f>IFERROR(__xludf.DUMMYFUNCTION("""COMPUTED_VALUE"""),"A4402F")</f>
        <v>A4402F</v>
      </c>
      <c r="D597" s="576">
        <f>IFERROR(__xludf.DUMMYFUNCTION("""COMPUTED_VALUE"""),1.0)</f>
        <v>1</v>
      </c>
      <c r="E597" s="576">
        <f>IFERROR(__xludf.DUMMYFUNCTION("""COMPUTED_VALUE"""),43.0)</f>
        <v>43</v>
      </c>
      <c r="F597" s="576" t="str">
        <f>IFERROR(__xludf.DUMMYFUNCTION("""COMPUTED_VALUE"""),"B4306R")</f>
        <v>B4306R</v>
      </c>
      <c r="G597" s="576">
        <f>IFERROR(__xludf.DUMMYFUNCTION("""COMPUTED_VALUE"""),2.0)</f>
        <v>2</v>
      </c>
      <c r="H597" s="576">
        <f>IFERROR(__xludf.DUMMYFUNCTION("""COMPUTED_VALUE"""),40.0)</f>
        <v>40</v>
      </c>
      <c r="I597" s="576" t="str">
        <f>IFERROR(__xludf.DUMMYFUNCTION("""COMPUTED_VALUE"""),"C4002R")</f>
        <v>C4002R</v>
      </c>
      <c r="J597" s="576">
        <f>IFERROR(__xludf.DUMMYFUNCTION("""COMPUTED_VALUE"""),2.0)</f>
        <v>2</v>
      </c>
      <c r="K597" s="576">
        <f>IFERROR(__xludf.DUMMYFUNCTION("""COMPUTED_VALUE"""),40.0)</f>
        <v>40</v>
      </c>
      <c r="L597" s="576" t="str">
        <f>IFERROR(__xludf.DUMMYFUNCTION("""COMPUTED_VALUE"""),"D4002R")</f>
        <v>D4002R</v>
      </c>
      <c r="M597" s="576">
        <f>IFERROR(__xludf.DUMMYFUNCTION("""COMPUTED_VALUE"""),3.0)</f>
        <v>3</v>
      </c>
      <c r="N597" s="576">
        <f>IFERROR(__xludf.DUMMYFUNCTION("""COMPUTED_VALUE"""),40.0)</f>
        <v>40</v>
      </c>
      <c r="O597" s="576" t="str">
        <f>IFERROR(__xludf.DUMMYFUNCTION("""COMPUTED_VALUE"""),"E4002R")</f>
        <v>E4002R</v>
      </c>
      <c r="P597" s="576">
        <f>IFERROR(__xludf.DUMMYFUNCTION("""COMPUTED_VALUE"""),3.0)</f>
        <v>3</v>
      </c>
      <c r="Q597" s="576">
        <f>IFERROR(__xludf.DUMMYFUNCTION("""COMPUTED_VALUE"""),45.0)</f>
        <v>45</v>
      </c>
      <c r="R597" s="576" t="str">
        <f>IFERROR(__xludf.DUMMYFUNCTION("""COMPUTED_VALUE"""),"F4502R")</f>
        <v>F4502R</v>
      </c>
      <c r="S597" s="576">
        <f>IFERROR(__xludf.DUMMYFUNCTION("""COMPUTED_VALUE"""),4.0)</f>
        <v>4</v>
      </c>
      <c r="T597" s="576">
        <f>IFERROR(__xludf.DUMMYFUNCTION("""COMPUTED_VALUE"""),42.0)</f>
        <v>42</v>
      </c>
      <c r="U597" s="576" t="str">
        <f>IFERROR(__xludf.DUMMYFUNCTION("""COMPUTED_VALUE"""),"G4202R")</f>
        <v>G4202R</v>
      </c>
      <c r="V597" s="576"/>
      <c r="W597" s="576"/>
      <c r="X597" s="576"/>
      <c r="Y597" s="576"/>
      <c r="Z597" s="576"/>
      <c r="AA597" s="576"/>
      <c r="AB597" s="576"/>
      <c r="AC597" s="576"/>
      <c r="AD597" s="576"/>
      <c r="AE597" s="576"/>
      <c r="AF597" s="576"/>
      <c r="AG597" s="576"/>
      <c r="AH597" s="576"/>
      <c r="AI597" s="576"/>
      <c r="AJ597" s="576"/>
      <c r="AK597" s="576"/>
      <c r="AL597" s="576"/>
      <c r="AM597" s="576"/>
      <c r="AN597" s="576"/>
      <c r="AO597" s="576"/>
      <c r="AP597" s="576"/>
      <c r="AQ597" s="576"/>
      <c r="AR597" s="576"/>
      <c r="AS597" s="576"/>
      <c r="AT597" s="576"/>
      <c r="AU597" s="576"/>
      <c r="AV597" s="576"/>
      <c r="AW597" s="576"/>
      <c r="AX597" s="576"/>
      <c r="AY597" s="576"/>
      <c r="AZ597" s="576"/>
      <c r="BA597" s="576"/>
      <c r="BB597" s="576"/>
      <c r="BC597" s="576"/>
      <c r="BD597" s="576"/>
      <c r="BE597" s="576"/>
    </row>
    <row r="598">
      <c r="A598" s="576">
        <f>IFERROR(__xludf.DUMMYFUNCTION("""COMPUTED_VALUE"""),1.0)</f>
        <v>1</v>
      </c>
      <c r="B598" s="576">
        <f>IFERROR(__xludf.DUMMYFUNCTION("""COMPUTED_VALUE"""),44.0)</f>
        <v>44</v>
      </c>
      <c r="C598" s="576" t="str">
        <f>IFERROR(__xludf.DUMMYFUNCTION("""COMPUTED_VALUE"""),"A4402R")</f>
        <v>A4402R</v>
      </c>
      <c r="D598" s="576">
        <f>IFERROR(__xludf.DUMMYFUNCTION("""COMPUTED_VALUE"""),1.0)</f>
        <v>1</v>
      </c>
      <c r="E598" s="576">
        <f>IFERROR(__xludf.DUMMYFUNCTION("""COMPUTED_VALUE"""),43.0)</f>
        <v>43</v>
      </c>
      <c r="F598" s="576" t="str">
        <f>IFERROR(__xludf.DUMMYFUNCTION("""COMPUTED_VALUE"""),"B4307F")</f>
        <v>B4307F</v>
      </c>
      <c r="G598" s="576">
        <f>IFERROR(__xludf.DUMMYFUNCTION("""COMPUTED_VALUE"""),2.0)</f>
        <v>2</v>
      </c>
      <c r="H598" s="576">
        <f>IFERROR(__xludf.DUMMYFUNCTION("""COMPUTED_VALUE"""),40.0)</f>
        <v>40</v>
      </c>
      <c r="I598" s="576" t="str">
        <f>IFERROR(__xludf.DUMMYFUNCTION("""COMPUTED_VALUE"""),"C4003F")</f>
        <v>C4003F</v>
      </c>
      <c r="J598" s="576">
        <f>IFERROR(__xludf.DUMMYFUNCTION("""COMPUTED_VALUE"""),2.0)</f>
        <v>2</v>
      </c>
      <c r="K598" s="576">
        <f>IFERROR(__xludf.DUMMYFUNCTION("""COMPUTED_VALUE"""),40.0)</f>
        <v>40</v>
      </c>
      <c r="L598" s="576" t="str">
        <f>IFERROR(__xludf.DUMMYFUNCTION("""COMPUTED_VALUE"""),"D4003F")</f>
        <v>D4003F</v>
      </c>
      <c r="M598" s="576">
        <f>IFERROR(__xludf.DUMMYFUNCTION("""COMPUTED_VALUE"""),3.0)</f>
        <v>3</v>
      </c>
      <c r="N598" s="576">
        <f>IFERROR(__xludf.DUMMYFUNCTION("""COMPUTED_VALUE"""),40.0)</f>
        <v>40</v>
      </c>
      <c r="O598" s="576" t="str">
        <f>IFERROR(__xludf.DUMMYFUNCTION("""COMPUTED_VALUE"""),"E4003F")</f>
        <v>E4003F</v>
      </c>
      <c r="P598" s="576">
        <f>IFERROR(__xludf.DUMMYFUNCTION("""COMPUTED_VALUE"""),3.0)</f>
        <v>3</v>
      </c>
      <c r="Q598" s="576">
        <f>IFERROR(__xludf.DUMMYFUNCTION("""COMPUTED_VALUE"""),45.0)</f>
        <v>45</v>
      </c>
      <c r="R598" s="576" t="str">
        <f>IFERROR(__xludf.DUMMYFUNCTION("""COMPUTED_VALUE"""),"F4503F")</f>
        <v>F4503F</v>
      </c>
      <c r="S598" s="576">
        <f>IFERROR(__xludf.DUMMYFUNCTION("""COMPUTED_VALUE"""),4.0)</f>
        <v>4</v>
      </c>
      <c r="T598" s="576">
        <f>IFERROR(__xludf.DUMMYFUNCTION("""COMPUTED_VALUE"""),42.0)</f>
        <v>42</v>
      </c>
      <c r="U598" s="576" t="str">
        <f>IFERROR(__xludf.DUMMYFUNCTION("""COMPUTED_VALUE"""),"G4203F")</f>
        <v>G4203F</v>
      </c>
      <c r="V598" s="576"/>
      <c r="W598" s="576"/>
      <c r="X598" s="576"/>
      <c r="Y598" s="576"/>
      <c r="Z598" s="576"/>
      <c r="AA598" s="576"/>
      <c r="AB598" s="576"/>
      <c r="AC598" s="576"/>
      <c r="AD598" s="576"/>
      <c r="AE598" s="576"/>
      <c r="AF598" s="576"/>
      <c r="AG598" s="576"/>
      <c r="AH598" s="576"/>
      <c r="AI598" s="576"/>
      <c r="AJ598" s="576"/>
      <c r="AK598" s="576"/>
      <c r="AL598" s="576"/>
      <c r="AM598" s="576"/>
      <c r="AN598" s="576"/>
      <c r="AO598" s="576"/>
      <c r="AP598" s="576"/>
      <c r="AQ598" s="576"/>
      <c r="AR598" s="576"/>
      <c r="AS598" s="576"/>
      <c r="AT598" s="576"/>
      <c r="AU598" s="576"/>
      <c r="AV598" s="576"/>
      <c r="AW598" s="576"/>
      <c r="AX598" s="576"/>
      <c r="AY598" s="576"/>
      <c r="AZ598" s="576"/>
      <c r="BA598" s="576"/>
      <c r="BB598" s="576"/>
      <c r="BC598" s="576"/>
      <c r="BD598" s="576"/>
      <c r="BE598" s="576"/>
    </row>
    <row r="599">
      <c r="A599" s="576">
        <f>IFERROR(__xludf.DUMMYFUNCTION("""COMPUTED_VALUE"""),1.0)</f>
        <v>1</v>
      </c>
      <c r="B599" s="576">
        <f>IFERROR(__xludf.DUMMYFUNCTION("""COMPUTED_VALUE"""),44.0)</f>
        <v>44</v>
      </c>
      <c r="C599" s="576" t="str">
        <f>IFERROR(__xludf.DUMMYFUNCTION("""COMPUTED_VALUE"""),"A4403F")</f>
        <v>A4403F</v>
      </c>
      <c r="D599" s="576">
        <f>IFERROR(__xludf.DUMMYFUNCTION("""COMPUTED_VALUE"""),1.0)</f>
        <v>1</v>
      </c>
      <c r="E599" s="576">
        <f>IFERROR(__xludf.DUMMYFUNCTION("""COMPUTED_VALUE"""),43.0)</f>
        <v>43</v>
      </c>
      <c r="F599" s="576" t="str">
        <f>IFERROR(__xludf.DUMMYFUNCTION("""COMPUTED_VALUE"""),"B4307R")</f>
        <v>B4307R</v>
      </c>
      <c r="G599" s="576">
        <f>IFERROR(__xludf.DUMMYFUNCTION("""COMPUTED_VALUE"""),2.0)</f>
        <v>2</v>
      </c>
      <c r="H599" s="576">
        <f>IFERROR(__xludf.DUMMYFUNCTION("""COMPUTED_VALUE"""),40.0)</f>
        <v>40</v>
      </c>
      <c r="I599" s="576" t="str">
        <f>IFERROR(__xludf.DUMMYFUNCTION("""COMPUTED_VALUE"""),"C4003R")</f>
        <v>C4003R</v>
      </c>
      <c r="J599" s="576">
        <f>IFERROR(__xludf.DUMMYFUNCTION("""COMPUTED_VALUE"""),2.0)</f>
        <v>2</v>
      </c>
      <c r="K599" s="576">
        <f>IFERROR(__xludf.DUMMYFUNCTION("""COMPUTED_VALUE"""),40.0)</f>
        <v>40</v>
      </c>
      <c r="L599" s="576" t="str">
        <f>IFERROR(__xludf.DUMMYFUNCTION("""COMPUTED_VALUE"""),"D4003R")</f>
        <v>D4003R</v>
      </c>
      <c r="M599" s="576">
        <f>IFERROR(__xludf.DUMMYFUNCTION("""COMPUTED_VALUE"""),3.0)</f>
        <v>3</v>
      </c>
      <c r="N599" s="576">
        <f>IFERROR(__xludf.DUMMYFUNCTION("""COMPUTED_VALUE"""),40.0)</f>
        <v>40</v>
      </c>
      <c r="O599" s="576" t="str">
        <f>IFERROR(__xludf.DUMMYFUNCTION("""COMPUTED_VALUE"""),"E4003R")</f>
        <v>E4003R</v>
      </c>
      <c r="P599" s="576">
        <f>IFERROR(__xludf.DUMMYFUNCTION("""COMPUTED_VALUE"""),3.0)</f>
        <v>3</v>
      </c>
      <c r="Q599" s="576">
        <f>IFERROR(__xludf.DUMMYFUNCTION("""COMPUTED_VALUE"""),45.0)</f>
        <v>45</v>
      </c>
      <c r="R599" s="576" t="str">
        <f>IFERROR(__xludf.DUMMYFUNCTION("""COMPUTED_VALUE"""),"F4503R")</f>
        <v>F4503R</v>
      </c>
      <c r="S599" s="576">
        <f>IFERROR(__xludf.DUMMYFUNCTION("""COMPUTED_VALUE"""),4.0)</f>
        <v>4</v>
      </c>
      <c r="T599" s="576">
        <f>IFERROR(__xludf.DUMMYFUNCTION("""COMPUTED_VALUE"""),42.0)</f>
        <v>42</v>
      </c>
      <c r="U599" s="576" t="str">
        <f>IFERROR(__xludf.DUMMYFUNCTION("""COMPUTED_VALUE"""),"G4203R")</f>
        <v>G4203R</v>
      </c>
      <c r="V599" s="576"/>
      <c r="W599" s="576"/>
      <c r="X599" s="576"/>
      <c r="Y599" s="576"/>
      <c r="Z599" s="576"/>
      <c r="AA599" s="576"/>
      <c r="AB599" s="576"/>
      <c r="AC599" s="576"/>
      <c r="AD599" s="576"/>
      <c r="AE599" s="576"/>
      <c r="AF599" s="576"/>
      <c r="AG599" s="576"/>
      <c r="AH599" s="576"/>
      <c r="AI599" s="576"/>
      <c r="AJ599" s="576"/>
      <c r="AK599" s="576"/>
      <c r="AL599" s="576"/>
      <c r="AM599" s="576"/>
      <c r="AN599" s="576"/>
      <c r="AO599" s="576"/>
      <c r="AP599" s="576"/>
      <c r="AQ599" s="576"/>
      <c r="AR599" s="576"/>
      <c r="AS599" s="576"/>
      <c r="AT599" s="576"/>
      <c r="AU599" s="576"/>
      <c r="AV599" s="576"/>
      <c r="AW599" s="576"/>
      <c r="AX599" s="576"/>
      <c r="AY599" s="576"/>
      <c r="AZ599" s="576"/>
      <c r="BA599" s="576"/>
      <c r="BB599" s="576"/>
      <c r="BC599" s="576"/>
      <c r="BD599" s="576"/>
      <c r="BE599" s="576"/>
    </row>
    <row r="600">
      <c r="A600" s="576">
        <f>IFERROR(__xludf.DUMMYFUNCTION("""COMPUTED_VALUE"""),1.0)</f>
        <v>1</v>
      </c>
      <c r="B600" s="576">
        <f>IFERROR(__xludf.DUMMYFUNCTION("""COMPUTED_VALUE"""),44.0)</f>
        <v>44</v>
      </c>
      <c r="C600" s="576" t="str">
        <f>IFERROR(__xludf.DUMMYFUNCTION("""COMPUTED_VALUE"""),"A4403R")</f>
        <v>A4403R</v>
      </c>
      <c r="D600" s="576">
        <f>IFERROR(__xludf.DUMMYFUNCTION("""COMPUTED_VALUE"""),1.0)</f>
        <v>1</v>
      </c>
      <c r="E600" s="576">
        <f>IFERROR(__xludf.DUMMYFUNCTION("""COMPUTED_VALUE"""),44.0)</f>
        <v>44</v>
      </c>
      <c r="F600" s="576" t="str">
        <f>IFERROR(__xludf.DUMMYFUNCTION("""COMPUTED_VALUE"""),"B4401F")</f>
        <v>B4401F</v>
      </c>
      <c r="G600" s="576">
        <f>IFERROR(__xludf.DUMMYFUNCTION("""COMPUTED_VALUE"""),2.0)</f>
        <v>2</v>
      </c>
      <c r="H600" s="576">
        <f>IFERROR(__xludf.DUMMYFUNCTION("""COMPUTED_VALUE"""),40.0)</f>
        <v>40</v>
      </c>
      <c r="I600" s="576" t="str">
        <f>IFERROR(__xludf.DUMMYFUNCTION("""COMPUTED_VALUE"""),"C4004F")</f>
        <v>C4004F</v>
      </c>
      <c r="J600" s="576">
        <f>IFERROR(__xludf.DUMMYFUNCTION("""COMPUTED_VALUE"""),2.0)</f>
        <v>2</v>
      </c>
      <c r="K600" s="576">
        <f>IFERROR(__xludf.DUMMYFUNCTION("""COMPUTED_VALUE"""),40.0)</f>
        <v>40</v>
      </c>
      <c r="L600" s="576" t="str">
        <f>IFERROR(__xludf.DUMMYFUNCTION("""COMPUTED_VALUE"""),"D4004F")</f>
        <v>D4004F</v>
      </c>
      <c r="M600" s="576">
        <f>IFERROR(__xludf.DUMMYFUNCTION("""COMPUTED_VALUE"""),3.0)</f>
        <v>3</v>
      </c>
      <c r="N600" s="576">
        <f>IFERROR(__xludf.DUMMYFUNCTION("""COMPUTED_VALUE"""),40.0)</f>
        <v>40</v>
      </c>
      <c r="O600" s="576" t="str">
        <f>IFERROR(__xludf.DUMMYFUNCTION("""COMPUTED_VALUE"""),"E4004F")</f>
        <v>E4004F</v>
      </c>
      <c r="P600" s="576">
        <f>IFERROR(__xludf.DUMMYFUNCTION("""COMPUTED_VALUE"""),3.0)</f>
        <v>3</v>
      </c>
      <c r="Q600" s="576">
        <f>IFERROR(__xludf.DUMMYFUNCTION("""COMPUTED_VALUE"""),45.0)</f>
        <v>45</v>
      </c>
      <c r="R600" s="576" t="str">
        <f>IFERROR(__xludf.DUMMYFUNCTION("""COMPUTED_VALUE"""),"F4504F")</f>
        <v>F4504F</v>
      </c>
      <c r="S600" s="576">
        <f>IFERROR(__xludf.DUMMYFUNCTION("""COMPUTED_VALUE"""),4.0)</f>
        <v>4</v>
      </c>
      <c r="T600" s="576">
        <f>IFERROR(__xludf.DUMMYFUNCTION("""COMPUTED_VALUE"""),42.0)</f>
        <v>42</v>
      </c>
      <c r="U600" s="576" t="str">
        <f>IFERROR(__xludf.DUMMYFUNCTION("""COMPUTED_VALUE"""),"G4204F")</f>
        <v>G4204F</v>
      </c>
      <c r="V600" s="576"/>
      <c r="W600" s="576"/>
      <c r="X600" s="576"/>
      <c r="Y600" s="576"/>
      <c r="Z600" s="576"/>
      <c r="AA600" s="576"/>
      <c r="AB600" s="576"/>
      <c r="AC600" s="576"/>
      <c r="AD600" s="576"/>
      <c r="AE600" s="576"/>
      <c r="AF600" s="576"/>
      <c r="AG600" s="576"/>
      <c r="AH600" s="576"/>
      <c r="AI600" s="576"/>
      <c r="AJ600" s="576"/>
      <c r="AK600" s="576"/>
      <c r="AL600" s="576"/>
      <c r="AM600" s="576"/>
      <c r="AN600" s="576"/>
      <c r="AO600" s="576"/>
      <c r="AP600" s="576"/>
      <c r="AQ600" s="576"/>
      <c r="AR600" s="576"/>
      <c r="AS600" s="576"/>
      <c r="AT600" s="576"/>
      <c r="AU600" s="576"/>
      <c r="AV600" s="576"/>
      <c r="AW600" s="576"/>
      <c r="AX600" s="576"/>
      <c r="AY600" s="576"/>
      <c r="AZ600" s="576"/>
      <c r="BA600" s="576"/>
      <c r="BB600" s="576"/>
      <c r="BC600" s="576"/>
      <c r="BD600" s="576"/>
      <c r="BE600" s="576"/>
    </row>
    <row r="601">
      <c r="A601" s="576">
        <f>IFERROR(__xludf.DUMMYFUNCTION("""COMPUTED_VALUE"""),1.0)</f>
        <v>1</v>
      </c>
      <c r="B601" s="576">
        <f>IFERROR(__xludf.DUMMYFUNCTION("""COMPUTED_VALUE"""),44.0)</f>
        <v>44</v>
      </c>
      <c r="C601" s="576" t="str">
        <f>IFERROR(__xludf.DUMMYFUNCTION("""COMPUTED_VALUE"""),"A4404F")</f>
        <v>A4404F</v>
      </c>
      <c r="D601" s="576">
        <f>IFERROR(__xludf.DUMMYFUNCTION("""COMPUTED_VALUE"""),1.0)</f>
        <v>1</v>
      </c>
      <c r="E601" s="576">
        <f>IFERROR(__xludf.DUMMYFUNCTION("""COMPUTED_VALUE"""),44.0)</f>
        <v>44</v>
      </c>
      <c r="F601" s="576" t="str">
        <f>IFERROR(__xludf.DUMMYFUNCTION("""COMPUTED_VALUE"""),"B4401R")</f>
        <v>B4401R</v>
      </c>
      <c r="G601" s="576">
        <f>IFERROR(__xludf.DUMMYFUNCTION("""COMPUTED_VALUE"""),2.0)</f>
        <v>2</v>
      </c>
      <c r="H601" s="576">
        <f>IFERROR(__xludf.DUMMYFUNCTION("""COMPUTED_VALUE"""),40.0)</f>
        <v>40</v>
      </c>
      <c r="I601" s="576" t="str">
        <f>IFERROR(__xludf.DUMMYFUNCTION("""COMPUTED_VALUE"""),"C4004R")</f>
        <v>C4004R</v>
      </c>
      <c r="J601" s="576">
        <f>IFERROR(__xludf.DUMMYFUNCTION("""COMPUTED_VALUE"""),2.0)</f>
        <v>2</v>
      </c>
      <c r="K601" s="576">
        <f>IFERROR(__xludf.DUMMYFUNCTION("""COMPUTED_VALUE"""),40.0)</f>
        <v>40</v>
      </c>
      <c r="L601" s="576" t="str">
        <f>IFERROR(__xludf.DUMMYFUNCTION("""COMPUTED_VALUE"""),"D4004R")</f>
        <v>D4004R</v>
      </c>
      <c r="M601" s="576">
        <f>IFERROR(__xludf.DUMMYFUNCTION("""COMPUTED_VALUE"""),3.0)</f>
        <v>3</v>
      </c>
      <c r="N601" s="576">
        <f>IFERROR(__xludf.DUMMYFUNCTION("""COMPUTED_VALUE"""),40.0)</f>
        <v>40</v>
      </c>
      <c r="O601" s="576" t="str">
        <f>IFERROR(__xludf.DUMMYFUNCTION("""COMPUTED_VALUE"""),"E4004R")</f>
        <v>E4004R</v>
      </c>
      <c r="P601" s="576">
        <f>IFERROR(__xludf.DUMMYFUNCTION("""COMPUTED_VALUE"""),3.0)</f>
        <v>3</v>
      </c>
      <c r="Q601" s="576">
        <f>IFERROR(__xludf.DUMMYFUNCTION("""COMPUTED_VALUE"""),45.0)</f>
        <v>45</v>
      </c>
      <c r="R601" s="576" t="str">
        <f>IFERROR(__xludf.DUMMYFUNCTION("""COMPUTED_VALUE"""),"F4504R")</f>
        <v>F4504R</v>
      </c>
      <c r="S601" s="576">
        <f>IFERROR(__xludf.DUMMYFUNCTION("""COMPUTED_VALUE"""),4.0)</f>
        <v>4</v>
      </c>
      <c r="T601" s="576">
        <f>IFERROR(__xludf.DUMMYFUNCTION("""COMPUTED_VALUE"""),42.0)</f>
        <v>42</v>
      </c>
      <c r="U601" s="576" t="str">
        <f>IFERROR(__xludf.DUMMYFUNCTION("""COMPUTED_VALUE"""),"G4204R")</f>
        <v>G4204R</v>
      </c>
      <c r="V601" s="576"/>
      <c r="W601" s="576"/>
      <c r="X601" s="576"/>
      <c r="Y601" s="576"/>
      <c r="Z601" s="576"/>
      <c r="AA601" s="576"/>
      <c r="AB601" s="576"/>
      <c r="AC601" s="576"/>
      <c r="AD601" s="576"/>
      <c r="AE601" s="576"/>
      <c r="AF601" s="576"/>
      <c r="AG601" s="576"/>
      <c r="AH601" s="576"/>
      <c r="AI601" s="576"/>
      <c r="AJ601" s="576"/>
      <c r="AK601" s="576"/>
      <c r="AL601" s="576"/>
      <c r="AM601" s="576"/>
      <c r="AN601" s="576"/>
      <c r="AO601" s="576"/>
      <c r="AP601" s="576"/>
      <c r="AQ601" s="576"/>
      <c r="AR601" s="576"/>
      <c r="AS601" s="576"/>
      <c r="AT601" s="576"/>
      <c r="AU601" s="576"/>
      <c r="AV601" s="576"/>
      <c r="AW601" s="576"/>
      <c r="AX601" s="576"/>
      <c r="AY601" s="576"/>
      <c r="AZ601" s="576"/>
      <c r="BA601" s="576"/>
      <c r="BB601" s="576"/>
      <c r="BC601" s="576"/>
      <c r="BD601" s="576"/>
      <c r="BE601" s="576"/>
    </row>
    <row r="602">
      <c r="A602" s="576">
        <f>IFERROR(__xludf.DUMMYFUNCTION("""COMPUTED_VALUE"""),1.0)</f>
        <v>1</v>
      </c>
      <c r="B602" s="576">
        <f>IFERROR(__xludf.DUMMYFUNCTION("""COMPUTED_VALUE"""),44.0)</f>
        <v>44</v>
      </c>
      <c r="C602" s="576" t="str">
        <f>IFERROR(__xludf.DUMMYFUNCTION("""COMPUTED_VALUE"""),"A4404R")</f>
        <v>A4404R</v>
      </c>
      <c r="D602" s="576">
        <f>IFERROR(__xludf.DUMMYFUNCTION("""COMPUTED_VALUE"""),1.0)</f>
        <v>1</v>
      </c>
      <c r="E602" s="576">
        <f>IFERROR(__xludf.DUMMYFUNCTION("""COMPUTED_VALUE"""),44.0)</f>
        <v>44</v>
      </c>
      <c r="F602" s="576" t="str">
        <f>IFERROR(__xludf.DUMMYFUNCTION("""COMPUTED_VALUE"""),"B4402F")</f>
        <v>B4402F</v>
      </c>
      <c r="G602" s="576">
        <f>IFERROR(__xludf.DUMMYFUNCTION("""COMPUTED_VALUE"""),2.0)</f>
        <v>2</v>
      </c>
      <c r="H602" s="576">
        <f>IFERROR(__xludf.DUMMYFUNCTION("""COMPUTED_VALUE"""),40.0)</f>
        <v>40</v>
      </c>
      <c r="I602" s="576" t="str">
        <f>IFERROR(__xludf.DUMMYFUNCTION("""COMPUTED_VALUE"""),"C4005F")</f>
        <v>C4005F</v>
      </c>
      <c r="J602" s="576">
        <f>IFERROR(__xludf.DUMMYFUNCTION("""COMPUTED_VALUE"""),2.0)</f>
        <v>2</v>
      </c>
      <c r="K602" s="576">
        <f>IFERROR(__xludf.DUMMYFUNCTION("""COMPUTED_VALUE"""),40.0)</f>
        <v>40</v>
      </c>
      <c r="L602" s="576" t="str">
        <f>IFERROR(__xludf.DUMMYFUNCTION("""COMPUTED_VALUE"""),"D4005F")</f>
        <v>D4005F</v>
      </c>
      <c r="M602" s="576">
        <f>IFERROR(__xludf.DUMMYFUNCTION("""COMPUTED_VALUE"""),3.0)</f>
        <v>3</v>
      </c>
      <c r="N602" s="576">
        <f>IFERROR(__xludf.DUMMYFUNCTION("""COMPUTED_VALUE"""),40.0)</f>
        <v>40</v>
      </c>
      <c r="O602" s="576" t="str">
        <f>IFERROR(__xludf.DUMMYFUNCTION("""COMPUTED_VALUE"""),"E4005F")</f>
        <v>E4005F</v>
      </c>
      <c r="P602" s="576">
        <f>IFERROR(__xludf.DUMMYFUNCTION("""COMPUTED_VALUE"""),3.0)</f>
        <v>3</v>
      </c>
      <c r="Q602" s="576">
        <f>IFERROR(__xludf.DUMMYFUNCTION("""COMPUTED_VALUE"""),45.0)</f>
        <v>45</v>
      </c>
      <c r="R602" s="576" t="str">
        <f>IFERROR(__xludf.DUMMYFUNCTION("""COMPUTED_VALUE"""),"F4505F")</f>
        <v>F4505F</v>
      </c>
      <c r="S602" s="576">
        <f>IFERROR(__xludf.DUMMYFUNCTION("""COMPUTED_VALUE"""),4.0)</f>
        <v>4</v>
      </c>
      <c r="T602" s="576">
        <f>IFERROR(__xludf.DUMMYFUNCTION("""COMPUTED_VALUE"""),42.0)</f>
        <v>42</v>
      </c>
      <c r="U602" s="576" t="str">
        <f>IFERROR(__xludf.DUMMYFUNCTION("""COMPUTED_VALUE"""),"G4205F")</f>
        <v>G4205F</v>
      </c>
      <c r="V602" s="576"/>
      <c r="W602" s="576"/>
      <c r="X602" s="576"/>
      <c r="Y602" s="576"/>
      <c r="Z602" s="576"/>
      <c r="AA602" s="576"/>
      <c r="AB602" s="576"/>
      <c r="AC602" s="576"/>
      <c r="AD602" s="576"/>
      <c r="AE602" s="576"/>
      <c r="AF602" s="576"/>
      <c r="AG602" s="576"/>
      <c r="AH602" s="576"/>
      <c r="AI602" s="576"/>
      <c r="AJ602" s="576"/>
      <c r="AK602" s="576"/>
      <c r="AL602" s="576"/>
      <c r="AM602" s="576"/>
      <c r="AN602" s="576"/>
      <c r="AO602" s="576"/>
      <c r="AP602" s="576"/>
      <c r="AQ602" s="576"/>
      <c r="AR602" s="576"/>
      <c r="AS602" s="576"/>
      <c r="AT602" s="576"/>
      <c r="AU602" s="576"/>
      <c r="AV602" s="576"/>
      <c r="AW602" s="576"/>
      <c r="AX602" s="576"/>
      <c r="AY602" s="576"/>
      <c r="AZ602" s="576"/>
      <c r="BA602" s="576"/>
      <c r="BB602" s="576"/>
      <c r="BC602" s="576"/>
      <c r="BD602" s="576"/>
      <c r="BE602" s="576"/>
    </row>
    <row r="603">
      <c r="A603" s="576">
        <f>IFERROR(__xludf.DUMMYFUNCTION("""COMPUTED_VALUE"""),1.0)</f>
        <v>1</v>
      </c>
      <c r="B603" s="576">
        <f>IFERROR(__xludf.DUMMYFUNCTION("""COMPUTED_VALUE"""),44.0)</f>
        <v>44</v>
      </c>
      <c r="C603" s="576" t="str">
        <f>IFERROR(__xludf.DUMMYFUNCTION("""COMPUTED_VALUE"""),"A4405F")</f>
        <v>A4405F</v>
      </c>
      <c r="D603" s="576">
        <f>IFERROR(__xludf.DUMMYFUNCTION("""COMPUTED_VALUE"""),1.0)</f>
        <v>1</v>
      </c>
      <c r="E603" s="576">
        <f>IFERROR(__xludf.DUMMYFUNCTION("""COMPUTED_VALUE"""),44.0)</f>
        <v>44</v>
      </c>
      <c r="F603" s="576" t="str">
        <f>IFERROR(__xludf.DUMMYFUNCTION("""COMPUTED_VALUE"""),"B4402R")</f>
        <v>B4402R</v>
      </c>
      <c r="G603" s="576">
        <f>IFERROR(__xludf.DUMMYFUNCTION("""COMPUTED_VALUE"""),2.0)</f>
        <v>2</v>
      </c>
      <c r="H603" s="576">
        <f>IFERROR(__xludf.DUMMYFUNCTION("""COMPUTED_VALUE"""),40.0)</f>
        <v>40</v>
      </c>
      <c r="I603" s="576" t="str">
        <f>IFERROR(__xludf.DUMMYFUNCTION("""COMPUTED_VALUE"""),"C4005R")</f>
        <v>C4005R</v>
      </c>
      <c r="J603" s="576">
        <f>IFERROR(__xludf.DUMMYFUNCTION("""COMPUTED_VALUE"""),2.0)</f>
        <v>2</v>
      </c>
      <c r="K603" s="576">
        <f>IFERROR(__xludf.DUMMYFUNCTION("""COMPUTED_VALUE"""),40.0)</f>
        <v>40</v>
      </c>
      <c r="L603" s="576" t="str">
        <f>IFERROR(__xludf.DUMMYFUNCTION("""COMPUTED_VALUE"""),"D4005R")</f>
        <v>D4005R</v>
      </c>
      <c r="M603" s="576">
        <f>IFERROR(__xludf.DUMMYFUNCTION("""COMPUTED_VALUE"""),3.0)</f>
        <v>3</v>
      </c>
      <c r="N603" s="576">
        <f>IFERROR(__xludf.DUMMYFUNCTION("""COMPUTED_VALUE"""),40.0)</f>
        <v>40</v>
      </c>
      <c r="O603" s="576" t="str">
        <f>IFERROR(__xludf.DUMMYFUNCTION("""COMPUTED_VALUE"""),"E4005R")</f>
        <v>E4005R</v>
      </c>
      <c r="P603" s="576">
        <f>IFERROR(__xludf.DUMMYFUNCTION("""COMPUTED_VALUE"""),3.0)</f>
        <v>3</v>
      </c>
      <c r="Q603" s="576">
        <f>IFERROR(__xludf.DUMMYFUNCTION("""COMPUTED_VALUE"""),45.0)</f>
        <v>45</v>
      </c>
      <c r="R603" s="576" t="str">
        <f>IFERROR(__xludf.DUMMYFUNCTION("""COMPUTED_VALUE"""),"F4505R")</f>
        <v>F4505R</v>
      </c>
      <c r="S603" s="576">
        <f>IFERROR(__xludf.DUMMYFUNCTION("""COMPUTED_VALUE"""),4.0)</f>
        <v>4</v>
      </c>
      <c r="T603" s="576">
        <f>IFERROR(__xludf.DUMMYFUNCTION("""COMPUTED_VALUE"""),42.0)</f>
        <v>42</v>
      </c>
      <c r="U603" s="576" t="str">
        <f>IFERROR(__xludf.DUMMYFUNCTION("""COMPUTED_VALUE"""),"G4205R")</f>
        <v>G4205R</v>
      </c>
      <c r="V603" s="576"/>
      <c r="W603" s="576"/>
      <c r="X603" s="576"/>
      <c r="Y603" s="576"/>
      <c r="Z603" s="576"/>
      <c r="AA603" s="576"/>
      <c r="AB603" s="576"/>
      <c r="AC603" s="576"/>
      <c r="AD603" s="576"/>
      <c r="AE603" s="576"/>
      <c r="AF603" s="576"/>
      <c r="AG603" s="576"/>
      <c r="AH603" s="576"/>
      <c r="AI603" s="576"/>
      <c r="AJ603" s="576"/>
      <c r="AK603" s="576"/>
      <c r="AL603" s="576"/>
      <c r="AM603" s="576"/>
      <c r="AN603" s="576"/>
      <c r="AO603" s="576"/>
      <c r="AP603" s="576"/>
      <c r="AQ603" s="576"/>
      <c r="AR603" s="576"/>
      <c r="AS603" s="576"/>
      <c r="AT603" s="576"/>
      <c r="AU603" s="576"/>
      <c r="AV603" s="576"/>
      <c r="AW603" s="576"/>
      <c r="AX603" s="576"/>
      <c r="AY603" s="576"/>
      <c r="AZ603" s="576"/>
      <c r="BA603" s="576"/>
      <c r="BB603" s="576"/>
      <c r="BC603" s="576"/>
      <c r="BD603" s="576"/>
      <c r="BE603" s="576"/>
    </row>
    <row r="604">
      <c r="A604" s="576">
        <f>IFERROR(__xludf.DUMMYFUNCTION("""COMPUTED_VALUE"""),1.0)</f>
        <v>1</v>
      </c>
      <c r="B604" s="576">
        <f>IFERROR(__xludf.DUMMYFUNCTION("""COMPUTED_VALUE"""),44.0)</f>
        <v>44</v>
      </c>
      <c r="C604" s="576" t="str">
        <f>IFERROR(__xludf.DUMMYFUNCTION("""COMPUTED_VALUE"""),"A4405R")</f>
        <v>A4405R</v>
      </c>
      <c r="D604" s="576">
        <f>IFERROR(__xludf.DUMMYFUNCTION("""COMPUTED_VALUE"""),1.0)</f>
        <v>1</v>
      </c>
      <c r="E604" s="576">
        <f>IFERROR(__xludf.DUMMYFUNCTION("""COMPUTED_VALUE"""),44.0)</f>
        <v>44</v>
      </c>
      <c r="F604" s="576" t="str">
        <f>IFERROR(__xludf.DUMMYFUNCTION("""COMPUTED_VALUE"""),"B4403F")</f>
        <v>B4403F</v>
      </c>
      <c r="G604" s="576">
        <f>IFERROR(__xludf.DUMMYFUNCTION("""COMPUTED_VALUE"""),2.0)</f>
        <v>2</v>
      </c>
      <c r="H604" s="576">
        <f>IFERROR(__xludf.DUMMYFUNCTION("""COMPUTED_VALUE"""),40.0)</f>
        <v>40</v>
      </c>
      <c r="I604" s="576" t="str">
        <f>IFERROR(__xludf.DUMMYFUNCTION("""COMPUTED_VALUE"""),"C4006F")</f>
        <v>C4006F</v>
      </c>
      <c r="J604" s="576">
        <f>IFERROR(__xludf.DUMMYFUNCTION("""COMPUTED_VALUE"""),2.0)</f>
        <v>2</v>
      </c>
      <c r="K604" s="576">
        <f>IFERROR(__xludf.DUMMYFUNCTION("""COMPUTED_VALUE"""),40.0)</f>
        <v>40</v>
      </c>
      <c r="L604" s="576" t="str">
        <f>IFERROR(__xludf.DUMMYFUNCTION("""COMPUTED_VALUE"""),"D4006F")</f>
        <v>D4006F</v>
      </c>
      <c r="M604" s="576">
        <f>IFERROR(__xludf.DUMMYFUNCTION("""COMPUTED_VALUE"""),3.0)</f>
        <v>3</v>
      </c>
      <c r="N604" s="576">
        <f>IFERROR(__xludf.DUMMYFUNCTION("""COMPUTED_VALUE"""),40.0)</f>
        <v>40</v>
      </c>
      <c r="O604" s="576" t="str">
        <f>IFERROR(__xludf.DUMMYFUNCTION("""COMPUTED_VALUE"""),"E4006F")</f>
        <v>E4006F</v>
      </c>
      <c r="P604" s="576">
        <f>IFERROR(__xludf.DUMMYFUNCTION("""COMPUTED_VALUE"""),3.0)</f>
        <v>3</v>
      </c>
      <c r="Q604" s="576">
        <f>IFERROR(__xludf.DUMMYFUNCTION("""COMPUTED_VALUE"""),45.0)</f>
        <v>45</v>
      </c>
      <c r="R604" s="576" t="str">
        <f>IFERROR(__xludf.DUMMYFUNCTION("""COMPUTED_VALUE"""),"F4506F")</f>
        <v>F4506F</v>
      </c>
      <c r="S604" s="576">
        <f>IFERROR(__xludf.DUMMYFUNCTION("""COMPUTED_VALUE"""),4.0)</f>
        <v>4</v>
      </c>
      <c r="T604" s="576">
        <f>IFERROR(__xludf.DUMMYFUNCTION("""COMPUTED_VALUE"""),42.0)</f>
        <v>42</v>
      </c>
      <c r="U604" s="576" t="str">
        <f>IFERROR(__xludf.DUMMYFUNCTION("""COMPUTED_VALUE"""),"G4206F")</f>
        <v>G4206F</v>
      </c>
      <c r="V604" s="576"/>
      <c r="W604" s="576"/>
      <c r="X604" s="576"/>
      <c r="Y604" s="576"/>
      <c r="Z604" s="576"/>
      <c r="AA604" s="576"/>
      <c r="AB604" s="576"/>
      <c r="AC604" s="576"/>
      <c r="AD604" s="576"/>
      <c r="AE604" s="576"/>
      <c r="AF604" s="576"/>
      <c r="AG604" s="576"/>
      <c r="AH604" s="576"/>
      <c r="AI604" s="576"/>
      <c r="AJ604" s="576"/>
      <c r="AK604" s="576"/>
      <c r="AL604" s="576"/>
      <c r="AM604" s="576"/>
      <c r="AN604" s="576"/>
      <c r="AO604" s="576"/>
      <c r="AP604" s="576"/>
      <c r="AQ604" s="576"/>
      <c r="AR604" s="576"/>
      <c r="AS604" s="576"/>
      <c r="AT604" s="576"/>
      <c r="AU604" s="576"/>
      <c r="AV604" s="576"/>
      <c r="AW604" s="576"/>
      <c r="AX604" s="576"/>
      <c r="AY604" s="576"/>
      <c r="AZ604" s="576"/>
      <c r="BA604" s="576"/>
      <c r="BB604" s="576"/>
      <c r="BC604" s="576"/>
      <c r="BD604" s="576"/>
      <c r="BE604" s="576"/>
    </row>
    <row r="605">
      <c r="A605" s="576">
        <f>IFERROR(__xludf.DUMMYFUNCTION("""COMPUTED_VALUE"""),1.0)</f>
        <v>1</v>
      </c>
      <c r="B605" s="576">
        <f>IFERROR(__xludf.DUMMYFUNCTION("""COMPUTED_VALUE"""),44.0)</f>
        <v>44</v>
      </c>
      <c r="C605" s="576" t="str">
        <f>IFERROR(__xludf.DUMMYFUNCTION("""COMPUTED_VALUE"""),"A4406F")</f>
        <v>A4406F</v>
      </c>
      <c r="D605" s="576">
        <f>IFERROR(__xludf.DUMMYFUNCTION("""COMPUTED_VALUE"""),1.0)</f>
        <v>1</v>
      </c>
      <c r="E605" s="576">
        <f>IFERROR(__xludf.DUMMYFUNCTION("""COMPUTED_VALUE"""),44.0)</f>
        <v>44</v>
      </c>
      <c r="F605" s="576" t="str">
        <f>IFERROR(__xludf.DUMMYFUNCTION("""COMPUTED_VALUE"""),"B4403R")</f>
        <v>B4403R</v>
      </c>
      <c r="G605" s="576">
        <f>IFERROR(__xludf.DUMMYFUNCTION("""COMPUTED_VALUE"""),2.0)</f>
        <v>2</v>
      </c>
      <c r="H605" s="576">
        <f>IFERROR(__xludf.DUMMYFUNCTION("""COMPUTED_VALUE"""),40.0)</f>
        <v>40</v>
      </c>
      <c r="I605" s="576" t="str">
        <f>IFERROR(__xludf.DUMMYFUNCTION("""COMPUTED_VALUE"""),"C4006R")</f>
        <v>C4006R</v>
      </c>
      <c r="J605" s="576">
        <f>IFERROR(__xludf.DUMMYFUNCTION("""COMPUTED_VALUE"""),2.0)</f>
        <v>2</v>
      </c>
      <c r="K605" s="576">
        <f>IFERROR(__xludf.DUMMYFUNCTION("""COMPUTED_VALUE"""),40.0)</f>
        <v>40</v>
      </c>
      <c r="L605" s="576" t="str">
        <f>IFERROR(__xludf.DUMMYFUNCTION("""COMPUTED_VALUE"""),"D4006R")</f>
        <v>D4006R</v>
      </c>
      <c r="M605" s="576">
        <f>IFERROR(__xludf.DUMMYFUNCTION("""COMPUTED_VALUE"""),3.0)</f>
        <v>3</v>
      </c>
      <c r="N605" s="576">
        <f>IFERROR(__xludf.DUMMYFUNCTION("""COMPUTED_VALUE"""),40.0)</f>
        <v>40</v>
      </c>
      <c r="O605" s="576" t="str">
        <f>IFERROR(__xludf.DUMMYFUNCTION("""COMPUTED_VALUE"""),"E4006R")</f>
        <v>E4006R</v>
      </c>
      <c r="P605" s="576">
        <f>IFERROR(__xludf.DUMMYFUNCTION("""COMPUTED_VALUE"""),3.0)</f>
        <v>3</v>
      </c>
      <c r="Q605" s="576">
        <f>IFERROR(__xludf.DUMMYFUNCTION("""COMPUTED_VALUE"""),45.0)</f>
        <v>45</v>
      </c>
      <c r="R605" s="576" t="str">
        <f>IFERROR(__xludf.DUMMYFUNCTION("""COMPUTED_VALUE"""),"F4506R")</f>
        <v>F4506R</v>
      </c>
      <c r="S605" s="576">
        <f>IFERROR(__xludf.DUMMYFUNCTION("""COMPUTED_VALUE"""),4.0)</f>
        <v>4</v>
      </c>
      <c r="T605" s="576">
        <f>IFERROR(__xludf.DUMMYFUNCTION("""COMPUTED_VALUE"""),42.0)</f>
        <v>42</v>
      </c>
      <c r="U605" s="576" t="str">
        <f>IFERROR(__xludf.DUMMYFUNCTION("""COMPUTED_VALUE"""),"G4206R")</f>
        <v>G4206R</v>
      </c>
      <c r="V605" s="576"/>
      <c r="W605" s="576"/>
      <c r="X605" s="576"/>
      <c r="Y605" s="576"/>
      <c r="Z605" s="576"/>
      <c r="AA605" s="576"/>
      <c r="AB605" s="576"/>
      <c r="AC605" s="576"/>
      <c r="AD605" s="576"/>
      <c r="AE605" s="576"/>
      <c r="AF605" s="576"/>
      <c r="AG605" s="576"/>
      <c r="AH605" s="576"/>
      <c r="AI605" s="576"/>
      <c r="AJ605" s="576"/>
      <c r="AK605" s="576"/>
      <c r="AL605" s="576"/>
      <c r="AM605" s="576"/>
      <c r="AN605" s="576"/>
      <c r="AO605" s="576"/>
      <c r="AP605" s="576"/>
      <c r="AQ605" s="576"/>
      <c r="AR605" s="576"/>
      <c r="AS605" s="576"/>
      <c r="AT605" s="576"/>
      <c r="AU605" s="576"/>
      <c r="AV605" s="576"/>
      <c r="AW605" s="576"/>
      <c r="AX605" s="576"/>
      <c r="AY605" s="576"/>
      <c r="AZ605" s="576"/>
      <c r="BA605" s="576"/>
      <c r="BB605" s="576"/>
      <c r="BC605" s="576"/>
      <c r="BD605" s="576"/>
      <c r="BE605" s="576"/>
    </row>
    <row r="606">
      <c r="A606" s="576">
        <f>IFERROR(__xludf.DUMMYFUNCTION("""COMPUTED_VALUE"""),1.0)</f>
        <v>1</v>
      </c>
      <c r="B606" s="576">
        <f>IFERROR(__xludf.DUMMYFUNCTION("""COMPUTED_VALUE"""),44.0)</f>
        <v>44</v>
      </c>
      <c r="C606" s="576" t="str">
        <f>IFERROR(__xludf.DUMMYFUNCTION("""COMPUTED_VALUE"""),"A4406R")</f>
        <v>A4406R</v>
      </c>
      <c r="D606" s="576">
        <f>IFERROR(__xludf.DUMMYFUNCTION("""COMPUTED_VALUE"""),1.0)</f>
        <v>1</v>
      </c>
      <c r="E606" s="576">
        <f>IFERROR(__xludf.DUMMYFUNCTION("""COMPUTED_VALUE"""),44.0)</f>
        <v>44</v>
      </c>
      <c r="F606" s="576" t="str">
        <f>IFERROR(__xludf.DUMMYFUNCTION("""COMPUTED_VALUE"""),"B4404F")</f>
        <v>B4404F</v>
      </c>
      <c r="G606" s="576">
        <f>IFERROR(__xludf.DUMMYFUNCTION("""COMPUTED_VALUE"""),2.0)</f>
        <v>2</v>
      </c>
      <c r="H606" s="576">
        <f>IFERROR(__xludf.DUMMYFUNCTION("""COMPUTED_VALUE"""),40.0)</f>
        <v>40</v>
      </c>
      <c r="I606" s="576" t="str">
        <f>IFERROR(__xludf.DUMMYFUNCTION("""COMPUTED_VALUE"""),"C4007F")</f>
        <v>C4007F</v>
      </c>
      <c r="J606" s="576">
        <f>IFERROR(__xludf.DUMMYFUNCTION("""COMPUTED_VALUE"""),2.0)</f>
        <v>2</v>
      </c>
      <c r="K606" s="576">
        <f>IFERROR(__xludf.DUMMYFUNCTION("""COMPUTED_VALUE"""),40.0)</f>
        <v>40</v>
      </c>
      <c r="L606" s="576" t="str">
        <f>IFERROR(__xludf.DUMMYFUNCTION("""COMPUTED_VALUE"""),"D4007F")</f>
        <v>D4007F</v>
      </c>
      <c r="M606" s="576">
        <f>IFERROR(__xludf.DUMMYFUNCTION("""COMPUTED_VALUE"""),3.0)</f>
        <v>3</v>
      </c>
      <c r="N606" s="576">
        <f>IFERROR(__xludf.DUMMYFUNCTION("""COMPUTED_VALUE"""),40.0)</f>
        <v>40</v>
      </c>
      <c r="O606" s="576" t="str">
        <f>IFERROR(__xludf.DUMMYFUNCTION("""COMPUTED_VALUE"""),"E4007F")</f>
        <v>E4007F</v>
      </c>
      <c r="P606" s="576">
        <f>IFERROR(__xludf.DUMMYFUNCTION("""COMPUTED_VALUE"""),3.0)</f>
        <v>3</v>
      </c>
      <c r="Q606" s="576">
        <f>IFERROR(__xludf.DUMMYFUNCTION("""COMPUTED_VALUE"""),45.0)</f>
        <v>45</v>
      </c>
      <c r="R606" s="576" t="str">
        <f>IFERROR(__xludf.DUMMYFUNCTION("""COMPUTED_VALUE"""),"F4507F")</f>
        <v>F4507F</v>
      </c>
      <c r="S606" s="576">
        <f>IFERROR(__xludf.DUMMYFUNCTION("""COMPUTED_VALUE"""),4.0)</f>
        <v>4</v>
      </c>
      <c r="T606" s="576">
        <f>IFERROR(__xludf.DUMMYFUNCTION("""COMPUTED_VALUE"""),42.0)</f>
        <v>42</v>
      </c>
      <c r="U606" s="576" t="str">
        <f>IFERROR(__xludf.DUMMYFUNCTION("""COMPUTED_VALUE"""),"G4207F")</f>
        <v>G4207F</v>
      </c>
      <c r="V606" s="576"/>
      <c r="W606" s="576"/>
      <c r="X606" s="576"/>
      <c r="Y606" s="576"/>
      <c r="Z606" s="576"/>
      <c r="AA606" s="576"/>
      <c r="AB606" s="576"/>
      <c r="AC606" s="576"/>
      <c r="AD606" s="576"/>
      <c r="AE606" s="576"/>
      <c r="AF606" s="576"/>
      <c r="AG606" s="576"/>
      <c r="AH606" s="576"/>
      <c r="AI606" s="576"/>
      <c r="AJ606" s="576"/>
      <c r="AK606" s="576"/>
      <c r="AL606" s="576"/>
      <c r="AM606" s="576"/>
      <c r="AN606" s="576"/>
      <c r="AO606" s="576"/>
      <c r="AP606" s="576"/>
      <c r="AQ606" s="576"/>
      <c r="AR606" s="576"/>
      <c r="AS606" s="576"/>
      <c r="AT606" s="576"/>
      <c r="AU606" s="576"/>
      <c r="AV606" s="576"/>
      <c r="AW606" s="576"/>
      <c r="AX606" s="576"/>
      <c r="AY606" s="576"/>
      <c r="AZ606" s="576"/>
      <c r="BA606" s="576"/>
      <c r="BB606" s="576"/>
      <c r="BC606" s="576"/>
      <c r="BD606" s="576"/>
      <c r="BE606" s="576"/>
    </row>
    <row r="607">
      <c r="A607" s="576">
        <f>IFERROR(__xludf.DUMMYFUNCTION("""COMPUTED_VALUE"""),1.0)</f>
        <v>1</v>
      </c>
      <c r="B607" s="576">
        <f>IFERROR(__xludf.DUMMYFUNCTION("""COMPUTED_VALUE"""),44.0)</f>
        <v>44</v>
      </c>
      <c r="C607" s="576" t="str">
        <f>IFERROR(__xludf.DUMMYFUNCTION("""COMPUTED_VALUE"""),"A4407F")</f>
        <v>A4407F</v>
      </c>
      <c r="D607" s="576">
        <f>IFERROR(__xludf.DUMMYFUNCTION("""COMPUTED_VALUE"""),1.0)</f>
        <v>1</v>
      </c>
      <c r="E607" s="576">
        <f>IFERROR(__xludf.DUMMYFUNCTION("""COMPUTED_VALUE"""),44.0)</f>
        <v>44</v>
      </c>
      <c r="F607" s="576" t="str">
        <f>IFERROR(__xludf.DUMMYFUNCTION("""COMPUTED_VALUE"""),"B4404R")</f>
        <v>B4404R</v>
      </c>
      <c r="G607" s="576">
        <f>IFERROR(__xludf.DUMMYFUNCTION("""COMPUTED_VALUE"""),2.0)</f>
        <v>2</v>
      </c>
      <c r="H607" s="576">
        <f>IFERROR(__xludf.DUMMYFUNCTION("""COMPUTED_VALUE"""),40.0)</f>
        <v>40</v>
      </c>
      <c r="I607" s="576" t="str">
        <f>IFERROR(__xludf.DUMMYFUNCTION("""COMPUTED_VALUE"""),"C4007R")</f>
        <v>C4007R</v>
      </c>
      <c r="J607" s="576">
        <f>IFERROR(__xludf.DUMMYFUNCTION("""COMPUTED_VALUE"""),2.0)</f>
        <v>2</v>
      </c>
      <c r="K607" s="576">
        <f>IFERROR(__xludf.DUMMYFUNCTION("""COMPUTED_VALUE"""),40.0)</f>
        <v>40</v>
      </c>
      <c r="L607" s="576" t="str">
        <f>IFERROR(__xludf.DUMMYFUNCTION("""COMPUTED_VALUE"""),"D4007R")</f>
        <v>D4007R</v>
      </c>
      <c r="M607" s="576">
        <f>IFERROR(__xludf.DUMMYFUNCTION("""COMPUTED_VALUE"""),3.0)</f>
        <v>3</v>
      </c>
      <c r="N607" s="576">
        <f>IFERROR(__xludf.DUMMYFUNCTION("""COMPUTED_VALUE"""),40.0)</f>
        <v>40</v>
      </c>
      <c r="O607" s="576" t="str">
        <f>IFERROR(__xludf.DUMMYFUNCTION("""COMPUTED_VALUE"""),"E4007R")</f>
        <v>E4007R</v>
      </c>
      <c r="P607" s="576">
        <f>IFERROR(__xludf.DUMMYFUNCTION("""COMPUTED_VALUE"""),3.0)</f>
        <v>3</v>
      </c>
      <c r="Q607" s="576">
        <f>IFERROR(__xludf.DUMMYFUNCTION("""COMPUTED_VALUE"""),45.0)</f>
        <v>45</v>
      </c>
      <c r="R607" s="576" t="str">
        <f>IFERROR(__xludf.DUMMYFUNCTION("""COMPUTED_VALUE"""),"F4507R")</f>
        <v>F4507R</v>
      </c>
      <c r="S607" s="576">
        <f>IFERROR(__xludf.DUMMYFUNCTION("""COMPUTED_VALUE"""),4.0)</f>
        <v>4</v>
      </c>
      <c r="T607" s="576">
        <f>IFERROR(__xludf.DUMMYFUNCTION("""COMPUTED_VALUE"""),42.0)</f>
        <v>42</v>
      </c>
      <c r="U607" s="576" t="str">
        <f>IFERROR(__xludf.DUMMYFUNCTION("""COMPUTED_VALUE"""),"G4207R")</f>
        <v>G4207R</v>
      </c>
      <c r="V607" s="576"/>
      <c r="W607" s="576"/>
      <c r="X607" s="576"/>
      <c r="Y607" s="576"/>
      <c r="Z607" s="576"/>
      <c r="AA607" s="576"/>
      <c r="AB607" s="576"/>
      <c r="AC607" s="576"/>
      <c r="AD607" s="576"/>
      <c r="AE607" s="576"/>
      <c r="AF607" s="576"/>
      <c r="AG607" s="576"/>
      <c r="AH607" s="576"/>
      <c r="AI607" s="576"/>
      <c r="AJ607" s="576"/>
      <c r="AK607" s="576"/>
      <c r="AL607" s="576"/>
      <c r="AM607" s="576"/>
      <c r="AN607" s="576"/>
      <c r="AO607" s="576"/>
      <c r="AP607" s="576"/>
      <c r="AQ607" s="576"/>
      <c r="AR607" s="576"/>
      <c r="AS607" s="576"/>
      <c r="AT607" s="576"/>
      <c r="AU607" s="576"/>
      <c r="AV607" s="576"/>
      <c r="AW607" s="576"/>
      <c r="AX607" s="576"/>
      <c r="AY607" s="576"/>
      <c r="AZ607" s="576"/>
      <c r="BA607" s="576"/>
      <c r="BB607" s="576"/>
      <c r="BC607" s="576"/>
      <c r="BD607" s="576"/>
      <c r="BE607" s="576"/>
    </row>
    <row r="608">
      <c r="A608" s="576">
        <f>IFERROR(__xludf.DUMMYFUNCTION("""COMPUTED_VALUE"""),1.0)</f>
        <v>1</v>
      </c>
      <c r="B608" s="576">
        <f>IFERROR(__xludf.DUMMYFUNCTION("""COMPUTED_VALUE"""),44.0)</f>
        <v>44</v>
      </c>
      <c r="C608" s="576" t="str">
        <f>IFERROR(__xludf.DUMMYFUNCTION("""COMPUTED_VALUE"""),"A4407R")</f>
        <v>A4407R</v>
      </c>
      <c r="D608" s="576">
        <f>IFERROR(__xludf.DUMMYFUNCTION("""COMPUTED_VALUE"""),1.0)</f>
        <v>1</v>
      </c>
      <c r="E608" s="576">
        <f>IFERROR(__xludf.DUMMYFUNCTION("""COMPUTED_VALUE"""),44.0)</f>
        <v>44</v>
      </c>
      <c r="F608" s="576" t="str">
        <f>IFERROR(__xludf.DUMMYFUNCTION("""COMPUTED_VALUE"""),"B4405F")</f>
        <v>B4405F</v>
      </c>
      <c r="G608" s="576">
        <f>IFERROR(__xludf.DUMMYFUNCTION("""COMPUTED_VALUE"""),2.0)</f>
        <v>2</v>
      </c>
      <c r="H608" s="576">
        <f>IFERROR(__xludf.DUMMYFUNCTION("""COMPUTED_VALUE"""),40.0)</f>
        <v>40</v>
      </c>
      <c r="I608" s="576" t="str">
        <f>IFERROR(__xludf.DUMMYFUNCTION("""COMPUTED_VALUE"""),"C4008F")</f>
        <v>C4008F</v>
      </c>
      <c r="J608" s="576">
        <f>IFERROR(__xludf.DUMMYFUNCTION("""COMPUTED_VALUE"""),2.0)</f>
        <v>2</v>
      </c>
      <c r="K608" s="576">
        <f>IFERROR(__xludf.DUMMYFUNCTION("""COMPUTED_VALUE"""),40.0)</f>
        <v>40</v>
      </c>
      <c r="L608" s="576" t="str">
        <f>IFERROR(__xludf.DUMMYFUNCTION("""COMPUTED_VALUE"""),"D4008F")</f>
        <v>D4008F</v>
      </c>
      <c r="M608" s="576">
        <f>IFERROR(__xludf.DUMMYFUNCTION("""COMPUTED_VALUE"""),3.0)</f>
        <v>3</v>
      </c>
      <c r="N608" s="576">
        <f>IFERROR(__xludf.DUMMYFUNCTION("""COMPUTED_VALUE"""),40.0)</f>
        <v>40</v>
      </c>
      <c r="O608" s="576" t="str">
        <f>IFERROR(__xludf.DUMMYFUNCTION("""COMPUTED_VALUE"""),"E4008F")</f>
        <v>E4008F</v>
      </c>
      <c r="P608" s="576">
        <f>IFERROR(__xludf.DUMMYFUNCTION("""COMPUTED_VALUE"""),3.0)</f>
        <v>3</v>
      </c>
      <c r="Q608" s="576">
        <f>IFERROR(__xludf.DUMMYFUNCTION("""COMPUTED_VALUE"""),46.0)</f>
        <v>46</v>
      </c>
      <c r="R608" s="576" t="str">
        <f>IFERROR(__xludf.DUMMYFUNCTION("""COMPUTED_VALUE"""),"F4601F")</f>
        <v>F4601F</v>
      </c>
      <c r="S608" s="576">
        <f>IFERROR(__xludf.DUMMYFUNCTION("""COMPUTED_VALUE"""),4.0)</f>
        <v>4</v>
      </c>
      <c r="T608" s="576">
        <f>IFERROR(__xludf.DUMMYFUNCTION("""COMPUTED_VALUE"""),42.0)</f>
        <v>42</v>
      </c>
      <c r="U608" s="576" t="str">
        <f>IFERROR(__xludf.DUMMYFUNCTION("""COMPUTED_VALUE"""),"G4208F")</f>
        <v>G4208F</v>
      </c>
      <c r="V608" s="576"/>
      <c r="W608" s="576"/>
      <c r="X608" s="576"/>
      <c r="Y608" s="576"/>
      <c r="Z608" s="576"/>
      <c r="AA608" s="576"/>
      <c r="AB608" s="576"/>
      <c r="AC608" s="576"/>
      <c r="AD608" s="576"/>
      <c r="AE608" s="576"/>
      <c r="AF608" s="576"/>
      <c r="AG608" s="576"/>
      <c r="AH608" s="576"/>
      <c r="AI608" s="576"/>
      <c r="AJ608" s="576"/>
      <c r="AK608" s="576"/>
      <c r="AL608" s="576"/>
      <c r="AM608" s="576"/>
      <c r="AN608" s="576"/>
      <c r="AO608" s="576"/>
      <c r="AP608" s="576"/>
      <c r="AQ608" s="576"/>
      <c r="AR608" s="576"/>
      <c r="AS608" s="576"/>
      <c r="AT608" s="576"/>
      <c r="AU608" s="576"/>
      <c r="AV608" s="576"/>
      <c r="AW608" s="576"/>
      <c r="AX608" s="576"/>
      <c r="AY608" s="576"/>
      <c r="AZ608" s="576"/>
      <c r="BA608" s="576"/>
      <c r="BB608" s="576"/>
      <c r="BC608" s="576"/>
      <c r="BD608" s="576"/>
      <c r="BE608" s="576"/>
    </row>
    <row r="609">
      <c r="A609" s="576">
        <f>IFERROR(__xludf.DUMMYFUNCTION("""COMPUTED_VALUE"""),1.0)</f>
        <v>1</v>
      </c>
      <c r="B609" s="576">
        <f>IFERROR(__xludf.DUMMYFUNCTION("""COMPUTED_VALUE"""),44.0)</f>
        <v>44</v>
      </c>
      <c r="C609" s="576" t="str">
        <f>IFERROR(__xludf.DUMMYFUNCTION("""COMPUTED_VALUE"""),"A4408F")</f>
        <v>A4408F</v>
      </c>
      <c r="D609" s="576">
        <f>IFERROR(__xludf.DUMMYFUNCTION("""COMPUTED_VALUE"""),1.0)</f>
        <v>1</v>
      </c>
      <c r="E609" s="576">
        <f>IFERROR(__xludf.DUMMYFUNCTION("""COMPUTED_VALUE"""),44.0)</f>
        <v>44</v>
      </c>
      <c r="F609" s="576" t="str">
        <f>IFERROR(__xludf.DUMMYFUNCTION("""COMPUTED_VALUE"""),"B4405R")</f>
        <v>B4405R</v>
      </c>
      <c r="G609" s="576">
        <f>IFERROR(__xludf.DUMMYFUNCTION("""COMPUTED_VALUE"""),2.0)</f>
        <v>2</v>
      </c>
      <c r="H609" s="576">
        <f>IFERROR(__xludf.DUMMYFUNCTION("""COMPUTED_VALUE"""),40.0)</f>
        <v>40</v>
      </c>
      <c r="I609" s="576" t="str">
        <f>IFERROR(__xludf.DUMMYFUNCTION("""COMPUTED_VALUE"""),"C4008R")</f>
        <v>C4008R</v>
      </c>
      <c r="J609" s="576">
        <f>IFERROR(__xludf.DUMMYFUNCTION("""COMPUTED_VALUE"""),2.0)</f>
        <v>2</v>
      </c>
      <c r="K609" s="576">
        <f>IFERROR(__xludf.DUMMYFUNCTION("""COMPUTED_VALUE"""),40.0)</f>
        <v>40</v>
      </c>
      <c r="L609" s="576" t="str">
        <f>IFERROR(__xludf.DUMMYFUNCTION("""COMPUTED_VALUE"""),"D4008R")</f>
        <v>D4008R</v>
      </c>
      <c r="M609" s="576">
        <f>IFERROR(__xludf.DUMMYFUNCTION("""COMPUTED_VALUE"""),3.0)</f>
        <v>3</v>
      </c>
      <c r="N609" s="576">
        <f>IFERROR(__xludf.DUMMYFUNCTION("""COMPUTED_VALUE"""),40.0)</f>
        <v>40</v>
      </c>
      <c r="O609" s="576" t="str">
        <f>IFERROR(__xludf.DUMMYFUNCTION("""COMPUTED_VALUE"""),"E4008R")</f>
        <v>E4008R</v>
      </c>
      <c r="P609" s="576">
        <f>IFERROR(__xludf.DUMMYFUNCTION("""COMPUTED_VALUE"""),3.0)</f>
        <v>3</v>
      </c>
      <c r="Q609" s="576">
        <f>IFERROR(__xludf.DUMMYFUNCTION("""COMPUTED_VALUE"""),46.0)</f>
        <v>46</v>
      </c>
      <c r="R609" s="576" t="str">
        <f>IFERROR(__xludf.DUMMYFUNCTION("""COMPUTED_VALUE"""),"F4601R")</f>
        <v>F4601R</v>
      </c>
      <c r="S609" s="576">
        <f>IFERROR(__xludf.DUMMYFUNCTION("""COMPUTED_VALUE"""),4.0)</f>
        <v>4</v>
      </c>
      <c r="T609" s="576">
        <f>IFERROR(__xludf.DUMMYFUNCTION("""COMPUTED_VALUE"""),42.0)</f>
        <v>42</v>
      </c>
      <c r="U609" s="576" t="str">
        <f>IFERROR(__xludf.DUMMYFUNCTION("""COMPUTED_VALUE"""),"G4208R")</f>
        <v>G4208R</v>
      </c>
      <c r="V609" s="576"/>
      <c r="W609" s="576"/>
      <c r="X609" s="576"/>
      <c r="Y609" s="576"/>
      <c r="Z609" s="576"/>
      <c r="AA609" s="576"/>
      <c r="AB609" s="576"/>
      <c r="AC609" s="576"/>
      <c r="AD609" s="576"/>
      <c r="AE609" s="576"/>
      <c r="AF609" s="576"/>
      <c r="AG609" s="576"/>
      <c r="AH609" s="576"/>
      <c r="AI609" s="576"/>
      <c r="AJ609" s="576"/>
      <c r="AK609" s="576"/>
      <c r="AL609" s="576"/>
      <c r="AM609" s="576"/>
      <c r="AN609" s="576"/>
      <c r="AO609" s="576"/>
      <c r="AP609" s="576"/>
      <c r="AQ609" s="576"/>
      <c r="AR609" s="576"/>
      <c r="AS609" s="576"/>
      <c r="AT609" s="576"/>
      <c r="AU609" s="576"/>
      <c r="AV609" s="576"/>
      <c r="AW609" s="576"/>
      <c r="AX609" s="576"/>
      <c r="AY609" s="576"/>
      <c r="AZ609" s="576"/>
      <c r="BA609" s="576"/>
      <c r="BB609" s="576"/>
      <c r="BC609" s="576"/>
      <c r="BD609" s="576"/>
      <c r="BE609" s="576"/>
    </row>
    <row r="610">
      <c r="A610" s="576">
        <f>IFERROR(__xludf.DUMMYFUNCTION("""COMPUTED_VALUE"""),1.0)</f>
        <v>1</v>
      </c>
      <c r="B610" s="576">
        <f>IFERROR(__xludf.DUMMYFUNCTION("""COMPUTED_VALUE"""),44.0)</f>
        <v>44</v>
      </c>
      <c r="C610" s="576" t="str">
        <f>IFERROR(__xludf.DUMMYFUNCTION("""COMPUTED_VALUE"""),"A4408R")</f>
        <v>A4408R</v>
      </c>
      <c r="D610" s="576">
        <f>IFERROR(__xludf.DUMMYFUNCTION("""COMPUTED_VALUE"""),1.0)</f>
        <v>1</v>
      </c>
      <c r="E610" s="576">
        <f>IFERROR(__xludf.DUMMYFUNCTION("""COMPUTED_VALUE"""),44.0)</f>
        <v>44</v>
      </c>
      <c r="F610" s="576" t="str">
        <f>IFERROR(__xludf.DUMMYFUNCTION("""COMPUTED_VALUE"""),"B4406F")</f>
        <v>B4406F</v>
      </c>
      <c r="G610" s="576">
        <f>IFERROR(__xludf.DUMMYFUNCTION("""COMPUTED_VALUE"""),2.0)</f>
        <v>2</v>
      </c>
      <c r="H610" s="576">
        <f>IFERROR(__xludf.DUMMYFUNCTION("""COMPUTED_VALUE"""),41.0)</f>
        <v>41</v>
      </c>
      <c r="I610" s="576" t="str">
        <f>IFERROR(__xludf.DUMMYFUNCTION("""COMPUTED_VALUE"""),"C4101F")</f>
        <v>C4101F</v>
      </c>
      <c r="J610" s="576">
        <f>IFERROR(__xludf.DUMMYFUNCTION("""COMPUTED_VALUE"""),2.0)</f>
        <v>2</v>
      </c>
      <c r="K610" s="576">
        <f>IFERROR(__xludf.DUMMYFUNCTION("""COMPUTED_VALUE"""),41.0)</f>
        <v>41</v>
      </c>
      <c r="L610" s="576" t="str">
        <f>IFERROR(__xludf.DUMMYFUNCTION("""COMPUTED_VALUE"""),"D4101F")</f>
        <v>D4101F</v>
      </c>
      <c r="M610" s="576">
        <f>IFERROR(__xludf.DUMMYFUNCTION("""COMPUTED_VALUE"""),3.0)</f>
        <v>3</v>
      </c>
      <c r="N610" s="576">
        <f>IFERROR(__xludf.DUMMYFUNCTION("""COMPUTED_VALUE"""),41.0)</f>
        <v>41</v>
      </c>
      <c r="O610" s="576" t="str">
        <f>IFERROR(__xludf.DUMMYFUNCTION("""COMPUTED_VALUE"""),"E4101F")</f>
        <v>E4101F</v>
      </c>
      <c r="P610" s="576">
        <f>IFERROR(__xludf.DUMMYFUNCTION("""COMPUTED_VALUE"""),3.0)</f>
        <v>3</v>
      </c>
      <c r="Q610" s="576">
        <f>IFERROR(__xludf.DUMMYFUNCTION("""COMPUTED_VALUE"""),46.0)</f>
        <v>46</v>
      </c>
      <c r="R610" s="576" t="str">
        <f>IFERROR(__xludf.DUMMYFUNCTION("""COMPUTED_VALUE"""),"F4602F")</f>
        <v>F4602F</v>
      </c>
      <c r="S610" s="576">
        <f>IFERROR(__xludf.DUMMYFUNCTION("""COMPUTED_VALUE"""),4.0)</f>
        <v>4</v>
      </c>
      <c r="T610" s="576">
        <f>IFERROR(__xludf.DUMMYFUNCTION("""COMPUTED_VALUE"""),43.0)</f>
        <v>43</v>
      </c>
      <c r="U610" s="576" t="str">
        <f>IFERROR(__xludf.DUMMYFUNCTION("""COMPUTED_VALUE"""),"G4301F")</f>
        <v>G4301F</v>
      </c>
      <c r="V610" s="576"/>
      <c r="W610" s="576"/>
      <c r="X610" s="576"/>
      <c r="Y610" s="576"/>
      <c r="Z610" s="576"/>
      <c r="AA610" s="576"/>
      <c r="AB610" s="576"/>
      <c r="AC610" s="576"/>
      <c r="AD610" s="576"/>
      <c r="AE610" s="576"/>
      <c r="AF610" s="576"/>
      <c r="AG610" s="576"/>
      <c r="AH610" s="576"/>
      <c r="AI610" s="576"/>
      <c r="AJ610" s="576"/>
      <c r="AK610" s="576"/>
      <c r="AL610" s="576"/>
      <c r="AM610" s="576"/>
      <c r="AN610" s="576"/>
      <c r="AO610" s="576"/>
      <c r="AP610" s="576"/>
      <c r="AQ610" s="576"/>
      <c r="AR610" s="576"/>
      <c r="AS610" s="576"/>
      <c r="AT610" s="576"/>
      <c r="AU610" s="576"/>
      <c r="AV610" s="576"/>
      <c r="AW610" s="576"/>
      <c r="AX610" s="576"/>
      <c r="AY610" s="576"/>
      <c r="AZ610" s="576"/>
      <c r="BA610" s="576"/>
      <c r="BB610" s="576"/>
      <c r="BC610" s="576"/>
      <c r="BD610" s="576"/>
      <c r="BE610" s="576"/>
    </row>
    <row r="611">
      <c r="A611" s="576">
        <f>IFERROR(__xludf.DUMMYFUNCTION("""COMPUTED_VALUE"""),1.0)</f>
        <v>1</v>
      </c>
      <c r="B611" s="576">
        <f>IFERROR(__xludf.DUMMYFUNCTION("""COMPUTED_VALUE"""),45.0)</f>
        <v>45</v>
      </c>
      <c r="C611" s="576" t="str">
        <f>IFERROR(__xludf.DUMMYFUNCTION("""COMPUTED_VALUE"""),"A4501F")</f>
        <v>A4501F</v>
      </c>
      <c r="D611" s="576">
        <f>IFERROR(__xludf.DUMMYFUNCTION("""COMPUTED_VALUE"""),1.0)</f>
        <v>1</v>
      </c>
      <c r="E611" s="576">
        <f>IFERROR(__xludf.DUMMYFUNCTION("""COMPUTED_VALUE"""),44.0)</f>
        <v>44</v>
      </c>
      <c r="F611" s="576" t="str">
        <f>IFERROR(__xludf.DUMMYFUNCTION("""COMPUTED_VALUE"""),"B4406R")</f>
        <v>B4406R</v>
      </c>
      <c r="G611" s="576">
        <f>IFERROR(__xludf.DUMMYFUNCTION("""COMPUTED_VALUE"""),2.0)</f>
        <v>2</v>
      </c>
      <c r="H611" s="576">
        <f>IFERROR(__xludf.DUMMYFUNCTION("""COMPUTED_VALUE"""),41.0)</f>
        <v>41</v>
      </c>
      <c r="I611" s="576" t="str">
        <f>IFERROR(__xludf.DUMMYFUNCTION("""COMPUTED_VALUE"""),"C4101R")</f>
        <v>C4101R</v>
      </c>
      <c r="J611" s="576">
        <f>IFERROR(__xludf.DUMMYFUNCTION("""COMPUTED_VALUE"""),2.0)</f>
        <v>2</v>
      </c>
      <c r="K611" s="576">
        <f>IFERROR(__xludf.DUMMYFUNCTION("""COMPUTED_VALUE"""),41.0)</f>
        <v>41</v>
      </c>
      <c r="L611" s="576" t="str">
        <f>IFERROR(__xludf.DUMMYFUNCTION("""COMPUTED_VALUE"""),"D4101R")</f>
        <v>D4101R</v>
      </c>
      <c r="M611" s="576">
        <f>IFERROR(__xludf.DUMMYFUNCTION("""COMPUTED_VALUE"""),3.0)</f>
        <v>3</v>
      </c>
      <c r="N611" s="576">
        <f>IFERROR(__xludf.DUMMYFUNCTION("""COMPUTED_VALUE"""),41.0)</f>
        <v>41</v>
      </c>
      <c r="O611" s="576" t="str">
        <f>IFERROR(__xludf.DUMMYFUNCTION("""COMPUTED_VALUE"""),"E4101R")</f>
        <v>E4101R</v>
      </c>
      <c r="P611" s="576">
        <f>IFERROR(__xludf.DUMMYFUNCTION("""COMPUTED_VALUE"""),3.0)</f>
        <v>3</v>
      </c>
      <c r="Q611" s="576">
        <f>IFERROR(__xludf.DUMMYFUNCTION("""COMPUTED_VALUE"""),46.0)</f>
        <v>46</v>
      </c>
      <c r="R611" s="576" t="str">
        <f>IFERROR(__xludf.DUMMYFUNCTION("""COMPUTED_VALUE"""),"F4602R")</f>
        <v>F4602R</v>
      </c>
      <c r="S611" s="576">
        <f>IFERROR(__xludf.DUMMYFUNCTION("""COMPUTED_VALUE"""),4.0)</f>
        <v>4</v>
      </c>
      <c r="T611" s="576">
        <f>IFERROR(__xludf.DUMMYFUNCTION("""COMPUTED_VALUE"""),43.0)</f>
        <v>43</v>
      </c>
      <c r="U611" s="576" t="str">
        <f>IFERROR(__xludf.DUMMYFUNCTION("""COMPUTED_VALUE"""),"G4301R")</f>
        <v>G4301R</v>
      </c>
      <c r="V611" s="576"/>
      <c r="W611" s="576"/>
      <c r="X611" s="576"/>
      <c r="Y611" s="576"/>
      <c r="Z611" s="576"/>
      <c r="AA611" s="576"/>
      <c r="AB611" s="576"/>
      <c r="AC611" s="576"/>
      <c r="AD611" s="576"/>
      <c r="AE611" s="576"/>
      <c r="AF611" s="576"/>
      <c r="AG611" s="576"/>
      <c r="AH611" s="576"/>
      <c r="AI611" s="576"/>
      <c r="AJ611" s="576"/>
      <c r="AK611" s="576"/>
      <c r="AL611" s="576"/>
      <c r="AM611" s="576"/>
      <c r="AN611" s="576"/>
      <c r="AO611" s="576"/>
      <c r="AP611" s="576"/>
      <c r="AQ611" s="576"/>
      <c r="AR611" s="576"/>
      <c r="AS611" s="576"/>
      <c r="AT611" s="576"/>
      <c r="AU611" s="576"/>
      <c r="AV611" s="576"/>
      <c r="AW611" s="576"/>
      <c r="AX611" s="576"/>
      <c r="AY611" s="576"/>
      <c r="AZ611" s="576"/>
      <c r="BA611" s="576"/>
      <c r="BB611" s="576"/>
      <c r="BC611" s="576"/>
      <c r="BD611" s="576"/>
      <c r="BE611" s="576"/>
    </row>
    <row r="612">
      <c r="A612" s="576">
        <f>IFERROR(__xludf.DUMMYFUNCTION("""COMPUTED_VALUE"""),1.0)</f>
        <v>1</v>
      </c>
      <c r="B612" s="576">
        <f>IFERROR(__xludf.DUMMYFUNCTION("""COMPUTED_VALUE"""),45.0)</f>
        <v>45</v>
      </c>
      <c r="C612" s="576" t="str">
        <f>IFERROR(__xludf.DUMMYFUNCTION("""COMPUTED_VALUE"""),"A4501R")</f>
        <v>A4501R</v>
      </c>
      <c r="D612" s="576">
        <f>IFERROR(__xludf.DUMMYFUNCTION("""COMPUTED_VALUE"""),1.0)</f>
        <v>1</v>
      </c>
      <c r="E612" s="576">
        <f>IFERROR(__xludf.DUMMYFUNCTION("""COMPUTED_VALUE"""),44.0)</f>
        <v>44</v>
      </c>
      <c r="F612" s="576" t="str">
        <f>IFERROR(__xludf.DUMMYFUNCTION("""COMPUTED_VALUE"""),"B4407F")</f>
        <v>B4407F</v>
      </c>
      <c r="G612" s="576">
        <f>IFERROR(__xludf.DUMMYFUNCTION("""COMPUTED_VALUE"""),2.0)</f>
        <v>2</v>
      </c>
      <c r="H612" s="576">
        <f>IFERROR(__xludf.DUMMYFUNCTION("""COMPUTED_VALUE"""),41.0)</f>
        <v>41</v>
      </c>
      <c r="I612" s="576" t="str">
        <f>IFERROR(__xludf.DUMMYFUNCTION("""COMPUTED_VALUE"""),"C4102F")</f>
        <v>C4102F</v>
      </c>
      <c r="J612" s="576">
        <f>IFERROR(__xludf.DUMMYFUNCTION("""COMPUTED_VALUE"""),2.0)</f>
        <v>2</v>
      </c>
      <c r="K612" s="576">
        <f>IFERROR(__xludf.DUMMYFUNCTION("""COMPUTED_VALUE"""),41.0)</f>
        <v>41</v>
      </c>
      <c r="L612" s="576" t="str">
        <f>IFERROR(__xludf.DUMMYFUNCTION("""COMPUTED_VALUE"""),"D4102F")</f>
        <v>D4102F</v>
      </c>
      <c r="M612" s="576">
        <f>IFERROR(__xludf.DUMMYFUNCTION("""COMPUTED_VALUE"""),3.0)</f>
        <v>3</v>
      </c>
      <c r="N612" s="576">
        <f>IFERROR(__xludf.DUMMYFUNCTION("""COMPUTED_VALUE"""),41.0)</f>
        <v>41</v>
      </c>
      <c r="O612" s="576" t="str">
        <f>IFERROR(__xludf.DUMMYFUNCTION("""COMPUTED_VALUE"""),"E4102F")</f>
        <v>E4102F</v>
      </c>
      <c r="P612" s="576">
        <f>IFERROR(__xludf.DUMMYFUNCTION("""COMPUTED_VALUE"""),3.0)</f>
        <v>3</v>
      </c>
      <c r="Q612" s="576">
        <f>IFERROR(__xludf.DUMMYFUNCTION("""COMPUTED_VALUE"""),46.0)</f>
        <v>46</v>
      </c>
      <c r="R612" s="576" t="str">
        <f>IFERROR(__xludf.DUMMYFUNCTION("""COMPUTED_VALUE"""),"F4603F")</f>
        <v>F4603F</v>
      </c>
      <c r="S612" s="576">
        <f>IFERROR(__xludf.DUMMYFUNCTION("""COMPUTED_VALUE"""),4.0)</f>
        <v>4</v>
      </c>
      <c r="T612" s="576">
        <f>IFERROR(__xludf.DUMMYFUNCTION("""COMPUTED_VALUE"""),43.0)</f>
        <v>43</v>
      </c>
      <c r="U612" s="576" t="str">
        <f>IFERROR(__xludf.DUMMYFUNCTION("""COMPUTED_VALUE"""),"G4302F")</f>
        <v>G4302F</v>
      </c>
      <c r="V612" s="576"/>
      <c r="W612" s="576"/>
      <c r="X612" s="576"/>
      <c r="Y612" s="576"/>
      <c r="Z612" s="576"/>
      <c r="AA612" s="576"/>
      <c r="AB612" s="576"/>
      <c r="AC612" s="576"/>
      <c r="AD612" s="576"/>
      <c r="AE612" s="576"/>
      <c r="AF612" s="576"/>
      <c r="AG612" s="576"/>
      <c r="AH612" s="576"/>
      <c r="AI612" s="576"/>
      <c r="AJ612" s="576"/>
      <c r="AK612" s="576"/>
      <c r="AL612" s="576"/>
      <c r="AM612" s="576"/>
      <c r="AN612" s="576"/>
      <c r="AO612" s="576"/>
      <c r="AP612" s="576"/>
      <c r="AQ612" s="576"/>
      <c r="AR612" s="576"/>
      <c r="AS612" s="576"/>
      <c r="AT612" s="576"/>
      <c r="AU612" s="576"/>
      <c r="AV612" s="576"/>
      <c r="AW612" s="576"/>
      <c r="AX612" s="576"/>
      <c r="AY612" s="576"/>
      <c r="AZ612" s="576"/>
      <c r="BA612" s="576"/>
      <c r="BB612" s="576"/>
      <c r="BC612" s="576"/>
      <c r="BD612" s="576"/>
      <c r="BE612" s="576"/>
    </row>
    <row r="613">
      <c r="A613" s="576">
        <f>IFERROR(__xludf.DUMMYFUNCTION("""COMPUTED_VALUE"""),1.0)</f>
        <v>1</v>
      </c>
      <c r="B613" s="576">
        <f>IFERROR(__xludf.DUMMYFUNCTION("""COMPUTED_VALUE"""),45.0)</f>
        <v>45</v>
      </c>
      <c r="C613" s="576" t="str">
        <f>IFERROR(__xludf.DUMMYFUNCTION("""COMPUTED_VALUE"""),"A4502F")</f>
        <v>A4502F</v>
      </c>
      <c r="D613" s="576">
        <f>IFERROR(__xludf.DUMMYFUNCTION("""COMPUTED_VALUE"""),1.0)</f>
        <v>1</v>
      </c>
      <c r="E613" s="576">
        <f>IFERROR(__xludf.DUMMYFUNCTION("""COMPUTED_VALUE"""),44.0)</f>
        <v>44</v>
      </c>
      <c r="F613" s="576" t="str">
        <f>IFERROR(__xludf.DUMMYFUNCTION("""COMPUTED_VALUE"""),"B4407R")</f>
        <v>B4407R</v>
      </c>
      <c r="G613" s="576">
        <f>IFERROR(__xludf.DUMMYFUNCTION("""COMPUTED_VALUE"""),2.0)</f>
        <v>2</v>
      </c>
      <c r="H613" s="576">
        <f>IFERROR(__xludf.DUMMYFUNCTION("""COMPUTED_VALUE"""),41.0)</f>
        <v>41</v>
      </c>
      <c r="I613" s="576" t="str">
        <f>IFERROR(__xludf.DUMMYFUNCTION("""COMPUTED_VALUE"""),"C4102R")</f>
        <v>C4102R</v>
      </c>
      <c r="J613" s="576">
        <f>IFERROR(__xludf.DUMMYFUNCTION("""COMPUTED_VALUE"""),2.0)</f>
        <v>2</v>
      </c>
      <c r="K613" s="576">
        <f>IFERROR(__xludf.DUMMYFUNCTION("""COMPUTED_VALUE"""),41.0)</f>
        <v>41</v>
      </c>
      <c r="L613" s="576" t="str">
        <f>IFERROR(__xludf.DUMMYFUNCTION("""COMPUTED_VALUE"""),"D4102R")</f>
        <v>D4102R</v>
      </c>
      <c r="M613" s="576">
        <f>IFERROR(__xludf.DUMMYFUNCTION("""COMPUTED_VALUE"""),3.0)</f>
        <v>3</v>
      </c>
      <c r="N613" s="576">
        <f>IFERROR(__xludf.DUMMYFUNCTION("""COMPUTED_VALUE"""),41.0)</f>
        <v>41</v>
      </c>
      <c r="O613" s="576" t="str">
        <f>IFERROR(__xludf.DUMMYFUNCTION("""COMPUTED_VALUE"""),"E4102R")</f>
        <v>E4102R</v>
      </c>
      <c r="P613" s="576">
        <f>IFERROR(__xludf.DUMMYFUNCTION("""COMPUTED_VALUE"""),3.0)</f>
        <v>3</v>
      </c>
      <c r="Q613" s="576">
        <f>IFERROR(__xludf.DUMMYFUNCTION("""COMPUTED_VALUE"""),46.0)</f>
        <v>46</v>
      </c>
      <c r="R613" s="576" t="str">
        <f>IFERROR(__xludf.DUMMYFUNCTION("""COMPUTED_VALUE"""),"F4603R")</f>
        <v>F4603R</v>
      </c>
      <c r="S613" s="576">
        <f>IFERROR(__xludf.DUMMYFUNCTION("""COMPUTED_VALUE"""),4.0)</f>
        <v>4</v>
      </c>
      <c r="T613" s="576">
        <f>IFERROR(__xludf.DUMMYFUNCTION("""COMPUTED_VALUE"""),43.0)</f>
        <v>43</v>
      </c>
      <c r="U613" s="576" t="str">
        <f>IFERROR(__xludf.DUMMYFUNCTION("""COMPUTED_VALUE"""),"G4302R")</f>
        <v>G4302R</v>
      </c>
      <c r="V613" s="576"/>
      <c r="W613" s="576"/>
      <c r="X613" s="576"/>
      <c r="Y613" s="576"/>
      <c r="Z613" s="576"/>
      <c r="AA613" s="576"/>
      <c r="AB613" s="576"/>
      <c r="AC613" s="576"/>
      <c r="AD613" s="576"/>
      <c r="AE613" s="576"/>
      <c r="AF613" s="576"/>
      <c r="AG613" s="576"/>
      <c r="AH613" s="576"/>
      <c r="AI613" s="576"/>
      <c r="AJ613" s="576"/>
      <c r="AK613" s="576"/>
      <c r="AL613" s="576"/>
      <c r="AM613" s="576"/>
      <c r="AN613" s="576"/>
      <c r="AO613" s="576"/>
      <c r="AP613" s="576"/>
      <c r="AQ613" s="576"/>
      <c r="AR613" s="576"/>
      <c r="AS613" s="576"/>
      <c r="AT613" s="576"/>
      <c r="AU613" s="576"/>
      <c r="AV613" s="576"/>
      <c r="AW613" s="576"/>
      <c r="AX613" s="576"/>
      <c r="AY613" s="576"/>
      <c r="AZ613" s="576"/>
      <c r="BA613" s="576"/>
      <c r="BB613" s="576"/>
      <c r="BC613" s="576"/>
      <c r="BD613" s="576"/>
      <c r="BE613" s="576"/>
    </row>
    <row r="614">
      <c r="A614" s="576">
        <f>IFERROR(__xludf.DUMMYFUNCTION("""COMPUTED_VALUE"""),1.0)</f>
        <v>1</v>
      </c>
      <c r="B614" s="576">
        <f>IFERROR(__xludf.DUMMYFUNCTION("""COMPUTED_VALUE"""),45.0)</f>
        <v>45</v>
      </c>
      <c r="C614" s="576" t="str">
        <f>IFERROR(__xludf.DUMMYFUNCTION("""COMPUTED_VALUE"""),"A4502R")</f>
        <v>A4502R</v>
      </c>
      <c r="D614" s="576">
        <f>IFERROR(__xludf.DUMMYFUNCTION("""COMPUTED_VALUE"""),1.0)</f>
        <v>1</v>
      </c>
      <c r="E614" s="576">
        <f>IFERROR(__xludf.DUMMYFUNCTION("""COMPUTED_VALUE"""),45.0)</f>
        <v>45</v>
      </c>
      <c r="F614" s="576" t="str">
        <f>IFERROR(__xludf.DUMMYFUNCTION("""COMPUTED_VALUE"""),"B4501F")</f>
        <v>B4501F</v>
      </c>
      <c r="G614" s="576">
        <f>IFERROR(__xludf.DUMMYFUNCTION("""COMPUTED_VALUE"""),2.0)</f>
        <v>2</v>
      </c>
      <c r="H614" s="576">
        <f>IFERROR(__xludf.DUMMYFUNCTION("""COMPUTED_VALUE"""),41.0)</f>
        <v>41</v>
      </c>
      <c r="I614" s="576" t="str">
        <f>IFERROR(__xludf.DUMMYFUNCTION("""COMPUTED_VALUE"""),"C4103F")</f>
        <v>C4103F</v>
      </c>
      <c r="J614" s="576">
        <f>IFERROR(__xludf.DUMMYFUNCTION("""COMPUTED_VALUE"""),2.0)</f>
        <v>2</v>
      </c>
      <c r="K614" s="576">
        <f>IFERROR(__xludf.DUMMYFUNCTION("""COMPUTED_VALUE"""),41.0)</f>
        <v>41</v>
      </c>
      <c r="L614" s="576" t="str">
        <f>IFERROR(__xludf.DUMMYFUNCTION("""COMPUTED_VALUE"""),"D4103F")</f>
        <v>D4103F</v>
      </c>
      <c r="M614" s="576">
        <f>IFERROR(__xludf.DUMMYFUNCTION("""COMPUTED_VALUE"""),3.0)</f>
        <v>3</v>
      </c>
      <c r="N614" s="576">
        <f>IFERROR(__xludf.DUMMYFUNCTION("""COMPUTED_VALUE"""),41.0)</f>
        <v>41</v>
      </c>
      <c r="O614" s="576" t="str">
        <f>IFERROR(__xludf.DUMMYFUNCTION("""COMPUTED_VALUE"""),"E4103F")</f>
        <v>E4103F</v>
      </c>
      <c r="P614" s="576">
        <f>IFERROR(__xludf.DUMMYFUNCTION("""COMPUTED_VALUE"""),3.0)</f>
        <v>3</v>
      </c>
      <c r="Q614" s="576">
        <f>IFERROR(__xludf.DUMMYFUNCTION("""COMPUTED_VALUE"""),46.0)</f>
        <v>46</v>
      </c>
      <c r="R614" s="576" t="str">
        <f>IFERROR(__xludf.DUMMYFUNCTION("""COMPUTED_VALUE"""),"F4604F")</f>
        <v>F4604F</v>
      </c>
      <c r="S614" s="576">
        <f>IFERROR(__xludf.DUMMYFUNCTION("""COMPUTED_VALUE"""),4.0)</f>
        <v>4</v>
      </c>
      <c r="T614" s="576">
        <f>IFERROR(__xludf.DUMMYFUNCTION("""COMPUTED_VALUE"""),43.0)</f>
        <v>43</v>
      </c>
      <c r="U614" s="576" t="str">
        <f>IFERROR(__xludf.DUMMYFUNCTION("""COMPUTED_VALUE"""),"G4303F")</f>
        <v>G4303F</v>
      </c>
      <c r="V614" s="576"/>
      <c r="W614" s="576"/>
      <c r="X614" s="576"/>
      <c r="Y614" s="576"/>
      <c r="Z614" s="576"/>
      <c r="AA614" s="576"/>
      <c r="AB614" s="576"/>
      <c r="AC614" s="576"/>
      <c r="AD614" s="576"/>
      <c r="AE614" s="576"/>
      <c r="AF614" s="576"/>
      <c r="AG614" s="576"/>
      <c r="AH614" s="576"/>
      <c r="AI614" s="576"/>
      <c r="AJ614" s="576"/>
      <c r="AK614" s="576"/>
      <c r="AL614" s="576"/>
      <c r="AM614" s="576"/>
      <c r="AN614" s="576"/>
      <c r="AO614" s="576"/>
      <c r="AP614" s="576"/>
      <c r="AQ614" s="576"/>
      <c r="AR614" s="576"/>
      <c r="AS614" s="576"/>
      <c r="AT614" s="576"/>
      <c r="AU614" s="576"/>
      <c r="AV614" s="576"/>
      <c r="AW614" s="576"/>
      <c r="AX614" s="576"/>
      <c r="AY614" s="576"/>
      <c r="AZ614" s="576"/>
      <c r="BA614" s="576"/>
      <c r="BB614" s="576"/>
      <c r="BC614" s="576"/>
      <c r="BD614" s="576"/>
      <c r="BE614" s="576"/>
    </row>
    <row r="615">
      <c r="A615" s="576">
        <f>IFERROR(__xludf.DUMMYFUNCTION("""COMPUTED_VALUE"""),1.0)</f>
        <v>1</v>
      </c>
      <c r="B615" s="576">
        <f>IFERROR(__xludf.DUMMYFUNCTION("""COMPUTED_VALUE"""),45.0)</f>
        <v>45</v>
      </c>
      <c r="C615" s="576" t="str">
        <f>IFERROR(__xludf.DUMMYFUNCTION("""COMPUTED_VALUE"""),"A4503F")</f>
        <v>A4503F</v>
      </c>
      <c r="D615" s="576">
        <f>IFERROR(__xludf.DUMMYFUNCTION("""COMPUTED_VALUE"""),1.0)</f>
        <v>1</v>
      </c>
      <c r="E615" s="576">
        <f>IFERROR(__xludf.DUMMYFUNCTION("""COMPUTED_VALUE"""),45.0)</f>
        <v>45</v>
      </c>
      <c r="F615" s="576" t="str">
        <f>IFERROR(__xludf.DUMMYFUNCTION("""COMPUTED_VALUE"""),"B4501R")</f>
        <v>B4501R</v>
      </c>
      <c r="G615" s="576">
        <f>IFERROR(__xludf.DUMMYFUNCTION("""COMPUTED_VALUE"""),2.0)</f>
        <v>2</v>
      </c>
      <c r="H615" s="576">
        <f>IFERROR(__xludf.DUMMYFUNCTION("""COMPUTED_VALUE"""),41.0)</f>
        <v>41</v>
      </c>
      <c r="I615" s="576" t="str">
        <f>IFERROR(__xludf.DUMMYFUNCTION("""COMPUTED_VALUE"""),"C4103R")</f>
        <v>C4103R</v>
      </c>
      <c r="J615" s="576">
        <f>IFERROR(__xludf.DUMMYFUNCTION("""COMPUTED_VALUE"""),2.0)</f>
        <v>2</v>
      </c>
      <c r="K615" s="576">
        <f>IFERROR(__xludf.DUMMYFUNCTION("""COMPUTED_VALUE"""),41.0)</f>
        <v>41</v>
      </c>
      <c r="L615" s="576" t="str">
        <f>IFERROR(__xludf.DUMMYFUNCTION("""COMPUTED_VALUE"""),"D4103R")</f>
        <v>D4103R</v>
      </c>
      <c r="M615" s="576">
        <f>IFERROR(__xludf.DUMMYFUNCTION("""COMPUTED_VALUE"""),3.0)</f>
        <v>3</v>
      </c>
      <c r="N615" s="576">
        <f>IFERROR(__xludf.DUMMYFUNCTION("""COMPUTED_VALUE"""),41.0)</f>
        <v>41</v>
      </c>
      <c r="O615" s="576" t="str">
        <f>IFERROR(__xludf.DUMMYFUNCTION("""COMPUTED_VALUE"""),"E4103R")</f>
        <v>E4103R</v>
      </c>
      <c r="P615" s="576">
        <f>IFERROR(__xludf.DUMMYFUNCTION("""COMPUTED_VALUE"""),3.0)</f>
        <v>3</v>
      </c>
      <c r="Q615" s="576">
        <f>IFERROR(__xludf.DUMMYFUNCTION("""COMPUTED_VALUE"""),46.0)</f>
        <v>46</v>
      </c>
      <c r="R615" s="576" t="str">
        <f>IFERROR(__xludf.DUMMYFUNCTION("""COMPUTED_VALUE"""),"F4604R")</f>
        <v>F4604R</v>
      </c>
      <c r="S615" s="576">
        <f>IFERROR(__xludf.DUMMYFUNCTION("""COMPUTED_VALUE"""),4.0)</f>
        <v>4</v>
      </c>
      <c r="T615" s="576">
        <f>IFERROR(__xludf.DUMMYFUNCTION("""COMPUTED_VALUE"""),43.0)</f>
        <v>43</v>
      </c>
      <c r="U615" s="576" t="str">
        <f>IFERROR(__xludf.DUMMYFUNCTION("""COMPUTED_VALUE"""),"G4303R")</f>
        <v>G4303R</v>
      </c>
      <c r="V615" s="576"/>
      <c r="W615" s="576"/>
      <c r="X615" s="576"/>
      <c r="Y615" s="576"/>
      <c r="Z615" s="576"/>
      <c r="AA615" s="576"/>
      <c r="AB615" s="576"/>
      <c r="AC615" s="576"/>
      <c r="AD615" s="576"/>
      <c r="AE615" s="576"/>
      <c r="AF615" s="576"/>
      <c r="AG615" s="576"/>
      <c r="AH615" s="576"/>
      <c r="AI615" s="576"/>
      <c r="AJ615" s="576"/>
      <c r="AK615" s="576"/>
      <c r="AL615" s="576"/>
      <c r="AM615" s="576"/>
      <c r="AN615" s="576"/>
      <c r="AO615" s="576"/>
      <c r="AP615" s="576"/>
      <c r="AQ615" s="576"/>
      <c r="AR615" s="576"/>
      <c r="AS615" s="576"/>
      <c r="AT615" s="576"/>
      <c r="AU615" s="576"/>
      <c r="AV615" s="576"/>
      <c r="AW615" s="576"/>
      <c r="AX615" s="576"/>
      <c r="AY615" s="576"/>
      <c r="AZ615" s="576"/>
      <c r="BA615" s="576"/>
      <c r="BB615" s="576"/>
      <c r="BC615" s="576"/>
      <c r="BD615" s="576"/>
      <c r="BE615" s="576"/>
    </row>
    <row r="616">
      <c r="A616" s="576">
        <f>IFERROR(__xludf.DUMMYFUNCTION("""COMPUTED_VALUE"""),1.0)</f>
        <v>1</v>
      </c>
      <c r="B616" s="576">
        <f>IFERROR(__xludf.DUMMYFUNCTION("""COMPUTED_VALUE"""),45.0)</f>
        <v>45</v>
      </c>
      <c r="C616" s="576" t="str">
        <f>IFERROR(__xludf.DUMMYFUNCTION("""COMPUTED_VALUE"""),"A4503R")</f>
        <v>A4503R</v>
      </c>
      <c r="D616" s="576">
        <f>IFERROR(__xludf.DUMMYFUNCTION("""COMPUTED_VALUE"""),1.0)</f>
        <v>1</v>
      </c>
      <c r="E616" s="576">
        <f>IFERROR(__xludf.DUMMYFUNCTION("""COMPUTED_VALUE"""),45.0)</f>
        <v>45</v>
      </c>
      <c r="F616" s="576" t="str">
        <f>IFERROR(__xludf.DUMMYFUNCTION("""COMPUTED_VALUE"""),"B4502F")</f>
        <v>B4502F</v>
      </c>
      <c r="G616" s="576">
        <f>IFERROR(__xludf.DUMMYFUNCTION("""COMPUTED_VALUE"""),2.0)</f>
        <v>2</v>
      </c>
      <c r="H616" s="576">
        <f>IFERROR(__xludf.DUMMYFUNCTION("""COMPUTED_VALUE"""),41.0)</f>
        <v>41</v>
      </c>
      <c r="I616" s="576" t="str">
        <f>IFERROR(__xludf.DUMMYFUNCTION("""COMPUTED_VALUE"""),"C4104F")</f>
        <v>C4104F</v>
      </c>
      <c r="J616" s="576">
        <f>IFERROR(__xludf.DUMMYFUNCTION("""COMPUTED_VALUE"""),2.0)</f>
        <v>2</v>
      </c>
      <c r="K616" s="576">
        <f>IFERROR(__xludf.DUMMYFUNCTION("""COMPUTED_VALUE"""),41.0)</f>
        <v>41</v>
      </c>
      <c r="L616" s="576" t="str">
        <f>IFERROR(__xludf.DUMMYFUNCTION("""COMPUTED_VALUE"""),"D4104F")</f>
        <v>D4104F</v>
      </c>
      <c r="M616" s="576">
        <f>IFERROR(__xludf.DUMMYFUNCTION("""COMPUTED_VALUE"""),3.0)</f>
        <v>3</v>
      </c>
      <c r="N616" s="576">
        <f>IFERROR(__xludf.DUMMYFUNCTION("""COMPUTED_VALUE"""),41.0)</f>
        <v>41</v>
      </c>
      <c r="O616" s="576" t="str">
        <f>IFERROR(__xludf.DUMMYFUNCTION("""COMPUTED_VALUE"""),"E4104F")</f>
        <v>E4104F</v>
      </c>
      <c r="P616" s="576">
        <f>IFERROR(__xludf.DUMMYFUNCTION("""COMPUTED_VALUE"""),3.0)</f>
        <v>3</v>
      </c>
      <c r="Q616" s="576">
        <f>IFERROR(__xludf.DUMMYFUNCTION("""COMPUTED_VALUE"""),46.0)</f>
        <v>46</v>
      </c>
      <c r="R616" s="576" t="str">
        <f>IFERROR(__xludf.DUMMYFUNCTION("""COMPUTED_VALUE"""),"F4605F")</f>
        <v>F4605F</v>
      </c>
      <c r="S616" s="576">
        <f>IFERROR(__xludf.DUMMYFUNCTION("""COMPUTED_VALUE"""),4.0)</f>
        <v>4</v>
      </c>
      <c r="T616" s="576">
        <f>IFERROR(__xludf.DUMMYFUNCTION("""COMPUTED_VALUE"""),43.0)</f>
        <v>43</v>
      </c>
      <c r="U616" s="576" t="str">
        <f>IFERROR(__xludf.DUMMYFUNCTION("""COMPUTED_VALUE"""),"G4304F")</f>
        <v>G4304F</v>
      </c>
      <c r="V616" s="576"/>
      <c r="W616" s="576"/>
      <c r="X616" s="576"/>
      <c r="Y616" s="576"/>
      <c r="Z616" s="576"/>
      <c r="AA616" s="576"/>
      <c r="AB616" s="576"/>
      <c r="AC616" s="576"/>
      <c r="AD616" s="576"/>
      <c r="AE616" s="576"/>
      <c r="AF616" s="576"/>
      <c r="AG616" s="576"/>
      <c r="AH616" s="576"/>
      <c r="AI616" s="576"/>
      <c r="AJ616" s="576"/>
      <c r="AK616" s="576"/>
      <c r="AL616" s="576"/>
      <c r="AM616" s="576"/>
      <c r="AN616" s="576"/>
      <c r="AO616" s="576"/>
      <c r="AP616" s="576"/>
      <c r="AQ616" s="576"/>
      <c r="AR616" s="576"/>
      <c r="AS616" s="576"/>
      <c r="AT616" s="576"/>
      <c r="AU616" s="576"/>
      <c r="AV616" s="576"/>
      <c r="AW616" s="576"/>
      <c r="AX616" s="576"/>
      <c r="AY616" s="576"/>
      <c r="AZ616" s="576"/>
      <c r="BA616" s="576"/>
      <c r="BB616" s="576"/>
      <c r="BC616" s="576"/>
      <c r="BD616" s="576"/>
      <c r="BE616" s="576"/>
    </row>
    <row r="617">
      <c r="A617" s="576">
        <f>IFERROR(__xludf.DUMMYFUNCTION("""COMPUTED_VALUE"""),1.0)</f>
        <v>1</v>
      </c>
      <c r="B617" s="576">
        <f>IFERROR(__xludf.DUMMYFUNCTION("""COMPUTED_VALUE"""),45.0)</f>
        <v>45</v>
      </c>
      <c r="C617" s="576" t="str">
        <f>IFERROR(__xludf.DUMMYFUNCTION("""COMPUTED_VALUE"""),"A4504F")</f>
        <v>A4504F</v>
      </c>
      <c r="D617" s="576">
        <f>IFERROR(__xludf.DUMMYFUNCTION("""COMPUTED_VALUE"""),1.0)</f>
        <v>1</v>
      </c>
      <c r="E617" s="576">
        <f>IFERROR(__xludf.DUMMYFUNCTION("""COMPUTED_VALUE"""),45.0)</f>
        <v>45</v>
      </c>
      <c r="F617" s="576" t="str">
        <f>IFERROR(__xludf.DUMMYFUNCTION("""COMPUTED_VALUE"""),"B4502R")</f>
        <v>B4502R</v>
      </c>
      <c r="G617" s="576">
        <f>IFERROR(__xludf.DUMMYFUNCTION("""COMPUTED_VALUE"""),2.0)</f>
        <v>2</v>
      </c>
      <c r="H617" s="576">
        <f>IFERROR(__xludf.DUMMYFUNCTION("""COMPUTED_VALUE"""),41.0)</f>
        <v>41</v>
      </c>
      <c r="I617" s="576" t="str">
        <f>IFERROR(__xludf.DUMMYFUNCTION("""COMPUTED_VALUE"""),"C4104R")</f>
        <v>C4104R</v>
      </c>
      <c r="J617" s="576">
        <f>IFERROR(__xludf.DUMMYFUNCTION("""COMPUTED_VALUE"""),2.0)</f>
        <v>2</v>
      </c>
      <c r="K617" s="576">
        <f>IFERROR(__xludf.DUMMYFUNCTION("""COMPUTED_VALUE"""),41.0)</f>
        <v>41</v>
      </c>
      <c r="L617" s="576" t="str">
        <f>IFERROR(__xludf.DUMMYFUNCTION("""COMPUTED_VALUE"""),"D4104R")</f>
        <v>D4104R</v>
      </c>
      <c r="M617" s="576">
        <f>IFERROR(__xludf.DUMMYFUNCTION("""COMPUTED_VALUE"""),3.0)</f>
        <v>3</v>
      </c>
      <c r="N617" s="576">
        <f>IFERROR(__xludf.DUMMYFUNCTION("""COMPUTED_VALUE"""),41.0)</f>
        <v>41</v>
      </c>
      <c r="O617" s="576" t="str">
        <f>IFERROR(__xludf.DUMMYFUNCTION("""COMPUTED_VALUE"""),"E4104R")</f>
        <v>E4104R</v>
      </c>
      <c r="P617" s="576">
        <f>IFERROR(__xludf.DUMMYFUNCTION("""COMPUTED_VALUE"""),3.0)</f>
        <v>3</v>
      </c>
      <c r="Q617" s="576">
        <f>IFERROR(__xludf.DUMMYFUNCTION("""COMPUTED_VALUE"""),46.0)</f>
        <v>46</v>
      </c>
      <c r="R617" s="576" t="str">
        <f>IFERROR(__xludf.DUMMYFUNCTION("""COMPUTED_VALUE"""),"F4605R")</f>
        <v>F4605R</v>
      </c>
      <c r="S617" s="576">
        <f>IFERROR(__xludf.DUMMYFUNCTION("""COMPUTED_VALUE"""),4.0)</f>
        <v>4</v>
      </c>
      <c r="T617" s="576">
        <f>IFERROR(__xludf.DUMMYFUNCTION("""COMPUTED_VALUE"""),43.0)</f>
        <v>43</v>
      </c>
      <c r="U617" s="576" t="str">
        <f>IFERROR(__xludf.DUMMYFUNCTION("""COMPUTED_VALUE"""),"G4304R")</f>
        <v>G4304R</v>
      </c>
      <c r="V617" s="576"/>
      <c r="W617" s="576"/>
      <c r="X617" s="576"/>
      <c r="Y617" s="576"/>
      <c r="Z617" s="576"/>
      <c r="AA617" s="576"/>
      <c r="AB617" s="576"/>
      <c r="AC617" s="576"/>
      <c r="AD617" s="576"/>
      <c r="AE617" s="576"/>
      <c r="AF617" s="576"/>
      <c r="AG617" s="576"/>
      <c r="AH617" s="576"/>
      <c r="AI617" s="576"/>
      <c r="AJ617" s="576"/>
      <c r="AK617" s="576"/>
      <c r="AL617" s="576"/>
      <c r="AM617" s="576"/>
      <c r="AN617" s="576"/>
      <c r="AO617" s="576"/>
      <c r="AP617" s="576"/>
      <c r="AQ617" s="576"/>
      <c r="AR617" s="576"/>
      <c r="AS617" s="576"/>
      <c r="AT617" s="576"/>
      <c r="AU617" s="576"/>
      <c r="AV617" s="576"/>
      <c r="AW617" s="576"/>
      <c r="AX617" s="576"/>
      <c r="AY617" s="576"/>
      <c r="AZ617" s="576"/>
      <c r="BA617" s="576"/>
      <c r="BB617" s="576"/>
      <c r="BC617" s="576"/>
      <c r="BD617" s="576"/>
      <c r="BE617" s="576"/>
    </row>
    <row r="618">
      <c r="A618" s="576">
        <f>IFERROR(__xludf.DUMMYFUNCTION("""COMPUTED_VALUE"""),1.0)</f>
        <v>1</v>
      </c>
      <c r="B618" s="576">
        <f>IFERROR(__xludf.DUMMYFUNCTION("""COMPUTED_VALUE"""),45.0)</f>
        <v>45</v>
      </c>
      <c r="C618" s="576" t="str">
        <f>IFERROR(__xludf.DUMMYFUNCTION("""COMPUTED_VALUE"""),"A4504R")</f>
        <v>A4504R</v>
      </c>
      <c r="D618" s="576">
        <f>IFERROR(__xludf.DUMMYFUNCTION("""COMPUTED_VALUE"""),1.0)</f>
        <v>1</v>
      </c>
      <c r="E618" s="576">
        <f>IFERROR(__xludf.DUMMYFUNCTION("""COMPUTED_VALUE"""),45.0)</f>
        <v>45</v>
      </c>
      <c r="F618" s="576" t="str">
        <f>IFERROR(__xludf.DUMMYFUNCTION("""COMPUTED_VALUE"""),"B4503F")</f>
        <v>B4503F</v>
      </c>
      <c r="G618" s="576">
        <f>IFERROR(__xludf.DUMMYFUNCTION("""COMPUTED_VALUE"""),2.0)</f>
        <v>2</v>
      </c>
      <c r="H618" s="576">
        <f>IFERROR(__xludf.DUMMYFUNCTION("""COMPUTED_VALUE"""),41.0)</f>
        <v>41</v>
      </c>
      <c r="I618" s="576" t="str">
        <f>IFERROR(__xludf.DUMMYFUNCTION("""COMPUTED_VALUE"""),"C4105F")</f>
        <v>C4105F</v>
      </c>
      <c r="J618" s="576">
        <f>IFERROR(__xludf.DUMMYFUNCTION("""COMPUTED_VALUE"""),2.0)</f>
        <v>2</v>
      </c>
      <c r="K618" s="576">
        <f>IFERROR(__xludf.DUMMYFUNCTION("""COMPUTED_VALUE"""),41.0)</f>
        <v>41</v>
      </c>
      <c r="L618" s="576" t="str">
        <f>IFERROR(__xludf.DUMMYFUNCTION("""COMPUTED_VALUE"""),"D4105F")</f>
        <v>D4105F</v>
      </c>
      <c r="M618" s="576">
        <f>IFERROR(__xludf.DUMMYFUNCTION("""COMPUTED_VALUE"""),3.0)</f>
        <v>3</v>
      </c>
      <c r="N618" s="576">
        <f>IFERROR(__xludf.DUMMYFUNCTION("""COMPUTED_VALUE"""),41.0)</f>
        <v>41</v>
      </c>
      <c r="O618" s="576" t="str">
        <f>IFERROR(__xludf.DUMMYFUNCTION("""COMPUTED_VALUE"""),"E4105F")</f>
        <v>E4105F</v>
      </c>
      <c r="P618" s="576">
        <f>IFERROR(__xludf.DUMMYFUNCTION("""COMPUTED_VALUE"""),3.0)</f>
        <v>3</v>
      </c>
      <c r="Q618" s="576">
        <f>IFERROR(__xludf.DUMMYFUNCTION("""COMPUTED_VALUE"""),46.0)</f>
        <v>46</v>
      </c>
      <c r="R618" s="576" t="str">
        <f>IFERROR(__xludf.DUMMYFUNCTION("""COMPUTED_VALUE"""),"F4606F")</f>
        <v>F4606F</v>
      </c>
      <c r="S618" s="576">
        <f>IFERROR(__xludf.DUMMYFUNCTION("""COMPUTED_VALUE"""),4.0)</f>
        <v>4</v>
      </c>
      <c r="T618" s="576">
        <f>IFERROR(__xludf.DUMMYFUNCTION("""COMPUTED_VALUE"""),43.0)</f>
        <v>43</v>
      </c>
      <c r="U618" s="576" t="str">
        <f>IFERROR(__xludf.DUMMYFUNCTION("""COMPUTED_VALUE"""),"G4305F")</f>
        <v>G4305F</v>
      </c>
      <c r="V618" s="576"/>
      <c r="W618" s="576"/>
      <c r="X618" s="576"/>
      <c r="Y618" s="576"/>
      <c r="Z618" s="576"/>
      <c r="AA618" s="576"/>
      <c r="AB618" s="576"/>
      <c r="AC618" s="576"/>
      <c r="AD618" s="576"/>
      <c r="AE618" s="576"/>
      <c r="AF618" s="576"/>
      <c r="AG618" s="576"/>
      <c r="AH618" s="576"/>
      <c r="AI618" s="576"/>
      <c r="AJ618" s="576"/>
      <c r="AK618" s="576"/>
      <c r="AL618" s="576"/>
      <c r="AM618" s="576"/>
      <c r="AN618" s="576"/>
      <c r="AO618" s="576"/>
      <c r="AP618" s="576"/>
      <c r="AQ618" s="576"/>
      <c r="AR618" s="576"/>
      <c r="AS618" s="576"/>
      <c r="AT618" s="576"/>
      <c r="AU618" s="576"/>
      <c r="AV618" s="576"/>
      <c r="AW618" s="576"/>
      <c r="AX618" s="576"/>
      <c r="AY618" s="576"/>
      <c r="AZ618" s="576"/>
      <c r="BA618" s="576"/>
      <c r="BB618" s="576"/>
      <c r="BC618" s="576"/>
      <c r="BD618" s="576"/>
      <c r="BE618" s="576"/>
    </row>
    <row r="619">
      <c r="A619" s="576">
        <f>IFERROR(__xludf.DUMMYFUNCTION("""COMPUTED_VALUE"""),1.0)</f>
        <v>1</v>
      </c>
      <c r="B619" s="576">
        <f>IFERROR(__xludf.DUMMYFUNCTION("""COMPUTED_VALUE"""),45.0)</f>
        <v>45</v>
      </c>
      <c r="C619" s="576" t="str">
        <f>IFERROR(__xludf.DUMMYFUNCTION("""COMPUTED_VALUE"""),"A4505F")</f>
        <v>A4505F</v>
      </c>
      <c r="D619" s="576">
        <f>IFERROR(__xludf.DUMMYFUNCTION("""COMPUTED_VALUE"""),1.0)</f>
        <v>1</v>
      </c>
      <c r="E619" s="576">
        <f>IFERROR(__xludf.DUMMYFUNCTION("""COMPUTED_VALUE"""),45.0)</f>
        <v>45</v>
      </c>
      <c r="F619" s="576" t="str">
        <f>IFERROR(__xludf.DUMMYFUNCTION("""COMPUTED_VALUE"""),"B4503R")</f>
        <v>B4503R</v>
      </c>
      <c r="G619" s="576">
        <f>IFERROR(__xludf.DUMMYFUNCTION("""COMPUTED_VALUE"""),2.0)</f>
        <v>2</v>
      </c>
      <c r="H619" s="576">
        <f>IFERROR(__xludf.DUMMYFUNCTION("""COMPUTED_VALUE"""),41.0)</f>
        <v>41</v>
      </c>
      <c r="I619" s="576" t="str">
        <f>IFERROR(__xludf.DUMMYFUNCTION("""COMPUTED_VALUE"""),"C4105R")</f>
        <v>C4105R</v>
      </c>
      <c r="J619" s="576">
        <f>IFERROR(__xludf.DUMMYFUNCTION("""COMPUTED_VALUE"""),2.0)</f>
        <v>2</v>
      </c>
      <c r="K619" s="576">
        <f>IFERROR(__xludf.DUMMYFUNCTION("""COMPUTED_VALUE"""),41.0)</f>
        <v>41</v>
      </c>
      <c r="L619" s="576" t="str">
        <f>IFERROR(__xludf.DUMMYFUNCTION("""COMPUTED_VALUE"""),"D4105R")</f>
        <v>D4105R</v>
      </c>
      <c r="M619" s="576">
        <f>IFERROR(__xludf.DUMMYFUNCTION("""COMPUTED_VALUE"""),3.0)</f>
        <v>3</v>
      </c>
      <c r="N619" s="576">
        <f>IFERROR(__xludf.DUMMYFUNCTION("""COMPUTED_VALUE"""),41.0)</f>
        <v>41</v>
      </c>
      <c r="O619" s="576" t="str">
        <f>IFERROR(__xludf.DUMMYFUNCTION("""COMPUTED_VALUE"""),"E4105R")</f>
        <v>E4105R</v>
      </c>
      <c r="P619" s="576">
        <f>IFERROR(__xludf.DUMMYFUNCTION("""COMPUTED_VALUE"""),3.0)</f>
        <v>3</v>
      </c>
      <c r="Q619" s="576">
        <f>IFERROR(__xludf.DUMMYFUNCTION("""COMPUTED_VALUE"""),46.0)</f>
        <v>46</v>
      </c>
      <c r="R619" s="576" t="str">
        <f>IFERROR(__xludf.DUMMYFUNCTION("""COMPUTED_VALUE"""),"F4606R")</f>
        <v>F4606R</v>
      </c>
      <c r="S619" s="576">
        <f>IFERROR(__xludf.DUMMYFUNCTION("""COMPUTED_VALUE"""),4.0)</f>
        <v>4</v>
      </c>
      <c r="T619" s="576">
        <f>IFERROR(__xludf.DUMMYFUNCTION("""COMPUTED_VALUE"""),43.0)</f>
        <v>43</v>
      </c>
      <c r="U619" s="576" t="str">
        <f>IFERROR(__xludf.DUMMYFUNCTION("""COMPUTED_VALUE"""),"G4305R")</f>
        <v>G4305R</v>
      </c>
      <c r="V619" s="576"/>
      <c r="W619" s="576"/>
      <c r="X619" s="576"/>
      <c r="Y619" s="576"/>
      <c r="Z619" s="576"/>
      <c r="AA619" s="576"/>
      <c r="AB619" s="576"/>
      <c r="AC619" s="576"/>
      <c r="AD619" s="576"/>
      <c r="AE619" s="576"/>
      <c r="AF619" s="576"/>
      <c r="AG619" s="576"/>
      <c r="AH619" s="576"/>
      <c r="AI619" s="576"/>
      <c r="AJ619" s="576"/>
      <c r="AK619" s="576"/>
      <c r="AL619" s="576"/>
      <c r="AM619" s="576"/>
      <c r="AN619" s="576"/>
      <c r="AO619" s="576"/>
      <c r="AP619" s="576"/>
      <c r="AQ619" s="576"/>
      <c r="AR619" s="576"/>
      <c r="AS619" s="576"/>
      <c r="AT619" s="576"/>
      <c r="AU619" s="576"/>
      <c r="AV619" s="576"/>
      <c r="AW619" s="576"/>
      <c r="AX619" s="576"/>
      <c r="AY619" s="576"/>
      <c r="AZ619" s="576"/>
      <c r="BA619" s="576"/>
      <c r="BB619" s="576"/>
      <c r="BC619" s="576"/>
      <c r="BD619" s="576"/>
      <c r="BE619" s="576"/>
    </row>
    <row r="620">
      <c r="A620" s="576">
        <f>IFERROR(__xludf.DUMMYFUNCTION("""COMPUTED_VALUE"""),1.0)</f>
        <v>1</v>
      </c>
      <c r="B620" s="576">
        <f>IFERROR(__xludf.DUMMYFUNCTION("""COMPUTED_VALUE"""),45.0)</f>
        <v>45</v>
      </c>
      <c r="C620" s="576" t="str">
        <f>IFERROR(__xludf.DUMMYFUNCTION("""COMPUTED_VALUE"""),"A4505R")</f>
        <v>A4505R</v>
      </c>
      <c r="D620" s="576">
        <f>IFERROR(__xludf.DUMMYFUNCTION("""COMPUTED_VALUE"""),1.0)</f>
        <v>1</v>
      </c>
      <c r="E620" s="576">
        <f>IFERROR(__xludf.DUMMYFUNCTION("""COMPUTED_VALUE"""),45.0)</f>
        <v>45</v>
      </c>
      <c r="F620" s="576" t="str">
        <f>IFERROR(__xludf.DUMMYFUNCTION("""COMPUTED_VALUE"""),"B4504F")</f>
        <v>B4504F</v>
      </c>
      <c r="G620" s="576">
        <f>IFERROR(__xludf.DUMMYFUNCTION("""COMPUTED_VALUE"""),2.0)</f>
        <v>2</v>
      </c>
      <c r="H620" s="576">
        <f>IFERROR(__xludf.DUMMYFUNCTION("""COMPUTED_VALUE"""),41.0)</f>
        <v>41</v>
      </c>
      <c r="I620" s="576" t="str">
        <f>IFERROR(__xludf.DUMMYFUNCTION("""COMPUTED_VALUE"""),"C4106F")</f>
        <v>C4106F</v>
      </c>
      <c r="J620" s="576">
        <f>IFERROR(__xludf.DUMMYFUNCTION("""COMPUTED_VALUE"""),2.0)</f>
        <v>2</v>
      </c>
      <c r="K620" s="576">
        <f>IFERROR(__xludf.DUMMYFUNCTION("""COMPUTED_VALUE"""),41.0)</f>
        <v>41</v>
      </c>
      <c r="L620" s="576" t="str">
        <f>IFERROR(__xludf.DUMMYFUNCTION("""COMPUTED_VALUE"""),"D4106F")</f>
        <v>D4106F</v>
      </c>
      <c r="M620" s="576">
        <f>IFERROR(__xludf.DUMMYFUNCTION("""COMPUTED_VALUE"""),3.0)</f>
        <v>3</v>
      </c>
      <c r="N620" s="576">
        <f>IFERROR(__xludf.DUMMYFUNCTION("""COMPUTED_VALUE"""),41.0)</f>
        <v>41</v>
      </c>
      <c r="O620" s="576" t="str">
        <f>IFERROR(__xludf.DUMMYFUNCTION("""COMPUTED_VALUE"""),"E4106F")</f>
        <v>E4106F</v>
      </c>
      <c r="P620" s="576">
        <f>IFERROR(__xludf.DUMMYFUNCTION("""COMPUTED_VALUE"""),3.0)</f>
        <v>3</v>
      </c>
      <c r="Q620" s="576">
        <f>IFERROR(__xludf.DUMMYFUNCTION("""COMPUTED_VALUE"""),46.0)</f>
        <v>46</v>
      </c>
      <c r="R620" s="576" t="str">
        <f>IFERROR(__xludf.DUMMYFUNCTION("""COMPUTED_VALUE"""),"F4607F")</f>
        <v>F4607F</v>
      </c>
      <c r="S620" s="576">
        <f>IFERROR(__xludf.DUMMYFUNCTION("""COMPUTED_VALUE"""),4.0)</f>
        <v>4</v>
      </c>
      <c r="T620" s="576">
        <f>IFERROR(__xludf.DUMMYFUNCTION("""COMPUTED_VALUE"""),43.0)</f>
        <v>43</v>
      </c>
      <c r="U620" s="576" t="str">
        <f>IFERROR(__xludf.DUMMYFUNCTION("""COMPUTED_VALUE"""),"G4306F")</f>
        <v>G4306F</v>
      </c>
      <c r="V620" s="576"/>
      <c r="W620" s="576"/>
      <c r="X620" s="576"/>
      <c r="Y620" s="576"/>
      <c r="Z620" s="576"/>
      <c r="AA620" s="576"/>
      <c r="AB620" s="576"/>
      <c r="AC620" s="576"/>
      <c r="AD620" s="576"/>
      <c r="AE620" s="576"/>
      <c r="AF620" s="576"/>
      <c r="AG620" s="576"/>
      <c r="AH620" s="576"/>
      <c r="AI620" s="576"/>
      <c r="AJ620" s="576"/>
      <c r="AK620" s="576"/>
      <c r="AL620" s="576"/>
      <c r="AM620" s="576"/>
      <c r="AN620" s="576"/>
      <c r="AO620" s="576"/>
      <c r="AP620" s="576"/>
      <c r="AQ620" s="576"/>
      <c r="AR620" s="576"/>
      <c r="AS620" s="576"/>
      <c r="AT620" s="576"/>
      <c r="AU620" s="576"/>
      <c r="AV620" s="576"/>
      <c r="AW620" s="576"/>
      <c r="AX620" s="576"/>
      <c r="AY620" s="576"/>
      <c r="AZ620" s="576"/>
      <c r="BA620" s="576"/>
      <c r="BB620" s="576"/>
      <c r="BC620" s="576"/>
      <c r="BD620" s="576"/>
      <c r="BE620" s="576"/>
    </row>
    <row r="621">
      <c r="A621" s="576">
        <f>IFERROR(__xludf.DUMMYFUNCTION("""COMPUTED_VALUE"""),1.0)</f>
        <v>1</v>
      </c>
      <c r="B621" s="576">
        <f>IFERROR(__xludf.DUMMYFUNCTION("""COMPUTED_VALUE"""),45.0)</f>
        <v>45</v>
      </c>
      <c r="C621" s="576" t="str">
        <f>IFERROR(__xludf.DUMMYFUNCTION("""COMPUTED_VALUE"""),"A4506F")</f>
        <v>A4506F</v>
      </c>
      <c r="D621" s="576">
        <f>IFERROR(__xludf.DUMMYFUNCTION("""COMPUTED_VALUE"""),1.0)</f>
        <v>1</v>
      </c>
      <c r="E621" s="576">
        <f>IFERROR(__xludf.DUMMYFUNCTION("""COMPUTED_VALUE"""),45.0)</f>
        <v>45</v>
      </c>
      <c r="F621" s="576" t="str">
        <f>IFERROR(__xludf.DUMMYFUNCTION("""COMPUTED_VALUE"""),"B4504R")</f>
        <v>B4504R</v>
      </c>
      <c r="G621" s="576">
        <f>IFERROR(__xludf.DUMMYFUNCTION("""COMPUTED_VALUE"""),2.0)</f>
        <v>2</v>
      </c>
      <c r="H621" s="576">
        <f>IFERROR(__xludf.DUMMYFUNCTION("""COMPUTED_VALUE"""),41.0)</f>
        <v>41</v>
      </c>
      <c r="I621" s="576" t="str">
        <f>IFERROR(__xludf.DUMMYFUNCTION("""COMPUTED_VALUE"""),"C4106R")</f>
        <v>C4106R</v>
      </c>
      <c r="J621" s="576">
        <f>IFERROR(__xludf.DUMMYFUNCTION("""COMPUTED_VALUE"""),2.0)</f>
        <v>2</v>
      </c>
      <c r="K621" s="576">
        <f>IFERROR(__xludf.DUMMYFUNCTION("""COMPUTED_VALUE"""),41.0)</f>
        <v>41</v>
      </c>
      <c r="L621" s="576" t="str">
        <f>IFERROR(__xludf.DUMMYFUNCTION("""COMPUTED_VALUE"""),"D4106R")</f>
        <v>D4106R</v>
      </c>
      <c r="M621" s="576">
        <f>IFERROR(__xludf.DUMMYFUNCTION("""COMPUTED_VALUE"""),3.0)</f>
        <v>3</v>
      </c>
      <c r="N621" s="576">
        <f>IFERROR(__xludf.DUMMYFUNCTION("""COMPUTED_VALUE"""),41.0)</f>
        <v>41</v>
      </c>
      <c r="O621" s="576" t="str">
        <f>IFERROR(__xludf.DUMMYFUNCTION("""COMPUTED_VALUE"""),"E4106R")</f>
        <v>E4106R</v>
      </c>
      <c r="P621" s="576">
        <f>IFERROR(__xludf.DUMMYFUNCTION("""COMPUTED_VALUE"""),3.0)</f>
        <v>3</v>
      </c>
      <c r="Q621" s="576">
        <f>IFERROR(__xludf.DUMMYFUNCTION("""COMPUTED_VALUE"""),46.0)</f>
        <v>46</v>
      </c>
      <c r="R621" s="576" t="str">
        <f>IFERROR(__xludf.DUMMYFUNCTION("""COMPUTED_VALUE"""),"F4607R")</f>
        <v>F4607R</v>
      </c>
      <c r="S621" s="576">
        <f>IFERROR(__xludf.DUMMYFUNCTION("""COMPUTED_VALUE"""),4.0)</f>
        <v>4</v>
      </c>
      <c r="T621" s="576">
        <f>IFERROR(__xludf.DUMMYFUNCTION("""COMPUTED_VALUE"""),43.0)</f>
        <v>43</v>
      </c>
      <c r="U621" s="576" t="str">
        <f>IFERROR(__xludf.DUMMYFUNCTION("""COMPUTED_VALUE"""),"G4306R")</f>
        <v>G4306R</v>
      </c>
      <c r="V621" s="576"/>
      <c r="W621" s="576"/>
      <c r="X621" s="576"/>
      <c r="Y621" s="576"/>
      <c r="Z621" s="576"/>
      <c r="AA621" s="576"/>
      <c r="AB621" s="576"/>
      <c r="AC621" s="576"/>
      <c r="AD621" s="576"/>
      <c r="AE621" s="576"/>
      <c r="AF621" s="576"/>
      <c r="AG621" s="576"/>
      <c r="AH621" s="576"/>
      <c r="AI621" s="576"/>
      <c r="AJ621" s="576"/>
      <c r="AK621" s="576"/>
      <c r="AL621" s="576"/>
      <c r="AM621" s="576"/>
      <c r="AN621" s="576"/>
      <c r="AO621" s="576"/>
      <c r="AP621" s="576"/>
      <c r="AQ621" s="576"/>
      <c r="AR621" s="576"/>
      <c r="AS621" s="576"/>
      <c r="AT621" s="576"/>
      <c r="AU621" s="576"/>
      <c r="AV621" s="576"/>
      <c r="AW621" s="576"/>
      <c r="AX621" s="576"/>
      <c r="AY621" s="576"/>
      <c r="AZ621" s="576"/>
      <c r="BA621" s="576"/>
      <c r="BB621" s="576"/>
      <c r="BC621" s="576"/>
      <c r="BD621" s="576"/>
      <c r="BE621" s="576"/>
    </row>
    <row r="622">
      <c r="A622" s="576">
        <f>IFERROR(__xludf.DUMMYFUNCTION("""COMPUTED_VALUE"""),1.0)</f>
        <v>1</v>
      </c>
      <c r="B622" s="576">
        <f>IFERROR(__xludf.DUMMYFUNCTION("""COMPUTED_VALUE"""),45.0)</f>
        <v>45</v>
      </c>
      <c r="C622" s="576" t="str">
        <f>IFERROR(__xludf.DUMMYFUNCTION("""COMPUTED_VALUE"""),"A4506R")</f>
        <v>A4506R</v>
      </c>
      <c r="D622" s="576">
        <f>IFERROR(__xludf.DUMMYFUNCTION("""COMPUTED_VALUE"""),1.0)</f>
        <v>1</v>
      </c>
      <c r="E622" s="576">
        <f>IFERROR(__xludf.DUMMYFUNCTION("""COMPUTED_VALUE"""),45.0)</f>
        <v>45</v>
      </c>
      <c r="F622" s="576" t="str">
        <f>IFERROR(__xludf.DUMMYFUNCTION("""COMPUTED_VALUE"""),"B4505F")</f>
        <v>B4505F</v>
      </c>
      <c r="G622" s="576">
        <f>IFERROR(__xludf.DUMMYFUNCTION("""COMPUTED_VALUE"""),2.0)</f>
        <v>2</v>
      </c>
      <c r="H622" s="576">
        <f>IFERROR(__xludf.DUMMYFUNCTION("""COMPUTED_VALUE"""),41.0)</f>
        <v>41</v>
      </c>
      <c r="I622" s="576" t="str">
        <f>IFERROR(__xludf.DUMMYFUNCTION("""COMPUTED_VALUE"""),"C4107F")</f>
        <v>C4107F</v>
      </c>
      <c r="J622" s="576">
        <f>IFERROR(__xludf.DUMMYFUNCTION("""COMPUTED_VALUE"""),2.0)</f>
        <v>2</v>
      </c>
      <c r="K622" s="576">
        <f>IFERROR(__xludf.DUMMYFUNCTION("""COMPUTED_VALUE"""),41.0)</f>
        <v>41</v>
      </c>
      <c r="L622" s="576" t="str">
        <f>IFERROR(__xludf.DUMMYFUNCTION("""COMPUTED_VALUE"""),"D4107F")</f>
        <v>D4107F</v>
      </c>
      <c r="M622" s="576">
        <f>IFERROR(__xludf.DUMMYFUNCTION("""COMPUTED_VALUE"""),3.0)</f>
        <v>3</v>
      </c>
      <c r="N622" s="576">
        <f>IFERROR(__xludf.DUMMYFUNCTION("""COMPUTED_VALUE"""),41.0)</f>
        <v>41</v>
      </c>
      <c r="O622" s="576" t="str">
        <f>IFERROR(__xludf.DUMMYFUNCTION("""COMPUTED_VALUE"""),"E4107F")</f>
        <v>E4107F</v>
      </c>
      <c r="P622" s="576">
        <f>IFERROR(__xludf.DUMMYFUNCTION("""COMPUTED_VALUE"""),3.0)</f>
        <v>3</v>
      </c>
      <c r="Q622" s="576">
        <f>IFERROR(__xludf.DUMMYFUNCTION("""COMPUTED_VALUE"""),47.0)</f>
        <v>47</v>
      </c>
      <c r="R622" s="576" t="str">
        <f>IFERROR(__xludf.DUMMYFUNCTION("""COMPUTED_VALUE"""),"F4701F")</f>
        <v>F4701F</v>
      </c>
      <c r="S622" s="576">
        <f>IFERROR(__xludf.DUMMYFUNCTION("""COMPUTED_VALUE"""),4.0)</f>
        <v>4</v>
      </c>
      <c r="T622" s="576">
        <f>IFERROR(__xludf.DUMMYFUNCTION("""COMPUTED_VALUE"""),43.0)</f>
        <v>43</v>
      </c>
      <c r="U622" s="576" t="str">
        <f>IFERROR(__xludf.DUMMYFUNCTION("""COMPUTED_VALUE"""),"G4307F")</f>
        <v>G4307F</v>
      </c>
      <c r="V622" s="576"/>
      <c r="W622" s="576"/>
      <c r="X622" s="576"/>
      <c r="Y622" s="576"/>
      <c r="Z622" s="576"/>
      <c r="AA622" s="576"/>
      <c r="AB622" s="576"/>
      <c r="AC622" s="576"/>
      <c r="AD622" s="576"/>
      <c r="AE622" s="576"/>
      <c r="AF622" s="576"/>
      <c r="AG622" s="576"/>
      <c r="AH622" s="576"/>
      <c r="AI622" s="576"/>
      <c r="AJ622" s="576"/>
      <c r="AK622" s="576"/>
      <c r="AL622" s="576"/>
      <c r="AM622" s="576"/>
      <c r="AN622" s="576"/>
      <c r="AO622" s="576"/>
      <c r="AP622" s="576"/>
      <c r="AQ622" s="576"/>
      <c r="AR622" s="576"/>
      <c r="AS622" s="576"/>
      <c r="AT622" s="576"/>
      <c r="AU622" s="576"/>
      <c r="AV622" s="576"/>
      <c r="AW622" s="576"/>
      <c r="AX622" s="576"/>
      <c r="AY622" s="576"/>
      <c r="AZ622" s="576"/>
      <c r="BA622" s="576"/>
      <c r="BB622" s="576"/>
      <c r="BC622" s="576"/>
      <c r="BD622" s="576"/>
      <c r="BE622" s="576"/>
    </row>
    <row r="623">
      <c r="A623" s="576">
        <f>IFERROR(__xludf.DUMMYFUNCTION("""COMPUTED_VALUE"""),1.0)</f>
        <v>1</v>
      </c>
      <c r="B623" s="576">
        <f>IFERROR(__xludf.DUMMYFUNCTION("""COMPUTED_VALUE"""),45.0)</f>
        <v>45</v>
      </c>
      <c r="C623" s="576" t="str">
        <f>IFERROR(__xludf.DUMMYFUNCTION("""COMPUTED_VALUE"""),"A4507F")</f>
        <v>A4507F</v>
      </c>
      <c r="D623" s="576">
        <f>IFERROR(__xludf.DUMMYFUNCTION("""COMPUTED_VALUE"""),1.0)</f>
        <v>1</v>
      </c>
      <c r="E623" s="576">
        <f>IFERROR(__xludf.DUMMYFUNCTION("""COMPUTED_VALUE"""),45.0)</f>
        <v>45</v>
      </c>
      <c r="F623" s="576" t="str">
        <f>IFERROR(__xludf.DUMMYFUNCTION("""COMPUTED_VALUE"""),"B4505R")</f>
        <v>B4505R</v>
      </c>
      <c r="G623" s="576">
        <f>IFERROR(__xludf.DUMMYFUNCTION("""COMPUTED_VALUE"""),2.0)</f>
        <v>2</v>
      </c>
      <c r="H623" s="576">
        <f>IFERROR(__xludf.DUMMYFUNCTION("""COMPUTED_VALUE"""),41.0)</f>
        <v>41</v>
      </c>
      <c r="I623" s="576" t="str">
        <f>IFERROR(__xludf.DUMMYFUNCTION("""COMPUTED_VALUE"""),"C4107R")</f>
        <v>C4107R</v>
      </c>
      <c r="J623" s="576">
        <f>IFERROR(__xludf.DUMMYFUNCTION("""COMPUTED_VALUE"""),2.0)</f>
        <v>2</v>
      </c>
      <c r="K623" s="576">
        <f>IFERROR(__xludf.DUMMYFUNCTION("""COMPUTED_VALUE"""),41.0)</f>
        <v>41</v>
      </c>
      <c r="L623" s="576" t="str">
        <f>IFERROR(__xludf.DUMMYFUNCTION("""COMPUTED_VALUE"""),"D4107R")</f>
        <v>D4107R</v>
      </c>
      <c r="M623" s="576">
        <f>IFERROR(__xludf.DUMMYFUNCTION("""COMPUTED_VALUE"""),3.0)</f>
        <v>3</v>
      </c>
      <c r="N623" s="576">
        <f>IFERROR(__xludf.DUMMYFUNCTION("""COMPUTED_VALUE"""),41.0)</f>
        <v>41</v>
      </c>
      <c r="O623" s="576" t="str">
        <f>IFERROR(__xludf.DUMMYFUNCTION("""COMPUTED_VALUE"""),"E4107R")</f>
        <v>E4107R</v>
      </c>
      <c r="P623" s="576">
        <f>IFERROR(__xludf.DUMMYFUNCTION("""COMPUTED_VALUE"""),3.0)</f>
        <v>3</v>
      </c>
      <c r="Q623" s="576">
        <f>IFERROR(__xludf.DUMMYFUNCTION("""COMPUTED_VALUE"""),47.0)</f>
        <v>47</v>
      </c>
      <c r="R623" s="576" t="str">
        <f>IFERROR(__xludf.DUMMYFUNCTION("""COMPUTED_VALUE"""),"F4701R")</f>
        <v>F4701R</v>
      </c>
      <c r="S623" s="576">
        <f>IFERROR(__xludf.DUMMYFUNCTION("""COMPUTED_VALUE"""),4.0)</f>
        <v>4</v>
      </c>
      <c r="T623" s="576">
        <f>IFERROR(__xludf.DUMMYFUNCTION("""COMPUTED_VALUE"""),43.0)</f>
        <v>43</v>
      </c>
      <c r="U623" s="576" t="str">
        <f>IFERROR(__xludf.DUMMYFUNCTION("""COMPUTED_VALUE"""),"G4307R")</f>
        <v>G4307R</v>
      </c>
      <c r="V623" s="576"/>
      <c r="W623" s="576"/>
      <c r="X623" s="576"/>
      <c r="Y623" s="576"/>
      <c r="Z623" s="576"/>
      <c r="AA623" s="576"/>
      <c r="AB623" s="576"/>
      <c r="AC623" s="576"/>
      <c r="AD623" s="576"/>
      <c r="AE623" s="576"/>
      <c r="AF623" s="576"/>
      <c r="AG623" s="576"/>
      <c r="AH623" s="576"/>
      <c r="AI623" s="576"/>
      <c r="AJ623" s="576"/>
      <c r="AK623" s="576"/>
      <c r="AL623" s="576"/>
      <c r="AM623" s="576"/>
      <c r="AN623" s="576"/>
      <c r="AO623" s="576"/>
      <c r="AP623" s="576"/>
      <c r="AQ623" s="576"/>
      <c r="AR623" s="576"/>
      <c r="AS623" s="576"/>
      <c r="AT623" s="576"/>
      <c r="AU623" s="576"/>
      <c r="AV623" s="576"/>
      <c r="AW623" s="576"/>
      <c r="AX623" s="576"/>
      <c r="AY623" s="576"/>
      <c r="AZ623" s="576"/>
      <c r="BA623" s="576"/>
      <c r="BB623" s="576"/>
      <c r="BC623" s="576"/>
      <c r="BD623" s="576"/>
      <c r="BE623" s="576"/>
    </row>
    <row r="624">
      <c r="A624" s="576">
        <f>IFERROR(__xludf.DUMMYFUNCTION("""COMPUTED_VALUE"""),1.0)</f>
        <v>1</v>
      </c>
      <c r="B624" s="576">
        <f>IFERROR(__xludf.DUMMYFUNCTION("""COMPUTED_VALUE"""),45.0)</f>
        <v>45</v>
      </c>
      <c r="C624" s="576" t="str">
        <f>IFERROR(__xludf.DUMMYFUNCTION("""COMPUTED_VALUE"""),"A4507R")</f>
        <v>A4507R</v>
      </c>
      <c r="D624" s="576">
        <f>IFERROR(__xludf.DUMMYFUNCTION("""COMPUTED_VALUE"""),1.0)</f>
        <v>1</v>
      </c>
      <c r="E624" s="576">
        <f>IFERROR(__xludf.DUMMYFUNCTION("""COMPUTED_VALUE"""),45.0)</f>
        <v>45</v>
      </c>
      <c r="F624" s="576" t="str">
        <f>IFERROR(__xludf.DUMMYFUNCTION("""COMPUTED_VALUE"""),"B4506F")</f>
        <v>B4506F</v>
      </c>
      <c r="G624" s="576">
        <f>IFERROR(__xludf.DUMMYFUNCTION("""COMPUTED_VALUE"""),2.0)</f>
        <v>2</v>
      </c>
      <c r="H624" s="576">
        <f>IFERROR(__xludf.DUMMYFUNCTION("""COMPUTED_VALUE"""),41.0)</f>
        <v>41</v>
      </c>
      <c r="I624" s="576" t="str">
        <f>IFERROR(__xludf.DUMMYFUNCTION("""COMPUTED_VALUE"""),"C4108F")</f>
        <v>C4108F</v>
      </c>
      <c r="J624" s="576">
        <f>IFERROR(__xludf.DUMMYFUNCTION("""COMPUTED_VALUE"""),2.0)</f>
        <v>2</v>
      </c>
      <c r="K624" s="576">
        <f>IFERROR(__xludf.DUMMYFUNCTION("""COMPUTED_VALUE"""),41.0)</f>
        <v>41</v>
      </c>
      <c r="L624" s="576" t="str">
        <f>IFERROR(__xludf.DUMMYFUNCTION("""COMPUTED_VALUE"""),"D4108F")</f>
        <v>D4108F</v>
      </c>
      <c r="M624" s="576">
        <f>IFERROR(__xludf.DUMMYFUNCTION("""COMPUTED_VALUE"""),3.0)</f>
        <v>3</v>
      </c>
      <c r="N624" s="576">
        <f>IFERROR(__xludf.DUMMYFUNCTION("""COMPUTED_VALUE"""),41.0)</f>
        <v>41</v>
      </c>
      <c r="O624" s="576" t="str">
        <f>IFERROR(__xludf.DUMMYFUNCTION("""COMPUTED_VALUE"""),"E4108F")</f>
        <v>E4108F</v>
      </c>
      <c r="P624" s="576">
        <f>IFERROR(__xludf.DUMMYFUNCTION("""COMPUTED_VALUE"""),3.0)</f>
        <v>3</v>
      </c>
      <c r="Q624" s="576">
        <f>IFERROR(__xludf.DUMMYFUNCTION("""COMPUTED_VALUE"""),47.0)</f>
        <v>47</v>
      </c>
      <c r="R624" s="576" t="str">
        <f>IFERROR(__xludf.DUMMYFUNCTION("""COMPUTED_VALUE"""),"F4702R")</f>
        <v>F4702R</v>
      </c>
      <c r="S624" s="576">
        <f>IFERROR(__xludf.DUMMYFUNCTION("""COMPUTED_VALUE"""),4.0)</f>
        <v>4</v>
      </c>
      <c r="T624" s="576">
        <f>IFERROR(__xludf.DUMMYFUNCTION("""COMPUTED_VALUE"""),43.0)</f>
        <v>43</v>
      </c>
      <c r="U624" s="576" t="str">
        <f>IFERROR(__xludf.DUMMYFUNCTION("""COMPUTED_VALUE"""),"G4308F")</f>
        <v>G4308F</v>
      </c>
      <c r="V624" s="576"/>
      <c r="W624" s="576"/>
      <c r="X624" s="576"/>
      <c r="Y624" s="576"/>
      <c r="Z624" s="576"/>
      <c r="AA624" s="576"/>
      <c r="AB624" s="576"/>
      <c r="AC624" s="576"/>
      <c r="AD624" s="576"/>
      <c r="AE624" s="576"/>
      <c r="AF624" s="576"/>
      <c r="AG624" s="576"/>
      <c r="AH624" s="576"/>
      <c r="AI624" s="576"/>
      <c r="AJ624" s="576"/>
      <c r="AK624" s="576"/>
      <c r="AL624" s="576"/>
      <c r="AM624" s="576"/>
      <c r="AN624" s="576"/>
      <c r="AO624" s="576"/>
      <c r="AP624" s="576"/>
      <c r="AQ624" s="576"/>
      <c r="AR624" s="576"/>
      <c r="AS624" s="576"/>
      <c r="AT624" s="576"/>
      <c r="AU624" s="576"/>
      <c r="AV624" s="576"/>
      <c r="AW624" s="576"/>
      <c r="AX624" s="576"/>
      <c r="AY624" s="576"/>
      <c r="AZ624" s="576"/>
      <c r="BA624" s="576"/>
      <c r="BB624" s="576"/>
      <c r="BC624" s="576"/>
      <c r="BD624" s="576"/>
      <c r="BE624" s="576"/>
    </row>
    <row r="625">
      <c r="A625" s="576">
        <f>IFERROR(__xludf.DUMMYFUNCTION("""COMPUTED_VALUE"""),1.0)</f>
        <v>1</v>
      </c>
      <c r="B625" s="576">
        <f>IFERROR(__xludf.DUMMYFUNCTION("""COMPUTED_VALUE"""),45.0)</f>
        <v>45</v>
      </c>
      <c r="C625" s="576" t="str">
        <f>IFERROR(__xludf.DUMMYFUNCTION("""COMPUTED_VALUE"""),"A4508F")</f>
        <v>A4508F</v>
      </c>
      <c r="D625" s="576">
        <f>IFERROR(__xludf.DUMMYFUNCTION("""COMPUTED_VALUE"""),1.0)</f>
        <v>1</v>
      </c>
      <c r="E625" s="576">
        <f>IFERROR(__xludf.DUMMYFUNCTION("""COMPUTED_VALUE"""),45.0)</f>
        <v>45</v>
      </c>
      <c r="F625" s="576" t="str">
        <f>IFERROR(__xludf.DUMMYFUNCTION("""COMPUTED_VALUE"""),"B4506R")</f>
        <v>B4506R</v>
      </c>
      <c r="G625" s="576">
        <f>IFERROR(__xludf.DUMMYFUNCTION("""COMPUTED_VALUE"""),2.0)</f>
        <v>2</v>
      </c>
      <c r="H625" s="576">
        <f>IFERROR(__xludf.DUMMYFUNCTION("""COMPUTED_VALUE"""),41.0)</f>
        <v>41</v>
      </c>
      <c r="I625" s="576" t="str">
        <f>IFERROR(__xludf.DUMMYFUNCTION("""COMPUTED_VALUE"""),"C4108R")</f>
        <v>C4108R</v>
      </c>
      <c r="J625" s="576">
        <f>IFERROR(__xludf.DUMMYFUNCTION("""COMPUTED_VALUE"""),2.0)</f>
        <v>2</v>
      </c>
      <c r="K625" s="576">
        <f>IFERROR(__xludf.DUMMYFUNCTION("""COMPUTED_VALUE"""),41.0)</f>
        <v>41</v>
      </c>
      <c r="L625" s="576" t="str">
        <f>IFERROR(__xludf.DUMMYFUNCTION("""COMPUTED_VALUE"""),"D4108R")</f>
        <v>D4108R</v>
      </c>
      <c r="M625" s="576">
        <f>IFERROR(__xludf.DUMMYFUNCTION("""COMPUTED_VALUE"""),3.0)</f>
        <v>3</v>
      </c>
      <c r="N625" s="576">
        <f>IFERROR(__xludf.DUMMYFUNCTION("""COMPUTED_VALUE"""),41.0)</f>
        <v>41</v>
      </c>
      <c r="O625" s="576" t="str">
        <f>IFERROR(__xludf.DUMMYFUNCTION("""COMPUTED_VALUE"""),"E4108R")</f>
        <v>E4108R</v>
      </c>
      <c r="P625" s="576">
        <f>IFERROR(__xludf.DUMMYFUNCTION("""COMPUTED_VALUE"""),3.0)</f>
        <v>3</v>
      </c>
      <c r="Q625" s="576">
        <f>IFERROR(__xludf.DUMMYFUNCTION("""COMPUTED_VALUE"""),47.0)</f>
        <v>47</v>
      </c>
      <c r="R625" s="576" t="str">
        <f>IFERROR(__xludf.DUMMYFUNCTION("""COMPUTED_VALUE"""),"F4703R")</f>
        <v>F4703R</v>
      </c>
      <c r="S625" s="576">
        <f>IFERROR(__xludf.DUMMYFUNCTION("""COMPUTED_VALUE"""),4.0)</f>
        <v>4</v>
      </c>
      <c r="T625" s="576">
        <f>IFERROR(__xludf.DUMMYFUNCTION("""COMPUTED_VALUE"""),43.0)</f>
        <v>43</v>
      </c>
      <c r="U625" s="576" t="str">
        <f>IFERROR(__xludf.DUMMYFUNCTION("""COMPUTED_VALUE"""),"G4308R")</f>
        <v>G4308R</v>
      </c>
      <c r="V625" s="576"/>
      <c r="W625" s="576"/>
      <c r="X625" s="576"/>
      <c r="Y625" s="576"/>
      <c r="Z625" s="576"/>
      <c r="AA625" s="576"/>
      <c r="AB625" s="576"/>
      <c r="AC625" s="576"/>
      <c r="AD625" s="576"/>
      <c r="AE625" s="576"/>
      <c r="AF625" s="576"/>
      <c r="AG625" s="576"/>
      <c r="AH625" s="576"/>
      <c r="AI625" s="576"/>
      <c r="AJ625" s="576"/>
      <c r="AK625" s="576"/>
      <c r="AL625" s="576"/>
      <c r="AM625" s="576"/>
      <c r="AN625" s="576"/>
      <c r="AO625" s="576"/>
      <c r="AP625" s="576"/>
      <c r="AQ625" s="576"/>
      <c r="AR625" s="576"/>
      <c r="AS625" s="576"/>
      <c r="AT625" s="576"/>
      <c r="AU625" s="576"/>
      <c r="AV625" s="576"/>
      <c r="AW625" s="576"/>
      <c r="AX625" s="576"/>
      <c r="AY625" s="576"/>
      <c r="AZ625" s="576"/>
      <c r="BA625" s="576"/>
      <c r="BB625" s="576"/>
      <c r="BC625" s="576"/>
      <c r="BD625" s="576"/>
      <c r="BE625" s="576"/>
    </row>
    <row r="626">
      <c r="A626" s="576">
        <f>IFERROR(__xludf.DUMMYFUNCTION("""COMPUTED_VALUE"""),1.0)</f>
        <v>1</v>
      </c>
      <c r="B626" s="576">
        <f>IFERROR(__xludf.DUMMYFUNCTION("""COMPUTED_VALUE"""),45.0)</f>
        <v>45</v>
      </c>
      <c r="C626" s="576" t="str">
        <f>IFERROR(__xludf.DUMMYFUNCTION("""COMPUTED_VALUE"""),"A4508R")</f>
        <v>A4508R</v>
      </c>
      <c r="D626" s="576">
        <f>IFERROR(__xludf.DUMMYFUNCTION("""COMPUTED_VALUE"""),1.0)</f>
        <v>1</v>
      </c>
      <c r="E626" s="576">
        <f>IFERROR(__xludf.DUMMYFUNCTION("""COMPUTED_VALUE"""),45.0)</f>
        <v>45</v>
      </c>
      <c r="F626" s="576" t="str">
        <f>IFERROR(__xludf.DUMMYFUNCTION("""COMPUTED_VALUE"""),"B4507F")</f>
        <v>B4507F</v>
      </c>
      <c r="G626" s="576">
        <f>IFERROR(__xludf.DUMMYFUNCTION("""COMPUTED_VALUE"""),2.0)</f>
        <v>2</v>
      </c>
      <c r="H626" s="576">
        <f>IFERROR(__xludf.DUMMYFUNCTION("""COMPUTED_VALUE"""),42.0)</f>
        <v>42</v>
      </c>
      <c r="I626" s="576" t="str">
        <f>IFERROR(__xludf.DUMMYFUNCTION("""COMPUTED_VALUE"""),"C4201F")</f>
        <v>C4201F</v>
      </c>
      <c r="J626" s="576">
        <f>IFERROR(__xludf.DUMMYFUNCTION("""COMPUTED_VALUE"""),2.0)</f>
        <v>2</v>
      </c>
      <c r="K626" s="576">
        <f>IFERROR(__xludf.DUMMYFUNCTION("""COMPUTED_VALUE"""),42.0)</f>
        <v>42</v>
      </c>
      <c r="L626" s="576" t="str">
        <f>IFERROR(__xludf.DUMMYFUNCTION("""COMPUTED_VALUE"""),"D4201F")</f>
        <v>D4201F</v>
      </c>
      <c r="M626" s="576">
        <f>IFERROR(__xludf.DUMMYFUNCTION("""COMPUTED_VALUE"""),3.0)</f>
        <v>3</v>
      </c>
      <c r="N626" s="576">
        <f>IFERROR(__xludf.DUMMYFUNCTION("""COMPUTED_VALUE"""),42.0)</f>
        <v>42</v>
      </c>
      <c r="O626" s="576" t="str">
        <f>IFERROR(__xludf.DUMMYFUNCTION("""COMPUTED_VALUE"""),"E4201F")</f>
        <v>E4201F</v>
      </c>
      <c r="P626" s="576">
        <f>IFERROR(__xludf.DUMMYFUNCTION("""COMPUTED_VALUE"""),3.0)</f>
        <v>3</v>
      </c>
      <c r="Q626" s="576">
        <f>IFERROR(__xludf.DUMMYFUNCTION("""COMPUTED_VALUE"""),47.0)</f>
        <v>47</v>
      </c>
      <c r="R626" s="576" t="str">
        <f>IFERROR(__xludf.DUMMYFUNCTION("""COMPUTED_VALUE"""),"F4704F")</f>
        <v>F4704F</v>
      </c>
      <c r="S626" s="576">
        <f>IFERROR(__xludf.DUMMYFUNCTION("""COMPUTED_VALUE"""),4.0)</f>
        <v>4</v>
      </c>
      <c r="T626" s="576">
        <f>IFERROR(__xludf.DUMMYFUNCTION("""COMPUTED_VALUE"""),44.0)</f>
        <v>44</v>
      </c>
      <c r="U626" s="576" t="str">
        <f>IFERROR(__xludf.DUMMYFUNCTION("""COMPUTED_VALUE"""),"G4401F")</f>
        <v>G4401F</v>
      </c>
      <c r="V626" s="576"/>
      <c r="W626" s="576"/>
      <c r="X626" s="576"/>
      <c r="Y626" s="576"/>
      <c r="Z626" s="576"/>
      <c r="AA626" s="576"/>
      <c r="AB626" s="576"/>
      <c r="AC626" s="576"/>
      <c r="AD626" s="576"/>
      <c r="AE626" s="576"/>
      <c r="AF626" s="576"/>
      <c r="AG626" s="576"/>
      <c r="AH626" s="576"/>
      <c r="AI626" s="576"/>
      <c r="AJ626" s="576"/>
      <c r="AK626" s="576"/>
      <c r="AL626" s="576"/>
      <c r="AM626" s="576"/>
      <c r="AN626" s="576"/>
      <c r="AO626" s="576"/>
      <c r="AP626" s="576"/>
      <c r="AQ626" s="576"/>
      <c r="AR626" s="576"/>
      <c r="AS626" s="576"/>
      <c r="AT626" s="576"/>
      <c r="AU626" s="576"/>
      <c r="AV626" s="576"/>
      <c r="AW626" s="576"/>
      <c r="AX626" s="576"/>
      <c r="AY626" s="576"/>
      <c r="AZ626" s="576"/>
      <c r="BA626" s="576"/>
      <c r="BB626" s="576"/>
      <c r="BC626" s="576"/>
      <c r="BD626" s="576"/>
      <c r="BE626" s="576"/>
    </row>
    <row r="627">
      <c r="A627" s="576">
        <f>IFERROR(__xludf.DUMMYFUNCTION("""COMPUTED_VALUE"""),1.0)</f>
        <v>1</v>
      </c>
      <c r="B627" s="576">
        <f>IFERROR(__xludf.DUMMYFUNCTION("""COMPUTED_VALUE"""),46.0)</f>
        <v>46</v>
      </c>
      <c r="C627" s="576" t="str">
        <f>IFERROR(__xludf.DUMMYFUNCTION("""COMPUTED_VALUE"""),"A4601F")</f>
        <v>A4601F</v>
      </c>
      <c r="D627" s="576">
        <f>IFERROR(__xludf.DUMMYFUNCTION("""COMPUTED_VALUE"""),1.0)</f>
        <v>1</v>
      </c>
      <c r="E627" s="576">
        <f>IFERROR(__xludf.DUMMYFUNCTION("""COMPUTED_VALUE"""),45.0)</f>
        <v>45</v>
      </c>
      <c r="F627" s="576" t="str">
        <f>IFERROR(__xludf.DUMMYFUNCTION("""COMPUTED_VALUE"""),"B4507R")</f>
        <v>B4507R</v>
      </c>
      <c r="G627" s="576">
        <f>IFERROR(__xludf.DUMMYFUNCTION("""COMPUTED_VALUE"""),2.0)</f>
        <v>2</v>
      </c>
      <c r="H627" s="576">
        <f>IFERROR(__xludf.DUMMYFUNCTION("""COMPUTED_VALUE"""),42.0)</f>
        <v>42</v>
      </c>
      <c r="I627" s="576" t="str">
        <f>IFERROR(__xludf.DUMMYFUNCTION("""COMPUTED_VALUE"""),"C4201R")</f>
        <v>C4201R</v>
      </c>
      <c r="J627" s="576">
        <f>IFERROR(__xludf.DUMMYFUNCTION("""COMPUTED_VALUE"""),2.0)</f>
        <v>2</v>
      </c>
      <c r="K627" s="576">
        <f>IFERROR(__xludf.DUMMYFUNCTION("""COMPUTED_VALUE"""),42.0)</f>
        <v>42</v>
      </c>
      <c r="L627" s="576" t="str">
        <f>IFERROR(__xludf.DUMMYFUNCTION("""COMPUTED_VALUE"""),"D4201R")</f>
        <v>D4201R</v>
      </c>
      <c r="M627" s="576">
        <f>IFERROR(__xludf.DUMMYFUNCTION("""COMPUTED_VALUE"""),3.0)</f>
        <v>3</v>
      </c>
      <c r="N627" s="576">
        <f>IFERROR(__xludf.DUMMYFUNCTION("""COMPUTED_VALUE"""),42.0)</f>
        <v>42</v>
      </c>
      <c r="O627" s="576" t="str">
        <f>IFERROR(__xludf.DUMMYFUNCTION("""COMPUTED_VALUE"""),"E4201R")</f>
        <v>E4201R</v>
      </c>
      <c r="P627" s="576">
        <f>IFERROR(__xludf.DUMMYFUNCTION("""COMPUTED_VALUE"""),3.0)</f>
        <v>3</v>
      </c>
      <c r="Q627" s="576">
        <f>IFERROR(__xludf.DUMMYFUNCTION("""COMPUTED_VALUE"""),47.0)</f>
        <v>47</v>
      </c>
      <c r="R627" s="576" t="str">
        <f>IFERROR(__xludf.DUMMYFUNCTION("""COMPUTED_VALUE"""),"F4705R")</f>
        <v>F4705R</v>
      </c>
      <c r="S627" s="576">
        <f>IFERROR(__xludf.DUMMYFUNCTION("""COMPUTED_VALUE"""),4.0)</f>
        <v>4</v>
      </c>
      <c r="T627" s="576">
        <f>IFERROR(__xludf.DUMMYFUNCTION("""COMPUTED_VALUE"""),44.0)</f>
        <v>44</v>
      </c>
      <c r="U627" s="576" t="str">
        <f>IFERROR(__xludf.DUMMYFUNCTION("""COMPUTED_VALUE"""),"G4401R")</f>
        <v>G4401R</v>
      </c>
      <c r="V627" s="576"/>
      <c r="W627" s="576"/>
      <c r="X627" s="576"/>
      <c r="Y627" s="576"/>
      <c r="Z627" s="576"/>
      <c r="AA627" s="576"/>
      <c r="AB627" s="576"/>
      <c r="AC627" s="576"/>
      <c r="AD627" s="576"/>
      <c r="AE627" s="576"/>
      <c r="AF627" s="576"/>
      <c r="AG627" s="576"/>
      <c r="AH627" s="576"/>
      <c r="AI627" s="576"/>
      <c r="AJ627" s="576"/>
      <c r="AK627" s="576"/>
      <c r="AL627" s="576"/>
      <c r="AM627" s="576"/>
      <c r="AN627" s="576"/>
      <c r="AO627" s="576"/>
      <c r="AP627" s="576"/>
      <c r="AQ627" s="576"/>
      <c r="AR627" s="576"/>
      <c r="AS627" s="576"/>
      <c r="AT627" s="576"/>
      <c r="AU627" s="576"/>
      <c r="AV627" s="576"/>
      <c r="AW627" s="576"/>
      <c r="AX627" s="576"/>
      <c r="AY627" s="576"/>
      <c r="AZ627" s="576"/>
      <c r="BA627" s="576"/>
      <c r="BB627" s="576"/>
      <c r="BC627" s="576"/>
      <c r="BD627" s="576"/>
      <c r="BE627" s="576"/>
    </row>
    <row r="628">
      <c r="A628" s="576">
        <f>IFERROR(__xludf.DUMMYFUNCTION("""COMPUTED_VALUE"""),1.0)</f>
        <v>1</v>
      </c>
      <c r="B628" s="576">
        <f>IFERROR(__xludf.DUMMYFUNCTION("""COMPUTED_VALUE"""),46.0)</f>
        <v>46</v>
      </c>
      <c r="C628" s="576" t="str">
        <f>IFERROR(__xludf.DUMMYFUNCTION("""COMPUTED_VALUE"""),"A4601R")</f>
        <v>A4601R</v>
      </c>
      <c r="D628" s="576">
        <f>IFERROR(__xludf.DUMMYFUNCTION("""COMPUTED_VALUE"""),1.0)</f>
        <v>1</v>
      </c>
      <c r="E628" s="576">
        <f>IFERROR(__xludf.DUMMYFUNCTION("""COMPUTED_VALUE"""),46.0)</f>
        <v>46</v>
      </c>
      <c r="F628" s="576" t="str">
        <f>IFERROR(__xludf.DUMMYFUNCTION("""COMPUTED_VALUE"""),"B4601F")</f>
        <v>B4601F</v>
      </c>
      <c r="G628" s="576">
        <f>IFERROR(__xludf.DUMMYFUNCTION("""COMPUTED_VALUE"""),2.0)</f>
        <v>2</v>
      </c>
      <c r="H628" s="576">
        <f>IFERROR(__xludf.DUMMYFUNCTION("""COMPUTED_VALUE"""),42.0)</f>
        <v>42</v>
      </c>
      <c r="I628" s="576" t="str">
        <f>IFERROR(__xludf.DUMMYFUNCTION("""COMPUTED_VALUE"""),"C4202F")</f>
        <v>C4202F</v>
      </c>
      <c r="J628" s="576">
        <f>IFERROR(__xludf.DUMMYFUNCTION("""COMPUTED_VALUE"""),2.0)</f>
        <v>2</v>
      </c>
      <c r="K628" s="576">
        <f>IFERROR(__xludf.DUMMYFUNCTION("""COMPUTED_VALUE"""),42.0)</f>
        <v>42</v>
      </c>
      <c r="L628" s="576" t="str">
        <f>IFERROR(__xludf.DUMMYFUNCTION("""COMPUTED_VALUE"""),"D4202F")</f>
        <v>D4202F</v>
      </c>
      <c r="M628" s="576">
        <f>IFERROR(__xludf.DUMMYFUNCTION("""COMPUTED_VALUE"""),3.0)</f>
        <v>3</v>
      </c>
      <c r="N628" s="576">
        <f>IFERROR(__xludf.DUMMYFUNCTION("""COMPUTED_VALUE"""),42.0)</f>
        <v>42</v>
      </c>
      <c r="O628" s="576" t="str">
        <f>IFERROR(__xludf.DUMMYFUNCTION("""COMPUTED_VALUE"""),"E4202F")</f>
        <v>E4202F</v>
      </c>
      <c r="P628" s="576">
        <f>IFERROR(__xludf.DUMMYFUNCTION("""COMPUTED_VALUE"""),3.0)</f>
        <v>3</v>
      </c>
      <c r="Q628" s="576">
        <f>IFERROR(__xludf.DUMMYFUNCTION("""COMPUTED_VALUE"""),47.0)</f>
        <v>47</v>
      </c>
      <c r="R628" s="576" t="str">
        <f>IFERROR(__xludf.DUMMYFUNCTION("""COMPUTED_VALUE"""),"F4706R")</f>
        <v>F4706R</v>
      </c>
      <c r="S628" s="576">
        <f>IFERROR(__xludf.DUMMYFUNCTION("""COMPUTED_VALUE"""),4.0)</f>
        <v>4</v>
      </c>
      <c r="T628" s="576">
        <f>IFERROR(__xludf.DUMMYFUNCTION("""COMPUTED_VALUE"""),44.0)</f>
        <v>44</v>
      </c>
      <c r="U628" s="576" t="str">
        <f>IFERROR(__xludf.DUMMYFUNCTION("""COMPUTED_VALUE"""),"G4402F")</f>
        <v>G4402F</v>
      </c>
      <c r="V628" s="576"/>
      <c r="W628" s="576"/>
      <c r="X628" s="576"/>
      <c r="Y628" s="576"/>
      <c r="Z628" s="576"/>
      <c r="AA628" s="576"/>
      <c r="AB628" s="576"/>
      <c r="AC628" s="576"/>
      <c r="AD628" s="576"/>
      <c r="AE628" s="576"/>
      <c r="AF628" s="576"/>
      <c r="AG628" s="576"/>
      <c r="AH628" s="576"/>
      <c r="AI628" s="576"/>
      <c r="AJ628" s="576"/>
      <c r="AK628" s="576"/>
      <c r="AL628" s="576"/>
      <c r="AM628" s="576"/>
      <c r="AN628" s="576"/>
      <c r="AO628" s="576"/>
      <c r="AP628" s="576"/>
      <c r="AQ628" s="576"/>
      <c r="AR628" s="576"/>
      <c r="AS628" s="576"/>
      <c r="AT628" s="576"/>
      <c r="AU628" s="576"/>
      <c r="AV628" s="576"/>
      <c r="AW628" s="576"/>
      <c r="AX628" s="576"/>
      <c r="AY628" s="576"/>
      <c r="AZ628" s="576"/>
      <c r="BA628" s="576"/>
      <c r="BB628" s="576"/>
      <c r="BC628" s="576"/>
      <c r="BD628" s="576"/>
      <c r="BE628" s="576"/>
    </row>
    <row r="629">
      <c r="A629" s="576">
        <f>IFERROR(__xludf.DUMMYFUNCTION("""COMPUTED_VALUE"""),1.0)</f>
        <v>1</v>
      </c>
      <c r="B629" s="576">
        <f>IFERROR(__xludf.DUMMYFUNCTION("""COMPUTED_VALUE"""),46.0)</f>
        <v>46</v>
      </c>
      <c r="C629" s="576" t="str">
        <f>IFERROR(__xludf.DUMMYFUNCTION("""COMPUTED_VALUE"""),"A4602F")</f>
        <v>A4602F</v>
      </c>
      <c r="D629" s="576">
        <f>IFERROR(__xludf.DUMMYFUNCTION("""COMPUTED_VALUE"""),1.0)</f>
        <v>1</v>
      </c>
      <c r="E629" s="576">
        <f>IFERROR(__xludf.DUMMYFUNCTION("""COMPUTED_VALUE"""),46.0)</f>
        <v>46</v>
      </c>
      <c r="F629" s="576" t="str">
        <f>IFERROR(__xludf.DUMMYFUNCTION("""COMPUTED_VALUE"""),"B4601R")</f>
        <v>B4601R</v>
      </c>
      <c r="G629" s="576">
        <f>IFERROR(__xludf.DUMMYFUNCTION("""COMPUTED_VALUE"""),2.0)</f>
        <v>2</v>
      </c>
      <c r="H629" s="576">
        <f>IFERROR(__xludf.DUMMYFUNCTION("""COMPUTED_VALUE"""),42.0)</f>
        <v>42</v>
      </c>
      <c r="I629" s="576" t="str">
        <f>IFERROR(__xludf.DUMMYFUNCTION("""COMPUTED_VALUE"""),"C4202R")</f>
        <v>C4202R</v>
      </c>
      <c r="J629" s="576">
        <f>IFERROR(__xludf.DUMMYFUNCTION("""COMPUTED_VALUE"""),2.0)</f>
        <v>2</v>
      </c>
      <c r="K629" s="576">
        <f>IFERROR(__xludf.DUMMYFUNCTION("""COMPUTED_VALUE"""),42.0)</f>
        <v>42</v>
      </c>
      <c r="L629" s="576" t="str">
        <f>IFERROR(__xludf.DUMMYFUNCTION("""COMPUTED_VALUE"""),"D4202R")</f>
        <v>D4202R</v>
      </c>
      <c r="M629" s="576">
        <f>IFERROR(__xludf.DUMMYFUNCTION("""COMPUTED_VALUE"""),3.0)</f>
        <v>3</v>
      </c>
      <c r="N629" s="576">
        <f>IFERROR(__xludf.DUMMYFUNCTION("""COMPUTED_VALUE"""),42.0)</f>
        <v>42</v>
      </c>
      <c r="O629" s="576" t="str">
        <f>IFERROR(__xludf.DUMMYFUNCTION("""COMPUTED_VALUE"""),"E4202R")</f>
        <v>E4202R</v>
      </c>
      <c r="P629" s="576">
        <f>IFERROR(__xludf.DUMMYFUNCTION("""COMPUTED_VALUE"""),3.0)</f>
        <v>3</v>
      </c>
      <c r="Q629" s="576">
        <f>IFERROR(__xludf.DUMMYFUNCTION("""COMPUTED_VALUE"""),47.0)</f>
        <v>47</v>
      </c>
      <c r="R629" s="576" t="str">
        <f>IFERROR(__xludf.DUMMYFUNCTION("""COMPUTED_VALUE"""),"F4707R")</f>
        <v>F4707R</v>
      </c>
      <c r="S629" s="576">
        <f>IFERROR(__xludf.DUMMYFUNCTION("""COMPUTED_VALUE"""),4.0)</f>
        <v>4</v>
      </c>
      <c r="T629" s="576">
        <f>IFERROR(__xludf.DUMMYFUNCTION("""COMPUTED_VALUE"""),44.0)</f>
        <v>44</v>
      </c>
      <c r="U629" s="576" t="str">
        <f>IFERROR(__xludf.DUMMYFUNCTION("""COMPUTED_VALUE"""),"G4402R")</f>
        <v>G4402R</v>
      </c>
      <c r="V629" s="576"/>
      <c r="W629" s="576"/>
      <c r="X629" s="576"/>
      <c r="Y629" s="576"/>
      <c r="Z629" s="576"/>
      <c r="AA629" s="576"/>
      <c r="AB629" s="576"/>
      <c r="AC629" s="576"/>
      <c r="AD629" s="576"/>
      <c r="AE629" s="576"/>
      <c r="AF629" s="576"/>
      <c r="AG629" s="576"/>
      <c r="AH629" s="576"/>
      <c r="AI629" s="576"/>
      <c r="AJ629" s="576"/>
      <c r="AK629" s="576"/>
      <c r="AL629" s="576"/>
      <c r="AM629" s="576"/>
      <c r="AN629" s="576"/>
      <c r="AO629" s="576"/>
      <c r="AP629" s="576"/>
      <c r="AQ629" s="576"/>
      <c r="AR629" s="576"/>
      <c r="AS629" s="576"/>
      <c r="AT629" s="576"/>
      <c r="AU629" s="576"/>
      <c r="AV629" s="576"/>
      <c r="AW629" s="576"/>
      <c r="AX629" s="576"/>
      <c r="AY629" s="576"/>
      <c r="AZ629" s="576"/>
      <c r="BA629" s="576"/>
      <c r="BB629" s="576"/>
      <c r="BC629" s="576"/>
      <c r="BD629" s="576"/>
      <c r="BE629" s="576"/>
    </row>
    <row r="630">
      <c r="A630" s="576">
        <f>IFERROR(__xludf.DUMMYFUNCTION("""COMPUTED_VALUE"""),1.0)</f>
        <v>1</v>
      </c>
      <c r="B630" s="576">
        <f>IFERROR(__xludf.DUMMYFUNCTION("""COMPUTED_VALUE"""),46.0)</f>
        <v>46</v>
      </c>
      <c r="C630" s="576" t="str">
        <f>IFERROR(__xludf.DUMMYFUNCTION("""COMPUTED_VALUE"""),"A4602R")</f>
        <v>A4602R</v>
      </c>
      <c r="D630" s="576">
        <f>IFERROR(__xludf.DUMMYFUNCTION("""COMPUTED_VALUE"""),1.0)</f>
        <v>1</v>
      </c>
      <c r="E630" s="576">
        <f>IFERROR(__xludf.DUMMYFUNCTION("""COMPUTED_VALUE"""),46.0)</f>
        <v>46</v>
      </c>
      <c r="F630" s="576" t="str">
        <f>IFERROR(__xludf.DUMMYFUNCTION("""COMPUTED_VALUE"""),"B4602F")</f>
        <v>B4602F</v>
      </c>
      <c r="G630" s="576">
        <f>IFERROR(__xludf.DUMMYFUNCTION("""COMPUTED_VALUE"""),2.0)</f>
        <v>2</v>
      </c>
      <c r="H630" s="576">
        <f>IFERROR(__xludf.DUMMYFUNCTION("""COMPUTED_VALUE"""),42.0)</f>
        <v>42</v>
      </c>
      <c r="I630" s="576" t="str">
        <f>IFERROR(__xludf.DUMMYFUNCTION("""COMPUTED_VALUE"""),"C4203F")</f>
        <v>C4203F</v>
      </c>
      <c r="J630" s="576">
        <f>IFERROR(__xludf.DUMMYFUNCTION("""COMPUTED_VALUE"""),2.0)</f>
        <v>2</v>
      </c>
      <c r="K630" s="576">
        <f>IFERROR(__xludf.DUMMYFUNCTION("""COMPUTED_VALUE"""),42.0)</f>
        <v>42</v>
      </c>
      <c r="L630" s="576" t="str">
        <f>IFERROR(__xludf.DUMMYFUNCTION("""COMPUTED_VALUE"""),"D4203F")</f>
        <v>D4203F</v>
      </c>
      <c r="M630" s="576">
        <f>IFERROR(__xludf.DUMMYFUNCTION("""COMPUTED_VALUE"""),3.0)</f>
        <v>3</v>
      </c>
      <c r="N630" s="576">
        <f>IFERROR(__xludf.DUMMYFUNCTION("""COMPUTED_VALUE"""),42.0)</f>
        <v>42</v>
      </c>
      <c r="O630" s="576" t="str">
        <f>IFERROR(__xludf.DUMMYFUNCTION("""COMPUTED_VALUE"""),"E4203F")</f>
        <v>E4203F</v>
      </c>
      <c r="P630" s="576">
        <f>IFERROR(__xludf.DUMMYFUNCTION("""COMPUTED_VALUE"""),3.0)</f>
        <v>3</v>
      </c>
      <c r="Q630" s="576">
        <f>IFERROR(__xludf.DUMMYFUNCTION("""COMPUTED_VALUE"""),47.0)</f>
        <v>47</v>
      </c>
      <c r="R630" s="576" t="str">
        <f>IFERROR(__xludf.DUMMYFUNCTION("""COMPUTED_VALUE"""),"F4708R")</f>
        <v>F4708R</v>
      </c>
      <c r="S630" s="576">
        <f>IFERROR(__xludf.DUMMYFUNCTION("""COMPUTED_VALUE"""),4.0)</f>
        <v>4</v>
      </c>
      <c r="T630" s="576">
        <f>IFERROR(__xludf.DUMMYFUNCTION("""COMPUTED_VALUE"""),44.0)</f>
        <v>44</v>
      </c>
      <c r="U630" s="576" t="str">
        <f>IFERROR(__xludf.DUMMYFUNCTION("""COMPUTED_VALUE"""),"G4403F")</f>
        <v>G4403F</v>
      </c>
      <c r="V630" s="576"/>
      <c r="W630" s="576"/>
      <c r="X630" s="576"/>
      <c r="Y630" s="576"/>
      <c r="Z630" s="576"/>
      <c r="AA630" s="576"/>
      <c r="AB630" s="576"/>
      <c r="AC630" s="576"/>
      <c r="AD630" s="576"/>
      <c r="AE630" s="576"/>
      <c r="AF630" s="576"/>
      <c r="AG630" s="576"/>
      <c r="AH630" s="576"/>
      <c r="AI630" s="576"/>
      <c r="AJ630" s="576"/>
      <c r="AK630" s="576"/>
      <c r="AL630" s="576"/>
      <c r="AM630" s="576"/>
      <c r="AN630" s="576"/>
      <c r="AO630" s="576"/>
      <c r="AP630" s="576"/>
      <c r="AQ630" s="576"/>
      <c r="AR630" s="576"/>
      <c r="AS630" s="576"/>
      <c r="AT630" s="576"/>
      <c r="AU630" s="576"/>
      <c r="AV630" s="576"/>
      <c r="AW630" s="576"/>
      <c r="AX630" s="576"/>
      <c r="AY630" s="576"/>
      <c r="AZ630" s="576"/>
      <c r="BA630" s="576"/>
      <c r="BB630" s="576"/>
      <c r="BC630" s="576"/>
      <c r="BD630" s="576"/>
      <c r="BE630" s="576"/>
    </row>
    <row r="631">
      <c r="A631" s="576">
        <f>IFERROR(__xludf.DUMMYFUNCTION("""COMPUTED_VALUE"""),1.0)</f>
        <v>1</v>
      </c>
      <c r="B631" s="576">
        <f>IFERROR(__xludf.DUMMYFUNCTION("""COMPUTED_VALUE"""),46.0)</f>
        <v>46</v>
      </c>
      <c r="C631" s="576" t="str">
        <f>IFERROR(__xludf.DUMMYFUNCTION("""COMPUTED_VALUE"""),"A4603F")</f>
        <v>A4603F</v>
      </c>
      <c r="D631" s="576">
        <f>IFERROR(__xludf.DUMMYFUNCTION("""COMPUTED_VALUE"""),1.0)</f>
        <v>1</v>
      </c>
      <c r="E631" s="576">
        <f>IFERROR(__xludf.DUMMYFUNCTION("""COMPUTED_VALUE"""),46.0)</f>
        <v>46</v>
      </c>
      <c r="F631" s="576" t="str">
        <f>IFERROR(__xludf.DUMMYFUNCTION("""COMPUTED_VALUE"""),"B4602R")</f>
        <v>B4602R</v>
      </c>
      <c r="G631" s="576">
        <f>IFERROR(__xludf.DUMMYFUNCTION("""COMPUTED_VALUE"""),2.0)</f>
        <v>2</v>
      </c>
      <c r="H631" s="576">
        <f>IFERROR(__xludf.DUMMYFUNCTION("""COMPUTED_VALUE"""),42.0)</f>
        <v>42</v>
      </c>
      <c r="I631" s="576" t="str">
        <f>IFERROR(__xludf.DUMMYFUNCTION("""COMPUTED_VALUE"""),"C4203R")</f>
        <v>C4203R</v>
      </c>
      <c r="J631" s="576">
        <f>IFERROR(__xludf.DUMMYFUNCTION("""COMPUTED_VALUE"""),2.0)</f>
        <v>2</v>
      </c>
      <c r="K631" s="576">
        <f>IFERROR(__xludf.DUMMYFUNCTION("""COMPUTED_VALUE"""),42.0)</f>
        <v>42</v>
      </c>
      <c r="L631" s="576" t="str">
        <f>IFERROR(__xludf.DUMMYFUNCTION("""COMPUTED_VALUE"""),"D4203R")</f>
        <v>D4203R</v>
      </c>
      <c r="M631" s="576">
        <f>IFERROR(__xludf.DUMMYFUNCTION("""COMPUTED_VALUE"""),3.0)</f>
        <v>3</v>
      </c>
      <c r="N631" s="576">
        <f>IFERROR(__xludf.DUMMYFUNCTION("""COMPUTED_VALUE"""),42.0)</f>
        <v>42</v>
      </c>
      <c r="O631" s="576" t="str">
        <f>IFERROR(__xludf.DUMMYFUNCTION("""COMPUTED_VALUE"""),"E4203R")</f>
        <v>E4203R</v>
      </c>
      <c r="P631" s="576">
        <f>IFERROR(__xludf.DUMMYFUNCTION("""COMPUTED_VALUE"""),3.0)</f>
        <v>3</v>
      </c>
      <c r="Q631" s="576">
        <f>IFERROR(__xludf.DUMMYFUNCTION("""COMPUTED_VALUE"""),48.0)</f>
        <v>48</v>
      </c>
      <c r="R631" s="576" t="str">
        <f>IFERROR(__xludf.DUMMYFUNCTION("""COMPUTED_VALUE"""),"F4801F")</f>
        <v>F4801F</v>
      </c>
      <c r="S631" s="576">
        <f>IFERROR(__xludf.DUMMYFUNCTION("""COMPUTED_VALUE"""),4.0)</f>
        <v>4</v>
      </c>
      <c r="T631" s="576">
        <f>IFERROR(__xludf.DUMMYFUNCTION("""COMPUTED_VALUE"""),44.0)</f>
        <v>44</v>
      </c>
      <c r="U631" s="576" t="str">
        <f>IFERROR(__xludf.DUMMYFUNCTION("""COMPUTED_VALUE"""),"G4403R")</f>
        <v>G4403R</v>
      </c>
      <c r="V631" s="576"/>
      <c r="W631" s="576"/>
      <c r="X631" s="576"/>
      <c r="Y631" s="576"/>
      <c r="Z631" s="576"/>
      <c r="AA631" s="576"/>
      <c r="AB631" s="576"/>
      <c r="AC631" s="576"/>
      <c r="AD631" s="576"/>
      <c r="AE631" s="576"/>
      <c r="AF631" s="576"/>
      <c r="AG631" s="576"/>
      <c r="AH631" s="576"/>
      <c r="AI631" s="576"/>
      <c r="AJ631" s="576"/>
      <c r="AK631" s="576"/>
      <c r="AL631" s="576"/>
      <c r="AM631" s="576"/>
      <c r="AN631" s="576"/>
      <c r="AO631" s="576"/>
      <c r="AP631" s="576"/>
      <c r="AQ631" s="576"/>
      <c r="AR631" s="576"/>
      <c r="AS631" s="576"/>
      <c r="AT631" s="576"/>
      <c r="AU631" s="576"/>
      <c r="AV631" s="576"/>
      <c r="AW631" s="576"/>
      <c r="AX631" s="576"/>
      <c r="AY631" s="576"/>
      <c r="AZ631" s="576"/>
      <c r="BA631" s="576"/>
      <c r="BB631" s="576"/>
      <c r="BC631" s="576"/>
      <c r="BD631" s="576"/>
      <c r="BE631" s="576"/>
    </row>
    <row r="632">
      <c r="A632" s="576">
        <f>IFERROR(__xludf.DUMMYFUNCTION("""COMPUTED_VALUE"""),1.0)</f>
        <v>1</v>
      </c>
      <c r="B632" s="576">
        <f>IFERROR(__xludf.DUMMYFUNCTION("""COMPUTED_VALUE"""),46.0)</f>
        <v>46</v>
      </c>
      <c r="C632" s="576" t="str">
        <f>IFERROR(__xludf.DUMMYFUNCTION("""COMPUTED_VALUE"""),"A4603R")</f>
        <v>A4603R</v>
      </c>
      <c r="D632" s="576">
        <f>IFERROR(__xludf.DUMMYFUNCTION("""COMPUTED_VALUE"""),1.0)</f>
        <v>1</v>
      </c>
      <c r="E632" s="576">
        <f>IFERROR(__xludf.DUMMYFUNCTION("""COMPUTED_VALUE"""),46.0)</f>
        <v>46</v>
      </c>
      <c r="F632" s="576" t="str">
        <f>IFERROR(__xludf.DUMMYFUNCTION("""COMPUTED_VALUE"""),"B4603F")</f>
        <v>B4603F</v>
      </c>
      <c r="G632" s="576">
        <f>IFERROR(__xludf.DUMMYFUNCTION("""COMPUTED_VALUE"""),2.0)</f>
        <v>2</v>
      </c>
      <c r="H632" s="576">
        <f>IFERROR(__xludf.DUMMYFUNCTION("""COMPUTED_VALUE"""),42.0)</f>
        <v>42</v>
      </c>
      <c r="I632" s="576" t="str">
        <f>IFERROR(__xludf.DUMMYFUNCTION("""COMPUTED_VALUE"""),"C4204F")</f>
        <v>C4204F</v>
      </c>
      <c r="J632" s="576">
        <f>IFERROR(__xludf.DUMMYFUNCTION("""COMPUTED_VALUE"""),2.0)</f>
        <v>2</v>
      </c>
      <c r="K632" s="576">
        <f>IFERROR(__xludf.DUMMYFUNCTION("""COMPUTED_VALUE"""),42.0)</f>
        <v>42</v>
      </c>
      <c r="L632" s="576" t="str">
        <f>IFERROR(__xludf.DUMMYFUNCTION("""COMPUTED_VALUE"""),"D4204F")</f>
        <v>D4204F</v>
      </c>
      <c r="M632" s="576">
        <f>IFERROR(__xludf.DUMMYFUNCTION("""COMPUTED_VALUE"""),3.0)</f>
        <v>3</v>
      </c>
      <c r="N632" s="576">
        <f>IFERROR(__xludf.DUMMYFUNCTION("""COMPUTED_VALUE"""),42.0)</f>
        <v>42</v>
      </c>
      <c r="O632" s="576" t="str">
        <f>IFERROR(__xludf.DUMMYFUNCTION("""COMPUTED_VALUE"""),"E4204F")</f>
        <v>E4204F</v>
      </c>
      <c r="P632" s="576">
        <f>IFERROR(__xludf.DUMMYFUNCTION("""COMPUTED_VALUE"""),3.0)</f>
        <v>3</v>
      </c>
      <c r="Q632" s="576">
        <f>IFERROR(__xludf.DUMMYFUNCTION("""COMPUTED_VALUE"""),48.0)</f>
        <v>48</v>
      </c>
      <c r="R632" s="576" t="str">
        <f>IFERROR(__xludf.DUMMYFUNCTION("""COMPUTED_VALUE"""),"F4801R")</f>
        <v>F4801R</v>
      </c>
      <c r="S632" s="576">
        <f>IFERROR(__xludf.DUMMYFUNCTION("""COMPUTED_VALUE"""),4.0)</f>
        <v>4</v>
      </c>
      <c r="T632" s="576">
        <f>IFERROR(__xludf.DUMMYFUNCTION("""COMPUTED_VALUE"""),44.0)</f>
        <v>44</v>
      </c>
      <c r="U632" s="576" t="str">
        <f>IFERROR(__xludf.DUMMYFUNCTION("""COMPUTED_VALUE"""),"G4404F")</f>
        <v>G4404F</v>
      </c>
      <c r="V632" s="576"/>
      <c r="W632" s="576"/>
      <c r="X632" s="576"/>
      <c r="Y632" s="576"/>
      <c r="Z632" s="576"/>
      <c r="AA632" s="576"/>
      <c r="AB632" s="576"/>
      <c r="AC632" s="576"/>
      <c r="AD632" s="576"/>
      <c r="AE632" s="576"/>
      <c r="AF632" s="576"/>
      <c r="AG632" s="576"/>
      <c r="AH632" s="576"/>
      <c r="AI632" s="576"/>
      <c r="AJ632" s="576"/>
      <c r="AK632" s="576"/>
      <c r="AL632" s="576"/>
      <c r="AM632" s="576"/>
      <c r="AN632" s="576"/>
      <c r="AO632" s="576"/>
      <c r="AP632" s="576"/>
      <c r="AQ632" s="576"/>
      <c r="AR632" s="576"/>
      <c r="AS632" s="576"/>
      <c r="AT632" s="576"/>
      <c r="AU632" s="576"/>
      <c r="AV632" s="576"/>
      <c r="AW632" s="576"/>
      <c r="AX632" s="576"/>
      <c r="AY632" s="576"/>
      <c r="AZ632" s="576"/>
      <c r="BA632" s="576"/>
      <c r="BB632" s="576"/>
      <c r="BC632" s="576"/>
      <c r="BD632" s="576"/>
      <c r="BE632" s="576"/>
    </row>
    <row r="633">
      <c r="A633" s="576">
        <f>IFERROR(__xludf.DUMMYFUNCTION("""COMPUTED_VALUE"""),1.0)</f>
        <v>1</v>
      </c>
      <c r="B633" s="576">
        <f>IFERROR(__xludf.DUMMYFUNCTION("""COMPUTED_VALUE"""),46.0)</f>
        <v>46</v>
      </c>
      <c r="C633" s="576" t="str">
        <f>IFERROR(__xludf.DUMMYFUNCTION("""COMPUTED_VALUE"""),"A4604F")</f>
        <v>A4604F</v>
      </c>
      <c r="D633" s="576">
        <f>IFERROR(__xludf.DUMMYFUNCTION("""COMPUTED_VALUE"""),1.0)</f>
        <v>1</v>
      </c>
      <c r="E633" s="576">
        <f>IFERROR(__xludf.DUMMYFUNCTION("""COMPUTED_VALUE"""),46.0)</f>
        <v>46</v>
      </c>
      <c r="F633" s="576" t="str">
        <f>IFERROR(__xludf.DUMMYFUNCTION("""COMPUTED_VALUE"""),"B4603R")</f>
        <v>B4603R</v>
      </c>
      <c r="G633" s="576">
        <f>IFERROR(__xludf.DUMMYFUNCTION("""COMPUTED_VALUE"""),2.0)</f>
        <v>2</v>
      </c>
      <c r="H633" s="576">
        <f>IFERROR(__xludf.DUMMYFUNCTION("""COMPUTED_VALUE"""),42.0)</f>
        <v>42</v>
      </c>
      <c r="I633" s="576" t="str">
        <f>IFERROR(__xludf.DUMMYFUNCTION("""COMPUTED_VALUE"""),"C4204R")</f>
        <v>C4204R</v>
      </c>
      <c r="J633" s="576">
        <f>IFERROR(__xludf.DUMMYFUNCTION("""COMPUTED_VALUE"""),2.0)</f>
        <v>2</v>
      </c>
      <c r="K633" s="576">
        <f>IFERROR(__xludf.DUMMYFUNCTION("""COMPUTED_VALUE"""),42.0)</f>
        <v>42</v>
      </c>
      <c r="L633" s="576" t="str">
        <f>IFERROR(__xludf.DUMMYFUNCTION("""COMPUTED_VALUE"""),"D4204R")</f>
        <v>D4204R</v>
      </c>
      <c r="M633" s="576">
        <f>IFERROR(__xludf.DUMMYFUNCTION("""COMPUTED_VALUE"""),3.0)</f>
        <v>3</v>
      </c>
      <c r="N633" s="576">
        <f>IFERROR(__xludf.DUMMYFUNCTION("""COMPUTED_VALUE"""),42.0)</f>
        <v>42</v>
      </c>
      <c r="O633" s="576" t="str">
        <f>IFERROR(__xludf.DUMMYFUNCTION("""COMPUTED_VALUE"""),"E4204R")</f>
        <v>E4204R</v>
      </c>
      <c r="P633" s="576">
        <f>IFERROR(__xludf.DUMMYFUNCTION("""COMPUTED_VALUE"""),3.0)</f>
        <v>3</v>
      </c>
      <c r="Q633" s="576">
        <f>IFERROR(__xludf.DUMMYFUNCTION("""COMPUTED_VALUE"""),48.0)</f>
        <v>48</v>
      </c>
      <c r="R633" s="576" t="str">
        <f>IFERROR(__xludf.DUMMYFUNCTION("""COMPUTED_VALUE"""),"F4802R")</f>
        <v>F4802R</v>
      </c>
      <c r="S633" s="576">
        <f>IFERROR(__xludf.DUMMYFUNCTION("""COMPUTED_VALUE"""),4.0)</f>
        <v>4</v>
      </c>
      <c r="T633" s="576">
        <f>IFERROR(__xludf.DUMMYFUNCTION("""COMPUTED_VALUE"""),44.0)</f>
        <v>44</v>
      </c>
      <c r="U633" s="576" t="str">
        <f>IFERROR(__xludf.DUMMYFUNCTION("""COMPUTED_VALUE"""),"G4404R")</f>
        <v>G4404R</v>
      </c>
      <c r="V633" s="576"/>
      <c r="W633" s="576"/>
      <c r="X633" s="576"/>
      <c r="Y633" s="576"/>
      <c r="Z633" s="576"/>
      <c r="AA633" s="576"/>
      <c r="AB633" s="576"/>
      <c r="AC633" s="576"/>
      <c r="AD633" s="576"/>
      <c r="AE633" s="576"/>
      <c r="AF633" s="576"/>
      <c r="AG633" s="576"/>
      <c r="AH633" s="576"/>
      <c r="AI633" s="576"/>
      <c r="AJ633" s="576"/>
      <c r="AK633" s="576"/>
      <c r="AL633" s="576"/>
      <c r="AM633" s="576"/>
      <c r="AN633" s="576"/>
      <c r="AO633" s="576"/>
      <c r="AP633" s="576"/>
      <c r="AQ633" s="576"/>
      <c r="AR633" s="576"/>
      <c r="AS633" s="576"/>
      <c r="AT633" s="576"/>
      <c r="AU633" s="576"/>
      <c r="AV633" s="576"/>
      <c r="AW633" s="576"/>
      <c r="AX633" s="576"/>
      <c r="AY633" s="576"/>
      <c r="AZ633" s="576"/>
      <c r="BA633" s="576"/>
      <c r="BB633" s="576"/>
      <c r="BC633" s="576"/>
      <c r="BD633" s="576"/>
      <c r="BE633" s="576"/>
    </row>
    <row r="634">
      <c r="A634" s="576">
        <f>IFERROR(__xludf.DUMMYFUNCTION("""COMPUTED_VALUE"""),1.0)</f>
        <v>1</v>
      </c>
      <c r="B634" s="576">
        <f>IFERROR(__xludf.DUMMYFUNCTION("""COMPUTED_VALUE"""),46.0)</f>
        <v>46</v>
      </c>
      <c r="C634" s="576" t="str">
        <f>IFERROR(__xludf.DUMMYFUNCTION("""COMPUTED_VALUE"""),"A4604R")</f>
        <v>A4604R</v>
      </c>
      <c r="D634" s="576">
        <f>IFERROR(__xludf.DUMMYFUNCTION("""COMPUTED_VALUE"""),1.0)</f>
        <v>1</v>
      </c>
      <c r="E634" s="576">
        <f>IFERROR(__xludf.DUMMYFUNCTION("""COMPUTED_VALUE"""),46.0)</f>
        <v>46</v>
      </c>
      <c r="F634" s="576" t="str">
        <f>IFERROR(__xludf.DUMMYFUNCTION("""COMPUTED_VALUE"""),"B4604F")</f>
        <v>B4604F</v>
      </c>
      <c r="G634" s="576">
        <f>IFERROR(__xludf.DUMMYFUNCTION("""COMPUTED_VALUE"""),2.0)</f>
        <v>2</v>
      </c>
      <c r="H634" s="576">
        <f>IFERROR(__xludf.DUMMYFUNCTION("""COMPUTED_VALUE"""),42.0)</f>
        <v>42</v>
      </c>
      <c r="I634" s="576" t="str">
        <f>IFERROR(__xludf.DUMMYFUNCTION("""COMPUTED_VALUE"""),"C4205F")</f>
        <v>C4205F</v>
      </c>
      <c r="J634" s="576">
        <f>IFERROR(__xludf.DUMMYFUNCTION("""COMPUTED_VALUE"""),2.0)</f>
        <v>2</v>
      </c>
      <c r="K634" s="576">
        <f>IFERROR(__xludf.DUMMYFUNCTION("""COMPUTED_VALUE"""),42.0)</f>
        <v>42</v>
      </c>
      <c r="L634" s="576" t="str">
        <f>IFERROR(__xludf.DUMMYFUNCTION("""COMPUTED_VALUE"""),"D4205F")</f>
        <v>D4205F</v>
      </c>
      <c r="M634" s="576">
        <f>IFERROR(__xludf.DUMMYFUNCTION("""COMPUTED_VALUE"""),3.0)</f>
        <v>3</v>
      </c>
      <c r="N634" s="576">
        <f>IFERROR(__xludf.DUMMYFUNCTION("""COMPUTED_VALUE"""),42.0)</f>
        <v>42</v>
      </c>
      <c r="O634" s="576" t="str">
        <f>IFERROR(__xludf.DUMMYFUNCTION("""COMPUTED_VALUE"""),"E4205F")</f>
        <v>E4205F</v>
      </c>
      <c r="P634" s="576">
        <f>IFERROR(__xludf.DUMMYFUNCTION("""COMPUTED_VALUE"""),3.0)</f>
        <v>3</v>
      </c>
      <c r="Q634" s="576">
        <f>IFERROR(__xludf.DUMMYFUNCTION("""COMPUTED_VALUE"""),48.0)</f>
        <v>48</v>
      </c>
      <c r="R634" s="576" t="str">
        <f>IFERROR(__xludf.DUMMYFUNCTION("""COMPUTED_VALUE"""),"F4803R")</f>
        <v>F4803R</v>
      </c>
      <c r="S634" s="576">
        <f>IFERROR(__xludf.DUMMYFUNCTION("""COMPUTED_VALUE"""),4.0)</f>
        <v>4</v>
      </c>
      <c r="T634" s="576">
        <f>IFERROR(__xludf.DUMMYFUNCTION("""COMPUTED_VALUE"""),44.0)</f>
        <v>44</v>
      </c>
      <c r="U634" s="576" t="str">
        <f>IFERROR(__xludf.DUMMYFUNCTION("""COMPUTED_VALUE"""),"G4405F")</f>
        <v>G4405F</v>
      </c>
      <c r="V634" s="576"/>
      <c r="W634" s="576"/>
      <c r="X634" s="576"/>
      <c r="Y634" s="576"/>
      <c r="Z634" s="576"/>
      <c r="AA634" s="576"/>
      <c r="AB634" s="576"/>
      <c r="AC634" s="576"/>
      <c r="AD634" s="576"/>
      <c r="AE634" s="576"/>
      <c r="AF634" s="576"/>
      <c r="AG634" s="576"/>
      <c r="AH634" s="576"/>
      <c r="AI634" s="576"/>
      <c r="AJ634" s="576"/>
      <c r="AK634" s="576"/>
      <c r="AL634" s="576"/>
      <c r="AM634" s="576"/>
      <c r="AN634" s="576"/>
      <c r="AO634" s="576"/>
      <c r="AP634" s="576"/>
      <c r="AQ634" s="576"/>
      <c r="AR634" s="576"/>
      <c r="AS634" s="576"/>
      <c r="AT634" s="576"/>
      <c r="AU634" s="576"/>
      <c r="AV634" s="576"/>
      <c r="AW634" s="576"/>
      <c r="AX634" s="576"/>
      <c r="AY634" s="576"/>
      <c r="AZ634" s="576"/>
      <c r="BA634" s="576"/>
      <c r="BB634" s="576"/>
      <c r="BC634" s="576"/>
      <c r="BD634" s="576"/>
      <c r="BE634" s="576"/>
    </row>
    <row r="635">
      <c r="A635" s="576">
        <f>IFERROR(__xludf.DUMMYFUNCTION("""COMPUTED_VALUE"""),1.0)</f>
        <v>1</v>
      </c>
      <c r="B635" s="576">
        <f>IFERROR(__xludf.DUMMYFUNCTION("""COMPUTED_VALUE"""),46.0)</f>
        <v>46</v>
      </c>
      <c r="C635" s="576" t="str">
        <f>IFERROR(__xludf.DUMMYFUNCTION("""COMPUTED_VALUE"""),"A4605F")</f>
        <v>A4605F</v>
      </c>
      <c r="D635" s="576">
        <f>IFERROR(__xludf.DUMMYFUNCTION("""COMPUTED_VALUE"""),1.0)</f>
        <v>1</v>
      </c>
      <c r="E635" s="576">
        <f>IFERROR(__xludf.DUMMYFUNCTION("""COMPUTED_VALUE"""),46.0)</f>
        <v>46</v>
      </c>
      <c r="F635" s="576" t="str">
        <f>IFERROR(__xludf.DUMMYFUNCTION("""COMPUTED_VALUE"""),"B4604R")</f>
        <v>B4604R</v>
      </c>
      <c r="G635" s="576">
        <f>IFERROR(__xludf.DUMMYFUNCTION("""COMPUTED_VALUE"""),2.0)</f>
        <v>2</v>
      </c>
      <c r="H635" s="576">
        <f>IFERROR(__xludf.DUMMYFUNCTION("""COMPUTED_VALUE"""),42.0)</f>
        <v>42</v>
      </c>
      <c r="I635" s="576" t="str">
        <f>IFERROR(__xludf.DUMMYFUNCTION("""COMPUTED_VALUE"""),"C4205R")</f>
        <v>C4205R</v>
      </c>
      <c r="J635" s="576">
        <f>IFERROR(__xludf.DUMMYFUNCTION("""COMPUTED_VALUE"""),2.0)</f>
        <v>2</v>
      </c>
      <c r="K635" s="576">
        <f>IFERROR(__xludf.DUMMYFUNCTION("""COMPUTED_VALUE"""),42.0)</f>
        <v>42</v>
      </c>
      <c r="L635" s="576" t="str">
        <f>IFERROR(__xludf.DUMMYFUNCTION("""COMPUTED_VALUE"""),"D4205R")</f>
        <v>D4205R</v>
      </c>
      <c r="M635" s="576">
        <f>IFERROR(__xludf.DUMMYFUNCTION("""COMPUTED_VALUE"""),3.0)</f>
        <v>3</v>
      </c>
      <c r="N635" s="576">
        <f>IFERROR(__xludf.DUMMYFUNCTION("""COMPUTED_VALUE"""),42.0)</f>
        <v>42</v>
      </c>
      <c r="O635" s="576" t="str">
        <f>IFERROR(__xludf.DUMMYFUNCTION("""COMPUTED_VALUE"""),"E4205R")</f>
        <v>E4205R</v>
      </c>
      <c r="P635" s="576">
        <f>IFERROR(__xludf.DUMMYFUNCTION("""COMPUTED_VALUE"""),3.0)</f>
        <v>3</v>
      </c>
      <c r="Q635" s="576">
        <f>IFERROR(__xludf.DUMMYFUNCTION("""COMPUTED_VALUE"""),48.0)</f>
        <v>48</v>
      </c>
      <c r="R635" s="576" t="str">
        <f>IFERROR(__xludf.DUMMYFUNCTION("""COMPUTED_VALUE"""),"F4804F")</f>
        <v>F4804F</v>
      </c>
      <c r="S635" s="576">
        <f>IFERROR(__xludf.DUMMYFUNCTION("""COMPUTED_VALUE"""),4.0)</f>
        <v>4</v>
      </c>
      <c r="T635" s="576">
        <f>IFERROR(__xludf.DUMMYFUNCTION("""COMPUTED_VALUE"""),44.0)</f>
        <v>44</v>
      </c>
      <c r="U635" s="576" t="str">
        <f>IFERROR(__xludf.DUMMYFUNCTION("""COMPUTED_VALUE"""),"G4405R")</f>
        <v>G4405R</v>
      </c>
      <c r="V635" s="576"/>
      <c r="W635" s="576"/>
      <c r="X635" s="576"/>
      <c r="Y635" s="576"/>
      <c r="Z635" s="576"/>
      <c r="AA635" s="576"/>
      <c r="AB635" s="576"/>
      <c r="AC635" s="576"/>
      <c r="AD635" s="576"/>
      <c r="AE635" s="576"/>
      <c r="AF635" s="576"/>
      <c r="AG635" s="576"/>
      <c r="AH635" s="576"/>
      <c r="AI635" s="576"/>
      <c r="AJ635" s="576"/>
      <c r="AK635" s="576"/>
      <c r="AL635" s="576"/>
      <c r="AM635" s="576"/>
      <c r="AN635" s="576"/>
      <c r="AO635" s="576"/>
      <c r="AP635" s="576"/>
      <c r="AQ635" s="576"/>
      <c r="AR635" s="576"/>
      <c r="AS635" s="576"/>
      <c r="AT635" s="576"/>
      <c r="AU635" s="576"/>
      <c r="AV635" s="576"/>
      <c r="AW635" s="576"/>
      <c r="AX635" s="576"/>
      <c r="AY635" s="576"/>
      <c r="AZ635" s="576"/>
      <c r="BA635" s="576"/>
      <c r="BB635" s="576"/>
      <c r="BC635" s="576"/>
      <c r="BD635" s="576"/>
      <c r="BE635" s="576"/>
    </row>
    <row r="636">
      <c r="A636" s="576">
        <f>IFERROR(__xludf.DUMMYFUNCTION("""COMPUTED_VALUE"""),1.0)</f>
        <v>1</v>
      </c>
      <c r="B636" s="576">
        <f>IFERROR(__xludf.DUMMYFUNCTION("""COMPUTED_VALUE"""),46.0)</f>
        <v>46</v>
      </c>
      <c r="C636" s="576" t="str">
        <f>IFERROR(__xludf.DUMMYFUNCTION("""COMPUTED_VALUE"""),"A4605R")</f>
        <v>A4605R</v>
      </c>
      <c r="D636" s="576">
        <f>IFERROR(__xludf.DUMMYFUNCTION("""COMPUTED_VALUE"""),1.0)</f>
        <v>1</v>
      </c>
      <c r="E636" s="576">
        <f>IFERROR(__xludf.DUMMYFUNCTION("""COMPUTED_VALUE"""),46.0)</f>
        <v>46</v>
      </c>
      <c r="F636" s="576" t="str">
        <f>IFERROR(__xludf.DUMMYFUNCTION("""COMPUTED_VALUE"""),"B4605F")</f>
        <v>B4605F</v>
      </c>
      <c r="G636" s="576">
        <f>IFERROR(__xludf.DUMMYFUNCTION("""COMPUTED_VALUE"""),2.0)</f>
        <v>2</v>
      </c>
      <c r="H636" s="576">
        <f>IFERROR(__xludf.DUMMYFUNCTION("""COMPUTED_VALUE"""),42.0)</f>
        <v>42</v>
      </c>
      <c r="I636" s="576" t="str">
        <f>IFERROR(__xludf.DUMMYFUNCTION("""COMPUTED_VALUE"""),"C4206F")</f>
        <v>C4206F</v>
      </c>
      <c r="J636" s="576">
        <f>IFERROR(__xludf.DUMMYFUNCTION("""COMPUTED_VALUE"""),2.0)</f>
        <v>2</v>
      </c>
      <c r="K636" s="576">
        <f>IFERROR(__xludf.DUMMYFUNCTION("""COMPUTED_VALUE"""),42.0)</f>
        <v>42</v>
      </c>
      <c r="L636" s="576" t="str">
        <f>IFERROR(__xludf.DUMMYFUNCTION("""COMPUTED_VALUE"""),"D4206F")</f>
        <v>D4206F</v>
      </c>
      <c r="M636" s="576">
        <f>IFERROR(__xludf.DUMMYFUNCTION("""COMPUTED_VALUE"""),3.0)</f>
        <v>3</v>
      </c>
      <c r="N636" s="576">
        <f>IFERROR(__xludf.DUMMYFUNCTION("""COMPUTED_VALUE"""),42.0)</f>
        <v>42</v>
      </c>
      <c r="O636" s="576" t="str">
        <f>IFERROR(__xludf.DUMMYFUNCTION("""COMPUTED_VALUE"""),"E4206F")</f>
        <v>E4206F</v>
      </c>
      <c r="P636" s="576">
        <f>IFERROR(__xludf.DUMMYFUNCTION("""COMPUTED_VALUE"""),3.0)</f>
        <v>3</v>
      </c>
      <c r="Q636" s="576">
        <f>IFERROR(__xludf.DUMMYFUNCTION("""COMPUTED_VALUE"""),48.0)</f>
        <v>48</v>
      </c>
      <c r="R636" s="576" t="str">
        <f>IFERROR(__xludf.DUMMYFUNCTION("""COMPUTED_VALUE"""),"F4805R")</f>
        <v>F4805R</v>
      </c>
      <c r="S636" s="576">
        <f>IFERROR(__xludf.DUMMYFUNCTION("""COMPUTED_VALUE"""),4.0)</f>
        <v>4</v>
      </c>
      <c r="T636" s="576">
        <f>IFERROR(__xludf.DUMMYFUNCTION("""COMPUTED_VALUE"""),44.0)</f>
        <v>44</v>
      </c>
      <c r="U636" s="576" t="str">
        <f>IFERROR(__xludf.DUMMYFUNCTION("""COMPUTED_VALUE"""),"G4406F")</f>
        <v>G4406F</v>
      </c>
      <c r="V636" s="576"/>
      <c r="W636" s="576"/>
      <c r="X636" s="576"/>
      <c r="Y636" s="576"/>
      <c r="Z636" s="576"/>
      <c r="AA636" s="576"/>
      <c r="AB636" s="576"/>
      <c r="AC636" s="576"/>
      <c r="AD636" s="576"/>
      <c r="AE636" s="576"/>
      <c r="AF636" s="576"/>
      <c r="AG636" s="576"/>
      <c r="AH636" s="576"/>
      <c r="AI636" s="576"/>
      <c r="AJ636" s="576"/>
      <c r="AK636" s="576"/>
      <c r="AL636" s="576"/>
      <c r="AM636" s="576"/>
      <c r="AN636" s="576"/>
      <c r="AO636" s="576"/>
      <c r="AP636" s="576"/>
      <c r="AQ636" s="576"/>
      <c r="AR636" s="576"/>
      <c r="AS636" s="576"/>
      <c r="AT636" s="576"/>
      <c r="AU636" s="576"/>
      <c r="AV636" s="576"/>
      <c r="AW636" s="576"/>
      <c r="AX636" s="576"/>
      <c r="AY636" s="576"/>
      <c r="AZ636" s="576"/>
      <c r="BA636" s="576"/>
      <c r="BB636" s="576"/>
      <c r="BC636" s="576"/>
      <c r="BD636" s="576"/>
      <c r="BE636" s="576"/>
    </row>
    <row r="637">
      <c r="A637" s="576">
        <f>IFERROR(__xludf.DUMMYFUNCTION("""COMPUTED_VALUE"""),1.0)</f>
        <v>1</v>
      </c>
      <c r="B637" s="576">
        <f>IFERROR(__xludf.DUMMYFUNCTION("""COMPUTED_VALUE"""),46.0)</f>
        <v>46</v>
      </c>
      <c r="C637" s="576" t="str">
        <f>IFERROR(__xludf.DUMMYFUNCTION("""COMPUTED_VALUE"""),"A4606F")</f>
        <v>A4606F</v>
      </c>
      <c r="D637" s="576">
        <f>IFERROR(__xludf.DUMMYFUNCTION("""COMPUTED_VALUE"""),1.0)</f>
        <v>1</v>
      </c>
      <c r="E637" s="576">
        <f>IFERROR(__xludf.DUMMYFUNCTION("""COMPUTED_VALUE"""),46.0)</f>
        <v>46</v>
      </c>
      <c r="F637" s="576" t="str">
        <f>IFERROR(__xludf.DUMMYFUNCTION("""COMPUTED_VALUE"""),"B4605R")</f>
        <v>B4605R</v>
      </c>
      <c r="G637" s="576">
        <f>IFERROR(__xludf.DUMMYFUNCTION("""COMPUTED_VALUE"""),2.0)</f>
        <v>2</v>
      </c>
      <c r="H637" s="576">
        <f>IFERROR(__xludf.DUMMYFUNCTION("""COMPUTED_VALUE"""),42.0)</f>
        <v>42</v>
      </c>
      <c r="I637" s="576" t="str">
        <f>IFERROR(__xludf.DUMMYFUNCTION("""COMPUTED_VALUE"""),"C4206R")</f>
        <v>C4206R</v>
      </c>
      <c r="J637" s="576">
        <f>IFERROR(__xludf.DUMMYFUNCTION("""COMPUTED_VALUE"""),2.0)</f>
        <v>2</v>
      </c>
      <c r="K637" s="576">
        <f>IFERROR(__xludf.DUMMYFUNCTION("""COMPUTED_VALUE"""),42.0)</f>
        <v>42</v>
      </c>
      <c r="L637" s="576" t="str">
        <f>IFERROR(__xludf.DUMMYFUNCTION("""COMPUTED_VALUE"""),"D4206R")</f>
        <v>D4206R</v>
      </c>
      <c r="M637" s="576">
        <f>IFERROR(__xludf.DUMMYFUNCTION("""COMPUTED_VALUE"""),3.0)</f>
        <v>3</v>
      </c>
      <c r="N637" s="576">
        <f>IFERROR(__xludf.DUMMYFUNCTION("""COMPUTED_VALUE"""),42.0)</f>
        <v>42</v>
      </c>
      <c r="O637" s="576" t="str">
        <f>IFERROR(__xludf.DUMMYFUNCTION("""COMPUTED_VALUE"""),"E4206R")</f>
        <v>E4206R</v>
      </c>
      <c r="P637" s="576">
        <f>IFERROR(__xludf.DUMMYFUNCTION("""COMPUTED_VALUE"""),3.0)</f>
        <v>3</v>
      </c>
      <c r="Q637" s="576">
        <f>IFERROR(__xludf.DUMMYFUNCTION("""COMPUTED_VALUE"""),48.0)</f>
        <v>48</v>
      </c>
      <c r="R637" s="576" t="str">
        <f>IFERROR(__xludf.DUMMYFUNCTION("""COMPUTED_VALUE"""),"F4806R")</f>
        <v>F4806R</v>
      </c>
      <c r="S637" s="576">
        <f>IFERROR(__xludf.DUMMYFUNCTION("""COMPUTED_VALUE"""),4.0)</f>
        <v>4</v>
      </c>
      <c r="T637" s="576">
        <f>IFERROR(__xludf.DUMMYFUNCTION("""COMPUTED_VALUE"""),44.0)</f>
        <v>44</v>
      </c>
      <c r="U637" s="576" t="str">
        <f>IFERROR(__xludf.DUMMYFUNCTION("""COMPUTED_VALUE"""),"G4406R")</f>
        <v>G4406R</v>
      </c>
      <c r="V637" s="576"/>
      <c r="W637" s="576"/>
      <c r="X637" s="576"/>
      <c r="Y637" s="576"/>
      <c r="Z637" s="576"/>
      <c r="AA637" s="576"/>
      <c r="AB637" s="576"/>
      <c r="AC637" s="576"/>
      <c r="AD637" s="576"/>
      <c r="AE637" s="576"/>
      <c r="AF637" s="576"/>
      <c r="AG637" s="576"/>
      <c r="AH637" s="576"/>
      <c r="AI637" s="576"/>
      <c r="AJ637" s="576"/>
      <c r="AK637" s="576"/>
      <c r="AL637" s="576"/>
      <c r="AM637" s="576"/>
      <c r="AN637" s="576"/>
      <c r="AO637" s="576"/>
      <c r="AP637" s="576"/>
      <c r="AQ637" s="576"/>
      <c r="AR637" s="576"/>
      <c r="AS637" s="576"/>
      <c r="AT637" s="576"/>
      <c r="AU637" s="576"/>
      <c r="AV637" s="576"/>
      <c r="AW637" s="576"/>
      <c r="AX637" s="576"/>
      <c r="AY637" s="576"/>
      <c r="AZ637" s="576"/>
      <c r="BA637" s="576"/>
      <c r="BB637" s="576"/>
      <c r="BC637" s="576"/>
      <c r="BD637" s="576"/>
      <c r="BE637" s="576"/>
    </row>
    <row r="638">
      <c r="A638" s="576">
        <f>IFERROR(__xludf.DUMMYFUNCTION("""COMPUTED_VALUE"""),1.0)</f>
        <v>1</v>
      </c>
      <c r="B638" s="576">
        <f>IFERROR(__xludf.DUMMYFUNCTION("""COMPUTED_VALUE"""),46.0)</f>
        <v>46</v>
      </c>
      <c r="C638" s="576" t="str">
        <f>IFERROR(__xludf.DUMMYFUNCTION("""COMPUTED_VALUE"""),"A4606R")</f>
        <v>A4606R</v>
      </c>
      <c r="D638" s="576">
        <f>IFERROR(__xludf.DUMMYFUNCTION("""COMPUTED_VALUE"""),1.0)</f>
        <v>1</v>
      </c>
      <c r="E638" s="576">
        <f>IFERROR(__xludf.DUMMYFUNCTION("""COMPUTED_VALUE"""),46.0)</f>
        <v>46</v>
      </c>
      <c r="F638" s="576" t="str">
        <f>IFERROR(__xludf.DUMMYFUNCTION("""COMPUTED_VALUE"""),"B4606F")</f>
        <v>B4606F</v>
      </c>
      <c r="G638" s="576">
        <f>IFERROR(__xludf.DUMMYFUNCTION("""COMPUTED_VALUE"""),2.0)</f>
        <v>2</v>
      </c>
      <c r="H638" s="576">
        <f>IFERROR(__xludf.DUMMYFUNCTION("""COMPUTED_VALUE"""),42.0)</f>
        <v>42</v>
      </c>
      <c r="I638" s="576" t="str">
        <f>IFERROR(__xludf.DUMMYFUNCTION("""COMPUTED_VALUE"""),"C4207F")</f>
        <v>C4207F</v>
      </c>
      <c r="J638" s="576">
        <f>IFERROR(__xludf.DUMMYFUNCTION("""COMPUTED_VALUE"""),2.0)</f>
        <v>2</v>
      </c>
      <c r="K638" s="576">
        <f>IFERROR(__xludf.DUMMYFUNCTION("""COMPUTED_VALUE"""),42.0)</f>
        <v>42</v>
      </c>
      <c r="L638" s="576" t="str">
        <f>IFERROR(__xludf.DUMMYFUNCTION("""COMPUTED_VALUE"""),"D4207F")</f>
        <v>D4207F</v>
      </c>
      <c r="M638" s="576">
        <f>IFERROR(__xludf.DUMMYFUNCTION("""COMPUTED_VALUE"""),3.0)</f>
        <v>3</v>
      </c>
      <c r="N638" s="576">
        <f>IFERROR(__xludf.DUMMYFUNCTION("""COMPUTED_VALUE"""),42.0)</f>
        <v>42</v>
      </c>
      <c r="O638" s="576" t="str">
        <f>IFERROR(__xludf.DUMMYFUNCTION("""COMPUTED_VALUE"""),"E4207F")</f>
        <v>E4207F</v>
      </c>
      <c r="P638" s="576">
        <f>IFERROR(__xludf.DUMMYFUNCTION("""COMPUTED_VALUE"""),3.0)</f>
        <v>3</v>
      </c>
      <c r="Q638" s="576">
        <f>IFERROR(__xludf.DUMMYFUNCTION("""COMPUTED_VALUE"""),48.0)</f>
        <v>48</v>
      </c>
      <c r="R638" s="576" t="str">
        <f>IFERROR(__xludf.DUMMYFUNCTION("""COMPUTED_VALUE"""),"F4807R")</f>
        <v>F4807R</v>
      </c>
      <c r="S638" s="576">
        <f>IFERROR(__xludf.DUMMYFUNCTION("""COMPUTED_VALUE"""),4.0)</f>
        <v>4</v>
      </c>
      <c r="T638" s="576">
        <f>IFERROR(__xludf.DUMMYFUNCTION("""COMPUTED_VALUE"""),44.0)</f>
        <v>44</v>
      </c>
      <c r="U638" s="576" t="str">
        <f>IFERROR(__xludf.DUMMYFUNCTION("""COMPUTED_VALUE"""),"G4407F")</f>
        <v>G4407F</v>
      </c>
      <c r="V638" s="576"/>
      <c r="W638" s="576"/>
      <c r="X638" s="576"/>
      <c r="Y638" s="576"/>
      <c r="Z638" s="576"/>
      <c r="AA638" s="576"/>
      <c r="AB638" s="576"/>
      <c r="AC638" s="576"/>
      <c r="AD638" s="576"/>
      <c r="AE638" s="576"/>
      <c r="AF638" s="576"/>
      <c r="AG638" s="576"/>
      <c r="AH638" s="576"/>
      <c r="AI638" s="576"/>
      <c r="AJ638" s="576"/>
      <c r="AK638" s="576"/>
      <c r="AL638" s="576"/>
      <c r="AM638" s="576"/>
      <c r="AN638" s="576"/>
      <c r="AO638" s="576"/>
      <c r="AP638" s="576"/>
      <c r="AQ638" s="576"/>
      <c r="AR638" s="576"/>
      <c r="AS638" s="576"/>
      <c r="AT638" s="576"/>
      <c r="AU638" s="576"/>
      <c r="AV638" s="576"/>
      <c r="AW638" s="576"/>
      <c r="AX638" s="576"/>
      <c r="AY638" s="576"/>
      <c r="AZ638" s="576"/>
      <c r="BA638" s="576"/>
      <c r="BB638" s="576"/>
      <c r="BC638" s="576"/>
      <c r="BD638" s="576"/>
      <c r="BE638" s="576"/>
    </row>
    <row r="639">
      <c r="A639" s="576">
        <f>IFERROR(__xludf.DUMMYFUNCTION("""COMPUTED_VALUE"""),1.0)</f>
        <v>1</v>
      </c>
      <c r="B639" s="576">
        <f>IFERROR(__xludf.DUMMYFUNCTION("""COMPUTED_VALUE"""),46.0)</f>
        <v>46</v>
      </c>
      <c r="C639" s="576" t="str">
        <f>IFERROR(__xludf.DUMMYFUNCTION("""COMPUTED_VALUE"""),"A4607F")</f>
        <v>A4607F</v>
      </c>
      <c r="D639" s="576">
        <f>IFERROR(__xludf.DUMMYFUNCTION("""COMPUTED_VALUE"""),1.0)</f>
        <v>1</v>
      </c>
      <c r="E639" s="576">
        <f>IFERROR(__xludf.DUMMYFUNCTION("""COMPUTED_VALUE"""),46.0)</f>
        <v>46</v>
      </c>
      <c r="F639" s="576" t="str">
        <f>IFERROR(__xludf.DUMMYFUNCTION("""COMPUTED_VALUE"""),"B4606R")</f>
        <v>B4606R</v>
      </c>
      <c r="G639" s="576">
        <f>IFERROR(__xludf.DUMMYFUNCTION("""COMPUTED_VALUE"""),2.0)</f>
        <v>2</v>
      </c>
      <c r="H639" s="576">
        <f>IFERROR(__xludf.DUMMYFUNCTION("""COMPUTED_VALUE"""),42.0)</f>
        <v>42</v>
      </c>
      <c r="I639" s="576" t="str">
        <f>IFERROR(__xludf.DUMMYFUNCTION("""COMPUTED_VALUE"""),"C4207R")</f>
        <v>C4207R</v>
      </c>
      <c r="J639" s="576">
        <f>IFERROR(__xludf.DUMMYFUNCTION("""COMPUTED_VALUE"""),2.0)</f>
        <v>2</v>
      </c>
      <c r="K639" s="576">
        <f>IFERROR(__xludf.DUMMYFUNCTION("""COMPUTED_VALUE"""),42.0)</f>
        <v>42</v>
      </c>
      <c r="L639" s="576" t="str">
        <f>IFERROR(__xludf.DUMMYFUNCTION("""COMPUTED_VALUE"""),"D4207R")</f>
        <v>D4207R</v>
      </c>
      <c r="M639" s="576">
        <f>IFERROR(__xludf.DUMMYFUNCTION("""COMPUTED_VALUE"""),3.0)</f>
        <v>3</v>
      </c>
      <c r="N639" s="576">
        <f>IFERROR(__xludf.DUMMYFUNCTION("""COMPUTED_VALUE"""),42.0)</f>
        <v>42</v>
      </c>
      <c r="O639" s="576" t="str">
        <f>IFERROR(__xludf.DUMMYFUNCTION("""COMPUTED_VALUE"""),"E4207R")</f>
        <v>E4207R</v>
      </c>
      <c r="P639" s="576">
        <f>IFERROR(__xludf.DUMMYFUNCTION("""COMPUTED_VALUE"""),3.0)</f>
        <v>3</v>
      </c>
      <c r="Q639" s="576">
        <f>IFERROR(__xludf.DUMMYFUNCTION("""COMPUTED_VALUE"""),48.0)</f>
        <v>48</v>
      </c>
      <c r="R639" s="576" t="str">
        <f>IFERROR(__xludf.DUMMYFUNCTION("""COMPUTED_VALUE"""),"F4808R")</f>
        <v>F4808R</v>
      </c>
      <c r="S639" s="576">
        <f>IFERROR(__xludf.DUMMYFUNCTION("""COMPUTED_VALUE"""),4.0)</f>
        <v>4</v>
      </c>
      <c r="T639" s="576">
        <f>IFERROR(__xludf.DUMMYFUNCTION("""COMPUTED_VALUE"""),44.0)</f>
        <v>44</v>
      </c>
      <c r="U639" s="576" t="str">
        <f>IFERROR(__xludf.DUMMYFUNCTION("""COMPUTED_VALUE"""),"G4407R")</f>
        <v>G4407R</v>
      </c>
      <c r="V639" s="576"/>
      <c r="W639" s="576"/>
      <c r="X639" s="576"/>
      <c r="Y639" s="576"/>
      <c r="Z639" s="576"/>
      <c r="AA639" s="576"/>
      <c r="AB639" s="576"/>
      <c r="AC639" s="576"/>
      <c r="AD639" s="576"/>
      <c r="AE639" s="576"/>
      <c r="AF639" s="576"/>
      <c r="AG639" s="576"/>
      <c r="AH639" s="576"/>
      <c r="AI639" s="576"/>
      <c r="AJ639" s="576"/>
      <c r="AK639" s="576"/>
      <c r="AL639" s="576"/>
      <c r="AM639" s="576"/>
      <c r="AN639" s="576"/>
      <c r="AO639" s="576"/>
      <c r="AP639" s="576"/>
      <c r="AQ639" s="576"/>
      <c r="AR639" s="576"/>
      <c r="AS639" s="576"/>
      <c r="AT639" s="576"/>
      <c r="AU639" s="576"/>
      <c r="AV639" s="576"/>
      <c r="AW639" s="576"/>
      <c r="AX639" s="576"/>
      <c r="AY639" s="576"/>
      <c r="AZ639" s="576"/>
      <c r="BA639" s="576"/>
      <c r="BB639" s="576"/>
      <c r="BC639" s="576"/>
      <c r="BD639" s="576"/>
      <c r="BE639" s="576"/>
    </row>
    <row r="640">
      <c r="A640" s="576">
        <f>IFERROR(__xludf.DUMMYFUNCTION("""COMPUTED_VALUE"""),1.0)</f>
        <v>1</v>
      </c>
      <c r="B640" s="576">
        <f>IFERROR(__xludf.DUMMYFUNCTION("""COMPUTED_VALUE"""),46.0)</f>
        <v>46</v>
      </c>
      <c r="C640" s="576" t="str">
        <f>IFERROR(__xludf.DUMMYFUNCTION("""COMPUTED_VALUE"""),"A4607R")</f>
        <v>A4607R</v>
      </c>
      <c r="D640" s="576">
        <f>IFERROR(__xludf.DUMMYFUNCTION("""COMPUTED_VALUE"""),1.0)</f>
        <v>1</v>
      </c>
      <c r="E640" s="576">
        <f>IFERROR(__xludf.DUMMYFUNCTION("""COMPUTED_VALUE"""),46.0)</f>
        <v>46</v>
      </c>
      <c r="F640" s="576" t="str">
        <f>IFERROR(__xludf.DUMMYFUNCTION("""COMPUTED_VALUE"""),"B4607F")</f>
        <v>B4607F</v>
      </c>
      <c r="G640" s="576">
        <f>IFERROR(__xludf.DUMMYFUNCTION("""COMPUTED_VALUE"""),2.0)</f>
        <v>2</v>
      </c>
      <c r="H640" s="576">
        <f>IFERROR(__xludf.DUMMYFUNCTION("""COMPUTED_VALUE"""),42.0)</f>
        <v>42</v>
      </c>
      <c r="I640" s="576" t="str">
        <f>IFERROR(__xludf.DUMMYFUNCTION("""COMPUTED_VALUE"""),"C4208F")</f>
        <v>C4208F</v>
      </c>
      <c r="J640" s="576">
        <f>IFERROR(__xludf.DUMMYFUNCTION("""COMPUTED_VALUE"""),2.0)</f>
        <v>2</v>
      </c>
      <c r="K640" s="576">
        <f>IFERROR(__xludf.DUMMYFUNCTION("""COMPUTED_VALUE"""),42.0)</f>
        <v>42</v>
      </c>
      <c r="L640" s="576" t="str">
        <f>IFERROR(__xludf.DUMMYFUNCTION("""COMPUTED_VALUE"""),"D4208F")</f>
        <v>D4208F</v>
      </c>
      <c r="M640" s="576">
        <f>IFERROR(__xludf.DUMMYFUNCTION("""COMPUTED_VALUE"""),3.0)</f>
        <v>3</v>
      </c>
      <c r="N640" s="576">
        <f>IFERROR(__xludf.DUMMYFUNCTION("""COMPUTED_VALUE"""),42.0)</f>
        <v>42</v>
      </c>
      <c r="O640" s="576" t="str">
        <f>IFERROR(__xludf.DUMMYFUNCTION("""COMPUTED_VALUE"""),"E4208F")</f>
        <v>E4208F</v>
      </c>
      <c r="P640" s="576"/>
      <c r="Q640" s="576"/>
      <c r="R640" s="576"/>
      <c r="S640" s="576">
        <f>IFERROR(__xludf.DUMMYFUNCTION("""COMPUTED_VALUE"""),4.0)</f>
        <v>4</v>
      </c>
      <c r="T640" s="576">
        <f>IFERROR(__xludf.DUMMYFUNCTION("""COMPUTED_VALUE"""),44.0)</f>
        <v>44</v>
      </c>
      <c r="U640" s="576" t="str">
        <f>IFERROR(__xludf.DUMMYFUNCTION("""COMPUTED_VALUE"""),"G4408F")</f>
        <v>G4408F</v>
      </c>
      <c r="V640" s="576"/>
      <c r="W640" s="576"/>
      <c r="X640" s="576"/>
      <c r="Y640" s="576"/>
      <c r="Z640" s="576"/>
      <c r="AA640" s="576"/>
      <c r="AB640" s="576"/>
      <c r="AC640" s="576"/>
      <c r="AD640" s="576"/>
      <c r="AE640" s="576"/>
      <c r="AF640" s="576"/>
      <c r="AG640" s="576"/>
      <c r="AH640" s="576"/>
      <c r="AI640" s="576"/>
      <c r="AJ640" s="576"/>
      <c r="AK640" s="576"/>
      <c r="AL640" s="576"/>
      <c r="AM640" s="576"/>
      <c r="AN640" s="576"/>
      <c r="AO640" s="576"/>
      <c r="AP640" s="576"/>
      <c r="AQ640" s="576"/>
      <c r="AR640" s="576"/>
      <c r="AS640" s="576"/>
      <c r="AT640" s="576"/>
      <c r="AU640" s="576"/>
      <c r="AV640" s="576"/>
      <c r="AW640" s="576"/>
      <c r="AX640" s="576"/>
      <c r="AY640" s="576"/>
      <c r="AZ640" s="576"/>
      <c r="BA640" s="576"/>
      <c r="BB640" s="576"/>
      <c r="BC640" s="576"/>
      <c r="BD640" s="576"/>
      <c r="BE640" s="576"/>
    </row>
    <row r="641">
      <c r="A641" s="576">
        <f>IFERROR(__xludf.DUMMYFUNCTION("""COMPUTED_VALUE"""),1.0)</f>
        <v>1</v>
      </c>
      <c r="B641" s="576">
        <f>IFERROR(__xludf.DUMMYFUNCTION("""COMPUTED_VALUE"""),46.0)</f>
        <v>46</v>
      </c>
      <c r="C641" s="576" t="str">
        <f>IFERROR(__xludf.DUMMYFUNCTION("""COMPUTED_VALUE"""),"A4608F")</f>
        <v>A4608F</v>
      </c>
      <c r="D641" s="576">
        <f>IFERROR(__xludf.DUMMYFUNCTION("""COMPUTED_VALUE"""),1.0)</f>
        <v>1</v>
      </c>
      <c r="E641" s="576">
        <f>IFERROR(__xludf.DUMMYFUNCTION("""COMPUTED_VALUE"""),46.0)</f>
        <v>46</v>
      </c>
      <c r="F641" s="576" t="str">
        <f>IFERROR(__xludf.DUMMYFUNCTION("""COMPUTED_VALUE"""),"B4607R")</f>
        <v>B4607R</v>
      </c>
      <c r="G641" s="576">
        <f>IFERROR(__xludf.DUMMYFUNCTION("""COMPUTED_VALUE"""),2.0)</f>
        <v>2</v>
      </c>
      <c r="H641" s="576">
        <f>IFERROR(__xludf.DUMMYFUNCTION("""COMPUTED_VALUE"""),42.0)</f>
        <v>42</v>
      </c>
      <c r="I641" s="576" t="str">
        <f>IFERROR(__xludf.DUMMYFUNCTION("""COMPUTED_VALUE"""),"C4208R")</f>
        <v>C4208R</v>
      </c>
      <c r="J641" s="576">
        <f>IFERROR(__xludf.DUMMYFUNCTION("""COMPUTED_VALUE"""),2.0)</f>
        <v>2</v>
      </c>
      <c r="K641" s="576">
        <f>IFERROR(__xludf.DUMMYFUNCTION("""COMPUTED_VALUE"""),42.0)</f>
        <v>42</v>
      </c>
      <c r="L641" s="576" t="str">
        <f>IFERROR(__xludf.DUMMYFUNCTION("""COMPUTED_VALUE"""),"D4208R")</f>
        <v>D4208R</v>
      </c>
      <c r="M641" s="576">
        <f>IFERROR(__xludf.DUMMYFUNCTION("""COMPUTED_VALUE"""),3.0)</f>
        <v>3</v>
      </c>
      <c r="N641" s="576">
        <f>IFERROR(__xludf.DUMMYFUNCTION("""COMPUTED_VALUE"""),42.0)</f>
        <v>42</v>
      </c>
      <c r="O641" s="576" t="str">
        <f>IFERROR(__xludf.DUMMYFUNCTION("""COMPUTED_VALUE"""),"E4208R")</f>
        <v>E4208R</v>
      </c>
      <c r="P641" s="576"/>
      <c r="Q641" s="576"/>
      <c r="R641" s="576"/>
      <c r="S641" s="576">
        <f>IFERROR(__xludf.DUMMYFUNCTION("""COMPUTED_VALUE"""),4.0)</f>
        <v>4</v>
      </c>
      <c r="T641" s="576">
        <f>IFERROR(__xludf.DUMMYFUNCTION("""COMPUTED_VALUE"""),44.0)</f>
        <v>44</v>
      </c>
      <c r="U641" s="576" t="str">
        <f>IFERROR(__xludf.DUMMYFUNCTION("""COMPUTED_VALUE"""),"G4408R")</f>
        <v>G4408R</v>
      </c>
      <c r="V641" s="576"/>
      <c r="W641" s="576"/>
      <c r="X641" s="576"/>
      <c r="Y641" s="576"/>
      <c r="Z641" s="576"/>
      <c r="AA641" s="576"/>
      <c r="AB641" s="576"/>
      <c r="AC641" s="576"/>
      <c r="AD641" s="576"/>
      <c r="AE641" s="576"/>
      <c r="AF641" s="576"/>
      <c r="AG641" s="576"/>
      <c r="AH641" s="576"/>
      <c r="AI641" s="576"/>
      <c r="AJ641" s="576"/>
      <c r="AK641" s="576"/>
      <c r="AL641" s="576"/>
      <c r="AM641" s="576"/>
      <c r="AN641" s="576"/>
      <c r="AO641" s="576"/>
      <c r="AP641" s="576"/>
      <c r="AQ641" s="576"/>
      <c r="AR641" s="576"/>
      <c r="AS641" s="576"/>
      <c r="AT641" s="576"/>
      <c r="AU641" s="576"/>
      <c r="AV641" s="576"/>
      <c r="AW641" s="576"/>
      <c r="AX641" s="576"/>
      <c r="AY641" s="576"/>
      <c r="AZ641" s="576"/>
      <c r="BA641" s="576"/>
      <c r="BB641" s="576"/>
      <c r="BC641" s="576"/>
      <c r="BD641" s="576"/>
      <c r="BE641" s="576"/>
    </row>
    <row r="642">
      <c r="A642" s="576">
        <f>IFERROR(__xludf.DUMMYFUNCTION("""COMPUTED_VALUE"""),1.0)</f>
        <v>1</v>
      </c>
      <c r="B642" s="576">
        <f>IFERROR(__xludf.DUMMYFUNCTION("""COMPUTED_VALUE"""),46.0)</f>
        <v>46</v>
      </c>
      <c r="C642" s="576" t="str">
        <f>IFERROR(__xludf.DUMMYFUNCTION("""COMPUTED_VALUE"""),"A4608R")</f>
        <v>A4608R</v>
      </c>
      <c r="D642" s="576">
        <f>IFERROR(__xludf.DUMMYFUNCTION("""COMPUTED_VALUE"""),1.0)</f>
        <v>1</v>
      </c>
      <c r="E642" s="576">
        <f>IFERROR(__xludf.DUMMYFUNCTION("""COMPUTED_VALUE"""),47.0)</f>
        <v>47</v>
      </c>
      <c r="F642" s="576" t="str">
        <f>IFERROR(__xludf.DUMMYFUNCTION("""COMPUTED_VALUE"""),"B4701F")</f>
        <v>B4701F</v>
      </c>
      <c r="G642" s="576">
        <f>IFERROR(__xludf.DUMMYFUNCTION("""COMPUTED_VALUE"""),2.0)</f>
        <v>2</v>
      </c>
      <c r="H642" s="576">
        <f>IFERROR(__xludf.DUMMYFUNCTION("""COMPUTED_VALUE"""),43.0)</f>
        <v>43</v>
      </c>
      <c r="I642" s="576" t="str">
        <f>IFERROR(__xludf.DUMMYFUNCTION("""COMPUTED_VALUE"""),"C4301F")</f>
        <v>C4301F</v>
      </c>
      <c r="J642" s="576">
        <f>IFERROR(__xludf.DUMMYFUNCTION("""COMPUTED_VALUE"""),2.0)</f>
        <v>2</v>
      </c>
      <c r="K642" s="576">
        <f>IFERROR(__xludf.DUMMYFUNCTION("""COMPUTED_VALUE"""),43.0)</f>
        <v>43</v>
      </c>
      <c r="L642" s="576" t="str">
        <f>IFERROR(__xludf.DUMMYFUNCTION("""COMPUTED_VALUE"""),"D4301F")</f>
        <v>D4301F</v>
      </c>
      <c r="M642" s="576">
        <f>IFERROR(__xludf.DUMMYFUNCTION("""COMPUTED_VALUE"""),3.0)</f>
        <v>3</v>
      </c>
      <c r="N642" s="576">
        <f>IFERROR(__xludf.DUMMYFUNCTION("""COMPUTED_VALUE"""),43.0)</f>
        <v>43</v>
      </c>
      <c r="O642" s="576" t="str">
        <f>IFERROR(__xludf.DUMMYFUNCTION("""COMPUTED_VALUE"""),"E4301F")</f>
        <v>E4301F</v>
      </c>
      <c r="P642" s="576"/>
      <c r="Q642" s="576"/>
      <c r="R642" s="576"/>
      <c r="S642" s="576">
        <f>IFERROR(__xludf.DUMMYFUNCTION("""COMPUTED_VALUE"""),4.0)</f>
        <v>4</v>
      </c>
      <c r="T642" s="576">
        <f>IFERROR(__xludf.DUMMYFUNCTION("""COMPUTED_VALUE"""),45.0)</f>
        <v>45</v>
      </c>
      <c r="U642" s="576" t="str">
        <f>IFERROR(__xludf.DUMMYFUNCTION("""COMPUTED_VALUE"""),"G4501F")</f>
        <v>G4501F</v>
      </c>
      <c r="V642" s="576"/>
      <c r="W642" s="576"/>
      <c r="X642" s="576"/>
      <c r="Y642" s="576"/>
      <c r="Z642" s="576"/>
      <c r="AA642" s="576"/>
      <c r="AB642" s="576"/>
      <c r="AC642" s="576"/>
      <c r="AD642" s="576"/>
      <c r="AE642" s="576"/>
      <c r="AF642" s="576"/>
      <c r="AG642" s="576"/>
      <c r="AH642" s="576"/>
      <c r="AI642" s="576"/>
      <c r="AJ642" s="576"/>
      <c r="AK642" s="576"/>
      <c r="AL642" s="576"/>
      <c r="AM642" s="576"/>
      <c r="AN642" s="576"/>
      <c r="AO642" s="576"/>
      <c r="AP642" s="576"/>
      <c r="AQ642" s="576"/>
      <c r="AR642" s="576"/>
      <c r="AS642" s="576"/>
      <c r="AT642" s="576"/>
      <c r="AU642" s="576"/>
      <c r="AV642" s="576"/>
      <c r="AW642" s="576"/>
      <c r="AX642" s="576"/>
      <c r="AY642" s="576"/>
      <c r="AZ642" s="576"/>
      <c r="BA642" s="576"/>
      <c r="BB642" s="576"/>
      <c r="BC642" s="576"/>
      <c r="BD642" s="576"/>
      <c r="BE642" s="576"/>
    </row>
    <row r="643">
      <c r="A643" s="576">
        <f>IFERROR(__xludf.DUMMYFUNCTION("""COMPUTED_VALUE"""),1.0)</f>
        <v>1</v>
      </c>
      <c r="B643" s="576">
        <f>IFERROR(__xludf.DUMMYFUNCTION("""COMPUTED_VALUE"""),47.0)</f>
        <v>47</v>
      </c>
      <c r="C643" s="576" t="str">
        <f>IFERROR(__xludf.DUMMYFUNCTION("""COMPUTED_VALUE"""),"A4701F")</f>
        <v>A4701F</v>
      </c>
      <c r="D643" s="576">
        <f>IFERROR(__xludf.DUMMYFUNCTION("""COMPUTED_VALUE"""),1.0)</f>
        <v>1</v>
      </c>
      <c r="E643" s="576">
        <f>IFERROR(__xludf.DUMMYFUNCTION("""COMPUTED_VALUE"""),47.0)</f>
        <v>47</v>
      </c>
      <c r="F643" s="576" t="str">
        <f>IFERROR(__xludf.DUMMYFUNCTION("""COMPUTED_VALUE"""),"B4702F")</f>
        <v>B4702F</v>
      </c>
      <c r="G643" s="576">
        <f>IFERROR(__xludf.DUMMYFUNCTION("""COMPUTED_VALUE"""),2.0)</f>
        <v>2</v>
      </c>
      <c r="H643" s="576">
        <f>IFERROR(__xludf.DUMMYFUNCTION("""COMPUTED_VALUE"""),43.0)</f>
        <v>43</v>
      </c>
      <c r="I643" s="576" t="str">
        <f>IFERROR(__xludf.DUMMYFUNCTION("""COMPUTED_VALUE"""),"C4301R")</f>
        <v>C4301R</v>
      </c>
      <c r="J643" s="576">
        <f>IFERROR(__xludf.DUMMYFUNCTION("""COMPUTED_VALUE"""),2.0)</f>
        <v>2</v>
      </c>
      <c r="K643" s="576">
        <f>IFERROR(__xludf.DUMMYFUNCTION("""COMPUTED_VALUE"""),43.0)</f>
        <v>43</v>
      </c>
      <c r="L643" s="576" t="str">
        <f>IFERROR(__xludf.DUMMYFUNCTION("""COMPUTED_VALUE"""),"D4301R")</f>
        <v>D4301R</v>
      </c>
      <c r="M643" s="576">
        <f>IFERROR(__xludf.DUMMYFUNCTION("""COMPUTED_VALUE"""),3.0)</f>
        <v>3</v>
      </c>
      <c r="N643" s="576">
        <f>IFERROR(__xludf.DUMMYFUNCTION("""COMPUTED_VALUE"""),43.0)</f>
        <v>43</v>
      </c>
      <c r="O643" s="576" t="str">
        <f>IFERROR(__xludf.DUMMYFUNCTION("""COMPUTED_VALUE"""),"E4301R")</f>
        <v>E4301R</v>
      </c>
      <c r="P643" s="576"/>
      <c r="Q643" s="576"/>
      <c r="R643" s="576"/>
      <c r="S643" s="576">
        <f>IFERROR(__xludf.DUMMYFUNCTION("""COMPUTED_VALUE"""),4.0)</f>
        <v>4</v>
      </c>
      <c r="T643" s="576">
        <f>IFERROR(__xludf.DUMMYFUNCTION("""COMPUTED_VALUE"""),45.0)</f>
        <v>45</v>
      </c>
      <c r="U643" s="576" t="str">
        <f>IFERROR(__xludf.DUMMYFUNCTION("""COMPUTED_VALUE"""),"G4501R")</f>
        <v>G4501R</v>
      </c>
      <c r="V643" s="576"/>
      <c r="W643" s="576"/>
      <c r="X643" s="576"/>
      <c r="Y643" s="576"/>
      <c r="Z643" s="576"/>
      <c r="AA643" s="576"/>
      <c r="AB643" s="576"/>
      <c r="AC643" s="576"/>
      <c r="AD643" s="576"/>
      <c r="AE643" s="576"/>
      <c r="AF643" s="576"/>
      <c r="AG643" s="576"/>
      <c r="AH643" s="576"/>
      <c r="AI643" s="576"/>
      <c r="AJ643" s="576"/>
      <c r="AK643" s="576"/>
      <c r="AL643" s="576"/>
      <c r="AM643" s="576"/>
      <c r="AN643" s="576"/>
      <c r="AO643" s="576"/>
      <c r="AP643" s="576"/>
      <c r="AQ643" s="576"/>
      <c r="AR643" s="576"/>
      <c r="AS643" s="576"/>
      <c r="AT643" s="576"/>
      <c r="AU643" s="576"/>
      <c r="AV643" s="576"/>
      <c r="AW643" s="576"/>
      <c r="AX643" s="576"/>
      <c r="AY643" s="576"/>
      <c r="AZ643" s="576"/>
      <c r="BA643" s="576"/>
      <c r="BB643" s="576"/>
      <c r="BC643" s="576"/>
      <c r="BD643" s="576"/>
      <c r="BE643" s="576"/>
    </row>
    <row r="644">
      <c r="A644" s="576">
        <f>IFERROR(__xludf.DUMMYFUNCTION("""COMPUTED_VALUE"""),1.0)</f>
        <v>1</v>
      </c>
      <c r="B644" s="576">
        <f>IFERROR(__xludf.DUMMYFUNCTION("""COMPUTED_VALUE"""),47.0)</f>
        <v>47</v>
      </c>
      <c r="C644" s="576" t="str">
        <f>IFERROR(__xludf.DUMMYFUNCTION("""COMPUTED_VALUE"""),"A4701R")</f>
        <v>A4701R</v>
      </c>
      <c r="D644" s="576">
        <f>IFERROR(__xludf.DUMMYFUNCTION("""COMPUTED_VALUE"""),1.0)</f>
        <v>1</v>
      </c>
      <c r="E644" s="576">
        <f>IFERROR(__xludf.DUMMYFUNCTION("""COMPUTED_VALUE"""),47.0)</f>
        <v>47</v>
      </c>
      <c r="F644" s="576" t="str">
        <f>IFERROR(__xludf.DUMMYFUNCTION("""COMPUTED_VALUE"""),"B4703F")</f>
        <v>B4703F</v>
      </c>
      <c r="G644" s="576">
        <f>IFERROR(__xludf.DUMMYFUNCTION("""COMPUTED_VALUE"""),2.0)</f>
        <v>2</v>
      </c>
      <c r="H644" s="576">
        <f>IFERROR(__xludf.DUMMYFUNCTION("""COMPUTED_VALUE"""),43.0)</f>
        <v>43</v>
      </c>
      <c r="I644" s="576" t="str">
        <f>IFERROR(__xludf.DUMMYFUNCTION("""COMPUTED_VALUE"""),"C4302F")</f>
        <v>C4302F</v>
      </c>
      <c r="J644" s="576">
        <f>IFERROR(__xludf.DUMMYFUNCTION("""COMPUTED_VALUE"""),2.0)</f>
        <v>2</v>
      </c>
      <c r="K644" s="576">
        <f>IFERROR(__xludf.DUMMYFUNCTION("""COMPUTED_VALUE"""),43.0)</f>
        <v>43</v>
      </c>
      <c r="L644" s="576" t="str">
        <f>IFERROR(__xludf.DUMMYFUNCTION("""COMPUTED_VALUE"""),"D4302F")</f>
        <v>D4302F</v>
      </c>
      <c r="M644" s="576">
        <f>IFERROR(__xludf.DUMMYFUNCTION("""COMPUTED_VALUE"""),3.0)</f>
        <v>3</v>
      </c>
      <c r="N644" s="576">
        <f>IFERROR(__xludf.DUMMYFUNCTION("""COMPUTED_VALUE"""),43.0)</f>
        <v>43</v>
      </c>
      <c r="O644" s="576" t="str">
        <f>IFERROR(__xludf.DUMMYFUNCTION("""COMPUTED_VALUE"""),"E4302F")</f>
        <v>E4302F</v>
      </c>
      <c r="P644" s="576"/>
      <c r="Q644" s="576"/>
      <c r="R644" s="576"/>
      <c r="S644" s="576">
        <f>IFERROR(__xludf.DUMMYFUNCTION("""COMPUTED_VALUE"""),4.0)</f>
        <v>4</v>
      </c>
      <c r="T644" s="576">
        <f>IFERROR(__xludf.DUMMYFUNCTION("""COMPUTED_VALUE"""),45.0)</f>
        <v>45</v>
      </c>
      <c r="U644" s="576" t="str">
        <f>IFERROR(__xludf.DUMMYFUNCTION("""COMPUTED_VALUE"""),"G4502F")</f>
        <v>G4502F</v>
      </c>
      <c r="V644" s="576"/>
      <c r="W644" s="576"/>
      <c r="X644" s="576"/>
      <c r="Y644" s="576"/>
      <c r="Z644" s="576"/>
      <c r="AA644" s="576"/>
      <c r="AB644" s="576"/>
      <c r="AC644" s="576"/>
      <c r="AD644" s="576"/>
      <c r="AE644" s="576"/>
      <c r="AF644" s="576"/>
      <c r="AG644" s="576"/>
      <c r="AH644" s="576"/>
      <c r="AI644" s="576"/>
      <c r="AJ644" s="576"/>
      <c r="AK644" s="576"/>
      <c r="AL644" s="576"/>
      <c r="AM644" s="576"/>
      <c r="AN644" s="576"/>
      <c r="AO644" s="576"/>
      <c r="AP644" s="576"/>
      <c r="AQ644" s="576"/>
      <c r="AR644" s="576"/>
      <c r="AS644" s="576"/>
      <c r="AT644" s="576"/>
      <c r="AU644" s="576"/>
      <c r="AV644" s="576"/>
      <c r="AW644" s="576"/>
      <c r="AX644" s="576"/>
      <c r="AY644" s="576"/>
      <c r="AZ644" s="576"/>
      <c r="BA644" s="576"/>
      <c r="BB644" s="576"/>
      <c r="BC644" s="576"/>
      <c r="BD644" s="576"/>
      <c r="BE644" s="576"/>
    </row>
    <row r="645">
      <c r="A645" s="576">
        <f>IFERROR(__xludf.DUMMYFUNCTION("""COMPUTED_VALUE"""),1.0)</f>
        <v>1</v>
      </c>
      <c r="B645" s="576">
        <f>IFERROR(__xludf.DUMMYFUNCTION("""COMPUTED_VALUE"""),47.0)</f>
        <v>47</v>
      </c>
      <c r="C645" s="576" t="str">
        <f>IFERROR(__xludf.DUMMYFUNCTION("""COMPUTED_VALUE"""),"A4702F")</f>
        <v>A4702F</v>
      </c>
      <c r="D645" s="576">
        <f>IFERROR(__xludf.DUMMYFUNCTION("""COMPUTED_VALUE"""),1.0)</f>
        <v>1</v>
      </c>
      <c r="E645" s="576">
        <f>IFERROR(__xludf.DUMMYFUNCTION("""COMPUTED_VALUE"""),47.0)</f>
        <v>47</v>
      </c>
      <c r="F645" s="576" t="str">
        <f>IFERROR(__xludf.DUMMYFUNCTION("""COMPUTED_VALUE"""),"B4704F")</f>
        <v>B4704F</v>
      </c>
      <c r="G645" s="576">
        <f>IFERROR(__xludf.DUMMYFUNCTION("""COMPUTED_VALUE"""),2.0)</f>
        <v>2</v>
      </c>
      <c r="H645" s="576">
        <f>IFERROR(__xludf.DUMMYFUNCTION("""COMPUTED_VALUE"""),43.0)</f>
        <v>43</v>
      </c>
      <c r="I645" s="576" t="str">
        <f>IFERROR(__xludf.DUMMYFUNCTION("""COMPUTED_VALUE"""),"C4302R")</f>
        <v>C4302R</v>
      </c>
      <c r="J645" s="576">
        <f>IFERROR(__xludf.DUMMYFUNCTION("""COMPUTED_VALUE"""),2.0)</f>
        <v>2</v>
      </c>
      <c r="K645" s="576">
        <f>IFERROR(__xludf.DUMMYFUNCTION("""COMPUTED_VALUE"""),43.0)</f>
        <v>43</v>
      </c>
      <c r="L645" s="576" t="str">
        <f>IFERROR(__xludf.DUMMYFUNCTION("""COMPUTED_VALUE"""),"D4302R")</f>
        <v>D4302R</v>
      </c>
      <c r="M645" s="576">
        <f>IFERROR(__xludf.DUMMYFUNCTION("""COMPUTED_VALUE"""),3.0)</f>
        <v>3</v>
      </c>
      <c r="N645" s="576">
        <f>IFERROR(__xludf.DUMMYFUNCTION("""COMPUTED_VALUE"""),43.0)</f>
        <v>43</v>
      </c>
      <c r="O645" s="576" t="str">
        <f>IFERROR(__xludf.DUMMYFUNCTION("""COMPUTED_VALUE"""),"E4302R")</f>
        <v>E4302R</v>
      </c>
      <c r="P645" s="576"/>
      <c r="Q645" s="576"/>
      <c r="R645" s="576"/>
      <c r="S645" s="576">
        <f>IFERROR(__xludf.DUMMYFUNCTION("""COMPUTED_VALUE"""),4.0)</f>
        <v>4</v>
      </c>
      <c r="T645" s="576">
        <f>IFERROR(__xludf.DUMMYFUNCTION("""COMPUTED_VALUE"""),45.0)</f>
        <v>45</v>
      </c>
      <c r="U645" s="576" t="str">
        <f>IFERROR(__xludf.DUMMYFUNCTION("""COMPUTED_VALUE"""),"G4502R")</f>
        <v>G4502R</v>
      </c>
      <c r="V645" s="576"/>
      <c r="W645" s="576"/>
      <c r="X645" s="576"/>
      <c r="Y645" s="576"/>
      <c r="Z645" s="576"/>
      <c r="AA645" s="576"/>
      <c r="AB645" s="576"/>
      <c r="AC645" s="576"/>
      <c r="AD645" s="576"/>
      <c r="AE645" s="576"/>
      <c r="AF645" s="576"/>
      <c r="AG645" s="576"/>
      <c r="AH645" s="576"/>
      <c r="AI645" s="576"/>
      <c r="AJ645" s="576"/>
      <c r="AK645" s="576"/>
      <c r="AL645" s="576"/>
      <c r="AM645" s="576"/>
      <c r="AN645" s="576"/>
      <c r="AO645" s="576"/>
      <c r="AP645" s="576"/>
      <c r="AQ645" s="576"/>
      <c r="AR645" s="576"/>
      <c r="AS645" s="576"/>
      <c r="AT645" s="576"/>
      <c r="AU645" s="576"/>
      <c r="AV645" s="576"/>
      <c r="AW645" s="576"/>
      <c r="AX645" s="576"/>
      <c r="AY645" s="576"/>
      <c r="AZ645" s="576"/>
      <c r="BA645" s="576"/>
      <c r="BB645" s="576"/>
      <c r="BC645" s="576"/>
      <c r="BD645" s="576"/>
      <c r="BE645" s="576"/>
    </row>
    <row r="646">
      <c r="A646" s="576">
        <f>IFERROR(__xludf.DUMMYFUNCTION("""COMPUTED_VALUE"""),1.0)</f>
        <v>1</v>
      </c>
      <c r="B646" s="576">
        <f>IFERROR(__xludf.DUMMYFUNCTION("""COMPUTED_VALUE"""),47.0)</f>
        <v>47</v>
      </c>
      <c r="C646" s="576" t="str">
        <f>IFERROR(__xludf.DUMMYFUNCTION("""COMPUTED_VALUE"""),"A4702R")</f>
        <v>A4702R</v>
      </c>
      <c r="D646" s="576">
        <f>IFERROR(__xludf.DUMMYFUNCTION("""COMPUTED_VALUE"""),1.0)</f>
        <v>1</v>
      </c>
      <c r="E646" s="576">
        <f>IFERROR(__xludf.DUMMYFUNCTION("""COMPUTED_VALUE"""),47.0)</f>
        <v>47</v>
      </c>
      <c r="F646" s="576" t="str">
        <f>IFERROR(__xludf.DUMMYFUNCTION("""COMPUTED_VALUE"""),"B4705F")</f>
        <v>B4705F</v>
      </c>
      <c r="G646" s="576">
        <f>IFERROR(__xludf.DUMMYFUNCTION("""COMPUTED_VALUE"""),2.0)</f>
        <v>2</v>
      </c>
      <c r="H646" s="576">
        <f>IFERROR(__xludf.DUMMYFUNCTION("""COMPUTED_VALUE"""),43.0)</f>
        <v>43</v>
      </c>
      <c r="I646" s="576" t="str">
        <f>IFERROR(__xludf.DUMMYFUNCTION("""COMPUTED_VALUE"""),"C4303F")</f>
        <v>C4303F</v>
      </c>
      <c r="J646" s="576">
        <f>IFERROR(__xludf.DUMMYFUNCTION("""COMPUTED_VALUE"""),2.0)</f>
        <v>2</v>
      </c>
      <c r="K646" s="576">
        <f>IFERROR(__xludf.DUMMYFUNCTION("""COMPUTED_VALUE"""),43.0)</f>
        <v>43</v>
      </c>
      <c r="L646" s="576" t="str">
        <f>IFERROR(__xludf.DUMMYFUNCTION("""COMPUTED_VALUE"""),"D4303F")</f>
        <v>D4303F</v>
      </c>
      <c r="M646" s="576">
        <f>IFERROR(__xludf.DUMMYFUNCTION("""COMPUTED_VALUE"""),3.0)</f>
        <v>3</v>
      </c>
      <c r="N646" s="576">
        <f>IFERROR(__xludf.DUMMYFUNCTION("""COMPUTED_VALUE"""),43.0)</f>
        <v>43</v>
      </c>
      <c r="O646" s="576" t="str">
        <f>IFERROR(__xludf.DUMMYFUNCTION("""COMPUTED_VALUE"""),"E4303F")</f>
        <v>E4303F</v>
      </c>
      <c r="P646" s="576"/>
      <c r="Q646" s="576"/>
      <c r="R646" s="576"/>
      <c r="S646" s="576">
        <f>IFERROR(__xludf.DUMMYFUNCTION("""COMPUTED_VALUE"""),4.0)</f>
        <v>4</v>
      </c>
      <c r="T646" s="576">
        <f>IFERROR(__xludf.DUMMYFUNCTION("""COMPUTED_VALUE"""),45.0)</f>
        <v>45</v>
      </c>
      <c r="U646" s="576" t="str">
        <f>IFERROR(__xludf.DUMMYFUNCTION("""COMPUTED_VALUE"""),"G4503F")</f>
        <v>G4503F</v>
      </c>
      <c r="V646" s="576"/>
      <c r="W646" s="576"/>
      <c r="X646" s="576"/>
      <c r="Y646" s="576"/>
      <c r="Z646" s="576"/>
      <c r="AA646" s="576"/>
      <c r="AB646" s="576"/>
      <c r="AC646" s="576"/>
      <c r="AD646" s="576"/>
      <c r="AE646" s="576"/>
      <c r="AF646" s="576"/>
      <c r="AG646" s="576"/>
      <c r="AH646" s="576"/>
      <c r="AI646" s="576"/>
      <c r="AJ646" s="576"/>
      <c r="AK646" s="576"/>
      <c r="AL646" s="576"/>
      <c r="AM646" s="576"/>
      <c r="AN646" s="576"/>
      <c r="AO646" s="576"/>
      <c r="AP646" s="576"/>
      <c r="AQ646" s="576"/>
      <c r="AR646" s="576"/>
      <c r="AS646" s="576"/>
      <c r="AT646" s="576"/>
      <c r="AU646" s="576"/>
      <c r="AV646" s="576"/>
      <c r="AW646" s="576"/>
      <c r="AX646" s="576"/>
      <c r="AY646" s="576"/>
      <c r="AZ646" s="576"/>
      <c r="BA646" s="576"/>
      <c r="BB646" s="576"/>
      <c r="BC646" s="576"/>
      <c r="BD646" s="576"/>
      <c r="BE646" s="576"/>
    </row>
    <row r="647">
      <c r="A647" s="576">
        <f>IFERROR(__xludf.DUMMYFUNCTION("""COMPUTED_VALUE"""),1.0)</f>
        <v>1</v>
      </c>
      <c r="B647" s="576">
        <f>IFERROR(__xludf.DUMMYFUNCTION("""COMPUTED_VALUE"""),47.0)</f>
        <v>47</v>
      </c>
      <c r="C647" s="576" t="str">
        <f>IFERROR(__xludf.DUMMYFUNCTION("""COMPUTED_VALUE"""),"A4703F")</f>
        <v>A4703F</v>
      </c>
      <c r="D647" s="576">
        <f>IFERROR(__xludf.DUMMYFUNCTION("""COMPUTED_VALUE"""),1.0)</f>
        <v>1</v>
      </c>
      <c r="E647" s="576">
        <f>IFERROR(__xludf.DUMMYFUNCTION("""COMPUTED_VALUE"""),47.0)</f>
        <v>47</v>
      </c>
      <c r="F647" s="576" t="str">
        <f>IFERROR(__xludf.DUMMYFUNCTION("""COMPUTED_VALUE"""),"B4706F")</f>
        <v>B4706F</v>
      </c>
      <c r="G647" s="576">
        <f>IFERROR(__xludf.DUMMYFUNCTION("""COMPUTED_VALUE"""),2.0)</f>
        <v>2</v>
      </c>
      <c r="H647" s="576">
        <f>IFERROR(__xludf.DUMMYFUNCTION("""COMPUTED_VALUE"""),43.0)</f>
        <v>43</v>
      </c>
      <c r="I647" s="576" t="str">
        <f>IFERROR(__xludf.DUMMYFUNCTION("""COMPUTED_VALUE"""),"C4303R")</f>
        <v>C4303R</v>
      </c>
      <c r="J647" s="576">
        <f>IFERROR(__xludf.DUMMYFUNCTION("""COMPUTED_VALUE"""),2.0)</f>
        <v>2</v>
      </c>
      <c r="K647" s="576">
        <f>IFERROR(__xludf.DUMMYFUNCTION("""COMPUTED_VALUE"""),43.0)</f>
        <v>43</v>
      </c>
      <c r="L647" s="576" t="str">
        <f>IFERROR(__xludf.DUMMYFUNCTION("""COMPUTED_VALUE"""),"D4303R")</f>
        <v>D4303R</v>
      </c>
      <c r="M647" s="576">
        <f>IFERROR(__xludf.DUMMYFUNCTION("""COMPUTED_VALUE"""),3.0)</f>
        <v>3</v>
      </c>
      <c r="N647" s="576">
        <f>IFERROR(__xludf.DUMMYFUNCTION("""COMPUTED_VALUE"""),43.0)</f>
        <v>43</v>
      </c>
      <c r="O647" s="576" t="str">
        <f>IFERROR(__xludf.DUMMYFUNCTION("""COMPUTED_VALUE"""),"E4303R")</f>
        <v>E4303R</v>
      </c>
      <c r="P647" s="576"/>
      <c r="Q647" s="576"/>
      <c r="R647" s="576"/>
      <c r="S647" s="576">
        <f>IFERROR(__xludf.DUMMYFUNCTION("""COMPUTED_VALUE"""),4.0)</f>
        <v>4</v>
      </c>
      <c r="T647" s="576">
        <f>IFERROR(__xludf.DUMMYFUNCTION("""COMPUTED_VALUE"""),45.0)</f>
        <v>45</v>
      </c>
      <c r="U647" s="576" t="str">
        <f>IFERROR(__xludf.DUMMYFUNCTION("""COMPUTED_VALUE"""),"G4503R")</f>
        <v>G4503R</v>
      </c>
      <c r="V647" s="576"/>
      <c r="W647" s="576"/>
      <c r="X647" s="576"/>
      <c r="Y647" s="576"/>
      <c r="Z647" s="576"/>
      <c r="AA647" s="576"/>
      <c r="AB647" s="576"/>
      <c r="AC647" s="576"/>
      <c r="AD647" s="576"/>
      <c r="AE647" s="576"/>
      <c r="AF647" s="576"/>
      <c r="AG647" s="576"/>
      <c r="AH647" s="576"/>
      <c r="AI647" s="576"/>
      <c r="AJ647" s="576"/>
      <c r="AK647" s="576"/>
      <c r="AL647" s="576"/>
      <c r="AM647" s="576"/>
      <c r="AN647" s="576"/>
      <c r="AO647" s="576"/>
      <c r="AP647" s="576"/>
      <c r="AQ647" s="576"/>
      <c r="AR647" s="576"/>
      <c r="AS647" s="576"/>
      <c r="AT647" s="576"/>
      <c r="AU647" s="576"/>
      <c r="AV647" s="576"/>
      <c r="AW647" s="576"/>
      <c r="AX647" s="576"/>
      <c r="AY647" s="576"/>
      <c r="AZ647" s="576"/>
      <c r="BA647" s="576"/>
      <c r="BB647" s="576"/>
      <c r="BC647" s="576"/>
      <c r="BD647" s="576"/>
      <c r="BE647" s="576"/>
    </row>
    <row r="648">
      <c r="A648" s="576">
        <f>IFERROR(__xludf.DUMMYFUNCTION("""COMPUTED_VALUE"""),1.0)</f>
        <v>1</v>
      </c>
      <c r="B648" s="576">
        <f>IFERROR(__xludf.DUMMYFUNCTION("""COMPUTED_VALUE"""),47.0)</f>
        <v>47</v>
      </c>
      <c r="C648" s="576" t="str">
        <f>IFERROR(__xludf.DUMMYFUNCTION("""COMPUTED_VALUE"""),"A4703R")</f>
        <v>A4703R</v>
      </c>
      <c r="D648" s="576">
        <f>IFERROR(__xludf.DUMMYFUNCTION("""COMPUTED_VALUE"""),1.0)</f>
        <v>1</v>
      </c>
      <c r="E648" s="576">
        <f>IFERROR(__xludf.DUMMYFUNCTION("""COMPUTED_VALUE"""),47.0)</f>
        <v>47</v>
      </c>
      <c r="F648" s="576" t="str">
        <f>IFERROR(__xludf.DUMMYFUNCTION("""COMPUTED_VALUE"""),"B4707F")</f>
        <v>B4707F</v>
      </c>
      <c r="G648" s="576">
        <f>IFERROR(__xludf.DUMMYFUNCTION("""COMPUTED_VALUE"""),2.0)</f>
        <v>2</v>
      </c>
      <c r="H648" s="576">
        <f>IFERROR(__xludf.DUMMYFUNCTION("""COMPUTED_VALUE"""),43.0)</f>
        <v>43</v>
      </c>
      <c r="I648" s="576" t="str">
        <f>IFERROR(__xludf.DUMMYFUNCTION("""COMPUTED_VALUE"""),"C4304F")</f>
        <v>C4304F</v>
      </c>
      <c r="J648" s="576">
        <f>IFERROR(__xludf.DUMMYFUNCTION("""COMPUTED_VALUE"""),2.0)</f>
        <v>2</v>
      </c>
      <c r="K648" s="576">
        <f>IFERROR(__xludf.DUMMYFUNCTION("""COMPUTED_VALUE"""),43.0)</f>
        <v>43</v>
      </c>
      <c r="L648" s="576" t="str">
        <f>IFERROR(__xludf.DUMMYFUNCTION("""COMPUTED_VALUE"""),"D4304F")</f>
        <v>D4304F</v>
      </c>
      <c r="M648" s="576">
        <f>IFERROR(__xludf.DUMMYFUNCTION("""COMPUTED_VALUE"""),3.0)</f>
        <v>3</v>
      </c>
      <c r="N648" s="576">
        <f>IFERROR(__xludf.DUMMYFUNCTION("""COMPUTED_VALUE"""),43.0)</f>
        <v>43</v>
      </c>
      <c r="O648" s="576" t="str">
        <f>IFERROR(__xludf.DUMMYFUNCTION("""COMPUTED_VALUE"""),"E4304F")</f>
        <v>E4304F</v>
      </c>
      <c r="P648" s="576"/>
      <c r="Q648" s="576"/>
      <c r="R648" s="576"/>
      <c r="S648" s="576">
        <f>IFERROR(__xludf.DUMMYFUNCTION("""COMPUTED_VALUE"""),4.0)</f>
        <v>4</v>
      </c>
      <c r="T648" s="576">
        <f>IFERROR(__xludf.DUMMYFUNCTION("""COMPUTED_VALUE"""),45.0)</f>
        <v>45</v>
      </c>
      <c r="U648" s="576" t="str">
        <f>IFERROR(__xludf.DUMMYFUNCTION("""COMPUTED_VALUE"""),"G4504F")</f>
        <v>G4504F</v>
      </c>
      <c r="V648" s="576"/>
      <c r="W648" s="576"/>
      <c r="X648" s="576"/>
      <c r="Y648" s="576"/>
      <c r="Z648" s="576"/>
      <c r="AA648" s="576"/>
      <c r="AB648" s="576"/>
      <c r="AC648" s="576"/>
      <c r="AD648" s="576"/>
      <c r="AE648" s="576"/>
      <c r="AF648" s="576"/>
      <c r="AG648" s="576"/>
      <c r="AH648" s="576"/>
      <c r="AI648" s="576"/>
      <c r="AJ648" s="576"/>
      <c r="AK648" s="576"/>
      <c r="AL648" s="576"/>
      <c r="AM648" s="576"/>
      <c r="AN648" s="576"/>
      <c r="AO648" s="576"/>
      <c r="AP648" s="576"/>
      <c r="AQ648" s="576"/>
      <c r="AR648" s="576"/>
      <c r="AS648" s="576"/>
      <c r="AT648" s="576"/>
      <c r="AU648" s="576"/>
      <c r="AV648" s="576"/>
      <c r="AW648" s="576"/>
      <c r="AX648" s="576"/>
      <c r="AY648" s="576"/>
      <c r="AZ648" s="576"/>
      <c r="BA648" s="576"/>
      <c r="BB648" s="576"/>
      <c r="BC648" s="576"/>
      <c r="BD648" s="576"/>
      <c r="BE648" s="576"/>
    </row>
    <row r="649">
      <c r="A649" s="576">
        <f>IFERROR(__xludf.DUMMYFUNCTION("""COMPUTED_VALUE"""),1.0)</f>
        <v>1</v>
      </c>
      <c r="B649" s="576">
        <f>IFERROR(__xludf.DUMMYFUNCTION("""COMPUTED_VALUE"""),47.0)</f>
        <v>47</v>
      </c>
      <c r="C649" s="576" t="str">
        <f>IFERROR(__xludf.DUMMYFUNCTION("""COMPUTED_VALUE"""),"A4704F")</f>
        <v>A4704F</v>
      </c>
      <c r="D649" s="576">
        <f>IFERROR(__xludf.DUMMYFUNCTION("""COMPUTED_VALUE"""),1.0)</f>
        <v>1</v>
      </c>
      <c r="E649" s="576">
        <f>IFERROR(__xludf.DUMMYFUNCTION("""COMPUTED_VALUE"""),48.0)</f>
        <v>48</v>
      </c>
      <c r="F649" s="576" t="str">
        <f>IFERROR(__xludf.DUMMYFUNCTION("""COMPUTED_VALUE"""),"B4801F")</f>
        <v>B4801F</v>
      </c>
      <c r="G649" s="576">
        <f>IFERROR(__xludf.DUMMYFUNCTION("""COMPUTED_VALUE"""),2.0)</f>
        <v>2</v>
      </c>
      <c r="H649" s="576">
        <f>IFERROR(__xludf.DUMMYFUNCTION("""COMPUTED_VALUE"""),43.0)</f>
        <v>43</v>
      </c>
      <c r="I649" s="576" t="str">
        <f>IFERROR(__xludf.DUMMYFUNCTION("""COMPUTED_VALUE"""),"C4304R")</f>
        <v>C4304R</v>
      </c>
      <c r="J649" s="576">
        <f>IFERROR(__xludf.DUMMYFUNCTION("""COMPUTED_VALUE"""),2.0)</f>
        <v>2</v>
      </c>
      <c r="K649" s="576">
        <f>IFERROR(__xludf.DUMMYFUNCTION("""COMPUTED_VALUE"""),43.0)</f>
        <v>43</v>
      </c>
      <c r="L649" s="576" t="str">
        <f>IFERROR(__xludf.DUMMYFUNCTION("""COMPUTED_VALUE"""),"D4304R")</f>
        <v>D4304R</v>
      </c>
      <c r="M649" s="576">
        <f>IFERROR(__xludf.DUMMYFUNCTION("""COMPUTED_VALUE"""),3.0)</f>
        <v>3</v>
      </c>
      <c r="N649" s="576">
        <f>IFERROR(__xludf.DUMMYFUNCTION("""COMPUTED_VALUE"""),43.0)</f>
        <v>43</v>
      </c>
      <c r="O649" s="576" t="str">
        <f>IFERROR(__xludf.DUMMYFUNCTION("""COMPUTED_VALUE"""),"E4304R")</f>
        <v>E4304R</v>
      </c>
      <c r="P649" s="576"/>
      <c r="Q649" s="576"/>
      <c r="R649" s="576"/>
      <c r="S649" s="576">
        <f>IFERROR(__xludf.DUMMYFUNCTION("""COMPUTED_VALUE"""),4.0)</f>
        <v>4</v>
      </c>
      <c r="T649" s="576">
        <f>IFERROR(__xludf.DUMMYFUNCTION("""COMPUTED_VALUE"""),45.0)</f>
        <v>45</v>
      </c>
      <c r="U649" s="576" t="str">
        <f>IFERROR(__xludf.DUMMYFUNCTION("""COMPUTED_VALUE"""),"G4504R")</f>
        <v>G4504R</v>
      </c>
      <c r="V649" s="576"/>
      <c r="W649" s="576"/>
      <c r="X649" s="576"/>
      <c r="Y649" s="576"/>
      <c r="Z649" s="576"/>
      <c r="AA649" s="576"/>
      <c r="AB649" s="576"/>
      <c r="AC649" s="576"/>
      <c r="AD649" s="576"/>
      <c r="AE649" s="576"/>
      <c r="AF649" s="576"/>
      <c r="AG649" s="576"/>
      <c r="AH649" s="576"/>
      <c r="AI649" s="576"/>
      <c r="AJ649" s="576"/>
      <c r="AK649" s="576"/>
      <c r="AL649" s="576"/>
      <c r="AM649" s="576"/>
      <c r="AN649" s="576"/>
      <c r="AO649" s="576"/>
      <c r="AP649" s="576"/>
      <c r="AQ649" s="576"/>
      <c r="AR649" s="576"/>
      <c r="AS649" s="576"/>
      <c r="AT649" s="576"/>
      <c r="AU649" s="576"/>
      <c r="AV649" s="576"/>
      <c r="AW649" s="576"/>
      <c r="AX649" s="576"/>
      <c r="AY649" s="576"/>
      <c r="AZ649" s="576"/>
      <c r="BA649" s="576"/>
      <c r="BB649" s="576"/>
      <c r="BC649" s="576"/>
      <c r="BD649" s="576"/>
      <c r="BE649" s="576"/>
    </row>
    <row r="650">
      <c r="A650" s="576">
        <f>IFERROR(__xludf.DUMMYFUNCTION("""COMPUTED_VALUE"""),1.0)</f>
        <v>1</v>
      </c>
      <c r="B650" s="576">
        <f>IFERROR(__xludf.DUMMYFUNCTION("""COMPUTED_VALUE"""),47.0)</f>
        <v>47</v>
      </c>
      <c r="C650" s="576" t="str">
        <f>IFERROR(__xludf.DUMMYFUNCTION("""COMPUTED_VALUE"""),"A4704R")</f>
        <v>A4704R</v>
      </c>
      <c r="D650" s="576">
        <f>IFERROR(__xludf.DUMMYFUNCTION("""COMPUTED_VALUE"""),1.0)</f>
        <v>1</v>
      </c>
      <c r="E650" s="576">
        <f>IFERROR(__xludf.DUMMYFUNCTION("""COMPUTED_VALUE"""),48.0)</f>
        <v>48</v>
      </c>
      <c r="F650" s="576" t="str">
        <f>IFERROR(__xludf.DUMMYFUNCTION("""COMPUTED_VALUE"""),"B4802F")</f>
        <v>B4802F</v>
      </c>
      <c r="G650" s="576">
        <f>IFERROR(__xludf.DUMMYFUNCTION("""COMPUTED_VALUE"""),2.0)</f>
        <v>2</v>
      </c>
      <c r="H650" s="576">
        <f>IFERROR(__xludf.DUMMYFUNCTION("""COMPUTED_VALUE"""),43.0)</f>
        <v>43</v>
      </c>
      <c r="I650" s="576" t="str">
        <f>IFERROR(__xludf.DUMMYFUNCTION("""COMPUTED_VALUE"""),"C4305F")</f>
        <v>C4305F</v>
      </c>
      <c r="J650" s="576">
        <f>IFERROR(__xludf.DUMMYFUNCTION("""COMPUTED_VALUE"""),2.0)</f>
        <v>2</v>
      </c>
      <c r="K650" s="576">
        <f>IFERROR(__xludf.DUMMYFUNCTION("""COMPUTED_VALUE"""),43.0)</f>
        <v>43</v>
      </c>
      <c r="L650" s="576" t="str">
        <f>IFERROR(__xludf.DUMMYFUNCTION("""COMPUTED_VALUE"""),"D4305F")</f>
        <v>D4305F</v>
      </c>
      <c r="M650" s="576">
        <f>IFERROR(__xludf.DUMMYFUNCTION("""COMPUTED_VALUE"""),3.0)</f>
        <v>3</v>
      </c>
      <c r="N650" s="576">
        <f>IFERROR(__xludf.DUMMYFUNCTION("""COMPUTED_VALUE"""),43.0)</f>
        <v>43</v>
      </c>
      <c r="O650" s="576" t="str">
        <f>IFERROR(__xludf.DUMMYFUNCTION("""COMPUTED_VALUE"""),"E4305F")</f>
        <v>E4305F</v>
      </c>
      <c r="P650" s="576"/>
      <c r="Q650" s="576"/>
      <c r="R650" s="576"/>
      <c r="S650" s="576">
        <f>IFERROR(__xludf.DUMMYFUNCTION("""COMPUTED_VALUE"""),4.0)</f>
        <v>4</v>
      </c>
      <c r="T650" s="576">
        <f>IFERROR(__xludf.DUMMYFUNCTION("""COMPUTED_VALUE"""),45.0)</f>
        <v>45</v>
      </c>
      <c r="U650" s="576" t="str">
        <f>IFERROR(__xludf.DUMMYFUNCTION("""COMPUTED_VALUE"""),"G4505F")</f>
        <v>G4505F</v>
      </c>
      <c r="V650" s="576"/>
      <c r="W650" s="576"/>
      <c r="X650" s="576"/>
      <c r="Y650" s="576"/>
      <c r="Z650" s="576"/>
      <c r="AA650" s="576"/>
      <c r="AB650" s="576"/>
      <c r="AC650" s="576"/>
      <c r="AD650" s="576"/>
      <c r="AE650" s="576"/>
      <c r="AF650" s="576"/>
      <c r="AG650" s="576"/>
      <c r="AH650" s="576"/>
      <c r="AI650" s="576"/>
      <c r="AJ650" s="576"/>
      <c r="AK650" s="576"/>
      <c r="AL650" s="576"/>
      <c r="AM650" s="576"/>
      <c r="AN650" s="576"/>
      <c r="AO650" s="576"/>
      <c r="AP650" s="576"/>
      <c r="AQ650" s="576"/>
      <c r="AR650" s="576"/>
      <c r="AS650" s="576"/>
      <c r="AT650" s="576"/>
      <c r="AU650" s="576"/>
      <c r="AV650" s="576"/>
      <c r="AW650" s="576"/>
      <c r="AX650" s="576"/>
      <c r="AY650" s="576"/>
      <c r="AZ650" s="576"/>
      <c r="BA650" s="576"/>
      <c r="BB650" s="576"/>
      <c r="BC650" s="576"/>
      <c r="BD650" s="576"/>
      <c r="BE650" s="576"/>
    </row>
    <row r="651">
      <c r="A651" s="576">
        <f>IFERROR(__xludf.DUMMYFUNCTION("""COMPUTED_VALUE"""),1.0)</f>
        <v>1</v>
      </c>
      <c r="B651" s="576">
        <f>IFERROR(__xludf.DUMMYFUNCTION("""COMPUTED_VALUE"""),47.0)</f>
        <v>47</v>
      </c>
      <c r="C651" s="576" t="str">
        <f>IFERROR(__xludf.DUMMYFUNCTION("""COMPUTED_VALUE"""),"A4705F")</f>
        <v>A4705F</v>
      </c>
      <c r="D651" s="576">
        <f>IFERROR(__xludf.DUMMYFUNCTION("""COMPUTED_VALUE"""),1.0)</f>
        <v>1</v>
      </c>
      <c r="E651" s="576">
        <f>IFERROR(__xludf.DUMMYFUNCTION("""COMPUTED_VALUE"""),48.0)</f>
        <v>48</v>
      </c>
      <c r="F651" s="576" t="str">
        <f>IFERROR(__xludf.DUMMYFUNCTION("""COMPUTED_VALUE"""),"B4803F")</f>
        <v>B4803F</v>
      </c>
      <c r="G651" s="576">
        <f>IFERROR(__xludf.DUMMYFUNCTION("""COMPUTED_VALUE"""),2.0)</f>
        <v>2</v>
      </c>
      <c r="H651" s="576">
        <f>IFERROR(__xludf.DUMMYFUNCTION("""COMPUTED_VALUE"""),43.0)</f>
        <v>43</v>
      </c>
      <c r="I651" s="576" t="str">
        <f>IFERROR(__xludf.DUMMYFUNCTION("""COMPUTED_VALUE"""),"C4305R")</f>
        <v>C4305R</v>
      </c>
      <c r="J651" s="576">
        <f>IFERROR(__xludf.DUMMYFUNCTION("""COMPUTED_VALUE"""),2.0)</f>
        <v>2</v>
      </c>
      <c r="K651" s="576">
        <f>IFERROR(__xludf.DUMMYFUNCTION("""COMPUTED_VALUE"""),43.0)</f>
        <v>43</v>
      </c>
      <c r="L651" s="576" t="str">
        <f>IFERROR(__xludf.DUMMYFUNCTION("""COMPUTED_VALUE"""),"D4305R")</f>
        <v>D4305R</v>
      </c>
      <c r="M651" s="576">
        <f>IFERROR(__xludf.DUMMYFUNCTION("""COMPUTED_VALUE"""),3.0)</f>
        <v>3</v>
      </c>
      <c r="N651" s="576">
        <f>IFERROR(__xludf.DUMMYFUNCTION("""COMPUTED_VALUE"""),43.0)</f>
        <v>43</v>
      </c>
      <c r="O651" s="576" t="str">
        <f>IFERROR(__xludf.DUMMYFUNCTION("""COMPUTED_VALUE"""),"E4305R")</f>
        <v>E4305R</v>
      </c>
      <c r="P651" s="576"/>
      <c r="Q651" s="576"/>
      <c r="R651" s="576"/>
      <c r="S651" s="576">
        <f>IFERROR(__xludf.DUMMYFUNCTION("""COMPUTED_VALUE"""),4.0)</f>
        <v>4</v>
      </c>
      <c r="T651" s="576">
        <f>IFERROR(__xludf.DUMMYFUNCTION("""COMPUTED_VALUE"""),45.0)</f>
        <v>45</v>
      </c>
      <c r="U651" s="576" t="str">
        <f>IFERROR(__xludf.DUMMYFUNCTION("""COMPUTED_VALUE"""),"G4505R")</f>
        <v>G4505R</v>
      </c>
      <c r="V651" s="576"/>
      <c r="W651" s="576"/>
      <c r="X651" s="576"/>
      <c r="Y651" s="576"/>
      <c r="Z651" s="576"/>
      <c r="AA651" s="576"/>
      <c r="AB651" s="576"/>
      <c r="AC651" s="576"/>
      <c r="AD651" s="576"/>
      <c r="AE651" s="576"/>
      <c r="AF651" s="576"/>
      <c r="AG651" s="576"/>
      <c r="AH651" s="576"/>
      <c r="AI651" s="576"/>
      <c r="AJ651" s="576"/>
      <c r="AK651" s="576"/>
      <c r="AL651" s="576"/>
      <c r="AM651" s="576"/>
      <c r="AN651" s="576"/>
      <c r="AO651" s="576"/>
      <c r="AP651" s="576"/>
      <c r="AQ651" s="576"/>
      <c r="AR651" s="576"/>
      <c r="AS651" s="576"/>
      <c r="AT651" s="576"/>
      <c r="AU651" s="576"/>
      <c r="AV651" s="576"/>
      <c r="AW651" s="576"/>
      <c r="AX651" s="576"/>
      <c r="AY651" s="576"/>
      <c r="AZ651" s="576"/>
      <c r="BA651" s="576"/>
      <c r="BB651" s="576"/>
      <c r="BC651" s="576"/>
      <c r="BD651" s="576"/>
      <c r="BE651" s="576"/>
    </row>
    <row r="652">
      <c r="A652" s="576">
        <f>IFERROR(__xludf.DUMMYFUNCTION("""COMPUTED_VALUE"""),1.0)</f>
        <v>1</v>
      </c>
      <c r="B652" s="576">
        <f>IFERROR(__xludf.DUMMYFUNCTION("""COMPUTED_VALUE"""),47.0)</f>
        <v>47</v>
      </c>
      <c r="C652" s="576" t="str">
        <f>IFERROR(__xludf.DUMMYFUNCTION("""COMPUTED_VALUE"""),"A4705R")</f>
        <v>A4705R</v>
      </c>
      <c r="D652" s="576">
        <f>IFERROR(__xludf.DUMMYFUNCTION("""COMPUTED_VALUE"""),1.0)</f>
        <v>1</v>
      </c>
      <c r="E652" s="576">
        <f>IFERROR(__xludf.DUMMYFUNCTION("""COMPUTED_VALUE"""),48.0)</f>
        <v>48</v>
      </c>
      <c r="F652" s="576" t="str">
        <f>IFERROR(__xludf.DUMMYFUNCTION("""COMPUTED_VALUE"""),"B4804F")</f>
        <v>B4804F</v>
      </c>
      <c r="G652" s="576">
        <f>IFERROR(__xludf.DUMMYFUNCTION("""COMPUTED_VALUE"""),2.0)</f>
        <v>2</v>
      </c>
      <c r="H652" s="576">
        <f>IFERROR(__xludf.DUMMYFUNCTION("""COMPUTED_VALUE"""),43.0)</f>
        <v>43</v>
      </c>
      <c r="I652" s="576" t="str">
        <f>IFERROR(__xludf.DUMMYFUNCTION("""COMPUTED_VALUE"""),"C4306F")</f>
        <v>C4306F</v>
      </c>
      <c r="J652" s="576">
        <f>IFERROR(__xludf.DUMMYFUNCTION("""COMPUTED_VALUE"""),2.0)</f>
        <v>2</v>
      </c>
      <c r="K652" s="576">
        <f>IFERROR(__xludf.DUMMYFUNCTION("""COMPUTED_VALUE"""),43.0)</f>
        <v>43</v>
      </c>
      <c r="L652" s="576" t="str">
        <f>IFERROR(__xludf.DUMMYFUNCTION("""COMPUTED_VALUE"""),"D4306F")</f>
        <v>D4306F</v>
      </c>
      <c r="M652" s="576">
        <f>IFERROR(__xludf.DUMMYFUNCTION("""COMPUTED_VALUE"""),3.0)</f>
        <v>3</v>
      </c>
      <c r="N652" s="576">
        <f>IFERROR(__xludf.DUMMYFUNCTION("""COMPUTED_VALUE"""),43.0)</f>
        <v>43</v>
      </c>
      <c r="O652" s="576" t="str">
        <f>IFERROR(__xludf.DUMMYFUNCTION("""COMPUTED_VALUE"""),"E4306F")</f>
        <v>E4306F</v>
      </c>
      <c r="P652" s="576"/>
      <c r="Q652" s="576"/>
      <c r="R652" s="576"/>
      <c r="S652" s="576">
        <f>IFERROR(__xludf.DUMMYFUNCTION("""COMPUTED_VALUE"""),4.0)</f>
        <v>4</v>
      </c>
      <c r="T652" s="576">
        <f>IFERROR(__xludf.DUMMYFUNCTION("""COMPUTED_VALUE"""),45.0)</f>
        <v>45</v>
      </c>
      <c r="U652" s="576" t="str">
        <f>IFERROR(__xludf.DUMMYFUNCTION("""COMPUTED_VALUE"""),"G4506F")</f>
        <v>G4506F</v>
      </c>
      <c r="V652" s="576"/>
      <c r="W652" s="576"/>
      <c r="X652" s="576"/>
      <c r="Y652" s="576"/>
      <c r="Z652" s="576"/>
      <c r="AA652" s="576"/>
      <c r="AB652" s="576"/>
      <c r="AC652" s="576"/>
      <c r="AD652" s="576"/>
      <c r="AE652" s="576"/>
      <c r="AF652" s="576"/>
      <c r="AG652" s="576"/>
      <c r="AH652" s="576"/>
      <c r="AI652" s="576"/>
      <c r="AJ652" s="576"/>
      <c r="AK652" s="576"/>
      <c r="AL652" s="576"/>
      <c r="AM652" s="576"/>
      <c r="AN652" s="576"/>
      <c r="AO652" s="576"/>
      <c r="AP652" s="576"/>
      <c r="AQ652" s="576"/>
      <c r="AR652" s="576"/>
      <c r="AS652" s="576"/>
      <c r="AT652" s="576"/>
      <c r="AU652" s="576"/>
      <c r="AV652" s="576"/>
      <c r="AW652" s="576"/>
      <c r="AX652" s="576"/>
      <c r="AY652" s="576"/>
      <c r="AZ652" s="576"/>
      <c r="BA652" s="576"/>
      <c r="BB652" s="576"/>
      <c r="BC652" s="576"/>
      <c r="BD652" s="576"/>
      <c r="BE652" s="576"/>
    </row>
    <row r="653">
      <c r="A653" s="576">
        <f>IFERROR(__xludf.DUMMYFUNCTION("""COMPUTED_VALUE"""),1.0)</f>
        <v>1</v>
      </c>
      <c r="B653" s="576">
        <f>IFERROR(__xludf.DUMMYFUNCTION("""COMPUTED_VALUE"""),47.0)</f>
        <v>47</v>
      </c>
      <c r="C653" s="576" t="str">
        <f>IFERROR(__xludf.DUMMYFUNCTION("""COMPUTED_VALUE"""),"A4706F")</f>
        <v>A4706F</v>
      </c>
      <c r="D653" s="576">
        <f>IFERROR(__xludf.DUMMYFUNCTION("""COMPUTED_VALUE"""),1.0)</f>
        <v>1</v>
      </c>
      <c r="E653" s="576">
        <f>IFERROR(__xludf.DUMMYFUNCTION("""COMPUTED_VALUE"""),48.0)</f>
        <v>48</v>
      </c>
      <c r="F653" s="576" t="str">
        <f>IFERROR(__xludf.DUMMYFUNCTION("""COMPUTED_VALUE"""),"B4805F")</f>
        <v>B4805F</v>
      </c>
      <c r="G653" s="576">
        <f>IFERROR(__xludf.DUMMYFUNCTION("""COMPUTED_VALUE"""),2.0)</f>
        <v>2</v>
      </c>
      <c r="H653" s="576">
        <f>IFERROR(__xludf.DUMMYFUNCTION("""COMPUTED_VALUE"""),43.0)</f>
        <v>43</v>
      </c>
      <c r="I653" s="576" t="str">
        <f>IFERROR(__xludf.DUMMYFUNCTION("""COMPUTED_VALUE"""),"C4306R")</f>
        <v>C4306R</v>
      </c>
      <c r="J653" s="576">
        <f>IFERROR(__xludf.DUMMYFUNCTION("""COMPUTED_VALUE"""),2.0)</f>
        <v>2</v>
      </c>
      <c r="K653" s="576">
        <f>IFERROR(__xludf.DUMMYFUNCTION("""COMPUTED_VALUE"""),43.0)</f>
        <v>43</v>
      </c>
      <c r="L653" s="576" t="str">
        <f>IFERROR(__xludf.DUMMYFUNCTION("""COMPUTED_VALUE"""),"D4306R")</f>
        <v>D4306R</v>
      </c>
      <c r="M653" s="576">
        <f>IFERROR(__xludf.DUMMYFUNCTION("""COMPUTED_VALUE"""),3.0)</f>
        <v>3</v>
      </c>
      <c r="N653" s="576">
        <f>IFERROR(__xludf.DUMMYFUNCTION("""COMPUTED_VALUE"""),43.0)</f>
        <v>43</v>
      </c>
      <c r="O653" s="576" t="str">
        <f>IFERROR(__xludf.DUMMYFUNCTION("""COMPUTED_VALUE"""),"E4306R")</f>
        <v>E4306R</v>
      </c>
      <c r="P653" s="576"/>
      <c r="Q653" s="576"/>
      <c r="R653" s="576"/>
      <c r="S653" s="576">
        <f>IFERROR(__xludf.DUMMYFUNCTION("""COMPUTED_VALUE"""),4.0)</f>
        <v>4</v>
      </c>
      <c r="T653" s="576">
        <f>IFERROR(__xludf.DUMMYFUNCTION("""COMPUTED_VALUE"""),45.0)</f>
        <v>45</v>
      </c>
      <c r="U653" s="576" t="str">
        <f>IFERROR(__xludf.DUMMYFUNCTION("""COMPUTED_VALUE"""),"G4506R")</f>
        <v>G4506R</v>
      </c>
      <c r="V653" s="576"/>
      <c r="W653" s="576"/>
      <c r="X653" s="576"/>
      <c r="Y653" s="576"/>
      <c r="Z653" s="576"/>
      <c r="AA653" s="576"/>
      <c r="AB653" s="576"/>
      <c r="AC653" s="576"/>
      <c r="AD653" s="576"/>
      <c r="AE653" s="576"/>
      <c r="AF653" s="576"/>
      <c r="AG653" s="576"/>
      <c r="AH653" s="576"/>
      <c r="AI653" s="576"/>
      <c r="AJ653" s="576"/>
      <c r="AK653" s="576"/>
      <c r="AL653" s="576"/>
      <c r="AM653" s="576"/>
      <c r="AN653" s="576"/>
      <c r="AO653" s="576"/>
      <c r="AP653" s="576"/>
      <c r="AQ653" s="576"/>
      <c r="AR653" s="576"/>
      <c r="AS653" s="576"/>
      <c r="AT653" s="576"/>
      <c r="AU653" s="576"/>
      <c r="AV653" s="576"/>
      <c r="AW653" s="576"/>
      <c r="AX653" s="576"/>
      <c r="AY653" s="576"/>
      <c r="AZ653" s="576"/>
      <c r="BA653" s="576"/>
      <c r="BB653" s="576"/>
      <c r="BC653" s="576"/>
      <c r="BD653" s="576"/>
      <c r="BE653" s="576"/>
    </row>
    <row r="654">
      <c r="A654" s="576">
        <f>IFERROR(__xludf.DUMMYFUNCTION("""COMPUTED_VALUE"""),1.0)</f>
        <v>1</v>
      </c>
      <c r="B654" s="576">
        <f>IFERROR(__xludf.DUMMYFUNCTION("""COMPUTED_VALUE"""),47.0)</f>
        <v>47</v>
      </c>
      <c r="C654" s="576" t="str">
        <f>IFERROR(__xludf.DUMMYFUNCTION("""COMPUTED_VALUE"""),"A4706R")</f>
        <v>A4706R</v>
      </c>
      <c r="D654" s="576">
        <f>IFERROR(__xludf.DUMMYFUNCTION("""COMPUTED_VALUE"""),1.0)</f>
        <v>1</v>
      </c>
      <c r="E654" s="576">
        <f>IFERROR(__xludf.DUMMYFUNCTION("""COMPUTED_VALUE"""),48.0)</f>
        <v>48</v>
      </c>
      <c r="F654" s="576" t="str">
        <f>IFERROR(__xludf.DUMMYFUNCTION("""COMPUTED_VALUE"""),"B4806F")</f>
        <v>B4806F</v>
      </c>
      <c r="G654" s="576">
        <f>IFERROR(__xludf.DUMMYFUNCTION("""COMPUTED_VALUE"""),2.0)</f>
        <v>2</v>
      </c>
      <c r="H654" s="576">
        <f>IFERROR(__xludf.DUMMYFUNCTION("""COMPUTED_VALUE"""),43.0)</f>
        <v>43</v>
      </c>
      <c r="I654" s="576" t="str">
        <f>IFERROR(__xludf.DUMMYFUNCTION("""COMPUTED_VALUE"""),"C4307F")</f>
        <v>C4307F</v>
      </c>
      <c r="J654" s="576">
        <f>IFERROR(__xludf.DUMMYFUNCTION("""COMPUTED_VALUE"""),2.0)</f>
        <v>2</v>
      </c>
      <c r="K654" s="576">
        <f>IFERROR(__xludf.DUMMYFUNCTION("""COMPUTED_VALUE"""),43.0)</f>
        <v>43</v>
      </c>
      <c r="L654" s="576" t="str">
        <f>IFERROR(__xludf.DUMMYFUNCTION("""COMPUTED_VALUE"""),"D4307F")</f>
        <v>D4307F</v>
      </c>
      <c r="M654" s="576">
        <f>IFERROR(__xludf.DUMMYFUNCTION("""COMPUTED_VALUE"""),3.0)</f>
        <v>3</v>
      </c>
      <c r="N654" s="576">
        <f>IFERROR(__xludf.DUMMYFUNCTION("""COMPUTED_VALUE"""),43.0)</f>
        <v>43</v>
      </c>
      <c r="O654" s="576" t="str">
        <f>IFERROR(__xludf.DUMMYFUNCTION("""COMPUTED_VALUE"""),"E4307F")</f>
        <v>E4307F</v>
      </c>
      <c r="P654" s="576"/>
      <c r="Q654" s="576"/>
      <c r="R654" s="576"/>
      <c r="S654" s="576">
        <f>IFERROR(__xludf.DUMMYFUNCTION("""COMPUTED_VALUE"""),4.0)</f>
        <v>4</v>
      </c>
      <c r="T654" s="576">
        <f>IFERROR(__xludf.DUMMYFUNCTION("""COMPUTED_VALUE"""),45.0)</f>
        <v>45</v>
      </c>
      <c r="U654" s="576" t="str">
        <f>IFERROR(__xludf.DUMMYFUNCTION("""COMPUTED_VALUE"""),"G4507F")</f>
        <v>G4507F</v>
      </c>
      <c r="V654" s="576"/>
      <c r="W654" s="576"/>
      <c r="X654" s="576"/>
      <c r="Y654" s="576"/>
      <c r="Z654" s="576"/>
      <c r="AA654" s="576"/>
      <c r="AB654" s="576"/>
      <c r="AC654" s="576"/>
      <c r="AD654" s="576"/>
      <c r="AE654" s="576"/>
      <c r="AF654" s="576"/>
      <c r="AG654" s="576"/>
      <c r="AH654" s="576"/>
      <c r="AI654" s="576"/>
      <c r="AJ654" s="576"/>
      <c r="AK654" s="576"/>
      <c r="AL654" s="576"/>
      <c r="AM654" s="576"/>
      <c r="AN654" s="576"/>
      <c r="AO654" s="576"/>
      <c r="AP654" s="576"/>
      <c r="AQ654" s="576"/>
      <c r="AR654" s="576"/>
      <c r="AS654" s="576"/>
      <c r="AT654" s="576"/>
      <c r="AU654" s="576"/>
      <c r="AV654" s="576"/>
      <c r="AW654" s="576"/>
      <c r="AX654" s="576"/>
      <c r="AY654" s="576"/>
      <c r="AZ654" s="576"/>
      <c r="BA654" s="576"/>
      <c r="BB654" s="576"/>
      <c r="BC654" s="576"/>
      <c r="BD654" s="576"/>
      <c r="BE654" s="576"/>
    </row>
    <row r="655">
      <c r="A655" s="576">
        <f>IFERROR(__xludf.DUMMYFUNCTION("""COMPUTED_VALUE"""),1.0)</f>
        <v>1</v>
      </c>
      <c r="B655" s="576">
        <f>IFERROR(__xludf.DUMMYFUNCTION("""COMPUTED_VALUE"""),47.0)</f>
        <v>47</v>
      </c>
      <c r="C655" s="576" t="str">
        <f>IFERROR(__xludf.DUMMYFUNCTION("""COMPUTED_VALUE"""),"A4707F")</f>
        <v>A4707F</v>
      </c>
      <c r="D655" s="576">
        <f>IFERROR(__xludf.DUMMYFUNCTION("""COMPUTED_VALUE"""),1.0)</f>
        <v>1</v>
      </c>
      <c r="E655" s="576">
        <f>IFERROR(__xludf.DUMMYFUNCTION("""COMPUTED_VALUE"""),48.0)</f>
        <v>48</v>
      </c>
      <c r="F655" s="576" t="str">
        <f>IFERROR(__xludf.DUMMYFUNCTION("""COMPUTED_VALUE"""),"B4807F")</f>
        <v>B4807F</v>
      </c>
      <c r="G655" s="576">
        <f>IFERROR(__xludf.DUMMYFUNCTION("""COMPUTED_VALUE"""),2.0)</f>
        <v>2</v>
      </c>
      <c r="H655" s="576">
        <f>IFERROR(__xludf.DUMMYFUNCTION("""COMPUTED_VALUE"""),43.0)</f>
        <v>43</v>
      </c>
      <c r="I655" s="576" t="str">
        <f>IFERROR(__xludf.DUMMYFUNCTION("""COMPUTED_VALUE"""),"C4307R")</f>
        <v>C4307R</v>
      </c>
      <c r="J655" s="576">
        <f>IFERROR(__xludf.DUMMYFUNCTION("""COMPUTED_VALUE"""),2.0)</f>
        <v>2</v>
      </c>
      <c r="K655" s="576">
        <f>IFERROR(__xludf.DUMMYFUNCTION("""COMPUTED_VALUE"""),43.0)</f>
        <v>43</v>
      </c>
      <c r="L655" s="576" t="str">
        <f>IFERROR(__xludf.DUMMYFUNCTION("""COMPUTED_VALUE"""),"D4307R")</f>
        <v>D4307R</v>
      </c>
      <c r="M655" s="576">
        <f>IFERROR(__xludf.DUMMYFUNCTION("""COMPUTED_VALUE"""),3.0)</f>
        <v>3</v>
      </c>
      <c r="N655" s="576">
        <f>IFERROR(__xludf.DUMMYFUNCTION("""COMPUTED_VALUE"""),43.0)</f>
        <v>43</v>
      </c>
      <c r="O655" s="576" t="str">
        <f>IFERROR(__xludf.DUMMYFUNCTION("""COMPUTED_VALUE"""),"E4307R")</f>
        <v>E4307R</v>
      </c>
      <c r="P655" s="576"/>
      <c r="Q655" s="576"/>
      <c r="R655" s="576"/>
      <c r="S655" s="576">
        <f>IFERROR(__xludf.DUMMYFUNCTION("""COMPUTED_VALUE"""),4.0)</f>
        <v>4</v>
      </c>
      <c r="T655" s="576">
        <f>IFERROR(__xludf.DUMMYFUNCTION("""COMPUTED_VALUE"""),45.0)</f>
        <v>45</v>
      </c>
      <c r="U655" s="576" t="str">
        <f>IFERROR(__xludf.DUMMYFUNCTION("""COMPUTED_VALUE"""),"G4507R")</f>
        <v>G4507R</v>
      </c>
      <c r="V655" s="576"/>
      <c r="W655" s="576"/>
      <c r="X655" s="576"/>
      <c r="Y655" s="576"/>
      <c r="Z655" s="576"/>
      <c r="AA655" s="576"/>
      <c r="AB655" s="576"/>
      <c r="AC655" s="576"/>
      <c r="AD655" s="576"/>
      <c r="AE655" s="576"/>
      <c r="AF655" s="576"/>
      <c r="AG655" s="576"/>
      <c r="AH655" s="576"/>
      <c r="AI655" s="576"/>
      <c r="AJ655" s="576"/>
      <c r="AK655" s="576"/>
      <c r="AL655" s="576"/>
      <c r="AM655" s="576"/>
      <c r="AN655" s="576"/>
      <c r="AO655" s="576"/>
      <c r="AP655" s="576"/>
      <c r="AQ655" s="576"/>
      <c r="AR655" s="576"/>
      <c r="AS655" s="576"/>
      <c r="AT655" s="576"/>
      <c r="AU655" s="576"/>
      <c r="AV655" s="576"/>
      <c r="AW655" s="576"/>
      <c r="AX655" s="576"/>
      <c r="AY655" s="576"/>
      <c r="AZ655" s="576"/>
      <c r="BA655" s="576"/>
      <c r="BB655" s="576"/>
      <c r="BC655" s="576"/>
      <c r="BD655" s="576"/>
      <c r="BE655" s="576"/>
    </row>
    <row r="656">
      <c r="A656" s="576">
        <f>IFERROR(__xludf.DUMMYFUNCTION("""COMPUTED_VALUE"""),1.0)</f>
        <v>1</v>
      </c>
      <c r="B656" s="576">
        <f>IFERROR(__xludf.DUMMYFUNCTION("""COMPUTED_VALUE"""),47.0)</f>
        <v>47</v>
      </c>
      <c r="C656" s="576" t="str">
        <f>IFERROR(__xludf.DUMMYFUNCTION("""COMPUTED_VALUE"""),"A4707R")</f>
        <v>A4707R</v>
      </c>
      <c r="D656" s="576"/>
      <c r="E656" s="576"/>
      <c r="F656" s="576"/>
      <c r="G656" s="576">
        <f>IFERROR(__xludf.DUMMYFUNCTION("""COMPUTED_VALUE"""),2.0)</f>
        <v>2</v>
      </c>
      <c r="H656" s="576">
        <f>IFERROR(__xludf.DUMMYFUNCTION("""COMPUTED_VALUE"""),43.0)</f>
        <v>43</v>
      </c>
      <c r="I656" s="576" t="str">
        <f>IFERROR(__xludf.DUMMYFUNCTION("""COMPUTED_VALUE"""),"C4308F")</f>
        <v>C4308F</v>
      </c>
      <c r="J656" s="576">
        <f>IFERROR(__xludf.DUMMYFUNCTION("""COMPUTED_VALUE"""),2.0)</f>
        <v>2</v>
      </c>
      <c r="K656" s="576">
        <f>IFERROR(__xludf.DUMMYFUNCTION("""COMPUTED_VALUE"""),43.0)</f>
        <v>43</v>
      </c>
      <c r="L656" s="576" t="str">
        <f>IFERROR(__xludf.DUMMYFUNCTION("""COMPUTED_VALUE"""),"D4308F")</f>
        <v>D4308F</v>
      </c>
      <c r="M656" s="576">
        <f>IFERROR(__xludf.DUMMYFUNCTION("""COMPUTED_VALUE"""),3.0)</f>
        <v>3</v>
      </c>
      <c r="N656" s="576">
        <f>IFERROR(__xludf.DUMMYFUNCTION("""COMPUTED_VALUE"""),44.0)</f>
        <v>44</v>
      </c>
      <c r="O656" s="576" t="str">
        <f>IFERROR(__xludf.DUMMYFUNCTION("""COMPUTED_VALUE"""),"E4401F")</f>
        <v>E4401F</v>
      </c>
      <c r="P656" s="576"/>
      <c r="Q656" s="576"/>
      <c r="R656" s="576"/>
      <c r="S656" s="576">
        <f>IFERROR(__xludf.DUMMYFUNCTION("""COMPUTED_VALUE"""),4.0)</f>
        <v>4</v>
      </c>
      <c r="T656" s="576">
        <f>IFERROR(__xludf.DUMMYFUNCTION("""COMPUTED_VALUE"""),45.0)</f>
        <v>45</v>
      </c>
      <c r="U656" s="576" t="str">
        <f>IFERROR(__xludf.DUMMYFUNCTION("""COMPUTED_VALUE"""),"G4508F")</f>
        <v>G4508F</v>
      </c>
      <c r="V656" s="576"/>
      <c r="W656" s="576"/>
      <c r="X656" s="576"/>
      <c r="Y656" s="576"/>
      <c r="Z656" s="576"/>
      <c r="AA656" s="576"/>
      <c r="AB656" s="576"/>
      <c r="AC656" s="576"/>
      <c r="AD656" s="576"/>
      <c r="AE656" s="576"/>
      <c r="AF656" s="576"/>
      <c r="AG656" s="576"/>
      <c r="AH656" s="576"/>
      <c r="AI656" s="576"/>
      <c r="AJ656" s="576"/>
      <c r="AK656" s="576"/>
      <c r="AL656" s="576"/>
      <c r="AM656" s="576"/>
      <c r="AN656" s="576"/>
      <c r="AO656" s="576"/>
      <c r="AP656" s="576"/>
      <c r="AQ656" s="576"/>
      <c r="AR656" s="576"/>
      <c r="AS656" s="576"/>
      <c r="AT656" s="576"/>
      <c r="AU656" s="576"/>
      <c r="AV656" s="576"/>
      <c r="AW656" s="576"/>
      <c r="AX656" s="576"/>
      <c r="AY656" s="576"/>
      <c r="AZ656" s="576"/>
      <c r="BA656" s="576"/>
      <c r="BB656" s="576"/>
      <c r="BC656" s="576"/>
      <c r="BD656" s="576"/>
      <c r="BE656" s="576"/>
    </row>
    <row r="657">
      <c r="A657" s="576">
        <f>IFERROR(__xludf.DUMMYFUNCTION("""COMPUTED_VALUE"""),1.0)</f>
        <v>1</v>
      </c>
      <c r="B657" s="576">
        <f>IFERROR(__xludf.DUMMYFUNCTION("""COMPUTED_VALUE"""),47.0)</f>
        <v>47</v>
      </c>
      <c r="C657" s="576" t="str">
        <f>IFERROR(__xludf.DUMMYFUNCTION("""COMPUTED_VALUE"""),"A4708F")</f>
        <v>A4708F</v>
      </c>
      <c r="D657" s="576"/>
      <c r="E657" s="576"/>
      <c r="F657" s="576"/>
      <c r="G657" s="576">
        <f>IFERROR(__xludf.DUMMYFUNCTION("""COMPUTED_VALUE"""),2.0)</f>
        <v>2</v>
      </c>
      <c r="H657" s="576">
        <f>IFERROR(__xludf.DUMMYFUNCTION("""COMPUTED_VALUE"""),43.0)</f>
        <v>43</v>
      </c>
      <c r="I657" s="576" t="str">
        <f>IFERROR(__xludf.DUMMYFUNCTION("""COMPUTED_VALUE"""),"C4308R")</f>
        <v>C4308R</v>
      </c>
      <c r="J657" s="576">
        <f>IFERROR(__xludf.DUMMYFUNCTION("""COMPUTED_VALUE"""),2.0)</f>
        <v>2</v>
      </c>
      <c r="K657" s="576">
        <f>IFERROR(__xludf.DUMMYFUNCTION("""COMPUTED_VALUE"""),43.0)</f>
        <v>43</v>
      </c>
      <c r="L657" s="576" t="str">
        <f>IFERROR(__xludf.DUMMYFUNCTION("""COMPUTED_VALUE"""),"D4308R")</f>
        <v>D4308R</v>
      </c>
      <c r="M657" s="576">
        <f>IFERROR(__xludf.DUMMYFUNCTION("""COMPUTED_VALUE"""),3.0)</f>
        <v>3</v>
      </c>
      <c r="N657" s="576">
        <f>IFERROR(__xludf.DUMMYFUNCTION("""COMPUTED_VALUE"""),44.0)</f>
        <v>44</v>
      </c>
      <c r="O657" s="576" t="str">
        <f>IFERROR(__xludf.DUMMYFUNCTION("""COMPUTED_VALUE"""),"E4401R")</f>
        <v>E4401R</v>
      </c>
      <c r="P657" s="576"/>
      <c r="Q657" s="576"/>
      <c r="R657" s="576"/>
      <c r="S657" s="576">
        <f>IFERROR(__xludf.DUMMYFUNCTION("""COMPUTED_VALUE"""),4.0)</f>
        <v>4</v>
      </c>
      <c r="T657" s="576">
        <f>IFERROR(__xludf.DUMMYFUNCTION("""COMPUTED_VALUE"""),45.0)</f>
        <v>45</v>
      </c>
      <c r="U657" s="576" t="str">
        <f>IFERROR(__xludf.DUMMYFUNCTION("""COMPUTED_VALUE"""),"G4508R")</f>
        <v>G4508R</v>
      </c>
      <c r="V657" s="576"/>
      <c r="W657" s="576"/>
      <c r="X657" s="576"/>
      <c r="Y657" s="576"/>
      <c r="Z657" s="576"/>
      <c r="AA657" s="576"/>
      <c r="AB657" s="576"/>
      <c r="AC657" s="576"/>
      <c r="AD657" s="576"/>
      <c r="AE657" s="576"/>
      <c r="AF657" s="576"/>
      <c r="AG657" s="576"/>
      <c r="AH657" s="576"/>
      <c r="AI657" s="576"/>
      <c r="AJ657" s="576"/>
      <c r="AK657" s="576"/>
      <c r="AL657" s="576"/>
      <c r="AM657" s="576"/>
      <c r="AN657" s="576"/>
      <c r="AO657" s="576"/>
      <c r="AP657" s="576"/>
      <c r="AQ657" s="576"/>
      <c r="AR657" s="576"/>
      <c r="AS657" s="576"/>
      <c r="AT657" s="576"/>
      <c r="AU657" s="576"/>
      <c r="AV657" s="576"/>
      <c r="AW657" s="576"/>
      <c r="AX657" s="576"/>
      <c r="AY657" s="576"/>
      <c r="AZ657" s="576"/>
      <c r="BA657" s="576"/>
      <c r="BB657" s="576"/>
      <c r="BC657" s="576"/>
      <c r="BD657" s="576"/>
      <c r="BE657" s="576"/>
    </row>
    <row r="658">
      <c r="A658" s="576">
        <f>IFERROR(__xludf.DUMMYFUNCTION("""COMPUTED_VALUE"""),1.0)</f>
        <v>1</v>
      </c>
      <c r="B658" s="576">
        <f>IFERROR(__xludf.DUMMYFUNCTION("""COMPUTED_VALUE"""),47.0)</f>
        <v>47</v>
      </c>
      <c r="C658" s="576" t="str">
        <f>IFERROR(__xludf.DUMMYFUNCTION("""COMPUTED_VALUE"""),"A4708R")</f>
        <v>A4708R</v>
      </c>
      <c r="D658" s="576"/>
      <c r="E658" s="576"/>
      <c r="F658" s="576"/>
      <c r="G658" s="576">
        <f>IFERROR(__xludf.DUMMYFUNCTION("""COMPUTED_VALUE"""),2.0)</f>
        <v>2</v>
      </c>
      <c r="H658" s="576">
        <f>IFERROR(__xludf.DUMMYFUNCTION("""COMPUTED_VALUE"""),44.0)</f>
        <v>44</v>
      </c>
      <c r="I658" s="576" t="str">
        <f>IFERROR(__xludf.DUMMYFUNCTION("""COMPUTED_VALUE"""),"C4401F")</f>
        <v>C4401F</v>
      </c>
      <c r="J658" s="576">
        <f>IFERROR(__xludf.DUMMYFUNCTION("""COMPUTED_VALUE"""),2.0)</f>
        <v>2</v>
      </c>
      <c r="K658" s="576">
        <f>IFERROR(__xludf.DUMMYFUNCTION("""COMPUTED_VALUE"""),44.0)</f>
        <v>44</v>
      </c>
      <c r="L658" s="576" t="str">
        <f>IFERROR(__xludf.DUMMYFUNCTION("""COMPUTED_VALUE"""),"D4401F")</f>
        <v>D4401F</v>
      </c>
      <c r="M658" s="576">
        <f>IFERROR(__xludf.DUMMYFUNCTION("""COMPUTED_VALUE"""),3.0)</f>
        <v>3</v>
      </c>
      <c r="N658" s="576">
        <f>IFERROR(__xludf.DUMMYFUNCTION("""COMPUTED_VALUE"""),44.0)</f>
        <v>44</v>
      </c>
      <c r="O658" s="576" t="str">
        <f>IFERROR(__xludf.DUMMYFUNCTION("""COMPUTED_VALUE"""),"E4402F")</f>
        <v>E4402F</v>
      </c>
      <c r="P658" s="576"/>
      <c r="Q658" s="576"/>
      <c r="R658" s="576"/>
      <c r="S658" s="576">
        <f>IFERROR(__xludf.DUMMYFUNCTION("""COMPUTED_VALUE"""),4.0)</f>
        <v>4</v>
      </c>
      <c r="T658" s="576">
        <f>IFERROR(__xludf.DUMMYFUNCTION("""COMPUTED_VALUE"""),46.0)</f>
        <v>46</v>
      </c>
      <c r="U658" s="576" t="str">
        <f>IFERROR(__xludf.DUMMYFUNCTION("""COMPUTED_VALUE"""),"G4601F")</f>
        <v>G4601F</v>
      </c>
      <c r="V658" s="576"/>
      <c r="W658" s="576"/>
      <c r="X658" s="576"/>
      <c r="Y658" s="576"/>
      <c r="Z658" s="576"/>
      <c r="AA658" s="576"/>
      <c r="AB658" s="576"/>
      <c r="AC658" s="576"/>
      <c r="AD658" s="576"/>
      <c r="AE658" s="576"/>
      <c r="AF658" s="576"/>
      <c r="AG658" s="576"/>
      <c r="AH658" s="576"/>
      <c r="AI658" s="576"/>
      <c r="AJ658" s="576"/>
      <c r="AK658" s="576"/>
      <c r="AL658" s="576"/>
      <c r="AM658" s="576"/>
      <c r="AN658" s="576"/>
      <c r="AO658" s="576"/>
      <c r="AP658" s="576"/>
      <c r="AQ658" s="576"/>
      <c r="AR658" s="576"/>
      <c r="AS658" s="576"/>
      <c r="AT658" s="576"/>
      <c r="AU658" s="576"/>
      <c r="AV658" s="576"/>
      <c r="AW658" s="576"/>
      <c r="AX658" s="576"/>
      <c r="AY658" s="576"/>
      <c r="AZ658" s="576"/>
      <c r="BA658" s="576"/>
      <c r="BB658" s="576"/>
      <c r="BC658" s="576"/>
      <c r="BD658" s="576"/>
      <c r="BE658" s="576"/>
    </row>
    <row r="659">
      <c r="A659" s="576">
        <f>IFERROR(__xludf.DUMMYFUNCTION("""COMPUTED_VALUE"""),1.0)</f>
        <v>1</v>
      </c>
      <c r="B659" s="576">
        <f>IFERROR(__xludf.DUMMYFUNCTION("""COMPUTED_VALUE"""),48.0)</f>
        <v>48</v>
      </c>
      <c r="C659" s="576" t="str">
        <f>IFERROR(__xludf.DUMMYFUNCTION("""COMPUTED_VALUE"""),"A4801F")</f>
        <v>A4801F</v>
      </c>
      <c r="D659" s="576"/>
      <c r="E659" s="576"/>
      <c r="F659" s="576"/>
      <c r="G659" s="576">
        <f>IFERROR(__xludf.DUMMYFUNCTION("""COMPUTED_VALUE"""),2.0)</f>
        <v>2</v>
      </c>
      <c r="H659" s="576">
        <f>IFERROR(__xludf.DUMMYFUNCTION("""COMPUTED_VALUE"""),44.0)</f>
        <v>44</v>
      </c>
      <c r="I659" s="576" t="str">
        <f>IFERROR(__xludf.DUMMYFUNCTION("""COMPUTED_VALUE"""),"C4401R")</f>
        <v>C4401R</v>
      </c>
      <c r="J659" s="576">
        <f>IFERROR(__xludf.DUMMYFUNCTION("""COMPUTED_VALUE"""),2.0)</f>
        <v>2</v>
      </c>
      <c r="K659" s="576">
        <f>IFERROR(__xludf.DUMMYFUNCTION("""COMPUTED_VALUE"""),44.0)</f>
        <v>44</v>
      </c>
      <c r="L659" s="576" t="str">
        <f>IFERROR(__xludf.DUMMYFUNCTION("""COMPUTED_VALUE"""),"D4401R")</f>
        <v>D4401R</v>
      </c>
      <c r="M659" s="576">
        <f>IFERROR(__xludf.DUMMYFUNCTION("""COMPUTED_VALUE"""),3.0)</f>
        <v>3</v>
      </c>
      <c r="N659" s="576">
        <f>IFERROR(__xludf.DUMMYFUNCTION("""COMPUTED_VALUE"""),44.0)</f>
        <v>44</v>
      </c>
      <c r="O659" s="576" t="str">
        <f>IFERROR(__xludf.DUMMYFUNCTION("""COMPUTED_VALUE"""),"E4402R")</f>
        <v>E4402R</v>
      </c>
      <c r="P659" s="576"/>
      <c r="Q659" s="576"/>
      <c r="R659" s="576"/>
      <c r="S659" s="576">
        <f>IFERROR(__xludf.DUMMYFUNCTION("""COMPUTED_VALUE"""),4.0)</f>
        <v>4</v>
      </c>
      <c r="T659" s="576">
        <f>IFERROR(__xludf.DUMMYFUNCTION("""COMPUTED_VALUE"""),46.0)</f>
        <v>46</v>
      </c>
      <c r="U659" s="576" t="str">
        <f>IFERROR(__xludf.DUMMYFUNCTION("""COMPUTED_VALUE"""),"G4601R")</f>
        <v>G4601R</v>
      </c>
      <c r="V659" s="576"/>
      <c r="W659" s="576"/>
      <c r="X659" s="576"/>
      <c r="Y659" s="576"/>
      <c r="Z659" s="576"/>
      <c r="AA659" s="576"/>
      <c r="AB659" s="576"/>
      <c r="AC659" s="576"/>
      <c r="AD659" s="576"/>
      <c r="AE659" s="576"/>
      <c r="AF659" s="576"/>
      <c r="AG659" s="576"/>
      <c r="AH659" s="576"/>
      <c r="AI659" s="576"/>
      <c r="AJ659" s="576"/>
      <c r="AK659" s="576"/>
      <c r="AL659" s="576"/>
      <c r="AM659" s="576"/>
      <c r="AN659" s="576"/>
      <c r="AO659" s="576"/>
      <c r="AP659" s="576"/>
      <c r="AQ659" s="576"/>
      <c r="AR659" s="576"/>
      <c r="AS659" s="576"/>
      <c r="AT659" s="576"/>
      <c r="AU659" s="576"/>
      <c r="AV659" s="576"/>
      <c r="AW659" s="576"/>
      <c r="AX659" s="576"/>
      <c r="AY659" s="576"/>
      <c r="AZ659" s="576"/>
      <c r="BA659" s="576"/>
      <c r="BB659" s="576"/>
      <c r="BC659" s="576"/>
      <c r="BD659" s="576"/>
      <c r="BE659" s="576"/>
    </row>
    <row r="660">
      <c r="A660" s="576">
        <f>IFERROR(__xludf.DUMMYFUNCTION("""COMPUTED_VALUE"""),1.0)</f>
        <v>1</v>
      </c>
      <c r="B660" s="576">
        <f>IFERROR(__xludf.DUMMYFUNCTION("""COMPUTED_VALUE"""),48.0)</f>
        <v>48</v>
      </c>
      <c r="C660" s="576" t="str">
        <f>IFERROR(__xludf.DUMMYFUNCTION("""COMPUTED_VALUE"""),"A4801R")</f>
        <v>A4801R</v>
      </c>
      <c r="D660" s="576"/>
      <c r="E660" s="576"/>
      <c r="F660" s="576"/>
      <c r="G660" s="576">
        <f>IFERROR(__xludf.DUMMYFUNCTION("""COMPUTED_VALUE"""),2.0)</f>
        <v>2</v>
      </c>
      <c r="H660" s="576">
        <f>IFERROR(__xludf.DUMMYFUNCTION("""COMPUTED_VALUE"""),44.0)</f>
        <v>44</v>
      </c>
      <c r="I660" s="576" t="str">
        <f>IFERROR(__xludf.DUMMYFUNCTION("""COMPUTED_VALUE"""),"C4402F")</f>
        <v>C4402F</v>
      </c>
      <c r="J660" s="576">
        <f>IFERROR(__xludf.DUMMYFUNCTION("""COMPUTED_VALUE"""),2.0)</f>
        <v>2</v>
      </c>
      <c r="K660" s="576">
        <f>IFERROR(__xludf.DUMMYFUNCTION("""COMPUTED_VALUE"""),44.0)</f>
        <v>44</v>
      </c>
      <c r="L660" s="576" t="str">
        <f>IFERROR(__xludf.DUMMYFUNCTION("""COMPUTED_VALUE"""),"D4402F")</f>
        <v>D4402F</v>
      </c>
      <c r="M660" s="576">
        <f>IFERROR(__xludf.DUMMYFUNCTION("""COMPUTED_VALUE"""),3.0)</f>
        <v>3</v>
      </c>
      <c r="N660" s="576">
        <f>IFERROR(__xludf.DUMMYFUNCTION("""COMPUTED_VALUE"""),44.0)</f>
        <v>44</v>
      </c>
      <c r="O660" s="576" t="str">
        <f>IFERROR(__xludf.DUMMYFUNCTION("""COMPUTED_VALUE"""),"E4403F")</f>
        <v>E4403F</v>
      </c>
      <c r="P660" s="576"/>
      <c r="Q660" s="576"/>
      <c r="R660" s="576"/>
      <c r="S660" s="576">
        <f>IFERROR(__xludf.DUMMYFUNCTION("""COMPUTED_VALUE"""),4.0)</f>
        <v>4</v>
      </c>
      <c r="T660" s="576">
        <f>IFERROR(__xludf.DUMMYFUNCTION("""COMPUTED_VALUE"""),46.0)</f>
        <v>46</v>
      </c>
      <c r="U660" s="576" t="str">
        <f>IFERROR(__xludf.DUMMYFUNCTION("""COMPUTED_VALUE"""),"G4602F")</f>
        <v>G4602F</v>
      </c>
      <c r="V660" s="576"/>
      <c r="W660" s="576"/>
      <c r="X660" s="576"/>
      <c r="Y660" s="576"/>
      <c r="Z660" s="576"/>
      <c r="AA660" s="576"/>
      <c r="AB660" s="576"/>
      <c r="AC660" s="576"/>
      <c r="AD660" s="576"/>
      <c r="AE660" s="576"/>
      <c r="AF660" s="576"/>
      <c r="AG660" s="576"/>
      <c r="AH660" s="576"/>
      <c r="AI660" s="576"/>
      <c r="AJ660" s="576"/>
      <c r="AK660" s="576"/>
      <c r="AL660" s="576"/>
      <c r="AM660" s="576"/>
      <c r="AN660" s="576"/>
      <c r="AO660" s="576"/>
      <c r="AP660" s="576"/>
      <c r="AQ660" s="576"/>
      <c r="AR660" s="576"/>
      <c r="AS660" s="576"/>
      <c r="AT660" s="576"/>
      <c r="AU660" s="576"/>
      <c r="AV660" s="576"/>
      <c r="AW660" s="576"/>
      <c r="AX660" s="576"/>
      <c r="AY660" s="576"/>
      <c r="AZ660" s="576"/>
      <c r="BA660" s="576"/>
      <c r="BB660" s="576"/>
      <c r="BC660" s="576"/>
      <c r="BD660" s="576"/>
      <c r="BE660" s="576"/>
    </row>
    <row r="661">
      <c r="A661" s="576">
        <f>IFERROR(__xludf.DUMMYFUNCTION("""COMPUTED_VALUE"""),1.0)</f>
        <v>1</v>
      </c>
      <c r="B661" s="576">
        <f>IFERROR(__xludf.DUMMYFUNCTION("""COMPUTED_VALUE"""),48.0)</f>
        <v>48</v>
      </c>
      <c r="C661" s="576" t="str">
        <f>IFERROR(__xludf.DUMMYFUNCTION("""COMPUTED_VALUE"""),"A4802F")</f>
        <v>A4802F</v>
      </c>
      <c r="D661" s="576"/>
      <c r="E661" s="576"/>
      <c r="F661" s="576"/>
      <c r="G661" s="576">
        <f>IFERROR(__xludf.DUMMYFUNCTION("""COMPUTED_VALUE"""),2.0)</f>
        <v>2</v>
      </c>
      <c r="H661" s="576">
        <f>IFERROR(__xludf.DUMMYFUNCTION("""COMPUTED_VALUE"""),44.0)</f>
        <v>44</v>
      </c>
      <c r="I661" s="576" t="str">
        <f>IFERROR(__xludf.DUMMYFUNCTION("""COMPUTED_VALUE"""),"C4402R")</f>
        <v>C4402R</v>
      </c>
      <c r="J661" s="576">
        <f>IFERROR(__xludf.DUMMYFUNCTION("""COMPUTED_VALUE"""),2.0)</f>
        <v>2</v>
      </c>
      <c r="K661" s="576">
        <f>IFERROR(__xludf.DUMMYFUNCTION("""COMPUTED_VALUE"""),44.0)</f>
        <v>44</v>
      </c>
      <c r="L661" s="576" t="str">
        <f>IFERROR(__xludf.DUMMYFUNCTION("""COMPUTED_VALUE"""),"D4402R")</f>
        <v>D4402R</v>
      </c>
      <c r="M661" s="576">
        <f>IFERROR(__xludf.DUMMYFUNCTION("""COMPUTED_VALUE"""),3.0)</f>
        <v>3</v>
      </c>
      <c r="N661" s="576">
        <f>IFERROR(__xludf.DUMMYFUNCTION("""COMPUTED_VALUE"""),44.0)</f>
        <v>44</v>
      </c>
      <c r="O661" s="576" t="str">
        <f>IFERROR(__xludf.DUMMYFUNCTION("""COMPUTED_VALUE"""),"E4403R")</f>
        <v>E4403R</v>
      </c>
      <c r="P661" s="576"/>
      <c r="Q661" s="576"/>
      <c r="R661" s="576"/>
      <c r="S661" s="576">
        <f>IFERROR(__xludf.DUMMYFUNCTION("""COMPUTED_VALUE"""),4.0)</f>
        <v>4</v>
      </c>
      <c r="T661" s="576">
        <f>IFERROR(__xludf.DUMMYFUNCTION("""COMPUTED_VALUE"""),46.0)</f>
        <v>46</v>
      </c>
      <c r="U661" s="576" t="str">
        <f>IFERROR(__xludf.DUMMYFUNCTION("""COMPUTED_VALUE"""),"G4602R")</f>
        <v>G4602R</v>
      </c>
      <c r="V661" s="576"/>
      <c r="W661" s="576"/>
      <c r="X661" s="576"/>
      <c r="Y661" s="576"/>
      <c r="Z661" s="576"/>
      <c r="AA661" s="576"/>
      <c r="AB661" s="576"/>
      <c r="AC661" s="576"/>
      <c r="AD661" s="576"/>
      <c r="AE661" s="576"/>
      <c r="AF661" s="576"/>
      <c r="AG661" s="576"/>
      <c r="AH661" s="576"/>
      <c r="AI661" s="576"/>
      <c r="AJ661" s="576"/>
      <c r="AK661" s="576"/>
      <c r="AL661" s="576"/>
      <c r="AM661" s="576"/>
      <c r="AN661" s="576"/>
      <c r="AO661" s="576"/>
      <c r="AP661" s="576"/>
      <c r="AQ661" s="576"/>
      <c r="AR661" s="576"/>
      <c r="AS661" s="576"/>
      <c r="AT661" s="576"/>
      <c r="AU661" s="576"/>
      <c r="AV661" s="576"/>
      <c r="AW661" s="576"/>
      <c r="AX661" s="576"/>
      <c r="AY661" s="576"/>
      <c r="AZ661" s="576"/>
      <c r="BA661" s="576"/>
      <c r="BB661" s="576"/>
      <c r="BC661" s="576"/>
      <c r="BD661" s="576"/>
      <c r="BE661" s="576"/>
    </row>
    <row r="662">
      <c r="A662" s="576">
        <f>IFERROR(__xludf.DUMMYFUNCTION("""COMPUTED_VALUE"""),1.0)</f>
        <v>1</v>
      </c>
      <c r="B662" s="576">
        <f>IFERROR(__xludf.DUMMYFUNCTION("""COMPUTED_VALUE"""),48.0)</f>
        <v>48</v>
      </c>
      <c r="C662" s="576" t="str">
        <f>IFERROR(__xludf.DUMMYFUNCTION("""COMPUTED_VALUE"""),"A4802R")</f>
        <v>A4802R</v>
      </c>
      <c r="D662" s="576"/>
      <c r="E662" s="576"/>
      <c r="F662" s="576"/>
      <c r="G662" s="576">
        <f>IFERROR(__xludf.DUMMYFUNCTION("""COMPUTED_VALUE"""),2.0)</f>
        <v>2</v>
      </c>
      <c r="H662" s="576">
        <f>IFERROR(__xludf.DUMMYFUNCTION("""COMPUTED_VALUE"""),44.0)</f>
        <v>44</v>
      </c>
      <c r="I662" s="576" t="str">
        <f>IFERROR(__xludf.DUMMYFUNCTION("""COMPUTED_VALUE"""),"C4403F")</f>
        <v>C4403F</v>
      </c>
      <c r="J662" s="576">
        <f>IFERROR(__xludf.DUMMYFUNCTION("""COMPUTED_VALUE"""),2.0)</f>
        <v>2</v>
      </c>
      <c r="K662" s="576">
        <f>IFERROR(__xludf.DUMMYFUNCTION("""COMPUTED_VALUE"""),44.0)</f>
        <v>44</v>
      </c>
      <c r="L662" s="576" t="str">
        <f>IFERROR(__xludf.DUMMYFUNCTION("""COMPUTED_VALUE"""),"D4403F")</f>
        <v>D4403F</v>
      </c>
      <c r="M662" s="576">
        <f>IFERROR(__xludf.DUMMYFUNCTION("""COMPUTED_VALUE"""),3.0)</f>
        <v>3</v>
      </c>
      <c r="N662" s="576">
        <f>IFERROR(__xludf.DUMMYFUNCTION("""COMPUTED_VALUE"""),44.0)</f>
        <v>44</v>
      </c>
      <c r="O662" s="576" t="str">
        <f>IFERROR(__xludf.DUMMYFUNCTION("""COMPUTED_VALUE"""),"E4404F")</f>
        <v>E4404F</v>
      </c>
      <c r="P662" s="576"/>
      <c r="Q662" s="576"/>
      <c r="R662" s="576"/>
      <c r="S662" s="576">
        <f>IFERROR(__xludf.DUMMYFUNCTION("""COMPUTED_VALUE"""),4.0)</f>
        <v>4</v>
      </c>
      <c r="T662" s="576">
        <f>IFERROR(__xludf.DUMMYFUNCTION("""COMPUTED_VALUE"""),46.0)</f>
        <v>46</v>
      </c>
      <c r="U662" s="576" t="str">
        <f>IFERROR(__xludf.DUMMYFUNCTION("""COMPUTED_VALUE"""),"G4603F")</f>
        <v>G4603F</v>
      </c>
      <c r="V662" s="576"/>
      <c r="W662" s="576"/>
      <c r="X662" s="576"/>
      <c r="Y662" s="576"/>
      <c r="Z662" s="576"/>
      <c r="AA662" s="576"/>
      <c r="AB662" s="576"/>
      <c r="AC662" s="576"/>
      <c r="AD662" s="576"/>
      <c r="AE662" s="576"/>
      <c r="AF662" s="576"/>
      <c r="AG662" s="576"/>
      <c r="AH662" s="576"/>
      <c r="AI662" s="576"/>
      <c r="AJ662" s="576"/>
      <c r="AK662" s="576"/>
      <c r="AL662" s="576"/>
      <c r="AM662" s="576"/>
      <c r="AN662" s="576"/>
      <c r="AO662" s="576"/>
      <c r="AP662" s="576"/>
      <c r="AQ662" s="576"/>
      <c r="AR662" s="576"/>
      <c r="AS662" s="576"/>
      <c r="AT662" s="576"/>
      <c r="AU662" s="576"/>
      <c r="AV662" s="576"/>
      <c r="AW662" s="576"/>
      <c r="AX662" s="576"/>
      <c r="AY662" s="576"/>
      <c r="AZ662" s="576"/>
      <c r="BA662" s="576"/>
      <c r="BB662" s="576"/>
      <c r="BC662" s="576"/>
      <c r="BD662" s="576"/>
      <c r="BE662" s="576"/>
    </row>
    <row r="663">
      <c r="A663" s="576">
        <f>IFERROR(__xludf.DUMMYFUNCTION("""COMPUTED_VALUE"""),1.0)</f>
        <v>1</v>
      </c>
      <c r="B663" s="576">
        <f>IFERROR(__xludf.DUMMYFUNCTION("""COMPUTED_VALUE"""),48.0)</f>
        <v>48</v>
      </c>
      <c r="C663" s="576" t="str">
        <f>IFERROR(__xludf.DUMMYFUNCTION("""COMPUTED_VALUE"""),"A4803F")</f>
        <v>A4803F</v>
      </c>
      <c r="D663" s="576"/>
      <c r="E663" s="576"/>
      <c r="F663" s="576"/>
      <c r="G663" s="576">
        <f>IFERROR(__xludf.DUMMYFUNCTION("""COMPUTED_VALUE"""),2.0)</f>
        <v>2</v>
      </c>
      <c r="H663" s="576">
        <f>IFERROR(__xludf.DUMMYFUNCTION("""COMPUTED_VALUE"""),44.0)</f>
        <v>44</v>
      </c>
      <c r="I663" s="576" t="str">
        <f>IFERROR(__xludf.DUMMYFUNCTION("""COMPUTED_VALUE"""),"C4403R")</f>
        <v>C4403R</v>
      </c>
      <c r="J663" s="576">
        <f>IFERROR(__xludf.DUMMYFUNCTION("""COMPUTED_VALUE"""),2.0)</f>
        <v>2</v>
      </c>
      <c r="K663" s="576">
        <f>IFERROR(__xludf.DUMMYFUNCTION("""COMPUTED_VALUE"""),44.0)</f>
        <v>44</v>
      </c>
      <c r="L663" s="576" t="str">
        <f>IFERROR(__xludf.DUMMYFUNCTION("""COMPUTED_VALUE"""),"D4403R")</f>
        <v>D4403R</v>
      </c>
      <c r="M663" s="576">
        <f>IFERROR(__xludf.DUMMYFUNCTION("""COMPUTED_VALUE"""),3.0)</f>
        <v>3</v>
      </c>
      <c r="N663" s="576">
        <f>IFERROR(__xludf.DUMMYFUNCTION("""COMPUTED_VALUE"""),44.0)</f>
        <v>44</v>
      </c>
      <c r="O663" s="576" t="str">
        <f>IFERROR(__xludf.DUMMYFUNCTION("""COMPUTED_VALUE"""),"E4404R")</f>
        <v>E4404R</v>
      </c>
      <c r="P663" s="576"/>
      <c r="Q663" s="576"/>
      <c r="R663" s="576"/>
      <c r="S663" s="576">
        <f>IFERROR(__xludf.DUMMYFUNCTION("""COMPUTED_VALUE"""),4.0)</f>
        <v>4</v>
      </c>
      <c r="T663" s="576">
        <f>IFERROR(__xludf.DUMMYFUNCTION("""COMPUTED_VALUE"""),46.0)</f>
        <v>46</v>
      </c>
      <c r="U663" s="576" t="str">
        <f>IFERROR(__xludf.DUMMYFUNCTION("""COMPUTED_VALUE"""),"G4603R")</f>
        <v>G4603R</v>
      </c>
      <c r="V663" s="576"/>
      <c r="W663" s="576"/>
      <c r="X663" s="576"/>
      <c r="Y663" s="576"/>
      <c r="Z663" s="576"/>
      <c r="AA663" s="576"/>
      <c r="AB663" s="576"/>
      <c r="AC663" s="576"/>
      <c r="AD663" s="576"/>
      <c r="AE663" s="576"/>
      <c r="AF663" s="576"/>
      <c r="AG663" s="576"/>
      <c r="AH663" s="576"/>
      <c r="AI663" s="576"/>
      <c r="AJ663" s="576"/>
      <c r="AK663" s="576"/>
      <c r="AL663" s="576"/>
      <c r="AM663" s="576"/>
      <c r="AN663" s="576"/>
      <c r="AO663" s="576"/>
      <c r="AP663" s="576"/>
      <c r="AQ663" s="576"/>
      <c r="AR663" s="576"/>
      <c r="AS663" s="576"/>
      <c r="AT663" s="576"/>
      <c r="AU663" s="576"/>
      <c r="AV663" s="576"/>
      <c r="AW663" s="576"/>
      <c r="AX663" s="576"/>
      <c r="AY663" s="576"/>
      <c r="AZ663" s="576"/>
      <c r="BA663" s="576"/>
      <c r="BB663" s="576"/>
      <c r="BC663" s="576"/>
      <c r="BD663" s="576"/>
      <c r="BE663" s="576"/>
    </row>
    <row r="664">
      <c r="A664" s="576">
        <f>IFERROR(__xludf.DUMMYFUNCTION("""COMPUTED_VALUE"""),1.0)</f>
        <v>1</v>
      </c>
      <c r="B664" s="576">
        <f>IFERROR(__xludf.DUMMYFUNCTION("""COMPUTED_VALUE"""),48.0)</f>
        <v>48</v>
      </c>
      <c r="C664" s="576" t="str">
        <f>IFERROR(__xludf.DUMMYFUNCTION("""COMPUTED_VALUE"""),"A4803R")</f>
        <v>A4803R</v>
      </c>
      <c r="D664" s="576"/>
      <c r="E664" s="576"/>
      <c r="F664" s="576"/>
      <c r="G664" s="576">
        <f>IFERROR(__xludf.DUMMYFUNCTION("""COMPUTED_VALUE"""),2.0)</f>
        <v>2</v>
      </c>
      <c r="H664" s="576">
        <f>IFERROR(__xludf.DUMMYFUNCTION("""COMPUTED_VALUE"""),44.0)</f>
        <v>44</v>
      </c>
      <c r="I664" s="576" t="str">
        <f>IFERROR(__xludf.DUMMYFUNCTION("""COMPUTED_VALUE"""),"C4404F")</f>
        <v>C4404F</v>
      </c>
      <c r="J664" s="576">
        <f>IFERROR(__xludf.DUMMYFUNCTION("""COMPUTED_VALUE"""),2.0)</f>
        <v>2</v>
      </c>
      <c r="K664" s="576">
        <f>IFERROR(__xludf.DUMMYFUNCTION("""COMPUTED_VALUE"""),44.0)</f>
        <v>44</v>
      </c>
      <c r="L664" s="576" t="str">
        <f>IFERROR(__xludf.DUMMYFUNCTION("""COMPUTED_VALUE"""),"D4404F")</f>
        <v>D4404F</v>
      </c>
      <c r="M664" s="576">
        <f>IFERROR(__xludf.DUMMYFUNCTION("""COMPUTED_VALUE"""),3.0)</f>
        <v>3</v>
      </c>
      <c r="N664" s="576">
        <f>IFERROR(__xludf.DUMMYFUNCTION("""COMPUTED_VALUE"""),44.0)</f>
        <v>44</v>
      </c>
      <c r="O664" s="576" t="str">
        <f>IFERROR(__xludf.DUMMYFUNCTION("""COMPUTED_VALUE"""),"E4405F")</f>
        <v>E4405F</v>
      </c>
      <c r="P664" s="576"/>
      <c r="Q664" s="576"/>
      <c r="R664" s="576"/>
      <c r="S664" s="576">
        <f>IFERROR(__xludf.DUMMYFUNCTION("""COMPUTED_VALUE"""),4.0)</f>
        <v>4</v>
      </c>
      <c r="T664" s="576">
        <f>IFERROR(__xludf.DUMMYFUNCTION("""COMPUTED_VALUE"""),46.0)</f>
        <v>46</v>
      </c>
      <c r="U664" s="576" t="str">
        <f>IFERROR(__xludf.DUMMYFUNCTION("""COMPUTED_VALUE"""),"G4604F")</f>
        <v>G4604F</v>
      </c>
      <c r="V664" s="576"/>
      <c r="W664" s="576"/>
      <c r="X664" s="576"/>
      <c r="Y664" s="576"/>
      <c r="Z664" s="576"/>
      <c r="AA664" s="576"/>
      <c r="AB664" s="576"/>
      <c r="AC664" s="576"/>
      <c r="AD664" s="576"/>
      <c r="AE664" s="576"/>
      <c r="AF664" s="576"/>
      <c r="AG664" s="576"/>
      <c r="AH664" s="576"/>
      <c r="AI664" s="576"/>
      <c r="AJ664" s="576"/>
      <c r="AK664" s="576"/>
      <c r="AL664" s="576"/>
      <c r="AM664" s="576"/>
      <c r="AN664" s="576"/>
      <c r="AO664" s="576"/>
      <c r="AP664" s="576"/>
      <c r="AQ664" s="576"/>
      <c r="AR664" s="576"/>
      <c r="AS664" s="576"/>
      <c r="AT664" s="576"/>
      <c r="AU664" s="576"/>
      <c r="AV664" s="576"/>
      <c r="AW664" s="576"/>
      <c r="AX664" s="576"/>
      <c r="AY664" s="576"/>
      <c r="AZ664" s="576"/>
      <c r="BA664" s="576"/>
      <c r="BB664" s="576"/>
      <c r="BC664" s="576"/>
      <c r="BD664" s="576"/>
      <c r="BE664" s="576"/>
    </row>
    <row r="665">
      <c r="A665" s="576">
        <f>IFERROR(__xludf.DUMMYFUNCTION("""COMPUTED_VALUE"""),1.0)</f>
        <v>1</v>
      </c>
      <c r="B665" s="576">
        <f>IFERROR(__xludf.DUMMYFUNCTION("""COMPUTED_VALUE"""),48.0)</f>
        <v>48</v>
      </c>
      <c r="C665" s="576" t="str">
        <f>IFERROR(__xludf.DUMMYFUNCTION("""COMPUTED_VALUE"""),"A4804F")</f>
        <v>A4804F</v>
      </c>
      <c r="D665" s="576"/>
      <c r="E665" s="576"/>
      <c r="F665" s="576"/>
      <c r="G665" s="576">
        <f>IFERROR(__xludf.DUMMYFUNCTION("""COMPUTED_VALUE"""),2.0)</f>
        <v>2</v>
      </c>
      <c r="H665" s="576">
        <f>IFERROR(__xludf.DUMMYFUNCTION("""COMPUTED_VALUE"""),44.0)</f>
        <v>44</v>
      </c>
      <c r="I665" s="576" t="str">
        <f>IFERROR(__xludf.DUMMYFUNCTION("""COMPUTED_VALUE"""),"C4404R")</f>
        <v>C4404R</v>
      </c>
      <c r="J665" s="576">
        <f>IFERROR(__xludf.DUMMYFUNCTION("""COMPUTED_VALUE"""),2.0)</f>
        <v>2</v>
      </c>
      <c r="K665" s="576">
        <f>IFERROR(__xludf.DUMMYFUNCTION("""COMPUTED_VALUE"""),44.0)</f>
        <v>44</v>
      </c>
      <c r="L665" s="576" t="str">
        <f>IFERROR(__xludf.DUMMYFUNCTION("""COMPUTED_VALUE"""),"D4404R")</f>
        <v>D4404R</v>
      </c>
      <c r="M665" s="576">
        <f>IFERROR(__xludf.DUMMYFUNCTION("""COMPUTED_VALUE"""),3.0)</f>
        <v>3</v>
      </c>
      <c r="N665" s="576">
        <f>IFERROR(__xludf.DUMMYFUNCTION("""COMPUTED_VALUE"""),44.0)</f>
        <v>44</v>
      </c>
      <c r="O665" s="576" t="str">
        <f>IFERROR(__xludf.DUMMYFUNCTION("""COMPUTED_VALUE"""),"E4405R")</f>
        <v>E4405R</v>
      </c>
      <c r="P665" s="576"/>
      <c r="Q665" s="576"/>
      <c r="R665" s="576"/>
      <c r="S665" s="576">
        <f>IFERROR(__xludf.DUMMYFUNCTION("""COMPUTED_VALUE"""),4.0)</f>
        <v>4</v>
      </c>
      <c r="T665" s="576">
        <f>IFERROR(__xludf.DUMMYFUNCTION("""COMPUTED_VALUE"""),46.0)</f>
        <v>46</v>
      </c>
      <c r="U665" s="576" t="str">
        <f>IFERROR(__xludf.DUMMYFUNCTION("""COMPUTED_VALUE"""),"G4604R")</f>
        <v>G4604R</v>
      </c>
      <c r="V665" s="576"/>
      <c r="W665" s="576"/>
      <c r="X665" s="576"/>
      <c r="Y665" s="576"/>
      <c r="Z665" s="576"/>
      <c r="AA665" s="576"/>
      <c r="AB665" s="576"/>
      <c r="AC665" s="576"/>
      <c r="AD665" s="576"/>
      <c r="AE665" s="576"/>
      <c r="AF665" s="576"/>
      <c r="AG665" s="576"/>
      <c r="AH665" s="576"/>
      <c r="AI665" s="576"/>
      <c r="AJ665" s="576"/>
      <c r="AK665" s="576"/>
      <c r="AL665" s="576"/>
      <c r="AM665" s="576"/>
      <c r="AN665" s="576"/>
      <c r="AO665" s="576"/>
      <c r="AP665" s="576"/>
      <c r="AQ665" s="576"/>
      <c r="AR665" s="576"/>
      <c r="AS665" s="576"/>
      <c r="AT665" s="576"/>
      <c r="AU665" s="576"/>
      <c r="AV665" s="576"/>
      <c r="AW665" s="576"/>
      <c r="AX665" s="576"/>
      <c r="AY665" s="576"/>
      <c r="AZ665" s="576"/>
      <c r="BA665" s="576"/>
      <c r="BB665" s="576"/>
      <c r="BC665" s="576"/>
      <c r="BD665" s="576"/>
      <c r="BE665" s="576"/>
    </row>
    <row r="666">
      <c r="A666" s="576">
        <f>IFERROR(__xludf.DUMMYFUNCTION("""COMPUTED_VALUE"""),1.0)</f>
        <v>1</v>
      </c>
      <c r="B666" s="576">
        <f>IFERROR(__xludf.DUMMYFUNCTION("""COMPUTED_VALUE"""),48.0)</f>
        <v>48</v>
      </c>
      <c r="C666" s="576" t="str">
        <f>IFERROR(__xludf.DUMMYFUNCTION("""COMPUTED_VALUE"""),"A4804R")</f>
        <v>A4804R</v>
      </c>
      <c r="D666" s="576"/>
      <c r="E666" s="576"/>
      <c r="F666" s="576"/>
      <c r="G666" s="576">
        <f>IFERROR(__xludf.DUMMYFUNCTION("""COMPUTED_VALUE"""),2.0)</f>
        <v>2</v>
      </c>
      <c r="H666" s="576">
        <f>IFERROR(__xludf.DUMMYFUNCTION("""COMPUTED_VALUE"""),44.0)</f>
        <v>44</v>
      </c>
      <c r="I666" s="576" t="str">
        <f>IFERROR(__xludf.DUMMYFUNCTION("""COMPUTED_VALUE"""),"C4405F")</f>
        <v>C4405F</v>
      </c>
      <c r="J666" s="576">
        <f>IFERROR(__xludf.DUMMYFUNCTION("""COMPUTED_VALUE"""),2.0)</f>
        <v>2</v>
      </c>
      <c r="K666" s="576">
        <f>IFERROR(__xludf.DUMMYFUNCTION("""COMPUTED_VALUE"""),44.0)</f>
        <v>44</v>
      </c>
      <c r="L666" s="576" t="str">
        <f>IFERROR(__xludf.DUMMYFUNCTION("""COMPUTED_VALUE"""),"D4405F")</f>
        <v>D4405F</v>
      </c>
      <c r="M666" s="576">
        <f>IFERROR(__xludf.DUMMYFUNCTION("""COMPUTED_VALUE"""),3.0)</f>
        <v>3</v>
      </c>
      <c r="N666" s="576">
        <f>IFERROR(__xludf.DUMMYFUNCTION("""COMPUTED_VALUE"""),44.0)</f>
        <v>44</v>
      </c>
      <c r="O666" s="576" t="str">
        <f>IFERROR(__xludf.DUMMYFUNCTION("""COMPUTED_VALUE"""),"E4406F")</f>
        <v>E4406F</v>
      </c>
      <c r="P666" s="576"/>
      <c r="Q666" s="576"/>
      <c r="R666" s="576"/>
      <c r="S666" s="576">
        <f>IFERROR(__xludf.DUMMYFUNCTION("""COMPUTED_VALUE"""),4.0)</f>
        <v>4</v>
      </c>
      <c r="T666" s="576">
        <f>IFERROR(__xludf.DUMMYFUNCTION("""COMPUTED_VALUE"""),46.0)</f>
        <v>46</v>
      </c>
      <c r="U666" s="576" t="str">
        <f>IFERROR(__xludf.DUMMYFUNCTION("""COMPUTED_VALUE"""),"G4605F")</f>
        <v>G4605F</v>
      </c>
      <c r="V666" s="576"/>
      <c r="W666" s="576"/>
      <c r="X666" s="576"/>
      <c r="Y666" s="576"/>
      <c r="Z666" s="576"/>
      <c r="AA666" s="576"/>
      <c r="AB666" s="576"/>
      <c r="AC666" s="576"/>
      <c r="AD666" s="576"/>
      <c r="AE666" s="576"/>
      <c r="AF666" s="576"/>
      <c r="AG666" s="576"/>
      <c r="AH666" s="576"/>
      <c r="AI666" s="576"/>
      <c r="AJ666" s="576"/>
      <c r="AK666" s="576"/>
      <c r="AL666" s="576"/>
      <c r="AM666" s="576"/>
      <c r="AN666" s="576"/>
      <c r="AO666" s="576"/>
      <c r="AP666" s="576"/>
      <c r="AQ666" s="576"/>
      <c r="AR666" s="576"/>
      <c r="AS666" s="576"/>
      <c r="AT666" s="576"/>
      <c r="AU666" s="576"/>
      <c r="AV666" s="576"/>
      <c r="AW666" s="576"/>
      <c r="AX666" s="576"/>
      <c r="AY666" s="576"/>
      <c r="AZ666" s="576"/>
      <c r="BA666" s="576"/>
      <c r="BB666" s="576"/>
      <c r="BC666" s="576"/>
      <c r="BD666" s="576"/>
      <c r="BE666" s="576"/>
    </row>
    <row r="667">
      <c r="A667" s="576">
        <f>IFERROR(__xludf.DUMMYFUNCTION("""COMPUTED_VALUE"""),1.0)</f>
        <v>1</v>
      </c>
      <c r="B667" s="576">
        <f>IFERROR(__xludf.DUMMYFUNCTION("""COMPUTED_VALUE"""),48.0)</f>
        <v>48</v>
      </c>
      <c r="C667" s="576" t="str">
        <f>IFERROR(__xludf.DUMMYFUNCTION("""COMPUTED_VALUE"""),"A4805F")</f>
        <v>A4805F</v>
      </c>
      <c r="D667" s="576"/>
      <c r="E667" s="576"/>
      <c r="F667" s="576"/>
      <c r="G667" s="576">
        <f>IFERROR(__xludf.DUMMYFUNCTION("""COMPUTED_VALUE"""),2.0)</f>
        <v>2</v>
      </c>
      <c r="H667" s="576">
        <f>IFERROR(__xludf.DUMMYFUNCTION("""COMPUTED_VALUE"""),44.0)</f>
        <v>44</v>
      </c>
      <c r="I667" s="576" t="str">
        <f>IFERROR(__xludf.DUMMYFUNCTION("""COMPUTED_VALUE"""),"C4405R")</f>
        <v>C4405R</v>
      </c>
      <c r="J667" s="576">
        <f>IFERROR(__xludf.DUMMYFUNCTION("""COMPUTED_VALUE"""),2.0)</f>
        <v>2</v>
      </c>
      <c r="K667" s="576">
        <f>IFERROR(__xludf.DUMMYFUNCTION("""COMPUTED_VALUE"""),44.0)</f>
        <v>44</v>
      </c>
      <c r="L667" s="576" t="str">
        <f>IFERROR(__xludf.DUMMYFUNCTION("""COMPUTED_VALUE"""),"D4405R")</f>
        <v>D4405R</v>
      </c>
      <c r="M667" s="576">
        <f>IFERROR(__xludf.DUMMYFUNCTION("""COMPUTED_VALUE"""),3.0)</f>
        <v>3</v>
      </c>
      <c r="N667" s="576">
        <f>IFERROR(__xludf.DUMMYFUNCTION("""COMPUTED_VALUE"""),44.0)</f>
        <v>44</v>
      </c>
      <c r="O667" s="576" t="str">
        <f>IFERROR(__xludf.DUMMYFUNCTION("""COMPUTED_VALUE"""),"E4406R")</f>
        <v>E4406R</v>
      </c>
      <c r="P667" s="576"/>
      <c r="Q667" s="576"/>
      <c r="R667" s="576"/>
      <c r="S667" s="576">
        <f>IFERROR(__xludf.DUMMYFUNCTION("""COMPUTED_VALUE"""),4.0)</f>
        <v>4</v>
      </c>
      <c r="T667" s="576">
        <f>IFERROR(__xludf.DUMMYFUNCTION("""COMPUTED_VALUE"""),46.0)</f>
        <v>46</v>
      </c>
      <c r="U667" s="576" t="str">
        <f>IFERROR(__xludf.DUMMYFUNCTION("""COMPUTED_VALUE"""),"G4605R")</f>
        <v>G4605R</v>
      </c>
      <c r="V667" s="576"/>
      <c r="W667" s="576"/>
      <c r="X667" s="576"/>
      <c r="Y667" s="576"/>
      <c r="Z667" s="576"/>
      <c r="AA667" s="576"/>
      <c r="AB667" s="576"/>
      <c r="AC667" s="576"/>
      <c r="AD667" s="576"/>
      <c r="AE667" s="576"/>
      <c r="AF667" s="576"/>
      <c r="AG667" s="576"/>
      <c r="AH667" s="576"/>
      <c r="AI667" s="576"/>
      <c r="AJ667" s="576"/>
      <c r="AK667" s="576"/>
      <c r="AL667" s="576"/>
      <c r="AM667" s="576"/>
      <c r="AN667" s="576"/>
      <c r="AO667" s="576"/>
      <c r="AP667" s="576"/>
      <c r="AQ667" s="576"/>
      <c r="AR667" s="576"/>
      <c r="AS667" s="576"/>
      <c r="AT667" s="576"/>
      <c r="AU667" s="576"/>
      <c r="AV667" s="576"/>
      <c r="AW667" s="576"/>
      <c r="AX667" s="576"/>
      <c r="AY667" s="576"/>
      <c r="AZ667" s="576"/>
      <c r="BA667" s="576"/>
      <c r="BB667" s="576"/>
      <c r="BC667" s="576"/>
      <c r="BD667" s="576"/>
      <c r="BE667" s="576"/>
    </row>
    <row r="668">
      <c r="A668" s="576">
        <f>IFERROR(__xludf.DUMMYFUNCTION("""COMPUTED_VALUE"""),1.0)</f>
        <v>1</v>
      </c>
      <c r="B668" s="576">
        <f>IFERROR(__xludf.DUMMYFUNCTION("""COMPUTED_VALUE"""),48.0)</f>
        <v>48</v>
      </c>
      <c r="C668" s="576" t="str">
        <f>IFERROR(__xludf.DUMMYFUNCTION("""COMPUTED_VALUE"""),"A4805R")</f>
        <v>A4805R</v>
      </c>
      <c r="D668" s="576"/>
      <c r="E668" s="576"/>
      <c r="F668" s="576"/>
      <c r="G668" s="576">
        <f>IFERROR(__xludf.DUMMYFUNCTION("""COMPUTED_VALUE"""),2.0)</f>
        <v>2</v>
      </c>
      <c r="H668" s="576">
        <f>IFERROR(__xludf.DUMMYFUNCTION("""COMPUTED_VALUE"""),44.0)</f>
        <v>44</v>
      </c>
      <c r="I668" s="576" t="str">
        <f>IFERROR(__xludf.DUMMYFUNCTION("""COMPUTED_VALUE"""),"C4406F")</f>
        <v>C4406F</v>
      </c>
      <c r="J668" s="576">
        <f>IFERROR(__xludf.DUMMYFUNCTION("""COMPUTED_VALUE"""),2.0)</f>
        <v>2</v>
      </c>
      <c r="K668" s="576">
        <f>IFERROR(__xludf.DUMMYFUNCTION("""COMPUTED_VALUE"""),44.0)</f>
        <v>44</v>
      </c>
      <c r="L668" s="576" t="str">
        <f>IFERROR(__xludf.DUMMYFUNCTION("""COMPUTED_VALUE"""),"D4406F")</f>
        <v>D4406F</v>
      </c>
      <c r="M668" s="576">
        <f>IFERROR(__xludf.DUMMYFUNCTION("""COMPUTED_VALUE"""),3.0)</f>
        <v>3</v>
      </c>
      <c r="N668" s="576">
        <f>IFERROR(__xludf.DUMMYFUNCTION("""COMPUTED_VALUE"""),44.0)</f>
        <v>44</v>
      </c>
      <c r="O668" s="576" t="str">
        <f>IFERROR(__xludf.DUMMYFUNCTION("""COMPUTED_VALUE"""),"E4407F")</f>
        <v>E4407F</v>
      </c>
      <c r="P668" s="576"/>
      <c r="Q668" s="576"/>
      <c r="R668" s="576"/>
      <c r="S668" s="576">
        <f>IFERROR(__xludf.DUMMYFUNCTION("""COMPUTED_VALUE"""),4.0)</f>
        <v>4</v>
      </c>
      <c r="T668" s="576">
        <f>IFERROR(__xludf.DUMMYFUNCTION("""COMPUTED_VALUE"""),46.0)</f>
        <v>46</v>
      </c>
      <c r="U668" s="576" t="str">
        <f>IFERROR(__xludf.DUMMYFUNCTION("""COMPUTED_VALUE"""),"G4606F")</f>
        <v>G4606F</v>
      </c>
      <c r="V668" s="576"/>
      <c r="W668" s="576"/>
      <c r="X668" s="576"/>
      <c r="Y668" s="576"/>
      <c r="Z668" s="576"/>
      <c r="AA668" s="576"/>
      <c r="AB668" s="576"/>
      <c r="AC668" s="576"/>
      <c r="AD668" s="576"/>
      <c r="AE668" s="576"/>
      <c r="AF668" s="576"/>
      <c r="AG668" s="576"/>
      <c r="AH668" s="576"/>
      <c r="AI668" s="576"/>
      <c r="AJ668" s="576"/>
      <c r="AK668" s="576"/>
      <c r="AL668" s="576"/>
      <c r="AM668" s="576"/>
      <c r="AN668" s="576"/>
      <c r="AO668" s="576"/>
      <c r="AP668" s="576"/>
      <c r="AQ668" s="576"/>
      <c r="AR668" s="576"/>
      <c r="AS668" s="576"/>
      <c r="AT668" s="576"/>
      <c r="AU668" s="576"/>
      <c r="AV668" s="576"/>
      <c r="AW668" s="576"/>
      <c r="AX668" s="576"/>
      <c r="AY668" s="576"/>
      <c r="AZ668" s="576"/>
      <c r="BA668" s="576"/>
      <c r="BB668" s="576"/>
      <c r="BC668" s="576"/>
      <c r="BD668" s="576"/>
      <c r="BE668" s="576"/>
    </row>
    <row r="669">
      <c r="A669" s="576">
        <f>IFERROR(__xludf.DUMMYFUNCTION("""COMPUTED_VALUE"""),1.0)</f>
        <v>1</v>
      </c>
      <c r="B669" s="576">
        <f>IFERROR(__xludf.DUMMYFUNCTION("""COMPUTED_VALUE"""),48.0)</f>
        <v>48</v>
      </c>
      <c r="C669" s="576" t="str">
        <f>IFERROR(__xludf.DUMMYFUNCTION("""COMPUTED_VALUE"""),"A4806F")</f>
        <v>A4806F</v>
      </c>
      <c r="D669" s="576"/>
      <c r="E669" s="576"/>
      <c r="F669" s="576"/>
      <c r="G669" s="576">
        <f>IFERROR(__xludf.DUMMYFUNCTION("""COMPUTED_VALUE"""),2.0)</f>
        <v>2</v>
      </c>
      <c r="H669" s="576">
        <f>IFERROR(__xludf.DUMMYFUNCTION("""COMPUTED_VALUE"""),44.0)</f>
        <v>44</v>
      </c>
      <c r="I669" s="576" t="str">
        <f>IFERROR(__xludf.DUMMYFUNCTION("""COMPUTED_VALUE"""),"C4406R")</f>
        <v>C4406R</v>
      </c>
      <c r="J669" s="576">
        <f>IFERROR(__xludf.DUMMYFUNCTION("""COMPUTED_VALUE"""),2.0)</f>
        <v>2</v>
      </c>
      <c r="K669" s="576">
        <f>IFERROR(__xludf.DUMMYFUNCTION("""COMPUTED_VALUE"""),44.0)</f>
        <v>44</v>
      </c>
      <c r="L669" s="576" t="str">
        <f>IFERROR(__xludf.DUMMYFUNCTION("""COMPUTED_VALUE"""),"D4406R")</f>
        <v>D4406R</v>
      </c>
      <c r="M669" s="576">
        <f>IFERROR(__xludf.DUMMYFUNCTION("""COMPUTED_VALUE"""),3.0)</f>
        <v>3</v>
      </c>
      <c r="N669" s="576">
        <f>IFERROR(__xludf.DUMMYFUNCTION("""COMPUTED_VALUE"""),44.0)</f>
        <v>44</v>
      </c>
      <c r="O669" s="576" t="str">
        <f>IFERROR(__xludf.DUMMYFUNCTION("""COMPUTED_VALUE"""),"E4407R")</f>
        <v>E4407R</v>
      </c>
      <c r="P669" s="576"/>
      <c r="Q669" s="576"/>
      <c r="R669" s="576"/>
      <c r="S669" s="576">
        <f>IFERROR(__xludf.DUMMYFUNCTION("""COMPUTED_VALUE"""),4.0)</f>
        <v>4</v>
      </c>
      <c r="T669" s="576">
        <f>IFERROR(__xludf.DUMMYFUNCTION("""COMPUTED_VALUE"""),46.0)</f>
        <v>46</v>
      </c>
      <c r="U669" s="576" t="str">
        <f>IFERROR(__xludf.DUMMYFUNCTION("""COMPUTED_VALUE"""),"G4606R")</f>
        <v>G4606R</v>
      </c>
      <c r="V669" s="576"/>
      <c r="W669" s="576"/>
      <c r="X669" s="576"/>
      <c r="Y669" s="576"/>
      <c r="Z669" s="576"/>
      <c r="AA669" s="576"/>
      <c r="AB669" s="576"/>
      <c r="AC669" s="576"/>
      <c r="AD669" s="576"/>
      <c r="AE669" s="576"/>
      <c r="AF669" s="576"/>
      <c r="AG669" s="576"/>
      <c r="AH669" s="576"/>
      <c r="AI669" s="576"/>
      <c r="AJ669" s="576"/>
      <c r="AK669" s="576"/>
      <c r="AL669" s="576"/>
      <c r="AM669" s="576"/>
      <c r="AN669" s="576"/>
      <c r="AO669" s="576"/>
      <c r="AP669" s="576"/>
      <c r="AQ669" s="576"/>
      <c r="AR669" s="576"/>
      <c r="AS669" s="576"/>
      <c r="AT669" s="576"/>
      <c r="AU669" s="576"/>
      <c r="AV669" s="576"/>
      <c r="AW669" s="576"/>
      <c r="AX669" s="576"/>
      <c r="AY669" s="576"/>
      <c r="AZ669" s="576"/>
      <c r="BA669" s="576"/>
      <c r="BB669" s="576"/>
      <c r="BC669" s="576"/>
      <c r="BD669" s="576"/>
      <c r="BE669" s="576"/>
    </row>
    <row r="670">
      <c r="A670" s="576">
        <f>IFERROR(__xludf.DUMMYFUNCTION("""COMPUTED_VALUE"""),1.0)</f>
        <v>1</v>
      </c>
      <c r="B670" s="576">
        <f>IFERROR(__xludf.DUMMYFUNCTION("""COMPUTED_VALUE"""),48.0)</f>
        <v>48</v>
      </c>
      <c r="C670" s="576" t="str">
        <f>IFERROR(__xludf.DUMMYFUNCTION("""COMPUTED_VALUE"""),"A4806R")</f>
        <v>A4806R</v>
      </c>
      <c r="D670" s="576"/>
      <c r="E670" s="576"/>
      <c r="F670" s="576"/>
      <c r="G670" s="576">
        <f>IFERROR(__xludf.DUMMYFUNCTION("""COMPUTED_VALUE"""),2.0)</f>
        <v>2</v>
      </c>
      <c r="H670" s="576">
        <f>IFERROR(__xludf.DUMMYFUNCTION("""COMPUTED_VALUE"""),44.0)</f>
        <v>44</v>
      </c>
      <c r="I670" s="576" t="str">
        <f>IFERROR(__xludf.DUMMYFUNCTION("""COMPUTED_VALUE"""),"C4407F")</f>
        <v>C4407F</v>
      </c>
      <c r="J670" s="576">
        <f>IFERROR(__xludf.DUMMYFUNCTION("""COMPUTED_VALUE"""),2.0)</f>
        <v>2</v>
      </c>
      <c r="K670" s="576">
        <f>IFERROR(__xludf.DUMMYFUNCTION("""COMPUTED_VALUE"""),44.0)</f>
        <v>44</v>
      </c>
      <c r="L670" s="576" t="str">
        <f>IFERROR(__xludf.DUMMYFUNCTION("""COMPUTED_VALUE"""),"D4407F")</f>
        <v>D4407F</v>
      </c>
      <c r="M670" s="576">
        <f>IFERROR(__xludf.DUMMYFUNCTION("""COMPUTED_VALUE"""),3.0)</f>
        <v>3</v>
      </c>
      <c r="N670" s="576">
        <f>IFERROR(__xludf.DUMMYFUNCTION("""COMPUTED_VALUE"""),45.0)</f>
        <v>45</v>
      </c>
      <c r="O670" s="576" t="str">
        <f>IFERROR(__xludf.DUMMYFUNCTION("""COMPUTED_VALUE"""),"E4501F")</f>
        <v>E4501F</v>
      </c>
      <c r="P670" s="576"/>
      <c r="Q670" s="576"/>
      <c r="R670" s="576"/>
      <c r="S670" s="576">
        <f>IFERROR(__xludf.DUMMYFUNCTION("""COMPUTED_VALUE"""),4.0)</f>
        <v>4</v>
      </c>
      <c r="T670" s="576">
        <f>IFERROR(__xludf.DUMMYFUNCTION("""COMPUTED_VALUE"""),46.0)</f>
        <v>46</v>
      </c>
      <c r="U670" s="576" t="str">
        <f>IFERROR(__xludf.DUMMYFUNCTION("""COMPUTED_VALUE"""),"G4607F")</f>
        <v>G4607F</v>
      </c>
      <c r="V670" s="576"/>
      <c r="W670" s="576"/>
      <c r="X670" s="576"/>
      <c r="Y670" s="576"/>
      <c r="Z670" s="576"/>
      <c r="AA670" s="576"/>
      <c r="AB670" s="576"/>
      <c r="AC670" s="576"/>
      <c r="AD670" s="576"/>
      <c r="AE670" s="576"/>
      <c r="AF670" s="576"/>
      <c r="AG670" s="576"/>
      <c r="AH670" s="576"/>
      <c r="AI670" s="576"/>
      <c r="AJ670" s="576"/>
      <c r="AK670" s="576"/>
      <c r="AL670" s="576"/>
      <c r="AM670" s="576"/>
      <c r="AN670" s="576"/>
      <c r="AO670" s="576"/>
      <c r="AP670" s="576"/>
      <c r="AQ670" s="576"/>
      <c r="AR670" s="576"/>
      <c r="AS670" s="576"/>
      <c r="AT670" s="576"/>
      <c r="AU670" s="576"/>
      <c r="AV670" s="576"/>
      <c r="AW670" s="576"/>
      <c r="AX670" s="576"/>
      <c r="AY670" s="576"/>
      <c r="AZ670" s="576"/>
      <c r="BA670" s="576"/>
      <c r="BB670" s="576"/>
      <c r="BC670" s="576"/>
      <c r="BD670" s="576"/>
      <c r="BE670" s="576"/>
    </row>
    <row r="671">
      <c r="A671" s="576">
        <f>IFERROR(__xludf.DUMMYFUNCTION("""COMPUTED_VALUE"""),1.0)</f>
        <v>1</v>
      </c>
      <c r="B671" s="576">
        <f>IFERROR(__xludf.DUMMYFUNCTION("""COMPUTED_VALUE"""),48.0)</f>
        <v>48</v>
      </c>
      <c r="C671" s="576" t="str">
        <f>IFERROR(__xludf.DUMMYFUNCTION("""COMPUTED_VALUE"""),"A4807F")</f>
        <v>A4807F</v>
      </c>
      <c r="D671" s="576"/>
      <c r="E671" s="576"/>
      <c r="F671" s="576"/>
      <c r="G671" s="576">
        <f>IFERROR(__xludf.DUMMYFUNCTION("""COMPUTED_VALUE"""),2.0)</f>
        <v>2</v>
      </c>
      <c r="H671" s="576">
        <f>IFERROR(__xludf.DUMMYFUNCTION("""COMPUTED_VALUE"""),44.0)</f>
        <v>44</v>
      </c>
      <c r="I671" s="576" t="str">
        <f>IFERROR(__xludf.DUMMYFUNCTION("""COMPUTED_VALUE"""),"C4407R")</f>
        <v>C4407R</v>
      </c>
      <c r="J671" s="576">
        <f>IFERROR(__xludf.DUMMYFUNCTION("""COMPUTED_VALUE"""),2.0)</f>
        <v>2</v>
      </c>
      <c r="K671" s="576">
        <f>IFERROR(__xludf.DUMMYFUNCTION("""COMPUTED_VALUE"""),44.0)</f>
        <v>44</v>
      </c>
      <c r="L671" s="576" t="str">
        <f>IFERROR(__xludf.DUMMYFUNCTION("""COMPUTED_VALUE"""),"D4407R")</f>
        <v>D4407R</v>
      </c>
      <c r="M671" s="576">
        <f>IFERROR(__xludf.DUMMYFUNCTION("""COMPUTED_VALUE"""),3.0)</f>
        <v>3</v>
      </c>
      <c r="N671" s="576">
        <f>IFERROR(__xludf.DUMMYFUNCTION("""COMPUTED_VALUE"""),45.0)</f>
        <v>45</v>
      </c>
      <c r="O671" s="576" t="str">
        <f>IFERROR(__xludf.DUMMYFUNCTION("""COMPUTED_VALUE"""),"E4501R")</f>
        <v>E4501R</v>
      </c>
      <c r="P671" s="576"/>
      <c r="Q671" s="576"/>
      <c r="R671" s="576"/>
      <c r="S671" s="576">
        <f>IFERROR(__xludf.DUMMYFUNCTION("""COMPUTED_VALUE"""),4.0)</f>
        <v>4</v>
      </c>
      <c r="T671" s="576">
        <f>IFERROR(__xludf.DUMMYFUNCTION("""COMPUTED_VALUE"""),46.0)</f>
        <v>46</v>
      </c>
      <c r="U671" s="576" t="str">
        <f>IFERROR(__xludf.DUMMYFUNCTION("""COMPUTED_VALUE"""),"G4607R")</f>
        <v>G4607R</v>
      </c>
      <c r="V671" s="576"/>
      <c r="W671" s="576"/>
      <c r="X671" s="576"/>
      <c r="Y671" s="576"/>
      <c r="Z671" s="576"/>
      <c r="AA671" s="576"/>
      <c r="AB671" s="576"/>
      <c r="AC671" s="576"/>
      <c r="AD671" s="576"/>
      <c r="AE671" s="576"/>
      <c r="AF671" s="576"/>
      <c r="AG671" s="576"/>
      <c r="AH671" s="576"/>
      <c r="AI671" s="576"/>
      <c r="AJ671" s="576"/>
      <c r="AK671" s="576"/>
      <c r="AL671" s="576"/>
      <c r="AM671" s="576"/>
      <c r="AN671" s="576"/>
      <c r="AO671" s="576"/>
      <c r="AP671" s="576"/>
      <c r="AQ671" s="576"/>
      <c r="AR671" s="576"/>
      <c r="AS671" s="576"/>
      <c r="AT671" s="576"/>
      <c r="AU671" s="576"/>
      <c r="AV671" s="576"/>
      <c r="AW671" s="576"/>
      <c r="AX671" s="576"/>
      <c r="AY671" s="576"/>
      <c r="AZ671" s="576"/>
      <c r="BA671" s="576"/>
      <c r="BB671" s="576"/>
      <c r="BC671" s="576"/>
      <c r="BD671" s="576"/>
      <c r="BE671" s="576"/>
    </row>
    <row r="672">
      <c r="A672" s="576">
        <f>IFERROR(__xludf.DUMMYFUNCTION("""COMPUTED_VALUE"""),1.0)</f>
        <v>1</v>
      </c>
      <c r="B672" s="576">
        <f>IFERROR(__xludf.DUMMYFUNCTION("""COMPUTED_VALUE"""),48.0)</f>
        <v>48</v>
      </c>
      <c r="C672" s="576" t="str">
        <f>IFERROR(__xludf.DUMMYFUNCTION("""COMPUTED_VALUE"""),"A4807R")</f>
        <v>A4807R</v>
      </c>
      <c r="D672" s="576"/>
      <c r="E672" s="576"/>
      <c r="F672" s="576"/>
      <c r="G672" s="576">
        <f>IFERROR(__xludf.DUMMYFUNCTION("""COMPUTED_VALUE"""),2.0)</f>
        <v>2</v>
      </c>
      <c r="H672" s="576">
        <f>IFERROR(__xludf.DUMMYFUNCTION("""COMPUTED_VALUE"""),44.0)</f>
        <v>44</v>
      </c>
      <c r="I672" s="576" t="str">
        <f>IFERROR(__xludf.DUMMYFUNCTION("""COMPUTED_VALUE"""),"C4408F")</f>
        <v>C4408F</v>
      </c>
      <c r="J672" s="576">
        <f>IFERROR(__xludf.DUMMYFUNCTION("""COMPUTED_VALUE"""),2.0)</f>
        <v>2</v>
      </c>
      <c r="K672" s="576">
        <f>IFERROR(__xludf.DUMMYFUNCTION("""COMPUTED_VALUE"""),44.0)</f>
        <v>44</v>
      </c>
      <c r="L672" s="576" t="str">
        <f>IFERROR(__xludf.DUMMYFUNCTION("""COMPUTED_VALUE"""),"D4408F")</f>
        <v>D4408F</v>
      </c>
      <c r="M672" s="576">
        <f>IFERROR(__xludf.DUMMYFUNCTION("""COMPUTED_VALUE"""),3.0)</f>
        <v>3</v>
      </c>
      <c r="N672" s="576">
        <f>IFERROR(__xludf.DUMMYFUNCTION("""COMPUTED_VALUE"""),45.0)</f>
        <v>45</v>
      </c>
      <c r="O672" s="576" t="str">
        <f>IFERROR(__xludf.DUMMYFUNCTION("""COMPUTED_VALUE"""),"E4502F")</f>
        <v>E4502F</v>
      </c>
      <c r="P672" s="576"/>
      <c r="Q672" s="576"/>
      <c r="R672" s="576"/>
      <c r="S672" s="576">
        <f>IFERROR(__xludf.DUMMYFUNCTION("""COMPUTED_VALUE"""),4.0)</f>
        <v>4</v>
      </c>
      <c r="T672" s="576">
        <f>IFERROR(__xludf.DUMMYFUNCTION("""COMPUTED_VALUE"""),46.0)</f>
        <v>46</v>
      </c>
      <c r="U672" s="576" t="str">
        <f>IFERROR(__xludf.DUMMYFUNCTION("""COMPUTED_VALUE"""),"G4608F")</f>
        <v>G4608F</v>
      </c>
      <c r="V672" s="576"/>
      <c r="W672" s="576"/>
      <c r="X672" s="576"/>
      <c r="Y672" s="576"/>
      <c r="Z672" s="576"/>
      <c r="AA672" s="576"/>
      <c r="AB672" s="576"/>
      <c r="AC672" s="576"/>
      <c r="AD672" s="576"/>
      <c r="AE672" s="576"/>
      <c r="AF672" s="576"/>
      <c r="AG672" s="576"/>
      <c r="AH672" s="576"/>
      <c r="AI672" s="576"/>
      <c r="AJ672" s="576"/>
      <c r="AK672" s="576"/>
      <c r="AL672" s="576"/>
      <c r="AM672" s="576"/>
      <c r="AN672" s="576"/>
      <c r="AO672" s="576"/>
      <c r="AP672" s="576"/>
      <c r="AQ672" s="576"/>
      <c r="AR672" s="576"/>
      <c r="AS672" s="576"/>
      <c r="AT672" s="576"/>
      <c r="AU672" s="576"/>
      <c r="AV672" s="576"/>
      <c r="AW672" s="576"/>
      <c r="AX672" s="576"/>
      <c r="AY672" s="576"/>
      <c r="AZ672" s="576"/>
      <c r="BA672" s="576"/>
      <c r="BB672" s="576"/>
      <c r="BC672" s="576"/>
      <c r="BD672" s="576"/>
      <c r="BE672" s="576"/>
    </row>
    <row r="673">
      <c r="A673" s="576">
        <f>IFERROR(__xludf.DUMMYFUNCTION("""COMPUTED_VALUE"""),1.0)</f>
        <v>1</v>
      </c>
      <c r="B673" s="576">
        <f>IFERROR(__xludf.DUMMYFUNCTION("""COMPUTED_VALUE"""),48.0)</f>
        <v>48</v>
      </c>
      <c r="C673" s="576" t="str">
        <f>IFERROR(__xludf.DUMMYFUNCTION("""COMPUTED_VALUE"""),"A4808F")</f>
        <v>A4808F</v>
      </c>
      <c r="D673" s="576"/>
      <c r="E673" s="576"/>
      <c r="F673" s="576"/>
      <c r="G673" s="576">
        <f>IFERROR(__xludf.DUMMYFUNCTION("""COMPUTED_VALUE"""),2.0)</f>
        <v>2</v>
      </c>
      <c r="H673" s="576">
        <f>IFERROR(__xludf.DUMMYFUNCTION("""COMPUTED_VALUE"""),44.0)</f>
        <v>44</v>
      </c>
      <c r="I673" s="576" t="str">
        <f>IFERROR(__xludf.DUMMYFUNCTION("""COMPUTED_VALUE"""),"C4408R")</f>
        <v>C4408R</v>
      </c>
      <c r="J673" s="576">
        <f>IFERROR(__xludf.DUMMYFUNCTION("""COMPUTED_VALUE"""),2.0)</f>
        <v>2</v>
      </c>
      <c r="K673" s="576">
        <f>IFERROR(__xludf.DUMMYFUNCTION("""COMPUTED_VALUE"""),44.0)</f>
        <v>44</v>
      </c>
      <c r="L673" s="576" t="str">
        <f>IFERROR(__xludf.DUMMYFUNCTION("""COMPUTED_VALUE"""),"D4408R")</f>
        <v>D4408R</v>
      </c>
      <c r="M673" s="576">
        <f>IFERROR(__xludf.DUMMYFUNCTION("""COMPUTED_VALUE"""),3.0)</f>
        <v>3</v>
      </c>
      <c r="N673" s="576">
        <f>IFERROR(__xludf.DUMMYFUNCTION("""COMPUTED_VALUE"""),45.0)</f>
        <v>45</v>
      </c>
      <c r="O673" s="576" t="str">
        <f>IFERROR(__xludf.DUMMYFUNCTION("""COMPUTED_VALUE"""),"E4502R")</f>
        <v>E4502R</v>
      </c>
      <c r="P673" s="576"/>
      <c r="Q673" s="576"/>
      <c r="R673" s="576"/>
      <c r="S673" s="576">
        <f>IFERROR(__xludf.DUMMYFUNCTION("""COMPUTED_VALUE"""),4.0)</f>
        <v>4</v>
      </c>
      <c r="T673" s="576">
        <f>IFERROR(__xludf.DUMMYFUNCTION("""COMPUTED_VALUE"""),46.0)</f>
        <v>46</v>
      </c>
      <c r="U673" s="576" t="str">
        <f>IFERROR(__xludf.DUMMYFUNCTION("""COMPUTED_VALUE"""),"G4608R")</f>
        <v>G4608R</v>
      </c>
      <c r="V673" s="576"/>
      <c r="W673" s="576"/>
      <c r="X673" s="576"/>
      <c r="Y673" s="576"/>
      <c r="Z673" s="576"/>
      <c r="AA673" s="576"/>
      <c r="AB673" s="576"/>
      <c r="AC673" s="576"/>
      <c r="AD673" s="576"/>
      <c r="AE673" s="576"/>
      <c r="AF673" s="576"/>
      <c r="AG673" s="576"/>
      <c r="AH673" s="576"/>
      <c r="AI673" s="576"/>
      <c r="AJ673" s="576"/>
      <c r="AK673" s="576"/>
      <c r="AL673" s="576"/>
      <c r="AM673" s="576"/>
      <c r="AN673" s="576"/>
      <c r="AO673" s="576"/>
      <c r="AP673" s="576"/>
      <c r="AQ673" s="576"/>
      <c r="AR673" s="576"/>
      <c r="AS673" s="576"/>
      <c r="AT673" s="576"/>
      <c r="AU673" s="576"/>
      <c r="AV673" s="576"/>
      <c r="AW673" s="576"/>
      <c r="AX673" s="576"/>
      <c r="AY673" s="576"/>
      <c r="AZ673" s="576"/>
      <c r="BA673" s="576"/>
      <c r="BB673" s="576"/>
      <c r="BC673" s="576"/>
      <c r="BD673" s="576"/>
      <c r="BE673" s="576"/>
    </row>
    <row r="674">
      <c r="A674" s="576">
        <f>IFERROR(__xludf.DUMMYFUNCTION("""COMPUTED_VALUE"""),1.0)</f>
        <v>1</v>
      </c>
      <c r="B674" s="576">
        <f>IFERROR(__xludf.DUMMYFUNCTION("""COMPUTED_VALUE"""),48.0)</f>
        <v>48</v>
      </c>
      <c r="C674" s="576" t="str">
        <f>IFERROR(__xludf.DUMMYFUNCTION("""COMPUTED_VALUE"""),"A4808R")</f>
        <v>A4808R</v>
      </c>
      <c r="D674" s="576"/>
      <c r="E674" s="576"/>
      <c r="F674" s="576"/>
      <c r="G674" s="576">
        <f>IFERROR(__xludf.DUMMYFUNCTION("""COMPUTED_VALUE"""),2.0)</f>
        <v>2</v>
      </c>
      <c r="H674" s="576">
        <f>IFERROR(__xludf.DUMMYFUNCTION("""COMPUTED_VALUE"""),45.0)</f>
        <v>45</v>
      </c>
      <c r="I674" s="576" t="str">
        <f>IFERROR(__xludf.DUMMYFUNCTION("""COMPUTED_VALUE"""),"C4501F")</f>
        <v>C4501F</v>
      </c>
      <c r="J674" s="576">
        <f>IFERROR(__xludf.DUMMYFUNCTION("""COMPUTED_VALUE"""),2.0)</f>
        <v>2</v>
      </c>
      <c r="K674" s="576">
        <f>IFERROR(__xludf.DUMMYFUNCTION("""COMPUTED_VALUE"""),45.0)</f>
        <v>45</v>
      </c>
      <c r="L674" s="576" t="str">
        <f>IFERROR(__xludf.DUMMYFUNCTION("""COMPUTED_VALUE"""),"D4501F")</f>
        <v>D4501F</v>
      </c>
      <c r="M674" s="576">
        <f>IFERROR(__xludf.DUMMYFUNCTION("""COMPUTED_VALUE"""),3.0)</f>
        <v>3</v>
      </c>
      <c r="N674" s="576">
        <f>IFERROR(__xludf.DUMMYFUNCTION("""COMPUTED_VALUE"""),45.0)</f>
        <v>45</v>
      </c>
      <c r="O674" s="576" t="str">
        <f>IFERROR(__xludf.DUMMYFUNCTION("""COMPUTED_VALUE"""),"E4503F")</f>
        <v>E4503F</v>
      </c>
      <c r="P674" s="576"/>
      <c r="Q674" s="576"/>
      <c r="R674" s="576"/>
      <c r="S674" s="576">
        <f>IFERROR(__xludf.DUMMYFUNCTION("""COMPUTED_VALUE"""),4.0)</f>
        <v>4</v>
      </c>
      <c r="T674" s="576">
        <f>IFERROR(__xludf.DUMMYFUNCTION("""COMPUTED_VALUE"""),47.0)</f>
        <v>47</v>
      </c>
      <c r="U674" s="576" t="str">
        <f>IFERROR(__xludf.DUMMYFUNCTION("""COMPUTED_VALUE"""),"G4701F")</f>
        <v>G4701F</v>
      </c>
      <c r="V674" s="576"/>
      <c r="W674" s="576"/>
      <c r="X674" s="576"/>
      <c r="Y674" s="576"/>
      <c r="Z674" s="576"/>
      <c r="AA674" s="576"/>
      <c r="AB674" s="576"/>
      <c r="AC674" s="576"/>
      <c r="AD674" s="576"/>
      <c r="AE674" s="576"/>
      <c r="AF674" s="576"/>
      <c r="AG674" s="576"/>
      <c r="AH674" s="576"/>
      <c r="AI674" s="576"/>
      <c r="AJ674" s="576"/>
      <c r="AK674" s="576"/>
      <c r="AL674" s="576"/>
      <c r="AM674" s="576"/>
      <c r="AN674" s="576"/>
      <c r="AO674" s="576"/>
      <c r="AP674" s="576"/>
      <c r="AQ674" s="576"/>
      <c r="AR674" s="576"/>
      <c r="AS674" s="576"/>
      <c r="AT674" s="576"/>
      <c r="AU674" s="576"/>
      <c r="AV674" s="576"/>
      <c r="AW674" s="576"/>
      <c r="AX674" s="576"/>
      <c r="AY674" s="576"/>
      <c r="AZ674" s="576"/>
      <c r="BA674" s="576"/>
      <c r="BB674" s="576"/>
      <c r="BC674" s="576"/>
      <c r="BD674" s="576"/>
      <c r="BE674" s="576"/>
    </row>
    <row r="675">
      <c r="A675" s="576"/>
      <c r="B675" s="576"/>
      <c r="C675" s="576"/>
      <c r="D675" s="576"/>
      <c r="E675" s="576"/>
      <c r="F675" s="576"/>
      <c r="G675" s="576">
        <f>IFERROR(__xludf.DUMMYFUNCTION("""COMPUTED_VALUE"""),2.0)</f>
        <v>2</v>
      </c>
      <c r="H675" s="576">
        <f>IFERROR(__xludf.DUMMYFUNCTION("""COMPUTED_VALUE"""),45.0)</f>
        <v>45</v>
      </c>
      <c r="I675" s="576" t="str">
        <f>IFERROR(__xludf.DUMMYFUNCTION("""COMPUTED_VALUE"""),"C4501R")</f>
        <v>C4501R</v>
      </c>
      <c r="J675" s="576">
        <f>IFERROR(__xludf.DUMMYFUNCTION("""COMPUTED_VALUE"""),2.0)</f>
        <v>2</v>
      </c>
      <c r="K675" s="576">
        <f>IFERROR(__xludf.DUMMYFUNCTION("""COMPUTED_VALUE"""),45.0)</f>
        <v>45</v>
      </c>
      <c r="L675" s="576" t="str">
        <f>IFERROR(__xludf.DUMMYFUNCTION("""COMPUTED_VALUE"""),"D4501R")</f>
        <v>D4501R</v>
      </c>
      <c r="M675" s="576">
        <f>IFERROR(__xludf.DUMMYFUNCTION("""COMPUTED_VALUE"""),3.0)</f>
        <v>3</v>
      </c>
      <c r="N675" s="576">
        <f>IFERROR(__xludf.DUMMYFUNCTION("""COMPUTED_VALUE"""),45.0)</f>
        <v>45</v>
      </c>
      <c r="O675" s="576" t="str">
        <f>IFERROR(__xludf.DUMMYFUNCTION("""COMPUTED_VALUE"""),"E4503R")</f>
        <v>E4503R</v>
      </c>
      <c r="P675" s="576"/>
      <c r="Q675" s="576"/>
      <c r="R675" s="576"/>
      <c r="S675" s="576">
        <f>IFERROR(__xludf.DUMMYFUNCTION("""COMPUTED_VALUE"""),4.0)</f>
        <v>4</v>
      </c>
      <c r="T675" s="576">
        <f>IFERROR(__xludf.DUMMYFUNCTION("""COMPUTED_VALUE"""),47.0)</f>
        <v>47</v>
      </c>
      <c r="U675" s="576" t="str">
        <f>IFERROR(__xludf.DUMMYFUNCTION("""COMPUTED_VALUE"""),"G4701R")</f>
        <v>G4701R</v>
      </c>
      <c r="V675" s="576"/>
      <c r="W675" s="576"/>
      <c r="X675" s="576"/>
      <c r="Y675" s="576"/>
      <c r="Z675" s="576"/>
      <c r="AA675" s="576"/>
      <c r="AB675" s="576"/>
      <c r="AC675" s="576"/>
      <c r="AD675" s="576"/>
      <c r="AE675" s="576"/>
      <c r="AF675" s="576"/>
      <c r="AG675" s="576"/>
      <c r="AH675" s="576"/>
      <c r="AI675" s="576"/>
      <c r="AJ675" s="576"/>
      <c r="AK675" s="576"/>
      <c r="AL675" s="576"/>
      <c r="AM675" s="576"/>
      <c r="AN675" s="576"/>
      <c r="AO675" s="576"/>
      <c r="AP675" s="576"/>
      <c r="AQ675" s="576"/>
      <c r="AR675" s="576"/>
      <c r="AS675" s="576"/>
      <c r="AT675" s="576"/>
      <c r="AU675" s="576"/>
      <c r="AV675" s="576"/>
      <c r="AW675" s="576"/>
      <c r="AX675" s="576"/>
      <c r="AY675" s="576"/>
      <c r="AZ675" s="576"/>
      <c r="BA675" s="576"/>
      <c r="BB675" s="576"/>
      <c r="BC675" s="576"/>
      <c r="BD675" s="576"/>
      <c r="BE675" s="576"/>
    </row>
    <row r="676">
      <c r="A676" s="576"/>
      <c r="B676" s="576"/>
      <c r="C676" s="576"/>
      <c r="D676" s="576"/>
      <c r="E676" s="576"/>
      <c r="F676" s="576"/>
      <c r="G676" s="576">
        <f>IFERROR(__xludf.DUMMYFUNCTION("""COMPUTED_VALUE"""),2.0)</f>
        <v>2</v>
      </c>
      <c r="H676" s="576">
        <f>IFERROR(__xludf.DUMMYFUNCTION("""COMPUTED_VALUE"""),45.0)</f>
        <v>45</v>
      </c>
      <c r="I676" s="576" t="str">
        <f>IFERROR(__xludf.DUMMYFUNCTION("""COMPUTED_VALUE"""),"C4502F")</f>
        <v>C4502F</v>
      </c>
      <c r="J676" s="576">
        <f>IFERROR(__xludf.DUMMYFUNCTION("""COMPUTED_VALUE"""),2.0)</f>
        <v>2</v>
      </c>
      <c r="K676" s="576">
        <f>IFERROR(__xludf.DUMMYFUNCTION("""COMPUTED_VALUE"""),45.0)</f>
        <v>45</v>
      </c>
      <c r="L676" s="576" t="str">
        <f>IFERROR(__xludf.DUMMYFUNCTION("""COMPUTED_VALUE"""),"D4502F")</f>
        <v>D4502F</v>
      </c>
      <c r="M676" s="576">
        <f>IFERROR(__xludf.DUMMYFUNCTION("""COMPUTED_VALUE"""),3.0)</f>
        <v>3</v>
      </c>
      <c r="N676" s="576">
        <f>IFERROR(__xludf.DUMMYFUNCTION("""COMPUTED_VALUE"""),45.0)</f>
        <v>45</v>
      </c>
      <c r="O676" s="576" t="str">
        <f>IFERROR(__xludf.DUMMYFUNCTION("""COMPUTED_VALUE"""),"E4504F")</f>
        <v>E4504F</v>
      </c>
      <c r="P676" s="576"/>
      <c r="Q676" s="576"/>
      <c r="R676" s="576"/>
      <c r="S676" s="576">
        <f>IFERROR(__xludf.DUMMYFUNCTION("""COMPUTED_VALUE"""),4.0)</f>
        <v>4</v>
      </c>
      <c r="T676" s="576">
        <f>IFERROR(__xludf.DUMMYFUNCTION("""COMPUTED_VALUE"""),47.0)</f>
        <v>47</v>
      </c>
      <c r="U676" s="576" t="str">
        <f>IFERROR(__xludf.DUMMYFUNCTION("""COMPUTED_VALUE"""),"G4702F")</f>
        <v>G4702F</v>
      </c>
      <c r="V676" s="576"/>
      <c r="W676" s="576"/>
      <c r="X676" s="576"/>
      <c r="Y676" s="576"/>
      <c r="Z676" s="576"/>
      <c r="AA676" s="576"/>
      <c r="AB676" s="576"/>
      <c r="AC676" s="576"/>
      <c r="AD676" s="576"/>
      <c r="AE676" s="576"/>
      <c r="AF676" s="576"/>
      <c r="AG676" s="576"/>
      <c r="AH676" s="576"/>
      <c r="AI676" s="576"/>
      <c r="AJ676" s="576"/>
      <c r="AK676" s="576"/>
      <c r="AL676" s="576"/>
      <c r="AM676" s="576"/>
      <c r="AN676" s="576"/>
      <c r="AO676" s="576"/>
      <c r="AP676" s="576"/>
      <c r="AQ676" s="576"/>
      <c r="AR676" s="576"/>
      <c r="AS676" s="576"/>
      <c r="AT676" s="576"/>
      <c r="AU676" s="576"/>
      <c r="AV676" s="576"/>
      <c r="AW676" s="576"/>
      <c r="AX676" s="576"/>
      <c r="AY676" s="576"/>
      <c r="AZ676" s="576"/>
      <c r="BA676" s="576"/>
      <c r="BB676" s="576"/>
      <c r="BC676" s="576"/>
      <c r="BD676" s="576"/>
      <c r="BE676" s="576"/>
    </row>
    <row r="677">
      <c r="A677" s="576"/>
      <c r="B677" s="576"/>
      <c r="C677" s="576"/>
      <c r="D677" s="576"/>
      <c r="E677" s="576"/>
      <c r="F677" s="576"/>
      <c r="G677" s="576">
        <f>IFERROR(__xludf.DUMMYFUNCTION("""COMPUTED_VALUE"""),2.0)</f>
        <v>2</v>
      </c>
      <c r="H677" s="576">
        <f>IFERROR(__xludf.DUMMYFUNCTION("""COMPUTED_VALUE"""),45.0)</f>
        <v>45</v>
      </c>
      <c r="I677" s="576" t="str">
        <f>IFERROR(__xludf.DUMMYFUNCTION("""COMPUTED_VALUE"""),"C4502R")</f>
        <v>C4502R</v>
      </c>
      <c r="J677" s="576">
        <f>IFERROR(__xludf.DUMMYFUNCTION("""COMPUTED_VALUE"""),2.0)</f>
        <v>2</v>
      </c>
      <c r="K677" s="576">
        <f>IFERROR(__xludf.DUMMYFUNCTION("""COMPUTED_VALUE"""),45.0)</f>
        <v>45</v>
      </c>
      <c r="L677" s="576" t="str">
        <f>IFERROR(__xludf.DUMMYFUNCTION("""COMPUTED_VALUE"""),"D4502R")</f>
        <v>D4502R</v>
      </c>
      <c r="M677" s="576">
        <f>IFERROR(__xludf.DUMMYFUNCTION("""COMPUTED_VALUE"""),3.0)</f>
        <v>3</v>
      </c>
      <c r="N677" s="576">
        <f>IFERROR(__xludf.DUMMYFUNCTION("""COMPUTED_VALUE"""),45.0)</f>
        <v>45</v>
      </c>
      <c r="O677" s="576" t="str">
        <f>IFERROR(__xludf.DUMMYFUNCTION("""COMPUTED_VALUE"""),"E4504R")</f>
        <v>E4504R</v>
      </c>
      <c r="P677" s="576"/>
      <c r="Q677" s="576"/>
      <c r="R677" s="576"/>
      <c r="S677" s="576">
        <f>IFERROR(__xludf.DUMMYFUNCTION("""COMPUTED_VALUE"""),4.0)</f>
        <v>4</v>
      </c>
      <c r="T677" s="576">
        <f>IFERROR(__xludf.DUMMYFUNCTION("""COMPUTED_VALUE"""),47.0)</f>
        <v>47</v>
      </c>
      <c r="U677" s="576" t="str">
        <f>IFERROR(__xludf.DUMMYFUNCTION("""COMPUTED_VALUE"""),"G4702R")</f>
        <v>G4702R</v>
      </c>
      <c r="V677" s="576"/>
      <c r="W677" s="576"/>
      <c r="X677" s="576"/>
      <c r="Y677" s="576"/>
      <c r="Z677" s="576"/>
      <c r="AA677" s="576"/>
      <c r="AB677" s="576"/>
      <c r="AC677" s="576"/>
      <c r="AD677" s="576"/>
      <c r="AE677" s="576"/>
      <c r="AF677" s="576"/>
      <c r="AG677" s="576"/>
      <c r="AH677" s="576"/>
      <c r="AI677" s="576"/>
      <c r="AJ677" s="576"/>
      <c r="AK677" s="576"/>
      <c r="AL677" s="576"/>
      <c r="AM677" s="576"/>
      <c r="AN677" s="576"/>
      <c r="AO677" s="576"/>
      <c r="AP677" s="576"/>
      <c r="AQ677" s="576"/>
      <c r="AR677" s="576"/>
      <c r="AS677" s="576"/>
      <c r="AT677" s="576"/>
      <c r="AU677" s="576"/>
      <c r="AV677" s="576"/>
      <c r="AW677" s="576"/>
      <c r="AX677" s="576"/>
      <c r="AY677" s="576"/>
      <c r="AZ677" s="576"/>
      <c r="BA677" s="576"/>
      <c r="BB677" s="576"/>
      <c r="BC677" s="576"/>
      <c r="BD677" s="576"/>
      <c r="BE677" s="576"/>
    </row>
    <row r="678">
      <c r="A678" s="576"/>
      <c r="B678" s="576"/>
      <c r="C678" s="576"/>
      <c r="D678" s="576"/>
      <c r="E678" s="576"/>
      <c r="F678" s="576"/>
      <c r="G678" s="576">
        <f>IFERROR(__xludf.DUMMYFUNCTION("""COMPUTED_VALUE"""),2.0)</f>
        <v>2</v>
      </c>
      <c r="H678" s="576">
        <f>IFERROR(__xludf.DUMMYFUNCTION("""COMPUTED_VALUE"""),45.0)</f>
        <v>45</v>
      </c>
      <c r="I678" s="576" t="str">
        <f>IFERROR(__xludf.DUMMYFUNCTION("""COMPUTED_VALUE"""),"C4503F")</f>
        <v>C4503F</v>
      </c>
      <c r="J678" s="576">
        <f>IFERROR(__xludf.DUMMYFUNCTION("""COMPUTED_VALUE"""),2.0)</f>
        <v>2</v>
      </c>
      <c r="K678" s="576">
        <f>IFERROR(__xludf.DUMMYFUNCTION("""COMPUTED_VALUE"""),45.0)</f>
        <v>45</v>
      </c>
      <c r="L678" s="576" t="str">
        <f>IFERROR(__xludf.DUMMYFUNCTION("""COMPUTED_VALUE"""),"D4503F")</f>
        <v>D4503F</v>
      </c>
      <c r="M678" s="576">
        <f>IFERROR(__xludf.DUMMYFUNCTION("""COMPUTED_VALUE"""),3.0)</f>
        <v>3</v>
      </c>
      <c r="N678" s="576">
        <f>IFERROR(__xludf.DUMMYFUNCTION("""COMPUTED_VALUE"""),45.0)</f>
        <v>45</v>
      </c>
      <c r="O678" s="576" t="str">
        <f>IFERROR(__xludf.DUMMYFUNCTION("""COMPUTED_VALUE"""),"E4505F")</f>
        <v>E4505F</v>
      </c>
      <c r="P678" s="576"/>
      <c r="Q678" s="576"/>
      <c r="R678" s="576"/>
      <c r="S678" s="576">
        <f>IFERROR(__xludf.DUMMYFUNCTION("""COMPUTED_VALUE"""),4.0)</f>
        <v>4</v>
      </c>
      <c r="T678" s="576">
        <f>IFERROR(__xludf.DUMMYFUNCTION("""COMPUTED_VALUE"""),47.0)</f>
        <v>47</v>
      </c>
      <c r="U678" s="576" t="str">
        <f>IFERROR(__xludf.DUMMYFUNCTION("""COMPUTED_VALUE"""),"G4703F")</f>
        <v>G4703F</v>
      </c>
      <c r="V678" s="576"/>
      <c r="W678" s="576"/>
      <c r="X678" s="576"/>
      <c r="Y678" s="576"/>
      <c r="Z678" s="576"/>
      <c r="AA678" s="576"/>
      <c r="AB678" s="576"/>
      <c r="AC678" s="576"/>
      <c r="AD678" s="576"/>
      <c r="AE678" s="576"/>
      <c r="AF678" s="576"/>
      <c r="AG678" s="576"/>
      <c r="AH678" s="576"/>
      <c r="AI678" s="576"/>
      <c r="AJ678" s="576"/>
      <c r="AK678" s="576"/>
      <c r="AL678" s="576"/>
      <c r="AM678" s="576"/>
      <c r="AN678" s="576"/>
      <c r="AO678" s="576"/>
      <c r="AP678" s="576"/>
      <c r="AQ678" s="576"/>
      <c r="AR678" s="576"/>
      <c r="AS678" s="576"/>
      <c r="AT678" s="576"/>
      <c r="AU678" s="576"/>
      <c r="AV678" s="576"/>
      <c r="AW678" s="576"/>
      <c r="AX678" s="576"/>
      <c r="AY678" s="576"/>
      <c r="AZ678" s="576"/>
      <c r="BA678" s="576"/>
      <c r="BB678" s="576"/>
      <c r="BC678" s="576"/>
      <c r="BD678" s="576"/>
      <c r="BE678" s="576"/>
    </row>
    <row r="679">
      <c r="A679" s="576"/>
      <c r="B679" s="576"/>
      <c r="C679" s="576"/>
      <c r="D679" s="576"/>
      <c r="E679" s="576"/>
      <c r="F679" s="576"/>
      <c r="G679" s="576">
        <f>IFERROR(__xludf.DUMMYFUNCTION("""COMPUTED_VALUE"""),2.0)</f>
        <v>2</v>
      </c>
      <c r="H679" s="576">
        <f>IFERROR(__xludf.DUMMYFUNCTION("""COMPUTED_VALUE"""),45.0)</f>
        <v>45</v>
      </c>
      <c r="I679" s="576" t="str">
        <f>IFERROR(__xludf.DUMMYFUNCTION("""COMPUTED_VALUE"""),"C4503R")</f>
        <v>C4503R</v>
      </c>
      <c r="J679" s="576">
        <f>IFERROR(__xludf.DUMMYFUNCTION("""COMPUTED_VALUE"""),2.0)</f>
        <v>2</v>
      </c>
      <c r="K679" s="576">
        <f>IFERROR(__xludf.DUMMYFUNCTION("""COMPUTED_VALUE"""),45.0)</f>
        <v>45</v>
      </c>
      <c r="L679" s="576" t="str">
        <f>IFERROR(__xludf.DUMMYFUNCTION("""COMPUTED_VALUE"""),"D4503R")</f>
        <v>D4503R</v>
      </c>
      <c r="M679" s="576">
        <f>IFERROR(__xludf.DUMMYFUNCTION("""COMPUTED_VALUE"""),3.0)</f>
        <v>3</v>
      </c>
      <c r="N679" s="576">
        <f>IFERROR(__xludf.DUMMYFUNCTION("""COMPUTED_VALUE"""),45.0)</f>
        <v>45</v>
      </c>
      <c r="O679" s="576" t="str">
        <f>IFERROR(__xludf.DUMMYFUNCTION("""COMPUTED_VALUE"""),"E4505R")</f>
        <v>E4505R</v>
      </c>
      <c r="P679" s="576"/>
      <c r="Q679" s="576"/>
      <c r="R679" s="576"/>
      <c r="S679" s="576">
        <f>IFERROR(__xludf.DUMMYFUNCTION("""COMPUTED_VALUE"""),4.0)</f>
        <v>4</v>
      </c>
      <c r="T679" s="576">
        <f>IFERROR(__xludf.DUMMYFUNCTION("""COMPUTED_VALUE"""),47.0)</f>
        <v>47</v>
      </c>
      <c r="U679" s="576" t="str">
        <f>IFERROR(__xludf.DUMMYFUNCTION("""COMPUTED_VALUE"""),"G4703R")</f>
        <v>G4703R</v>
      </c>
      <c r="V679" s="576"/>
      <c r="W679" s="576"/>
      <c r="X679" s="576"/>
      <c r="Y679" s="576"/>
      <c r="Z679" s="576"/>
      <c r="AA679" s="576"/>
      <c r="AB679" s="576"/>
      <c r="AC679" s="576"/>
      <c r="AD679" s="576"/>
      <c r="AE679" s="576"/>
      <c r="AF679" s="576"/>
      <c r="AG679" s="576"/>
      <c r="AH679" s="576"/>
      <c r="AI679" s="576"/>
      <c r="AJ679" s="576"/>
      <c r="AK679" s="576"/>
      <c r="AL679" s="576"/>
      <c r="AM679" s="576"/>
      <c r="AN679" s="576"/>
      <c r="AO679" s="576"/>
      <c r="AP679" s="576"/>
      <c r="AQ679" s="576"/>
      <c r="AR679" s="576"/>
      <c r="AS679" s="576"/>
      <c r="AT679" s="576"/>
      <c r="AU679" s="576"/>
      <c r="AV679" s="576"/>
      <c r="AW679" s="576"/>
      <c r="AX679" s="576"/>
      <c r="AY679" s="576"/>
      <c r="AZ679" s="576"/>
      <c r="BA679" s="576"/>
      <c r="BB679" s="576"/>
      <c r="BC679" s="576"/>
      <c r="BD679" s="576"/>
      <c r="BE679" s="576"/>
    </row>
    <row r="680">
      <c r="A680" s="576"/>
      <c r="B680" s="576"/>
      <c r="C680" s="576"/>
      <c r="D680" s="576"/>
      <c r="E680" s="576"/>
      <c r="F680" s="576"/>
      <c r="G680" s="576">
        <f>IFERROR(__xludf.DUMMYFUNCTION("""COMPUTED_VALUE"""),2.0)</f>
        <v>2</v>
      </c>
      <c r="H680" s="576">
        <f>IFERROR(__xludf.DUMMYFUNCTION("""COMPUTED_VALUE"""),45.0)</f>
        <v>45</v>
      </c>
      <c r="I680" s="576" t="str">
        <f>IFERROR(__xludf.DUMMYFUNCTION("""COMPUTED_VALUE"""),"C4504F")</f>
        <v>C4504F</v>
      </c>
      <c r="J680" s="576">
        <f>IFERROR(__xludf.DUMMYFUNCTION("""COMPUTED_VALUE"""),2.0)</f>
        <v>2</v>
      </c>
      <c r="K680" s="576">
        <f>IFERROR(__xludf.DUMMYFUNCTION("""COMPUTED_VALUE"""),45.0)</f>
        <v>45</v>
      </c>
      <c r="L680" s="576" t="str">
        <f>IFERROR(__xludf.DUMMYFUNCTION("""COMPUTED_VALUE"""),"D4504F")</f>
        <v>D4504F</v>
      </c>
      <c r="M680" s="576">
        <f>IFERROR(__xludf.DUMMYFUNCTION("""COMPUTED_VALUE"""),3.0)</f>
        <v>3</v>
      </c>
      <c r="N680" s="576">
        <f>IFERROR(__xludf.DUMMYFUNCTION("""COMPUTED_VALUE"""),45.0)</f>
        <v>45</v>
      </c>
      <c r="O680" s="576" t="str">
        <f>IFERROR(__xludf.DUMMYFUNCTION("""COMPUTED_VALUE"""),"E4506F")</f>
        <v>E4506F</v>
      </c>
      <c r="P680" s="576"/>
      <c r="Q680" s="576"/>
      <c r="R680" s="576"/>
      <c r="S680" s="576">
        <f>IFERROR(__xludf.DUMMYFUNCTION("""COMPUTED_VALUE"""),4.0)</f>
        <v>4</v>
      </c>
      <c r="T680" s="576">
        <f>IFERROR(__xludf.DUMMYFUNCTION("""COMPUTED_VALUE"""),47.0)</f>
        <v>47</v>
      </c>
      <c r="U680" s="576" t="str">
        <f>IFERROR(__xludf.DUMMYFUNCTION("""COMPUTED_VALUE"""),"G4704F")</f>
        <v>G4704F</v>
      </c>
      <c r="V680" s="576"/>
      <c r="W680" s="576"/>
      <c r="X680" s="576"/>
      <c r="Y680" s="576"/>
      <c r="Z680" s="576"/>
      <c r="AA680" s="576"/>
      <c r="AB680" s="576"/>
      <c r="AC680" s="576"/>
      <c r="AD680" s="576"/>
      <c r="AE680" s="576"/>
      <c r="AF680" s="576"/>
      <c r="AG680" s="576"/>
      <c r="AH680" s="576"/>
      <c r="AI680" s="576"/>
      <c r="AJ680" s="576"/>
      <c r="AK680" s="576"/>
      <c r="AL680" s="576"/>
      <c r="AM680" s="576"/>
      <c r="AN680" s="576"/>
      <c r="AO680" s="576"/>
      <c r="AP680" s="576"/>
      <c r="AQ680" s="576"/>
      <c r="AR680" s="576"/>
      <c r="AS680" s="576"/>
      <c r="AT680" s="576"/>
      <c r="AU680" s="576"/>
      <c r="AV680" s="576"/>
      <c r="AW680" s="576"/>
      <c r="AX680" s="576"/>
      <c r="AY680" s="576"/>
      <c r="AZ680" s="576"/>
      <c r="BA680" s="576"/>
      <c r="BB680" s="576"/>
      <c r="BC680" s="576"/>
      <c r="BD680" s="576"/>
      <c r="BE680" s="576"/>
    </row>
    <row r="681">
      <c r="A681" s="576"/>
      <c r="B681" s="576"/>
      <c r="C681" s="576"/>
      <c r="D681" s="576"/>
      <c r="E681" s="576"/>
      <c r="F681" s="576"/>
      <c r="G681" s="576">
        <f>IFERROR(__xludf.DUMMYFUNCTION("""COMPUTED_VALUE"""),2.0)</f>
        <v>2</v>
      </c>
      <c r="H681" s="576">
        <f>IFERROR(__xludf.DUMMYFUNCTION("""COMPUTED_VALUE"""),45.0)</f>
        <v>45</v>
      </c>
      <c r="I681" s="576" t="str">
        <f>IFERROR(__xludf.DUMMYFUNCTION("""COMPUTED_VALUE"""),"C4504R")</f>
        <v>C4504R</v>
      </c>
      <c r="J681" s="576">
        <f>IFERROR(__xludf.DUMMYFUNCTION("""COMPUTED_VALUE"""),2.0)</f>
        <v>2</v>
      </c>
      <c r="K681" s="576">
        <f>IFERROR(__xludf.DUMMYFUNCTION("""COMPUTED_VALUE"""),45.0)</f>
        <v>45</v>
      </c>
      <c r="L681" s="576" t="str">
        <f>IFERROR(__xludf.DUMMYFUNCTION("""COMPUTED_VALUE"""),"D4504R")</f>
        <v>D4504R</v>
      </c>
      <c r="M681" s="576">
        <f>IFERROR(__xludf.DUMMYFUNCTION("""COMPUTED_VALUE"""),3.0)</f>
        <v>3</v>
      </c>
      <c r="N681" s="576">
        <f>IFERROR(__xludf.DUMMYFUNCTION("""COMPUTED_VALUE"""),45.0)</f>
        <v>45</v>
      </c>
      <c r="O681" s="576" t="str">
        <f>IFERROR(__xludf.DUMMYFUNCTION("""COMPUTED_VALUE"""),"E4506R")</f>
        <v>E4506R</v>
      </c>
      <c r="P681" s="576"/>
      <c r="Q681" s="576"/>
      <c r="R681" s="576"/>
      <c r="S681" s="576">
        <f>IFERROR(__xludf.DUMMYFUNCTION("""COMPUTED_VALUE"""),4.0)</f>
        <v>4</v>
      </c>
      <c r="T681" s="576">
        <f>IFERROR(__xludf.DUMMYFUNCTION("""COMPUTED_VALUE"""),47.0)</f>
        <v>47</v>
      </c>
      <c r="U681" s="576" t="str">
        <f>IFERROR(__xludf.DUMMYFUNCTION("""COMPUTED_VALUE"""),"G4704R")</f>
        <v>G4704R</v>
      </c>
      <c r="V681" s="576"/>
      <c r="W681" s="576"/>
      <c r="X681" s="576"/>
      <c r="Y681" s="576"/>
      <c r="Z681" s="576"/>
      <c r="AA681" s="576"/>
      <c r="AB681" s="576"/>
      <c r="AC681" s="576"/>
      <c r="AD681" s="576"/>
      <c r="AE681" s="576"/>
      <c r="AF681" s="576"/>
      <c r="AG681" s="576"/>
      <c r="AH681" s="576"/>
      <c r="AI681" s="576"/>
      <c r="AJ681" s="576"/>
      <c r="AK681" s="576"/>
      <c r="AL681" s="576"/>
      <c r="AM681" s="576"/>
      <c r="AN681" s="576"/>
      <c r="AO681" s="576"/>
      <c r="AP681" s="576"/>
      <c r="AQ681" s="576"/>
      <c r="AR681" s="576"/>
      <c r="AS681" s="576"/>
      <c r="AT681" s="576"/>
      <c r="AU681" s="576"/>
      <c r="AV681" s="576"/>
      <c r="AW681" s="576"/>
      <c r="AX681" s="576"/>
      <c r="AY681" s="576"/>
      <c r="AZ681" s="576"/>
      <c r="BA681" s="576"/>
      <c r="BB681" s="576"/>
      <c r="BC681" s="576"/>
      <c r="BD681" s="576"/>
      <c r="BE681" s="576"/>
    </row>
    <row r="682">
      <c r="A682" s="576"/>
      <c r="B682" s="576"/>
      <c r="C682" s="576"/>
      <c r="D682" s="576"/>
      <c r="E682" s="576"/>
      <c r="F682" s="576"/>
      <c r="G682" s="576">
        <f>IFERROR(__xludf.DUMMYFUNCTION("""COMPUTED_VALUE"""),2.0)</f>
        <v>2</v>
      </c>
      <c r="H682" s="576">
        <f>IFERROR(__xludf.DUMMYFUNCTION("""COMPUTED_VALUE"""),45.0)</f>
        <v>45</v>
      </c>
      <c r="I682" s="576" t="str">
        <f>IFERROR(__xludf.DUMMYFUNCTION("""COMPUTED_VALUE"""),"C4505F")</f>
        <v>C4505F</v>
      </c>
      <c r="J682" s="576">
        <f>IFERROR(__xludf.DUMMYFUNCTION("""COMPUTED_VALUE"""),2.0)</f>
        <v>2</v>
      </c>
      <c r="K682" s="576">
        <f>IFERROR(__xludf.DUMMYFUNCTION("""COMPUTED_VALUE"""),45.0)</f>
        <v>45</v>
      </c>
      <c r="L682" s="576" t="str">
        <f>IFERROR(__xludf.DUMMYFUNCTION("""COMPUTED_VALUE"""),"D4505F")</f>
        <v>D4505F</v>
      </c>
      <c r="M682" s="576">
        <f>IFERROR(__xludf.DUMMYFUNCTION("""COMPUTED_VALUE"""),3.0)</f>
        <v>3</v>
      </c>
      <c r="N682" s="576">
        <f>IFERROR(__xludf.DUMMYFUNCTION("""COMPUTED_VALUE"""),45.0)</f>
        <v>45</v>
      </c>
      <c r="O682" s="576" t="str">
        <f>IFERROR(__xludf.DUMMYFUNCTION("""COMPUTED_VALUE"""),"E4507F")</f>
        <v>E4507F</v>
      </c>
      <c r="P682" s="576"/>
      <c r="Q682" s="576"/>
      <c r="R682" s="576"/>
      <c r="S682" s="576">
        <f>IFERROR(__xludf.DUMMYFUNCTION("""COMPUTED_VALUE"""),4.0)</f>
        <v>4</v>
      </c>
      <c r="T682" s="576">
        <f>IFERROR(__xludf.DUMMYFUNCTION("""COMPUTED_VALUE"""),47.0)</f>
        <v>47</v>
      </c>
      <c r="U682" s="576" t="str">
        <f>IFERROR(__xludf.DUMMYFUNCTION("""COMPUTED_VALUE"""),"G4705F")</f>
        <v>G4705F</v>
      </c>
      <c r="V682" s="576"/>
      <c r="W682" s="576"/>
      <c r="X682" s="576"/>
      <c r="Y682" s="576"/>
      <c r="Z682" s="576"/>
      <c r="AA682" s="576"/>
      <c r="AB682" s="576"/>
      <c r="AC682" s="576"/>
      <c r="AD682" s="576"/>
      <c r="AE682" s="576"/>
      <c r="AF682" s="576"/>
      <c r="AG682" s="576"/>
      <c r="AH682" s="576"/>
      <c r="AI682" s="576"/>
      <c r="AJ682" s="576"/>
      <c r="AK682" s="576"/>
      <c r="AL682" s="576"/>
      <c r="AM682" s="576"/>
      <c r="AN682" s="576"/>
      <c r="AO682" s="576"/>
      <c r="AP682" s="576"/>
      <c r="AQ682" s="576"/>
      <c r="AR682" s="576"/>
      <c r="AS682" s="576"/>
      <c r="AT682" s="576"/>
      <c r="AU682" s="576"/>
      <c r="AV682" s="576"/>
      <c r="AW682" s="576"/>
      <c r="AX682" s="576"/>
      <c r="AY682" s="576"/>
      <c r="AZ682" s="576"/>
      <c r="BA682" s="576"/>
      <c r="BB682" s="576"/>
      <c r="BC682" s="576"/>
      <c r="BD682" s="576"/>
      <c r="BE682" s="576"/>
    </row>
    <row r="683">
      <c r="A683" s="576"/>
      <c r="B683" s="576"/>
      <c r="C683" s="576"/>
      <c r="D683" s="576"/>
      <c r="E683" s="576"/>
      <c r="F683" s="576"/>
      <c r="G683" s="576">
        <f>IFERROR(__xludf.DUMMYFUNCTION("""COMPUTED_VALUE"""),2.0)</f>
        <v>2</v>
      </c>
      <c r="H683" s="576">
        <f>IFERROR(__xludf.DUMMYFUNCTION("""COMPUTED_VALUE"""),45.0)</f>
        <v>45</v>
      </c>
      <c r="I683" s="576" t="str">
        <f>IFERROR(__xludf.DUMMYFUNCTION("""COMPUTED_VALUE"""),"C4505R")</f>
        <v>C4505R</v>
      </c>
      <c r="J683" s="576">
        <f>IFERROR(__xludf.DUMMYFUNCTION("""COMPUTED_VALUE"""),2.0)</f>
        <v>2</v>
      </c>
      <c r="K683" s="576">
        <f>IFERROR(__xludf.DUMMYFUNCTION("""COMPUTED_VALUE"""),45.0)</f>
        <v>45</v>
      </c>
      <c r="L683" s="576" t="str">
        <f>IFERROR(__xludf.DUMMYFUNCTION("""COMPUTED_VALUE"""),"D4505R")</f>
        <v>D4505R</v>
      </c>
      <c r="M683" s="576">
        <f>IFERROR(__xludf.DUMMYFUNCTION("""COMPUTED_VALUE"""),3.0)</f>
        <v>3</v>
      </c>
      <c r="N683" s="576">
        <f>IFERROR(__xludf.DUMMYFUNCTION("""COMPUTED_VALUE"""),45.0)</f>
        <v>45</v>
      </c>
      <c r="O683" s="576" t="str">
        <f>IFERROR(__xludf.DUMMYFUNCTION("""COMPUTED_VALUE"""),"E4507R")</f>
        <v>E4507R</v>
      </c>
      <c r="P683" s="576"/>
      <c r="Q683" s="576"/>
      <c r="R683" s="576"/>
      <c r="S683" s="576">
        <f>IFERROR(__xludf.DUMMYFUNCTION("""COMPUTED_VALUE"""),4.0)</f>
        <v>4</v>
      </c>
      <c r="T683" s="576">
        <f>IFERROR(__xludf.DUMMYFUNCTION("""COMPUTED_VALUE"""),47.0)</f>
        <v>47</v>
      </c>
      <c r="U683" s="576" t="str">
        <f>IFERROR(__xludf.DUMMYFUNCTION("""COMPUTED_VALUE"""),"G4705R")</f>
        <v>G4705R</v>
      </c>
      <c r="V683" s="576"/>
      <c r="W683" s="576"/>
      <c r="X683" s="576"/>
      <c r="Y683" s="576"/>
      <c r="Z683" s="576"/>
      <c r="AA683" s="576"/>
      <c r="AB683" s="576"/>
      <c r="AC683" s="576"/>
      <c r="AD683" s="576"/>
      <c r="AE683" s="576"/>
      <c r="AF683" s="576"/>
      <c r="AG683" s="576"/>
      <c r="AH683" s="576"/>
      <c r="AI683" s="576"/>
      <c r="AJ683" s="576"/>
      <c r="AK683" s="576"/>
      <c r="AL683" s="576"/>
      <c r="AM683" s="576"/>
      <c r="AN683" s="576"/>
      <c r="AO683" s="576"/>
      <c r="AP683" s="576"/>
      <c r="AQ683" s="576"/>
      <c r="AR683" s="576"/>
      <c r="AS683" s="576"/>
      <c r="AT683" s="576"/>
      <c r="AU683" s="576"/>
      <c r="AV683" s="576"/>
      <c r="AW683" s="576"/>
      <c r="AX683" s="576"/>
      <c r="AY683" s="576"/>
      <c r="AZ683" s="576"/>
      <c r="BA683" s="576"/>
      <c r="BB683" s="576"/>
      <c r="BC683" s="576"/>
      <c r="BD683" s="576"/>
      <c r="BE683" s="576"/>
    </row>
    <row r="684">
      <c r="A684" s="576"/>
      <c r="B684" s="576"/>
      <c r="C684" s="576"/>
      <c r="D684" s="576"/>
      <c r="E684" s="576"/>
      <c r="F684" s="576"/>
      <c r="G684" s="576">
        <f>IFERROR(__xludf.DUMMYFUNCTION("""COMPUTED_VALUE"""),2.0)</f>
        <v>2</v>
      </c>
      <c r="H684" s="576">
        <f>IFERROR(__xludf.DUMMYFUNCTION("""COMPUTED_VALUE"""),45.0)</f>
        <v>45</v>
      </c>
      <c r="I684" s="576" t="str">
        <f>IFERROR(__xludf.DUMMYFUNCTION("""COMPUTED_VALUE"""),"C4506F")</f>
        <v>C4506F</v>
      </c>
      <c r="J684" s="576">
        <f>IFERROR(__xludf.DUMMYFUNCTION("""COMPUTED_VALUE"""),2.0)</f>
        <v>2</v>
      </c>
      <c r="K684" s="576">
        <f>IFERROR(__xludf.DUMMYFUNCTION("""COMPUTED_VALUE"""),45.0)</f>
        <v>45</v>
      </c>
      <c r="L684" s="576" t="str">
        <f>IFERROR(__xludf.DUMMYFUNCTION("""COMPUTED_VALUE"""),"D4506F")</f>
        <v>D4506F</v>
      </c>
      <c r="M684" s="576">
        <f>IFERROR(__xludf.DUMMYFUNCTION("""COMPUTED_VALUE"""),3.0)</f>
        <v>3</v>
      </c>
      <c r="N684" s="576">
        <f>IFERROR(__xludf.DUMMYFUNCTION("""COMPUTED_VALUE"""),46.0)</f>
        <v>46</v>
      </c>
      <c r="O684" s="576" t="str">
        <f>IFERROR(__xludf.DUMMYFUNCTION("""COMPUTED_VALUE"""),"E4601F")</f>
        <v>E4601F</v>
      </c>
      <c r="P684" s="576"/>
      <c r="Q684" s="576"/>
      <c r="R684" s="576"/>
      <c r="S684" s="576">
        <f>IFERROR(__xludf.DUMMYFUNCTION("""COMPUTED_VALUE"""),4.0)</f>
        <v>4</v>
      </c>
      <c r="T684" s="576">
        <f>IFERROR(__xludf.DUMMYFUNCTION("""COMPUTED_VALUE"""),47.0)</f>
        <v>47</v>
      </c>
      <c r="U684" s="576" t="str">
        <f>IFERROR(__xludf.DUMMYFUNCTION("""COMPUTED_VALUE"""),"G4706F")</f>
        <v>G4706F</v>
      </c>
      <c r="V684" s="576"/>
      <c r="W684" s="576"/>
      <c r="X684" s="576"/>
      <c r="Y684" s="576"/>
      <c r="Z684" s="576"/>
      <c r="AA684" s="576"/>
      <c r="AB684" s="576"/>
      <c r="AC684" s="576"/>
      <c r="AD684" s="576"/>
      <c r="AE684" s="576"/>
      <c r="AF684" s="576"/>
      <c r="AG684" s="576"/>
      <c r="AH684" s="576"/>
      <c r="AI684" s="576"/>
      <c r="AJ684" s="576"/>
      <c r="AK684" s="576"/>
      <c r="AL684" s="576"/>
      <c r="AM684" s="576"/>
      <c r="AN684" s="576"/>
      <c r="AO684" s="576"/>
      <c r="AP684" s="576"/>
      <c r="AQ684" s="576"/>
      <c r="AR684" s="576"/>
      <c r="AS684" s="576"/>
      <c r="AT684" s="576"/>
      <c r="AU684" s="576"/>
      <c r="AV684" s="576"/>
      <c r="AW684" s="576"/>
      <c r="AX684" s="576"/>
      <c r="AY684" s="576"/>
      <c r="AZ684" s="576"/>
      <c r="BA684" s="576"/>
      <c r="BB684" s="576"/>
      <c r="BC684" s="576"/>
      <c r="BD684" s="576"/>
      <c r="BE684" s="576"/>
    </row>
    <row r="685">
      <c r="A685" s="576"/>
      <c r="B685" s="576"/>
      <c r="C685" s="576"/>
      <c r="D685" s="576"/>
      <c r="E685" s="576"/>
      <c r="F685" s="576"/>
      <c r="G685" s="576">
        <f>IFERROR(__xludf.DUMMYFUNCTION("""COMPUTED_VALUE"""),2.0)</f>
        <v>2</v>
      </c>
      <c r="H685" s="576">
        <f>IFERROR(__xludf.DUMMYFUNCTION("""COMPUTED_VALUE"""),45.0)</f>
        <v>45</v>
      </c>
      <c r="I685" s="576" t="str">
        <f>IFERROR(__xludf.DUMMYFUNCTION("""COMPUTED_VALUE"""),"C4506R")</f>
        <v>C4506R</v>
      </c>
      <c r="J685" s="576">
        <f>IFERROR(__xludf.DUMMYFUNCTION("""COMPUTED_VALUE"""),2.0)</f>
        <v>2</v>
      </c>
      <c r="K685" s="576">
        <f>IFERROR(__xludf.DUMMYFUNCTION("""COMPUTED_VALUE"""),45.0)</f>
        <v>45</v>
      </c>
      <c r="L685" s="576" t="str">
        <f>IFERROR(__xludf.DUMMYFUNCTION("""COMPUTED_VALUE"""),"D4506R")</f>
        <v>D4506R</v>
      </c>
      <c r="M685" s="576">
        <f>IFERROR(__xludf.DUMMYFUNCTION("""COMPUTED_VALUE"""),3.0)</f>
        <v>3</v>
      </c>
      <c r="N685" s="576">
        <f>IFERROR(__xludf.DUMMYFUNCTION("""COMPUTED_VALUE"""),46.0)</f>
        <v>46</v>
      </c>
      <c r="O685" s="576" t="str">
        <f>IFERROR(__xludf.DUMMYFUNCTION("""COMPUTED_VALUE"""),"E4601R")</f>
        <v>E4601R</v>
      </c>
      <c r="P685" s="576"/>
      <c r="Q685" s="576"/>
      <c r="R685" s="576"/>
      <c r="S685" s="576">
        <f>IFERROR(__xludf.DUMMYFUNCTION("""COMPUTED_VALUE"""),4.0)</f>
        <v>4</v>
      </c>
      <c r="T685" s="576">
        <f>IFERROR(__xludf.DUMMYFUNCTION("""COMPUTED_VALUE"""),47.0)</f>
        <v>47</v>
      </c>
      <c r="U685" s="576" t="str">
        <f>IFERROR(__xludf.DUMMYFUNCTION("""COMPUTED_VALUE"""),"G4706R")</f>
        <v>G4706R</v>
      </c>
      <c r="V685" s="576"/>
      <c r="W685" s="576"/>
      <c r="X685" s="576"/>
      <c r="Y685" s="576"/>
      <c r="Z685" s="576"/>
      <c r="AA685" s="576"/>
      <c r="AB685" s="576"/>
      <c r="AC685" s="576"/>
      <c r="AD685" s="576"/>
      <c r="AE685" s="576"/>
      <c r="AF685" s="576"/>
      <c r="AG685" s="576"/>
      <c r="AH685" s="576"/>
      <c r="AI685" s="576"/>
      <c r="AJ685" s="576"/>
      <c r="AK685" s="576"/>
      <c r="AL685" s="576"/>
      <c r="AM685" s="576"/>
      <c r="AN685" s="576"/>
      <c r="AO685" s="576"/>
      <c r="AP685" s="576"/>
      <c r="AQ685" s="576"/>
      <c r="AR685" s="576"/>
      <c r="AS685" s="576"/>
      <c r="AT685" s="576"/>
      <c r="AU685" s="576"/>
      <c r="AV685" s="576"/>
      <c r="AW685" s="576"/>
      <c r="AX685" s="576"/>
      <c r="AY685" s="576"/>
      <c r="AZ685" s="576"/>
      <c r="BA685" s="576"/>
      <c r="BB685" s="576"/>
      <c r="BC685" s="576"/>
      <c r="BD685" s="576"/>
      <c r="BE685" s="576"/>
    </row>
    <row r="686">
      <c r="A686" s="576"/>
      <c r="B686" s="576"/>
      <c r="C686" s="576"/>
      <c r="D686" s="576"/>
      <c r="E686" s="576"/>
      <c r="F686" s="576"/>
      <c r="G686" s="576">
        <f>IFERROR(__xludf.DUMMYFUNCTION("""COMPUTED_VALUE"""),2.0)</f>
        <v>2</v>
      </c>
      <c r="H686" s="576">
        <f>IFERROR(__xludf.DUMMYFUNCTION("""COMPUTED_VALUE"""),45.0)</f>
        <v>45</v>
      </c>
      <c r="I686" s="576" t="str">
        <f>IFERROR(__xludf.DUMMYFUNCTION("""COMPUTED_VALUE"""),"C4507F")</f>
        <v>C4507F</v>
      </c>
      <c r="J686" s="576">
        <f>IFERROR(__xludf.DUMMYFUNCTION("""COMPUTED_VALUE"""),2.0)</f>
        <v>2</v>
      </c>
      <c r="K686" s="576">
        <f>IFERROR(__xludf.DUMMYFUNCTION("""COMPUTED_VALUE"""),45.0)</f>
        <v>45</v>
      </c>
      <c r="L686" s="576" t="str">
        <f>IFERROR(__xludf.DUMMYFUNCTION("""COMPUTED_VALUE"""),"D4507F")</f>
        <v>D4507F</v>
      </c>
      <c r="M686" s="576">
        <f>IFERROR(__xludf.DUMMYFUNCTION("""COMPUTED_VALUE"""),3.0)</f>
        <v>3</v>
      </c>
      <c r="N686" s="576">
        <f>IFERROR(__xludf.DUMMYFUNCTION("""COMPUTED_VALUE"""),46.0)</f>
        <v>46</v>
      </c>
      <c r="O686" s="576" t="str">
        <f>IFERROR(__xludf.DUMMYFUNCTION("""COMPUTED_VALUE"""),"E4602F")</f>
        <v>E4602F</v>
      </c>
      <c r="P686" s="576"/>
      <c r="Q686" s="576"/>
      <c r="R686" s="576"/>
      <c r="S686" s="576">
        <f>IFERROR(__xludf.DUMMYFUNCTION("""COMPUTED_VALUE"""),4.0)</f>
        <v>4</v>
      </c>
      <c r="T686" s="576">
        <f>IFERROR(__xludf.DUMMYFUNCTION("""COMPUTED_VALUE"""),47.0)</f>
        <v>47</v>
      </c>
      <c r="U686" s="576" t="str">
        <f>IFERROR(__xludf.DUMMYFUNCTION("""COMPUTED_VALUE"""),"G4707F")</f>
        <v>G4707F</v>
      </c>
      <c r="V686" s="576"/>
      <c r="W686" s="576"/>
      <c r="X686" s="576"/>
      <c r="Y686" s="576"/>
      <c r="Z686" s="576"/>
      <c r="AA686" s="576"/>
      <c r="AB686" s="576"/>
      <c r="AC686" s="576"/>
      <c r="AD686" s="576"/>
      <c r="AE686" s="576"/>
      <c r="AF686" s="576"/>
      <c r="AG686" s="576"/>
      <c r="AH686" s="576"/>
      <c r="AI686" s="576"/>
      <c r="AJ686" s="576"/>
      <c r="AK686" s="576"/>
      <c r="AL686" s="576"/>
      <c r="AM686" s="576"/>
      <c r="AN686" s="576"/>
      <c r="AO686" s="576"/>
      <c r="AP686" s="576"/>
      <c r="AQ686" s="576"/>
      <c r="AR686" s="576"/>
      <c r="AS686" s="576"/>
      <c r="AT686" s="576"/>
      <c r="AU686" s="576"/>
      <c r="AV686" s="576"/>
      <c r="AW686" s="576"/>
      <c r="AX686" s="576"/>
      <c r="AY686" s="576"/>
      <c r="AZ686" s="576"/>
      <c r="BA686" s="576"/>
      <c r="BB686" s="576"/>
      <c r="BC686" s="576"/>
      <c r="BD686" s="576"/>
      <c r="BE686" s="576"/>
    </row>
    <row r="687">
      <c r="A687" s="576"/>
      <c r="B687" s="576"/>
      <c r="C687" s="576"/>
      <c r="D687" s="576"/>
      <c r="E687" s="576"/>
      <c r="F687" s="576"/>
      <c r="G687" s="576">
        <f>IFERROR(__xludf.DUMMYFUNCTION("""COMPUTED_VALUE"""),2.0)</f>
        <v>2</v>
      </c>
      <c r="H687" s="576">
        <f>IFERROR(__xludf.DUMMYFUNCTION("""COMPUTED_VALUE"""),45.0)</f>
        <v>45</v>
      </c>
      <c r="I687" s="576" t="str">
        <f>IFERROR(__xludf.DUMMYFUNCTION("""COMPUTED_VALUE"""),"C4507R")</f>
        <v>C4507R</v>
      </c>
      <c r="J687" s="576">
        <f>IFERROR(__xludf.DUMMYFUNCTION("""COMPUTED_VALUE"""),2.0)</f>
        <v>2</v>
      </c>
      <c r="K687" s="576">
        <f>IFERROR(__xludf.DUMMYFUNCTION("""COMPUTED_VALUE"""),45.0)</f>
        <v>45</v>
      </c>
      <c r="L687" s="576" t="str">
        <f>IFERROR(__xludf.DUMMYFUNCTION("""COMPUTED_VALUE"""),"D4507R")</f>
        <v>D4507R</v>
      </c>
      <c r="M687" s="576">
        <f>IFERROR(__xludf.DUMMYFUNCTION("""COMPUTED_VALUE"""),3.0)</f>
        <v>3</v>
      </c>
      <c r="N687" s="576">
        <f>IFERROR(__xludf.DUMMYFUNCTION("""COMPUTED_VALUE"""),46.0)</f>
        <v>46</v>
      </c>
      <c r="O687" s="576" t="str">
        <f>IFERROR(__xludf.DUMMYFUNCTION("""COMPUTED_VALUE"""),"E4602R")</f>
        <v>E4602R</v>
      </c>
      <c r="P687" s="576"/>
      <c r="Q687" s="576"/>
      <c r="R687" s="576"/>
      <c r="S687" s="576">
        <f>IFERROR(__xludf.DUMMYFUNCTION("""COMPUTED_VALUE"""),4.0)</f>
        <v>4</v>
      </c>
      <c r="T687" s="576">
        <f>IFERROR(__xludf.DUMMYFUNCTION("""COMPUTED_VALUE"""),47.0)</f>
        <v>47</v>
      </c>
      <c r="U687" s="576" t="str">
        <f>IFERROR(__xludf.DUMMYFUNCTION("""COMPUTED_VALUE"""),"G4707R")</f>
        <v>G4707R</v>
      </c>
      <c r="V687" s="576"/>
      <c r="W687" s="576"/>
      <c r="X687" s="576"/>
      <c r="Y687" s="576"/>
      <c r="Z687" s="576"/>
      <c r="AA687" s="576"/>
      <c r="AB687" s="576"/>
      <c r="AC687" s="576"/>
      <c r="AD687" s="576"/>
      <c r="AE687" s="576"/>
      <c r="AF687" s="576"/>
      <c r="AG687" s="576"/>
      <c r="AH687" s="576"/>
      <c r="AI687" s="576"/>
      <c r="AJ687" s="576"/>
      <c r="AK687" s="576"/>
      <c r="AL687" s="576"/>
      <c r="AM687" s="576"/>
      <c r="AN687" s="576"/>
      <c r="AO687" s="576"/>
      <c r="AP687" s="576"/>
      <c r="AQ687" s="576"/>
      <c r="AR687" s="576"/>
      <c r="AS687" s="576"/>
      <c r="AT687" s="576"/>
      <c r="AU687" s="576"/>
      <c r="AV687" s="576"/>
      <c r="AW687" s="576"/>
      <c r="AX687" s="576"/>
      <c r="AY687" s="576"/>
      <c r="AZ687" s="576"/>
      <c r="BA687" s="576"/>
      <c r="BB687" s="576"/>
      <c r="BC687" s="576"/>
      <c r="BD687" s="576"/>
      <c r="BE687" s="576"/>
    </row>
    <row r="688">
      <c r="A688" s="576"/>
      <c r="B688" s="576"/>
      <c r="C688" s="576"/>
      <c r="D688" s="576"/>
      <c r="E688" s="576"/>
      <c r="F688" s="576"/>
      <c r="G688" s="576">
        <f>IFERROR(__xludf.DUMMYFUNCTION("""COMPUTED_VALUE"""),2.0)</f>
        <v>2</v>
      </c>
      <c r="H688" s="576">
        <f>IFERROR(__xludf.DUMMYFUNCTION("""COMPUTED_VALUE"""),45.0)</f>
        <v>45</v>
      </c>
      <c r="I688" s="576" t="str">
        <f>IFERROR(__xludf.DUMMYFUNCTION("""COMPUTED_VALUE"""),"C4508F")</f>
        <v>C4508F</v>
      </c>
      <c r="J688" s="576">
        <f>IFERROR(__xludf.DUMMYFUNCTION("""COMPUTED_VALUE"""),2.0)</f>
        <v>2</v>
      </c>
      <c r="K688" s="576">
        <f>IFERROR(__xludf.DUMMYFUNCTION("""COMPUTED_VALUE"""),45.0)</f>
        <v>45</v>
      </c>
      <c r="L688" s="576" t="str">
        <f>IFERROR(__xludf.DUMMYFUNCTION("""COMPUTED_VALUE"""),"D4508F")</f>
        <v>D4508F</v>
      </c>
      <c r="M688" s="576">
        <f>IFERROR(__xludf.DUMMYFUNCTION("""COMPUTED_VALUE"""),3.0)</f>
        <v>3</v>
      </c>
      <c r="N688" s="576">
        <f>IFERROR(__xludf.DUMMYFUNCTION("""COMPUTED_VALUE"""),46.0)</f>
        <v>46</v>
      </c>
      <c r="O688" s="576" t="str">
        <f>IFERROR(__xludf.DUMMYFUNCTION("""COMPUTED_VALUE"""),"E4603F")</f>
        <v>E4603F</v>
      </c>
      <c r="P688" s="576"/>
      <c r="Q688" s="576"/>
      <c r="R688" s="576"/>
      <c r="S688" s="576">
        <f>IFERROR(__xludf.DUMMYFUNCTION("""COMPUTED_VALUE"""),4.0)</f>
        <v>4</v>
      </c>
      <c r="T688" s="576">
        <f>IFERROR(__xludf.DUMMYFUNCTION("""COMPUTED_VALUE"""),47.0)</f>
        <v>47</v>
      </c>
      <c r="U688" s="576" t="str">
        <f>IFERROR(__xludf.DUMMYFUNCTION("""COMPUTED_VALUE"""),"G4708F")</f>
        <v>G4708F</v>
      </c>
      <c r="V688" s="576"/>
      <c r="W688" s="576"/>
      <c r="X688" s="576"/>
      <c r="Y688" s="576"/>
      <c r="Z688" s="576"/>
      <c r="AA688" s="576"/>
      <c r="AB688" s="576"/>
      <c r="AC688" s="576"/>
      <c r="AD688" s="576"/>
      <c r="AE688" s="576"/>
      <c r="AF688" s="576"/>
      <c r="AG688" s="576"/>
      <c r="AH688" s="576"/>
      <c r="AI688" s="576"/>
      <c r="AJ688" s="576"/>
      <c r="AK688" s="576"/>
      <c r="AL688" s="576"/>
      <c r="AM688" s="576"/>
      <c r="AN688" s="576"/>
      <c r="AO688" s="576"/>
      <c r="AP688" s="576"/>
      <c r="AQ688" s="576"/>
      <c r="AR688" s="576"/>
      <c r="AS688" s="576"/>
      <c r="AT688" s="576"/>
      <c r="AU688" s="576"/>
      <c r="AV688" s="576"/>
      <c r="AW688" s="576"/>
      <c r="AX688" s="576"/>
      <c r="AY688" s="576"/>
      <c r="AZ688" s="576"/>
      <c r="BA688" s="576"/>
      <c r="BB688" s="576"/>
      <c r="BC688" s="576"/>
      <c r="BD688" s="576"/>
      <c r="BE688" s="576"/>
    </row>
    <row r="689">
      <c r="A689" s="576"/>
      <c r="B689" s="576"/>
      <c r="C689" s="576"/>
      <c r="D689" s="576"/>
      <c r="E689" s="576"/>
      <c r="F689" s="576"/>
      <c r="G689" s="576">
        <f>IFERROR(__xludf.DUMMYFUNCTION("""COMPUTED_VALUE"""),2.0)</f>
        <v>2</v>
      </c>
      <c r="H689" s="576">
        <f>IFERROR(__xludf.DUMMYFUNCTION("""COMPUTED_VALUE"""),45.0)</f>
        <v>45</v>
      </c>
      <c r="I689" s="576" t="str">
        <f>IFERROR(__xludf.DUMMYFUNCTION("""COMPUTED_VALUE"""),"C4508R")</f>
        <v>C4508R</v>
      </c>
      <c r="J689" s="576">
        <f>IFERROR(__xludf.DUMMYFUNCTION("""COMPUTED_VALUE"""),2.0)</f>
        <v>2</v>
      </c>
      <c r="K689" s="576">
        <f>IFERROR(__xludf.DUMMYFUNCTION("""COMPUTED_VALUE"""),45.0)</f>
        <v>45</v>
      </c>
      <c r="L689" s="576" t="str">
        <f>IFERROR(__xludf.DUMMYFUNCTION("""COMPUTED_VALUE"""),"D4508R")</f>
        <v>D4508R</v>
      </c>
      <c r="M689" s="576">
        <f>IFERROR(__xludf.DUMMYFUNCTION("""COMPUTED_VALUE"""),3.0)</f>
        <v>3</v>
      </c>
      <c r="N689" s="576">
        <f>IFERROR(__xludf.DUMMYFUNCTION("""COMPUTED_VALUE"""),46.0)</f>
        <v>46</v>
      </c>
      <c r="O689" s="576" t="str">
        <f>IFERROR(__xludf.DUMMYFUNCTION("""COMPUTED_VALUE"""),"E4603R")</f>
        <v>E4603R</v>
      </c>
      <c r="P689" s="576"/>
      <c r="Q689" s="576"/>
      <c r="R689" s="576"/>
      <c r="S689" s="576">
        <f>IFERROR(__xludf.DUMMYFUNCTION("""COMPUTED_VALUE"""),4.0)</f>
        <v>4</v>
      </c>
      <c r="T689" s="576">
        <f>IFERROR(__xludf.DUMMYFUNCTION("""COMPUTED_VALUE"""),47.0)</f>
        <v>47</v>
      </c>
      <c r="U689" s="576" t="str">
        <f>IFERROR(__xludf.DUMMYFUNCTION("""COMPUTED_VALUE"""),"G4708R")</f>
        <v>G4708R</v>
      </c>
      <c r="V689" s="576"/>
      <c r="W689" s="576"/>
      <c r="X689" s="576"/>
      <c r="Y689" s="576"/>
      <c r="Z689" s="576"/>
      <c r="AA689" s="576"/>
      <c r="AB689" s="576"/>
      <c r="AC689" s="576"/>
      <c r="AD689" s="576"/>
      <c r="AE689" s="576"/>
      <c r="AF689" s="576"/>
      <c r="AG689" s="576"/>
      <c r="AH689" s="576"/>
      <c r="AI689" s="576"/>
      <c r="AJ689" s="576"/>
      <c r="AK689" s="576"/>
      <c r="AL689" s="576"/>
      <c r="AM689" s="576"/>
      <c r="AN689" s="576"/>
      <c r="AO689" s="576"/>
      <c r="AP689" s="576"/>
      <c r="AQ689" s="576"/>
      <c r="AR689" s="576"/>
      <c r="AS689" s="576"/>
      <c r="AT689" s="576"/>
      <c r="AU689" s="576"/>
      <c r="AV689" s="576"/>
      <c r="AW689" s="576"/>
      <c r="AX689" s="576"/>
      <c r="AY689" s="576"/>
      <c r="AZ689" s="576"/>
      <c r="BA689" s="576"/>
      <c r="BB689" s="576"/>
      <c r="BC689" s="576"/>
      <c r="BD689" s="576"/>
      <c r="BE689" s="576"/>
    </row>
    <row r="690">
      <c r="A690" s="576"/>
      <c r="B690" s="576"/>
      <c r="C690" s="576"/>
      <c r="D690" s="576"/>
      <c r="E690" s="576"/>
      <c r="F690" s="576"/>
      <c r="G690" s="576">
        <f>IFERROR(__xludf.DUMMYFUNCTION("""COMPUTED_VALUE"""),2.0)</f>
        <v>2</v>
      </c>
      <c r="H690" s="576">
        <f>IFERROR(__xludf.DUMMYFUNCTION("""COMPUTED_VALUE"""),46.0)</f>
        <v>46</v>
      </c>
      <c r="I690" s="576" t="str">
        <f>IFERROR(__xludf.DUMMYFUNCTION("""COMPUTED_VALUE"""),"C4601F")</f>
        <v>C4601F</v>
      </c>
      <c r="J690" s="576">
        <f>IFERROR(__xludf.DUMMYFUNCTION("""COMPUTED_VALUE"""),2.0)</f>
        <v>2</v>
      </c>
      <c r="K690" s="576">
        <f>IFERROR(__xludf.DUMMYFUNCTION("""COMPUTED_VALUE"""),46.0)</f>
        <v>46</v>
      </c>
      <c r="L690" s="576" t="str">
        <f>IFERROR(__xludf.DUMMYFUNCTION("""COMPUTED_VALUE"""),"D4601F")</f>
        <v>D4601F</v>
      </c>
      <c r="M690" s="576">
        <f>IFERROR(__xludf.DUMMYFUNCTION("""COMPUTED_VALUE"""),3.0)</f>
        <v>3</v>
      </c>
      <c r="N690" s="576">
        <f>IFERROR(__xludf.DUMMYFUNCTION("""COMPUTED_VALUE"""),46.0)</f>
        <v>46</v>
      </c>
      <c r="O690" s="576" t="str">
        <f>IFERROR(__xludf.DUMMYFUNCTION("""COMPUTED_VALUE"""),"E4604F")</f>
        <v>E4604F</v>
      </c>
      <c r="P690" s="576"/>
      <c r="Q690" s="576"/>
      <c r="R690" s="576"/>
      <c r="S690" s="576">
        <f>IFERROR(__xludf.DUMMYFUNCTION("""COMPUTED_VALUE"""),4.0)</f>
        <v>4</v>
      </c>
      <c r="T690" s="576">
        <f>IFERROR(__xludf.DUMMYFUNCTION("""COMPUTED_VALUE"""),48.0)</f>
        <v>48</v>
      </c>
      <c r="U690" s="576" t="str">
        <f>IFERROR(__xludf.DUMMYFUNCTION("""COMPUTED_VALUE"""),"G4801F")</f>
        <v>G4801F</v>
      </c>
      <c r="V690" s="576"/>
      <c r="W690" s="576"/>
      <c r="X690" s="576"/>
      <c r="Y690" s="576"/>
      <c r="Z690" s="576"/>
      <c r="AA690" s="576"/>
      <c r="AB690" s="576"/>
      <c r="AC690" s="576"/>
      <c r="AD690" s="576"/>
      <c r="AE690" s="576"/>
      <c r="AF690" s="576"/>
      <c r="AG690" s="576"/>
      <c r="AH690" s="576"/>
      <c r="AI690" s="576"/>
      <c r="AJ690" s="576"/>
      <c r="AK690" s="576"/>
      <c r="AL690" s="576"/>
      <c r="AM690" s="576"/>
      <c r="AN690" s="576"/>
      <c r="AO690" s="576"/>
      <c r="AP690" s="576"/>
      <c r="AQ690" s="576"/>
      <c r="AR690" s="576"/>
      <c r="AS690" s="576"/>
      <c r="AT690" s="576"/>
      <c r="AU690" s="576"/>
      <c r="AV690" s="576"/>
      <c r="AW690" s="576"/>
      <c r="AX690" s="576"/>
      <c r="AY690" s="576"/>
      <c r="AZ690" s="576"/>
      <c r="BA690" s="576"/>
      <c r="BB690" s="576"/>
      <c r="BC690" s="576"/>
      <c r="BD690" s="576"/>
      <c r="BE690" s="576"/>
    </row>
    <row r="691">
      <c r="A691" s="576"/>
      <c r="B691" s="576"/>
      <c r="C691" s="576"/>
      <c r="D691" s="576"/>
      <c r="E691" s="576"/>
      <c r="F691" s="576"/>
      <c r="G691" s="576">
        <f>IFERROR(__xludf.DUMMYFUNCTION("""COMPUTED_VALUE"""),2.0)</f>
        <v>2</v>
      </c>
      <c r="H691" s="576">
        <f>IFERROR(__xludf.DUMMYFUNCTION("""COMPUTED_VALUE"""),46.0)</f>
        <v>46</v>
      </c>
      <c r="I691" s="576" t="str">
        <f>IFERROR(__xludf.DUMMYFUNCTION("""COMPUTED_VALUE"""),"C4601R")</f>
        <v>C4601R</v>
      </c>
      <c r="J691" s="576">
        <f>IFERROR(__xludf.DUMMYFUNCTION("""COMPUTED_VALUE"""),2.0)</f>
        <v>2</v>
      </c>
      <c r="K691" s="576">
        <f>IFERROR(__xludf.DUMMYFUNCTION("""COMPUTED_VALUE"""),46.0)</f>
        <v>46</v>
      </c>
      <c r="L691" s="576" t="str">
        <f>IFERROR(__xludf.DUMMYFUNCTION("""COMPUTED_VALUE"""),"D4601R")</f>
        <v>D4601R</v>
      </c>
      <c r="M691" s="576">
        <f>IFERROR(__xludf.DUMMYFUNCTION("""COMPUTED_VALUE"""),3.0)</f>
        <v>3</v>
      </c>
      <c r="N691" s="576">
        <f>IFERROR(__xludf.DUMMYFUNCTION("""COMPUTED_VALUE"""),46.0)</f>
        <v>46</v>
      </c>
      <c r="O691" s="576" t="str">
        <f>IFERROR(__xludf.DUMMYFUNCTION("""COMPUTED_VALUE"""),"E4604R")</f>
        <v>E4604R</v>
      </c>
      <c r="P691" s="576"/>
      <c r="Q691" s="576"/>
      <c r="R691" s="576"/>
      <c r="S691" s="576">
        <f>IFERROR(__xludf.DUMMYFUNCTION("""COMPUTED_VALUE"""),4.0)</f>
        <v>4</v>
      </c>
      <c r="T691" s="576">
        <f>IFERROR(__xludf.DUMMYFUNCTION("""COMPUTED_VALUE"""),48.0)</f>
        <v>48</v>
      </c>
      <c r="U691" s="576" t="str">
        <f>IFERROR(__xludf.DUMMYFUNCTION("""COMPUTED_VALUE"""),"G4801R")</f>
        <v>G4801R</v>
      </c>
      <c r="V691" s="576"/>
      <c r="W691" s="576"/>
      <c r="X691" s="576"/>
      <c r="Y691" s="576"/>
      <c r="Z691" s="576"/>
      <c r="AA691" s="576"/>
      <c r="AB691" s="576"/>
      <c r="AC691" s="576"/>
      <c r="AD691" s="576"/>
      <c r="AE691" s="576"/>
      <c r="AF691" s="576"/>
      <c r="AG691" s="576"/>
      <c r="AH691" s="576"/>
      <c r="AI691" s="576"/>
      <c r="AJ691" s="576"/>
      <c r="AK691" s="576"/>
      <c r="AL691" s="576"/>
      <c r="AM691" s="576"/>
      <c r="AN691" s="576"/>
      <c r="AO691" s="576"/>
      <c r="AP691" s="576"/>
      <c r="AQ691" s="576"/>
      <c r="AR691" s="576"/>
      <c r="AS691" s="576"/>
      <c r="AT691" s="576"/>
      <c r="AU691" s="576"/>
      <c r="AV691" s="576"/>
      <c r="AW691" s="576"/>
      <c r="AX691" s="576"/>
      <c r="AY691" s="576"/>
      <c r="AZ691" s="576"/>
      <c r="BA691" s="576"/>
      <c r="BB691" s="576"/>
      <c r="BC691" s="576"/>
      <c r="BD691" s="576"/>
      <c r="BE691" s="576"/>
    </row>
    <row r="692">
      <c r="A692" s="576"/>
      <c r="B692" s="576"/>
      <c r="C692" s="576"/>
      <c r="D692" s="576"/>
      <c r="E692" s="576"/>
      <c r="F692" s="576"/>
      <c r="G692" s="576">
        <f>IFERROR(__xludf.DUMMYFUNCTION("""COMPUTED_VALUE"""),2.0)</f>
        <v>2</v>
      </c>
      <c r="H692" s="576">
        <f>IFERROR(__xludf.DUMMYFUNCTION("""COMPUTED_VALUE"""),46.0)</f>
        <v>46</v>
      </c>
      <c r="I692" s="576" t="str">
        <f>IFERROR(__xludf.DUMMYFUNCTION("""COMPUTED_VALUE"""),"C4602F")</f>
        <v>C4602F</v>
      </c>
      <c r="J692" s="576">
        <f>IFERROR(__xludf.DUMMYFUNCTION("""COMPUTED_VALUE"""),2.0)</f>
        <v>2</v>
      </c>
      <c r="K692" s="576">
        <f>IFERROR(__xludf.DUMMYFUNCTION("""COMPUTED_VALUE"""),46.0)</f>
        <v>46</v>
      </c>
      <c r="L692" s="576" t="str">
        <f>IFERROR(__xludf.DUMMYFUNCTION("""COMPUTED_VALUE"""),"D4602F")</f>
        <v>D4602F</v>
      </c>
      <c r="M692" s="576">
        <f>IFERROR(__xludf.DUMMYFUNCTION("""COMPUTED_VALUE"""),3.0)</f>
        <v>3</v>
      </c>
      <c r="N692" s="576">
        <f>IFERROR(__xludf.DUMMYFUNCTION("""COMPUTED_VALUE"""),46.0)</f>
        <v>46</v>
      </c>
      <c r="O692" s="576" t="str">
        <f>IFERROR(__xludf.DUMMYFUNCTION("""COMPUTED_VALUE"""),"E4605F")</f>
        <v>E4605F</v>
      </c>
      <c r="P692" s="576"/>
      <c r="Q692" s="576"/>
      <c r="R692" s="576"/>
      <c r="S692" s="576">
        <f>IFERROR(__xludf.DUMMYFUNCTION("""COMPUTED_VALUE"""),4.0)</f>
        <v>4</v>
      </c>
      <c r="T692" s="576">
        <f>IFERROR(__xludf.DUMMYFUNCTION("""COMPUTED_VALUE"""),48.0)</f>
        <v>48</v>
      </c>
      <c r="U692" s="576" t="str">
        <f>IFERROR(__xludf.DUMMYFUNCTION("""COMPUTED_VALUE"""),"G4802F")</f>
        <v>G4802F</v>
      </c>
      <c r="V692" s="576"/>
      <c r="W692" s="576"/>
      <c r="X692" s="576"/>
      <c r="Y692" s="576"/>
      <c r="Z692" s="576"/>
      <c r="AA692" s="576"/>
      <c r="AB692" s="576"/>
      <c r="AC692" s="576"/>
      <c r="AD692" s="576"/>
      <c r="AE692" s="576"/>
      <c r="AF692" s="576"/>
      <c r="AG692" s="576"/>
      <c r="AH692" s="576"/>
      <c r="AI692" s="576"/>
      <c r="AJ692" s="576"/>
      <c r="AK692" s="576"/>
      <c r="AL692" s="576"/>
      <c r="AM692" s="576"/>
      <c r="AN692" s="576"/>
      <c r="AO692" s="576"/>
      <c r="AP692" s="576"/>
      <c r="AQ692" s="576"/>
      <c r="AR692" s="576"/>
      <c r="AS692" s="576"/>
      <c r="AT692" s="576"/>
      <c r="AU692" s="576"/>
      <c r="AV692" s="576"/>
      <c r="AW692" s="576"/>
      <c r="AX692" s="576"/>
      <c r="AY692" s="576"/>
      <c r="AZ692" s="576"/>
      <c r="BA692" s="576"/>
      <c r="BB692" s="576"/>
      <c r="BC692" s="576"/>
      <c r="BD692" s="576"/>
      <c r="BE692" s="576"/>
    </row>
    <row r="693">
      <c r="A693" s="576"/>
      <c r="B693" s="576"/>
      <c r="C693" s="576"/>
      <c r="D693" s="576"/>
      <c r="E693" s="576"/>
      <c r="F693" s="576"/>
      <c r="G693" s="576">
        <f>IFERROR(__xludf.DUMMYFUNCTION("""COMPUTED_VALUE"""),2.0)</f>
        <v>2</v>
      </c>
      <c r="H693" s="576">
        <f>IFERROR(__xludf.DUMMYFUNCTION("""COMPUTED_VALUE"""),46.0)</f>
        <v>46</v>
      </c>
      <c r="I693" s="576" t="str">
        <f>IFERROR(__xludf.DUMMYFUNCTION("""COMPUTED_VALUE"""),"C4602R")</f>
        <v>C4602R</v>
      </c>
      <c r="J693" s="576">
        <f>IFERROR(__xludf.DUMMYFUNCTION("""COMPUTED_VALUE"""),2.0)</f>
        <v>2</v>
      </c>
      <c r="K693" s="576">
        <f>IFERROR(__xludf.DUMMYFUNCTION("""COMPUTED_VALUE"""),46.0)</f>
        <v>46</v>
      </c>
      <c r="L693" s="576" t="str">
        <f>IFERROR(__xludf.DUMMYFUNCTION("""COMPUTED_VALUE"""),"D4602R")</f>
        <v>D4602R</v>
      </c>
      <c r="M693" s="576">
        <f>IFERROR(__xludf.DUMMYFUNCTION("""COMPUTED_VALUE"""),3.0)</f>
        <v>3</v>
      </c>
      <c r="N693" s="576">
        <f>IFERROR(__xludf.DUMMYFUNCTION("""COMPUTED_VALUE"""),46.0)</f>
        <v>46</v>
      </c>
      <c r="O693" s="576" t="str">
        <f>IFERROR(__xludf.DUMMYFUNCTION("""COMPUTED_VALUE"""),"E4605R")</f>
        <v>E4605R</v>
      </c>
      <c r="P693" s="576"/>
      <c r="Q693" s="576"/>
      <c r="R693" s="576"/>
      <c r="S693" s="576">
        <f>IFERROR(__xludf.DUMMYFUNCTION("""COMPUTED_VALUE"""),4.0)</f>
        <v>4</v>
      </c>
      <c r="T693" s="576">
        <f>IFERROR(__xludf.DUMMYFUNCTION("""COMPUTED_VALUE"""),48.0)</f>
        <v>48</v>
      </c>
      <c r="U693" s="576" t="str">
        <f>IFERROR(__xludf.DUMMYFUNCTION("""COMPUTED_VALUE"""),"G4802R")</f>
        <v>G4802R</v>
      </c>
      <c r="V693" s="576"/>
      <c r="W693" s="576"/>
      <c r="X693" s="576"/>
      <c r="Y693" s="576"/>
      <c r="Z693" s="576"/>
      <c r="AA693" s="576"/>
      <c r="AB693" s="576"/>
      <c r="AC693" s="576"/>
      <c r="AD693" s="576"/>
      <c r="AE693" s="576"/>
      <c r="AF693" s="576"/>
      <c r="AG693" s="576"/>
      <c r="AH693" s="576"/>
      <c r="AI693" s="576"/>
      <c r="AJ693" s="576"/>
      <c r="AK693" s="576"/>
      <c r="AL693" s="576"/>
      <c r="AM693" s="576"/>
      <c r="AN693" s="576"/>
      <c r="AO693" s="576"/>
      <c r="AP693" s="576"/>
      <c r="AQ693" s="576"/>
      <c r="AR693" s="576"/>
      <c r="AS693" s="576"/>
      <c r="AT693" s="576"/>
      <c r="AU693" s="576"/>
      <c r="AV693" s="576"/>
      <c r="AW693" s="576"/>
      <c r="AX693" s="576"/>
      <c r="AY693" s="576"/>
      <c r="AZ693" s="576"/>
      <c r="BA693" s="576"/>
      <c r="BB693" s="576"/>
      <c r="BC693" s="576"/>
      <c r="BD693" s="576"/>
      <c r="BE693" s="576"/>
    </row>
    <row r="694">
      <c r="A694" s="576"/>
      <c r="B694" s="576"/>
      <c r="C694" s="576"/>
      <c r="D694" s="576"/>
      <c r="E694" s="576"/>
      <c r="F694" s="576"/>
      <c r="G694" s="576">
        <f>IFERROR(__xludf.DUMMYFUNCTION("""COMPUTED_VALUE"""),2.0)</f>
        <v>2</v>
      </c>
      <c r="H694" s="576">
        <f>IFERROR(__xludf.DUMMYFUNCTION("""COMPUTED_VALUE"""),46.0)</f>
        <v>46</v>
      </c>
      <c r="I694" s="576" t="str">
        <f>IFERROR(__xludf.DUMMYFUNCTION("""COMPUTED_VALUE"""),"C4603F")</f>
        <v>C4603F</v>
      </c>
      <c r="J694" s="576">
        <f>IFERROR(__xludf.DUMMYFUNCTION("""COMPUTED_VALUE"""),2.0)</f>
        <v>2</v>
      </c>
      <c r="K694" s="576">
        <f>IFERROR(__xludf.DUMMYFUNCTION("""COMPUTED_VALUE"""),46.0)</f>
        <v>46</v>
      </c>
      <c r="L694" s="576" t="str">
        <f>IFERROR(__xludf.DUMMYFUNCTION("""COMPUTED_VALUE"""),"D4603F")</f>
        <v>D4603F</v>
      </c>
      <c r="M694" s="576">
        <f>IFERROR(__xludf.DUMMYFUNCTION("""COMPUTED_VALUE"""),3.0)</f>
        <v>3</v>
      </c>
      <c r="N694" s="576">
        <f>IFERROR(__xludf.DUMMYFUNCTION("""COMPUTED_VALUE"""),46.0)</f>
        <v>46</v>
      </c>
      <c r="O694" s="576" t="str">
        <f>IFERROR(__xludf.DUMMYFUNCTION("""COMPUTED_VALUE"""),"E4606F")</f>
        <v>E4606F</v>
      </c>
      <c r="P694" s="576"/>
      <c r="Q694" s="576"/>
      <c r="R694" s="576"/>
      <c r="S694" s="576">
        <f>IFERROR(__xludf.DUMMYFUNCTION("""COMPUTED_VALUE"""),4.0)</f>
        <v>4</v>
      </c>
      <c r="T694" s="576">
        <f>IFERROR(__xludf.DUMMYFUNCTION("""COMPUTED_VALUE"""),48.0)</f>
        <v>48</v>
      </c>
      <c r="U694" s="576" t="str">
        <f>IFERROR(__xludf.DUMMYFUNCTION("""COMPUTED_VALUE"""),"G4803F")</f>
        <v>G4803F</v>
      </c>
      <c r="V694" s="576"/>
      <c r="W694" s="576"/>
      <c r="X694" s="576"/>
      <c r="Y694" s="576"/>
      <c r="Z694" s="576"/>
      <c r="AA694" s="576"/>
      <c r="AB694" s="576"/>
      <c r="AC694" s="576"/>
      <c r="AD694" s="576"/>
      <c r="AE694" s="576"/>
      <c r="AF694" s="576"/>
      <c r="AG694" s="576"/>
      <c r="AH694" s="576"/>
      <c r="AI694" s="576"/>
      <c r="AJ694" s="576"/>
      <c r="AK694" s="576"/>
      <c r="AL694" s="576"/>
      <c r="AM694" s="576"/>
      <c r="AN694" s="576"/>
      <c r="AO694" s="576"/>
      <c r="AP694" s="576"/>
      <c r="AQ694" s="576"/>
      <c r="AR694" s="576"/>
      <c r="AS694" s="576"/>
      <c r="AT694" s="576"/>
      <c r="AU694" s="576"/>
      <c r="AV694" s="576"/>
      <c r="AW694" s="576"/>
      <c r="AX694" s="576"/>
      <c r="AY694" s="576"/>
      <c r="AZ694" s="576"/>
      <c r="BA694" s="576"/>
      <c r="BB694" s="576"/>
      <c r="BC694" s="576"/>
      <c r="BD694" s="576"/>
      <c r="BE694" s="576"/>
    </row>
    <row r="695">
      <c r="A695" s="576"/>
      <c r="B695" s="576"/>
      <c r="C695" s="576"/>
      <c r="D695" s="576"/>
      <c r="E695" s="576"/>
      <c r="F695" s="576"/>
      <c r="G695" s="576">
        <f>IFERROR(__xludf.DUMMYFUNCTION("""COMPUTED_VALUE"""),2.0)</f>
        <v>2</v>
      </c>
      <c r="H695" s="576">
        <f>IFERROR(__xludf.DUMMYFUNCTION("""COMPUTED_VALUE"""),46.0)</f>
        <v>46</v>
      </c>
      <c r="I695" s="576" t="str">
        <f>IFERROR(__xludf.DUMMYFUNCTION("""COMPUTED_VALUE"""),"C4603R")</f>
        <v>C4603R</v>
      </c>
      <c r="J695" s="576">
        <f>IFERROR(__xludf.DUMMYFUNCTION("""COMPUTED_VALUE"""),2.0)</f>
        <v>2</v>
      </c>
      <c r="K695" s="576">
        <f>IFERROR(__xludf.DUMMYFUNCTION("""COMPUTED_VALUE"""),46.0)</f>
        <v>46</v>
      </c>
      <c r="L695" s="576" t="str">
        <f>IFERROR(__xludf.DUMMYFUNCTION("""COMPUTED_VALUE"""),"D4603R")</f>
        <v>D4603R</v>
      </c>
      <c r="M695" s="576">
        <f>IFERROR(__xludf.DUMMYFUNCTION("""COMPUTED_VALUE"""),3.0)</f>
        <v>3</v>
      </c>
      <c r="N695" s="576">
        <f>IFERROR(__xludf.DUMMYFUNCTION("""COMPUTED_VALUE"""),46.0)</f>
        <v>46</v>
      </c>
      <c r="O695" s="576" t="str">
        <f>IFERROR(__xludf.DUMMYFUNCTION("""COMPUTED_VALUE"""),"E4606R")</f>
        <v>E4606R</v>
      </c>
      <c r="P695" s="576"/>
      <c r="Q695" s="576"/>
      <c r="R695" s="576"/>
      <c r="S695" s="576">
        <f>IFERROR(__xludf.DUMMYFUNCTION("""COMPUTED_VALUE"""),4.0)</f>
        <v>4</v>
      </c>
      <c r="T695" s="576">
        <f>IFERROR(__xludf.DUMMYFUNCTION("""COMPUTED_VALUE"""),48.0)</f>
        <v>48</v>
      </c>
      <c r="U695" s="576" t="str">
        <f>IFERROR(__xludf.DUMMYFUNCTION("""COMPUTED_VALUE"""),"G4803R")</f>
        <v>G4803R</v>
      </c>
      <c r="V695" s="576"/>
      <c r="W695" s="576"/>
      <c r="X695" s="576"/>
      <c r="Y695" s="576"/>
      <c r="Z695" s="576"/>
      <c r="AA695" s="576"/>
      <c r="AB695" s="576"/>
      <c r="AC695" s="576"/>
      <c r="AD695" s="576"/>
      <c r="AE695" s="576"/>
      <c r="AF695" s="576"/>
      <c r="AG695" s="576"/>
      <c r="AH695" s="576"/>
      <c r="AI695" s="576"/>
      <c r="AJ695" s="576"/>
      <c r="AK695" s="576"/>
      <c r="AL695" s="576"/>
      <c r="AM695" s="576"/>
      <c r="AN695" s="576"/>
      <c r="AO695" s="576"/>
      <c r="AP695" s="576"/>
      <c r="AQ695" s="576"/>
      <c r="AR695" s="576"/>
      <c r="AS695" s="576"/>
      <c r="AT695" s="576"/>
      <c r="AU695" s="576"/>
      <c r="AV695" s="576"/>
      <c r="AW695" s="576"/>
      <c r="AX695" s="576"/>
      <c r="AY695" s="576"/>
      <c r="AZ695" s="576"/>
      <c r="BA695" s="576"/>
      <c r="BB695" s="576"/>
      <c r="BC695" s="576"/>
      <c r="BD695" s="576"/>
      <c r="BE695" s="576"/>
    </row>
    <row r="696">
      <c r="A696" s="576"/>
      <c r="B696" s="576"/>
      <c r="C696" s="576"/>
      <c r="D696" s="576"/>
      <c r="E696" s="576"/>
      <c r="F696" s="576"/>
      <c r="G696" s="576">
        <f>IFERROR(__xludf.DUMMYFUNCTION("""COMPUTED_VALUE"""),2.0)</f>
        <v>2</v>
      </c>
      <c r="H696" s="576">
        <f>IFERROR(__xludf.DUMMYFUNCTION("""COMPUTED_VALUE"""),46.0)</f>
        <v>46</v>
      </c>
      <c r="I696" s="576" t="str">
        <f>IFERROR(__xludf.DUMMYFUNCTION("""COMPUTED_VALUE"""),"C4604F")</f>
        <v>C4604F</v>
      </c>
      <c r="J696" s="576">
        <f>IFERROR(__xludf.DUMMYFUNCTION("""COMPUTED_VALUE"""),2.0)</f>
        <v>2</v>
      </c>
      <c r="K696" s="576">
        <f>IFERROR(__xludf.DUMMYFUNCTION("""COMPUTED_VALUE"""),46.0)</f>
        <v>46</v>
      </c>
      <c r="L696" s="576" t="str">
        <f>IFERROR(__xludf.DUMMYFUNCTION("""COMPUTED_VALUE"""),"D4604F")</f>
        <v>D4604F</v>
      </c>
      <c r="M696" s="576">
        <f>IFERROR(__xludf.DUMMYFUNCTION("""COMPUTED_VALUE"""),3.0)</f>
        <v>3</v>
      </c>
      <c r="N696" s="576">
        <f>IFERROR(__xludf.DUMMYFUNCTION("""COMPUTED_VALUE"""),46.0)</f>
        <v>46</v>
      </c>
      <c r="O696" s="576" t="str">
        <f>IFERROR(__xludf.DUMMYFUNCTION("""COMPUTED_VALUE"""),"E4607F")</f>
        <v>E4607F</v>
      </c>
      <c r="P696" s="576"/>
      <c r="Q696" s="576"/>
      <c r="R696" s="576"/>
      <c r="S696" s="576">
        <f>IFERROR(__xludf.DUMMYFUNCTION("""COMPUTED_VALUE"""),4.0)</f>
        <v>4</v>
      </c>
      <c r="T696" s="576">
        <f>IFERROR(__xludf.DUMMYFUNCTION("""COMPUTED_VALUE"""),48.0)</f>
        <v>48</v>
      </c>
      <c r="U696" s="576" t="str">
        <f>IFERROR(__xludf.DUMMYFUNCTION("""COMPUTED_VALUE"""),"G4804F")</f>
        <v>G4804F</v>
      </c>
      <c r="V696" s="576"/>
      <c r="W696" s="576"/>
      <c r="X696" s="576"/>
      <c r="Y696" s="576"/>
      <c r="Z696" s="576"/>
      <c r="AA696" s="576"/>
      <c r="AB696" s="576"/>
      <c r="AC696" s="576"/>
      <c r="AD696" s="576"/>
      <c r="AE696" s="576"/>
      <c r="AF696" s="576"/>
      <c r="AG696" s="576"/>
      <c r="AH696" s="576"/>
      <c r="AI696" s="576"/>
      <c r="AJ696" s="576"/>
      <c r="AK696" s="576"/>
      <c r="AL696" s="576"/>
      <c r="AM696" s="576"/>
      <c r="AN696" s="576"/>
      <c r="AO696" s="576"/>
      <c r="AP696" s="576"/>
      <c r="AQ696" s="576"/>
      <c r="AR696" s="576"/>
      <c r="AS696" s="576"/>
      <c r="AT696" s="576"/>
      <c r="AU696" s="576"/>
      <c r="AV696" s="576"/>
      <c r="AW696" s="576"/>
      <c r="AX696" s="576"/>
      <c r="AY696" s="576"/>
      <c r="AZ696" s="576"/>
      <c r="BA696" s="576"/>
      <c r="BB696" s="576"/>
      <c r="BC696" s="576"/>
      <c r="BD696" s="576"/>
      <c r="BE696" s="576"/>
    </row>
    <row r="697">
      <c r="A697" s="576"/>
      <c r="B697" s="576"/>
      <c r="C697" s="576"/>
      <c r="D697" s="576"/>
      <c r="E697" s="576"/>
      <c r="F697" s="576"/>
      <c r="G697" s="576">
        <f>IFERROR(__xludf.DUMMYFUNCTION("""COMPUTED_VALUE"""),2.0)</f>
        <v>2</v>
      </c>
      <c r="H697" s="576">
        <f>IFERROR(__xludf.DUMMYFUNCTION("""COMPUTED_VALUE"""),46.0)</f>
        <v>46</v>
      </c>
      <c r="I697" s="576" t="str">
        <f>IFERROR(__xludf.DUMMYFUNCTION("""COMPUTED_VALUE"""),"C4604R")</f>
        <v>C4604R</v>
      </c>
      <c r="J697" s="576">
        <f>IFERROR(__xludf.DUMMYFUNCTION("""COMPUTED_VALUE"""),2.0)</f>
        <v>2</v>
      </c>
      <c r="K697" s="576">
        <f>IFERROR(__xludf.DUMMYFUNCTION("""COMPUTED_VALUE"""),46.0)</f>
        <v>46</v>
      </c>
      <c r="L697" s="576" t="str">
        <f>IFERROR(__xludf.DUMMYFUNCTION("""COMPUTED_VALUE"""),"D4604R")</f>
        <v>D4604R</v>
      </c>
      <c r="M697" s="576">
        <f>IFERROR(__xludf.DUMMYFUNCTION("""COMPUTED_VALUE"""),3.0)</f>
        <v>3</v>
      </c>
      <c r="N697" s="576">
        <f>IFERROR(__xludf.DUMMYFUNCTION("""COMPUTED_VALUE"""),46.0)</f>
        <v>46</v>
      </c>
      <c r="O697" s="576" t="str">
        <f>IFERROR(__xludf.DUMMYFUNCTION("""COMPUTED_VALUE"""),"E4607R")</f>
        <v>E4607R</v>
      </c>
      <c r="P697" s="576"/>
      <c r="Q697" s="576"/>
      <c r="R697" s="576"/>
      <c r="S697" s="576">
        <f>IFERROR(__xludf.DUMMYFUNCTION("""COMPUTED_VALUE"""),4.0)</f>
        <v>4</v>
      </c>
      <c r="T697" s="576">
        <f>IFERROR(__xludf.DUMMYFUNCTION("""COMPUTED_VALUE"""),48.0)</f>
        <v>48</v>
      </c>
      <c r="U697" s="576" t="str">
        <f>IFERROR(__xludf.DUMMYFUNCTION("""COMPUTED_VALUE"""),"G4804R")</f>
        <v>G4804R</v>
      </c>
      <c r="V697" s="576"/>
      <c r="W697" s="576"/>
      <c r="X697" s="576"/>
      <c r="Y697" s="576"/>
      <c r="Z697" s="576"/>
      <c r="AA697" s="576"/>
      <c r="AB697" s="576"/>
      <c r="AC697" s="576"/>
      <c r="AD697" s="576"/>
      <c r="AE697" s="576"/>
      <c r="AF697" s="576"/>
      <c r="AG697" s="576"/>
      <c r="AH697" s="576"/>
      <c r="AI697" s="576"/>
      <c r="AJ697" s="576"/>
      <c r="AK697" s="576"/>
      <c r="AL697" s="576"/>
      <c r="AM697" s="576"/>
      <c r="AN697" s="576"/>
      <c r="AO697" s="576"/>
      <c r="AP697" s="576"/>
      <c r="AQ697" s="576"/>
      <c r="AR697" s="576"/>
      <c r="AS697" s="576"/>
      <c r="AT697" s="576"/>
      <c r="AU697" s="576"/>
      <c r="AV697" s="576"/>
      <c r="AW697" s="576"/>
      <c r="AX697" s="576"/>
      <c r="AY697" s="576"/>
      <c r="AZ697" s="576"/>
      <c r="BA697" s="576"/>
      <c r="BB697" s="576"/>
      <c r="BC697" s="576"/>
      <c r="BD697" s="576"/>
      <c r="BE697" s="576"/>
    </row>
    <row r="698">
      <c r="A698" s="576"/>
      <c r="B698" s="576"/>
      <c r="C698" s="576"/>
      <c r="D698" s="576"/>
      <c r="E698" s="576"/>
      <c r="F698" s="576"/>
      <c r="G698" s="576">
        <f>IFERROR(__xludf.DUMMYFUNCTION("""COMPUTED_VALUE"""),2.0)</f>
        <v>2</v>
      </c>
      <c r="H698" s="576">
        <f>IFERROR(__xludf.DUMMYFUNCTION("""COMPUTED_VALUE"""),46.0)</f>
        <v>46</v>
      </c>
      <c r="I698" s="576" t="str">
        <f>IFERROR(__xludf.DUMMYFUNCTION("""COMPUTED_VALUE"""),"C4605F")</f>
        <v>C4605F</v>
      </c>
      <c r="J698" s="576">
        <f>IFERROR(__xludf.DUMMYFUNCTION("""COMPUTED_VALUE"""),2.0)</f>
        <v>2</v>
      </c>
      <c r="K698" s="576">
        <f>IFERROR(__xludf.DUMMYFUNCTION("""COMPUTED_VALUE"""),46.0)</f>
        <v>46</v>
      </c>
      <c r="L698" s="576" t="str">
        <f>IFERROR(__xludf.DUMMYFUNCTION("""COMPUTED_VALUE"""),"D4605F")</f>
        <v>D4605F</v>
      </c>
      <c r="M698" s="576">
        <f>IFERROR(__xludf.DUMMYFUNCTION("""COMPUTED_VALUE"""),3.0)</f>
        <v>3</v>
      </c>
      <c r="N698" s="576">
        <f>IFERROR(__xludf.DUMMYFUNCTION("""COMPUTED_VALUE"""),47.0)</f>
        <v>47</v>
      </c>
      <c r="O698" s="576" t="str">
        <f>IFERROR(__xludf.DUMMYFUNCTION("""COMPUTED_VALUE"""),"E4701F")</f>
        <v>E4701F</v>
      </c>
      <c r="P698" s="576"/>
      <c r="Q698" s="576"/>
      <c r="R698" s="576"/>
      <c r="S698" s="576">
        <f>IFERROR(__xludf.DUMMYFUNCTION("""COMPUTED_VALUE"""),4.0)</f>
        <v>4</v>
      </c>
      <c r="T698" s="576">
        <f>IFERROR(__xludf.DUMMYFUNCTION("""COMPUTED_VALUE"""),48.0)</f>
        <v>48</v>
      </c>
      <c r="U698" s="576" t="str">
        <f>IFERROR(__xludf.DUMMYFUNCTION("""COMPUTED_VALUE"""),"G4805F")</f>
        <v>G4805F</v>
      </c>
      <c r="V698" s="576"/>
      <c r="W698" s="576"/>
      <c r="X698" s="576"/>
      <c r="Y698" s="576"/>
      <c r="Z698" s="576"/>
      <c r="AA698" s="576"/>
      <c r="AB698" s="576"/>
      <c r="AC698" s="576"/>
      <c r="AD698" s="576"/>
      <c r="AE698" s="576"/>
      <c r="AF698" s="576"/>
      <c r="AG698" s="576"/>
      <c r="AH698" s="576"/>
      <c r="AI698" s="576"/>
      <c r="AJ698" s="576"/>
      <c r="AK698" s="576"/>
      <c r="AL698" s="576"/>
      <c r="AM698" s="576"/>
      <c r="AN698" s="576"/>
      <c r="AO698" s="576"/>
      <c r="AP698" s="576"/>
      <c r="AQ698" s="576"/>
      <c r="AR698" s="576"/>
      <c r="AS698" s="576"/>
      <c r="AT698" s="576"/>
      <c r="AU698" s="576"/>
      <c r="AV698" s="576"/>
      <c r="AW698" s="576"/>
      <c r="AX698" s="576"/>
      <c r="AY698" s="576"/>
      <c r="AZ698" s="576"/>
      <c r="BA698" s="576"/>
      <c r="BB698" s="576"/>
      <c r="BC698" s="576"/>
      <c r="BD698" s="576"/>
      <c r="BE698" s="576"/>
    </row>
    <row r="699">
      <c r="A699" s="576"/>
      <c r="B699" s="576"/>
      <c r="C699" s="576"/>
      <c r="D699" s="576"/>
      <c r="E699" s="576"/>
      <c r="F699" s="576"/>
      <c r="G699" s="576">
        <f>IFERROR(__xludf.DUMMYFUNCTION("""COMPUTED_VALUE"""),2.0)</f>
        <v>2</v>
      </c>
      <c r="H699" s="576">
        <f>IFERROR(__xludf.DUMMYFUNCTION("""COMPUTED_VALUE"""),46.0)</f>
        <v>46</v>
      </c>
      <c r="I699" s="576" t="str">
        <f>IFERROR(__xludf.DUMMYFUNCTION("""COMPUTED_VALUE"""),"C4605R")</f>
        <v>C4605R</v>
      </c>
      <c r="J699" s="576">
        <f>IFERROR(__xludf.DUMMYFUNCTION("""COMPUTED_VALUE"""),2.0)</f>
        <v>2</v>
      </c>
      <c r="K699" s="576">
        <f>IFERROR(__xludf.DUMMYFUNCTION("""COMPUTED_VALUE"""),46.0)</f>
        <v>46</v>
      </c>
      <c r="L699" s="576" t="str">
        <f>IFERROR(__xludf.DUMMYFUNCTION("""COMPUTED_VALUE"""),"D4605R")</f>
        <v>D4605R</v>
      </c>
      <c r="M699" s="576">
        <f>IFERROR(__xludf.DUMMYFUNCTION("""COMPUTED_VALUE"""),3.0)</f>
        <v>3</v>
      </c>
      <c r="N699" s="576">
        <f>IFERROR(__xludf.DUMMYFUNCTION("""COMPUTED_VALUE"""),47.0)</f>
        <v>47</v>
      </c>
      <c r="O699" s="576" t="str">
        <f>IFERROR(__xludf.DUMMYFUNCTION("""COMPUTED_VALUE"""),"E4701R")</f>
        <v>E4701R</v>
      </c>
      <c r="P699" s="576"/>
      <c r="Q699" s="576"/>
      <c r="R699" s="576"/>
      <c r="S699" s="576">
        <f>IFERROR(__xludf.DUMMYFUNCTION("""COMPUTED_VALUE"""),4.0)</f>
        <v>4</v>
      </c>
      <c r="T699" s="576">
        <f>IFERROR(__xludf.DUMMYFUNCTION("""COMPUTED_VALUE"""),48.0)</f>
        <v>48</v>
      </c>
      <c r="U699" s="576" t="str">
        <f>IFERROR(__xludf.DUMMYFUNCTION("""COMPUTED_VALUE"""),"G4805R")</f>
        <v>G4805R</v>
      </c>
      <c r="V699" s="576"/>
      <c r="W699" s="576"/>
      <c r="X699" s="576"/>
      <c r="Y699" s="576"/>
      <c r="Z699" s="576"/>
      <c r="AA699" s="576"/>
      <c r="AB699" s="576"/>
      <c r="AC699" s="576"/>
      <c r="AD699" s="576"/>
      <c r="AE699" s="576"/>
      <c r="AF699" s="576"/>
      <c r="AG699" s="576"/>
      <c r="AH699" s="576"/>
      <c r="AI699" s="576"/>
      <c r="AJ699" s="576"/>
      <c r="AK699" s="576"/>
      <c r="AL699" s="576"/>
      <c r="AM699" s="576"/>
      <c r="AN699" s="576"/>
      <c r="AO699" s="576"/>
      <c r="AP699" s="576"/>
      <c r="AQ699" s="576"/>
      <c r="AR699" s="576"/>
      <c r="AS699" s="576"/>
      <c r="AT699" s="576"/>
      <c r="AU699" s="576"/>
      <c r="AV699" s="576"/>
      <c r="AW699" s="576"/>
      <c r="AX699" s="576"/>
      <c r="AY699" s="576"/>
      <c r="AZ699" s="576"/>
      <c r="BA699" s="576"/>
      <c r="BB699" s="576"/>
      <c r="BC699" s="576"/>
      <c r="BD699" s="576"/>
      <c r="BE699" s="576"/>
    </row>
    <row r="700">
      <c r="A700" s="576"/>
      <c r="B700" s="576"/>
      <c r="C700" s="576"/>
      <c r="D700" s="576"/>
      <c r="E700" s="576"/>
      <c r="F700" s="576"/>
      <c r="G700" s="576">
        <f>IFERROR(__xludf.DUMMYFUNCTION("""COMPUTED_VALUE"""),2.0)</f>
        <v>2</v>
      </c>
      <c r="H700" s="576">
        <f>IFERROR(__xludf.DUMMYFUNCTION("""COMPUTED_VALUE"""),46.0)</f>
        <v>46</v>
      </c>
      <c r="I700" s="576" t="str">
        <f>IFERROR(__xludf.DUMMYFUNCTION("""COMPUTED_VALUE"""),"C4606F")</f>
        <v>C4606F</v>
      </c>
      <c r="J700" s="576">
        <f>IFERROR(__xludf.DUMMYFUNCTION("""COMPUTED_VALUE"""),2.0)</f>
        <v>2</v>
      </c>
      <c r="K700" s="576">
        <f>IFERROR(__xludf.DUMMYFUNCTION("""COMPUTED_VALUE"""),46.0)</f>
        <v>46</v>
      </c>
      <c r="L700" s="576" t="str">
        <f>IFERROR(__xludf.DUMMYFUNCTION("""COMPUTED_VALUE"""),"D4606F")</f>
        <v>D4606F</v>
      </c>
      <c r="M700" s="576">
        <f>IFERROR(__xludf.DUMMYFUNCTION("""COMPUTED_VALUE"""),3.0)</f>
        <v>3</v>
      </c>
      <c r="N700" s="576">
        <f>IFERROR(__xludf.DUMMYFUNCTION("""COMPUTED_VALUE"""),47.0)</f>
        <v>47</v>
      </c>
      <c r="O700" s="576" t="str">
        <f>IFERROR(__xludf.DUMMYFUNCTION("""COMPUTED_VALUE"""),"E4702F")</f>
        <v>E4702F</v>
      </c>
      <c r="P700" s="576"/>
      <c r="Q700" s="576"/>
      <c r="R700" s="576"/>
      <c r="S700" s="576">
        <f>IFERROR(__xludf.DUMMYFUNCTION("""COMPUTED_VALUE"""),4.0)</f>
        <v>4</v>
      </c>
      <c r="T700" s="576">
        <f>IFERROR(__xludf.DUMMYFUNCTION("""COMPUTED_VALUE"""),48.0)</f>
        <v>48</v>
      </c>
      <c r="U700" s="576" t="str">
        <f>IFERROR(__xludf.DUMMYFUNCTION("""COMPUTED_VALUE"""),"G4806F")</f>
        <v>G4806F</v>
      </c>
      <c r="V700" s="576"/>
      <c r="W700" s="576"/>
      <c r="X700" s="576"/>
      <c r="Y700" s="576"/>
      <c r="Z700" s="576"/>
      <c r="AA700" s="576"/>
      <c r="AB700" s="576"/>
      <c r="AC700" s="576"/>
      <c r="AD700" s="576"/>
      <c r="AE700" s="576"/>
      <c r="AF700" s="576"/>
      <c r="AG700" s="576"/>
      <c r="AH700" s="576"/>
      <c r="AI700" s="576"/>
      <c r="AJ700" s="576"/>
      <c r="AK700" s="576"/>
      <c r="AL700" s="576"/>
      <c r="AM700" s="576"/>
      <c r="AN700" s="576"/>
      <c r="AO700" s="576"/>
      <c r="AP700" s="576"/>
      <c r="AQ700" s="576"/>
      <c r="AR700" s="576"/>
      <c r="AS700" s="576"/>
      <c r="AT700" s="576"/>
      <c r="AU700" s="576"/>
      <c r="AV700" s="576"/>
      <c r="AW700" s="576"/>
      <c r="AX700" s="576"/>
      <c r="AY700" s="576"/>
      <c r="AZ700" s="576"/>
      <c r="BA700" s="576"/>
      <c r="BB700" s="576"/>
      <c r="BC700" s="576"/>
      <c r="BD700" s="576"/>
      <c r="BE700" s="576"/>
    </row>
    <row r="701">
      <c r="A701" s="576"/>
      <c r="B701" s="576"/>
      <c r="C701" s="576"/>
      <c r="D701" s="576"/>
      <c r="E701" s="576"/>
      <c r="F701" s="576"/>
      <c r="G701" s="576">
        <f>IFERROR(__xludf.DUMMYFUNCTION("""COMPUTED_VALUE"""),2.0)</f>
        <v>2</v>
      </c>
      <c r="H701" s="576">
        <f>IFERROR(__xludf.DUMMYFUNCTION("""COMPUTED_VALUE"""),46.0)</f>
        <v>46</v>
      </c>
      <c r="I701" s="576" t="str">
        <f>IFERROR(__xludf.DUMMYFUNCTION("""COMPUTED_VALUE"""),"C4606R")</f>
        <v>C4606R</v>
      </c>
      <c r="J701" s="576">
        <f>IFERROR(__xludf.DUMMYFUNCTION("""COMPUTED_VALUE"""),2.0)</f>
        <v>2</v>
      </c>
      <c r="K701" s="576">
        <f>IFERROR(__xludf.DUMMYFUNCTION("""COMPUTED_VALUE"""),46.0)</f>
        <v>46</v>
      </c>
      <c r="L701" s="576" t="str">
        <f>IFERROR(__xludf.DUMMYFUNCTION("""COMPUTED_VALUE"""),"D4606R")</f>
        <v>D4606R</v>
      </c>
      <c r="M701" s="576">
        <f>IFERROR(__xludf.DUMMYFUNCTION("""COMPUTED_VALUE"""),3.0)</f>
        <v>3</v>
      </c>
      <c r="N701" s="576">
        <f>IFERROR(__xludf.DUMMYFUNCTION("""COMPUTED_VALUE"""),47.0)</f>
        <v>47</v>
      </c>
      <c r="O701" s="576" t="str">
        <f>IFERROR(__xludf.DUMMYFUNCTION("""COMPUTED_VALUE"""),"E4702R")</f>
        <v>E4702R</v>
      </c>
      <c r="P701" s="576"/>
      <c r="Q701" s="576"/>
      <c r="R701" s="576"/>
      <c r="S701" s="576">
        <f>IFERROR(__xludf.DUMMYFUNCTION("""COMPUTED_VALUE"""),4.0)</f>
        <v>4</v>
      </c>
      <c r="T701" s="576">
        <f>IFERROR(__xludf.DUMMYFUNCTION("""COMPUTED_VALUE"""),48.0)</f>
        <v>48</v>
      </c>
      <c r="U701" s="576" t="str">
        <f>IFERROR(__xludf.DUMMYFUNCTION("""COMPUTED_VALUE"""),"G4806R")</f>
        <v>G4806R</v>
      </c>
      <c r="V701" s="576"/>
      <c r="W701" s="576"/>
      <c r="X701" s="576"/>
      <c r="Y701" s="576"/>
      <c r="Z701" s="576"/>
      <c r="AA701" s="576"/>
      <c r="AB701" s="576"/>
      <c r="AC701" s="576"/>
      <c r="AD701" s="576"/>
      <c r="AE701" s="576"/>
      <c r="AF701" s="576"/>
      <c r="AG701" s="576"/>
      <c r="AH701" s="576"/>
      <c r="AI701" s="576"/>
      <c r="AJ701" s="576"/>
      <c r="AK701" s="576"/>
      <c r="AL701" s="576"/>
      <c r="AM701" s="576"/>
      <c r="AN701" s="576"/>
      <c r="AO701" s="576"/>
      <c r="AP701" s="576"/>
      <c r="AQ701" s="576"/>
      <c r="AR701" s="576"/>
      <c r="AS701" s="576"/>
      <c r="AT701" s="576"/>
      <c r="AU701" s="576"/>
      <c r="AV701" s="576"/>
      <c r="AW701" s="576"/>
      <c r="AX701" s="576"/>
      <c r="AY701" s="576"/>
      <c r="AZ701" s="576"/>
      <c r="BA701" s="576"/>
      <c r="BB701" s="576"/>
      <c r="BC701" s="576"/>
      <c r="BD701" s="576"/>
      <c r="BE701" s="576"/>
    </row>
    <row r="702">
      <c r="A702" s="576"/>
      <c r="B702" s="576"/>
      <c r="C702" s="576"/>
      <c r="D702" s="576"/>
      <c r="E702" s="576"/>
      <c r="F702" s="576"/>
      <c r="G702" s="576">
        <f>IFERROR(__xludf.DUMMYFUNCTION("""COMPUTED_VALUE"""),2.0)</f>
        <v>2</v>
      </c>
      <c r="H702" s="576">
        <f>IFERROR(__xludf.DUMMYFUNCTION("""COMPUTED_VALUE"""),46.0)</f>
        <v>46</v>
      </c>
      <c r="I702" s="576" t="str">
        <f>IFERROR(__xludf.DUMMYFUNCTION("""COMPUTED_VALUE"""),"C4607F")</f>
        <v>C4607F</v>
      </c>
      <c r="J702" s="576">
        <f>IFERROR(__xludf.DUMMYFUNCTION("""COMPUTED_VALUE"""),2.0)</f>
        <v>2</v>
      </c>
      <c r="K702" s="576">
        <f>IFERROR(__xludf.DUMMYFUNCTION("""COMPUTED_VALUE"""),46.0)</f>
        <v>46</v>
      </c>
      <c r="L702" s="576" t="str">
        <f>IFERROR(__xludf.DUMMYFUNCTION("""COMPUTED_VALUE"""),"D4607F")</f>
        <v>D4607F</v>
      </c>
      <c r="M702" s="576">
        <f>IFERROR(__xludf.DUMMYFUNCTION("""COMPUTED_VALUE"""),3.0)</f>
        <v>3</v>
      </c>
      <c r="N702" s="576">
        <f>IFERROR(__xludf.DUMMYFUNCTION("""COMPUTED_VALUE"""),47.0)</f>
        <v>47</v>
      </c>
      <c r="O702" s="576" t="str">
        <f>IFERROR(__xludf.DUMMYFUNCTION("""COMPUTED_VALUE"""),"E4703F")</f>
        <v>E4703F</v>
      </c>
      <c r="P702" s="576"/>
      <c r="Q702" s="576"/>
      <c r="R702" s="576"/>
      <c r="S702" s="576">
        <f>IFERROR(__xludf.DUMMYFUNCTION("""COMPUTED_VALUE"""),4.0)</f>
        <v>4</v>
      </c>
      <c r="T702" s="576">
        <f>IFERROR(__xludf.DUMMYFUNCTION("""COMPUTED_VALUE"""),48.0)</f>
        <v>48</v>
      </c>
      <c r="U702" s="576" t="str">
        <f>IFERROR(__xludf.DUMMYFUNCTION("""COMPUTED_VALUE"""),"G4807F")</f>
        <v>G4807F</v>
      </c>
      <c r="V702" s="576"/>
      <c r="W702" s="576"/>
      <c r="X702" s="576"/>
      <c r="Y702" s="576"/>
      <c r="Z702" s="576"/>
      <c r="AA702" s="576"/>
      <c r="AB702" s="576"/>
      <c r="AC702" s="576"/>
      <c r="AD702" s="576"/>
      <c r="AE702" s="576"/>
      <c r="AF702" s="576"/>
      <c r="AG702" s="576"/>
      <c r="AH702" s="576"/>
      <c r="AI702" s="576"/>
      <c r="AJ702" s="576"/>
      <c r="AK702" s="576"/>
      <c r="AL702" s="576"/>
      <c r="AM702" s="576"/>
      <c r="AN702" s="576"/>
      <c r="AO702" s="576"/>
      <c r="AP702" s="576"/>
      <c r="AQ702" s="576"/>
      <c r="AR702" s="576"/>
      <c r="AS702" s="576"/>
      <c r="AT702" s="576"/>
      <c r="AU702" s="576"/>
      <c r="AV702" s="576"/>
      <c r="AW702" s="576"/>
      <c r="AX702" s="576"/>
      <c r="AY702" s="576"/>
      <c r="AZ702" s="576"/>
      <c r="BA702" s="576"/>
      <c r="BB702" s="576"/>
      <c r="BC702" s="576"/>
      <c r="BD702" s="576"/>
      <c r="BE702" s="576"/>
    </row>
    <row r="703">
      <c r="A703" s="576"/>
      <c r="B703" s="576"/>
      <c r="C703" s="576"/>
      <c r="D703" s="576"/>
      <c r="E703" s="576"/>
      <c r="F703" s="576"/>
      <c r="G703" s="576">
        <f>IFERROR(__xludf.DUMMYFUNCTION("""COMPUTED_VALUE"""),2.0)</f>
        <v>2</v>
      </c>
      <c r="H703" s="576">
        <f>IFERROR(__xludf.DUMMYFUNCTION("""COMPUTED_VALUE"""),46.0)</f>
        <v>46</v>
      </c>
      <c r="I703" s="576" t="str">
        <f>IFERROR(__xludf.DUMMYFUNCTION("""COMPUTED_VALUE"""),"C4607R")</f>
        <v>C4607R</v>
      </c>
      <c r="J703" s="576">
        <f>IFERROR(__xludf.DUMMYFUNCTION("""COMPUTED_VALUE"""),2.0)</f>
        <v>2</v>
      </c>
      <c r="K703" s="576">
        <f>IFERROR(__xludf.DUMMYFUNCTION("""COMPUTED_VALUE"""),46.0)</f>
        <v>46</v>
      </c>
      <c r="L703" s="576" t="str">
        <f>IFERROR(__xludf.DUMMYFUNCTION("""COMPUTED_VALUE"""),"D4607R")</f>
        <v>D4607R</v>
      </c>
      <c r="M703" s="576">
        <f>IFERROR(__xludf.DUMMYFUNCTION("""COMPUTED_VALUE"""),3.0)</f>
        <v>3</v>
      </c>
      <c r="N703" s="576">
        <f>IFERROR(__xludf.DUMMYFUNCTION("""COMPUTED_VALUE"""),47.0)</f>
        <v>47</v>
      </c>
      <c r="O703" s="576" t="str">
        <f>IFERROR(__xludf.DUMMYFUNCTION("""COMPUTED_VALUE"""),"E4703R")</f>
        <v>E4703R</v>
      </c>
      <c r="P703" s="576"/>
      <c r="Q703" s="576"/>
      <c r="R703" s="576"/>
      <c r="S703" s="576">
        <f>IFERROR(__xludf.DUMMYFUNCTION("""COMPUTED_VALUE"""),4.0)</f>
        <v>4</v>
      </c>
      <c r="T703" s="576">
        <f>IFERROR(__xludf.DUMMYFUNCTION("""COMPUTED_VALUE"""),48.0)</f>
        <v>48</v>
      </c>
      <c r="U703" s="576" t="str">
        <f>IFERROR(__xludf.DUMMYFUNCTION("""COMPUTED_VALUE"""),"G4807R")</f>
        <v>G4807R</v>
      </c>
      <c r="V703" s="576"/>
      <c r="W703" s="576"/>
      <c r="X703" s="576"/>
      <c r="Y703" s="576"/>
      <c r="Z703" s="576"/>
      <c r="AA703" s="576"/>
      <c r="AB703" s="576"/>
      <c r="AC703" s="576"/>
      <c r="AD703" s="576"/>
      <c r="AE703" s="576"/>
      <c r="AF703" s="576"/>
      <c r="AG703" s="576"/>
      <c r="AH703" s="576"/>
      <c r="AI703" s="576"/>
      <c r="AJ703" s="576"/>
      <c r="AK703" s="576"/>
      <c r="AL703" s="576"/>
      <c r="AM703" s="576"/>
      <c r="AN703" s="576"/>
      <c r="AO703" s="576"/>
      <c r="AP703" s="576"/>
      <c r="AQ703" s="576"/>
      <c r="AR703" s="576"/>
      <c r="AS703" s="576"/>
      <c r="AT703" s="576"/>
      <c r="AU703" s="576"/>
      <c r="AV703" s="576"/>
      <c r="AW703" s="576"/>
      <c r="AX703" s="576"/>
      <c r="AY703" s="576"/>
      <c r="AZ703" s="576"/>
      <c r="BA703" s="576"/>
      <c r="BB703" s="576"/>
      <c r="BC703" s="576"/>
      <c r="BD703" s="576"/>
      <c r="BE703" s="576"/>
    </row>
    <row r="704">
      <c r="A704" s="576"/>
      <c r="B704" s="576"/>
      <c r="C704" s="576"/>
      <c r="D704" s="576"/>
      <c r="E704" s="576"/>
      <c r="F704" s="576"/>
      <c r="G704" s="576">
        <f>IFERROR(__xludf.DUMMYFUNCTION("""COMPUTED_VALUE"""),2.0)</f>
        <v>2</v>
      </c>
      <c r="H704" s="576">
        <f>IFERROR(__xludf.DUMMYFUNCTION("""COMPUTED_VALUE"""),46.0)</f>
        <v>46</v>
      </c>
      <c r="I704" s="576" t="str">
        <f>IFERROR(__xludf.DUMMYFUNCTION("""COMPUTED_VALUE"""),"C4608F")</f>
        <v>C4608F</v>
      </c>
      <c r="J704" s="576">
        <f>IFERROR(__xludf.DUMMYFUNCTION("""COMPUTED_VALUE"""),2.0)</f>
        <v>2</v>
      </c>
      <c r="K704" s="576">
        <f>IFERROR(__xludf.DUMMYFUNCTION("""COMPUTED_VALUE"""),46.0)</f>
        <v>46</v>
      </c>
      <c r="L704" s="576" t="str">
        <f>IFERROR(__xludf.DUMMYFUNCTION("""COMPUTED_VALUE"""),"D4608F")</f>
        <v>D4608F</v>
      </c>
      <c r="M704" s="576">
        <f>IFERROR(__xludf.DUMMYFUNCTION("""COMPUTED_VALUE"""),3.0)</f>
        <v>3</v>
      </c>
      <c r="N704" s="576">
        <f>IFERROR(__xludf.DUMMYFUNCTION("""COMPUTED_VALUE"""),47.0)</f>
        <v>47</v>
      </c>
      <c r="O704" s="576" t="str">
        <f>IFERROR(__xludf.DUMMYFUNCTION("""COMPUTED_VALUE"""),"E4704F")</f>
        <v>E4704F</v>
      </c>
      <c r="P704" s="576"/>
      <c r="Q704" s="576"/>
      <c r="R704" s="576"/>
      <c r="S704" s="576">
        <f>IFERROR(__xludf.DUMMYFUNCTION("""COMPUTED_VALUE"""),4.0)</f>
        <v>4</v>
      </c>
      <c r="T704" s="576">
        <f>IFERROR(__xludf.DUMMYFUNCTION("""COMPUTED_VALUE"""),48.0)</f>
        <v>48</v>
      </c>
      <c r="U704" s="576" t="str">
        <f>IFERROR(__xludf.DUMMYFUNCTION("""COMPUTED_VALUE"""),"G4808F")</f>
        <v>G4808F</v>
      </c>
      <c r="V704" s="576"/>
      <c r="W704" s="576"/>
      <c r="X704" s="576"/>
      <c r="Y704" s="576"/>
      <c r="Z704" s="576"/>
      <c r="AA704" s="576"/>
      <c r="AB704" s="576"/>
      <c r="AC704" s="576"/>
      <c r="AD704" s="576"/>
      <c r="AE704" s="576"/>
      <c r="AF704" s="576"/>
      <c r="AG704" s="576"/>
      <c r="AH704" s="576"/>
      <c r="AI704" s="576"/>
      <c r="AJ704" s="576"/>
      <c r="AK704" s="576"/>
      <c r="AL704" s="576"/>
      <c r="AM704" s="576"/>
      <c r="AN704" s="576"/>
      <c r="AO704" s="576"/>
      <c r="AP704" s="576"/>
      <c r="AQ704" s="576"/>
      <c r="AR704" s="576"/>
      <c r="AS704" s="576"/>
      <c r="AT704" s="576"/>
      <c r="AU704" s="576"/>
      <c r="AV704" s="576"/>
      <c r="AW704" s="576"/>
      <c r="AX704" s="576"/>
      <c r="AY704" s="576"/>
      <c r="AZ704" s="576"/>
      <c r="BA704" s="576"/>
      <c r="BB704" s="576"/>
      <c r="BC704" s="576"/>
      <c r="BD704" s="576"/>
      <c r="BE704" s="576"/>
    </row>
    <row r="705">
      <c r="A705" s="576"/>
      <c r="B705" s="576"/>
      <c r="C705" s="576"/>
      <c r="D705" s="576"/>
      <c r="E705" s="576"/>
      <c r="F705" s="576"/>
      <c r="G705" s="576">
        <f>IFERROR(__xludf.DUMMYFUNCTION("""COMPUTED_VALUE"""),2.0)</f>
        <v>2</v>
      </c>
      <c r="H705" s="576">
        <f>IFERROR(__xludf.DUMMYFUNCTION("""COMPUTED_VALUE"""),46.0)</f>
        <v>46</v>
      </c>
      <c r="I705" s="576" t="str">
        <f>IFERROR(__xludf.DUMMYFUNCTION("""COMPUTED_VALUE"""),"C4608R")</f>
        <v>C4608R</v>
      </c>
      <c r="J705" s="576">
        <f>IFERROR(__xludf.DUMMYFUNCTION("""COMPUTED_VALUE"""),2.0)</f>
        <v>2</v>
      </c>
      <c r="K705" s="576">
        <f>IFERROR(__xludf.DUMMYFUNCTION("""COMPUTED_VALUE"""),46.0)</f>
        <v>46</v>
      </c>
      <c r="L705" s="576" t="str">
        <f>IFERROR(__xludf.DUMMYFUNCTION("""COMPUTED_VALUE"""),"D4608R")</f>
        <v>D4608R</v>
      </c>
      <c r="M705" s="576">
        <f>IFERROR(__xludf.DUMMYFUNCTION("""COMPUTED_VALUE"""),3.0)</f>
        <v>3</v>
      </c>
      <c r="N705" s="576">
        <f>IFERROR(__xludf.DUMMYFUNCTION("""COMPUTED_VALUE"""),47.0)</f>
        <v>47</v>
      </c>
      <c r="O705" s="576" t="str">
        <f>IFERROR(__xludf.DUMMYFUNCTION("""COMPUTED_VALUE"""),"E4704R")</f>
        <v>E4704R</v>
      </c>
      <c r="P705" s="576"/>
      <c r="Q705" s="576"/>
      <c r="R705" s="576"/>
      <c r="S705" s="576">
        <f>IFERROR(__xludf.DUMMYFUNCTION("""COMPUTED_VALUE"""),4.0)</f>
        <v>4</v>
      </c>
      <c r="T705" s="576">
        <f>IFERROR(__xludf.DUMMYFUNCTION("""COMPUTED_VALUE"""),48.0)</f>
        <v>48</v>
      </c>
      <c r="U705" s="576" t="str">
        <f>IFERROR(__xludf.DUMMYFUNCTION("""COMPUTED_VALUE"""),"G4808R")</f>
        <v>G4808R</v>
      </c>
      <c r="V705" s="576"/>
      <c r="W705" s="576"/>
      <c r="X705" s="576"/>
      <c r="Y705" s="576"/>
      <c r="Z705" s="576"/>
      <c r="AA705" s="576"/>
      <c r="AB705" s="576"/>
      <c r="AC705" s="576"/>
      <c r="AD705" s="576"/>
      <c r="AE705" s="576"/>
      <c r="AF705" s="576"/>
      <c r="AG705" s="576"/>
      <c r="AH705" s="576"/>
      <c r="AI705" s="576"/>
      <c r="AJ705" s="576"/>
      <c r="AK705" s="576"/>
      <c r="AL705" s="576"/>
      <c r="AM705" s="576"/>
      <c r="AN705" s="576"/>
      <c r="AO705" s="576"/>
      <c r="AP705" s="576"/>
      <c r="AQ705" s="576"/>
      <c r="AR705" s="576"/>
      <c r="AS705" s="576"/>
      <c r="AT705" s="576"/>
      <c r="AU705" s="576"/>
      <c r="AV705" s="576"/>
      <c r="AW705" s="576"/>
      <c r="AX705" s="576"/>
      <c r="AY705" s="576"/>
      <c r="AZ705" s="576"/>
      <c r="BA705" s="576"/>
      <c r="BB705" s="576"/>
      <c r="BC705" s="576"/>
      <c r="BD705" s="576"/>
      <c r="BE705" s="576"/>
    </row>
    <row r="706">
      <c r="A706" s="576"/>
      <c r="B706" s="576"/>
      <c r="C706" s="576"/>
      <c r="D706" s="576"/>
      <c r="E706" s="576"/>
      <c r="F706" s="576"/>
      <c r="G706" s="576">
        <f>IFERROR(__xludf.DUMMYFUNCTION("""COMPUTED_VALUE"""),2.0)</f>
        <v>2</v>
      </c>
      <c r="H706" s="576">
        <f>IFERROR(__xludf.DUMMYFUNCTION("""COMPUTED_VALUE"""),47.0)</f>
        <v>47</v>
      </c>
      <c r="I706" s="576" t="str">
        <f>IFERROR(__xludf.DUMMYFUNCTION("""COMPUTED_VALUE"""),"C4701F")</f>
        <v>C4701F</v>
      </c>
      <c r="J706" s="576">
        <f>IFERROR(__xludf.DUMMYFUNCTION("""COMPUTED_VALUE"""),2.0)</f>
        <v>2</v>
      </c>
      <c r="K706" s="576">
        <f>IFERROR(__xludf.DUMMYFUNCTION("""COMPUTED_VALUE"""),47.0)</f>
        <v>47</v>
      </c>
      <c r="L706" s="576" t="str">
        <f>IFERROR(__xludf.DUMMYFUNCTION("""COMPUTED_VALUE"""),"D4701F")</f>
        <v>D4701F</v>
      </c>
      <c r="M706" s="576">
        <f>IFERROR(__xludf.DUMMYFUNCTION("""COMPUTED_VALUE"""),3.0)</f>
        <v>3</v>
      </c>
      <c r="N706" s="576">
        <f>IFERROR(__xludf.DUMMYFUNCTION("""COMPUTED_VALUE"""),47.0)</f>
        <v>47</v>
      </c>
      <c r="O706" s="576" t="str">
        <f>IFERROR(__xludf.DUMMYFUNCTION("""COMPUTED_VALUE"""),"E4705F")</f>
        <v>E4705F</v>
      </c>
      <c r="P706" s="576"/>
      <c r="Q706" s="576"/>
      <c r="R706" s="576"/>
      <c r="S706" s="576"/>
      <c r="T706" s="576"/>
      <c r="U706" s="576"/>
      <c r="V706" s="576"/>
      <c r="W706" s="576"/>
      <c r="X706" s="576"/>
      <c r="Y706" s="576"/>
      <c r="Z706" s="576"/>
      <c r="AA706" s="576"/>
      <c r="AB706" s="576"/>
      <c r="AC706" s="576"/>
      <c r="AD706" s="576"/>
      <c r="AE706" s="576"/>
      <c r="AF706" s="576"/>
      <c r="AG706" s="576"/>
      <c r="AH706" s="576"/>
      <c r="AI706" s="576"/>
      <c r="AJ706" s="576"/>
      <c r="AK706" s="576"/>
      <c r="AL706" s="576"/>
      <c r="AM706" s="576"/>
      <c r="AN706" s="576"/>
      <c r="AO706" s="576"/>
      <c r="AP706" s="576"/>
      <c r="AQ706" s="576"/>
      <c r="AR706" s="576"/>
      <c r="AS706" s="576"/>
      <c r="AT706" s="576"/>
      <c r="AU706" s="576"/>
      <c r="AV706" s="576"/>
      <c r="AW706" s="576"/>
      <c r="AX706" s="576"/>
      <c r="AY706" s="576"/>
      <c r="AZ706" s="576"/>
      <c r="BA706" s="576"/>
      <c r="BB706" s="576"/>
      <c r="BC706" s="576"/>
      <c r="BD706" s="576"/>
      <c r="BE706" s="576"/>
    </row>
    <row r="707">
      <c r="A707" s="576"/>
      <c r="B707" s="576"/>
      <c r="C707" s="576"/>
      <c r="D707" s="576"/>
      <c r="E707" s="576"/>
      <c r="F707" s="576"/>
      <c r="G707" s="576">
        <f>IFERROR(__xludf.DUMMYFUNCTION("""COMPUTED_VALUE"""),2.0)</f>
        <v>2</v>
      </c>
      <c r="H707" s="576">
        <f>IFERROR(__xludf.DUMMYFUNCTION("""COMPUTED_VALUE"""),47.0)</f>
        <v>47</v>
      </c>
      <c r="I707" s="576" t="str">
        <f>IFERROR(__xludf.DUMMYFUNCTION("""COMPUTED_VALUE"""),"C4701R")</f>
        <v>C4701R</v>
      </c>
      <c r="J707" s="576">
        <f>IFERROR(__xludf.DUMMYFUNCTION("""COMPUTED_VALUE"""),2.0)</f>
        <v>2</v>
      </c>
      <c r="K707" s="576">
        <f>IFERROR(__xludf.DUMMYFUNCTION("""COMPUTED_VALUE"""),47.0)</f>
        <v>47</v>
      </c>
      <c r="L707" s="576" t="str">
        <f>IFERROR(__xludf.DUMMYFUNCTION("""COMPUTED_VALUE"""),"D4701R")</f>
        <v>D4701R</v>
      </c>
      <c r="M707" s="576">
        <f>IFERROR(__xludf.DUMMYFUNCTION("""COMPUTED_VALUE"""),3.0)</f>
        <v>3</v>
      </c>
      <c r="N707" s="576">
        <f>IFERROR(__xludf.DUMMYFUNCTION("""COMPUTED_VALUE"""),47.0)</f>
        <v>47</v>
      </c>
      <c r="O707" s="576" t="str">
        <f>IFERROR(__xludf.DUMMYFUNCTION("""COMPUTED_VALUE"""),"E4705R")</f>
        <v>E4705R</v>
      </c>
      <c r="P707" s="576"/>
      <c r="Q707" s="576"/>
      <c r="R707" s="576"/>
      <c r="S707" s="576"/>
      <c r="T707" s="576"/>
      <c r="U707" s="576"/>
      <c r="V707" s="576"/>
      <c r="W707" s="576"/>
      <c r="X707" s="576"/>
      <c r="Y707" s="576"/>
      <c r="Z707" s="576"/>
      <c r="AA707" s="576"/>
      <c r="AB707" s="576"/>
      <c r="AC707" s="576"/>
      <c r="AD707" s="576"/>
      <c r="AE707" s="576"/>
      <c r="AF707" s="576"/>
      <c r="AG707" s="576"/>
      <c r="AH707" s="576"/>
      <c r="AI707" s="576"/>
      <c r="AJ707" s="576"/>
      <c r="AK707" s="576"/>
      <c r="AL707" s="576"/>
      <c r="AM707" s="576"/>
      <c r="AN707" s="576"/>
      <c r="AO707" s="576"/>
      <c r="AP707" s="576"/>
      <c r="AQ707" s="576"/>
      <c r="AR707" s="576"/>
      <c r="AS707" s="576"/>
      <c r="AT707" s="576"/>
      <c r="AU707" s="576"/>
      <c r="AV707" s="576"/>
      <c r="AW707" s="576"/>
      <c r="AX707" s="576"/>
      <c r="AY707" s="576"/>
      <c r="AZ707" s="576"/>
      <c r="BA707" s="576"/>
      <c r="BB707" s="576"/>
      <c r="BC707" s="576"/>
      <c r="BD707" s="576"/>
      <c r="BE707" s="576"/>
    </row>
    <row r="708">
      <c r="A708" s="576"/>
      <c r="B708" s="576"/>
      <c r="C708" s="576"/>
      <c r="D708" s="576"/>
      <c r="E708" s="576"/>
      <c r="F708" s="576"/>
      <c r="G708" s="576">
        <f>IFERROR(__xludf.DUMMYFUNCTION("""COMPUTED_VALUE"""),2.0)</f>
        <v>2</v>
      </c>
      <c r="H708" s="576">
        <f>IFERROR(__xludf.DUMMYFUNCTION("""COMPUTED_VALUE"""),47.0)</f>
        <v>47</v>
      </c>
      <c r="I708" s="576" t="str">
        <f>IFERROR(__xludf.DUMMYFUNCTION("""COMPUTED_VALUE"""),"C4702F")</f>
        <v>C4702F</v>
      </c>
      <c r="J708" s="576">
        <f>IFERROR(__xludf.DUMMYFUNCTION("""COMPUTED_VALUE"""),2.0)</f>
        <v>2</v>
      </c>
      <c r="K708" s="576">
        <f>IFERROR(__xludf.DUMMYFUNCTION("""COMPUTED_VALUE"""),47.0)</f>
        <v>47</v>
      </c>
      <c r="L708" s="576" t="str">
        <f>IFERROR(__xludf.DUMMYFUNCTION("""COMPUTED_VALUE"""),"D4702F")</f>
        <v>D4702F</v>
      </c>
      <c r="M708" s="576">
        <f>IFERROR(__xludf.DUMMYFUNCTION("""COMPUTED_VALUE"""),3.0)</f>
        <v>3</v>
      </c>
      <c r="N708" s="576">
        <f>IFERROR(__xludf.DUMMYFUNCTION("""COMPUTED_VALUE"""),47.0)</f>
        <v>47</v>
      </c>
      <c r="O708" s="576" t="str">
        <f>IFERROR(__xludf.DUMMYFUNCTION("""COMPUTED_VALUE"""),"E4706F")</f>
        <v>E4706F</v>
      </c>
      <c r="P708" s="576"/>
      <c r="Q708" s="576"/>
      <c r="R708" s="576"/>
      <c r="S708" s="576"/>
      <c r="T708" s="576"/>
      <c r="U708" s="576"/>
      <c r="V708" s="576"/>
      <c r="W708" s="576"/>
      <c r="X708" s="576"/>
      <c r="Y708" s="576"/>
      <c r="Z708" s="576"/>
      <c r="AA708" s="576"/>
      <c r="AB708" s="576"/>
      <c r="AC708" s="576"/>
      <c r="AD708" s="576"/>
      <c r="AE708" s="576"/>
      <c r="AF708" s="576"/>
      <c r="AG708" s="576"/>
      <c r="AH708" s="576"/>
      <c r="AI708" s="576"/>
      <c r="AJ708" s="576"/>
      <c r="AK708" s="576"/>
      <c r="AL708" s="576"/>
      <c r="AM708" s="576"/>
      <c r="AN708" s="576"/>
      <c r="AO708" s="576"/>
      <c r="AP708" s="576"/>
      <c r="AQ708" s="576"/>
      <c r="AR708" s="576"/>
      <c r="AS708" s="576"/>
      <c r="AT708" s="576"/>
      <c r="AU708" s="576"/>
      <c r="AV708" s="576"/>
      <c r="AW708" s="576"/>
      <c r="AX708" s="576"/>
      <c r="AY708" s="576"/>
      <c r="AZ708" s="576"/>
      <c r="BA708" s="576"/>
      <c r="BB708" s="576"/>
      <c r="BC708" s="576"/>
      <c r="BD708" s="576"/>
      <c r="BE708" s="576"/>
    </row>
    <row r="709">
      <c r="A709" s="576"/>
      <c r="B709" s="576"/>
      <c r="C709" s="576"/>
      <c r="D709" s="576"/>
      <c r="E709" s="576"/>
      <c r="F709" s="576"/>
      <c r="G709" s="576">
        <f>IFERROR(__xludf.DUMMYFUNCTION("""COMPUTED_VALUE"""),2.0)</f>
        <v>2</v>
      </c>
      <c r="H709" s="576">
        <f>IFERROR(__xludf.DUMMYFUNCTION("""COMPUTED_VALUE"""),47.0)</f>
        <v>47</v>
      </c>
      <c r="I709" s="576" t="str">
        <f>IFERROR(__xludf.DUMMYFUNCTION("""COMPUTED_VALUE"""),"C4702R")</f>
        <v>C4702R</v>
      </c>
      <c r="J709" s="576">
        <f>IFERROR(__xludf.DUMMYFUNCTION("""COMPUTED_VALUE"""),2.0)</f>
        <v>2</v>
      </c>
      <c r="K709" s="576">
        <f>IFERROR(__xludf.DUMMYFUNCTION("""COMPUTED_VALUE"""),47.0)</f>
        <v>47</v>
      </c>
      <c r="L709" s="576" t="str">
        <f>IFERROR(__xludf.DUMMYFUNCTION("""COMPUTED_VALUE"""),"D4703F")</f>
        <v>D4703F</v>
      </c>
      <c r="M709" s="576">
        <f>IFERROR(__xludf.DUMMYFUNCTION("""COMPUTED_VALUE"""),3.0)</f>
        <v>3</v>
      </c>
      <c r="N709" s="576">
        <f>IFERROR(__xludf.DUMMYFUNCTION("""COMPUTED_VALUE"""),47.0)</f>
        <v>47</v>
      </c>
      <c r="O709" s="576" t="str">
        <f>IFERROR(__xludf.DUMMYFUNCTION("""COMPUTED_VALUE"""),"E4706R")</f>
        <v>E4706R</v>
      </c>
      <c r="P709" s="576"/>
      <c r="Q709" s="576"/>
      <c r="R709" s="576"/>
      <c r="S709" s="576"/>
      <c r="T709" s="576"/>
      <c r="U709" s="576"/>
      <c r="V709" s="576"/>
      <c r="W709" s="576"/>
      <c r="X709" s="576"/>
      <c r="Y709" s="576"/>
      <c r="Z709" s="576"/>
      <c r="AA709" s="576"/>
      <c r="AB709" s="576"/>
      <c r="AC709" s="576"/>
      <c r="AD709" s="576"/>
      <c r="AE709" s="576"/>
      <c r="AF709" s="576"/>
      <c r="AG709" s="576"/>
      <c r="AH709" s="576"/>
      <c r="AI709" s="576"/>
      <c r="AJ709" s="576"/>
      <c r="AK709" s="576"/>
      <c r="AL709" s="576"/>
      <c r="AM709" s="576"/>
      <c r="AN709" s="576"/>
      <c r="AO709" s="576"/>
      <c r="AP709" s="576"/>
      <c r="AQ709" s="576"/>
      <c r="AR709" s="576"/>
      <c r="AS709" s="576"/>
      <c r="AT709" s="576"/>
      <c r="AU709" s="576"/>
      <c r="AV709" s="576"/>
      <c r="AW709" s="576"/>
      <c r="AX709" s="576"/>
      <c r="AY709" s="576"/>
      <c r="AZ709" s="576"/>
      <c r="BA709" s="576"/>
      <c r="BB709" s="576"/>
      <c r="BC709" s="576"/>
      <c r="BD709" s="576"/>
      <c r="BE709" s="576"/>
    </row>
    <row r="710">
      <c r="A710" s="576"/>
      <c r="B710" s="576"/>
      <c r="C710" s="576"/>
      <c r="D710" s="576"/>
      <c r="E710" s="576"/>
      <c r="F710" s="576"/>
      <c r="G710" s="576">
        <f>IFERROR(__xludf.DUMMYFUNCTION("""COMPUTED_VALUE"""),2.0)</f>
        <v>2</v>
      </c>
      <c r="H710" s="576">
        <f>IFERROR(__xludf.DUMMYFUNCTION("""COMPUTED_VALUE"""),47.0)</f>
        <v>47</v>
      </c>
      <c r="I710" s="576" t="str">
        <f>IFERROR(__xludf.DUMMYFUNCTION("""COMPUTED_VALUE"""),"C4703F")</f>
        <v>C4703F</v>
      </c>
      <c r="J710" s="576">
        <f>IFERROR(__xludf.DUMMYFUNCTION("""COMPUTED_VALUE"""),2.0)</f>
        <v>2</v>
      </c>
      <c r="K710" s="576">
        <f>IFERROR(__xludf.DUMMYFUNCTION("""COMPUTED_VALUE"""),47.0)</f>
        <v>47</v>
      </c>
      <c r="L710" s="576" t="str">
        <f>IFERROR(__xludf.DUMMYFUNCTION("""COMPUTED_VALUE"""),"D4704F")</f>
        <v>D4704F</v>
      </c>
      <c r="M710" s="576">
        <f>IFERROR(__xludf.DUMMYFUNCTION("""COMPUTED_VALUE"""),3.0)</f>
        <v>3</v>
      </c>
      <c r="N710" s="576">
        <f>IFERROR(__xludf.DUMMYFUNCTION("""COMPUTED_VALUE"""),47.0)</f>
        <v>47</v>
      </c>
      <c r="O710" s="576" t="str">
        <f>IFERROR(__xludf.DUMMYFUNCTION("""COMPUTED_VALUE"""),"E4707F")</f>
        <v>E4707F</v>
      </c>
      <c r="P710" s="576"/>
      <c r="Q710" s="576"/>
      <c r="R710" s="576"/>
      <c r="S710" s="576"/>
      <c r="T710" s="576"/>
      <c r="U710" s="576"/>
      <c r="V710" s="576"/>
      <c r="W710" s="576"/>
      <c r="X710" s="576"/>
      <c r="Y710" s="576"/>
      <c r="Z710" s="576"/>
      <c r="AA710" s="576"/>
      <c r="AB710" s="576"/>
      <c r="AC710" s="576"/>
      <c r="AD710" s="576"/>
      <c r="AE710" s="576"/>
      <c r="AF710" s="576"/>
      <c r="AG710" s="576"/>
      <c r="AH710" s="576"/>
      <c r="AI710" s="576"/>
      <c r="AJ710" s="576"/>
      <c r="AK710" s="576"/>
      <c r="AL710" s="576"/>
      <c r="AM710" s="576"/>
      <c r="AN710" s="576"/>
      <c r="AO710" s="576"/>
      <c r="AP710" s="576"/>
      <c r="AQ710" s="576"/>
      <c r="AR710" s="576"/>
      <c r="AS710" s="576"/>
      <c r="AT710" s="576"/>
      <c r="AU710" s="576"/>
      <c r="AV710" s="576"/>
      <c r="AW710" s="576"/>
      <c r="AX710" s="576"/>
      <c r="AY710" s="576"/>
      <c r="AZ710" s="576"/>
      <c r="BA710" s="576"/>
      <c r="BB710" s="576"/>
      <c r="BC710" s="576"/>
      <c r="BD710" s="576"/>
      <c r="BE710" s="576"/>
    </row>
    <row r="711">
      <c r="A711" s="576"/>
      <c r="B711" s="576"/>
      <c r="C711" s="576"/>
      <c r="D711" s="576"/>
      <c r="E711" s="576"/>
      <c r="F711" s="576"/>
      <c r="G711" s="576">
        <f>IFERROR(__xludf.DUMMYFUNCTION("""COMPUTED_VALUE"""),2.0)</f>
        <v>2</v>
      </c>
      <c r="H711" s="576">
        <f>IFERROR(__xludf.DUMMYFUNCTION("""COMPUTED_VALUE"""),47.0)</f>
        <v>47</v>
      </c>
      <c r="I711" s="576" t="str">
        <f>IFERROR(__xludf.DUMMYFUNCTION("""COMPUTED_VALUE"""),"C4703R")</f>
        <v>C4703R</v>
      </c>
      <c r="J711" s="576">
        <f>IFERROR(__xludf.DUMMYFUNCTION("""COMPUTED_VALUE"""),2.0)</f>
        <v>2</v>
      </c>
      <c r="K711" s="576">
        <f>IFERROR(__xludf.DUMMYFUNCTION("""COMPUTED_VALUE"""),47.0)</f>
        <v>47</v>
      </c>
      <c r="L711" s="576" t="str">
        <f>IFERROR(__xludf.DUMMYFUNCTION("""COMPUTED_VALUE"""),"D4705F")</f>
        <v>D4705F</v>
      </c>
      <c r="M711" s="576">
        <f>IFERROR(__xludf.DUMMYFUNCTION("""COMPUTED_VALUE"""),3.0)</f>
        <v>3</v>
      </c>
      <c r="N711" s="576">
        <f>IFERROR(__xludf.DUMMYFUNCTION("""COMPUTED_VALUE"""),47.0)</f>
        <v>47</v>
      </c>
      <c r="O711" s="576" t="str">
        <f>IFERROR(__xludf.DUMMYFUNCTION("""COMPUTED_VALUE"""),"E4707R")</f>
        <v>E4707R</v>
      </c>
      <c r="P711" s="576"/>
      <c r="Q711" s="576"/>
      <c r="R711" s="576"/>
      <c r="S711" s="576"/>
      <c r="T711" s="576"/>
      <c r="U711" s="576"/>
      <c r="V711" s="576"/>
      <c r="W711" s="576"/>
      <c r="X711" s="576"/>
      <c r="Y711" s="576"/>
      <c r="Z711" s="576"/>
      <c r="AA711" s="576"/>
      <c r="AB711" s="576"/>
      <c r="AC711" s="576"/>
      <c r="AD711" s="576"/>
      <c r="AE711" s="576"/>
      <c r="AF711" s="576"/>
      <c r="AG711" s="576"/>
      <c r="AH711" s="576"/>
      <c r="AI711" s="576"/>
      <c r="AJ711" s="576"/>
      <c r="AK711" s="576"/>
      <c r="AL711" s="576"/>
      <c r="AM711" s="576"/>
      <c r="AN711" s="576"/>
      <c r="AO711" s="576"/>
      <c r="AP711" s="576"/>
      <c r="AQ711" s="576"/>
      <c r="AR711" s="576"/>
      <c r="AS711" s="576"/>
      <c r="AT711" s="576"/>
      <c r="AU711" s="576"/>
      <c r="AV711" s="576"/>
      <c r="AW711" s="576"/>
      <c r="AX711" s="576"/>
      <c r="AY711" s="576"/>
      <c r="AZ711" s="576"/>
      <c r="BA711" s="576"/>
      <c r="BB711" s="576"/>
      <c r="BC711" s="576"/>
      <c r="BD711" s="576"/>
      <c r="BE711" s="576"/>
    </row>
    <row r="712">
      <c r="A712" s="576"/>
      <c r="B712" s="576"/>
      <c r="C712" s="576"/>
      <c r="D712" s="576"/>
      <c r="E712" s="576"/>
      <c r="F712" s="576"/>
      <c r="G712" s="576">
        <f>IFERROR(__xludf.DUMMYFUNCTION("""COMPUTED_VALUE"""),2.0)</f>
        <v>2</v>
      </c>
      <c r="H712" s="576">
        <f>IFERROR(__xludf.DUMMYFUNCTION("""COMPUTED_VALUE"""),47.0)</f>
        <v>47</v>
      </c>
      <c r="I712" s="576" t="str">
        <f>IFERROR(__xludf.DUMMYFUNCTION("""COMPUTED_VALUE"""),"C4704F")</f>
        <v>C4704F</v>
      </c>
      <c r="J712" s="576">
        <f>IFERROR(__xludf.DUMMYFUNCTION("""COMPUTED_VALUE"""),2.0)</f>
        <v>2</v>
      </c>
      <c r="K712" s="576">
        <f>IFERROR(__xludf.DUMMYFUNCTION("""COMPUTED_VALUE"""),47.0)</f>
        <v>47</v>
      </c>
      <c r="L712" s="576" t="str">
        <f>IFERROR(__xludf.DUMMYFUNCTION("""COMPUTED_VALUE"""),"D4706F")</f>
        <v>D4706F</v>
      </c>
      <c r="M712" s="576">
        <f>IFERROR(__xludf.DUMMYFUNCTION("""COMPUTED_VALUE"""),3.0)</f>
        <v>3</v>
      </c>
      <c r="N712" s="576">
        <f>IFERROR(__xludf.DUMMYFUNCTION("""COMPUTED_VALUE"""),48.0)</f>
        <v>48</v>
      </c>
      <c r="O712" s="576" t="str">
        <f>IFERROR(__xludf.DUMMYFUNCTION("""COMPUTED_VALUE"""),"E4801F")</f>
        <v>E4801F</v>
      </c>
      <c r="P712" s="576"/>
      <c r="Q712" s="576"/>
      <c r="R712" s="576"/>
      <c r="S712" s="576"/>
      <c r="T712" s="576"/>
      <c r="U712" s="576"/>
      <c r="V712" s="576"/>
      <c r="W712" s="576"/>
      <c r="X712" s="576"/>
      <c r="Y712" s="576"/>
      <c r="Z712" s="576"/>
      <c r="AA712" s="576"/>
      <c r="AB712" s="576"/>
      <c r="AC712" s="576"/>
      <c r="AD712" s="576"/>
      <c r="AE712" s="576"/>
      <c r="AF712" s="576"/>
      <c r="AG712" s="576"/>
      <c r="AH712" s="576"/>
      <c r="AI712" s="576"/>
      <c r="AJ712" s="576"/>
      <c r="AK712" s="576"/>
      <c r="AL712" s="576"/>
      <c r="AM712" s="576"/>
      <c r="AN712" s="576"/>
      <c r="AO712" s="576"/>
      <c r="AP712" s="576"/>
      <c r="AQ712" s="576"/>
      <c r="AR712" s="576"/>
      <c r="AS712" s="576"/>
      <c r="AT712" s="576"/>
      <c r="AU712" s="576"/>
      <c r="AV712" s="576"/>
      <c r="AW712" s="576"/>
      <c r="AX712" s="576"/>
      <c r="AY712" s="576"/>
      <c r="AZ712" s="576"/>
      <c r="BA712" s="576"/>
      <c r="BB712" s="576"/>
      <c r="BC712" s="576"/>
      <c r="BD712" s="576"/>
      <c r="BE712" s="576"/>
    </row>
    <row r="713">
      <c r="A713" s="576"/>
      <c r="B713" s="576"/>
      <c r="C713" s="576"/>
      <c r="D713" s="576"/>
      <c r="E713" s="576"/>
      <c r="F713" s="576"/>
      <c r="G713" s="576">
        <f>IFERROR(__xludf.DUMMYFUNCTION("""COMPUTED_VALUE"""),2.0)</f>
        <v>2</v>
      </c>
      <c r="H713" s="576">
        <f>IFERROR(__xludf.DUMMYFUNCTION("""COMPUTED_VALUE"""),47.0)</f>
        <v>47</v>
      </c>
      <c r="I713" s="576" t="str">
        <f>IFERROR(__xludf.DUMMYFUNCTION("""COMPUTED_VALUE"""),"C4704R")</f>
        <v>C4704R</v>
      </c>
      <c r="J713" s="576">
        <f>IFERROR(__xludf.DUMMYFUNCTION("""COMPUTED_VALUE"""),2.0)</f>
        <v>2</v>
      </c>
      <c r="K713" s="576">
        <f>IFERROR(__xludf.DUMMYFUNCTION("""COMPUTED_VALUE"""),47.0)</f>
        <v>47</v>
      </c>
      <c r="L713" s="576" t="str">
        <f>IFERROR(__xludf.DUMMYFUNCTION("""COMPUTED_VALUE"""),"D4707F")</f>
        <v>D4707F</v>
      </c>
      <c r="M713" s="576">
        <f>IFERROR(__xludf.DUMMYFUNCTION("""COMPUTED_VALUE"""),3.0)</f>
        <v>3</v>
      </c>
      <c r="N713" s="576">
        <f>IFERROR(__xludf.DUMMYFUNCTION("""COMPUTED_VALUE"""),48.0)</f>
        <v>48</v>
      </c>
      <c r="O713" s="576" t="str">
        <f>IFERROR(__xludf.DUMMYFUNCTION("""COMPUTED_VALUE"""),"E4801R")</f>
        <v>E4801R</v>
      </c>
      <c r="P713" s="576"/>
      <c r="Q713" s="576"/>
      <c r="R713" s="576"/>
      <c r="S713" s="576"/>
      <c r="T713" s="576"/>
      <c r="U713" s="576"/>
      <c r="V713" s="576"/>
      <c r="W713" s="576"/>
      <c r="X713" s="576"/>
      <c r="Y713" s="576"/>
      <c r="Z713" s="576"/>
      <c r="AA713" s="576"/>
      <c r="AB713" s="576"/>
      <c r="AC713" s="576"/>
      <c r="AD713" s="576"/>
      <c r="AE713" s="576"/>
      <c r="AF713" s="576"/>
      <c r="AG713" s="576"/>
      <c r="AH713" s="576"/>
      <c r="AI713" s="576"/>
      <c r="AJ713" s="576"/>
      <c r="AK713" s="576"/>
      <c r="AL713" s="576"/>
      <c r="AM713" s="576"/>
      <c r="AN713" s="576"/>
      <c r="AO713" s="576"/>
      <c r="AP713" s="576"/>
      <c r="AQ713" s="576"/>
      <c r="AR713" s="576"/>
      <c r="AS713" s="576"/>
      <c r="AT713" s="576"/>
      <c r="AU713" s="576"/>
      <c r="AV713" s="576"/>
      <c r="AW713" s="576"/>
      <c r="AX713" s="576"/>
      <c r="AY713" s="576"/>
      <c r="AZ713" s="576"/>
      <c r="BA713" s="576"/>
      <c r="BB713" s="576"/>
      <c r="BC713" s="576"/>
      <c r="BD713" s="576"/>
      <c r="BE713" s="576"/>
    </row>
    <row r="714">
      <c r="A714" s="576"/>
      <c r="B714" s="576"/>
      <c r="C714" s="576"/>
      <c r="D714" s="576"/>
      <c r="E714" s="576"/>
      <c r="F714" s="576"/>
      <c r="G714" s="576">
        <f>IFERROR(__xludf.DUMMYFUNCTION("""COMPUTED_VALUE"""),2.0)</f>
        <v>2</v>
      </c>
      <c r="H714" s="576">
        <f>IFERROR(__xludf.DUMMYFUNCTION("""COMPUTED_VALUE"""),47.0)</f>
        <v>47</v>
      </c>
      <c r="I714" s="576" t="str">
        <f>IFERROR(__xludf.DUMMYFUNCTION("""COMPUTED_VALUE"""),"C4705F")</f>
        <v>C4705F</v>
      </c>
      <c r="J714" s="576">
        <f>IFERROR(__xludf.DUMMYFUNCTION("""COMPUTED_VALUE"""),2.0)</f>
        <v>2</v>
      </c>
      <c r="K714" s="576">
        <f>IFERROR(__xludf.DUMMYFUNCTION("""COMPUTED_VALUE"""),47.0)</f>
        <v>47</v>
      </c>
      <c r="L714" s="576" t="str">
        <f>IFERROR(__xludf.DUMMYFUNCTION("""COMPUTED_VALUE"""),"D4708F")</f>
        <v>D4708F</v>
      </c>
      <c r="M714" s="576">
        <f>IFERROR(__xludf.DUMMYFUNCTION("""COMPUTED_VALUE"""),3.0)</f>
        <v>3</v>
      </c>
      <c r="N714" s="576">
        <f>IFERROR(__xludf.DUMMYFUNCTION("""COMPUTED_VALUE"""),48.0)</f>
        <v>48</v>
      </c>
      <c r="O714" s="576" t="str">
        <f>IFERROR(__xludf.DUMMYFUNCTION("""COMPUTED_VALUE"""),"E4802F")</f>
        <v>E4802F</v>
      </c>
      <c r="P714" s="576"/>
      <c r="Q714" s="576"/>
      <c r="R714" s="576"/>
      <c r="S714" s="576"/>
      <c r="T714" s="576"/>
      <c r="U714" s="576"/>
      <c r="V714" s="576"/>
      <c r="W714" s="576"/>
      <c r="X714" s="576"/>
      <c r="Y714" s="576"/>
      <c r="Z714" s="576"/>
      <c r="AA714" s="576"/>
      <c r="AB714" s="576"/>
      <c r="AC714" s="576"/>
      <c r="AD714" s="576"/>
      <c r="AE714" s="576"/>
      <c r="AF714" s="576"/>
      <c r="AG714" s="576"/>
      <c r="AH714" s="576"/>
      <c r="AI714" s="576"/>
      <c r="AJ714" s="576"/>
      <c r="AK714" s="576"/>
      <c r="AL714" s="576"/>
      <c r="AM714" s="576"/>
      <c r="AN714" s="576"/>
      <c r="AO714" s="576"/>
      <c r="AP714" s="576"/>
      <c r="AQ714" s="576"/>
      <c r="AR714" s="576"/>
      <c r="AS714" s="576"/>
      <c r="AT714" s="576"/>
      <c r="AU714" s="576"/>
      <c r="AV714" s="576"/>
      <c r="AW714" s="576"/>
      <c r="AX714" s="576"/>
      <c r="AY714" s="576"/>
      <c r="AZ714" s="576"/>
      <c r="BA714" s="576"/>
      <c r="BB714" s="576"/>
      <c r="BC714" s="576"/>
      <c r="BD714" s="576"/>
      <c r="BE714" s="576"/>
    </row>
    <row r="715">
      <c r="A715" s="576"/>
      <c r="B715" s="576"/>
      <c r="C715" s="576"/>
      <c r="D715" s="576"/>
      <c r="E715" s="576"/>
      <c r="F715" s="576"/>
      <c r="G715" s="576">
        <f>IFERROR(__xludf.DUMMYFUNCTION("""COMPUTED_VALUE"""),2.0)</f>
        <v>2</v>
      </c>
      <c r="H715" s="576">
        <f>IFERROR(__xludf.DUMMYFUNCTION("""COMPUTED_VALUE"""),47.0)</f>
        <v>47</v>
      </c>
      <c r="I715" s="576" t="str">
        <f>IFERROR(__xludf.DUMMYFUNCTION("""COMPUTED_VALUE"""),"C4705R")</f>
        <v>C4705R</v>
      </c>
      <c r="J715" s="576">
        <f>IFERROR(__xludf.DUMMYFUNCTION("""COMPUTED_VALUE"""),2.0)</f>
        <v>2</v>
      </c>
      <c r="K715" s="576">
        <f>IFERROR(__xludf.DUMMYFUNCTION("""COMPUTED_VALUE"""),48.0)</f>
        <v>48</v>
      </c>
      <c r="L715" s="576" t="str">
        <f>IFERROR(__xludf.DUMMYFUNCTION("""COMPUTED_VALUE"""),"D4801F")</f>
        <v>D4801F</v>
      </c>
      <c r="M715" s="576">
        <f>IFERROR(__xludf.DUMMYFUNCTION("""COMPUTED_VALUE"""),3.0)</f>
        <v>3</v>
      </c>
      <c r="N715" s="576">
        <f>IFERROR(__xludf.DUMMYFUNCTION("""COMPUTED_VALUE"""),48.0)</f>
        <v>48</v>
      </c>
      <c r="O715" s="576" t="str">
        <f>IFERROR(__xludf.DUMMYFUNCTION("""COMPUTED_VALUE"""),"E4802R")</f>
        <v>E4802R</v>
      </c>
      <c r="P715" s="576"/>
      <c r="Q715" s="576"/>
      <c r="R715" s="576"/>
      <c r="S715" s="576"/>
      <c r="T715" s="576"/>
      <c r="U715" s="576"/>
      <c r="V715" s="576"/>
      <c r="W715" s="576"/>
      <c r="X715" s="576"/>
      <c r="Y715" s="576"/>
      <c r="Z715" s="576"/>
      <c r="AA715" s="576"/>
      <c r="AB715" s="576"/>
      <c r="AC715" s="576"/>
      <c r="AD715" s="576"/>
      <c r="AE715" s="576"/>
      <c r="AF715" s="576"/>
      <c r="AG715" s="576"/>
      <c r="AH715" s="576"/>
      <c r="AI715" s="576"/>
      <c r="AJ715" s="576"/>
      <c r="AK715" s="576"/>
      <c r="AL715" s="576"/>
      <c r="AM715" s="576"/>
      <c r="AN715" s="576"/>
      <c r="AO715" s="576"/>
      <c r="AP715" s="576"/>
      <c r="AQ715" s="576"/>
      <c r="AR715" s="576"/>
      <c r="AS715" s="576"/>
      <c r="AT715" s="576"/>
      <c r="AU715" s="576"/>
      <c r="AV715" s="576"/>
      <c r="AW715" s="576"/>
      <c r="AX715" s="576"/>
      <c r="AY715" s="576"/>
      <c r="AZ715" s="576"/>
      <c r="BA715" s="576"/>
      <c r="BB715" s="576"/>
      <c r="BC715" s="576"/>
      <c r="BD715" s="576"/>
      <c r="BE715" s="576"/>
    </row>
    <row r="716">
      <c r="A716" s="576"/>
      <c r="B716" s="576"/>
      <c r="C716" s="576"/>
      <c r="D716" s="576"/>
      <c r="E716" s="576"/>
      <c r="F716" s="576"/>
      <c r="G716" s="576">
        <f>IFERROR(__xludf.DUMMYFUNCTION("""COMPUTED_VALUE"""),2.0)</f>
        <v>2</v>
      </c>
      <c r="H716" s="576">
        <f>IFERROR(__xludf.DUMMYFUNCTION("""COMPUTED_VALUE"""),47.0)</f>
        <v>47</v>
      </c>
      <c r="I716" s="576" t="str">
        <f>IFERROR(__xludf.DUMMYFUNCTION("""COMPUTED_VALUE"""),"C4706F")</f>
        <v>C4706F</v>
      </c>
      <c r="J716" s="576">
        <f>IFERROR(__xludf.DUMMYFUNCTION("""COMPUTED_VALUE"""),2.0)</f>
        <v>2</v>
      </c>
      <c r="K716" s="576">
        <f>IFERROR(__xludf.DUMMYFUNCTION("""COMPUTED_VALUE"""),48.0)</f>
        <v>48</v>
      </c>
      <c r="L716" s="576" t="str">
        <f>IFERROR(__xludf.DUMMYFUNCTION("""COMPUTED_VALUE"""),"D4801R")</f>
        <v>D4801R</v>
      </c>
      <c r="M716" s="576">
        <f>IFERROR(__xludf.DUMMYFUNCTION("""COMPUTED_VALUE"""),3.0)</f>
        <v>3</v>
      </c>
      <c r="N716" s="576">
        <f>IFERROR(__xludf.DUMMYFUNCTION("""COMPUTED_VALUE"""),48.0)</f>
        <v>48</v>
      </c>
      <c r="O716" s="576" t="str">
        <f>IFERROR(__xludf.DUMMYFUNCTION("""COMPUTED_VALUE"""),"E4803F")</f>
        <v>E4803F</v>
      </c>
      <c r="P716" s="576"/>
      <c r="Q716" s="576"/>
      <c r="R716" s="576"/>
      <c r="S716" s="576"/>
      <c r="T716" s="576"/>
      <c r="U716" s="576"/>
      <c r="V716" s="576"/>
      <c r="W716" s="576"/>
      <c r="X716" s="576"/>
      <c r="Y716" s="576"/>
      <c r="Z716" s="576"/>
      <c r="AA716" s="576"/>
      <c r="AB716" s="576"/>
      <c r="AC716" s="576"/>
      <c r="AD716" s="576"/>
      <c r="AE716" s="576"/>
      <c r="AF716" s="576"/>
      <c r="AG716" s="576"/>
      <c r="AH716" s="576"/>
      <c r="AI716" s="576"/>
      <c r="AJ716" s="576"/>
      <c r="AK716" s="576"/>
      <c r="AL716" s="576"/>
      <c r="AM716" s="576"/>
      <c r="AN716" s="576"/>
      <c r="AO716" s="576"/>
      <c r="AP716" s="576"/>
      <c r="AQ716" s="576"/>
      <c r="AR716" s="576"/>
      <c r="AS716" s="576"/>
      <c r="AT716" s="576"/>
      <c r="AU716" s="576"/>
      <c r="AV716" s="576"/>
      <c r="AW716" s="576"/>
      <c r="AX716" s="576"/>
      <c r="AY716" s="576"/>
      <c r="AZ716" s="576"/>
      <c r="BA716" s="576"/>
      <c r="BB716" s="576"/>
      <c r="BC716" s="576"/>
      <c r="BD716" s="576"/>
      <c r="BE716" s="576"/>
    </row>
    <row r="717">
      <c r="A717" s="576"/>
      <c r="B717" s="576"/>
      <c r="C717" s="576"/>
      <c r="D717" s="576"/>
      <c r="E717" s="576"/>
      <c r="F717" s="576"/>
      <c r="G717" s="576">
        <f>IFERROR(__xludf.DUMMYFUNCTION("""COMPUTED_VALUE"""),2.0)</f>
        <v>2</v>
      </c>
      <c r="H717" s="576">
        <f>IFERROR(__xludf.DUMMYFUNCTION("""COMPUTED_VALUE"""),47.0)</f>
        <v>47</v>
      </c>
      <c r="I717" s="576" t="str">
        <f>IFERROR(__xludf.DUMMYFUNCTION("""COMPUTED_VALUE"""),"C4706R")</f>
        <v>C4706R</v>
      </c>
      <c r="J717" s="576">
        <f>IFERROR(__xludf.DUMMYFUNCTION("""COMPUTED_VALUE"""),2.0)</f>
        <v>2</v>
      </c>
      <c r="K717" s="576">
        <f>IFERROR(__xludf.DUMMYFUNCTION("""COMPUTED_VALUE"""),48.0)</f>
        <v>48</v>
      </c>
      <c r="L717" s="576" t="str">
        <f>IFERROR(__xludf.DUMMYFUNCTION("""COMPUTED_VALUE"""),"D4802F")</f>
        <v>D4802F</v>
      </c>
      <c r="M717" s="576">
        <f>IFERROR(__xludf.DUMMYFUNCTION("""COMPUTED_VALUE"""),3.0)</f>
        <v>3</v>
      </c>
      <c r="N717" s="576">
        <f>IFERROR(__xludf.DUMMYFUNCTION("""COMPUTED_VALUE"""),48.0)</f>
        <v>48</v>
      </c>
      <c r="O717" s="576" t="str">
        <f>IFERROR(__xludf.DUMMYFUNCTION("""COMPUTED_VALUE"""),"E4803R")</f>
        <v>E4803R</v>
      </c>
      <c r="P717" s="576"/>
      <c r="Q717" s="576"/>
      <c r="R717" s="576"/>
      <c r="S717" s="576"/>
      <c r="T717" s="576"/>
      <c r="U717" s="576"/>
      <c r="V717" s="576"/>
      <c r="W717" s="576"/>
      <c r="X717" s="576"/>
      <c r="Y717" s="576"/>
      <c r="Z717" s="576"/>
      <c r="AA717" s="576"/>
      <c r="AB717" s="576"/>
      <c r="AC717" s="576"/>
      <c r="AD717" s="576"/>
      <c r="AE717" s="576"/>
      <c r="AF717" s="576"/>
      <c r="AG717" s="576"/>
      <c r="AH717" s="576"/>
      <c r="AI717" s="576"/>
      <c r="AJ717" s="576"/>
      <c r="AK717" s="576"/>
      <c r="AL717" s="576"/>
      <c r="AM717" s="576"/>
      <c r="AN717" s="576"/>
      <c r="AO717" s="576"/>
      <c r="AP717" s="576"/>
      <c r="AQ717" s="576"/>
      <c r="AR717" s="576"/>
      <c r="AS717" s="576"/>
      <c r="AT717" s="576"/>
      <c r="AU717" s="576"/>
      <c r="AV717" s="576"/>
      <c r="AW717" s="576"/>
      <c r="AX717" s="576"/>
      <c r="AY717" s="576"/>
      <c r="AZ717" s="576"/>
      <c r="BA717" s="576"/>
      <c r="BB717" s="576"/>
      <c r="BC717" s="576"/>
      <c r="BD717" s="576"/>
      <c r="BE717" s="576"/>
    </row>
    <row r="718">
      <c r="A718" s="576"/>
      <c r="B718" s="576"/>
      <c r="C718" s="576"/>
      <c r="D718" s="576"/>
      <c r="E718" s="576"/>
      <c r="F718" s="576"/>
      <c r="G718" s="576">
        <f>IFERROR(__xludf.DUMMYFUNCTION("""COMPUTED_VALUE"""),2.0)</f>
        <v>2</v>
      </c>
      <c r="H718" s="576">
        <f>IFERROR(__xludf.DUMMYFUNCTION("""COMPUTED_VALUE"""),47.0)</f>
        <v>47</v>
      </c>
      <c r="I718" s="576" t="str">
        <f>IFERROR(__xludf.DUMMYFUNCTION("""COMPUTED_VALUE"""),"C4707F")</f>
        <v>C4707F</v>
      </c>
      <c r="J718" s="576">
        <f>IFERROR(__xludf.DUMMYFUNCTION("""COMPUTED_VALUE"""),2.0)</f>
        <v>2</v>
      </c>
      <c r="K718" s="576">
        <f>IFERROR(__xludf.DUMMYFUNCTION("""COMPUTED_VALUE"""),48.0)</f>
        <v>48</v>
      </c>
      <c r="L718" s="576" t="str">
        <f>IFERROR(__xludf.DUMMYFUNCTION("""COMPUTED_VALUE"""),"D4803F")</f>
        <v>D4803F</v>
      </c>
      <c r="M718" s="576">
        <f>IFERROR(__xludf.DUMMYFUNCTION("""COMPUTED_VALUE"""),3.0)</f>
        <v>3</v>
      </c>
      <c r="N718" s="576">
        <f>IFERROR(__xludf.DUMMYFUNCTION("""COMPUTED_VALUE"""),48.0)</f>
        <v>48</v>
      </c>
      <c r="O718" s="576" t="str">
        <f>IFERROR(__xludf.DUMMYFUNCTION("""COMPUTED_VALUE"""),"E4804F")</f>
        <v>E4804F</v>
      </c>
      <c r="P718" s="576"/>
      <c r="Q718" s="576"/>
      <c r="R718" s="576"/>
      <c r="S718" s="576"/>
      <c r="T718" s="576"/>
      <c r="U718" s="576"/>
      <c r="V718" s="576"/>
      <c r="W718" s="576"/>
      <c r="X718" s="576"/>
      <c r="Y718" s="576"/>
      <c r="Z718" s="576"/>
      <c r="AA718" s="576"/>
      <c r="AB718" s="576"/>
      <c r="AC718" s="576"/>
      <c r="AD718" s="576"/>
      <c r="AE718" s="576"/>
      <c r="AF718" s="576"/>
      <c r="AG718" s="576"/>
      <c r="AH718" s="576"/>
      <c r="AI718" s="576"/>
      <c r="AJ718" s="576"/>
      <c r="AK718" s="576"/>
      <c r="AL718" s="576"/>
      <c r="AM718" s="576"/>
      <c r="AN718" s="576"/>
      <c r="AO718" s="576"/>
      <c r="AP718" s="576"/>
      <c r="AQ718" s="576"/>
      <c r="AR718" s="576"/>
      <c r="AS718" s="576"/>
      <c r="AT718" s="576"/>
      <c r="AU718" s="576"/>
      <c r="AV718" s="576"/>
      <c r="AW718" s="576"/>
      <c r="AX718" s="576"/>
      <c r="AY718" s="576"/>
      <c r="AZ718" s="576"/>
      <c r="BA718" s="576"/>
      <c r="BB718" s="576"/>
      <c r="BC718" s="576"/>
      <c r="BD718" s="576"/>
      <c r="BE718" s="576"/>
    </row>
    <row r="719">
      <c r="A719" s="576"/>
      <c r="B719" s="576"/>
      <c r="C719" s="576"/>
      <c r="D719" s="576"/>
      <c r="E719" s="576"/>
      <c r="F719" s="576"/>
      <c r="G719" s="576">
        <f>IFERROR(__xludf.DUMMYFUNCTION("""COMPUTED_VALUE"""),2.0)</f>
        <v>2</v>
      </c>
      <c r="H719" s="576">
        <f>IFERROR(__xludf.DUMMYFUNCTION("""COMPUTED_VALUE"""),47.0)</f>
        <v>47</v>
      </c>
      <c r="I719" s="576" t="str">
        <f>IFERROR(__xludf.DUMMYFUNCTION("""COMPUTED_VALUE"""),"C4707R")</f>
        <v>C4707R</v>
      </c>
      <c r="J719" s="576">
        <f>IFERROR(__xludf.DUMMYFUNCTION("""COMPUTED_VALUE"""),2.0)</f>
        <v>2</v>
      </c>
      <c r="K719" s="576">
        <f>IFERROR(__xludf.DUMMYFUNCTION("""COMPUTED_VALUE"""),48.0)</f>
        <v>48</v>
      </c>
      <c r="L719" s="576" t="str">
        <f>IFERROR(__xludf.DUMMYFUNCTION("""COMPUTED_VALUE"""),"D4804F")</f>
        <v>D4804F</v>
      </c>
      <c r="M719" s="576">
        <f>IFERROR(__xludf.DUMMYFUNCTION("""COMPUTED_VALUE"""),3.0)</f>
        <v>3</v>
      </c>
      <c r="N719" s="576">
        <f>IFERROR(__xludf.DUMMYFUNCTION("""COMPUTED_VALUE"""),48.0)</f>
        <v>48</v>
      </c>
      <c r="O719" s="576" t="str">
        <f>IFERROR(__xludf.DUMMYFUNCTION("""COMPUTED_VALUE"""),"E4804R")</f>
        <v>E4804R</v>
      </c>
      <c r="P719" s="576"/>
      <c r="Q719" s="576"/>
      <c r="R719" s="576"/>
      <c r="S719" s="576"/>
      <c r="T719" s="576"/>
      <c r="U719" s="576"/>
      <c r="V719" s="576"/>
      <c r="W719" s="576"/>
      <c r="X719" s="576"/>
      <c r="Y719" s="576"/>
      <c r="Z719" s="576"/>
      <c r="AA719" s="576"/>
      <c r="AB719" s="576"/>
      <c r="AC719" s="576"/>
      <c r="AD719" s="576"/>
      <c r="AE719" s="576"/>
      <c r="AF719" s="576"/>
      <c r="AG719" s="576"/>
      <c r="AH719" s="576"/>
      <c r="AI719" s="576"/>
      <c r="AJ719" s="576"/>
      <c r="AK719" s="576"/>
      <c r="AL719" s="576"/>
      <c r="AM719" s="576"/>
      <c r="AN719" s="576"/>
      <c r="AO719" s="576"/>
      <c r="AP719" s="576"/>
      <c r="AQ719" s="576"/>
      <c r="AR719" s="576"/>
      <c r="AS719" s="576"/>
      <c r="AT719" s="576"/>
      <c r="AU719" s="576"/>
      <c r="AV719" s="576"/>
      <c r="AW719" s="576"/>
      <c r="AX719" s="576"/>
      <c r="AY719" s="576"/>
      <c r="AZ719" s="576"/>
      <c r="BA719" s="576"/>
      <c r="BB719" s="576"/>
      <c r="BC719" s="576"/>
      <c r="BD719" s="576"/>
      <c r="BE719" s="576"/>
    </row>
    <row r="720">
      <c r="A720" s="576"/>
      <c r="B720" s="576"/>
      <c r="C720" s="576"/>
      <c r="D720" s="576"/>
      <c r="E720" s="576"/>
      <c r="F720" s="576"/>
      <c r="G720" s="576">
        <f>IFERROR(__xludf.DUMMYFUNCTION("""COMPUTED_VALUE"""),2.0)</f>
        <v>2</v>
      </c>
      <c r="H720" s="576">
        <f>IFERROR(__xludf.DUMMYFUNCTION("""COMPUTED_VALUE"""),47.0)</f>
        <v>47</v>
      </c>
      <c r="I720" s="576" t="str">
        <f>IFERROR(__xludf.DUMMYFUNCTION("""COMPUTED_VALUE"""),"C4708F")</f>
        <v>C4708F</v>
      </c>
      <c r="J720" s="576">
        <f>IFERROR(__xludf.DUMMYFUNCTION("""COMPUTED_VALUE"""),2.0)</f>
        <v>2</v>
      </c>
      <c r="K720" s="576">
        <f>IFERROR(__xludf.DUMMYFUNCTION("""COMPUTED_VALUE"""),48.0)</f>
        <v>48</v>
      </c>
      <c r="L720" s="576" t="str">
        <f>IFERROR(__xludf.DUMMYFUNCTION("""COMPUTED_VALUE"""),"D4805F")</f>
        <v>D4805F</v>
      </c>
      <c r="M720" s="576">
        <f>IFERROR(__xludf.DUMMYFUNCTION("""COMPUTED_VALUE"""),3.0)</f>
        <v>3</v>
      </c>
      <c r="N720" s="576">
        <f>IFERROR(__xludf.DUMMYFUNCTION("""COMPUTED_VALUE"""),48.0)</f>
        <v>48</v>
      </c>
      <c r="O720" s="576" t="str">
        <f>IFERROR(__xludf.DUMMYFUNCTION("""COMPUTED_VALUE"""),"E4805F")</f>
        <v>E4805F</v>
      </c>
      <c r="P720" s="576"/>
      <c r="Q720" s="576"/>
      <c r="R720" s="576"/>
      <c r="S720" s="576"/>
      <c r="T720" s="576"/>
      <c r="U720" s="576"/>
      <c r="V720" s="576"/>
      <c r="W720" s="576"/>
      <c r="X720" s="576"/>
      <c r="Y720" s="576"/>
      <c r="Z720" s="576"/>
      <c r="AA720" s="576"/>
      <c r="AB720" s="576"/>
      <c r="AC720" s="576"/>
      <c r="AD720" s="576"/>
      <c r="AE720" s="576"/>
      <c r="AF720" s="576"/>
      <c r="AG720" s="576"/>
      <c r="AH720" s="576"/>
      <c r="AI720" s="576"/>
      <c r="AJ720" s="576"/>
      <c r="AK720" s="576"/>
      <c r="AL720" s="576"/>
      <c r="AM720" s="576"/>
      <c r="AN720" s="576"/>
      <c r="AO720" s="576"/>
      <c r="AP720" s="576"/>
      <c r="AQ720" s="576"/>
      <c r="AR720" s="576"/>
      <c r="AS720" s="576"/>
      <c r="AT720" s="576"/>
      <c r="AU720" s="576"/>
      <c r="AV720" s="576"/>
      <c r="AW720" s="576"/>
      <c r="AX720" s="576"/>
      <c r="AY720" s="576"/>
      <c r="AZ720" s="576"/>
      <c r="BA720" s="576"/>
      <c r="BB720" s="576"/>
      <c r="BC720" s="576"/>
      <c r="BD720" s="576"/>
      <c r="BE720" s="576"/>
    </row>
    <row r="721">
      <c r="A721" s="576"/>
      <c r="B721" s="576"/>
      <c r="C721" s="576"/>
      <c r="D721" s="576"/>
      <c r="E721" s="576"/>
      <c r="F721" s="576"/>
      <c r="G721" s="576">
        <f>IFERROR(__xludf.DUMMYFUNCTION("""COMPUTED_VALUE"""),2.0)</f>
        <v>2</v>
      </c>
      <c r="H721" s="576">
        <f>IFERROR(__xludf.DUMMYFUNCTION("""COMPUTED_VALUE"""),47.0)</f>
        <v>47</v>
      </c>
      <c r="I721" s="576" t="str">
        <f>IFERROR(__xludf.DUMMYFUNCTION("""COMPUTED_VALUE"""),"C4708R")</f>
        <v>C4708R</v>
      </c>
      <c r="J721" s="576">
        <f>IFERROR(__xludf.DUMMYFUNCTION("""COMPUTED_VALUE"""),2.0)</f>
        <v>2</v>
      </c>
      <c r="K721" s="576">
        <f>IFERROR(__xludf.DUMMYFUNCTION("""COMPUTED_VALUE"""),48.0)</f>
        <v>48</v>
      </c>
      <c r="L721" s="576" t="str">
        <f>IFERROR(__xludf.DUMMYFUNCTION("""COMPUTED_VALUE"""),"D4806F")</f>
        <v>D4806F</v>
      </c>
      <c r="M721" s="576">
        <f>IFERROR(__xludf.DUMMYFUNCTION("""COMPUTED_VALUE"""),3.0)</f>
        <v>3</v>
      </c>
      <c r="N721" s="576">
        <f>IFERROR(__xludf.DUMMYFUNCTION("""COMPUTED_VALUE"""),48.0)</f>
        <v>48</v>
      </c>
      <c r="O721" s="576" t="str">
        <f>IFERROR(__xludf.DUMMYFUNCTION("""COMPUTED_VALUE"""),"E4805R")</f>
        <v>E4805R</v>
      </c>
      <c r="P721" s="576"/>
      <c r="Q721" s="576"/>
      <c r="R721" s="576"/>
      <c r="S721" s="576"/>
      <c r="T721" s="576"/>
      <c r="U721" s="576"/>
      <c r="V721" s="576"/>
      <c r="W721" s="576"/>
      <c r="X721" s="576"/>
      <c r="Y721" s="576"/>
      <c r="Z721" s="576"/>
      <c r="AA721" s="576"/>
      <c r="AB721" s="576"/>
      <c r="AC721" s="576"/>
      <c r="AD721" s="576"/>
      <c r="AE721" s="576"/>
      <c r="AF721" s="576"/>
      <c r="AG721" s="576"/>
      <c r="AH721" s="576"/>
      <c r="AI721" s="576"/>
      <c r="AJ721" s="576"/>
      <c r="AK721" s="576"/>
      <c r="AL721" s="576"/>
      <c r="AM721" s="576"/>
      <c r="AN721" s="576"/>
      <c r="AO721" s="576"/>
      <c r="AP721" s="576"/>
      <c r="AQ721" s="576"/>
      <c r="AR721" s="576"/>
      <c r="AS721" s="576"/>
      <c r="AT721" s="576"/>
      <c r="AU721" s="576"/>
      <c r="AV721" s="576"/>
      <c r="AW721" s="576"/>
      <c r="AX721" s="576"/>
      <c r="AY721" s="576"/>
      <c r="AZ721" s="576"/>
      <c r="BA721" s="576"/>
      <c r="BB721" s="576"/>
      <c r="BC721" s="576"/>
      <c r="BD721" s="576"/>
      <c r="BE721" s="576"/>
    </row>
    <row r="722">
      <c r="A722" s="576"/>
      <c r="B722" s="576"/>
      <c r="C722" s="576"/>
      <c r="D722" s="576"/>
      <c r="E722" s="576"/>
      <c r="F722" s="576"/>
      <c r="G722" s="576">
        <f>IFERROR(__xludf.DUMMYFUNCTION("""COMPUTED_VALUE"""),2.0)</f>
        <v>2</v>
      </c>
      <c r="H722" s="576">
        <f>IFERROR(__xludf.DUMMYFUNCTION("""COMPUTED_VALUE"""),48.0)</f>
        <v>48</v>
      </c>
      <c r="I722" s="576" t="str">
        <f>IFERROR(__xludf.DUMMYFUNCTION("""COMPUTED_VALUE"""),"C4801F")</f>
        <v>C4801F</v>
      </c>
      <c r="J722" s="576">
        <f>IFERROR(__xludf.DUMMYFUNCTION("""COMPUTED_VALUE"""),2.0)</f>
        <v>2</v>
      </c>
      <c r="K722" s="576">
        <f>IFERROR(__xludf.DUMMYFUNCTION("""COMPUTED_VALUE"""),48.0)</f>
        <v>48</v>
      </c>
      <c r="L722" s="576" t="str">
        <f>IFERROR(__xludf.DUMMYFUNCTION("""COMPUTED_VALUE"""),"D4807F")</f>
        <v>D4807F</v>
      </c>
      <c r="M722" s="576">
        <f>IFERROR(__xludf.DUMMYFUNCTION("""COMPUTED_VALUE"""),3.0)</f>
        <v>3</v>
      </c>
      <c r="N722" s="576">
        <f>IFERROR(__xludf.DUMMYFUNCTION("""COMPUTED_VALUE"""),48.0)</f>
        <v>48</v>
      </c>
      <c r="O722" s="576" t="str">
        <f>IFERROR(__xludf.DUMMYFUNCTION("""COMPUTED_VALUE"""),"E4806F")</f>
        <v>E4806F</v>
      </c>
      <c r="P722" s="576"/>
      <c r="Q722" s="576"/>
      <c r="R722" s="576"/>
      <c r="S722" s="576"/>
      <c r="T722" s="576"/>
      <c r="U722" s="576"/>
      <c r="V722" s="576"/>
      <c r="W722" s="576"/>
      <c r="X722" s="576"/>
      <c r="Y722" s="576"/>
      <c r="Z722" s="576"/>
      <c r="AA722" s="576"/>
      <c r="AB722" s="576"/>
      <c r="AC722" s="576"/>
      <c r="AD722" s="576"/>
      <c r="AE722" s="576"/>
      <c r="AF722" s="576"/>
      <c r="AG722" s="576"/>
      <c r="AH722" s="576"/>
      <c r="AI722" s="576"/>
      <c r="AJ722" s="576"/>
      <c r="AK722" s="576"/>
      <c r="AL722" s="576"/>
      <c r="AM722" s="576"/>
      <c r="AN722" s="576"/>
      <c r="AO722" s="576"/>
      <c r="AP722" s="576"/>
      <c r="AQ722" s="576"/>
      <c r="AR722" s="576"/>
      <c r="AS722" s="576"/>
      <c r="AT722" s="576"/>
      <c r="AU722" s="576"/>
      <c r="AV722" s="576"/>
      <c r="AW722" s="576"/>
      <c r="AX722" s="576"/>
      <c r="AY722" s="576"/>
      <c r="AZ722" s="576"/>
      <c r="BA722" s="576"/>
      <c r="BB722" s="576"/>
      <c r="BC722" s="576"/>
      <c r="BD722" s="576"/>
      <c r="BE722" s="576"/>
    </row>
    <row r="723">
      <c r="A723" s="576"/>
      <c r="B723" s="576"/>
      <c r="C723" s="576"/>
      <c r="D723" s="576"/>
      <c r="E723" s="576"/>
      <c r="F723" s="576"/>
      <c r="G723" s="576">
        <f>IFERROR(__xludf.DUMMYFUNCTION("""COMPUTED_VALUE"""),2.0)</f>
        <v>2</v>
      </c>
      <c r="H723" s="576">
        <f>IFERROR(__xludf.DUMMYFUNCTION("""COMPUTED_VALUE"""),48.0)</f>
        <v>48</v>
      </c>
      <c r="I723" s="576" t="str">
        <f>IFERROR(__xludf.DUMMYFUNCTION("""COMPUTED_VALUE"""),"C4801R")</f>
        <v>C4801R</v>
      </c>
      <c r="J723" s="576">
        <f>IFERROR(__xludf.DUMMYFUNCTION("""COMPUTED_VALUE"""),2.0)</f>
        <v>2</v>
      </c>
      <c r="K723" s="576">
        <f>IFERROR(__xludf.DUMMYFUNCTION("""COMPUTED_VALUE"""),48.0)</f>
        <v>48</v>
      </c>
      <c r="L723" s="576" t="str">
        <f>IFERROR(__xludf.DUMMYFUNCTION("""COMPUTED_VALUE"""),"D4808F")</f>
        <v>D4808F</v>
      </c>
      <c r="M723" s="576">
        <f>IFERROR(__xludf.DUMMYFUNCTION("""COMPUTED_VALUE"""),3.0)</f>
        <v>3</v>
      </c>
      <c r="N723" s="576">
        <f>IFERROR(__xludf.DUMMYFUNCTION("""COMPUTED_VALUE"""),48.0)</f>
        <v>48</v>
      </c>
      <c r="O723" s="576" t="str">
        <f>IFERROR(__xludf.DUMMYFUNCTION("""COMPUTED_VALUE"""),"E4806R")</f>
        <v>E4806R</v>
      </c>
      <c r="P723" s="576"/>
      <c r="Q723" s="576"/>
      <c r="R723" s="576"/>
      <c r="S723" s="576"/>
      <c r="T723" s="576"/>
      <c r="U723" s="576"/>
      <c r="V723" s="576"/>
      <c r="W723" s="576"/>
      <c r="X723" s="576"/>
      <c r="Y723" s="576"/>
      <c r="Z723" s="576"/>
      <c r="AA723" s="576"/>
      <c r="AB723" s="576"/>
      <c r="AC723" s="576"/>
      <c r="AD723" s="576"/>
      <c r="AE723" s="576"/>
      <c r="AF723" s="576"/>
      <c r="AG723" s="576"/>
      <c r="AH723" s="576"/>
      <c r="AI723" s="576"/>
      <c r="AJ723" s="576"/>
      <c r="AK723" s="576"/>
      <c r="AL723" s="576"/>
      <c r="AM723" s="576"/>
      <c r="AN723" s="576"/>
      <c r="AO723" s="576"/>
      <c r="AP723" s="576"/>
      <c r="AQ723" s="576"/>
      <c r="AR723" s="576"/>
      <c r="AS723" s="576"/>
      <c r="AT723" s="576"/>
      <c r="AU723" s="576"/>
      <c r="AV723" s="576"/>
      <c r="AW723" s="576"/>
      <c r="AX723" s="576"/>
      <c r="AY723" s="576"/>
      <c r="AZ723" s="576"/>
      <c r="BA723" s="576"/>
      <c r="BB723" s="576"/>
      <c r="BC723" s="576"/>
      <c r="BD723" s="576"/>
      <c r="BE723" s="576"/>
    </row>
    <row r="724">
      <c r="A724" s="576"/>
      <c r="B724" s="576"/>
      <c r="C724" s="576"/>
      <c r="D724" s="576"/>
      <c r="E724" s="576"/>
      <c r="F724" s="576"/>
      <c r="G724" s="576">
        <f>IFERROR(__xludf.DUMMYFUNCTION("""COMPUTED_VALUE"""),2.0)</f>
        <v>2</v>
      </c>
      <c r="H724" s="576">
        <f>IFERROR(__xludf.DUMMYFUNCTION("""COMPUTED_VALUE"""),48.0)</f>
        <v>48</v>
      </c>
      <c r="I724" s="576" t="str">
        <f>IFERROR(__xludf.DUMMYFUNCTION("""COMPUTED_VALUE"""),"C4802F")</f>
        <v>C4802F</v>
      </c>
      <c r="J724" s="576"/>
      <c r="K724" s="576"/>
      <c r="L724" s="576"/>
      <c r="M724" s="576">
        <f>IFERROR(__xludf.DUMMYFUNCTION("""COMPUTED_VALUE"""),3.0)</f>
        <v>3</v>
      </c>
      <c r="N724" s="576">
        <f>IFERROR(__xludf.DUMMYFUNCTION("""COMPUTED_VALUE"""),48.0)</f>
        <v>48</v>
      </c>
      <c r="O724" s="576" t="str">
        <f>IFERROR(__xludf.DUMMYFUNCTION("""COMPUTED_VALUE"""),"E4807F")</f>
        <v>E4807F</v>
      </c>
      <c r="P724" s="576"/>
      <c r="Q724" s="576"/>
      <c r="R724" s="576"/>
      <c r="S724" s="576"/>
      <c r="T724" s="576"/>
      <c r="U724" s="576"/>
      <c r="V724" s="576"/>
      <c r="W724" s="576"/>
      <c r="X724" s="576"/>
      <c r="Y724" s="576"/>
      <c r="Z724" s="576"/>
      <c r="AA724" s="576"/>
      <c r="AB724" s="576"/>
      <c r="AC724" s="576"/>
      <c r="AD724" s="576"/>
      <c r="AE724" s="576"/>
      <c r="AF724" s="576"/>
      <c r="AG724" s="576"/>
      <c r="AH724" s="576"/>
      <c r="AI724" s="576"/>
      <c r="AJ724" s="576"/>
      <c r="AK724" s="576"/>
      <c r="AL724" s="576"/>
      <c r="AM724" s="576"/>
      <c r="AN724" s="576"/>
      <c r="AO724" s="576"/>
      <c r="AP724" s="576"/>
      <c r="AQ724" s="576"/>
      <c r="AR724" s="576"/>
      <c r="AS724" s="576"/>
      <c r="AT724" s="576"/>
      <c r="AU724" s="576"/>
      <c r="AV724" s="576"/>
      <c r="AW724" s="576"/>
      <c r="AX724" s="576"/>
      <c r="AY724" s="576"/>
      <c r="AZ724" s="576"/>
      <c r="BA724" s="576"/>
      <c r="BB724" s="576"/>
      <c r="BC724" s="576"/>
      <c r="BD724" s="576"/>
      <c r="BE724" s="576"/>
    </row>
    <row r="725">
      <c r="A725" s="576"/>
      <c r="B725" s="576"/>
      <c r="C725" s="576"/>
      <c r="D725" s="576"/>
      <c r="E725" s="576"/>
      <c r="F725" s="576"/>
      <c r="G725" s="576">
        <f>IFERROR(__xludf.DUMMYFUNCTION("""COMPUTED_VALUE"""),2.0)</f>
        <v>2</v>
      </c>
      <c r="H725" s="576">
        <f>IFERROR(__xludf.DUMMYFUNCTION("""COMPUTED_VALUE"""),48.0)</f>
        <v>48</v>
      </c>
      <c r="I725" s="576" t="str">
        <f>IFERROR(__xludf.DUMMYFUNCTION("""COMPUTED_VALUE"""),"C4802R")</f>
        <v>C4802R</v>
      </c>
      <c r="J725" s="576"/>
      <c r="K725" s="576"/>
      <c r="L725" s="576"/>
      <c r="M725" s="576">
        <f>IFERROR(__xludf.DUMMYFUNCTION("""COMPUTED_VALUE"""),3.0)</f>
        <v>3</v>
      </c>
      <c r="N725" s="576">
        <f>IFERROR(__xludf.DUMMYFUNCTION("""COMPUTED_VALUE"""),48.0)</f>
        <v>48</v>
      </c>
      <c r="O725" s="576" t="str">
        <f>IFERROR(__xludf.DUMMYFUNCTION("""COMPUTED_VALUE"""),"E4807R")</f>
        <v>E4807R</v>
      </c>
      <c r="P725" s="576"/>
      <c r="Q725" s="576"/>
      <c r="R725" s="576"/>
      <c r="S725" s="576"/>
      <c r="T725" s="576"/>
      <c r="U725" s="576"/>
      <c r="V725" s="576"/>
      <c r="W725" s="576"/>
      <c r="X725" s="576"/>
      <c r="Y725" s="576"/>
      <c r="Z725" s="576"/>
      <c r="AA725" s="576"/>
      <c r="AB725" s="576"/>
      <c r="AC725" s="576"/>
      <c r="AD725" s="576"/>
      <c r="AE725" s="576"/>
      <c r="AF725" s="576"/>
      <c r="AG725" s="576"/>
      <c r="AH725" s="576"/>
      <c r="AI725" s="576"/>
      <c r="AJ725" s="576"/>
      <c r="AK725" s="576"/>
      <c r="AL725" s="576"/>
      <c r="AM725" s="576"/>
      <c r="AN725" s="576"/>
      <c r="AO725" s="576"/>
      <c r="AP725" s="576"/>
      <c r="AQ725" s="576"/>
      <c r="AR725" s="576"/>
      <c r="AS725" s="576"/>
      <c r="AT725" s="576"/>
      <c r="AU725" s="576"/>
      <c r="AV725" s="576"/>
      <c r="AW725" s="576"/>
      <c r="AX725" s="576"/>
      <c r="AY725" s="576"/>
      <c r="AZ725" s="576"/>
      <c r="BA725" s="576"/>
      <c r="BB725" s="576"/>
      <c r="BC725" s="576"/>
      <c r="BD725" s="576"/>
      <c r="BE725" s="576"/>
    </row>
    <row r="726">
      <c r="A726" s="576"/>
      <c r="B726" s="576"/>
      <c r="C726" s="576"/>
      <c r="D726" s="576"/>
      <c r="E726" s="576"/>
      <c r="F726" s="576"/>
      <c r="G726" s="576">
        <f>IFERROR(__xludf.DUMMYFUNCTION("""COMPUTED_VALUE"""),2.0)</f>
        <v>2</v>
      </c>
      <c r="H726" s="576">
        <f>IFERROR(__xludf.DUMMYFUNCTION("""COMPUTED_VALUE"""),48.0)</f>
        <v>48</v>
      </c>
      <c r="I726" s="576" t="str">
        <f>IFERROR(__xludf.DUMMYFUNCTION("""COMPUTED_VALUE"""),"C4803F")</f>
        <v>C4803F</v>
      </c>
      <c r="J726" s="576"/>
      <c r="K726" s="576"/>
      <c r="L726" s="576"/>
      <c r="M726" s="576"/>
      <c r="N726" s="576"/>
      <c r="O726" s="576"/>
      <c r="P726" s="576"/>
      <c r="Q726" s="576"/>
      <c r="R726" s="576"/>
      <c r="S726" s="576"/>
      <c r="T726" s="576"/>
      <c r="U726" s="576"/>
      <c r="V726" s="576"/>
      <c r="W726" s="576"/>
      <c r="X726" s="576"/>
      <c r="Y726" s="576"/>
      <c r="Z726" s="576"/>
      <c r="AA726" s="576"/>
      <c r="AB726" s="576"/>
      <c r="AC726" s="576"/>
      <c r="AD726" s="576"/>
      <c r="AE726" s="576"/>
      <c r="AF726" s="576"/>
      <c r="AG726" s="576"/>
      <c r="AH726" s="576"/>
      <c r="AI726" s="576"/>
      <c r="AJ726" s="576"/>
      <c r="AK726" s="576"/>
      <c r="AL726" s="576"/>
      <c r="AM726" s="576"/>
      <c r="AN726" s="576"/>
      <c r="AO726" s="576"/>
      <c r="AP726" s="576"/>
      <c r="AQ726" s="576"/>
      <c r="AR726" s="576"/>
      <c r="AS726" s="576"/>
      <c r="AT726" s="576"/>
      <c r="AU726" s="576"/>
      <c r="AV726" s="576"/>
      <c r="AW726" s="576"/>
      <c r="AX726" s="576"/>
      <c r="AY726" s="576"/>
      <c r="AZ726" s="576"/>
      <c r="BA726" s="576"/>
      <c r="BB726" s="576"/>
      <c r="BC726" s="576"/>
      <c r="BD726" s="576"/>
      <c r="BE726" s="576"/>
    </row>
    <row r="727">
      <c r="A727" s="576"/>
      <c r="B727" s="576"/>
      <c r="C727" s="576"/>
      <c r="D727" s="576"/>
      <c r="E727" s="576"/>
      <c r="F727" s="576"/>
      <c r="G727" s="576">
        <f>IFERROR(__xludf.DUMMYFUNCTION("""COMPUTED_VALUE"""),2.0)</f>
        <v>2</v>
      </c>
      <c r="H727" s="576">
        <f>IFERROR(__xludf.DUMMYFUNCTION("""COMPUTED_VALUE"""),48.0)</f>
        <v>48</v>
      </c>
      <c r="I727" s="576" t="str">
        <f>IFERROR(__xludf.DUMMYFUNCTION("""COMPUTED_VALUE"""),"C4803R")</f>
        <v>C4803R</v>
      </c>
      <c r="J727" s="576"/>
      <c r="K727" s="576"/>
      <c r="L727" s="576"/>
      <c r="M727" s="576"/>
      <c r="N727" s="576"/>
      <c r="O727" s="576"/>
      <c r="P727" s="576"/>
      <c r="Q727" s="576"/>
      <c r="R727" s="576"/>
      <c r="S727" s="576"/>
      <c r="T727" s="576"/>
      <c r="U727" s="576"/>
      <c r="V727" s="576"/>
      <c r="W727" s="576"/>
      <c r="X727" s="576"/>
      <c r="Y727" s="576"/>
      <c r="Z727" s="576"/>
      <c r="AA727" s="576"/>
      <c r="AB727" s="576"/>
      <c r="AC727" s="576"/>
      <c r="AD727" s="576"/>
      <c r="AE727" s="576"/>
      <c r="AF727" s="576"/>
      <c r="AG727" s="576"/>
      <c r="AH727" s="576"/>
      <c r="AI727" s="576"/>
      <c r="AJ727" s="576"/>
      <c r="AK727" s="576"/>
      <c r="AL727" s="576"/>
      <c r="AM727" s="576"/>
      <c r="AN727" s="576"/>
      <c r="AO727" s="576"/>
      <c r="AP727" s="576"/>
      <c r="AQ727" s="576"/>
      <c r="AR727" s="576"/>
      <c r="AS727" s="576"/>
      <c r="AT727" s="576"/>
      <c r="AU727" s="576"/>
      <c r="AV727" s="576"/>
      <c r="AW727" s="576"/>
      <c r="AX727" s="576"/>
      <c r="AY727" s="576"/>
      <c r="AZ727" s="576"/>
      <c r="BA727" s="576"/>
      <c r="BB727" s="576"/>
      <c r="BC727" s="576"/>
      <c r="BD727" s="576"/>
      <c r="BE727" s="576"/>
    </row>
    <row r="728">
      <c r="A728" s="576"/>
      <c r="B728" s="576"/>
      <c r="C728" s="576"/>
      <c r="D728" s="576"/>
      <c r="E728" s="576"/>
      <c r="F728" s="576"/>
      <c r="G728" s="576">
        <f>IFERROR(__xludf.DUMMYFUNCTION("""COMPUTED_VALUE"""),2.0)</f>
        <v>2</v>
      </c>
      <c r="H728" s="576">
        <f>IFERROR(__xludf.DUMMYFUNCTION("""COMPUTED_VALUE"""),48.0)</f>
        <v>48</v>
      </c>
      <c r="I728" s="576" t="str">
        <f>IFERROR(__xludf.DUMMYFUNCTION("""COMPUTED_VALUE"""),"C4804F")</f>
        <v>C4804F</v>
      </c>
      <c r="J728" s="576"/>
      <c r="K728" s="576"/>
      <c r="L728" s="576"/>
      <c r="M728" s="576"/>
      <c r="N728" s="576"/>
      <c r="O728" s="576"/>
      <c r="P728" s="576"/>
      <c r="Q728" s="576"/>
      <c r="R728" s="576"/>
      <c r="S728" s="576"/>
      <c r="T728" s="576"/>
      <c r="U728" s="576"/>
      <c r="V728" s="576"/>
      <c r="W728" s="576"/>
      <c r="X728" s="576"/>
      <c r="Y728" s="576"/>
      <c r="Z728" s="576"/>
      <c r="AA728" s="576"/>
      <c r="AB728" s="576"/>
      <c r="AC728" s="576"/>
      <c r="AD728" s="576"/>
      <c r="AE728" s="576"/>
      <c r="AF728" s="576"/>
      <c r="AG728" s="576"/>
      <c r="AH728" s="576"/>
      <c r="AI728" s="576"/>
      <c r="AJ728" s="576"/>
      <c r="AK728" s="576"/>
      <c r="AL728" s="576"/>
      <c r="AM728" s="576"/>
      <c r="AN728" s="576"/>
      <c r="AO728" s="576"/>
      <c r="AP728" s="576"/>
      <c r="AQ728" s="576"/>
      <c r="AR728" s="576"/>
      <c r="AS728" s="576"/>
      <c r="AT728" s="576"/>
      <c r="AU728" s="576"/>
      <c r="AV728" s="576"/>
      <c r="AW728" s="576"/>
      <c r="AX728" s="576"/>
      <c r="AY728" s="576"/>
      <c r="AZ728" s="576"/>
      <c r="BA728" s="576"/>
      <c r="BB728" s="576"/>
      <c r="BC728" s="576"/>
      <c r="BD728" s="576"/>
      <c r="BE728" s="576"/>
    </row>
    <row r="729">
      <c r="A729" s="576"/>
      <c r="B729" s="576"/>
      <c r="C729" s="576"/>
      <c r="D729" s="576"/>
      <c r="E729" s="576"/>
      <c r="F729" s="576"/>
      <c r="G729" s="576">
        <f>IFERROR(__xludf.DUMMYFUNCTION("""COMPUTED_VALUE"""),2.0)</f>
        <v>2</v>
      </c>
      <c r="H729" s="576">
        <f>IFERROR(__xludf.DUMMYFUNCTION("""COMPUTED_VALUE"""),48.0)</f>
        <v>48</v>
      </c>
      <c r="I729" s="576" t="str">
        <f>IFERROR(__xludf.DUMMYFUNCTION("""COMPUTED_VALUE"""),"C4804R")</f>
        <v>C4804R</v>
      </c>
      <c r="J729" s="576"/>
      <c r="K729" s="576"/>
      <c r="L729" s="576"/>
      <c r="M729" s="576"/>
      <c r="N729" s="576"/>
      <c r="O729" s="576"/>
      <c r="P729" s="576"/>
      <c r="Q729" s="576"/>
      <c r="R729" s="576"/>
      <c r="S729" s="576"/>
      <c r="T729" s="576"/>
      <c r="U729" s="576"/>
      <c r="V729" s="576"/>
      <c r="W729" s="576"/>
      <c r="X729" s="576"/>
      <c r="Y729" s="576"/>
      <c r="Z729" s="576"/>
      <c r="AA729" s="576"/>
      <c r="AB729" s="576"/>
      <c r="AC729" s="576"/>
      <c r="AD729" s="576"/>
      <c r="AE729" s="576"/>
      <c r="AF729" s="576"/>
      <c r="AG729" s="576"/>
      <c r="AH729" s="576"/>
      <c r="AI729" s="576"/>
      <c r="AJ729" s="576"/>
      <c r="AK729" s="576"/>
      <c r="AL729" s="576"/>
      <c r="AM729" s="576"/>
      <c r="AN729" s="576"/>
      <c r="AO729" s="576"/>
      <c r="AP729" s="576"/>
      <c r="AQ729" s="576"/>
      <c r="AR729" s="576"/>
      <c r="AS729" s="576"/>
      <c r="AT729" s="576"/>
      <c r="AU729" s="576"/>
      <c r="AV729" s="576"/>
      <c r="AW729" s="576"/>
      <c r="AX729" s="576"/>
      <c r="AY729" s="576"/>
      <c r="AZ729" s="576"/>
      <c r="BA729" s="576"/>
      <c r="BB729" s="576"/>
      <c r="BC729" s="576"/>
      <c r="BD729" s="576"/>
      <c r="BE729" s="576"/>
    </row>
    <row r="730">
      <c r="A730" s="576"/>
      <c r="B730" s="576"/>
      <c r="C730" s="576"/>
      <c r="D730" s="576"/>
      <c r="E730" s="576"/>
      <c r="F730" s="576"/>
      <c r="G730" s="576">
        <f>IFERROR(__xludf.DUMMYFUNCTION("""COMPUTED_VALUE"""),2.0)</f>
        <v>2</v>
      </c>
      <c r="H730" s="576">
        <f>IFERROR(__xludf.DUMMYFUNCTION("""COMPUTED_VALUE"""),48.0)</f>
        <v>48</v>
      </c>
      <c r="I730" s="576" t="str">
        <f>IFERROR(__xludf.DUMMYFUNCTION("""COMPUTED_VALUE"""),"C4805F")</f>
        <v>C4805F</v>
      </c>
      <c r="J730" s="576"/>
      <c r="K730" s="576"/>
      <c r="L730" s="576"/>
      <c r="M730" s="576"/>
      <c r="N730" s="576"/>
      <c r="O730" s="576"/>
      <c r="P730" s="576"/>
      <c r="Q730" s="576"/>
      <c r="R730" s="576"/>
      <c r="S730" s="576"/>
      <c r="T730" s="576"/>
      <c r="U730" s="576"/>
      <c r="V730" s="576"/>
      <c r="W730" s="576"/>
      <c r="X730" s="576"/>
      <c r="Y730" s="576"/>
      <c r="Z730" s="576"/>
      <c r="AA730" s="576"/>
      <c r="AB730" s="576"/>
      <c r="AC730" s="576"/>
      <c r="AD730" s="576"/>
      <c r="AE730" s="576"/>
      <c r="AF730" s="576"/>
      <c r="AG730" s="576"/>
      <c r="AH730" s="576"/>
      <c r="AI730" s="576"/>
      <c r="AJ730" s="576"/>
      <c r="AK730" s="576"/>
      <c r="AL730" s="576"/>
      <c r="AM730" s="576"/>
      <c r="AN730" s="576"/>
      <c r="AO730" s="576"/>
      <c r="AP730" s="576"/>
      <c r="AQ730" s="576"/>
      <c r="AR730" s="576"/>
      <c r="AS730" s="576"/>
      <c r="AT730" s="576"/>
      <c r="AU730" s="576"/>
      <c r="AV730" s="576"/>
      <c r="AW730" s="576"/>
      <c r="AX730" s="576"/>
      <c r="AY730" s="576"/>
      <c r="AZ730" s="576"/>
      <c r="BA730" s="576"/>
      <c r="BB730" s="576"/>
      <c r="BC730" s="576"/>
      <c r="BD730" s="576"/>
      <c r="BE730" s="576"/>
    </row>
    <row r="731">
      <c r="A731" s="576"/>
      <c r="B731" s="576"/>
      <c r="C731" s="576"/>
      <c r="D731" s="576"/>
      <c r="E731" s="576"/>
      <c r="F731" s="576"/>
      <c r="G731" s="576">
        <f>IFERROR(__xludf.DUMMYFUNCTION("""COMPUTED_VALUE"""),2.0)</f>
        <v>2</v>
      </c>
      <c r="H731" s="576">
        <f>IFERROR(__xludf.DUMMYFUNCTION("""COMPUTED_VALUE"""),48.0)</f>
        <v>48</v>
      </c>
      <c r="I731" s="576" t="str">
        <f>IFERROR(__xludf.DUMMYFUNCTION("""COMPUTED_VALUE"""),"C4805R")</f>
        <v>C4805R</v>
      </c>
      <c r="J731" s="576"/>
      <c r="K731" s="576"/>
      <c r="L731" s="576"/>
      <c r="M731" s="576"/>
      <c r="N731" s="576"/>
      <c r="O731" s="576"/>
      <c r="P731" s="576"/>
      <c r="Q731" s="576"/>
      <c r="R731" s="576"/>
      <c r="S731" s="576"/>
      <c r="T731" s="576"/>
      <c r="U731" s="576"/>
      <c r="V731" s="576"/>
      <c r="W731" s="576"/>
      <c r="X731" s="576"/>
      <c r="Y731" s="576"/>
      <c r="Z731" s="576"/>
      <c r="AA731" s="576"/>
      <c r="AB731" s="576"/>
      <c r="AC731" s="576"/>
      <c r="AD731" s="576"/>
      <c r="AE731" s="576"/>
      <c r="AF731" s="576"/>
      <c r="AG731" s="576"/>
      <c r="AH731" s="576"/>
      <c r="AI731" s="576"/>
      <c r="AJ731" s="576"/>
      <c r="AK731" s="576"/>
      <c r="AL731" s="576"/>
      <c r="AM731" s="576"/>
      <c r="AN731" s="576"/>
      <c r="AO731" s="576"/>
      <c r="AP731" s="576"/>
      <c r="AQ731" s="576"/>
      <c r="AR731" s="576"/>
      <c r="AS731" s="576"/>
      <c r="AT731" s="576"/>
      <c r="AU731" s="576"/>
      <c r="AV731" s="576"/>
      <c r="AW731" s="576"/>
      <c r="AX731" s="576"/>
      <c r="AY731" s="576"/>
      <c r="AZ731" s="576"/>
      <c r="BA731" s="576"/>
      <c r="BB731" s="576"/>
      <c r="BC731" s="576"/>
      <c r="BD731" s="576"/>
      <c r="BE731" s="576"/>
    </row>
    <row r="732">
      <c r="A732" s="576"/>
      <c r="B732" s="576"/>
      <c r="C732" s="576"/>
      <c r="D732" s="576"/>
      <c r="E732" s="576"/>
      <c r="F732" s="576"/>
      <c r="G732" s="576">
        <f>IFERROR(__xludf.DUMMYFUNCTION("""COMPUTED_VALUE"""),2.0)</f>
        <v>2</v>
      </c>
      <c r="H732" s="576">
        <f>IFERROR(__xludf.DUMMYFUNCTION("""COMPUTED_VALUE"""),48.0)</f>
        <v>48</v>
      </c>
      <c r="I732" s="576" t="str">
        <f>IFERROR(__xludf.DUMMYFUNCTION("""COMPUTED_VALUE"""),"C4806F")</f>
        <v>C4806F</v>
      </c>
      <c r="J732" s="576"/>
      <c r="K732" s="576"/>
      <c r="L732" s="576"/>
      <c r="M732" s="576"/>
      <c r="N732" s="576"/>
      <c r="O732" s="576"/>
      <c r="P732" s="576"/>
      <c r="Q732" s="576"/>
      <c r="R732" s="576"/>
      <c r="S732" s="576"/>
      <c r="T732" s="576"/>
      <c r="U732" s="576"/>
      <c r="V732" s="576"/>
      <c r="W732" s="576"/>
      <c r="X732" s="576"/>
      <c r="Y732" s="576"/>
      <c r="Z732" s="576"/>
      <c r="AA732" s="576"/>
      <c r="AB732" s="576"/>
      <c r="AC732" s="576"/>
      <c r="AD732" s="576"/>
      <c r="AE732" s="576"/>
      <c r="AF732" s="576"/>
      <c r="AG732" s="576"/>
      <c r="AH732" s="576"/>
      <c r="AI732" s="576"/>
      <c r="AJ732" s="576"/>
      <c r="AK732" s="576"/>
      <c r="AL732" s="576"/>
      <c r="AM732" s="576"/>
      <c r="AN732" s="576"/>
      <c r="AO732" s="576"/>
      <c r="AP732" s="576"/>
      <c r="AQ732" s="576"/>
      <c r="AR732" s="576"/>
      <c r="AS732" s="576"/>
      <c r="AT732" s="576"/>
      <c r="AU732" s="576"/>
      <c r="AV732" s="576"/>
      <c r="AW732" s="576"/>
      <c r="AX732" s="576"/>
      <c r="AY732" s="576"/>
      <c r="AZ732" s="576"/>
      <c r="BA732" s="576"/>
      <c r="BB732" s="576"/>
      <c r="BC732" s="576"/>
      <c r="BD732" s="576"/>
      <c r="BE732" s="576"/>
    </row>
    <row r="733">
      <c r="A733" s="576"/>
      <c r="B733" s="576"/>
      <c r="C733" s="576"/>
      <c r="D733" s="576"/>
      <c r="E733" s="576"/>
      <c r="F733" s="576"/>
      <c r="G733" s="576">
        <f>IFERROR(__xludf.DUMMYFUNCTION("""COMPUTED_VALUE"""),2.0)</f>
        <v>2</v>
      </c>
      <c r="H733" s="576">
        <f>IFERROR(__xludf.DUMMYFUNCTION("""COMPUTED_VALUE"""),48.0)</f>
        <v>48</v>
      </c>
      <c r="I733" s="576" t="str">
        <f>IFERROR(__xludf.DUMMYFUNCTION("""COMPUTED_VALUE"""),"C4806R")</f>
        <v>C4806R</v>
      </c>
      <c r="J733" s="576"/>
      <c r="K733" s="576"/>
      <c r="L733" s="576"/>
      <c r="M733" s="576"/>
      <c r="N733" s="576"/>
      <c r="O733" s="576"/>
      <c r="P733" s="576"/>
      <c r="Q733" s="576"/>
      <c r="R733" s="576"/>
      <c r="S733" s="576"/>
      <c r="T733" s="576"/>
      <c r="U733" s="576"/>
      <c r="V733" s="576"/>
      <c r="W733" s="576"/>
      <c r="X733" s="576"/>
      <c r="Y733" s="576"/>
      <c r="Z733" s="576"/>
      <c r="AA733" s="576"/>
      <c r="AB733" s="576"/>
      <c r="AC733" s="576"/>
      <c r="AD733" s="576"/>
      <c r="AE733" s="576"/>
      <c r="AF733" s="576"/>
      <c r="AG733" s="576"/>
      <c r="AH733" s="576"/>
      <c r="AI733" s="576"/>
      <c r="AJ733" s="576"/>
      <c r="AK733" s="576"/>
      <c r="AL733" s="576"/>
      <c r="AM733" s="576"/>
      <c r="AN733" s="576"/>
      <c r="AO733" s="576"/>
      <c r="AP733" s="576"/>
      <c r="AQ733" s="576"/>
      <c r="AR733" s="576"/>
      <c r="AS733" s="576"/>
      <c r="AT733" s="576"/>
      <c r="AU733" s="576"/>
      <c r="AV733" s="576"/>
      <c r="AW733" s="576"/>
      <c r="AX733" s="576"/>
      <c r="AY733" s="576"/>
      <c r="AZ733" s="576"/>
      <c r="BA733" s="576"/>
      <c r="BB733" s="576"/>
      <c r="BC733" s="576"/>
      <c r="BD733" s="576"/>
      <c r="BE733" s="576"/>
    </row>
    <row r="734">
      <c r="A734" s="576"/>
      <c r="B734" s="576"/>
      <c r="C734" s="576"/>
      <c r="D734" s="576"/>
      <c r="E734" s="576"/>
      <c r="F734" s="576"/>
      <c r="G734" s="576">
        <f>IFERROR(__xludf.DUMMYFUNCTION("""COMPUTED_VALUE"""),2.0)</f>
        <v>2</v>
      </c>
      <c r="H734" s="576">
        <f>IFERROR(__xludf.DUMMYFUNCTION("""COMPUTED_VALUE"""),48.0)</f>
        <v>48</v>
      </c>
      <c r="I734" s="576" t="str">
        <f>IFERROR(__xludf.DUMMYFUNCTION("""COMPUTED_VALUE"""),"C4807F")</f>
        <v>C4807F</v>
      </c>
      <c r="J734" s="576"/>
      <c r="K734" s="576"/>
      <c r="L734" s="576"/>
      <c r="M734" s="576"/>
      <c r="N734" s="576"/>
      <c r="O734" s="576"/>
      <c r="P734" s="576"/>
      <c r="Q734" s="576"/>
      <c r="R734" s="576"/>
      <c r="S734" s="576"/>
      <c r="T734" s="576"/>
      <c r="U734" s="576"/>
      <c r="V734" s="576"/>
      <c r="W734" s="576"/>
      <c r="X734" s="576"/>
      <c r="Y734" s="576"/>
      <c r="Z734" s="576"/>
      <c r="AA734" s="576"/>
      <c r="AB734" s="576"/>
      <c r="AC734" s="576"/>
      <c r="AD734" s="576"/>
      <c r="AE734" s="576"/>
      <c r="AF734" s="576"/>
      <c r="AG734" s="576"/>
      <c r="AH734" s="576"/>
      <c r="AI734" s="576"/>
      <c r="AJ734" s="576"/>
      <c r="AK734" s="576"/>
      <c r="AL734" s="576"/>
      <c r="AM734" s="576"/>
      <c r="AN734" s="576"/>
      <c r="AO734" s="576"/>
      <c r="AP734" s="576"/>
      <c r="AQ734" s="576"/>
      <c r="AR734" s="576"/>
      <c r="AS734" s="576"/>
      <c r="AT734" s="576"/>
      <c r="AU734" s="576"/>
      <c r="AV734" s="576"/>
      <c r="AW734" s="576"/>
      <c r="AX734" s="576"/>
      <c r="AY734" s="576"/>
      <c r="AZ734" s="576"/>
      <c r="BA734" s="576"/>
      <c r="BB734" s="576"/>
      <c r="BC734" s="576"/>
      <c r="BD734" s="576"/>
      <c r="BE734" s="576"/>
    </row>
    <row r="735">
      <c r="A735" s="576"/>
      <c r="B735" s="576"/>
      <c r="C735" s="576"/>
      <c r="D735" s="576"/>
      <c r="E735" s="576"/>
      <c r="F735" s="576"/>
      <c r="G735" s="576">
        <f>IFERROR(__xludf.DUMMYFUNCTION("""COMPUTED_VALUE"""),2.0)</f>
        <v>2</v>
      </c>
      <c r="H735" s="576">
        <f>IFERROR(__xludf.DUMMYFUNCTION("""COMPUTED_VALUE"""),48.0)</f>
        <v>48</v>
      </c>
      <c r="I735" s="576" t="str">
        <f>IFERROR(__xludf.DUMMYFUNCTION("""COMPUTED_VALUE"""),"C4807R")</f>
        <v>C4807R</v>
      </c>
      <c r="J735" s="576"/>
      <c r="K735" s="576"/>
      <c r="L735" s="576"/>
      <c r="M735" s="576"/>
      <c r="N735" s="576"/>
      <c r="O735" s="576"/>
      <c r="P735" s="576"/>
      <c r="Q735" s="576"/>
      <c r="R735" s="576"/>
      <c r="S735" s="576"/>
      <c r="T735" s="576"/>
      <c r="U735" s="576"/>
      <c r="V735" s="576"/>
      <c r="W735" s="576"/>
      <c r="X735" s="576"/>
      <c r="Y735" s="576"/>
      <c r="Z735" s="576"/>
      <c r="AA735" s="576"/>
      <c r="AB735" s="576"/>
      <c r="AC735" s="576"/>
      <c r="AD735" s="576"/>
      <c r="AE735" s="576"/>
      <c r="AF735" s="576"/>
      <c r="AG735" s="576"/>
      <c r="AH735" s="576"/>
      <c r="AI735" s="576"/>
      <c r="AJ735" s="576"/>
      <c r="AK735" s="576"/>
      <c r="AL735" s="576"/>
      <c r="AM735" s="576"/>
      <c r="AN735" s="576"/>
      <c r="AO735" s="576"/>
      <c r="AP735" s="576"/>
      <c r="AQ735" s="576"/>
      <c r="AR735" s="576"/>
      <c r="AS735" s="576"/>
      <c r="AT735" s="576"/>
      <c r="AU735" s="576"/>
      <c r="AV735" s="576"/>
      <c r="AW735" s="576"/>
      <c r="AX735" s="576"/>
      <c r="AY735" s="576"/>
      <c r="AZ735" s="576"/>
      <c r="BA735" s="576"/>
      <c r="BB735" s="576"/>
      <c r="BC735" s="576"/>
      <c r="BD735" s="576"/>
      <c r="BE735" s="576"/>
    </row>
    <row r="736">
      <c r="A736" s="576"/>
      <c r="B736" s="576"/>
      <c r="C736" s="576"/>
      <c r="D736" s="576"/>
      <c r="E736" s="576"/>
      <c r="F736" s="576"/>
      <c r="G736" s="576">
        <f>IFERROR(__xludf.DUMMYFUNCTION("""COMPUTED_VALUE"""),2.0)</f>
        <v>2</v>
      </c>
      <c r="H736" s="576">
        <f>IFERROR(__xludf.DUMMYFUNCTION("""COMPUTED_VALUE"""),48.0)</f>
        <v>48</v>
      </c>
      <c r="I736" s="576" t="str">
        <f>IFERROR(__xludf.DUMMYFUNCTION("""COMPUTED_VALUE"""),"C4808F")</f>
        <v>C4808F</v>
      </c>
      <c r="J736" s="576"/>
      <c r="K736" s="576"/>
      <c r="L736" s="576"/>
      <c r="M736" s="576"/>
      <c r="N736" s="576"/>
      <c r="O736" s="576"/>
      <c r="P736" s="576"/>
      <c r="Q736" s="576"/>
      <c r="R736" s="576"/>
      <c r="S736" s="576"/>
      <c r="T736" s="576"/>
      <c r="U736" s="576"/>
      <c r="V736" s="576"/>
      <c r="W736" s="576"/>
      <c r="X736" s="576"/>
      <c r="Y736" s="576"/>
      <c r="Z736" s="576"/>
      <c r="AA736" s="576"/>
      <c r="AB736" s="576"/>
      <c r="AC736" s="576"/>
      <c r="AD736" s="576"/>
      <c r="AE736" s="576"/>
      <c r="AF736" s="576"/>
      <c r="AG736" s="576"/>
      <c r="AH736" s="576"/>
      <c r="AI736" s="576"/>
      <c r="AJ736" s="576"/>
      <c r="AK736" s="576"/>
      <c r="AL736" s="576"/>
      <c r="AM736" s="576"/>
      <c r="AN736" s="576"/>
      <c r="AO736" s="576"/>
      <c r="AP736" s="576"/>
      <c r="AQ736" s="576"/>
      <c r="AR736" s="576"/>
      <c r="AS736" s="576"/>
      <c r="AT736" s="576"/>
      <c r="AU736" s="576"/>
      <c r="AV736" s="576"/>
      <c r="AW736" s="576"/>
      <c r="AX736" s="576"/>
      <c r="AY736" s="576"/>
      <c r="AZ736" s="576"/>
      <c r="BA736" s="576"/>
      <c r="BB736" s="576"/>
      <c r="BC736" s="576"/>
      <c r="BD736" s="576"/>
      <c r="BE736" s="576"/>
    </row>
    <row r="737">
      <c r="A737" s="576"/>
      <c r="B737" s="576"/>
      <c r="C737" s="576"/>
      <c r="D737" s="576"/>
      <c r="E737" s="576"/>
      <c r="F737" s="576"/>
      <c r="G737" s="576">
        <f>IFERROR(__xludf.DUMMYFUNCTION("""COMPUTED_VALUE"""),2.0)</f>
        <v>2</v>
      </c>
      <c r="H737" s="576">
        <f>IFERROR(__xludf.DUMMYFUNCTION("""COMPUTED_VALUE"""),48.0)</f>
        <v>48</v>
      </c>
      <c r="I737" s="576" t="str">
        <f>IFERROR(__xludf.DUMMYFUNCTION("""COMPUTED_VALUE"""),"C4808R")</f>
        <v>C4808R</v>
      </c>
      <c r="J737" s="576"/>
      <c r="K737" s="576"/>
      <c r="L737" s="576"/>
      <c r="M737" s="576"/>
      <c r="N737" s="576"/>
      <c r="O737" s="576"/>
      <c r="P737" s="576"/>
      <c r="Q737" s="576"/>
      <c r="R737" s="576"/>
      <c r="S737" s="576"/>
      <c r="T737" s="576"/>
      <c r="U737" s="576"/>
      <c r="V737" s="576"/>
      <c r="W737" s="576"/>
      <c r="X737" s="576"/>
      <c r="Y737" s="576"/>
      <c r="Z737" s="576"/>
      <c r="AA737" s="576"/>
      <c r="AB737" s="576"/>
      <c r="AC737" s="576"/>
      <c r="AD737" s="576"/>
      <c r="AE737" s="576"/>
      <c r="AF737" s="576"/>
      <c r="AG737" s="576"/>
      <c r="AH737" s="576"/>
      <c r="AI737" s="576"/>
      <c r="AJ737" s="576"/>
      <c r="AK737" s="576"/>
      <c r="AL737" s="576"/>
      <c r="AM737" s="576"/>
      <c r="AN737" s="576"/>
      <c r="AO737" s="576"/>
      <c r="AP737" s="576"/>
      <c r="AQ737" s="576"/>
      <c r="AR737" s="576"/>
      <c r="AS737" s="576"/>
      <c r="AT737" s="576"/>
      <c r="AU737" s="576"/>
      <c r="AV737" s="576"/>
      <c r="AW737" s="576"/>
      <c r="AX737" s="576"/>
      <c r="AY737" s="576"/>
      <c r="AZ737" s="576"/>
      <c r="BA737" s="576"/>
      <c r="BB737" s="576"/>
      <c r="BC737" s="576"/>
      <c r="BD737" s="576"/>
      <c r="BE737" s="576"/>
    </row>
    <row r="738">
      <c r="A738" s="576"/>
      <c r="B738" s="576"/>
      <c r="C738" s="576"/>
      <c r="D738" s="576"/>
      <c r="E738" s="576"/>
      <c r="F738" s="576"/>
      <c r="G738" s="576"/>
      <c r="H738" s="576"/>
      <c r="I738" s="576"/>
      <c r="J738" s="576"/>
      <c r="K738" s="576"/>
      <c r="L738" s="576"/>
      <c r="M738" s="576"/>
      <c r="N738" s="576"/>
      <c r="O738" s="576"/>
      <c r="P738" s="576"/>
      <c r="Q738" s="576"/>
      <c r="R738" s="576"/>
      <c r="S738" s="576"/>
      <c r="T738" s="576"/>
      <c r="U738" s="576"/>
      <c r="V738" s="576"/>
      <c r="W738" s="576"/>
      <c r="X738" s="576"/>
      <c r="Y738" s="576"/>
      <c r="Z738" s="576"/>
      <c r="AA738" s="576"/>
      <c r="AB738" s="576"/>
      <c r="AC738" s="576"/>
      <c r="AD738" s="576"/>
      <c r="AE738" s="576"/>
      <c r="AF738" s="576"/>
      <c r="AG738" s="576"/>
      <c r="AH738" s="576"/>
      <c r="AI738" s="576"/>
      <c r="AJ738" s="576"/>
      <c r="AK738" s="576"/>
      <c r="AL738" s="576"/>
      <c r="AM738" s="576"/>
      <c r="AN738" s="576"/>
      <c r="AO738" s="576"/>
      <c r="AP738" s="576"/>
      <c r="AQ738" s="576"/>
      <c r="AR738" s="576"/>
      <c r="AS738" s="576"/>
      <c r="AT738" s="576"/>
      <c r="AU738" s="576"/>
      <c r="AV738" s="576"/>
      <c r="AW738" s="576"/>
      <c r="AX738" s="576"/>
      <c r="AY738" s="576"/>
      <c r="AZ738" s="576"/>
      <c r="BA738" s="576"/>
      <c r="BB738" s="576"/>
      <c r="BC738" s="576"/>
      <c r="BD738" s="576"/>
      <c r="BE738" s="576"/>
    </row>
    <row r="739">
      <c r="A739" s="576"/>
      <c r="B739" s="576"/>
      <c r="C739" s="576"/>
      <c r="D739" s="576"/>
      <c r="E739" s="576"/>
      <c r="F739" s="576"/>
      <c r="G739" s="576"/>
      <c r="H739" s="576"/>
      <c r="I739" s="576"/>
      <c r="J739" s="576"/>
      <c r="K739" s="576"/>
      <c r="L739" s="576"/>
      <c r="M739" s="576"/>
      <c r="N739" s="576"/>
      <c r="O739" s="576"/>
      <c r="P739" s="576"/>
      <c r="Q739" s="576"/>
      <c r="R739" s="576"/>
      <c r="S739" s="576"/>
      <c r="T739" s="576"/>
      <c r="U739" s="576"/>
      <c r="V739" s="576"/>
      <c r="W739" s="576"/>
      <c r="X739" s="576"/>
      <c r="Y739" s="576"/>
      <c r="Z739" s="576"/>
      <c r="AA739" s="576"/>
      <c r="AB739" s="576"/>
      <c r="AC739" s="576"/>
      <c r="AD739" s="576"/>
      <c r="AE739" s="576"/>
      <c r="AF739" s="576"/>
      <c r="AG739" s="576"/>
      <c r="AH739" s="576"/>
      <c r="AI739" s="576"/>
      <c r="AJ739" s="576"/>
      <c r="AK739" s="576"/>
      <c r="AL739" s="576"/>
      <c r="AM739" s="576"/>
      <c r="AN739" s="576"/>
      <c r="AO739" s="576"/>
      <c r="AP739" s="576"/>
      <c r="AQ739" s="576"/>
      <c r="AR739" s="576"/>
      <c r="AS739" s="576"/>
      <c r="AT739" s="576"/>
      <c r="AU739" s="576"/>
      <c r="AV739" s="576"/>
      <c r="AW739" s="576"/>
      <c r="AX739" s="576"/>
      <c r="AY739" s="576"/>
      <c r="AZ739" s="576"/>
      <c r="BA739" s="576"/>
      <c r="BB739" s="576"/>
      <c r="BC739" s="576"/>
      <c r="BD739" s="576"/>
      <c r="BE739" s="576"/>
    </row>
    <row r="740">
      <c r="A740" s="576"/>
      <c r="B740" s="576"/>
      <c r="C740" s="576"/>
      <c r="D740" s="576"/>
      <c r="E740" s="576"/>
      <c r="F740" s="576"/>
      <c r="G740" s="576"/>
      <c r="H740" s="576"/>
      <c r="I740" s="576"/>
      <c r="J740" s="576"/>
      <c r="K740" s="576"/>
      <c r="L740" s="576"/>
      <c r="M740" s="576"/>
      <c r="N740" s="576"/>
      <c r="O740" s="576"/>
      <c r="P740" s="576"/>
      <c r="Q740" s="576"/>
      <c r="R740" s="576"/>
      <c r="S740" s="576"/>
      <c r="T740" s="576"/>
      <c r="U740" s="576"/>
      <c r="V740" s="576"/>
      <c r="W740" s="576"/>
      <c r="X740" s="576"/>
      <c r="Y740" s="576"/>
      <c r="Z740" s="576"/>
      <c r="AA740" s="576"/>
      <c r="AB740" s="576"/>
      <c r="AC740" s="576"/>
      <c r="AD740" s="576"/>
      <c r="AE740" s="576"/>
      <c r="AF740" s="576"/>
      <c r="AG740" s="576"/>
      <c r="AH740" s="576"/>
      <c r="AI740" s="576"/>
      <c r="AJ740" s="576"/>
      <c r="AK740" s="576"/>
      <c r="AL740" s="576"/>
      <c r="AM740" s="576"/>
      <c r="AN740" s="576"/>
      <c r="AO740" s="576"/>
      <c r="AP740" s="576"/>
      <c r="AQ740" s="576"/>
      <c r="AR740" s="576"/>
      <c r="AS740" s="576"/>
      <c r="AT740" s="576"/>
      <c r="AU740" s="576"/>
      <c r="AV740" s="576"/>
      <c r="AW740" s="576"/>
      <c r="AX740" s="576"/>
      <c r="AY740" s="576"/>
      <c r="AZ740" s="576"/>
      <c r="BA740" s="576"/>
      <c r="BB740" s="576"/>
      <c r="BC740" s="576"/>
      <c r="BD740" s="576"/>
      <c r="BE740" s="576"/>
    </row>
    <row r="741">
      <c r="A741" s="576"/>
      <c r="B741" s="576"/>
      <c r="C741" s="576"/>
      <c r="D741" s="576"/>
      <c r="E741" s="576"/>
      <c r="F741" s="576"/>
      <c r="G741" s="576"/>
      <c r="H741" s="576"/>
      <c r="I741" s="576"/>
      <c r="J741" s="576"/>
      <c r="K741" s="576"/>
      <c r="L741" s="576"/>
      <c r="M741" s="576"/>
      <c r="N741" s="576"/>
      <c r="O741" s="576"/>
      <c r="P741" s="576"/>
      <c r="Q741" s="576"/>
      <c r="R741" s="576"/>
      <c r="S741" s="576"/>
      <c r="T741" s="576"/>
      <c r="U741" s="576"/>
      <c r="V741" s="576"/>
      <c r="W741" s="576"/>
      <c r="X741" s="576"/>
      <c r="Y741" s="576"/>
      <c r="Z741" s="576"/>
      <c r="AA741" s="576"/>
      <c r="AB741" s="576"/>
      <c r="AC741" s="576"/>
      <c r="AD741" s="576"/>
      <c r="AE741" s="576"/>
      <c r="AF741" s="576"/>
      <c r="AG741" s="576"/>
      <c r="AH741" s="576"/>
      <c r="AI741" s="576"/>
      <c r="AJ741" s="576"/>
      <c r="AK741" s="576"/>
      <c r="AL741" s="576"/>
      <c r="AM741" s="576"/>
      <c r="AN741" s="576"/>
      <c r="AO741" s="576"/>
      <c r="AP741" s="576"/>
      <c r="AQ741" s="576"/>
      <c r="AR741" s="576"/>
      <c r="AS741" s="576"/>
      <c r="AT741" s="576"/>
      <c r="AU741" s="576"/>
      <c r="AV741" s="576"/>
      <c r="AW741" s="576"/>
      <c r="AX741" s="576"/>
      <c r="AY741" s="576"/>
      <c r="AZ741" s="576"/>
      <c r="BA741" s="576"/>
      <c r="BB741" s="576"/>
      <c r="BC741" s="576"/>
      <c r="BD741" s="576"/>
      <c r="BE741" s="576"/>
    </row>
    <row r="742">
      <c r="A742" s="576"/>
      <c r="B742" s="576"/>
      <c r="C742" s="576"/>
      <c r="D742" s="576"/>
      <c r="E742" s="576"/>
      <c r="F742" s="576"/>
      <c r="G742" s="576"/>
      <c r="H742" s="576"/>
      <c r="I742" s="576"/>
      <c r="J742" s="576"/>
      <c r="K742" s="576"/>
      <c r="L742" s="576"/>
      <c r="M742" s="576"/>
      <c r="N742" s="576"/>
      <c r="O742" s="576"/>
      <c r="P742" s="576"/>
      <c r="Q742" s="576"/>
      <c r="R742" s="576"/>
      <c r="S742" s="576"/>
      <c r="T742" s="576"/>
      <c r="U742" s="576"/>
      <c r="V742" s="576"/>
      <c r="W742" s="576"/>
      <c r="X742" s="576"/>
      <c r="Y742" s="576"/>
      <c r="Z742" s="576"/>
      <c r="AA742" s="576"/>
      <c r="AB742" s="576"/>
      <c r="AC742" s="576"/>
      <c r="AD742" s="576"/>
      <c r="AE742" s="576"/>
      <c r="AF742" s="576"/>
      <c r="AG742" s="576"/>
      <c r="AH742" s="576"/>
      <c r="AI742" s="576"/>
      <c r="AJ742" s="576"/>
      <c r="AK742" s="576"/>
      <c r="AL742" s="576"/>
      <c r="AM742" s="576"/>
      <c r="AN742" s="576"/>
      <c r="AO742" s="576"/>
      <c r="AP742" s="576"/>
      <c r="AQ742" s="576"/>
      <c r="AR742" s="576"/>
      <c r="AS742" s="576"/>
      <c r="AT742" s="576"/>
      <c r="AU742" s="576"/>
      <c r="AV742" s="576"/>
      <c r="AW742" s="576"/>
      <c r="AX742" s="576"/>
      <c r="AY742" s="576"/>
      <c r="AZ742" s="576"/>
      <c r="BA742" s="576"/>
      <c r="BB742" s="576"/>
      <c r="BC742" s="576"/>
      <c r="BD742" s="576"/>
      <c r="BE742" s="576"/>
    </row>
    <row r="743">
      <c r="A743" s="576"/>
      <c r="B743" s="576"/>
      <c r="C743" s="576"/>
      <c r="D743" s="576"/>
      <c r="E743" s="576"/>
      <c r="F743" s="576"/>
      <c r="G743" s="576"/>
      <c r="H743" s="576"/>
      <c r="I743" s="576"/>
      <c r="J743" s="576"/>
      <c r="K743" s="576"/>
      <c r="L743" s="576"/>
      <c r="M743" s="576"/>
      <c r="N743" s="576"/>
      <c r="O743" s="576"/>
      <c r="P743" s="576"/>
      <c r="Q743" s="576"/>
      <c r="R743" s="576"/>
      <c r="S743" s="576"/>
      <c r="T743" s="576"/>
      <c r="U743" s="576"/>
      <c r="V743" s="576"/>
      <c r="W743" s="576"/>
      <c r="X743" s="576"/>
      <c r="Y743" s="576"/>
      <c r="Z743" s="576"/>
      <c r="AA743" s="576"/>
      <c r="AB743" s="576"/>
      <c r="AC743" s="576"/>
      <c r="AD743" s="576"/>
      <c r="AE743" s="576"/>
      <c r="AF743" s="576"/>
      <c r="AG743" s="576"/>
      <c r="AH743" s="576"/>
      <c r="AI743" s="576"/>
      <c r="AJ743" s="576"/>
      <c r="AK743" s="576"/>
      <c r="AL743" s="576"/>
      <c r="AM743" s="576"/>
      <c r="AN743" s="576"/>
      <c r="AO743" s="576"/>
      <c r="AP743" s="576"/>
      <c r="AQ743" s="576"/>
      <c r="AR743" s="576"/>
      <c r="AS743" s="576"/>
      <c r="AT743" s="576"/>
      <c r="AU743" s="576"/>
      <c r="AV743" s="576"/>
      <c r="AW743" s="576"/>
      <c r="AX743" s="576"/>
      <c r="AY743" s="576"/>
      <c r="AZ743" s="576"/>
      <c r="BA743" s="576"/>
      <c r="BB743" s="576"/>
      <c r="BC743" s="576"/>
      <c r="BD743" s="576"/>
      <c r="BE743" s="576"/>
    </row>
    <row r="744">
      <c r="A744" s="576"/>
      <c r="B744" s="576"/>
      <c r="C744" s="576"/>
      <c r="D744" s="576"/>
      <c r="E744" s="576"/>
      <c r="F744" s="576"/>
      <c r="G744" s="576"/>
      <c r="H744" s="576"/>
      <c r="I744" s="576"/>
      <c r="J744" s="576"/>
      <c r="K744" s="576"/>
      <c r="L744" s="576"/>
      <c r="M744" s="576"/>
      <c r="N744" s="576"/>
      <c r="O744" s="576"/>
      <c r="P744" s="576"/>
      <c r="Q744" s="576"/>
      <c r="R744" s="576"/>
      <c r="S744" s="576"/>
      <c r="T744" s="576"/>
      <c r="U744" s="576"/>
      <c r="V744" s="576"/>
      <c r="W744" s="576"/>
      <c r="X744" s="576"/>
      <c r="Y744" s="576"/>
      <c r="Z744" s="576"/>
      <c r="AA744" s="576"/>
      <c r="AB744" s="576"/>
      <c r="AC744" s="576"/>
      <c r="AD744" s="576"/>
      <c r="AE744" s="576"/>
      <c r="AF744" s="576"/>
      <c r="AG744" s="576"/>
      <c r="AH744" s="576"/>
      <c r="AI744" s="576"/>
      <c r="AJ744" s="576"/>
      <c r="AK744" s="576"/>
      <c r="AL744" s="576"/>
      <c r="AM744" s="576"/>
      <c r="AN744" s="576"/>
      <c r="AO744" s="576"/>
      <c r="AP744" s="576"/>
      <c r="AQ744" s="576"/>
      <c r="AR744" s="576"/>
      <c r="AS744" s="576"/>
      <c r="AT744" s="576"/>
      <c r="AU744" s="576"/>
      <c r="AV744" s="576"/>
      <c r="AW744" s="576"/>
      <c r="AX744" s="576"/>
      <c r="AY744" s="576"/>
      <c r="AZ744" s="576"/>
      <c r="BA744" s="576"/>
      <c r="BB744" s="576"/>
      <c r="BC744" s="576"/>
      <c r="BD744" s="576"/>
      <c r="BE744" s="576"/>
    </row>
    <row r="745">
      <c r="A745" s="576"/>
      <c r="B745" s="576"/>
      <c r="C745" s="576"/>
      <c r="D745" s="576"/>
      <c r="E745" s="576"/>
      <c r="F745" s="576"/>
      <c r="G745" s="576"/>
      <c r="H745" s="576"/>
      <c r="I745" s="576"/>
      <c r="J745" s="576"/>
      <c r="K745" s="576"/>
      <c r="L745" s="576"/>
      <c r="M745" s="576"/>
      <c r="N745" s="576"/>
      <c r="O745" s="576"/>
      <c r="P745" s="576"/>
      <c r="Q745" s="576"/>
      <c r="R745" s="576"/>
      <c r="S745" s="576"/>
      <c r="T745" s="576"/>
      <c r="U745" s="576"/>
      <c r="V745" s="576"/>
      <c r="W745" s="576"/>
      <c r="X745" s="576"/>
      <c r="Y745" s="576"/>
      <c r="Z745" s="576"/>
      <c r="AA745" s="576"/>
      <c r="AB745" s="576"/>
      <c r="AC745" s="576"/>
      <c r="AD745" s="576"/>
      <c r="AE745" s="576"/>
      <c r="AF745" s="576"/>
      <c r="AG745" s="576"/>
      <c r="AH745" s="576"/>
      <c r="AI745" s="576"/>
      <c r="AJ745" s="576"/>
      <c r="AK745" s="576"/>
      <c r="AL745" s="576"/>
      <c r="AM745" s="576"/>
      <c r="AN745" s="576"/>
      <c r="AO745" s="576"/>
      <c r="AP745" s="576"/>
      <c r="AQ745" s="576"/>
      <c r="AR745" s="576"/>
      <c r="AS745" s="576"/>
      <c r="AT745" s="576"/>
      <c r="AU745" s="576"/>
      <c r="AV745" s="576"/>
      <c r="AW745" s="576"/>
      <c r="AX745" s="576"/>
      <c r="AY745" s="576"/>
      <c r="AZ745" s="576"/>
      <c r="BA745" s="576"/>
      <c r="BB745" s="576"/>
      <c r="BC745" s="576"/>
      <c r="BD745" s="576"/>
      <c r="BE745" s="576"/>
    </row>
    <row r="746">
      <c r="A746" s="576"/>
      <c r="B746" s="576"/>
      <c r="C746" s="576"/>
      <c r="D746" s="576"/>
      <c r="E746" s="576"/>
      <c r="F746" s="576"/>
      <c r="G746" s="576"/>
      <c r="H746" s="576"/>
      <c r="I746" s="576"/>
      <c r="J746" s="576"/>
      <c r="K746" s="576"/>
      <c r="L746" s="576"/>
      <c r="M746" s="576"/>
      <c r="N746" s="576"/>
      <c r="O746" s="576"/>
      <c r="P746" s="576"/>
      <c r="Q746" s="576"/>
      <c r="R746" s="576"/>
      <c r="S746" s="576"/>
      <c r="T746" s="576"/>
      <c r="U746" s="576"/>
      <c r="V746" s="576"/>
      <c r="W746" s="576"/>
      <c r="X746" s="576"/>
      <c r="Y746" s="576"/>
      <c r="Z746" s="576"/>
      <c r="AA746" s="576"/>
      <c r="AB746" s="576"/>
      <c r="AC746" s="576"/>
      <c r="AD746" s="576"/>
      <c r="AE746" s="576"/>
      <c r="AF746" s="576"/>
      <c r="AG746" s="576"/>
      <c r="AH746" s="576"/>
      <c r="AI746" s="576"/>
      <c r="AJ746" s="576"/>
      <c r="AK746" s="576"/>
      <c r="AL746" s="576"/>
      <c r="AM746" s="576"/>
      <c r="AN746" s="576"/>
      <c r="AO746" s="576"/>
      <c r="AP746" s="576"/>
      <c r="AQ746" s="576"/>
      <c r="AR746" s="576"/>
      <c r="AS746" s="576"/>
      <c r="AT746" s="576"/>
      <c r="AU746" s="576"/>
      <c r="AV746" s="576"/>
      <c r="AW746" s="576"/>
      <c r="AX746" s="576"/>
      <c r="AY746" s="576"/>
      <c r="AZ746" s="576"/>
      <c r="BA746" s="576"/>
      <c r="BB746" s="576"/>
      <c r="BC746" s="576"/>
      <c r="BD746" s="576"/>
      <c r="BE746" s="576"/>
    </row>
    <row r="747">
      <c r="A747" s="576"/>
      <c r="B747" s="576"/>
      <c r="C747" s="576"/>
      <c r="D747" s="576"/>
      <c r="E747" s="576"/>
      <c r="F747" s="576"/>
      <c r="G747" s="576"/>
      <c r="H747" s="576"/>
      <c r="I747" s="576"/>
      <c r="J747" s="576"/>
      <c r="K747" s="576"/>
      <c r="L747" s="576"/>
      <c r="M747" s="576"/>
      <c r="N747" s="576"/>
      <c r="O747" s="576"/>
      <c r="P747" s="576"/>
      <c r="Q747" s="576"/>
      <c r="R747" s="576"/>
      <c r="S747" s="576"/>
      <c r="T747" s="576"/>
      <c r="U747" s="576"/>
      <c r="V747" s="576"/>
      <c r="W747" s="576"/>
      <c r="X747" s="576"/>
      <c r="Y747" s="576"/>
      <c r="Z747" s="576"/>
      <c r="AA747" s="576"/>
      <c r="AB747" s="576"/>
      <c r="AC747" s="576"/>
      <c r="AD747" s="576"/>
      <c r="AE747" s="576"/>
      <c r="AF747" s="576"/>
      <c r="AG747" s="576"/>
      <c r="AH747" s="576"/>
      <c r="AI747" s="576"/>
      <c r="AJ747" s="576"/>
      <c r="AK747" s="576"/>
      <c r="AL747" s="576"/>
      <c r="AM747" s="576"/>
      <c r="AN747" s="576"/>
      <c r="AO747" s="576"/>
      <c r="AP747" s="576"/>
      <c r="AQ747" s="576"/>
      <c r="AR747" s="576"/>
      <c r="AS747" s="576"/>
      <c r="AT747" s="576"/>
      <c r="AU747" s="576"/>
      <c r="AV747" s="576"/>
      <c r="AW747" s="576"/>
      <c r="AX747" s="576"/>
      <c r="AY747" s="576"/>
      <c r="AZ747" s="576"/>
      <c r="BA747" s="576"/>
      <c r="BB747" s="576"/>
      <c r="BC747" s="576"/>
      <c r="BD747" s="576"/>
      <c r="BE747" s="576"/>
    </row>
    <row r="748">
      <c r="A748" s="576"/>
      <c r="B748" s="576"/>
      <c r="C748" s="576"/>
      <c r="D748" s="576"/>
      <c r="E748" s="576"/>
      <c r="F748" s="576"/>
      <c r="G748" s="576"/>
      <c r="H748" s="576"/>
      <c r="I748" s="576"/>
      <c r="J748" s="576"/>
      <c r="K748" s="576"/>
      <c r="L748" s="576"/>
      <c r="M748" s="576"/>
      <c r="N748" s="576"/>
      <c r="O748" s="576"/>
      <c r="P748" s="576"/>
      <c r="Q748" s="576"/>
      <c r="R748" s="576"/>
      <c r="S748" s="576"/>
      <c r="T748" s="576"/>
      <c r="U748" s="576"/>
      <c r="V748" s="576"/>
      <c r="W748" s="576"/>
      <c r="X748" s="576"/>
      <c r="Y748" s="576"/>
      <c r="Z748" s="576"/>
      <c r="AA748" s="576"/>
      <c r="AB748" s="576"/>
      <c r="AC748" s="576"/>
      <c r="AD748" s="576"/>
      <c r="AE748" s="576"/>
      <c r="AF748" s="576"/>
      <c r="AG748" s="576"/>
      <c r="AH748" s="576"/>
      <c r="AI748" s="576"/>
      <c r="AJ748" s="576"/>
      <c r="AK748" s="576"/>
      <c r="AL748" s="576"/>
      <c r="AM748" s="576"/>
      <c r="AN748" s="576"/>
      <c r="AO748" s="576"/>
      <c r="AP748" s="576"/>
      <c r="AQ748" s="576"/>
      <c r="AR748" s="576"/>
      <c r="AS748" s="576"/>
      <c r="AT748" s="576"/>
      <c r="AU748" s="576"/>
      <c r="AV748" s="576"/>
      <c r="AW748" s="576"/>
      <c r="AX748" s="576"/>
      <c r="AY748" s="576"/>
      <c r="AZ748" s="576"/>
      <c r="BA748" s="576"/>
      <c r="BB748" s="576"/>
      <c r="BC748" s="576"/>
      <c r="BD748" s="576"/>
      <c r="BE748" s="576"/>
    </row>
    <row r="749">
      <c r="A749" s="576"/>
      <c r="B749" s="576"/>
      <c r="C749" s="576"/>
      <c r="D749" s="576"/>
      <c r="E749" s="576"/>
      <c r="F749" s="576"/>
      <c r="G749" s="576"/>
      <c r="H749" s="576"/>
      <c r="I749" s="576"/>
      <c r="J749" s="576"/>
      <c r="K749" s="576"/>
      <c r="L749" s="576"/>
      <c r="M749" s="576"/>
      <c r="N749" s="576"/>
      <c r="O749" s="576"/>
      <c r="P749" s="576"/>
      <c r="Q749" s="576"/>
      <c r="R749" s="576"/>
      <c r="S749" s="576"/>
      <c r="T749" s="576"/>
      <c r="U749" s="576"/>
      <c r="V749" s="576"/>
      <c r="W749" s="576"/>
      <c r="X749" s="576"/>
      <c r="Y749" s="576"/>
      <c r="Z749" s="576"/>
      <c r="AA749" s="576"/>
      <c r="AB749" s="576"/>
      <c r="AC749" s="576"/>
      <c r="AD749" s="576"/>
      <c r="AE749" s="576"/>
      <c r="AF749" s="576"/>
      <c r="AG749" s="576"/>
      <c r="AH749" s="576"/>
      <c r="AI749" s="576"/>
      <c r="AJ749" s="576"/>
      <c r="AK749" s="576"/>
      <c r="AL749" s="576"/>
      <c r="AM749" s="576"/>
      <c r="AN749" s="576"/>
      <c r="AO749" s="576"/>
      <c r="AP749" s="576"/>
      <c r="AQ749" s="576"/>
      <c r="AR749" s="576"/>
      <c r="AS749" s="576"/>
      <c r="AT749" s="576"/>
      <c r="AU749" s="576"/>
      <c r="AV749" s="576"/>
      <c r="AW749" s="576"/>
      <c r="AX749" s="576"/>
      <c r="AY749" s="576"/>
      <c r="AZ749" s="576"/>
      <c r="BA749" s="576"/>
      <c r="BB749" s="576"/>
      <c r="BC749" s="576"/>
      <c r="BD749" s="576"/>
      <c r="BE749" s="576"/>
    </row>
    <row r="750">
      <c r="A750" s="576"/>
      <c r="B750" s="576"/>
      <c r="C750" s="576"/>
      <c r="D750" s="576"/>
      <c r="E750" s="576"/>
      <c r="F750" s="576"/>
      <c r="G750" s="576"/>
      <c r="H750" s="576"/>
      <c r="I750" s="576"/>
      <c r="J750" s="576"/>
      <c r="K750" s="576"/>
      <c r="L750" s="576"/>
      <c r="M750" s="576"/>
      <c r="N750" s="576"/>
      <c r="O750" s="576"/>
      <c r="P750" s="576"/>
      <c r="Q750" s="576"/>
      <c r="R750" s="576"/>
      <c r="S750" s="576"/>
      <c r="T750" s="576"/>
      <c r="U750" s="576"/>
      <c r="V750" s="576"/>
      <c r="W750" s="576"/>
      <c r="X750" s="576"/>
      <c r="Y750" s="576"/>
      <c r="Z750" s="576"/>
      <c r="AA750" s="576"/>
      <c r="AB750" s="576"/>
      <c r="AC750" s="576"/>
      <c r="AD750" s="576"/>
      <c r="AE750" s="576"/>
      <c r="AF750" s="576"/>
      <c r="AG750" s="576"/>
      <c r="AH750" s="576"/>
      <c r="AI750" s="576"/>
      <c r="AJ750" s="576"/>
      <c r="AK750" s="576"/>
      <c r="AL750" s="576"/>
      <c r="AM750" s="576"/>
      <c r="AN750" s="576"/>
      <c r="AO750" s="576"/>
      <c r="AP750" s="576"/>
      <c r="AQ750" s="576"/>
      <c r="AR750" s="576"/>
      <c r="AS750" s="576"/>
      <c r="AT750" s="576"/>
      <c r="AU750" s="576"/>
      <c r="AV750" s="576"/>
      <c r="AW750" s="576"/>
      <c r="AX750" s="576"/>
      <c r="AY750" s="576"/>
      <c r="AZ750" s="576"/>
      <c r="BA750" s="576"/>
      <c r="BB750" s="576"/>
      <c r="BC750" s="576"/>
      <c r="BD750" s="576"/>
      <c r="BE750" s="576"/>
    </row>
    <row r="751">
      <c r="A751" s="576"/>
      <c r="B751" s="576"/>
      <c r="C751" s="576"/>
      <c r="D751" s="576"/>
      <c r="E751" s="576"/>
      <c r="F751" s="576"/>
      <c r="G751" s="576"/>
      <c r="H751" s="576"/>
      <c r="I751" s="576"/>
      <c r="J751" s="576"/>
      <c r="K751" s="576"/>
      <c r="L751" s="576"/>
      <c r="M751" s="576"/>
      <c r="N751" s="576"/>
      <c r="O751" s="576"/>
      <c r="P751" s="576"/>
      <c r="Q751" s="576"/>
      <c r="R751" s="576"/>
      <c r="S751" s="576"/>
      <c r="T751" s="576"/>
      <c r="U751" s="576"/>
      <c r="V751" s="576"/>
      <c r="W751" s="576"/>
      <c r="X751" s="576"/>
      <c r="Y751" s="576"/>
      <c r="Z751" s="576"/>
      <c r="AA751" s="576"/>
      <c r="AB751" s="576"/>
      <c r="AC751" s="576"/>
      <c r="AD751" s="576"/>
      <c r="AE751" s="576"/>
      <c r="AF751" s="576"/>
      <c r="AG751" s="576"/>
      <c r="AH751" s="576"/>
      <c r="AI751" s="576"/>
      <c r="AJ751" s="576"/>
      <c r="AK751" s="576"/>
      <c r="AL751" s="576"/>
      <c r="AM751" s="576"/>
      <c r="AN751" s="576"/>
      <c r="AO751" s="576"/>
      <c r="AP751" s="576"/>
      <c r="AQ751" s="576"/>
      <c r="AR751" s="576"/>
      <c r="AS751" s="576"/>
      <c r="AT751" s="576"/>
      <c r="AU751" s="576"/>
      <c r="AV751" s="576"/>
      <c r="AW751" s="576"/>
      <c r="AX751" s="576"/>
      <c r="AY751" s="576"/>
      <c r="AZ751" s="576"/>
      <c r="BA751" s="576"/>
      <c r="BB751" s="576"/>
      <c r="BC751" s="576"/>
      <c r="BD751" s="576"/>
      <c r="BE751" s="576"/>
    </row>
    <row r="752">
      <c r="A752" s="576"/>
      <c r="B752" s="576"/>
      <c r="C752" s="576"/>
      <c r="D752" s="576"/>
      <c r="E752" s="576"/>
      <c r="F752" s="576"/>
      <c r="G752" s="576"/>
      <c r="H752" s="576"/>
      <c r="I752" s="576"/>
      <c r="J752" s="576"/>
      <c r="K752" s="576"/>
      <c r="L752" s="576"/>
      <c r="M752" s="576"/>
      <c r="N752" s="576"/>
      <c r="O752" s="576"/>
      <c r="P752" s="576"/>
      <c r="Q752" s="576"/>
      <c r="R752" s="576"/>
      <c r="S752" s="576"/>
      <c r="T752" s="576"/>
      <c r="U752" s="576"/>
      <c r="V752" s="576"/>
      <c r="W752" s="576"/>
      <c r="X752" s="576"/>
      <c r="Y752" s="576"/>
      <c r="Z752" s="576"/>
      <c r="AA752" s="576"/>
      <c r="AB752" s="576"/>
      <c r="AC752" s="576"/>
      <c r="AD752" s="576"/>
      <c r="AE752" s="576"/>
      <c r="AF752" s="576"/>
      <c r="AG752" s="576"/>
      <c r="AH752" s="576"/>
      <c r="AI752" s="576"/>
      <c r="AJ752" s="576"/>
      <c r="AK752" s="576"/>
      <c r="AL752" s="576"/>
      <c r="AM752" s="576"/>
      <c r="AN752" s="576"/>
      <c r="AO752" s="576"/>
      <c r="AP752" s="576"/>
      <c r="AQ752" s="576"/>
      <c r="AR752" s="576"/>
      <c r="AS752" s="576"/>
      <c r="AT752" s="576"/>
      <c r="AU752" s="576"/>
      <c r="AV752" s="576"/>
      <c r="AW752" s="576"/>
      <c r="AX752" s="576"/>
      <c r="AY752" s="576"/>
      <c r="AZ752" s="576"/>
      <c r="BA752" s="576"/>
      <c r="BB752" s="576"/>
      <c r="BC752" s="576"/>
      <c r="BD752" s="576"/>
      <c r="BE752" s="576"/>
    </row>
    <row r="753">
      <c r="A753" s="576"/>
      <c r="B753" s="576"/>
      <c r="C753" s="576"/>
      <c r="D753" s="576"/>
      <c r="E753" s="576"/>
      <c r="F753" s="576"/>
      <c r="G753" s="576"/>
      <c r="H753" s="576"/>
      <c r="I753" s="576"/>
      <c r="J753" s="576"/>
      <c r="K753" s="576"/>
      <c r="L753" s="576"/>
      <c r="M753" s="576"/>
      <c r="N753" s="576"/>
      <c r="O753" s="576"/>
      <c r="P753" s="576"/>
      <c r="Q753" s="576"/>
      <c r="R753" s="576"/>
      <c r="S753" s="576"/>
      <c r="T753" s="576"/>
      <c r="U753" s="576"/>
      <c r="V753" s="576"/>
      <c r="W753" s="576"/>
      <c r="X753" s="576"/>
      <c r="Y753" s="576"/>
      <c r="Z753" s="576"/>
      <c r="AA753" s="576"/>
      <c r="AB753" s="576"/>
      <c r="AC753" s="576"/>
      <c r="AD753" s="576"/>
      <c r="AE753" s="576"/>
      <c r="AF753" s="576"/>
      <c r="AG753" s="576"/>
      <c r="AH753" s="576"/>
      <c r="AI753" s="576"/>
      <c r="AJ753" s="576"/>
      <c r="AK753" s="576"/>
      <c r="AL753" s="576"/>
      <c r="AM753" s="576"/>
      <c r="AN753" s="576"/>
      <c r="AO753" s="576"/>
      <c r="AP753" s="576"/>
      <c r="AQ753" s="576"/>
      <c r="AR753" s="576"/>
      <c r="AS753" s="576"/>
      <c r="AT753" s="576"/>
      <c r="AU753" s="576"/>
      <c r="AV753" s="576"/>
      <c r="AW753" s="576"/>
      <c r="AX753" s="576"/>
      <c r="AY753" s="576"/>
      <c r="AZ753" s="576"/>
      <c r="BA753" s="576"/>
      <c r="BB753" s="576"/>
      <c r="BC753" s="576"/>
      <c r="BD753" s="576"/>
      <c r="BE753" s="576"/>
    </row>
    <row r="754">
      <c r="A754" s="576"/>
      <c r="B754" s="576"/>
      <c r="C754" s="576"/>
      <c r="D754" s="576"/>
      <c r="E754" s="576"/>
      <c r="F754" s="576"/>
      <c r="G754" s="576"/>
      <c r="H754" s="576"/>
      <c r="I754" s="576"/>
      <c r="J754" s="576"/>
      <c r="K754" s="576"/>
      <c r="L754" s="576"/>
      <c r="M754" s="576"/>
      <c r="N754" s="576"/>
      <c r="O754" s="576"/>
      <c r="P754" s="576"/>
      <c r="Q754" s="576"/>
      <c r="R754" s="576"/>
      <c r="S754" s="576"/>
      <c r="T754" s="576"/>
      <c r="U754" s="576"/>
      <c r="V754" s="576"/>
      <c r="W754" s="576"/>
      <c r="X754" s="576"/>
      <c r="Y754" s="576"/>
      <c r="Z754" s="576"/>
      <c r="AA754" s="576"/>
      <c r="AB754" s="576"/>
      <c r="AC754" s="576"/>
      <c r="AD754" s="576"/>
      <c r="AE754" s="576"/>
      <c r="AF754" s="576"/>
      <c r="AG754" s="576"/>
      <c r="AH754" s="576"/>
      <c r="AI754" s="576"/>
      <c r="AJ754" s="576"/>
      <c r="AK754" s="576"/>
      <c r="AL754" s="576"/>
      <c r="AM754" s="576"/>
      <c r="AN754" s="576"/>
      <c r="AO754" s="576"/>
      <c r="AP754" s="576"/>
      <c r="AQ754" s="576"/>
      <c r="AR754" s="576"/>
      <c r="AS754" s="576"/>
      <c r="AT754" s="576"/>
      <c r="AU754" s="576"/>
      <c r="AV754" s="576"/>
      <c r="AW754" s="576"/>
      <c r="AX754" s="576"/>
      <c r="AY754" s="576"/>
      <c r="AZ754" s="576"/>
      <c r="BA754" s="576"/>
      <c r="BB754" s="576"/>
      <c r="BC754" s="576"/>
      <c r="BD754" s="576"/>
      <c r="BE754" s="576"/>
    </row>
    <row r="755">
      <c r="A755" s="576"/>
      <c r="B755" s="576"/>
      <c r="C755" s="576"/>
      <c r="D755" s="576"/>
      <c r="E755" s="576"/>
      <c r="F755" s="576"/>
      <c r="G755" s="576"/>
      <c r="H755" s="576"/>
      <c r="I755" s="576"/>
      <c r="J755" s="576"/>
      <c r="K755" s="576"/>
      <c r="L755" s="576"/>
      <c r="M755" s="576"/>
      <c r="N755" s="576"/>
      <c r="O755" s="576"/>
      <c r="P755" s="576"/>
      <c r="Q755" s="576"/>
      <c r="R755" s="576"/>
      <c r="S755" s="576"/>
      <c r="T755" s="576"/>
      <c r="U755" s="576"/>
      <c r="V755" s="576"/>
      <c r="W755" s="576"/>
      <c r="X755" s="576"/>
      <c r="Y755" s="576"/>
      <c r="Z755" s="576"/>
      <c r="AA755" s="576"/>
      <c r="AB755" s="576"/>
      <c r="AC755" s="576"/>
      <c r="AD755" s="576"/>
      <c r="AE755" s="576"/>
      <c r="AF755" s="576"/>
      <c r="AG755" s="576"/>
      <c r="AH755" s="576"/>
      <c r="AI755" s="576"/>
      <c r="AJ755" s="576"/>
      <c r="AK755" s="576"/>
      <c r="AL755" s="576"/>
      <c r="AM755" s="576"/>
      <c r="AN755" s="576"/>
      <c r="AO755" s="576"/>
      <c r="AP755" s="576"/>
      <c r="AQ755" s="576"/>
      <c r="AR755" s="576"/>
      <c r="AS755" s="576"/>
      <c r="AT755" s="576"/>
      <c r="AU755" s="576"/>
      <c r="AV755" s="576"/>
      <c r="AW755" s="576"/>
      <c r="AX755" s="576"/>
      <c r="AY755" s="576"/>
      <c r="AZ755" s="576"/>
      <c r="BA755" s="576"/>
      <c r="BB755" s="576"/>
      <c r="BC755" s="576"/>
      <c r="BD755" s="576"/>
      <c r="BE755" s="576"/>
    </row>
    <row r="756">
      <c r="A756" s="576"/>
      <c r="B756" s="576"/>
      <c r="C756" s="576"/>
      <c r="D756" s="576"/>
      <c r="E756" s="576"/>
      <c r="F756" s="576"/>
      <c r="G756" s="576"/>
      <c r="H756" s="576"/>
      <c r="I756" s="576"/>
      <c r="J756" s="576"/>
      <c r="K756" s="576"/>
      <c r="L756" s="576"/>
      <c r="M756" s="576"/>
      <c r="N756" s="576"/>
      <c r="O756" s="576"/>
      <c r="P756" s="576"/>
      <c r="Q756" s="576"/>
      <c r="R756" s="576"/>
      <c r="S756" s="576"/>
      <c r="T756" s="576"/>
      <c r="U756" s="576"/>
      <c r="V756" s="576"/>
      <c r="W756" s="576"/>
      <c r="X756" s="576"/>
      <c r="Y756" s="576"/>
      <c r="Z756" s="576"/>
      <c r="AA756" s="576"/>
      <c r="AB756" s="576"/>
      <c r="AC756" s="576"/>
      <c r="AD756" s="576"/>
      <c r="AE756" s="576"/>
      <c r="AF756" s="576"/>
      <c r="AG756" s="576"/>
      <c r="AH756" s="576"/>
      <c r="AI756" s="576"/>
      <c r="AJ756" s="576"/>
      <c r="AK756" s="576"/>
      <c r="AL756" s="576"/>
      <c r="AM756" s="576"/>
      <c r="AN756" s="576"/>
      <c r="AO756" s="576"/>
      <c r="AP756" s="576"/>
      <c r="AQ756" s="576"/>
      <c r="AR756" s="576"/>
      <c r="AS756" s="576"/>
      <c r="AT756" s="576"/>
      <c r="AU756" s="576"/>
      <c r="AV756" s="576"/>
      <c r="AW756" s="576"/>
      <c r="AX756" s="576"/>
      <c r="AY756" s="576"/>
      <c r="AZ756" s="576"/>
      <c r="BA756" s="576"/>
      <c r="BB756" s="576"/>
      <c r="BC756" s="576"/>
      <c r="BD756" s="576"/>
      <c r="BE756" s="576"/>
    </row>
    <row r="757">
      <c r="A757" s="576"/>
      <c r="B757" s="576"/>
      <c r="C757" s="576"/>
      <c r="D757" s="576"/>
      <c r="E757" s="576"/>
      <c r="F757" s="576"/>
      <c r="G757" s="576"/>
      <c r="H757" s="576"/>
      <c r="I757" s="576"/>
      <c r="J757" s="576"/>
      <c r="K757" s="576"/>
      <c r="L757" s="576"/>
      <c r="M757" s="576"/>
      <c r="N757" s="576"/>
      <c r="O757" s="576"/>
      <c r="P757" s="576"/>
      <c r="Q757" s="576"/>
      <c r="R757" s="576"/>
      <c r="S757" s="576"/>
      <c r="T757" s="576"/>
      <c r="U757" s="576"/>
      <c r="V757" s="576"/>
      <c r="W757" s="576"/>
      <c r="X757" s="576"/>
      <c r="Y757" s="576"/>
      <c r="Z757" s="576"/>
      <c r="AA757" s="576"/>
      <c r="AB757" s="576"/>
      <c r="AC757" s="576"/>
      <c r="AD757" s="576"/>
      <c r="AE757" s="576"/>
      <c r="AF757" s="576"/>
      <c r="AG757" s="576"/>
      <c r="AH757" s="576"/>
      <c r="AI757" s="576"/>
      <c r="AJ757" s="576"/>
      <c r="AK757" s="576"/>
      <c r="AL757" s="576"/>
      <c r="AM757" s="576"/>
      <c r="AN757" s="576"/>
      <c r="AO757" s="576"/>
      <c r="AP757" s="576"/>
      <c r="AQ757" s="576"/>
      <c r="AR757" s="576"/>
      <c r="AS757" s="576"/>
      <c r="AT757" s="576"/>
      <c r="AU757" s="576"/>
      <c r="AV757" s="576"/>
      <c r="AW757" s="576"/>
      <c r="AX757" s="576"/>
      <c r="AY757" s="576"/>
      <c r="AZ757" s="576"/>
      <c r="BA757" s="576"/>
      <c r="BB757" s="576"/>
      <c r="BC757" s="576"/>
      <c r="BD757" s="576"/>
      <c r="BE757" s="576"/>
    </row>
    <row r="758">
      <c r="A758" s="576"/>
      <c r="B758" s="576"/>
      <c r="C758" s="576"/>
      <c r="D758" s="576"/>
      <c r="E758" s="576"/>
      <c r="F758" s="576"/>
      <c r="G758" s="576"/>
      <c r="H758" s="576"/>
      <c r="I758" s="576"/>
      <c r="J758" s="576"/>
      <c r="K758" s="576"/>
      <c r="L758" s="576"/>
      <c r="M758" s="576"/>
      <c r="N758" s="576"/>
      <c r="O758" s="576"/>
      <c r="P758" s="576"/>
      <c r="Q758" s="576"/>
      <c r="R758" s="576"/>
      <c r="S758" s="576"/>
      <c r="T758" s="576"/>
      <c r="U758" s="576"/>
      <c r="V758" s="576"/>
      <c r="W758" s="576"/>
      <c r="X758" s="576"/>
      <c r="Y758" s="576"/>
      <c r="Z758" s="576"/>
      <c r="AA758" s="576"/>
      <c r="AB758" s="576"/>
      <c r="AC758" s="576"/>
      <c r="AD758" s="576"/>
      <c r="AE758" s="576"/>
      <c r="AF758" s="576"/>
      <c r="AG758" s="576"/>
      <c r="AH758" s="576"/>
      <c r="AI758" s="576"/>
      <c r="AJ758" s="576"/>
      <c r="AK758" s="576"/>
      <c r="AL758" s="576"/>
      <c r="AM758" s="576"/>
      <c r="AN758" s="576"/>
      <c r="AO758" s="576"/>
      <c r="AP758" s="576"/>
      <c r="AQ758" s="576"/>
      <c r="AR758" s="576"/>
      <c r="AS758" s="576"/>
      <c r="AT758" s="576"/>
      <c r="AU758" s="576"/>
      <c r="AV758" s="576"/>
      <c r="AW758" s="576"/>
      <c r="AX758" s="576"/>
      <c r="AY758" s="576"/>
      <c r="AZ758" s="576"/>
      <c r="BA758" s="576"/>
      <c r="BB758" s="576"/>
      <c r="BC758" s="576"/>
      <c r="BD758" s="576"/>
      <c r="BE758" s="576"/>
    </row>
    <row r="759">
      <c r="A759" s="576"/>
      <c r="B759" s="576"/>
      <c r="C759" s="576"/>
      <c r="D759" s="576"/>
      <c r="E759" s="576"/>
      <c r="F759" s="576"/>
      <c r="G759" s="576"/>
      <c r="H759" s="576"/>
      <c r="I759" s="576"/>
      <c r="J759" s="576"/>
      <c r="K759" s="576"/>
      <c r="L759" s="576"/>
      <c r="M759" s="576"/>
      <c r="N759" s="576"/>
      <c r="O759" s="576"/>
      <c r="P759" s="576"/>
      <c r="Q759" s="576"/>
      <c r="R759" s="576"/>
      <c r="S759" s="576"/>
      <c r="T759" s="576"/>
      <c r="U759" s="576"/>
      <c r="V759" s="576"/>
      <c r="W759" s="576"/>
      <c r="X759" s="576"/>
      <c r="Y759" s="576"/>
      <c r="Z759" s="576"/>
      <c r="AA759" s="576"/>
      <c r="AB759" s="576"/>
      <c r="AC759" s="576"/>
      <c r="AD759" s="576"/>
      <c r="AE759" s="576"/>
      <c r="AF759" s="576"/>
      <c r="AG759" s="576"/>
      <c r="AH759" s="576"/>
      <c r="AI759" s="576"/>
      <c r="AJ759" s="576"/>
      <c r="AK759" s="576"/>
      <c r="AL759" s="576"/>
      <c r="AM759" s="576"/>
      <c r="AN759" s="576"/>
      <c r="AO759" s="576"/>
      <c r="AP759" s="576"/>
      <c r="AQ759" s="576"/>
      <c r="AR759" s="576"/>
      <c r="AS759" s="576"/>
      <c r="AT759" s="576"/>
      <c r="AU759" s="576"/>
      <c r="AV759" s="576"/>
      <c r="AW759" s="576"/>
      <c r="AX759" s="576"/>
      <c r="AY759" s="576"/>
      <c r="AZ759" s="576"/>
      <c r="BA759" s="576"/>
      <c r="BB759" s="576"/>
      <c r="BC759" s="576"/>
      <c r="BD759" s="576"/>
      <c r="BE759" s="576"/>
    </row>
    <row r="760">
      <c r="A760" s="576"/>
      <c r="B760" s="576"/>
      <c r="C760" s="576"/>
      <c r="D760" s="576"/>
      <c r="E760" s="576"/>
      <c r="F760" s="576"/>
      <c r="G760" s="576"/>
      <c r="H760" s="576"/>
      <c r="I760" s="576"/>
      <c r="J760" s="576"/>
      <c r="K760" s="576"/>
      <c r="L760" s="576"/>
      <c r="M760" s="576"/>
      <c r="N760" s="576"/>
      <c r="O760" s="576"/>
      <c r="P760" s="576"/>
      <c r="Q760" s="576"/>
      <c r="R760" s="576"/>
      <c r="S760" s="576"/>
      <c r="T760" s="576"/>
      <c r="U760" s="576"/>
      <c r="V760" s="576"/>
      <c r="W760" s="576"/>
      <c r="X760" s="576"/>
      <c r="Y760" s="576"/>
      <c r="Z760" s="576"/>
      <c r="AA760" s="576"/>
      <c r="AB760" s="576"/>
      <c r="AC760" s="576"/>
      <c r="AD760" s="576"/>
      <c r="AE760" s="576"/>
      <c r="AF760" s="576"/>
      <c r="AG760" s="576"/>
      <c r="AH760" s="576"/>
      <c r="AI760" s="576"/>
      <c r="AJ760" s="576"/>
      <c r="AK760" s="576"/>
      <c r="AL760" s="576"/>
      <c r="AM760" s="576"/>
      <c r="AN760" s="576"/>
      <c r="AO760" s="576"/>
      <c r="AP760" s="576"/>
      <c r="AQ760" s="576"/>
      <c r="AR760" s="576"/>
      <c r="AS760" s="576"/>
      <c r="AT760" s="576"/>
      <c r="AU760" s="576"/>
      <c r="AV760" s="576"/>
      <c r="AW760" s="576"/>
      <c r="AX760" s="576"/>
      <c r="AY760" s="576"/>
      <c r="AZ760" s="576"/>
      <c r="BA760" s="576"/>
      <c r="BB760" s="576"/>
      <c r="BC760" s="576"/>
      <c r="BD760" s="576"/>
      <c r="BE760" s="576"/>
    </row>
    <row r="761">
      <c r="A761" s="576"/>
      <c r="B761" s="576"/>
      <c r="C761" s="576"/>
      <c r="D761" s="576"/>
      <c r="E761" s="576"/>
      <c r="F761" s="576"/>
      <c r="G761" s="576"/>
      <c r="H761" s="576"/>
      <c r="I761" s="576"/>
      <c r="J761" s="576"/>
      <c r="K761" s="576"/>
      <c r="L761" s="576"/>
      <c r="M761" s="576"/>
      <c r="N761" s="576"/>
      <c r="O761" s="576"/>
      <c r="P761" s="576"/>
      <c r="Q761" s="576"/>
      <c r="R761" s="576"/>
      <c r="S761" s="576"/>
      <c r="T761" s="576"/>
      <c r="U761" s="576"/>
      <c r="V761" s="576"/>
      <c r="W761" s="576"/>
      <c r="X761" s="576"/>
      <c r="Y761" s="576"/>
      <c r="Z761" s="576"/>
      <c r="AA761" s="576"/>
      <c r="AB761" s="576"/>
      <c r="AC761" s="576"/>
      <c r="AD761" s="576"/>
      <c r="AE761" s="576"/>
      <c r="AF761" s="576"/>
      <c r="AG761" s="576"/>
      <c r="AH761" s="576"/>
      <c r="AI761" s="576"/>
      <c r="AJ761" s="576"/>
      <c r="AK761" s="576"/>
      <c r="AL761" s="576"/>
      <c r="AM761" s="576"/>
      <c r="AN761" s="576"/>
      <c r="AO761" s="576"/>
      <c r="AP761" s="576"/>
      <c r="AQ761" s="576"/>
      <c r="AR761" s="576"/>
      <c r="AS761" s="576"/>
      <c r="AT761" s="576"/>
      <c r="AU761" s="576"/>
      <c r="AV761" s="576"/>
      <c r="AW761" s="576"/>
      <c r="AX761" s="576"/>
      <c r="AY761" s="576"/>
      <c r="AZ761" s="576"/>
      <c r="BA761" s="576"/>
      <c r="BB761" s="576"/>
      <c r="BC761" s="576"/>
      <c r="BD761" s="576"/>
      <c r="BE761" s="576"/>
    </row>
    <row r="762">
      <c r="A762" s="576"/>
      <c r="B762" s="576"/>
      <c r="C762" s="576"/>
      <c r="D762" s="576"/>
      <c r="E762" s="576"/>
      <c r="F762" s="576"/>
      <c r="G762" s="576"/>
      <c r="H762" s="576"/>
      <c r="I762" s="576"/>
      <c r="J762" s="576"/>
      <c r="K762" s="576"/>
      <c r="L762" s="576"/>
      <c r="M762" s="576"/>
      <c r="N762" s="576"/>
      <c r="O762" s="576"/>
      <c r="P762" s="576"/>
      <c r="Q762" s="576"/>
      <c r="R762" s="576"/>
      <c r="S762" s="576"/>
      <c r="T762" s="576"/>
      <c r="U762" s="576"/>
      <c r="V762" s="576"/>
      <c r="W762" s="576"/>
      <c r="X762" s="576"/>
      <c r="Y762" s="576"/>
      <c r="Z762" s="576"/>
      <c r="AA762" s="576"/>
      <c r="AB762" s="576"/>
      <c r="AC762" s="576"/>
      <c r="AD762" s="576"/>
      <c r="AE762" s="576"/>
      <c r="AF762" s="576"/>
      <c r="AG762" s="576"/>
      <c r="AH762" s="576"/>
      <c r="AI762" s="576"/>
      <c r="AJ762" s="576"/>
      <c r="AK762" s="576"/>
      <c r="AL762" s="576"/>
      <c r="AM762" s="576"/>
      <c r="AN762" s="576"/>
      <c r="AO762" s="576"/>
      <c r="AP762" s="576"/>
      <c r="AQ762" s="576"/>
      <c r="AR762" s="576"/>
      <c r="AS762" s="576"/>
      <c r="AT762" s="576"/>
      <c r="AU762" s="576"/>
      <c r="AV762" s="576"/>
      <c r="AW762" s="576"/>
      <c r="AX762" s="576"/>
      <c r="AY762" s="576"/>
      <c r="AZ762" s="576"/>
      <c r="BA762" s="576"/>
      <c r="BB762" s="576"/>
      <c r="BC762" s="576"/>
      <c r="BD762" s="576"/>
      <c r="BE762" s="576"/>
    </row>
    <row r="763">
      <c r="A763" s="576"/>
      <c r="B763" s="576"/>
      <c r="C763" s="576"/>
      <c r="D763" s="576"/>
      <c r="E763" s="576"/>
      <c r="F763" s="576"/>
      <c r="G763" s="576"/>
      <c r="H763" s="576"/>
      <c r="I763" s="576"/>
      <c r="J763" s="576"/>
      <c r="K763" s="576"/>
      <c r="L763" s="576"/>
      <c r="M763" s="576"/>
      <c r="N763" s="576"/>
      <c r="O763" s="576"/>
      <c r="P763" s="576"/>
      <c r="Q763" s="576"/>
      <c r="R763" s="576"/>
      <c r="S763" s="576"/>
      <c r="T763" s="576"/>
      <c r="U763" s="576"/>
      <c r="V763" s="576"/>
      <c r="W763" s="576"/>
      <c r="X763" s="576"/>
      <c r="Y763" s="576"/>
      <c r="Z763" s="576"/>
      <c r="AA763" s="576"/>
      <c r="AB763" s="576"/>
      <c r="AC763" s="576"/>
      <c r="AD763" s="576"/>
      <c r="AE763" s="576"/>
      <c r="AF763" s="576"/>
      <c r="AG763" s="576"/>
      <c r="AH763" s="576"/>
      <c r="AI763" s="576"/>
      <c r="AJ763" s="576"/>
      <c r="AK763" s="576"/>
      <c r="AL763" s="576"/>
      <c r="AM763" s="576"/>
      <c r="AN763" s="576"/>
      <c r="AO763" s="576"/>
      <c r="AP763" s="576"/>
      <c r="AQ763" s="576"/>
      <c r="AR763" s="576"/>
      <c r="AS763" s="576"/>
      <c r="AT763" s="576"/>
      <c r="AU763" s="576"/>
      <c r="AV763" s="576"/>
      <c r="AW763" s="576"/>
      <c r="AX763" s="576"/>
      <c r="AY763" s="576"/>
      <c r="AZ763" s="576"/>
      <c r="BA763" s="576"/>
      <c r="BB763" s="576"/>
      <c r="BC763" s="576"/>
      <c r="BD763" s="576"/>
      <c r="BE763" s="576"/>
    </row>
    <row r="764">
      <c r="A764" s="576"/>
      <c r="B764" s="576"/>
      <c r="C764" s="576"/>
      <c r="D764" s="576"/>
      <c r="E764" s="576"/>
      <c r="F764" s="576"/>
      <c r="G764" s="576"/>
      <c r="H764" s="576"/>
      <c r="I764" s="576"/>
      <c r="J764" s="576"/>
      <c r="K764" s="576"/>
      <c r="L764" s="576"/>
      <c r="M764" s="576"/>
      <c r="N764" s="576"/>
      <c r="O764" s="576"/>
      <c r="P764" s="576"/>
      <c r="Q764" s="576"/>
      <c r="R764" s="576"/>
      <c r="S764" s="576"/>
      <c r="T764" s="576"/>
      <c r="U764" s="576"/>
      <c r="V764" s="576"/>
      <c r="W764" s="576"/>
      <c r="X764" s="576"/>
      <c r="Y764" s="576"/>
      <c r="Z764" s="576"/>
      <c r="AA764" s="576"/>
      <c r="AB764" s="576"/>
      <c r="AC764" s="576"/>
      <c r="AD764" s="576"/>
      <c r="AE764" s="576"/>
      <c r="AF764" s="576"/>
      <c r="AG764" s="576"/>
      <c r="AH764" s="576"/>
      <c r="AI764" s="576"/>
      <c r="AJ764" s="576"/>
      <c r="AK764" s="576"/>
      <c r="AL764" s="576"/>
      <c r="AM764" s="576"/>
      <c r="AN764" s="576"/>
      <c r="AO764" s="576"/>
      <c r="AP764" s="576"/>
      <c r="AQ764" s="576"/>
      <c r="AR764" s="576"/>
      <c r="AS764" s="576"/>
      <c r="AT764" s="576"/>
      <c r="AU764" s="576"/>
      <c r="AV764" s="576"/>
      <c r="AW764" s="576"/>
      <c r="AX764" s="576"/>
      <c r="AY764" s="576"/>
      <c r="AZ764" s="576"/>
      <c r="BA764" s="576"/>
      <c r="BB764" s="576"/>
      <c r="BC764" s="576"/>
      <c r="BD764" s="576"/>
      <c r="BE764" s="576"/>
    </row>
    <row r="765">
      <c r="A765" s="576"/>
      <c r="B765" s="576"/>
      <c r="C765" s="576"/>
      <c r="D765" s="576"/>
      <c r="E765" s="576"/>
      <c r="F765" s="576"/>
      <c r="G765" s="576"/>
      <c r="H765" s="576"/>
      <c r="I765" s="576"/>
      <c r="J765" s="576"/>
      <c r="K765" s="576"/>
      <c r="L765" s="576"/>
      <c r="M765" s="576"/>
      <c r="N765" s="576"/>
      <c r="O765" s="576"/>
      <c r="P765" s="576"/>
      <c r="Q765" s="576"/>
      <c r="R765" s="576"/>
      <c r="S765" s="576"/>
      <c r="T765" s="576"/>
      <c r="U765" s="576"/>
      <c r="V765" s="576"/>
      <c r="W765" s="576"/>
      <c r="X765" s="576"/>
      <c r="Y765" s="576"/>
      <c r="Z765" s="576"/>
      <c r="AA765" s="576"/>
      <c r="AB765" s="576"/>
      <c r="AC765" s="576"/>
      <c r="AD765" s="576"/>
      <c r="AE765" s="576"/>
      <c r="AF765" s="576"/>
      <c r="AG765" s="576"/>
      <c r="AH765" s="576"/>
      <c r="AI765" s="576"/>
      <c r="AJ765" s="576"/>
      <c r="AK765" s="576"/>
      <c r="AL765" s="576"/>
      <c r="AM765" s="576"/>
      <c r="AN765" s="576"/>
      <c r="AO765" s="576"/>
      <c r="AP765" s="576"/>
      <c r="AQ765" s="576"/>
      <c r="AR765" s="576"/>
      <c r="AS765" s="576"/>
      <c r="AT765" s="576"/>
      <c r="AU765" s="576"/>
      <c r="AV765" s="576"/>
      <c r="AW765" s="576"/>
      <c r="AX765" s="576"/>
      <c r="AY765" s="576"/>
      <c r="AZ765" s="576"/>
      <c r="BA765" s="576"/>
      <c r="BB765" s="576"/>
      <c r="BC765" s="576"/>
      <c r="BD765" s="576"/>
      <c r="BE765" s="576"/>
    </row>
    <row r="766">
      <c r="A766" s="576"/>
      <c r="B766" s="576"/>
      <c r="C766" s="576"/>
      <c r="D766" s="576"/>
      <c r="E766" s="576"/>
      <c r="F766" s="576"/>
      <c r="G766" s="576"/>
      <c r="H766" s="576"/>
      <c r="I766" s="576"/>
      <c r="J766" s="576"/>
      <c r="K766" s="576"/>
      <c r="L766" s="576"/>
      <c r="M766" s="576"/>
      <c r="N766" s="576"/>
      <c r="O766" s="576"/>
      <c r="P766" s="576"/>
      <c r="Q766" s="576"/>
      <c r="R766" s="576"/>
      <c r="S766" s="576"/>
      <c r="T766" s="576"/>
      <c r="U766" s="576"/>
      <c r="V766" s="576"/>
      <c r="W766" s="576"/>
      <c r="X766" s="576"/>
      <c r="Y766" s="576"/>
      <c r="Z766" s="576"/>
      <c r="AA766" s="576"/>
      <c r="AB766" s="576"/>
      <c r="AC766" s="576"/>
      <c r="AD766" s="576"/>
      <c r="AE766" s="576"/>
      <c r="AF766" s="576"/>
      <c r="AG766" s="576"/>
      <c r="AH766" s="576"/>
      <c r="AI766" s="576"/>
      <c r="AJ766" s="576"/>
      <c r="AK766" s="576"/>
      <c r="AL766" s="576"/>
      <c r="AM766" s="576"/>
      <c r="AN766" s="576"/>
      <c r="AO766" s="576"/>
      <c r="AP766" s="576"/>
      <c r="AQ766" s="576"/>
      <c r="AR766" s="576"/>
      <c r="AS766" s="576"/>
      <c r="AT766" s="576"/>
      <c r="AU766" s="576"/>
      <c r="AV766" s="576"/>
      <c r="AW766" s="576"/>
      <c r="AX766" s="576"/>
      <c r="AY766" s="576"/>
      <c r="AZ766" s="576"/>
      <c r="BA766" s="576"/>
      <c r="BB766" s="576"/>
      <c r="BC766" s="576"/>
      <c r="BD766" s="576"/>
      <c r="BE766" s="576"/>
    </row>
    <row r="767">
      <c r="A767" s="576"/>
      <c r="B767" s="576"/>
      <c r="C767" s="576"/>
      <c r="D767" s="576"/>
      <c r="E767" s="576"/>
      <c r="F767" s="576"/>
      <c r="G767" s="576"/>
      <c r="H767" s="576"/>
      <c r="I767" s="576"/>
      <c r="J767" s="576"/>
      <c r="K767" s="576"/>
      <c r="L767" s="576"/>
      <c r="M767" s="576"/>
      <c r="N767" s="576"/>
      <c r="O767" s="576"/>
      <c r="P767" s="576"/>
      <c r="Q767" s="576"/>
      <c r="R767" s="576"/>
      <c r="S767" s="576"/>
      <c r="T767" s="576"/>
      <c r="U767" s="576"/>
      <c r="V767" s="576"/>
      <c r="W767" s="576"/>
      <c r="X767" s="576"/>
      <c r="Y767" s="576"/>
      <c r="Z767" s="576"/>
      <c r="AA767" s="576"/>
      <c r="AB767" s="576"/>
      <c r="AC767" s="576"/>
      <c r="AD767" s="576"/>
      <c r="AE767" s="576"/>
      <c r="AF767" s="576"/>
      <c r="AG767" s="576"/>
      <c r="AH767" s="576"/>
      <c r="AI767" s="576"/>
      <c r="AJ767" s="576"/>
      <c r="AK767" s="576"/>
      <c r="AL767" s="576"/>
      <c r="AM767" s="576"/>
      <c r="AN767" s="576"/>
      <c r="AO767" s="576"/>
      <c r="AP767" s="576"/>
      <c r="AQ767" s="576"/>
      <c r="AR767" s="576"/>
      <c r="AS767" s="576"/>
      <c r="AT767" s="576"/>
      <c r="AU767" s="576"/>
      <c r="AV767" s="576"/>
      <c r="AW767" s="576"/>
      <c r="AX767" s="576"/>
      <c r="AY767" s="576"/>
      <c r="AZ767" s="576"/>
      <c r="BA767" s="576"/>
      <c r="BB767" s="576"/>
      <c r="BC767" s="576"/>
      <c r="BD767" s="576"/>
      <c r="BE767" s="576"/>
    </row>
    <row r="768">
      <c r="A768" s="576"/>
      <c r="B768" s="576"/>
      <c r="C768" s="576"/>
      <c r="D768" s="576"/>
      <c r="E768" s="576"/>
      <c r="F768" s="576"/>
      <c r="G768" s="576"/>
      <c r="H768" s="576"/>
      <c r="I768" s="576"/>
      <c r="J768" s="576"/>
      <c r="K768" s="576"/>
      <c r="L768" s="576"/>
      <c r="M768" s="576"/>
      <c r="N768" s="576"/>
      <c r="O768" s="576"/>
      <c r="P768" s="576"/>
      <c r="Q768" s="576"/>
      <c r="R768" s="576"/>
      <c r="S768" s="576"/>
      <c r="T768" s="576"/>
      <c r="U768" s="576"/>
      <c r="V768" s="576"/>
      <c r="W768" s="576"/>
      <c r="X768" s="576"/>
      <c r="Y768" s="576"/>
      <c r="Z768" s="576"/>
      <c r="AA768" s="576"/>
      <c r="AB768" s="576"/>
      <c r="AC768" s="576"/>
      <c r="AD768" s="576"/>
      <c r="AE768" s="576"/>
      <c r="AF768" s="576"/>
      <c r="AG768" s="576"/>
      <c r="AH768" s="576"/>
      <c r="AI768" s="576"/>
      <c r="AJ768" s="576"/>
      <c r="AK768" s="576"/>
      <c r="AL768" s="576"/>
      <c r="AM768" s="576"/>
      <c r="AN768" s="576"/>
      <c r="AO768" s="576"/>
      <c r="AP768" s="576"/>
      <c r="AQ768" s="576"/>
      <c r="AR768" s="576"/>
      <c r="AS768" s="576"/>
      <c r="AT768" s="576"/>
      <c r="AU768" s="576"/>
      <c r="AV768" s="576"/>
      <c r="AW768" s="576"/>
      <c r="AX768" s="576"/>
      <c r="AY768" s="576"/>
      <c r="AZ768" s="576"/>
      <c r="BA768" s="576"/>
      <c r="BB768" s="576"/>
      <c r="BC768" s="576"/>
      <c r="BD768" s="576"/>
      <c r="BE768" s="576"/>
    </row>
    <row r="769">
      <c r="A769" s="576"/>
      <c r="B769" s="576"/>
      <c r="C769" s="576"/>
      <c r="D769" s="576"/>
      <c r="E769" s="576"/>
      <c r="F769" s="576"/>
      <c r="G769" s="576"/>
      <c r="H769" s="576"/>
      <c r="I769" s="576"/>
      <c r="J769" s="576"/>
      <c r="K769" s="576"/>
      <c r="L769" s="576"/>
      <c r="M769" s="576"/>
      <c r="N769" s="576"/>
      <c r="O769" s="576"/>
      <c r="P769" s="576"/>
      <c r="Q769" s="576"/>
      <c r="R769" s="576"/>
      <c r="S769" s="576"/>
      <c r="T769" s="576"/>
      <c r="U769" s="576"/>
      <c r="V769" s="576"/>
      <c r="W769" s="576"/>
      <c r="X769" s="576"/>
      <c r="Y769" s="576"/>
      <c r="Z769" s="576"/>
      <c r="AA769" s="576"/>
      <c r="AB769" s="576"/>
      <c r="AC769" s="576"/>
      <c r="AD769" s="576"/>
      <c r="AE769" s="576"/>
      <c r="AF769" s="576"/>
      <c r="AG769" s="576"/>
      <c r="AH769" s="576"/>
      <c r="AI769" s="576"/>
      <c r="AJ769" s="576"/>
      <c r="AK769" s="576"/>
      <c r="AL769" s="576"/>
      <c r="AM769" s="576"/>
      <c r="AN769" s="576"/>
      <c r="AO769" s="576"/>
      <c r="AP769" s="576"/>
      <c r="AQ769" s="576"/>
      <c r="AR769" s="576"/>
      <c r="AS769" s="576"/>
      <c r="AT769" s="576"/>
      <c r="AU769" s="576"/>
      <c r="AV769" s="576"/>
      <c r="AW769" s="576"/>
      <c r="AX769" s="576"/>
      <c r="AY769" s="576"/>
      <c r="AZ769" s="576"/>
      <c r="BA769" s="576"/>
      <c r="BB769" s="576"/>
      <c r="BC769" s="576"/>
      <c r="BD769" s="576"/>
      <c r="BE769" s="576"/>
    </row>
    <row r="770">
      <c r="A770" s="576"/>
      <c r="B770" s="576"/>
      <c r="C770" s="576"/>
      <c r="D770" s="576"/>
      <c r="E770" s="576"/>
      <c r="F770" s="576"/>
      <c r="G770" s="576"/>
      <c r="H770" s="576"/>
      <c r="I770" s="576"/>
      <c r="J770" s="576"/>
      <c r="K770" s="576"/>
      <c r="L770" s="576"/>
      <c r="M770" s="576"/>
      <c r="N770" s="576"/>
      <c r="O770" s="576"/>
      <c r="P770" s="576"/>
      <c r="Q770" s="576"/>
      <c r="R770" s="576"/>
      <c r="S770" s="576"/>
      <c r="T770" s="576"/>
      <c r="U770" s="576"/>
      <c r="V770" s="576"/>
      <c r="W770" s="576"/>
      <c r="X770" s="576"/>
      <c r="Y770" s="576"/>
      <c r="Z770" s="576"/>
      <c r="AA770" s="576"/>
      <c r="AB770" s="576"/>
      <c r="AC770" s="576"/>
      <c r="AD770" s="576"/>
      <c r="AE770" s="576"/>
      <c r="AF770" s="576"/>
      <c r="AG770" s="576"/>
      <c r="AH770" s="576"/>
      <c r="AI770" s="576"/>
      <c r="AJ770" s="576"/>
      <c r="AK770" s="576"/>
      <c r="AL770" s="576"/>
      <c r="AM770" s="576"/>
      <c r="AN770" s="576"/>
      <c r="AO770" s="576"/>
      <c r="AP770" s="576"/>
      <c r="AQ770" s="576"/>
      <c r="AR770" s="576"/>
      <c r="AS770" s="576"/>
      <c r="AT770" s="576"/>
      <c r="AU770" s="576"/>
      <c r="AV770" s="576"/>
      <c r="AW770" s="576"/>
      <c r="AX770" s="576"/>
      <c r="AY770" s="576"/>
      <c r="AZ770" s="576"/>
      <c r="BA770" s="576"/>
      <c r="BB770" s="576"/>
      <c r="BC770" s="576"/>
      <c r="BD770" s="576"/>
      <c r="BE770" s="576"/>
    </row>
    <row r="771">
      <c r="A771" s="576"/>
      <c r="B771" s="576"/>
      <c r="C771" s="576"/>
      <c r="D771" s="576"/>
      <c r="E771" s="576"/>
      <c r="F771" s="576"/>
      <c r="G771" s="576"/>
      <c r="H771" s="576"/>
      <c r="I771" s="576"/>
      <c r="J771" s="576"/>
      <c r="K771" s="576"/>
      <c r="L771" s="576"/>
      <c r="M771" s="576"/>
      <c r="N771" s="576"/>
      <c r="O771" s="576"/>
      <c r="P771" s="576"/>
      <c r="Q771" s="576"/>
      <c r="R771" s="576"/>
      <c r="S771" s="576"/>
      <c r="T771" s="576"/>
      <c r="U771" s="576"/>
      <c r="V771" s="576"/>
      <c r="W771" s="576"/>
      <c r="X771" s="576"/>
      <c r="Y771" s="576"/>
      <c r="Z771" s="576"/>
      <c r="AA771" s="576"/>
      <c r="AB771" s="576"/>
      <c r="AC771" s="576"/>
      <c r="AD771" s="576"/>
      <c r="AE771" s="576"/>
      <c r="AF771" s="576"/>
      <c r="AG771" s="576"/>
      <c r="AH771" s="576"/>
      <c r="AI771" s="576"/>
      <c r="AJ771" s="576"/>
      <c r="AK771" s="576"/>
      <c r="AL771" s="576"/>
      <c r="AM771" s="576"/>
      <c r="AN771" s="576"/>
      <c r="AO771" s="576"/>
      <c r="AP771" s="576"/>
      <c r="AQ771" s="576"/>
      <c r="AR771" s="576"/>
      <c r="AS771" s="576"/>
      <c r="AT771" s="576"/>
      <c r="AU771" s="576"/>
      <c r="AV771" s="576"/>
      <c r="AW771" s="576"/>
      <c r="AX771" s="576"/>
      <c r="AY771" s="576"/>
      <c r="AZ771" s="576"/>
      <c r="BA771" s="576"/>
      <c r="BB771" s="576"/>
      <c r="BC771" s="576"/>
      <c r="BD771" s="576"/>
      <c r="BE771" s="576"/>
    </row>
    <row r="772">
      <c r="A772" s="576"/>
      <c r="B772" s="576"/>
      <c r="C772" s="576"/>
      <c r="D772" s="576"/>
      <c r="E772" s="576"/>
      <c r="F772" s="576"/>
      <c r="G772" s="576"/>
      <c r="H772" s="576"/>
      <c r="I772" s="576"/>
      <c r="J772" s="576"/>
      <c r="K772" s="576"/>
      <c r="L772" s="576"/>
      <c r="M772" s="576"/>
      <c r="N772" s="576"/>
      <c r="O772" s="576"/>
      <c r="P772" s="576"/>
      <c r="Q772" s="576"/>
      <c r="R772" s="576"/>
      <c r="S772" s="576"/>
      <c r="T772" s="576"/>
      <c r="U772" s="576"/>
      <c r="V772" s="576"/>
      <c r="W772" s="576"/>
      <c r="X772" s="576"/>
      <c r="Y772" s="576"/>
      <c r="Z772" s="576"/>
      <c r="AA772" s="576"/>
      <c r="AB772" s="576"/>
      <c r="AC772" s="576"/>
      <c r="AD772" s="576"/>
      <c r="AE772" s="576"/>
      <c r="AF772" s="576"/>
      <c r="AG772" s="576"/>
      <c r="AH772" s="576"/>
      <c r="AI772" s="576"/>
      <c r="AJ772" s="576"/>
      <c r="AK772" s="576"/>
      <c r="AL772" s="576"/>
      <c r="AM772" s="576"/>
      <c r="AN772" s="576"/>
      <c r="AO772" s="576"/>
      <c r="AP772" s="576"/>
      <c r="AQ772" s="576"/>
      <c r="AR772" s="576"/>
      <c r="AS772" s="576"/>
      <c r="AT772" s="576"/>
      <c r="AU772" s="576"/>
      <c r="AV772" s="576"/>
      <c r="AW772" s="576"/>
      <c r="AX772" s="576"/>
      <c r="AY772" s="576"/>
      <c r="AZ772" s="576"/>
      <c r="BA772" s="576"/>
      <c r="BB772" s="576"/>
      <c r="BC772" s="576"/>
      <c r="BD772" s="576"/>
      <c r="BE772" s="576"/>
    </row>
    <row r="773">
      <c r="A773" s="576"/>
      <c r="B773" s="576"/>
      <c r="C773" s="576"/>
      <c r="D773" s="576"/>
      <c r="E773" s="576"/>
      <c r="F773" s="576"/>
      <c r="G773" s="576"/>
      <c r="H773" s="576"/>
      <c r="I773" s="576"/>
      <c r="J773" s="576"/>
      <c r="K773" s="576"/>
      <c r="L773" s="576"/>
      <c r="M773" s="576"/>
      <c r="N773" s="576"/>
      <c r="O773" s="576"/>
      <c r="P773" s="576"/>
      <c r="Q773" s="576"/>
      <c r="R773" s="576"/>
      <c r="S773" s="576"/>
      <c r="T773" s="576"/>
      <c r="U773" s="576"/>
      <c r="V773" s="576"/>
      <c r="W773" s="576"/>
      <c r="X773" s="576"/>
      <c r="Y773" s="576"/>
      <c r="Z773" s="576"/>
      <c r="AA773" s="576"/>
      <c r="AB773" s="576"/>
      <c r="AC773" s="576"/>
      <c r="AD773" s="576"/>
      <c r="AE773" s="576"/>
      <c r="AF773" s="576"/>
      <c r="AG773" s="576"/>
      <c r="AH773" s="576"/>
      <c r="AI773" s="576"/>
      <c r="AJ773" s="576"/>
      <c r="AK773" s="576"/>
      <c r="AL773" s="576"/>
      <c r="AM773" s="576"/>
      <c r="AN773" s="576"/>
      <c r="AO773" s="576"/>
      <c r="AP773" s="576"/>
      <c r="AQ773" s="576"/>
      <c r="AR773" s="576"/>
      <c r="AS773" s="576"/>
      <c r="AT773" s="576"/>
      <c r="AU773" s="576"/>
      <c r="AV773" s="576"/>
      <c r="AW773" s="576"/>
      <c r="AX773" s="576"/>
      <c r="AY773" s="576"/>
      <c r="AZ773" s="576"/>
      <c r="BA773" s="576"/>
      <c r="BB773" s="576"/>
      <c r="BC773" s="576"/>
      <c r="BD773" s="576"/>
      <c r="BE773" s="576"/>
    </row>
    <row r="774">
      <c r="A774" s="576"/>
      <c r="B774" s="576"/>
      <c r="C774" s="576"/>
      <c r="D774" s="576"/>
      <c r="E774" s="576"/>
      <c r="F774" s="576"/>
      <c r="G774" s="576"/>
      <c r="H774" s="576"/>
      <c r="I774" s="576"/>
      <c r="J774" s="576"/>
      <c r="K774" s="576"/>
      <c r="L774" s="576"/>
      <c r="M774" s="576"/>
      <c r="N774" s="576"/>
      <c r="O774" s="576"/>
      <c r="P774" s="576"/>
      <c r="Q774" s="576"/>
      <c r="R774" s="576"/>
      <c r="S774" s="576"/>
      <c r="T774" s="576"/>
      <c r="U774" s="576"/>
      <c r="V774" s="576"/>
      <c r="W774" s="576"/>
      <c r="X774" s="576"/>
      <c r="Y774" s="576"/>
      <c r="Z774" s="576"/>
      <c r="AA774" s="576"/>
      <c r="AB774" s="576"/>
      <c r="AC774" s="576"/>
      <c r="AD774" s="576"/>
      <c r="AE774" s="576"/>
      <c r="AF774" s="576"/>
      <c r="AG774" s="576"/>
      <c r="AH774" s="576"/>
      <c r="AI774" s="576"/>
      <c r="AJ774" s="576"/>
      <c r="AK774" s="576"/>
      <c r="AL774" s="576"/>
      <c r="AM774" s="576"/>
      <c r="AN774" s="576"/>
      <c r="AO774" s="576"/>
      <c r="AP774" s="576"/>
      <c r="AQ774" s="576"/>
      <c r="AR774" s="576"/>
      <c r="AS774" s="576"/>
      <c r="AT774" s="576"/>
      <c r="AU774" s="576"/>
      <c r="AV774" s="576"/>
      <c r="AW774" s="576"/>
      <c r="AX774" s="576"/>
      <c r="AY774" s="576"/>
      <c r="AZ774" s="576"/>
      <c r="BA774" s="576"/>
      <c r="BB774" s="576"/>
      <c r="BC774" s="576"/>
      <c r="BD774" s="576"/>
      <c r="BE774" s="576"/>
    </row>
    <row r="775">
      <c r="A775" s="576"/>
      <c r="B775" s="576"/>
      <c r="C775" s="576"/>
      <c r="D775" s="576"/>
      <c r="E775" s="576"/>
      <c r="F775" s="576"/>
      <c r="G775" s="576"/>
      <c r="H775" s="576"/>
      <c r="I775" s="576"/>
      <c r="J775" s="576"/>
      <c r="K775" s="576"/>
      <c r="L775" s="576"/>
      <c r="M775" s="576"/>
      <c r="N775" s="576"/>
      <c r="O775" s="576"/>
      <c r="P775" s="576"/>
      <c r="Q775" s="576"/>
      <c r="R775" s="576"/>
      <c r="S775" s="576"/>
      <c r="T775" s="576"/>
      <c r="U775" s="576"/>
      <c r="V775" s="576"/>
      <c r="W775" s="576"/>
      <c r="X775" s="576"/>
      <c r="Y775" s="576"/>
      <c r="Z775" s="576"/>
      <c r="AA775" s="576"/>
      <c r="AB775" s="576"/>
      <c r="AC775" s="576"/>
      <c r="AD775" s="576"/>
      <c r="AE775" s="576"/>
      <c r="AF775" s="576"/>
      <c r="AG775" s="576"/>
      <c r="AH775" s="576"/>
      <c r="AI775" s="576"/>
      <c r="AJ775" s="576"/>
      <c r="AK775" s="576"/>
      <c r="AL775" s="576"/>
      <c r="AM775" s="576"/>
      <c r="AN775" s="576"/>
      <c r="AO775" s="576"/>
      <c r="AP775" s="576"/>
      <c r="AQ775" s="576"/>
      <c r="AR775" s="576"/>
      <c r="AS775" s="576"/>
      <c r="AT775" s="576"/>
      <c r="AU775" s="576"/>
      <c r="AV775" s="576"/>
      <c r="AW775" s="576"/>
      <c r="AX775" s="576"/>
      <c r="AY775" s="576"/>
      <c r="AZ775" s="576"/>
      <c r="BA775" s="576"/>
      <c r="BB775" s="576"/>
      <c r="BC775" s="576"/>
      <c r="BD775" s="576"/>
      <c r="BE775" s="576"/>
    </row>
    <row r="776">
      <c r="A776" s="576"/>
      <c r="B776" s="576"/>
      <c r="C776" s="576"/>
      <c r="D776" s="576"/>
      <c r="E776" s="576"/>
      <c r="F776" s="576"/>
      <c r="G776" s="576"/>
      <c r="H776" s="576"/>
      <c r="I776" s="576"/>
      <c r="J776" s="576"/>
      <c r="K776" s="576"/>
      <c r="L776" s="576"/>
      <c r="M776" s="576"/>
      <c r="N776" s="576"/>
      <c r="O776" s="576"/>
      <c r="P776" s="576"/>
      <c r="Q776" s="576"/>
      <c r="R776" s="576"/>
      <c r="S776" s="576"/>
      <c r="T776" s="576"/>
      <c r="U776" s="576"/>
      <c r="V776" s="576"/>
      <c r="W776" s="576"/>
      <c r="X776" s="576"/>
      <c r="Y776" s="576"/>
      <c r="Z776" s="576"/>
      <c r="AA776" s="576"/>
      <c r="AB776" s="576"/>
      <c r="AC776" s="576"/>
      <c r="AD776" s="576"/>
      <c r="AE776" s="576"/>
      <c r="AF776" s="576"/>
      <c r="AG776" s="576"/>
      <c r="AH776" s="576"/>
      <c r="AI776" s="576"/>
      <c r="AJ776" s="576"/>
      <c r="AK776" s="576"/>
      <c r="AL776" s="576"/>
      <c r="AM776" s="576"/>
      <c r="AN776" s="576"/>
      <c r="AO776" s="576"/>
      <c r="AP776" s="576"/>
      <c r="AQ776" s="576"/>
      <c r="AR776" s="576"/>
      <c r="AS776" s="576"/>
      <c r="AT776" s="576"/>
      <c r="AU776" s="576"/>
      <c r="AV776" s="576"/>
      <c r="AW776" s="576"/>
      <c r="AX776" s="576"/>
      <c r="AY776" s="576"/>
      <c r="AZ776" s="576"/>
      <c r="BA776" s="576"/>
      <c r="BB776" s="576"/>
      <c r="BC776" s="576"/>
      <c r="BD776" s="576"/>
      <c r="BE776" s="576"/>
    </row>
    <row r="777">
      <c r="A777" s="576"/>
      <c r="B777" s="576"/>
      <c r="C777" s="576"/>
      <c r="D777" s="576"/>
      <c r="E777" s="576"/>
      <c r="F777" s="576"/>
      <c r="G777" s="576"/>
      <c r="H777" s="576"/>
      <c r="I777" s="576"/>
      <c r="J777" s="576"/>
      <c r="K777" s="576"/>
      <c r="L777" s="576"/>
      <c r="M777" s="576"/>
      <c r="N777" s="576"/>
      <c r="O777" s="576"/>
      <c r="P777" s="576"/>
      <c r="Q777" s="576"/>
      <c r="R777" s="576"/>
      <c r="S777" s="576"/>
      <c r="T777" s="576"/>
      <c r="U777" s="576"/>
      <c r="V777" s="576"/>
      <c r="W777" s="576"/>
      <c r="X777" s="576"/>
      <c r="Y777" s="576"/>
      <c r="Z777" s="576"/>
      <c r="AA777" s="576"/>
      <c r="AB777" s="576"/>
      <c r="AC777" s="576"/>
      <c r="AD777" s="576"/>
      <c r="AE777" s="576"/>
      <c r="AF777" s="576"/>
      <c r="AG777" s="576"/>
      <c r="AH777" s="576"/>
      <c r="AI777" s="576"/>
      <c r="AJ777" s="576"/>
      <c r="AK777" s="576"/>
      <c r="AL777" s="576"/>
      <c r="AM777" s="576"/>
      <c r="AN777" s="576"/>
      <c r="AO777" s="576"/>
      <c r="AP777" s="576"/>
      <c r="AQ777" s="576"/>
      <c r="AR777" s="576"/>
      <c r="AS777" s="576"/>
      <c r="AT777" s="576"/>
      <c r="AU777" s="576"/>
      <c r="AV777" s="576"/>
      <c r="AW777" s="576"/>
      <c r="AX777" s="576"/>
      <c r="AY777" s="576"/>
      <c r="AZ777" s="576"/>
      <c r="BA777" s="576"/>
      <c r="BB777" s="576"/>
      <c r="BC777" s="576"/>
      <c r="BD777" s="576"/>
      <c r="BE777" s="576"/>
    </row>
    <row r="778">
      <c r="A778" s="576"/>
      <c r="B778" s="576"/>
      <c r="C778" s="576"/>
      <c r="D778" s="576"/>
      <c r="E778" s="576"/>
      <c r="F778" s="576"/>
      <c r="G778" s="576"/>
      <c r="H778" s="576"/>
      <c r="I778" s="576"/>
      <c r="J778" s="576"/>
      <c r="K778" s="576"/>
      <c r="L778" s="576"/>
      <c r="M778" s="576"/>
      <c r="N778" s="576"/>
      <c r="O778" s="576"/>
      <c r="P778" s="576"/>
      <c r="Q778" s="576"/>
      <c r="R778" s="576"/>
      <c r="S778" s="576"/>
      <c r="T778" s="576"/>
      <c r="U778" s="576"/>
      <c r="V778" s="576"/>
      <c r="W778" s="576"/>
      <c r="X778" s="576"/>
      <c r="Y778" s="576"/>
      <c r="Z778" s="576"/>
      <c r="AA778" s="576"/>
      <c r="AB778" s="576"/>
      <c r="AC778" s="576"/>
      <c r="AD778" s="576"/>
      <c r="AE778" s="576"/>
      <c r="AF778" s="576"/>
      <c r="AG778" s="576"/>
      <c r="AH778" s="576"/>
      <c r="AI778" s="576"/>
      <c r="AJ778" s="576"/>
      <c r="AK778" s="576"/>
      <c r="AL778" s="576"/>
      <c r="AM778" s="576"/>
      <c r="AN778" s="576"/>
      <c r="AO778" s="576"/>
      <c r="AP778" s="576"/>
      <c r="AQ778" s="576"/>
      <c r="AR778" s="576"/>
      <c r="AS778" s="576"/>
      <c r="AT778" s="576"/>
      <c r="AU778" s="576"/>
      <c r="AV778" s="576"/>
      <c r="AW778" s="576"/>
      <c r="AX778" s="576"/>
      <c r="AY778" s="576"/>
      <c r="AZ778" s="576"/>
      <c r="BA778" s="576"/>
      <c r="BB778" s="576"/>
      <c r="BC778" s="576"/>
      <c r="BD778" s="576"/>
      <c r="BE778" s="576"/>
    </row>
    <row r="779">
      <c r="A779" s="576"/>
      <c r="B779" s="576"/>
      <c r="C779" s="576"/>
      <c r="D779" s="576"/>
      <c r="E779" s="576"/>
      <c r="F779" s="576"/>
      <c r="G779" s="576"/>
      <c r="H779" s="576"/>
      <c r="I779" s="576"/>
      <c r="J779" s="576"/>
      <c r="K779" s="576"/>
      <c r="L779" s="576"/>
      <c r="M779" s="576"/>
      <c r="N779" s="576"/>
      <c r="O779" s="576"/>
      <c r="P779" s="576"/>
      <c r="Q779" s="576"/>
      <c r="R779" s="576"/>
      <c r="S779" s="576"/>
      <c r="T779" s="576"/>
      <c r="U779" s="576"/>
      <c r="V779" s="576"/>
      <c r="W779" s="576"/>
      <c r="X779" s="576"/>
      <c r="Y779" s="576"/>
      <c r="Z779" s="576"/>
      <c r="AA779" s="576"/>
      <c r="AB779" s="576"/>
      <c r="AC779" s="576"/>
      <c r="AD779" s="576"/>
      <c r="AE779" s="576"/>
      <c r="AF779" s="576"/>
      <c r="AG779" s="576"/>
      <c r="AH779" s="576"/>
      <c r="AI779" s="576"/>
      <c r="AJ779" s="576"/>
      <c r="AK779" s="576"/>
      <c r="AL779" s="576"/>
      <c r="AM779" s="576"/>
      <c r="AN779" s="576"/>
      <c r="AO779" s="576"/>
      <c r="AP779" s="576"/>
      <c r="AQ779" s="576"/>
      <c r="AR779" s="576"/>
      <c r="AS779" s="576"/>
      <c r="AT779" s="576"/>
      <c r="AU779" s="576"/>
      <c r="AV779" s="576"/>
      <c r="AW779" s="576"/>
      <c r="AX779" s="576"/>
      <c r="AY779" s="576"/>
      <c r="AZ779" s="576"/>
      <c r="BA779" s="576"/>
      <c r="BB779" s="576"/>
      <c r="BC779" s="576"/>
      <c r="BD779" s="576"/>
      <c r="BE779" s="576"/>
    </row>
    <row r="780">
      <c r="A780" s="576"/>
      <c r="B780" s="576"/>
      <c r="C780" s="576"/>
      <c r="D780" s="576"/>
      <c r="E780" s="576"/>
      <c r="F780" s="576"/>
      <c r="G780" s="576"/>
      <c r="H780" s="576"/>
      <c r="I780" s="576"/>
      <c r="J780" s="576"/>
      <c r="K780" s="576"/>
      <c r="L780" s="576"/>
      <c r="M780" s="576"/>
      <c r="N780" s="576"/>
      <c r="O780" s="576"/>
      <c r="P780" s="576"/>
      <c r="Q780" s="576"/>
      <c r="R780" s="576"/>
      <c r="S780" s="576"/>
      <c r="T780" s="576"/>
      <c r="U780" s="576"/>
      <c r="V780" s="576"/>
      <c r="W780" s="576"/>
      <c r="X780" s="576"/>
      <c r="Y780" s="576"/>
      <c r="Z780" s="576"/>
      <c r="AA780" s="576"/>
      <c r="AB780" s="576"/>
      <c r="AC780" s="576"/>
      <c r="AD780" s="576"/>
      <c r="AE780" s="576"/>
      <c r="AF780" s="576"/>
      <c r="AG780" s="576"/>
      <c r="AH780" s="576"/>
      <c r="AI780" s="576"/>
      <c r="AJ780" s="576"/>
      <c r="AK780" s="576"/>
      <c r="AL780" s="576"/>
      <c r="AM780" s="576"/>
      <c r="AN780" s="576"/>
      <c r="AO780" s="576"/>
      <c r="AP780" s="576"/>
      <c r="AQ780" s="576"/>
      <c r="AR780" s="576"/>
      <c r="AS780" s="576"/>
      <c r="AT780" s="576"/>
      <c r="AU780" s="576"/>
      <c r="AV780" s="576"/>
      <c r="AW780" s="576"/>
      <c r="AX780" s="576"/>
      <c r="AY780" s="576"/>
      <c r="AZ780" s="576"/>
      <c r="BA780" s="576"/>
      <c r="BB780" s="576"/>
      <c r="BC780" s="576"/>
      <c r="BD780" s="576"/>
      <c r="BE780" s="576"/>
    </row>
    <row r="781">
      <c r="A781" s="576"/>
      <c r="B781" s="576"/>
      <c r="C781" s="576"/>
      <c r="D781" s="576"/>
      <c r="E781" s="576"/>
      <c r="F781" s="576"/>
      <c r="G781" s="576"/>
      <c r="H781" s="576"/>
      <c r="I781" s="576"/>
      <c r="J781" s="576"/>
      <c r="K781" s="576"/>
      <c r="L781" s="576"/>
      <c r="M781" s="576"/>
      <c r="N781" s="576"/>
      <c r="O781" s="576"/>
      <c r="P781" s="576"/>
      <c r="Q781" s="576"/>
      <c r="R781" s="576"/>
      <c r="S781" s="576"/>
      <c r="T781" s="576"/>
      <c r="U781" s="576"/>
      <c r="V781" s="576"/>
      <c r="W781" s="576"/>
      <c r="X781" s="576"/>
      <c r="Y781" s="576"/>
      <c r="Z781" s="576"/>
      <c r="AA781" s="576"/>
      <c r="AB781" s="576"/>
      <c r="AC781" s="576"/>
      <c r="AD781" s="576"/>
      <c r="AE781" s="576"/>
      <c r="AF781" s="576"/>
      <c r="AG781" s="576"/>
      <c r="AH781" s="576"/>
      <c r="AI781" s="576"/>
      <c r="AJ781" s="576"/>
      <c r="AK781" s="576"/>
      <c r="AL781" s="576"/>
      <c r="AM781" s="576"/>
      <c r="AN781" s="576"/>
      <c r="AO781" s="576"/>
      <c r="AP781" s="576"/>
      <c r="AQ781" s="576"/>
      <c r="AR781" s="576"/>
      <c r="AS781" s="576"/>
      <c r="AT781" s="576"/>
      <c r="AU781" s="576"/>
      <c r="AV781" s="576"/>
      <c r="AW781" s="576"/>
      <c r="AX781" s="576"/>
      <c r="AY781" s="576"/>
      <c r="AZ781" s="576"/>
      <c r="BA781" s="576"/>
      <c r="BB781" s="576"/>
      <c r="BC781" s="576"/>
      <c r="BD781" s="576"/>
      <c r="BE781" s="576"/>
    </row>
    <row r="782">
      <c r="A782" s="576"/>
      <c r="B782" s="576"/>
      <c r="C782" s="576"/>
      <c r="D782" s="576"/>
      <c r="E782" s="576"/>
      <c r="F782" s="576"/>
      <c r="G782" s="576"/>
      <c r="H782" s="576"/>
      <c r="I782" s="576"/>
      <c r="J782" s="576"/>
      <c r="K782" s="576"/>
      <c r="L782" s="576"/>
      <c r="M782" s="576"/>
      <c r="N782" s="576"/>
      <c r="O782" s="576"/>
      <c r="P782" s="576"/>
      <c r="Q782" s="576"/>
      <c r="R782" s="576"/>
      <c r="S782" s="576"/>
      <c r="T782" s="576"/>
      <c r="U782" s="576"/>
      <c r="V782" s="576"/>
      <c r="W782" s="576"/>
      <c r="X782" s="576"/>
      <c r="Y782" s="576"/>
      <c r="Z782" s="576"/>
      <c r="AA782" s="576"/>
      <c r="AB782" s="576"/>
      <c r="AC782" s="576"/>
      <c r="AD782" s="576"/>
      <c r="AE782" s="576"/>
      <c r="AF782" s="576"/>
      <c r="AG782" s="576"/>
      <c r="AH782" s="576"/>
      <c r="AI782" s="576"/>
      <c r="AJ782" s="576"/>
      <c r="AK782" s="576"/>
      <c r="AL782" s="576"/>
      <c r="AM782" s="576"/>
      <c r="AN782" s="576"/>
      <c r="AO782" s="576"/>
      <c r="AP782" s="576"/>
      <c r="AQ782" s="576"/>
      <c r="AR782" s="576"/>
      <c r="AS782" s="576"/>
      <c r="AT782" s="576"/>
      <c r="AU782" s="576"/>
      <c r="AV782" s="576"/>
      <c r="AW782" s="576"/>
      <c r="AX782" s="576"/>
      <c r="AY782" s="576"/>
      <c r="AZ782" s="576"/>
      <c r="BA782" s="576"/>
      <c r="BB782" s="576"/>
      <c r="BC782" s="576"/>
      <c r="BD782" s="576"/>
      <c r="BE782" s="576"/>
    </row>
    <row r="783">
      <c r="A783" s="576"/>
      <c r="B783" s="576"/>
      <c r="C783" s="576"/>
      <c r="D783" s="576"/>
      <c r="E783" s="576"/>
      <c r="F783" s="576"/>
      <c r="G783" s="576"/>
      <c r="H783" s="576"/>
      <c r="I783" s="576"/>
      <c r="J783" s="576"/>
      <c r="K783" s="576"/>
      <c r="L783" s="576"/>
      <c r="M783" s="576"/>
      <c r="N783" s="576"/>
      <c r="O783" s="576"/>
      <c r="P783" s="576"/>
      <c r="Q783" s="576"/>
      <c r="R783" s="576"/>
      <c r="S783" s="576"/>
      <c r="T783" s="576"/>
      <c r="U783" s="576"/>
      <c r="V783" s="576"/>
      <c r="W783" s="576"/>
      <c r="X783" s="576"/>
      <c r="Y783" s="576"/>
      <c r="Z783" s="576"/>
      <c r="AA783" s="576"/>
      <c r="AB783" s="576"/>
      <c r="AC783" s="576"/>
      <c r="AD783" s="576"/>
      <c r="AE783" s="576"/>
      <c r="AF783" s="576"/>
      <c r="AG783" s="576"/>
      <c r="AH783" s="576"/>
      <c r="AI783" s="576"/>
      <c r="AJ783" s="576"/>
      <c r="AK783" s="576"/>
      <c r="AL783" s="576"/>
      <c r="AM783" s="576"/>
      <c r="AN783" s="576"/>
      <c r="AO783" s="576"/>
      <c r="AP783" s="576"/>
      <c r="AQ783" s="576"/>
      <c r="AR783" s="576"/>
      <c r="AS783" s="576"/>
      <c r="AT783" s="576"/>
      <c r="AU783" s="576"/>
      <c r="AV783" s="576"/>
      <c r="AW783" s="576"/>
      <c r="AX783" s="576"/>
      <c r="AY783" s="576"/>
      <c r="AZ783" s="576"/>
      <c r="BA783" s="576"/>
      <c r="BB783" s="576"/>
      <c r="BC783" s="576"/>
      <c r="BD783" s="576"/>
      <c r="BE783" s="576"/>
    </row>
    <row r="784">
      <c r="A784" s="576"/>
      <c r="B784" s="576"/>
      <c r="C784" s="576"/>
      <c r="D784" s="576"/>
      <c r="E784" s="576"/>
      <c r="F784" s="576"/>
      <c r="G784" s="576"/>
      <c r="H784" s="576"/>
      <c r="I784" s="576"/>
      <c r="J784" s="576"/>
      <c r="K784" s="576"/>
      <c r="L784" s="576"/>
      <c r="M784" s="576"/>
      <c r="N784" s="576"/>
      <c r="O784" s="576"/>
      <c r="P784" s="576"/>
      <c r="Q784" s="576"/>
      <c r="R784" s="576"/>
      <c r="S784" s="576"/>
      <c r="T784" s="576"/>
      <c r="U784" s="576"/>
      <c r="V784" s="576"/>
      <c r="W784" s="576"/>
      <c r="X784" s="576"/>
      <c r="Y784" s="576"/>
      <c r="Z784" s="576"/>
      <c r="AA784" s="576"/>
      <c r="AB784" s="576"/>
      <c r="AC784" s="576"/>
      <c r="AD784" s="576"/>
      <c r="AE784" s="576"/>
      <c r="AF784" s="576"/>
      <c r="AG784" s="576"/>
      <c r="AH784" s="576"/>
      <c r="AI784" s="576"/>
      <c r="AJ784" s="576"/>
      <c r="AK784" s="576"/>
      <c r="AL784" s="576"/>
      <c r="AM784" s="576"/>
      <c r="AN784" s="576"/>
      <c r="AO784" s="576"/>
      <c r="AP784" s="576"/>
      <c r="AQ784" s="576"/>
      <c r="AR784" s="576"/>
      <c r="AS784" s="576"/>
      <c r="AT784" s="576"/>
      <c r="AU784" s="576"/>
      <c r="AV784" s="576"/>
      <c r="AW784" s="576"/>
      <c r="AX784" s="576"/>
      <c r="AY784" s="576"/>
      <c r="AZ784" s="576"/>
      <c r="BA784" s="576"/>
      <c r="BB784" s="576"/>
      <c r="BC784" s="576"/>
      <c r="BD784" s="576"/>
      <c r="BE784" s="576"/>
    </row>
    <row r="785">
      <c r="A785" s="576"/>
      <c r="B785" s="576"/>
      <c r="C785" s="576"/>
      <c r="D785" s="576"/>
      <c r="E785" s="576"/>
      <c r="F785" s="576"/>
      <c r="G785" s="576"/>
      <c r="H785" s="576"/>
      <c r="I785" s="576"/>
      <c r="J785" s="576"/>
      <c r="K785" s="576"/>
      <c r="L785" s="576"/>
      <c r="M785" s="576"/>
      <c r="N785" s="576"/>
      <c r="O785" s="576"/>
      <c r="P785" s="576"/>
      <c r="Q785" s="576"/>
      <c r="R785" s="576"/>
      <c r="S785" s="576"/>
      <c r="T785" s="576"/>
      <c r="U785" s="576"/>
      <c r="V785" s="576"/>
      <c r="W785" s="576"/>
      <c r="X785" s="576"/>
      <c r="Y785" s="576"/>
      <c r="Z785" s="576"/>
      <c r="AA785" s="576"/>
      <c r="AB785" s="576"/>
      <c r="AC785" s="576"/>
      <c r="AD785" s="576"/>
      <c r="AE785" s="576"/>
      <c r="AF785" s="576"/>
      <c r="AG785" s="576"/>
      <c r="AH785" s="576"/>
      <c r="AI785" s="576"/>
      <c r="AJ785" s="576"/>
      <c r="AK785" s="576"/>
      <c r="AL785" s="576"/>
      <c r="AM785" s="576"/>
      <c r="AN785" s="576"/>
      <c r="AO785" s="576"/>
      <c r="AP785" s="576"/>
      <c r="AQ785" s="576"/>
      <c r="AR785" s="576"/>
      <c r="AS785" s="576"/>
      <c r="AT785" s="576"/>
      <c r="AU785" s="576"/>
      <c r="AV785" s="576"/>
      <c r="AW785" s="576"/>
      <c r="AX785" s="576"/>
      <c r="AY785" s="576"/>
      <c r="AZ785" s="576"/>
      <c r="BA785" s="576"/>
      <c r="BB785" s="576"/>
      <c r="BC785" s="576"/>
      <c r="BD785" s="576"/>
      <c r="BE785" s="576"/>
    </row>
    <row r="786">
      <c r="A786" s="576"/>
      <c r="B786" s="576"/>
      <c r="C786" s="576"/>
      <c r="D786" s="576"/>
      <c r="E786" s="576"/>
      <c r="F786" s="576"/>
      <c r="G786" s="576"/>
      <c r="H786" s="576"/>
      <c r="I786" s="576"/>
      <c r="J786" s="576"/>
      <c r="K786" s="576"/>
      <c r="L786" s="576"/>
      <c r="M786" s="576"/>
      <c r="N786" s="576"/>
      <c r="O786" s="576"/>
      <c r="P786" s="576"/>
      <c r="Q786" s="576"/>
      <c r="R786" s="576"/>
      <c r="S786" s="576"/>
      <c r="T786" s="576"/>
      <c r="U786" s="576"/>
      <c r="V786" s="576"/>
      <c r="W786" s="576"/>
      <c r="X786" s="576"/>
      <c r="Y786" s="576"/>
      <c r="Z786" s="576"/>
      <c r="AA786" s="576"/>
      <c r="AB786" s="576"/>
      <c r="AC786" s="576"/>
      <c r="AD786" s="576"/>
      <c r="AE786" s="576"/>
      <c r="AF786" s="576"/>
      <c r="AG786" s="576"/>
      <c r="AH786" s="576"/>
      <c r="AI786" s="576"/>
      <c r="AJ786" s="576"/>
      <c r="AK786" s="576"/>
      <c r="AL786" s="576"/>
      <c r="AM786" s="576"/>
      <c r="AN786" s="576"/>
      <c r="AO786" s="576"/>
      <c r="AP786" s="576"/>
      <c r="AQ786" s="576"/>
      <c r="AR786" s="576"/>
      <c r="AS786" s="576"/>
      <c r="AT786" s="576"/>
      <c r="AU786" s="576"/>
      <c r="AV786" s="576"/>
      <c r="AW786" s="576"/>
      <c r="AX786" s="576"/>
      <c r="AY786" s="576"/>
      <c r="AZ786" s="576"/>
      <c r="BA786" s="576"/>
      <c r="BB786" s="576"/>
      <c r="BC786" s="576"/>
      <c r="BD786" s="576"/>
      <c r="BE786" s="576"/>
    </row>
    <row r="787">
      <c r="A787" s="576"/>
      <c r="B787" s="576"/>
      <c r="C787" s="576"/>
      <c r="D787" s="576"/>
      <c r="E787" s="576"/>
      <c r="F787" s="576"/>
      <c r="G787" s="576"/>
      <c r="H787" s="576"/>
      <c r="I787" s="576"/>
      <c r="J787" s="576"/>
      <c r="K787" s="576"/>
      <c r="L787" s="576"/>
      <c r="M787" s="576"/>
      <c r="N787" s="576"/>
      <c r="O787" s="576"/>
      <c r="P787" s="576"/>
      <c r="Q787" s="576"/>
      <c r="R787" s="576"/>
      <c r="S787" s="576"/>
      <c r="T787" s="576"/>
      <c r="U787" s="576"/>
      <c r="V787" s="576"/>
      <c r="W787" s="576"/>
      <c r="X787" s="576"/>
      <c r="Y787" s="576"/>
      <c r="Z787" s="576"/>
      <c r="AA787" s="576"/>
      <c r="AB787" s="576"/>
      <c r="AC787" s="576"/>
      <c r="AD787" s="576"/>
      <c r="AE787" s="576"/>
      <c r="AF787" s="576"/>
      <c r="AG787" s="576"/>
      <c r="AH787" s="576"/>
      <c r="AI787" s="576"/>
      <c r="AJ787" s="576"/>
      <c r="AK787" s="576"/>
      <c r="AL787" s="576"/>
      <c r="AM787" s="576"/>
      <c r="AN787" s="576"/>
      <c r="AO787" s="576"/>
      <c r="AP787" s="576"/>
      <c r="AQ787" s="576"/>
      <c r="AR787" s="576"/>
      <c r="AS787" s="576"/>
      <c r="AT787" s="576"/>
      <c r="AU787" s="576"/>
      <c r="AV787" s="576"/>
      <c r="AW787" s="576"/>
      <c r="AX787" s="576"/>
      <c r="AY787" s="576"/>
      <c r="AZ787" s="576"/>
      <c r="BA787" s="576"/>
      <c r="BB787" s="576"/>
      <c r="BC787" s="576"/>
      <c r="BD787" s="576"/>
      <c r="BE787" s="576"/>
    </row>
    <row r="788">
      <c r="A788" s="576"/>
      <c r="B788" s="576"/>
      <c r="C788" s="576"/>
      <c r="D788" s="576"/>
      <c r="E788" s="576"/>
      <c r="F788" s="576"/>
      <c r="G788" s="576"/>
      <c r="H788" s="576"/>
      <c r="I788" s="576"/>
      <c r="J788" s="576"/>
      <c r="K788" s="576"/>
      <c r="L788" s="576"/>
      <c r="M788" s="576"/>
      <c r="N788" s="576"/>
      <c r="O788" s="576"/>
      <c r="P788" s="576"/>
      <c r="Q788" s="576"/>
      <c r="R788" s="576"/>
      <c r="S788" s="576"/>
      <c r="T788" s="576"/>
      <c r="U788" s="576"/>
      <c r="V788" s="576"/>
      <c r="W788" s="576"/>
      <c r="X788" s="576"/>
      <c r="Y788" s="576"/>
      <c r="Z788" s="576"/>
      <c r="AA788" s="576"/>
      <c r="AB788" s="576"/>
      <c r="AC788" s="576"/>
      <c r="AD788" s="576"/>
      <c r="AE788" s="576"/>
      <c r="AF788" s="576"/>
      <c r="AG788" s="576"/>
      <c r="AH788" s="576"/>
      <c r="AI788" s="576"/>
      <c r="AJ788" s="576"/>
      <c r="AK788" s="576"/>
      <c r="AL788" s="576"/>
      <c r="AM788" s="576"/>
      <c r="AN788" s="576"/>
      <c r="AO788" s="576"/>
      <c r="AP788" s="576"/>
      <c r="AQ788" s="576"/>
      <c r="AR788" s="576"/>
      <c r="AS788" s="576"/>
      <c r="AT788" s="576"/>
      <c r="AU788" s="576"/>
      <c r="AV788" s="576"/>
      <c r="AW788" s="576"/>
      <c r="AX788" s="576"/>
      <c r="AY788" s="576"/>
      <c r="AZ788" s="576"/>
      <c r="BA788" s="576"/>
      <c r="BB788" s="576"/>
      <c r="BC788" s="576"/>
      <c r="BD788" s="576"/>
      <c r="BE788" s="576"/>
    </row>
    <row r="789">
      <c r="A789" s="576"/>
      <c r="B789" s="576"/>
      <c r="C789" s="576"/>
      <c r="D789" s="576"/>
      <c r="E789" s="576"/>
      <c r="F789" s="576"/>
      <c r="G789" s="576"/>
      <c r="H789" s="576"/>
      <c r="I789" s="576"/>
      <c r="J789" s="576"/>
      <c r="K789" s="576"/>
      <c r="L789" s="576"/>
      <c r="M789" s="576"/>
      <c r="N789" s="576"/>
      <c r="O789" s="576"/>
      <c r="P789" s="576"/>
      <c r="Q789" s="576"/>
      <c r="R789" s="576"/>
      <c r="S789" s="576"/>
      <c r="T789" s="576"/>
      <c r="U789" s="576"/>
      <c r="V789" s="576"/>
      <c r="W789" s="576"/>
      <c r="X789" s="576"/>
      <c r="Y789" s="576"/>
      <c r="Z789" s="576"/>
      <c r="AA789" s="576"/>
      <c r="AB789" s="576"/>
      <c r="AC789" s="576"/>
      <c r="AD789" s="576"/>
      <c r="AE789" s="576"/>
      <c r="AF789" s="576"/>
      <c r="AG789" s="576"/>
      <c r="AH789" s="576"/>
      <c r="AI789" s="576"/>
      <c r="AJ789" s="576"/>
      <c r="AK789" s="576"/>
      <c r="AL789" s="576"/>
      <c r="AM789" s="576"/>
      <c r="AN789" s="576"/>
      <c r="AO789" s="576"/>
      <c r="AP789" s="576"/>
      <c r="AQ789" s="576"/>
      <c r="AR789" s="576"/>
      <c r="AS789" s="576"/>
      <c r="AT789" s="576"/>
      <c r="AU789" s="576"/>
      <c r="AV789" s="576"/>
      <c r="AW789" s="576"/>
      <c r="AX789" s="576"/>
      <c r="AY789" s="576"/>
      <c r="AZ789" s="576"/>
      <c r="BA789" s="576"/>
      <c r="BB789" s="576"/>
      <c r="BC789" s="576"/>
      <c r="BD789" s="576"/>
      <c r="BE789" s="576"/>
    </row>
    <row r="790">
      <c r="A790" s="576"/>
      <c r="B790" s="576"/>
      <c r="C790" s="576"/>
      <c r="D790" s="576"/>
      <c r="E790" s="576"/>
      <c r="F790" s="576"/>
      <c r="G790" s="576"/>
      <c r="H790" s="576"/>
      <c r="I790" s="576"/>
      <c r="J790" s="576"/>
      <c r="K790" s="576"/>
      <c r="L790" s="576"/>
      <c r="M790" s="576"/>
      <c r="N790" s="576"/>
      <c r="O790" s="576"/>
      <c r="P790" s="576"/>
      <c r="Q790" s="576"/>
      <c r="R790" s="576"/>
      <c r="S790" s="576"/>
      <c r="T790" s="576"/>
      <c r="U790" s="576"/>
      <c r="V790" s="576"/>
      <c r="W790" s="576"/>
      <c r="X790" s="576"/>
      <c r="Y790" s="576"/>
      <c r="Z790" s="576"/>
      <c r="AA790" s="576"/>
      <c r="AB790" s="576"/>
      <c r="AC790" s="576"/>
      <c r="AD790" s="576"/>
      <c r="AE790" s="576"/>
      <c r="AF790" s="576"/>
      <c r="AG790" s="576"/>
      <c r="AH790" s="576"/>
      <c r="AI790" s="576"/>
      <c r="AJ790" s="576"/>
      <c r="AK790" s="576"/>
      <c r="AL790" s="576"/>
      <c r="AM790" s="576"/>
      <c r="AN790" s="576"/>
      <c r="AO790" s="576"/>
      <c r="AP790" s="576"/>
      <c r="AQ790" s="576"/>
      <c r="AR790" s="576"/>
      <c r="AS790" s="576"/>
      <c r="AT790" s="576"/>
      <c r="AU790" s="576"/>
      <c r="AV790" s="576"/>
      <c r="AW790" s="576"/>
      <c r="AX790" s="576"/>
      <c r="AY790" s="576"/>
      <c r="AZ790" s="576"/>
      <c r="BA790" s="576"/>
      <c r="BB790" s="576"/>
      <c r="BC790" s="576"/>
      <c r="BD790" s="576"/>
      <c r="BE790" s="576"/>
    </row>
    <row r="791">
      <c r="A791" s="576"/>
      <c r="B791" s="576"/>
      <c r="C791" s="576"/>
      <c r="D791" s="576"/>
      <c r="E791" s="576"/>
      <c r="F791" s="576"/>
      <c r="G791" s="576"/>
      <c r="H791" s="576"/>
      <c r="I791" s="576"/>
      <c r="J791" s="576"/>
      <c r="K791" s="576"/>
      <c r="L791" s="576"/>
      <c r="M791" s="576"/>
      <c r="N791" s="576"/>
      <c r="O791" s="576"/>
      <c r="P791" s="576"/>
      <c r="Q791" s="576"/>
      <c r="R791" s="576"/>
      <c r="S791" s="576"/>
      <c r="T791" s="576"/>
      <c r="U791" s="576"/>
      <c r="V791" s="576"/>
      <c r="W791" s="576"/>
      <c r="X791" s="576"/>
      <c r="Y791" s="576"/>
      <c r="Z791" s="576"/>
      <c r="AA791" s="576"/>
      <c r="AB791" s="576"/>
      <c r="AC791" s="576"/>
      <c r="AD791" s="576"/>
      <c r="AE791" s="576"/>
      <c r="AF791" s="576"/>
      <c r="AG791" s="576"/>
      <c r="AH791" s="576"/>
      <c r="AI791" s="576"/>
      <c r="AJ791" s="576"/>
      <c r="AK791" s="576"/>
      <c r="AL791" s="576"/>
      <c r="AM791" s="576"/>
      <c r="AN791" s="576"/>
      <c r="AO791" s="576"/>
      <c r="AP791" s="576"/>
      <c r="AQ791" s="576"/>
      <c r="AR791" s="576"/>
      <c r="AS791" s="576"/>
      <c r="AT791" s="576"/>
      <c r="AU791" s="576"/>
      <c r="AV791" s="576"/>
      <c r="AW791" s="576"/>
      <c r="AX791" s="576"/>
      <c r="AY791" s="576"/>
      <c r="AZ791" s="576"/>
      <c r="BA791" s="576"/>
      <c r="BB791" s="576"/>
      <c r="BC791" s="576"/>
      <c r="BD791" s="576"/>
      <c r="BE791" s="576"/>
    </row>
    <row r="792">
      <c r="A792" s="576"/>
      <c r="B792" s="576"/>
      <c r="C792" s="576"/>
      <c r="D792" s="576"/>
      <c r="E792" s="576"/>
      <c r="F792" s="576"/>
      <c r="G792" s="576"/>
      <c r="H792" s="576"/>
      <c r="I792" s="576"/>
      <c r="J792" s="576"/>
      <c r="K792" s="576"/>
      <c r="L792" s="576"/>
      <c r="M792" s="576"/>
      <c r="N792" s="576"/>
      <c r="O792" s="576"/>
      <c r="P792" s="576"/>
      <c r="Q792" s="576"/>
      <c r="R792" s="576"/>
      <c r="S792" s="576"/>
      <c r="T792" s="576"/>
      <c r="U792" s="576"/>
      <c r="V792" s="576"/>
      <c r="W792" s="576"/>
      <c r="X792" s="576"/>
      <c r="Y792" s="576"/>
      <c r="Z792" s="576"/>
      <c r="AA792" s="576"/>
      <c r="AB792" s="576"/>
      <c r="AC792" s="576"/>
      <c r="AD792" s="576"/>
      <c r="AE792" s="576"/>
      <c r="AF792" s="576"/>
      <c r="AG792" s="576"/>
      <c r="AH792" s="576"/>
      <c r="AI792" s="576"/>
      <c r="AJ792" s="576"/>
      <c r="AK792" s="576"/>
      <c r="AL792" s="576"/>
      <c r="AM792" s="576"/>
      <c r="AN792" s="576"/>
      <c r="AO792" s="576"/>
      <c r="AP792" s="576"/>
      <c r="AQ792" s="576"/>
      <c r="AR792" s="576"/>
      <c r="AS792" s="576"/>
      <c r="AT792" s="576"/>
      <c r="AU792" s="576"/>
      <c r="AV792" s="576"/>
      <c r="AW792" s="576"/>
      <c r="AX792" s="576"/>
      <c r="AY792" s="576"/>
      <c r="AZ792" s="576"/>
      <c r="BA792" s="576"/>
      <c r="BB792" s="576"/>
      <c r="BC792" s="576"/>
      <c r="BD792" s="576"/>
      <c r="BE792" s="576"/>
    </row>
    <row r="793">
      <c r="A793" s="576"/>
      <c r="B793" s="576"/>
      <c r="C793" s="576"/>
      <c r="D793" s="576"/>
      <c r="E793" s="576"/>
      <c r="F793" s="576"/>
      <c r="G793" s="576"/>
      <c r="H793" s="576"/>
      <c r="I793" s="576"/>
      <c r="J793" s="576"/>
      <c r="K793" s="576"/>
      <c r="L793" s="576"/>
      <c r="M793" s="576"/>
      <c r="N793" s="576"/>
      <c r="O793" s="576"/>
      <c r="P793" s="576"/>
      <c r="Q793" s="576"/>
      <c r="R793" s="576"/>
      <c r="S793" s="576"/>
      <c r="T793" s="576"/>
      <c r="U793" s="576"/>
      <c r="V793" s="576"/>
      <c r="W793" s="576"/>
      <c r="X793" s="576"/>
      <c r="Y793" s="576"/>
      <c r="Z793" s="576"/>
      <c r="AA793" s="576"/>
      <c r="AB793" s="576"/>
      <c r="AC793" s="576"/>
      <c r="AD793" s="576"/>
      <c r="AE793" s="576"/>
      <c r="AF793" s="576"/>
      <c r="AG793" s="576"/>
      <c r="AH793" s="576"/>
      <c r="AI793" s="576"/>
      <c r="AJ793" s="576"/>
      <c r="AK793" s="576"/>
      <c r="AL793" s="576"/>
      <c r="AM793" s="576"/>
      <c r="AN793" s="576"/>
      <c r="AO793" s="576"/>
      <c r="AP793" s="576"/>
      <c r="AQ793" s="576"/>
      <c r="AR793" s="576"/>
      <c r="AS793" s="576"/>
      <c r="AT793" s="576"/>
      <c r="AU793" s="576"/>
      <c r="AV793" s="576"/>
      <c r="AW793" s="576"/>
      <c r="AX793" s="576"/>
      <c r="AY793" s="576"/>
      <c r="AZ793" s="576"/>
      <c r="BA793" s="576"/>
      <c r="BB793" s="576"/>
      <c r="BC793" s="576"/>
      <c r="BD793" s="576"/>
      <c r="BE793" s="576"/>
    </row>
    <row r="794">
      <c r="A794" s="576"/>
      <c r="B794" s="576"/>
      <c r="C794" s="576"/>
      <c r="D794" s="576"/>
      <c r="E794" s="576"/>
      <c r="F794" s="576"/>
      <c r="G794" s="576"/>
      <c r="H794" s="576"/>
      <c r="I794" s="576"/>
      <c r="J794" s="576"/>
      <c r="K794" s="576"/>
      <c r="L794" s="576"/>
      <c r="M794" s="576"/>
      <c r="N794" s="576"/>
      <c r="O794" s="576"/>
      <c r="P794" s="576"/>
      <c r="Q794" s="576"/>
      <c r="R794" s="576"/>
      <c r="S794" s="576"/>
      <c r="T794" s="576"/>
      <c r="U794" s="576"/>
      <c r="V794" s="576"/>
      <c r="W794" s="576"/>
      <c r="X794" s="576"/>
      <c r="Y794" s="576"/>
      <c r="Z794" s="576"/>
      <c r="AA794" s="576"/>
      <c r="AB794" s="576"/>
      <c r="AC794" s="576"/>
      <c r="AD794" s="576"/>
      <c r="AE794" s="576"/>
      <c r="AF794" s="576"/>
      <c r="AG794" s="576"/>
      <c r="AH794" s="576"/>
      <c r="AI794" s="576"/>
      <c r="AJ794" s="576"/>
      <c r="AK794" s="576"/>
      <c r="AL794" s="576"/>
      <c r="AM794" s="576"/>
      <c r="AN794" s="576"/>
      <c r="AO794" s="576"/>
      <c r="AP794" s="576"/>
      <c r="AQ794" s="576"/>
      <c r="AR794" s="576"/>
      <c r="AS794" s="576"/>
      <c r="AT794" s="576"/>
      <c r="AU794" s="576"/>
      <c r="AV794" s="576"/>
      <c r="AW794" s="576"/>
      <c r="AX794" s="576"/>
      <c r="AY794" s="576"/>
      <c r="AZ794" s="576"/>
      <c r="BA794" s="576"/>
      <c r="BB794" s="576"/>
      <c r="BC794" s="576"/>
      <c r="BD794" s="576"/>
      <c r="BE794" s="576"/>
    </row>
    <row r="795">
      <c r="A795" s="576"/>
      <c r="B795" s="576"/>
      <c r="C795" s="576"/>
      <c r="D795" s="576"/>
      <c r="E795" s="576"/>
      <c r="F795" s="576"/>
      <c r="G795" s="576"/>
      <c r="H795" s="576"/>
      <c r="I795" s="576"/>
      <c r="J795" s="576"/>
      <c r="K795" s="576"/>
      <c r="L795" s="576"/>
      <c r="M795" s="576"/>
      <c r="N795" s="576"/>
      <c r="O795" s="576"/>
      <c r="P795" s="576"/>
      <c r="Q795" s="576"/>
      <c r="R795" s="576"/>
      <c r="S795" s="576"/>
      <c r="T795" s="576"/>
      <c r="U795" s="576"/>
      <c r="V795" s="576"/>
      <c r="W795" s="576"/>
      <c r="X795" s="576"/>
      <c r="Y795" s="576"/>
      <c r="Z795" s="576"/>
      <c r="AA795" s="576"/>
      <c r="AB795" s="576"/>
      <c r="AC795" s="576"/>
      <c r="AD795" s="576"/>
      <c r="AE795" s="576"/>
      <c r="AF795" s="576"/>
      <c r="AG795" s="576"/>
      <c r="AH795" s="576"/>
      <c r="AI795" s="576"/>
      <c r="AJ795" s="576"/>
      <c r="AK795" s="576"/>
      <c r="AL795" s="576"/>
      <c r="AM795" s="576"/>
      <c r="AN795" s="576"/>
      <c r="AO795" s="576"/>
      <c r="AP795" s="576"/>
      <c r="AQ795" s="576"/>
      <c r="AR795" s="576"/>
      <c r="AS795" s="576"/>
      <c r="AT795" s="576"/>
      <c r="AU795" s="576"/>
      <c r="AV795" s="576"/>
      <c r="AW795" s="576"/>
      <c r="AX795" s="576"/>
      <c r="AY795" s="576"/>
      <c r="AZ795" s="576"/>
      <c r="BA795" s="576"/>
      <c r="BB795" s="576"/>
      <c r="BC795" s="576"/>
      <c r="BD795" s="576"/>
      <c r="BE795" s="576"/>
    </row>
    <row r="796">
      <c r="A796" s="576"/>
      <c r="B796" s="576"/>
      <c r="C796" s="576"/>
      <c r="D796" s="576"/>
      <c r="E796" s="576"/>
      <c r="F796" s="576"/>
      <c r="G796" s="576"/>
      <c r="H796" s="576"/>
      <c r="I796" s="576"/>
      <c r="J796" s="576"/>
      <c r="K796" s="576"/>
      <c r="L796" s="576"/>
      <c r="M796" s="576"/>
      <c r="N796" s="576"/>
      <c r="O796" s="576"/>
      <c r="P796" s="576"/>
      <c r="Q796" s="576"/>
      <c r="R796" s="576"/>
      <c r="S796" s="576"/>
      <c r="T796" s="576"/>
      <c r="U796" s="576"/>
      <c r="V796" s="576"/>
      <c r="W796" s="576"/>
      <c r="X796" s="576"/>
      <c r="Y796" s="576"/>
      <c r="Z796" s="576"/>
      <c r="AA796" s="576"/>
      <c r="AB796" s="576"/>
      <c r="AC796" s="576"/>
      <c r="AD796" s="576"/>
      <c r="AE796" s="576"/>
      <c r="AF796" s="576"/>
      <c r="AG796" s="576"/>
      <c r="AH796" s="576"/>
      <c r="AI796" s="576"/>
      <c r="AJ796" s="576"/>
      <c r="AK796" s="576"/>
      <c r="AL796" s="576"/>
      <c r="AM796" s="576"/>
      <c r="AN796" s="576"/>
      <c r="AO796" s="576"/>
      <c r="AP796" s="576"/>
      <c r="AQ796" s="576"/>
      <c r="AR796" s="576"/>
      <c r="AS796" s="576"/>
      <c r="AT796" s="576"/>
      <c r="AU796" s="576"/>
      <c r="AV796" s="576"/>
      <c r="AW796" s="576"/>
      <c r="AX796" s="576"/>
      <c r="AY796" s="576"/>
      <c r="AZ796" s="576"/>
      <c r="BA796" s="576"/>
      <c r="BB796" s="576"/>
      <c r="BC796" s="576"/>
      <c r="BD796" s="576"/>
      <c r="BE796" s="576"/>
    </row>
    <row r="797">
      <c r="A797" s="576"/>
      <c r="B797" s="576"/>
      <c r="C797" s="576"/>
      <c r="D797" s="576"/>
      <c r="E797" s="576"/>
      <c r="F797" s="576"/>
      <c r="G797" s="576"/>
      <c r="H797" s="576"/>
      <c r="I797" s="576"/>
      <c r="J797" s="576"/>
      <c r="K797" s="576"/>
      <c r="L797" s="576"/>
      <c r="M797" s="576"/>
      <c r="N797" s="576"/>
      <c r="O797" s="576"/>
      <c r="P797" s="576"/>
      <c r="Q797" s="576"/>
      <c r="R797" s="576"/>
      <c r="S797" s="576"/>
      <c r="T797" s="576"/>
      <c r="U797" s="576"/>
      <c r="V797" s="576"/>
      <c r="W797" s="576"/>
      <c r="X797" s="576"/>
      <c r="Y797" s="576"/>
      <c r="Z797" s="576"/>
      <c r="AA797" s="576"/>
      <c r="AB797" s="576"/>
      <c r="AC797" s="576"/>
      <c r="AD797" s="576"/>
      <c r="AE797" s="576"/>
      <c r="AF797" s="576"/>
      <c r="AG797" s="576"/>
      <c r="AH797" s="576"/>
      <c r="AI797" s="576"/>
      <c r="AJ797" s="576"/>
      <c r="AK797" s="576"/>
      <c r="AL797" s="576"/>
      <c r="AM797" s="576"/>
      <c r="AN797" s="576"/>
      <c r="AO797" s="576"/>
      <c r="AP797" s="576"/>
      <c r="AQ797" s="576"/>
      <c r="AR797" s="576"/>
      <c r="AS797" s="576"/>
      <c r="AT797" s="576"/>
      <c r="AU797" s="576"/>
      <c r="AV797" s="576"/>
      <c r="AW797" s="576"/>
      <c r="AX797" s="576"/>
      <c r="AY797" s="576"/>
      <c r="AZ797" s="576"/>
      <c r="BA797" s="576"/>
      <c r="BB797" s="576"/>
      <c r="BC797" s="576"/>
      <c r="BD797" s="576"/>
      <c r="BE797" s="576"/>
    </row>
    <row r="798">
      <c r="A798" s="576"/>
      <c r="B798" s="576"/>
      <c r="C798" s="576"/>
      <c r="D798" s="576"/>
      <c r="E798" s="576"/>
      <c r="F798" s="576"/>
      <c r="G798" s="576"/>
      <c r="H798" s="576"/>
      <c r="I798" s="576"/>
      <c r="J798" s="576"/>
      <c r="K798" s="576"/>
      <c r="L798" s="576"/>
      <c r="M798" s="576"/>
      <c r="N798" s="576"/>
      <c r="O798" s="576"/>
      <c r="P798" s="576"/>
      <c r="Q798" s="576"/>
      <c r="R798" s="576"/>
      <c r="S798" s="576"/>
      <c r="T798" s="576"/>
      <c r="U798" s="576"/>
      <c r="V798" s="576"/>
      <c r="W798" s="576"/>
      <c r="X798" s="576"/>
      <c r="Y798" s="576"/>
      <c r="Z798" s="576"/>
      <c r="AA798" s="576"/>
      <c r="AB798" s="576"/>
      <c r="AC798" s="576"/>
      <c r="AD798" s="576"/>
      <c r="AE798" s="576"/>
      <c r="AF798" s="576"/>
      <c r="AG798" s="576"/>
      <c r="AH798" s="576"/>
      <c r="AI798" s="576"/>
      <c r="AJ798" s="576"/>
      <c r="AK798" s="576"/>
      <c r="AL798" s="576"/>
      <c r="AM798" s="576"/>
      <c r="AN798" s="576"/>
      <c r="AO798" s="576"/>
      <c r="AP798" s="576"/>
      <c r="AQ798" s="576"/>
      <c r="AR798" s="576"/>
      <c r="AS798" s="576"/>
      <c r="AT798" s="576"/>
      <c r="AU798" s="576"/>
      <c r="AV798" s="576"/>
      <c r="AW798" s="576"/>
      <c r="AX798" s="576"/>
      <c r="AY798" s="576"/>
      <c r="AZ798" s="576"/>
      <c r="BA798" s="576"/>
      <c r="BB798" s="576"/>
      <c r="BC798" s="576"/>
      <c r="BD798" s="576"/>
      <c r="BE798" s="576"/>
    </row>
    <row r="799">
      <c r="A799" s="576"/>
      <c r="B799" s="576"/>
      <c r="C799" s="576"/>
      <c r="D799" s="576"/>
      <c r="E799" s="576"/>
      <c r="F799" s="576"/>
      <c r="G799" s="576"/>
      <c r="H799" s="576"/>
      <c r="I799" s="576"/>
      <c r="J799" s="576"/>
      <c r="K799" s="576"/>
      <c r="L799" s="576"/>
      <c r="M799" s="576"/>
      <c r="N799" s="576"/>
      <c r="O799" s="576"/>
      <c r="P799" s="576"/>
      <c r="Q799" s="576"/>
      <c r="R799" s="576"/>
      <c r="S799" s="576"/>
      <c r="T799" s="576"/>
      <c r="U799" s="576"/>
      <c r="V799" s="576"/>
      <c r="W799" s="576"/>
      <c r="X799" s="576"/>
      <c r="Y799" s="576"/>
      <c r="Z799" s="576"/>
      <c r="AA799" s="576"/>
      <c r="AB799" s="576"/>
      <c r="AC799" s="576"/>
      <c r="AD799" s="576"/>
      <c r="AE799" s="576"/>
      <c r="AF799" s="576"/>
      <c r="AG799" s="576"/>
      <c r="AH799" s="576"/>
      <c r="AI799" s="576"/>
      <c r="AJ799" s="576"/>
      <c r="AK799" s="576"/>
      <c r="AL799" s="576"/>
      <c r="AM799" s="576"/>
      <c r="AN799" s="576"/>
      <c r="AO799" s="576"/>
      <c r="AP799" s="576"/>
      <c r="AQ799" s="576"/>
      <c r="AR799" s="576"/>
      <c r="AS799" s="576"/>
      <c r="AT799" s="576"/>
      <c r="AU799" s="576"/>
      <c r="AV799" s="576"/>
      <c r="AW799" s="576"/>
      <c r="AX799" s="576"/>
      <c r="AY799" s="576"/>
      <c r="AZ799" s="576"/>
      <c r="BA799" s="576"/>
      <c r="BB799" s="576"/>
      <c r="BC799" s="576"/>
      <c r="BD799" s="576"/>
      <c r="BE799" s="576"/>
    </row>
    <row r="800">
      <c r="A800" s="576"/>
      <c r="B800" s="576"/>
      <c r="C800" s="576"/>
      <c r="D800" s="576"/>
      <c r="E800" s="576"/>
      <c r="F800" s="576"/>
      <c r="G800" s="576"/>
      <c r="H800" s="576"/>
      <c r="I800" s="576"/>
      <c r="J800" s="576"/>
      <c r="K800" s="576"/>
      <c r="L800" s="576"/>
      <c r="M800" s="576"/>
      <c r="N800" s="576"/>
      <c r="O800" s="576"/>
      <c r="P800" s="576"/>
      <c r="Q800" s="576"/>
      <c r="R800" s="576"/>
      <c r="S800" s="576"/>
      <c r="T800" s="576"/>
      <c r="U800" s="576"/>
      <c r="V800" s="576"/>
      <c r="W800" s="576"/>
      <c r="X800" s="576"/>
      <c r="Y800" s="576"/>
      <c r="Z800" s="576"/>
      <c r="AA800" s="576"/>
      <c r="AB800" s="576"/>
      <c r="AC800" s="576"/>
      <c r="AD800" s="576"/>
      <c r="AE800" s="576"/>
      <c r="AF800" s="576"/>
      <c r="AG800" s="576"/>
      <c r="AH800" s="576"/>
      <c r="AI800" s="576"/>
      <c r="AJ800" s="576"/>
      <c r="AK800" s="576"/>
      <c r="AL800" s="576"/>
      <c r="AM800" s="576"/>
      <c r="AN800" s="576"/>
      <c r="AO800" s="576"/>
      <c r="AP800" s="576"/>
      <c r="AQ800" s="576"/>
      <c r="AR800" s="576"/>
      <c r="AS800" s="576"/>
      <c r="AT800" s="576"/>
      <c r="AU800" s="576"/>
      <c r="AV800" s="576"/>
      <c r="AW800" s="576"/>
      <c r="AX800" s="576"/>
      <c r="AY800" s="576"/>
      <c r="AZ800" s="576"/>
      <c r="BA800" s="576"/>
      <c r="BB800" s="576"/>
      <c r="BC800" s="576"/>
      <c r="BD800" s="576"/>
      <c r="BE800" s="576"/>
    </row>
    <row r="801">
      <c r="A801" s="576"/>
      <c r="B801" s="576"/>
      <c r="C801" s="576"/>
      <c r="D801" s="576"/>
      <c r="E801" s="576"/>
      <c r="F801" s="576"/>
      <c r="G801" s="576"/>
      <c r="H801" s="576"/>
      <c r="I801" s="576"/>
      <c r="J801" s="576"/>
      <c r="K801" s="576"/>
      <c r="L801" s="576"/>
      <c r="M801" s="576"/>
      <c r="N801" s="576"/>
      <c r="O801" s="576"/>
      <c r="P801" s="576"/>
      <c r="Q801" s="576"/>
      <c r="R801" s="576"/>
      <c r="S801" s="576"/>
      <c r="T801" s="576"/>
      <c r="U801" s="576"/>
      <c r="V801" s="576"/>
      <c r="W801" s="576"/>
      <c r="X801" s="576"/>
      <c r="Y801" s="576"/>
      <c r="Z801" s="576"/>
      <c r="AA801" s="576"/>
      <c r="AB801" s="576"/>
      <c r="AC801" s="576"/>
      <c r="AD801" s="576"/>
      <c r="AE801" s="576"/>
      <c r="AF801" s="576"/>
      <c r="AG801" s="576"/>
      <c r="AH801" s="576"/>
      <c r="AI801" s="576"/>
      <c r="AJ801" s="576"/>
      <c r="AK801" s="576"/>
      <c r="AL801" s="576"/>
      <c r="AM801" s="576"/>
      <c r="AN801" s="576"/>
      <c r="AO801" s="576"/>
      <c r="AP801" s="576"/>
      <c r="AQ801" s="576"/>
      <c r="AR801" s="576"/>
      <c r="AS801" s="576"/>
      <c r="AT801" s="576"/>
      <c r="AU801" s="576"/>
      <c r="AV801" s="576"/>
      <c r="AW801" s="576"/>
      <c r="AX801" s="576"/>
      <c r="AY801" s="576"/>
      <c r="AZ801" s="576"/>
      <c r="BA801" s="576"/>
      <c r="BB801" s="576"/>
      <c r="BC801" s="576"/>
      <c r="BD801" s="576"/>
      <c r="BE801" s="576"/>
    </row>
    <row r="802">
      <c r="A802" s="576"/>
      <c r="B802" s="576"/>
      <c r="C802" s="576"/>
      <c r="D802" s="576"/>
      <c r="E802" s="576"/>
      <c r="F802" s="576"/>
      <c r="G802" s="576"/>
      <c r="H802" s="576"/>
      <c r="I802" s="576"/>
      <c r="J802" s="576"/>
      <c r="K802" s="576"/>
      <c r="L802" s="576"/>
      <c r="M802" s="576"/>
      <c r="N802" s="576"/>
      <c r="O802" s="576"/>
      <c r="P802" s="576"/>
      <c r="Q802" s="576"/>
      <c r="R802" s="576"/>
      <c r="S802" s="576"/>
      <c r="T802" s="576"/>
      <c r="U802" s="576"/>
      <c r="V802" s="576"/>
      <c r="W802" s="576"/>
      <c r="X802" s="576"/>
      <c r="Y802" s="576"/>
      <c r="Z802" s="576"/>
      <c r="AA802" s="576"/>
      <c r="AB802" s="576"/>
      <c r="AC802" s="576"/>
      <c r="AD802" s="576"/>
      <c r="AE802" s="576"/>
      <c r="AF802" s="576"/>
      <c r="AG802" s="576"/>
      <c r="AH802" s="576"/>
      <c r="AI802" s="576"/>
      <c r="AJ802" s="576"/>
      <c r="AK802" s="576"/>
      <c r="AL802" s="576"/>
      <c r="AM802" s="576"/>
      <c r="AN802" s="576"/>
      <c r="AO802" s="576"/>
      <c r="AP802" s="576"/>
      <c r="AQ802" s="576"/>
      <c r="AR802" s="576"/>
      <c r="AS802" s="576"/>
      <c r="AT802" s="576"/>
      <c r="AU802" s="576"/>
      <c r="AV802" s="576"/>
      <c r="AW802" s="576"/>
      <c r="AX802" s="576"/>
      <c r="AY802" s="576"/>
      <c r="AZ802" s="576"/>
      <c r="BA802" s="576"/>
      <c r="BB802" s="576"/>
      <c r="BC802" s="576"/>
      <c r="BD802" s="576"/>
      <c r="BE802" s="576"/>
    </row>
    <row r="803">
      <c r="A803" s="576"/>
      <c r="B803" s="576"/>
      <c r="C803" s="576"/>
      <c r="D803" s="576"/>
      <c r="E803" s="576"/>
      <c r="F803" s="576"/>
      <c r="G803" s="576"/>
      <c r="H803" s="576"/>
      <c r="I803" s="576"/>
      <c r="J803" s="576"/>
      <c r="K803" s="576"/>
      <c r="L803" s="576"/>
      <c r="M803" s="576"/>
      <c r="N803" s="576"/>
      <c r="O803" s="576"/>
      <c r="P803" s="576"/>
      <c r="Q803" s="576"/>
      <c r="R803" s="576"/>
      <c r="S803" s="576"/>
      <c r="T803" s="576"/>
      <c r="U803" s="576"/>
      <c r="V803" s="576"/>
      <c r="W803" s="576"/>
      <c r="X803" s="576"/>
      <c r="Y803" s="576"/>
      <c r="Z803" s="576"/>
      <c r="AA803" s="576"/>
      <c r="AB803" s="576"/>
      <c r="AC803" s="576"/>
      <c r="AD803" s="576"/>
      <c r="AE803" s="576"/>
      <c r="AF803" s="576"/>
      <c r="AG803" s="576"/>
      <c r="AH803" s="576"/>
      <c r="AI803" s="576"/>
      <c r="AJ803" s="576"/>
      <c r="AK803" s="576"/>
      <c r="AL803" s="576"/>
      <c r="AM803" s="576"/>
      <c r="AN803" s="576"/>
      <c r="AO803" s="576"/>
      <c r="AP803" s="576"/>
      <c r="AQ803" s="576"/>
      <c r="AR803" s="576"/>
      <c r="AS803" s="576"/>
      <c r="AT803" s="576"/>
      <c r="AU803" s="576"/>
      <c r="AV803" s="576"/>
      <c r="AW803" s="576"/>
      <c r="AX803" s="576"/>
      <c r="AY803" s="576"/>
      <c r="AZ803" s="576"/>
      <c r="BA803" s="576"/>
      <c r="BB803" s="576"/>
      <c r="BC803" s="576"/>
      <c r="BD803" s="576"/>
      <c r="BE803" s="576"/>
    </row>
    <row r="804">
      <c r="A804" s="576"/>
      <c r="B804" s="576"/>
      <c r="C804" s="576"/>
      <c r="D804" s="576"/>
      <c r="E804" s="576"/>
      <c r="F804" s="576"/>
      <c r="G804" s="576"/>
      <c r="H804" s="576"/>
      <c r="I804" s="576"/>
      <c r="J804" s="576"/>
      <c r="K804" s="576"/>
      <c r="L804" s="576"/>
      <c r="M804" s="576"/>
      <c r="N804" s="576"/>
      <c r="O804" s="576"/>
      <c r="P804" s="576"/>
      <c r="Q804" s="576"/>
      <c r="R804" s="576"/>
      <c r="S804" s="576"/>
      <c r="T804" s="576"/>
      <c r="U804" s="576"/>
      <c r="V804" s="576"/>
      <c r="W804" s="576"/>
      <c r="X804" s="576"/>
      <c r="Y804" s="576"/>
      <c r="Z804" s="576"/>
      <c r="AA804" s="576"/>
      <c r="AB804" s="576"/>
      <c r="AC804" s="576"/>
      <c r="AD804" s="576"/>
      <c r="AE804" s="576"/>
      <c r="AF804" s="576"/>
      <c r="AG804" s="576"/>
      <c r="AH804" s="576"/>
      <c r="AI804" s="576"/>
      <c r="AJ804" s="576"/>
      <c r="AK804" s="576"/>
      <c r="AL804" s="576"/>
      <c r="AM804" s="576"/>
      <c r="AN804" s="576"/>
      <c r="AO804" s="576"/>
      <c r="AP804" s="576"/>
      <c r="AQ804" s="576"/>
      <c r="AR804" s="576"/>
      <c r="AS804" s="576"/>
      <c r="AT804" s="576"/>
      <c r="AU804" s="576"/>
      <c r="AV804" s="576"/>
      <c r="AW804" s="576"/>
      <c r="AX804" s="576"/>
      <c r="AY804" s="576"/>
      <c r="AZ804" s="576"/>
      <c r="BA804" s="576"/>
      <c r="BB804" s="576"/>
      <c r="BC804" s="576"/>
      <c r="BD804" s="576"/>
      <c r="BE804" s="576"/>
    </row>
    <row r="805">
      <c r="A805" s="576"/>
      <c r="B805" s="576"/>
      <c r="C805" s="576"/>
      <c r="D805" s="576"/>
      <c r="E805" s="576"/>
      <c r="F805" s="576"/>
      <c r="G805" s="576"/>
      <c r="H805" s="576"/>
      <c r="I805" s="576"/>
      <c r="J805" s="576"/>
      <c r="K805" s="576"/>
      <c r="L805" s="576"/>
      <c r="M805" s="576"/>
      <c r="N805" s="576"/>
      <c r="O805" s="576"/>
      <c r="P805" s="576"/>
      <c r="Q805" s="576"/>
      <c r="R805" s="576"/>
      <c r="S805" s="576"/>
      <c r="T805" s="576"/>
      <c r="U805" s="576"/>
      <c r="V805" s="576"/>
      <c r="W805" s="576"/>
      <c r="X805" s="576"/>
      <c r="Y805" s="576"/>
      <c r="Z805" s="576"/>
      <c r="AA805" s="576"/>
      <c r="AB805" s="576"/>
      <c r="AC805" s="576"/>
      <c r="AD805" s="576"/>
      <c r="AE805" s="576"/>
      <c r="AF805" s="576"/>
      <c r="AG805" s="576"/>
      <c r="AH805" s="576"/>
      <c r="AI805" s="576"/>
      <c r="AJ805" s="576"/>
      <c r="AK805" s="576"/>
      <c r="AL805" s="576"/>
      <c r="AM805" s="576"/>
      <c r="AN805" s="576"/>
      <c r="AO805" s="576"/>
      <c r="AP805" s="576"/>
      <c r="AQ805" s="576"/>
      <c r="AR805" s="576"/>
      <c r="AS805" s="576"/>
      <c r="AT805" s="576"/>
      <c r="AU805" s="576"/>
      <c r="AV805" s="576"/>
      <c r="AW805" s="576"/>
      <c r="AX805" s="576"/>
      <c r="AY805" s="576"/>
      <c r="AZ805" s="576"/>
      <c r="BA805" s="576"/>
      <c r="BB805" s="576"/>
      <c r="BC805" s="576"/>
      <c r="BD805" s="576"/>
      <c r="BE805" s="576"/>
    </row>
    <row r="806">
      <c r="A806" s="576"/>
      <c r="B806" s="576"/>
      <c r="C806" s="576"/>
      <c r="D806" s="576"/>
      <c r="E806" s="576"/>
      <c r="F806" s="576"/>
      <c r="G806" s="576"/>
      <c r="H806" s="576"/>
      <c r="I806" s="576"/>
      <c r="J806" s="576"/>
      <c r="K806" s="576"/>
      <c r="L806" s="576"/>
      <c r="M806" s="576"/>
      <c r="N806" s="576"/>
      <c r="O806" s="576"/>
      <c r="P806" s="576"/>
      <c r="Q806" s="576"/>
      <c r="R806" s="576"/>
      <c r="S806" s="576"/>
      <c r="T806" s="576"/>
      <c r="U806" s="576"/>
      <c r="V806" s="576"/>
      <c r="W806" s="576"/>
      <c r="X806" s="576"/>
      <c r="Y806" s="576"/>
      <c r="Z806" s="576"/>
      <c r="AA806" s="576"/>
      <c r="AB806" s="576"/>
      <c r="AC806" s="576"/>
      <c r="AD806" s="576"/>
      <c r="AE806" s="576"/>
      <c r="AF806" s="576"/>
      <c r="AG806" s="576"/>
      <c r="AH806" s="576"/>
      <c r="AI806" s="576"/>
      <c r="AJ806" s="576"/>
      <c r="AK806" s="576"/>
      <c r="AL806" s="576"/>
      <c r="AM806" s="576"/>
      <c r="AN806" s="576"/>
      <c r="AO806" s="576"/>
      <c r="AP806" s="576"/>
      <c r="AQ806" s="576"/>
      <c r="AR806" s="576"/>
      <c r="AS806" s="576"/>
      <c r="AT806" s="576"/>
      <c r="AU806" s="576"/>
      <c r="AV806" s="576"/>
      <c r="AW806" s="576"/>
      <c r="AX806" s="576"/>
      <c r="AY806" s="576"/>
      <c r="AZ806" s="576"/>
      <c r="BA806" s="576"/>
      <c r="BB806" s="576"/>
      <c r="BC806" s="576"/>
      <c r="BD806" s="576"/>
      <c r="BE806" s="576"/>
    </row>
    <row r="807">
      <c r="A807" s="576"/>
      <c r="B807" s="576"/>
      <c r="C807" s="576"/>
      <c r="D807" s="576"/>
      <c r="E807" s="576"/>
      <c r="F807" s="576"/>
      <c r="G807" s="576"/>
      <c r="H807" s="576"/>
      <c r="I807" s="576"/>
      <c r="J807" s="576"/>
      <c r="K807" s="576"/>
      <c r="L807" s="576"/>
      <c r="M807" s="576"/>
      <c r="N807" s="576"/>
      <c r="O807" s="576"/>
      <c r="P807" s="576"/>
      <c r="Q807" s="576"/>
      <c r="R807" s="576"/>
      <c r="S807" s="576"/>
      <c r="T807" s="576"/>
      <c r="U807" s="576"/>
      <c r="V807" s="576"/>
      <c r="W807" s="576"/>
      <c r="X807" s="576"/>
      <c r="Y807" s="576"/>
      <c r="Z807" s="576"/>
      <c r="AA807" s="576"/>
      <c r="AB807" s="576"/>
      <c r="AC807" s="576"/>
      <c r="AD807" s="576"/>
      <c r="AE807" s="576"/>
      <c r="AF807" s="576"/>
      <c r="AG807" s="576"/>
      <c r="AH807" s="576"/>
      <c r="AI807" s="576"/>
      <c r="AJ807" s="576"/>
      <c r="AK807" s="576"/>
      <c r="AL807" s="576"/>
      <c r="AM807" s="576"/>
      <c r="AN807" s="576"/>
      <c r="AO807" s="576"/>
      <c r="AP807" s="576"/>
      <c r="AQ807" s="576"/>
      <c r="AR807" s="576"/>
      <c r="AS807" s="576"/>
      <c r="AT807" s="576"/>
      <c r="AU807" s="576"/>
      <c r="AV807" s="576"/>
      <c r="AW807" s="576"/>
      <c r="AX807" s="576"/>
      <c r="AY807" s="576"/>
      <c r="AZ807" s="576"/>
      <c r="BA807" s="576"/>
      <c r="BB807" s="576"/>
      <c r="BC807" s="576"/>
      <c r="BD807" s="576"/>
      <c r="BE807" s="576"/>
    </row>
    <row r="808">
      <c r="A808" s="576"/>
      <c r="B808" s="576"/>
      <c r="C808" s="576"/>
      <c r="D808" s="576"/>
      <c r="E808" s="576"/>
      <c r="F808" s="576"/>
      <c r="G808" s="576"/>
      <c r="H808" s="576"/>
      <c r="I808" s="576"/>
      <c r="J808" s="576"/>
      <c r="K808" s="576"/>
      <c r="L808" s="576"/>
      <c r="M808" s="576"/>
      <c r="N808" s="576"/>
      <c r="O808" s="576"/>
      <c r="P808" s="576"/>
      <c r="Q808" s="576"/>
      <c r="R808" s="576"/>
      <c r="S808" s="576"/>
      <c r="T808" s="576"/>
      <c r="U808" s="576"/>
      <c r="V808" s="576"/>
      <c r="W808" s="576"/>
      <c r="X808" s="576"/>
      <c r="Y808" s="576"/>
      <c r="Z808" s="576"/>
      <c r="AA808" s="576"/>
      <c r="AB808" s="576"/>
      <c r="AC808" s="576"/>
      <c r="AD808" s="576"/>
      <c r="AE808" s="576"/>
      <c r="AF808" s="576"/>
      <c r="AG808" s="576"/>
      <c r="AH808" s="576"/>
      <c r="AI808" s="576"/>
      <c r="AJ808" s="576"/>
      <c r="AK808" s="576"/>
      <c r="AL808" s="576"/>
      <c r="AM808" s="576"/>
      <c r="AN808" s="576"/>
      <c r="AO808" s="576"/>
      <c r="AP808" s="576"/>
      <c r="AQ808" s="576"/>
      <c r="AR808" s="576"/>
      <c r="AS808" s="576"/>
      <c r="AT808" s="576"/>
      <c r="AU808" s="576"/>
      <c r="AV808" s="576"/>
      <c r="AW808" s="576"/>
      <c r="AX808" s="576"/>
      <c r="AY808" s="576"/>
      <c r="AZ808" s="576"/>
      <c r="BA808" s="576"/>
      <c r="BB808" s="576"/>
      <c r="BC808" s="576"/>
      <c r="BD808" s="576"/>
      <c r="BE808" s="576"/>
    </row>
    <row r="809">
      <c r="A809" s="576"/>
      <c r="B809" s="576"/>
      <c r="C809" s="576"/>
      <c r="D809" s="576"/>
      <c r="E809" s="576"/>
      <c r="F809" s="576"/>
      <c r="G809" s="576"/>
      <c r="H809" s="576"/>
      <c r="I809" s="576"/>
      <c r="J809" s="576"/>
      <c r="K809" s="576"/>
      <c r="L809" s="576"/>
      <c r="M809" s="576"/>
      <c r="N809" s="576"/>
      <c r="O809" s="576"/>
      <c r="P809" s="576"/>
      <c r="Q809" s="576"/>
      <c r="R809" s="576"/>
      <c r="S809" s="576"/>
      <c r="T809" s="576"/>
      <c r="U809" s="576"/>
      <c r="V809" s="576"/>
      <c r="W809" s="576"/>
      <c r="X809" s="576"/>
      <c r="Y809" s="576"/>
      <c r="Z809" s="576"/>
      <c r="AA809" s="576"/>
      <c r="AB809" s="576"/>
      <c r="AC809" s="576"/>
      <c r="AD809" s="576"/>
      <c r="AE809" s="576"/>
      <c r="AF809" s="576"/>
      <c r="AG809" s="576"/>
      <c r="AH809" s="576"/>
      <c r="AI809" s="576"/>
      <c r="AJ809" s="576"/>
      <c r="AK809" s="576"/>
      <c r="AL809" s="576"/>
      <c r="AM809" s="576"/>
      <c r="AN809" s="576"/>
      <c r="AO809" s="576"/>
      <c r="AP809" s="576"/>
      <c r="AQ809" s="576"/>
      <c r="AR809" s="576"/>
      <c r="AS809" s="576"/>
      <c r="AT809" s="576"/>
      <c r="AU809" s="576"/>
      <c r="AV809" s="576"/>
      <c r="AW809" s="576"/>
      <c r="AX809" s="576"/>
      <c r="AY809" s="576"/>
      <c r="AZ809" s="576"/>
      <c r="BA809" s="576"/>
      <c r="BB809" s="576"/>
      <c r="BC809" s="576"/>
      <c r="BD809" s="576"/>
      <c r="BE809" s="576"/>
    </row>
    <row r="810">
      <c r="A810" s="576"/>
      <c r="B810" s="576"/>
      <c r="C810" s="576"/>
      <c r="D810" s="576"/>
      <c r="E810" s="576"/>
      <c r="F810" s="576"/>
      <c r="G810" s="576"/>
      <c r="H810" s="576"/>
      <c r="I810" s="576"/>
      <c r="J810" s="576"/>
      <c r="K810" s="576"/>
      <c r="L810" s="576"/>
      <c r="M810" s="576"/>
      <c r="N810" s="576"/>
      <c r="O810" s="576"/>
      <c r="P810" s="576"/>
      <c r="Q810" s="576"/>
      <c r="R810" s="576"/>
      <c r="S810" s="576"/>
      <c r="T810" s="576"/>
      <c r="U810" s="576"/>
      <c r="V810" s="576"/>
      <c r="W810" s="576"/>
      <c r="X810" s="576"/>
      <c r="Y810" s="576"/>
      <c r="Z810" s="576"/>
      <c r="AA810" s="576"/>
      <c r="AB810" s="576"/>
      <c r="AC810" s="576"/>
      <c r="AD810" s="576"/>
      <c r="AE810" s="576"/>
      <c r="AF810" s="576"/>
      <c r="AG810" s="576"/>
      <c r="AH810" s="576"/>
      <c r="AI810" s="576"/>
      <c r="AJ810" s="576"/>
      <c r="AK810" s="576"/>
      <c r="AL810" s="576"/>
      <c r="AM810" s="576"/>
      <c r="AN810" s="576"/>
      <c r="AO810" s="576"/>
      <c r="AP810" s="576"/>
      <c r="AQ810" s="576"/>
      <c r="AR810" s="576"/>
      <c r="AS810" s="576"/>
      <c r="AT810" s="576"/>
      <c r="AU810" s="576"/>
      <c r="AV810" s="576"/>
      <c r="AW810" s="576"/>
      <c r="AX810" s="576"/>
      <c r="AY810" s="576"/>
      <c r="AZ810" s="576"/>
      <c r="BA810" s="576"/>
      <c r="BB810" s="576"/>
      <c r="BC810" s="576"/>
      <c r="BD810" s="576"/>
      <c r="BE810" s="576"/>
    </row>
    <row r="811">
      <c r="A811" s="576"/>
      <c r="B811" s="576"/>
      <c r="C811" s="576"/>
      <c r="D811" s="576"/>
      <c r="E811" s="576"/>
      <c r="F811" s="576"/>
      <c r="G811" s="576"/>
      <c r="H811" s="576"/>
      <c r="I811" s="576"/>
      <c r="J811" s="576"/>
      <c r="K811" s="576"/>
      <c r="L811" s="576"/>
      <c r="M811" s="576"/>
      <c r="N811" s="576"/>
      <c r="O811" s="576"/>
      <c r="P811" s="576"/>
      <c r="Q811" s="576"/>
      <c r="R811" s="576"/>
      <c r="S811" s="576"/>
      <c r="T811" s="576"/>
      <c r="U811" s="576"/>
      <c r="V811" s="576"/>
      <c r="W811" s="576"/>
      <c r="X811" s="576"/>
      <c r="Y811" s="576"/>
      <c r="Z811" s="576"/>
      <c r="AA811" s="576"/>
      <c r="AB811" s="576"/>
      <c r="AC811" s="576"/>
      <c r="AD811" s="576"/>
      <c r="AE811" s="576"/>
      <c r="AF811" s="576"/>
      <c r="AG811" s="576"/>
      <c r="AH811" s="576"/>
      <c r="AI811" s="576"/>
      <c r="AJ811" s="576"/>
      <c r="AK811" s="576"/>
      <c r="AL811" s="576"/>
      <c r="AM811" s="576"/>
      <c r="AN811" s="576"/>
      <c r="AO811" s="576"/>
      <c r="AP811" s="576"/>
      <c r="AQ811" s="576"/>
      <c r="AR811" s="576"/>
      <c r="AS811" s="576"/>
      <c r="AT811" s="576"/>
      <c r="AU811" s="576"/>
      <c r="AV811" s="576"/>
      <c r="AW811" s="576"/>
      <c r="AX811" s="576"/>
      <c r="AY811" s="576"/>
      <c r="AZ811" s="576"/>
      <c r="BA811" s="576"/>
      <c r="BB811" s="576"/>
      <c r="BC811" s="576"/>
      <c r="BD811" s="576"/>
      <c r="BE811" s="576"/>
    </row>
    <row r="812">
      <c r="A812" s="576"/>
      <c r="B812" s="576"/>
      <c r="C812" s="576"/>
      <c r="D812" s="576"/>
      <c r="E812" s="576"/>
      <c r="F812" s="576"/>
      <c r="G812" s="576"/>
      <c r="H812" s="576"/>
      <c r="I812" s="576"/>
      <c r="J812" s="576"/>
      <c r="K812" s="576"/>
      <c r="L812" s="576"/>
      <c r="M812" s="576"/>
      <c r="N812" s="576"/>
      <c r="O812" s="576"/>
      <c r="P812" s="576"/>
      <c r="Q812" s="576"/>
      <c r="R812" s="576"/>
      <c r="S812" s="576"/>
      <c r="T812" s="576"/>
      <c r="U812" s="576"/>
      <c r="V812" s="576"/>
      <c r="W812" s="576"/>
      <c r="X812" s="576"/>
      <c r="Y812" s="576"/>
      <c r="Z812" s="576"/>
      <c r="AA812" s="576"/>
      <c r="AB812" s="576"/>
      <c r="AC812" s="576"/>
      <c r="AD812" s="576"/>
      <c r="AE812" s="576"/>
      <c r="AF812" s="576"/>
      <c r="AG812" s="576"/>
      <c r="AH812" s="576"/>
      <c r="AI812" s="576"/>
      <c r="AJ812" s="576"/>
      <c r="AK812" s="576"/>
      <c r="AL812" s="576"/>
      <c r="AM812" s="576"/>
      <c r="AN812" s="576"/>
      <c r="AO812" s="576"/>
      <c r="AP812" s="576"/>
      <c r="AQ812" s="576"/>
      <c r="AR812" s="576"/>
      <c r="AS812" s="576"/>
      <c r="AT812" s="576"/>
      <c r="AU812" s="576"/>
      <c r="AV812" s="576"/>
      <c r="AW812" s="576"/>
      <c r="AX812" s="576"/>
      <c r="AY812" s="576"/>
      <c r="AZ812" s="576"/>
      <c r="BA812" s="576"/>
      <c r="BB812" s="576"/>
      <c r="BC812" s="576"/>
      <c r="BD812" s="576"/>
      <c r="BE812" s="576"/>
    </row>
    <row r="813">
      <c r="A813" s="576"/>
      <c r="B813" s="576"/>
      <c r="C813" s="576"/>
      <c r="D813" s="576"/>
      <c r="E813" s="576"/>
      <c r="F813" s="576"/>
      <c r="G813" s="576"/>
      <c r="H813" s="576"/>
      <c r="I813" s="576"/>
      <c r="J813" s="576"/>
      <c r="K813" s="576"/>
      <c r="L813" s="576"/>
      <c r="M813" s="576"/>
      <c r="N813" s="576"/>
      <c r="O813" s="576"/>
      <c r="P813" s="576"/>
      <c r="Q813" s="576"/>
      <c r="R813" s="576"/>
      <c r="S813" s="576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576"/>
      <c r="AD813" s="576"/>
      <c r="AE813" s="576"/>
      <c r="AF813" s="576"/>
      <c r="AG813" s="576"/>
      <c r="AH813" s="576"/>
      <c r="AI813" s="576"/>
      <c r="AJ813" s="576"/>
      <c r="AK813" s="576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  <c r="AV813" s="576"/>
      <c r="AW813" s="576"/>
      <c r="AX813" s="576"/>
      <c r="AY813" s="576"/>
      <c r="AZ813" s="576"/>
      <c r="BA813" s="576"/>
      <c r="BB813" s="576"/>
      <c r="BC813" s="576"/>
      <c r="BD813" s="576"/>
      <c r="BE813" s="576"/>
    </row>
    <row r="814">
      <c r="A814" s="576"/>
      <c r="B814" s="576"/>
      <c r="C814" s="576"/>
      <c r="D814" s="576"/>
      <c r="E814" s="576"/>
      <c r="F814" s="576"/>
      <c r="G814" s="576"/>
      <c r="H814" s="576"/>
      <c r="I814" s="576"/>
      <c r="J814" s="576"/>
      <c r="K814" s="576"/>
      <c r="L814" s="576"/>
      <c r="M814" s="576"/>
      <c r="N814" s="576"/>
      <c r="O814" s="576"/>
      <c r="P814" s="576"/>
      <c r="Q814" s="576"/>
      <c r="R814" s="576"/>
      <c r="S814" s="576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576"/>
      <c r="AD814" s="576"/>
      <c r="AE814" s="576"/>
      <c r="AF814" s="576"/>
      <c r="AG814" s="576"/>
      <c r="AH814" s="576"/>
      <c r="AI814" s="576"/>
      <c r="AJ814" s="576"/>
      <c r="AK814" s="576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  <c r="AV814" s="576"/>
      <c r="AW814" s="576"/>
      <c r="AX814" s="576"/>
      <c r="AY814" s="576"/>
      <c r="AZ814" s="576"/>
      <c r="BA814" s="576"/>
      <c r="BB814" s="576"/>
      <c r="BC814" s="576"/>
      <c r="BD814" s="576"/>
      <c r="BE814" s="576"/>
    </row>
    <row r="815">
      <c r="A815" s="576"/>
      <c r="B815" s="576"/>
      <c r="C815" s="576"/>
      <c r="D815" s="576"/>
      <c r="E815" s="576"/>
      <c r="F815" s="576"/>
      <c r="G815" s="576"/>
      <c r="H815" s="576"/>
      <c r="I815" s="576"/>
      <c r="J815" s="576"/>
      <c r="K815" s="576"/>
      <c r="L815" s="576"/>
      <c r="M815" s="576"/>
      <c r="N815" s="576"/>
      <c r="O815" s="576"/>
      <c r="P815" s="576"/>
      <c r="Q815" s="576"/>
      <c r="R815" s="576"/>
      <c r="S815" s="576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576"/>
      <c r="AD815" s="576"/>
      <c r="AE815" s="576"/>
      <c r="AF815" s="576"/>
      <c r="AG815" s="576"/>
      <c r="AH815" s="576"/>
      <c r="AI815" s="576"/>
      <c r="AJ815" s="576"/>
      <c r="AK815" s="576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  <c r="AV815" s="576"/>
      <c r="AW815" s="576"/>
      <c r="AX815" s="576"/>
      <c r="AY815" s="576"/>
      <c r="AZ815" s="576"/>
      <c r="BA815" s="576"/>
      <c r="BB815" s="576"/>
      <c r="BC815" s="576"/>
      <c r="BD815" s="576"/>
      <c r="BE815" s="576"/>
    </row>
    <row r="816">
      <c r="A816" s="576"/>
      <c r="B816" s="576"/>
      <c r="C816" s="576"/>
      <c r="D816" s="576"/>
      <c r="E816" s="576"/>
      <c r="F816" s="576"/>
      <c r="G816" s="576"/>
      <c r="H816" s="576"/>
      <c r="I816" s="576"/>
      <c r="J816" s="576"/>
      <c r="K816" s="576"/>
      <c r="L816" s="576"/>
      <c r="M816" s="576"/>
      <c r="N816" s="576"/>
      <c r="O816" s="576"/>
      <c r="P816" s="576"/>
      <c r="Q816" s="576"/>
      <c r="R816" s="576"/>
      <c r="S816" s="576"/>
      <c r="T816" s="576"/>
      <c r="U816" s="576"/>
      <c r="V816" s="576"/>
      <c r="W816" s="576"/>
      <c r="X816" s="576"/>
      <c r="Y816" s="576"/>
      <c r="Z816" s="576"/>
      <c r="AA816" s="576"/>
      <c r="AB816" s="576"/>
      <c r="AC816" s="576"/>
      <c r="AD816" s="576"/>
      <c r="AE816" s="576"/>
      <c r="AF816" s="576"/>
      <c r="AG816" s="576"/>
      <c r="AH816" s="576"/>
      <c r="AI816" s="576"/>
      <c r="AJ816" s="576"/>
      <c r="AK816" s="576"/>
      <c r="AL816" s="576"/>
      <c r="AM816" s="576"/>
      <c r="AN816" s="576"/>
      <c r="AO816" s="576"/>
      <c r="AP816" s="576"/>
      <c r="AQ816" s="576"/>
      <c r="AR816" s="576"/>
      <c r="AS816" s="576"/>
      <c r="AT816" s="576"/>
      <c r="AU816" s="576"/>
      <c r="AV816" s="576"/>
      <c r="AW816" s="576"/>
      <c r="AX816" s="576"/>
      <c r="AY816" s="576"/>
      <c r="AZ816" s="576"/>
      <c r="BA816" s="576"/>
      <c r="BB816" s="576"/>
      <c r="BC816" s="576"/>
      <c r="BD816" s="576"/>
      <c r="BE816" s="576"/>
    </row>
    <row r="817">
      <c r="A817" s="576"/>
      <c r="B817" s="576"/>
      <c r="C817" s="576"/>
      <c r="D817" s="576"/>
      <c r="E817" s="576"/>
      <c r="F817" s="576"/>
      <c r="G817" s="576"/>
      <c r="H817" s="576"/>
      <c r="I817" s="576"/>
      <c r="J817" s="576"/>
      <c r="K817" s="576"/>
      <c r="L817" s="576"/>
      <c r="M817" s="576"/>
      <c r="N817" s="576"/>
      <c r="O817" s="576"/>
      <c r="P817" s="576"/>
      <c r="Q817" s="576"/>
      <c r="R817" s="576"/>
      <c r="S817" s="576"/>
      <c r="T817" s="576"/>
      <c r="U817" s="576"/>
      <c r="V817" s="576"/>
      <c r="W817" s="576"/>
      <c r="X817" s="576"/>
      <c r="Y817" s="576"/>
      <c r="Z817" s="576"/>
      <c r="AA817" s="576"/>
      <c r="AB817" s="576"/>
      <c r="AC817" s="576"/>
      <c r="AD817" s="576"/>
      <c r="AE817" s="576"/>
      <c r="AF817" s="576"/>
      <c r="AG817" s="576"/>
      <c r="AH817" s="576"/>
      <c r="AI817" s="576"/>
      <c r="AJ817" s="576"/>
      <c r="AK817" s="576"/>
      <c r="AL817" s="576"/>
      <c r="AM817" s="576"/>
      <c r="AN817" s="576"/>
      <c r="AO817" s="576"/>
      <c r="AP817" s="576"/>
      <c r="AQ817" s="576"/>
      <c r="AR817" s="576"/>
      <c r="AS817" s="576"/>
      <c r="AT817" s="576"/>
      <c r="AU817" s="576"/>
      <c r="AV817" s="576"/>
      <c r="AW817" s="576"/>
      <c r="AX817" s="576"/>
      <c r="AY817" s="576"/>
      <c r="AZ817" s="576"/>
      <c r="BA817" s="576"/>
      <c r="BB817" s="576"/>
      <c r="BC817" s="576"/>
      <c r="BD817" s="576"/>
      <c r="BE817" s="576"/>
    </row>
    <row r="818">
      <c r="A818" s="576"/>
      <c r="B818" s="576"/>
      <c r="C818" s="576"/>
      <c r="D818" s="576"/>
      <c r="E818" s="576"/>
      <c r="F818" s="576"/>
      <c r="G818" s="576"/>
      <c r="H818" s="576"/>
      <c r="I818" s="576"/>
      <c r="J818" s="576"/>
      <c r="K818" s="576"/>
      <c r="L818" s="576"/>
      <c r="M818" s="576"/>
      <c r="N818" s="576"/>
      <c r="O818" s="576"/>
      <c r="P818" s="576"/>
      <c r="Q818" s="576"/>
      <c r="R818" s="576"/>
      <c r="S818" s="576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576"/>
      <c r="AD818" s="576"/>
      <c r="AE818" s="576"/>
      <c r="AF818" s="576"/>
      <c r="AG818" s="576"/>
      <c r="AH818" s="576"/>
      <c r="AI818" s="576"/>
      <c r="AJ818" s="576"/>
      <c r="AK818" s="576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  <c r="AV818" s="576"/>
      <c r="AW818" s="576"/>
      <c r="AX818" s="576"/>
      <c r="AY818" s="576"/>
      <c r="AZ818" s="576"/>
      <c r="BA818" s="576"/>
      <c r="BB818" s="576"/>
      <c r="BC818" s="576"/>
      <c r="BD818" s="576"/>
      <c r="BE818" s="576"/>
    </row>
    <row r="819">
      <c r="A819" s="576"/>
      <c r="B819" s="576"/>
      <c r="C819" s="576"/>
      <c r="D819" s="576"/>
      <c r="E819" s="576"/>
      <c r="F819" s="576"/>
      <c r="G819" s="576"/>
      <c r="H819" s="576"/>
      <c r="I819" s="576"/>
      <c r="J819" s="576"/>
      <c r="K819" s="576"/>
      <c r="L819" s="576"/>
      <c r="M819" s="576"/>
      <c r="N819" s="576"/>
      <c r="O819" s="576"/>
      <c r="P819" s="576"/>
      <c r="Q819" s="576"/>
      <c r="R819" s="576"/>
      <c r="S819" s="576"/>
      <c r="T819" s="576"/>
      <c r="U819" s="576"/>
      <c r="V819" s="576"/>
      <c r="W819" s="576"/>
      <c r="X819" s="576"/>
      <c r="Y819" s="576"/>
      <c r="Z819" s="576"/>
      <c r="AA819" s="576"/>
      <c r="AB819" s="576"/>
      <c r="AC819" s="576"/>
      <c r="AD819" s="576"/>
      <c r="AE819" s="576"/>
      <c r="AF819" s="576"/>
      <c r="AG819" s="576"/>
      <c r="AH819" s="576"/>
      <c r="AI819" s="576"/>
      <c r="AJ819" s="576"/>
      <c r="AK819" s="576"/>
      <c r="AL819" s="576"/>
      <c r="AM819" s="576"/>
      <c r="AN819" s="576"/>
      <c r="AO819" s="576"/>
      <c r="AP819" s="576"/>
      <c r="AQ819" s="576"/>
      <c r="AR819" s="576"/>
      <c r="AS819" s="576"/>
      <c r="AT819" s="576"/>
      <c r="AU819" s="576"/>
      <c r="AV819" s="576"/>
      <c r="AW819" s="576"/>
      <c r="AX819" s="576"/>
      <c r="AY819" s="576"/>
      <c r="AZ819" s="576"/>
      <c r="BA819" s="576"/>
      <c r="BB819" s="576"/>
      <c r="BC819" s="576"/>
      <c r="BD819" s="576"/>
      <c r="BE819" s="576"/>
    </row>
    <row r="820">
      <c r="A820" s="576"/>
      <c r="B820" s="576"/>
      <c r="C820" s="576"/>
      <c r="D820" s="576"/>
      <c r="E820" s="576"/>
      <c r="F820" s="576"/>
      <c r="G820" s="576"/>
      <c r="H820" s="576"/>
      <c r="I820" s="576"/>
      <c r="J820" s="576"/>
      <c r="K820" s="576"/>
      <c r="L820" s="576"/>
      <c r="M820" s="576"/>
      <c r="N820" s="576"/>
      <c r="O820" s="576"/>
      <c r="P820" s="576"/>
      <c r="Q820" s="576"/>
      <c r="R820" s="576"/>
      <c r="S820" s="576"/>
      <c r="T820" s="576"/>
      <c r="U820" s="576"/>
      <c r="V820" s="576"/>
      <c r="W820" s="576"/>
      <c r="X820" s="576"/>
      <c r="Y820" s="576"/>
      <c r="Z820" s="576"/>
      <c r="AA820" s="576"/>
      <c r="AB820" s="576"/>
      <c r="AC820" s="576"/>
      <c r="AD820" s="576"/>
      <c r="AE820" s="576"/>
      <c r="AF820" s="576"/>
      <c r="AG820" s="576"/>
      <c r="AH820" s="576"/>
      <c r="AI820" s="576"/>
      <c r="AJ820" s="576"/>
      <c r="AK820" s="576"/>
      <c r="AL820" s="576"/>
      <c r="AM820" s="576"/>
      <c r="AN820" s="576"/>
      <c r="AO820" s="576"/>
      <c r="AP820" s="576"/>
      <c r="AQ820" s="576"/>
      <c r="AR820" s="576"/>
      <c r="AS820" s="576"/>
      <c r="AT820" s="576"/>
      <c r="AU820" s="576"/>
      <c r="AV820" s="576"/>
      <c r="AW820" s="576"/>
      <c r="AX820" s="576"/>
      <c r="AY820" s="576"/>
      <c r="AZ820" s="576"/>
      <c r="BA820" s="576"/>
      <c r="BB820" s="576"/>
      <c r="BC820" s="576"/>
      <c r="BD820" s="576"/>
      <c r="BE820" s="576"/>
    </row>
    <row r="821">
      <c r="A821" s="576"/>
      <c r="B821" s="576"/>
      <c r="C821" s="576"/>
      <c r="D821" s="576"/>
      <c r="E821" s="576"/>
      <c r="F821" s="576"/>
      <c r="G821" s="576"/>
      <c r="H821" s="576"/>
      <c r="I821" s="576"/>
      <c r="J821" s="576"/>
      <c r="K821" s="576"/>
      <c r="L821" s="576"/>
      <c r="M821" s="576"/>
      <c r="N821" s="576"/>
      <c r="O821" s="576"/>
      <c r="P821" s="576"/>
      <c r="Q821" s="576"/>
      <c r="R821" s="576"/>
      <c r="S821" s="576"/>
      <c r="T821" s="576"/>
      <c r="U821" s="576"/>
      <c r="V821" s="576"/>
      <c r="W821" s="576"/>
      <c r="X821" s="576"/>
      <c r="Y821" s="576"/>
      <c r="Z821" s="576"/>
      <c r="AA821" s="576"/>
      <c r="AB821" s="576"/>
      <c r="AC821" s="576"/>
      <c r="AD821" s="576"/>
      <c r="AE821" s="576"/>
      <c r="AF821" s="576"/>
      <c r="AG821" s="576"/>
      <c r="AH821" s="576"/>
      <c r="AI821" s="576"/>
      <c r="AJ821" s="576"/>
      <c r="AK821" s="576"/>
      <c r="AL821" s="576"/>
      <c r="AM821" s="576"/>
      <c r="AN821" s="576"/>
      <c r="AO821" s="576"/>
      <c r="AP821" s="576"/>
      <c r="AQ821" s="576"/>
      <c r="AR821" s="576"/>
      <c r="AS821" s="576"/>
      <c r="AT821" s="576"/>
      <c r="AU821" s="576"/>
      <c r="AV821" s="576"/>
      <c r="AW821" s="576"/>
      <c r="AX821" s="576"/>
      <c r="AY821" s="576"/>
      <c r="AZ821" s="576"/>
      <c r="BA821" s="576"/>
      <c r="BB821" s="576"/>
      <c r="BC821" s="576"/>
      <c r="BD821" s="576"/>
      <c r="BE821" s="576"/>
    </row>
    <row r="822">
      <c r="A822" s="576"/>
      <c r="B822" s="576"/>
      <c r="C822" s="576"/>
      <c r="D822" s="576"/>
      <c r="E822" s="576"/>
      <c r="F822" s="576"/>
      <c r="G822" s="576"/>
      <c r="H822" s="576"/>
      <c r="I822" s="576"/>
      <c r="J822" s="576"/>
      <c r="K822" s="576"/>
      <c r="L822" s="576"/>
      <c r="M822" s="576"/>
      <c r="N822" s="576"/>
      <c r="O822" s="576"/>
      <c r="P822" s="576"/>
      <c r="Q822" s="576"/>
      <c r="R822" s="576"/>
      <c r="S822" s="576"/>
      <c r="T822" s="576"/>
      <c r="U822" s="576"/>
      <c r="V822" s="576"/>
      <c r="W822" s="576"/>
      <c r="X822" s="576"/>
      <c r="Y822" s="576"/>
      <c r="Z822" s="576"/>
      <c r="AA822" s="576"/>
      <c r="AB822" s="576"/>
      <c r="AC822" s="576"/>
      <c r="AD822" s="576"/>
      <c r="AE822" s="576"/>
      <c r="AF822" s="576"/>
      <c r="AG822" s="576"/>
      <c r="AH822" s="576"/>
      <c r="AI822" s="576"/>
      <c r="AJ822" s="576"/>
      <c r="AK822" s="576"/>
      <c r="AL822" s="576"/>
      <c r="AM822" s="576"/>
      <c r="AN822" s="576"/>
      <c r="AO822" s="576"/>
      <c r="AP822" s="576"/>
      <c r="AQ822" s="576"/>
      <c r="AR822" s="576"/>
      <c r="AS822" s="576"/>
      <c r="AT822" s="576"/>
      <c r="AU822" s="576"/>
      <c r="AV822" s="576"/>
      <c r="AW822" s="576"/>
      <c r="AX822" s="576"/>
      <c r="AY822" s="576"/>
      <c r="AZ822" s="576"/>
      <c r="BA822" s="576"/>
      <c r="BB822" s="576"/>
      <c r="BC822" s="576"/>
      <c r="BD822" s="576"/>
      <c r="BE822" s="576"/>
    </row>
    <row r="823">
      <c r="A823" s="576"/>
      <c r="B823" s="576"/>
      <c r="C823" s="576"/>
      <c r="D823" s="576"/>
      <c r="E823" s="576"/>
      <c r="F823" s="576"/>
      <c r="G823" s="576"/>
      <c r="H823" s="576"/>
      <c r="I823" s="576"/>
      <c r="J823" s="576"/>
      <c r="K823" s="576"/>
      <c r="L823" s="576"/>
      <c r="M823" s="576"/>
      <c r="N823" s="576"/>
      <c r="O823" s="576"/>
      <c r="P823" s="576"/>
      <c r="Q823" s="576"/>
      <c r="R823" s="576"/>
      <c r="S823" s="576"/>
      <c r="T823" s="576"/>
      <c r="U823" s="576"/>
      <c r="V823" s="576"/>
      <c r="W823" s="576"/>
      <c r="X823" s="576"/>
      <c r="Y823" s="576"/>
      <c r="Z823" s="576"/>
      <c r="AA823" s="576"/>
      <c r="AB823" s="576"/>
      <c r="AC823" s="576"/>
      <c r="AD823" s="576"/>
      <c r="AE823" s="576"/>
      <c r="AF823" s="576"/>
      <c r="AG823" s="576"/>
      <c r="AH823" s="576"/>
      <c r="AI823" s="576"/>
      <c r="AJ823" s="576"/>
      <c r="AK823" s="576"/>
      <c r="AL823" s="576"/>
      <c r="AM823" s="576"/>
      <c r="AN823" s="576"/>
      <c r="AO823" s="576"/>
      <c r="AP823" s="576"/>
      <c r="AQ823" s="576"/>
      <c r="AR823" s="576"/>
      <c r="AS823" s="576"/>
      <c r="AT823" s="576"/>
      <c r="AU823" s="576"/>
      <c r="AV823" s="576"/>
      <c r="AW823" s="576"/>
      <c r="AX823" s="576"/>
      <c r="AY823" s="576"/>
      <c r="AZ823" s="576"/>
      <c r="BA823" s="576"/>
      <c r="BB823" s="576"/>
      <c r="BC823" s="576"/>
      <c r="BD823" s="576"/>
      <c r="BE823" s="576"/>
    </row>
    <row r="824">
      <c r="A824" s="576"/>
      <c r="B824" s="576"/>
      <c r="C824" s="576"/>
      <c r="D824" s="576"/>
      <c r="E824" s="576"/>
      <c r="F824" s="576"/>
      <c r="G824" s="576"/>
      <c r="H824" s="576"/>
      <c r="I824" s="576"/>
      <c r="J824" s="576"/>
      <c r="K824" s="576"/>
      <c r="L824" s="576"/>
      <c r="M824" s="576"/>
      <c r="N824" s="576"/>
      <c r="O824" s="576"/>
      <c r="P824" s="576"/>
      <c r="Q824" s="576"/>
      <c r="R824" s="576"/>
      <c r="S824" s="576"/>
      <c r="T824" s="576"/>
      <c r="U824" s="576"/>
      <c r="V824" s="576"/>
      <c r="W824" s="576"/>
      <c r="X824" s="576"/>
      <c r="Y824" s="576"/>
      <c r="Z824" s="576"/>
      <c r="AA824" s="576"/>
      <c r="AB824" s="576"/>
      <c r="AC824" s="576"/>
      <c r="AD824" s="576"/>
      <c r="AE824" s="576"/>
      <c r="AF824" s="576"/>
      <c r="AG824" s="576"/>
      <c r="AH824" s="576"/>
      <c r="AI824" s="576"/>
      <c r="AJ824" s="576"/>
      <c r="AK824" s="576"/>
      <c r="AL824" s="576"/>
      <c r="AM824" s="576"/>
      <c r="AN824" s="576"/>
      <c r="AO824" s="576"/>
      <c r="AP824" s="576"/>
      <c r="AQ824" s="576"/>
      <c r="AR824" s="576"/>
      <c r="AS824" s="576"/>
      <c r="AT824" s="576"/>
      <c r="AU824" s="576"/>
      <c r="AV824" s="576"/>
      <c r="AW824" s="576"/>
      <c r="AX824" s="576"/>
      <c r="AY824" s="576"/>
      <c r="AZ824" s="576"/>
      <c r="BA824" s="576"/>
      <c r="BB824" s="576"/>
      <c r="BC824" s="576"/>
      <c r="BD824" s="576"/>
      <c r="BE824" s="576"/>
    </row>
    <row r="825">
      <c r="A825" s="576"/>
      <c r="B825" s="576"/>
      <c r="C825" s="576"/>
      <c r="D825" s="576"/>
      <c r="E825" s="576"/>
      <c r="F825" s="576"/>
      <c r="G825" s="576"/>
      <c r="H825" s="576"/>
      <c r="I825" s="576"/>
      <c r="J825" s="576"/>
      <c r="K825" s="576"/>
      <c r="L825" s="576"/>
      <c r="M825" s="576"/>
      <c r="N825" s="576"/>
      <c r="O825" s="576"/>
      <c r="P825" s="576"/>
      <c r="Q825" s="576"/>
      <c r="R825" s="576"/>
      <c r="S825" s="576"/>
      <c r="T825" s="576"/>
      <c r="U825" s="576"/>
      <c r="V825" s="576"/>
      <c r="W825" s="576"/>
      <c r="X825" s="576"/>
      <c r="Y825" s="576"/>
      <c r="Z825" s="576"/>
      <c r="AA825" s="576"/>
      <c r="AB825" s="576"/>
      <c r="AC825" s="576"/>
      <c r="AD825" s="576"/>
      <c r="AE825" s="576"/>
      <c r="AF825" s="576"/>
      <c r="AG825" s="576"/>
      <c r="AH825" s="576"/>
      <c r="AI825" s="576"/>
      <c r="AJ825" s="576"/>
      <c r="AK825" s="576"/>
      <c r="AL825" s="576"/>
      <c r="AM825" s="576"/>
      <c r="AN825" s="576"/>
      <c r="AO825" s="576"/>
      <c r="AP825" s="576"/>
      <c r="AQ825" s="576"/>
      <c r="AR825" s="576"/>
      <c r="AS825" s="576"/>
      <c r="AT825" s="576"/>
      <c r="AU825" s="576"/>
      <c r="AV825" s="576"/>
      <c r="AW825" s="576"/>
      <c r="AX825" s="576"/>
      <c r="AY825" s="576"/>
      <c r="AZ825" s="576"/>
      <c r="BA825" s="576"/>
      <c r="BB825" s="576"/>
      <c r="BC825" s="576"/>
      <c r="BD825" s="576"/>
      <c r="BE825" s="576"/>
    </row>
    <row r="826">
      <c r="A826" s="576"/>
      <c r="B826" s="576"/>
      <c r="C826" s="576"/>
      <c r="D826" s="576"/>
      <c r="E826" s="576"/>
      <c r="F826" s="576"/>
      <c r="G826" s="576"/>
      <c r="H826" s="576"/>
      <c r="I826" s="576"/>
      <c r="J826" s="576"/>
      <c r="K826" s="576"/>
      <c r="L826" s="576"/>
      <c r="M826" s="576"/>
      <c r="N826" s="576"/>
      <c r="O826" s="576"/>
      <c r="P826" s="576"/>
      <c r="Q826" s="576"/>
      <c r="R826" s="576"/>
      <c r="S826" s="576"/>
      <c r="T826" s="576"/>
      <c r="U826" s="576"/>
      <c r="V826" s="576"/>
      <c r="W826" s="576"/>
      <c r="X826" s="576"/>
      <c r="Y826" s="576"/>
      <c r="Z826" s="576"/>
      <c r="AA826" s="576"/>
      <c r="AB826" s="576"/>
      <c r="AC826" s="576"/>
      <c r="AD826" s="576"/>
      <c r="AE826" s="576"/>
      <c r="AF826" s="576"/>
      <c r="AG826" s="576"/>
      <c r="AH826" s="576"/>
      <c r="AI826" s="576"/>
      <c r="AJ826" s="576"/>
      <c r="AK826" s="576"/>
      <c r="AL826" s="576"/>
      <c r="AM826" s="576"/>
      <c r="AN826" s="576"/>
      <c r="AO826" s="576"/>
      <c r="AP826" s="576"/>
      <c r="AQ826" s="576"/>
      <c r="AR826" s="576"/>
      <c r="AS826" s="576"/>
      <c r="AT826" s="576"/>
      <c r="AU826" s="576"/>
      <c r="AV826" s="576"/>
      <c r="AW826" s="576"/>
      <c r="AX826" s="576"/>
      <c r="AY826" s="576"/>
      <c r="AZ826" s="576"/>
      <c r="BA826" s="576"/>
      <c r="BB826" s="576"/>
      <c r="BC826" s="576"/>
      <c r="BD826" s="576"/>
      <c r="BE826" s="576"/>
    </row>
    <row r="827">
      <c r="A827" s="576"/>
      <c r="B827" s="576"/>
      <c r="C827" s="576"/>
      <c r="D827" s="576"/>
      <c r="E827" s="576"/>
      <c r="F827" s="576"/>
      <c r="G827" s="576"/>
      <c r="H827" s="576"/>
      <c r="I827" s="576"/>
      <c r="J827" s="576"/>
      <c r="K827" s="576"/>
      <c r="L827" s="576"/>
      <c r="M827" s="576"/>
      <c r="N827" s="576"/>
      <c r="O827" s="576"/>
      <c r="P827" s="576"/>
      <c r="Q827" s="576"/>
      <c r="R827" s="576"/>
      <c r="S827" s="576"/>
      <c r="T827" s="576"/>
      <c r="U827" s="576"/>
      <c r="V827" s="576"/>
      <c r="W827" s="576"/>
      <c r="X827" s="576"/>
      <c r="Y827" s="576"/>
      <c r="Z827" s="576"/>
      <c r="AA827" s="576"/>
      <c r="AB827" s="576"/>
      <c r="AC827" s="576"/>
      <c r="AD827" s="576"/>
      <c r="AE827" s="576"/>
      <c r="AF827" s="576"/>
      <c r="AG827" s="576"/>
      <c r="AH827" s="576"/>
      <c r="AI827" s="576"/>
      <c r="AJ827" s="576"/>
      <c r="AK827" s="576"/>
      <c r="AL827" s="576"/>
      <c r="AM827" s="576"/>
      <c r="AN827" s="576"/>
      <c r="AO827" s="576"/>
      <c r="AP827" s="576"/>
      <c r="AQ827" s="576"/>
      <c r="AR827" s="576"/>
      <c r="AS827" s="576"/>
      <c r="AT827" s="576"/>
      <c r="AU827" s="576"/>
      <c r="AV827" s="576"/>
      <c r="AW827" s="576"/>
      <c r="AX827" s="576"/>
      <c r="AY827" s="576"/>
      <c r="AZ827" s="576"/>
      <c r="BA827" s="576"/>
      <c r="BB827" s="576"/>
      <c r="BC827" s="576"/>
      <c r="BD827" s="576"/>
      <c r="BE827" s="576"/>
    </row>
    <row r="828">
      <c r="A828" s="576"/>
      <c r="B828" s="576"/>
      <c r="C828" s="576"/>
      <c r="D828" s="576"/>
      <c r="E828" s="576"/>
      <c r="F828" s="576"/>
      <c r="G828" s="576"/>
      <c r="H828" s="576"/>
      <c r="I828" s="576"/>
      <c r="J828" s="576"/>
      <c r="K828" s="576"/>
      <c r="L828" s="576"/>
      <c r="M828" s="576"/>
      <c r="N828" s="576"/>
      <c r="O828" s="576"/>
      <c r="P828" s="576"/>
      <c r="Q828" s="576"/>
      <c r="R828" s="576"/>
      <c r="S828" s="576"/>
      <c r="T828" s="576"/>
      <c r="U828" s="576"/>
      <c r="V828" s="576"/>
      <c r="W828" s="576"/>
      <c r="X828" s="576"/>
      <c r="Y828" s="576"/>
      <c r="Z828" s="576"/>
      <c r="AA828" s="576"/>
      <c r="AB828" s="576"/>
      <c r="AC828" s="576"/>
      <c r="AD828" s="576"/>
      <c r="AE828" s="576"/>
      <c r="AF828" s="576"/>
      <c r="AG828" s="576"/>
      <c r="AH828" s="576"/>
      <c r="AI828" s="576"/>
      <c r="AJ828" s="576"/>
      <c r="AK828" s="576"/>
      <c r="AL828" s="576"/>
      <c r="AM828" s="576"/>
      <c r="AN828" s="576"/>
      <c r="AO828" s="576"/>
      <c r="AP828" s="576"/>
      <c r="AQ828" s="576"/>
      <c r="AR828" s="576"/>
      <c r="AS828" s="576"/>
      <c r="AT828" s="576"/>
      <c r="AU828" s="576"/>
      <c r="AV828" s="576"/>
      <c r="AW828" s="576"/>
      <c r="AX828" s="576"/>
      <c r="AY828" s="576"/>
      <c r="AZ828" s="576"/>
      <c r="BA828" s="576"/>
      <c r="BB828" s="576"/>
      <c r="BC828" s="576"/>
      <c r="BD828" s="576"/>
      <c r="BE828" s="576"/>
    </row>
    <row r="829">
      <c r="A829" s="576"/>
      <c r="B829" s="576"/>
      <c r="C829" s="576"/>
      <c r="D829" s="576"/>
      <c r="E829" s="576"/>
      <c r="F829" s="576"/>
      <c r="G829" s="576"/>
      <c r="H829" s="576"/>
      <c r="I829" s="576"/>
      <c r="J829" s="576"/>
      <c r="K829" s="576"/>
      <c r="L829" s="576"/>
      <c r="M829" s="576"/>
      <c r="N829" s="576"/>
      <c r="O829" s="576"/>
      <c r="P829" s="576"/>
      <c r="Q829" s="576"/>
      <c r="R829" s="576"/>
      <c r="S829" s="576"/>
      <c r="T829" s="576"/>
      <c r="U829" s="576"/>
      <c r="V829" s="576"/>
      <c r="W829" s="576"/>
      <c r="X829" s="576"/>
      <c r="Y829" s="576"/>
      <c r="Z829" s="576"/>
      <c r="AA829" s="576"/>
      <c r="AB829" s="576"/>
      <c r="AC829" s="576"/>
      <c r="AD829" s="576"/>
      <c r="AE829" s="576"/>
      <c r="AF829" s="576"/>
      <c r="AG829" s="576"/>
      <c r="AH829" s="576"/>
      <c r="AI829" s="576"/>
      <c r="AJ829" s="576"/>
      <c r="AK829" s="576"/>
      <c r="AL829" s="576"/>
      <c r="AM829" s="576"/>
      <c r="AN829" s="576"/>
      <c r="AO829" s="576"/>
      <c r="AP829" s="576"/>
      <c r="AQ829" s="576"/>
      <c r="AR829" s="576"/>
      <c r="AS829" s="576"/>
      <c r="AT829" s="576"/>
      <c r="AU829" s="576"/>
      <c r="AV829" s="576"/>
      <c r="AW829" s="576"/>
      <c r="AX829" s="576"/>
      <c r="AY829" s="576"/>
      <c r="AZ829" s="576"/>
      <c r="BA829" s="576"/>
      <c r="BB829" s="576"/>
      <c r="BC829" s="576"/>
      <c r="BD829" s="576"/>
      <c r="BE829" s="576"/>
    </row>
    <row r="830">
      <c r="A830" s="576"/>
      <c r="B830" s="576"/>
      <c r="C830" s="576"/>
      <c r="D830" s="576"/>
      <c r="E830" s="576"/>
      <c r="F830" s="576"/>
      <c r="G830" s="576"/>
      <c r="H830" s="576"/>
      <c r="I830" s="576"/>
      <c r="J830" s="576"/>
      <c r="K830" s="576"/>
      <c r="L830" s="576"/>
      <c r="M830" s="576"/>
      <c r="N830" s="576"/>
      <c r="O830" s="576"/>
      <c r="P830" s="576"/>
      <c r="Q830" s="576"/>
      <c r="R830" s="576"/>
      <c r="S830" s="576"/>
      <c r="T830" s="576"/>
      <c r="U830" s="576"/>
      <c r="V830" s="576"/>
      <c r="W830" s="576"/>
      <c r="X830" s="576"/>
      <c r="Y830" s="576"/>
      <c r="Z830" s="576"/>
      <c r="AA830" s="576"/>
      <c r="AB830" s="576"/>
      <c r="AC830" s="576"/>
      <c r="AD830" s="576"/>
      <c r="AE830" s="576"/>
      <c r="AF830" s="576"/>
      <c r="AG830" s="576"/>
      <c r="AH830" s="576"/>
      <c r="AI830" s="576"/>
      <c r="AJ830" s="576"/>
      <c r="AK830" s="576"/>
      <c r="AL830" s="576"/>
      <c r="AM830" s="576"/>
      <c r="AN830" s="576"/>
      <c r="AO830" s="576"/>
      <c r="AP830" s="576"/>
      <c r="AQ830" s="576"/>
      <c r="AR830" s="576"/>
      <c r="AS830" s="576"/>
      <c r="AT830" s="576"/>
      <c r="AU830" s="576"/>
      <c r="AV830" s="576"/>
      <c r="AW830" s="576"/>
      <c r="AX830" s="576"/>
      <c r="AY830" s="576"/>
      <c r="AZ830" s="576"/>
      <c r="BA830" s="576"/>
      <c r="BB830" s="576"/>
      <c r="BC830" s="576"/>
      <c r="BD830" s="576"/>
      <c r="BE830" s="576"/>
    </row>
    <row r="831">
      <c r="A831" s="576"/>
      <c r="B831" s="576"/>
      <c r="C831" s="576"/>
      <c r="D831" s="576"/>
      <c r="E831" s="576"/>
      <c r="F831" s="576"/>
      <c r="G831" s="576"/>
      <c r="H831" s="576"/>
      <c r="I831" s="576"/>
      <c r="J831" s="576"/>
      <c r="K831" s="576"/>
      <c r="L831" s="576"/>
      <c r="M831" s="576"/>
      <c r="N831" s="576"/>
      <c r="O831" s="576"/>
      <c r="P831" s="576"/>
      <c r="Q831" s="576"/>
      <c r="R831" s="576"/>
      <c r="S831" s="576"/>
      <c r="T831" s="576"/>
      <c r="U831" s="576"/>
      <c r="V831" s="576"/>
      <c r="W831" s="576"/>
      <c r="X831" s="576"/>
      <c r="Y831" s="576"/>
      <c r="Z831" s="576"/>
      <c r="AA831" s="576"/>
      <c r="AB831" s="576"/>
      <c r="AC831" s="576"/>
      <c r="AD831" s="576"/>
      <c r="AE831" s="576"/>
      <c r="AF831" s="576"/>
      <c r="AG831" s="576"/>
      <c r="AH831" s="576"/>
      <c r="AI831" s="576"/>
      <c r="AJ831" s="576"/>
      <c r="AK831" s="576"/>
      <c r="AL831" s="576"/>
      <c r="AM831" s="576"/>
      <c r="AN831" s="576"/>
      <c r="AO831" s="576"/>
      <c r="AP831" s="576"/>
      <c r="AQ831" s="576"/>
      <c r="AR831" s="576"/>
      <c r="AS831" s="576"/>
      <c r="AT831" s="576"/>
      <c r="AU831" s="576"/>
      <c r="AV831" s="576"/>
      <c r="AW831" s="576"/>
      <c r="AX831" s="576"/>
      <c r="AY831" s="576"/>
      <c r="AZ831" s="576"/>
      <c r="BA831" s="576"/>
      <c r="BB831" s="576"/>
      <c r="BC831" s="576"/>
      <c r="BD831" s="576"/>
      <c r="BE831" s="576"/>
    </row>
    <row r="832">
      <c r="A832" s="576"/>
      <c r="B832" s="576"/>
      <c r="C832" s="576"/>
      <c r="D832" s="576"/>
      <c r="E832" s="576"/>
      <c r="F832" s="576"/>
      <c r="G832" s="576"/>
      <c r="H832" s="576"/>
      <c r="I832" s="576"/>
      <c r="J832" s="576"/>
      <c r="K832" s="576"/>
      <c r="L832" s="576"/>
      <c r="M832" s="576"/>
      <c r="N832" s="576"/>
      <c r="O832" s="576"/>
      <c r="P832" s="576"/>
      <c r="Q832" s="576"/>
      <c r="R832" s="576"/>
      <c r="S832" s="576"/>
      <c r="T832" s="576"/>
      <c r="U832" s="576"/>
      <c r="V832" s="576"/>
      <c r="W832" s="576"/>
      <c r="X832" s="576"/>
      <c r="Y832" s="576"/>
      <c r="Z832" s="576"/>
      <c r="AA832" s="576"/>
      <c r="AB832" s="576"/>
      <c r="AC832" s="576"/>
      <c r="AD832" s="576"/>
      <c r="AE832" s="576"/>
      <c r="AF832" s="576"/>
      <c r="AG832" s="576"/>
      <c r="AH832" s="576"/>
      <c r="AI832" s="576"/>
      <c r="AJ832" s="576"/>
      <c r="AK832" s="576"/>
      <c r="AL832" s="576"/>
      <c r="AM832" s="576"/>
      <c r="AN832" s="576"/>
      <c r="AO832" s="576"/>
      <c r="AP832" s="576"/>
      <c r="AQ832" s="576"/>
      <c r="AR832" s="576"/>
      <c r="AS832" s="576"/>
      <c r="AT832" s="576"/>
      <c r="AU832" s="576"/>
      <c r="AV832" s="576"/>
      <c r="AW832" s="576"/>
      <c r="AX832" s="576"/>
      <c r="AY832" s="576"/>
      <c r="AZ832" s="576"/>
      <c r="BA832" s="576"/>
      <c r="BB832" s="576"/>
      <c r="BC832" s="576"/>
      <c r="BD832" s="576"/>
      <c r="BE832" s="576"/>
    </row>
    <row r="833">
      <c r="A833" s="576"/>
      <c r="B833" s="576"/>
      <c r="C833" s="576"/>
      <c r="D833" s="576"/>
      <c r="E833" s="576"/>
      <c r="F833" s="576"/>
      <c r="G833" s="576"/>
      <c r="H833" s="576"/>
      <c r="I833" s="576"/>
      <c r="J833" s="576"/>
      <c r="K833" s="576"/>
      <c r="L833" s="576"/>
      <c r="M833" s="576"/>
      <c r="N833" s="576"/>
      <c r="O833" s="576"/>
      <c r="P833" s="576"/>
      <c r="Q833" s="576"/>
      <c r="R833" s="576"/>
      <c r="S833" s="576"/>
      <c r="T833" s="576"/>
      <c r="U833" s="576"/>
      <c r="V833" s="576"/>
      <c r="W833" s="576"/>
      <c r="X833" s="576"/>
      <c r="Y833" s="576"/>
      <c r="Z833" s="576"/>
      <c r="AA833" s="576"/>
      <c r="AB833" s="576"/>
      <c r="AC833" s="576"/>
      <c r="AD833" s="576"/>
      <c r="AE833" s="576"/>
      <c r="AF833" s="576"/>
      <c r="AG833" s="576"/>
      <c r="AH833" s="576"/>
      <c r="AI833" s="576"/>
      <c r="AJ833" s="576"/>
      <c r="AK833" s="576"/>
      <c r="AL833" s="576"/>
      <c r="AM833" s="576"/>
      <c r="AN833" s="576"/>
      <c r="AO833" s="576"/>
      <c r="AP833" s="576"/>
      <c r="AQ833" s="576"/>
      <c r="AR833" s="576"/>
      <c r="AS833" s="576"/>
      <c r="AT833" s="576"/>
      <c r="AU833" s="576"/>
      <c r="AV833" s="576"/>
      <c r="AW833" s="576"/>
      <c r="AX833" s="576"/>
      <c r="AY833" s="576"/>
      <c r="AZ833" s="576"/>
      <c r="BA833" s="576"/>
      <c r="BB833" s="576"/>
      <c r="BC833" s="576"/>
      <c r="BD833" s="576"/>
      <c r="BE833" s="576"/>
    </row>
    <row r="834">
      <c r="A834" s="576"/>
      <c r="B834" s="576"/>
      <c r="C834" s="576"/>
      <c r="D834" s="576"/>
      <c r="E834" s="576"/>
      <c r="F834" s="576"/>
      <c r="G834" s="576"/>
      <c r="H834" s="576"/>
      <c r="I834" s="576"/>
      <c r="J834" s="576"/>
      <c r="K834" s="576"/>
      <c r="L834" s="576"/>
      <c r="M834" s="576"/>
      <c r="N834" s="576"/>
      <c r="O834" s="576"/>
      <c r="P834" s="576"/>
      <c r="Q834" s="576"/>
      <c r="R834" s="576"/>
      <c r="S834" s="576"/>
      <c r="T834" s="576"/>
      <c r="U834" s="576"/>
      <c r="V834" s="576"/>
      <c r="W834" s="576"/>
      <c r="X834" s="576"/>
      <c r="Y834" s="576"/>
      <c r="Z834" s="576"/>
      <c r="AA834" s="576"/>
      <c r="AB834" s="576"/>
      <c r="AC834" s="576"/>
      <c r="AD834" s="576"/>
      <c r="AE834" s="576"/>
      <c r="AF834" s="576"/>
      <c r="AG834" s="576"/>
      <c r="AH834" s="576"/>
      <c r="AI834" s="576"/>
      <c r="AJ834" s="576"/>
      <c r="AK834" s="576"/>
      <c r="AL834" s="576"/>
      <c r="AM834" s="576"/>
      <c r="AN834" s="576"/>
      <c r="AO834" s="576"/>
      <c r="AP834" s="576"/>
      <c r="AQ834" s="576"/>
      <c r="AR834" s="576"/>
      <c r="AS834" s="576"/>
      <c r="AT834" s="576"/>
      <c r="AU834" s="576"/>
      <c r="AV834" s="576"/>
      <c r="AW834" s="576"/>
      <c r="AX834" s="576"/>
      <c r="AY834" s="576"/>
      <c r="AZ834" s="576"/>
      <c r="BA834" s="576"/>
      <c r="BB834" s="576"/>
      <c r="BC834" s="576"/>
      <c r="BD834" s="576"/>
      <c r="BE834" s="576"/>
    </row>
    <row r="835">
      <c r="A835" s="576"/>
      <c r="B835" s="576"/>
      <c r="C835" s="576"/>
      <c r="D835" s="576"/>
      <c r="E835" s="576"/>
      <c r="F835" s="576"/>
      <c r="G835" s="576"/>
      <c r="H835" s="576"/>
      <c r="I835" s="576"/>
      <c r="J835" s="576"/>
      <c r="K835" s="576"/>
      <c r="L835" s="576"/>
      <c r="M835" s="576"/>
      <c r="N835" s="576"/>
      <c r="O835" s="576"/>
      <c r="P835" s="576"/>
      <c r="Q835" s="576"/>
      <c r="R835" s="576"/>
      <c r="S835" s="576"/>
      <c r="T835" s="576"/>
      <c r="U835" s="576"/>
      <c r="V835" s="576"/>
      <c r="W835" s="576"/>
      <c r="X835" s="576"/>
      <c r="Y835" s="576"/>
      <c r="Z835" s="576"/>
      <c r="AA835" s="576"/>
      <c r="AB835" s="576"/>
      <c r="AC835" s="576"/>
      <c r="AD835" s="576"/>
      <c r="AE835" s="576"/>
      <c r="AF835" s="576"/>
      <c r="AG835" s="576"/>
      <c r="AH835" s="576"/>
      <c r="AI835" s="576"/>
      <c r="AJ835" s="576"/>
      <c r="AK835" s="576"/>
      <c r="AL835" s="576"/>
      <c r="AM835" s="576"/>
      <c r="AN835" s="576"/>
      <c r="AO835" s="576"/>
      <c r="AP835" s="576"/>
      <c r="AQ835" s="576"/>
      <c r="AR835" s="576"/>
      <c r="AS835" s="576"/>
      <c r="AT835" s="576"/>
      <c r="AU835" s="576"/>
      <c r="AV835" s="576"/>
      <c r="AW835" s="576"/>
      <c r="AX835" s="576"/>
      <c r="AY835" s="576"/>
      <c r="AZ835" s="576"/>
      <c r="BA835" s="576"/>
      <c r="BB835" s="576"/>
      <c r="BC835" s="576"/>
      <c r="BD835" s="576"/>
      <c r="BE835" s="576"/>
    </row>
    <row r="836">
      <c r="A836" s="576"/>
      <c r="B836" s="576"/>
      <c r="C836" s="576"/>
      <c r="D836" s="576"/>
      <c r="E836" s="576"/>
      <c r="F836" s="576"/>
      <c r="G836" s="576"/>
      <c r="H836" s="576"/>
      <c r="I836" s="576"/>
      <c r="J836" s="576"/>
      <c r="K836" s="576"/>
      <c r="L836" s="576"/>
      <c r="M836" s="576"/>
      <c r="N836" s="576"/>
      <c r="O836" s="576"/>
      <c r="P836" s="576"/>
      <c r="Q836" s="576"/>
      <c r="R836" s="576"/>
      <c r="S836" s="576"/>
      <c r="T836" s="576"/>
      <c r="U836" s="576"/>
      <c r="V836" s="576"/>
      <c r="W836" s="576"/>
      <c r="X836" s="576"/>
      <c r="Y836" s="576"/>
      <c r="Z836" s="576"/>
      <c r="AA836" s="576"/>
      <c r="AB836" s="576"/>
      <c r="AC836" s="576"/>
      <c r="AD836" s="576"/>
      <c r="AE836" s="576"/>
      <c r="AF836" s="576"/>
      <c r="AG836" s="576"/>
      <c r="AH836" s="576"/>
      <c r="AI836" s="576"/>
      <c r="AJ836" s="576"/>
      <c r="AK836" s="576"/>
      <c r="AL836" s="576"/>
      <c r="AM836" s="576"/>
      <c r="AN836" s="576"/>
      <c r="AO836" s="576"/>
      <c r="AP836" s="576"/>
      <c r="AQ836" s="576"/>
      <c r="AR836" s="576"/>
      <c r="AS836" s="576"/>
      <c r="AT836" s="576"/>
      <c r="AU836" s="576"/>
      <c r="AV836" s="576"/>
      <c r="AW836" s="576"/>
      <c r="AX836" s="576"/>
      <c r="AY836" s="576"/>
      <c r="AZ836" s="576"/>
      <c r="BA836" s="576"/>
      <c r="BB836" s="576"/>
      <c r="BC836" s="576"/>
      <c r="BD836" s="576"/>
      <c r="BE836" s="576"/>
    </row>
    <row r="837">
      <c r="A837" s="576"/>
      <c r="B837" s="576"/>
      <c r="C837" s="576"/>
      <c r="D837" s="576"/>
      <c r="E837" s="576"/>
      <c r="F837" s="576"/>
      <c r="G837" s="576"/>
      <c r="H837" s="576"/>
      <c r="I837" s="576"/>
      <c r="J837" s="576"/>
      <c r="K837" s="576"/>
      <c r="L837" s="576"/>
      <c r="M837" s="576"/>
      <c r="N837" s="576"/>
      <c r="O837" s="576"/>
      <c r="P837" s="576"/>
      <c r="Q837" s="576"/>
      <c r="R837" s="576"/>
      <c r="S837" s="576"/>
      <c r="T837" s="576"/>
      <c r="U837" s="576"/>
      <c r="V837" s="576"/>
      <c r="W837" s="576"/>
      <c r="X837" s="576"/>
      <c r="Y837" s="576"/>
      <c r="Z837" s="576"/>
      <c r="AA837" s="576"/>
      <c r="AB837" s="576"/>
      <c r="AC837" s="576"/>
      <c r="AD837" s="576"/>
      <c r="AE837" s="576"/>
      <c r="AF837" s="576"/>
      <c r="AG837" s="576"/>
      <c r="AH837" s="576"/>
      <c r="AI837" s="576"/>
      <c r="AJ837" s="576"/>
      <c r="AK837" s="576"/>
      <c r="AL837" s="576"/>
      <c r="AM837" s="576"/>
      <c r="AN837" s="576"/>
      <c r="AO837" s="576"/>
      <c r="AP837" s="576"/>
      <c r="AQ837" s="576"/>
      <c r="AR837" s="576"/>
      <c r="AS837" s="576"/>
      <c r="AT837" s="576"/>
      <c r="AU837" s="576"/>
      <c r="AV837" s="576"/>
      <c r="AW837" s="576"/>
      <c r="AX837" s="576"/>
      <c r="AY837" s="576"/>
      <c r="AZ837" s="576"/>
      <c r="BA837" s="576"/>
      <c r="BB837" s="576"/>
      <c r="BC837" s="576"/>
      <c r="BD837" s="576"/>
      <c r="BE837" s="576"/>
    </row>
    <row r="838">
      <c r="A838" s="576"/>
      <c r="B838" s="576"/>
      <c r="C838" s="576"/>
      <c r="D838" s="576"/>
      <c r="E838" s="576"/>
      <c r="F838" s="576"/>
      <c r="G838" s="576"/>
      <c r="H838" s="576"/>
      <c r="I838" s="576"/>
      <c r="J838" s="576"/>
      <c r="K838" s="576"/>
      <c r="L838" s="576"/>
      <c r="M838" s="576"/>
      <c r="N838" s="576"/>
      <c r="O838" s="576"/>
      <c r="P838" s="576"/>
      <c r="Q838" s="576"/>
      <c r="R838" s="576"/>
      <c r="S838" s="576"/>
      <c r="T838" s="576"/>
      <c r="U838" s="576"/>
      <c r="V838" s="576"/>
      <c r="W838" s="576"/>
      <c r="X838" s="576"/>
      <c r="Y838" s="576"/>
      <c r="Z838" s="576"/>
      <c r="AA838" s="576"/>
      <c r="AB838" s="576"/>
      <c r="AC838" s="576"/>
      <c r="AD838" s="576"/>
      <c r="AE838" s="576"/>
      <c r="AF838" s="576"/>
      <c r="AG838" s="576"/>
      <c r="AH838" s="576"/>
      <c r="AI838" s="576"/>
      <c r="AJ838" s="576"/>
      <c r="AK838" s="576"/>
      <c r="AL838" s="576"/>
      <c r="AM838" s="576"/>
      <c r="AN838" s="576"/>
      <c r="AO838" s="576"/>
      <c r="AP838" s="576"/>
      <c r="AQ838" s="576"/>
      <c r="AR838" s="576"/>
      <c r="AS838" s="576"/>
      <c r="AT838" s="576"/>
      <c r="AU838" s="576"/>
      <c r="AV838" s="576"/>
      <c r="AW838" s="576"/>
      <c r="AX838" s="576"/>
      <c r="AY838" s="576"/>
      <c r="AZ838" s="576"/>
      <c r="BA838" s="576"/>
      <c r="BB838" s="576"/>
      <c r="BC838" s="576"/>
      <c r="BD838" s="576"/>
      <c r="BE838" s="576"/>
    </row>
    <row r="839">
      <c r="A839" s="576"/>
      <c r="B839" s="576"/>
      <c r="C839" s="576"/>
      <c r="D839" s="576"/>
      <c r="E839" s="576"/>
      <c r="F839" s="576"/>
      <c r="G839" s="576"/>
      <c r="H839" s="576"/>
      <c r="I839" s="576"/>
      <c r="J839" s="576"/>
      <c r="K839" s="576"/>
      <c r="L839" s="576"/>
      <c r="M839" s="576"/>
      <c r="N839" s="576"/>
      <c r="O839" s="576"/>
      <c r="P839" s="576"/>
      <c r="Q839" s="576"/>
      <c r="R839" s="576"/>
      <c r="S839" s="576"/>
      <c r="T839" s="576"/>
      <c r="U839" s="576"/>
      <c r="V839" s="576"/>
      <c r="W839" s="576"/>
      <c r="X839" s="576"/>
      <c r="Y839" s="576"/>
      <c r="Z839" s="576"/>
      <c r="AA839" s="576"/>
      <c r="AB839" s="576"/>
      <c r="AC839" s="576"/>
      <c r="AD839" s="576"/>
      <c r="AE839" s="576"/>
      <c r="AF839" s="576"/>
      <c r="AG839" s="576"/>
      <c r="AH839" s="576"/>
      <c r="AI839" s="576"/>
      <c r="AJ839" s="576"/>
      <c r="AK839" s="576"/>
      <c r="AL839" s="576"/>
      <c r="AM839" s="576"/>
      <c r="AN839" s="576"/>
      <c r="AO839" s="576"/>
      <c r="AP839" s="576"/>
      <c r="AQ839" s="576"/>
      <c r="AR839" s="576"/>
      <c r="AS839" s="576"/>
      <c r="AT839" s="576"/>
      <c r="AU839" s="576"/>
      <c r="AV839" s="576"/>
      <c r="AW839" s="576"/>
      <c r="AX839" s="576"/>
      <c r="AY839" s="576"/>
      <c r="AZ839" s="576"/>
      <c r="BA839" s="576"/>
      <c r="BB839" s="576"/>
      <c r="BC839" s="576"/>
      <c r="BD839" s="576"/>
      <c r="BE839" s="576"/>
    </row>
    <row r="840">
      <c r="A840" s="576"/>
      <c r="B840" s="576"/>
      <c r="C840" s="576"/>
      <c r="D840" s="576"/>
      <c r="E840" s="576"/>
      <c r="F840" s="576"/>
      <c r="G840" s="576"/>
      <c r="H840" s="576"/>
      <c r="I840" s="576"/>
      <c r="J840" s="576"/>
      <c r="K840" s="576"/>
      <c r="L840" s="576"/>
      <c r="M840" s="576"/>
      <c r="N840" s="576"/>
      <c r="O840" s="576"/>
      <c r="P840" s="576"/>
      <c r="Q840" s="576"/>
      <c r="R840" s="576"/>
      <c r="S840" s="576"/>
      <c r="T840" s="576"/>
      <c r="U840" s="576"/>
      <c r="V840" s="576"/>
      <c r="W840" s="576"/>
      <c r="X840" s="576"/>
      <c r="Y840" s="576"/>
      <c r="Z840" s="576"/>
      <c r="AA840" s="576"/>
      <c r="AB840" s="576"/>
      <c r="AC840" s="576"/>
      <c r="AD840" s="576"/>
      <c r="AE840" s="576"/>
      <c r="AF840" s="576"/>
      <c r="AG840" s="576"/>
      <c r="AH840" s="576"/>
      <c r="AI840" s="576"/>
      <c r="AJ840" s="576"/>
      <c r="AK840" s="576"/>
      <c r="AL840" s="576"/>
      <c r="AM840" s="576"/>
      <c r="AN840" s="576"/>
      <c r="AO840" s="576"/>
      <c r="AP840" s="576"/>
      <c r="AQ840" s="576"/>
      <c r="AR840" s="576"/>
      <c r="AS840" s="576"/>
      <c r="AT840" s="576"/>
      <c r="AU840" s="576"/>
      <c r="AV840" s="576"/>
      <c r="AW840" s="576"/>
      <c r="AX840" s="576"/>
      <c r="AY840" s="576"/>
      <c r="AZ840" s="576"/>
      <c r="BA840" s="576"/>
      <c r="BB840" s="576"/>
      <c r="BC840" s="576"/>
      <c r="BD840" s="576"/>
      <c r="BE840" s="576"/>
    </row>
    <row r="841">
      <c r="A841" s="576"/>
      <c r="B841" s="576"/>
      <c r="C841" s="576"/>
      <c r="D841" s="576"/>
      <c r="E841" s="576"/>
      <c r="F841" s="576"/>
      <c r="G841" s="576"/>
      <c r="H841" s="576"/>
      <c r="I841" s="576"/>
      <c r="J841" s="576"/>
      <c r="K841" s="576"/>
      <c r="L841" s="576"/>
      <c r="M841" s="576"/>
      <c r="N841" s="576"/>
      <c r="O841" s="576"/>
      <c r="P841" s="576"/>
      <c r="Q841" s="576"/>
      <c r="R841" s="576"/>
      <c r="S841" s="576"/>
      <c r="T841" s="576"/>
      <c r="U841" s="576"/>
      <c r="V841" s="576"/>
      <c r="W841" s="576"/>
      <c r="X841" s="576"/>
      <c r="Y841" s="576"/>
      <c r="Z841" s="576"/>
      <c r="AA841" s="576"/>
      <c r="AB841" s="576"/>
      <c r="AC841" s="576"/>
      <c r="AD841" s="576"/>
      <c r="AE841" s="576"/>
      <c r="AF841" s="576"/>
      <c r="AG841" s="576"/>
      <c r="AH841" s="576"/>
      <c r="AI841" s="576"/>
      <c r="AJ841" s="576"/>
      <c r="AK841" s="576"/>
      <c r="AL841" s="576"/>
      <c r="AM841" s="576"/>
      <c r="AN841" s="576"/>
      <c r="AO841" s="576"/>
      <c r="AP841" s="576"/>
      <c r="AQ841" s="576"/>
      <c r="AR841" s="576"/>
      <c r="AS841" s="576"/>
      <c r="AT841" s="576"/>
      <c r="AU841" s="576"/>
      <c r="AV841" s="576"/>
      <c r="AW841" s="576"/>
      <c r="AX841" s="576"/>
      <c r="AY841" s="576"/>
      <c r="AZ841" s="576"/>
      <c r="BA841" s="576"/>
      <c r="BB841" s="576"/>
      <c r="BC841" s="576"/>
      <c r="BD841" s="576"/>
      <c r="BE841" s="576"/>
    </row>
    <row r="842">
      <c r="A842" s="576"/>
      <c r="B842" s="576"/>
      <c r="C842" s="576"/>
      <c r="D842" s="576"/>
      <c r="E842" s="576"/>
      <c r="F842" s="576"/>
      <c r="G842" s="576"/>
      <c r="H842" s="576"/>
      <c r="I842" s="576"/>
      <c r="J842" s="576"/>
      <c r="K842" s="576"/>
      <c r="L842" s="576"/>
      <c r="M842" s="576"/>
      <c r="N842" s="576"/>
      <c r="O842" s="576"/>
      <c r="P842" s="576"/>
      <c r="Q842" s="576"/>
      <c r="R842" s="576"/>
      <c r="S842" s="576"/>
      <c r="T842" s="576"/>
      <c r="U842" s="576"/>
      <c r="V842" s="576"/>
      <c r="W842" s="576"/>
      <c r="X842" s="576"/>
      <c r="Y842" s="576"/>
      <c r="Z842" s="576"/>
      <c r="AA842" s="576"/>
      <c r="AB842" s="576"/>
      <c r="AC842" s="576"/>
      <c r="AD842" s="576"/>
      <c r="AE842" s="576"/>
      <c r="AF842" s="576"/>
      <c r="AG842" s="576"/>
      <c r="AH842" s="576"/>
      <c r="AI842" s="576"/>
      <c r="AJ842" s="576"/>
      <c r="AK842" s="576"/>
      <c r="AL842" s="576"/>
      <c r="AM842" s="576"/>
      <c r="AN842" s="576"/>
      <c r="AO842" s="576"/>
      <c r="AP842" s="576"/>
      <c r="AQ842" s="576"/>
      <c r="AR842" s="576"/>
      <c r="AS842" s="576"/>
      <c r="AT842" s="576"/>
      <c r="AU842" s="576"/>
      <c r="AV842" s="576"/>
      <c r="AW842" s="576"/>
      <c r="AX842" s="576"/>
      <c r="AY842" s="576"/>
      <c r="AZ842" s="576"/>
      <c r="BA842" s="576"/>
      <c r="BB842" s="576"/>
      <c r="BC842" s="576"/>
      <c r="BD842" s="576"/>
      <c r="BE842" s="576"/>
    </row>
    <row r="843">
      <c r="A843" s="576"/>
      <c r="B843" s="576"/>
      <c r="C843" s="576"/>
      <c r="D843" s="576"/>
      <c r="E843" s="576"/>
      <c r="F843" s="576"/>
      <c r="G843" s="576"/>
      <c r="H843" s="576"/>
      <c r="I843" s="576"/>
      <c r="J843" s="576"/>
      <c r="K843" s="576"/>
      <c r="L843" s="576"/>
      <c r="M843" s="576"/>
      <c r="N843" s="576"/>
      <c r="O843" s="576"/>
      <c r="P843" s="576"/>
      <c r="Q843" s="576"/>
      <c r="R843" s="576"/>
      <c r="S843" s="576"/>
      <c r="T843" s="576"/>
      <c r="U843" s="576"/>
      <c r="V843" s="576"/>
      <c r="W843" s="576"/>
      <c r="X843" s="576"/>
      <c r="Y843" s="576"/>
      <c r="Z843" s="576"/>
      <c r="AA843" s="576"/>
      <c r="AB843" s="576"/>
      <c r="AC843" s="576"/>
      <c r="AD843" s="576"/>
      <c r="AE843" s="576"/>
      <c r="AF843" s="576"/>
      <c r="AG843" s="576"/>
      <c r="AH843" s="576"/>
      <c r="AI843" s="576"/>
      <c r="AJ843" s="576"/>
      <c r="AK843" s="576"/>
      <c r="AL843" s="576"/>
      <c r="AM843" s="576"/>
      <c r="AN843" s="576"/>
      <c r="AO843" s="576"/>
      <c r="AP843" s="576"/>
      <c r="AQ843" s="576"/>
      <c r="AR843" s="576"/>
      <c r="AS843" s="576"/>
      <c r="AT843" s="576"/>
      <c r="AU843" s="576"/>
      <c r="AV843" s="576"/>
      <c r="AW843" s="576"/>
      <c r="AX843" s="576"/>
      <c r="AY843" s="576"/>
      <c r="AZ843" s="576"/>
      <c r="BA843" s="576"/>
      <c r="BB843" s="576"/>
      <c r="BC843" s="576"/>
      <c r="BD843" s="576"/>
      <c r="BE843" s="576"/>
    </row>
    <row r="844">
      <c r="A844" s="576"/>
      <c r="B844" s="576"/>
      <c r="C844" s="576"/>
      <c r="D844" s="576"/>
      <c r="E844" s="576"/>
      <c r="F844" s="576"/>
      <c r="G844" s="576"/>
      <c r="H844" s="576"/>
      <c r="I844" s="576"/>
      <c r="J844" s="576"/>
      <c r="K844" s="576"/>
      <c r="L844" s="576"/>
      <c r="M844" s="576"/>
      <c r="N844" s="576"/>
      <c r="O844" s="576"/>
      <c r="P844" s="576"/>
      <c r="Q844" s="576"/>
      <c r="R844" s="576"/>
      <c r="S844" s="576"/>
      <c r="T844" s="576"/>
      <c r="U844" s="576"/>
      <c r="V844" s="576"/>
      <c r="W844" s="576"/>
      <c r="X844" s="576"/>
      <c r="Y844" s="576"/>
      <c r="Z844" s="576"/>
      <c r="AA844" s="576"/>
      <c r="AB844" s="576"/>
      <c r="AC844" s="576"/>
      <c r="AD844" s="576"/>
      <c r="AE844" s="576"/>
      <c r="AF844" s="576"/>
      <c r="AG844" s="576"/>
      <c r="AH844" s="576"/>
      <c r="AI844" s="576"/>
      <c r="AJ844" s="576"/>
      <c r="AK844" s="576"/>
      <c r="AL844" s="576"/>
      <c r="AM844" s="576"/>
      <c r="AN844" s="576"/>
      <c r="AO844" s="576"/>
      <c r="AP844" s="576"/>
      <c r="AQ844" s="576"/>
      <c r="AR844" s="576"/>
      <c r="AS844" s="576"/>
      <c r="AT844" s="576"/>
      <c r="AU844" s="576"/>
      <c r="AV844" s="576"/>
      <c r="AW844" s="576"/>
      <c r="AX844" s="576"/>
      <c r="AY844" s="576"/>
      <c r="AZ844" s="576"/>
      <c r="BA844" s="576"/>
      <c r="BB844" s="576"/>
      <c r="BC844" s="576"/>
      <c r="BD844" s="576"/>
      <c r="BE844" s="576"/>
    </row>
    <row r="845">
      <c r="A845" s="576"/>
      <c r="B845" s="576"/>
      <c r="C845" s="576"/>
      <c r="D845" s="576"/>
      <c r="E845" s="576"/>
      <c r="F845" s="576"/>
      <c r="G845" s="576"/>
      <c r="H845" s="576"/>
      <c r="I845" s="576"/>
      <c r="J845" s="576"/>
      <c r="K845" s="576"/>
      <c r="L845" s="576"/>
      <c r="M845" s="576"/>
      <c r="N845" s="576"/>
      <c r="O845" s="576"/>
      <c r="P845" s="576"/>
      <c r="Q845" s="576"/>
      <c r="R845" s="576"/>
      <c r="S845" s="576"/>
      <c r="T845" s="576"/>
      <c r="U845" s="576"/>
      <c r="V845" s="576"/>
      <c r="W845" s="576"/>
      <c r="X845" s="576"/>
      <c r="Y845" s="576"/>
      <c r="Z845" s="576"/>
      <c r="AA845" s="576"/>
      <c r="AB845" s="576"/>
      <c r="AC845" s="576"/>
      <c r="AD845" s="576"/>
      <c r="AE845" s="576"/>
      <c r="AF845" s="576"/>
      <c r="AG845" s="576"/>
      <c r="AH845" s="576"/>
      <c r="AI845" s="576"/>
      <c r="AJ845" s="576"/>
      <c r="AK845" s="576"/>
      <c r="AL845" s="576"/>
      <c r="AM845" s="576"/>
      <c r="AN845" s="576"/>
      <c r="AO845" s="576"/>
      <c r="AP845" s="576"/>
      <c r="AQ845" s="576"/>
      <c r="AR845" s="576"/>
      <c r="AS845" s="576"/>
      <c r="AT845" s="576"/>
      <c r="AU845" s="576"/>
      <c r="AV845" s="576"/>
      <c r="AW845" s="576"/>
      <c r="AX845" s="576"/>
      <c r="AY845" s="576"/>
      <c r="AZ845" s="576"/>
      <c r="BA845" s="576"/>
      <c r="BB845" s="576"/>
      <c r="BC845" s="576"/>
      <c r="BD845" s="576"/>
      <c r="BE845" s="576"/>
    </row>
    <row r="846">
      <c r="A846" s="576"/>
      <c r="B846" s="576"/>
      <c r="C846" s="576"/>
      <c r="D846" s="576"/>
      <c r="E846" s="576"/>
      <c r="F846" s="576"/>
      <c r="G846" s="576"/>
      <c r="H846" s="576"/>
      <c r="I846" s="576"/>
      <c r="J846" s="576"/>
      <c r="K846" s="576"/>
      <c r="L846" s="576"/>
      <c r="M846" s="576"/>
      <c r="N846" s="576"/>
      <c r="O846" s="576"/>
      <c r="P846" s="576"/>
      <c r="Q846" s="576"/>
      <c r="R846" s="576"/>
      <c r="S846" s="576"/>
      <c r="T846" s="576"/>
      <c r="U846" s="576"/>
      <c r="V846" s="576"/>
      <c r="W846" s="576"/>
      <c r="X846" s="576"/>
      <c r="Y846" s="576"/>
      <c r="Z846" s="576"/>
      <c r="AA846" s="576"/>
      <c r="AB846" s="576"/>
      <c r="AC846" s="576"/>
      <c r="AD846" s="576"/>
      <c r="AE846" s="576"/>
      <c r="AF846" s="576"/>
      <c r="AG846" s="576"/>
      <c r="AH846" s="576"/>
      <c r="AI846" s="576"/>
      <c r="AJ846" s="576"/>
      <c r="AK846" s="576"/>
      <c r="AL846" s="576"/>
      <c r="AM846" s="576"/>
      <c r="AN846" s="576"/>
      <c r="AO846" s="576"/>
      <c r="AP846" s="576"/>
      <c r="AQ846" s="576"/>
      <c r="AR846" s="576"/>
      <c r="AS846" s="576"/>
      <c r="AT846" s="576"/>
      <c r="AU846" s="576"/>
      <c r="AV846" s="576"/>
      <c r="AW846" s="576"/>
      <c r="AX846" s="576"/>
      <c r="AY846" s="576"/>
      <c r="AZ846" s="576"/>
      <c r="BA846" s="576"/>
      <c r="BB846" s="576"/>
      <c r="BC846" s="576"/>
      <c r="BD846" s="576"/>
      <c r="BE846" s="576"/>
    </row>
    <row r="847">
      <c r="A847" s="576"/>
      <c r="B847" s="576"/>
      <c r="C847" s="576"/>
      <c r="D847" s="576"/>
      <c r="E847" s="576"/>
      <c r="F847" s="576"/>
      <c r="G847" s="576"/>
      <c r="H847" s="576"/>
      <c r="I847" s="576"/>
      <c r="J847" s="576"/>
      <c r="K847" s="576"/>
      <c r="L847" s="576"/>
      <c r="M847" s="576"/>
      <c r="N847" s="576"/>
      <c r="O847" s="576"/>
      <c r="P847" s="576"/>
      <c r="Q847" s="576"/>
      <c r="R847" s="576"/>
      <c r="S847" s="576"/>
      <c r="T847" s="576"/>
      <c r="U847" s="576"/>
      <c r="V847" s="576"/>
      <c r="W847" s="576"/>
      <c r="X847" s="576"/>
      <c r="Y847" s="576"/>
      <c r="Z847" s="576"/>
      <c r="AA847" s="576"/>
      <c r="AB847" s="576"/>
      <c r="AC847" s="576"/>
      <c r="AD847" s="576"/>
      <c r="AE847" s="576"/>
      <c r="AF847" s="576"/>
      <c r="AG847" s="576"/>
      <c r="AH847" s="576"/>
      <c r="AI847" s="576"/>
      <c r="AJ847" s="576"/>
      <c r="AK847" s="576"/>
      <c r="AL847" s="576"/>
      <c r="AM847" s="576"/>
      <c r="AN847" s="576"/>
      <c r="AO847" s="576"/>
      <c r="AP847" s="576"/>
      <c r="AQ847" s="576"/>
      <c r="AR847" s="576"/>
      <c r="AS847" s="576"/>
      <c r="AT847" s="576"/>
      <c r="AU847" s="576"/>
      <c r="AV847" s="576"/>
      <c r="AW847" s="576"/>
      <c r="AX847" s="576"/>
      <c r="AY847" s="576"/>
      <c r="AZ847" s="576"/>
      <c r="BA847" s="576"/>
      <c r="BB847" s="576"/>
      <c r="BC847" s="576"/>
      <c r="BD847" s="576"/>
      <c r="BE847" s="576"/>
    </row>
    <row r="848">
      <c r="A848" s="576"/>
      <c r="B848" s="576"/>
      <c r="C848" s="576"/>
      <c r="D848" s="576"/>
      <c r="E848" s="576"/>
      <c r="F848" s="576"/>
      <c r="G848" s="576"/>
      <c r="H848" s="576"/>
      <c r="I848" s="576"/>
      <c r="J848" s="576"/>
      <c r="K848" s="576"/>
      <c r="L848" s="576"/>
      <c r="M848" s="576"/>
      <c r="N848" s="576"/>
      <c r="O848" s="576"/>
      <c r="P848" s="576"/>
      <c r="Q848" s="576"/>
      <c r="R848" s="576"/>
      <c r="S848" s="576"/>
      <c r="T848" s="576"/>
      <c r="U848" s="576"/>
      <c r="V848" s="576"/>
      <c r="W848" s="576"/>
      <c r="X848" s="576"/>
      <c r="Y848" s="576"/>
      <c r="Z848" s="576"/>
      <c r="AA848" s="576"/>
      <c r="AB848" s="576"/>
      <c r="AC848" s="576"/>
      <c r="AD848" s="576"/>
      <c r="AE848" s="576"/>
      <c r="AF848" s="576"/>
      <c r="AG848" s="576"/>
      <c r="AH848" s="576"/>
      <c r="AI848" s="576"/>
      <c r="AJ848" s="576"/>
      <c r="AK848" s="576"/>
      <c r="AL848" s="576"/>
      <c r="AM848" s="576"/>
      <c r="AN848" s="576"/>
      <c r="AO848" s="576"/>
      <c r="AP848" s="576"/>
      <c r="AQ848" s="576"/>
      <c r="AR848" s="576"/>
      <c r="AS848" s="576"/>
      <c r="AT848" s="576"/>
      <c r="AU848" s="576"/>
      <c r="AV848" s="576"/>
      <c r="AW848" s="576"/>
      <c r="AX848" s="576"/>
      <c r="AY848" s="576"/>
      <c r="AZ848" s="576"/>
      <c r="BA848" s="576"/>
      <c r="BB848" s="576"/>
      <c r="BC848" s="576"/>
      <c r="BD848" s="576"/>
      <c r="BE848" s="576"/>
    </row>
    <row r="849">
      <c r="A849" s="576"/>
      <c r="B849" s="576"/>
      <c r="C849" s="576"/>
      <c r="D849" s="576"/>
      <c r="E849" s="576"/>
      <c r="F849" s="576"/>
      <c r="G849" s="576"/>
      <c r="H849" s="576"/>
      <c r="I849" s="576"/>
      <c r="J849" s="576"/>
      <c r="K849" s="576"/>
      <c r="L849" s="576"/>
      <c r="M849" s="576"/>
      <c r="N849" s="576"/>
      <c r="O849" s="576"/>
      <c r="P849" s="576"/>
      <c r="Q849" s="576"/>
      <c r="R849" s="576"/>
      <c r="S849" s="576"/>
      <c r="T849" s="576"/>
      <c r="U849" s="576"/>
      <c r="V849" s="576"/>
      <c r="W849" s="576"/>
      <c r="X849" s="576"/>
      <c r="Y849" s="576"/>
      <c r="Z849" s="576"/>
      <c r="AA849" s="576"/>
      <c r="AB849" s="576"/>
      <c r="AC849" s="576"/>
      <c r="AD849" s="576"/>
      <c r="AE849" s="576"/>
      <c r="AF849" s="576"/>
      <c r="AG849" s="576"/>
      <c r="AH849" s="576"/>
      <c r="AI849" s="576"/>
      <c r="AJ849" s="576"/>
      <c r="AK849" s="576"/>
      <c r="AL849" s="576"/>
      <c r="AM849" s="576"/>
      <c r="AN849" s="576"/>
      <c r="AO849" s="576"/>
      <c r="AP849" s="576"/>
      <c r="AQ849" s="576"/>
      <c r="AR849" s="576"/>
      <c r="AS849" s="576"/>
      <c r="AT849" s="576"/>
      <c r="AU849" s="576"/>
      <c r="AV849" s="576"/>
      <c r="AW849" s="576"/>
      <c r="AX849" s="576"/>
      <c r="AY849" s="576"/>
      <c r="AZ849" s="576"/>
      <c r="BA849" s="576"/>
      <c r="BB849" s="576"/>
      <c r="BC849" s="576"/>
      <c r="BD849" s="576"/>
      <c r="BE849" s="576"/>
    </row>
    <row r="850">
      <c r="A850" s="576"/>
      <c r="B850" s="576"/>
      <c r="C850" s="576"/>
      <c r="D850" s="576"/>
      <c r="E850" s="576"/>
      <c r="F850" s="576"/>
      <c r="G850" s="576"/>
      <c r="H850" s="576"/>
      <c r="I850" s="576"/>
      <c r="J850" s="576"/>
      <c r="K850" s="576"/>
      <c r="L850" s="576"/>
      <c r="M850" s="576"/>
      <c r="N850" s="576"/>
      <c r="O850" s="576"/>
      <c r="P850" s="576"/>
      <c r="Q850" s="576"/>
      <c r="R850" s="576"/>
      <c r="S850" s="576"/>
      <c r="T850" s="576"/>
      <c r="U850" s="576"/>
      <c r="V850" s="576"/>
      <c r="W850" s="576"/>
      <c r="X850" s="576"/>
      <c r="Y850" s="576"/>
      <c r="Z850" s="576"/>
      <c r="AA850" s="576"/>
      <c r="AB850" s="576"/>
      <c r="AC850" s="576"/>
      <c r="AD850" s="576"/>
      <c r="AE850" s="576"/>
      <c r="AF850" s="576"/>
      <c r="AG850" s="576"/>
      <c r="AH850" s="576"/>
      <c r="AI850" s="576"/>
      <c r="AJ850" s="576"/>
      <c r="AK850" s="576"/>
      <c r="AL850" s="576"/>
      <c r="AM850" s="576"/>
      <c r="AN850" s="576"/>
      <c r="AO850" s="576"/>
      <c r="AP850" s="576"/>
      <c r="AQ850" s="576"/>
      <c r="AR850" s="576"/>
      <c r="AS850" s="576"/>
      <c r="AT850" s="576"/>
      <c r="AU850" s="576"/>
      <c r="AV850" s="576"/>
      <c r="AW850" s="576"/>
      <c r="AX850" s="576"/>
      <c r="AY850" s="576"/>
      <c r="AZ850" s="576"/>
      <c r="BA850" s="576"/>
      <c r="BB850" s="576"/>
      <c r="BC850" s="576"/>
      <c r="BD850" s="576"/>
      <c r="BE850" s="576"/>
    </row>
    <row r="851">
      <c r="A851" s="576"/>
      <c r="B851" s="576"/>
      <c r="C851" s="576"/>
      <c r="D851" s="576"/>
      <c r="E851" s="576"/>
      <c r="F851" s="576"/>
      <c r="G851" s="576"/>
      <c r="H851" s="576"/>
      <c r="I851" s="576"/>
      <c r="J851" s="576"/>
      <c r="K851" s="576"/>
      <c r="L851" s="576"/>
      <c r="M851" s="576"/>
      <c r="N851" s="576"/>
      <c r="O851" s="576"/>
      <c r="P851" s="576"/>
      <c r="Q851" s="576"/>
      <c r="R851" s="576"/>
      <c r="S851" s="576"/>
      <c r="T851" s="576"/>
      <c r="U851" s="576"/>
      <c r="V851" s="576"/>
      <c r="W851" s="576"/>
      <c r="X851" s="576"/>
      <c r="Y851" s="576"/>
      <c r="Z851" s="576"/>
      <c r="AA851" s="576"/>
      <c r="AB851" s="576"/>
      <c r="AC851" s="576"/>
      <c r="AD851" s="576"/>
      <c r="AE851" s="576"/>
      <c r="AF851" s="576"/>
      <c r="AG851" s="576"/>
      <c r="AH851" s="576"/>
      <c r="AI851" s="576"/>
      <c r="AJ851" s="576"/>
      <c r="AK851" s="576"/>
      <c r="AL851" s="576"/>
      <c r="AM851" s="576"/>
      <c r="AN851" s="576"/>
      <c r="AO851" s="576"/>
      <c r="AP851" s="576"/>
      <c r="AQ851" s="576"/>
      <c r="AR851" s="576"/>
      <c r="AS851" s="576"/>
      <c r="AT851" s="576"/>
      <c r="AU851" s="576"/>
      <c r="AV851" s="576"/>
      <c r="AW851" s="576"/>
      <c r="AX851" s="576"/>
      <c r="AY851" s="576"/>
      <c r="AZ851" s="576"/>
      <c r="BA851" s="576"/>
      <c r="BB851" s="576"/>
      <c r="BC851" s="576"/>
      <c r="BD851" s="576"/>
      <c r="BE851" s="576"/>
    </row>
    <row r="852">
      <c r="A852" s="576"/>
      <c r="B852" s="576"/>
      <c r="C852" s="576"/>
      <c r="D852" s="576"/>
      <c r="E852" s="576"/>
      <c r="F852" s="576"/>
      <c r="G852" s="576"/>
      <c r="H852" s="576"/>
      <c r="I852" s="576"/>
      <c r="J852" s="576"/>
      <c r="K852" s="576"/>
      <c r="L852" s="576"/>
      <c r="M852" s="576"/>
      <c r="N852" s="576"/>
      <c r="O852" s="576"/>
      <c r="P852" s="576"/>
      <c r="Q852" s="576"/>
      <c r="R852" s="576"/>
      <c r="S852" s="576"/>
      <c r="T852" s="576"/>
      <c r="U852" s="576"/>
      <c r="V852" s="576"/>
      <c r="W852" s="576"/>
      <c r="X852" s="576"/>
      <c r="Y852" s="576"/>
      <c r="Z852" s="576"/>
      <c r="AA852" s="576"/>
      <c r="AB852" s="576"/>
      <c r="AC852" s="576"/>
      <c r="AD852" s="576"/>
      <c r="AE852" s="576"/>
      <c r="AF852" s="576"/>
      <c r="AG852" s="576"/>
      <c r="AH852" s="576"/>
      <c r="AI852" s="576"/>
      <c r="AJ852" s="576"/>
      <c r="AK852" s="576"/>
      <c r="AL852" s="576"/>
      <c r="AM852" s="576"/>
      <c r="AN852" s="576"/>
      <c r="AO852" s="576"/>
      <c r="AP852" s="576"/>
      <c r="AQ852" s="576"/>
      <c r="AR852" s="576"/>
      <c r="AS852" s="576"/>
      <c r="AT852" s="576"/>
      <c r="AU852" s="576"/>
      <c r="AV852" s="576"/>
      <c r="AW852" s="576"/>
      <c r="AX852" s="576"/>
      <c r="AY852" s="576"/>
      <c r="AZ852" s="576"/>
      <c r="BA852" s="576"/>
      <c r="BB852" s="576"/>
      <c r="BC852" s="576"/>
      <c r="BD852" s="576"/>
      <c r="BE852" s="576"/>
    </row>
    <row r="853">
      <c r="A853" s="576"/>
      <c r="B853" s="576"/>
      <c r="C853" s="576"/>
      <c r="D853" s="576"/>
      <c r="E853" s="576"/>
      <c r="F853" s="576"/>
      <c r="G853" s="576"/>
      <c r="H853" s="576"/>
      <c r="I853" s="576"/>
      <c r="J853" s="576"/>
      <c r="K853" s="576"/>
      <c r="L853" s="576"/>
      <c r="M853" s="576"/>
      <c r="N853" s="576"/>
      <c r="O853" s="576"/>
      <c r="P853" s="576"/>
      <c r="Q853" s="576"/>
      <c r="R853" s="576"/>
      <c r="S853" s="576"/>
      <c r="T853" s="576"/>
      <c r="U853" s="576"/>
      <c r="V853" s="576"/>
      <c r="W853" s="576"/>
      <c r="X853" s="576"/>
      <c r="Y853" s="576"/>
      <c r="Z853" s="576"/>
      <c r="AA853" s="576"/>
      <c r="AB853" s="576"/>
      <c r="AC853" s="576"/>
      <c r="AD853" s="576"/>
      <c r="AE853" s="576"/>
      <c r="AF853" s="576"/>
      <c r="AG853" s="576"/>
      <c r="AH853" s="576"/>
      <c r="AI853" s="576"/>
      <c r="AJ853" s="576"/>
      <c r="AK853" s="576"/>
      <c r="AL853" s="576"/>
      <c r="AM853" s="576"/>
      <c r="AN853" s="576"/>
      <c r="AO853" s="576"/>
      <c r="AP853" s="576"/>
      <c r="AQ853" s="576"/>
      <c r="AR853" s="576"/>
      <c r="AS853" s="576"/>
      <c r="AT853" s="576"/>
      <c r="AU853" s="576"/>
      <c r="AV853" s="576"/>
      <c r="AW853" s="576"/>
      <c r="AX853" s="576"/>
      <c r="AY853" s="576"/>
      <c r="AZ853" s="576"/>
      <c r="BA853" s="576"/>
      <c r="BB853" s="576"/>
      <c r="BC853" s="576"/>
      <c r="BD853" s="576"/>
      <c r="BE853" s="576"/>
    </row>
    <row r="854">
      <c r="A854" s="576"/>
      <c r="B854" s="576"/>
      <c r="C854" s="576"/>
      <c r="D854" s="576"/>
      <c r="E854" s="576"/>
      <c r="F854" s="576"/>
      <c r="G854" s="576"/>
      <c r="H854" s="576"/>
      <c r="I854" s="576"/>
      <c r="J854" s="576"/>
      <c r="K854" s="576"/>
      <c r="L854" s="576"/>
      <c r="M854" s="576"/>
      <c r="N854" s="576"/>
      <c r="O854" s="576"/>
      <c r="P854" s="576"/>
      <c r="Q854" s="576"/>
      <c r="R854" s="576"/>
      <c r="S854" s="576"/>
      <c r="T854" s="576"/>
      <c r="U854" s="576"/>
      <c r="V854" s="576"/>
      <c r="W854" s="576"/>
      <c r="X854" s="576"/>
      <c r="Y854" s="576"/>
      <c r="Z854" s="576"/>
      <c r="AA854" s="576"/>
      <c r="AB854" s="576"/>
      <c r="AC854" s="576"/>
      <c r="AD854" s="576"/>
      <c r="AE854" s="576"/>
      <c r="AF854" s="576"/>
      <c r="AG854" s="576"/>
      <c r="AH854" s="576"/>
      <c r="AI854" s="576"/>
      <c r="AJ854" s="576"/>
      <c r="AK854" s="576"/>
      <c r="AL854" s="576"/>
      <c r="AM854" s="576"/>
      <c r="AN854" s="576"/>
      <c r="AO854" s="576"/>
      <c r="AP854" s="576"/>
      <c r="AQ854" s="576"/>
      <c r="AR854" s="576"/>
      <c r="AS854" s="576"/>
      <c r="AT854" s="576"/>
      <c r="AU854" s="576"/>
      <c r="AV854" s="576"/>
      <c r="AW854" s="576"/>
      <c r="AX854" s="576"/>
      <c r="AY854" s="576"/>
      <c r="AZ854" s="576"/>
      <c r="BA854" s="576"/>
      <c r="BB854" s="576"/>
      <c r="BC854" s="576"/>
      <c r="BD854" s="576"/>
      <c r="BE854" s="576"/>
    </row>
    <row r="855">
      <c r="A855" s="576"/>
      <c r="B855" s="576"/>
      <c r="C855" s="576"/>
      <c r="D855" s="576"/>
      <c r="E855" s="576"/>
      <c r="F855" s="576"/>
      <c r="G855" s="576"/>
      <c r="H855" s="576"/>
      <c r="I855" s="576"/>
      <c r="J855" s="576"/>
      <c r="K855" s="576"/>
      <c r="L855" s="576"/>
      <c r="M855" s="576"/>
      <c r="N855" s="576"/>
      <c r="O855" s="576"/>
      <c r="P855" s="576"/>
      <c r="Q855" s="576"/>
      <c r="R855" s="576"/>
      <c r="S855" s="576"/>
      <c r="T855" s="576"/>
      <c r="U855" s="576"/>
      <c r="V855" s="576"/>
      <c r="W855" s="576"/>
      <c r="X855" s="576"/>
      <c r="Y855" s="576"/>
      <c r="Z855" s="576"/>
      <c r="AA855" s="576"/>
      <c r="AB855" s="576"/>
      <c r="AC855" s="576"/>
      <c r="AD855" s="576"/>
      <c r="AE855" s="576"/>
      <c r="AF855" s="576"/>
      <c r="AG855" s="576"/>
      <c r="AH855" s="576"/>
      <c r="AI855" s="576"/>
      <c r="AJ855" s="576"/>
      <c r="AK855" s="576"/>
      <c r="AL855" s="576"/>
      <c r="AM855" s="576"/>
      <c r="AN855" s="576"/>
      <c r="AO855" s="576"/>
      <c r="AP855" s="576"/>
      <c r="AQ855" s="576"/>
      <c r="AR855" s="576"/>
      <c r="AS855" s="576"/>
      <c r="AT855" s="576"/>
      <c r="AU855" s="576"/>
      <c r="AV855" s="576"/>
      <c r="AW855" s="576"/>
      <c r="AX855" s="576"/>
      <c r="AY855" s="576"/>
      <c r="AZ855" s="576"/>
      <c r="BA855" s="576"/>
      <c r="BB855" s="576"/>
      <c r="BC855" s="576"/>
      <c r="BD855" s="576"/>
      <c r="BE855" s="576"/>
    </row>
    <row r="856">
      <c r="A856" s="576"/>
      <c r="B856" s="576"/>
      <c r="C856" s="576"/>
      <c r="D856" s="576"/>
      <c r="E856" s="576"/>
      <c r="F856" s="576"/>
      <c r="G856" s="576"/>
      <c r="H856" s="576"/>
      <c r="I856" s="576"/>
      <c r="J856" s="576"/>
      <c r="K856" s="576"/>
      <c r="L856" s="576"/>
      <c r="M856" s="576"/>
      <c r="N856" s="576"/>
      <c r="O856" s="576"/>
      <c r="P856" s="576"/>
      <c r="Q856" s="576"/>
      <c r="R856" s="576"/>
      <c r="S856" s="576"/>
      <c r="T856" s="576"/>
      <c r="U856" s="576"/>
      <c r="V856" s="576"/>
      <c r="W856" s="576"/>
      <c r="X856" s="576"/>
      <c r="Y856" s="576"/>
      <c r="Z856" s="576"/>
      <c r="AA856" s="576"/>
      <c r="AB856" s="576"/>
      <c r="AC856" s="576"/>
      <c r="AD856" s="576"/>
      <c r="AE856" s="576"/>
      <c r="AF856" s="576"/>
      <c r="AG856" s="576"/>
      <c r="AH856" s="576"/>
      <c r="AI856" s="576"/>
      <c r="AJ856" s="576"/>
      <c r="AK856" s="576"/>
      <c r="AL856" s="576"/>
      <c r="AM856" s="576"/>
      <c r="AN856" s="576"/>
      <c r="AO856" s="576"/>
      <c r="AP856" s="576"/>
      <c r="AQ856" s="576"/>
      <c r="AR856" s="576"/>
      <c r="AS856" s="576"/>
      <c r="AT856" s="576"/>
      <c r="AU856" s="576"/>
      <c r="AV856" s="576"/>
      <c r="AW856" s="576"/>
      <c r="AX856" s="576"/>
      <c r="AY856" s="576"/>
      <c r="AZ856" s="576"/>
      <c r="BA856" s="576"/>
      <c r="BB856" s="576"/>
      <c r="BC856" s="576"/>
      <c r="BD856" s="576"/>
      <c r="BE856" s="576"/>
    </row>
    <row r="857">
      <c r="A857" s="576"/>
      <c r="B857" s="576"/>
      <c r="C857" s="576"/>
      <c r="D857" s="576"/>
      <c r="E857" s="576"/>
      <c r="F857" s="576"/>
      <c r="G857" s="576"/>
      <c r="H857" s="576"/>
      <c r="I857" s="576"/>
      <c r="J857" s="576"/>
      <c r="K857" s="576"/>
      <c r="L857" s="576"/>
      <c r="M857" s="576"/>
      <c r="N857" s="576"/>
      <c r="O857" s="576"/>
      <c r="P857" s="576"/>
      <c r="Q857" s="576"/>
      <c r="R857" s="576"/>
      <c r="S857" s="576"/>
      <c r="T857" s="576"/>
      <c r="U857" s="576"/>
      <c r="V857" s="576"/>
      <c r="W857" s="576"/>
      <c r="X857" s="576"/>
      <c r="Y857" s="576"/>
      <c r="Z857" s="576"/>
      <c r="AA857" s="576"/>
      <c r="AB857" s="576"/>
      <c r="AC857" s="576"/>
      <c r="AD857" s="576"/>
      <c r="AE857" s="576"/>
      <c r="AF857" s="576"/>
      <c r="AG857" s="576"/>
      <c r="AH857" s="576"/>
      <c r="AI857" s="576"/>
      <c r="AJ857" s="576"/>
      <c r="AK857" s="576"/>
      <c r="AL857" s="576"/>
      <c r="AM857" s="576"/>
      <c r="AN857" s="576"/>
      <c r="AO857" s="576"/>
      <c r="AP857" s="576"/>
      <c r="AQ857" s="576"/>
      <c r="AR857" s="576"/>
      <c r="AS857" s="576"/>
      <c r="AT857" s="576"/>
      <c r="AU857" s="576"/>
      <c r="AV857" s="576"/>
      <c r="AW857" s="576"/>
      <c r="AX857" s="576"/>
      <c r="AY857" s="576"/>
      <c r="AZ857" s="576"/>
      <c r="BA857" s="576"/>
      <c r="BB857" s="576"/>
      <c r="BC857" s="576"/>
      <c r="BD857" s="576"/>
      <c r="BE857" s="576"/>
    </row>
    <row r="858">
      <c r="A858" s="576"/>
      <c r="B858" s="576"/>
      <c r="C858" s="576"/>
      <c r="D858" s="576"/>
      <c r="E858" s="576"/>
      <c r="F858" s="576"/>
      <c r="G858" s="576"/>
      <c r="H858" s="576"/>
      <c r="I858" s="576"/>
      <c r="J858" s="576"/>
      <c r="K858" s="576"/>
      <c r="L858" s="576"/>
      <c r="M858" s="576"/>
      <c r="N858" s="576"/>
      <c r="O858" s="576"/>
      <c r="P858" s="576"/>
      <c r="Q858" s="576"/>
      <c r="R858" s="576"/>
      <c r="S858" s="576"/>
      <c r="T858" s="576"/>
      <c r="U858" s="576"/>
      <c r="V858" s="576"/>
      <c r="W858" s="576"/>
      <c r="X858" s="576"/>
      <c r="Y858" s="576"/>
      <c r="Z858" s="576"/>
      <c r="AA858" s="576"/>
      <c r="AB858" s="576"/>
      <c r="AC858" s="576"/>
      <c r="AD858" s="576"/>
      <c r="AE858" s="576"/>
      <c r="AF858" s="576"/>
      <c r="AG858" s="576"/>
      <c r="AH858" s="576"/>
      <c r="AI858" s="576"/>
      <c r="AJ858" s="576"/>
      <c r="AK858" s="576"/>
      <c r="AL858" s="576"/>
      <c r="AM858" s="576"/>
      <c r="AN858" s="576"/>
      <c r="AO858" s="576"/>
      <c r="AP858" s="576"/>
      <c r="AQ858" s="576"/>
      <c r="AR858" s="576"/>
      <c r="AS858" s="576"/>
      <c r="AT858" s="576"/>
      <c r="AU858" s="576"/>
      <c r="AV858" s="576"/>
      <c r="AW858" s="576"/>
      <c r="AX858" s="576"/>
      <c r="AY858" s="576"/>
      <c r="AZ858" s="576"/>
      <c r="BA858" s="576"/>
      <c r="BB858" s="576"/>
      <c r="BC858" s="576"/>
      <c r="BD858" s="576"/>
      <c r="BE858" s="576"/>
    </row>
    <row r="859">
      <c r="A859" s="576"/>
      <c r="B859" s="576"/>
      <c r="C859" s="576"/>
      <c r="D859" s="576"/>
      <c r="E859" s="576"/>
      <c r="F859" s="576"/>
      <c r="G859" s="576"/>
      <c r="H859" s="576"/>
      <c r="I859" s="576"/>
      <c r="J859" s="576"/>
      <c r="K859" s="576"/>
      <c r="L859" s="576"/>
      <c r="M859" s="576"/>
      <c r="N859" s="576"/>
      <c r="O859" s="576"/>
      <c r="P859" s="576"/>
      <c r="Q859" s="576"/>
      <c r="R859" s="576"/>
      <c r="S859" s="576"/>
      <c r="T859" s="576"/>
      <c r="U859" s="576"/>
      <c r="V859" s="576"/>
      <c r="W859" s="576"/>
      <c r="X859" s="576"/>
      <c r="Y859" s="576"/>
      <c r="Z859" s="576"/>
      <c r="AA859" s="576"/>
      <c r="AB859" s="576"/>
      <c r="AC859" s="576"/>
      <c r="AD859" s="576"/>
      <c r="AE859" s="576"/>
      <c r="AF859" s="576"/>
      <c r="AG859" s="576"/>
      <c r="AH859" s="576"/>
      <c r="AI859" s="576"/>
      <c r="AJ859" s="576"/>
      <c r="AK859" s="576"/>
      <c r="AL859" s="576"/>
      <c r="AM859" s="576"/>
      <c r="AN859" s="576"/>
      <c r="AO859" s="576"/>
      <c r="AP859" s="576"/>
      <c r="AQ859" s="576"/>
      <c r="AR859" s="576"/>
      <c r="AS859" s="576"/>
      <c r="AT859" s="576"/>
      <c r="AU859" s="576"/>
      <c r="AV859" s="576"/>
      <c r="AW859" s="576"/>
      <c r="AX859" s="576"/>
      <c r="AY859" s="576"/>
      <c r="AZ859" s="576"/>
      <c r="BA859" s="576"/>
      <c r="BB859" s="576"/>
      <c r="BC859" s="576"/>
      <c r="BD859" s="576"/>
      <c r="BE859" s="576"/>
    </row>
    <row r="860">
      <c r="A860" s="576"/>
      <c r="B860" s="576"/>
      <c r="C860" s="576"/>
      <c r="D860" s="576"/>
      <c r="E860" s="576"/>
      <c r="F860" s="576"/>
      <c r="G860" s="576"/>
      <c r="H860" s="576"/>
      <c r="I860" s="576"/>
      <c r="J860" s="576"/>
      <c r="K860" s="576"/>
      <c r="L860" s="576"/>
      <c r="M860" s="576"/>
      <c r="N860" s="576"/>
      <c r="O860" s="576"/>
      <c r="P860" s="576"/>
      <c r="Q860" s="576"/>
      <c r="R860" s="576"/>
      <c r="S860" s="576"/>
      <c r="T860" s="576"/>
      <c r="U860" s="576"/>
      <c r="V860" s="576"/>
      <c r="W860" s="576"/>
      <c r="X860" s="576"/>
      <c r="Y860" s="576"/>
      <c r="Z860" s="576"/>
      <c r="AA860" s="576"/>
      <c r="AB860" s="576"/>
      <c r="AC860" s="576"/>
      <c r="AD860" s="576"/>
      <c r="AE860" s="576"/>
      <c r="AF860" s="576"/>
      <c r="AG860" s="576"/>
      <c r="AH860" s="576"/>
      <c r="AI860" s="576"/>
      <c r="AJ860" s="576"/>
      <c r="AK860" s="576"/>
      <c r="AL860" s="576"/>
      <c r="AM860" s="576"/>
      <c r="AN860" s="576"/>
      <c r="AO860" s="576"/>
      <c r="AP860" s="576"/>
      <c r="AQ860" s="576"/>
      <c r="AR860" s="576"/>
      <c r="AS860" s="576"/>
      <c r="AT860" s="576"/>
      <c r="AU860" s="576"/>
      <c r="AV860" s="576"/>
      <c r="AW860" s="576"/>
      <c r="AX860" s="576"/>
      <c r="AY860" s="576"/>
      <c r="AZ860" s="576"/>
      <c r="BA860" s="576"/>
      <c r="BB860" s="576"/>
      <c r="BC860" s="576"/>
      <c r="BD860" s="576"/>
      <c r="BE860" s="576"/>
    </row>
    <row r="861">
      <c r="A861" s="576"/>
      <c r="B861" s="576"/>
      <c r="C861" s="576"/>
      <c r="D861" s="576"/>
      <c r="E861" s="576"/>
      <c r="F861" s="576"/>
      <c r="G861" s="576"/>
      <c r="H861" s="576"/>
      <c r="I861" s="576"/>
      <c r="J861" s="576"/>
      <c r="K861" s="576"/>
      <c r="L861" s="576"/>
      <c r="M861" s="576"/>
      <c r="N861" s="576"/>
      <c r="O861" s="576"/>
      <c r="P861" s="576"/>
      <c r="Q861" s="576"/>
      <c r="R861" s="576"/>
      <c r="S861" s="576"/>
      <c r="T861" s="576"/>
      <c r="U861" s="576"/>
      <c r="V861" s="576"/>
      <c r="W861" s="576"/>
      <c r="X861" s="576"/>
      <c r="Y861" s="576"/>
      <c r="Z861" s="576"/>
      <c r="AA861" s="576"/>
      <c r="AB861" s="576"/>
      <c r="AC861" s="576"/>
      <c r="AD861" s="576"/>
      <c r="AE861" s="576"/>
      <c r="AF861" s="576"/>
      <c r="AG861" s="576"/>
      <c r="AH861" s="576"/>
      <c r="AI861" s="576"/>
      <c r="AJ861" s="576"/>
      <c r="AK861" s="576"/>
      <c r="AL861" s="576"/>
      <c r="AM861" s="576"/>
      <c r="AN861" s="576"/>
      <c r="AO861" s="576"/>
      <c r="AP861" s="576"/>
      <c r="AQ861" s="576"/>
      <c r="AR861" s="576"/>
      <c r="AS861" s="576"/>
      <c r="AT861" s="576"/>
      <c r="AU861" s="576"/>
      <c r="AV861" s="576"/>
      <c r="AW861" s="576"/>
      <c r="AX861" s="576"/>
      <c r="AY861" s="576"/>
      <c r="AZ861" s="576"/>
      <c r="BA861" s="576"/>
      <c r="BB861" s="576"/>
      <c r="BC861" s="576"/>
      <c r="BD861" s="576"/>
      <c r="BE861" s="576"/>
    </row>
    <row r="862">
      <c r="A862" s="576"/>
      <c r="B862" s="576"/>
      <c r="C862" s="576"/>
      <c r="D862" s="576"/>
      <c r="E862" s="576"/>
      <c r="F862" s="576"/>
      <c r="G862" s="576"/>
      <c r="H862" s="576"/>
      <c r="I862" s="576"/>
      <c r="J862" s="576"/>
      <c r="K862" s="576"/>
      <c r="L862" s="576"/>
      <c r="M862" s="576"/>
      <c r="N862" s="576"/>
      <c r="O862" s="576"/>
      <c r="P862" s="576"/>
      <c r="Q862" s="576"/>
      <c r="R862" s="576"/>
      <c r="S862" s="576"/>
      <c r="T862" s="576"/>
      <c r="U862" s="576"/>
      <c r="V862" s="576"/>
      <c r="W862" s="576"/>
      <c r="X862" s="576"/>
      <c r="Y862" s="576"/>
      <c r="Z862" s="576"/>
      <c r="AA862" s="576"/>
      <c r="AB862" s="576"/>
      <c r="AC862" s="576"/>
      <c r="AD862" s="576"/>
      <c r="AE862" s="576"/>
      <c r="AF862" s="576"/>
      <c r="AG862" s="576"/>
      <c r="AH862" s="576"/>
      <c r="AI862" s="576"/>
      <c r="AJ862" s="576"/>
      <c r="AK862" s="576"/>
      <c r="AL862" s="576"/>
      <c r="AM862" s="576"/>
      <c r="AN862" s="576"/>
      <c r="AO862" s="576"/>
      <c r="AP862" s="576"/>
      <c r="AQ862" s="576"/>
      <c r="AR862" s="576"/>
      <c r="AS862" s="576"/>
      <c r="AT862" s="576"/>
      <c r="AU862" s="576"/>
      <c r="AV862" s="576"/>
      <c r="AW862" s="576"/>
      <c r="AX862" s="576"/>
      <c r="AY862" s="576"/>
      <c r="AZ862" s="576"/>
      <c r="BA862" s="576"/>
      <c r="BB862" s="576"/>
      <c r="BC862" s="576"/>
      <c r="BD862" s="576"/>
      <c r="BE862" s="576"/>
    </row>
    <row r="863">
      <c r="A863" s="576"/>
      <c r="B863" s="576"/>
      <c r="C863" s="576"/>
      <c r="D863" s="576"/>
      <c r="E863" s="576"/>
      <c r="F863" s="576"/>
      <c r="G863" s="576"/>
      <c r="H863" s="576"/>
      <c r="I863" s="576"/>
      <c r="J863" s="576"/>
      <c r="K863" s="576"/>
      <c r="L863" s="576"/>
      <c r="M863" s="576"/>
      <c r="N863" s="576"/>
      <c r="O863" s="576"/>
      <c r="P863" s="576"/>
      <c r="Q863" s="576"/>
      <c r="R863" s="576"/>
      <c r="S863" s="576"/>
      <c r="T863" s="576"/>
      <c r="U863" s="576"/>
      <c r="V863" s="576"/>
      <c r="W863" s="576"/>
      <c r="X863" s="576"/>
      <c r="Y863" s="576"/>
      <c r="Z863" s="576"/>
      <c r="AA863" s="576"/>
      <c r="AB863" s="576"/>
      <c r="AC863" s="576"/>
      <c r="AD863" s="576"/>
      <c r="AE863" s="576"/>
      <c r="AF863" s="576"/>
      <c r="AG863" s="576"/>
      <c r="AH863" s="576"/>
      <c r="AI863" s="576"/>
      <c r="AJ863" s="576"/>
      <c r="AK863" s="576"/>
      <c r="AL863" s="576"/>
      <c r="AM863" s="576"/>
      <c r="AN863" s="576"/>
      <c r="AO863" s="576"/>
      <c r="AP863" s="576"/>
      <c r="AQ863" s="576"/>
      <c r="AR863" s="576"/>
      <c r="AS863" s="576"/>
      <c r="AT863" s="576"/>
      <c r="AU863" s="576"/>
      <c r="AV863" s="576"/>
      <c r="AW863" s="576"/>
      <c r="AX863" s="576"/>
      <c r="AY863" s="576"/>
      <c r="AZ863" s="576"/>
      <c r="BA863" s="576"/>
      <c r="BB863" s="576"/>
      <c r="BC863" s="576"/>
      <c r="BD863" s="576"/>
      <c r="BE863" s="576"/>
    </row>
    <row r="864">
      <c r="A864" s="576"/>
      <c r="B864" s="576"/>
      <c r="C864" s="576"/>
      <c r="D864" s="576"/>
      <c r="E864" s="576"/>
      <c r="F864" s="576"/>
      <c r="G864" s="576"/>
      <c r="H864" s="576"/>
      <c r="I864" s="576"/>
      <c r="J864" s="576"/>
      <c r="K864" s="576"/>
      <c r="L864" s="576"/>
      <c r="M864" s="576"/>
      <c r="N864" s="576"/>
      <c r="O864" s="576"/>
      <c r="P864" s="576"/>
      <c r="Q864" s="576"/>
      <c r="R864" s="576"/>
      <c r="S864" s="576"/>
      <c r="T864" s="576"/>
      <c r="U864" s="576"/>
      <c r="V864" s="576"/>
      <c r="W864" s="576"/>
      <c r="X864" s="576"/>
      <c r="Y864" s="576"/>
      <c r="Z864" s="576"/>
      <c r="AA864" s="576"/>
      <c r="AB864" s="576"/>
      <c r="AC864" s="576"/>
      <c r="AD864" s="576"/>
      <c r="AE864" s="576"/>
      <c r="AF864" s="576"/>
      <c r="AG864" s="576"/>
      <c r="AH864" s="576"/>
      <c r="AI864" s="576"/>
      <c r="AJ864" s="576"/>
      <c r="AK864" s="576"/>
      <c r="AL864" s="576"/>
      <c r="AM864" s="576"/>
      <c r="AN864" s="576"/>
      <c r="AO864" s="576"/>
      <c r="AP864" s="576"/>
      <c r="AQ864" s="576"/>
      <c r="AR864" s="576"/>
      <c r="AS864" s="576"/>
      <c r="AT864" s="576"/>
      <c r="AU864" s="576"/>
      <c r="AV864" s="576"/>
      <c r="AW864" s="576"/>
      <c r="AX864" s="576"/>
      <c r="AY864" s="576"/>
      <c r="AZ864" s="576"/>
      <c r="BA864" s="576"/>
      <c r="BB864" s="576"/>
      <c r="BC864" s="576"/>
      <c r="BD864" s="576"/>
      <c r="BE864" s="576"/>
    </row>
    <row r="865">
      <c r="A865" s="576"/>
      <c r="B865" s="576"/>
      <c r="C865" s="576"/>
      <c r="D865" s="576"/>
      <c r="E865" s="576"/>
      <c r="F865" s="576"/>
      <c r="G865" s="576"/>
      <c r="H865" s="576"/>
      <c r="I865" s="576"/>
      <c r="J865" s="576"/>
      <c r="K865" s="576"/>
      <c r="L865" s="576"/>
      <c r="M865" s="576"/>
      <c r="N865" s="576"/>
      <c r="O865" s="576"/>
      <c r="P865" s="576"/>
      <c r="Q865" s="576"/>
      <c r="R865" s="576"/>
      <c r="S865" s="576"/>
      <c r="T865" s="576"/>
      <c r="U865" s="576"/>
      <c r="V865" s="576"/>
      <c r="W865" s="576"/>
      <c r="X865" s="576"/>
      <c r="Y865" s="576"/>
      <c r="Z865" s="576"/>
      <c r="AA865" s="576"/>
      <c r="AB865" s="576"/>
      <c r="AC865" s="576"/>
      <c r="AD865" s="576"/>
      <c r="AE865" s="576"/>
      <c r="AF865" s="576"/>
      <c r="AG865" s="576"/>
      <c r="AH865" s="576"/>
      <c r="AI865" s="576"/>
      <c r="AJ865" s="576"/>
      <c r="AK865" s="576"/>
      <c r="AL865" s="576"/>
      <c r="AM865" s="576"/>
      <c r="AN865" s="576"/>
      <c r="AO865" s="576"/>
      <c r="AP865" s="576"/>
      <c r="AQ865" s="576"/>
      <c r="AR865" s="576"/>
      <c r="AS865" s="576"/>
      <c r="AT865" s="576"/>
      <c r="AU865" s="576"/>
      <c r="AV865" s="576"/>
      <c r="AW865" s="576"/>
      <c r="AX865" s="576"/>
      <c r="AY865" s="576"/>
      <c r="AZ865" s="576"/>
      <c r="BA865" s="576"/>
      <c r="BB865" s="576"/>
      <c r="BC865" s="576"/>
      <c r="BD865" s="576"/>
      <c r="BE865" s="576"/>
    </row>
    <row r="866">
      <c r="A866" s="576"/>
      <c r="B866" s="576"/>
      <c r="C866" s="576"/>
      <c r="D866" s="576"/>
      <c r="E866" s="576"/>
      <c r="F866" s="576"/>
      <c r="G866" s="576"/>
      <c r="H866" s="576"/>
      <c r="I866" s="576"/>
      <c r="J866" s="576"/>
      <c r="K866" s="576"/>
      <c r="L866" s="576"/>
      <c r="M866" s="576"/>
      <c r="N866" s="576"/>
      <c r="O866" s="576"/>
      <c r="P866" s="576"/>
      <c r="Q866" s="576"/>
      <c r="R866" s="576"/>
      <c r="S866" s="576"/>
      <c r="T866" s="576"/>
      <c r="U866" s="576"/>
      <c r="V866" s="576"/>
      <c r="W866" s="576"/>
      <c r="X866" s="576"/>
      <c r="Y866" s="576"/>
      <c r="Z866" s="576"/>
      <c r="AA866" s="576"/>
      <c r="AB866" s="576"/>
      <c r="AC866" s="576"/>
      <c r="AD866" s="576"/>
      <c r="AE866" s="576"/>
      <c r="AF866" s="576"/>
      <c r="AG866" s="576"/>
      <c r="AH866" s="576"/>
      <c r="AI866" s="576"/>
      <c r="AJ866" s="576"/>
      <c r="AK866" s="576"/>
      <c r="AL866" s="576"/>
      <c r="AM866" s="576"/>
      <c r="AN866" s="576"/>
      <c r="AO866" s="576"/>
      <c r="AP866" s="576"/>
      <c r="AQ866" s="576"/>
      <c r="AR866" s="576"/>
      <c r="AS866" s="576"/>
      <c r="AT866" s="576"/>
      <c r="AU866" s="576"/>
      <c r="AV866" s="576"/>
      <c r="AW866" s="576"/>
      <c r="AX866" s="576"/>
      <c r="AY866" s="576"/>
      <c r="AZ866" s="576"/>
      <c r="BA866" s="576"/>
      <c r="BB866" s="576"/>
      <c r="BC866" s="576"/>
      <c r="BD866" s="576"/>
      <c r="BE866" s="576"/>
    </row>
    <row r="867">
      <c r="A867" s="576"/>
      <c r="B867" s="576"/>
      <c r="C867" s="576"/>
      <c r="D867" s="576"/>
      <c r="E867" s="576"/>
      <c r="F867" s="576"/>
      <c r="G867" s="576"/>
      <c r="H867" s="576"/>
      <c r="I867" s="576"/>
      <c r="J867" s="576"/>
      <c r="K867" s="576"/>
      <c r="L867" s="576"/>
      <c r="M867" s="576"/>
      <c r="N867" s="576"/>
      <c r="O867" s="576"/>
      <c r="P867" s="576"/>
      <c r="Q867" s="576"/>
      <c r="R867" s="576"/>
      <c r="S867" s="576"/>
      <c r="T867" s="576"/>
      <c r="U867" s="576"/>
      <c r="V867" s="576"/>
      <c r="W867" s="576"/>
      <c r="X867" s="576"/>
      <c r="Y867" s="576"/>
      <c r="Z867" s="576"/>
      <c r="AA867" s="576"/>
      <c r="AB867" s="576"/>
      <c r="AC867" s="576"/>
      <c r="AD867" s="576"/>
      <c r="AE867" s="576"/>
      <c r="AF867" s="576"/>
      <c r="AG867" s="576"/>
      <c r="AH867" s="576"/>
      <c r="AI867" s="576"/>
      <c r="AJ867" s="576"/>
      <c r="AK867" s="576"/>
      <c r="AL867" s="576"/>
      <c r="AM867" s="576"/>
      <c r="AN867" s="576"/>
      <c r="AO867" s="576"/>
      <c r="AP867" s="576"/>
      <c r="AQ867" s="576"/>
      <c r="AR867" s="576"/>
      <c r="AS867" s="576"/>
      <c r="AT867" s="576"/>
      <c r="AU867" s="576"/>
      <c r="AV867" s="576"/>
      <c r="AW867" s="576"/>
      <c r="AX867" s="576"/>
      <c r="AY867" s="576"/>
      <c r="AZ867" s="576"/>
      <c r="BA867" s="576"/>
      <c r="BB867" s="576"/>
      <c r="BC867" s="576"/>
      <c r="BD867" s="576"/>
      <c r="BE867" s="576"/>
    </row>
    <row r="868">
      <c r="A868" s="576"/>
      <c r="B868" s="576"/>
      <c r="C868" s="576"/>
      <c r="D868" s="576"/>
      <c r="E868" s="576"/>
      <c r="F868" s="576"/>
      <c r="G868" s="576"/>
      <c r="H868" s="576"/>
      <c r="I868" s="576"/>
      <c r="J868" s="576"/>
      <c r="K868" s="576"/>
      <c r="L868" s="576"/>
      <c r="M868" s="576"/>
      <c r="N868" s="576"/>
      <c r="O868" s="576"/>
      <c r="P868" s="576"/>
      <c r="Q868" s="576"/>
      <c r="R868" s="576"/>
      <c r="S868" s="576"/>
      <c r="T868" s="576"/>
      <c r="U868" s="576"/>
      <c r="V868" s="576"/>
      <c r="W868" s="576"/>
      <c r="X868" s="576"/>
      <c r="Y868" s="576"/>
      <c r="Z868" s="576"/>
      <c r="AA868" s="576"/>
      <c r="AB868" s="576"/>
      <c r="AC868" s="576"/>
      <c r="AD868" s="576"/>
      <c r="AE868" s="576"/>
      <c r="AF868" s="576"/>
      <c r="AG868" s="576"/>
      <c r="AH868" s="576"/>
      <c r="AI868" s="576"/>
      <c r="AJ868" s="576"/>
      <c r="AK868" s="576"/>
      <c r="AL868" s="576"/>
      <c r="AM868" s="576"/>
      <c r="AN868" s="576"/>
      <c r="AO868" s="576"/>
      <c r="AP868" s="576"/>
      <c r="AQ868" s="576"/>
      <c r="AR868" s="576"/>
      <c r="AS868" s="576"/>
      <c r="AT868" s="576"/>
      <c r="AU868" s="576"/>
      <c r="AV868" s="576"/>
      <c r="AW868" s="576"/>
      <c r="AX868" s="576"/>
      <c r="AY868" s="576"/>
      <c r="AZ868" s="576"/>
      <c r="BA868" s="576"/>
      <c r="BB868" s="576"/>
      <c r="BC868" s="576"/>
      <c r="BD868" s="576"/>
      <c r="BE868" s="576"/>
    </row>
    <row r="869">
      <c r="A869" s="576"/>
      <c r="B869" s="576"/>
      <c r="C869" s="576"/>
      <c r="D869" s="576"/>
      <c r="E869" s="576"/>
      <c r="F869" s="576"/>
      <c r="G869" s="576"/>
      <c r="H869" s="576"/>
      <c r="I869" s="576"/>
      <c r="J869" s="576"/>
      <c r="K869" s="576"/>
      <c r="L869" s="576"/>
      <c r="M869" s="576"/>
      <c r="N869" s="576"/>
      <c r="O869" s="576"/>
      <c r="P869" s="576"/>
      <c r="Q869" s="576"/>
      <c r="R869" s="576"/>
      <c r="S869" s="576"/>
      <c r="T869" s="576"/>
      <c r="U869" s="576"/>
      <c r="V869" s="576"/>
      <c r="W869" s="576"/>
      <c r="X869" s="576"/>
      <c r="Y869" s="576"/>
      <c r="Z869" s="576"/>
      <c r="AA869" s="576"/>
      <c r="AB869" s="576"/>
      <c r="AC869" s="576"/>
      <c r="AD869" s="576"/>
      <c r="AE869" s="576"/>
      <c r="AF869" s="576"/>
      <c r="AG869" s="576"/>
      <c r="AH869" s="576"/>
      <c r="AI869" s="576"/>
      <c r="AJ869" s="576"/>
      <c r="AK869" s="576"/>
      <c r="AL869" s="576"/>
      <c r="AM869" s="576"/>
      <c r="AN869" s="576"/>
      <c r="AO869" s="576"/>
      <c r="AP869" s="576"/>
      <c r="AQ869" s="576"/>
      <c r="AR869" s="576"/>
      <c r="AS869" s="576"/>
      <c r="AT869" s="576"/>
      <c r="AU869" s="576"/>
      <c r="AV869" s="576"/>
      <c r="AW869" s="576"/>
      <c r="AX869" s="576"/>
      <c r="AY869" s="576"/>
      <c r="AZ869" s="576"/>
      <c r="BA869" s="576"/>
      <c r="BB869" s="576"/>
      <c r="BC869" s="576"/>
      <c r="BD869" s="576"/>
      <c r="BE869" s="576"/>
    </row>
    <row r="870">
      <c r="A870" s="576"/>
      <c r="B870" s="576"/>
      <c r="C870" s="576"/>
      <c r="D870" s="576"/>
      <c r="E870" s="576"/>
      <c r="F870" s="576"/>
      <c r="G870" s="576"/>
      <c r="H870" s="576"/>
      <c r="I870" s="576"/>
      <c r="J870" s="576"/>
      <c r="K870" s="576"/>
      <c r="L870" s="576"/>
      <c r="M870" s="576"/>
      <c r="N870" s="576"/>
      <c r="O870" s="576"/>
      <c r="P870" s="576"/>
      <c r="Q870" s="576"/>
      <c r="R870" s="576"/>
      <c r="S870" s="576"/>
      <c r="T870" s="576"/>
      <c r="U870" s="576"/>
      <c r="V870" s="576"/>
      <c r="W870" s="576"/>
      <c r="X870" s="576"/>
      <c r="Y870" s="576"/>
      <c r="Z870" s="576"/>
      <c r="AA870" s="576"/>
      <c r="AB870" s="576"/>
      <c r="AC870" s="576"/>
      <c r="AD870" s="576"/>
      <c r="AE870" s="576"/>
      <c r="AF870" s="576"/>
      <c r="AG870" s="576"/>
      <c r="AH870" s="576"/>
      <c r="AI870" s="576"/>
      <c r="AJ870" s="576"/>
      <c r="AK870" s="576"/>
      <c r="AL870" s="576"/>
      <c r="AM870" s="576"/>
      <c r="AN870" s="576"/>
      <c r="AO870" s="576"/>
      <c r="AP870" s="576"/>
      <c r="AQ870" s="576"/>
      <c r="AR870" s="576"/>
      <c r="AS870" s="576"/>
      <c r="AT870" s="576"/>
      <c r="AU870" s="576"/>
      <c r="AV870" s="576"/>
      <c r="AW870" s="576"/>
      <c r="AX870" s="576"/>
      <c r="AY870" s="576"/>
      <c r="AZ870" s="576"/>
      <c r="BA870" s="576"/>
      <c r="BB870" s="576"/>
      <c r="BC870" s="576"/>
      <c r="BD870" s="576"/>
      <c r="BE870" s="576"/>
    </row>
    <row r="871">
      <c r="A871" s="576"/>
      <c r="B871" s="576"/>
      <c r="C871" s="576"/>
      <c r="D871" s="576"/>
      <c r="E871" s="576"/>
      <c r="F871" s="576"/>
      <c r="G871" s="576"/>
      <c r="H871" s="576"/>
      <c r="I871" s="576"/>
      <c r="J871" s="576"/>
      <c r="K871" s="576"/>
      <c r="L871" s="576"/>
      <c r="M871" s="576"/>
      <c r="N871" s="576"/>
      <c r="O871" s="576"/>
      <c r="P871" s="576"/>
      <c r="Q871" s="576"/>
      <c r="R871" s="576"/>
      <c r="S871" s="576"/>
      <c r="T871" s="576"/>
      <c r="U871" s="576"/>
      <c r="V871" s="576"/>
      <c r="W871" s="576"/>
      <c r="X871" s="576"/>
      <c r="Y871" s="576"/>
      <c r="Z871" s="576"/>
      <c r="AA871" s="576"/>
      <c r="AB871" s="576"/>
      <c r="AC871" s="576"/>
      <c r="AD871" s="576"/>
      <c r="AE871" s="576"/>
      <c r="AF871" s="576"/>
      <c r="AG871" s="576"/>
      <c r="AH871" s="576"/>
      <c r="AI871" s="576"/>
      <c r="AJ871" s="576"/>
      <c r="AK871" s="576"/>
      <c r="AL871" s="576"/>
      <c r="AM871" s="576"/>
      <c r="AN871" s="576"/>
      <c r="AO871" s="576"/>
      <c r="AP871" s="576"/>
      <c r="AQ871" s="576"/>
      <c r="AR871" s="576"/>
      <c r="AS871" s="576"/>
      <c r="AT871" s="576"/>
      <c r="AU871" s="576"/>
      <c r="AV871" s="576"/>
      <c r="AW871" s="576"/>
      <c r="AX871" s="576"/>
      <c r="AY871" s="576"/>
      <c r="AZ871" s="576"/>
      <c r="BA871" s="576"/>
      <c r="BB871" s="576"/>
      <c r="BC871" s="576"/>
      <c r="BD871" s="576"/>
      <c r="BE871" s="576"/>
    </row>
    <row r="872">
      <c r="A872" s="576"/>
      <c r="B872" s="576"/>
      <c r="C872" s="576"/>
      <c r="D872" s="576"/>
      <c r="E872" s="576"/>
      <c r="F872" s="576"/>
      <c r="G872" s="576"/>
      <c r="H872" s="576"/>
      <c r="I872" s="576"/>
      <c r="J872" s="576"/>
      <c r="K872" s="576"/>
      <c r="L872" s="576"/>
      <c r="M872" s="576"/>
      <c r="N872" s="576"/>
      <c r="O872" s="576"/>
      <c r="P872" s="576"/>
      <c r="Q872" s="576"/>
      <c r="R872" s="576"/>
      <c r="S872" s="576"/>
      <c r="T872" s="576"/>
      <c r="U872" s="576"/>
      <c r="V872" s="576"/>
      <c r="W872" s="576"/>
      <c r="X872" s="576"/>
      <c r="Y872" s="576"/>
      <c r="Z872" s="576"/>
      <c r="AA872" s="576"/>
      <c r="AB872" s="576"/>
      <c r="AC872" s="576"/>
      <c r="AD872" s="576"/>
      <c r="AE872" s="576"/>
      <c r="AF872" s="576"/>
      <c r="AG872" s="576"/>
      <c r="AH872" s="576"/>
      <c r="AI872" s="576"/>
      <c r="AJ872" s="576"/>
      <c r="AK872" s="576"/>
      <c r="AL872" s="576"/>
      <c r="AM872" s="576"/>
      <c r="AN872" s="576"/>
      <c r="AO872" s="576"/>
      <c r="AP872" s="576"/>
      <c r="AQ872" s="576"/>
      <c r="AR872" s="576"/>
      <c r="AS872" s="576"/>
      <c r="AT872" s="576"/>
      <c r="AU872" s="576"/>
      <c r="AV872" s="576"/>
      <c r="AW872" s="576"/>
      <c r="AX872" s="576"/>
      <c r="AY872" s="576"/>
      <c r="AZ872" s="576"/>
      <c r="BA872" s="576"/>
      <c r="BB872" s="576"/>
      <c r="BC872" s="576"/>
      <c r="BD872" s="576"/>
      <c r="BE872" s="576"/>
    </row>
    <row r="873">
      <c r="A873" s="576"/>
      <c r="B873" s="576"/>
      <c r="C873" s="576"/>
      <c r="D873" s="576"/>
      <c r="E873" s="576"/>
      <c r="F873" s="576"/>
      <c r="G873" s="576"/>
      <c r="H873" s="576"/>
      <c r="I873" s="576"/>
      <c r="J873" s="576"/>
      <c r="K873" s="576"/>
      <c r="L873" s="576"/>
      <c r="M873" s="576"/>
      <c r="N873" s="576"/>
      <c r="O873" s="576"/>
      <c r="P873" s="576"/>
      <c r="Q873" s="576"/>
      <c r="R873" s="576"/>
      <c r="S873" s="576"/>
      <c r="T873" s="576"/>
      <c r="U873" s="576"/>
      <c r="V873" s="576"/>
      <c r="W873" s="576"/>
      <c r="X873" s="576"/>
      <c r="Y873" s="576"/>
      <c r="Z873" s="576"/>
      <c r="AA873" s="576"/>
      <c r="AB873" s="576"/>
      <c r="AC873" s="576"/>
      <c r="AD873" s="576"/>
      <c r="AE873" s="576"/>
      <c r="AF873" s="576"/>
      <c r="AG873" s="576"/>
      <c r="AH873" s="576"/>
      <c r="AI873" s="576"/>
      <c r="AJ873" s="576"/>
      <c r="AK873" s="576"/>
      <c r="AL873" s="576"/>
      <c r="AM873" s="576"/>
      <c r="AN873" s="576"/>
      <c r="AO873" s="576"/>
      <c r="AP873" s="576"/>
      <c r="AQ873" s="576"/>
      <c r="AR873" s="576"/>
      <c r="AS873" s="576"/>
      <c r="AT873" s="576"/>
      <c r="AU873" s="576"/>
      <c r="AV873" s="576"/>
      <c r="AW873" s="576"/>
      <c r="AX873" s="576"/>
      <c r="AY873" s="576"/>
      <c r="AZ873" s="576"/>
      <c r="BA873" s="576"/>
      <c r="BB873" s="576"/>
      <c r="BC873" s="576"/>
      <c r="BD873" s="576"/>
      <c r="BE873" s="576"/>
    </row>
    <row r="874">
      <c r="A874" s="576"/>
      <c r="B874" s="576"/>
      <c r="C874" s="576"/>
      <c r="D874" s="576"/>
      <c r="E874" s="576"/>
      <c r="F874" s="576"/>
      <c r="G874" s="576"/>
      <c r="H874" s="576"/>
      <c r="I874" s="576"/>
      <c r="J874" s="576"/>
      <c r="K874" s="576"/>
      <c r="L874" s="576"/>
      <c r="M874" s="576"/>
      <c r="N874" s="576"/>
      <c r="O874" s="576"/>
      <c r="P874" s="576"/>
      <c r="Q874" s="576"/>
      <c r="R874" s="576"/>
      <c r="S874" s="576"/>
      <c r="T874" s="576"/>
      <c r="U874" s="576"/>
      <c r="V874" s="576"/>
      <c r="W874" s="576"/>
      <c r="X874" s="576"/>
      <c r="Y874" s="576"/>
      <c r="Z874" s="576"/>
      <c r="AA874" s="576"/>
      <c r="AB874" s="576"/>
      <c r="AC874" s="576"/>
      <c r="AD874" s="576"/>
      <c r="AE874" s="576"/>
      <c r="AF874" s="576"/>
      <c r="AG874" s="576"/>
      <c r="AH874" s="576"/>
      <c r="AI874" s="576"/>
      <c r="AJ874" s="576"/>
      <c r="AK874" s="576"/>
      <c r="AL874" s="576"/>
      <c r="AM874" s="576"/>
      <c r="AN874" s="576"/>
      <c r="AO874" s="576"/>
      <c r="AP874" s="576"/>
      <c r="AQ874" s="576"/>
      <c r="AR874" s="576"/>
      <c r="AS874" s="576"/>
      <c r="AT874" s="576"/>
      <c r="AU874" s="576"/>
      <c r="AV874" s="576"/>
      <c r="AW874" s="576"/>
      <c r="AX874" s="576"/>
      <c r="AY874" s="576"/>
      <c r="AZ874" s="576"/>
      <c r="BA874" s="576"/>
      <c r="BB874" s="576"/>
      <c r="BC874" s="576"/>
      <c r="BD874" s="576"/>
      <c r="BE874" s="576"/>
    </row>
    <row r="875">
      <c r="A875" s="576"/>
      <c r="B875" s="576"/>
      <c r="C875" s="576"/>
      <c r="D875" s="576"/>
      <c r="E875" s="576"/>
      <c r="F875" s="576"/>
      <c r="G875" s="576"/>
      <c r="H875" s="576"/>
      <c r="I875" s="576"/>
      <c r="J875" s="576"/>
      <c r="K875" s="576"/>
      <c r="L875" s="576"/>
      <c r="M875" s="576"/>
      <c r="N875" s="576"/>
      <c r="O875" s="576"/>
      <c r="P875" s="576"/>
      <c r="Q875" s="576"/>
      <c r="R875" s="576"/>
      <c r="S875" s="576"/>
      <c r="T875" s="576"/>
      <c r="U875" s="576"/>
      <c r="V875" s="576"/>
      <c r="W875" s="576"/>
      <c r="X875" s="576"/>
      <c r="Y875" s="576"/>
      <c r="Z875" s="576"/>
      <c r="AA875" s="576"/>
      <c r="AB875" s="576"/>
      <c r="AC875" s="576"/>
      <c r="AD875" s="576"/>
      <c r="AE875" s="576"/>
      <c r="AF875" s="576"/>
      <c r="AG875" s="576"/>
      <c r="AH875" s="576"/>
      <c r="AI875" s="576"/>
      <c r="AJ875" s="576"/>
      <c r="AK875" s="576"/>
      <c r="AL875" s="576"/>
      <c r="AM875" s="576"/>
      <c r="AN875" s="576"/>
      <c r="AO875" s="576"/>
      <c r="AP875" s="576"/>
      <c r="AQ875" s="576"/>
      <c r="AR875" s="576"/>
      <c r="AS875" s="576"/>
      <c r="AT875" s="576"/>
      <c r="AU875" s="576"/>
      <c r="AV875" s="576"/>
      <c r="AW875" s="576"/>
      <c r="AX875" s="576"/>
      <c r="AY875" s="576"/>
      <c r="AZ875" s="576"/>
      <c r="BA875" s="576"/>
      <c r="BB875" s="576"/>
      <c r="BC875" s="576"/>
      <c r="BD875" s="576"/>
      <c r="BE875" s="576"/>
    </row>
    <row r="876">
      <c r="A876" s="576"/>
      <c r="B876" s="576"/>
      <c r="C876" s="576"/>
      <c r="D876" s="576"/>
      <c r="E876" s="576"/>
      <c r="F876" s="576"/>
      <c r="G876" s="576"/>
      <c r="H876" s="576"/>
      <c r="I876" s="576"/>
      <c r="J876" s="576"/>
      <c r="K876" s="576"/>
      <c r="L876" s="576"/>
      <c r="M876" s="576"/>
      <c r="N876" s="576"/>
      <c r="O876" s="576"/>
      <c r="P876" s="576"/>
      <c r="Q876" s="576"/>
      <c r="R876" s="576"/>
      <c r="S876" s="576"/>
      <c r="T876" s="576"/>
      <c r="U876" s="576"/>
      <c r="V876" s="576"/>
      <c r="W876" s="576"/>
      <c r="X876" s="576"/>
      <c r="Y876" s="576"/>
      <c r="Z876" s="576"/>
      <c r="AA876" s="576"/>
      <c r="AB876" s="576"/>
      <c r="AC876" s="576"/>
      <c r="AD876" s="576"/>
      <c r="AE876" s="576"/>
      <c r="AF876" s="576"/>
      <c r="AG876" s="576"/>
      <c r="AH876" s="576"/>
      <c r="AI876" s="576"/>
      <c r="AJ876" s="576"/>
      <c r="AK876" s="576"/>
      <c r="AL876" s="576"/>
      <c r="AM876" s="576"/>
      <c r="AN876" s="576"/>
      <c r="AO876" s="576"/>
      <c r="AP876" s="576"/>
      <c r="AQ876" s="576"/>
      <c r="AR876" s="576"/>
      <c r="AS876" s="576"/>
      <c r="AT876" s="576"/>
      <c r="AU876" s="576"/>
      <c r="AV876" s="576"/>
      <c r="AW876" s="576"/>
      <c r="AX876" s="576"/>
      <c r="AY876" s="576"/>
      <c r="AZ876" s="576"/>
      <c r="BA876" s="576"/>
      <c r="BB876" s="576"/>
      <c r="BC876" s="576"/>
      <c r="BD876" s="576"/>
      <c r="BE876" s="576"/>
    </row>
    <row r="877">
      <c r="A877" s="576"/>
      <c r="B877" s="576"/>
      <c r="C877" s="576"/>
      <c r="D877" s="576"/>
      <c r="E877" s="576"/>
      <c r="F877" s="576"/>
      <c r="G877" s="576"/>
      <c r="H877" s="576"/>
      <c r="I877" s="576"/>
      <c r="J877" s="576"/>
      <c r="K877" s="576"/>
      <c r="L877" s="576"/>
      <c r="M877" s="576"/>
      <c r="N877" s="576"/>
      <c r="O877" s="576"/>
      <c r="P877" s="576"/>
      <c r="Q877" s="576"/>
      <c r="R877" s="576"/>
      <c r="S877" s="576"/>
      <c r="T877" s="576"/>
      <c r="U877" s="576"/>
      <c r="V877" s="576"/>
      <c r="W877" s="576"/>
      <c r="X877" s="576"/>
      <c r="Y877" s="576"/>
      <c r="Z877" s="576"/>
      <c r="AA877" s="576"/>
      <c r="AB877" s="576"/>
      <c r="AC877" s="576"/>
      <c r="AD877" s="576"/>
      <c r="AE877" s="576"/>
      <c r="AF877" s="576"/>
      <c r="AG877" s="576"/>
      <c r="AH877" s="576"/>
      <c r="AI877" s="576"/>
      <c r="AJ877" s="576"/>
      <c r="AK877" s="576"/>
      <c r="AL877" s="576"/>
      <c r="AM877" s="576"/>
      <c r="AN877" s="576"/>
      <c r="AO877" s="576"/>
      <c r="AP877" s="576"/>
      <c r="AQ877" s="576"/>
      <c r="AR877" s="576"/>
      <c r="AS877" s="576"/>
      <c r="AT877" s="576"/>
      <c r="AU877" s="576"/>
      <c r="AV877" s="576"/>
      <c r="AW877" s="576"/>
      <c r="AX877" s="576"/>
      <c r="AY877" s="576"/>
      <c r="AZ877" s="576"/>
      <c r="BA877" s="576"/>
      <c r="BB877" s="576"/>
      <c r="BC877" s="576"/>
      <c r="BD877" s="576"/>
      <c r="BE877" s="576"/>
    </row>
    <row r="878">
      <c r="A878" s="576"/>
      <c r="B878" s="576"/>
      <c r="C878" s="576"/>
      <c r="D878" s="576"/>
      <c r="E878" s="576"/>
      <c r="F878" s="576"/>
      <c r="G878" s="576"/>
      <c r="H878" s="576"/>
      <c r="I878" s="576"/>
      <c r="J878" s="576"/>
      <c r="K878" s="576"/>
      <c r="L878" s="576"/>
      <c r="M878" s="576"/>
      <c r="N878" s="576"/>
      <c r="O878" s="576"/>
      <c r="P878" s="576"/>
      <c r="Q878" s="576"/>
      <c r="R878" s="576"/>
      <c r="S878" s="576"/>
      <c r="T878" s="576"/>
      <c r="U878" s="576"/>
      <c r="V878" s="576"/>
      <c r="W878" s="576"/>
      <c r="X878" s="576"/>
      <c r="Y878" s="576"/>
      <c r="Z878" s="576"/>
      <c r="AA878" s="576"/>
      <c r="AB878" s="576"/>
      <c r="AC878" s="576"/>
      <c r="AD878" s="576"/>
      <c r="AE878" s="576"/>
      <c r="AF878" s="576"/>
      <c r="AG878" s="576"/>
      <c r="AH878" s="576"/>
      <c r="AI878" s="576"/>
      <c r="AJ878" s="576"/>
      <c r="AK878" s="576"/>
      <c r="AL878" s="576"/>
      <c r="AM878" s="576"/>
      <c r="AN878" s="576"/>
      <c r="AO878" s="576"/>
      <c r="AP878" s="576"/>
      <c r="AQ878" s="576"/>
      <c r="AR878" s="576"/>
      <c r="AS878" s="576"/>
      <c r="AT878" s="576"/>
      <c r="AU878" s="576"/>
      <c r="AV878" s="576"/>
      <c r="AW878" s="576"/>
      <c r="AX878" s="576"/>
      <c r="AY878" s="576"/>
      <c r="AZ878" s="576"/>
      <c r="BA878" s="576"/>
      <c r="BB878" s="576"/>
      <c r="BC878" s="576"/>
      <c r="BD878" s="576"/>
      <c r="BE878" s="576"/>
    </row>
    <row r="879">
      <c r="A879" s="576"/>
      <c r="B879" s="576"/>
      <c r="C879" s="576"/>
      <c r="D879" s="576"/>
      <c r="E879" s="576"/>
      <c r="F879" s="576"/>
      <c r="G879" s="576"/>
      <c r="H879" s="576"/>
      <c r="I879" s="576"/>
      <c r="J879" s="576"/>
      <c r="K879" s="576"/>
      <c r="L879" s="576"/>
      <c r="M879" s="576"/>
      <c r="N879" s="576"/>
      <c r="O879" s="576"/>
      <c r="P879" s="576"/>
      <c r="Q879" s="576"/>
      <c r="R879" s="576"/>
      <c r="S879" s="576"/>
      <c r="T879" s="576"/>
      <c r="U879" s="576"/>
      <c r="V879" s="576"/>
      <c r="W879" s="576"/>
      <c r="X879" s="576"/>
      <c r="Y879" s="576"/>
      <c r="Z879" s="576"/>
      <c r="AA879" s="576"/>
      <c r="AB879" s="576"/>
      <c r="AC879" s="576"/>
      <c r="AD879" s="576"/>
      <c r="AE879" s="576"/>
      <c r="AF879" s="576"/>
      <c r="AG879" s="576"/>
      <c r="AH879" s="576"/>
      <c r="AI879" s="576"/>
      <c r="AJ879" s="576"/>
      <c r="AK879" s="576"/>
      <c r="AL879" s="576"/>
      <c r="AM879" s="576"/>
      <c r="AN879" s="576"/>
      <c r="AO879" s="576"/>
      <c r="AP879" s="576"/>
      <c r="AQ879" s="576"/>
      <c r="AR879" s="576"/>
      <c r="AS879" s="576"/>
      <c r="AT879" s="576"/>
      <c r="AU879" s="576"/>
      <c r="AV879" s="576"/>
      <c r="AW879" s="576"/>
      <c r="AX879" s="576"/>
      <c r="AY879" s="576"/>
      <c r="AZ879" s="576"/>
      <c r="BA879" s="576"/>
      <c r="BB879" s="576"/>
      <c r="BC879" s="576"/>
      <c r="BD879" s="576"/>
      <c r="BE879" s="576"/>
    </row>
    <row r="880">
      <c r="A880" s="576"/>
      <c r="B880" s="576"/>
      <c r="C880" s="576"/>
      <c r="D880" s="576"/>
      <c r="E880" s="576"/>
      <c r="F880" s="576"/>
      <c r="G880" s="576"/>
      <c r="H880" s="576"/>
      <c r="I880" s="576"/>
      <c r="J880" s="576"/>
      <c r="K880" s="576"/>
      <c r="L880" s="576"/>
      <c r="M880" s="576"/>
      <c r="N880" s="576"/>
      <c r="O880" s="576"/>
      <c r="P880" s="576"/>
      <c r="Q880" s="576"/>
      <c r="R880" s="576"/>
      <c r="S880" s="576"/>
      <c r="T880" s="576"/>
      <c r="U880" s="576"/>
      <c r="V880" s="576"/>
      <c r="W880" s="576"/>
      <c r="X880" s="576"/>
      <c r="Y880" s="576"/>
      <c r="Z880" s="576"/>
      <c r="AA880" s="576"/>
      <c r="AB880" s="576"/>
      <c r="AC880" s="576"/>
      <c r="AD880" s="576"/>
      <c r="AE880" s="576"/>
      <c r="AF880" s="576"/>
      <c r="AG880" s="576"/>
      <c r="AH880" s="576"/>
      <c r="AI880" s="576"/>
      <c r="AJ880" s="576"/>
      <c r="AK880" s="576"/>
      <c r="AL880" s="576"/>
      <c r="AM880" s="576"/>
      <c r="AN880" s="576"/>
      <c r="AO880" s="576"/>
      <c r="AP880" s="576"/>
      <c r="AQ880" s="576"/>
      <c r="AR880" s="576"/>
      <c r="AS880" s="576"/>
      <c r="AT880" s="576"/>
      <c r="AU880" s="576"/>
      <c r="AV880" s="576"/>
      <c r="AW880" s="576"/>
      <c r="AX880" s="576"/>
      <c r="AY880" s="576"/>
      <c r="AZ880" s="576"/>
      <c r="BA880" s="576"/>
      <c r="BB880" s="576"/>
      <c r="BC880" s="576"/>
      <c r="BD880" s="576"/>
      <c r="BE880" s="576"/>
    </row>
    <row r="881">
      <c r="A881" s="576"/>
      <c r="B881" s="576"/>
      <c r="C881" s="576"/>
      <c r="D881" s="576"/>
      <c r="E881" s="576"/>
      <c r="F881" s="576"/>
      <c r="G881" s="576"/>
      <c r="H881" s="576"/>
      <c r="I881" s="576"/>
      <c r="J881" s="576"/>
      <c r="K881" s="576"/>
      <c r="L881" s="576"/>
      <c r="M881" s="576"/>
      <c r="N881" s="576"/>
      <c r="O881" s="576"/>
      <c r="P881" s="576"/>
      <c r="Q881" s="576"/>
      <c r="R881" s="576"/>
      <c r="S881" s="576"/>
      <c r="T881" s="576"/>
      <c r="U881" s="576"/>
      <c r="V881" s="576"/>
      <c r="W881" s="576"/>
      <c r="X881" s="576"/>
      <c r="Y881" s="576"/>
      <c r="Z881" s="576"/>
      <c r="AA881" s="576"/>
      <c r="AB881" s="576"/>
      <c r="AC881" s="576"/>
      <c r="AD881" s="576"/>
      <c r="AE881" s="576"/>
      <c r="AF881" s="576"/>
      <c r="AG881" s="576"/>
      <c r="AH881" s="576"/>
      <c r="AI881" s="576"/>
      <c r="AJ881" s="576"/>
      <c r="AK881" s="576"/>
      <c r="AL881" s="576"/>
      <c r="AM881" s="576"/>
      <c r="AN881" s="576"/>
      <c r="AO881" s="576"/>
      <c r="AP881" s="576"/>
      <c r="AQ881" s="576"/>
      <c r="AR881" s="576"/>
      <c r="AS881" s="576"/>
      <c r="AT881" s="576"/>
      <c r="AU881" s="576"/>
      <c r="AV881" s="576"/>
      <c r="AW881" s="576"/>
      <c r="AX881" s="576"/>
      <c r="AY881" s="576"/>
      <c r="AZ881" s="576"/>
      <c r="BA881" s="576"/>
      <c r="BB881" s="576"/>
      <c r="BC881" s="576"/>
      <c r="BD881" s="576"/>
      <c r="BE881" s="576"/>
    </row>
    <row r="882">
      <c r="A882" s="576"/>
      <c r="B882" s="576"/>
      <c r="C882" s="576"/>
      <c r="D882" s="576"/>
      <c r="E882" s="576"/>
      <c r="F882" s="576"/>
      <c r="G882" s="576"/>
      <c r="H882" s="576"/>
      <c r="I882" s="576"/>
      <c r="J882" s="576"/>
      <c r="K882" s="576"/>
      <c r="L882" s="576"/>
      <c r="M882" s="576"/>
      <c r="N882" s="576"/>
      <c r="O882" s="576"/>
      <c r="P882" s="576"/>
      <c r="Q882" s="576"/>
      <c r="R882" s="576"/>
      <c r="S882" s="576"/>
      <c r="T882" s="576"/>
      <c r="U882" s="576"/>
      <c r="V882" s="576"/>
      <c r="W882" s="576"/>
      <c r="X882" s="576"/>
      <c r="Y882" s="576"/>
      <c r="Z882" s="576"/>
      <c r="AA882" s="576"/>
      <c r="AB882" s="576"/>
      <c r="AC882" s="576"/>
      <c r="AD882" s="576"/>
      <c r="AE882" s="576"/>
      <c r="AF882" s="576"/>
      <c r="AG882" s="576"/>
      <c r="AH882" s="576"/>
      <c r="AI882" s="576"/>
      <c r="AJ882" s="576"/>
      <c r="AK882" s="576"/>
      <c r="AL882" s="576"/>
      <c r="AM882" s="576"/>
      <c r="AN882" s="576"/>
      <c r="AO882" s="576"/>
      <c r="AP882" s="576"/>
      <c r="AQ882" s="576"/>
      <c r="AR882" s="576"/>
      <c r="AS882" s="576"/>
      <c r="AT882" s="576"/>
      <c r="AU882" s="576"/>
      <c r="AV882" s="576"/>
      <c r="AW882" s="576"/>
      <c r="AX882" s="576"/>
      <c r="AY882" s="576"/>
      <c r="AZ882" s="576"/>
      <c r="BA882" s="576"/>
      <c r="BB882" s="576"/>
      <c r="BC882" s="576"/>
      <c r="BD882" s="576"/>
      <c r="BE882" s="576"/>
    </row>
    <row r="883">
      <c r="A883" s="576"/>
      <c r="B883" s="576"/>
      <c r="C883" s="576"/>
      <c r="D883" s="576"/>
      <c r="E883" s="576"/>
      <c r="F883" s="576"/>
      <c r="G883" s="576"/>
      <c r="H883" s="576"/>
      <c r="I883" s="576"/>
      <c r="J883" s="576"/>
      <c r="K883" s="576"/>
      <c r="L883" s="576"/>
      <c r="M883" s="576"/>
      <c r="N883" s="576"/>
      <c r="O883" s="576"/>
      <c r="P883" s="576"/>
      <c r="Q883" s="576"/>
      <c r="R883" s="576"/>
      <c r="S883" s="576"/>
      <c r="T883" s="576"/>
      <c r="U883" s="576"/>
      <c r="V883" s="576"/>
      <c r="W883" s="576"/>
      <c r="X883" s="576"/>
      <c r="Y883" s="576"/>
      <c r="Z883" s="576"/>
      <c r="AA883" s="576"/>
      <c r="AB883" s="576"/>
      <c r="AC883" s="576"/>
      <c r="AD883" s="576"/>
      <c r="AE883" s="576"/>
      <c r="AF883" s="576"/>
      <c r="AG883" s="576"/>
      <c r="AH883" s="576"/>
      <c r="AI883" s="576"/>
      <c r="AJ883" s="576"/>
      <c r="AK883" s="576"/>
      <c r="AL883" s="576"/>
      <c r="AM883" s="576"/>
      <c r="AN883" s="576"/>
      <c r="AO883" s="576"/>
      <c r="AP883" s="576"/>
      <c r="AQ883" s="576"/>
      <c r="AR883" s="576"/>
      <c r="AS883" s="576"/>
      <c r="AT883" s="576"/>
      <c r="AU883" s="576"/>
      <c r="AV883" s="576"/>
      <c r="AW883" s="576"/>
      <c r="AX883" s="576"/>
      <c r="AY883" s="576"/>
      <c r="AZ883" s="576"/>
      <c r="BA883" s="576"/>
      <c r="BB883" s="576"/>
      <c r="BC883" s="576"/>
      <c r="BD883" s="576"/>
      <c r="BE883" s="576"/>
    </row>
    <row r="884">
      <c r="A884" s="576"/>
      <c r="B884" s="576"/>
      <c r="C884" s="576"/>
      <c r="D884" s="576"/>
      <c r="E884" s="576"/>
      <c r="F884" s="576"/>
      <c r="G884" s="576"/>
      <c r="H884" s="576"/>
      <c r="I884" s="576"/>
      <c r="J884" s="576"/>
      <c r="K884" s="576"/>
      <c r="L884" s="576"/>
      <c r="M884" s="576"/>
      <c r="N884" s="576"/>
      <c r="O884" s="576"/>
      <c r="P884" s="576"/>
      <c r="Q884" s="576"/>
      <c r="R884" s="576"/>
      <c r="S884" s="576"/>
      <c r="T884" s="576"/>
      <c r="U884" s="576"/>
      <c r="V884" s="576"/>
      <c r="W884" s="576"/>
      <c r="X884" s="576"/>
      <c r="Y884" s="576"/>
      <c r="Z884" s="576"/>
      <c r="AA884" s="576"/>
      <c r="AB884" s="576"/>
      <c r="AC884" s="576"/>
      <c r="AD884" s="576"/>
      <c r="AE884" s="576"/>
      <c r="AF884" s="576"/>
      <c r="AG884" s="576"/>
      <c r="AH884" s="576"/>
      <c r="AI884" s="576"/>
      <c r="AJ884" s="576"/>
      <c r="AK884" s="576"/>
      <c r="AL884" s="576"/>
      <c r="AM884" s="576"/>
      <c r="AN884" s="576"/>
      <c r="AO884" s="576"/>
      <c r="AP884" s="576"/>
      <c r="AQ884" s="576"/>
      <c r="AR884" s="576"/>
      <c r="AS884" s="576"/>
      <c r="AT884" s="576"/>
      <c r="AU884" s="576"/>
      <c r="AV884" s="576"/>
      <c r="AW884" s="576"/>
      <c r="AX884" s="576"/>
      <c r="AY884" s="576"/>
      <c r="AZ884" s="576"/>
      <c r="BA884" s="576"/>
      <c r="BB884" s="576"/>
      <c r="BC884" s="576"/>
      <c r="BD884" s="576"/>
      <c r="BE884" s="576"/>
    </row>
    <row r="885">
      <c r="A885" s="576"/>
      <c r="B885" s="576"/>
      <c r="C885" s="576"/>
      <c r="D885" s="576"/>
      <c r="E885" s="576"/>
      <c r="F885" s="576"/>
      <c r="G885" s="576"/>
      <c r="H885" s="576"/>
      <c r="I885" s="576"/>
      <c r="J885" s="576"/>
      <c r="K885" s="576"/>
      <c r="L885" s="576"/>
      <c r="M885" s="576"/>
      <c r="N885" s="576"/>
      <c r="O885" s="576"/>
      <c r="P885" s="576"/>
      <c r="Q885" s="576"/>
      <c r="R885" s="576"/>
      <c r="S885" s="576"/>
      <c r="T885" s="576"/>
      <c r="U885" s="576"/>
      <c r="V885" s="576"/>
      <c r="W885" s="576"/>
      <c r="X885" s="576"/>
      <c r="Y885" s="576"/>
      <c r="Z885" s="576"/>
      <c r="AA885" s="576"/>
      <c r="AB885" s="576"/>
      <c r="AC885" s="576"/>
      <c r="AD885" s="576"/>
      <c r="AE885" s="576"/>
      <c r="AF885" s="576"/>
      <c r="AG885" s="576"/>
      <c r="AH885" s="576"/>
      <c r="AI885" s="576"/>
      <c r="AJ885" s="576"/>
      <c r="AK885" s="576"/>
      <c r="AL885" s="576"/>
      <c r="AM885" s="576"/>
      <c r="AN885" s="576"/>
      <c r="AO885" s="576"/>
      <c r="AP885" s="576"/>
      <c r="AQ885" s="576"/>
      <c r="AR885" s="576"/>
      <c r="AS885" s="576"/>
      <c r="AT885" s="576"/>
      <c r="AU885" s="576"/>
      <c r="AV885" s="576"/>
      <c r="AW885" s="576"/>
      <c r="AX885" s="576"/>
      <c r="AY885" s="576"/>
      <c r="AZ885" s="576"/>
      <c r="BA885" s="576"/>
      <c r="BB885" s="576"/>
      <c r="BC885" s="576"/>
      <c r="BD885" s="576"/>
      <c r="BE885" s="576"/>
    </row>
    <row r="886">
      <c r="A886" s="576"/>
      <c r="B886" s="576"/>
      <c r="C886" s="576"/>
      <c r="D886" s="576"/>
      <c r="E886" s="576"/>
      <c r="F886" s="576"/>
      <c r="G886" s="576"/>
      <c r="H886" s="576"/>
      <c r="I886" s="576"/>
      <c r="J886" s="576"/>
      <c r="K886" s="576"/>
      <c r="L886" s="576"/>
      <c r="M886" s="576"/>
      <c r="N886" s="576"/>
      <c r="O886" s="576"/>
      <c r="P886" s="576"/>
      <c r="Q886" s="576"/>
      <c r="R886" s="576"/>
      <c r="S886" s="576"/>
      <c r="T886" s="576"/>
      <c r="U886" s="576"/>
      <c r="V886" s="576"/>
      <c r="W886" s="576"/>
      <c r="X886" s="576"/>
      <c r="Y886" s="576"/>
      <c r="Z886" s="576"/>
      <c r="AA886" s="576"/>
      <c r="AB886" s="576"/>
      <c r="AC886" s="576"/>
      <c r="AD886" s="576"/>
      <c r="AE886" s="576"/>
      <c r="AF886" s="576"/>
      <c r="AG886" s="576"/>
      <c r="AH886" s="576"/>
      <c r="AI886" s="576"/>
      <c r="AJ886" s="576"/>
      <c r="AK886" s="576"/>
      <c r="AL886" s="576"/>
      <c r="AM886" s="576"/>
      <c r="AN886" s="576"/>
      <c r="AO886" s="576"/>
      <c r="AP886" s="576"/>
      <c r="AQ886" s="576"/>
      <c r="AR886" s="576"/>
      <c r="AS886" s="576"/>
      <c r="AT886" s="576"/>
      <c r="AU886" s="576"/>
      <c r="AV886" s="576"/>
      <c r="AW886" s="576"/>
      <c r="AX886" s="576"/>
      <c r="AY886" s="576"/>
      <c r="AZ886" s="576"/>
      <c r="BA886" s="576"/>
      <c r="BB886" s="576"/>
      <c r="BC886" s="576"/>
      <c r="BD886" s="576"/>
      <c r="BE886" s="576"/>
    </row>
    <row r="887">
      <c r="A887" s="576"/>
      <c r="B887" s="576"/>
      <c r="C887" s="576"/>
      <c r="D887" s="576"/>
      <c r="E887" s="576"/>
      <c r="F887" s="576"/>
      <c r="G887" s="576"/>
      <c r="H887" s="576"/>
      <c r="I887" s="576"/>
      <c r="J887" s="576"/>
      <c r="K887" s="576"/>
      <c r="L887" s="576"/>
      <c r="M887" s="576"/>
      <c r="N887" s="576"/>
      <c r="O887" s="576"/>
      <c r="P887" s="576"/>
      <c r="Q887" s="576"/>
      <c r="R887" s="576"/>
      <c r="S887" s="576"/>
      <c r="T887" s="576"/>
      <c r="U887" s="576"/>
      <c r="V887" s="576"/>
      <c r="W887" s="576"/>
      <c r="X887" s="576"/>
      <c r="Y887" s="576"/>
      <c r="Z887" s="576"/>
      <c r="AA887" s="576"/>
      <c r="AB887" s="576"/>
      <c r="AC887" s="576"/>
      <c r="AD887" s="576"/>
      <c r="AE887" s="576"/>
      <c r="AF887" s="576"/>
      <c r="AG887" s="576"/>
      <c r="AH887" s="576"/>
      <c r="AI887" s="576"/>
      <c r="AJ887" s="576"/>
      <c r="AK887" s="576"/>
      <c r="AL887" s="576"/>
      <c r="AM887" s="576"/>
      <c r="AN887" s="576"/>
      <c r="AO887" s="576"/>
      <c r="AP887" s="576"/>
      <c r="AQ887" s="576"/>
      <c r="AR887" s="576"/>
      <c r="AS887" s="576"/>
      <c r="AT887" s="576"/>
      <c r="AU887" s="576"/>
      <c r="AV887" s="576"/>
      <c r="AW887" s="576"/>
      <c r="AX887" s="576"/>
      <c r="AY887" s="576"/>
      <c r="AZ887" s="576"/>
      <c r="BA887" s="576"/>
      <c r="BB887" s="576"/>
      <c r="BC887" s="576"/>
      <c r="BD887" s="576"/>
      <c r="BE887" s="576"/>
    </row>
    <row r="888">
      <c r="A888" s="576"/>
      <c r="B888" s="576"/>
      <c r="C888" s="576"/>
      <c r="D888" s="576"/>
      <c r="E888" s="576"/>
      <c r="F888" s="576"/>
      <c r="G888" s="576"/>
      <c r="H888" s="576"/>
      <c r="I888" s="576"/>
      <c r="J888" s="576"/>
      <c r="K888" s="576"/>
      <c r="L888" s="576"/>
      <c r="M888" s="576"/>
      <c r="N888" s="576"/>
      <c r="O888" s="576"/>
      <c r="P888" s="576"/>
      <c r="Q888" s="576"/>
      <c r="R888" s="576"/>
      <c r="S888" s="576"/>
      <c r="T888" s="576"/>
      <c r="U888" s="576"/>
      <c r="V888" s="576"/>
      <c r="W888" s="576"/>
      <c r="X888" s="576"/>
      <c r="Y888" s="576"/>
      <c r="Z888" s="576"/>
      <c r="AA888" s="576"/>
      <c r="AB888" s="576"/>
      <c r="AC888" s="576"/>
      <c r="AD888" s="576"/>
      <c r="AE888" s="576"/>
      <c r="AF888" s="576"/>
      <c r="AG888" s="576"/>
      <c r="AH888" s="576"/>
      <c r="AI888" s="576"/>
      <c r="AJ888" s="576"/>
      <c r="AK888" s="576"/>
      <c r="AL888" s="576"/>
      <c r="AM888" s="576"/>
      <c r="AN888" s="576"/>
      <c r="AO888" s="576"/>
      <c r="AP888" s="576"/>
      <c r="AQ888" s="576"/>
      <c r="AR888" s="576"/>
      <c r="AS888" s="576"/>
      <c r="AT888" s="576"/>
      <c r="AU888" s="576"/>
      <c r="AV888" s="576"/>
      <c r="AW888" s="576"/>
      <c r="AX888" s="576"/>
      <c r="AY888" s="576"/>
      <c r="AZ888" s="576"/>
      <c r="BA888" s="576"/>
      <c r="BB888" s="576"/>
      <c r="BC888" s="576"/>
      <c r="BD888" s="576"/>
      <c r="BE888" s="576"/>
    </row>
    <row r="889">
      <c r="A889" s="576"/>
      <c r="B889" s="576"/>
      <c r="C889" s="576"/>
      <c r="D889" s="576"/>
      <c r="E889" s="576"/>
      <c r="F889" s="576"/>
      <c r="G889" s="576"/>
      <c r="H889" s="576"/>
      <c r="I889" s="576"/>
      <c r="J889" s="576"/>
      <c r="K889" s="576"/>
      <c r="L889" s="576"/>
      <c r="M889" s="576"/>
      <c r="N889" s="576"/>
      <c r="O889" s="576"/>
      <c r="P889" s="576"/>
      <c r="Q889" s="576"/>
      <c r="R889" s="576"/>
      <c r="S889" s="576"/>
      <c r="T889" s="576"/>
      <c r="U889" s="576"/>
      <c r="V889" s="576"/>
      <c r="W889" s="576"/>
      <c r="X889" s="576"/>
      <c r="Y889" s="576"/>
      <c r="Z889" s="576"/>
      <c r="AA889" s="576"/>
      <c r="AB889" s="576"/>
      <c r="AC889" s="576"/>
      <c r="AD889" s="576"/>
      <c r="AE889" s="576"/>
      <c r="AF889" s="576"/>
      <c r="AG889" s="576"/>
      <c r="AH889" s="576"/>
      <c r="AI889" s="576"/>
      <c r="AJ889" s="576"/>
      <c r="AK889" s="576"/>
      <c r="AL889" s="576"/>
      <c r="AM889" s="576"/>
      <c r="AN889" s="576"/>
      <c r="AO889" s="576"/>
      <c r="AP889" s="576"/>
      <c r="AQ889" s="576"/>
      <c r="AR889" s="576"/>
      <c r="AS889" s="576"/>
      <c r="AT889" s="576"/>
      <c r="AU889" s="576"/>
      <c r="AV889" s="576"/>
      <c r="AW889" s="576"/>
      <c r="AX889" s="576"/>
      <c r="AY889" s="576"/>
      <c r="AZ889" s="576"/>
      <c r="BA889" s="576"/>
      <c r="BB889" s="576"/>
      <c r="BC889" s="576"/>
      <c r="BD889" s="576"/>
      <c r="BE889" s="576"/>
    </row>
    <row r="890">
      <c r="A890" s="576"/>
      <c r="B890" s="576"/>
      <c r="C890" s="576"/>
      <c r="D890" s="576"/>
      <c r="E890" s="576"/>
      <c r="F890" s="576"/>
      <c r="G890" s="576"/>
      <c r="H890" s="576"/>
      <c r="I890" s="576"/>
      <c r="J890" s="576"/>
      <c r="K890" s="576"/>
      <c r="L890" s="576"/>
      <c r="M890" s="576"/>
      <c r="N890" s="576"/>
      <c r="O890" s="576"/>
      <c r="P890" s="576"/>
      <c r="Q890" s="576"/>
      <c r="R890" s="576"/>
      <c r="S890" s="576"/>
      <c r="T890" s="576"/>
      <c r="U890" s="576"/>
      <c r="V890" s="576"/>
      <c r="W890" s="576"/>
      <c r="X890" s="576"/>
      <c r="Y890" s="576"/>
      <c r="Z890" s="576"/>
      <c r="AA890" s="576"/>
      <c r="AB890" s="576"/>
      <c r="AC890" s="576"/>
      <c r="AD890" s="576"/>
      <c r="AE890" s="576"/>
      <c r="AF890" s="576"/>
      <c r="AG890" s="576"/>
      <c r="AH890" s="576"/>
      <c r="AI890" s="576"/>
      <c r="AJ890" s="576"/>
      <c r="AK890" s="576"/>
      <c r="AL890" s="576"/>
      <c r="AM890" s="576"/>
      <c r="AN890" s="576"/>
      <c r="AO890" s="576"/>
      <c r="AP890" s="576"/>
      <c r="AQ890" s="576"/>
      <c r="AR890" s="576"/>
      <c r="AS890" s="576"/>
      <c r="AT890" s="576"/>
      <c r="AU890" s="576"/>
      <c r="AV890" s="576"/>
      <c r="AW890" s="576"/>
      <c r="AX890" s="576"/>
      <c r="AY890" s="576"/>
      <c r="AZ890" s="576"/>
      <c r="BA890" s="576"/>
      <c r="BB890" s="576"/>
      <c r="BC890" s="576"/>
      <c r="BD890" s="576"/>
      <c r="BE890" s="576"/>
    </row>
    <row r="891">
      <c r="A891" s="576"/>
      <c r="B891" s="576"/>
      <c r="C891" s="576"/>
      <c r="D891" s="576"/>
      <c r="E891" s="576"/>
      <c r="F891" s="576"/>
      <c r="G891" s="576"/>
      <c r="H891" s="576"/>
      <c r="I891" s="576"/>
      <c r="J891" s="576"/>
      <c r="K891" s="576"/>
      <c r="L891" s="576"/>
      <c r="M891" s="576"/>
      <c r="N891" s="576"/>
      <c r="O891" s="576"/>
      <c r="P891" s="576"/>
      <c r="Q891" s="576"/>
      <c r="R891" s="576"/>
      <c r="S891" s="576"/>
      <c r="T891" s="576"/>
      <c r="U891" s="576"/>
      <c r="V891" s="576"/>
      <c r="W891" s="576"/>
      <c r="X891" s="576"/>
      <c r="Y891" s="576"/>
      <c r="Z891" s="576"/>
      <c r="AA891" s="576"/>
      <c r="AB891" s="576"/>
      <c r="AC891" s="576"/>
      <c r="AD891" s="576"/>
      <c r="AE891" s="576"/>
      <c r="AF891" s="576"/>
      <c r="AG891" s="576"/>
      <c r="AH891" s="576"/>
      <c r="AI891" s="576"/>
      <c r="AJ891" s="576"/>
      <c r="AK891" s="576"/>
      <c r="AL891" s="576"/>
      <c r="AM891" s="576"/>
      <c r="AN891" s="576"/>
      <c r="AO891" s="576"/>
      <c r="AP891" s="576"/>
      <c r="AQ891" s="576"/>
      <c r="AR891" s="576"/>
      <c r="AS891" s="576"/>
      <c r="AT891" s="576"/>
      <c r="AU891" s="576"/>
      <c r="AV891" s="576"/>
      <c r="AW891" s="576"/>
      <c r="AX891" s="576"/>
      <c r="AY891" s="576"/>
      <c r="AZ891" s="576"/>
      <c r="BA891" s="576"/>
      <c r="BB891" s="576"/>
      <c r="BC891" s="576"/>
      <c r="BD891" s="576"/>
      <c r="BE891" s="576"/>
    </row>
    <row r="892">
      <c r="A892" s="576"/>
      <c r="B892" s="576"/>
      <c r="C892" s="576"/>
      <c r="D892" s="576"/>
      <c r="E892" s="576"/>
      <c r="F892" s="576"/>
      <c r="G892" s="576"/>
      <c r="H892" s="576"/>
      <c r="I892" s="576"/>
      <c r="J892" s="576"/>
      <c r="K892" s="576"/>
      <c r="L892" s="576"/>
      <c r="M892" s="576"/>
      <c r="N892" s="576"/>
      <c r="O892" s="576"/>
      <c r="P892" s="576"/>
      <c r="Q892" s="576"/>
      <c r="R892" s="576"/>
      <c r="S892" s="576"/>
      <c r="T892" s="576"/>
      <c r="U892" s="576"/>
      <c r="V892" s="576"/>
      <c r="W892" s="576"/>
      <c r="X892" s="576"/>
      <c r="Y892" s="576"/>
      <c r="Z892" s="576"/>
      <c r="AA892" s="576"/>
      <c r="AB892" s="576"/>
      <c r="AC892" s="576"/>
      <c r="AD892" s="576"/>
      <c r="AE892" s="576"/>
      <c r="AF892" s="576"/>
      <c r="AG892" s="576"/>
      <c r="AH892" s="576"/>
      <c r="AI892" s="576"/>
      <c r="AJ892" s="576"/>
      <c r="AK892" s="576"/>
      <c r="AL892" s="576"/>
      <c r="AM892" s="576"/>
      <c r="AN892" s="576"/>
      <c r="AO892" s="576"/>
      <c r="AP892" s="576"/>
      <c r="AQ892" s="576"/>
      <c r="AR892" s="576"/>
      <c r="AS892" s="576"/>
      <c r="AT892" s="576"/>
      <c r="AU892" s="576"/>
      <c r="AV892" s="576"/>
      <c r="AW892" s="576"/>
      <c r="AX892" s="576"/>
      <c r="AY892" s="576"/>
      <c r="AZ892" s="576"/>
      <c r="BA892" s="576"/>
      <c r="BB892" s="576"/>
      <c r="BC892" s="576"/>
      <c r="BD892" s="576"/>
      <c r="BE892" s="576"/>
    </row>
    <row r="893">
      <c r="A893" s="576"/>
      <c r="B893" s="576"/>
      <c r="C893" s="576"/>
      <c r="D893" s="576"/>
      <c r="E893" s="576"/>
      <c r="F893" s="576"/>
      <c r="G893" s="576"/>
      <c r="H893" s="576"/>
      <c r="I893" s="576"/>
      <c r="J893" s="576"/>
      <c r="K893" s="576"/>
      <c r="L893" s="576"/>
      <c r="M893" s="576"/>
      <c r="N893" s="576"/>
      <c r="O893" s="576"/>
      <c r="P893" s="576"/>
      <c r="Q893" s="576"/>
      <c r="R893" s="576"/>
      <c r="S893" s="576"/>
      <c r="T893" s="576"/>
      <c r="U893" s="576"/>
      <c r="V893" s="576"/>
      <c r="W893" s="576"/>
      <c r="X893" s="576"/>
      <c r="Y893" s="576"/>
      <c r="Z893" s="576"/>
      <c r="AA893" s="576"/>
      <c r="AB893" s="576"/>
      <c r="AC893" s="576"/>
      <c r="AD893" s="576"/>
      <c r="AE893" s="576"/>
      <c r="AF893" s="576"/>
      <c r="AG893" s="576"/>
      <c r="AH893" s="576"/>
      <c r="AI893" s="576"/>
      <c r="AJ893" s="576"/>
      <c r="AK893" s="576"/>
      <c r="AL893" s="576"/>
      <c r="AM893" s="576"/>
      <c r="AN893" s="576"/>
      <c r="AO893" s="576"/>
      <c r="AP893" s="576"/>
      <c r="AQ893" s="576"/>
      <c r="AR893" s="576"/>
      <c r="AS893" s="576"/>
      <c r="AT893" s="576"/>
      <c r="AU893" s="576"/>
      <c r="AV893" s="576"/>
      <c r="AW893" s="576"/>
      <c r="AX893" s="576"/>
      <c r="AY893" s="576"/>
      <c r="AZ893" s="576"/>
      <c r="BA893" s="576"/>
      <c r="BB893" s="576"/>
      <c r="BC893" s="576"/>
      <c r="BD893" s="576"/>
      <c r="BE893" s="576"/>
    </row>
    <row r="894">
      <c r="A894" s="576"/>
      <c r="B894" s="576"/>
      <c r="C894" s="576"/>
      <c r="D894" s="576"/>
      <c r="E894" s="576"/>
      <c r="F894" s="576"/>
      <c r="G894" s="576"/>
      <c r="H894" s="576"/>
      <c r="I894" s="576"/>
      <c r="J894" s="576"/>
      <c r="K894" s="576"/>
      <c r="L894" s="576"/>
      <c r="M894" s="576"/>
      <c r="N894" s="576"/>
      <c r="O894" s="576"/>
      <c r="P894" s="576"/>
      <c r="Q894" s="576"/>
      <c r="R894" s="576"/>
      <c r="S894" s="576"/>
      <c r="T894" s="576"/>
      <c r="U894" s="576"/>
      <c r="V894" s="576"/>
      <c r="W894" s="576"/>
      <c r="X894" s="576"/>
      <c r="Y894" s="576"/>
      <c r="Z894" s="576"/>
      <c r="AA894" s="576"/>
      <c r="AB894" s="576"/>
      <c r="AC894" s="576"/>
      <c r="AD894" s="576"/>
      <c r="AE894" s="576"/>
      <c r="AF894" s="576"/>
      <c r="AG894" s="576"/>
      <c r="AH894" s="576"/>
      <c r="AI894" s="576"/>
      <c r="AJ894" s="576"/>
      <c r="AK894" s="576"/>
      <c r="AL894" s="576"/>
      <c r="AM894" s="576"/>
      <c r="AN894" s="576"/>
      <c r="AO894" s="576"/>
      <c r="AP894" s="576"/>
      <c r="AQ894" s="576"/>
      <c r="AR894" s="576"/>
      <c r="AS894" s="576"/>
      <c r="AT894" s="576"/>
      <c r="AU894" s="576"/>
      <c r="AV894" s="576"/>
      <c r="AW894" s="576"/>
      <c r="AX894" s="576"/>
      <c r="AY894" s="576"/>
      <c r="AZ894" s="576"/>
      <c r="BA894" s="576"/>
      <c r="BB894" s="576"/>
      <c r="BC894" s="576"/>
      <c r="BD894" s="576"/>
      <c r="BE894" s="576"/>
    </row>
    <row r="895">
      <c r="A895" s="576"/>
      <c r="B895" s="576"/>
      <c r="C895" s="576"/>
      <c r="D895" s="576"/>
      <c r="E895" s="576"/>
      <c r="F895" s="576"/>
      <c r="G895" s="576"/>
      <c r="H895" s="576"/>
      <c r="I895" s="576"/>
      <c r="J895" s="576"/>
      <c r="K895" s="576"/>
      <c r="L895" s="576"/>
      <c r="M895" s="576"/>
      <c r="N895" s="576"/>
      <c r="O895" s="576"/>
      <c r="P895" s="576"/>
      <c r="Q895" s="576"/>
      <c r="R895" s="576"/>
      <c r="S895" s="576"/>
      <c r="T895" s="576"/>
      <c r="U895" s="576"/>
      <c r="V895" s="576"/>
      <c r="W895" s="576"/>
      <c r="X895" s="576"/>
      <c r="Y895" s="576"/>
      <c r="Z895" s="576"/>
      <c r="AA895" s="576"/>
      <c r="AB895" s="576"/>
      <c r="AC895" s="576"/>
      <c r="AD895" s="576"/>
      <c r="AE895" s="576"/>
      <c r="AF895" s="576"/>
      <c r="AG895" s="576"/>
      <c r="AH895" s="576"/>
      <c r="AI895" s="576"/>
      <c r="AJ895" s="576"/>
      <c r="AK895" s="576"/>
      <c r="AL895" s="576"/>
      <c r="AM895" s="576"/>
      <c r="AN895" s="576"/>
      <c r="AO895" s="576"/>
      <c r="AP895" s="576"/>
      <c r="AQ895" s="576"/>
      <c r="AR895" s="576"/>
      <c r="AS895" s="576"/>
      <c r="AT895" s="576"/>
      <c r="AU895" s="576"/>
      <c r="AV895" s="576"/>
      <c r="AW895" s="576"/>
      <c r="AX895" s="576"/>
      <c r="AY895" s="576"/>
      <c r="AZ895" s="576"/>
      <c r="BA895" s="576"/>
      <c r="BB895" s="576"/>
      <c r="BC895" s="576"/>
      <c r="BD895" s="576"/>
      <c r="BE895" s="576"/>
    </row>
    <row r="896">
      <c r="A896" s="576"/>
      <c r="B896" s="576"/>
      <c r="C896" s="576"/>
      <c r="D896" s="576"/>
      <c r="E896" s="576"/>
      <c r="F896" s="576"/>
      <c r="G896" s="576"/>
      <c r="H896" s="576"/>
      <c r="I896" s="576"/>
      <c r="J896" s="576"/>
      <c r="K896" s="576"/>
      <c r="L896" s="576"/>
      <c r="M896" s="576"/>
      <c r="N896" s="576"/>
      <c r="O896" s="576"/>
      <c r="P896" s="576"/>
      <c r="Q896" s="576"/>
      <c r="R896" s="576"/>
      <c r="S896" s="576"/>
      <c r="T896" s="576"/>
      <c r="U896" s="576"/>
      <c r="V896" s="576"/>
      <c r="W896" s="576"/>
      <c r="X896" s="576"/>
      <c r="Y896" s="576"/>
      <c r="Z896" s="576"/>
      <c r="AA896" s="576"/>
      <c r="AB896" s="576"/>
      <c r="AC896" s="576"/>
      <c r="AD896" s="576"/>
      <c r="AE896" s="576"/>
      <c r="AF896" s="576"/>
      <c r="AG896" s="576"/>
      <c r="AH896" s="576"/>
      <c r="AI896" s="576"/>
      <c r="AJ896" s="576"/>
      <c r="AK896" s="576"/>
      <c r="AL896" s="576"/>
      <c r="AM896" s="576"/>
      <c r="AN896" s="576"/>
      <c r="AO896" s="576"/>
      <c r="AP896" s="576"/>
      <c r="AQ896" s="576"/>
      <c r="AR896" s="576"/>
      <c r="AS896" s="576"/>
      <c r="AT896" s="576"/>
      <c r="AU896" s="576"/>
      <c r="AV896" s="576"/>
      <c r="AW896" s="576"/>
      <c r="AX896" s="576"/>
      <c r="AY896" s="576"/>
      <c r="AZ896" s="576"/>
      <c r="BA896" s="576"/>
      <c r="BB896" s="576"/>
      <c r="BC896" s="576"/>
      <c r="BD896" s="576"/>
      <c r="BE896" s="576"/>
    </row>
    <row r="897">
      <c r="A897" s="576"/>
      <c r="B897" s="576"/>
      <c r="C897" s="576"/>
      <c r="D897" s="576"/>
      <c r="E897" s="576"/>
      <c r="F897" s="576"/>
      <c r="G897" s="576"/>
      <c r="H897" s="576"/>
      <c r="I897" s="576"/>
      <c r="J897" s="576"/>
      <c r="K897" s="576"/>
      <c r="L897" s="576"/>
      <c r="M897" s="576"/>
      <c r="N897" s="576"/>
      <c r="O897" s="576"/>
      <c r="P897" s="576"/>
      <c r="Q897" s="576"/>
      <c r="R897" s="576"/>
      <c r="S897" s="576"/>
      <c r="T897" s="576"/>
      <c r="U897" s="576"/>
      <c r="V897" s="576"/>
      <c r="W897" s="576"/>
      <c r="X897" s="576"/>
      <c r="Y897" s="576"/>
      <c r="Z897" s="576"/>
      <c r="AA897" s="576"/>
      <c r="AB897" s="576"/>
      <c r="AC897" s="576"/>
      <c r="AD897" s="576"/>
      <c r="AE897" s="576"/>
      <c r="AF897" s="576"/>
      <c r="AG897" s="576"/>
      <c r="AH897" s="576"/>
      <c r="AI897" s="576"/>
      <c r="AJ897" s="576"/>
      <c r="AK897" s="576"/>
      <c r="AL897" s="576"/>
      <c r="AM897" s="576"/>
      <c r="AN897" s="576"/>
      <c r="AO897" s="576"/>
      <c r="AP897" s="576"/>
      <c r="AQ897" s="576"/>
      <c r="AR897" s="576"/>
      <c r="AS897" s="576"/>
      <c r="AT897" s="576"/>
      <c r="AU897" s="576"/>
      <c r="AV897" s="576"/>
      <c r="AW897" s="576"/>
      <c r="AX897" s="576"/>
      <c r="AY897" s="576"/>
      <c r="AZ897" s="576"/>
      <c r="BA897" s="576"/>
      <c r="BB897" s="576"/>
      <c r="BC897" s="576"/>
      <c r="BD897" s="576"/>
      <c r="BE897" s="576"/>
    </row>
    <row r="898">
      <c r="A898" s="576"/>
      <c r="B898" s="576"/>
      <c r="C898" s="576"/>
      <c r="D898" s="576"/>
      <c r="E898" s="576"/>
      <c r="F898" s="576"/>
      <c r="G898" s="576"/>
      <c r="H898" s="576"/>
      <c r="I898" s="576"/>
      <c r="J898" s="576"/>
      <c r="K898" s="576"/>
      <c r="L898" s="576"/>
      <c r="M898" s="576"/>
      <c r="N898" s="576"/>
      <c r="O898" s="576"/>
      <c r="P898" s="576"/>
      <c r="Q898" s="576"/>
      <c r="R898" s="576"/>
      <c r="S898" s="576"/>
      <c r="T898" s="576"/>
      <c r="U898" s="576"/>
      <c r="V898" s="576"/>
      <c r="W898" s="576"/>
      <c r="X898" s="576"/>
      <c r="Y898" s="576"/>
      <c r="Z898" s="576"/>
      <c r="AA898" s="576"/>
      <c r="AB898" s="576"/>
      <c r="AC898" s="576"/>
      <c r="AD898" s="576"/>
      <c r="AE898" s="576"/>
      <c r="AF898" s="576"/>
      <c r="AG898" s="576"/>
      <c r="AH898" s="576"/>
      <c r="AI898" s="576"/>
      <c r="AJ898" s="576"/>
      <c r="AK898" s="576"/>
      <c r="AL898" s="576"/>
      <c r="AM898" s="576"/>
      <c r="AN898" s="576"/>
      <c r="AO898" s="576"/>
      <c r="AP898" s="576"/>
      <c r="AQ898" s="576"/>
      <c r="AR898" s="576"/>
      <c r="AS898" s="576"/>
      <c r="AT898" s="576"/>
      <c r="AU898" s="576"/>
      <c r="AV898" s="576"/>
      <c r="AW898" s="576"/>
      <c r="AX898" s="576"/>
      <c r="AY898" s="576"/>
      <c r="AZ898" s="576"/>
      <c r="BA898" s="576"/>
      <c r="BB898" s="576"/>
      <c r="BC898" s="576"/>
      <c r="BD898" s="576"/>
      <c r="BE898" s="576"/>
    </row>
    <row r="899">
      <c r="A899" s="576"/>
      <c r="B899" s="576"/>
      <c r="C899" s="576"/>
      <c r="D899" s="576"/>
      <c r="E899" s="576"/>
      <c r="F899" s="576"/>
      <c r="G899" s="576"/>
      <c r="H899" s="576"/>
      <c r="I899" s="576"/>
      <c r="J899" s="576"/>
      <c r="K899" s="576"/>
      <c r="L899" s="576"/>
      <c r="M899" s="576"/>
      <c r="N899" s="576"/>
      <c r="O899" s="576"/>
      <c r="P899" s="576"/>
      <c r="Q899" s="576"/>
      <c r="R899" s="576"/>
      <c r="S899" s="576"/>
      <c r="T899" s="576"/>
      <c r="U899" s="576"/>
      <c r="V899" s="576"/>
      <c r="W899" s="576"/>
      <c r="X899" s="576"/>
      <c r="Y899" s="576"/>
      <c r="Z899" s="576"/>
      <c r="AA899" s="576"/>
      <c r="AB899" s="576"/>
      <c r="AC899" s="576"/>
      <c r="AD899" s="576"/>
      <c r="AE899" s="576"/>
      <c r="AF899" s="576"/>
      <c r="AG899" s="576"/>
      <c r="AH899" s="576"/>
      <c r="AI899" s="576"/>
      <c r="AJ899" s="576"/>
      <c r="AK899" s="576"/>
      <c r="AL899" s="576"/>
      <c r="AM899" s="576"/>
      <c r="AN899" s="576"/>
      <c r="AO899" s="576"/>
      <c r="AP899" s="576"/>
      <c r="AQ899" s="576"/>
      <c r="AR899" s="576"/>
      <c r="AS899" s="576"/>
      <c r="AT899" s="576"/>
      <c r="AU899" s="576"/>
      <c r="AV899" s="576"/>
      <c r="AW899" s="576"/>
      <c r="AX899" s="576"/>
      <c r="AY899" s="576"/>
      <c r="AZ899" s="576"/>
      <c r="BA899" s="576"/>
      <c r="BB899" s="576"/>
      <c r="BC899" s="576"/>
      <c r="BD899" s="576"/>
      <c r="BE899" s="576"/>
    </row>
    <row r="900">
      <c r="A900" s="576"/>
      <c r="B900" s="576"/>
      <c r="C900" s="576"/>
      <c r="D900" s="576"/>
      <c r="E900" s="576"/>
      <c r="F900" s="576"/>
      <c r="G900" s="576"/>
      <c r="H900" s="576"/>
      <c r="I900" s="576"/>
      <c r="J900" s="576"/>
      <c r="K900" s="576"/>
      <c r="L900" s="576"/>
      <c r="M900" s="576"/>
      <c r="N900" s="576"/>
      <c r="O900" s="576"/>
      <c r="P900" s="576"/>
      <c r="Q900" s="576"/>
      <c r="R900" s="576"/>
      <c r="S900" s="576"/>
      <c r="T900" s="576"/>
      <c r="U900" s="576"/>
      <c r="V900" s="576"/>
      <c r="W900" s="576"/>
      <c r="X900" s="576"/>
      <c r="Y900" s="576"/>
      <c r="Z900" s="576"/>
      <c r="AA900" s="576"/>
      <c r="AB900" s="576"/>
      <c r="AC900" s="576"/>
      <c r="AD900" s="576"/>
      <c r="AE900" s="576"/>
      <c r="AF900" s="576"/>
      <c r="AG900" s="576"/>
      <c r="AH900" s="576"/>
      <c r="AI900" s="576"/>
      <c r="AJ900" s="576"/>
      <c r="AK900" s="576"/>
      <c r="AL900" s="576"/>
      <c r="AM900" s="576"/>
      <c r="AN900" s="576"/>
      <c r="AO900" s="576"/>
      <c r="AP900" s="576"/>
      <c r="AQ900" s="576"/>
      <c r="AR900" s="576"/>
      <c r="AS900" s="576"/>
      <c r="AT900" s="576"/>
      <c r="AU900" s="576"/>
      <c r="AV900" s="576"/>
      <c r="AW900" s="576"/>
      <c r="AX900" s="576"/>
      <c r="AY900" s="576"/>
      <c r="AZ900" s="576"/>
      <c r="BA900" s="576"/>
      <c r="BB900" s="576"/>
      <c r="BC900" s="576"/>
      <c r="BD900" s="576"/>
      <c r="BE900" s="576"/>
    </row>
    <row r="901">
      <c r="A901" s="576"/>
      <c r="B901" s="576"/>
      <c r="C901" s="576"/>
      <c r="D901" s="576"/>
      <c r="E901" s="576"/>
      <c r="F901" s="576"/>
      <c r="G901" s="576"/>
      <c r="H901" s="576"/>
      <c r="I901" s="576"/>
      <c r="J901" s="576"/>
      <c r="K901" s="576"/>
      <c r="L901" s="576"/>
      <c r="M901" s="576"/>
      <c r="N901" s="576"/>
      <c r="O901" s="576"/>
      <c r="P901" s="576"/>
      <c r="Q901" s="576"/>
      <c r="R901" s="576"/>
      <c r="S901" s="576"/>
      <c r="T901" s="576"/>
      <c r="U901" s="576"/>
      <c r="V901" s="576"/>
      <c r="W901" s="576"/>
      <c r="X901" s="576"/>
      <c r="Y901" s="576"/>
      <c r="Z901" s="576"/>
      <c r="AA901" s="576"/>
      <c r="AB901" s="576"/>
      <c r="AC901" s="576"/>
      <c r="AD901" s="576"/>
      <c r="AE901" s="576"/>
      <c r="AF901" s="576"/>
      <c r="AG901" s="576"/>
      <c r="AH901" s="576"/>
      <c r="AI901" s="576"/>
      <c r="AJ901" s="576"/>
      <c r="AK901" s="576"/>
      <c r="AL901" s="576"/>
      <c r="AM901" s="576"/>
      <c r="AN901" s="576"/>
      <c r="AO901" s="576"/>
      <c r="AP901" s="576"/>
      <c r="AQ901" s="576"/>
      <c r="AR901" s="576"/>
      <c r="AS901" s="576"/>
      <c r="AT901" s="576"/>
      <c r="AU901" s="576"/>
      <c r="AV901" s="576"/>
      <c r="AW901" s="576"/>
      <c r="AX901" s="576"/>
      <c r="AY901" s="576"/>
      <c r="AZ901" s="576"/>
      <c r="BA901" s="576"/>
      <c r="BB901" s="576"/>
      <c r="BC901" s="576"/>
      <c r="BD901" s="576"/>
      <c r="BE901" s="576"/>
    </row>
    <row r="902">
      <c r="A902" s="576"/>
      <c r="B902" s="576"/>
      <c r="C902" s="576"/>
      <c r="D902" s="576"/>
      <c r="E902" s="576"/>
      <c r="F902" s="576"/>
      <c r="G902" s="576"/>
      <c r="H902" s="576"/>
      <c r="I902" s="576"/>
      <c r="J902" s="576"/>
      <c r="K902" s="576"/>
      <c r="L902" s="576"/>
      <c r="M902" s="576"/>
      <c r="N902" s="576"/>
      <c r="O902" s="576"/>
      <c r="P902" s="576"/>
      <c r="Q902" s="576"/>
      <c r="R902" s="576"/>
      <c r="S902" s="576"/>
      <c r="T902" s="576"/>
      <c r="U902" s="576"/>
      <c r="V902" s="576"/>
      <c r="W902" s="576"/>
      <c r="X902" s="576"/>
      <c r="Y902" s="576"/>
      <c r="Z902" s="576"/>
      <c r="AA902" s="576"/>
      <c r="AB902" s="576"/>
      <c r="AC902" s="576"/>
      <c r="AD902" s="576"/>
      <c r="AE902" s="576"/>
      <c r="AF902" s="576"/>
      <c r="AG902" s="576"/>
      <c r="AH902" s="576"/>
      <c r="AI902" s="576"/>
      <c r="AJ902" s="576"/>
      <c r="AK902" s="576"/>
      <c r="AL902" s="576"/>
      <c r="AM902" s="576"/>
      <c r="AN902" s="576"/>
      <c r="AO902" s="576"/>
      <c r="AP902" s="576"/>
      <c r="AQ902" s="576"/>
      <c r="AR902" s="576"/>
      <c r="AS902" s="576"/>
      <c r="AT902" s="576"/>
      <c r="AU902" s="576"/>
      <c r="AV902" s="576"/>
      <c r="AW902" s="576"/>
      <c r="AX902" s="576"/>
      <c r="AY902" s="576"/>
      <c r="AZ902" s="576"/>
      <c r="BA902" s="576"/>
      <c r="BB902" s="576"/>
      <c r="BC902" s="576"/>
      <c r="BD902" s="576"/>
      <c r="BE902" s="576"/>
    </row>
    <row r="903">
      <c r="A903" s="576"/>
      <c r="B903" s="576"/>
      <c r="C903" s="576"/>
      <c r="D903" s="576"/>
      <c r="E903" s="576"/>
      <c r="F903" s="576"/>
      <c r="G903" s="576"/>
      <c r="H903" s="576"/>
      <c r="I903" s="576"/>
      <c r="J903" s="576"/>
      <c r="K903" s="576"/>
      <c r="L903" s="576"/>
      <c r="M903" s="576"/>
      <c r="N903" s="576"/>
      <c r="O903" s="576"/>
      <c r="P903" s="576"/>
      <c r="Q903" s="576"/>
      <c r="R903" s="576"/>
      <c r="S903" s="576"/>
      <c r="T903" s="576"/>
      <c r="U903" s="576"/>
      <c r="V903" s="576"/>
      <c r="W903" s="576"/>
      <c r="X903" s="576"/>
      <c r="Y903" s="576"/>
      <c r="Z903" s="576"/>
      <c r="AA903" s="576"/>
      <c r="AB903" s="576"/>
      <c r="AC903" s="576"/>
      <c r="AD903" s="576"/>
      <c r="AE903" s="576"/>
      <c r="AF903" s="576"/>
      <c r="AG903" s="576"/>
      <c r="AH903" s="576"/>
      <c r="AI903" s="576"/>
      <c r="AJ903" s="576"/>
      <c r="AK903" s="576"/>
      <c r="AL903" s="576"/>
      <c r="AM903" s="576"/>
      <c r="AN903" s="576"/>
      <c r="AO903" s="576"/>
      <c r="AP903" s="576"/>
      <c r="AQ903" s="576"/>
      <c r="AR903" s="576"/>
      <c r="AS903" s="576"/>
      <c r="AT903" s="576"/>
      <c r="AU903" s="576"/>
      <c r="AV903" s="576"/>
      <c r="AW903" s="576"/>
      <c r="AX903" s="576"/>
      <c r="AY903" s="576"/>
      <c r="AZ903" s="576"/>
      <c r="BA903" s="576"/>
      <c r="BB903" s="576"/>
      <c r="BC903" s="576"/>
      <c r="BD903" s="576"/>
      <c r="BE903" s="576"/>
    </row>
    <row r="904">
      <c r="A904" s="576"/>
      <c r="B904" s="576"/>
      <c r="C904" s="576"/>
      <c r="D904" s="576"/>
      <c r="E904" s="576"/>
      <c r="F904" s="576"/>
      <c r="G904" s="576"/>
      <c r="H904" s="576"/>
      <c r="I904" s="576"/>
      <c r="J904" s="576"/>
      <c r="K904" s="576"/>
      <c r="L904" s="576"/>
      <c r="M904" s="576"/>
      <c r="N904" s="576"/>
      <c r="O904" s="576"/>
      <c r="P904" s="576"/>
      <c r="Q904" s="576"/>
      <c r="R904" s="576"/>
      <c r="S904" s="576"/>
      <c r="T904" s="576"/>
      <c r="U904" s="576"/>
      <c r="V904" s="576"/>
      <c r="W904" s="576"/>
      <c r="X904" s="576"/>
      <c r="Y904" s="576"/>
      <c r="Z904" s="576"/>
      <c r="AA904" s="576"/>
      <c r="AB904" s="576"/>
      <c r="AC904" s="576"/>
      <c r="AD904" s="576"/>
      <c r="AE904" s="576"/>
      <c r="AF904" s="576"/>
      <c r="AG904" s="576"/>
      <c r="AH904" s="576"/>
      <c r="AI904" s="576"/>
      <c r="AJ904" s="576"/>
      <c r="AK904" s="576"/>
      <c r="AL904" s="576"/>
      <c r="AM904" s="576"/>
      <c r="AN904" s="576"/>
      <c r="AO904" s="576"/>
      <c r="AP904" s="576"/>
      <c r="AQ904" s="576"/>
      <c r="AR904" s="576"/>
      <c r="AS904" s="576"/>
      <c r="AT904" s="576"/>
      <c r="AU904" s="576"/>
      <c r="AV904" s="576"/>
      <c r="AW904" s="576"/>
      <c r="AX904" s="576"/>
      <c r="AY904" s="576"/>
      <c r="AZ904" s="576"/>
      <c r="BA904" s="576"/>
      <c r="BB904" s="576"/>
      <c r="BC904" s="576"/>
      <c r="BD904" s="576"/>
      <c r="BE904" s="576"/>
    </row>
    <row r="905">
      <c r="A905" s="576"/>
      <c r="B905" s="576"/>
      <c r="C905" s="576"/>
      <c r="D905" s="576"/>
      <c r="E905" s="576"/>
      <c r="F905" s="576"/>
      <c r="G905" s="576"/>
      <c r="H905" s="576"/>
      <c r="I905" s="576"/>
      <c r="J905" s="576"/>
      <c r="K905" s="576"/>
      <c r="L905" s="576"/>
      <c r="M905" s="576"/>
      <c r="N905" s="576"/>
      <c r="O905" s="576"/>
      <c r="P905" s="576"/>
      <c r="Q905" s="576"/>
      <c r="R905" s="576"/>
      <c r="S905" s="576"/>
      <c r="T905" s="576"/>
      <c r="U905" s="576"/>
      <c r="V905" s="576"/>
      <c r="W905" s="576"/>
      <c r="X905" s="576"/>
      <c r="Y905" s="576"/>
      <c r="Z905" s="576"/>
      <c r="AA905" s="576"/>
      <c r="AB905" s="576"/>
      <c r="AC905" s="576"/>
      <c r="AD905" s="576"/>
      <c r="AE905" s="576"/>
      <c r="AF905" s="576"/>
      <c r="AG905" s="576"/>
      <c r="AH905" s="576"/>
      <c r="AI905" s="576"/>
      <c r="AJ905" s="576"/>
      <c r="AK905" s="576"/>
      <c r="AL905" s="576"/>
      <c r="AM905" s="576"/>
      <c r="AN905" s="576"/>
      <c r="AO905" s="576"/>
      <c r="AP905" s="576"/>
      <c r="AQ905" s="576"/>
      <c r="AR905" s="576"/>
      <c r="AS905" s="576"/>
      <c r="AT905" s="576"/>
      <c r="AU905" s="576"/>
      <c r="AV905" s="576"/>
      <c r="AW905" s="576"/>
      <c r="AX905" s="576"/>
      <c r="AY905" s="576"/>
      <c r="AZ905" s="576"/>
      <c r="BA905" s="576"/>
      <c r="BB905" s="576"/>
      <c r="BC905" s="576"/>
      <c r="BD905" s="576"/>
      <c r="BE905" s="576"/>
    </row>
    <row r="906">
      <c r="A906" s="576"/>
      <c r="B906" s="576"/>
      <c r="C906" s="576"/>
      <c r="D906" s="576"/>
      <c r="E906" s="576"/>
      <c r="F906" s="576"/>
      <c r="G906" s="576"/>
      <c r="H906" s="576"/>
      <c r="I906" s="576"/>
      <c r="J906" s="576"/>
      <c r="K906" s="576"/>
      <c r="L906" s="576"/>
      <c r="M906" s="576"/>
      <c r="N906" s="576"/>
      <c r="O906" s="576"/>
      <c r="P906" s="576"/>
      <c r="Q906" s="576"/>
      <c r="R906" s="576"/>
      <c r="S906" s="576"/>
      <c r="T906" s="576"/>
      <c r="U906" s="576"/>
      <c r="V906" s="576"/>
      <c r="W906" s="576"/>
      <c r="X906" s="576"/>
      <c r="Y906" s="576"/>
      <c r="Z906" s="576"/>
      <c r="AA906" s="576"/>
      <c r="AB906" s="576"/>
      <c r="AC906" s="576"/>
      <c r="AD906" s="576"/>
      <c r="AE906" s="576"/>
      <c r="AF906" s="576"/>
      <c r="AG906" s="576"/>
      <c r="AH906" s="576"/>
      <c r="AI906" s="576"/>
      <c r="AJ906" s="576"/>
      <c r="AK906" s="576"/>
      <c r="AL906" s="576"/>
      <c r="AM906" s="576"/>
      <c r="AN906" s="576"/>
      <c r="AO906" s="576"/>
      <c r="AP906" s="576"/>
      <c r="AQ906" s="576"/>
      <c r="AR906" s="576"/>
      <c r="AS906" s="576"/>
      <c r="AT906" s="576"/>
      <c r="AU906" s="576"/>
      <c r="AV906" s="576"/>
      <c r="AW906" s="576"/>
      <c r="AX906" s="576"/>
      <c r="AY906" s="576"/>
      <c r="AZ906" s="576"/>
      <c r="BA906" s="576"/>
      <c r="BB906" s="576"/>
      <c r="BC906" s="576"/>
      <c r="BD906" s="576"/>
      <c r="BE906" s="576"/>
    </row>
    <row r="907">
      <c r="A907" s="576"/>
      <c r="B907" s="576"/>
      <c r="C907" s="576"/>
      <c r="D907" s="576"/>
      <c r="E907" s="576"/>
      <c r="F907" s="576"/>
      <c r="G907" s="576"/>
      <c r="H907" s="576"/>
      <c r="I907" s="576"/>
      <c r="J907" s="576"/>
      <c r="K907" s="576"/>
      <c r="L907" s="576"/>
      <c r="M907" s="576"/>
      <c r="N907" s="576"/>
      <c r="O907" s="576"/>
      <c r="P907" s="576"/>
      <c r="Q907" s="576"/>
      <c r="R907" s="576"/>
      <c r="S907" s="576"/>
      <c r="T907" s="576"/>
      <c r="U907" s="576"/>
      <c r="V907" s="576"/>
      <c r="W907" s="576"/>
      <c r="X907" s="576"/>
      <c r="Y907" s="576"/>
      <c r="Z907" s="576"/>
      <c r="AA907" s="576"/>
      <c r="AB907" s="576"/>
      <c r="AC907" s="576"/>
      <c r="AD907" s="576"/>
      <c r="AE907" s="576"/>
      <c r="AF907" s="576"/>
      <c r="AG907" s="576"/>
      <c r="AH907" s="576"/>
      <c r="AI907" s="576"/>
      <c r="AJ907" s="576"/>
      <c r="AK907" s="576"/>
      <c r="AL907" s="576"/>
      <c r="AM907" s="576"/>
      <c r="AN907" s="576"/>
      <c r="AO907" s="576"/>
      <c r="AP907" s="576"/>
      <c r="AQ907" s="576"/>
      <c r="AR907" s="576"/>
      <c r="AS907" s="576"/>
      <c r="AT907" s="576"/>
      <c r="AU907" s="576"/>
      <c r="AV907" s="576"/>
      <c r="AW907" s="576"/>
      <c r="AX907" s="576"/>
      <c r="AY907" s="576"/>
      <c r="AZ907" s="576"/>
      <c r="BA907" s="576"/>
      <c r="BB907" s="576"/>
      <c r="BC907" s="576"/>
      <c r="BD907" s="576"/>
      <c r="BE907" s="576"/>
    </row>
    <row r="908">
      <c r="A908" s="576"/>
      <c r="B908" s="576"/>
      <c r="C908" s="576"/>
      <c r="D908" s="576"/>
      <c r="E908" s="576"/>
      <c r="F908" s="576"/>
      <c r="G908" s="576"/>
      <c r="H908" s="576"/>
      <c r="I908" s="576"/>
      <c r="J908" s="576"/>
      <c r="K908" s="576"/>
      <c r="L908" s="576"/>
      <c r="M908" s="576"/>
      <c r="N908" s="576"/>
      <c r="O908" s="576"/>
      <c r="P908" s="576"/>
      <c r="Q908" s="576"/>
      <c r="R908" s="576"/>
      <c r="S908" s="576"/>
      <c r="T908" s="576"/>
      <c r="U908" s="576"/>
      <c r="V908" s="576"/>
      <c r="W908" s="576"/>
      <c r="X908" s="576"/>
      <c r="Y908" s="576"/>
      <c r="Z908" s="576"/>
      <c r="AA908" s="576"/>
      <c r="AB908" s="576"/>
      <c r="AC908" s="576"/>
      <c r="AD908" s="576"/>
      <c r="AE908" s="576"/>
      <c r="AF908" s="576"/>
      <c r="AG908" s="576"/>
      <c r="AH908" s="576"/>
      <c r="AI908" s="576"/>
      <c r="AJ908" s="576"/>
      <c r="AK908" s="576"/>
      <c r="AL908" s="576"/>
      <c r="AM908" s="576"/>
      <c r="AN908" s="576"/>
      <c r="AO908" s="576"/>
      <c r="AP908" s="576"/>
      <c r="AQ908" s="576"/>
      <c r="AR908" s="576"/>
      <c r="AS908" s="576"/>
      <c r="AT908" s="576"/>
      <c r="AU908" s="576"/>
      <c r="AV908" s="576"/>
      <c r="AW908" s="576"/>
      <c r="AX908" s="576"/>
      <c r="AY908" s="576"/>
      <c r="AZ908" s="576"/>
      <c r="BA908" s="576"/>
      <c r="BB908" s="576"/>
      <c r="BC908" s="576"/>
      <c r="BD908" s="576"/>
      <c r="BE908" s="576"/>
    </row>
    <row r="909">
      <c r="A909" s="576"/>
      <c r="B909" s="576"/>
      <c r="C909" s="576"/>
      <c r="D909" s="576"/>
      <c r="E909" s="576"/>
      <c r="F909" s="576"/>
      <c r="G909" s="576"/>
      <c r="H909" s="576"/>
      <c r="I909" s="576"/>
      <c r="J909" s="576"/>
      <c r="K909" s="576"/>
      <c r="L909" s="576"/>
      <c r="M909" s="576"/>
      <c r="N909" s="576"/>
      <c r="O909" s="576"/>
      <c r="P909" s="576"/>
      <c r="Q909" s="576"/>
      <c r="R909" s="576"/>
      <c r="S909" s="576"/>
      <c r="T909" s="576"/>
      <c r="U909" s="576"/>
      <c r="V909" s="576"/>
      <c r="W909" s="576"/>
      <c r="X909" s="576"/>
      <c r="Y909" s="576"/>
      <c r="Z909" s="576"/>
      <c r="AA909" s="576"/>
      <c r="AB909" s="576"/>
      <c r="AC909" s="576"/>
      <c r="AD909" s="576"/>
      <c r="AE909" s="576"/>
      <c r="AF909" s="576"/>
      <c r="AG909" s="576"/>
      <c r="AH909" s="576"/>
      <c r="AI909" s="576"/>
      <c r="AJ909" s="576"/>
      <c r="AK909" s="576"/>
      <c r="AL909" s="576"/>
      <c r="AM909" s="576"/>
      <c r="AN909" s="576"/>
      <c r="AO909" s="576"/>
      <c r="AP909" s="576"/>
      <c r="AQ909" s="576"/>
      <c r="AR909" s="576"/>
      <c r="AS909" s="576"/>
      <c r="AT909" s="576"/>
      <c r="AU909" s="576"/>
      <c r="AV909" s="576"/>
      <c r="AW909" s="576"/>
      <c r="AX909" s="576"/>
      <c r="AY909" s="576"/>
      <c r="AZ909" s="576"/>
      <c r="BA909" s="576"/>
      <c r="BB909" s="576"/>
      <c r="BC909" s="576"/>
      <c r="BD909" s="576"/>
      <c r="BE909" s="576"/>
    </row>
    <row r="910">
      <c r="A910" s="576"/>
      <c r="B910" s="576"/>
      <c r="C910" s="576"/>
      <c r="D910" s="576"/>
      <c r="E910" s="576"/>
      <c r="F910" s="576"/>
      <c r="G910" s="576"/>
      <c r="H910" s="576"/>
      <c r="I910" s="576"/>
      <c r="J910" s="576"/>
      <c r="K910" s="576"/>
      <c r="L910" s="576"/>
      <c r="M910" s="576"/>
      <c r="N910" s="576"/>
      <c r="O910" s="576"/>
      <c r="P910" s="576"/>
      <c r="Q910" s="576"/>
      <c r="R910" s="576"/>
      <c r="S910" s="576"/>
      <c r="T910" s="576"/>
      <c r="U910" s="576"/>
      <c r="V910" s="576"/>
      <c r="W910" s="576"/>
      <c r="X910" s="576"/>
      <c r="Y910" s="576"/>
      <c r="Z910" s="576"/>
      <c r="AA910" s="576"/>
      <c r="AB910" s="576"/>
      <c r="AC910" s="576"/>
      <c r="AD910" s="576"/>
      <c r="AE910" s="576"/>
      <c r="AF910" s="576"/>
      <c r="AG910" s="576"/>
      <c r="AH910" s="576"/>
      <c r="AI910" s="576"/>
      <c r="AJ910" s="576"/>
      <c r="AK910" s="576"/>
      <c r="AL910" s="576"/>
      <c r="AM910" s="576"/>
      <c r="AN910" s="576"/>
      <c r="AO910" s="576"/>
      <c r="AP910" s="576"/>
      <c r="AQ910" s="576"/>
      <c r="AR910" s="576"/>
      <c r="AS910" s="576"/>
      <c r="AT910" s="576"/>
      <c r="AU910" s="576"/>
      <c r="AV910" s="576"/>
      <c r="AW910" s="576"/>
      <c r="AX910" s="576"/>
      <c r="AY910" s="576"/>
      <c r="AZ910" s="576"/>
      <c r="BA910" s="576"/>
      <c r="BB910" s="576"/>
      <c r="BC910" s="576"/>
      <c r="BD910" s="576"/>
      <c r="BE910" s="576"/>
    </row>
    <row r="911">
      <c r="A911" s="576"/>
      <c r="B911" s="576"/>
      <c r="C911" s="576"/>
      <c r="D911" s="576"/>
      <c r="E911" s="576"/>
      <c r="F911" s="576"/>
      <c r="G911" s="576"/>
      <c r="H911" s="576"/>
      <c r="I911" s="576"/>
      <c r="J911" s="576"/>
      <c r="K911" s="576"/>
      <c r="L911" s="576"/>
      <c r="M911" s="576"/>
      <c r="N911" s="576"/>
      <c r="O911" s="576"/>
      <c r="P911" s="576"/>
      <c r="Q911" s="576"/>
      <c r="R911" s="576"/>
      <c r="S911" s="576"/>
      <c r="T911" s="576"/>
      <c r="U911" s="576"/>
      <c r="V911" s="576"/>
      <c r="W911" s="576"/>
      <c r="X911" s="576"/>
      <c r="Y911" s="576"/>
      <c r="Z911" s="576"/>
      <c r="AA911" s="576"/>
      <c r="AB911" s="576"/>
      <c r="AC911" s="576"/>
      <c r="AD911" s="576"/>
      <c r="AE911" s="576"/>
      <c r="AF911" s="576"/>
      <c r="AG911" s="576"/>
      <c r="AH911" s="576"/>
      <c r="AI911" s="576"/>
      <c r="AJ911" s="576"/>
      <c r="AK911" s="576"/>
      <c r="AL911" s="576"/>
      <c r="AM911" s="576"/>
      <c r="AN911" s="576"/>
      <c r="AO911" s="576"/>
      <c r="AP911" s="576"/>
      <c r="AQ911" s="576"/>
      <c r="AR911" s="576"/>
      <c r="AS911" s="576"/>
      <c r="AT911" s="576"/>
      <c r="AU911" s="576"/>
      <c r="AV911" s="576"/>
      <c r="AW911" s="576"/>
      <c r="AX911" s="576"/>
      <c r="AY911" s="576"/>
      <c r="AZ911" s="576"/>
      <c r="BA911" s="576"/>
      <c r="BB911" s="576"/>
      <c r="BC911" s="576"/>
      <c r="BD911" s="576"/>
      <c r="BE911" s="576"/>
    </row>
    <row r="912">
      <c r="A912" s="576"/>
      <c r="B912" s="576"/>
      <c r="C912" s="576"/>
      <c r="D912" s="576"/>
      <c r="E912" s="576"/>
      <c r="F912" s="576"/>
      <c r="G912" s="576"/>
      <c r="H912" s="576"/>
      <c r="I912" s="576"/>
      <c r="J912" s="576"/>
      <c r="K912" s="576"/>
      <c r="L912" s="576"/>
      <c r="M912" s="576"/>
      <c r="N912" s="576"/>
      <c r="O912" s="576"/>
      <c r="P912" s="576"/>
      <c r="Q912" s="576"/>
      <c r="R912" s="576"/>
      <c r="S912" s="576"/>
      <c r="T912" s="576"/>
      <c r="U912" s="576"/>
      <c r="V912" s="576"/>
      <c r="W912" s="576"/>
      <c r="X912" s="576"/>
      <c r="Y912" s="576"/>
      <c r="Z912" s="576"/>
      <c r="AA912" s="576"/>
      <c r="AB912" s="576"/>
      <c r="AC912" s="576"/>
      <c r="AD912" s="576"/>
      <c r="AE912" s="576"/>
      <c r="AF912" s="576"/>
      <c r="AG912" s="576"/>
      <c r="AH912" s="576"/>
      <c r="AI912" s="576"/>
      <c r="AJ912" s="576"/>
      <c r="AK912" s="576"/>
      <c r="AL912" s="576"/>
      <c r="AM912" s="576"/>
      <c r="AN912" s="576"/>
      <c r="AO912" s="576"/>
      <c r="AP912" s="576"/>
      <c r="AQ912" s="576"/>
      <c r="AR912" s="576"/>
      <c r="AS912" s="576"/>
      <c r="AT912" s="576"/>
      <c r="AU912" s="576"/>
      <c r="AV912" s="576"/>
      <c r="AW912" s="576"/>
      <c r="AX912" s="576"/>
      <c r="AY912" s="576"/>
      <c r="AZ912" s="576"/>
      <c r="BA912" s="576"/>
      <c r="BB912" s="576"/>
      <c r="BC912" s="576"/>
      <c r="BD912" s="576"/>
      <c r="BE912" s="576"/>
    </row>
    <row r="913">
      <c r="A913" s="576"/>
      <c r="B913" s="576"/>
      <c r="C913" s="576"/>
      <c r="D913" s="576"/>
      <c r="E913" s="576"/>
      <c r="F913" s="576"/>
      <c r="G913" s="576"/>
      <c r="H913" s="576"/>
      <c r="I913" s="576"/>
      <c r="J913" s="576"/>
      <c r="K913" s="576"/>
      <c r="L913" s="576"/>
      <c r="M913" s="576"/>
      <c r="N913" s="576"/>
      <c r="O913" s="576"/>
      <c r="P913" s="576"/>
      <c r="Q913" s="576"/>
      <c r="R913" s="576"/>
      <c r="S913" s="576"/>
      <c r="T913" s="576"/>
      <c r="U913" s="576"/>
      <c r="V913" s="576"/>
      <c r="W913" s="576"/>
      <c r="X913" s="576"/>
      <c r="Y913" s="576"/>
      <c r="Z913" s="576"/>
      <c r="AA913" s="576"/>
      <c r="AB913" s="576"/>
      <c r="AC913" s="576"/>
      <c r="AD913" s="576"/>
      <c r="AE913" s="576"/>
      <c r="AF913" s="576"/>
      <c r="AG913" s="576"/>
      <c r="AH913" s="576"/>
      <c r="AI913" s="576"/>
      <c r="AJ913" s="576"/>
      <c r="AK913" s="576"/>
      <c r="AL913" s="576"/>
      <c r="AM913" s="576"/>
      <c r="AN913" s="576"/>
      <c r="AO913" s="576"/>
      <c r="AP913" s="576"/>
      <c r="AQ913" s="576"/>
      <c r="AR913" s="576"/>
      <c r="AS913" s="576"/>
      <c r="AT913" s="576"/>
      <c r="AU913" s="576"/>
      <c r="AV913" s="576"/>
      <c r="AW913" s="576"/>
      <c r="AX913" s="576"/>
      <c r="AY913" s="576"/>
      <c r="AZ913" s="576"/>
      <c r="BA913" s="576"/>
      <c r="BB913" s="576"/>
      <c r="BC913" s="576"/>
      <c r="BD913" s="576"/>
      <c r="BE913" s="576"/>
    </row>
    <row r="914">
      <c r="A914" s="576"/>
      <c r="B914" s="576"/>
      <c r="C914" s="576"/>
      <c r="D914" s="576"/>
      <c r="E914" s="576"/>
      <c r="F914" s="576"/>
      <c r="G914" s="576"/>
      <c r="H914" s="576"/>
      <c r="I914" s="576"/>
      <c r="J914" s="576"/>
      <c r="K914" s="576"/>
      <c r="L914" s="576"/>
      <c r="M914" s="576"/>
      <c r="N914" s="576"/>
      <c r="O914" s="576"/>
      <c r="P914" s="576"/>
      <c r="Q914" s="576"/>
      <c r="R914" s="576"/>
      <c r="S914" s="576"/>
      <c r="T914" s="576"/>
      <c r="U914" s="576"/>
      <c r="V914" s="576"/>
      <c r="W914" s="576"/>
      <c r="X914" s="576"/>
      <c r="Y914" s="576"/>
      <c r="Z914" s="576"/>
      <c r="AA914" s="576"/>
      <c r="AB914" s="576"/>
      <c r="AC914" s="576"/>
      <c r="AD914" s="576"/>
      <c r="AE914" s="576"/>
      <c r="AF914" s="576"/>
      <c r="AG914" s="576"/>
      <c r="AH914" s="576"/>
      <c r="AI914" s="576"/>
      <c r="AJ914" s="576"/>
      <c r="AK914" s="576"/>
      <c r="AL914" s="576"/>
      <c r="AM914" s="576"/>
      <c r="AN914" s="576"/>
      <c r="AO914" s="576"/>
      <c r="AP914" s="576"/>
      <c r="AQ914" s="576"/>
      <c r="AR914" s="576"/>
      <c r="AS914" s="576"/>
      <c r="AT914" s="576"/>
      <c r="AU914" s="576"/>
      <c r="AV914" s="576"/>
      <c r="AW914" s="576"/>
      <c r="AX914" s="576"/>
      <c r="AY914" s="576"/>
      <c r="AZ914" s="576"/>
      <c r="BA914" s="576"/>
      <c r="BB914" s="576"/>
      <c r="BC914" s="576"/>
      <c r="BD914" s="576"/>
      <c r="BE914" s="576"/>
    </row>
    <row r="915">
      <c r="A915" s="576"/>
      <c r="B915" s="576"/>
      <c r="C915" s="576"/>
      <c r="D915" s="576"/>
      <c r="E915" s="576"/>
      <c r="F915" s="576"/>
      <c r="G915" s="576"/>
      <c r="H915" s="576"/>
      <c r="I915" s="576"/>
      <c r="J915" s="576"/>
      <c r="K915" s="576"/>
      <c r="L915" s="576"/>
      <c r="M915" s="576"/>
      <c r="N915" s="576"/>
      <c r="O915" s="576"/>
      <c r="P915" s="576"/>
      <c r="Q915" s="576"/>
      <c r="R915" s="576"/>
      <c r="S915" s="576"/>
      <c r="T915" s="576"/>
      <c r="U915" s="576"/>
      <c r="V915" s="576"/>
      <c r="W915" s="576"/>
      <c r="X915" s="576"/>
      <c r="Y915" s="576"/>
      <c r="Z915" s="576"/>
      <c r="AA915" s="576"/>
      <c r="AB915" s="576"/>
      <c r="AC915" s="576"/>
      <c r="AD915" s="576"/>
      <c r="AE915" s="576"/>
      <c r="AF915" s="576"/>
      <c r="AG915" s="576"/>
      <c r="AH915" s="576"/>
      <c r="AI915" s="576"/>
      <c r="AJ915" s="576"/>
      <c r="AK915" s="576"/>
      <c r="AL915" s="576"/>
      <c r="AM915" s="576"/>
      <c r="AN915" s="576"/>
      <c r="AO915" s="576"/>
      <c r="AP915" s="576"/>
      <c r="AQ915" s="576"/>
      <c r="AR915" s="576"/>
      <c r="AS915" s="576"/>
      <c r="AT915" s="576"/>
      <c r="AU915" s="576"/>
      <c r="AV915" s="576"/>
      <c r="AW915" s="576"/>
      <c r="AX915" s="576"/>
      <c r="AY915" s="576"/>
      <c r="AZ915" s="576"/>
      <c r="BA915" s="576"/>
      <c r="BB915" s="576"/>
      <c r="BC915" s="576"/>
      <c r="BD915" s="576"/>
      <c r="BE915" s="576"/>
    </row>
    <row r="916">
      <c r="A916" s="576"/>
      <c r="B916" s="576"/>
      <c r="C916" s="576"/>
      <c r="D916" s="576"/>
      <c r="E916" s="576"/>
      <c r="F916" s="576"/>
      <c r="G916" s="576"/>
      <c r="H916" s="576"/>
      <c r="I916" s="576"/>
      <c r="J916" s="576"/>
      <c r="K916" s="576"/>
      <c r="L916" s="576"/>
      <c r="M916" s="576"/>
      <c r="N916" s="576"/>
      <c r="O916" s="576"/>
      <c r="P916" s="576"/>
      <c r="Q916" s="576"/>
      <c r="R916" s="576"/>
      <c r="S916" s="576"/>
      <c r="T916" s="576"/>
      <c r="U916" s="576"/>
      <c r="V916" s="576"/>
      <c r="W916" s="576"/>
      <c r="X916" s="576"/>
      <c r="Y916" s="576"/>
      <c r="Z916" s="576"/>
      <c r="AA916" s="576"/>
      <c r="AB916" s="576"/>
      <c r="AC916" s="576"/>
      <c r="AD916" s="576"/>
      <c r="AE916" s="576"/>
      <c r="AF916" s="576"/>
      <c r="AG916" s="576"/>
      <c r="AH916" s="576"/>
      <c r="AI916" s="576"/>
      <c r="AJ916" s="576"/>
      <c r="AK916" s="576"/>
      <c r="AL916" s="576"/>
      <c r="AM916" s="576"/>
      <c r="AN916" s="576"/>
      <c r="AO916" s="576"/>
      <c r="AP916" s="576"/>
      <c r="AQ916" s="576"/>
      <c r="AR916" s="576"/>
      <c r="AS916" s="576"/>
      <c r="AT916" s="576"/>
      <c r="AU916" s="576"/>
      <c r="AV916" s="576"/>
      <c r="AW916" s="576"/>
      <c r="AX916" s="576"/>
      <c r="AY916" s="576"/>
      <c r="AZ916" s="576"/>
      <c r="BA916" s="576"/>
      <c r="BB916" s="576"/>
      <c r="BC916" s="576"/>
      <c r="BD916" s="576"/>
      <c r="BE916" s="576"/>
    </row>
    <row r="917">
      <c r="A917" s="576"/>
      <c r="B917" s="576"/>
      <c r="C917" s="576"/>
      <c r="D917" s="576"/>
      <c r="E917" s="576"/>
      <c r="F917" s="576"/>
      <c r="G917" s="576"/>
      <c r="H917" s="576"/>
      <c r="I917" s="576"/>
      <c r="J917" s="576"/>
      <c r="K917" s="576"/>
      <c r="L917" s="576"/>
      <c r="M917" s="576"/>
      <c r="N917" s="576"/>
      <c r="O917" s="576"/>
      <c r="P917" s="576"/>
      <c r="Q917" s="576"/>
      <c r="R917" s="576"/>
      <c r="S917" s="576"/>
      <c r="T917" s="576"/>
      <c r="U917" s="576"/>
      <c r="V917" s="576"/>
      <c r="W917" s="576"/>
      <c r="X917" s="576"/>
      <c r="Y917" s="576"/>
      <c r="Z917" s="576"/>
      <c r="AA917" s="576"/>
      <c r="AB917" s="576"/>
      <c r="AC917" s="576"/>
      <c r="AD917" s="576"/>
      <c r="AE917" s="576"/>
      <c r="AF917" s="576"/>
      <c r="AG917" s="576"/>
      <c r="AH917" s="576"/>
      <c r="AI917" s="576"/>
      <c r="AJ917" s="576"/>
      <c r="AK917" s="576"/>
      <c r="AL917" s="576"/>
      <c r="AM917" s="576"/>
      <c r="AN917" s="576"/>
      <c r="AO917" s="576"/>
      <c r="AP917" s="576"/>
      <c r="AQ917" s="576"/>
      <c r="AR917" s="576"/>
      <c r="AS917" s="576"/>
      <c r="AT917" s="576"/>
      <c r="AU917" s="576"/>
      <c r="AV917" s="576"/>
      <c r="AW917" s="576"/>
      <c r="AX917" s="576"/>
      <c r="AY917" s="576"/>
      <c r="AZ917" s="576"/>
      <c r="BA917" s="576"/>
      <c r="BB917" s="576"/>
      <c r="BC917" s="576"/>
      <c r="BD917" s="576"/>
      <c r="BE917" s="576"/>
    </row>
    <row r="918">
      <c r="A918" s="576"/>
      <c r="B918" s="576"/>
      <c r="C918" s="576"/>
      <c r="D918" s="576"/>
      <c r="E918" s="576"/>
      <c r="F918" s="576"/>
      <c r="G918" s="576"/>
      <c r="H918" s="576"/>
      <c r="I918" s="576"/>
      <c r="J918" s="576"/>
      <c r="K918" s="576"/>
      <c r="L918" s="576"/>
      <c r="M918" s="576"/>
      <c r="N918" s="576"/>
      <c r="O918" s="576"/>
      <c r="P918" s="576"/>
      <c r="Q918" s="576"/>
      <c r="R918" s="576"/>
      <c r="S918" s="576"/>
      <c r="T918" s="576"/>
      <c r="U918" s="576"/>
      <c r="V918" s="576"/>
      <c r="W918" s="576"/>
      <c r="X918" s="576"/>
      <c r="Y918" s="576"/>
      <c r="Z918" s="576"/>
      <c r="AA918" s="576"/>
      <c r="AB918" s="576"/>
      <c r="AC918" s="576"/>
      <c r="AD918" s="576"/>
      <c r="AE918" s="576"/>
      <c r="AF918" s="576"/>
      <c r="AG918" s="576"/>
      <c r="AH918" s="576"/>
      <c r="AI918" s="576"/>
      <c r="AJ918" s="576"/>
      <c r="AK918" s="576"/>
      <c r="AL918" s="576"/>
      <c r="AM918" s="576"/>
      <c r="AN918" s="576"/>
      <c r="AO918" s="576"/>
      <c r="AP918" s="576"/>
      <c r="AQ918" s="576"/>
      <c r="AR918" s="576"/>
      <c r="AS918" s="576"/>
      <c r="AT918" s="576"/>
      <c r="AU918" s="576"/>
      <c r="AV918" s="576"/>
      <c r="AW918" s="576"/>
      <c r="AX918" s="576"/>
      <c r="AY918" s="576"/>
      <c r="AZ918" s="576"/>
      <c r="BA918" s="576"/>
      <c r="BB918" s="576"/>
      <c r="BC918" s="576"/>
      <c r="BD918" s="576"/>
      <c r="BE918" s="576"/>
    </row>
    <row r="919">
      <c r="A919" s="576"/>
      <c r="B919" s="576"/>
      <c r="C919" s="576"/>
      <c r="D919" s="576"/>
      <c r="E919" s="576"/>
      <c r="F919" s="576"/>
      <c r="G919" s="576"/>
      <c r="H919" s="576"/>
      <c r="I919" s="576"/>
      <c r="J919" s="576"/>
      <c r="K919" s="576"/>
      <c r="L919" s="576"/>
      <c r="M919" s="576"/>
      <c r="N919" s="576"/>
      <c r="O919" s="576"/>
      <c r="P919" s="576"/>
      <c r="Q919" s="576"/>
      <c r="R919" s="576"/>
      <c r="S919" s="576"/>
      <c r="T919" s="576"/>
      <c r="U919" s="576"/>
      <c r="V919" s="576"/>
      <c r="W919" s="576"/>
      <c r="X919" s="576"/>
      <c r="Y919" s="576"/>
      <c r="Z919" s="576"/>
      <c r="AA919" s="576"/>
      <c r="AB919" s="576"/>
      <c r="AC919" s="576"/>
      <c r="AD919" s="576"/>
      <c r="AE919" s="576"/>
      <c r="AF919" s="576"/>
      <c r="AG919" s="576"/>
      <c r="AH919" s="576"/>
      <c r="AI919" s="576"/>
      <c r="AJ919" s="576"/>
      <c r="AK919" s="576"/>
      <c r="AL919" s="576"/>
      <c r="AM919" s="576"/>
      <c r="AN919" s="576"/>
      <c r="AO919" s="576"/>
      <c r="AP919" s="576"/>
      <c r="AQ919" s="576"/>
      <c r="AR919" s="576"/>
      <c r="AS919" s="576"/>
      <c r="AT919" s="576"/>
      <c r="AU919" s="576"/>
      <c r="AV919" s="576"/>
      <c r="AW919" s="576"/>
      <c r="AX919" s="576"/>
      <c r="AY919" s="576"/>
      <c r="AZ919" s="576"/>
      <c r="BA919" s="576"/>
      <c r="BB919" s="576"/>
      <c r="BC919" s="576"/>
      <c r="BD919" s="576"/>
      <c r="BE919" s="576"/>
    </row>
    <row r="920">
      <c r="A920" s="576"/>
      <c r="B920" s="576"/>
      <c r="C920" s="576"/>
      <c r="D920" s="576"/>
      <c r="E920" s="576"/>
      <c r="F920" s="576"/>
      <c r="G920" s="576"/>
      <c r="H920" s="576"/>
      <c r="I920" s="576"/>
      <c r="J920" s="576"/>
      <c r="K920" s="576"/>
      <c r="L920" s="576"/>
      <c r="M920" s="576"/>
      <c r="N920" s="576"/>
      <c r="O920" s="576"/>
      <c r="P920" s="576"/>
      <c r="Q920" s="576"/>
      <c r="R920" s="576"/>
      <c r="S920" s="576"/>
      <c r="T920" s="576"/>
      <c r="U920" s="576"/>
      <c r="V920" s="576"/>
      <c r="W920" s="576"/>
      <c r="X920" s="576"/>
      <c r="Y920" s="576"/>
      <c r="Z920" s="576"/>
      <c r="AA920" s="576"/>
      <c r="AB920" s="576"/>
      <c r="AC920" s="576"/>
      <c r="AD920" s="576"/>
      <c r="AE920" s="576"/>
      <c r="AF920" s="576"/>
      <c r="AG920" s="576"/>
      <c r="AH920" s="576"/>
      <c r="AI920" s="576"/>
      <c r="AJ920" s="576"/>
      <c r="AK920" s="576"/>
      <c r="AL920" s="576"/>
      <c r="AM920" s="576"/>
      <c r="AN920" s="576"/>
      <c r="AO920" s="576"/>
      <c r="AP920" s="576"/>
      <c r="AQ920" s="576"/>
      <c r="AR920" s="576"/>
      <c r="AS920" s="576"/>
      <c r="AT920" s="576"/>
      <c r="AU920" s="576"/>
      <c r="AV920" s="576"/>
      <c r="AW920" s="576"/>
      <c r="AX920" s="576"/>
      <c r="AY920" s="576"/>
      <c r="AZ920" s="576"/>
      <c r="BA920" s="576"/>
      <c r="BB920" s="576"/>
      <c r="BC920" s="576"/>
      <c r="BD920" s="576"/>
      <c r="BE920" s="576"/>
    </row>
    <row r="921">
      <c r="A921" s="576"/>
      <c r="B921" s="576"/>
      <c r="C921" s="576"/>
      <c r="D921" s="576"/>
      <c r="E921" s="576"/>
      <c r="F921" s="576"/>
      <c r="G921" s="576"/>
      <c r="H921" s="576"/>
      <c r="I921" s="576"/>
      <c r="J921" s="576"/>
      <c r="K921" s="576"/>
      <c r="L921" s="576"/>
      <c r="M921" s="576"/>
      <c r="N921" s="576"/>
      <c r="O921" s="576"/>
      <c r="P921" s="576"/>
      <c r="Q921" s="576"/>
      <c r="R921" s="576"/>
      <c r="S921" s="576"/>
      <c r="T921" s="576"/>
      <c r="U921" s="576"/>
      <c r="V921" s="576"/>
      <c r="W921" s="576"/>
      <c r="X921" s="576"/>
      <c r="Y921" s="576"/>
      <c r="Z921" s="576"/>
      <c r="AA921" s="576"/>
      <c r="AB921" s="576"/>
      <c r="AC921" s="576"/>
      <c r="AD921" s="576"/>
      <c r="AE921" s="576"/>
      <c r="AF921" s="576"/>
      <c r="AG921" s="576"/>
      <c r="AH921" s="576"/>
      <c r="AI921" s="576"/>
      <c r="AJ921" s="576"/>
      <c r="AK921" s="576"/>
      <c r="AL921" s="576"/>
      <c r="AM921" s="576"/>
      <c r="AN921" s="576"/>
      <c r="AO921" s="576"/>
      <c r="AP921" s="576"/>
      <c r="AQ921" s="576"/>
      <c r="AR921" s="576"/>
      <c r="AS921" s="576"/>
      <c r="AT921" s="576"/>
      <c r="AU921" s="576"/>
      <c r="AV921" s="576"/>
      <c r="AW921" s="576"/>
      <c r="AX921" s="576"/>
      <c r="AY921" s="576"/>
      <c r="AZ921" s="576"/>
      <c r="BA921" s="576"/>
      <c r="BB921" s="576"/>
      <c r="BC921" s="576"/>
      <c r="BD921" s="576"/>
      <c r="BE921" s="576"/>
    </row>
    <row r="922">
      <c r="A922" s="576"/>
      <c r="B922" s="576"/>
      <c r="C922" s="576"/>
      <c r="D922" s="576"/>
      <c r="E922" s="576"/>
      <c r="F922" s="576"/>
      <c r="G922" s="576"/>
      <c r="H922" s="576"/>
      <c r="I922" s="576"/>
      <c r="J922" s="576"/>
      <c r="K922" s="576"/>
      <c r="L922" s="576"/>
      <c r="M922" s="576"/>
      <c r="N922" s="576"/>
      <c r="O922" s="576"/>
      <c r="P922" s="576"/>
      <c r="Q922" s="576"/>
      <c r="R922" s="576"/>
      <c r="S922" s="576"/>
      <c r="T922" s="576"/>
      <c r="U922" s="576"/>
      <c r="V922" s="576"/>
      <c r="W922" s="576"/>
      <c r="X922" s="576"/>
      <c r="Y922" s="576"/>
      <c r="Z922" s="576"/>
      <c r="AA922" s="576"/>
      <c r="AB922" s="576"/>
      <c r="AC922" s="576"/>
      <c r="AD922" s="576"/>
      <c r="AE922" s="576"/>
      <c r="AF922" s="576"/>
      <c r="AG922" s="576"/>
      <c r="AH922" s="576"/>
      <c r="AI922" s="576"/>
      <c r="AJ922" s="576"/>
      <c r="AK922" s="576"/>
      <c r="AL922" s="576"/>
      <c r="AM922" s="576"/>
      <c r="AN922" s="576"/>
      <c r="AO922" s="576"/>
      <c r="AP922" s="576"/>
      <c r="AQ922" s="576"/>
      <c r="AR922" s="576"/>
      <c r="AS922" s="576"/>
      <c r="AT922" s="576"/>
      <c r="AU922" s="576"/>
      <c r="AV922" s="576"/>
      <c r="AW922" s="576"/>
      <c r="AX922" s="576"/>
      <c r="AY922" s="576"/>
      <c r="AZ922" s="576"/>
      <c r="BA922" s="576"/>
      <c r="BB922" s="576"/>
      <c r="BC922" s="576"/>
      <c r="BD922" s="576"/>
      <c r="BE922" s="576"/>
    </row>
    <row r="923">
      <c r="A923" s="576"/>
      <c r="B923" s="576"/>
      <c r="C923" s="576"/>
      <c r="D923" s="576"/>
      <c r="E923" s="576"/>
      <c r="F923" s="576"/>
      <c r="G923" s="576"/>
      <c r="H923" s="576"/>
      <c r="I923" s="576"/>
      <c r="J923" s="576"/>
      <c r="K923" s="576"/>
      <c r="L923" s="576"/>
      <c r="M923" s="576"/>
      <c r="N923" s="576"/>
      <c r="O923" s="576"/>
      <c r="P923" s="576"/>
      <c r="Q923" s="576"/>
      <c r="R923" s="576"/>
      <c r="S923" s="576"/>
      <c r="T923" s="576"/>
      <c r="U923" s="576"/>
      <c r="V923" s="576"/>
      <c r="W923" s="576"/>
      <c r="X923" s="576"/>
      <c r="Y923" s="576"/>
      <c r="Z923" s="576"/>
      <c r="AA923" s="576"/>
      <c r="AB923" s="576"/>
      <c r="AC923" s="576"/>
      <c r="AD923" s="576"/>
      <c r="AE923" s="576"/>
      <c r="AF923" s="576"/>
      <c r="AG923" s="576"/>
      <c r="AH923" s="576"/>
      <c r="AI923" s="576"/>
      <c r="AJ923" s="576"/>
      <c r="AK923" s="576"/>
      <c r="AL923" s="576"/>
      <c r="AM923" s="576"/>
      <c r="AN923" s="576"/>
      <c r="AO923" s="576"/>
      <c r="AP923" s="576"/>
      <c r="AQ923" s="576"/>
      <c r="AR923" s="576"/>
      <c r="AS923" s="576"/>
      <c r="AT923" s="576"/>
      <c r="AU923" s="576"/>
      <c r="AV923" s="576"/>
      <c r="AW923" s="576"/>
      <c r="AX923" s="576"/>
      <c r="AY923" s="576"/>
      <c r="AZ923" s="576"/>
      <c r="BA923" s="576"/>
      <c r="BB923" s="576"/>
      <c r="BC923" s="576"/>
      <c r="BD923" s="576"/>
      <c r="BE923" s="576"/>
    </row>
    <row r="924">
      <c r="A924" s="576"/>
      <c r="B924" s="576"/>
      <c r="C924" s="576"/>
      <c r="D924" s="576"/>
      <c r="E924" s="576"/>
      <c r="F924" s="576"/>
      <c r="G924" s="576"/>
      <c r="H924" s="576"/>
      <c r="I924" s="576"/>
      <c r="J924" s="576"/>
      <c r="K924" s="576"/>
      <c r="L924" s="576"/>
      <c r="M924" s="576"/>
      <c r="N924" s="576"/>
      <c r="O924" s="576"/>
      <c r="P924" s="576"/>
      <c r="Q924" s="576"/>
      <c r="R924" s="576"/>
      <c r="S924" s="576"/>
      <c r="T924" s="576"/>
      <c r="U924" s="576"/>
      <c r="V924" s="576"/>
      <c r="W924" s="576"/>
      <c r="X924" s="576"/>
      <c r="Y924" s="576"/>
      <c r="Z924" s="576"/>
      <c r="AA924" s="576"/>
      <c r="AB924" s="576"/>
      <c r="AC924" s="576"/>
      <c r="AD924" s="576"/>
      <c r="AE924" s="576"/>
      <c r="AF924" s="576"/>
      <c r="AG924" s="576"/>
      <c r="AH924" s="576"/>
      <c r="AI924" s="576"/>
      <c r="AJ924" s="576"/>
      <c r="AK924" s="576"/>
      <c r="AL924" s="576"/>
      <c r="AM924" s="576"/>
      <c r="AN924" s="576"/>
      <c r="AO924" s="576"/>
      <c r="AP924" s="576"/>
      <c r="AQ924" s="576"/>
      <c r="AR924" s="576"/>
      <c r="AS924" s="576"/>
      <c r="AT924" s="576"/>
      <c r="AU924" s="576"/>
      <c r="AV924" s="576"/>
      <c r="AW924" s="576"/>
      <c r="AX924" s="576"/>
      <c r="AY924" s="576"/>
      <c r="AZ924" s="576"/>
      <c r="BA924" s="576"/>
      <c r="BB924" s="576"/>
      <c r="BC924" s="576"/>
      <c r="BD924" s="576"/>
      <c r="BE924" s="576"/>
    </row>
    <row r="925">
      <c r="A925" s="576"/>
      <c r="B925" s="576"/>
      <c r="C925" s="576"/>
      <c r="D925" s="576"/>
      <c r="E925" s="576"/>
      <c r="F925" s="576"/>
      <c r="G925" s="576"/>
      <c r="H925" s="576"/>
      <c r="I925" s="576"/>
      <c r="J925" s="576"/>
      <c r="K925" s="576"/>
      <c r="L925" s="576"/>
      <c r="M925" s="576"/>
      <c r="N925" s="576"/>
      <c r="O925" s="576"/>
      <c r="P925" s="576"/>
      <c r="Q925" s="576"/>
      <c r="R925" s="576"/>
      <c r="S925" s="576"/>
      <c r="T925" s="576"/>
      <c r="U925" s="576"/>
      <c r="V925" s="576"/>
      <c r="W925" s="576"/>
      <c r="X925" s="576"/>
      <c r="Y925" s="576"/>
      <c r="Z925" s="576"/>
      <c r="AA925" s="576"/>
      <c r="AB925" s="576"/>
      <c r="AC925" s="576"/>
      <c r="AD925" s="576"/>
      <c r="AE925" s="576"/>
      <c r="AF925" s="576"/>
      <c r="AG925" s="576"/>
      <c r="AH925" s="576"/>
      <c r="AI925" s="576"/>
      <c r="AJ925" s="576"/>
      <c r="AK925" s="576"/>
      <c r="AL925" s="576"/>
      <c r="AM925" s="576"/>
      <c r="AN925" s="576"/>
      <c r="AO925" s="576"/>
      <c r="AP925" s="576"/>
      <c r="AQ925" s="576"/>
      <c r="AR925" s="576"/>
      <c r="AS925" s="576"/>
      <c r="AT925" s="576"/>
      <c r="AU925" s="576"/>
      <c r="AV925" s="576"/>
      <c r="AW925" s="576"/>
      <c r="AX925" s="576"/>
      <c r="AY925" s="576"/>
      <c r="AZ925" s="576"/>
      <c r="BA925" s="576"/>
      <c r="BB925" s="576"/>
      <c r="BC925" s="576"/>
      <c r="BD925" s="576"/>
      <c r="BE925" s="576"/>
    </row>
    <row r="926">
      <c r="A926" s="576"/>
      <c r="B926" s="576"/>
      <c r="C926" s="576"/>
      <c r="D926" s="576"/>
      <c r="E926" s="576"/>
      <c r="F926" s="576"/>
      <c r="G926" s="576"/>
      <c r="H926" s="576"/>
      <c r="I926" s="576"/>
      <c r="J926" s="576"/>
      <c r="K926" s="576"/>
      <c r="L926" s="576"/>
      <c r="M926" s="576"/>
      <c r="N926" s="576"/>
      <c r="O926" s="576"/>
      <c r="P926" s="576"/>
      <c r="Q926" s="576"/>
      <c r="R926" s="576"/>
      <c r="S926" s="576"/>
      <c r="T926" s="576"/>
      <c r="U926" s="576"/>
      <c r="V926" s="576"/>
      <c r="W926" s="576"/>
      <c r="X926" s="576"/>
      <c r="Y926" s="576"/>
      <c r="Z926" s="576"/>
      <c r="AA926" s="576"/>
      <c r="AB926" s="576"/>
      <c r="AC926" s="576"/>
      <c r="AD926" s="576"/>
      <c r="AE926" s="576"/>
      <c r="AF926" s="576"/>
      <c r="AG926" s="576"/>
      <c r="AH926" s="576"/>
      <c r="AI926" s="576"/>
      <c r="AJ926" s="576"/>
      <c r="AK926" s="576"/>
      <c r="AL926" s="576"/>
      <c r="AM926" s="576"/>
      <c r="AN926" s="576"/>
      <c r="AO926" s="576"/>
      <c r="AP926" s="576"/>
      <c r="AQ926" s="576"/>
      <c r="AR926" s="576"/>
      <c r="AS926" s="576"/>
      <c r="AT926" s="576"/>
      <c r="AU926" s="576"/>
      <c r="AV926" s="576"/>
      <c r="AW926" s="576"/>
      <c r="AX926" s="576"/>
      <c r="AY926" s="576"/>
      <c r="AZ926" s="576"/>
      <c r="BA926" s="576"/>
      <c r="BB926" s="576"/>
      <c r="BC926" s="576"/>
      <c r="BD926" s="576"/>
      <c r="BE926" s="576"/>
    </row>
    <row r="927">
      <c r="A927" s="576"/>
      <c r="B927" s="576"/>
      <c r="C927" s="576"/>
      <c r="D927" s="576"/>
      <c r="E927" s="576"/>
      <c r="F927" s="576"/>
      <c r="G927" s="576"/>
      <c r="H927" s="576"/>
      <c r="I927" s="576"/>
      <c r="J927" s="576"/>
      <c r="K927" s="576"/>
      <c r="L927" s="576"/>
      <c r="M927" s="576"/>
      <c r="N927" s="576"/>
      <c r="O927" s="576"/>
      <c r="P927" s="576"/>
      <c r="Q927" s="576"/>
      <c r="R927" s="576"/>
      <c r="S927" s="576"/>
      <c r="T927" s="576"/>
      <c r="U927" s="576"/>
      <c r="V927" s="576"/>
      <c r="W927" s="576"/>
      <c r="X927" s="576"/>
      <c r="Y927" s="576"/>
      <c r="Z927" s="576"/>
      <c r="AA927" s="576"/>
      <c r="AB927" s="576"/>
      <c r="AC927" s="576"/>
      <c r="AD927" s="576"/>
      <c r="AE927" s="576"/>
      <c r="AF927" s="576"/>
      <c r="AG927" s="576"/>
      <c r="AH927" s="576"/>
      <c r="AI927" s="576"/>
      <c r="AJ927" s="576"/>
      <c r="AK927" s="576"/>
      <c r="AL927" s="576"/>
      <c r="AM927" s="576"/>
      <c r="AN927" s="576"/>
      <c r="AO927" s="576"/>
      <c r="AP927" s="576"/>
      <c r="AQ927" s="576"/>
      <c r="AR927" s="576"/>
      <c r="AS927" s="576"/>
      <c r="AT927" s="576"/>
      <c r="AU927" s="576"/>
      <c r="AV927" s="576"/>
      <c r="AW927" s="576"/>
      <c r="AX927" s="576"/>
      <c r="AY927" s="576"/>
      <c r="AZ927" s="576"/>
      <c r="BA927" s="576"/>
      <c r="BB927" s="576"/>
      <c r="BC927" s="576"/>
      <c r="BD927" s="576"/>
      <c r="BE927" s="576"/>
    </row>
    <row r="928">
      <c r="A928" s="576"/>
      <c r="B928" s="576"/>
      <c r="C928" s="576"/>
      <c r="D928" s="576"/>
      <c r="E928" s="576"/>
      <c r="F928" s="576"/>
      <c r="G928" s="576"/>
      <c r="H928" s="576"/>
      <c r="I928" s="576"/>
      <c r="J928" s="576"/>
      <c r="K928" s="576"/>
      <c r="L928" s="576"/>
      <c r="M928" s="576"/>
      <c r="N928" s="576"/>
      <c r="O928" s="576"/>
      <c r="P928" s="576"/>
      <c r="Q928" s="576"/>
      <c r="R928" s="576"/>
      <c r="S928" s="576"/>
      <c r="T928" s="576"/>
      <c r="U928" s="576"/>
      <c r="V928" s="576"/>
      <c r="W928" s="576"/>
      <c r="X928" s="576"/>
      <c r="Y928" s="576"/>
      <c r="Z928" s="576"/>
      <c r="AA928" s="576"/>
      <c r="AB928" s="576"/>
      <c r="AC928" s="576"/>
      <c r="AD928" s="576"/>
      <c r="AE928" s="576"/>
      <c r="AF928" s="576"/>
      <c r="AG928" s="576"/>
      <c r="AH928" s="576"/>
      <c r="AI928" s="576"/>
      <c r="AJ928" s="576"/>
      <c r="AK928" s="576"/>
      <c r="AL928" s="576"/>
      <c r="AM928" s="576"/>
      <c r="AN928" s="576"/>
      <c r="AO928" s="576"/>
      <c r="AP928" s="576"/>
      <c r="AQ928" s="576"/>
      <c r="AR928" s="576"/>
      <c r="AS928" s="576"/>
      <c r="AT928" s="576"/>
      <c r="AU928" s="576"/>
      <c r="AV928" s="576"/>
      <c r="AW928" s="576"/>
      <c r="AX928" s="576"/>
      <c r="AY928" s="576"/>
      <c r="AZ928" s="576"/>
      <c r="BA928" s="576"/>
      <c r="BB928" s="576"/>
      <c r="BC928" s="576"/>
      <c r="BD928" s="576"/>
      <c r="BE928" s="576"/>
    </row>
    <row r="929">
      <c r="A929" s="576"/>
      <c r="B929" s="576"/>
      <c r="C929" s="576"/>
      <c r="D929" s="576"/>
      <c r="E929" s="576"/>
      <c r="F929" s="576"/>
      <c r="G929" s="576"/>
      <c r="H929" s="576"/>
      <c r="I929" s="576"/>
      <c r="J929" s="576"/>
      <c r="K929" s="576"/>
      <c r="L929" s="576"/>
      <c r="M929" s="576"/>
      <c r="N929" s="576"/>
      <c r="O929" s="576"/>
      <c r="P929" s="576"/>
      <c r="Q929" s="576"/>
      <c r="R929" s="576"/>
      <c r="S929" s="576"/>
      <c r="T929" s="576"/>
      <c r="U929" s="576"/>
      <c r="V929" s="576"/>
      <c r="W929" s="576"/>
      <c r="X929" s="576"/>
      <c r="Y929" s="576"/>
      <c r="Z929" s="576"/>
      <c r="AA929" s="576"/>
      <c r="AB929" s="576"/>
      <c r="AC929" s="576"/>
      <c r="AD929" s="576"/>
      <c r="AE929" s="576"/>
      <c r="AF929" s="576"/>
      <c r="AG929" s="576"/>
      <c r="AH929" s="576"/>
      <c r="AI929" s="576"/>
      <c r="AJ929" s="576"/>
      <c r="AK929" s="576"/>
      <c r="AL929" s="576"/>
      <c r="AM929" s="576"/>
      <c r="AN929" s="576"/>
      <c r="AO929" s="576"/>
      <c r="AP929" s="576"/>
      <c r="AQ929" s="576"/>
      <c r="AR929" s="576"/>
      <c r="AS929" s="576"/>
      <c r="AT929" s="576"/>
      <c r="AU929" s="576"/>
      <c r="AV929" s="576"/>
      <c r="AW929" s="576"/>
      <c r="AX929" s="576"/>
      <c r="AY929" s="576"/>
      <c r="AZ929" s="576"/>
      <c r="BA929" s="576"/>
      <c r="BB929" s="576"/>
      <c r="BC929" s="576"/>
      <c r="BD929" s="576"/>
      <c r="BE929" s="576"/>
    </row>
    <row r="930">
      <c r="A930" s="576"/>
      <c r="B930" s="576"/>
      <c r="C930" s="576"/>
      <c r="D930" s="576"/>
      <c r="E930" s="576"/>
      <c r="F930" s="576"/>
      <c r="G930" s="576"/>
      <c r="H930" s="576"/>
      <c r="I930" s="576"/>
      <c r="J930" s="576"/>
      <c r="K930" s="576"/>
      <c r="L930" s="576"/>
      <c r="M930" s="576"/>
      <c r="N930" s="576"/>
      <c r="O930" s="576"/>
      <c r="P930" s="576"/>
      <c r="Q930" s="576"/>
      <c r="R930" s="576"/>
      <c r="S930" s="576"/>
      <c r="T930" s="576"/>
      <c r="U930" s="576"/>
      <c r="V930" s="576"/>
      <c r="W930" s="576"/>
      <c r="X930" s="576"/>
      <c r="Y930" s="576"/>
      <c r="Z930" s="576"/>
      <c r="AA930" s="576"/>
      <c r="AB930" s="576"/>
      <c r="AC930" s="576"/>
      <c r="AD930" s="576"/>
      <c r="AE930" s="576"/>
      <c r="AF930" s="576"/>
      <c r="AG930" s="576"/>
      <c r="AH930" s="576"/>
      <c r="AI930" s="576"/>
      <c r="AJ930" s="576"/>
      <c r="AK930" s="576"/>
      <c r="AL930" s="576"/>
      <c r="AM930" s="576"/>
      <c r="AN930" s="576"/>
      <c r="AO930" s="576"/>
      <c r="AP930" s="576"/>
      <c r="AQ930" s="576"/>
      <c r="AR930" s="576"/>
      <c r="AS930" s="576"/>
      <c r="AT930" s="576"/>
      <c r="AU930" s="576"/>
      <c r="AV930" s="576"/>
      <c r="AW930" s="576"/>
      <c r="AX930" s="576"/>
      <c r="AY930" s="576"/>
      <c r="AZ930" s="576"/>
      <c r="BA930" s="576"/>
      <c r="BB930" s="576"/>
      <c r="BC930" s="576"/>
      <c r="BD930" s="576"/>
      <c r="BE930" s="576"/>
    </row>
    <row r="931">
      <c r="A931" s="576"/>
      <c r="B931" s="576"/>
      <c r="C931" s="576"/>
      <c r="D931" s="576"/>
      <c r="E931" s="576"/>
      <c r="F931" s="576"/>
      <c r="G931" s="576"/>
      <c r="H931" s="576"/>
      <c r="I931" s="576"/>
      <c r="J931" s="576"/>
      <c r="K931" s="576"/>
      <c r="L931" s="576"/>
      <c r="M931" s="576"/>
      <c r="N931" s="576"/>
      <c r="O931" s="576"/>
      <c r="P931" s="576"/>
      <c r="Q931" s="576"/>
      <c r="R931" s="576"/>
      <c r="S931" s="576"/>
      <c r="T931" s="576"/>
      <c r="U931" s="576"/>
      <c r="V931" s="576"/>
      <c r="W931" s="576"/>
      <c r="X931" s="576"/>
      <c r="Y931" s="576"/>
      <c r="Z931" s="576"/>
      <c r="AA931" s="576"/>
      <c r="AB931" s="576"/>
      <c r="AC931" s="576"/>
      <c r="AD931" s="576"/>
      <c r="AE931" s="576"/>
      <c r="AF931" s="576"/>
      <c r="AG931" s="576"/>
      <c r="AH931" s="576"/>
      <c r="AI931" s="576"/>
      <c r="AJ931" s="576"/>
      <c r="AK931" s="576"/>
      <c r="AL931" s="576"/>
      <c r="AM931" s="576"/>
      <c r="AN931" s="576"/>
      <c r="AO931" s="576"/>
      <c r="AP931" s="576"/>
      <c r="AQ931" s="576"/>
      <c r="AR931" s="576"/>
      <c r="AS931" s="576"/>
      <c r="AT931" s="576"/>
      <c r="AU931" s="576"/>
      <c r="AV931" s="576"/>
      <c r="AW931" s="576"/>
      <c r="AX931" s="576"/>
      <c r="AY931" s="576"/>
      <c r="AZ931" s="576"/>
      <c r="BA931" s="576"/>
      <c r="BB931" s="576"/>
      <c r="BC931" s="576"/>
      <c r="BD931" s="576"/>
      <c r="BE931" s="576"/>
    </row>
    <row r="932">
      <c r="A932" s="576"/>
      <c r="B932" s="576"/>
      <c r="C932" s="576"/>
      <c r="D932" s="576"/>
      <c r="E932" s="576"/>
      <c r="F932" s="576"/>
      <c r="G932" s="576"/>
      <c r="H932" s="576"/>
      <c r="I932" s="576"/>
      <c r="J932" s="576"/>
      <c r="K932" s="576"/>
      <c r="L932" s="576"/>
      <c r="M932" s="576"/>
      <c r="N932" s="576"/>
      <c r="O932" s="576"/>
      <c r="P932" s="576"/>
      <c r="Q932" s="576"/>
      <c r="R932" s="576"/>
      <c r="S932" s="576"/>
      <c r="T932" s="576"/>
      <c r="U932" s="576"/>
      <c r="V932" s="576"/>
      <c r="W932" s="576"/>
      <c r="X932" s="576"/>
      <c r="Y932" s="576"/>
      <c r="Z932" s="576"/>
      <c r="AA932" s="576"/>
      <c r="AB932" s="576"/>
      <c r="AC932" s="576"/>
      <c r="AD932" s="576"/>
      <c r="AE932" s="576"/>
      <c r="AF932" s="576"/>
      <c r="AG932" s="576"/>
      <c r="AH932" s="576"/>
      <c r="AI932" s="576"/>
      <c r="AJ932" s="576"/>
      <c r="AK932" s="576"/>
      <c r="AL932" s="576"/>
      <c r="AM932" s="576"/>
      <c r="AN932" s="576"/>
      <c r="AO932" s="576"/>
      <c r="AP932" s="576"/>
      <c r="AQ932" s="576"/>
      <c r="AR932" s="576"/>
      <c r="AS932" s="576"/>
      <c r="AT932" s="576"/>
      <c r="AU932" s="576"/>
      <c r="AV932" s="576"/>
      <c r="AW932" s="576"/>
      <c r="AX932" s="576"/>
      <c r="AY932" s="576"/>
      <c r="AZ932" s="576"/>
      <c r="BA932" s="576"/>
      <c r="BB932" s="576"/>
      <c r="BC932" s="576"/>
      <c r="BD932" s="576"/>
      <c r="BE932" s="576"/>
    </row>
    <row r="933">
      <c r="A933" s="576"/>
      <c r="B933" s="576"/>
      <c r="C933" s="576"/>
      <c r="D933" s="576"/>
      <c r="E933" s="576"/>
      <c r="F933" s="576"/>
      <c r="G933" s="576"/>
      <c r="H933" s="576"/>
      <c r="I933" s="576"/>
      <c r="J933" s="576"/>
      <c r="K933" s="576"/>
      <c r="L933" s="576"/>
      <c r="M933" s="576"/>
      <c r="N933" s="576"/>
      <c r="O933" s="576"/>
      <c r="P933" s="576"/>
      <c r="Q933" s="576"/>
      <c r="R933" s="576"/>
      <c r="S933" s="576"/>
      <c r="T933" s="576"/>
      <c r="U933" s="576"/>
      <c r="V933" s="576"/>
      <c r="W933" s="576"/>
      <c r="X933" s="576"/>
      <c r="Y933" s="576"/>
      <c r="Z933" s="576"/>
      <c r="AA933" s="576"/>
      <c r="AB933" s="576"/>
      <c r="AC933" s="576"/>
      <c r="AD933" s="576"/>
      <c r="AE933" s="576"/>
      <c r="AF933" s="576"/>
      <c r="AG933" s="576"/>
      <c r="AH933" s="576"/>
      <c r="AI933" s="576"/>
      <c r="AJ933" s="576"/>
      <c r="AK933" s="576"/>
      <c r="AL933" s="576"/>
      <c r="AM933" s="576"/>
      <c r="AN933" s="576"/>
      <c r="AO933" s="576"/>
      <c r="AP933" s="576"/>
      <c r="AQ933" s="576"/>
      <c r="AR933" s="576"/>
      <c r="AS933" s="576"/>
      <c r="AT933" s="576"/>
      <c r="AU933" s="576"/>
      <c r="AV933" s="576"/>
      <c r="AW933" s="576"/>
      <c r="AX933" s="576"/>
      <c r="AY933" s="576"/>
      <c r="AZ933" s="576"/>
      <c r="BA933" s="576"/>
      <c r="BB933" s="576"/>
      <c r="BC933" s="576"/>
      <c r="BD933" s="576"/>
      <c r="BE933" s="576"/>
    </row>
    <row r="934">
      <c r="A934" s="576"/>
      <c r="B934" s="576"/>
      <c r="C934" s="576"/>
      <c r="D934" s="576"/>
      <c r="E934" s="576"/>
      <c r="F934" s="576"/>
      <c r="G934" s="576"/>
      <c r="H934" s="576"/>
      <c r="I934" s="576"/>
      <c r="J934" s="576"/>
      <c r="K934" s="576"/>
      <c r="L934" s="576"/>
      <c r="M934" s="576"/>
      <c r="N934" s="576"/>
      <c r="O934" s="576"/>
      <c r="P934" s="576"/>
      <c r="Q934" s="576"/>
      <c r="R934" s="576"/>
      <c r="S934" s="576"/>
      <c r="T934" s="576"/>
      <c r="U934" s="576"/>
      <c r="V934" s="576"/>
      <c r="W934" s="576"/>
      <c r="X934" s="576"/>
      <c r="Y934" s="576"/>
      <c r="Z934" s="576"/>
      <c r="AA934" s="576"/>
      <c r="AB934" s="576"/>
      <c r="AC934" s="576"/>
      <c r="AD934" s="576"/>
      <c r="AE934" s="576"/>
      <c r="AF934" s="576"/>
      <c r="AG934" s="576"/>
      <c r="AH934" s="576"/>
      <c r="AI934" s="576"/>
      <c r="AJ934" s="576"/>
      <c r="AK934" s="576"/>
      <c r="AL934" s="576"/>
      <c r="AM934" s="576"/>
      <c r="AN934" s="576"/>
      <c r="AO934" s="576"/>
      <c r="AP934" s="576"/>
      <c r="AQ934" s="576"/>
      <c r="AR934" s="576"/>
      <c r="AS934" s="576"/>
      <c r="AT934" s="576"/>
      <c r="AU934" s="576"/>
      <c r="AV934" s="576"/>
      <c r="AW934" s="576"/>
      <c r="AX934" s="576"/>
      <c r="AY934" s="576"/>
      <c r="AZ934" s="576"/>
      <c r="BA934" s="576"/>
      <c r="BB934" s="576"/>
      <c r="BC934" s="576"/>
      <c r="BD934" s="576"/>
      <c r="BE934" s="576"/>
    </row>
    <row r="935">
      <c r="A935" s="576"/>
      <c r="B935" s="576"/>
      <c r="C935" s="576"/>
      <c r="D935" s="576"/>
      <c r="E935" s="576"/>
      <c r="F935" s="576"/>
      <c r="G935" s="576"/>
      <c r="H935" s="576"/>
      <c r="I935" s="576"/>
      <c r="J935" s="576"/>
      <c r="K935" s="576"/>
      <c r="L935" s="576"/>
      <c r="M935" s="576"/>
      <c r="N935" s="576"/>
      <c r="O935" s="576"/>
      <c r="P935" s="576"/>
      <c r="Q935" s="576"/>
      <c r="R935" s="576"/>
      <c r="S935" s="576"/>
      <c r="T935" s="576"/>
      <c r="U935" s="576"/>
      <c r="V935" s="576"/>
      <c r="W935" s="576"/>
      <c r="X935" s="576"/>
      <c r="Y935" s="576"/>
      <c r="Z935" s="576"/>
      <c r="AA935" s="576"/>
      <c r="AB935" s="576"/>
      <c r="AC935" s="576"/>
      <c r="AD935" s="576"/>
      <c r="AE935" s="576"/>
      <c r="AF935" s="576"/>
      <c r="AG935" s="576"/>
      <c r="AH935" s="576"/>
      <c r="AI935" s="576"/>
      <c r="AJ935" s="576"/>
      <c r="AK935" s="576"/>
      <c r="AL935" s="576"/>
      <c r="AM935" s="576"/>
      <c r="AN935" s="576"/>
      <c r="AO935" s="576"/>
      <c r="AP935" s="576"/>
      <c r="AQ935" s="576"/>
      <c r="AR935" s="576"/>
      <c r="AS935" s="576"/>
      <c r="AT935" s="576"/>
      <c r="AU935" s="576"/>
      <c r="AV935" s="576"/>
      <c r="AW935" s="576"/>
      <c r="AX935" s="576"/>
      <c r="AY935" s="576"/>
      <c r="AZ935" s="576"/>
      <c r="BA935" s="576"/>
      <c r="BB935" s="576"/>
      <c r="BC935" s="576"/>
      <c r="BD935" s="576"/>
      <c r="BE935" s="576"/>
    </row>
    <row r="936">
      <c r="A936" s="576"/>
      <c r="B936" s="576"/>
      <c r="C936" s="576"/>
      <c r="D936" s="576"/>
      <c r="E936" s="576"/>
      <c r="F936" s="576"/>
      <c r="G936" s="576"/>
      <c r="H936" s="576"/>
      <c r="I936" s="576"/>
      <c r="J936" s="576"/>
      <c r="K936" s="576"/>
      <c r="L936" s="576"/>
      <c r="M936" s="576"/>
      <c r="N936" s="576"/>
      <c r="O936" s="576"/>
      <c r="P936" s="576"/>
      <c r="Q936" s="576"/>
      <c r="R936" s="576"/>
      <c r="S936" s="576"/>
      <c r="T936" s="576"/>
      <c r="U936" s="576"/>
      <c r="V936" s="576"/>
      <c r="W936" s="576"/>
      <c r="X936" s="576"/>
      <c r="Y936" s="576"/>
      <c r="Z936" s="576"/>
      <c r="AA936" s="576"/>
      <c r="AB936" s="576"/>
      <c r="AC936" s="576"/>
      <c r="AD936" s="576"/>
      <c r="AE936" s="576"/>
      <c r="AF936" s="576"/>
      <c r="AG936" s="576"/>
      <c r="AH936" s="576"/>
      <c r="AI936" s="576"/>
      <c r="AJ936" s="576"/>
      <c r="AK936" s="576"/>
      <c r="AL936" s="576"/>
      <c r="AM936" s="576"/>
      <c r="AN936" s="576"/>
      <c r="AO936" s="576"/>
      <c r="AP936" s="576"/>
      <c r="AQ936" s="576"/>
      <c r="AR936" s="576"/>
      <c r="AS936" s="576"/>
      <c r="AT936" s="576"/>
      <c r="AU936" s="576"/>
      <c r="AV936" s="576"/>
      <c r="AW936" s="576"/>
      <c r="AX936" s="576"/>
      <c r="AY936" s="576"/>
      <c r="AZ936" s="576"/>
      <c r="BA936" s="576"/>
      <c r="BB936" s="576"/>
      <c r="BC936" s="576"/>
      <c r="BD936" s="576"/>
      <c r="BE936" s="576"/>
    </row>
    <row r="937">
      <c r="A937" s="576"/>
      <c r="B937" s="576"/>
      <c r="C937" s="576"/>
      <c r="D937" s="576"/>
      <c r="E937" s="576"/>
      <c r="F937" s="576"/>
      <c r="G937" s="576"/>
      <c r="H937" s="576"/>
      <c r="I937" s="576"/>
      <c r="J937" s="576"/>
      <c r="K937" s="576"/>
      <c r="L937" s="576"/>
      <c r="M937" s="576"/>
      <c r="N937" s="576"/>
      <c r="O937" s="576"/>
      <c r="P937" s="576"/>
      <c r="Q937" s="576"/>
      <c r="R937" s="576"/>
      <c r="S937" s="576"/>
      <c r="T937" s="576"/>
      <c r="U937" s="576"/>
      <c r="V937" s="576"/>
      <c r="W937" s="576"/>
      <c r="X937" s="576"/>
      <c r="Y937" s="576"/>
      <c r="Z937" s="576"/>
      <c r="AA937" s="576"/>
      <c r="AB937" s="576"/>
      <c r="AC937" s="576"/>
      <c r="AD937" s="576"/>
      <c r="AE937" s="576"/>
      <c r="AF937" s="576"/>
      <c r="AG937" s="576"/>
      <c r="AH937" s="576"/>
      <c r="AI937" s="576"/>
      <c r="AJ937" s="576"/>
      <c r="AK937" s="576"/>
      <c r="AL937" s="576"/>
      <c r="AM937" s="576"/>
      <c r="AN937" s="576"/>
      <c r="AO937" s="576"/>
      <c r="AP937" s="576"/>
      <c r="AQ937" s="576"/>
      <c r="AR937" s="576"/>
      <c r="AS937" s="576"/>
      <c r="AT937" s="576"/>
      <c r="AU937" s="576"/>
      <c r="AV937" s="576"/>
      <c r="AW937" s="576"/>
      <c r="AX937" s="576"/>
      <c r="AY937" s="576"/>
      <c r="AZ937" s="576"/>
      <c r="BA937" s="576"/>
      <c r="BB937" s="576"/>
      <c r="BC937" s="576"/>
      <c r="BD937" s="576"/>
      <c r="BE937" s="576"/>
    </row>
    <row r="938">
      <c r="A938" s="576"/>
      <c r="B938" s="576"/>
      <c r="C938" s="576"/>
      <c r="D938" s="576"/>
      <c r="E938" s="576"/>
      <c r="F938" s="576"/>
      <c r="G938" s="576"/>
      <c r="H938" s="576"/>
      <c r="I938" s="576"/>
      <c r="J938" s="576"/>
      <c r="K938" s="576"/>
      <c r="L938" s="576"/>
      <c r="M938" s="576"/>
      <c r="N938" s="576"/>
      <c r="O938" s="576"/>
      <c r="P938" s="576"/>
      <c r="Q938" s="576"/>
      <c r="R938" s="576"/>
      <c r="S938" s="576"/>
      <c r="T938" s="576"/>
      <c r="U938" s="576"/>
      <c r="V938" s="576"/>
      <c r="W938" s="576"/>
      <c r="X938" s="576"/>
      <c r="Y938" s="576"/>
      <c r="Z938" s="576"/>
      <c r="AA938" s="576"/>
      <c r="AB938" s="576"/>
      <c r="AC938" s="576"/>
      <c r="AD938" s="576"/>
      <c r="AE938" s="576"/>
      <c r="AF938" s="576"/>
      <c r="AG938" s="576"/>
      <c r="AH938" s="576"/>
      <c r="AI938" s="576"/>
      <c r="AJ938" s="576"/>
      <c r="AK938" s="576"/>
      <c r="AL938" s="576"/>
      <c r="AM938" s="576"/>
      <c r="AN938" s="576"/>
      <c r="AO938" s="576"/>
      <c r="AP938" s="576"/>
      <c r="AQ938" s="576"/>
      <c r="AR938" s="576"/>
      <c r="AS938" s="576"/>
      <c r="AT938" s="576"/>
      <c r="AU938" s="576"/>
      <c r="AV938" s="576"/>
      <c r="AW938" s="576"/>
      <c r="AX938" s="576"/>
      <c r="AY938" s="576"/>
      <c r="AZ938" s="576"/>
      <c r="BA938" s="576"/>
      <c r="BB938" s="576"/>
      <c r="BC938" s="576"/>
      <c r="BD938" s="576"/>
      <c r="BE938" s="576"/>
    </row>
    <row r="939">
      <c r="A939" s="576"/>
      <c r="B939" s="576"/>
      <c r="C939" s="576"/>
      <c r="D939" s="576"/>
      <c r="E939" s="576"/>
      <c r="F939" s="576"/>
      <c r="G939" s="576"/>
      <c r="H939" s="576"/>
      <c r="I939" s="576"/>
      <c r="J939" s="576"/>
      <c r="K939" s="576"/>
      <c r="L939" s="576"/>
      <c r="M939" s="576"/>
      <c r="N939" s="576"/>
      <c r="O939" s="576"/>
      <c r="P939" s="576"/>
      <c r="Q939" s="576"/>
      <c r="R939" s="576"/>
      <c r="S939" s="576"/>
      <c r="T939" s="576"/>
      <c r="U939" s="576"/>
      <c r="V939" s="576"/>
      <c r="W939" s="576"/>
      <c r="X939" s="576"/>
      <c r="Y939" s="576"/>
      <c r="Z939" s="576"/>
      <c r="AA939" s="576"/>
      <c r="AB939" s="576"/>
      <c r="AC939" s="576"/>
      <c r="AD939" s="576"/>
      <c r="AE939" s="576"/>
      <c r="AF939" s="576"/>
      <c r="AG939" s="576"/>
      <c r="AH939" s="576"/>
      <c r="AI939" s="576"/>
      <c r="AJ939" s="576"/>
      <c r="AK939" s="576"/>
      <c r="AL939" s="576"/>
      <c r="AM939" s="576"/>
      <c r="AN939" s="576"/>
      <c r="AO939" s="576"/>
      <c r="AP939" s="576"/>
      <c r="AQ939" s="576"/>
      <c r="AR939" s="576"/>
      <c r="AS939" s="576"/>
      <c r="AT939" s="576"/>
      <c r="AU939" s="576"/>
      <c r="AV939" s="576"/>
      <c r="AW939" s="576"/>
      <c r="AX939" s="576"/>
      <c r="AY939" s="576"/>
      <c r="AZ939" s="576"/>
      <c r="BA939" s="576"/>
      <c r="BB939" s="576"/>
      <c r="BC939" s="576"/>
      <c r="BD939" s="576"/>
      <c r="BE939" s="576"/>
    </row>
    <row r="940">
      <c r="A940" s="576"/>
      <c r="B940" s="576"/>
      <c r="C940" s="576"/>
      <c r="D940" s="576"/>
      <c r="E940" s="576"/>
      <c r="F940" s="576"/>
      <c r="G940" s="576"/>
      <c r="H940" s="576"/>
      <c r="I940" s="576"/>
      <c r="J940" s="576"/>
      <c r="K940" s="576"/>
      <c r="L940" s="576"/>
      <c r="M940" s="576"/>
      <c r="N940" s="576"/>
      <c r="O940" s="576"/>
      <c r="P940" s="576"/>
      <c r="Q940" s="576"/>
      <c r="R940" s="576"/>
      <c r="S940" s="576"/>
      <c r="T940" s="576"/>
      <c r="U940" s="576"/>
      <c r="V940" s="576"/>
      <c r="W940" s="576"/>
      <c r="X940" s="576"/>
      <c r="Y940" s="576"/>
      <c r="Z940" s="576"/>
      <c r="AA940" s="576"/>
      <c r="AB940" s="576"/>
      <c r="AC940" s="576"/>
      <c r="AD940" s="576"/>
      <c r="AE940" s="576"/>
      <c r="AF940" s="576"/>
      <c r="AG940" s="576"/>
      <c r="AH940" s="576"/>
      <c r="AI940" s="576"/>
      <c r="AJ940" s="576"/>
      <c r="AK940" s="576"/>
      <c r="AL940" s="576"/>
      <c r="AM940" s="576"/>
      <c r="AN940" s="576"/>
      <c r="AO940" s="576"/>
      <c r="AP940" s="576"/>
      <c r="AQ940" s="576"/>
      <c r="AR940" s="576"/>
      <c r="AS940" s="576"/>
      <c r="AT940" s="576"/>
      <c r="AU940" s="576"/>
      <c r="AV940" s="576"/>
      <c r="AW940" s="576"/>
      <c r="AX940" s="576"/>
      <c r="AY940" s="576"/>
      <c r="AZ940" s="576"/>
      <c r="BA940" s="576"/>
      <c r="BB940" s="576"/>
      <c r="BC940" s="576"/>
      <c r="BD940" s="576"/>
      <c r="BE940" s="576"/>
    </row>
    <row r="941">
      <c r="A941" s="576"/>
      <c r="B941" s="576"/>
      <c r="C941" s="576"/>
      <c r="D941" s="576"/>
      <c r="E941" s="576"/>
      <c r="F941" s="576"/>
      <c r="G941" s="576"/>
      <c r="H941" s="576"/>
      <c r="I941" s="576"/>
      <c r="J941" s="576"/>
      <c r="K941" s="576"/>
      <c r="L941" s="576"/>
      <c r="M941" s="576"/>
      <c r="N941" s="576"/>
      <c r="O941" s="576"/>
      <c r="P941" s="576"/>
      <c r="Q941" s="576"/>
      <c r="R941" s="576"/>
      <c r="S941" s="576"/>
      <c r="T941" s="576"/>
      <c r="U941" s="576"/>
      <c r="V941" s="576"/>
      <c r="W941" s="576"/>
      <c r="X941" s="576"/>
      <c r="Y941" s="576"/>
      <c r="Z941" s="576"/>
      <c r="AA941" s="576"/>
      <c r="AB941" s="576"/>
      <c r="AC941" s="576"/>
      <c r="AD941" s="576"/>
      <c r="AE941" s="576"/>
      <c r="AF941" s="576"/>
      <c r="AG941" s="576"/>
      <c r="AH941" s="576"/>
      <c r="AI941" s="576"/>
      <c r="AJ941" s="576"/>
      <c r="AK941" s="576"/>
      <c r="AL941" s="576"/>
      <c r="AM941" s="576"/>
      <c r="AN941" s="576"/>
      <c r="AO941" s="576"/>
      <c r="AP941" s="576"/>
      <c r="AQ941" s="576"/>
      <c r="AR941" s="576"/>
      <c r="AS941" s="576"/>
      <c r="AT941" s="576"/>
      <c r="AU941" s="576"/>
      <c r="AV941" s="576"/>
      <c r="AW941" s="576"/>
      <c r="AX941" s="576"/>
      <c r="AY941" s="576"/>
      <c r="AZ941" s="576"/>
      <c r="BA941" s="576"/>
      <c r="BB941" s="576"/>
      <c r="BC941" s="576"/>
      <c r="BD941" s="576"/>
      <c r="BE941" s="576"/>
    </row>
    <row r="942">
      <c r="A942" s="576"/>
      <c r="B942" s="576"/>
      <c r="C942" s="576"/>
      <c r="D942" s="576"/>
      <c r="E942" s="576"/>
      <c r="F942" s="576"/>
      <c r="G942" s="576"/>
      <c r="H942" s="576"/>
      <c r="I942" s="576"/>
      <c r="J942" s="576"/>
      <c r="K942" s="576"/>
      <c r="L942" s="576"/>
      <c r="M942" s="576"/>
      <c r="N942" s="576"/>
      <c r="O942" s="576"/>
      <c r="P942" s="576"/>
      <c r="Q942" s="576"/>
      <c r="R942" s="576"/>
      <c r="S942" s="576"/>
      <c r="T942" s="576"/>
      <c r="U942" s="576"/>
      <c r="V942" s="576"/>
      <c r="W942" s="576"/>
      <c r="X942" s="576"/>
      <c r="Y942" s="576"/>
      <c r="Z942" s="576"/>
      <c r="AA942" s="576"/>
      <c r="AB942" s="576"/>
      <c r="AC942" s="576"/>
      <c r="AD942" s="576"/>
      <c r="AE942" s="576"/>
      <c r="AF942" s="576"/>
      <c r="AG942" s="576"/>
      <c r="AH942" s="576"/>
      <c r="AI942" s="576"/>
      <c r="AJ942" s="576"/>
      <c r="AK942" s="576"/>
      <c r="AL942" s="576"/>
      <c r="AM942" s="576"/>
      <c r="AN942" s="576"/>
      <c r="AO942" s="576"/>
      <c r="AP942" s="576"/>
      <c r="AQ942" s="576"/>
      <c r="AR942" s="576"/>
      <c r="AS942" s="576"/>
      <c r="AT942" s="576"/>
      <c r="AU942" s="576"/>
      <c r="AV942" s="576"/>
      <c r="AW942" s="576"/>
      <c r="AX942" s="576"/>
      <c r="AY942" s="576"/>
      <c r="AZ942" s="576"/>
      <c r="BA942" s="576"/>
      <c r="BB942" s="576"/>
      <c r="BC942" s="576"/>
      <c r="BD942" s="576"/>
      <c r="BE942" s="576"/>
    </row>
    <row r="943">
      <c r="A943" s="576"/>
      <c r="B943" s="576"/>
      <c r="C943" s="576"/>
      <c r="D943" s="576"/>
      <c r="E943" s="576"/>
      <c r="F943" s="576"/>
      <c r="G943" s="576"/>
      <c r="H943" s="576"/>
      <c r="I943" s="576"/>
      <c r="J943" s="576"/>
      <c r="K943" s="576"/>
      <c r="L943" s="576"/>
      <c r="M943" s="576"/>
      <c r="N943" s="576"/>
      <c r="O943" s="576"/>
      <c r="P943" s="576"/>
      <c r="Q943" s="576"/>
      <c r="R943" s="576"/>
      <c r="S943" s="576"/>
      <c r="T943" s="576"/>
      <c r="U943" s="576"/>
      <c r="V943" s="576"/>
      <c r="W943" s="576"/>
      <c r="X943" s="576"/>
      <c r="Y943" s="576"/>
      <c r="Z943" s="576"/>
      <c r="AA943" s="576"/>
      <c r="AB943" s="576"/>
      <c r="AC943" s="576"/>
      <c r="AD943" s="576"/>
      <c r="AE943" s="576"/>
      <c r="AF943" s="576"/>
      <c r="AG943" s="576"/>
      <c r="AH943" s="576"/>
      <c r="AI943" s="576"/>
      <c r="AJ943" s="576"/>
      <c r="AK943" s="576"/>
      <c r="AL943" s="576"/>
      <c r="AM943" s="576"/>
      <c r="AN943" s="576"/>
      <c r="AO943" s="576"/>
      <c r="AP943" s="576"/>
      <c r="AQ943" s="576"/>
      <c r="AR943" s="576"/>
      <c r="AS943" s="576"/>
      <c r="AT943" s="576"/>
      <c r="AU943" s="576"/>
      <c r="AV943" s="576"/>
      <c r="AW943" s="576"/>
      <c r="AX943" s="576"/>
      <c r="AY943" s="576"/>
      <c r="AZ943" s="576"/>
      <c r="BA943" s="576"/>
      <c r="BB943" s="576"/>
      <c r="BC943" s="576"/>
      <c r="BD943" s="576"/>
      <c r="BE943" s="576"/>
    </row>
    <row r="944">
      <c r="A944" s="576"/>
      <c r="B944" s="576"/>
      <c r="C944" s="576"/>
      <c r="D944" s="576"/>
      <c r="E944" s="576"/>
      <c r="F944" s="576"/>
      <c r="G944" s="576"/>
      <c r="H944" s="576"/>
      <c r="I944" s="576"/>
      <c r="J944" s="576"/>
      <c r="K944" s="576"/>
      <c r="L944" s="576"/>
      <c r="M944" s="576"/>
      <c r="N944" s="576"/>
      <c r="O944" s="576"/>
      <c r="P944" s="576"/>
      <c r="Q944" s="576"/>
      <c r="R944" s="576"/>
      <c r="S944" s="576"/>
      <c r="T944" s="576"/>
      <c r="U944" s="576"/>
      <c r="V944" s="576"/>
      <c r="W944" s="576"/>
      <c r="X944" s="576"/>
      <c r="Y944" s="576"/>
      <c r="Z944" s="576"/>
      <c r="AA944" s="576"/>
      <c r="AB944" s="576"/>
      <c r="AC944" s="576"/>
      <c r="AD944" s="576"/>
      <c r="AE944" s="576"/>
      <c r="AF944" s="576"/>
      <c r="AG944" s="576"/>
      <c r="AH944" s="576"/>
      <c r="AI944" s="576"/>
      <c r="AJ944" s="576"/>
      <c r="AK944" s="576"/>
      <c r="AL944" s="576"/>
      <c r="AM944" s="576"/>
      <c r="AN944" s="576"/>
      <c r="AO944" s="576"/>
      <c r="AP944" s="576"/>
      <c r="AQ944" s="576"/>
      <c r="AR944" s="576"/>
      <c r="AS944" s="576"/>
      <c r="AT944" s="576"/>
      <c r="AU944" s="576"/>
      <c r="AV944" s="576"/>
      <c r="AW944" s="576"/>
      <c r="AX944" s="576"/>
      <c r="AY944" s="576"/>
      <c r="AZ944" s="576"/>
      <c r="BA944" s="576"/>
      <c r="BB944" s="576"/>
      <c r="BC944" s="576"/>
      <c r="BD944" s="576"/>
      <c r="BE944" s="576"/>
    </row>
    <row r="945">
      <c r="A945" s="576"/>
      <c r="B945" s="576"/>
      <c r="C945" s="576"/>
      <c r="D945" s="576"/>
      <c r="E945" s="576"/>
      <c r="F945" s="576"/>
      <c r="G945" s="576"/>
      <c r="H945" s="576"/>
      <c r="I945" s="576"/>
      <c r="J945" s="576"/>
      <c r="K945" s="576"/>
      <c r="L945" s="576"/>
      <c r="M945" s="576"/>
      <c r="N945" s="576"/>
      <c r="O945" s="576"/>
      <c r="P945" s="576"/>
      <c r="Q945" s="576"/>
      <c r="R945" s="576"/>
      <c r="S945" s="576"/>
      <c r="T945" s="576"/>
      <c r="U945" s="576"/>
      <c r="V945" s="576"/>
      <c r="W945" s="576"/>
      <c r="X945" s="576"/>
      <c r="Y945" s="576"/>
      <c r="Z945" s="576"/>
      <c r="AA945" s="576"/>
      <c r="AB945" s="576"/>
      <c r="AC945" s="576"/>
      <c r="AD945" s="576"/>
      <c r="AE945" s="576"/>
      <c r="AF945" s="576"/>
      <c r="AG945" s="576"/>
      <c r="AH945" s="576"/>
      <c r="AI945" s="576"/>
      <c r="AJ945" s="576"/>
      <c r="AK945" s="576"/>
      <c r="AL945" s="576"/>
      <c r="AM945" s="576"/>
      <c r="AN945" s="576"/>
      <c r="AO945" s="576"/>
      <c r="AP945" s="576"/>
      <c r="AQ945" s="576"/>
      <c r="AR945" s="576"/>
      <c r="AS945" s="576"/>
      <c r="AT945" s="576"/>
      <c r="AU945" s="576"/>
      <c r="AV945" s="576"/>
      <c r="AW945" s="576"/>
      <c r="AX945" s="576"/>
      <c r="AY945" s="576"/>
      <c r="AZ945" s="576"/>
      <c r="BA945" s="576"/>
      <c r="BB945" s="576"/>
      <c r="BC945" s="576"/>
      <c r="BD945" s="576"/>
      <c r="BE945" s="576"/>
    </row>
    <row r="946">
      <c r="A946" s="576"/>
      <c r="B946" s="576"/>
      <c r="C946" s="576"/>
      <c r="D946" s="576"/>
      <c r="E946" s="576"/>
      <c r="F946" s="576"/>
      <c r="G946" s="576"/>
      <c r="H946" s="576"/>
      <c r="I946" s="576"/>
      <c r="J946" s="576"/>
      <c r="K946" s="576"/>
      <c r="L946" s="576"/>
      <c r="M946" s="576"/>
      <c r="N946" s="576"/>
      <c r="O946" s="576"/>
      <c r="P946" s="576"/>
      <c r="Q946" s="576"/>
      <c r="R946" s="576"/>
      <c r="S946" s="576"/>
      <c r="T946" s="576"/>
      <c r="U946" s="576"/>
      <c r="V946" s="576"/>
      <c r="W946" s="576"/>
      <c r="X946" s="576"/>
      <c r="Y946" s="576"/>
      <c r="Z946" s="576"/>
      <c r="AA946" s="576"/>
      <c r="AB946" s="576"/>
      <c r="AC946" s="576"/>
      <c r="AD946" s="576"/>
      <c r="AE946" s="576"/>
      <c r="AF946" s="576"/>
      <c r="AG946" s="576"/>
      <c r="AH946" s="576"/>
      <c r="AI946" s="576"/>
      <c r="AJ946" s="576"/>
      <c r="AK946" s="576"/>
      <c r="AL946" s="576"/>
      <c r="AM946" s="576"/>
      <c r="AN946" s="576"/>
      <c r="AO946" s="576"/>
      <c r="AP946" s="576"/>
      <c r="AQ946" s="576"/>
      <c r="AR946" s="576"/>
      <c r="AS946" s="576"/>
      <c r="AT946" s="576"/>
      <c r="AU946" s="576"/>
      <c r="AV946" s="576"/>
      <c r="AW946" s="576"/>
      <c r="AX946" s="576"/>
      <c r="AY946" s="576"/>
      <c r="AZ946" s="576"/>
      <c r="BA946" s="576"/>
      <c r="BB946" s="576"/>
      <c r="BC946" s="576"/>
      <c r="BD946" s="576"/>
      <c r="BE946" s="576"/>
    </row>
    <row r="947">
      <c r="A947" s="576"/>
      <c r="B947" s="576"/>
      <c r="C947" s="576"/>
      <c r="D947" s="576"/>
      <c r="E947" s="576"/>
      <c r="F947" s="576"/>
      <c r="G947" s="576"/>
      <c r="H947" s="576"/>
      <c r="I947" s="576"/>
      <c r="J947" s="576"/>
      <c r="K947" s="576"/>
      <c r="L947" s="576"/>
      <c r="M947" s="576"/>
      <c r="N947" s="576"/>
      <c r="O947" s="576"/>
      <c r="P947" s="576"/>
      <c r="Q947" s="576"/>
      <c r="R947" s="576"/>
      <c r="S947" s="576"/>
      <c r="T947" s="576"/>
      <c r="U947" s="576"/>
      <c r="V947" s="576"/>
      <c r="W947" s="576"/>
      <c r="X947" s="576"/>
      <c r="Y947" s="576"/>
      <c r="Z947" s="576"/>
      <c r="AA947" s="576"/>
      <c r="AB947" s="576"/>
      <c r="AC947" s="576"/>
      <c r="AD947" s="576"/>
      <c r="AE947" s="576"/>
      <c r="AF947" s="576"/>
      <c r="AG947" s="576"/>
      <c r="AH947" s="576"/>
      <c r="AI947" s="576"/>
      <c r="AJ947" s="576"/>
      <c r="AK947" s="576"/>
      <c r="AL947" s="576"/>
      <c r="AM947" s="576"/>
      <c r="AN947" s="576"/>
      <c r="AO947" s="576"/>
      <c r="AP947" s="576"/>
      <c r="AQ947" s="576"/>
      <c r="AR947" s="576"/>
      <c r="AS947" s="576"/>
      <c r="AT947" s="576"/>
      <c r="AU947" s="576"/>
      <c r="AV947" s="576"/>
      <c r="AW947" s="576"/>
      <c r="AX947" s="576"/>
      <c r="AY947" s="576"/>
      <c r="AZ947" s="576"/>
      <c r="BA947" s="576"/>
      <c r="BB947" s="576"/>
      <c r="BC947" s="576"/>
      <c r="BD947" s="576"/>
      <c r="BE947" s="576"/>
    </row>
    <row r="948">
      <c r="A948" s="576"/>
      <c r="B948" s="576"/>
      <c r="C948" s="576"/>
      <c r="D948" s="576"/>
      <c r="E948" s="576"/>
      <c r="F948" s="576"/>
      <c r="G948" s="576"/>
      <c r="H948" s="576"/>
      <c r="I948" s="576"/>
      <c r="J948" s="576"/>
      <c r="K948" s="576"/>
      <c r="L948" s="576"/>
      <c r="M948" s="576"/>
      <c r="N948" s="576"/>
      <c r="O948" s="576"/>
      <c r="P948" s="576"/>
      <c r="Q948" s="576"/>
      <c r="R948" s="576"/>
      <c r="S948" s="576"/>
      <c r="T948" s="576"/>
      <c r="U948" s="576"/>
      <c r="V948" s="576"/>
      <c r="W948" s="576"/>
      <c r="X948" s="576"/>
      <c r="Y948" s="576"/>
      <c r="Z948" s="576"/>
      <c r="AA948" s="576"/>
      <c r="AB948" s="576"/>
      <c r="AC948" s="576"/>
      <c r="AD948" s="576"/>
      <c r="AE948" s="576"/>
      <c r="AF948" s="576"/>
      <c r="AG948" s="576"/>
      <c r="AH948" s="576"/>
      <c r="AI948" s="576"/>
      <c r="AJ948" s="576"/>
      <c r="AK948" s="576"/>
      <c r="AL948" s="576"/>
      <c r="AM948" s="576"/>
      <c r="AN948" s="576"/>
      <c r="AO948" s="576"/>
      <c r="AP948" s="576"/>
      <c r="AQ948" s="576"/>
      <c r="AR948" s="576"/>
      <c r="AS948" s="576"/>
      <c r="AT948" s="576"/>
      <c r="AU948" s="576"/>
      <c r="AV948" s="576"/>
      <c r="AW948" s="576"/>
      <c r="AX948" s="576"/>
      <c r="AY948" s="576"/>
      <c r="AZ948" s="576"/>
      <c r="BA948" s="576"/>
      <c r="BB948" s="576"/>
      <c r="BC948" s="576"/>
      <c r="BD948" s="576"/>
      <c r="BE948" s="576"/>
    </row>
    <row r="949">
      <c r="A949" s="576"/>
      <c r="B949" s="576"/>
      <c r="C949" s="576"/>
      <c r="D949" s="576"/>
      <c r="E949" s="576"/>
      <c r="F949" s="576"/>
      <c r="G949" s="576"/>
      <c r="H949" s="576"/>
      <c r="I949" s="576"/>
      <c r="J949" s="576"/>
      <c r="K949" s="576"/>
      <c r="L949" s="576"/>
      <c r="M949" s="576"/>
      <c r="N949" s="576"/>
      <c r="O949" s="576"/>
      <c r="P949" s="576"/>
      <c r="Q949" s="576"/>
      <c r="R949" s="576"/>
      <c r="S949" s="576"/>
      <c r="T949" s="576"/>
      <c r="U949" s="576"/>
      <c r="V949" s="576"/>
      <c r="W949" s="576"/>
      <c r="X949" s="576"/>
      <c r="Y949" s="576"/>
      <c r="Z949" s="576"/>
      <c r="AA949" s="576"/>
      <c r="AB949" s="576"/>
      <c r="AC949" s="576"/>
      <c r="AD949" s="576"/>
      <c r="AE949" s="576"/>
      <c r="AF949" s="576"/>
      <c r="AG949" s="576"/>
      <c r="AH949" s="576"/>
      <c r="AI949" s="576"/>
      <c r="AJ949" s="576"/>
      <c r="AK949" s="576"/>
      <c r="AL949" s="576"/>
      <c r="AM949" s="576"/>
      <c r="AN949" s="576"/>
      <c r="AO949" s="576"/>
      <c r="AP949" s="576"/>
      <c r="AQ949" s="576"/>
      <c r="AR949" s="576"/>
      <c r="AS949" s="576"/>
      <c r="AT949" s="576"/>
      <c r="AU949" s="576"/>
      <c r="AV949" s="576"/>
      <c r="AW949" s="576"/>
      <c r="AX949" s="576"/>
      <c r="AY949" s="576"/>
      <c r="AZ949" s="576"/>
      <c r="BA949" s="576"/>
      <c r="BB949" s="576"/>
      <c r="BC949" s="576"/>
      <c r="BD949" s="576"/>
      <c r="BE949" s="576"/>
    </row>
    <row r="950">
      <c r="A950" s="576"/>
      <c r="B950" s="576"/>
      <c r="C950" s="576"/>
      <c r="D950" s="576"/>
      <c r="E950" s="576"/>
      <c r="F950" s="576"/>
      <c r="G950" s="576"/>
      <c r="H950" s="576"/>
      <c r="I950" s="576"/>
      <c r="J950" s="576"/>
      <c r="K950" s="576"/>
      <c r="L950" s="576"/>
      <c r="M950" s="576"/>
      <c r="N950" s="576"/>
      <c r="O950" s="576"/>
      <c r="P950" s="576"/>
      <c r="Q950" s="576"/>
      <c r="R950" s="576"/>
      <c r="S950" s="576"/>
      <c r="T950" s="576"/>
      <c r="U950" s="576"/>
      <c r="V950" s="576"/>
      <c r="W950" s="576"/>
      <c r="X950" s="576"/>
      <c r="Y950" s="576"/>
      <c r="Z950" s="576"/>
      <c r="AA950" s="576"/>
      <c r="AB950" s="576"/>
      <c r="AC950" s="576"/>
      <c r="AD950" s="576"/>
      <c r="AE950" s="576"/>
      <c r="AF950" s="576"/>
      <c r="AG950" s="576"/>
      <c r="AH950" s="576"/>
      <c r="AI950" s="576"/>
      <c r="AJ950" s="576"/>
      <c r="AK950" s="576"/>
      <c r="AL950" s="576"/>
      <c r="AM950" s="576"/>
      <c r="AN950" s="576"/>
      <c r="AO950" s="576"/>
      <c r="AP950" s="576"/>
      <c r="AQ950" s="576"/>
      <c r="AR950" s="576"/>
      <c r="AS950" s="576"/>
      <c r="AT950" s="576"/>
      <c r="AU950" s="576"/>
      <c r="AV950" s="576"/>
      <c r="AW950" s="576"/>
      <c r="AX950" s="576"/>
      <c r="AY950" s="576"/>
      <c r="AZ950" s="576"/>
      <c r="BA950" s="576"/>
      <c r="BB950" s="576"/>
      <c r="BC950" s="576"/>
      <c r="BD950" s="576"/>
      <c r="BE950" s="576"/>
    </row>
    <row r="951">
      <c r="A951" s="576"/>
      <c r="B951" s="576"/>
      <c r="C951" s="576"/>
      <c r="D951" s="576"/>
      <c r="E951" s="576"/>
      <c r="F951" s="576"/>
      <c r="G951" s="576"/>
      <c r="H951" s="576"/>
      <c r="I951" s="576"/>
      <c r="J951" s="576"/>
      <c r="K951" s="576"/>
      <c r="L951" s="576"/>
      <c r="M951" s="576"/>
      <c r="N951" s="576"/>
      <c r="O951" s="576"/>
      <c r="P951" s="576"/>
      <c r="Q951" s="576"/>
      <c r="R951" s="576"/>
      <c r="S951" s="576"/>
      <c r="T951" s="576"/>
      <c r="U951" s="576"/>
      <c r="V951" s="576"/>
      <c r="W951" s="576"/>
      <c r="X951" s="576"/>
      <c r="Y951" s="576"/>
      <c r="Z951" s="576"/>
      <c r="AA951" s="576"/>
      <c r="AB951" s="576"/>
      <c r="AC951" s="576"/>
      <c r="AD951" s="576"/>
      <c r="AE951" s="576"/>
      <c r="AF951" s="576"/>
      <c r="AG951" s="576"/>
      <c r="AH951" s="576"/>
      <c r="AI951" s="576"/>
      <c r="AJ951" s="576"/>
      <c r="AK951" s="576"/>
      <c r="AL951" s="576"/>
      <c r="AM951" s="576"/>
      <c r="AN951" s="576"/>
      <c r="AO951" s="576"/>
      <c r="AP951" s="576"/>
      <c r="AQ951" s="576"/>
      <c r="AR951" s="576"/>
      <c r="AS951" s="576"/>
      <c r="AT951" s="576"/>
      <c r="AU951" s="576"/>
      <c r="AV951" s="576"/>
      <c r="AW951" s="576"/>
      <c r="AX951" s="576"/>
      <c r="AY951" s="576"/>
      <c r="AZ951" s="576"/>
      <c r="BA951" s="576"/>
      <c r="BB951" s="576"/>
      <c r="BC951" s="576"/>
      <c r="BD951" s="576"/>
      <c r="BE951" s="576"/>
    </row>
    <row r="952">
      <c r="A952" s="576"/>
      <c r="B952" s="576"/>
      <c r="C952" s="576"/>
      <c r="D952" s="576"/>
      <c r="E952" s="576"/>
      <c r="F952" s="576"/>
      <c r="G952" s="576"/>
      <c r="H952" s="576"/>
      <c r="I952" s="576"/>
      <c r="J952" s="576"/>
      <c r="K952" s="576"/>
      <c r="L952" s="576"/>
      <c r="M952" s="576"/>
      <c r="N952" s="576"/>
      <c r="O952" s="576"/>
      <c r="P952" s="576"/>
      <c r="Q952" s="576"/>
      <c r="R952" s="576"/>
      <c r="S952" s="576"/>
      <c r="T952" s="576"/>
      <c r="U952" s="576"/>
      <c r="V952" s="576"/>
      <c r="W952" s="576"/>
      <c r="X952" s="576"/>
      <c r="Y952" s="576"/>
      <c r="Z952" s="576"/>
      <c r="AA952" s="576"/>
      <c r="AB952" s="576"/>
      <c r="AC952" s="576"/>
      <c r="AD952" s="576"/>
      <c r="AE952" s="576"/>
      <c r="AF952" s="576"/>
      <c r="AG952" s="576"/>
      <c r="AH952" s="576"/>
      <c r="AI952" s="576"/>
      <c r="AJ952" s="576"/>
      <c r="AK952" s="576"/>
      <c r="AL952" s="576"/>
      <c r="AM952" s="576"/>
      <c r="AN952" s="576"/>
      <c r="AO952" s="576"/>
      <c r="AP952" s="576"/>
      <c r="AQ952" s="576"/>
      <c r="AR952" s="576"/>
      <c r="AS952" s="576"/>
      <c r="AT952" s="576"/>
      <c r="AU952" s="576"/>
      <c r="AV952" s="576"/>
      <c r="AW952" s="576"/>
      <c r="AX952" s="576"/>
      <c r="AY952" s="576"/>
      <c r="AZ952" s="576"/>
      <c r="BA952" s="576"/>
      <c r="BB952" s="576"/>
      <c r="BC952" s="576"/>
      <c r="BD952" s="576"/>
      <c r="BE952" s="576"/>
    </row>
    <row r="953">
      <c r="A953" s="576"/>
      <c r="B953" s="576"/>
      <c r="C953" s="576"/>
      <c r="D953" s="576"/>
      <c r="E953" s="576"/>
      <c r="F953" s="576"/>
      <c r="G953" s="576"/>
      <c r="H953" s="576"/>
      <c r="I953" s="576"/>
      <c r="J953" s="576"/>
      <c r="K953" s="576"/>
      <c r="L953" s="576"/>
      <c r="M953" s="576"/>
      <c r="N953" s="576"/>
      <c r="O953" s="576"/>
      <c r="P953" s="576"/>
      <c r="Q953" s="576"/>
      <c r="R953" s="576"/>
      <c r="S953" s="576"/>
      <c r="T953" s="576"/>
      <c r="U953" s="576"/>
      <c r="V953" s="576"/>
      <c r="W953" s="576"/>
      <c r="X953" s="576"/>
      <c r="Y953" s="576"/>
      <c r="Z953" s="576"/>
      <c r="AA953" s="576"/>
      <c r="AB953" s="576"/>
      <c r="AC953" s="576"/>
      <c r="AD953" s="576"/>
      <c r="AE953" s="576"/>
      <c r="AF953" s="576"/>
      <c r="AG953" s="576"/>
      <c r="AH953" s="576"/>
      <c r="AI953" s="576"/>
      <c r="AJ953" s="576"/>
      <c r="AK953" s="576"/>
      <c r="AL953" s="576"/>
      <c r="AM953" s="576"/>
      <c r="AN953" s="576"/>
      <c r="AO953" s="576"/>
      <c r="AP953" s="576"/>
      <c r="AQ953" s="576"/>
      <c r="AR953" s="576"/>
      <c r="AS953" s="576"/>
      <c r="AT953" s="576"/>
      <c r="AU953" s="576"/>
      <c r="AV953" s="576"/>
      <c r="AW953" s="576"/>
      <c r="AX953" s="576"/>
      <c r="AY953" s="576"/>
      <c r="AZ953" s="576"/>
      <c r="BA953" s="576"/>
      <c r="BB953" s="576"/>
      <c r="BC953" s="576"/>
      <c r="BD953" s="576"/>
      <c r="BE953" s="576"/>
    </row>
    <row r="954">
      <c r="A954" s="576"/>
      <c r="B954" s="576"/>
      <c r="C954" s="576"/>
      <c r="D954" s="576"/>
      <c r="E954" s="576"/>
      <c r="F954" s="576"/>
      <c r="G954" s="576"/>
      <c r="H954" s="576"/>
      <c r="I954" s="576"/>
      <c r="J954" s="576"/>
      <c r="K954" s="576"/>
      <c r="L954" s="576"/>
      <c r="M954" s="576"/>
      <c r="N954" s="576"/>
      <c r="O954" s="576"/>
      <c r="P954" s="576"/>
      <c r="Q954" s="576"/>
      <c r="R954" s="576"/>
      <c r="S954" s="576"/>
      <c r="T954" s="576"/>
      <c r="U954" s="576"/>
      <c r="V954" s="576"/>
      <c r="W954" s="576"/>
      <c r="X954" s="576"/>
      <c r="Y954" s="576"/>
      <c r="Z954" s="576"/>
      <c r="AA954" s="576"/>
      <c r="AB954" s="576"/>
      <c r="AC954" s="576"/>
      <c r="AD954" s="576"/>
      <c r="AE954" s="576"/>
      <c r="AF954" s="576"/>
      <c r="AG954" s="576"/>
      <c r="AH954" s="576"/>
      <c r="AI954" s="576"/>
      <c r="AJ954" s="576"/>
      <c r="AK954" s="576"/>
      <c r="AL954" s="576"/>
      <c r="AM954" s="576"/>
      <c r="AN954" s="576"/>
      <c r="AO954" s="576"/>
      <c r="AP954" s="576"/>
      <c r="AQ954" s="576"/>
      <c r="AR954" s="576"/>
      <c r="AS954" s="576"/>
      <c r="AT954" s="576"/>
      <c r="AU954" s="576"/>
      <c r="AV954" s="576"/>
      <c r="AW954" s="576"/>
      <c r="AX954" s="576"/>
      <c r="AY954" s="576"/>
      <c r="AZ954" s="576"/>
      <c r="BA954" s="576"/>
      <c r="BB954" s="576"/>
      <c r="BC954" s="576"/>
      <c r="BD954" s="576"/>
      <c r="BE954" s="576"/>
    </row>
    <row r="955">
      <c r="A955" s="576"/>
      <c r="B955" s="576"/>
      <c r="C955" s="576"/>
      <c r="D955" s="576"/>
      <c r="E955" s="576"/>
      <c r="F955" s="576"/>
      <c r="G955" s="576"/>
      <c r="H955" s="576"/>
      <c r="I955" s="576"/>
      <c r="J955" s="576"/>
      <c r="K955" s="576"/>
      <c r="L955" s="576"/>
      <c r="M955" s="576"/>
      <c r="N955" s="576"/>
      <c r="O955" s="576"/>
      <c r="P955" s="576"/>
      <c r="Q955" s="576"/>
      <c r="R955" s="576"/>
      <c r="S955" s="576"/>
      <c r="T955" s="576"/>
      <c r="U955" s="576"/>
      <c r="V955" s="576"/>
      <c r="W955" s="576"/>
      <c r="X955" s="576"/>
      <c r="Y955" s="576"/>
      <c r="Z955" s="576"/>
      <c r="AA955" s="576"/>
      <c r="AB955" s="576"/>
      <c r="AC955" s="576"/>
      <c r="AD955" s="576"/>
      <c r="AE955" s="576"/>
      <c r="AF955" s="576"/>
      <c r="AG955" s="576"/>
      <c r="AH955" s="576"/>
      <c r="AI955" s="576"/>
      <c r="AJ955" s="576"/>
      <c r="AK955" s="576"/>
      <c r="AL955" s="576"/>
      <c r="AM955" s="576"/>
      <c r="AN955" s="576"/>
      <c r="AO955" s="576"/>
      <c r="AP955" s="576"/>
      <c r="AQ955" s="576"/>
      <c r="AR955" s="576"/>
      <c r="AS955" s="576"/>
      <c r="AT955" s="576"/>
      <c r="AU955" s="576"/>
      <c r="AV955" s="576"/>
      <c r="AW955" s="576"/>
      <c r="AX955" s="576"/>
      <c r="AY955" s="576"/>
      <c r="AZ955" s="576"/>
      <c r="BA955" s="576"/>
      <c r="BB955" s="576"/>
      <c r="BC955" s="576"/>
      <c r="BD955" s="576"/>
      <c r="BE955" s="576"/>
    </row>
    <row r="956">
      <c r="A956" s="576"/>
      <c r="B956" s="576"/>
      <c r="C956" s="576"/>
      <c r="D956" s="576"/>
      <c r="E956" s="576"/>
      <c r="F956" s="576"/>
      <c r="G956" s="576"/>
      <c r="H956" s="576"/>
      <c r="I956" s="576"/>
      <c r="J956" s="576"/>
      <c r="K956" s="576"/>
      <c r="L956" s="576"/>
      <c r="M956" s="576"/>
      <c r="N956" s="576"/>
      <c r="O956" s="576"/>
      <c r="P956" s="576"/>
      <c r="Q956" s="576"/>
      <c r="R956" s="576"/>
      <c r="S956" s="576"/>
      <c r="T956" s="576"/>
      <c r="U956" s="576"/>
      <c r="V956" s="576"/>
      <c r="W956" s="576"/>
      <c r="X956" s="576"/>
      <c r="Y956" s="576"/>
      <c r="Z956" s="576"/>
      <c r="AA956" s="576"/>
      <c r="AB956" s="576"/>
      <c r="AC956" s="576"/>
      <c r="AD956" s="576"/>
      <c r="AE956" s="576"/>
      <c r="AF956" s="576"/>
      <c r="AG956" s="576"/>
      <c r="AH956" s="576"/>
      <c r="AI956" s="576"/>
      <c r="AJ956" s="576"/>
      <c r="AK956" s="576"/>
      <c r="AL956" s="576"/>
      <c r="AM956" s="576"/>
      <c r="AN956" s="576"/>
      <c r="AO956" s="576"/>
      <c r="AP956" s="576"/>
      <c r="AQ956" s="576"/>
      <c r="AR956" s="576"/>
      <c r="AS956" s="576"/>
      <c r="AT956" s="576"/>
      <c r="AU956" s="576"/>
      <c r="AV956" s="576"/>
      <c r="AW956" s="576"/>
      <c r="AX956" s="576"/>
      <c r="AY956" s="576"/>
      <c r="AZ956" s="576"/>
      <c r="BA956" s="576"/>
      <c r="BB956" s="576"/>
      <c r="BC956" s="576"/>
      <c r="BD956" s="576"/>
      <c r="BE956" s="576"/>
    </row>
    <row r="957">
      <c r="A957" s="576"/>
      <c r="B957" s="576"/>
      <c r="C957" s="576"/>
      <c r="D957" s="576"/>
      <c r="E957" s="576"/>
      <c r="F957" s="576"/>
      <c r="G957" s="576"/>
      <c r="H957" s="576"/>
      <c r="I957" s="576"/>
      <c r="J957" s="576"/>
      <c r="K957" s="576"/>
      <c r="L957" s="576"/>
      <c r="M957" s="576"/>
      <c r="N957" s="576"/>
      <c r="O957" s="576"/>
      <c r="P957" s="576"/>
      <c r="Q957" s="576"/>
      <c r="R957" s="576"/>
      <c r="S957" s="576"/>
      <c r="T957" s="576"/>
      <c r="U957" s="576"/>
      <c r="V957" s="576"/>
      <c r="W957" s="576"/>
      <c r="X957" s="576"/>
      <c r="Y957" s="576"/>
      <c r="Z957" s="576"/>
      <c r="AA957" s="576"/>
      <c r="AB957" s="576"/>
      <c r="AC957" s="576"/>
      <c r="AD957" s="576"/>
      <c r="AE957" s="576"/>
      <c r="AF957" s="576"/>
      <c r="AG957" s="576"/>
      <c r="AH957" s="576"/>
      <c r="AI957" s="576"/>
      <c r="AJ957" s="576"/>
      <c r="AK957" s="576"/>
      <c r="AL957" s="576"/>
      <c r="AM957" s="576"/>
      <c r="AN957" s="576"/>
      <c r="AO957" s="576"/>
      <c r="AP957" s="576"/>
      <c r="AQ957" s="576"/>
      <c r="AR957" s="576"/>
      <c r="AS957" s="576"/>
      <c r="AT957" s="576"/>
      <c r="AU957" s="576"/>
      <c r="AV957" s="576"/>
      <c r="AW957" s="576"/>
      <c r="AX957" s="576"/>
      <c r="AY957" s="576"/>
      <c r="AZ957" s="576"/>
      <c r="BA957" s="576"/>
      <c r="BB957" s="576"/>
      <c r="BC957" s="576"/>
      <c r="BD957" s="576"/>
      <c r="BE957" s="576"/>
    </row>
    <row r="958">
      <c r="A958" s="576"/>
      <c r="B958" s="576"/>
      <c r="C958" s="576"/>
      <c r="D958" s="576"/>
      <c r="E958" s="576"/>
      <c r="F958" s="576"/>
      <c r="G958" s="576"/>
      <c r="H958" s="576"/>
      <c r="I958" s="576"/>
      <c r="J958" s="576"/>
      <c r="K958" s="576"/>
      <c r="L958" s="576"/>
      <c r="M958" s="576"/>
      <c r="N958" s="576"/>
      <c r="O958" s="576"/>
      <c r="P958" s="576"/>
      <c r="Q958" s="576"/>
      <c r="R958" s="576"/>
      <c r="S958" s="576"/>
      <c r="T958" s="576"/>
      <c r="U958" s="576"/>
      <c r="V958" s="576"/>
      <c r="W958" s="576"/>
      <c r="X958" s="576"/>
      <c r="Y958" s="576"/>
      <c r="Z958" s="576"/>
      <c r="AA958" s="576"/>
      <c r="AB958" s="576"/>
      <c r="AC958" s="576"/>
      <c r="AD958" s="576"/>
      <c r="AE958" s="576"/>
      <c r="AF958" s="576"/>
      <c r="AG958" s="576"/>
      <c r="AH958" s="576"/>
      <c r="AI958" s="576"/>
      <c r="AJ958" s="576"/>
      <c r="AK958" s="576"/>
      <c r="AL958" s="576"/>
      <c r="AM958" s="576"/>
      <c r="AN958" s="576"/>
      <c r="AO958" s="576"/>
      <c r="AP958" s="576"/>
      <c r="AQ958" s="576"/>
      <c r="AR958" s="576"/>
      <c r="AS958" s="576"/>
      <c r="AT958" s="576"/>
      <c r="AU958" s="576"/>
      <c r="AV958" s="576"/>
      <c r="AW958" s="576"/>
      <c r="AX958" s="576"/>
      <c r="AY958" s="576"/>
      <c r="AZ958" s="576"/>
      <c r="BA958" s="576"/>
      <c r="BB958" s="576"/>
      <c r="BC958" s="576"/>
      <c r="BD958" s="576"/>
      <c r="BE958" s="576"/>
    </row>
    <row r="959">
      <c r="A959" s="576"/>
      <c r="B959" s="576"/>
      <c r="C959" s="576"/>
      <c r="D959" s="576"/>
      <c r="E959" s="576"/>
      <c r="F959" s="576"/>
      <c r="G959" s="576"/>
      <c r="H959" s="576"/>
      <c r="I959" s="576"/>
      <c r="J959" s="576"/>
      <c r="K959" s="576"/>
      <c r="L959" s="576"/>
      <c r="M959" s="576"/>
      <c r="N959" s="576"/>
      <c r="O959" s="576"/>
      <c r="P959" s="576"/>
      <c r="Q959" s="576"/>
      <c r="R959" s="576"/>
      <c r="S959" s="576"/>
      <c r="T959" s="576"/>
      <c r="U959" s="576"/>
      <c r="V959" s="576"/>
      <c r="W959" s="576"/>
      <c r="X959" s="576"/>
      <c r="Y959" s="576"/>
      <c r="Z959" s="576"/>
      <c r="AA959" s="576"/>
      <c r="AB959" s="576"/>
      <c r="AC959" s="576"/>
      <c r="AD959" s="576"/>
      <c r="AE959" s="576"/>
      <c r="AF959" s="576"/>
      <c r="AG959" s="576"/>
      <c r="AH959" s="576"/>
      <c r="AI959" s="576"/>
      <c r="AJ959" s="576"/>
      <c r="AK959" s="576"/>
      <c r="AL959" s="576"/>
      <c r="AM959" s="576"/>
      <c r="AN959" s="576"/>
      <c r="AO959" s="576"/>
      <c r="AP959" s="576"/>
      <c r="AQ959" s="576"/>
      <c r="AR959" s="576"/>
      <c r="AS959" s="576"/>
      <c r="AT959" s="576"/>
      <c r="AU959" s="576"/>
      <c r="AV959" s="576"/>
      <c r="AW959" s="576"/>
      <c r="AX959" s="576"/>
      <c r="AY959" s="576"/>
      <c r="AZ959" s="576"/>
      <c r="BA959" s="576"/>
      <c r="BB959" s="576"/>
      <c r="BC959" s="576"/>
      <c r="BD959" s="576"/>
      <c r="BE959" s="576"/>
    </row>
    <row r="960">
      <c r="A960" s="576"/>
      <c r="B960" s="576"/>
      <c r="C960" s="576"/>
      <c r="D960" s="576"/>
      <c r="E960" s="576"/>
      <c r="F960" s="576"/>
      <c r="G960" s="576"/>
      <c r="H960" s="576"/>
      <c r="I960" s="576"/>
      <c r="J960" s="576"/>
      <c r="K960" s="576"/>
      <c r="L960" s="576"/>
      <c r="M960" s="576"/>
      <c r="N960" s="576"/>
      <c r="O960" s="576"/>
      <c r="P960" s="576"/>
      <c r="Q960" s="576"/>
      <c r="R960" s="576"/>
      <c r="S960" s="576"/>
      <c r="T960" s="576"/>
      <c r="U960" s="576"/>
      <c r="V960" s="576"/>
      <c r="W960" s="576"/>
      <c r="X960" s="576"/>
      <c r="Y960" s="576"/>
      <c r="Z960" s="576"/>
      <c r="AA960" s="576"/>
      <c r="AB960" s="576"/>
      <c r="AC960" s="576"/>
      <c r="AD960" s="576"/>
      <c r="AE960" s="576"/>
      <c r="AF960" s="576"/>
      <c r="AG960" s="576"/>
      <c r="AH960" s="576"/>
      <c r="AI960" s="576"/>
      <c r="AJ960" s="576"/>
      <c r="AK960" s="576"/>
      <c r="AL960" s="576"/>
      <c r="AM960" s="576"/>
      <c r="AN960" s="576"/>
      <c r="AO960" s="576"/>
      <c r="AP960" s="576"/>
      <c r="AQ960" s="576"/>
      <c r="AR960" s="576"/>
      <c r="AS960" s="576"/>
      <c r="AT960" s="576"/>
      <c r="AU960" s="576"/>
      <c r="AV960" s="576"/>
      <c r="AW960" s="576"/>
      <c r="AX960" s="576"/>
      <c r="AY960" s="576"/>
      <c r="AZ960" s="576"/>
      <c r="BA960" s="576"/>
      <c r="BB960" s="576"/>
      <c r="BC960" s="576"/>
      <c r="BD960" s="576"/>
      <c r="BE960" s="576"/>
    </row>
    <row r="961">
      <c r="A961" s="576"/>
      <c r="B961" s="576"/>
      <c r="C961" s="576"/>
      <c r="D961" s="576"/>
      <c r="E961" s="576"/>
      <c r="F961" s="576"/>
      <c r="G961" s="576"/>
      <c r="H961" s="576"/>
      <c r="I961" s="576"/>
      <c r="J961" s="576"/>
      <c r="K961" s="576"/>
      <c r="L961" s="576"/>
      <c r="M961" s="576"/>
      <c r="N961" s="576"/>
      <c r="O961" s="576"/>
      <c r="P961" s="576"/>
      <c r="Q961" s="576"/>
      <c r="R961" s="576"/>
      <c r="S961" s="576"/>
      <c r="T961" s="576"/>
      <c r="U961" s="576"/>
      <c r="V961" s="576"/>
      <c r="W961" s="576"/>
      <c r="X961" s="576"/>
      <c r="Y961" s="576"/>
      <c r="Z961" s="576"/>
      <c r="AA961" s="576"/>
      <c r="AB961" s="576"/>
      <c r="AC961" s="576"/>
      <c r="AD961" s="576"/>
      <c r="AE961" s="576"/>
      <c r="AF961" s="576"/>
      <c r="AG961" s="576"/>
      <c r="AH961" s="576"/>
      <c r="AI961" s="576"/>
      <c r="AJ961" s="576"/>
      <c r="AK961" s="576"/>
      <c r="AL961" s="576"/>
      <c r="AM961" s="576"/>
      <c r="AN961" s="576"/>
      <c r="AO961" s="576"/>
      <c r="AP961" s="576"/>
      <c r="AQ961" s="576"/>
      <c r="AR961" s="576"/>
      <c r="AS961" s="576"/>
      <c r="AT961" s="576"/>
      <c r="AU961" s="576"/>
      <c r="AV961" s="576"/>
      <c r="AW961" s="576"/>
      <c r="AX961" s="576"/>
      <c r="AY961" s="576"/>
      <c r="AZ961" s="576"/>
      <c r="BA961" s="576"/>
      <c r="BB961" s="576"/>
      <c r="BC961" s="576"/>
      <c r="BD961" s="576"/>
      <c r="BE961" s="576"/>
    </row>
    <row r="962">
      <c r="A962" s="576"/>
      <c r="B962" s="576"/>
      <c r="C962" s="576"/>
      <c r="D962" s="576"/>
      <c r="E962" s="576"/>
      <c r="F962" s="576"/>
      <c r="G962" s="576"/>
      <c r="H962" s="576"/>
      <c r="I962" s="576"/>
      <c r="J962" s="576"/>
      <c r="K962" s="576"/>
      <c r="L962" s="576"/>
      <c r="M962" s="576"/>
      <c r="N962" s="576"/>
      <c r="O962" s="576"/>
      <c r="P962" s="576"/>
      <c r="Q962" s="576"/>
      <c r="R962" s="576"/>
      <c r="S962" s="576"/>
      <c r="T962" s="576"/>
      <c r="U962" s="576"/>
      <c r="V962" s="576"/>
      <c r="W962" s="576"/>
      <c r="X962" s="576"/>
      <c r="Y962" s="576"/>
      <c r="Z962" s="576"/>
      <c r="AA962" s="576"/>
      <c r="AB962" s="576"/>
      <c r="AC962" s="576"/>
      <c r="AD962" s="576"/>
      <c r="AE962" s="576"/>
      <c r="AF962" s="576"/>
      <c r="AG962" s="576"/>
      <c r="AH962" s="576"/>
      <c r="AI962" s="576"/>
      <c r="AJ962" s="576"/>
      <c r="AK962" s="576"/>
      <c r="AL962" s="576"/>
      <c r="AM962" s="576"/>
      <c r="AN962" s="576"/>
      <c r="AO962" s="576"/>
      <c r="AP962" s="576"/>
      <c r="AQ962" s="576"/>
      <c r="AR962" s="576"/>
      <c r="AS962" s="576"/>
      <c r="AT962" s="576"/>
      <c r="AU962" s="576"/>
      <c r="AV962" s="576"/>
      <c r="AW962" s="576"/>
      <c r="AX962" s="576"/>
      <c r="AY962" s="576"/>
      <c r="AZ962" s="576"/>
      <c r="BA962" s="576"/>
      <c r="BB962" s="576"/>
      <c r="BC962" s="576"/>
      <c r="BD962" s="576"/>
      <c r="BE962" s="576"/>
    </row>
    <row r="963">
      <c r="A963" s="576"/>
      <c r="B963" s="576"/>
      <c r="C963" s="576"/>
      <c r="D963" s="576"/>
      <c r="E963" s="576"/>
      <c r="F963" s="576"/>
      <c r="G963" s="576"/>
      <c r="H963" s="576"/>
      <c r="I963" s="576"/>
      <c r="J963" s="576"/>
      <c r="K963" s="576"/>
      <c r="L963" s="576"/>
      <c r="M963" s="576"/>
      <c r="N963" s="576"/>
      <c r="O963" s="576"/>
      <c r="P963" s="576"/>
      <c r="Q963" s="576"/>
      <c r="R963" s="576"/>
      <c r="S963" s="576"/>
      <c r="T963" s="576"/>
      <c r="U963" s="576"/>
      <c r="V963" s="576"/>
      <c r="W963" s="576"/>
      <c r="X963" s="576"/>
      <c r="Y963" s="576"/>
      <c r="Z963" s="576"/>
      <c r="AA963" s="576"/>
      <c r="AB963" s="576"/>
      <c r="AC963" s="576"/>
      <c r="AD963" s="576"/>
      <c r="AE963" s="576"/>
      <c r="AF963" s="576"/>
      <c r="AG963" s="576"/>
      <c r="AH963" s="576"/>
      <c r="AI963" s="576"/>
      <c r="AJ963" s="576"/>
      <c r="AK963" s="576"/>
      <c r="AL963" s="576"/>
      <c r="AM963" s="576"/>
      <c r="AN963" s="576"/>
      <c r="AO963" s="576"/>
      <c r="AP963" s="576"/>
      <c r="AQ963" s="576"/>
      <c r="AR963" s="576"/>
      <c r="AS963" s="576"/>
      <c r="AT963" s="576"/>
      <c r="AU963" s="576"/>
      <c r="AV963" s="576"/>
      <c r="AW963" s="576"/>
      <c r="AX963" s="576"/>
      <c r="AY963" s="576"/>
      <c r="AZ963" s="576"/>
      <c r="BA963" s="576"/>
      <c r="BB963" s="576"/>
      <c r="BC963" s="576"/>
      <c r="BD963" s="576"/>
      <c r="BE963" s="576"/>
    </row>
    <row r="964">
      <c r="A964" s="576"/>
      <c r="B964" s="576"/>
      <c r="C964" s="576"/>
      <c r="D964" s="576"/>
      <c r="E964" s="576"/>
      <c r="F964" s="576"/>
      <c r="G964" s="576"/>
      <c r="H964" s="576"/>
      <c r="I964" s="576"/>
      <c r="J964" s="576"/>
      <c r="K964" s="576"/>
      <c r="L964" s="576"/>
      <c r="M964" s="576"/>
      <c r="N964" s="576"/>
      <c r="O964" s="576"/>
      <c r="P964" s="576"/>
      <c r="Q964" s="576"/>
      <c r="R964" s="576"/>
      <c r="S964" s="576"/>
      <c r="T964" s="576"/>
      <c r="U964" s="576"/>
      <c r="V964" s="576"/>
      <c r="W964" s="576"/>
      <c r="X964" s="576"/>
      <c r="Y964" s="576"/>
      <c r="Z964" s="576"/>
      <c r="AA964" s="576"/>
      <c r="AB964" s="576"/>
      <c r="AC964" s="576"/>
      <c r="AD964" s="576"/>
      <c r="AE964" s="576"/>
      <c r="AF964" s="576"/>
      <c r="AG964" s="576"/>
      <c r="AH964" s="576"/>
      <c r="AI964" s="576"/>
      <c r="AJ964" s="576"/>
      <c r="AK964" s="576"/>
      <c r="AL964" s="576"/>
      <c r="AM964" s="576"/>
      <c r="AN964" s="576"/>
      <c r="AO964" s="576"/>
      <c r="AP964" s="576"/>
      <c r="AQ964" s="576"/>
      <c r="AR964" s="576"/>
      <c r="AS964" s="576"/>
      <c r="AT964" s="576"/>
      <c r="AU964" s="576"/>
      <c r="AV964" s="576"/>
      <c r="AW964" s="576"/>
      <c r="AX964" s="576"/>
      <c r="AY964" s="576"/>
      <c r="AZ964" s="576"/>
      <c r="BA964" s="576"/>
      <c r="BB964" s="576"/>
      <c r="BC964" s="576"/>
      <c r="BD964" s="576"/>
      <c r="BE964" s="576"/>
    </row>
    <row r="965">
      <c r="A965" s="576"/>
      <c r="B965" s="576"/>
      <c r="C965" s="576"/>
      <c r="D965" s="576"/>
      <c r="E965" s="576"/>
      <c r="F965" s="576"/>
      <c r="G965" s="576"/>
      <c r="H965" s="576"/>
      <c r="I965" s="576"/>
      <c r="J965" s="576"/>
      <c r="K965" s="576"/>
      <c r="L965" s="576"/>
      <c r="M965" s="576"/>
      <c r="N965" s="576"/>
      <c r="O965" s="576"/>
      <c r="P965" s="576"/>
      <c r="Q965" s="576"/>
      <c r="R965" s="576"/>
      <c r="S965" s="576"/>
      <c r="T965" s="576"/>
      <c r="U965" s="576"/>
      <c r="V965" s="576"/>
      <c r="W965" s="576"/>
      <c r="X965" s="576"/>
      <c r="Y965" s="576"/>
      <c r="Z965" s="576"/>
      <c r="AA965" s="576"/>
      <c r="AB965" s="576"/>
      <c r="AC965" s="576"/>
      <c r="AD965" s="576"/>
      <c r="AE965" s="576"/>
      <c r="AF965" s="576"/>
      <c r="AG965" s="576"/>
      <c r="AH965" s="576"/>
      <c r="AI965" s="576"/>
      <c r="AJ965" s="576"/>
      <c r="AK965" s="576"/>
      <c r="AL965" s="576"/>
      <c r="AM965" s="576"/>
      <c r="AN965" s="576"/>
      <c r="AO965" s="576"/>
      <c r="AP965" s="576"/>
      <c r="AQ965" s="576"/>
      <c r="AR965" s="576"/>
      <c r="AS965" s="576"/>
      <c r="AT965" s="576"/>
      <c r="AU965" s="576"/>
      <c r="AV965" s="576"/>
      <c r="AW965" s="576"/>
      <c r="AX965" s="576"/>
      <c r="AY965" s="576"/>
      <c r="AZ965" s="576"/>
      <c r="BA965" s="576"/>
      <c r="BB965" s="576"/>
      <c r="BC965" s="576"/>
      <c r="BD965" s="576"/>
      <c r="BE965" s="576"/>
    </row>
    <row r="966">
      <c r="A966" s="576"/>
      <c r="B966" s="576"/>
      <c r="C966" s="576"/>
      <c r="D966" s="576"/>
      <c r="E966" s="576"/>
      <c r="F966" s="576"/>
      <c r="G966" s="576"/>
      <c r="H966" s="576"/>
      <c r="I966" s="576"/>
      <c r="J966" s="576"/>
      <c r="K966" s="576"/>
      <c r="L966" s="576"/>
      <c r="M966" s="576"/>
      <c r="N966" s="576"/>
      <c r="O966" s="576"/>
      <c r="P966" s="576"/>
      <c r="Q966" s="576"/>
      <c r="R966" s="576"/>
      <c r="S966" s="576"/>
      <c r="T966" s="576"/>
      <c r="U966" s="576"/>
      <c r="V966" s="576"/>
      <c r="W966" s="576"/>
      <c r="X966" s="576"/>
      <c r="Y966" s="576"/>
      <c r="Z966" s="576"/>
      <c r="AA966" s="576"/>
      <c r="AB966" s="576"/>
      <c r="AC966" s="576"/>
      <c r="AD966" s="576"/>
      <c r="AE966" s="576"/>
      <c r="AF966" s="576"/>
      <c r="AG966" s="576"/>
      <c r="AH966" s="576"/>
      <c r="AI966" s="576"/>
      <c r="AJ966" s="576"/>
      <c r="AK966" s="576"/>
      <c r="AL966" s="576"/>
      <c r="AM966" s="576"/>
      <c r="AN966" s="576"/>
      <c r="AO966" s="576"/>
      <c r="AP966" s="576"/>
      <c r="AQ966" s="576"/>
      <c r="AR966" s="576"/>
      <c r="AS966" s="576"/>
      <c r="AT966" s="576"/>
      <c r="AU966" s="576"/>
      <c r="AV966" s="576"/>
      <c r="AW966" s="576"/>
      <c r="AX966" s="576"/>
      <c r="AY966" s="576"/>
      <c r="AZ966" s="576"/>
      <c r="BA966" s="576"/>
      <c r="BB966" s="576"/>
      <c r="BC966" s="576"/>
      <c r="BD966" s="576"/>
      <c r="BE966" s="576"/>
    </row>
    <row r="967">
      <c r="A967" s="576"/>
      <c r="B967" s="576"/>
      <c r="C967" s="576"/>
      <c r="D967" s="576"/>
      <c r="E967" s="576"/>
      <c r="F967" s="576"/>
      <c r="G967" s="576"/>
      <c r="H967" s="576"/>
      <c r="I967" s="576"/>
      <c r="J967" s="576"/>
      <c r="K967" s="576"/>
      <c r="L967" s="576"/>
      <c r="M967" s="576"/>
      <c r="N967" s="576"/>
      <c r="O967" s="576"/>
      <c r="P967" s="576"/>
      <c r="Q967" s="576"/>
      <c r="R967" s="576"/>
      <c r="S967" s="576"/>
      <c r="T967" s="576"/>
      <c r="U967" s="576"/>
      <c r="V967" s="576"/>
      <c r="W967" s="576"/>
      <c r="X967" s="576"/>
      <c r="Y967" s="576"/>
      <c r="Z967" s="576"/>
      <c r="AA967" s="576"/>
      <c r="AB967" s="576"/>
      <c r="AC967" s="576"/>
      <c r="AD967" s="576"/>
      <c r="AE967" s="576"/>
      <c r="AF967" s="576"/>
      <c r="AG967" s="576"/>
      <c r="AH967" s="576"/>
      <c r="AI967" s="576"/>
      <c r="AJ967" s="576"/>
      <c r="AK967" s="576"/>
      <c r="AL967" s="576"/>
      <c r="AM967" s="576"/>
      <c r="AN967" s="576"/>
      <c r="AO967" s="576"/>
      <c r="AP967" s="576"/>
      <c r="AQ967" s="576"/>
      <c r="AR967" s="576"/>
      <c r="AS967" s="576"/>
      <c r="AT967" s="576"/>
      <c r="AU967" s="576"/>
      <c r="AV967" s="576"/>
      <c r="AW967" s="576"/>
      <c r="AX967" s="576"/>
      <c r="AY967" s="576"/>
      <c r="AZ967" s="576"/>
      <c r="BA967" s="576"/>
      <c r="BB967" s="576"/>
      <c r="BC967" s="576"/>
      <c r="BD967" s="576"/>
      <c r="BE967" s="576"/>
    </row>
    <row r="968">
      <c r="A968" s="576"/>
      <c r="B968" s="576"/>
      <c r="C968" s="576"/>
      <c r="D968" s="576"/>
      <c r="E968" s="576"/>
      <c r="F968" s="576"/>
      <c r="G968" s="576"/>
      <c r="H968" s="576"/>
      <c r="I968" s="576"/>
      <c r="J968" s="576"/>
      <c r="K968" s="576"/>
      <c r="L968" s="576"/>
      <c r="M968" s="576"/>
      <c r="N968" s="576"/>
      <c r="O968" s="576"/>
      <c r="P968" s="576"/>
      <c r="Q968" s="576"/>
      <c r="R968" s="576"/>
      <c r="S968" s="576"/>
      <c r="T968" s="576"/>
      <c r="U968" s="576"/>
      <c r="V968" s="576"/>
      <c r="W968" s="576"/>
      <c r="X968" s="576"/>
      <c r="Y968" s="576"/>
      <c r="Z968" s="576"/>
      <c r="AA968" s="576"/>
      <c r="AB968" s="576"/>
      <c r="AC968" s="576"/>
      <c r="AD968" s="576"/>
      <c r="AE968" s="576"/>
      <c r="AF968" s="576"/>
      <c r="AG968" s="576"/>
      <c r="AH968" s="576"/>
      <c r="AI968" s="576"/>
      <c r="AJ968" s="576"/>
      <c r="AK968" s="576"/>
      <c r="AL968" s="576"/>
      <c r="AM968" s="576"/>
      <c r="AN968" s="576"/>
      <c r="AO968" s="576"/>
      <c r="AP968" s="576"/>
      <c r="AQ968" s="576"/>
      <c r="AR968" s="576"/>
      <c r="AS968" s="576"/>
      <c r="AT968" s="576"/>
      <c r="AU968" s="576"/>
      <c r="AV968" s="576"/>
      <c r="AW968" s="576"/>
      <c r="AX968" s="576"/>
      <c r="AY968" s="576"/>
      <c r="AZ968" s="576"/>
      <c r="BA968" s="576"/>
      <c r="BB968" s="576"/>
      <c r="BC968" s="576"/>
      <c r="BD968" s="576"/>
      <c r="BE968" s="576"/>
    </row>
    <row r="969">
      <c r="A969" s="576"/>
      <c r="B969" s="576"/>
      <c r="C969" s="576"/>
      <c r="D969" s="576"/>
      <c r="E969" s="576"/>
      <c r="F969" s="576"/>
      <c r="G969" s="576"/>
      <c r="H969" s="576"/>
      <c r="I969" s="576"/>
      <c r="J969" s="576"/>
      <c r="K969" s="576"/>
      <c r="L969" s="576"/>
      <c r="M969" s="576"/>
      <c r="N969" s="576"/>
      <c r="O969" s="576"/>
      <c r="P969" s="576"/>
      <c r="Q969" s="576"/>
      <c r="R969" s="576"/>
      <c r="S969" s="576"/>
      <c r="T969" s="576"/>
      <c r="U969" s="576"/>
      <c r="V969" s="576"/>
      <c r="W969" s="576"/>
      <c r="X969" s="576"/>
      <c r="Y969" s="576"/>
      <c r="Z969" s="576"/>
      <c r="AA969" s="576"/>
      <c r="AB969" s="576"/>
      <c r="AC969" s="576"/>
      <c r="AD969" s="576"/>
      <c r="AE969" s="576"/>
      <c r="AF969" s="576"/>
      <c r="AG969" s="576"/>
      <c r="AH969" s="576"/>
      <c r="AI969" s="576"/>
      <c r="AJ969" s="576"/>
      <c r="AK969" s="576"/>
      <c r="AL969" s="576"/>
      <c r="AM969" s="576"/>
      <c r="AN969" s="576"/>
      <c r="AO969" s="576"/>
      <c r="AP969" s="576"/>
      <c r="AQ969" s="576"/>
      <c r="AR969" s="576"/>
      <c r="AS969" s="576"/>
      <c r="AT969" s="576"/>
      <c r="AU969" s="576"/>
      <c r="AV969" s="576"/>
      <c r="AW969" s="576"/>
      <c r="AX969" s="576"/>
      <c r="AY969" s="576"/>
      <c r="AZ969" s="576"/>
      <c r="BA969" s="576"/>
      <c r="BB969" s="576"/>
      <c r="BC969" s="576"/>
      <c r="BD969" s="576"/>
      <c r="BE969" s="576"/>
    </row>
    <row r="970">
      <c r="A970" s="576"/>
      <c r="B970" s="576"/>
      <c r="C970" s="576"/>
      <c r="D970" s="576"/>
      <c r="E970" s="576"/>
      <c r="F970" s="576"/>
      <c r="G970" s="576"/>
      <c r="H970" s="576"/>
      <c r="I970" s="576"/>
      <c r="J970" s="576"/>
      <c r="K970" s="576"/>
      <c r="L970" s="576"/>
      <c r="M970" s="576"/>
      <c r="N970" s="576"/>
      <c r="O970" s="576"/>
      <c r="P970" s="576"/>
      <c r="Q970" s="576"/>
      <c r="R970" s="576"/>
      <c r="S970" s="576"/>
      <c r="T970" s="576"/>
      <c r="U970" s="576"/>
      <c r="V970" s="576"/>
      <c r="W970" s="576"/>
      <c r="X970" s="576"/>
      <c r="Y970" s="576"/>
      <c r="Z970" s="576"/>
      <c r="AA970" s="576"/>
      <c r="AB970" s="576"/>
      <c r="AC970" s="576"/>
      <c r="AD970" s="576"/>
      <c r="AE970" s="576"/>
      <c r="AF970" s="576"/>
      <c r="AG970" s="576"/>
      <c r="AH970" s="576"/>
      <c r="AI970" s="576"/>
      <c r="AJ970" s="576"/>
      <c r="AK970" s="576"/>
      <c r="AL970" s="576"/>
      <c r="AM970" s="576"/>
      <c r="AN970" s="576"/>
      <c r="AO970" s="576"/>
      <c r="AP970" s="576"/>
      <c r="AQ970" s="576"/>
      <c r="AR970" s="576"/>
      <c r="AS970" s="576"/>
      <c r="AT970" s="576"/>
      <c r="AU970" s="576"/>
      <c r="AV970" s="576"/>
      <c r="AW970" s="576"/>
      <c r="AX970" s="576"/>
      <c r="AY970" s="576"/>
      <c r="AZ970" s="576"/>
      <c r="BA970" s="576"/>
      <c r="BB970" s="576"/>
      <c r="BC970" s="576"/>
      <c r="BD970" s="576"/>
      <c r="BE970" s="576"/>
    </row>
    <row r="971">
      <c r="A971" s="576"/>
      <c r="B971" s="576"/>
      <c r="C971" s="576"/>
      <c r="D971" s="576"/>
      <c r="E971" s="576"/>
      <c r="F971" s="576"/>
      <c r="G971" s="576"/>
      <c r="H971" s="576"/>
      <c r="I971" s="576"/>
      <c r="J971" s="576"/>
      <c r="K971" s="576"/>
      <c r="L971" s="576"/>
      <c r="M971" s="576"/>
      <c r="N971" s="576"/>
      <c r="O971" s="576"/>
      <c r="P971" s="576"/>
      <c r="Q971" s="576"/>
      <c r="R971" s="576"/>
      <c r="S971" s="576"/>
      <c r="T971" s="576"/>
      <c r="U971" s="576"/>
      <c r="V971" s="576"/>
      <c r="W971" s="576"/>
      <c r="X971" s="576"/>
      <c r="Y971" s="576"/>
      <c r="Z971" s="576"/>
      <c r="AA971" s="576"/>
      <c r="AB971" s="576"/>
      <c r="AC971" s="576"/>
      <c r="AD971" s="576"/>
      <c r="AE971" s="576"/>
      <c r="AF971" s="576"/>
      <c r="AG971" s="576"/>
      <c r="AH971" s="576"/>
      <c r="AI971" s="576"/>
      <c r="AJ971" s="576"/>
      <c r="AK971" s="576"/>
      <c r="AL971" s="576"/>
      <c r="AM971" s="576"/>
      <c r="AN971" s="576"/>
      <c r="AO971" s="576"/>
      <c r="AP971" s="576"/>
      <c r="AQ971" s="576"/>
      <c r="AR971" s="576"/>
      <c r="AS971" s="576"/>
      <c r="AT971" s="576"/>
      <c r="AU971" s="576"/>
      <c r="AV971" s="576"/>
      <c r="AW971" s="576"/>
      <c r="AX971" s="576"/>
      <c r="AY971" s="576"/>
      <c r="AZ971" s="576"/>
      <c r="BA971" s="576"/>
      <c r="BB971" s="576"/>
      <c r="BC971" s="576"/>
      <c r="BD971" s="576"/>
      <c r="BE971" s="576"/>
    </row>
    <row r="972">
      <c r="A972" s="576"/>
      <c r="B972" s="576"/>
      <c r="C972" s="576"/>
      <c r="D972" s="576"/>
      <c r="E972" s="576"/>
      <c r="F972" s="576"/>
      <c r="G972" s="576"/>
      <c r="H972" s="576"/>
      <c r="I972" s="576"/>
      <c r="J972" s="576"/>
      <c r="K972" s="576"/>
      <c r="L972" s="576"/>
      <c r="M972" s="576"/>
      <c r="N972" s="576"/>
      <c r="O972" s="576"/>
      <c r="P972" s="576"/>
      <c r="Q972" s="576"/>
      <c r="R972" s="576"/>
      <c r="S972" s="576"/>
      <c r="T972" s="576"/>
      <c r="U972" s="576"/>
      <c r="V972" s="576"/>
      <c r="W972" s="576"/>
      <c r="X972" s="576"/>
      <c r="Y972" s="576"/>
      <c r="Z972" s="576"/>
      <c r="AA972" s="576"/>
      <c r="AB972" s="576"/>
      <c r="AC972" s="576"/>
      <c r="AD972" s="576"/>
      <c r="AE972" s="576"/>
      <c r="AF972" s="576"/>
      <c r="AG972" s="576"/>
      <c r="AH972" s="576"/>
      <c r="AI972" s="576"/>
      <c r="AJ972" s="576"/>
      <c r="AK972" s="576"/>
      <c r="AL972" s="576"/>
      <c r="AM972" s="576"/>
      <c r="AN972" s="576"/>
      <c r="AO972" s="576"/>
      <c r="AP972" s="576"/>
      <c r="AQ972" s="576"/>
      <c r="AR972" s="576"/>
      <c r="AS972" s="576"/>
      <c r="AT972" s="576"/>
      <c r="AU972" s="576"/>
      <c r="AV972" s="576"/>
      <c r="AW972" s="576"/>
      <c r="AX972" s="576"/>
      <c r="AY972" s="576"/>
      <c r="AZ972" s="576"/>
      <c r="BA972" s="576"/>
      <c r="BB972" s="576"/>
      <c r="BC972" s="576"/>
      <c r="BD972" s="576"/>
      <c r="BE972" s="576"/>
    </row>
    <row r="973">
      <c r="A973" s="576"/>
      <c r="B973" s="576"/>
      <c r="C973" s="576"/>
      <c r="D973" s="576"/>
      <c r="E973" s="576"/>
      <c r="F973" s="576"/>
      <c r="G973" s="576"/>
      <c r="H973" s="576"/>
      <c r="I973" s="576"/>
      <c r="J973" s="576"/>
      <c r="K973" s="576"/>
      <c r="L973" s="576"/>
      <c r="M973" s="576"/>
      <c r="N973" s="576"/>
      <c r="O973" s="576"/>
      <c r="P973" s="576"/>
      <c r="Q973" s="576"/>
      <c r="R973" s="576"/>
      <c r="S973" s="576"/>
      <c r="T973" s="576"/>
      <c r="U973" s="576"/>
      <c r="V973" s="576"/>
      <c r="W973" s="576"/>
      <c r="X973" s="576"/>
      <c r="Y973" s="576"/>
      <c r="Z973" s="576"/>
      <c r="AA973" s="576"/>
      <c r="AB973" s="576"/>
      <c r="AC973" s="576"/>
      <c r="AD973" s="576"/>
      <c r="AE973" s="576"/>
      <c r="AF973" s="576"/>
      <c r="AG973" s="576"/>
      <c r="AH973" s="576"/>
      <c r="AI973" s="576"/>
      <c r="AJ973" s="576"/>
      <c r="AK973" s="576"/>
      <c r="AL973" s="576"/>
      <c r="AM973" s="576"/>
      <c r="AN973" s="576"/>
      <c r="AO973" s="576"/>
      <c r="AP973" s="576"/>
      <c r="AQ973" s="576"/>
      <c r="AR973" s="576"/>
      <c r="AS973" s="576"/>
      <c r="AT973" s="576"/>
      <c r="AU973" s="576"/>
      <c r="AV973" s="576"/>
      <c r="AW973" s="576"/>
      <c r="AX973" s="576"/>
      <c r="AY973" s="576"/>
      <c r="AZ973" s="576"/>
      <c r="BA973" s="576"/>
      <c r="BB973" s="576"/>
      <c r="BC973" s="576"/>
      <c r="BD973" s="576"/>
      <c r="BE973" s="576"/>
    </row>
    <row r="974">
      <c r="A974" s="576"/>
      <c r="B974" s="576"/>
      <c r="C974" s="576"/>
      <c r="D974" s="576"/>
      <c r="E974" s="576"/>
      <c r="F974" s="576"/>
      <c r="G974" s="576"/>
      <c r="H974" s="576"/>
      <c r="I974" s="576"/>
      <c r="J974" s="576"/>
      <c r="K974" s="576"/>
      <c r="L974" s="576"/>
      <c r="M974" s="576"/>
      <c r="N974" s="576"/>
      <c r="O974" s="576"/>
      <c r="P974" s="576"/>
      <c r="Q974" s="576"/>
      <c r="R974" s="576"/>
      <c r="S974" s="576"/>
      <c r="T974" s="576"/>
      <c r="U974" s="576"/>
      <c r="V974" s="576"/>
      <c r="W974" s="576"/>
      <c r="X974" s="576"/>
      <c r="Y974" s="576"/>
      <c r="Z974" s="576"/>
      <c r="AA974" s="576"/>
      <c r="AB974" s="576"/>
      <c r="AC974" s="576"/>
      <c r="AD974" s="576"/>
      <c r="AE974" s="576"/>
      <c r="AF974" s="576"/>
      <c r="AG974" s="576"/>
      <c r="AH974" s="576"/>
      <c r="AI974" s="576"/>
      <c r="AJ974" s="576"/>
      <c r="AK974" s="576"/>
      <c r="AL974" s="576"/>
      <c r="AM974" s="576"/>
      <c r="AN974" s="576"/>
      <c r="AO974" s="576"/>
      <c r="AP974" s="576"/>
      <c r="AQ974" s="576"/>
      <c r="AR974" s="576"/>
      <c r="AS974" s="576"/>
      <c r="AT974" s="576"/>
      <c r="AU974" s="576"/>
      <c r="AV974" s="576"/>
      <c r="AW974" s="576"/>
      <c r="AX974" s="576"/>
      <c r="AY974" s="576"/>
      <c r="AZ974" s="576"/>
      <c r="BA974" s="576"/>
      <c r="BB974" s="576"/>
      <c r="BC974" s="576"/>
      <c r="BD974" s="576"/>
      <c r="BE974" s="576"/>
    </row>
    <row r="975">
      <c r="A975" s="576"/>
      <c r="B975" s="576"/>
      <c r="C975" s="576"/>
      <c r="D975" s="576"/>
      <c r="E975" s="576"/>
      <c r="F975" s="576"/>
      <c r="G975" s="576"/>
      <c r="H975" s="576"/>
      <c r="I975" s="576"/>
      <c r="J975" s="576"/>
      <c r="K975" s="576"/>
      <c r="L975" s="576"/>
      <c r="M975" s="576"/>
      <c r="N975" s="576"/>
      <c r="O975" s="576"/>
      <c r="P975" s="576"/>
      <c r="Q975" s="576"/>
      <c r="R975" s="576"/>
      <c r="S975" s="576"/>
      <c r="T975" s="576"/>
      <c r="U975" s="576"/>
      <c r="V975" s="576"/>
      <c r="W975" s="576"/>
      <c r="X975" s="576"/>
      <c r="Y975" s="576"/>
      <c r="Z975" s="576"/>
      <c r="AA975" s="576"/>
      <c r="AB975" s="576"/>
      <c r="AC975" s="576"/>
      <c r="AD975" s="576"/>
      <c r="AE975" s="576"/>
      <c r="AF975" s="576"/>
      <c r="AG975" s="576"/>
      <c r="AH975" s="576"/>
      <c r="AI975" s="576"/>
      <c r="AJ975" s="576"/>
      <c r="AK975" s="576"/>
      <c r="AL975" s="576"/>
      <c r="AM975" s="576"/>
      <c r="AN975" s="576"/>
      <c r="AO975" s="576"/>
      <c r="AP975" s="576"/>
      <c r="AQ975" s="576"/>
      <c r="AR975" s="576"/>
      <c r="AS975" s="576"/>
      <c r="AT975" s="576"/>
      <c r="AU975" s="576"/>
      <c r="AV975" s="576"/>
      <c r="AW975" s="576"/>
      <c r="AX975" s="576"/>
      <c r="AY975" s="576"/>
      <c r="AZ975" s="576"/>
      <c r="BA975" s="576"/>
      <c r="BB975" s="576"/>
      <c r="BC975" s="576"/>
      <c r="BD975" s="576"/>
      <c r="BE975" s="576"/>
    </row>
    <row r="976">
      <c r="A976" s="576"/>
      <c r="B976" s="576"/>
      <c r="C976" s="576"/>
      <c r="D976" s="576"/>
      <c r="E976" s="576"/>
      <c r="F976" s="576"/>
      <c r="G976" s="576"/>
      <c r="H976" s="576"/>
      <c r="I976" s="576"/>
      <c r="J976" s="576"/>
      <c r="K976" s="576"/>
      <c r="L976" s="576"/>
      <c r="M976" s="576"/>
      <c r="N976" s="576"/>
      <c r="O976" s="576"/>
      <c r="P976" s="576"/>
      <c r="Q976" s="576"/>
      <c r="R976" s="576"/>
      <c r="S976" s="576"/>
      <c r="T976" s="576"/>
      <c r="U976" s="576"/>
      <c r="V976" s="576"/>
      <c r="W976" s="576"/>
      <c r="X976" s="576"/>
      <c r="Y976" s="576"/>
      <c r="Z976" s="576"/>
      <c r="AA976" s="576"/>
      <c r="AB976" s="576"/>
      <c r="AC976" s="576"/>
      <c r="AD976" s="576"/>
      <c r="AE976" s="576"/>
      <c r="AF976" s="576"/>
      <c r="AG976" s="576"/>
      <c r="AH976" s="576"/>
      <c r="AI976" s="576"/>
      <c r="AJ976" s="576"/>
      <c r="AK976" s="576"/>
      <c r="AL976" s="576"/>
      <c r="AM976" s="576"/>
      <c r="AN976" s="576"/>
      <c r="AO976" s="576"/>
      <c r="AP976" s="576"/>
      <c r="AQ976" s="576"/>
      <c r="AR976" s="576"/>
      <c r="AS976" s="576"/>
      <c r="AT976" s="576"/>
      <c r="AU976" s="576"/>
      <c r="AV976" s="576"/>
      <c r="AW976" s="576"/>
      <c r="AX976" s="576"/>
      <c r="AY976" s="576"/>
      <c r="AZ976" s="576"/>
      <c r="BA976" s="576"/>
      <c r="BB976" s="576"/>
      <c r="BC976" s="576"/>
      <c r="BD976" s="576"/>
      <c r="BE976" s="576"/>
    </row>
    <row r="977">
      <c r="A977" s="576"/>
      <c r="B977" s="576"/>
      <c r="C977" s="576"/>
      <c r="D977" s="576"/>
      <c r="E977" s="576"/>
      <c r="F977" s="576"/>
      <c r="G977" s="576"/>
      <c r="H977" s="576"/>
      <c r="I977" s="576"/>
      <c r="J977" s="576"/>
      <c r="K977" s="576"/>
      <c r="L977" s="576"/>
      <c r="M977" s="576"/>
      <c r="N977" s="576"/>
      <c r="O977" s="576"/>
      <c r="P977" s="576"/>
      <c r="Q977" s="576"/>
      <c r="R977" s="576"/>
      <c r="S977" s="576"/>
      <c r="T977" s="576"/>
      <c r="U977" s="576"/>
      <c r="V977" s="576"/>
      <c r="W977" s="576"/>
      <c r="X977" s="576"/>
      <c r="Y977" s="576"/>
      <c r="Z977" s="576"/>
      <c r="AA977" s="576"/>
      <c r="AB977" s="576"/>
      <c r="AC977" s="576"/>
      <c r="AD977" s="576"/>
      <c r="AE977" s="576"/>
      <c r="AF977" s="576"/>
      <c r="AG977" s="576"/>
      <c r="AH977" s="576"/>
      <c r="AI977" s="576"/>
      <c r="AJ977" s="576"/>
      <c r="AK977" s="576"/>
      <c r="AL977" s="576"/>
      <c r="AM977" s="576"/>
      <c r="AN977" s="576"/>
      <c r="AO977" s="576"/>
      <c r="AP977" s="576"/>
      <c r="AQ977" s="576"/>
      <c r="AR977" s="576"/>
      <c r="AS977" s="576"/>
      <c r="AT977" s="576"/>
      <c r="AU977" s="576"/>
      <c r="AV977" s="576"/>
      <c r="AW977" s="576"/>
      <c r="AX977" s="576"/>
      <c r="AY977" s="576"/>
      <c r="AZ977" s="576"/>
      <c r="BA977" s="576"/>
      <c r="BB977" s="576"/>
      <c r="BC977" s="576"/>
      <c r="BD977" s="576"/>
      <c r="BE977" s="576"/>
    </row>
    <row r="978">
      <c r="A978" s="576"/>
      <c r="B978" s="576"/>
      <c r="C978" s="576"/>
      <c r="D978" s="576"/>
      <c r="E978" s="576"/>
      <c r="F978" s="576"/>
      <c r="G978" s="576"/>
      <c r="H978" s="576"/>
      <c r="I978" s="576"/>
      <c r="J978" s="576"/>
      <c r="K978" s="576"/>
      <c r="L978" s="576"/>
      <c r="M978" s="576"/>
      <c r="N978" s="576"/>
      <c r="O978" s="576"/>
      <c r="P978" s="576"/>
      <c r="Q978" s="576"/>
      <c r="R978" s="576"/>
      <c r="S978" s="576"/>
      <c r="T978" s="576"/>
      <c r="U978" s="576"/>
      <c r="V978" s="576"/>
      <c r="W978" s="576"/>
      <c r="X978" s="576"/>
      <c r="Y978" s="576"/>
      <c r="Z978" s="576"/>
      <c r="AA978" s="576"/>
      <c r="AB978" s="576"/>
      <c r="AC978" s="576"/>
      <c r="AD978" s="576"/>
      <c r="AE978" s="576"/>
      <c r="AF978" s="576"/>
      <c r="AG978" s="576"/>
      <c r="AH978" s="576"/>
      <c r="AI978" s="576"/>
      <c r="AJ978" s="576"/>
      <c r="AK978" s="576"/>
      <c r="AL978" s="576"/>
      <c r="AM978" s="576"/>
      <c r="AN978" s="576"/>
      <c r="AO978" s="576"/>
      <c r="AP978" s="576"/>
      <c r="AQ978" s="576"/>
      <c r="AR978" s="576"/>
      <c r="AS978" s="576"/>
      <c r="AT978" s="576"/>
      <c r="AU978" s="576"/>
      <c r="AV978" s="576"/>
      <c r="AW978" s="576"/>
      <c r="AX978" s="576"/>
      <c r="AY978" s="576"/>
      <c r="AZ978" s="576"/>
      <c r="BA978" s="576"/>
      <c r="BB978" s="576"/>
      <c r="BC978" s="576"/>
      <c r="BD978" s="576"/>
      <c r="BE978" s="576"/>
    </row>
    <row r="979">
      <c r="A979" s="576"/>
      <c r="B979" s="576"/>
      <c r="C979" s="576"/>
      <c r="D979" s="576"/>
      <c r="E979" s="576"/>
      <c r="F979" s="576"/>
      <c r="G979" s="576"/>
      <c r="H979" s="576"/>
      <c r="I979" s="576"/>
      <c r="J979" s="576"/>
      <c r="K979" s="576"/>
      <c r="L979" s="576"/>
      <c r="M979" s="576"/>
      <c r="N979" s="576"/>
      <c r="O979" s="576"/>
      <c r="P979" s="576"/>
      <c r="Q979" s="576"/>
      <c r="R979" s="576"/>
      <c r="S979" s="576"/>
      <c r="T979" s="576"/>
      <c r="U979" s="576"/>
      <c r="V979" s="576"/>
      <c r="W979" s="576"/>
      <c r="X979" s="576"/>
      <c r="Y979" s="576"/>
      <c r="Z979" s="576"/>
      <c r="AA979" s="576"/>
      <c r="AB979" s="576"/>
      <c r="AC979" s="576"/>
      <c r="AD979" s="576"/>
      <c r="AE979" s="576"/>
      <c r="AF979" s="576"/>
      <c r="AG979" s="576"/>
      <c r="AH979" s="576"/>
      <c r="AI979" s="576"/>
      <c r="AJ979" s="576"/>
      <c r="AK979" s="576"/>
      <c r="AL979" s="576"/>
      <c r="AM979" s="576"/>
      <c r="AN979" s="576"/>
      <c r="AO979" s="576"/>
      <c r="AP979" s="576"/>
      <c r="AQ979" s="576"/>
      <c r="AR979" s="576"/>
      <c r="AS979" s="576"/>
      <c r="AT979" s="576"/>
      <c r="AU979" s="576"/>
      <c r="AV979" s="576"/>
      <c r="AW979" s="576"/>
      <c r="AX979" s="576"/>
      <c r="AY979" s="576"/>
      <c r="AZ979" s="576"/>
      <c r="BA979" s="576"/>
      <c r="BB979" s="576"/>
      <c r="BC979" s="576"/>
      <c r="BD979" s="576"/>
      <c r="BE979" s="576"/>
    </row>
    <row r="980">
      <c r="A980" s="576"/>
      <c r="B980" s="576"/>
      <c r="C980" s="576"/>
      <c r="D980" s="576"/>
      <c r="E980" s="576"/>
      <c r="F980" s="576"/>
      <c r="G980" s="576"/>
      <c r="H980" s="576"/>
      <c r="I980" s="576"/>
      <c r="J980" s="576"/>
      <c r="K980" s="576"/>
      <c r="L980" s="576"/>
      <c r="M980" s="576"/>
      <c r="N980" s="576"/>
      <c r="O980" s="576"/>
      <c r="P980" s="576"/>
      <c r="Q980" s="576"/>
      <c r="R980" s="576"/>
      <c r="S980" s="576"/>
      <c r="T980" s="576"/>
      <c r="U980" s="576"/>
      <c r="V980" s="576"/>
      <c r="W980" s="576"/>
      <c r="X980" s="576"/>
      <c r="Y980" s="576"/>
      <c r="Z980" s="576"/>
      <c r="AA980" s="576"/>
      <c r="AB980" s="576"/>
      <c r="AC980" s="576"/>
      <c r="AD980" s="576"/>
      <c r="AE980" s="576"/>
      <c r="AF980" s="576"/>
      <c r="AG980" s="576"/>
      <c r="AH980" s="576"/>
      <c r="AI980" s="576"/>
      <c r="AJ980" s="576"/>
      <c r="AK980" s="576"/>
      <c r="AL980" s="576"/>
      <c r="AM980" s="576"/>
      <c r="AN980" s="576"/>
      <c r="AO980" s="576"/>
      <c r="AP980" s="576"/>
      <c r="AQ980" s="576"/>
      <c r="AR980" s="576"/>
      <c r="AS980" s="576"/>
      <c r="AT980" s="576"/>
      <c r="AU980" s="576"/>
      <c r="AV980" s="576"/>
      <c r="AW980" s="576"/>
      <c r="AX980" s="576"/>
      <c r="AY980" s="576"/>
      <c r="AZ980" s="576"/>
      <c r="BA980" s="576"/>
      <c r="BB980" s="576"/>
      <c r="BC980" s="576"/>
      <c r="BD980" s="576"/>
      <c r="BE980" s="576"/>
    </row>
    <row r="981">
      <c r="A981" s="576"/>
      <c r="B981" s="576"/>
      <c r="C981" s="576"/>
      <c r="D981" s="576"/>
      <c r="E981" s="576"/>
      <c r="F981" s="576"/>
      <c r="G981" s="576"/>
      <c r="H981" s="576"/>
      <c r="I981" s="576"/>
      <c r="J981" s="576"/>
      <c r="K981" s="576"/>
      <c r="L981" s="576"/>
      <c r="M981" s="576"/>
      <c r="N981" s="576"/>
      <c r="O981" s="576"/>
      <c r="P981" s="576"/>
      <c r="Q981" s="576"/>
      <c r="R981" s="576"/>
      <c r="S981" s="576"/>
      <c r="T981" s="576"/>
      <c r="U981" s="576"/>
      <c r="V981" s="576"/>
      <c r="W981" s="576"/>
      <c r="X981" s="576"/>
      <c r="Y981" s="576"/>
      <c r="Z981" s="576"/>
      <c r="AA981" s="576"/>
      <c r="AB981" s="576"/>
      <c r="AC981" s="576"/>
      <c r="AD981" s="576"/>
      <c r="AE981" s="576"/>
      <c r="AF981" s="576"/>
      <c r="AG981" s="576"/>
      <c r="AH981" s="576"/>
      <c r="AI981" s="576"/>
      <c r="AJ981" s="576"/>
      <c r="AK981" s="576"/>
      <c r="AL981" s="576"/>
      <c r="AM981" s="576"/>
      <c r="AN981" s="576"/>
      <c r="AO981" s="576"/>
      <c r="AP981" s="576"/>
      <c r="AQ981" s="576"/>
      <c r="AR981" s="576"/>
      <c r="AS981" s="576"/>
      <c r="AT981" s="576"/>
      <c r="AU981" s="576"/>
      <c r="AV981" s="576"/>
      <c r="AW981" s="576"/>
      <c r="AX981" s="576"/>
      <c r="AY981" s="576"/>
      <c r="AZ981" s="576"/>
      <c r="BA981" s="576"/>
      <c r="BB981" s="576"/>
      <c r="BC981" s="576"/>
      <c r="BD981" s="576"/>
      <c r="BE981" s="576"/>
    </row>
    <row r="982">
      <c r="A982" s="576"/>
      <c r="B982" s="576"/>
      <c r="C982" s="576"/>
      <c r="D982" s="576"/>
      <c r="E982" s="576"/>
      <c r="F982" s="576"/>
      <c r="G982" s="576"/>
      <c r="H982" s="576"/>
      <c r="I982" s="576"/>
      <c r="J982" s="576"/>
      <c r="K982" s="576"/>
      <c r="L982" s="576"/>
      <c r="M982" s="576"/>
      <c r="N982" s="576"/>
      <c r="O982" s="576"/>
      <c r="P982" s="576"/>
      <c r="Q982" s="576"/>
      <c r="R982" s="576"/>
      <c r="S982" s="576"/>
      <c r="T982" s="576"/>
      <c r="U982" s="576"/>
      <c r="V982" s="576"/>
      <c r="W982" s="576"/>
      <c r="X982" s="576"/>
      <c r="Y982" s="576"/>
      <c r="Z982" s="576"/>
      <c r="AA982" s="576"/>
      <c r="AB982" s="576"/>
      <c r="AC982" s="576"/>
      <c r="AD982" s="576"/>
      <c r="AE982" s="576"/>
      <c r="AF982" s="576"/>
      <c r="AG982" s="576"/>
      <c r="AH982" s="576"/>
      <c r="AI982" s="576"/>
      <c r="AJ982" s="576"/>
      <c r="AK982" s="576"/>
      <c r="AL982" s="576"/>
      <c r="AM982" s="576"/>
      <c r="AN982" s="576"/>
      <c r="AO982" s="576"/>
      <c r="AP982" s="576"/>
      <c r="AQ982" s="576"/>
      <c r="AR982" s="576"/>
      <c r="AS982" s="576"/>
      <c r="AT982" s="576"/>
      <c r="AU982" s="576"/>
      <c r="AV982" s="576"/>
      <c r="AW982" s="576"/>
      <c r="AX982" s="576"/>
      <c r="AY982" s="576"/>
      <c r="AZ982" s="576"/>
      <c r="BA982" s="576"/>
      <c r="BB982" s="576"/>
      <c r="BC982" s="576"/>
      <c r="BD982" s="576"/>
      <c r="BE982" s="576"/>
    </row>
    <row r="983">
      <c r="A983" s="576"/>
      <c r="B983" s="576"/>
      <c r="C983" s="576"/>
      <c r="D983" s="576"/>
      <c r="E983" s="576"/>
      <c r="F983" s="576"/>
      <c r="G983" s="576"/>
      <c r="H983" s="576"/>
      <c r="I983" s="576"/>
      <c r="J983" s="576"/>
      <c r="K983" s="576"/>
      <c r="L983" s="576"/>
      <c r="M983" s="576"/>
      <c r="N983" s="576"/>
      <c r="O983" s="576"/>
      <c r="P983" s="576"/>
      <c r="Q983" s="576"/>
      <c r="R983" s="576"/>
      <c r="S983" s="576"/>
      <c r="T983" s="576"/>
      <c r="U983" s="576"/>
      <c r="V983" s="576"/>
      <c r="W983" s="576"/>
      <c r="X983" s="576"/>
      <c r="Y983" s="576"/>
      <c r="Z983" s="576"/>
      <c r="AA983" s="576"/>
      <c r="AB983" s="576"/>
      <c r="AC983" s="576"/>
      <c r="AD983" s="576"/>
      <c r="AE983" s="576"/>
      <c r="AF983" s="576"/>
      <c r="AG983" s="576"/>
      <c r="AH983" s="576"/>
      <c r="AI983" s="576"/>
      <c r="AJ983" s="576"/>
      <c r="AK983" s="576"/>
      <c r="AL983" s="576"/>
      <c r="AM983" s="576"/>
      <c r="AN983" s="576"/>
      <c r="AO983" s="576"/>
      <c r="AP983" s="576"/>
      <c r="AQ983" s="576"/>
      <c r="AR983" s="576"/>
      <c r="AS983" s="576"/>
      <c r="AT983" s="576"/>
      <c r="AU983" s="576"/>
      <c r="AV983" s="576"/>
      <c r="AW983" s="576"/>
      <c r="AX983" s="576"/>
      <c r="AY983" s="576"/>
      <c r="AZ983" s="576"/>
      <c r="BA983" s="576"/>
      <c r="BB983" s="576"/>
      <c r="BC983" s="576"/>
      <c r="BD983" s="576"/>
      <c r="BE983" s="576"/>
    </row>
    <row r="984">
      <c r="A984" s="576"/>
      <c r="B984" s="576"/>
      <c r="C984" s="576"/>
      <c r="D984" s="576"/>
      <c r="E984" s="576"/>
      <c r="F984" s="576"/>
      <c r="G984" s="576"/>
      <c r="H984" s="576"/>
      <c r="I984" s="576"/>
      <c r="J984" s="576"/>
      <c r="K984" s="576"/>
      <c r="L984" s="576"/>
      <c r="M984" s="576"/>
      <c r="N984" s="576"/>
      <c r="O984" s="576"/>
      <c r="P984" s="576"/>
      <c r="Q984" s="576"/>
      <c r="R984" s="576"/>
      <c r="S984" s="576"/>
      <c r="T984" s="576"/>
      <c r="U984" s="576"/>
      <c r="V984" s="576"/>
      <c r="W984" s="576"/>
      <c r="X984" s="576"/>
      <c r="Y984" s="576"/>
      <c r="Z984" s="576"/>
      <c r="AA984" s="576"/>
      <c r="AB984" s="576"/>
      <c r="AC984" s="576"/>
      <c r="AD984" s="576"/>
      <c r="AE984" s="576"/>
      <c r="AF984" s="576"/>
      <c r="AG984" s="576"/>
      <c r="AH984" s="576"/>
      <c r="AI984" s="576"/>
      <c r="AJ984" s="576"/>
      <c r="AK984" s="576"/>
      <c r="AL984" s="576"/>
      <c r="AM984" s="576"/>
      <c r="AN984" s="576"/>
      <c r="AO984" s="576"/>
      <c r="AP984" s="576"/>
      <c r="AQ984" s="576"/>
      <c r="AR984" s="576"/>
      <c r="AS984" s="576"/>
      <c r="AT984" s="576"/>
      <c r="AU984" s="576"/>
      <c r="AV984" s="576"/>
      <c r="AW984" s="576"/>
      <c r="AX984" s="576"/>
      <c r="AY984" s="576"/>
      <c r="AZ984" s="576"/>
      <c r="BA984" s="576"/>
      <c r="BB984" s="576"/>
      <c r="BC984" s="576"/>
      <c r="BD984" s="576"/>
      <c r="BE984" s="576"/>
    </row>
    <row r="985">
      <c r="A985" s="576"/>
      <c r="B985" s="576"/>
      <c r="C985" s="576"/>
      <c r="D985" s="576"/>
      <c r="E985" s="576"/>
      <c r="F985" s="576"/>
      <c r="G985" s="576"/>
      <c r="H985" s="576"/>
      <c r="I985" s="576"/>
      <c r="J985" s="576"/>
      <c r="K985" s="576"/>
      <c r="L985" s="576"/>
      <c r="M985" s="576"/>
      <c r="N985" s="576"/>
      <c r="O985" s="576"/>
      <c r="P985" s="576"/>
      <c r="Q985" s="576"/>
      <c r="R985" s="576"/>
      <c r="S985" s="576"/>
      <c r="T985" s="576"/>
      <c r="U985" s="576"/>
      <c r="V985" s="576"/>
      <c r="W985" s="576"/>
      <c r="X985" s="576"/>
      <c r="Y985" s="576"/>
      <c r="Z985" s="576"/>
      <c r="AA985" s="576"/>
      <c r="AB985" s="576"/>
      <c r="AC985" s="576"/>
      <c r="AD985" s="576"/>
      <c r="AE985" s="576"/>
      <c r="AF985" s="576"/>
      <c r="AG985" s="576"/>
      <c r="AH985" s="576"/>
      <c r="AI985" s="576"/>
      <c r="AJ985" s="576"/>
      <c r="AK985" s="576"/>
      <c r="AL985" s="576"/>
      <c r="AM985" s="576"/>
      <c r="AN985" s="576"/>
      <c r="AO985" s="576"/>
      <c r="AP985" s="576"/>
      <c r="AQ985" s="576"/>
      <c r="AR985" s="576"/>
      <c r="AS985" s="576"/>
      <c r="AT985" s="576"/>
      <c r="AU985" s="576"/>
      <c r="AV985" s="576"/>
      <c r="AW985" s="576"/>
      <c r="AX985" s="576"/>
      <c r="AY985" s="576"/>
      <c r="AZ985" s="576"/>
      <c r="BA985" s="576"/>
      <c r="BB985" s="576"/>
      <c r="BC985" s="576"/>
      <c r="BD985" s="576"/>
      <c r="BE985" s="576"/>
    </row>
    <row r="986">
      <c r="A986" s="576"/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76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76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76"/>
      <c r="BD986" s="576"/>
      <c r="BE986" s="576"/>
    </row>
    <row r="987">
      <c r="A987" s="576"/>
      <c r="B987" s="576"/>
      <c r="C987" s="576"/>
      <c r="D987" s="576"/>
      <c r="E987" s="576"/>
      <c r="F987" s="576"/>
      <c r="G987" s="576"/>
      <c r="H987" s="576"/>
      <c r="I987" s="576"/>
      <c r="J987" s="576"/>
      <c r="K987" s="576"/>
      <c r="L987" s="576"/>
      <c r="M987" s="576"/>
      <c r="N987" s="576"/>
      <c r="O987" s="576"/>
      <c r="P987" s="576"/>
      <c r="Q987" s="576"/>
      <c r="R987" s="576"/>
      <c r="S987" s="576"/>
      <c r="T987" s="576"/>
      <c r="U987" s="576"/>
      <c r="V987" s="576"/>
      <c r="W987" s="576"/>
      <c r="X987" s="576"/>
      <c r="Y987" s="576"/>
      <c r="Z987" s="576"/>
      <c r="AA987" s="576"/>
      <c r="AB987" s="576"/>
      <c r="AC987" s="576"/>
      <c r="AD987" s="576"/>
      <c r="AE987" s="576"/>
      <c r="AF987" s="576"/>
      <c r="AG987" s="576"/>
      <c r="AH987" s="576"/>
      <c r="AI987" s="576"/>
      <c r="AJ987" s="576"/>
      <c r="AK987" s="576"/>
      <c r="AL987" s="576"/>
      <c r="AM987" s="576"/>
      <c r="AN987" s="576"/>
      <c r="AO987" s="576"/>
      <c r="AP987" s="576"/>
      <c r="AQ987" s="576"/>
      <c r="AR987" s="576"/>
      <c r="AS987" s="576"/>
      <c r="AT987" s="576"/>
      <c r="AU987" s="576"/>
      <c r="AV987" s="576"/>
      <c r="AW987" s="576"/>
      <c r="AX987" s="576"/>
      <c r="AY987" s="576"/>
      <c r="AZ987" s="576"/>
      <c r="BA987" s="576"/>
      <c r="BB987" s="576"/>
      <c r="BC987" s="576"/>
      <c r="BD987" s="576"/>
      <c r="BE987" s="576"/>
    </row>
    <row r="988">
      <c r="A988" s="576"/>
      <c r="B988" s="576"/>
      <c r="C988" s="576"/>
      <c r="D988" s="576"/>
      <c r="E988" s="576"/>
      <c r="F988" s="576"/>
      <c r="G988" s="576"/>
      <c r="H988" s="576"/>
      <c r="I988" s="576"/>
      <c r="J988" s="576"/>
      <c r="K988" s="576"/>
      <c r="L988" s="576"/>
      <c r="M988" s="576"/>
      <c r="N988" s="576"/>
      <c r="O988" s="576"/>
      <c r="P988" s="576"/>
      <c r="Q988" s="576"/>
      <c r="R988" s="576"/>
      <c r="S988" s="576"/>
      <c r="T988" s="576"/>
      <c r="U988" s="576"/>
      <c r="V988" s="576"/>
      <c r="W988" s="576"/>
      <c r="X988" s="576"/>
      <c r="Y988" s="576"/>
      <c r="Z988" s="576"/>
      <c r="AA988" s="576"/>
      <c r="AB988" s="576"/>
      <c r="AC988" s="576"/>
      <c r="AD988" s="576"/>
      <c r="AE988" s="576"/>
      <c r="AF988" s="576"/>
      <c r="AG988" s="576"/>
      <c r="AH988" s="576"/>
      <c r="AI988" s="576"/>
      <c r="AJ988" s="576"/>
      <c r="AK988" s="576"/>
      <c r="AL988" s="576"/>
      <c r="AM988" s="576"/>
      <c r="AN988" s="576"/>
      <c r="AO988" s="576"/>
      <c r="AP988" s="576"/>
      <c r="AQ988" s="576"/>
      <c r="AR988" s="576"/>
      <c r="AS988" s="576"/>
      <c r="AT988" s="576"/>
      <c r="AU988" s="576"/>
      <c r="AV988" s="576"/>
      <c r="AW988" s="576"/>
      <c r="AX988" s="576"/>
      <c r="AY988" s="576"/>
      <c r="AZ988" s="576"/>
      <c r="BA988" s="576"/>
      <c r="BB988" s="576"/>
      <c r="BC988" s="576"/>
      <c r="BD988" s="576"/>
      <c r="BE988" s="576"/>
    </row>
    <row r="989">
      <c r="A989" s="576"/>
      <c r="B989" s="576"/>
      <c r="C989" s="576"/>
      <c r="D989" s="576"/>
      <c r="E989" s="576"/>
      <c r="F989" s="576"/>
      <c r="G989" s="576"/>
      <c r="H989" s="576"/>
      <c r="I989" s="576"/>
      <c r="J989" s="576"/>
      <c r="K989" s="576"/>
      <c r="L989" s="576"/>
      <c r="M989" s="576"/>
      <c r="N989" s="576"/>
      <c r="O989" s="576"/>
      <c r="P989" s="576"/>
      <c r="Q989" s="576"/>
      <c r="R989" s="576"/>
      <c r="S989" s="576"/>
      <c r="T989" s="576"/>
      <c r="U989" s="576"/>
      <c r="V989" s="576"/>
      <c r="W989" s="576"/>
      <c r="X989" s="576"/>
      <c r="Y989" s="576"/>
      <c r="Z989" s="576"/>
      <c r="AA989" s="576"/>
      <c r="AB989" s="576"/>
      <c r="AC989" s="576"/>
      <c r="AD989" s="576"/>
      <c r="AE989" s="576"/>
      <c r="AF989" s="576"/>
      <c r="AG989" s="576"/>
      <c r="AH989" s="576"/>
      <c r="AI989" s="576"/>
      <c r="AJ989" s="576"/>
      <c r="AK989" s="576"/>
      <c r="AL989" s="576"/>
      <c r="AM989" s="576"/>
      <c r="AN989" s="576"/>
      <c r="AO989" s="576"/>
      <c r="AP989" s="576"/>
      <c r="AQ989" s="576"/>
      <c r="AR989" s="576"/>
      <c r="AS989" s="576"/>
      <c r="AT989" s="576"/>
      <c r="AU989" s="576"/>
      <c r="AV989" s="576"/>
      <c r="AW989" s="576"/>
      <c r="AX989" s="576"/>
      <c r="AY989" s="576"/>
      <c r="AZ989" s="576"/>
      <c r="BA989" s="576"/>
      <c r="BB989" s="576"/>
      <c r="BC989" s="576"/>
      <c r="BD989" s="576"/>
      <c r="BE989" s="576"/>
    </row>
    <row r="990">
      <c r="A990" s="576"/>
      <c r="B990" s="576"/>
      <c r="C990" s="576"/>
      <c r="D990" s="576"/>
      <c r="E990" s="576"/>
      <c r="F990" s="576"/>
      <c r="G990" s="576"/>
      <c r="H990" s="576"/>
      <c r="I990" s="576"/>
      <c r="J990" s="576"/>
      <c r="K990" s="576"/>
      <c r="L990" s="576"/>
      <c r="M990" s="576"/>
      <c r="N990" s="576"/>
      <c r="O990" s="576"/>
      <c r="P990" s="576"/>
      <c r="Q990" s="576"/>
      <c r="R990" s="576"/>
      <c r="S990" s="576"/>
      <c r="T990" s="576"/>
      <c r="U990" s="576"/>
      <c r="V990" s="576"/>
      <c r="W990" s="576"/>
      <c r="X990" s="576"/>
      <c r="Y990" s="576"/>
      <c r="Z990" s="576"/>
      <c r="AA990" s="576"/>
      <c r="AB990" s="576"/>
      <c r="AC990" s="576"/>
      <c r="AD990" s="576"/>
      <c r="AE990" s="576"/>
      <c r="AF990" s="576"/>
      <c r="AG990" s="576"/>
      <c r="AH990" s="576"/>
      <c r="AI990" s="576"/>
      <c r="AJ990" s="576"/>
      <c r="AK990" s="576"/>
      <c r="AL990" s="576"/>
      <c r="AM990" s="576"/>
      <c r="AN990" s="576"/>
      <c r="AO990" s="576"/>
      <c r="AP990" s="576"/>
      <c r="AQ990" s="576"/>
      <c r="AR990" s="576"/>
      <c r="AS990" s="576"/>
      <c r="AT990" s="576"/>
      <c r="AU990" s="576"/>
      <c r="AV990" s="576"/>
      <c r="AW990" s="576"/>
      <c r="AX990" s="576"/>
      <c r="AY990" s="576"/>
      <c r="AZ990" s="576"/>
      <c r="BA990" s="576"/>
      <c r="BB990" s="576"/>
      <c r="BC990" s="576"/>
      <c r="BD990" s="576"/>
      <c r="BE990" s="576"/>
    </row>
    <row r="991">
      <c r="A991" s="576"/>
      <c r="B991" s="576"/>
      <c r="C991" s="576"/>
      <c r="D991" s="576"/>
      <c r="E991" s="576"/>
      <c r="F991" s="576"/>
      <c r="G991" s="576"/>
      <c r="H991" s="576"/>
      <c r="I991" s="576"/>
      <c r="J991" s="576"/>
      <c r="K991" s="576"/>
      <c r="L991" s="576"/>
      <c r="M991" s="576"/>
      <c r="N991" s="576"/>
      <c r="O991" s="576"/>
      <c r="P991" s="576"/>
      <c r="Q991" s="576"/>
      <c r="R991" s="576"/>
      <c r="S991" s="576"/>
      <c r="T991" s="576"/>
      <c r="U991" s="576"/>
      <c r="V991" s="576"/>
      <c r="W991" s="576"/>
      <c r="X991" s="576"/>
      <c r="Y991" s="576"/>
      <c r="Z991" s="576"/>
      <c r="AA991" s="576"/>
      <c r="AB991" s="576"/>
      <c r="AC991" s="576"/>
      <c r="AD991" s="576"/>
      <c r="AE991" s="576"/>
      <c r="AF991" s="576"/>
      <c r="AG991" s="576"/>
      <c r="AH991" s="576"/>
      <c r="AI991" s="576"/>
      <c r="AJ991" s="576"/>
      <c r="AK991" s="576"/>
      <c r="AL991" s="576"/>
      <c r="AM991" s="576"/>
      <c r="AN991" s="576"/>
      <c r="AO991" s="576"/>
      <c r="AP991" s="576"/>
      <c r="AQ991" s="576"/>
      <c r="AR991" s="576"/>
      <c r="AS991" s="576"/>
      <c r="AT991" s="576"/>
      <c r="AU991" s="576"/>
      <c r="AV991" s="576"/>
      <c r="AW991" s="576"/>
      <c r="AX991" s="576"/>
      <c r="AY991" s="576"/>
      <c r="AZ991" s="576"/>
      <c r="BA991" s="576"/>
      <c r="BB991" s="576"/>
      <c r="BC991" s="576"/>
      <c r="BD991" s="576"/>
      <c r="BE991" s="576"/>
    </row>
    <row r="992">
      <c r="A992" s="576"/>
      <c r="B992" s="576"/>
      <c r="C992" s="576"/>
      <c r="D992" s="576"/>
      <c r="E992" s="576"/>
      <c r="F992" s="576"/>
      <c r="G992" s="576"/>
      <c r="H992" s="576"/>
      <c r="I992" s="576"/>
      <c r="J992" s="576"/>
      <c r="K992" s="576"/>
      <c r="L992" s="576"/>
      <c r="M992" s="576"/>
      <c r="N992" s="576"/>
      <c r="O992" s="576"/>
      <c r="P992" s="576"/>
      <c r="Q992" s="576"/>
      <c r="R992" s="576"/>
      <c r="S992" s="576"/>
      <c r="T992" s="576"/>
      <c r="U992" s="576"/>
      <c r="V992" s="576"/>
      <c r="W992" s="576"/>
      <c r="X992" s="576"/>
      <c r="Y992" s="576"/>
      <c r="Z992" s="576"/>
      <c r="AA992" s="576"/>
      <c r="AB992" s="576"/>
      <c r="AC992" s="576"/>
      <c r="AD992" s="576"/>
      <c r="AE992" s="576"/>
      <c r="AF992" s="576"/>
      <c r="AG992" s="576"/>
      <c r="AH992" s="576"/>
      <c r="AI992" s="576"/>
      <c r="AJ992" s="576"/>
      <c r="AK992" s="576"/>
      <c r="AL992" s="576"/>
      <c r="AM992" s="576"/>
      <c r="AN992" s="576"/>
      <c r="AO992" s="576"/>
      <c r="AP992" s="576"/>
      <c r="AQ992" s="576"/>
      <c r="AR992" s="576"/>
      <c r="AS992" s="576"/>
      <c r="AT992" s="576"/>
      <c r="AU992" s="576"/>
      <c r="AV992" s="576"/>
      <c r="AW992" s="576"/>
      <c r="AX992" s="576"/>
      <c r="AY992" s="576"/>
      <c r="AZ992" s="576"/>
      <c r="BA992" s="576"/>
      <c r="BB992" s="576"/>
      <c r="BC992" s="576"/>
      <c r="BD992" s="576"/>
      <c r="BE992" s="576"/>
    </row>
    <row r="993">
      <c r="A993" s="576"/>
      <c r="B993" s="576"/>
      <c r="C993" s="576"/>
      <c r="D993" s="576"/>
      <c r="E993" s="576"/>
      <c r="F993" s="576"/>
      <c r="G993" s="576"/>
      <c r="H993" s="576"/>
      <c r="I993" s="576"/>
      <c r="J993" s="576"/>
      <c r="K993" s="576"/>
      <c r="L993" s="576"/>
      <c r="M993" s="576"/>
      <c r="N993" s="576"/>
      <c r="O993" s="576"/>
      <c r="P993" s="576"/>
      <c r="Q993" s="576"/>
      <c r="R993" s="576"/>
      <c r="S993" s="576"/>
      <c r="T993" s="576"/>
      <c r="U993" s="576"/>
      <c r="V993" s="576"/>
      <c r="W993" s="576"/>
      <c r="X993" s="576"/>
      <c r="Y993" s="576"/>
      <c r="Z993" s="576"/>
      <c r="AA993" s="576"/>
      <c r="AB993" s="576"/>
      <c r="AC993" s="576"/>
      <c r="AD993" s="576"/>
      <c r="AE993" s="576"/>
      <c r="AF993" s="576"/>
      <c r="AG993" s="576"/>
      <c r="AH993" s="576"/>
      <c r="AI993" s="576"/>
      <c r="AJ993" s="576"/>
      <c r="AK993" s="576"/>
      <c r="AL993" s="576"/>
      <c r="AM993" s="576"/>
      <c r="AN993" s="576"/>
      <c r="AO993" s="576"/>
      <c r="AP993" s="576"/>
      <c r="AQ993" s="576"/>
      <c r="AR993" s="576"/>
      <c r="AS993" s="576"/>
      <c r="AT993" s="576"/>
      <c r="AU993" s="576"/>
      <c r="AV993" s="576"/>
      <c r="AW993" s="576"/>
      <c r="AX993" s="576"/>
      <c r="AY993" s="576"/>
      <c r="AZ993" s="576"/>
      <c r="BA993" s="576"/>
      <c r="BB993" s="576"/>
      <c r="BC993" s="576"/>
      <c r="BD993" s="576"/>
      <c r="BE993" s="576"/>
    </row>
    <row r="994">
      <c r="A994" s="576"/>
      <c r="B994" s="576"/>
      <c r="C994" s="576"/>
      <c r="D994" s="576"/>
      <c r="E994" s="576"/>
      <c r="F994" s="576"/>
      <c r="G994" s="576"/>
      <c r="H994" s="576"/>
      <c r="I994" s="576"/>
      <c r="J994" s="576"/>
      <c r="K994" s="576"/>
      <c r="L994" s="576"/>
      <c r="M994" s="576"/>
      <c r="N994" s="576"/>
      <c r="O994" s="576"/>
      <c r="P994" s="576"/>
      <c r="Q994" s="576"/>
      <c r="R994" s="576"/>
      <c r="S994" s="576"/>
      <c r="T994" s="576"/>
      <c r="U994" s="576"/>
      <c r="V994" s="576"/>
      <c r="W994" s="576"/>
      <c r="X994" s="576"/>
      <c r="Y994" s="576"/>
      <c r="Z994" s="576"/>
      <c r="AA994" s="576"/>
      <c r="AB994" s="576"/>
      <c r="AC994" s="576"/>
      <c r="AD994" s="576"/>
      <c r="AE994" s="576"/>
      <c r="AF994" s="576"/>
      <c r="AG994" s="576"/>
      <c r="AH994" s="576"/>
      <c r="AI994" s="576"/>
      <c r="AJ994" s="576"/>
      <c r="AK994" s="576"/>
      <c r="AL994" s="576"/>
      <c r="AM994" s="576"/>
      <c r="AN994" s="576"/>
      <c r="AO994" s="576"/>
      <c r="AP994" s="576"/>
      <c r="AQ994" s="576"/>
      <c r="AR994" s="576"/>
      <c r="AS994" s="576"/>
      <c r="AT994" s="576"/>
      <c r="AU994" s="576"/>
      <c r="AV994" s="576"/>
      <c r="AW994" s="576"/>
      <c r="AX994" s="576"/>
      <c r="AY994" s="576"/>
      <c r="AZ994" s="576"/>
      <c r="BA994" s="576"/>
      <c r="BB994" s="576"/>
      <c r="BC994" s="576"/>
      <c r="BD994" s="576"/>
      <c r="BE994" s="576"/>
    </row>
    <row r="995">
      <c r="A995" s="576"/>
      <c r="B995" s="576"/>
      <c r="C995" s="576"/>
      <c r="D995" s="576"/>
      <c r="E995" s="576"/>
      <c r="F995" s="576"/>
      <c r="G995" s="576"/>
      <c r="H995" s="576"/>
      <c r="I995" s="576"/>
      <c r="J995" s="576"/>
      <c r="K995" s="576"/>
      <c r="L995" s="576"/>
      <c r="M995" s="576"/>
      <c r="N995" s="576"/>
      <c r="O995" s="576"/>
      <c r="P995" s="576"/>
      <c r="Q995" s="576"/>
      <c r="R995" s="576"/>
      <c r="S995" s="576"/>
      <c r="T995" s="576"/>
      <c r="U995" s="576"/>
      <c r="V995" s="576"/>
      <c r="W995" s="576"/>
      <c r="X995" s="576"/>
      <c r="Y995" s="576"/>
      <c r="Z995" s="576"/>
      <c r="AA995" s="576"/>
      <c r="AB995" s="576"/>
      <c r="AC995" s="576"/>
      <c r="AD995" s="576"/>
      <c r="AE995" s="576"/>
      <c r="AF995" s="576"/>
      <c r="AG995" s="576"/>
      <c r="AH995" s="576"/>
      <c r="AI995" s="576"/>
      <c r="AJ995" s="576"/>
      <c r="AK995" s="576"/>
      <c r="AL995" s="576"/>
      <c r="AM995" s="576"/>
      <c r="AN995" s="576"/>
      <c r="AO995" s="576"/>
      <c r="AP995" s="576"/>
      <c r="AQ995" s="576"/>
      <c r="AR995" s="576"/>
      <c r="AS995" s="576"/>
      <c r="AT995" s="576"/>
      <c r="AU995" s="576"/>
      <c r="AV995" s="576"/>
      <c r="AW995" s="576"/>
      <c r="AX995" s="576"/>
      <c r="AY995" s="576"/>
      <c r="AZ995" s="576"/>
      <c r="BA995" s="576"/>
      <c r="BB995" s="576"/>
      <c r="BC995" s="576"/>
      <c r="BD995" s="576"/>
      <c r="BE995" s="576"/>
    </row>
    <row r="996">
      <c r="A996" s="576"/>
      <c r="B996" s="576"/>
      <c r="C996" s="576"/>
      <c r="D996" s="576"/>
      <c r="E996" s="576"/>
      <c r="F996" s="576"/>
      <c r="G996" s="576"/>
      <c r="H996" s="576"/>
      <c r="I996" s="576"/>
      <c r="J996" s="576"/>
      <c r="K996" s="576"/>
      <c r="L996" s="576"/>
      <c r="M996" s="576"/>
      <c r="N996" s="576"/>
      <c r="O996" s="576"/>
      <c r="P996" s="576"/>
      <c r="Q996" s="576"/>
      <c r="R996" s="576"/>
      <c r="S996" s="576"/>
      <c r="T996" s="576"/>
      <c r="U996" s="576"/>
      <c r="V996" s="576"/>
      <c r="W996" s="576"/>
      <c r="X996" s="576"/>
      <c r="Y996" s="576"/>
      <c r="Z996" s="576"/>
      <c r="AA996" s="576"/>
      <c r="AB996" s="576"/>
      <c r="AC996" s="576"/>
      <c r="AD996" s="576"/>
      <c r="AE996" s="576"/>
      <c r="AF996" s="576"/>
      <c r="AG996" s="576"/>
      <c r="AH996" s="576"/>
      <c r="AI996" s="576"/>
      <c r="AJ996" s="576"/>
      <c r="AK996" s="576"/>
      <c r="AL996" s="576"/>
      <c r="AM996" s="576"/>
      <c r="AN996" s="576"/>
      <c r="AO996" s="576"/>
      <c r="AP996" s="576"/>
      <c r="AQ996" s="576"/>
      <c r="AR996" s="576"/>
      <c r="AS996" s="576"/>
      <c r="AT996" s="576"/>
      <c r="AU996" s="576"/>
      <c r="AV996" s="576"/>
      <c r="AW996" s="576"/>
      <c r="AX996" s="576"/>
      <c r="AY996" s="576"/>
      <c r="AZ996" s="576"/>
      <c r="BA996" s="576"/>
      <c r="BB996" s="576"/>
      <c r="BC996" s="576"/>
      <c r="BD996" s="576"/>
      <c r="BE996" s="576"/>
    </row>
    <row r="997">
      <c r="A997" s="576"/>
      <c r="B997" s="576"/>
      <c r="C997" s="576"/>
      <c r="D997" s="576"/>
      <c r="E997" s="576"/>
      <c r="F997" s="576"/>
      <c r="G997" s="576"/>
      <c r="H997" s="576"/>
      <c r="I997" s="576"/>
      <c r="J997" s="576"/>
      <c r="K997" s="576"/>
      <c r="L997" s="576"/>
      <c r="M997" s="576"/>
      <c r="N997" s="576"/>
      <c r="O997" s="576"/>
      <c r="P997" s="576"/>
      <c r="Q997" s="576"/>
      <c r="R997" s="576"/>
      <c r="S997" s="576"/>
      <c r="T997" s="576"/>
      <c r="U997" s="576"/>
      <c r="V997" s="576"/>
      <c r="W997" s="576"/>
      <c r="X997" s="576"/>
      <c r="Y997" s="576"/>
      <c r="Z997" s="576"/>
      <c r="AA997" s="576"/>
      <c r="AB997" s="576"/>
      <c r="AC997" s="576"/>
      <c r="AD997" s="576"/>
      <c r="AE997" s="576"/>
      <c r="AF997" s="576"/>
      <c r="AG997" s="576"/>
      <c r="AH997" s="576"/>
      <c r="AI997" s="576"/>
      <c r="AJ997" s="576"/>
      <c r="AK997" s="576"/>
      <c r="AL997" s="576"/>
      <c r="AM997" s="576"/>
      <c r="AN997" s="576"/>
      <c r="AO997" s="576"/>
      <c r="AP997" s="576"/>
      <c r="AQ997" s="576"/>
      <c r="AR997" s="576"/>
      <c r="AS997" s="576"/>
      <c r="AT997" s="576"/>
      <c r="AU997" s="576"/>
      <c r="AV997" s="576"/>
      <c r="AW997" s="576"/>
      <c r="AX997" s="576"/>
      <c r="AY997" s="576"/>
      <c r="AZ997" s="576"/>
      <c r="BA997" s="576"/>
      <c r="BB997" s="576"/>
      <c r="BC997" s="576"/>
      <c r="BD997" s="576"/>
      <c r="BE997" s="576"/>
    </row>
    <row r="998">
      <c r="A998" s="576"/>
      <c r="B998" s="576"/>
      <c r="C998" s="576"/>
      <c r="D998" s="576"/>
      <c r="E998" s="576"/>
      <c r="F998" s="576"/>
      <c r="G998" s="576"/>
      <c r="H998" s="576"/>
      <c r="I998" s="576"/>
      <c r="J998" s="576"/>
      <c r="K998" s="576"/>
      <c r="L998" s="576"/>
      <c r="M998" s="576"/>
      <c r="N998" s="576"/>
      <c r="O998" s="576"/>
      <c r="P998" s="576"/>
      <c r="Q998" s="576"/>
      <c r="R998" s="576"/>
      <c r="S998" s="576"/>
      <c r="T998" s="576"/>
      <c r="U998" s="576"/>
      <c r="V998" s="576"/>
      <c r="W998" s="576"/>
      <c r="X998" s="576"/>
      <c r="Y998" s="576"/>
      <c r="Z998" s="576"/>
      <c r="AA998" s="576"/>
      <c r="AB998" s="576"/>
      <c r="AC998" s="576"/>
      <c r="AD998" s="576"/>
      <c r="AE998" s="576"/>
      <c r="AF998" s="576"/>
      <c r="AG998" s="576"/>
      <c r="AH998" s="576"/>
      <c r="AI998" s="576"/>
      <c r="AJ998" s="576"/>
      <c r="AK998" s="576"/>
      <c r="AL998" s="576"/>
      <c r="AM998" s="576"/>
      <c r="AN998" s="576"/>
      <c r="AO998" s="576"/>
      <c r="AP998" s="576"/>
      <c r="AQ998" s="576"/>
      <c r="AR998" s="576"/>
      <c r="AS998" s="576"/>
      <c r="AT998" s="576"/>
      <c r="AU998" s="576"/>
      <c r="AV998" s="576"/>
      <c r="AW998" s="576"/>
      <c r="AX998" s="576"/>
      <c r="AY998" s="576"/>
      <c r="AZ998" s="576"/>
      <c r="BA998" s="576"/>
      <c r="BB998" s="576"/>
      <c r="BC998" s="576"/>
      <c r="BD998" s="576"/>
      <c r="BE998" s="576"/>
    </row>
    <row r="999">
      <c r="A999" s="576"/>
      <c r="B999" s="576"/>
      <c r="C999" s="576"/>
      <c r="D999" s="576"/>
      <c r="E999" s="576"/>
      <c r="F999" s="576"/>
      <c r="G999" s="576"/>
      <c r="H999" s="576"/>
      <c r="I999" s="576"/>
      <c r="J999" s="576"/>
      <c r="K999" s="576"/>
      <c r="L999" s="576"/>
      <c r="M999" s="576"/>
      <c r="N999" s="576"/>
      <c r="O999" s="576"/>
      <c r="P999" s="576"/>
      <c r="Q999" s="576"/>
      <c r="R999" s="576"/>
      <c r="S999" s="576"/>
      <c r="T999" s="576"/>
      <c r="U999" s="576"/>
      <c r="V999" s="576"/>
      <c r="W999" s="576"/>
      <c r="X999" s="576"/>
      <c r="Y999" s="576"/>
      <c r="Z999" s="576"/>
      <c r="AA999" s="576"/>
      <c r="AB999" s="576"/>
      <c r="AC999" s="576"/>
      <c r="AD999" s="576"/>
      <c r="AE999" s="576"/>
      <c r="AF999" s="576"/>
      <c r="AG999" s="576"/>
      <c r="AH999" s="576"/>
      <c r="AI999" s="576"/>
      <c r="AJ999" s="576"/>
      <c r="AK999" s="576"/>
      <c r="AL999" s="576"/>
      <c r="AM999" s="576"/>
      <c r="AN999" s="576"/>
      <c r="AO999" s="576"/>
      <c r="AP999" s="576"/>
      <c r="AQ999" s="576"/>
      <c r="AR999" s="576"/>
      <c r="AS999" s="576"/>
      <c r="AT999" s="576"/>
      <c r="AU999" s="576"/>
      <c r="AV999" s="576"/>
      <c r="AW999" s="576"/>
      <c r="AX999" s="576"/>
      <c r="AY999" s="576"/>
      <c r="AZ999" s="576"/>
      <c r="BA999" s="576"/>
      <c r="BB999" s="576"/>
      <c r="BC999" s="576"/>
      <c r="BD999" s="576"/>
      <c r="BE999" s="57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78">
        <v>1.0</v>
      </c>
      <c r="B1" s="578">
        <v>2.0</v>
      </c>
      <c r="C1" s="579">
        <v>3.0</v>
      </c>
      <c r="D1" s="578">
        <v>4.0</v>
      </c>
      <c r="E1" s="578">
        <v>5.0</v>
      </c>
      <c r="F1" s="578">
        <v>6.0</v>
      </c>
      <c r="G1" s="578">
        <v>7.0</v>
      </c>
      <c r="H1" s="578">
        <v>8.0</v>
      </c>
      <c r="I1" s="578">
        <v>9.0</v>
      </c>
      <c r="J1" s="578">
        <v>10.0</v>
      </c>
      <c r="K1" s="578">
        <v>11.0</v>
      </c>
      <c r="L1" s="578">
        <v>12.0</v>
      </c>
      <c r="M1" s="578">
        <v>13.0</v>
      </c>
      <c r="N1" s="578">
        <v>14.0</v>
      </c>
      <c r="O1" s="578">
        <v>15.0</v>
      </c>
      <c r="P1" s="578">
        <v>16.0</v>
      </c>
      <c r="Q1" s="578">
        <v>17.0</v>
      </c>
      <c r="R1" s="578">
        <v>18.0</v>
      </c>
      <c r="S1" s="578">
        <v>19.0</v>
      </c>
      <c r="T1" s="578">
        <v>20.0</v>
      </c>
      <c r="U1" s="578">
        <v>21.0</v>
      </c>
      <c r="V1" s="578">
        <v>22.0</v>
      </c>
      <c r="W1" s="578">
        <v>23.0</v>
      </c>
      <c r="X1" s="578">
        <v>24.0</v>
      </c>
      <c r="Y1" s="578">
        <v>25.0</v>
      </c>
      <c r="Z1" s="578">
        <v>26.0</v>
      </c>
      <c r="AA1" s="578">
        <v>27.0</v>
      </c>
      <c r="AB1" s="578">
        <v>28.0</v>
      </c>
      <c r="AC1" s="578">
        <v>29.0</v>
      </c>
      <c r="AD1" s="578">
        <v>30.0</v>
      </c>
      <c r="AE1" s="578">
        <v>31.0</v>
      </c>
      <c r="AF1" s="578">
        <v>32.0</v>
      </c>
      <c r="AG1" s="578">
        <v>33.0</v>
      </c>
      <c r="AH1" s="578">
        <v>34.0</v>
      </c>
      <c r="AI1" s="578">
        <v>35.0</v>
      </c>
      <c r="AJ1" s="578">
        <v>36.0</v>
      </c>
      <c r="AK1" s="578">
        <v>37.0</v>
      </c>
      <c r="AL1" s="578">
        <v>38.0</v>
      </c>
      <c r="AM1" s="578">
        <v>39.0</v>
      </c>
      <c r="AN1" s="578">
        <v>40.0</v>
      </c>
      <c r="AO1" s="578">
        <v>41.0</v>
      </c>
      <c r="AP1" s="578">
        <v>42.0</v>
      </c>
      <c r="AQ1" s="578">
        <v>43.0</v>
      </c>
      <c r="AR1" s="578">
        <v>44.0</v>
      </c>
      <c r="AS1" s="578">
        <v>45.0</v>
      </c>
      <c r="AT1" s="578">
        <v>46.0</v>
      </c>
      <c r="AU1" s="578">
        <v>47.0</v>
      </c>
      <c r="AV1" s="578">
        <v>48.0</v>
      </c>
      <c r="AW1" s="578">
        <v>49.0</v>
      </c>
      <c r="AX1" s="578">
        <v>50.0</v>
      </c>
      <c r="AY1" s="578">
        <v>51.0</v>
      </c>
      <c r="AZ1" s="578">
        <v>52.0</v>
      </c>
      <c r="BA1" s="578">
        <v>53.0</v>
      </c>
      <c r="BB1" s="578">
        <v>54.0</v>
      </c>
      <c r="BC1" s="578">
        <v>55.0</v>
      </c>
      <c r="BD1" s="578">
        <v>56.0</v>
      </c>
      <c r="BE1" s="578">
        <v>57.0</v>
      </c>
    </row>
    <row r="2">
      <c r="A2" s="580">
        <f>IFERROR(__xludf.DUMMYFUNCTION("QUERY('Plantilla ubicaciones'!B4:D999,""Select * where D like 'A%' order by D"")"),1.0)</f>
        <v>1</v>
      </c>
      <c r="B2" s="580">
        <f>IFERROR(__xludf.DUMMYFUNCTION("""COMPUTED_VALUE"""),1.0)</f>
        <v>1</v>
      </c>
      <c r="C2" s="580" t="str">
        <f>IFERROR(__xludf.DUMMYFUNCTION("""COMPUTED_VALUE"""),"A0101F")</f>
        <v>A0101F</v>
      </c>
      <c r="D2" s="580">
        <f>IFERROR(__xludf.DUMMYFUNCTION("QUERY('Plantilla ubicaciones'!G4:I999,""Select * where I like 'B%' order by I"")"),1.0)</f>
        <v>1</v>
      </c>
      <c r="E2" s="580">
        <f>IFERROR(__xludf.DUMMYFUNCTION("""COMPUTED_VALUE"""),1.0)</f>
        <v>1</v>
      </c>
      <c r="F2" s="580" t="str">
        <f>IFERROR(__xludf.DUMMYFUNCTION("""COMPUTED_VALUE"""),"B0101F")</f>
        <v>B0101F</v>
      </c>
      <c r="G2" s="581">
        <f>IFERROR(__xludf.DUMMYFUNCTION("QUERY('Plantilla ubicaciones'!L4:N999,""Select * where N like 'C%' order by N"")"),2.0)</f>
        <v>2</v>
      </c>
      <c r="H2" s="580">
        <f>IFERROR(__xludf.DUMMYFUNCTION("""COMPUTED_VALUE"""),1.0)</f>
        <v>1</v>
      </c>
      <c r="I2" s="580" t="str">
        <f>IFERROR(__xludf.DUMMYFUNCTION("""COMPUTED_VALUE"""),"C0101F")</f>
        <v>C0101F</v>
      </c>
      <c r="J2" s="580">
        <f>IFERROR(__xludf.DUMMYFUNCTION("QUERY('Plantilla ubicaciones'!Q4:S999,""Select * where S like 'D%' order by S"")"),2.0)</f>
        <v>2</v>
      </c>
      <c r="K2" s="580">
        <f>IFERROR(__xludf.DUMMYFUNCTION("""COMPUTED_VALUE"""),1.0)</f>
        <v>1</v>
      </c>
      <c r="L2" s="580" t="str">
        <f>IFERROR(__xludf.DUMMYFUNCTION("""COMPUTED_VALUE"""),"D0101F")</f>
        <v>D0101F</v>
      </c>
      <c r="M2" s="582">
        <f>IFERROR(__xludf.DUMMYFUNCTION("QUERY('Plantilla ubicaciones'!V4:X999,""Select * where X like 'E%' order by X"")"),3.0)</f>
        <v>3</v>
      </c>
      <c r="N2" s="582">
        <f>IFERROR(__xludf.DUMMYFUNCTION("""COMPUTED_VALUE"""),1.0)</f>
        <v>1</v>
      </c>
      <c r="O2" s="582" t="str">
        <f>IFERROR(__xludf.DUMMYFUNCTION("""COMPUTED_VALUE"""),"E0101F")</f>
        <v>E0101F</v>
      </c>
      <c r="P2" s="580">
        <f>IFERROR(__xludf.DUMMYFUNCTION("QUERY('Plantilla ubicaciones'!AA4:AC999,""Select * where AC like 'F%' order by AC"")"),3.0)</f>
        <v>3</v>
      </c>
      <c r="Q2" s="580">
        <f>IFERROR(__xludf.DUMMYFUNCTION("""COMPUTED_VALUE"""),1.0)</f>
        <v>1</v>
      </c>
      <c r="R2" s="580" t="str">
        <f>IFERROR(__xludf.DUMMYFUNCTION("""COMPUTED_VALUE"""),"F0101F")</f>
        <v>F0101F</v>
      </c>
      <c r="S2" s="580">
        <f>IFERROR(__xludf.DUMMYFUNCTION("QUERY('Plantilla ubicaciones'!AF4:AH999,""Select * where AH like 'G%' order by AH"")"),4.0)</f>
        <v>4</v>
      </c>
      <c r="T2" s="580">
        <f>IFERROR(__xludf.DUMMYFUNCTION("""COMPUTED_VALUE"""),1.0)</f>
        <v>1</v>
      </c>
      <c r="U2" s="580" t="str">
        <f>IFERROR(__xludf.DUMMYFUNCTION("""COMPUTED_VALUE"""),"G0101R")</f>
        <v>G0101R</v>
      </c>
      <c r="V2" s="580">
        <f>IFERROR(__xludf.DUMMYFUNCTION("QUERY('Plantilla ubicaciones'!AK4:AM999,""Select * where AM like 'H%' order by AM"")"),4.0)</f>
        <v>4</v>
      </c>
      <c r="W2" s="580">
        <f>IFERROR(__xludf.DUMMYFUNCTION("""COMPUTED_VALUE"""),1.0)</f>
        <v>1</v>
      </c>
      <c r="X2" s="580" t="str">
        <f>IFERROR(__xludf.DUMMYFUNCTION("""COMPUTED_VALUE"""),"H0101F")</f>
        <v>H0101F</v>
      </c>
      <c r="Y2" s="580">
        <f>IFERROR(__xludf.DUMMYFUNCTION("QUERY('Plantilla ubicaciones'!AP4:AR999,""Select * where AR like 'I%' order by AR"")"),5.0)</f>
        <v>5</v>
      </c>
      <c r="Z2" s="580">
        <f>IFERROR(__xludf.DUMMYFUNCTION("""COMPUTED_VALUE"""),1.0)</f>
        <v>1</v>
      </c>
      <c r="AA2" s="580" t="str">
        <f>IFERROR(__xludf.DUMMYFUNCTION("""COMPUTED_VALUE"""),"I0101F")</f>
        <v>I0101F</v>
      </c>
      <c r="AB2" s="580">
        <f>IFERROR(__xludf.DUMMYFUNCTION("QUERY('Plantilla ubicaciones'!AU4:AW999,""Select * where AW like 'J%' order by AW"")"),6.0)</f>
        <v>6</v>
      </c>
      <c r="AC2" s="580">
        <f>IFERROR(__xludf.DUMMYFUNCTION("""COMPUTED_VALUE"""),1.0)</f>
        <v>1</v>
      </c>
      <c r="AD2" s="580" t="str">
        <f>IFERROR(__xludf.DUMMYFUNCTION("""COMPUTED_VALUE"""),"J0101F")</f>
        <v>J0101F</v>
      </c>
      <c r="AE2" s="580">
        <f>IFERROR(__xludf.DUMMYFUNCTION("QUERY('Plantilla ubicaciones'!AZ4:BB999,""Select * where BB like 'K%' order by BB"")"),6.0)</f>
        <v>6</v>
      </c>
      <c r="AF2" s="580">
        <f>IFERROR(__xludf.DUMMYFUNCTION("""COMPUTED_VALUE"""),1.0)</f>
        <v>1</v>
      </c>
      <c r="AG2" s="580" t="str">
        <f>IFERROR(__xludf.DUMMYFUNCTION("""COMPUTED_VALUE"""),"K0101F")</f>
        <v>K0101F</v>
      </c>
      <c r="AH2" s="580">
        <f>IFERROR(__xludf.DUMMYFUNCTION("QUERY('Plantilla ubicaciones'!BE4:BG999,""Select * where BG like 'L%' order by BG"")"),7.0)</f>
        <v>7</v>
      </c>
      <c r="AI2" s="580">
        <f>IFERROR(__xludf.DUMMYFUNCTION("""COMPUTED_VALUE"""),1.0)</f>
        <v>1</v>
      </c>
      <c r="AJ2" s="580" t="str">
        <f>IFERROR(__xludf.DUMMYFUNCTION("""COMPUTED_VALUE"""),"L0101F")</f>
        <v>L0101F</v>
      </c>
      <c r="AK2" s="580">
        <f>IFERROR(__xludf.DUMMYFUNCTION("QUERY('Plantilla ubicaciones'!BJ4:BL999,""Select * where BL like 'M%' order by BL"")"),7.0)</f>
        <v>7</v>
      </c>
      <c r="AL2" s="580">
        <f>IFERROR(__xludf.DUMMYFUNCTION("""COMPUTED_VALUE"""),1.0)</f>
        <v>1</v>
      </c>
      <c r="AM2" s="580" t="str">
        <f>IFERROR(__xludf.DUMMYFUNCTION("""COMPUTED_VALUE"""),"M0101F")</f>
        <v>M0101F</v>
      </c>
      <c r="AN2" s="580">
        <f>IFERROR(__xludf.DUMMYFUNCTION("QUERY('Plantilla ubicaciones'!BO4:BQ999,""Select * where BQ like 'N%' order by BQ"")"),8.0)</f>
        <v>8</v>
      </c>
      <c r="AO2" s="580">
        <f>IFERROR(__xludf.DUMMYFUNCTION("""COMPUTED_VALUE"""),1.0)</f>
        <v>1</v>
      </c>
      <c r="AP2" s="580" t="str">
        <f>IFERROR(__xludf.DUMMYFUNCTION("""COMPUTED_VALUE"""),"N0101F")</f>
        <v>N0101F</v>
      </c>
      <c r="AQ2" s="580">
        <f>IFERROR(__xludf.DUMMYFUNCTION("QUERY('Plantilla ubicaciones'!BT4:BV999,""Select * where BV like 'O%' order by BV"")"),8.0)</f>
        <v>8</v>
      </c>
      <c r="AR2" s="580">
        <f>IFERROR(__xludf.DUMMYFUNCTION("""COMPUTED_VALUE"""),1.0)</f>
        <v>1</v>
      </c>
      <c r="AS2" s="580" t="str">
        <f>IFERROR(__xludf.DUMMYFUNCTION("""COMPUTED_VALUE"""),"O0101F")</f>
        <v>O0101F</v>
      </c>
      <c r="AT2" s="580">
        <f>IFERROR(__xludf.DUMMYFUNCTION("QUERY('Plantilla ubicaciones'!BY4:CA999,""Select * where CA like 'P%' order by CA"")"),9.0)</f>
        <v>9</v>
      </c>
      <c r="AU2" s="580">
        <f>IFERROR(__xludf.DUMMYFUNCTION("""COMPUTED_VALUE"""),1.0)</f>
        <v>1</v>
      </c>
      <c r="AV2" s="580" t="str">
        <f>IFERROR(__xludf.DUMMYFUNCTION("""COMPUTED_VALUE"""),"P0105F")</f>
        <v>P0105F</v>
      </c>
      <c r="AW2" s="580">
        <f>IFERROR(__xludf.DUMMYFUNCTION("QUERY('Plantilla ubicaciones'!CD4:CF999,""Select * where CF like 'Q%' order by CF"")"),9.0)</f>
        <v>9</v>
      </c>
      <c r="AX2" s="580">
        <f>IFERROR(__xludf.DUMMYFUNCTION("""COMPUTED_VALUE"""),1.0)</f>
        <v>1</v>
      </c>
      <c r="AY2" s="580" t="str">
        <f>IFERROR(__xludf.DUMMYFUNCTION("""COMPUTED_VALUE"""),"Q0101F")</f>
        <v>Q0101F</v>
      </c>
      <c r="AZ2" s="580">
        <f>IFERROR(__xludf.DUMMYFUNCTION("QUERY('Plantilla ubicaciones'!CI4:CK999,""Select * where CK like 'R%' order by CK"")"),10.0)</f>
        <v>10</v>
      </c>
      <c r="BA2" s="580">
        <f>IFERROR(__xludf.DUMMYFUNCTION("""COMPUTED_VALUE"""),1.0)</f>
        <v>1</v>
      </c>
      <c r="BB2" s="580" t="str">
        <f>IFERROR(__xludf.DUMMYFUNCTION("""COMPUTED_VALUE"""),"R0105F")</f>
        <v>R0105F</v>
      </c>
      <c r="BC2" s="580">
        <f>IFERROR(__xludf.DUMMYFUNCTION("QUERY('Plantilla ubicaciones'!CN4:CP999,""Select * where CP like 'S%' order by CP"")"),10.0)</f>
        <v>10</v>
      </c>
      <c r="BD2" s="580">
        <f>IFERROR(__xludf.DUMMYFUNCTION("""COMPUTED_VALUE"""),1.0)</f>
        <v>1</v>
      </c>
      <c r="BE2" s="580" t="str">
        <f>IFERROR(__xludf.DUMMYFUNCTION("""COMPUTED_VALUE"""),"S010101")</f>
        <v>S010101</v>
      </c>
    </row>
    <row r="3">
      <c r="A3" s="580">
        <f>IFERROR(__xludf.DUMMYFUNCTION("""COMPUTED_VALUE"""),1.0)</f>
        <v>1</v>
      </c>
      <c r="B3" s="580">
        <f>IFERROR(__xludf.DUMMYFUNCTION("""COMPUTED_VALUE"""),1.0)</f>
        <v>1</v>
      </c>
      <c r="C3" s="580" t="str">
        <f>IFERROR(__xludf.DUMMYFUNCTION("""COMPUTED_VALUE"""),"A0101R")</f>
        <v>A0101R</v>
      </c>
      <c r="D3" s="580">
        <f>IFERROR(__xludf.DUMMYFUNCTION("""COMPUTED_VALUE"""),1.0)</f>
        <v>1</v>
      </c>
      <c r="E3" s="580">
        <f>IFERROR(__xludf.DUMMYFUNCTION("""COMPUTED_VALUE"""),1.0)</f>
        <v>1</v>
      </c>
      <c r="F3" s="580" t="str">
        <f>IFERROR(__xludf.DUMMYFUNCTION("""COMPUTED_VALUE"""),"B0101R")</f>
        <v>B0101R</v>
      </c>
      <c r="G3" s="580">
        <f>IFERROR(__xludf.DUMMYFUNCTION("""COMPUTED_VALUE"""),2.0)</f>
        <v>2</v>
      </c>
      <c r="H3" s="580">
        <f>IFERROR(__xludf.DUMMYFUNCTION("""COMPUTED_VALUE"""),1.0)</f>
        <v>1</v>
      </c>
      <c r="I3" s="580" t="str">
        <f>IFERROR(__xludf.DUMMYFUNCTION("""COMPUTED_VALUE"""),"C0101R")</f>
        <v>C0101R</v>
      </c>
      <c r="J3" s="580">
        <f>IFERROR(__xludf.DUMMYFUNCTION("""COMPUTED_VALUE"""),2.0)</f>
        <v>2</v>
      </c>
      <c r="K3" s="580">
        <f>IFERROR(__xludf.DUMMYFUNCTION("""COMPUTED_VALUE"""),1.0)</f>
        <v>1</v>
      </c>
      <c r="L3" s="580" t="str">
        <f>IFERROR(__xludf.DUMMYFUNCTION("""COMPUTED_VALUE"""),"D0101R")</f>
        <v>D0101R</v>
      </c>
      <c r="M3" s="582">
        <f>IFERROR(__xludf.DUMMYFUNCTION("""COMPUTED_VALUE"""),3.0)</f>
        <v>3</v>
      </c>
      <c r="N3" s="582">
        <f>IFERROR(__xludf.DUMMYFUNCTION("""COMPUTED_VALUE"""),1.0)</f>
        <v>1</v>
      </c>
      <c r="O3" s="582" t="str">
        <f>IFERROR(__xludf.DUMMYFUNCTION("""COMPUTED_VALUE"""),"E0101R")</f>
        <v>E0101R</v>
      </c>
      <c r="P3" s="580">
        <f>IFERROR(__xludf.DUMMYFUNCTION("""COMPUTED_VALUE"""),3.0)</f>
        <v>3</v>
      </c>
      <c r="Q3" s="580">
        <f>IFERROR(__xludf.DUMMYFUNCTION("""COMPUTED_VALUE"""),1.0)</f>
        <v>1</v>
      </c>
      <c r="R3" s="580" t="str">
        <f>IFERROR(__xludf.DUMMYFUNCTION("""COMPUTED_VALUE"""),"F0101R")</f>
        <v>F0101R</v>
      </c>
      <c r="S3" s="580">
        <f>IFERROR(__xludf.DUMMYFUNCTION("""COMPUTED_VALUE"""),4.0)</f>
        <v>4</v>
      </c>
      <c r="T3" s="580">
        <f>IFERROR(__xludf.DUMMYFUNCTION("""COMPUTED_VALUE"""),1.0)</f>
        <v>1</v>
      </c>
      <c r="U3" s="580" t="str">
        <f>IFERROR(__xludf.DUMMYFUNCTION("""COMPUTED_VALUE"""),"G0102R")</f>
        <v>G0102R</v>
      </c>
      <c r="V3" s="580">
        <f>IFERROR(__xludf.DUMMYFUNCTION("""COMPUTED_VALUE"""),4.0)</f>
        <v>4</v>
      </c>
      <c r="W3" s="580">
        <f>IFERROR(__xludf.DUMMYFUNCTION("""COMPUTED_VALUE"""),1.0)</f>
        <v>1</v>
      </c>
      <c r="X3" s="580" t="str">
        <f>IFERROR(__xludf.DUMMYFUNCTION("""COMPUTED_VALUE"""),"H0101R")</f>
        <v>H0101R</v>
      </c>
      <c r="Y3" s="580">
        <f>IFERROR(__xludf.DUMMYFUNCTION("""COMPUTED_VALUE"""),5.0)</f>
        <v>5</v>
      </c>
      <c r="Z3" s="580">
        <f>IFERROR(__xludf.DUMMYFUNCTION("""COMPUTED_VALUE"""),1.0)</f>
        <v>1</v>
      </c>
      <c r="AA3" s="580" t="str">
        <f>IFERROR(__xludf.DUMMYFUNCTION("""COMPUTED_VALUE"""),"I0101R")</f>
        <v>I0101R</v>
      </c>
      <c r="AB3" s="580">
        <f>IFERROR(__xludf.DUMMYFUNCTION("""COMPUTED_VALUE"""),6.0)</f>
        <v>6</v>
      </c>
      <c r="AC3" s="580">
        <f>IFERROR(__xludf.DUMMYFUNCTION("""COMPUTED_VALUE"""),1.0)</f>
        <v>1</v>
      </c>
      <c r="AD3" s="580" t="str">
        <f>IFERROR(__xludf.DUMMYFUNCTION("""COMPUTED_VALUE"""),"J0101R")</f>
        <v>J0101R</v>
      </c>
      <c r="AE3" s="580">
        <f>IFERROR(__xludf.DUMMYFUNCTION("""COMPUTED_VALUE"""),6.0)</f>
        <v>6</v>
      </c>
      <c r="AF3" s="580">
        <f>IFERROR(__xludf.DUMMYFUNCTION("""COMPUTED_VALUE"""),1.0)</f>
        <v>1</v>
      </c>
      <c r="AG3" s="580" t="str">
        <f>IFERROR(__xludf.DUMMYFUNCTION("""COMPUTED_VALUE"""),"K0101R")</f>
        <v>K0101R</v>
      </c>
      <c r="AH3" s="580">
        <f>IFERROR(__xludf.DUMMYFUNCTION("""COMPUTED_VALUE"""),7.0)</f>
        <v>7</v>
      </c>
      <c r="AI3" s="580">
        <f>IFERROR(__xludf.DUMMYFUNCTION("""COMPUTED_VALUE"""),1.0)</f>
        <v>1</v>
      </c>
      <c r="AJ3" s="580" t="str">
        <f>IFERROR(__xludf.DUMMYFUNCTION("""COMPUTED_VALUE"""),"L0101R")</f>
        <v>L0101R</v>
      </c>
      <c r="AK3" s="580">
        <f>IFERROR(__xludf.DUMMYFUNCTION("""COMPUTED_VALUE"""),7.0)</f>
        <v>7</v>
      </c>
      <c r="AL3" s="580">
        <f>IFERROR(__xludf.DUMMYFUNCTION("""COMPUTED_VALUE"""),1.0)</f>
        <v>1</v>
      </c>
      <c r="AM3" s="580" t="str">
        <f>IFERROR(__xludf.DUMMYFUNCTION("""COMPUTED_VALUE"""),"M0101R")</f>
        <v>M0101R</v>
      </c>
      <c r="AN3" s="580">
        <f>IFERROR(__xludf.DUMMYFUNCTION("""COMPUTED_VALUE"""),8.0)</f>
        <v>8</v>
      </c>
      <c r="AO3" s="580">
        <f>IFERROR(__xludf.DUMMYFUNCTION("""COMPUTED_VALUE"""),1.0)</f>
        <v>1</v>
      </c>
      <c r="AP3" s="580" t="str">
        <f>IFERROR(__xludf.DUMMYFUNCTION("""COMPUTED_VALUE"""),"N0101R")</f>
        <v>N0101R</v>
      </c>
      <c r="AQ3" s="580">
        <f>IFERROR(__xludf.DUMMYFUNCTION("""COMPUTED_VALUE"""),8.0)</f>
        <v>8</v>
      </c>
      <c r="AR3" s="580">
        <f>IFERROR(__xludf.DUMMYFUNCTION("""COMPUTED_VALUE"""),1.0)</f>
        <v>1</v>
      </c>
      <c r="AS3" s="580" t="str">
        <f>IFERROR(__xludf.DUMMYFUNCTION("""COMPUTED_VALUE"""),"O0101R")</f>
        <v>O0101R</v>
      </c>
      <c r="AT3" s="580">
        <f>IFERROR(__xludf.DUMMYFUNCTION("""COMPUTED_VALUE"""),9.0)</f>
        <v>9</v>
      </c>
      <c r="AU3" s="580">
        <f>IFERROR(__xludf.DUMMYFUNCTION("""COMPUTED_VALUE"""),1.0)</f>
        <v>1</v>
      </c>
      <c r="AV3" s="580" t="str">
        <f>IFERROR(__xludf.DUMMYFUNCTION("""COMPUTED_VALUE"""),"P0105R")</f>
        <v>P0105R</v>
      </c>
      <c r="AW3" s="580">
        <f>IFERROR(__xludf.DUMMYFUNCTION("""COMPUTED_VALUE"""),9.0)</f>
        <v>9</v>
      </c>
      <c r="AX3" s="580">
        <f>IFERROR(__xludf.DUMMYFUNCTION("""COMPUTED_VALUE"""),1.0)</f>
        <v>1</v>
      </c>
      <c r="AY3" s="580" t="str">
        <f>IFERROR(__xludf.DUMMYFUNCTION("""COMPUTED_VALUE"""),"Q0102F")</f>
        <v>Q0102F</v>
      </c>
      <c r="AZ3" s="580">
        <f>IFERROR(__xludf.DUMMYFUNCTION("""COMPUTED_VALUE"""),10.0)</f>
        <v>10</v>
      </c>
      <c r="BA3" s="580">
        <f>IFERROR(__xludf.DUMMYFUNCTION("""COMPUTED_VALUE"""),1.0)</f>
        <v>1</v>
      </c>
      <c r="BB3" s="580" t="str">
        <f>IFERROR(__xludf.DUMMYFUNCTION("""COMPUTED_VALUE"""),"R0106F")</f>
        <v>R0106F</v>
      </c>
      <c r="BC3" s="580">
        <f>IFERROR(__xludf.DUMMYFUNCTION("""COMPUTED_VALUE"""),10.0)</f>
        <v>10</v>
      </c>
      <c r="BD3" s="580">
        <f>IFERROR(__xludf.DUMMYFUNCTION("""COMPUTED_VALUE"""),1.0)</f>
        <v>1</v>
      </c>
      <c r="BE3" s="580" t="str">
        <f>IFERROR(__xludf.DUMMYFUNCTION("""COMPUTED_VALUE"""),"S010102")</f>
        <v>S010102</v>
      </c>
    </row>
    <row r="4">
      <c r="A4" s="580">
        <f>IFERROR(__xludf.DUMMYFUNCTION("""COMPUTED_VALUE"""),1.0)</f>
        <v>1</v>
      </c>
      <c r="B4" s="580">
        <f>IFERROR(__xludf.DUMMYFUNCTION("""COMPUTED_VALUE"""),1.0)</f>
        <v>1</v>
      </c>
      <c r="C4" s="580" t="str">
        <f>IFERROR(__xludf.DUMMYFUNCTION("""COMPUTED_VALUE"""),"A0102F")</f>
        <v>A0102F</v>
      </c>
      <c r="D4" s="580">
        <f>IFERROR(__xludf.DUMMYFUNCTION("""COMPUTED_VALUE"""),1.0)</f>
        <v>1</v>
      </c>
      <c r="E4" s="580">
        <f>IFERROR(__xludf.DUMMYFUNCTION("""COMPUTED_VALUE"""),1.0)</f>
        <v>1</v>
      </c>
      <c r="F4" s="580" t="str">
        <f>IFERROR(__xludf.DUMMYFUNCTION("""COMPUTED_VALUE"""),"B0102F")</f>
        <v>B0102F</v>
      </c>
      <c r="G4" s="580">
        <f>IFERROR(__xludf.DUMMYFUNCTION("""COMPUTED_VALUE"""),2.0)</f>
        <v>2</v>
      </c>
      <c r="H4" s="580">
        <f>IFERROR(__xludf.DUMMYFUNCTION("""COMPUTED_VALUE"""),1.0)</f>
        <v>1</v>
      </c>
      <c r="I4" s="580" t="str">
        <f>IFERROR(__xludf.DUMMYFUNCTION("""COMPUTED_VALUE"""),"C0102F")</f>
        <v>C0102F</v>
      </c>
      <c r="J4" s="580">
        <f>IFERROR(__xludf.DUMMYFUNCTION("""COMPUTED_VALUE"""),2.0)</f>
        <v>2</v>
      </c>
      <c r="K4" s="580">
        <f>IFERROR(__xludf.DUMMYFUNCTION("""COMPUTED_VALUE"""),1.0)</f>
        <v>1</v>
      </c>
      <c r="L4" s="580" t="str">
        <f>IFERROR(__xludf.DUMMYFUNCTION("""COMPUTED_VALUE"""),"D0102F")</f>
        <v>D0102F</v>
      </c>
      <c r="M4" s="582">
        <f>IFERROR(__xludf.DUMMYFUNCTION("""COMPUTED_VALUE"""),3.0)</f>
        <v>3</v>
      </c>
      <c r="N4" s="582">
        <f>IFERROR(__xludf.DUMMYFUNCTION("""COMPUTED_VALUE"""),1.0)</f>
        <v>1</v>
      </c>
      <c r="O4" s="582" t="str">
        <f>IFERROR(__xludf.DUMMYFUNCTION("""COMPUTED_VALUE"""),"E0102F")</f>
        <v>E0102F</v>
      </c>
      <c r="P4" s="580">
        <f>IFERROR(__xludf.DUMMYFUNCTION("""COMPUTED_VALUE"""),3.0)</f>
        <v>3</v>
      </c>
      <c r="Q4" s="580">
        <f>IFERROR(__xludf.DUMMYFUNCTION("""COMPUTED_VALUE"""),1.0)</f>
        <v>1</v>
      </c>
      <c r="R4" s="580" t="str">
        <f>IFERROR(__xludf.DUMMYFUNCTION("""COMPUTED_VALUE"""),"F0102F")</f>
        <v>F0102F</v>
      </c>
      <c r="S4" s="580">
        <f>IFERROR(__xludf.DUMMYFUNCTION("""COMPUTED_VALUE"""),4.0)</f>
        <v>4</v>
      </c>
      <c r="T4" s="580">
        <f>IFERROR(__xludf.DUMMYFUNCTION("""COMPUTED_VALUE"""),1.0)</f>
        <v>1</v>
      </c>
      <c r="U4" s="580" t="str">
        <f>IFERROR(__xludf.DUMMYFUNCTION("""COMPUTED_VALUE"""),"G0103R")</f>
        <v>G0103R</v>
      </c>
      <c r="V4" s="580">
        <f>IFERROR(__xludf.DUMMYFUNCTION("""COMPUTED_VALUE"""),4.0)</f>
        <v>4</v>
      </c>
      <c r="W4" s="580">
        <f>IFERROR(__xludf.DUMMYFUNCTION("""COMPUTED_VALUE"""),1.0)</f>
        <v>1</v>
      </c>
      <c r="X4" s="580" t="str">
        <f>IFERROR(__xludf.DUMMYFUNCTION("""COMPUTED_VALUE"""),"H0102F")</f>
        <v>H0102F</v>
      </c>
      <c r="Y4" s="580">
        <f>IFERROR(__xludf.DUMMYFUNCTION("""COMPUTED_VALUE"""),5.0)</f>
        <v>5</v>
      </c>
      <c r="Z4" s="580">
        <f>IFERROR(__xludf.DUMMYFUNCTION("""COMPUTED_VALUE"""),1.0)</f>
        <v>1</v>
      </c>
      <c r="AA4" s="580" t="str">
        <f>IFERROR(__xludf.DUMMYFUNCTION("""COMPUTED_VALUE"""),"I0102F")</f>
        <v>I0102F</v>
      </c>
      <c r="AB4" s="580">
        <f>IFERROR(__xludf.DUMMYFUNCTION("""COMPUTED_VALUE"""),6.0)</f>
        <v>6</v>
      </c>
      <c r="AC4" s="580">
        <f>IFERROR(__xludf.DUMMYFUNCTION("""COMPUTED_VALUE"""),1.0)</f>
        <v>1</v>
      </c>
      <c r="AD4" s="580" t="str">
        <f>IFERROR(__xludf.DUMMYFUNCTION("""COMPUTED_VALUE"""),"J0102F")</f>
        <v>J0102F</v>
      </c>
      <c r="AE4" s="580">
        <f>IFERROR(__xludf.DUMMYFUNCTION("""COMPUTED_VALUE"""),6.0)</f>
        <v>6</v>
      </c>
      <c r="AF4" s="580">
        <f>IFERROR(__xludf.DUMMYFUNCTION("""COMPUTED_VALUE"""),1.0)</f>
        <v>1</v>
      </c>
      <c r="AG4" s="580" t="str">
        <f>IFERROR(__xludf.DUMMYFUNCTION("""COMPUTED_VALUE"""),"K0102F")</f>
        <v>K0102F</v>
      </c>
      <c r="AH4" s="580">
        <f>IFERROR(__xludf.DUMMYFUNCTION("""COMPUTED_VALUE"""),7.0)</f>
        <v>7</v>
      </c>
      <c r="AI4" s="580">
        <f>IFERROR(__xludf.DUMMYFUNCTION("""COMPUTED_VALUE"""),1.0)</f>
        <v>1</v>
      </c>
      <c r="AJ4" s="580" t="str">
        <f>IFERROR(__xludf.DUMMYFUNCTION("""COMPUTED_VALUE"""),"L0102F")</f>
        <v>L0102F</v>
      </c>
      <c r="AK4" s="580">
        <f>IFERROR(__xludf.DUMMYFUNCTION("""COMPUTED_VALUE"""),7.0)</f>
        <v>7</v>
      </c>
      <c r="AL4" s="580">
        <f>IFERROR(__xludf.DUMMYFUNCTION("""COMPUTED_VALUE"""),1.0)</f>
        <v>1</v>
      </c>
      <c r="AM4" s="580" t="str">
        <f>IFERROR(__xludf.DUMMYFUNCTION("""COMPUTED_VALUE"""),"M0102F")</f>
        <v>M0102F</v>
      </c>
      <c r="AN4" s="580">
        <f>IFERROR(__xludf.DUMMYFUNCTION("""COMPUTED_VALUE"""),8.0)</f>
        <v>8</v>
      </c>
      <c r="AO4" s="580">
        <f>IFERROR(__xludf.DUMMYFUNCTION("""COMPUTED_VALUE"""),1.0)</f>
        <v>1</v>
      </c>
      <c r="AP4" s="580" t="str">
        <f>IFERROR(__xludf.DUMMYFUNCTION("""COMPUTED_VALUE"""),"N0102F")</f>
        <v>N0102F</v>
      </c>
      <c r="AQ4" s="580">
        <f>IFERROR(__xludf.DUMMYFUNCTION("""COMPUTED_VALUE"""),8.0)</f>
        <v>8</v>
      </c>
      <c r="AR4" s="580">
        <f>IFERROR(__xludf.DUMMYFUNCTION("""COMPUTED_VALUE"""),1.0)</f>
        <v>1</v>
      </c>
      <c r="AS4" s="580" t="str">
        <f>IFERROR(__xludf.DUMMYFUNCTION("""COMPUTED_VALUE"""),"O0102F")</f>
        <v>O0102F</v>
      </c>
      <c r="AT4" s="580">
        <f>IFERROR(__xludf.DUMMYFUNCTION("""COMPUTED_VALUE"""),9.0)</f>
        <v>9</v>
      </c>
      <c r="AU4" s="580">
        <f>IFERROR(__xludf.DUMMYFUNCTION("""COMPUTED_VALUE"""),1.0)</f>
        <v>1</v>
      </c>
      <c r="AV4" s="580" t="str">
        <f>IFERROR(__xludf.DUMMYFUNCTION("""COMPUTED_VALUE"""),"P0106F")</f>
        <v>P0106F</v>
      </c>
      <c r="AW4" s="580">
        <f>IFERROR(__xludf.DUMMYFUNCTION("""COMPUTED_VALUE"""),9.0)</f>
        <v>9</v>
      </c>
      <c r="AX4" s="580">
        <f>IFERROR(__xludf.DUMMYFUNCTION("""COMPUTED_VALUE"""),1.0)</f>
        <v>1</v>
      </c>
      <c r="AY4" s="580" t="str">
        <f>IFERROR(__xludf.DUMMYFUNCTION("""COMPUTED_VALUE"""),"Q0103F")</f>
        <v>Q0103F</v>
      </c>
      <c r="AZ4" s="580">
        <f>IFERROR(__xludf.DUMMYFUNCTION("""COMPUTED_VALUE"""),10.0)</f>
        <v>10</v>
      </c>
      <c r="BA4" s="580">
        <f>IFERROR(__xludf.DUMMYFUNCTION("""COMPUTED_VALUE"""),1.0)</f>
        <v>1</v>
      </c>
      <c r="BB4" s="580" t="str">
        <f>IFERROR(__xludf.DUMMYFUNCTION("""COMPUTED_VALUE"""),"R0107F")</f>
        <v>R0107F</v>
      </c>
      <c r="BC4" s="580">
        <f>IFERROR(__xludf.DUMMYFUNCTION("""COMPUTED_VALUE"""),10.0)</f>
        <v>10</v>
      </c>
      <c r="BD4" s="580">
        <f>IFERROR(__xludf.DUMMYFUNCTION("""COMPUTED_VALUE"""),1.0)</f>
        <v>1</v>
      </c>
      <c r="BE4" s="580" t="str">
        <f>IFERROR(__xludf.DUMMYFUNCTION("""COMPUTED_VALUE"""),"S010103")</f>
        <v>S010103</v>
      </c>
    </row>
    <row r="5">
      <c r="A5" s="580">
        <f>IFERROR(__xludf.DUMMYFUNCTION("""COMPUTED_VALUE"""),1.0)</f>
        <v>1</v>
      </c>
      <c r="B5" s="580">
        <f>IFERROR(__xludf.DUMMYFUNCTION("""COMPUTED_VALUE"""),1.0)</f>
        <v>1</v>
      </c>
      <c r="C5" s="580" t="str">
        <f>IFERROR(__xludf.DUMMYFUNCTION("""COMPUTED_VALUE"""),"A0102R")</f>
        <v>A0102R</v>
      </c>
      <c r="D5" s="580">
        <f>IFERROR(__xludf.DUMMYFUNCTION("""COMPUTED_VALUE"""),1.0)</f>
        <v>1</v>
      </c>
      <c r="E5" s="580">
        <f>IFERROR(__xludf.DUMMYFUNCTION("""COMPUTED_VALUE"""),1.0)</f>
        <v>1</v>
      </c>
      <c r="F5" s="580" t="str">
        <f>IFERROR(__xludf.DUMMYFUNCTION("""COMPUTED_VALUE"""),"B0102R")</f>
        <v>B0102R</v>
      </c>
      <c r="G5" s="580">
        <f>IFERROR(__xludf.DUMMYFUNCTION("""COMPUTED_VALUE"""),2.0)</f>
        <v>2</v>
      </c>
      <c r="H5" s="580">
        <f>IFERROR(__xludf.DUMMYFUNCTION("""COMPUTED_VALUE"""),1.0)</f>
        <v>1</v>
      </c>
      <c r="I5" s="580" t="str">
        <f>IFERROR(__xludf.DUMMYFUNCTION("""COMPUTED_VALUE"""),"C0102R")</f>
        <v>C0102R</v>
      </c>
      <c r="J5" s="580">
        <f>IFERROR(__xludf.DUMMYFUNCTION("""COMPUTED_VALUE"""),2.0)</f>
        <v>2</v>
      </c>
      <c r="K5" s="580">
        <f>IFERROR(__xludf.DUMMYFUNCTION("""COMPUTED_VALUE"""),1.0)</f>
        <v>1</v>
      </c>
      <c r="L5" s="580" t="str">
        <f>IFERROR(__xludf.DUMMYFUNCTION("""COMPUTED_VALUE"""),"D0102R")</f>
        <v>D0102R</v>
      </c>
      <c r="M5" s="582">
        <f>IFERROR(__xludf.DUMMYFUNCTION("""COMPUTED_VALUE"""),3.0)</f>
        <v>3</v>
      </c>
      <c r="N5" s="582">
        <f>IFERROR(__xludf.DUMMYFUNCTION("""COMPUTED_VALUE"""),1.0)</f>
        <v>1</v>
      </c>
      <c r="O5" s="582" t="str">
        <f>IFERROR(__xludf.DUMMYFUNCTION("""COMPUTED_VALUE"""),"E0102R")</f>
        <v>E0102R</v>
      </c>
      <c r="P5" s="580">
        <f>IFERROR(__xludf.DUMMYFUNCTION("""COMPUTED_VALUE"""),3.0)</f>
        <v>3</v>
      </c>
      <c r="Q5" s="580">
        <f>IFERROR(__xludf.DUMMYFUNCTION("""COMPUTED_VALUE"""),1.0)</f>
        <v>1</v>
      </c>
      <c r="R5" s="580" t="str">
        <f>IFERROR(__xludf.DUMMYFUNCTION("""COMPUTED_VALUE"""),"F0102R")</f>
        <v>F0102R</v>
      </c>
      <c r="S5" s="580">
        <f>IFERROR(__xludf.DUMMYFUNCTION("""COMPUTED_VALUE"""),4.0)</f>
        <v>4</v>
      </c>
      <c r="T5" s="580">
        <f>IFERROR(__xludf.DUMMYFUNCTION("""COMPUTED_VALUE"""),1.0)</f>
        <v>1</v>
      </c>
      <c r="U5" s="580" t="str">
        <f>IFERROR(__xludf.DUMMYFUNCTION("""COMPUTED_VALUE"""),"G0104R")</f>
        <v>G0104R</v>
      </c>
      <c r="V5" s="580">
        <f>IFERROR(__xludf.DUMMYFUNCTION("""COMPUTED_VALUE"""),4.0)</f>
        <v>4</v>
      </c>
      <c r="W5" s="580">
        <f>IFERROR(__xludf.DUMMYFUNCTION("""COMPUTED_VALUE"""),1.0)</f>
        <v>1</v>
      </c>
      <c r="X5" s="580" t="str">
        <f>IFERROR(__xludf.DUMMYFUNCTION("""COMPUTED_VALUE"""),"H0102R")</f>
        <v>H0102R</v>
      </c>
      <c r="Y5" s="580">
        <f>IFERROR(__xludf.DUMMYFUNCTION("""COMPUTED_VALUE"""),5.0)</f>
        <v>5</v>
      </c>
      <c r="Z5" s="580">
        <f>IFERROR(__xludf.DUMMYFUNCTION("""COMPUTED_VALUE"""),1.0)</f>
        <v>1</v>
      </c>
      <c r="AA5" s="580" t="str">
        <f>IFERROR(__xludf.DUMMYFUNCTION("""COMPUTED_VALUE"""),"I0102R")</f>
        <v>I0102R</v>
      </c>
      <c r="AB5" s="580">
        <f>IFERROR(__xludf.DUMMYFUNCTION("""COMPUTED_VALUE"""),6.0)</f>
        <v>6</v>
      </c>
      <c r="AC5" s="580">
        <f>IFERROR(__xludf.DUMMYFUNCTION("""COMPUTED_VALUE"""),1.0)</f>
        <v>1</v>
      </c>
      <c r="AD5" s="580" t="str">
        <f>IFERROR(__xludf.DUMMYFUNCTION("""COMPUTED_VALUE"""),"J0102R")</f>
        <v>J0102R</v>
      </c>
      <c r="AE5" s="580">
        <f>IFERROR(__xludf.DUMMYFUNCTION("""COMPUTED_VALUE"""),6.0)</f>
        <v>6</v>
      </c>
      <c r="AF5" s="580">
        <f>IFERROR(__xludf.DUMMYFUNCTION("""COMPUTED_VALUE"""),1.0)</f>
        <v>1</v>
      </c>
      <c r="AG5" s="580" t="str">
        <f>IFERROR(__xludf.DUMMYFUNCTION("""COMPUTED_VALUE"""),"K0102R")</f>
        <v>K0102R</v>
      </c>
      <c r="AH5" s="580">
        <f>IFERROR(__xludf.DUMMYFUNCTION("""COMPUTED_VALUE"""),7.0)</f>
        <v>7</v>
      </c>
      <c r="AI5" s="580">
        <f>IFERROR(__xludf.DUMMYFUNCTION("""COMPUTED_VALUE"""),1.0)</f>
        <v>1</v>
      </c>
      <c r="AJ5" s="580" t="str">
        <f>IFERROR(__xludf.DUMMYFUNCTION("""COMPUTED_VALUE"""),"L0102R")</f>
        <v>L0102R</v>
      </c>
      <c r="AK5" s="580">
        <f>IFERROR(__xludf.DUMMYFUNCTION("""COMPUTED_VALUE"""),7.0)</f>
        <v>7</v>
      </c>
      <c r="AL5" s="580">
        <f>IFERROR(__xludf.DUMMYFUNCTION("""COMPUTED_VALUE"""),1.0)</f>
        <v>1</v>
      </c>
      <c r="AM5" s="580" t="str">
        <f>IFERROR(__xludf.DUMMYFUNCTION("""COMPUTED_VALUE"""),"M0102R")</f>
        <v>M0102R</v>
      </c>
      <c r="AN5" s="580">
        <f>IFERROR(__xludf.DUMMYFUNCTION("""COMPUTED_VALUE"""),8.0)</f>
        <v>8</v>
      </c>
      <c r="AO5" s="580">
        <f>IFERROR(__xludf.DUMMYFUNCTION("""COMPUTED_VALUE"""),1.0)</f>
        <v>1</v>
      </c>
      <c r="AP5" s="580" t="str">
        <f>IFERROR(__xludf.DUMMYFUNCTION("""COMPUTED_VALUE"""),"N0102R")</f>
        <v>N0102R</v>
      </c>
      <c r="AQ5" s="580">
        <f>IFERROR(__xludf.DUMMYFUNCTION("""COMPUTED_VALUE"""),8.0)</f>
        <v>8</v>
      </c>
      <c r="AR5" s="580">
        <f>IFERROR(__xludf.DUMMYFUNCTION("""COMPUTED_VALUE"""),1.0)</f>
        <v>1</v>
      </c>
      <c r="AS5" s="580" t="str">
        <f>IFERROR(__xludf.DUMMYFUNCTION("""COMPUTED_VALUE"""),"O0102R")</f>
        <v>O0102R</v>
      </c>
      <c r="AT5" s="580">
        <f>IFERROR(__xludf.DUMMYFUNCTION("""COMPUTED_VALUE"""),9.0)</f>
        <v>9</v>
      </c>
      <c r="AU5" s="580">
        <f>IFERROR(__xludf.DUMMYFUNCTION("""COMPUTED_VALUE"""),1.0)</f>
        <v>1</v>
      </c>
      <c r="AV5" s="580" t="str">
        <f>IFERROR(__xludf.DUMMYFUNCTION("""COMPUTED_VALUE"""),"P0106R")</f>
        <v>P0106R</v>
      </c>
      <c r="AW5" s="580">
        <f>IFERROR(__xludf.DUMMYFUNCTION("""COMPUTED_VALUE"""),9.0)</f>
        <v>9</v>
      </c>
      <c r="AX5" s="580">
        <f>IFERROR(__xludf.DUMMYFUNCTION("""COMPUTED_VALUE"""),1.0)</f>
        <v>1</v>
      </c>
      <c r="AY5" s="580" t="str">
        <f>IFERROR(__xludf.DUMMYFUNCTION("""COMPUTED_VALUE"""),"Q0104F")</f>
        <v>Q0104F</v>
      </c>
      <c r="AZ5" s="580">
        <f>IFERROR(__xludf.DUMMYFUNCTION("""COMPUTED_VALUE"""),10.0)</f>
        <v>10</v>
      </c>
      <c r="BA5" s="580">
        <f>IFERROR(__xludf.DUMMYFUNCTION("""COMPUTED_VALUE"""),1.0)</f>
        <v>1</v>
      </c>
      <c r="BB5" s="580" t="str">
        <f>IFERROR(__xludf.DUMMYFUNCTION("""COMPUTED_VALUE"""),"R0108F")</f>
        <v>R0108F</v>
      </c>
      <c r="BC5" s="580">
        <f>IFERROR(__xludf.DUMMYFUNCTION("""COMPUTED_VALUE"""),10.0)</f>
        <v>10</v>
      </c>
      <c r="BD5" s="580">
        <f>IFERROR(__xludf.DUMMYFUNCTION("""COMPUTED_VALUE"""),1.0)</f>
        <v>1</v>
      </c>
      <c r="BE5" s="580" t="str">
        <f>IFERROR(__xludf.DUMMYFUNCTION("""COMPUTED_VALUE"""),"S010104")</f>
        <v>S010104</v>
      </c>
    </row>
    <row r="6">
      <c r="A6" s="580">
        <f>IFERROR(__xludf.DUMMYFUNCTION("""COMPUTED_VALUE"""),1.0)</f>
        <v>1</v>
      </c>
      <c r="B6" s="580">
        <f>IFERROR(__xludf.DUMMYFUNCTION("""COMPUTED_VALUE"""),1.0)</f>
        <v>1</v>
      </c>
      <c r="C6" s="580" t="str">
        <f>IFERROR(__xludf.DUMMYFUNCTION("""COMPUTED_VALUE"""),"A0103F")</f>
        <v>A0103F</v>
      </c>
      <c r="D6" s="580">
        <f>IFERROR(__xludf.DUMMYFUNCTION("""COMPUTED_VALUE"""),1.0)</f>
        <v>1</v>
      </c>
      <c r="E6" s="580">
        <f>IFERROR(__xludf.DUMMYFUNCTION("""COMPUTED_VALUE"""),1.0)</f>
        <v>1</v>
      </c>
      <c r="F6" s="580" t="str">
        <f>IFERROR(__xludf.DUMMYFUNCTION("""COMPUTED_VALUE"""),"B0103F")</f>
        <v>B0103F</v>
      </c>
      <c r="G6" s="580">
        <f>IFERROR(__xludf.DUMMYFUNCTION("""COMPUTED_VALUE"""),2.0)</f>
        <v>2</v>
      </c>
      <c r="H6" s="580">
        <f>IFERROR(__xludf.DUMMYFUNCTION("""COMPUTED_VALUE"""),1.0)</f>
        <v>1</v>
      </c>
      <c r="I6" s="580" t="str">
        <f>IFERROR(__xludf.DUMMYFUNCTION("""COMPUTED_VALUE"""),"C0103F")</f>
        <v>C0103F</v>
      </c>
      <c r="J6" s="580">
        <f>IFERROR(__xludf.DUMMYFUNCTION("""COMPUTED_VALUE"""),2.0)</f>
        <v>2</v>
      </c>
      <c r="K6" s="580">
        <f>IFERROR(__xludf.DUMMYFUNCTION("""COMPUTED_VALUE"""),1.0)</f>
        <v>1</v>
      </c>
      <c r="L6" s="580" t="str">
        <f>IFERROR(__xludf.DUMMYFUNCTION("""COMPUTED_VALUE"""),"D0103F")</f>
        <v>D0103F</v>
      </c>
      <c r="M6" s="582">
        <f>IFERROR(__xludf.DUMMYFUNCTION("""COMPUTED_VALUE"""),3.0)</f>
        <v>3</v>
      </c>
      <c r="N6" s="582">
        <f>IFERROR(__xludf.DUMMYFUNCTION("""COMPUTED_VALUE"""),1.0)</f>
        <v>1</v>
      </c>
      <c r="O6" s="582" t="str">
        <f>IFERROR(__xludf.DUMMYFUNCTION("""COMPUTED_VALUE"""),"E0103F")</f>
        <v>E0103F</v>
      </c>
      <c r="P6" s="580">
        <f>IFERROR(__xludf.DUMMYFUNCTION("""COMPUTED_VALUE"""),3.0)</f>
        <v>3</v>
      </c>
      <c r="Q6" s="580">
        <f>IFERROR(__xludf.DUMMYFUNCTION("""COMPUTED_VALUE"""),1.0)</f>
        <v>1</v>
      </c>
      <c r="R6" s="580" t="str">
        <f>IFERROR(__xludf.DUMMYFUNCTION("""COMPUTED_VALUE"""),"F0103F")</f>
        <v>F0103F</v>
      </c>
      <c r="S6" s="580">
        <f>IFERROR(__xludf.DUMMYFUNCTION("""COMPUTED_VALUE"""),4.0)</f>
        <v>4</v>
      </c>
      <c r="T6" s="580">
        <f>IFERROR(__xludf.DUMMYFUNCTION("""COMPUTED_VALUE"""),1.0)</f>
        <v>1</v>
      </c>
      <c r="U6" s="580" t="str">
        <f>IFERROR(__xludf.DUMMYFUNCTION("""COMPUTED_VALUE"""),"G0105R")</f>
        <v>G0105R</v>
      </c>
      <c r="V6" s="580">
        <f>IFERROR(__xludf.DUMMYFUNCTION("""COMPUTED_VALUE"""),4.0)</f>
        <v>4</v>
      </c>
      <c r="W6" s="580">
        <f>IFERROR(__xludf.DUMMYFUNCTION("""COMPUTED_VALUE"""),1.0)</f>
        <v>1</v>
      </c>
      <c r="X6" s="580" t="str">
        <f>IFERROR(__xludf.DUMMYFUNCTION("""COMPUTED_VALUE"""),"H0103F")</f>
        <v>H0103F</v>
      </c>
      <c r="Y6" s="580">
        <f>IFERROR(__xludf.DUMMYFUNCTION("""COMPUTED_VALUE"""),5.0)</f>
        <v>5</v>
      </c>
      <c r="Z6" s="580">
        <f>IFERROR(__xludf.DUMMYFUNCTION("""COMPUTED_VALUE"""),1.0)</f>
        <v>1</v>
      </c>
      <c r="AA6" s="580" t="str">
        <f>IFERROR(__xludf.DUMMYFUNCTION("""COMPUTED_VALUE"""),"I0103F")</f>
        <v>I0103F</v>
      </c>
      <c r="AB6" s="580">
        <f>IFERROR(__xludf.DUMMYFUNCTION("""COMPUTED_VALUE"""),6.0)</f>
        <v>6</v>
      </c>
      <c r="AC6" s="580">
        <f>IFERROR(__xludf.DUMMYFUNCTION("""COMPUTED_VALUE"""),1.0)</f>
        <v>1</v>
      </c>
      <c r="AD6" s="580" t="str">
        <f>IFERROR(__xludf.DUMMYFUNCTION("""COMPUTED_VALUE"""),"J0103F")</f>
        <v>J0103F</v>
      </c>
      <c r="AE6" s="580">
        <f>IFERROR(__xludf.DUMMYFUNCTION("""COMPUTED_VALUE"""),6.0)</f>
        <v>6</v>
      </c>
      <c r="AF6" s="580">
        <f>IFERROR(__xludf.DUMMYFUNCTION("""COMPUTED_VALUE"""),1.0)</f>
        <v>1</v>
      </c>
      <c r="AG6" s="580" t="str">
        <f>IFERROR(__xludf.DUMMYFUNCTION("""COMPUTED_VALUE"""),"K0103F")</f>
        <v>K0103F</v>
      </c>
      <c r="AH6" s="580">
        <f>IFERROR(__xludf.DUMMYFUNCTION("""COMPUTED_VALUE"""),7.0)</f>
        <v>7</v>
      </c>
      <c r="AI6" s="580">
        <f>IFERROR(__xludf.DUMMYFUNCTION("""COMPUTED_VALUE"""),1.0)</f>
        <v>1</v>
      </c>
      <c r="AJ6" s="580" t="str">
        <f>IFERROR(__xludf.DUMMYFUNCTION("""COMPUTED_VALUE"""),"L0103F")</f>
        <v>L0103F</v>
      </c>
      <c r="AK6" s="580">
        <f>IFERROR(__xludf.DUMMYFUNCTION("""COMPUTED_VALUE"""),7.0)</f>
        <v>7</v>
      </c>
      <c r="AL6" s="580">
        <f>IFERROR(__xludf.DUMMYFUNCTION("""COMPUTED_VALUE"""),1.0)</f>
        <v>1</v>
      </c>
      <c r="AM6" s="580" t="str">
        <f>IFERROR(__xludf.DUMMYFUNCTION("""COMPUTED_VALUE"""),"M0103F")</f>
        <v>M0103F</v>
      </c>
      <c r="AN6" s="580">
        <f>IFERROR(__xludf.DUMMYFUNCTION("""COMPUTED_VALUE"""),8.0)</f>
        <v>8</v>
      </c>
      <c r="AO6" s="580">
        <f>IFERROR(__xludf.DUMMYFUNCTION("""COMPUTED_VALUE"""),1.0)</f>
        <v>1</v>
      </c>
      <c r="AP6" s="580" t="str">
        <f>IFERROR(__xludf.DUMMYFUNCTION("""COMPUTED_VALUE"""),"N0103F")</f>
        <v>N0103F</v>
      </c>
      <c r="AQ6" s="580">
        <f>IFERROR(__xludf.DUMMYFUNCTION("""COMPUTED_VALUE"""),8.0)</f>
        <v>8</v>
      </c>
      <c r="AR6" s="580">
        <f>IFERROR(__xludf.DUMMYFUNCTION("""COMPUTED_VALUE"""),1.0)</f>
        <v>1</v>
      </c>
      <c r="AS6" s="580" t="str">
        <f>IFERROR(__xludf.DUMMYFUNCTION("""COMPUTED_VALUE"""),"O0103F")</f>
        <v>O0103F</v>
      </c>
      <c r="AT6" s="580">
        <f>IFERROR(__xludf.DUMMYFUNCTION("""COMPUTED_VALUE"""),9.0)</f>
        <v>9</v>
      </c>
      <c r="AU6" s="580">
        <f>IFERROR(__xludf.DUMMYFUNCTION("""COMPUTED_VALUE"""),1.0)</f>
        <v>1</v>
      </c>
      <c r="AV6" s="580" t="str">
        <f>IFERROR(__xludf.DUMMYFUNCTION("""COMPUTED_VALUE"""),"P0107F")</f>
        <v>P0107F</v>
      </c>
      <c r="AW6" s="580">
        <f>IFERROR(__xludf.DUMMYFUNCTION("""COMPUTED_VALUE"""),9.0)</f>
        <v>9</v>
      </c>
      <c r="AX6" s="580">
        <f>IFERROR(__xludf.DUMMYFUNCTION("""COMPUTED_VALUE"""),1.0)</f>
        <v>1</v>
      </c>
      <c r="AY6" s="580" t="str">
        <f>IFERROR(__xludf.DUMMYFUNCTION("""COMPUTED_VALUE"""),"Q0105F")</f>
        <v>Q0105F</v>
      </c>
      <c r="AZ6" s="580">
        <f>IFERROR(__xludf.DUMMYFUNCTION("""COMPUTED_VALUE"""),10.0)</f>
        <v>10</v>
      </c>
      <c r="BA6" s="580">
        <f>IFERROR(__xludf.DUMMYFUNCTION("""COMPUTED_VALUE"""),2.0)</f>
        <v>2</v>
      </c>
      <c r="BB6" s="580" t="str">
        <f>IFERROR(__xludf.DUMMYFUNCTION("""COMPUTED_VALUE"""),"R0205F")</f>
        <v>R0205F</v>
      </c>
      <c r="BC6" s="580">
        <f>IFERROR(__xludf.DUMMYFUNCTION("""COMPUTED_VALUE"""),10.0)</f>
        <v>10</v>
      </c>
      <c r="BD6" s="580">
        <f>IFERROR(__xludf.DUMMYFUNCTION("""COMPUTED_VALUE"""),1.0)</f>
        <v>1</v>
      </c>
      <c r="BE6" s="580" t="str">
        <f>IFERROR(__xludf.DUMMYFUNCTION("""COMPUTED_VALUE"""),"S010105")</f>
        <v>S010105</v>
      </c>
    </row>
    <row r="7">
      <c r="A7" s="580">
        <f>IFERROR(__xludf.DUMMYFUNCTION("""COMPUTED_VALUE"""),1.0)</f>
        <v>1</v>
      </c>
      <c r="B7" s="580">
        <f>IFERROR(__xludf.DUMMYFUNCTION("""COMPUTED_VALUE"""),1.0)</f>
        <v>1</v>
      </c>
      <c r="C7" s="580" t="str">
        <f>IFERROR(__xludf.DUMMYFUNCTION("""COMPUTED_VALUE"""),"A0103R")</f>
        <v>A0103R</v>
      </c>
      <c r="D7" s="580">
        <f>IFERROR(__xludf.DUMMYFUNCTION("""COMPUTED_VALUE"""),1.0)</f>
        <v>1</v>
      </c>
      <c r="E7" s="580">
        <f>IFERROR(__xludf.DUMMYFUNCTION("""COMPUTED_VALUE"""),1.0)</f>
        <v>1</v>
      </c>
      <c r="F7" s="580" t="str">
        <f>IFERROR(__xludf.DUMMYFUNCTION("""COMPUTED_VALUE"""),"B0103R")</f>
        <v>B0103R</v>
      </c>
      <c r="G7" s="580">
        <f>IFERROR(__xludf.DUMMYFUNCTION("""COMPUTED_VALUE"""),2.0)</f>
        <v>2</v>
      </c>
      <c r="H7" s="580">
        <f>IFERROR(__xludf.DUMMYFUNCTION("""COMPUTED_VALUE"""),1.0)</f>
        <v>1</v>
      </c>
      <c r="I7" s="580" t="str">
        <f>IFERROR(__xludf.DUMMYFUNCTION("""COMPUTED_VALUE"""),"C0103R")</f>
        <v>C0103R</v>
      </c>
      <c r="J7" s="580">
        <f>IFERROR(__xludf.DUMMYFUNCTION("""COMPUTED_VALUE"""),2.0)</f>
        <v>2</v>
      </c>
      <c r="K7" s="580">
        <f>IFERROR(__xludf.DUMMYFUNCTION("""COMPUTED_VALUE"""),1.0)</f>
        <v>1</v>
      </c>
      <c r="L7" s="580" t="str">
        <f>IFERROR(__xludf.DUMMYFUNCTION("""COMPUTED_VALUE"""),"D0103R")</f>
        <v>D0103R</v>
      </c>
      <c r="M7" s="582">
        <f>IFERROR(__xludf.DUMMYFUNCTION("""COMPUTED_VALUE"""),3.0)</f>
        <v>3</v>
      </c>
      <c r="N7" s="582">
        <f>IFERROR(__xludf.DUMMYFUNCTION("""COMPUTED_VALUE"""),1.0)</f>
        <v>1</v>
      </c>
      <c r="O7" s="582" t="str">
        <f>IFERROR(__xludf.DUMMYFUNCTION("""COMPUTED_VALUE"""),"E0103R")</f>
        <v>E0103R</v>
      </c>
      <c r="P7" s="580">
        <f>IFERROR(__xludf.DUMMYFUNCTION("""COMPUTED_VALUE"""),3.0)</f>
        <v>3</v>
      </c>
      <c r="Q7" s="580">
        <f>IFERROR(__xludf.DUMMYFUNCTION("""COMPUTED_VALUE"""),1.0)</f>
        <v>1</v>
      </c>
      <c r="R7" s="580" t="str">
        <f>IFERROR(__xludf.DUMMYFUNCTION("""COMPUTED_VALUE"""),"F0103R")</f>
        <v>F0103R</v>
      </c>
      <c r="S7" s="580">
        <f>IFERROR(__xludf.DUMMYFUNCTION("""COMPUTED_VALUE"""),4.0)</f>
        <v>4</v>
      </c>
      <c r="T7" s="580">
        <f>IFERROR(__xludf.DUMMYFUNCTION("""COMPUTED_VALUE"""),1.0)</f>
        <v>1</v>
      </c>
      <c r="U7" s="580" t="str">
        <f>IFERROR(__xludf.DUMMYFUNCTION("""COMPUTED_VALUE"""),"G0106R")</f>
        <v>G0106R</v>
      </c>
      <c r="V7" s="580">
        <f>IFERROR(__xludf.DUMMYFUNCTION("""COMPUTED_VALUE"""),4.0)</f>
        <v>4</v>
      </c>
      <c r="W7" s="580">
        <f>IFERROR(__xludf.DUMMYFUNCTION("""COMPUTED_VALUE"""),1.0)</f>
        <v>1</v>
      </c>
      <c r="X7" s="580" t="str">
        <f>IFERROR(__xludf.DUMMYFUNCTION("""COMPUTED_VALUE"""),"H0103R")</f>
        <v>H0103R</v>
      </c>
      <c r="Y7" s="580">
        <f>IFERROR(__xludf.DUMMYFUNCTION("""COMPUTED_VALUE"""),5.0)</f>
        <v>5</v>
      </c>
      <c r="Z7" s="580">
        <f>IFERROR(__xludf.DUMMYFUNCTION("""COMPUTED_VALUE"""),1.0)</f>
        <v>1</v>
      </c>
      <c r="AA7" s="580" t="str">
        <f>IFERROR(__xludf.DUMMYFUNCTION("""COMPUTED_VALUE"""),"I0103R")</f>
        <v>I0103R</v>
      </c>
      <c r="AB7" s="580">
        <f>IFERROR(__xludf.DUMMYFUNCTION("""COMPUTED_VALUE"""),6.0)</f>
        <v>6</v>
      </c>
      <c r="AC7" s="580">
        <f>IFERROR(__xludf.DUMMYFUNCTION("""COMPUTED_VALUE"""),1.0)</f>
        <v>1</v>
      </c>
      <c r="AD7" s="580" t="str">
        <f>IFERROR(__xludf.DUMMYFUNCTION("""COMPUTED_VALUE"""),"J0103R")</f>
        <v>J0103R</v>
      </c>
      <c r="AE7" s="580">
        <f>IFERROR(__xludf.DUMMYFUNCTION("""COMPUTED_VALUE"""),6.0)</f>
        <v>6</v>
      </c>
      <c r="AF7" s="580">
        <f>IFERROR(__xludf.DUMMYFUNCTION("""COMPUTED_VALUE"""),1.0)</f>
        <v>1</v>
      </c>
      <c r="AG7" s="580" t="str">
        <f>IFERROR(__xludf.DUMMYFUNCTION("""COMPUTED_VALUE"""),"K0103R")</f>
        <v>K0103R</v>
      </c>
      <c r="AH7" s="580">
        <f>IFERROR(__xludf.DUMMYFUNCTION("""COMPUTED_VALUE"""),7.0)</f>
        <v>7</v>
      </c>
      <c r="AI7" s="580">
        <f>IFERROR(__xludf.DUMMYFUNCTION("""COMPUTED_VALUE"""),1.0)</f>
        <v>1</v>
      </c>
      <c r="AJ7" s="580" t="str">
        <f>IFERROR(__xludf.DUMMYFUNCTION("""COMPUTED_VALUE"""),"L0103R")</f>
        <v>L0103R</v>
      </c>
      <c r="AK7" s="580">
        <f>IFERROR(__xludf.DUMMYFUNCTION("""COMPUTED_VALUE"""),7.0)</f>
        <v>7</v>
      </c>
      <c r="AL7" s="580">
        <f>IFERROR(__xludf.DUMMYFUNCTION("""COMPUTED_VALUE"""),1.0)</f>
        <v>1</v>
      </c>
      <c r="AM7" s="580" t="str">
        <f>IFERROR(__xludf.DUMMYFUNCTION("""COMPUTED_VALUE"""),"M0103R")</f>
        <v>M0103R</v>
      </c>
      <c r="AN7" s="580">
        <f>IFERROR(__xludf.DUMMYFUNCTION("""COMPUTED_VALUE"""),8.0)</f>
        <v>8</v>
      </c>
      <c r="AO7" s="580">
        <f>IFERROR(__xludf.DUMMYFUNCTION("""COMPUTED_VALUE"""),1.0)</f>
        <v>1</v>
      </c>
      <c r="AP7" s="580" t="str">
        <f>IFERROR(__xludf.DUMMYFUNCTION("""COMPUTED_VALUE"""),"N0103R")</f>
        <v>N0103R</v>
      </c>
      <c r="AQ7" s="580">
        <f>IFERROR(__xludf.DUMMYFUNCTION("""COMPUTED_VALUE"""),8.0)</f>
        <v>8</v>
      </c>
      <c r="AR7" s="580">
        <f>IFERROR(__xludf.DUMMYFUNCTION("""COMPUTED_VALUE"""),1.0)</f>
        <v>1</v>
      </c>
      <c r="AS7" s="580" t="str">
        <f>IFERROR(__xludf.DUMMYFUNCTION("""COMPUTED_VALUE"""),"O0103R")</f>
        <v>O0103R</v>
      </c>
      <c r="AT7" s="580">
        <f>IFERROR(__xludf.DUMMYFUNCTION("""COMPUTED_VALUE"""),9.0)</f>
        <v>9</v>
      </c>
      <c r="AU7" s="580">
        <f>IFERROR(__xludf.DUMMYFUNCTION("""COMPUTED_VALUE"""),1.0)</f>
        <v>1</v>
      </c>
      <c r="AV7" s="580" t="str">
        <f>IFERROR(__xludf.DUMMYFUNCTION("""COMPUTED_VALUE"""),"P0107R")</f>
        <v>P0107R</v>
      </c>
      <c r="AW7" s="580">
        <f>IFERROR(__xludf.DUMMYFUNCTION("""COMPUTED_VALUE"""),9.0)</f>
        <v>9</v>
      </c>
      <c r="AX7" s="580">
        <f>IFERROR(__xludf.DUMMYFUNCTION("""COMPUTED_VALUE"""),1.0)</f>
        <v>1</v>
      </c>
      <c r="AY7" s="580" t="str">
        <f>IFERROR(__xludf.DUMMYFUNCTION("""COMPUTED_VALUE"""),"Q0106F")</f>
        <v>Q0106F</v>
      </c>
      <c r="AZ7" s="580">
        <f>IFERROR(__xludf.DUMMYFUNCTION("""COMPUTED_VALUE"""),10.0)</f>
        <v>10</v>
      </c>
      <c r="BA7" s="580">
        <f>IFERROR(__xludf.DUMMYFUNCTION("""COMPUTED_VALUE"""),2.0)</f>
        <v>2</v>
      </c>
      <c r="BB7" s="580" t="str">
        <f>IFERROR(__xludf.DUMMYFUNCTION("""COMPUTED_VALUE"""),"R0206F")</f>
        <v>R0206F</v>
      </c>
      <c r="BC7" s="580">
        <f>IFERROR(__xludf.DUMMYFUNCTION("""COMPUTED_VALUE"""),10.0)</f>
        <v>10</v>
      </c>
      <c r="BD7" s="580">
        <f>IFERROR(__xludf.DUMMYFUNCTION("""COMPUTED_VALUE"""),1.0)</f>
        <v>1</v>
      </c>
      <c r="BE7" s="580" t="str">
        <f>IFERROR(__xludf.DUMMYFUNCTION("""COMPUTED_VALUE"""),"S010106")</f>
        <v>S010106</v>
      </c>
    </row>
    <row r="8">
      <c r="A8" s="580">
        <f>IFERROR(__xludf.DUMMYFUNCTION("""COMPUTED_VALUE"""),1.0)</f>
        <v>1</v>
      </c>
      <c r="B8" s="580">
        <f>IFERROR(__xludf.DUMMYFUNCTION("""COMPUTED_VALUE"""),1.0)</f>
        <v>1</v>
      </c>
      <c r="C8" s="580" t="str">
        <f>IFERROR(__xludf.DUMMYFUNCTION("""COMPUTED_VALUE"""),"A0104F")</f>
        <v>A0104F</v>
      </c>
      <c r="D8" s="580">
        <f>IFERROR(__xludf.DUMMYFUNCTION("""COMPUTED_VALUE"""),1.0)</f>
        <v>1</v>
      </c>
      <c r="E8" s="580">
        <f>IFERROR(__xludf.DUMMYFUNCTION("""COMPUTED_VALUE"""),1.0)</f>
        <v>1</v>
      </c>
      <c r="F8" s="580" t="str">
        <f>IFERROR(__xludf.DUMMYFUNCTION("""COMPUTED_VALUE"""),"B0104F")</f>
        <v>B0104F</v>
      </c>
      <c r="G8" s="580">
        <f>IFERROR(__xludf.DUMMYFUNCTION("""COMPUTED_VALUE"""),2.0)</f>
        <v>2</v>
      </c>
      <c r="H8" s="580">
        <f>IFERROR(__xludf.DUMMYFUNCTION("""COMPUTED_VALUE"""),1.0)</f>
        <v>1</v>
      </c>
      <c r="I8" s="580" t="str">
        <f>IFERROR(__xludf.DUMMYFUNCTION("""COMPUTED_VALUE"""),"C0104F")</f>
        <v>C0104F</v>
      </c>
      <c r="J8" s="580">
        <f>IFERROR(__xludf.DUMMYFUNCTION("""COMPUTED_VALUE"""),2.0)</f>
        <v>2</v>
      </c>
      <c r="K8" s="580">
        <f>IFERROR(__xludf.DUMMYFUNCTION("""COMPUTED_VALUE"""),1.0)</f>
        <v>1</v>
      </c>
      <c r="L8" s="580" t="str">
        <f>IFERROR(__xludf.DUMMYFUNCTION("""COMPUTED_VALUE"""),"D0104F")</f>
        <v>D0104F</v>
      </c>
      <c r="M8" s="582">
        <f>IFERROR(__xludf.DUMMYFUNCTION("""COMPUTED_VALUE"""),3.0)</f>
        <v>3</v>
      </c>
      <c r="N8" s="582">
        <f>IFERROR(__xludf.DUMMYFUNCTION("""COMPUTED_VALUE"""),1.0)</f>
        <v>1</v>
      </c>
      <c r="O8" s="582" t="str">
        <f>IFERROR(__xludf.DUMMYFUNCTION("""COMPUTED_VALUE"""),"E0104F")</f>
        <v>E0104F</v>
      </c>
      <c r="P8" s="580">
        <f>IFERROR(__xludf.DUMMYFUNCTION("""COMPUTED_VALUE"""),3.0)</f>
        <v>3</v>
      </c>
      <c r="Q8" s="580">
        <f>IFERROR(__xludf.DUMMYFUNCTION("""COMPUTED_VALUE"""),1.0)</f>
        <v>1</v>
      </c>
      <c r="R8" s="580" t="str">
        <f>IFERROR(__xludf.DUMMYFUNCTION("""COMPUTED_VALUE"""),"F0104F")</f>
        <v>F0104F</v>
      </c>
      <c r="S8" s="580">
        <f>IFERROR(__xludf.DUMMYFUNCTION("""COMPUTED_VALUE"""),4.0)</f>
        <v>4</v>
      </c>
      <c r="T8" s="580">
        <f>IFERROR(__xludf.DUMMYFUNCTION("""COMPUTED_VALUE"""),1.0)</f>
        <v>1</v>
      </c>
      <c r="U8" s="580" t="str">
        <f>IFERROR(__xludf.DUMMYFUNCTION("""COMPUTED_VALUE"""),"G0107R")</f>
        <v>G0107R</v>
      </c>
      <c r="V8" s="580">
        <f>IFERROR(__xludf.DUMMYFUNCTION("""COMPUTED_VALUE"""),4.0)</f>
        <v>4</v>
      </c>
      <c r="W8" s="580">
        <f>IFERROR(__xludf.DUMMYFUNCTION("""COMPUTED_VALUE"""),1.0)</f>
        <v>1</v>
      </c>
      <c r="X8" s="580" t="str">
        <f>IFERROR(__xludf.DUMMYFUNCTION("""COMPUTED_VALUE"""),"H0104F")</f>
        <v>H0104F</v>
      </c>
      <c r="Y8" s="580">
        <f>IFERROR(__xludf.DUMMYFUNCTION("""COMPUTED_VALUE"""),5.0)</f>
        <v>5</v>
      </c>
      <c r="Z8" s="580">
        <f>IFERROR(__xludf.DUMMYFUNCTION("""COMPUTED_VALUE"""),1.0)</f>
        <v>1</v>
      </c>
      <c r="AA8" s="580" t="str">
        <f>IFERROR(__xludf.DUMMYFUNCTION("""COMPUTED_VALUE"""),"I0104F")</f>
        <v>I0104F</v>
      </c>
      <c r="AB8" s="580">
        <f>IFERROR(__xludf.DUMMYFUNCTION("""COMPUTED_VALUE"""),6.0)</f>
        <v>6</v>
      </c>
      <c r="AC8" s="580">
        <f>IFERROR(__xludf.DUMMYFUNCTION("""COMPUTED_VALUE"""),1.0)</f>
        <v>1</v>
      </c>
      <c r="AD8" s="580" t="str">
        <f>IFERROR(__xludf.DUMMYFUNCTION("""COMPUTED_VALUE"""),"J0104F")</f>
        <v>J0104F</v>
      </c>
      <c r="AE8" s="580">
        <f>IFERROR(__xludf.DUMMYFUNCTION("""COMPUTED_VALUE"""),6.0)</f>
        <v>6</v>
      </c>
      <c r="AF8" s="580">
        <f>IFERROR(__xludf.DUMMYFUNCTION("""COMPUTED_VALUE"""),1.0)</f>
        <v>1</v>
      </c>
      <c r="AG8" s="580" t="str">
        <f>IFERROR(__xludf.DUMMYFUNCTION("""COMPUTED_VALUE"""),"K0104F")</f>
        <v>K0104F</v>
      </c>
      <c r="AH8" s="580">
        <f>IFERROR(__xludf.DUMMYFUNCTION("""COMPUTED_VALUE"""),7.0)</f>
        <v>7</v>
      </c>
      <c r="AI8" s="580">
        <f>IFERROR(__xludf.DUMMYFUNCTION("""COMPUTED_VALUE"""),1.0)</f>
        <v>1</v>
      </c>
      <c r="AJ8" s="580" t="str">
        <f>IFERROR(__xludf.DUMMYFUNCTION("""COMPUTED_VALUE"""),"L0104F")</f>
        <v>L0104F</v>
      </c>
      <c r="AK8" s="580">
        <f>IFERROR(__xludf.DUMMYFUNCTION("""COMPUTED_VALUE"""),7.0)</f>
        <v>7</v>
      </c>
      <c r="AL8" s="580">
        <f>IFERROR(__xludf.DUMMYFUNCTION("""COMPUTED_VALUE"""),1.0)</f>
        <v>1</v>
      </c>
      <c r="AM8" s="580" t="str">
        <f>IFERROR(__xludf.DUMMYFUNCTION("""COMPUTED_VALUE"""),"M0104F")</f>
        <v>M0104F</v>
      </c>
      <c r="AN8" s="580">
        <f>IFERROR(__xludf.DUMMYFUNCTION("""COMPUTED_VALUE"""),8.0)</f>
        <v>8</v>
      </c>
      <c r="AO8" s="580">
        <f>IFERROR(__xludf.DUMMYFUNCTION("""COMPUTED_VALUE"""),1.0)</f>
        <v>1</v>
      </c>
      <c r="AP8" s="580" t="str">
        <f>IFERROR(__xludf.DUMMYFUNCTION("""COMPUTED_VALUE"""),"N0104F")</f>
        <v>N0104F</v>
      </c>
      <c r="AQ8" s="580">
        <f>IFERROR(__xludf.DUMMYFUNCTION("""COMPUTED_VALUE"""),8.0)</f>
        <v>8</v>
      </c>
      <c r="AR8" s="580">
        <f>IFERROR(__xludf.DUMMYFUNCTION("""COMPUTED_VALUE"""),1.0)</f>
        <v>1</v>
      </c>
      <c r="AS8" s="580" t="str">
        <f>IFERROR(__xludf.DUMMYFUNCTION("""COMPUTED_VALUE"""),"O0104F")</f>
        <v>O0104F</v>
      </c>
      <c r="AT8" s="580">
        <f>IFERROR(__xludf.DUMMYFUNCTION("""COMPUTED_VALUE"""),9.0)</f>
        <v>9</v>
      </c>
      <c r="AU8" s="580">
        <f>IFERROR(__xludf.DUMMYFUNCTION("""COMPUTED_VALUE"""),1.0)</f>
        <v>1</v>
      </c>
      <c r="AV8" s="580" t="str">
        <f>IFERROR(__xludf.DUMMYFUNCTION("""COMPUTED_VALUE"""),"P0108F")</f>
        <v>P0108F</v>
      </c>
      <c r="AW8" s="580">
        <f>IFERROR(__xludf.DUMMYFUNCTION("""COMPUTED_VALUE"""),9.0)</f>
        <v>9</v>
      </c>
      <c r="AX8" s="580">
        <f>IFERROR(__xludf.DUMMYFUNCTION("""COMPUTED_VALUE"""),1.0)</f>
        <v>1</v>
      </c>
      <c r="AY8" s="580" t="str">
        <f>IFERROR(__xludf.DUMMYFUNCTION("""COMPUTED_VALUE"""),"Q0107F")</f>
        <v>Q0107F</v>
      </c>
      <c r="AZ8" s="580">
        <f>IFERROR(__xludf.DUMMYFUNCTION("""COMPUTED_VALUE"""),10.0)</f>
        <v>10</v>
      </c>
      <c r="BA8" s="580">
        <f>IFERROR(__xludf.DUMMYFUNCTION("""COMPUTED_VALUE"""),2.0)</f>
        <v>2</v>
      </c>
      <c r="BB8" s="580" t="str">
        <f>IFERROR(__xludf.DUMMYFUNCTION("""COMPUTED_VALUE"""),"R0207F")</f>
        <v>R0207F</v>
      </c>
      <c r="BC8" s="580">
        <f>IFERROR(__xludf.DUMMYFUNCTION("""COMPUTED_VALUE"""),10.0)</f>
        <v>10</v>
      </c>
      <c r="BD8" s="580">
        <f>IFERROR(__xludf.DUMMYFUNCTION("""COMPUTED_VALUE"""),1.0)</f>
        <v>1</v>
      </c>
      <c r="BE8" s="580" t="str">
        <f>IFERROR(__xludf.DUMMYFUNCTION("""COMPUTED_VALUE"""),"S010107")</f>
        <v>S010107</v>
      </c>
    </row>
    <row r="9">
      <c r="A9" s="580">
        <f>IFERROR(__xludf.DUMMYFUNCTION("""COMPUTED_VALUE"""),1.0)</f>
        <v>1</v>
      </c>
      <c r="B9" s="580">
        <f>IFERROR(__xludf.DUMMYFUNCTION("""COMPUTED_VALUE"""),1.0)</f>
        <v>1</v>
      </c>
      <c r="C9" s="580" t="str">
        <f>IFERROR(__xludf.DUMMYFUNCTION("""COMPUTED_VALUE"""),"A0104R")</f>
        <v>A0104R</v>
      </c>
      <c r="D9" s="580">
        <f>IFERROR(__xludf.DUMMYFUNCTION("""COMPUTED_VALUE"""),1.0)</f>
        <v>1</v>
      </c>
      <c r="E9" s="580">
        <f>IFERROR(__xludf.DUMMYFUNCTION("""COMPUTED_VALUE"""),1.0)</f>
        <v>1</v>
      </c>
      <c r="F9" s="580" t="str">
        <f>IFERROR(__xludf.DUMMYFUNCTION("""COMPUTED_VALUE"""),"B0104R")</f>
        <v>B0104R</v>
      </c>
      <c r="G9" s="580">
        <f>IFERROR(__xludf.DUMMYFUNCTION("""COMPUTED_VALUE"""),2.0)</f>
        <v>2</v>
      </c>
      <c r="H9" s="580">
        <f>IFERROR(__xludf.DUMMYFUNCTION("""COMPUTED_VALUE"""),1.0)</f>
        <v>1</v>
      </c>
      <c r="I9" s="580" t="str">
        <f>IFERROR(__xludf.DUMMYFUNCTION("""COMPUTED_VALUE"""),"C0104R")</f>
        <v>C0104R</v>
      </c>
      <c r="J9" s="580">
        <f>IFERROR(__xludf.DUMMYFUNCTION("""COMPUTED_VALUE"""),2.0)</f>
        <v>2</v>
      </c>
      <c r="K9" s="580">
        <f>IFERROR(__xludf.DUMMYFUNCTION("""COMPUTED_VALUE"""),1.0)</f>
        <v>1</v>
      </c>
      <c r="L9" s="580" t="str">
        <f>IFERROR(__xludf.DUMMYFUNCTION("""COMPUTED_VALUE"""),"D0104R")</f>
        <v>D0104R</v>
      </c>
      <c r="M9" s="582">
        <f>IFERROR(__xludf.DUMMYFUNCTION("""COMPUTED_VALUE"""),3.0)</f>
        <v>3</v>
      </c>
      <c r="N9" s="582">
        <f>IFERROR(__xludf.DUMMYFUNCTION("""COMPUTED_VALUE"""),1.0)</f>
        <v>1</v>
      </c>
      <c r="O9" s="582" t="str">
        <f>IFERROR(__xludf.DUMMYFUNCTION("""COMPUTED_VALUE"""),"E0104R")</f>
        <v>E0104R</v>
      </c>
      <c r="P9" s="580">
        <f>IFERROR(__xludf.DUMMYFUNCTION("""COMPUTED_VALUE"""),3.0)</f>
        <v>3</v>
      </c>
      <c r="Q9" s="580">
        <f>IFERROR(__xludf.DUMMYFUNCTION("""COMPUTED_VALUE"""),1.0)</f>
        <v>1</v>
      </c>
      <c r="R9" s="580" t="str">
        <f>IFERROR(__xludf.DUMMYFUNCTION("""COMPUTED_VALUE"""),"F0104R")</f>
        <v>F0104R</v>
      </c>
      <c r="S9" s="580">
        <f>IFERROR(__xludf.DUMMYFUNCTION("""COMPUTED_VALUE"""),4.0)</f>
        <v>4</v>
      </c>
      <c r="T9" s="580">
        <f>IFERROR(__xludf.DUMMYFUNCTION("""COMPUTED_VALUE"""),1.0)</f>
        <v>1</v>
      </c>
      <c r="U9" s="580" t="str">
        <f>IFERROR(__xludf.DUMMYFUNCTION("""COMPUTED_VALUE"""),"G0108R")</f>
        <v>G0108R</v>
      </c>
      <c r="V9" s="580">
        <f>IFERROR(__xludf.DUMMYFUNCTION("""COMPUTED_VALUE"""),4.0)</f>
        <v>4</v>
      </c>
      <c r="W9" s="580">
        <f>IFERROR(__xludf.DUMMYFUNCTION("""COMPUTED_VALUE"""),1.0)</f>
        <v>1</v>
      </c>
      <c r="X9" s="580" t="str">
        <f>IFERROR(__xludf.DUMMYFUNCTION("""COMPUTED_VALUE"""),"H0104R")</f>
        <v>H0104R</v>
      </c>
      <c r="Y9" s="580">
        <f>IFERROR(__xludf.DUMMYFUNCTION("""COMPUTED_VALUE"""),5.0)</f>
        <v>5</v>
      </c>
      <c r="Z9" s="580">
        <f>IFERROR(__xludf.DUMMYFUNCTION("""COMPUTED_VALUE"""),1.0)</f>
        <v>1</v>
      </c>
      <c r="AA9" s="580" t="str">
        <f>IFERROR(__xludf.DUMMYFUNCTION("""COMPUTED_VALUE"""),"I0104R")</f>
        <v>I0104R</v>
      </c>
      <c r="AB9" s="580">
        <f>IFERROR(__xludf.DUMMYFUNCTION("""COMPUTED_VALUE"""),6.0)</f>
        <v>6</v>
      </c>
      <c r="AC9" s="580">
        <f>IFERROR(__xludf.DUMMYFUNCTION("""COMPUTED_VALUE"""),1.0)</f>
        <v>1</v>
      </c>
      <c r="AD9" s="580" t="str">
        <f>IFERROR(__xludf.DUMMYFUNCTION("""COMPUTED_VALUE"""),"J0104R")</f>
        <v>J0104R</v>
      </c>
      <c r="AE9" s="580">
        <f>IFERROR(__xludf.DUMMYFUNCTION("""COMPUTED_VALUE"""),6.0)</f>
        <v>6</v>
      </c>
      <c r="AF9" s="580">
        <f>IFERROR(__xludf.DUMMYFUNCTION("""COMPUTED_VALUE"""),1.0)</f>
        <v>1</v>
      </c>
      <c r="AG9" s="580" t="str">
        <f>IFERROR(__xludf.DUMMYFUNCTION("""COMPUTED_VALUE"""),"K0104R")</f>
        <v>K0104R</v>
      </c>
      <c r="AH9" s="580">
        <f>IFERROR(__xludf.DUMMYFUNCTION("""COMPUTED_VALUE"""),7.0)</f>
        <v>7</v>
      </c>
      <c r="AI9" s="580">
        <f>IFERROR(__xludf.DUMMYFUNCTION("""COMPUTED_VALUE"""),1.0)</f>
        <v>1</v>
      </c>
      <c r="AJ9" s="580" t="str">
        <f>IFERROR(__xludf.DUMMYFUNCTION("""COMPUTED_VALUE"""),"L0104R")</f>
        <v>L0104R</v>
      </c>
      <c r="AK9" s="580">
        <f>IFERROR(__xludf.DUMMYFUNCTION("""COMPUTED_VALUE"""),7.0)</f>
        <v>7</v>
      </c>
      <c r="AL9" s="580">
        <f>IFERROR(__xludf.DUMMYFUNCTION("""COMPUTED_VALUE"""),1.0)</f>
        <v>1</v>
      </c>
      <c r="AM9" s="580" t="str">
        <f>IFERROR(__xludf.DUMMYFUNCTION("""COMPUTED_VALUE"""),"M0104R")</f>
        <v>M0104R</v>
      </c>
      <c r="AN9" s="580">
        <f>IFERROR(__xludf.DUMMYFUNCTION("""COMPUTED_VALUE"""),8.0)</f>
        <v>8</v>
      </c>
      <c r="AO9" s="580">
        <f>IFERROR(__xludf.DUMMYFUNCTION("""COMPUTED_VALUE"""),1.0)</f>
        <v>1</v>
      </c>
      <c r="AP9" s="580" t="str">
        <f>IFERROR(__xludf.DUMMYFUNCTION("""COMPUTED_VALUE"""),"N0104R")</f>
        <v>N0104R</v>
      </c>
      <c r="AQ9" s="580">
        <f>IFERROR(__xludf.DUMMYFUNCTION("""COMPUTED_VALUE"""),8.0)</f>
        <v>8</v>
      </c>
      <c r="AR9" s="580">
        <f>IFERROR(__xludf.DUMMYFUNCTION("""COMPUTED_VALUE"""),1.0)</f>
        <v>1</v>
      </c>
      <c r="AS9" s="580" t="str">
        <f>IFERROR(__xludf.DUMMYFUNCTION("""COMPUTED_VALUE"""),"O0104R")</f>
        <v>O0104R</v>
      </c>
      <c r="AT9" s="580">
        <f>IFERROR(__xludf.DUMMYFUNCTION("""COMPUTED_VALUE"""),9.0)</f>
        <v>9</v>
      </c>
      <c r="AU9" s="580">
        <f>IFERROR(__xludf.DUMMYFUNCTION("""COMPUTED_VALUE"""),1.0)</f>
        <v>1</v>
      </c>
      <c r="AV9" s="580" t="str">
        <f>IFERROR(__xludf.DUMMYFUNCTION("""COMPUTED_VALUE"""),"P0108R")</f>
        <v>P0108R</v>
      </c>
      <c r="AW9" s="580">
        <f>IFERROR(__xludf.DUMMYFUNCTION("""COMPUTED_VALUE"""),9.0)</f>
        <v>9</v>
      </c>
      <c r="AX9" s="580">
        <f>IFERROR(__xludf.DUMMYFUNCTION("""COMPUTED_VALUE"""),1.0)</f>
        <v>1</v>
      </c>
      <c r="AY9" s="580" t="str">
        <f>IFERROR(__xludf.DUMMYFUNCTION("""COMPUTED_VALUE"""),"Q0108F")</f>
        <v>Q0108F</v>
      </c>
      <c r="AZ9" s="580">
        <f>IFERROR(__xludf.DUMMYFUNCTION("""COMPUTED_VALUE"""),10.0)</f>
        <v>10</v>
      </c>
      <c r="BA9" s="580">
        <f>IFERROR(__xludf.DUMMYFUNCTION("""COMPUTED_VALUE"""),2.0)</f>
        <v>2</v>
      </c>
      <c r="BB9" s="580" t="str">
        <f>IFERROR(__xludf.DUMMYFUNCTION("""COMPUTED_VALUE"""),"R0208F")</f>
        <v>R0208F</v>
      </c>
      <c r="BC9" s="580">
        <f>IFERROR(__xludf.DUMMYFUNCTION("""COMPUTED_VALUE"""),10.0)</f>
        <v>10</v>
      </c>
      <c r="BD9" s="580">
        <f>IFERROR(__xludf.DUMMYFUNCTION("""COMPUTED_VALUE"""),1.0)</f>
        <v>1</v>
      </c>
      <c r="BE9" s="580" t="str">
        <f>IFERROR(__xludf.DUMMYFUNCTION("""COMPUTED_VALUE"""),"S010201")</f>
        <v>S010201</v>
      </c>
    </row>
    <row r="10">
      <c r="A10" s="580">
        <f>IFERROR(__xludf.DUMMYFUNCTION("""COMPUTED_VALUE"""),1.0)</f>
        <v>1</v>
      </c>
      <c r="B10" s="580">
        <f>IFERROR(__xludf.DUMMYFUNCTION("""COMPUTED_VALUE"""),1.0)</f>
        <v>1</v>
      </c>
      <c r="C10" s="580" t="str">
        <f>IFERROR(__xludf.DUMMYFUNCTION("""COMPUTED_VALUE"""),"A0105F")</f>
        <v>A0105F</v>
      </c>
      <c r="D10" s="580">
        <f>IFERROR(__xludf.DUMMYFUNCTION("""COMPUTED_VALUE"""),1.0)</f>
        <v>1</v>
      </c>
      <c r="E10" s="580">
        <f>IFERROR(__xludf.DUMMYFUNCTION("""COMPUTED_VALUE"""),1.0)</f>
        <v>1</v>
      </c>
      <c r="F10" s="580" t="str">
        <f>IFERROR(__xludf.DUMMYFUNCTION("""COMPUTED_VALUE"""),"B0105F")</f>
        <v>B0105F</v>
      </c>
      <c r="G10" s="580">
        <f>IFERROR(__xludf.DUMMYFUNCTION("""COMPUTED_VALUE"""),2.0)</f>
        <v>2</v>
      </c>
      <c r="H10" s="580">
        <f>IFERROR(__xludf.DUMMYFUNCTION("""COMPUTED_VALUE"""),1.0)</f>
        <v>1</v>
      </c>
      <c r="I10" s="580" t="str">
        <f>IFERROR(__xludf.DUMMYFUNCTION("""COMPUTED_VALUE"""),"C0105F")</f>
        <v>C0105F</v>
      </c>
      <c r="J10" s="580">
        <f>IFERROR(__xludf.DUMMYFUNCTION("""COMPUTED_VALUE"""),2.0)</f>
        <v>2</v>
      </c>
      <c r="K10" s="580">
        <f>IFERROR(__xludf.DUMMYFUNCTION("""COMPUTED_VALUE"""),1.0)</f>
        <v>1</v>
      </c>
      <c r="L10" s="580" t="str">
        <f>IFERROR(__xludf.DUMMYFUNCTION("""COMPUTED_VALUE"""),"D0105F")</f>
        <v>D0105F</v>
      </c>
      <c r="M10" s="582">
        <f>IFERROR(__xludf.DUMMYFUNCTION("""COMPUTED_VALUE"""),3.0)</f>
        <v>3</v>
      </c>
      <c r="N10" s="582">
        <f>IFERROR(__xludf.DUMMYFUNCTION("""COMPUTED_VALUE"""),1.0)</f>
        <v>1</v>
      </c>
      <c r="O10" s="582" t="str">
        <f>IFERROR(__xludf.DUMMYFUNCTION("""COMPUTED_VALUE"""),"E0105F")</f>
        <v>E0105F</v>
      </c>
      <c r="P10" s="580">
        <f>IFERROR(__xludf.DUMMYFUNCTION("""COMPUTED_VALUE"""),3.0)</f>
        <v>3</v>
      </c>
      <c r="Q10" s="580">
        <f>IFERROR(__xludf.DUMMYFUNCTION("""COMPUTED_VALUE"""),1.0)</f>
        <v>1</v>
      </c>
      <c r="R10" s="580" t="str">
        <f>IFERROR(__xludf.DUMMYFUNCTION("""COMPUTED_VALUE"""),"F0105F")</f>
        <v>F0105F</v>
      </c>
      <c r="S10" s="580">
        <f>IFERROR(__xludf.DUMMYFUNCTION("""COMPUTED_VALUE"""),4.0)</f>
        <v>4</v>
      </c>
      <c r="T10" s="580">
        <f>IFERROR(__xludf.DUMMYFUNCTION("""COMPUTED_VALUE"""),2.0)</f>
        <v>2</v>
      </c>
      <c r="U10" s="580" t="str">
        <f>IFERROR(__xludf.DUMMYFUNCTION("""COMPUTED_VALUE"""),"G0201R")</f>
        <v>G0201R</v>
      </c>
      <c r="V10" s="580">
        <f>IFERROR(__xludf.DUMMYFUNCTION("""COMPUTED_VALUE"""),4.0)</f>
        <v>4</v>
      </c>
      <c r="W10" s="580">
        <f>IFERROR(__xludf.DUMMYFUNCTION("""COMPUTED_VALUE"""),1.0)</f>
        <v>1</v>
      </c>
      <c r="X10" s="580" t="str">
        <f>IFERROR(__xludf.DUMMYFUNCTION("""COMPUTED_VALUE"""),"H0105F")</f>
        <v>H0105F</v>
      </c>
      <c r="Y10" s="580">
        <f>IFERROR(__xludf.DUMMYFUNCTION("""COMPUTED_VALUE"""),5.0)</f>
        <v>5</v>
      </c>
      <c r="Z10" s="580">
        <f>IFERROR(__xludf.DUMMYFUNCTION("""COMPUTED_VALUE"""),1.0)</f>
        <v>1</v>
      </c>
      <c r="AA10" s="580" t="str">
        <f>IFERROR(__xludf.DUMMYFUNCTION("""COMPUTED_VALUE"""),"I0105F")</f>
        <v>I0105F</v>
      </c>
      <c r="AB10" s="580">
        <f>IFERROR(__xludf.DUMMYFUNCTION("""COMPUTED_VALUE"""),6.0)</f>
        <v>6</v>
      </c>
      <c r="AC10" s="580">
        <f>IFERROR(__xludf.DUMMYFUNCTION("""COMPUTED_VALUE"""),1.0)</f>
        <v>1</v>
      </c>
      <c r="AD10" s="580" t="str">
        <f>IFERROR(__xludf.DUMMYFUNCTION("""COMPUTED_VALUE"""),"J0105F")</f>
        <v>J0105F</v>
      </c>
      <c r="AE10" s="580">
        <f>IFERROR(__xludf.DUMMYFUNCTION("""COMPUTED_VALUE"""),6.0)</f>
        <v>6</v>
      </c>
      <c r="AF10" s="580">
        <f>IFERROR(__xludf.DUMMYFUNCTION("""COMPUTED_VALUE"""),1.0)</f>
        <v>1</v>
      </c>
      <c r="AG10" s="580" t="str">
        <f>IFERROR(__xludf.DUMMYFUNCTION("""COMPUTED_VALUE"""),"K0105F")</f>
        <v>K0105F</v>
      </c>
      <c r="AH10" s="580">
        <f>IFERROR(__xludf.DUMMYFUNCTION("""COMPUTED_VALUE"""),7.0)</f>
        <v>7</v>
      </c>
      <c r="AI10" s="580">
        <f>IFERROR(__xludf.DUMMYFUNCTION("""COMPUTED_VALUE"""),1.0)</f>
        <v>1</v>
      </c>
      <c r="AJ10" s="580" t="str">
        <f>IFERROR(__xludf.DUMMYFUNCTION("""COMPUTED_VALUE"""),"L0105F")</f>
        <v>L0105F</v>
      </c>
      <c r="AK10" s="580">
        <f>IFERROR(__xludf.DUMMYFUNCTION("""COMPUTED_VALUE"""),7.0)</f>
        <v>7</v>
      </c>
      <c r="AL10" s="580">
        <f>IFERROR(__xludf.DUMMYFUNCTION("""COMPUTED_VALUE"""),1.0)</f>
        <v>1</v>
      </c>
      <c r="AM10" s="580" t="str">
        <f>IFERROR(__xludf.DUMMYFUNCTION("""COMPUTED_VALUE"""),"M0105F")</f>
        <v>M0105F</v>
      </c>
      <c r="AN10" s="580">
        <f>IFERROR(__xludf.DUMMYFUNCTION("""COMPUTED_VALUE"""),8.0)</f>
        <v>8</v>
      </c>
      <c r="AO10" s="580">
        <f>IFERROR(__xludf.DUMMYFUNCTION("""COMPUTED_VALUE"""),1.0)</f>
        <v>1</v>
      </c>
      <c r="AP10" s="580" t="str">
        <f>IFERROR(__xludf.DUMMYFUNCTION("""COMPUTED_VALUE"""),"N0105F")</f>
        <v>N0105F</v>
      </c>
      <c r="AQ10" s="580">
        <f>IFERROR(__xludf.DUMMYFUNCTION("""COMPUTED_VALUE"""),8.0)</f>
        <v>8</v>
      </c>
      <c r="AR10" s="580">
        <f>IFERROR(__xludf.DUMMYFUNCTION("""COMPUTED_VALUE"""),1.0)</f>
        <v>1</v>
      </c>
      <c r="AS10" s="580" t="str">
        <f>IFERROR(__xludf.DUMMYFUNCTION("""COMPUTED_VALUE"""),"O0105F")</f>
        <v>O0105F</v>
      </c>
      <c r="AT10" s="580">
        <f>IFERROR(__xludf.DUMMYFUNCTION("""COMPUTED_VALUE"""),9.0)</f>
        <v>9</v>
      </c>
      <c r="AU10" s="580">
        <f>IFERROR(__xludf.DUMMYFUNCTION("""COMPUTED_VALUE"""),2.0)</f>
        <v>2</v>
      </c>
      <c r="AV10" s="580" t="str">
        <f>IFERROR(__xludf.DUMMYFUNCTION("""COMPUTED_VALUE"""),"P0205F")</f>
        <v>P0205F</v>
      </c>
      <c r="AW10" s="580">
        <f>IFERROR(__xludf.DUMMYFUNCTION("""COMPUTED_VALUE"""),9.0)</f>
        <v>9</v>
      </c>
      <c r="AX10" s="580">
        <f>IFERROR(__xludf.DUMMYFUNCTION("""COMPUTED_VALUE"""),2.0)</f>
        <v>2</v>
      </c>
      <c r="AY10" s="580" t="str">
        <f>IFERROR(__xludf.DUMMYFUNCTION("""COMPUTED_VALUE"""),"Q0201F")</f>
        <v>Q0201F</v>
      </c>
      <c r="AZ10" s="580">
        <f>IFERROR(__xludf.DUMMYFUNCTION("""COMPUTED_VALUE"""),10.0)</f>
        <v>10</v>
      </c>
      <c r="BA10" s="580">
        <f>IFERROR(__xludf.DUMMYFUNCTION("""COMPUTED_VALUE"""),3.0)</f>
        <v>3</v>
      </c>
      <c r="BB10" s="580" t="str">
        <f>IFERROR(__xludf.DUMMYFUNCTION("""COMPUTED_VALUE"""),"R0301F")</f>
        <v>R0301F</v>
      </c>
      <c r="BC10" s="580">
        <f>IFERROR(__xludf.DUMMYFUNCTION("""COMPUTED_VALUE"""),10.0)</f>
        <v>10</v>
      </c>
      <c r="BD10" s="580">
        <f>IFERROR(__xludf.DUMMYFUNCTION("""COMPUTED_VALUE"""),1.0)</f>
        <v>1</v>
      </c>
      <c r="BE10" s="580" t="str">
        <f>IFERROR(__xludf.DUMMYFUNCTION("""COMPUTED_VALUE"""),"S010202")</f>
        <v>S010202</v>
      </c>
    </row>
    <row r="11">
      <c r="A11" s="580">
        <f>IFERROR(__xludf.DUMMYFUNCTION("""COMPUTED_VALUE"""),1.0)</f>
        <v>1</v>
      </c>
      <c r="B11" s="580">
        <f>IFERROR(__xludf.DUMMYFUNCTION("""COMPUTED_VALUE"""),1.0)</f>
        <v>1</v>
      </c>
      <c r="C11" s="580" t="str">
        <f>IFERROR(__xludf.DUMMYFUNCTION("""COMPUTED_VALUE"""),"A0105R")</f>
        <v>A0105R</v>
      </c>
      <c r="D11" s="580">
        <f>IFERROR(__xludf.DUMMYFUNCTION("""COMPUTED_VALUE"""),1.0)</f>
        <v>1</v>
      </c>
      <c r="E11" s="580">
        <f>IFERROR(__xludf.DUMMYFUNCTION("""COMPUTED_VALUE"""),1.0)</f>
        <v>1</v>
      </c>
      <c r="F11" s="580" t="str">
        <f>IFERROR(__xludf.DUMMYFUNCTION("""COMPUTED_VALUE"""),"B0105R")</f>
        <v>B0105R</v>
      </c>
      <c r="G11" s="580">
        <f>IFERROR(__xludf.DUMMYFUNCTION("""COMPUTED_VALUE"""),2.0)</f>
        <v>2</v>
      </c>
      <c r="H11" s="580">
        <f>IFERROR(__xludf.DUMMYFUNCTION("""COMPUTED_VALUE"""),1.0)</f>
        <v>1</v>
      </c>
      <c r="I11" s="580" t="str">
        <f>IFERROR(__xludf.DUMMYFUNCTION("""COMPUTED_VALUE"""),"C0105R")</f>
        <v>C0105R</v>
      </c>
      <c r="J11" s="580">
        <f>IFERROR(__xludf.DUMMYFUNCTION("""COMPUTED_VALUE"""),2.0)</f>
        <v>2</v>
      </c>
      <c r="K11" s="580">
        <f>IFERROR(__xludf.DUMMYFUNCTION("""COMPUTED_VALUE"""),1.0)</f>
        <v>1</v>
      </c>
      <c r="L11" s="580" t="str">
        <f>IFERROR(__xludf.DUMMYFUNCTION("""COMPUTED_VALUE"""),"D0105R")</f>
        <v>D0105R</v>
      </c>
      <c r="M11" s="582">
        <f>IFERROR(__xludf.DUMMYFUNCTION("""COMPUTED_VALUE"""),3.0)</f>
        <v>3</v>
      </c>
      <c r="N11" s="582">
        <f>IFERROR(__xludf.DUMMYFUNCTION("""COMPUTED_VALUE"""),1.0)</f>
        <v>1</v>
      </c>
      <c r="O11" s="582" t="str">
        <f>IFERROR(__xludf.DUMMYFUNCTION("""COMPUTED_VALUE"""),"E0105R")</f>
        <v>E0105R</v>
      </c>
      <c r="P11" s="580">
        <f>IFERROR(__xludf.DUMMYFUNCTION("""COMPUTED_VALUE"""),3.0)</f>
        <v>3</v>
      </c>
      <c r="Q11" s="580">
        <f>IFERROR(__xludf.DUMMYFUNCTION("""COMPUTED_VALUE"""),1.0)</f>
        <v>1</v>
      </c>
      <c r="R11" s="580" t="str">
        <f>IFERROR(__xludf.DUMMYFUNCTION("""COMPUTED_VALUE"""),"F0105R")</f>
        <v>F0105R</v>
      </c>
      <c r="S11" s="580">
        <f>IFERROR(__xludf.DUMMYFUNCTION("""COMPUTED_VALUE"""),4.0)</f>
        <v>4</v>
      </c>
      <c r="T11" s="580">
        <f>IFERROR(__xludf.DUMMYFUNCTION("""COMPUTED_VALUE"""),2.0)</f>
        <v>2</v>
      </c>
      <c r="U11" s="580" t="str">
        <f>IFERROR(__xludf.DUMMYFUNCTION("""COMPUTED_VALUE"""),"G0202R")</f>
        <v>G0202R</v>
      </c>
      <c r="V11" s="580">
        <f>IFERROR(__xludf.DUMMYFUNCTION("""COMPUTED_VALUE"""),4.0)</f>
        <v>4</v>
      </c>
      <c r="W11" s="580">
        <f>IFERROR(__xludf.DUMMYFUNCTION("""COMPUTED_VALUE"""),1.0)</f>
        <v>1</v>
      </c>
      <c r="X11" s="580" t="str">
        <f>IFERROR(__xludf.DUMMYFUNCTION("""COMPUTED_VALUE"""),"H0105R")</f>
        <v>H0105R</v>
      </c>
      <c r="Y11" s="580">
        <f>IFERROR(__xludf.DUMMYFUNCTION("""COMPUTED_VALUE"""),5.0)</f>
        <v>5</v>
      </c>
      <c r="Z11" s="580">
        <f>IFERROR(__xludf.DUMMYFUNCTION("""COMPUTED_VALUE"""),1.0)</f>
        <v>1</v>
      </c>
      <c r="AA11" s="580" t="str">
        <f>IFERROR(__xludf.DUMMYFUNCTION("""COMPUTED_VALUE"""),"I0105R")</f>
        <v>I0105R</v>
      </c>
      <c r="AB11" s="580">
        <f>IFERROR(__xludf.DUMMYFUNCTION("""COMPUTED_VALUE"""),6.0)</f>
        <v>6</v>
      </c>
      <c r="AC11" s="580">
        <f>IFERROR(__xludf.DUMMYFUNCTION("""COMPUTED_VALUE"""),1.0)</f>
        <v>1</v>
      </c>
      <c r="AD11" s="580" t="str">
        <f>IFERROR(__xludf.DUMMYFUNCTION("""COMPUTED_VALUE"""),"J0105R")</f>
        <v>J0105R</v>
      </c>
      <c r="AE11" s="580">
        <f>IFERROR(__xludf.DUMMYFUNCTION("""COMPUTED_VALUE"""),6.0)</f>
        <v>6</v>
      </c>
      <c r="AF11" s="580">
        <f>IFERROR(__xludf.DUMMYFUNCTION("""COMPUTED_VALUE"""),1.0)</f>
        <v>1</v>
      </c>
      <c r="AG11" s="580" t="str">
        <f>IFERROR(__xludf.DUMMYFUNCTION("""COMPUTED_VALUE"""),"K0105R")</f>
        <v>K0105R</v>
      </c>
      <c r="AH11" s="580">
        <f>IFERROR(__xludf.DUMMYFUNCTION("""COMPUTED_VALUE"""),7.0)</f>
        <v>7</v>
      </c>
      <c r="AI11" s="580">
        <f>IFERROR(__xludf.DUMMYFUNCTION("""COMPUTED_VALUE"""),1.0)</f>
        <v>1</v>
      </c>
      <c r="AJ11" s="580" t="str">
        <f>IFERROR(__xludf.DUMMYFUNCTION("""COMPUTED_VALUE"""),"L0105R")</f>
        <v>L0105R</v>
      </c>
      <c r="AK11" s="580">
        <f>IFERROR(__xludf.DUMMYFUNCTION("""COMPUTED_VALUE"""),7.0)</f>
        <v>7</v>
      </c>
      <c r="AL11" s="580">
        <f>IFERROR(__xludf.DUMMYFUNCTION("""COMPUTED_VALUE"""),1.0)</f>
        <v>1</v>
      </c>
      <c r="AM11" s="580" t="str">
        <f>IFERROR(__xludf.DUMMYFUNCTION("""COMPUTED_VALUE"""),"M0105R")</f>
        <v>M0105R</v>
      </c>
      <c r="AN11" s="580">
        <f>IFERROR(__xludf.DUMMYFUNCTION("""COMPUTED_VALUE"""),8.0)</f>
        <v>8</v>
      </c>
      <c r="AO11" s="580">
        <f>IFERROR(__xludf.DUMMYFUNCTION("""COMPUTED_VALUE"""),1.0)</f>
        <v>1</v>
      </c>
      <c r="AP11" s="580" t="str">
        <f>IFERROR(__xludf.DUMMYFUNCTION("""COMPUTED_VALUE"""),"N0105R")</f>
        <v>N0105R</v>
      </c>
      <c r="AQ11" s="580">
        <f>IFERROR(__xludf.DUMMYFUNCTION("""COMPUTED_VALUE"""),8.0)</f>
        <v>8</v>
      </c>
      <c r="AR11" s="580">
        <f>IFERROR(__xludf.DUMMYFUNCTION("""COMPUTED_VALUE"""),1.0)</f>
        <v>1</v>
      </c>
      <c r="AS11" s="580" t="str">
        <f>IFERROR(__xludf.DUMMYFUNCTION("""COMPUTED_VALUE"""),"O0105R")</f>
        <v>O0105R</v>
      </c>
      <c r="AT11" s="580">
        <f>IFERROR(__xludf.DUMMYFUNCTION("""COMPUTED_VALUE"""),9.0)</f>
        <v>9</v>
      </c>
      <c r="AU11" s="580">
        <f>IFERROR(__xludf.DUMMYFUNCTION("""COMPUTED_VALUE"""),2.0)</f>
        <v>2</v>
      </c>
      <c r="AV11" s="580" t="str">
        <f>IFERROR(__xludf.DUMMYFUNCTION("""COMPUTED_VALUE"""),"P0205R")</f>
        <v>P0205R</v>
      </c>
      <c r="AW11" s="580">
        <f>IFERROR(__xludf.DUMMYFUNCTION("""COMPUTED_VALUE"""),9.0)</f>
        <v>9</v>
      </c>
      <c r="AX11" s="580">
        <f>IFERROR(__xludf.DUMMYFUNCTION("""COMPUTED_VALUE"""),2.0)</f>
        <v>2</v>
      </c>
      <c r="AY11" s="580" t="str">
        <f>IFERROR(__xludf.DUMMYFUNCTION("""COMPUTED_VALUE"""),"Q0202F")</f>
        <v>Q0202F</v>
      </c>
      <c r="AZ11" s="580">
        <f>IFERROR(__xludf.DUMMYFUNCTION("""COMPUTED_VALUE"""),10.0)</f>
        <v>10</v>
      </c>
      <c r="BA11" s="580">
        <f>IFERROR(__xludf.DUMMYFUNCTION("""COMPUTED_VALUE"""),3.0)</f>
        <v>3</v>
      </c>
      <c r="BB11" s="580" t="str">
        <f>IFERROR(__xludf.DUMMYFUNCTION("""COMPUTED_VALUE"""),"R0302F")</f>
        <v>R0302F</v>
      </c>
      <c r="BC11" s="580">
        <f>IFERROR(__xludf.DUMMYFUNCTION("""COMPUTED_VALUE"""),10.0)</f>
        <v>10</v>
      </c>
      <c r="BD11" s="580">
        <f>IFERROR(__xludf.DUMMYFUNCTION("""COMPUTED_VALUE"""),1.0)</f>
        <v>1</v>
      </c>
      <c r="BE11" s="580" t="str">
        <f>IFERROR(__xludf.DUMMYFUNCTION("""COMPUTED_VALUE"""),"S010203")</f>
        <v>S010203</v>
      </c>
    </row>
    <row r="12">
      <c r="A12" s="580">
        <f>IFERROR(__xludf.DUMMYFUNCTION("""COMPUTED_VALUE"""),1.0)</f>
        <v>1</v>
      </c>
      <c r="B12" s="580">
        <f>IFERROR(__xludf.DUMMYFUNCTION("""COMPUTED_VALUE"""),1.0)</f>
        <v>1</v>
      </c>
      <c r="C12" s="580" t="str">
        <f>IFERROR(__xludf.DUMMYFUNCTION("""COMPUTED_VALUE"""),"A0106F")</f>
        <v>A0106F</v>
      </c>
      <c r="D12" s="580">
        <f>IFERROR(__xludf.DUMMYFUNCTION("""COMPUTED_VALUE"""),1.0)</f>
        <v>1</v>
      </c>
      <c r="E12" s="580">
        <f>IFERROR(__xludf.DUMMYFUNCTION("""COMPUTED_VALUE"""),1.0)</f>
        <v>1</v>
      </c>
      <c r="F12" s="580" t="str">
        <f>IFERROR(__xludf.DUMMYFUNCTION("""COMPUTED_VALUE"""),"B0106F")</f>
        <v>B0106F</v>
      </c>
      <c r="G12" s="580">
        <f>IFERROR(__xludf.DUMMYFUNCTION("""COMPUTED_VALUE"""),2.0)</f>
        <v>2</v>
      </c>
      <c r="H12" s="580">
        <f>IFERROR(__xludf.DUMMYFUNCTION("""COMPUTED_VALUE"""),1.0)</f>
        <v>1</v>
      </c>
      <c r="I12" s="580" t="str">
        <f>IFERROR(__xludf.DUMMYFUNCTION("""COMPUTED_VALUE"""),"C0106F")</f>
        <v>C0106F</v>
      </c>
      <c r="J12" s="580">
        <f>IFERROR(__xludf.DUMMYFUNCTION("""COMPUTED_VALUE"""),2.0)</f>
        <v>2</v>
      </c>
      <c r="K12" s="580">
        <f>IFERROR(__xludf.DUMMYFUNCTION("""COMPUTED_VALUE"""),1.0)</f>
        <v>1</v>
      </c>
      <c r="L12" s="580" t="str">
        <f>IFERROR(__xludf.DUMMYFUNCTION("""COMPUTED_VALUE"""),"D0106F")</f>
        <v>D0106F</v>
      </c>
      <c r="M12" s="582">
        <f>IFERROR(__xludf.DUMMYFUNCTION("""COMPUTED_VALUE"""),3.0)</f>
        <v>3</v>
      </c>
      <c r="N12" s="582">
        <f>IFERROR(__xludf.DUMMYFUNCTION("""COMPUTED_VALUE"""),1.0)</f>
        <v>1</v>
      </c>
      <c r="O12" s="582" t="str">
        <f>IFERROR(__xludf.DUMMYFUNCTION("""COMPUTED_VALUE"""),"E0106F")</f>
        <v>E0106F</v>
      </c>
      <c r="P12" s="580">
        <f>IFERROR(__xludf.DUMMYFUNCTION("""COMPUTED_VALUE"""),3.0)</f>
        <v>3</v>
      </c>
      <c r="Q12" s="580">
        <f>IFERROR(__xludf.DUMMYFUNCTION("""COMPUTED_VALUE"""),1.0)</f>
        <v>1</v>
      </c>
      <c r="R12" s="580" t="str">
        <f>IFERROR(__xludf.DUMMYFUNCTION("""COMPUTED_VALUE"""),"F0106F")</f>
        <v>F0106F</v>
      </c>
      <c r="S12" s="580">
        <f>IFERROR(__xludf.DUMMYFUNCTION("""COMPUTED_VALUE"""),4.0)</f>
        <v>4</v>
      </c>
      <c r="T12" s="580">
        <f>IFERROR(__xludf.DUMMYFUNCTION("""COMPUTED_VALUE"""),2.0)</f>
        <v>2</v>
      </c>
      <c r="U12" s="580" t="str">
        <f>IFERROR(__xludf.DUMMYFUNCTION("""COMPUTED_VALUE"""),"G0203R")</f>
        <v>G0203R</v>
      </c>
      <c r="V12" s="580">
        <f>IFERROR(__xludf.DUMMYFUNCTION("""COMPUTED_VALUE"""),4.0)</f>
        <v>4</v>
      </c>
      <c r="W12" s="580">
        <f>IFERROR(__xludf.DUMMYFUNCTION("""COMPUTED_VALUE"""),1.0)</f>
        <v>1</v>
      </c>
      <c r="X12" s="580" t="str">
        <f>IFERROR(__xludf.DUMMYFUNCTION("""COMPUTED_VALUE"""),"H0106F")</f>
        <v>H0106F</v>
      </c>
      <c r="Y12" s="580">
        <f>IFERROR(__xludf.DUMMYFUNCTION("""COMPUTED_VALUE"""),5.0)</f>
        <v>5</v>
      </c>
      <c r="Z12" s="580">
        <f>IFERROR(__xludf.DUMMYFUNCTION("""COMPUTED_VALUE"""),1.0)</f>
        <v>1</v>
      </c>
      <c r="AA12" s="580" t="str">
        <f>IFERROR(__xludf.DUMMYFUNCTION("""COMPUTED_VALUE"""),"I0106F")</f>
        <v>I0106F</v>
      </c>
      <c r="AB12" s="580">
        <f>IFERROR(__xludf.DUMMYFUNCTION("""COMPUTED_VALUE"""),6.0)</f>
        <v>6</v>
      </c>
      <c r="AC12" s="580">
        <f>IFERROR(__xludf.DUMMYFUNCTION("""COMPUTED_VALUE"""),1.0)</f>
        <v>1</v>
      </c>
      <c r="AD12" s="580" t="str">
        <f>IFERROR(__xludf.DUMMYFUNCTION("""COMPUTED_VALUE"""),"J0106F")</f>
        <v>J0106F</v>
      </c>
      <c r="AE12" s="580">
        <f>IFERROR(__xludf.DUMMYFUNCTION("""COMPUTED_VALUE"""),6.0)</f>
        <v>6</v>
      </c>
      <c r="AF12" s="580">
        <f>IFERROR(__xludf.DUMMYFUNCTION("""COMPUTED_VALUE"""),1.0)</f>
        <v>1</v>
      </c>
      <c r="AG12" s="580" t="str">
        <f>IFERROR(__xludf.DUMMYFUNCTION("""COMPUTED_VALUE"""),"K0106F")</f>
        <v>K0106F</v>
      </c>
      <c r="AH12" s="580">
        <f>IFERROR(__xludf.DUMMYFUNCTION("""COMPUTED_VALUE"""),7.0)</f>
        <v>7</v>
      </c>
      <c r="AI12" s="580">
        <f>IFERROR(__xludf.DUMMYFUNCTION("""COMPUTED_VALUE"""),1.0)</f>
        <v>1</v>
      </c>
      <c r="AJ12" s="580" t="str">
        <f>IFERROR(__xludf.DUMMYFUNCTION("""COMPUTED_VALUE"""),"L0106F")</f>
        <v>L0106F</v>
      </c>
      <c r="AK12" s="580">
        <f>IFERROR(__xludf.DUMMYFUNCTION("""COMPUTED_VALUE"""),7.0)</f>
        <v>7</v>
      </c>
      <c r="AL12" s="580">
        <f>IFERROR(__xludf.DUMMYFUNCTION("""COMPUTED_VALUE"""),1.0)</f>
        <v>1</v>
      </c>
      <c r="AM12" s="580" t="str">
        <f>IFERROR(__xludf.DUMMYFUNCTION("""COMPUTED_VALUE"""),"M0106F")</f>
        <v>M0106F</v>
      </c>
      <c r="AN12" s="580">
        <f>IFERROR(__xludf.DUMMYFUNCTION("""COMPUTED_VALUE"""),8.0)</f>
        <v>8</v>
      </c>
      <c r="AO12" s="580">
        <f>IFERROR(__xludf.DUMMYFUNCTION("""COMPUTED_VALUE"""),1.0)</f>
        <v>1</v>
      </c>
      <c r="AP12" s="580" t="str">
        <f>IFERROR(__xludf.DUMMYFUNCTION("""COMPUTED_VALUE"""),"N0106F")</f>
        <v>N0106F</v>
      </c>
      <c r="AQ12" s="580">
        <f>IFERROR(__xludf.DUMMYFUNCTION("""COMPUTED_VALUE"""),8.0)</f>
        <v>8</v>
      </c>
      <c r="AR12" s="580">
        <f>IFERROR(__xludf.DUMMYFUNCTION("""COMPUTED_VALUE"""),1.0)</f>
        <v>1</v>
      </c>
      <c r="AS12" s="580" t="str">
        <f>IFERROR(__xludf.DUMMYFUNCTION("""COMPUTED_VALUE"""),"O0106F")</f>
        <v>O0106F</v>
      </c>
      <c r="AT12" s="580">
        <f>IFERROR(__xludf.DUMMYFUNCTION("""COMPUTED_VALUE"""),9.0)</f>
        <v>9</v>
      </c>
      <c r="AU12" s="580">
        <f>IFERROR(__xludf.DUMMYFUNCTION("""COMPUTED_VALUE"""),2.0)</f>
        <v>2</v>
      </c>
      <c r="AV12" s="580" t="str">
        <f>IFERROR(__xludf.DUMMYFUNCTION("""COMPUTED_VALUE"""),"P0206F")</f>
        <v>P0206F</v>
      </c>
      <c r="AW12" s="580">
        <f>IFERROR(__xludf.DUMMYFUNCTION("""COMPUTED_VALUE"""),9.0)</f>
        <v>9</v>
      </c>
      <c r="AX12" s="580">
        <f>IFERROR(__xludf.DUMMYFUNCTION("""COMPUTED_VALUE"""),2.0)</f>
        <v>2</v>
      </c>
      <c r="AY12" s="580" t="str">
        <f>IFERROR(__xludf.DUMMYFUNCTION("""COMPUTED_VALUE"""),"Q0203F")</f>
        <v>Q0203F</v>
      </c>
      <c r="AZ12" s="580">
        <f>IFERROR(__xludf.DUMMYFUNCTION("""COMPUTED_VALUE"""),10.0)</f>
        <v>10</v>
      </c>
      <c r="BA12" s="580">
        <f>IFERROR(__xludf.DUMMYFUNCTION("""COMPUTED_VALUE"""),3.0)</f>
        <v>3</v>
      </c>
      <c r="BB12" s="580" t="str">
        <f>IFERROR(__xludf.DUMMYFUNCTION("""COMPUTED_VALUE"""),"R0303F")</f>
        <v>R0303F</v>
      </c>
      <c r="BC12" s="580">
        <f>IFERROR(__xludf.DUMMYFUNCTION("""COMPUTED_VALUE"""),10.0)</f>
        <v>10</v>
      </c>
      <c r="BD12" s="580">
        <f>IFERROR(__xludf.DUMMYFUNCTION("""COMPUTED_VALUE"""),1.0)</f>
        <v>1</v>
      </c>
      <c r="BE12" s="580" t="str">
        <f>IFERROR(__xludf.DUMMYFUNCTION("""COMPUTED_VALUE"""),"S010204")</f>
        <v>S010204</v>
      </c>
    </row>
    <row r="13">
      <c r="A13" s="580">
        <f>IFERROR(__xludf.DUMMYFUNCTION("""COMPUTED_VALUE"""),1.0)</f>
        <v>1</v>
      </c>
      <c r="B13" s="580">
        <f>IFERROR(__xludf.DUMMYFUNCTION("""COMPUTED_VALUE"""),1.0)</f>
        <v>1</v>
      </c>
      <c r="C13" s="580" t="str">
        <f>IFERROR(__xludf.DUMMYFUNCTION("""COMPUTED_VALUE"""),"A0106R")</f>
        <v>A0106R</v>
      </c>
      <c r="D13" s="580">
        <f>IFERROR(__xludf.DUMMYFUNCTION("""COMPUTED_VALUE"""),1.0)</f>
        <v>1</v>
      </c>
      <c r="E13" s="580">
        <f>IFERROR(__xludf.DUMMYFUNCTION("""COMPUTED_VALUE"""),1.0)</f>
        <v>1</v>
      </c>
      <c r="F13" s="580" t="str">
        <f>IFERROR(__xludf.DUMMYFUNCTION("""COMPUTED_VALUE"""),"B0106R")</f>
        <v>B0106R</v>
      </c>
      <c r="G13" s="580">
        <f>IFERROR(__xludf.DUMMYFUNCTION("""COMPUTED_VALUE"""),2.0)</f>
        <v>2</v>
      </c>
      <c r="H13" s="580">
        <f>IFERROR(__xludf.DUMMYFUNCTION("""COMPUTED_VALUE"""),1.0)</f>
        <v>1</v>
      </c>
      <c r="I13" s="580" t="str">
        <f>IFERROR(__xludf.DUMMYFUNCTION("""COMPUTED_VALUE"""),"C0106R")</f>
        <v>C0106R</v>
      </c>
      <c r="J13" s="580">
        <f>IFERROR(__xludf.DUMMYFUNCTION("""COMPUTED_VALUE"""),2.0)</f>
        <v>2</v>
      </c>
      <c r="K13" s="580">
        <f>IFERROR(__xludf.DUMMYFUNCTION("""COMPUTED_VALUE"""),1.0)</f>
        <v>1</v>
      </c>
      <c r="L13" s="580" t="str">
        <f>IFERROR(__xludf.DUMMYFUNCTION("""COMPUTED_VALUE"""),"D0106R")</f>
        <v>D0106R</v>
      </c>
      <c r="M13" s="582">
        <f>IFERROR(__xludf.DUMMYFUNCTION("""COMPUTED_VALUE"""),3.0)</f>
        <v>3</v>
      </c>
      <c r="N13" s="582">
        <f>IFERROR(__xludf.DUMMYFUNCTION("""COMPUTED_VALUE"""),1.0)</f>
        <v>1</v>
      </c>
      <c r="O13" s="582" t="str">
        <f>IFERROR(__xludf.DUMMYFUNCTION("""COMPUTED_VALUE"""),"E0106R")</f>
        <v>E0106R</v>
      </c>
      <c r="P13" s="580">
        <f>IFERROR(__xludf.DUMMYFUNCTION("""COMPUTED_VALUE"""),3.0)</f>
        <v>3</v>
      </c>
      <c r="Q13" s="580">
        <f>IFERROR(__xludf.DUMMYFUNCTION("""COMPUTED_VALUE"""),1.0)</f>
        <v>1</v>
      </c>
      <c r="R13" s="580" t="str">
        <f>IFERROR(__xludf.DUMMYFUNCTION("""COMPUTED_VALUE"""),"F0106R")</f>
        <v>F0106R</v>
      </c>
      <c r="S13" s="580">
        <f>IFERROR(__xludf.DUMMYFUNCTION("""COMPUTED_VALUE"""),4.0)</f>
        <v>4</v>
      </c>
      <c r="T13" s="580">
        <f>IFERROR(__xludf.DUMMYFUNCTION("""COMPUTED_VALUE"""),2.0)</f>
        <v>2</v>
      </c>
      <c r="U13" s="580" t="str">
        <f>IFERROR(__xludf.DUMMYFUNCTION("""COMPUTED_VALUE"""),"G0204R")</f>
        <v>G0204R</v>
      </c>
      <c r="V13" s="580">
        <f>IFERROR(__xludf.DUMMYFUNCTION("""COMPUTED_VALUE"""),4.0)</f>
        <v>4</v>
      </c>
      <c r="W13" s="580">
        <f>IFERROR(__xludf.DUMMYFUNCTION("""COMPUTED_VALUE"""),1.0)</f>
        <v>1</v>
      </c>
      <c r="X13" s="580" t="str">
        <f>IFERROR(__xludf.DUMMYFUNCTION("""COMPUTED_VALUE"""),"H0106R")</f>
        <v>H0106R</v>
      </c>
      <c r="Y13" s="580">
        <f>IFERROR(__xludf.DUMMYFUNCTION("""COMPUTED_VALUE"""),5.0)</f>
        <v>5</v>
      </c>
      <c r="Z13" s="580">
        <f>IFERROR(__xludf.DUMMYFUNCTION("""COMPUTED_VALUE"""),1.0)</f>
        <v>1</v>
      </c>
      <c r="AA13" s="580" t="str">
        <f>IFERROR(__xludf.DUMMYFUNCTION("""COMPUTED_VALUE"""),"I0106R")</f>
        <v>I0106R</v>
      </c>
      <c r="AB13" s="580">
        <f>IFERROR(__xludf.DUMMYFUNCTION("""COMPUTED_VALUE"""),6.0)</f>
        <v>6</v>
      </c>
      <c r="AC13" s="580">
        <f>IFERROR(__xludf.DUMMYFUNCTION("""COMPUTED_VALUE"""),1.0)</f>
        <v>1</v>
      </c>
      <c r="AD13" s="580" t="str">
        <f>IFERROR(__xludf.DUMMYFUNCTION("""COMPUTED_VALUE"""),"J0106R")</f>
        <v>J0106R</v>
      </c>
      <c r="AE13" s="580">
        <f>IFERROR(__xludf.DUMMYFUNCTION("""COMPUTED_VALUE"""),6.0)</f>
        <v>6</v>
      </c>
      <c r="AF13" s="580">
        <f>IFERROR(__xludf.DUMMYFUNCTION("""COMPUTED_VALUE"""),1.0)</f>
        <v>1</v>
      </c>
      <c r="AG13" s="580" t="str">
        <f>IFERROR(__xludf.DUMMYFUNCTION("""COMPUTED_VALUE"""),"K0106R")</f>
        <v>K0106R</v>
      </c>
      <c r="AH13" s="580">
        <f>IFERROR(__xludf.DUMMYFUNCTION("""COMPUTED_VALUE"""),7.0)</f>
        <v>7</v>
      </c>
      <c r="AI13" s="580">
        <f>IFERROR(__xludf.DUMMYFUNCTION("""COMPUTED_VALUE"""),1.0)</f>
        <v>1</v>
      </c>
      <c r="AJ13" s="580" t="str">
        <f>IFERROR(__xludf.DUMMYFUNCTION("""COMPUTED_VALUE"""),"L0106R")</f>
        <v>L0106R</v>
      </c>
      <c r="AK13" s="580">
        <f>IFERROR(__xludf.DUMMYFUNCTION("""COMPUTED_VALUE"""),7.0)</f>
        <v>7</v>
      </c>
      <c r="AL13" s="580">
        <f>IFERROR(__xludf.DUMMYFUNCTION("""COMPUTED_VALUE"""),1.0)</f>
        <v>1</v>
      </c>
      <c r="AM13" s="580" t="str">
        <f>IFERROR(__xludf.DUMMYFUNCTION("""COMPUTED_VALUE"""),"M0106R")</f>
        <v>M0106R</v>
      </c>
      <c r="AN13" s="580">
        <f>IFERROR(__xludf.DUMMYFUNCTION("""COMPUTED_VALUE"""),8.0)</f>
        <v>8</v>
      </c>
      <c r="AO13" s="580">
        <f>IFERROR(__xludf.DUMMYFUNCTION("""COMPUTED_VALUE"""),1.0)</f>
        <v>1</v>
      </c>
      <c r="AP13" s="580" t="str">
        <f>IFERROR(__xludf.DUMMYFUNCTION("""COMPUTED_VALUE"""),"N0106R")</f>
        <v>N0106R</v>
      </c>
      <c r="AQ13" s="580">
        <f>IFERROR(__xludf.DUMMYFUNCTION("""COMPUTED_VALUE"""),8.0)</f>
        <v>8</v>
      </c>
      <c r="AR13" s="580">
        <f>IFERROR(__xludf.DUMMYFUNCTION("""COMPUTED_VALUE"""),1.0)</f>
        <v>1</v>
      </c>
      <c r="AS13" s="580" t="str">
        <f>IFERROR(__xludf.DUMMYFUNCTION("""COMPUTED_VALUE"""),"O0106R")</f>
        <v>O0106R</v>
      </c>
      <c r="AT13" s="580">
        <f>IFERROR(__xludf.DUMMYFUNCTION("""COMPUTED_VALUE"""),9.0)</f>
        <v>9</v>
      </c>
      <c r="AU13" s="580">
        <f>IFERROR(__xludf.DUMMYFUNCTION("""COMPUTED_VALUE"""),2.0)</f>
        <v>2</v>
      </c>
      <c r="AV13" s="580" t="str">
        <f>IFERROR(__xludf.DUMMYFUNCTION("""COMPUTED_VALUE"""),"P0206R")</f>
        <v>P0206R</v>
      </c>
      <c r="AW13" s="580">
        <f>IFERROR(__xludf.DUMMYFUNCTION("""COMPUTED_VALUE"""),9.0)</f>
        <v>9</v>
      </c>
      <c r="AX13" s="580">
        <f>IFERROR(__xludf.DUMMYFUNCTION("""COMPUTED_VALUE"""),2.0)</f>
        <v>2</v>
      </c>
      <c r="AY13" s="580" t="str">
        <f>IFERROR(__xludf.DUMMYFUNCTION("""COMPUTED_VALUE"""),"Q0204F")</f>
        <v>Q0204F</v>
      </c>
      <c r="AZ13" s="580">
        <f>IFERROR(__xludf.DUMMYFUNCTION("""COMPUTED_VALUE"""),10.0)</f>
        <v>10</v>
      </c>
      <c r="BA13" s="580">
        <f>IFERROR(__xludf.DUMMYFUNCTION("""COMPUTED_VALUE"""),3.0)</f>
        <v>3</v>
      </c>
      <c r="BB13" s="580" t="str">
        <f>IFERROR(__xludf.DUMMYFUNCTION("""COMPUTED_VALUE"""),"R0304F")</f>
        <v>R0304F</v>
      </c>
      <c r="BC13" s="580">
        <f>IFERROR(__xludf.DUMMYFUNCTION("""COMPUTED_VALUE"""),10.0)</f>
        <v>10</v>
      </c>
      <c r="BD13" s="580">
        <f>IFERROR(__xludf.DUMMYFUNCTION("""COMPUTED_VALUE"""),1.0)</f>
        <v>1</v>
      </c>
      <c r="BE13" s="580" t="str">
        <f>IFERROR(__xludf.DUMMYFUNCTION("""COMPUTED_VALUE"""),"S010205")</f>
        <v>S010205</v>
      </c>
    </row>
    <row r="14">
      <c r="A14" s="580">
        <f>IFERROR(__xludf.DUMMYFUNCTION("""COMPUTED_VALUE"""),1.0)</f>
        <v>1</v>
      </c>
      <c r="B14" s="580">
        <f>IFERROR(__xludf.DUMMYFUNCTION("""COMPUTED_VALUE"""),1.0)</f>
        <v>1</v>
      </c>
      <c r="C14" s="580" t="str">
        <f>IFERROR(__xludf.DUMMYFUNCTION("""COMPUTED_VALUE"""),"A0107F")</f>
        <v>A0107F</v>
      </c>
      <c r="D14" s="580">
        <f>IFERROR(__xludf.DUMMYFUNCTION("""COMPUTED_VALUE"""),1.0)</f>
        <v>1</v>
      </c>
      <c r="E14" s="580">
        <f>IFERROR(__xludf.DUMMYFUNCTION("""COMPUTED_VALUE"""),1.0)</f>
        <v>1</v>
      </c>
      <c r="F14" s="580" t="str">
        <f>IFERROR(__xludf.DUMMYFUNCTION("""COMPUTED_VALUE"""),"B0107F")</f>
        <v>B0107F</v>
      </c>
      <c r="G14" s="580">
        <f>IFERROR(__xludf.DUMMYFUNCTION("""COMPUTED_VALUE"""),2.0)</f>
        <v>2</v>
      </c>
      <c r="H14" s="580">
        <f>IFERROR(__xludf.DUMMYFUNCTION("""COMPUTED_VALUE"""),1.0)</f>
        <v>1</v>
      </c>
      <c r="I14" s="580" t="str">
        <f>IFERROR(__xludf.DUMMYFUNCTION("""COMPUTED_VALUE"""),"C0107F")</f>
        <v>C0107F</v>
      </c>
      <c r="J14" s="580">
        <f>IFERROR(__xludf.DUMMYFUNCTION("""COMPUTED_VALUE"""),2.0)</f>
        <v>2</v>
      </c>
      <c r="K14" s="580">
        <f>IFERROR(__xludf.DUMMYFUNCTION("""COMPUTED_VALUE"""),1.0)</f>
        <v>1</v>
      </c>
      <c r="L14" s="580" t="str">
        <f>IFERROR(__xludf.DUMMYFUNCTION("""COMPUTED_VALUE"""),"D0107F")</f>
        <v>D0107F</v>
      </c>
      <c r="M14" s="582">
        <f>IFERROR(__xludf.DUMMYFUNCTION("""COMPUTED_VALUE"""),3.0)</f>
        <v>3</v>
      </c>
      <c r="N14" s="582">
        <f>IFERROR(__xludf.DUMMYFUNCTION("""COMPUTED_VALUE"""),1.0)</f>
        <v>1</v>
      </c>
      <c r="O14" s="582" t="str">
        <f>IFERROR(__xludf.DUMMYFUNCTION("""COMPUTED_VALUE"""),"E0107F")</f>
        <v>E0107F</v>
      </c>
      <c r="P14" s="580">
        <f>IFERROR(__xludf.DUMMYFUNCTION("""COMPUTED_VALUE"""),3.0)</f>
        <v>3</v>
      </c>
      <c r="Q14" s="580">
        <f>IFERROR(__xludf.DUMMYFUNCTION("""COMPUTED_VALUE"""),1.0)</f>
        <v>1</v>
      </c>
      <c r="R14" s="580" t="str">
        <f>IFERROR(__xludf.DUMMYFUNCTION("""COMPUTED_VALUE"""),"F0107F")</f>
        <v>F0107F</v>
      </c>
      <c r="S14" s="580">
        <f>IFERROR(__xludf.DUMMYFUNCTION("""COMPUTED_VALUE"""),4.0)</f>
        <v>4</v>
      </c>
      <c r="T14" s="580">
        <f>IFERROR(__xludf.DUMMYFUNCTION("""COMPUTED_VALUE"""),2.0)</f>
        <v>2</v>
      </c>
      <c r="U14" s="580" t="str">
        <f>IFERROR(__xludf.DUMMYFUNCTION("""COMPUTED_VALUE"""),"G0205R")</f>
        <v>G0205R</v>
      </c>
      <c r="V14" s="580">
        <f>IFERROR(__xludf.DUMMYFUNCTION("""COMPUTED_VALUE"""),4.0)</f>
        <v>4</v>
      </c>
      <c r="W14" s="580">
        <f>IFERROR(__xludf.DUMMYFUNCTION("""COMPUTED_VALUE"""),1.0)</f>
        <v>1</v>
      </c>
      <c r="X14" s="580" t="str">
        <f>IFERROR(__xludf.DUMMYFUNCTION("""COMPUTED_VALUE"""),"H0107F")</f>
        <v>H0107F</v>
      </c>
      <c r="Y14" s="580">
        <f>IFERROR(__xludf.DUMMYFUNCTION("""COMPUTED_VALUE"""),5.0)</f>
        <v>5</v>
      </c>
      <c r="Z14" s="580">
        <f>IFERROR(__xludf.DUMMYFUNCTION("""COMPUTED_VALUE"""),1.0)</f>
        <v>1</v>
      </c>
      <c r="AA14" s="580" t="str">
        <f>IFERROR(__xludf.DUMMYFUNCTION("""COMPUTED_VALUE"""),"I0107F")</f>
        <v>I0107F</v>
      </c>
      <c r="AB14" s="580">
        <f>IFERROR(__xludf.DUMMYFUNCTION("""COMPUTED_VALUE"""),6.0)</f>
        <v>6</v>
      </c>
      <c r="AC14" s="580">
        <f>IFERROR(__xludf.DUMMYFUNCTION("""COMPUTED_VALUE"""),1.0)</f>
        <v>1</v>
      </c>
      <c r="AD14" s="580" t="str">
        <f>IFERROR(__xludf.DUMMYFUNCTION("""COMPUTED_VALUE"""),"J0107F")</f>
        <v>J0107F</v>
      </c>
      <c r="AE14" s="580">
        <f>IFERROR(__xludf.DUMMYFUNCTION("""COMPUTED_VALUE"""),6.0)</f>
        <v>6</v>
      </c>
      <c r="AF14" s="580">
        <f>IFERROR(__xludf.DUMMYFUNCTION("""COMPUTED_VALUE"""),1.0)</f>
        <v>1</v>
      </c>
      <c r="AG14" s="580" t="str">
        <f>IFERROR(__xludf.DUMMYFUNCTION("""COMPUTED_VALUE"""),"K0107F")</f>
        <v>K0107F</v>
      </c>
      <c r="AH14" s="580">
        <f>IFERROR(__xludf.DUMMYFUNCTION("""COMPUTED_VALUE"""),7.0)</f>
        <v>7</v>
      </c>
      <c r="AI14" s="580">
        <f>IFERROR(__xludf.DUMMYFUNCTION("""COMPUTED_VALUE"""),1.0)</f>
        <v>1</v>
      </c>
      <c r="AJ14" s="580" t="str">
        <f>IFERROR(__xludf.DUMMYFUNCTION("""COMPUTED_VALUE"""),"L0107F")</f>
        <v>L0107F</v>
      </c>
      <c r="AK14" s="580">
        <f>IFERROR(__xludf.DUMMYFUNCTION("""COMPUTED_VALUE"""),7.0)</f>
        <v>7</v>
      </c>
      <c r="AL14" s="580">
        <f>IFERROR(__xludf.DUMMYFUNCTION("""COMPUTED_VALUE"""),1.0)</f>
        <v>1</v>
      </c>
      <c r="AM14" s="580" t="str">
        <f>IFERROR(__xludf.DUMMYFUNCTION("""COMPUTED_VALUE"""),"M0107F")</f>
        <v>M0107F</v>
      </c>
      <c r="AN14" s="580">
        <f>IFERROR(__xludf.DUMMYFUNCTION("""COMPUTED_VALUE"""),8.0)</f>
        <v>8</v>
      </c>
      <c r="AO14" s="580">
        <f>IFERROR(__xludf.DUMMYFUNCTION("""COMPUTED_VALUE"""),1.0)</f>
        <v>1</v>
      </c>
      <c r="AP14" s="580" t="str">
        <f>IFERROR(__xludf.DUMMYFUNCTION("""COMPUTED_VALUE"""),"N0107F")</f>
        <v>N0107F</v>
      </c>
      <c r="AQ14" s="580">
        <f>IFERROR(__xludf.DUMMYFUNCTION("""COMPUTED_VALUE"""),8.0)</f>
        <v>8</v>
      </c>
      <c r="AR14" s="580">
        <f>IFERROR(__xludf.DUMMYFUNCTION("""COMPUTED_VALUE"""),1.0)</f>
        <v>1</v>
      </c>
      <c r="AS14" s="580" t="str">
        <f>IFERROR(__xludf.DUMMYFUNCTION("""COMPUTED_VALUE"""),"O0107F")</f>
        <v>O0107F</v>
      </c>
      <c r="AT14" s="580">
        <f>IFERROR(__xludf.DUMMYFUNCTION("""COMPUTED_VALUE"""),9.0)</f>
        <v>9</v>
      </c>
      <c r="AU14" s="580">
        <f>IFERROR(__xludf.DUMMYFUNCTION("""COMPUTED_VALUE"""),2.0)</f>
        <v>2</v>
      </c>
      <c r="AV14" s="580" t="str">
        <f>IFERROR(__xludf.DUMMYFUNCTION("""COMPUTED_VALUE"""),"P0207F")</f>
        <v>P0207F</v>
      </c>
      <c r="AW14" s="580">
        <f>IFERROR(__xludf.DUMMYFUNCTION("""COMPUTED_VALUE"""),9.0)</f>
        <v>9</v>
      </c>
      <c r="AX14" s="580">
        <f>IFERROR(__xludf.DUMMYFUNCTION("""COMPUTED_VALUE"""),2.0)</f>
        <v>2</v>
      </c>
      <c r="AY14" s="580" t="str">
        <f>IFERROR(__xludf.DUMMYFUNCTION("""COMPUTED_VALUE"""),"Q0205F")</f>
        <v>Q0205F</v>
      </c>
      <c r="AZ14" s="580">
        <f>IFERROR(__xludf.DUMMYFUNCTION("""COMPUTED_VALUE"""),10.0)</f>
        <v>10</v>
      </c>
      <c r="BA14" s="580">
        <f>IFERROR(__xludf.DUMMYFUNCTION("""COMPUTED_VALUE"""),3.0)</f>
        <v>3</v>
      </c>
      <c r="BB14" s="580" t="str">
        <f>IFERROR(__xludf.DUMMYFUNCTION("""COMPUTED_VALUE"""),"R0305F")</f>
        <v>R0305F</v>
      </c>
      <c r="BC14" s="580">
        <f>IFERROR(__xludf.DUMMYFUNCTION("""COMPUTED_VALUE"""),10.0)</f>
        <v>10</v>
      </c>
      <c r="BD14" s="580">
        <f>IFERROR(__xludf.DUMMYFUNCTION("""COMPUTED_VALUE"""),1.0)</f>
        <v>1</v>
      </c>
      <c r="BE14" s="580" t="str">
        <f>IFERROR(__xludf.DUMMYFUNCTION("""COMPUTED_VALUE"""),"S010206")</f>
        <v>S010206</v>
      </c>
    </row>
    <row r="15">
      <c r="A15" s="580">
        <f>IFERROR(__xludf.DUMMYFUNCTION("""COMPUTED_VALUE"""),1.0)</f>
        <v>1</v>
      </c>
      <c r="B15" s="580">
        <f>IFERROR(__xludf.DUMMYFUNCTION("""COMPUTED_VALUE"""),1.0)</f>
        <v>1</v>
      </c>
      <c r="C15" s="580" t="str">
        <f>IFERROR(__xludf.DUMMYFUNCTION("""COMPUTED_VALUE"""),"A0107R")</f>
        <v>A0107R</v>
      </c>
      <c r="D15" s="580">
        <f>IFERROR(__xludf.DUMMYFUNCTION("""COMPUTED_VALUE"""),1.0)</f>
        <v>1</v>
      </c>
      <c r="E15" s="580">
        <f>IFERROR(__xludf.DUMMYFUNCTION("""COMPUTED_VALUE"""),1.0)</f>
        <v>1</v>
      </c>
      <c r="F15" s="580" t="str">
        <f>IFERROR(__xludf.DUMMYFUNCTION("""COMPUTED_VALUE"""),"B0107R")</f>
        <v>B0107R</v>
      </c>
      <c r="G15" s="580">
        <f>IFERROR(__xludf.DUMMYFUNCTION("""COMPUTED_VALUE"""),2.0)</f>
        <v>2</v>
      </c>
      <c r="H15" s="580">
        <f>IFERROR(__xludf.DUMMYFUNCTION("""COMPUTED_VALUE"""),1.0)</f>
        <v>1</v>
      </c>
      <c r="I15" s="580" t="str">
        <f>IFERROR(__xludf.DUMMYFUNCTION("""COMPUTED_VALUE"""),"C0107R")</f>
        <v>C0107R</v>
      </c>
      <c r="J15" s="580">
        <f>IFERROR(__xludf.DUMMYFUNCTION("""COMPUTED_VALUE"""),2.0)</f>
        <v>2</v>
      </c>
      <c r="K15" s="580">
        <f>IFERROR(__xludf.DUMMYFUNCTION("""COMPUTED_VALUE"""),1.0)</f>
        <v>1</v>
      </c>
      <c r="L15" s="580" t="str">
        <f>IFERROR(__xludf.DUMMYFUNCTION("""COMPUTED_VALUE"""),"D0107R")</f>
        <v>D0107R</v>
      </c>
      <c r="M15" s="582">
        <f>IFERROR(__xludf.DUMMYFUNCTION("""COMPUTED_VALUE"""),3.0)</f>
        <v>3</v>
      </c>
      <c r="N15" s="582">
        <f>IFERROR(__xludf.DUMMYFUNCTION("""COMPUTED_VALUE"""),1.0)</f>
        <v>1</v>
      </c>
      <c r="O15" s="582" t="str">
        <f>IFERROR(__xludf.DUMMYFUNCTION("""COMPUTED_VALUE"""),"E0107R")</f>
        <v>E0107R</v>
      </c>
      <c r="P15" s="580">
        <f>IFERROR(__xludf.DUMMYFUNCTION("""COMPUTED_VALUE"""),3.0)</f>
        <v>3</v>
      </c>
      <c r="Q15" s="580">
        <f>IFERROR(__xludf.DUMMYFUNCTION("""COMPUTED_VALUE"""),1.0)</f>
        <v>1</v>
      </c>
      <c r="R15" s="580" t="str">
        <f>IFERROR(__xludf.DUMMYFUNCTION("""COMPUTED_VALUE"""),"F0107R")</f>
        <v>F0107R</v>
      </c>
      <c r="S15" s="580">
        <f>IFERROR(__xludf.DUMMYFUNCTION("""COMPUTED_VALUE"""),4.0)</f>
        <v>4</v>
      </c>
      <c r="T15" s="580">
        <f>IFERROR(__xludf.DUMMYFUNCTION("""COMPUTED_VALUE"""),2.0)</f>
        <v>2</v>
      </c>
      <c r="U15" s="580" t="str">
        <f>IFERROR(__xludf.DUMMYFUNCTION("""COMPUTED_VALUE"""),"G0206R")</f>
        <v>G0206R</v>
      </c>
      <c r="V15" s="580">
        <f>IFERROR(__xludf.DUMMYFUNCTION("""COMPUTED_VALUE"""),4.0)</f>
        <v>4</v>
      </c>
      <c r="W15" s="580">
        <f>IFERROR(__xludf.DUMMYFUNCTION("""COMPUTED_VALUE"""),1.0)</f>
        <v>1</v>
      </c>
      <c r="X15" s="580" t="str">
        <f>IFERROR(__xludf.DUMMYFUNCTION("""COMPUTED_VALUE"""),"H0107R")</f>
        <v>H0107R</v>
      </c>
      <c r="Y15" s="580">
        <f>IFERROR(__xludf.DUMMYFUNCTION("""COMPUTED_VALUE"""),5.0)</f>
        <v>5</v>
      </c>
      <c r="Z15" s="580">
        <f>IFERROR(__xludf.DUMMYFUNCTION("""COMPUTED_VALUE"""),1.0)</f>
        <v>1</v>
      </c>
      <c r="AA15" s="580" t="str">
        <f>IFERROR(__xludf.DUMMYFUNCTION("""COMPUTED_VALUE"""),"I0107R")</f>
        <v>I0107R</v>
      </c>
      <c r="AB15" s="580">
        <f>IFERROR(__xludf.DUMMYFUNCTION("""COMPUTED_VALUE"""),6.0)</f>
        <v>6</v>
      </c>
      <c r="AC15" s="580">
        <f>IFERROR(__xludf.DUMMYFUNCTION("""COMPUTED_VALUE"""),1.0)</f>
        <v>1</v>
      </c>
      <c r="AD15" s="580" t="str">
        <f>IFERROR(__xludf.DUMMYFUNCTION("""COMPUTED_VALUE"""),"J0107R")</f>
        <v>J0107R</v>
      </c>
      <c r="AE15" s="580">
        <f>IFERROR(__xludf.DUMMYFUNCTION("""COMPUTED_VALUE"""),6.0)</f>
        <v>6</v>
      </c>
      <c r="AF15" s="580">
        <f>IFERROR(__xludf.DUMMYFUNCTION("""COMPUTED_VALUE"""),1.0)</f>
        <v>1</v>
      </c>
      <c r="AG15" s="580" t="str">
        <f>IFERROR(__xludf.DUMMYFUNCTION("""COMPUTED_VALUE"""),"K0107R")</f>
        <v>K0107R</v>
      </c>
      <c r="AH15" s="580">
        <f>IFERROR(__xludf.DUMMYFUNCTION("""COMPUTED_VALUE"""),7.0)</f>
        <v>7</v>
      </c>
      <c r="AI15" s="580">
        <f>IFERROR(__xludf.DUMMYFUNCTION("""COMPUTED_VALUE"""),1.0)</f>
        <v>1</v>
      </c>
      <c r="AJ15" s="580" t="str">
        <f>IFERROR(__xludf.DUMMYFUNCTION("""COMPUTED_VALUE"""),"L0107R")</f>
        <v>L0107R</v>
      </c>
      <c r="AK15" s="580">
        <f>IFERROR(__xludf.DUMMYFUNCTION("""COMPUTED_VALUE"""),7.0)</f>
        <v>7</v>
      </c>
      <c r="AL15" s="580">
        <f>IFERROR(__xludf.DUMMYFUNCTION("""COMPUTED_VALUE"""),1.0)</f>
        <v>1</v>
      </c>
      <c r="AM15" s="580" t="str">
        <f>IFERROR(__xludf.DUMMYFUNCTION("""COMPUTED_VALUE"""),"M0107R")</f>
        <v>M0107R</v>
      </c>
      <c r="AN15" s="580">
        <f>IFERROR(__xludf.DUMMYFUNCTION("""COMPUTED_VALUE"""),8.0)</f>
        <v>8</v>
      </c>
      <c r="AO15" s="580">
        <f>IFERROR(__xludf.DUMMYFUNCTION("""COMPUTED_VALUE"""),1.0)</f>
        <v>1</v>
      </c>
      <c r="AP15" s="580" t="str">
        <f>IFERROR(__xludf.DUMMYFUNCTION("""COMPUTED_VALUE"""),"N0107R")</f>
        <v>N0107R</v>
      </c>
      <c r="AQ15" s="580">
        <f>IFERROR(__xludf.DUMMYFUNCTION("""COMPUTED_VALUE"""),8.0)</f>
        <v>8</v>
      </c>
      <c r="AR15" s="580">
        <f>IFERROR(__xludf.DUMMYFUNCTION("""COMPUTED_VALUE"""),1.0)</f>
        <v>1</v>
      </c>
      <c r="AS15" s="580" t="str">
        <f>IFERROR(__xludf.DUMMYFUNCTION("""COMPUTED_VALUE"""),"O0107R")</f>
        <v>O0107R</v>
      </c>
      <c r="AT15" s="580">
        <f>IFERROR(__xludf.DUMMYFUNCTION("""COMPUTED_VALUE"""),9.0)</f>
        <v>9</v>
      </c>
      <c r="AU15" s="580">
        <f>IFERROR(__xludf.DUMMYFUNCTION("""COMPUTED_VALUE"""),2.0)</f>
        <v>2</v>
      </c>
      <c r="AV15" s="580" t="str">
        <f>IFERROR(__xludf.DUMMYFUNCTION("""COMPUTED_VALUE"""),"P0207R")</f>
        <v>P0207R</v>
      </c>
      <c r="AW15" s="580">
        <f>IFERROR(__xludf.DUMMYFUNCTION("""COMPUTED_VALUE"""),9.0)</f>
        <v>9</v>
      </c>
      <c r="AX15" s="580">
        <f>IFERROR(__xludf.DUMMYFUNCTION("""COMPUTED_VALUE"""),2.0)</f>
        <v>2</v>
      </c>
      <c r="AY15" s="580" t="str">
        <f>IFERROR(__xludf.DUMMYFUNCTION("""COMPUTED_VALUE"""),"Q0206F")</f>
        <v>Q0206F</v>
      </c>
      <c r="AZ15" s="580">
        <f>IFERROR(__xludf.DUMMYFUNCTION("""COMPUTED_VALUE"""),10.0)</f>
        <v>10</v>
      </c>
      <c r="BA15" s="580">
        <f>IFERROR(__xludf.DUMMYFUNCTION("""COMPUTED_VALUE"""),3.0)</f>
        <v>3</v>
      </c>
      <c r="BB15" s="580" t="str">
        <f>IFERROR(__xludf.DUMMYFUNCTION("""COMPUTED_VALUE"""),"R0306F")</f>
        <v>R0306F</v>
      </c>
      <c r="BC15" s="580">
        <f>IFERROR(__xludf.DUMMYFUNCTION("""COMPUTED_VALUE"""),10.0)</f>
        <v>10</v>
      </c>
      <c r="BD15" s="580">
        <f>IFERROR(__xludf.DUMMYFUNCTION("""COMPUTED_VALUE"""),1.0)</f>
        <v>1</v>
      </c>
      <c r="BE15" s="580" t="str">
        <f>IFERROR(__xludf.DUMMYFUNCTION("""COMPUTED_VALUE"""),"S010207")</f>
        <v>S010207</v>
      </c>
    </row>
    <row r="16">
      <c r="A16" s="580">
        <f>IFERROR(__xludf.DUMMYFUNCTION("""COMPUTED_VALUE"""),1.0)</f>
        <v>1</v>
      </c>
      <c r="B16" s="580">
        <f>IFERROR(__xludf.DUMMYFUNCTION("""COMPUTED_VALUE"""),1.0)</f>
        <v>1</v>
      </c>
      <c r="C16" s="580" t="str">
        <f>IFERROR(__xludf.DUMMYFUNCTION("""COMPUTED_VALUE"""),"A0108F")</f>
        <v>A0108F</v>
      </c>
      <c r="D16" s="580">
        <f>IFERROR(__xludf.DUMMYFUNCTION("""COMPUTED_VALUE"""),1.0)</f>
        <v>1</v>
      </c>
      <c r="E16" s="580">
        <f>IFERROR(__xludf.DUMMYFUNCTION("""COMPUTED_VALUE"""),1.0)</f>
        <v>1</v>
      </c>
      <c r="F16" s="580" t="str">
        <f>IFERROR(__xludf.DUMMYFUNCTION("""COMPUTED_VALUE"""),"B0108F")</f>
        <v>B0108F</v>
      </c>
      <c r="G16" s="580">
        <f>IFERROR(__xludf.DUMMYFUNCTION("""COMPUTED_VALUE"""),2.0)</f>
        <v>2</v>
      </c>
      <c r="H16" s="580">
        <f>IFERROR(__xludf.DUMMYFUNCTION("""COMPUTED_VALUE"""),1.0)</f>
        <v>1</v>
      </c>
      <c r="I16" s="580" t="str">
        <f>IFERROR(__xludf.DUMMYFUNCTION("""COMPUTED_VALUE"""),"C0108F")</f>
        <v>C0108F</v>
      </c>
      <c r="J16" s="580">
        <f>IFERROR(__xludf.DUMMYFUNCTION("""COMPUTED_VALUE"""),2.0)</f>
        <v>2</v>
      </c>
      <c r="K16" s="580">
        <f>IFERROR(__xludf.DUMMYFUNCTION("""COMPUTED_VALUE"""),1.0)</f>
        <v>1</v>
      </c>
      <c r="L16" s="580" t="str">
        <f>IFERROR(__xludf.DUMMYFUNCTION("""COMPUTED_VALUE"""),"D0108F")</f>
        <v>D0108F</v>
      </c>
      <c r="M16" s="582">
        <f>IFERROR(__xludf.DUMMYFUNCTION("""COMPUTED_VALUE"""),3.0)</f>
        <v>3</v>
      </c>
      <c r="N16" s="582">
        <f>IFERROR(__xludf.DUMMYFUNCTION("""COMPUTED_VALUE"""),1.0)</f>
        <v>1</v>
      </c>
      <c r="O16" s="582" t="str">
        <f>IFERROR(__xludf.DUMMYFUNCTION("""COMPUTED_VALUE"""),"E0108F")</f>
        <v>E0108F</v>
      </c>
      <c r="P16" s="580">
        <f>IFERROR(__xludf.DUMMYFUNCTION("""COMPUTED_VALUE"""),3.0)</f>
        <v>3</v>
      </c>
      <c r="Q16" s="580">
        <f>IFERROR(__xludf.DUMMYFUNCTION("""COMPUTED_VALUE"""),2.0)</f>
        <v>2</v>
      </c>
      <c r="R16" s="580" t="str">
        <f>IFERROR(__xludf.DUMMYFUNCTION("""COMPUTED_VALUE"""),"F0201F")</f>
        <v>F0201F</v>
      </c>
      <c r="S16" s="580">
        <f>IFERROR(__xludf.DUMMYFUNCTION("""COMPUTED_VALUE"""),4.0)</f>
        <v>4</v>
      </c>
      <c r="T16" s="580">
        <f>IFERROR(__xludf.DUMMYFUNCTION("""COMPUTED_VALUE"""),2.0)</f>
        <v>2</v>
      </c>
      <c r="U16" s="580" t="str">
        <f>IFERROR(__xludf.DUMMYFUNCTION("""COMPUTED_VALUE"""),"G0207R")</f>
        <v>G0207R</v>
      </c>
      <c r="V16" s="580">
        <f>IFERROR(__xludf.DUMMYFUNCTION("""COMPUTED_VALUE"""),4.0)</f>
        <v>4</v>
      </c>
      <c r="W16" s="580">
        <f>IFERROR(__xludf.DUMMYFUNCTION("""COMPUTED_VALUE"""),2.0)</f>
        <v>2</v>
      </c>
      <c r="X16" s="580" t="str">
        <f>IFERROR(__xludf.DUMMYFUNCTION("""COMPUTED_VALUE"""),"H0201F")</f>
        <v>H0201F</v>
      </c>
      <c r="Y16" s="580">
        <f>IFERROR(__xludf.DUMMYFUNCTION("""COMPUTED_VALUE"""),5.0)</f>
        <v>5</v>
      </c>
      <c r="Z16" s="580">
        <f>IFERROR(__xludf.DUMMYFUNCTION("""COMPUTED_VALUE"""),1.0)</f>
        <v>1</v>
      </c>
      <c r="AA16" s="580" t="str">
        <f>IFERROR(__xludf.DUMMYFUNCTION("""COMPUTED_VALUE"""),"I0108F")</f>
        <v>I0108F</v>
      </c>
      <c r="AB16" s="580">
        <f>IFERROR(__xludf.DUMMYFUNCTION("""COMPUTED_VALUE"""),6.0)</f>
        <v>6</v>
      </c>
      <c r="AC16" s="580">
        <f>IFERROR(__xludf.DUMMYFUNCTION("""COMPUTED_VALUE"""),1.0)</f>
        <v>1</v>
      </c>
      <c r="AD16" s="580" t="str">
        <f>IFERROR(__xludf.DUMMYFUNCTION("""COMPUTED_VALUE"""),"J0108F")</f>
        <v>J0108F</v>
      </c>
      <c r="AE16" s="580">
        <f>IFERROR(__xludf.DUMMYFUNCTION("""COMPUTED_VALUE"""),6.0)</f>
        <v>6</v>
      </c>
      <c r="AF16" s="580">
        <f>IFERROR(__xludf.DUMMYFUNCTION("""COMPUTED_VALUE"""),2.0)</f>
        <v>2</v>
      </c>
      <c r="AG16" s="580" t="str">
        <f>IFERROR(__xludf.DUMMYFUNCTION("""COMPUTED_VALUE"""),"K0201F")</f>
        <v>K0201F</v>
      </c>
      <c r="AH16" s="580">
        <f>IFERROR(__xludf.DUMMYFUNCTION("""COMPUTED_VALUE"""),7.0)</f>
        <v>7</v>
      </c>
      <c r="AI16" s="580">
        <f>IFERROR(__xludf.DUMMYFUNCTION("""COMPUTED_VALUE"""),2.0)</f>
        <v>2</v>
      </c>
      <c r="AJ16" s="580" t="str">
        <f>IFERROR(__xludf.DUMMYFUNCTION("""COMPUTED_VALUE"""),"L0201F")</f>
        <v>L0201F</v>
      </c>
      <c r="AK16" s="580">
        <f>IFERROR(__xludf.DUMMYFUNCTION("""COMPUTED_VALUE"""),7.0)</f>
        <v>7</v>
      </c>
      <c r="AL16" s="580">
        <f>IFERROR(__xludf.DUMMYFUNCTION("""COMPUTED_VALUE"""),2.0)</f>
        <v>2</v>
      </c>
      <c r="AM16" s="580" t="str">
        <f>IFERROR(__xludf.DUMMYFUNCTION("""COMPUTED_VALUE"""),"M0201F")</f>
        <v>M0201F</v>
      </c>
      <c r="AN16" s="580">
        <f>IFERROR(__xludf.DUMMYFUNCTION("""COMPUTED_VALUE"""),8.0)</f>
        <v>8</v>
      </c>
      <c r="AO16" s="580">
        <f>IFERROR(__xludf.DUMMYFUNCTION("""COMPUTED_VALUE"""),2.0)</f>
        <v>2</v>
      </c>
      <c r="AP16" s="580" t="str">
        <f>IFERROR(__xludf.DUMMYFUNCTION("""COMPUTED_VALUE"""),"N0201F")</f>
        <v>N0201F</v>
      </c>
      <c r="AQ16" s="580">
        <f>IFERROR(__xludf.DUMMYFUNCTION("""COMPUTED_VALUE"""),8.0)</f>
        <v>8</v>
      </c>
      <c r="AR16" s="580">
        <f>IFERROR(__xludf.DUMMYFUNCTION("""COMPUTED_VALUE"""),2.0)</f>
        <v>2</v>
      </c>
      <c r="AS16" s="580" t="str">
        <f>IFERROR(__xludf.DUMMYFUNCTION("""COMPUTED_VALUE"""),"O0201F")</f>
        <v>O0201F</v>
      </c>
      <c r="AT16" s="580">
        <f>IFERROR(__xludf.DUMMYFUNCTION("""COMPUTED_VALUE"""),9.0)</f>
        <v>9</v>
      </c>
      <c r="AU16" s="580">
        <f>IFERROR(__xludf.DUMMYFUNCTION("""COMPUTED_VALUE"""),2.0)</f>
        <v>2</v>
      </c>
      <c r="AV16" s="580" t="str">
        <f>IFERROR(__xludf.DUMMYFUNCTION("""COMPUTED_VALUE"""),"P0208F")</f>
        <v>P0208F</v>
      </c>
      <c r="AW16" s="580">
        <f>IFERROR(__xludf.DUMMYFUNCTION("""COMPUTED_VALUE"""),9.0)</f>
        <v>9</v>
      </c>
      <c r="AX16" s="580">
        <f>IFERROR(__xludf.DUMMYFUNCTION("""COMPUTED_VALUE"""),2.0)</f>
        <v>2</v>
      </c>
      <c r="AY16" s="580" t="str">
        <f>IFERROR(__xludf.DUMMYFUNCTION("""COMPUTED_VALUE"""),"Q0207F")</f>
        <v>Q0207F</v>
      </c>
      <c r="AZ16" s="580">
        <f>IFERROR(__xludf.DUMMYFUNCTION("""COMPUTED_VALUE"""),10.0)</f>
        <v>10</v>
      </c>
      <c r="BA16" s="580">
        <f>IFERROR(__xludf.DUMMYFUNCTION("""COMPUTED_VALUE"""),3.0)</f>
        <v>3</v>
      </c>
      <c r="BB16" s="580" t="str">
        <f>IFERROR(__xludf.DUMMYFUNCTION("""COMPUTED_VALUE"""),"R0307F")</f>
        <v>R0307F</v>
      </c>
      <c r="BC16" s="580">
        <f>IFERROR(__xludf.DUMMYFUNCTION("""COMPUTED_VALUE"""),10.0)</f>
        <v>10</v>
      </c>
      <c r="BD16" s="580">
        <f>IFERROR(__xludf.DUMMYFUNCTION("""COMPUTED_VALUE"""),1.0)</f>
        <v>1</v>
      </c>
      <c r="BE16" s="580" t="str">
        <f>IFERROR(__xludf.DUMMYFUNCTION("""COMPUTED_VALUE"""),"S010301")</f>
        <v>S010301</v>
      </c>
    </row>
    <row r="17">
      <c r="A17" s="580">
        <f>IFERROR(__xludf.DUMMYFUNCTION("""COMPUTED_VALUE"""),1.0)</f>
        <v>1</v>
      </c>
      <c r="B17" s="580">
        <f>IFERROR(__xludf.DUMMYFUNCTION("""COMPUTED_VALUE"""),1.0)</f>
        <v>1</v>
      </c>
      <c r="C17" s="580" t="str">
        <f>IFERROR(__xludf.DUMMYFUNCTION("""COMPUTED_VALUE"""),"A0108R")</f>
        <v>A0108R</v>
      </c>
      <c r="D17" s="580">
        <f>IFERROR(__xludf.DUMMYFUNCTION("""COMPUTED_VALUE"""),1.0)</f>
        <v>1</v>
      </c>
      <c r="E17" s="580">
        <f>IFERROR(__xludf.DUMMYFUNCTION("""COMPUTED_VALUE"""),1.0)</f>
        <v>1</v>
      </c>
      <c r="F17" s="580" t="str">
        <f>IFERROR(__xludf.DUMMYFUNCTION("""COMPUTED_VALUE"""),"B0108R")</f>
        <v>B0108R</v>
      </c>
      <c r="G17" s="580">
        <f>IFERROR(__xludf.DUMMYFUNCTION("""COMPUTED_VALUE"""),2.0)</f>
        <v>2</v>
      </c>
      <c r="H17" s="580">
        <f>IFERROR(__xludf.DUMMYFUNCTION("""COMPUTED_VALUE"""),1.0)</f>
        <v>1</v>
      </c>
      <c r="I17" s="580" t="str">
        <f>IFERROR(__xludf.DUMMYFUNCTION("""COMPUTED_VALUE"""),"C0108R")</f>
        <v>C0108R</v>
      </c>
      <c r="J17" s="580">
        <f>IFERROR(__xludf.DUMMYFUNCTION("""COMPUTED_VALUE"""),2.0)</f>
        <v>2</v>
      </c>
      <c r="K17" s="580">
        <f>IFERROR(__xludf.DUMMYFUNCTION("""COMPUTED_VALUE"""),1.0)</f>
        <v>1</v>
      </c>
      <c r="L17" s="580" t="str">
        <f>IFERROR(__xludf.DUMMYFUNCTION("""COMPUTED_VALUE"""),"D0108R")</f>
        <v>D0108R</v>
      </c>
      <c r="M17" s="582">
        <f>IFERROR(__xludf.DUMMYFUNCTION("""COMPUTED_VALUE"""),3.0)</f>
        <v>3</v>
      </c>
      <c r="N17" s="582">
        <f>IFERROR(__xludf.DUMMYFUNCTION("""COMPUTED_VALUE"""),1.0)</f>
        <v>1</v>
      </c>
      <c r="O17" s="582" t="str">
        <f>IFERROR(__xludf.DUMMYFUNCTION("""COMPUTED_VALUE"""),"E0108R")</f>
        <v>E0108R</v>
      </c>
      <c r="P17" s="580">
        <f>IFERROR(__xludf.DUMMYFUNCTION("""COMPUTED_VALUE"""),3.0)</f>
        <v>3</v>
      </c>
      <c r="Q17" s="580">
        <f>IFERROR(__xludf.DUMMYFUNCTION("""COMPUTED_VALUE"""),2.0)</f>
        <v>2</v>
      </c>
      <c r="R17" s="580" t="str">
        <f>IFERROR(__xludf.DUMMYFUNCTION("""COMPUTED_VALUE"""),"F0201R")</f>
        <v>F0201R</v>
      </c>
      <c r="S17" s="580">
        <f>IFERROR(__xludf.DUMMYFUNCTION("""COMPUTED_VALUE"""),4.0)</f>
        <v>4</v>
      </c>
      <c r="T17" s="580">
        <f>IFERROR(__xludf.DUMMYFUNCTION("""COMPUTED_VALUE"""),2.0)</f>
        <v>2</v>
      </c>
      <c r="U17" s="580" t="str">
        <f>IFERROR(__xludf.DUMMYFUNCTION("""COMPUTED_VALUE"""),"G0208R")</f>
        <v>G0208R</v>
      </c>
      <c r="V17" s="580">
        <f>IFERROR(__xludf.DUMMYFUNCTION("""COMPUTED_VALUE"""),4.0)</f>
        <v>4</v>
      </c>
      <c r="W17" s="580">
        <f>IFERROR(__xludf.DUMMYFUNCTION("""COMPUTED_VALUE"""),2.0)</f>
        <v>2</v>
      </c>
      <c r="X17" s="580" t="str">
        <f>IFERROR(__xludf.DUMMYFUNCTION("""COMPUTED_VALUE"""),"H0201R")</f>
        <v>H0201R</v>
      </c>
      <c r="Y17" s="580">
        <f>IFERROR(__xludf.DUMMYFUNCTION("""COMPUTED_VALUE"""),5.0)</f>
        <v>5</v>
      </c>
      <c r="Z17" s="580">
        <f>IFERROR(__xludf.DUMMYFUNCTION("""COMPUTED_VALUE"""),1.0)</f>
        <v>1</v>
      </c>
      <c r="AA17" s="580" t="str">
        <f>IFERROR(__xludf.DUMMYFUNCTION("""COMPUTED_VALUE"""),"I0108R")</f>
        <v>I0108R</v>
      </c>
      <c r="AB17" s="580">
        <f>IFERROR(__xludf.DUMMYFUNCTION("""COMPUTED_VALUE"""),6.0)</f>
        <v>6</v>
      </c>
      <c r="AC17" s="580">
        <f>IFERROR(__xludf.DUMMYFUNCTION("""COMPUTED_VALUE"""),1.0)</f>
        <v>1</v>
      </c>
      <c r="AD17" s="580" t="str">
        <f>IFERROR(__xludf.DUMMYFUNCTION("""COMPUTED_VALUE"""),"J0108R")</f>
        <v>J0108R</v>
      </c>
      <c r="AE17" s="580">
        <f>IFERROR(__xludf.DUMMYFUNCTION("""COMPUTED_VALUE"""),6.0)</f>
        <v>6</v>
      </c>
      <c r="AF17" s="580">
        <f>IFERROR(__xludf.DUMMYFUNCTION("""COMPUTED_VALUE"""),2.0)</f>
        <v>2</v>
      </c>
      <c r="AG17" s="580" t="str">
        <f>IFERROR(__xludf.DUMMYFUNCTION("""COMPUTED_VALUE"""),"K0201R")</f>
        <v>K0201R</v>
      </c>
      <c r="AH17" s="580">
        <f>IFERROR(__xludf.DUMMYFUNCTION("""COMPUTED_VALUE"""),7.0)</f>
        <v>7</v>
      </c>
      <c r="AI17" s="580">
        <f>IFERROR(__xludf.DUMMYFUNCTION("""COMPUTED_VALUE"""),2.0)</f>
        <v>2</v>
      </c>
      <c r="AJ17" s="580" t="str">
        <f>IFERROR(__xludf.DUMMYFUNCTION("""COMPUTED_VALUE"""),"L0201R")</f>
        <v>L0201R</v>
      </c>
      <c r="AK17" s="580">
        <f>IFERROR(__xludf.DUMMYFUNCTION("""COMPUTED_VALUE"""),7.0)</f>
        <v>7</v>
      </c>
      <c r="AL17" s="580">
        <f>IFERROR(__xludf.DUMMYFUNCTION("""COMPUTED_VALUE"""),2.0)</f>
        <v>2</v>
      </c>
      <c r="AM17" s="580" t="str">
        <f>IFERROR(__xludf.DUMMYFUNCTION("""COMPUTED_VALUE"""),"M0201R")</f>
        <v>M0201R</v>
      </c>
      <c r="AN17" s="580">
        <f>IFERROR(__xludf.DUMMYFUNCTION("""COMPUTED_VALUE"""),8.0)</f>
        <v>8</v>
      </c>
      <c r="AO17" s="580">
        <f>IFERROR(__xludf.DUMMYFUNCTION("""COMPUTED_VALUE"""),2.0)</f>
        <v>2</v>
      </c>
      <c r="AP17" s="580" t="str">
        <f>IFERROR(__xludf.DUMMYFUNCTION("""COMPUTED_VALUE"""),"N0201R")</f>
        <v>N0201R</v>
      </c>
      <c r="AQ17" s="580">
        <f>IFERROR(__xludf.DUMMYFUNCTION("""COMPUTED_VALUE"""),8.0)</f>
        <v>8</v>
      </c>
      <c r="AR17" s="580">
        <f>IFERROR(__xludf.DUMMYFUNCTION("""COMPUTED_VALUE"""),2.0)</f>
        <v>2</v>
      </c>
      <c r="AS17" s="580" t="str">
        <f>IFERROR(__xludf.DUMMYFUNCTION("""COMPUTED_VALUE"""),"O0201R")</f>
        <v>O0201R</v>
      </c>
      <c r="AT17" s="580">
        <f>IFERROR(__xludf.DUMMYFUNCTION("""COMPUTED_VALUE"""),9.0)</f>
        <v>9</v>
      </c>
      <c r="AU17" s="580">
        <f>IFERROR(__xludf.DUMMYFUNCTION("""COMPUTED_VALUE"""),2.0)</f>
        <v>2</v>
      </c>
      <c r="AV17" s="580" t="str">
        <f>IFERROR(__xludf.DUMMYFUNCTION("""COMPUTED_VALUE"""),"P0208R")</f>
        <v>P0208R</v>
      </c>
      <c r="AW17" s="580">
        <f>IFERROR(__xludf.DUMMYFUNCTION("""COMPUTED_VALUE"""),9.0)</f>
        <v>9</v>
      </c>
      <c r="AX17" s="580">
        <f>IFERROR(__xludf.DUMMYFUNCTION("""COMPUTED_VALUE"""),2.0)</f>
        <v>2</v>
      </c>
      <c r="AY17" s="580" t="str">
        <f>IFERROR(__xludf.DUMMYFUNCTION("""COMPUTED_VALUE"""),"Q0208F")</f>
        <v>Q0208F</v>
      </c>
      <c r="AZ17" s="580">
        <f>IFERROR(__xludf.DUMMYFUNCTION("""COMPUTED_VALUE"""),10.0)</f>
        <v>10</v>
      </c>
      <c r="BA17" s="580">
        <f>IFERROR(__xludf.DUMMYFUNCTION("""COMPUTED_VALUE"""),3.0)</f>
        <v>3</v>
      </c>
      <c r="BB17" s="580" t="str">
        <f>IFERROR(__xludf.DUMMYFUNCTION("""COMPUTED_VALUE"""),"R0308F")</f>
        <v>R0308F</v>
      </c>
      <c r="BC17" s="580">
        <f>IFERROR(__xludf.DUMMYFUNCTION("""COMPUTED_VALUE"""),10.0)</f>
        <v>10</v>
      </c>
      <c r="BD17" s="580">
        <f>IFERROR(__xludf.DUMMYFUNCTION("""COMPUTED_VALUE"""),1.0)</f>
        <v>1</v>
      </c>
      <c r="BE17" s="580" t="str">
        <f>IFERROR(__xludf.DUMMYFUNCTION("""COMPUTED_VALUE"""),"S010302")</f>
        <v>S010302</v>
      </c>
    </row>
    <row r="18">
      <c r="A18" s="580">
        <f>IFERROR(__xludf.DUMMYFUNCTION("""COMPUTED_VALUE"""),1.0)</f>
        <v>1</v>
      </c>
      <c r="B18" s="580">
        <f>IFERROR(__xludf.DUMMYFUNCTION("""COMPUTED_VALUE"""),2.0)</f>
        <v>2</v>
      </c>
      <c r="C18" s="580" t="str">
        <f>IFERROR(__xludf.DUMMYFUNCTION("""COMPUTED_VALUE"""),"A0201F")</f>
        <v>A0201F</v>
      </c>
      <c r="D18" s="580">
        <f>IFERROR(__xludf.DUMMYFUNCTION("""COMPUTED_VALUE"""),1.0)</f>
        <v>1</v>
      </c>
      <c r="E18" s="580">
        <f>IFERROR(__xludf.DUMMYFUNCTION("""COMPUTED_VALUE"""),2.0)</f>
        <v>2</v>
      </c>
      <c r="F18" s="580" t="str">
        <f>IFERROR(__xludf.DUMMYFUNCTION("""COMPUTED_VALUE"""),"B0201F")</f>
        <v>B0201F</v>
      </c>
      <c r="G18" s="580">
        <f>IFERROR(__xludf.DUMMYFUNCTION("""COMPUTED_VALUE"""),2.0)</f>
        <v>2</v>
      </c>
      <c r="H18" s="580">
        <f>IFERROR(__xludf.DUMMYFUNCTION("""COMPUTED_VALUE"""),2.0)</f>
        <v>2</v>
      </c>
      <c r="I18" s="580" t="str">
        <f>IFERROR(__xludf.DUMMYFUNCTION("""COMPUTED_VALUE"""),"C0201F")</f>
        <v>C0201F</v>
      </c>
      <c r="J18" s="580">
        <f>IFERROR(__xludf.DUMMYFUNCTION("""COMPUTED_VALUE"""),2.0)</f>
        <v>2</v>
      </c>
      <c r="K18" s="580">
        <f>IFERROR(__xludf.DUMMYFUNCTION("""COMPUTED_VALUE"""),2.0)</f>
        <v>2</v>
      </c>
      <c r="L18" s="580" t="str">
        <f>IFERROR(__xludf.DUMMYFUNCTION("""COMPUTED_VALUE"""),"D0201F")</f>
        <v>D0201F</v>
      </c>
      <c r="M18" s="582">
        <f>IFERROR(__xludf.DUMMYFUNCTION("""COMPUTED_VALUE"""),3.0)</f>
        <v>3</v>
      </c>
      <c r="N18" s="582">
        <f>IFERROR(__xludf.DUMMYFUNCTION("""COMPUTED_VALUE"""),2.0)</f>
        <v>2</v>
      </c>
      <c r="O18" s="582" t="str">
        <f>IFERROR(__xludf.DUMMYFUNCTION("""COMPUTED_VALUE"""),"E0201F")</f>
        <v>E0201F</v>
      </c>
      <c r="P18" s="580">
        <f>IFERROR(__xludf.DUMMYFUNCTION("""COMPUTED_VALUE"""),3.0)</f>
        <v>3</v>
      </c>
      <c r="Q18" s="580">
        <f>IFERROR(__xludf.DUMMYFUNCTION("""COMPUTED_VALUE"""),2.0)</f>
        <v>2</v>
      </c>
      <c r="R18" s="580" t="str">
        <f>IFERROR(__xludf.DUMMYFUNCTION("""COMPUTED_VALUE"""),"F0202F")</f>
        <v>F0202F</v>
      </c>
      <c r="S18" s="580">
        <f>IFERROR(__xludf.DUMMYFUNCTION("""COMPUTED_VALUE"""),4.0)</f>
        <v>4</v>
      </c>
      <c r="T18" s="580">
        <f>IFERROR(__xludf.DUMMYFUNCTION("""COMPUTED_VALUE"""),3.0)</f>
        <v>3</v>
      </c>
      <c r="U18" s="580" t="str">
        <f>IFERROR(__xludf.DUMMYFUNCTION("""COMPUTED_VALUE"""),"G0301R")</f>
        <v>G0301R</v>
      </c>
      <c r="V18" s="580">
        <f>IFERROR(__xludf.DUMMYFUNCTION("""COMPUTED_VALUE"""),4.0)</f>
        <v>4</v>
      </c>
      <c r="W18" s="580">
        <f>IFERROR(__xludf.DUMMYFUNCTION("""COMPUTED_VALUE"""),2.0)</f>
        <v>2</v>
      </c>
      <c r="X18" s="580" t="str">
        <f>IFERROR(__xludf.DUMMYFUNCTION("""COMPUTED_VALUE"""),"H0202F")</f>
        <v>H0202F</v>
      </c>
      <c r="Y18" s="580">
        <f>IFERROR(__xludf.DUMMYFUNCTION("""COMPUTED_VALUE"""),5.0)</f>
        <v>5</v>
      </c>
      <c r="Z18" s="580">
        <f>IFERROR(__xludf.DUMMYFUNCTION("""COMPUTED_VALUE"""),2.0)</f>
        <v>2</v>
      </c>
      <c r="AA18" s="580" t="str">
        <f>IFERROR(__xludf.DUMMYFUNCTION("""COMPUTED_VALUE"""),"I0201F")</f>
        <v>I0201F</v>
      </c>
      <c r="AB18" s="580">
        <f>IFERROR(__xludf.DUMMYFUNCTION("""COMPUTED_VALUE"""),6.0)</f>
        <v>6</v>
      </c>
      <c r="AC18" s="580">
        <f>IFERROR(__xludf.DUMMYFUNCTION("""COMPUTED_VALUE"""),2.0)</f>
        <v>2</v>
      </c>
      <c r="AD18" s="580" t="str">
        <f>IFERROR(__xludf.DUMMYFUNCTION("""COMPUTED_VALUE"""),"J0201F")</f>
        <v>J0201F</v>
      </c>
      <c r="AE18" s="580">
        <f>IFERROR(__xludf.DUMMYFUNCTION("""COMPUTED_VALUE"""),6.0)</f>
        <v>6</v>
      </c>
      <c r="AF18" s="580">
        <f>IFERROR(__xludf.DUMMYFUNCTION("""COMPUTED_VALUE"""),2.0)</f>
        <v>2</v>
      </c>
      <c r="AG18" s="580" t="str">
        <f>IFERROR(__xludf.DUMMYFUNCTION("""COMPUTED_VALUE"""),"K0202F")</f>
        <v>K0202F</v>
      </c>
      <c r="AH18" s="580">
        <f>IFERROR(__xludf.DUMMYFUNCTION("""COMPUTED_VALUE"""),7.0)</f>
        <v>7</v>
      </c>
      <c r="AI18" s="580">
        <f>IFERROR(__xludf.DUMMYFUNCTION("""COMPUTED_VALUE"""),2.0)</f>
        <v>2</v>
      </c>
      <c r="AJ18" s="580" t="str">
        <f>IFERROR(__xludf.DUMMYFUNCTION("""COMPUTED_VALUE"""),"L0202F")</f>
        <v>L0202F</v>
      </c>
      <c r="AK18" s="580">
        <f>IFERROR(__xludf.DUMMYFUNCTION("""COMPUTED_VALUE"""),7.0)</f>
        <v>7</v>
      </c>
      <c r="AL18" s="580">
        <f>IFERROR(__xludf.DUMMYFUNCTION("""COMPUTED_VALUE"""),2.0)</f>
        <v>2</v>
      </c>
      <c r="AM18" s="580" t="str">
        <f>IFERROR(__xludf.DUMMYFUNCTION("""COMPUTED_VALUE"""),"M0202F")</f>
        <v>M0202F</v>
      </c>
      <c r="AN18" s="580">
        <f>IFERROR(__xludf.DUMMYFUNCTION("""COMPUTED_VALUE"""),8.0)</f>
        <v>8</v>
      </c>
      <c r="AO18" s="580">
        <f>IFERROR(__xludf.DUMMYFUNCTION("""COMPUTED_VALUE"""),2.0)</f>
        <v>2</v>
      </c>
      <c r="AP18" s="580" t="str">
        <f>IFERROR(__xludf.DUMMYFUNCTION("""COMPUTED_VALUE"""),"N0202F")</f>
        <v>N0202F</v>
      </c>
      <c r="AQ18" s="580">
        <f>IFERROR(__xludf.DUMMYFUNCTION("""COMPUTED_VALUE"""),8.0)</f>
        <v>8</v>
      </c>
      <c r="AR18" s="580">
        <f>IFERROR(__xludf.DUMMYFUNCTION("""COMPUTED_VALUE"""),2.0)</f>
        <v>2</v>
      </c>
      <c r="AS18" s="580" t="str">
        <f>IFERROR(__xludf.DUMMYFUNCTION("""COMPUTED_VALUE"""),"O0202F")</f>
        <v>O0202F</v>
      </c>
      <c r="AT18" s="580">
        <f>IFERROR(__xludf.DUMMYFUNCTION("""COMPUTED_VALUE"""),9.0)</f>
        <v>9</v>
      </c>
      <c r="AU18" s="580">
        <f>IFERROR(__xludf.DUMMYFUNCTION("""COMPUTED_VALUE"""),3.0)</f>
        <v>3</v>
      </c>
      <c r="AV18" s="580" t="str">
        <f>IFERROR(__xludf.DUMMYFUNCTION("""COMPUTED_VALUE"""),"P0301F")</f>
        <v>P0301F</v>
      </c>
      <c r="AW18" s="580">
        <f>IFERROR(__xludf.DUMMYFUNCTION("""COMPUTED_VALUE"""),9.0)</f>
        <v>9</v>
      </c>
      <c r="AX18" s="580">
        <f>IFERROR(__xludf.DUMMYFUNCTION("""COMPUTED_VALUE"""),3.0)</f>
        <v>3</v>
      </c>
      <c r="AY18" s="580" t="str">
        <f>IFERROR(__xludf.DUMMYFUNCTION("""COMPUTED_VALUE"""),"Q0301F")</f>
        <v>Q0301F</v>
      </c>
      <c r="AZ18" s="580">
        <f>IFERROR(__xludf.DUMMYFUNCTION("""COMPUTED_VALUE"""),10.0)</f>
        <v>10</v>
      </c>
      <c r="BA18" s="580">
        <f>IFERROR(__xludf.DUMMYFUNCTION("""COMPUTED_VALUE"""),4.0)</f>
        <v>4</v>
      </c>
      <c r="BB18" s="580" t="str">
        <f>IFERROR(__xludf.DUMMYFUNCTION("""COMPUTED_VALUE"""),"R0401F")</f>
        <v>R0401F</v>
      </c>
      <c r="BC18" s="580">
        <f>IFERROR(__xludf.DUMMYFUNCTION("""COMPUTED_VALUE"""),10.0)</f>
        <v>10</v>
      </c>
      <c r="BD18" s="580">
        <f>IFERROR(__xludf.DUMMYFUNCTION("""COMPUTED_VALUE"""),1.0)</f>
        <v>1</v>
      </c>
      <c r="BE18" s="580" t="str">
        <f>IFERROR(__xludf.DUMMYFUNCTION("""COMPUTED_VALUE"""),"S010303")</f>
        <v>S010303</v>
      </c>
    </row>
    <row r="19">
      <c r="A19" s="580">
        <f>IFERROR(__xludf.DUMMYFUNCTION("""COMPUTED_VALUE"""),1.0)</f>
        <v>1</v>
      </c>
      <c r="B19" s="580">
        <f>IFERROR(__xludf.DUMMYFUNCTION("""COMPUTED_VALUE"""),2.0)</f>
        <v>2</v>
      </c>
      <c r="C19" s="580" t="str">
        <f>IFERROR(__xludf.DUMMYFUNCTION("""COMPUTED_VALUE"""),"A0201R")</f>
        <v>A0201R</v>
      </c>
      <c r="D19" s="580">
        <f>IFERROR(__xludf.DUMMYFUNCTION("""COMPUTED_VALUE"""),1.0)</f>
        <v>1</v>
      </c>
      <c r="E19" s="580">
        <f>IFERROR(__xludf.DUMMYFUNCTION("""COMPUTED_VALUE"""),2.0)</f>
        <v>2</v>
      </c>
      <c r="F19" s="580" t="str">
        <f>IFERROR(__xludf.DUMMYFUNCTION("""COMPUTED_VALUE"""),"B0201R")</f>
        <v>B0201R</v>
      </c>
      <c r="G19" s="580">
        <f>IFERROR(__xludf.DUMMYFUNCTION("""COMPUTED_VALUE"""),2.0)</f>
        <v>2</v>
      </c>
      <c r="H19" s="580">
        <f>IFERROR(__xludf.DUMMYFUNCTION("""COMPUTED_VALUE"""),2.0)</f>
        <v>2</v>
      </c>
      <c r="I19" s="580" t="str">
        <f>IFERROR(__xludf.DUMMYFUNCTION("""COMPUTED_VALUE"""),"C0201R")</f>
        <v>C0201R</v>
      </c>
      <c r="J19" s="580">
        <f>IFERROR(__xludf.DUMMYFUNCTION("""COMPUTED_VALUE"""),2.0)</f>
        <v>2</v>
      </c>
      <c r="K19" s="580">
        <f>IFERROR(__xludf.DUMMYFUNCTION("""COMPUTED_VALUE"""),2.0)</f>
        <v>2</v>
      </c>
      <c r="L19" s="580" t="str">
        <f>IFERROR(__xludf.DUMMYFUNCTION("""COMPUTED_VALUE"""),"D0201R")</f>
        <v>D0201R</v>
      </c>
      <c r="M19" s="582">
        <f>IFERROR(__xludf.DUMMYFUNCTION("""COMPUTED_VALUE"""),3.0)</f>
        <v>3</v>
      </c>
      <c r="N19" s="582">
        <f>IFERROR(__xludf.DUMMYFUNCTION("""COMPUTED_VALUE"""),2.0)</f>
        <v>2</v>
      </c>
      <c r="O19" s="582" t="str">
        <f>IFERROR(__xludf.DUMMYFUNCTION("""COMPUTED_VALUE"""),"E0201R")</f>
        <v>E0201R</v>
      </c>
      <c r="P19" s="580">
        <f>IFERROR(__xludf.DUMMYFUNCTION("""COMPUTED_VALUE"""),3.0)</f>
        <v>3</v>
      </c>
      <c r="Q19" s="580">
        <f>IFERROR(__xludf.DUMMYFUNCTION("""COMPUTED_VALUE"""),2.0)</f>
        <v>2</v>
      </c>
      <c r="R19" s="580" t="str">
        <f>IFERROR(__xludf.DUMMYFUNCTION("""COMPUTED_VALUE"""),"F0202R")</f>
        <v>F0202R</v>
      </c>
      <c r="S19" s="580">
        <f>IFERROR(__xludf.DUMMYFUNCTION("""COMPUTED_VALUE"""),4.0)</f>
        <v>4</v>
      </c>
      <c r="T19" s="580">
        <f>IFERROR(__xludf.DUMMYFUNCTION("""COMPUTED_VALUE"""),3.0)</f>
        <v>3</v>
      </c>
      <c r="U19" s="580" t="str">
        <f>IFERROR(__xludf.DUMMYFUNCTION("""COMPUTED_VALUE"""),"G0302R")</f>
        <v>G0302R</v>
      </c>
      <c r="V19" s="580">
        <f>IFERROR(__xludf.DUMMYFUNCTION("""COMPUTED_VALUE"""),4.0)</f>
        <v>4</v>
      </c>
      <c r="W19" s="580">
        <f>IFERROR(__xludf.DUMMYFUNCTION("""COMPUTED_VALUE"""),2.0)</f>
        <v>2</v>
      </c>
      <c r="X19" s="580" t="str">
        <f>IFERROR(__xludf.DUMMYFUNCTION("""COMPUTED_VALUE"""),"H0202R")</f>
        <v>H0202R</v>
      </c>
      <c r="Y19" s="580">
        <f>IFERROR(__xludf.DUMMYFUNCTION("""COMPUTED_VALUE"""),5.0)</f>
        <v>5</v>
      </c>
      <c r="Z19" s="580">
        <f>IFERROR(__xludf.DUMMYFUNCTION("""COMPUTED_VALUE"""),2.0)</f>
        <v>2</v>
      </c>
      <c r="AA19" s="580" t="str">
        <f>IFERROR(__xludf.DUMMYFUNCTION("""COMPUTED_VALUE"""),"I0201R")</f>
        <v>I0201R</v>
      </c>
      <c r="AB19" s="580">
        <f>IFERROR(__xludf.DUMMYFUNCTION("""COMPUTED_VALUE"""),6.0)</f>
        <v>6</v>
      </c>
      <c r="AC19" s="580">
        <f>IFERROR(__xludf.DUMMYFUNCTION("""COMPUTED_VALUE"""),2.0)</f>
        <v>2</v>
      </c>
      <c r="AD19" s="580" t="str">
        <f>IFERROR(__xludf.DUMMYFUNCTION("""COMPUTED_VALUE"""),"J0201R")</f>
        <v>J0201R</v>
      </c>
      <c r="AE19" s="580">
        <f>IFERROR(__xludf.DUMMYFUNCTION("""COMPUTED_VALUE"""),6.0)</f>
        <v>6</v>
      </c>
      <c r="AF19" s="580">
        <f>IFERROR(__xludf.DUMMYFUNCTION("""COMPUTED_VALUE"""),2.0)</f>
        <v>2</v>
      </c>
      <c r="AG19" s="580" t="str">
        <f>IFERROR(__xludf.DUMMYFUNCTION("""COMPUTED_VALUE"""),"K0202R")</f>
        <v>K0202R</v>
      </c>
      <c r="AH19" s="580">
        <f>IFERROR(__xludf.DUMMYFUNCTION("""COMPUTED_VALUE"""),7.0)</f>
        <v>7</v>
      </c>
      <c r="AI19" s="580">
        <f>IFERROR(__xludf.DUMMYFUNCTION("""COMPUTED_VALUE"""),2.0)</f>
        <v>2</v>
      </c>
      <c r="AJ19" s="580" t="str">
        <f>IFERROR(__xludf.DUMMYFUNCTION("""COMPUTED_VALUE"""),"L0202R")</f>
        <v>L0202R</v>
      </c>
      <c r="AK19" s="580">
        <f>IFERROR(__xludf.DUMMYFUNCTION("""COMPUTED_VALUE"""),7.0)</f>
        <v>7</v>
      </c>
      <c r="AL19" s="580">
        <f>IFERROR(__xludf.DUMMYFUNCTION("""COMPUTED_VALUE"""),2.0)</f>
        <v>2</v>
      </c>
      <c r="AM19" s="580" t="str">
        <f>IFERROR(__xludf.DUMMYFUNCTION("""COMPUTED_VALUE"""),"M0202R")</f>
        <v>M0202R</v>
      </c>
      <c r="AN19" s="580">
        <f>IFERROR(__xludf.DUMMYFUNCTION("""COMPUTED_VALUE"""),8.0)</f>
        <v>8</v>
      </c>
      <c r="AO19" s="580">
        <f>IFERROR(__xludf.DUMMYFUNCTION("""COMPUTED_VALUE"""),2.0)</f>
        <v>2</v>
      </c>
      <c r="AP19" s="580" t="str">
        <f>IFERROR(__xludf.DUMMYFUNCTION("""COMPUTED_VALUE"""),"N0202R")</f>
        <v>N0202R</v>
      </c>
      <c r="AQ19" s="580">
        <f>IFERROR(__xludf.DUMMYFUNCTION("""COMPUTED_VALUE"""),8.0)</f>
        <v>8</v>
      </c>
      <c r="AR19" s="580">
        <f>IFERROR(__xludf.DUMMYFUNCTION("""COMPUTED_VALUE"""),2.0)</f>
        <v>2</v>
      </c>
      <c r="AS19" s="580" t="str">
        <f>IFERROR(__xludf.DUMMYFUNCTION("""COMPUTED_VALUE"""),"O0202R")</f>
        <v>O0202R</v>
      </c>
      <c r="AT19" s="580">
        <f>IFERROR(__xludf.DUMMYFUNCTION("""COMPUTED_VALUE"""),9.0)</f>
        <v>9</v>
      </c>
      <c r="AU19" s="580">
        <f>IFERROR(__xludf.DUMMYFUNCTION("""COMPUTED_VALUE"""),3.0)</f>
        <v>3</v>
      </c>
      <c r="AV19" s="580" t="str">
        <f>IFERROR(__xludf.DUMMYFUNCTION("""COMPUTED_VALUE"""),"P0301R")</f>
        <v>P0301R</v>
      </c>
      <c r="AW19" s="580">
        <f>IFERROR(__xludf.DUMMYFUNCTION("""COMPUTED_VALUE"""),9.0)</f>
        <v>9</v>
      </c>
      <c r="AX19" s="580">
        <f>IFERROR(__xludf.DUMMYFUNCTION("""COMPUTED_VALUE"""),3.0)</f>
        <v>3</v>
      </c>
      <c r="AY19" s="580" t="str">
        <f>IFERROR(__xludf.DUMMYFUNCTION("""COMPUTED_VALUE"""),"Q0302F")</f>
        <v>Q0302F</v>
      </c>
      <c r="AZ19" s="580">
        <f>IFERROR(__xludf.DUMMYFUNCTION("""COMPUTED_VALUE"""),10.0)</f>
        <v>10</v>
      </c>
      <c r="BA19" s="580">
        <f>IFERROR(__xludf.DUMMYFUNCTION("""COMPUTED_VALUE"""),4.0)</f>
        <v>4</v>
      </c>
      <c r="BB19" s="580" t="str">
        <f>IFERROR(__xludf.DUMMYFUNCTION("""COMPUTED_VALUE"""),"R0402F")</f>
        <v>R0402F</v>
      </c>
      <c r="BC19" s="580">
        <f>IFERROR(__xludf.DUMMYFUNCTION("""COMPUTED_VALUE"""),10.0)</f>
        <v>10</v>
      </c>
      <c r="BD19" s="580">
        <f>IFERROR(__xludf.DUMMYFUNCTION("""COMPUTED_VALUE"""),1.0)</f>
        <v>1</v>
      </c>
      <c r="BE19" s="580" t="str">
        <f>IFERROR(__xludf.DUMMYFUNCTION("""COMPUTED_VALUE"""),"S010304")</f>
        <v>S010304</v>
      </c>
    </row>
    <row r="20">
      <c r="A20" s="580">
        <f>IFERROR(__xludf.DUMMYFUNCTION("""COMPUTED_VALUE"""),1.0)</f>
        <v>1</v>
      </c>
      <c r="B20" s="580">
        <f>IFERROR(__xludf.DUMMYFUNCTION("""COMPUTED_VALUE"""),2.0)</f>
        <v>2</v>
      </c>
      <c r="C20" s="580" t="str">
        <f>IFERROR(__xludf.DUMMYFUNCTION("""COMPUTED_VALUE"""),"A0202F")</f>
        <v>A0202F</v>
      </c>
      <c r="D20" s="580">
        <f>IFERROR(__xludf.DUMMYFUNCTION("""COMPUTED_VALUE"""),1.0)</f>
        <v>1</v>
      </c>
      <c r="E20" s="580">
        <f>IFERROR(__xludf.DUMMYFUNCTION("""COMPUTED_VALUE"""),2.0)</f>
        <v>2</v>
      </c>
      <c r="F20" s="580" t="str">
        <f>IFERROR(__xludf.DUMMYFUNCTION("""COMPUTED_VALUE"""),"B0202F")</f>
        <v>B0202F</v>
      </c>
      <c r="G20" s="580">
        <f>IFERROR(__xludf.DUMMYFUNCTION("""COMPUTED_VALUE"""),2.0)</f>
        <v>2</v>
      </c>
      <c r="H20" s="580">
        <f>IFERROR(__xludf.DUMMYFUNCTION("""COMPUTED_VALUE"""),2.0)</f>
        <v>2</v>
      </c>
      <c r="I20" s="580" t="str">
        <f>IFERROR(__xludf.DUMMYFUNCTION("""COMPUTED_VALUE"""),"C0202F")</f>
        <v>C0202F</v>
      </c>
      <c r="J20" s="580">
        <f>IFERROR(__xludf.DUMMYFUNCTION("""COMPUTED_VALUE"""),2.0)</f>
        <v>2</v>
      </c>
      <c r="K20" s="580">
        <f>IFERROR(__xludf.DUMMYFUNCTION("""COMPUTED_VALUE"""),2.0)</f>
        <v>2</v>
      </c>
      <c r="L20" s="580" t="str">
        <f>IFERROR(__xludf.DUMMYFUNCTION("""COMPUTED_VALUE"""),"D0202F")</f>
        <v>D0202F</v>
      </c>
      <c r="M20" s="582">
        <f>IFERROR(__xludf.DUMMYFUNCTION("""COMPUTED_VALUE"""),3.0)</f>
        <v>3</v>
      </c>
      <c r="N20" s="582">
        <f>IFERROR(__xludf.DUMMYFUNCTION("""COMPUTED_VALUE"""),2.0)</f>
        <v>2</v>
      </c>
      <c r="O20" s="582" t="str">
        <f>IFERROR(__xludf.DUMMYFUNCTION("""COMPUTED_VALUE"""),"E0202F")</f>
        <v>E0202F</v>
      </c>
      <c r="P20" s="580">
        <f>IFERROR(__xludf.DUMMYFUNCTION("""COMPUTED_VALUE"""),3.0)</f>
        <v>3</v>
      </c>
      <c r="Q20" s="580">
        <f>IFERROR(__xludf.DUMMYFUNCTION("""COMPUTED_VALUE"""),2.0)</f>
        <v>2</v>
      </c>
      <c r="R20" s="580" t="str">
        <f>IFERROR(__xludf.DUMMYFUNCTION("""COMPUTED_VALUE"""),"F0203F")</f>
        <v>F0203F</v>
      </c>
      <c r="S20" s="580">
        <f>IFERROR(__xludf.DUMMYFUNCTION("""COMPUTED_VALUE"""),4.0)</f>
        <v>4</v>
      </c>
      <c r="T20" s="580">
        <f>IFERROR(__xludf.DUMMYFUNCTION("""COMPUTED_VALUE"""),3.0)</f>
        <v>3</v>
      </c>
      <c r="U20" s="580" t="str">
        <f>IFERROR(__xludf.DUMMYFUNCTION("""COMPUTED_VALUE"""),"G0303R")</f>
        <v>G0303R</v>
      </c>
      <c r="V20" s="580">
        <f>IFERROR(__xludf.DUMMYFUNCTION("""COMPUTED_VALUE"""),4.0)</f>
        <v>4</v>
      </c>
      <c r="W20" s="580">
        <f>IFERROR(__xludf.DUMMYFUNCTION("""COMPUTED_VALUE"""),2.0)</f>
        <v>2</v>
      </c>
      <c r="X20" s="580" t="str">
        <f>IFERROR(__xludf.DUMMYFUNCTION("""COMPUTED_VALUE"""),"H0203F")</f>
        <v>H0203F</v>
      </c>
      <c r="Y20" s="580">
        <f>IFERROR(__xludf.DUMMYFUNCTION("""COMPUTED_VALUE"""),5.0)</f>
        <v>5</v>
      </c>
      <c r="Z20" s="580">
        <f>IFERROR(__xludf.DUMMYFUNCTION("""COMPUTED_VALUE"""),2.0)</f>
        <v>2</v>
      </c>
      <c r="AA20" s="580" t="str">
        <f>IFERROR(__xludf.DUMMYFUNCTION("""COMPUTED_VALUE"""),"I0202F")</f>
        <v>I0202F</v>
      </c>
      <c r="AB20" s="580">
        <f>IFERROR(__xludf.DUMMYFUNCTION("""COMPUTED_VALUE"""),6.0)</f>
        <v>6</v>
      </c>
      <c r="AC20" s="580">
        <f>IFERROR(__xludf.DUMMYFUNCTION("""COMPUTED_VALUE"""),2.0)</f>
        <v>2</v>
      </c>
      <c r="AD20" s="580" t="str">
        <f>IFERROR(__xludf.DUMMYFUNCTION("""COMPUTED_VALUE"""),"J0202F")</f>
        <v>J0202F</v>
      </c>
      <c r="AE20" s="580">
        <f>IFERROR(__xludf.DUMMYFUNCTION("""COMPUTED_VALUE"""),6.0)</f>
        <v>6</v>
      </c>
      <c r="AF20" s="580">
        <f>IFERROR(__xludf.DUMMYFUNCTION("""COMPUTED_VALUE"""),2.0)</f>
        <v>2</v>
      </c>
      <c r="AG20" s="580" t="str">
        <f>IFERROR(__xludf.DUMMYFUNCTION("""COMPUTED_VALUE"""),"K0203F")</f>
        <v>K0203F</v>
      </c>
      <c r="AH20" s="580">
        <f>IFERROR(__xludf.DUMMYFUNCTION("""COMPUTED_VALUE"""),7.0)</f>
        <v>7</v>
      </c>
      <c r="AI20" s="580">
        <f>IFERROR(__xludf.DUMMYFUNCTION("""COMPUTED_VALUE"""),2.0)</f>
        <v>2</v>
      </c>
      <c r="AJ20" s="580" t="str">
        <f>IFERROR(__xludf.DUMMYFUNCTION("""COMPUTED_VALUE"""),"L0203F")</f>
        <v>L0203F</v>
      </c>
      <c r="AK20" s="580">
        <f>IFERROR(__xludf.DUMMYFUNCTION("""COMPUTED_VALUE"""),7.0)</f>
        <v>7</v>
      </c>
      <c r="AL20" s="580">
        <f>IFERROR(__xludf.DUMMYFUNCTION("""COMPUTED_VALUE"""),2.0)</f>
        <v>2</v>
      </c>
      <c r="AM20" s="580" t="str">
        <f>IFERROR(__xludf.DUMMYFUNCTION("""COMPUTED_VALUE"""),"M0203F")</f>
        <v>M0203F</v>
      </c>
      <c r="AN20" s="580">
        <f>IFERROR(__xludf.DUMMYFUNCTION("""COMPUTED_VALUE"""),8.0)</f>
        <v>8</v>
      </c>
      <c r="AO20" s="580">
        <f>IFERROR(__xludf.DUMMYFUNCTION("""COMPUTED_VALUE"""),2.0)</f>
        <v>2</v>
      </c>
      <c r="AP20" s="580" t="str">
        <f>IFERROR(__xludf.DUMMYFUNCTION("""COMPUTED_VALUE"""),"N0203F")</f>
        <v>N0203F</v>
      </c>
      <c r="AQ20" s="580">
        <f>IFERROR(__xludf.DUMMYFUNCTION("""COMPUTED_VALUE"""),8.0)</f>
        <v>8</v>
      </c>
      <c r="AR20" s="580">
        <f>IFERROR(__xludf.DUMMYFUNCTION("""COMPUTED_VALUE"""),2.0)</f>
        <v>2</v>
      </c>
      <c r="AS20" s="580" t="str">
        <f>IFERROR(__xludf.DUMMYFUNCTION("""COMPUTED_VALUE"""),"O0203F")</f>
        <v>O0203F</v>
      </c>
      <c r="AT20" s="580">
        <f>IFERROR(__xludf.DUMMYFUNCTION("""COMPUTED_VALUE"""),9.0)</f>
        <v>9</v>
      </c>
      <c r="AU20" s="580">
        <f>IFERROR(__xludf.DUMMYFUNCTION("""COMPUTED_VALUE"""),3.0)</f>
        <v>3</v>
      </c>
      <c r="AV20" s="580" t="str">
        <f>IFERROR(__xludf.DUMMYFUNCTION("""COMPUTED_VALUE"""),"P0302F")</f>
        <v>P0302F</v>
      </c>
      <c r="AW20" s="580">
        <f>IFERROR(__xludf.DUMMYFUNCTION("""COMPUTED_VALUE"""),9.0)</f>
        <v>9</v>
      </c>
      <c r="AX20" s="580">
        <f>IFERROR(__xludf.DUMMYFUNCTION("""COMPUTED_VALUE"""),3.0)</f>
        <v>3</v>
      </c>
      <c r="AY20" s="580" t="str">
        <f>IFERROR(__xludf.DUMMYFUNCTION("""COMPUTED_VALUE"""),"Q0303F")</f>
        <v>Q0303F</v>
      </c>
      <c r="AZ20" s="580">
        <f>IFERROR(__xludf.DUMMYFUNCTION("""COMPUTED_VALUE"""),10.0)</f>
        <v>10</v>
      </c>
      <c r="BA20" s="580">
        <f>IFERROR(__xludf.DUMMYFUNCTION("""COMPUTED_VALUE"""),4.0)</f>
        <v>4</v>
      </c>
      <c r="BB20" s="580" t="str">
        <f>IFERROR(__xludf.DUMMYFUNCTION("""COMPUTED_VALUE"""),"R0403F")</f>
        <v>R0403F</v>
      </c>
      <c r="BC20" s="580">
        <f>IFERROR(__xludf.DUMMYFUNCTION("""COMPUTED_VALUE"""),10.0)</f>
        <v>10</v>
      </c>
      <c r="BD20" s="580">
        <f>IFERROR(__xludf.DUMMYFUNCTION("""COMPUTED_VALUE"""),1.0)</f>
        <v>1</v>
      </c>
      <c r="BE20" s="580" t="str">
        <f>IFERROR(__xludf.DUMMYFUNCTION("""COMPUTED_VALUE"""),"S010305")</f>
        <v>S010305</v>
      </c>
    </row>
    <row r="21">
      <c r="A21" s="580">
        <f>IFERROR(__xludf.DUMMYFUNCTION("""COMPUTED_VALUE"""),1.0)</f>
        <v>1</v>
      </c>
      <c r="B21" s="580">
        <f>IFERROR(__xludf.DUMMYFUNCTION("""COMPUTED_VALUE"""),2.0)</f>
        <v>2</v>
      </c>
      <c r="C21" s="580" t="str">
        <f>IFERROR(__xludf.DUMMYFUNCTION("""COMPUTED_VALUE"""),"A0202R")</f>
        <v>A0202R</v>
      </c>
      <c r="D21" s="580">
        <f>IFERROR(__xludf.DUMMYFUNCTION("""COMPUTED_VALUE"""),1.0)</f>
        <v>1</v>
      </c>
      <c r="E21" s="580">
        <f>IFERROR(__xludf.DUMMYFUNCTION("""COMPUTED_VALUE"""),2.0)</f>
        <v>2</v>
      </c>
      <c r="F21" s="580" t="str">
        <f>IFERROR(__xludf.DUMMYFUNCTION("""COMPUTED_VALUE"""),"B0202R")</f>
        <v>B0202R</v>
      </c>
      <c r="G21" s="580">
        <f>IFERROR(__xludf.DUMMYFUNCTION("""COMPUTED_VALUE"""),2.0)</f>
        <v>2</v>
      </c>
      <c r="H21" s="580">
        <f>IFERROR(__xludf.DUMMYFUNCTION("""COMPUTED_VALUE"""),2.0)</f>
        <v>2</v>
      </c>
      <c r="I21" s="580" t="str">
        <f>IFERROR(__xludf.DUMMYFUNCTION("""COMPUTED_VALUE"""),"C0202R")</f>
        <v>C0202R</v>
      </c>
      <c r="J21" s="580">
        <f>IFERROR(__xludf.DUMMYFUNCTION("""COMPUTED_VALUE"""),2.0)</f>
        <v>2</v>
      </c>
      <c r="K21" s="580">
        <f>IFERROR(__xludf.DUMMYFUNCTION("""COMPUTED_VALUE"""),2.0)</f>
        <v>2</v>
      </c>
      <c r="L21" s="580" t="str">
        <f>IFERROR(__xludf.DUMMYFUNCTION("""COMPUTED_VALUE"""),"D0202R")</f>
        <v>D0202R</v>
      </c>
      <c r="M21" s="582">
        <f>IFERROR(__xludf.DUMMYFUNCTION("""COMPUTED_VALUE"""),3.0)</f>
        <v>3</v>
      </c>
      <c r="N21" s="582">
        <f>IFERROR(__xludf.DUMMYFUNCTION("""COMPUTED_VALUE"""),2.0)</f>
        <v>2</v>
      </c>
      <c r="O21" s="582" t="str">
        <f>IFERROR(__xludf.DUMMYFUNCTION("""COMPUTED_VALUE"""),"E0202R")</f>
        <v>E0202R</v>
      </c>
      <c r="P21" s="580">
        <f>IFERROR(__xludf.DUMMYFUNCTION("""COMPUTED_VALUE"""),3.0)</f>
        <v>3</v>
      </c>
      <c r="Q21" s="580">
        <f>IFERROR(__xludf.DUMMYFUNCTION("""COMPUTED_VALUE"""),2.0)</f>
        <v>2</v>
      </c>
      <c r="R21" s="580" t="str">
        <f>IFERROR(__xludf.DUMMYFUNCTION("""COMPUTED_VALUE"""),"F0203R")</f>
        <v>F0203R</v>
      </c>
      <c r="S21" s="580">
        <f>IFERROR(__xludf.DUMMYFUNCTION("""COMPUTED_VALUE"""),4.0)</f>
        <v>4</v>
      </c>
      <c r="T21" s="580">
        <f>IFERROR(__xludf.DUMMYFUNCTION("""COMPUTED_VALUE"""),3.0)</f>
        <v>3</v>
      </c>
      <c r="U21" s="580" t="str">
        <f>IFERROR(__xludf.DUMMYFUNCTION("""COMPUTED_VALUE"""),"G0304R")</f>
        <v>G0304R</v>
      </c>
      <c r="V21" s="580">
        <f>IFERROR(__xludf.DUMMYFUNCTION("""COMPUTED_VALUE"""),4.0)</f>
        <v>4</v>
      </c>
      <c r="W21" s="580">
        <f>IFERROR(__xludf.DUMMYFUNCTION("""COMPUTED_VALUE"""),2.0)</f>
        <v>2</v>
      </c>
      <c r="X21" s="580" t="str">
        <f>IFERROR(__xludf.DUMMYFUNCTION("""COMPUTED_VALUE"""),"H0203R")</f>
        <v>H0203R</v>
      </c>
      <c r="Y21" s="580">
        <f>IFERROR(__xludf.DUMMYFUNCTION("""COMPUTED_VALUE"""),5.0)</f>
        <v>5</v>
      </c>
      <c r="Z21" s="580">
        <f>IFERROR(__xludf.DUMMYFUNCTION("""COMPUTED_VALUE"""),2.0)</f>
        <v>2</v>
      </c>
      <c r="AA21" s="580" t="str">
        <f>IFERROR(__xludf.DUMMYFUNCTION("""COMPUTED_VALUE"""),"I0202R")</f>
        <v>I0202R</v>
      </c>
      <c r="AB21" s="580">
        <f>IFERROR(__xludf.DUMMYFUNCTION("""COMPUTED_VALUE"""),6.0)</f>
        <v>6</v>
      </c>
      <c r="AC21" s="580">
        <f>IFERROR(__xludf.DUMMYFUNCTION("""COMPUTED_VALUE"""),2.0)</f>
        <v>2</v>
      </c>
      <c r="AD21" s="580" t="str">
        <f>IFERROR(__xludf.DUMMYFUNCTION("""COMPUTED_VALUE"""),"J0202R")</f>
        <v>J0202R</v>
      </c>
      <c r="AE21" s="580">
        <f>IFERROR(__xludf.DUMMYFUNCTION("""COMPUTED_VALUE"""),6.0)</f>
        <v>6</v>
      </c>
      <c r="AF21" s="580">
        <f>IFERROR(__xludf.DUMMYFUNCTION("""COMPUTED_VALUE"""),2.0)</f>
        <v>2</v>
      </c>
      <c r="AG21" s="580" t="str">
        <f>IFERROR(__xludf.DUMMYFUNCTION("""COMPUTED_VALUE"""),"K0203R")</f>
        <v>K0203R</v>
      </c>
      <c r="AH21" s="580">
        <f>IFERROR(__xludf.DUMMYFUNCTION("""COMPUTED_VALUE"""),7.0)</f>
        <v>7</v>
      </c>
      <c r="AI21" s="580">
        <f>IFERROR(__xludf.DUMMYFUNCTION("""COMPUTED_VALUE"""),2.0)</f>
        <v>2</v>
      </c>
      <c r="AJ21" s="580" t="str">
        <f>IFERROR(__xludf.DUMMYFUNCTION("""COMPUTED_VALUE"""),"L0203R")</f>
        <v>L0203R</v>
      </c>
      <c r="AK21" s="580">
        <f>IFERROR(__xludf.DUMMYFUNCTION("""COMPUTED_VALUE"""),7.0)</f>
        <v>7</v>
      </c>
      <c r="AL21" s="580">
        <f>IFERROR(__xludf.DUMMYFUNCTION("""COMPUTED_VALUE"""),2.0)</f>
        <v>2</v>
      </c>
      <c r="AM21" s="580" t="str">
        <f>IFERROR(__xludf.DUMMYFUNCTION("""COMPUTED_VALUE"""),"M0203R")</f>
        <v>M0203R</v>
      </c>
      <c r="AN21" s="580">
        <f>IFERROR(__xludf.DUMMYFUNCTION("""COMPUTED_VALUE"""),8.0)</f>
        <v>8</v>
      </c>
      <c r="AO21" s="580">
        <f>IFERROR(__xludf.DUMMYFUNCTION("""COMPUTED_VALUE"""),2.0)</f>
        <v>2</v>
      </c>
      <c r="AP21" s="580" t="str">
        <f>IFERROR(__xludf.DUMMYFUNCTION("""COMPUTED_VALUE"""),"N0203R")</f>
        <v>N0203R</v>
      </c>
      <c r="AQ21" s="580">
        <f>IFERROR(__xludf.DUMMYFUNCTION("""COMPUTED_VALUE"""),8.0)</f>
        <v>8</v>
      </c>
      <c r="AR21" s="580">
        <f>IFERROR(__xludf.DUMMYFUNCTION("""COMPUTED_VALUE"""),2.0)</f>
        <v>2</v>
      </c>
      <c r="AS21" s="580" t="str">
        <f>IFERROR(__xludf.DUMMYFUNCTION("""COMPUTED_VALUE"""),"O0203R")</f>
        <v>O0203R</v>
      </c>
      <c r="AT21" s="580">
        <f>IFERROR(__xludf.DUMMYFUNCTION("""COMPUTED_VALUE"""),9.0)</f>
        <v>9</v>
      </c>
      <c r="AU21" s="580">
        <f>IFERROR(__xludf.DUMMYFUNCTION("""COMPUTED_VALUE"""),3.0)</f>
        <v>3</v>
      </c>
      <c r="AV21" s="580" t="str">
        <f>IFERROR(__xludf.DUMMYFUNCTION("""COMPUTED_VALUE"""),"P0302R")</f>
        <v>P0302R</v>
      </c>
      <c r="AW21" s="580">
        <f>IFERROR(__xludf.DUMMYFUNCTION("""COMPUTED_VALUE"""),9.0)</f>
        <v>9</v>
      </c>
      <c r="AX21" s="580">
        <f>IFERROR(__xludf.DUMMYFUNCTION("""COMPUTED_VALUE"""),3.0)</f>
        <v>3</v>
      </c>
      <c r="AY21" s="580" t="str">
        <f>IFERROR(__xludf.DUMMYFUNCTION("""COMPUTED_VALUE"""),"Q0304F")</f>
        <v>Q0304F</v>
      </c>
      <c r="AZ21" s="580">
        <f>IFERROR(__xludf.DUMMYFUNCTION("""COMPUTED_VALUE"""),10.0)</f>
        <v>10</v>
      </c>
      <c r="BA21" s="580">
        <f>IFERROR(__xludf.DUMMYFUNCTION("""COMPUTED_VALUE"""),4.0)</f>
        <v>4</v>
      </c>
      <c r="BB21" s="580" t="str">
        <f>IFERROR(__xludf.DUMMYFUNCTION("""COMPUTED_VALUE"""),"R0404F")</f>
        <v>R0404F</v>
      </c>
      <c r="BC21" s="580">
        <f>IFERROR(__xludf.DUMMYFUNCTION("""COMPUTED_VALUE"""),10.0)</f>
        <v>10</v>
      </c>
      <c r="BD21" s="580">
        <f>IFERROR(__xludf.DUMMYFUNCTION("""COMPUTED_VALUE"""),1.0)</f>
        <v>1</v>
      </c>
      <c r="BE21" s="580" t="str">
        <f>IFERROR(__xludf.DUMMYFUNCTION("""COMPUTED_VALUE"""),"S010306")</f>
        <v>S010306</v>
      </c>
    </row>
    <row r="22">
      <c r="A22" s="580">
        <f>IFERROR(__xludf.DUMMYFUNCTION("""COMPUTED_VALUE"""),1.0)</f>
        <v>1</v>
      </c>
      <c r="B22" s="580">
        <f>IFERROR(__xludf.DUMMYFUNCTION("""COMPUTED_VALUE"""),2.0)</f>
        <v>2</v>
      </c>
      <c r="C22" s="580" t="str">
        <f>IFERROR(__xludf.DUMMYFUNCTION("""COMPUTED_VALUE"""),"A0203F")</f>
        <v>A0203F</v>
      </c>
      <c r="D22" s="580">
        <f>IFERROR(__xludf.DUMMYFUNCTION("""COMPUTED_VALUE"""),1.0)</f>
        <v>1</v>
      </c>
      <c r="E22" s="580">
        <f>IFERROR(__xludf.DUMMYFUNCTION("""COMPUTED_VALUE"""),2.0)</f>
        <v>2</v>
      </c>
      <c r="F22" s="580" t="str">
        <f>IFERROR(__xludf.DUMMYFUNCTION("""COMPUTED_VALUE"""),"B0203F")</f>
        <v>B0203F</v>
      </c>
      <c r="G22" s="580">
        <f>IFERROR(__xludf.DUMMYFUNCTION("""COMPUTED_VALUE"""),2.0)</f>
        <v>2</v>
      </c>
      <c r="H22" s="580">
        <f>IFERROR(__xludf.DUMMYFUNCTION("""COMPUTED_VALUE"""),2.0)</f>
        <v>2</v>
      </c>
      <c r="I22" s="580" t="str">
        <f>IFERROR(__xludf.DUMMYFUNCTION("""COMPUTED_VALUE"""),"C0203F")</f>
        <v>C0203F</v>
      </c>
      <c r="J22" s="580">
        <f>IFERROR(__xludf.DUMMYFUNCTION("""COMPUTED_VALUE"""),2.0)</f>
        <v>2</v>
      </c>
      <c r="K22" s="580">
        <f>IFERROR(__xludf.DUMMYFUNCTION("""COMPUTED_VALUE"""),2.0)</f>
        <v>2</v>
      </c>
      <c r="L22" s="580" t="str">
        <f>IFERROR(__xludf.DUMMYFUNCTION("""COMPUTED_VALUE"""),"D0203F")</f>
        <v>D0203F</v>
      </c>
      <c r="M22" s="582">
        <f>IFERROR(__xludf.DUMMYFUNCTION("""COMPUTED_VALUE"""),3.0)</f>
        <v>3</v>
      </c>
      <c r="N22" s="582">
        <f>IFERROR(__xludf.DUMMYFUNCTION("""COMPUTED_VALUE"""),2.0)</f>
        <v>2</v>
      </c>
      <c r="O22" s="582" t="str">
        <f>IFERROR(__xludf.DUMMYFUNCTION("""COMPUTED_VALUE"""),"E0203F")</f>
        <v>E0203F</v>
      </c>
      <c r="P22" s="580">
        <f>IFERROR(__xludf.DUMMYFUNCTION("""COMPUTED_VALUE"""),3.0)</f>
        <v>3</v>
      </c>
      <c r="Q22" s="580">
        <f>IFERROR(__xludf.DUMMYFUNCTION("""COMPUTED_VALUE"""),2.0)</f>
        <v>2</v>
      </c>
      <c r="R22" s="580" t="str">
        <f>IFERROR(__xludf.DUMMYFUNCTION("""COMPUTED_VALUE"""),"F0204F")</f>
        <v>F0204F</v>
      </c>
      <c r="S22" s="580">
        <f>IFERROR(__xludf.DUMMYFUNCTION("""COMPUTED_VALUE"""),4.0)</f>
        <v>4</v>
      </c>
      <c r="T22" s="580">
        <f>IFERROR(__xludf.DUMMYFUNCTION("""COMPUTED_VALUE"""),3.0)</f>
        <v>3</v>
      </c>
      <c r="U22" s="580" t="str">
        <f>IFERROR(__xludf.DUMMYFUNCTION("""COMPUTED_VALUE"""),"G0305R")</f>
        <v>G0305R</v>
      </c>
      <c r="V22" s="580">
        <f>IFERROR(__xludf.DUMMYFUNCTION("""COMPUTED_VALUE"""),4.0)</f>
        <v>4</v>
      </c>
      <c r="W22" s="580">
        <f>IFERROR(__xludf.DUMMYFUNCTION("""COMPUTED_VALUE"""),2.0)</f>
        <v>2</v>
      </c>
      <c r="X22" s="580" t="str">
        <f>IFERROR(__xludf.DUMMYFUNCTION("""COMPUTED_VALUE"""),"H0204F")</f>
        <v>H0204F</v>
      </c>
      <c r="Y22" s="580">
        <f>IFERROR(__xludf.DUMMYFUNCTION("""COMPUTED_VALUE"""),5.0)</f>
        <v>5</v>
      </c>
      <c r="Z22" s="580">
        <f>IFERROR(__xludf.DUMMYFUNCTION("""COMPUTED_VALUE"""),2.0)</f>
        <v>2</v>
      </c>
      <c r="AA22" s="580" t="str">
        <f>IFERROR(__xludf.DUMMYFUNCTION("""COMPUTED_VALUE"""),"I0203F")</f>
        <v>I0203F</v>
      </c>
      <c r="AB22" s="580">
        <f>IFERROR(__xludf.DUMMYFUNCTION("""COMPUTED_VALUE"""),6.0)</f>
        <v>6</v>
      </c>
      <c r="AC22" s="580">
        <f>IFERROR(__xludf.DUMMYFUNCTION("""COMPUTED_VALUE"""),2.0)</f>
        <v>2</v>
      </c>
      <c r="AD22" s="580" t="str">
        <f>IFERROR(__xludf.DUMMYFUNCTION("""COMPUTED_VALUE"""),"J0203F")</f>
        <v>J0203F</v>
      </c>
      <c r="AE22" s="580">
        <f>IFERROR(__xludf.DUMMYFUNCTION("""COMPUTED_VALUE"""),6.0)</f>
        <v>6</v>
      </c>
      <c r="AF22" s="580">
        <f>IFERROR(__xludf.DUMMYFUNCTION("""COMPUTED_VALUE"""),2.0)</f>
        <v>2</v>
      </c>
      <c r="AG22" s="580" t="str">
        <f>IFERROR(__xludf.DUMMYFUNCTION("""COMPUTED_VALUE"""),"K0204F")</f>
        <v>K0204F</v>
      </c>
      <c r="AH22" s="580">
        <f>IFERROR(__xludf.DUMMYFUNCTION("""COMPUTED_VALUE"""),7.0)</f>
        <v>7</v>
      </c>
      <c r="AI22" s="580">
        <f>IFERROR(__xludf.DUMMYFUNCTION("""COMPUTED_VALUE"""),2.0)</f>
        <v>2</v>
      </c>
      <c r="AJ22" s="580" t="str">
        <f>IFERROR(__xludf.DUMMYFUNCTION("""COMPUTED_VALUE"""),"L0204F")</f>
        <v>L0204F</v>
      </c>
      <c r="AK22" s="580">
        <f>IFERROR(__xludf.DUMMYFUNCTION("""COMPUTED_VALUE"""),7.0)</f>
        <v>7</v>
      </c>
      <c r="AL22" s="580">
        <f>IFERROR(__xludf.DUMMYFUNCTION("""COMPUTED_VALUE"""),2.0)</f>
        <v>2</v>
      </c>
      <c r="AM22" s="580" t="str">
        <f>IFERROR(__xludf.DUMMYFUNCTION("""COMPUTED_VALUE"""),"M0204F")</f>
        <v>M0204F</v>
      </c>
      <c r="AN22" s="580">
        <f>IFERROR(__xludf.DUMMYFUNCTION("""COMPUTED_VALUE"""),8.0)</f>
        <v>8</v>
      </c>
      <c r="AO22" s="580">
        <f>IFERROR(__xludf.DUMMYFUNCTION("""COMPUTED_VALUE"""),2.0)</f>
        <v>2</v>
      </c>
      <c r="AP22" s="580" t="str">
        <f>IFERROR(__xludf.DUMMYFUNCTION("""COMPUTED_VALUE"""),"N0204F")</f>
        <v>N0204F</v>
      </c>
      <c r="AQ22" s="580">
        <f>IFERROR(__xludf.DUMMYFUNCTION("""COMPUTED_VALUE"""),8.0)</f>
        <v>8</v>
      </c>
      <c r="AR22" s="580">
        <f>IFERROR(__xludf.DUMMYFUNCTION("""COMPUTED_VALUE"""),2.0)</f>
        <v>2</v>
      </c>
      <c r="AS22" s="580" t="str">
        <f>IFERROR(__xludf.DUMMYFUNCTION("""COMPUTED_VALUE"""),"O0204F")</f>
        <v>O0204F</v>
      </c>
      <c r="AT22" s="580">
        <f>IFERROR(__xludf.DUMMYFUNCTION("""COMPUTED_VALUE"""),9.0)</f>
        <v>9</v>
      </c>
      <c r="AU22" s="580">
        <f>IFERROR(__xludf.DUMMYFUNCTION("""COMPUTED_VALUE"""),3.0)</f>
        <v>3</v>
      </c>
      <c r="AV22" s="580" t="str">
        <f>IFERROR(__xludf.DUMMYFUNCTION("""COMPUTED_VALUE"""),"P0303F")</f>
        <v>P0303F</v>
      </c>
      <c r="AW22" s="580">
        <f>IFERROR(__xludf.DUMMYFUNCTION("""COMPUTED_VALUE"""),9.0)</f>
        <v>9</v>
      </c>
      <c r="AX22" s="580">
        <f>IFERROR(__xludf.DUMMYFUNCTION("""COMPUTED_VALUE"""),3.0)</f>
        <v>3</v>
      </c>
      <c r="AY22" s="580" t="str">
        <f>IFERROR(__xludf.DUMMYFUNCTION("""COMPUTED_VALUE"""),"Q0305F")</f>
        <v>Q0305F</v>
      </c>
      <c r="AZ22" s="580">
        <f>IFERROR(__xludf.DUMMYFUNCTION("""COMPUTED_VALUE"""),10.0)</f>
        <v>10</v>
      </c>
      <c r="BA22" s="580">
        <f>IFERROR(__xludf.DUMMYFUNCTION("""COMPUTED_VALUE"""),4.0)</f>
        <v>4</v>
      </c>
      <c r="BB22" s="580" t="str">
        <f>IFERROR(__xludf.DUMMYFUNCTION("""COMPUTED_VALUE"""),"R0405F")</f>
        <v>R0405F</v>
      </c>
      <c r="BC22" s="580">
        <f>IFERROR(__xludf.DUMMYFUNCTION("""COMPUTED_VALUE"""),10.0)</f>
        <v>10</v>
      </c>
      <c r="BD22" s="580">
        <f>IFERROR(__xludf.DUMMYFUNCTION("""COMPUTED_VALUE"""),1.0)</f>
        <v>1</v>
      </c>
      <c r="BE22" s="580" t="str">
        <f>IFERROR(__xludf.DUMMYFUNCTION("""COMPUTED_VALUE"""),"S010307")</f>
        <v>S010307</v>
      </c>
    </row>
    <row r="23">
      <c r="A23" s="580">
        <f>IFERROR(__xludf.DUMMYFUNCTION("""COMPUTED_VALUE"""),1.0)</f>
        <v>1</v>
      </c>
      <c r="B23" s="580">
        <f>IFERROR(__xludf.DUMMYFUNCTION("""COMPUTED_VALUE"""),2.0)</f>
        <v>2</v>
      </c>
      <c r="C23" s="580" t="str">
        <f>IFERROR(__xludf.DUMMYFUNCTION("""COMPUTED_VALUE"""),"A0203R")</f>
        <v>A0203R</v>
      </c>
      <c r="D23" s="580">
        <f>IFERROR(__xludf.DUMMYFUNCTION("""COMPUTED_VALUE"""),1.0)</f>
        <v>1</v>
      </c>
      <c r="E23" s="580">
        <f>IFERROR(__xludf.DUMMYFUNCTION("""COMPUTED_VALUE"""),2.0)</f>
        <v>2</v>
      </c>
      <c r="F23" s="580" t="str">
        <f>IFERROR(__xludf.DUMMYFUNCTION("""COMPUTED_VALUE"""),"B0203R")</f>
        <v>B0203R</v>
      </c>
      <c r="G23" s="580">
        <f>IFERROR(__xludf.DUMMYFUNCTION("""COMPUTED_VALUE"""),2.0)</f>
        <v>2</v>
      </c>
      <c r="H23" s="580">
        <f>IFERROR(__xludf.DUMMYFUNCTION("""COMPUTED_VALUE"""),2.0)</f>
        <v>2</v>
      </c>
      <c r="I23" s="580" t="str">
        <f>IFERROR(__xludf.DUMMYFUNCTION("""COMPUTED_VALUE"""),"C0203R")</f>
        <v>C0203R</v>
      </c>
      <c r="J23" s="580">
        <f>IFERROR(__xludf.DUMMYFUNCTION("""COMPUTED_VALUE"""),2.0)</f>
        <v>2</v>
      </c>
      <c r="K23" s="580">
        <f>IFERROR(__xludf.DUMMYFUNCTION("""COMPUTED_VALUE"""),2.0)</f>
        <v>2</v>
      </c>
      <c r="L23" s="580" t="str">
        <f>IFERROR(__xludf.DUMMYFUNCTION("""COMPUTED_VALUE"""),"D0203R")</f>
        <v>D0203R</v>
      </c>
      <c r="M23" s="582">
        <f>IFERROR(__xludf.DUMMYFUNCTION("""COMPUTED_VALUE"""),3.0)</f>
        <v>3</v>
      </c>
      <c r="N23" s="582">
        <f>IFERROR(__xludf.DUMMYFUNCTION("""COMPUTED_VALUE"""),2.0)</f>
        <v>2</v>
      </c>
      <c r="O23" s="582" t="str">
        <f>IFERROR(__xludf.DUMMYFUNCTION("""COMPUTED_VALUE"""),"E0203R")</f>
        <v>E0203R</v>
      </c>
      <c r="P23" s="580">
        <f>IFERROR(__xludf.DUMMYFUNCTION("""COMPUTED_VALUE"""),3.0)</f>
        <v>3</v>
      </c>
      <c r="Q23" s="580">
        <f>IFERROR(__xludf.DUMMYFUNCTION("""COMPUTED_VALUE"""),2.0)</f>
        <v>2</v>
      </c>
      <c r="R23" s="580" t="str">
        <f>IFERROR(__xludf.DUMMYFUNCTION("""COMPUTED_VALUE"""),"F0204R")</f>
        <v>F0204R</v>
      </c>
      <c r="S23" s="580">
        <f>IFERROR(__xludf.DUMMYFUNCTION("""COMPUTED_VALUE"""),4.0)</f>
        <v>4</v>
      </c>
      <c r="T23" s="580">
        <f>IFERROR(__xludf.DUMMYFUNCTION("""COMPUTED_VALUE"""),3.0)</f>
        <v>3</v>
      </c>
      <c r="U23" s="580" t="str">
        <f>IFERROR(__xludf.DUMMYFUNCTION("""COMPUTED_VALUE"""),"G0306R")</f>
        <v>G0306R</v>
      </c>
      <c r="V23" s="580">
        <f>IFERROR(__xludf.DUMMYFUNCTION("""COMPUTED_VALUE"""),4.0)</f>
        <v>4</v>
      </c>
      <c r="W23" s="580">
        <f>IFERROR(__xludf.DUMMYFUNCTION("""COMPUTED_VALUE"""),2.0)</f>
        <v>2</v>
      </c>
      <c r="X23" s="580" t="str">
        <f>IFERROR(__xludf.DUMMYFUNCTION("""COMPUTED_VALUE"""),"H0204R")</f>
        <v>H0204R</v>
      </c>
      <c r="Y23" s="580">
        <f>IFERROR(__xludf.DUMMYFUNCTION("""COMPUTED_VALUE"""),5.0)</f>
        <v>5</v>
      </c>
      <c r="Z23" s="580">
        <f>IFERROR(__xludf.DUMMYFUNCTION("""COMPUTED_VALUE"""),2.0)</f>
        <v>2</v>
      </c>
      <c r="AA23" s="580" t="str">
        <f>IFERROR(__xludf.DUMMYFUNCTION("""COMPUTED_VALUE"""),"I0203R")</f>
        <v>I0203R</v>
      </c>
      <c r="AB23" s="580">
        <f>IFERROR(__xludf.DUMMYFUNCTION("""COMPUTED_VALUE"""),6.0)</f>
        <v>6</v>
      </c>
      <c r="AC23" s="580">
        <f>IFERROR(__xludf.DUMMYFUNCTION("""COMPUTED_VALUE"""),2.0)</f>
        <v>2</v>
      </c>
      <c r="AD23" s="580" t="str">
        <f>IFERROR(__xludf.DUMMYFUNCTION("""COMPUTED_VALUE"""),"J0203R")</f>
        <v>J0203R</v>
      </c>
      <c r="AE23" s="580">
        <f>IFERROR(__xludf.DUMMYFUNCTION("""COMPUTED_VALUE"""),6.0)</f>
        <v>6</v>
      </c>
      <c r="AF23" s="580">
        <f>IFERROR(__xludf.DUMMYFUNCTION("""COMPUTED_VALUE"""),2.0)</f>
        <v>2</v>
      </c>
      <c r="AG23" s="580" t="str">
        <f>IFERROR(__xludf.DUMMYFUNCTION("""COMPUTED_VALUE"""),"K0204R")</f>
        <v>K0204R</v>
      </c>
      <c r="AH23" s="580">
        <f>IFERROR(__xludf.DUMMYFUNCTION("""COMPUTED_VALUE"""),7.0)</f>
        <v>7</v>
      </c>
      <c r="AI23" s="580">
        <f>IFERROR(__xludf.DUMMYFUNCTION("""COMPUTED_VALUE"""),2.0)</f>
        <v>2</v>
      </c>
      <c r="AJ23" s="580" t="str">
        <f>IFERROR(__xludf.DUMMYFUNCTION("""COMPUTED_VALUE"""),"L0204R")</f>
        <v>L0204R</v>
      </c>
      <c r="AK23" s="580">
        <f>IFERROR(__xludf.DUMMYFUNCTION("""COMPUTED_VALUE"""),7.0)</f>
        <v>7</v>
      </c>
      <c r="AL23" s="580">
        <f>IFERROR(__xludf.DUMMYFUNCTION("""COMPUTED_VALUE"""),2.0)</f>
        <v>2</v>
      </c>
      <c r="AM23" s="580" t="str">
        <f>IFERROR(__xludf.DUMMYFUNCTION("""COMPUTED_VALUE"""),"M0204R")</f>
        <v>M0204R</v>
      </c>
      <c r="AN23" s="580">
        <f>IFERROR(__xludf.DUMMYFUNCTION("""COMPUTED_VALUE"""),8.0)</f>
        <v>8</v>
      </c>
      <c r="AO23" s="580">
        <f>IFERROR(__xludf.DUMMYFUNCTION("""COMPUTED_VALUE"""),2.0)</f>
        <v>2</v>
      </c>
      <c r="AP23" s="580" t="str">
        <f>IFERROR(__xludf.DUMMYFUNCTION("""COMPUTED_VALUE"""),"N0204R")</f>
        <v>N0204R</v>
      </c>
      <c r="AQ23" s="580">
        <f>IFERROR(__xludf.DUMMYFUNCTION("""COMPUTED_VALUE"""),8.0)</f>
        <v>8</v>
      </c>
      <c r="AR23" s="580">
        <f>IFERROR(__xludf.DUMMYFUNCTION("""COMPUTED_VALUE"""),2.0)</f>
        <v>2</v>
      </c>
      <c r="AS23" s="580" t="str">
        <f>IFERROR(__xludf.DUMMYFUNCTION("""COMPUTED_VALUE"""),"O0204R")</f>
        <v>O0204R</v>
      </c>
      <c r="AT23" s="580">
        <f>IFERROR(__xludf.DUMMYFUNCTION("""COMPUTED_VALUE"""),9.0)</f>
        <v>9</v>
      </c>
      <c r="AU23" s="580">
        <f>IFERROR(__xludf.DUMMYFUNCTION("""COMPUTED_VALUE"""),3.0)</f>
        <v>3</v>
      </c>
      <c r="AV23" s="580" t="str">
        <f>IFERROR(__xludf.DUMMYFUNCTION("""COMPUTED_VALUE"""),"P0303R")</f>
        <v>P0303R</v>
      </c>
      <c r="AW23" s="580">
        <f>IFERROR(__xludf.DUMMYFUNCTION("""COMPUTED_VALUE"""),9.0)</f>
        <v>9</v>
      </c>
      <c r="AX23" s="580">
        <f>IFERROR(__xludf.DUMMYFUNCTION("""COMPUTED_VALUE"""),3.0)</f>
        <v>3</v>
      </c>
      <c r="AY23" s="580" t="str">
        <f>IFERROR(__xludf.DUMMYFUNCTION("""COMPUTED_VALUE"""),"Q0306F")</f>
        <v>Q0306F</v>
      </c>
      <c r="AZ23" s="580">
        <f>IFERROR(__xludf.DUMMYFUNCTION("""COMPUTED_VALUE"""),10.0)</f>
        <v>10</v>
      </c>
      <c r="BA23" s="580">
        <f>IFERROR(__xludf.DUMMYFUNCTION("""COMPUTED_VALUE"""),4.0)</f>
        <v>4</v>
      </c>
      <c r="BB23" s="580" t="str">
        <f>IFERROR(__xludf.DUMMYFUNCTION("""COMPUTED_VALUE"""),"R0406F")</f>
        <v>R0406F</v>
      </c>
      <c r="BC23" s="580">
        <f>IFERROR(__xludf.DUMMYFUNCTION("""COMPUTED_VALUE"""),10.0)</f>
        <v>10</v>
      </c>
      <c r="BD23" s="580">
        <f>IFERROR(__xludf.DUMMYFUNCTION("""COMPUTED_VALUE"""),2.0)</f>
        <v>2</v>
      </c>
      <c r="BE23" s="580" t="str">
        <f>IFERROR(__xludf.DUMMYFUNCTION("""COMPUTED_VALUE"""),"S020101")</f>
        <v>S020101</v>
      </c>
    </row>
    <row r="24">
      <c r="A24" s="580">
        <f>IFERROR(__xludf.DUMMYFUNCTION("""COMPUTED_VALUE"""),1.0)</f>
        <v>1</v>
      </c>
      <c r="B24" s="580">
        <f>IFERROR(__xludf.DUMMYFUNCTION("""COMPUTED_VALUE"""),2.0)</f>
        <v>2</v>
      </c>
      <c r="C24" s="580" t="str">
        <f>IFERROR(__xludf.DUMMYFUNCTION("""COMPUTED_VALUE"""),"A0204F")</f>
        <v>A0204F</v>
      </c>
      <c r="D24" s="580">
        <f>IFERROR(__xludf.DUMMYFUNCTION("""COMPUTED_VALUE"""),1.0)</f>
        <v>1</v>
      </c>
      <c r="E24" s="580">
        <f>IFERROR(__xludf.DUMMYFUNCTION("""COMPUTED_VALUE"""),2.0)</f>
        <v>2</v>
      </c>
      <c r="F24" s="580" t="str">
        <f>IFERROR(__xludf.DUMMYFUNCTION("""COMPUTED_VALUE"""),"B0204F")</f>
        <v>B0204F</v>
      </c>
      <c r="G24" s="580">
        <f>IFERROR(__xludf.DUMMYFUNCTION("""COMPUTED_VALUE"""),2.0)</f>
        <v>2</v>
      </c>
      <c r="H24" s="580">
        <f>IFERROR(__xludf.DUMMYFUNCTION("""COMPUTED_VALUE"""),2.0)</f>
        <v>2</v>
      </c>
      <c r="I24" s="580" t="str">
        <f>IFERROR(__xludf.DUMMYFUNCTION("""COMPUTED_VALUE"""),"C0204F")</f>
        <v>C0204F</v>
      </c>
      <c r="J24" s="580">
        <f>IFERROR(__xludf.DUMMYFUNCTION("""COMPUTED_VALUE"""),2.0)</f>
        <v>2</v>
      </c>
      <c r="K24" s="580">
        <f>IFERROR(__xludf.DUMMYFUNCTION("""COMPUTED_VALUE"""),2.0)</f>
        <v>2</v>
      </c>
      <c r="L24" s="580" t="str">
        <f>IFERROR(__xludf.DUMMYFUNCTION("""COMPUTED_VALUE"""),"D0204F")</f>
        <v>D0204F</v>
      </c>
      <c r="M24" s="582">
        <f>IFERROR(__xludf.DUMMYFUNCTION("""COMPUTED_VALUE"""),3.0)</f>
        <v>3</v>
      </c>
      <c r="N24" s="582">
        <f>IFERROR(__xludf.DUMMYFUNCTION("""COMPUTED_VALUE"""),2.0)</f>
        <v>2</v>
      </c>
      <c r="O24" s="582" t="str">
        <f>IFERROR(__xludf.DUMMYFUNCTION("""COMPUTED_VALUE"""),"E0204F")</f>
        <v>E0204F</v>
      </c>
      <c r="P24" s="580">
        <f>IFERROR(__xludf.DUMMYFUNCTION("""COMPUTED_VALUE"""),3.0)</f>
        <v>3</v>
      </c>
      <c r="Q24" s="580">
        <f>IFERROR(__xludf.DUMMYFUNCTION("""COMPUTED_VALUE"""),2.0)</f>
        <v>2</v>
      </c>
      <c r="R24" s="580" t="str">
        <f>IFERROR(__xludf.DUMMYFUNCTION("""COMPUTED_VALUE"""),"F0205F")</f>
        <v>F0205F</v>
      </c>
      <c r="S24" s="580">
        <f>IFERROR(__xludf.DUMMYFUNCTION("""COMPUTED_VALUE"""),4.0)</f>
        <v>4</v>
      </c>
      <c r="T24" s="580">
        <f>IFERROR(__xludf.DUMMYFUNCTION("""COMPUTED_VALUE"""),3.0)</f>
        <v>3</v>
      </c>
      <c r="U24" s="580" t="str">
        <f>IFERROR(__xludf.DUMMYFUNCTION("""COMPUTED_VALUE"""),"G0307R")</f>
        <v>G0307R</v>
      </c>
      <c r="V24" s="580">
        <f>IFERROR(__xludf.DUMMYFUNCTION("""COMPUTED_VALUE"""),4.0)</f>
        <v>4</v>
      </c>
      <c r="W24" s="580">
        <f>IFERROR(__xludf.DUMMYFUNCTION("""COMPUTED_VALUE"""),2.0)</f>
        <v>2</v>
      </c>
      <c r="X24" s="580" t="str">
        <f>IFERROR(__xludf.DUMMYFUNCTION("""COMPUTED_VALUE"""),"H0205F")</f>
        <v>H0205F</v>
      </c>
      <c r="Y24" s="580">
        <f>IFERROR(__xludf.DUMMYFUNCTION("""COMPUTED_VALUE"""),5.0)</f>
        <v>5</v>
      </c>
      <c r="Z24" s="580">
        <f>IFERROR(__xludf.DUMMYFUNCTION("""COMPUTED_VALUE"""),2.0)</f>
        <v>2</v>
      </c>
      <c r="AA24" s="580" t="str">
        <f>IFERROR(__xludf.DUMMYFUNCTION("""COMPUTED_VALUE"""),"I0204F")</f>
        <v>I0204F</v>
      </c>
      <c r="AB24" s="580">
        <f>IFERROR(__xludf.DUMMYFUNCTION("""COMPUTED_VALUE"""),6.0)</f>
        <v>6</v>
      </c>
      <c r="AC24" s="580">
        <f>IFERROR(__xludf.DUMMYFUNCTION("""COMPUTED_VALUE"""),2.0)</f>
        <v>2</v>
      </c>
      <c r="AD24" s="580" t="str">
        <f>IFERROR(__xludf.DUMMYFUNCTION("""COMPUTED_VALUE"""),"J0204F")</f>
        <v>J0204F</v>
      </c>
      <c r="AE24" s="580">
        <f>IFERROR(__xludf.DUMMYFUNCTION("""COMPUTED_VALUE"""),6.0)</f>
        <v>6</v>
      </c>
      <c r="AF24" s="580">
        <f>IFERROR(__xludf.DUMMYFUNCTION("""COMPUTED_VALUE"""),2.0)</f>
        <v>2</v>
      </c>
      <c r="AG24" s="580" t="str">
        <f>IFERROR(__xludf.DUMMYFUNCTION("""COMPUTED_VALUE"""),"K0205F")</f>
        <v>K0205F</v>
      </c>
      <c r="AH24" s="580">
        <f>IFERROR(__xludf.DUMMYFUNCTION("""COMPUTED_VALUE"""),7.0)</f>
        <v>7</v>
      </c>
      <c r="AI24" s="580">
        <f>IFERROR(__xludf.DUMMYFUNCTION("""COMPUTED_VALUE"""),2.0)</f>
        <v>2</v>
      </c>
      <c r="AJ24" s="580" t="str">
        <f>IFERROR(__xludf.DUMMYFUNCTION("""COMPUTED_VALUE"""),"L0205F")</f>
        <v>L0205F</v>
      </c>
      <c r="AK24" s="580">
        <f>IFERROR(__xludf.DUMMYFUNCTION("""COMPUTED_VALUE"""),7.0)</f>
        <v>7</v>
      </c>
      <c r="AL24" s="580">
        <f>IFERROR(__xludf.DUMMYFUNCTION("""COMPUTED_VALUE"""),2.0)</f>
        <v>2</v>
      </c>
      <c r="AM24" s="580" t="str">
        <f>IFERROR(__xludf.DUMMYFUNCTION("""COMPUTED_VALUE"""),"M0205F")</f>
        <v>M0205F</v>
      </c>
      <c r="AN24" s="580">
        <f>IFERROR(__xludf.DUMMYFUNCTION("""COMPUTED_VALUE"""),8.0)</f>
        <v>8</v>
      </c>
      <c r="AO24" s="580">
        <f>IFERROR(__xludf.DUMMYFUNCTION("""COMPUTED_VALUE"""),2.0)</f>
        <v>2</v>
      </c>
      <c r="AP24" s="580" t="str">
        <f>IFERROR(__xludf.DUMMYFUNCTION("""COMPUTED_VALUE"""),"N0205F")</f>
        <v>N0205F</v>
      </c>
      <c r="AQ24" s="580">
        <f>IFERROR(__xludf.DUMMYFUNCTION("""COMPUTED_VALUE"""),8.0)</f>
        <v>8</v>
      </c>
      <c r="AR24" s="580">
        <f>IFERROR(__xludf.DUMMYFUNCTION("""COMPUTED_VALUE"""),2.0)</f>
        <v>2</v>
      </c>
      <c r="AS24" s="580" t="str">
        <f>IFERROR(__xludf.DUMMYFUNCTION("""COMPUTED_VALUE"""),"O0205F")</f>
        <v>O0205F</v>
      </c>
      <c r="AT24" s="580">
        <f>IFERROR(__xludf.DUMMYFUNCTION("""COMPUTED_VALUE"""),9.0)</f>
        <v>9</v>
      </c>
      <c r="AU24" s="580">
        <f>IFERROR(__xludf.DUMMYFUNCTION("""COMPUTED_VALUE"""),3.0)</f>
        <v>3</v>
      </c>
      <c r="AV24" s="580" t="str">
        <f>IFERROR(__xludf.DUMMYFUNCTION("""COMPUTED_VALUE"""),"P0304F")</f>
        <v>P0304F</v>
      </c>
      <c r="AW24" s="580">
        <f>IFERROR(__xludf.DUMMYFUNCTION("""COMPUTED_VALUE"""),9.0)</f>
        <v>9</v>
      </c>
      <c r="AX24" s="580">
        <f>IFERROR(__xludf.DUMMYFUNCTION("""COMPUTED_VALUE"""),3.0)</f>
        <v>3</v>
      </c>
      <c r="AY24" s="580" t="str">
        <f>IFERROR(__xludf.DUMMYFUNCTION("""COMPUTED_VALUE"""),"Q0307F")</f>
        <v>Q0307F</v>
      </c>
      <c r="AZ24" s="580">
        <f>IFERROR(__xludf.DUMMYFUNCTION("""COMPUTED_VALUE"""),10.0)</f>
        <v>10</v>
      </c>
      <c r="BA24" s="580">
        <f>IFERROR(__xludf.DUMMYFUNCTION("""COMPUTED_VALUE"""),4.0)</f>
        <v>4</v>
      </c>
      <c r="BB24" s="580" t="str">
        <f>IFERROR(__xludf.DUMMYFUNCTION("""COMPUTED_VALUE"""),"R0407F")</f>
        <v>R0407F</v>
      </c>
      <c r="BC24" s="580">
        <f>IFERROR(__xludf.DUMMYFUNCTION("""COMPUTED_VALUE"""),10.0)</f>
        <v>10</v>
      </c>
      <c r="BD24" s="580">
        <f>IFERROR(__xludf.DUMMYFUNCTION("""COMPUTED_VALUE"""),2.0)</f>
        <v>2</v>
      </c>
      <c r="BE24" s="580" t="str">
        <f>IFERROR(__xludf.DUMMYFUNCTION("""COMPUTED_VALUE"""),"S020102")</f>
        <v>S020102</v>
      </c>
    </row>
    <row r="25">
      <c r="A25" s="580">
        <f>IFERROR(__xludf.DUMMYFUNCTION("""COMPUTED_VALUE"""),1.0)</f>
        <v>1</v>
      </c>
      <c r="B25" s="580">
        <f>IFERROR(__xludf.DUMMYFUNCTION("""COMPUTED_VALUE"""),2.0)</f>
        <v>2</v>
      </c>
      <c r="C25" s="580" t="str">
        <f>IFERROR(__xludf.DUMMYFUNCTION("""COMPUTED_VALUE"""),"A0204R")</f>
        <v>A0204R</v>
      </c>
      <c r="D25" s="580">
        <f>IFERROR(__xludf.DUMMYFUNCTION("""COMPUTED_VALUE"""),1.0)</f>
        <v>1</v>
      </c>
      <c r="E25" s="580">
        <f>IFERROR(__xludf.DUMMYFUNCTION("""COMPUTED_VALUE"""),2.0)</f>
        <v>2</v>
      </c>
      <c r="F25" s="580" t="str">
        <f>IFERROR(__xludf.DUMMYFUNCTION("""COMPUTED_VALUE"""),"B0204R")</f>
        <v>B0204R</v>
      </c>
      <c r="G25" s="580">
        <f>IFERROR(__xludf.DUMMYFUNCTION("""COMPUTED_VALUE"""),2.0)</f>
        <v>2</v>
      </c>
      <c r="H25" s="580">
        <f>IFERROR(__xludf.DUMMYFUNCTION("""COMPUTED_VALUE"""),2.0)</f>
        <v>2</v>
      </c>
      <c r="I25" s="580" t="str">
        <f>IFERROR(__xludf.DUMMYFUNCTION("""COMPUTED_VALUE"""),"C0204R")</f>
        <v>C0204R</v>
      </c>
      <c r="J25" s="580">
        <f>IFERROR(__xludf.DUMMYFUNCTION("""COMPUTED_VALUE"""),2.0)</f>
        <v>2</v>
      </c>
      <c r="K25" s="580">
        <f>IFERROR(__xludf.DUMMYFUNCTION("""COMPUTED_VALUE"""),2.0)</f>
        <v>2</v>
      </c>
      <c r="L25" s="580" t="str">
        <f>IFERROR(__xludf.DUMMYFUNCTION("""COMPUTED_VALUE"""),"D0204R")</f>
        <v>D0204R</v>
      </c>
      <c r="M25" s="582">
        <f>IFERROR(__xludf.DUMMYFUNCTION("""COMPUTED_VALUE"""),3.0)</f>
        <v>3</v>
      </c>
      <c r="N25" s="582">
        <f>IFERROR(__xludf.DUMMYFUNCTION("""COMPUTED_VALUE"""),2.0)</f>
        <v>2</v>
      </c>
      <c r="O25" s="582" t="str">
        <f>IFERROR(__xludf.DUMMYFUNCTION("""COMPUTED_VALUE"""),"E0204R")</f>
        <v>E0204R</v>
      </c>
      <c r="P25" s="580">
        <f>IFERROR(__xludf.DUMMYFUNCTION("""COMPUTED_VALUE"""),3.0)</f>
        <v>3</v>
      </c>
      <c r="Q25" s="580">
        <f>IFERROR(__xludf.DUMMYFUNCTION("""COMPUTED_VALUE"""),2.0)</f>
        <v>2</v>
      </c>
      <c r="R25" s="580" t="str">
        <f>IFERROR(__xludf.DUMMYFUNCTION("""COMPUTED_VALUE"""),"F0205R")</f>
        <v>F0205R</v>
      </c>
      <c r="S25" s="580">
        <f>IFERROR(__xludf.DUMMYFUNCTION("""COMPUTED_VALUE"""),4.0)</f>
        <v>4</v>
      </c>
      <c r="T25" s="580">
        <f>IFERROR(__xludf.DUMMYFUNCTION("""COMPUTED_VALUE"""),3.0)</f>
        <v>3</v>
      </c>
      <c r="U25" s="580" t="str">
        <f>IFERROR(__xludf.DUMMYFUNCTION("""COMPUTED_VALUE"""),"G0308R")</f>
        <v>G0308R</v>
      </c>
      <c r="V25" s="580">
        <f>IFERROR(__xludf.DUMMYFUNCTION("""COMPUTED_VALUE"""),4.0)</f>
        <v>4</v>
      </c>
      <c r="W25" s="580">
        <f>IFERROR(__xludf.DUMMYFUNCTION("""COMPUTED_VALUE"""),2.0)</f>
        <v>2</v>
      </c>
      <c r="X25" s="580" t="str">
        <f>IFERROR(__xludf.DUMMYFUNCTION("""COMPUTED_VALUE"""),"H0205R")</f>
        <v>H0205R</v>
      </c>
      <c r="Y25" s="580">
        <f>IFERROR(__xludf.DUMMYFUNCTION("""COMPUTED_VALUE"""),5.0)</f>
        <v>5</v>
      </c>
      <c r="Z25" s="580">
        <f>IFERROR(__xludf.DUMMYFUNCTION("""COMPUTED_VALUE"""),2.0)</f>
        <v>2</v>
      </c>
      <c r="AA25" s="580" t="str">
        <f>IFERROR(__xludf.DUMMYFUNCTION("""COMPUTED_VALUE"""),"I0204R")</f>
        <v>I0204R</v>
      </c>
      <c r="AB25" s="580">
        <f>IFERROR(__xludf.DUMMYFUNCTION("""COMPUTED_VALUE"""),6.0)</f>
        <v>6</v>
      </c>
      <c r="AC25" s="580">
        <f>IFERROR(__xludf.DUMMYFUNCTION("""COMPUTED_VALUE"""),2.0)</f>
        <v>2</v>
      </c>
      <c r="AD25" s="580" t="str">
        <f>IFERROR(__xludf.DUMMYFUNCTION("""COMPUTED_VALUE"""),"J0204R")</f>
        <v>J0204R</v>
      </c>
      <c r="AE25" s="580">
        <f>IFERROR(__xludf.DUMMYFUNCTION("""COMPUTED_VALUE"""),6.0)</f>
        <v>6</v>
      </c>
      <c r="AF25" s="580">
        <f>IFERROR(__xludf.DUMMYFUNCTION("""COMPUTED_VALUE"""),2.0)</f>
        <v>2</v>
      </c>
      <c r="AG25" s="580" t="str">
        <f>IFERROR(__xludf.DUMMYFUNCTION("""COMPUTED_VALUE"""),"K0205R")</f>
        <v>K0205R</v>
      </c>
      <c r="AH25" s="580">
        <f>IFERROR(__xludf.DUMMYFUNCTION("""COMPUTED_VALUE"""),7.0)</f>
        <v>7</v>
      </c>
      <c r="AI25" s="580">
        <f>IFERROR(__xludf.DUMMYFUNCTION("""COMPUTED_VALUE"""),2.0)</f>
        <v>2</v>
      </c>
      <c r="AJ25" s="580" t="str">
        <f>IFERROR(__xludf.DUMMYFUNCTION("""COMPUTED_VALUE"""),"L0205R")</f>
        <v>L0205R</v>
      </c>
      <c r="AK25" s="580">
        <f>IFERROR(__xludf.DUMMYFUNCTION("""COMPUTED_VALUE"""),7.0)</f>
        <v>7</v>
      </c>
      <c r="AL25" s="580">
        <f>IFERROR(__xludf.DUMMYFUNCTION("""COMPUTED_VALUE"""),2.0)</f>
        <v>2</v>
      </c>
      <c r="AM25" s="580" t="str">
        <f>IFERROR(__xludf.DUMMYFUNCTION("""COMPUTED_VALUE"""),"M0205R")</f>
        <v>M0205R</v>
      </c>
      <c r="AN25" s="580">
        <f>IFERROR(__xludf.DUMMYFUNCTION("""COMPUTED_VALUE"""),8.0)</f>
        <v>8</v>
      </c>
      <c r="AO25" s="580">
        <f>IFERROR(__xludf.DUMMYFUNCTION("""COMPUTED_VALUE"""),2.0)</f>
        <v>2</v>
      </c>
      <c r="AP25" s="580" t="str">
        <f>IFERROR(__xludf.DUMMYFUNCTION("""COMPUTED_VALUE"""),"N0205R")</f>
        <v>N0205R</v>
      </c>
      <c r="AQ25" s="580">
        <f>IFERROR(__xludf.DUMMYFUNCTION("""COMPUTED_VALUE"""),8.0)</f>
        <v>8</v>
      </c>
      <c r="AR25" s="580">
        <f>IFERROR(__xludf.DUMMYFUNCTION("""COMPUTED_VALUE"""),2.0)</f>
        <v>2</v>
      </c>
      <c r="AS25" s="580" t="str">
        <f>IFERROR(__xludf.DUMMYFUNCTION("""COMPUTED_VALUE"""),"O0205R")</f>
        <v>O0205R</v>
      </c>
      <c r="AT25" s="580">
        <f>IFERROR(__xludf.DUMMYFUNCTION("""COMPUTED_VALUE"""),9.0)</f>
        <v>9</v>
      </c>
      <c r="AU25" s="580">
        <f>IFERROR(__xludf.DUMMYFUNCTION("""COMPUTED_VALUE"""),3.0)</f>
        <v>3</v>
      </c>
      <c r="AV25" s="580" t="str">
        <f>IFERROR(__xludf.DUMMYFUNCTION("""COMPUTED_VALUE"""),"P0304R")</f>
        <v>P0304R</v>
      </c>
      <c r="AW25" s="580">
        <f>IFERROR(__xludf.DUMMYFUNCTION("""COMPUTED_VALUE"""),9.0)</f>
        <v>9</v>
      </c>
      <c r="AX25" s="580">
        <f>IFERROR(__xludf.DUMMYFUNCTION("""COMPUTED_VALUE"""),3.0)</f>
        <v>3</v>
      </c>
      <c r="AY25" s="580" t="str">
        <f>IFERROR(__xludf.DUMMYFUNCTION("""COMPUTED_VALUE"""),"Q0308F")</f>
        <v>Q0308F</v>
      </c>
      <c r="AZ25" s="580">
        <f>IFERROR(__xludf.DUMMYFUNCTION("""COMPUTED_VALUE"""),10.0)</f>
        <v>10</v>
      </c>
      <c r="BA25" s="580">
        <f>IFERROR(__xludf.DUMMYFUNCTION("""COMPUTED_VALUE"""),4.0)</f>
        <v>4</v>
      </c>
      <c r="BB25" s="580" t="str">
        <f>IFERROR(__xludf.DUMMYFUNCTION("""COMPUTED_VALUE"""),"R0408F")</f>
        <v>R0408F</v>
      </c>
      <c r="BC25" s="580">
        <f>IFERROR(__xludf.DUMMYFUNCTION("""COMPUTED_VALUE"""),10.0)</f>
        <v>10</v>
      </c>
      <c r="BD25" s="580">
        <f>IFERROR(__xludf.DUMMYFUNCTION("""COMPUTED_VALUE"""),2.0)</f>
        <v>2</v>
      </c>
      <c r="BE25" s="580" t="str">
        <f>IFERROR(__xludf.DUMMYFUNCTION("""COMPUTED_VALUE"""),"S020103")</f>
        <v>S020103</v>
      </c>
    </row>
    <row r="26">
      <c r="A26" s="580">
        <f>IFERROR(__xludf.DUMMYFUNCTION("""COMPUTED_VALUE"""),1.0)</f>
        <v>1</v>
      </c>
      <c r="B26" s="580">
        <f>IFERROR(__xludf.DUMMYFUNCTION("""COMPUTED_VALUE"""),2.0)</f>
        <v>2</v>
      </c>
      <c r="C26" s="580" t="str">
        <f>IFERROR(__xludf.DUMMYFUNCTION("""COMPUTED_VALUE"""),"A0205F")</f>
        <v>A0205F</v>
      </c>
      <c r="D26" s="580">
        <f>IFERROR(__xludf.DUMMYFUNCTION("""COMPUTED_VALUE"""),1.0)</f>
        <v>1</v>
      </c>
      <c r="E26" s="580">
        <f>IFERROR(__xludf.DUMMYFUNCTION("""COMPUTED_VALUE"""),2.0)</f>
        <v>2</v>
      </c>
      <c r="F26" s="580" t="str">
        <f>IFERROR(__xludf.DUMMYFUNCTION("""COMPUTED_VALUE"""),"B0205F")</f>
        <v>B0205F</v>
      </c>
      <c r="G26" s="580">
        <f>IFERROR(__xludf.DUMMYFUNCTION("""COMPUTED_VALUE"""),2.0)</f>
        <v>2</v>
      </c>
      <c r="H26" s="580">
        <f>IFERROR(__xludf.DUMMYFUNCTION("""COMPUTED_VALUE"""),2.0)</f>
        <v>2</v>
      </c>
      <c r="I26" s="580" t="str">
        <f>IFERROR(__xludf.DUMMYFUNCTION("""COMPUTED_VALUE"""),"C0205F")</f>
        <v>C0205F</v>
      </c>
      <c r="J26" s="580">
        <f>IFERROR(__xludf.DUMMYFUNCTION("""COMPUTED_VALUE"""),2.0)</f>
        <v>2</v>
      </c>
      <c r="K26" s="580">
        <f>IFERROR(__xludf.DUMMYFUNCTION("""COMPUTED_VALUE"""),2.0)</f>
        <v>2</v>
      </c>
      <c r="L26" s="580" t="str">
        <f>IFERROR(__xludf.DUMMYFUNCTION("""COMPUTED_VALUE"""),"D0205F")</f>
        <v>D0205F</v>
      </c>
      <c r="M26" s="582">
        <f>IFERROR(__xludf.DUMMYFUNCTION("""COMPUTED_VALUE"""),3.0)</f>
        <v>3</v>
      </c>
      <c r="N26" s="582">
        <f>IFERROR(__xludf.DUMMYFUNCTION("""COMPUTED_VALUE"""),2.0)</f>
        <v>2</v>
      </c>
      <c r="O26" s="582" t="str">
        <f>IFERROR(__xludf.DUMMYFUNCTION("""COMPUTED_VALUE"""),"E0205F")</f>
        <v>E0205F</v>
      </c>
      <c r="P26" s="580">
        <f>IFERROR(__xludf.DUMMYFUNCTION("""COMPUTED_VALUE"""),3.0)</f>
        <v>3</v>
      </c>
      <c r="Q26" s="580">
        <f>IFERROR(__xludf.DUMMYFUNCTION("""COMPUTED_VALUE"""),2.0)</f>
        <v>2</v>
      </c>
      <c r="R26" s="580" t="str">
        <f>IFERROR(__xludf.DUMMYFUNCTION("""COMPUTED_VALUE"""),"F0206F")</f>
        <v>F0206F</v>
      </c>
      <c r="S26" s="580">
        <f>IFERROR(__xludf.DUMMYFUNCTION("""COMPUTED_VALUE"""),4.0)</f>
        <v>4</v>
      </c>
      <c r="T26" s="580">
        <f>IFERROR(__xludf.DUMMYFUNCTION("""COMPUTED_VALUE"""),4.0)</f>
        <v>4</v>
      </c>
      <c r="U26" s="580" t="str">
        <f>IFERROR(__xludf.DUMMYFUNCTION("""COMPUTED_VALUE"""),"G0401R")</f>
        <v>G0401R</v>
      </c>
      <c r="V26" s="580">
        <f>IFERROR(__xludf.DUMMYFUNCTION("""COMPUTED_VALUE"""),4.0)</f>
        <v>4</v>
      </c>
      <c r="W26" s="580">
        <f>IFERROR(__xludf.DUMMYFUNCTION("""COMPUTED_VALUE"""),2.0)</f>
        <v>2</v>
      </c>
      <c r="X26" s="580" t="str">
        <f>IFERROR(__xludf.DUMMYFUNCTION("""COMPUTED_VALUE"""),"H0206F")</f>
        <v>H0206F</v>
      </c>
      <c r="Y26" s="580">
        <f>IFERROR(__xludf.DUMMYFUNCTION("""COMPUTED_VALUE"""),5.0)</f>
        <v>5</v>
      </c>
      <c r="Z26" s="580">
        <f>IFERROR(__xludf.DUMMYFUNCTION("""COMPUTED_VALUE"""),2.0)</f>
        <v>2</v>
      </c>
      <c r="AA26" s="580" t="str">
        <f>IFERROR(__xludf.DUMMYFUNCTION("""COMPUTED_VALUE"""),"I0205F")</f>
        <v>I0205F</v>
      </c>
      <c r="AB26" s="580">
        <f>IFERROR(__xludf.DUMMYFUNCTION("""COMPUTED_VALUE"""),6.0)</f>
        <v>6</v>
      </c>
      <c r="AC26" s="580">
        <f>IFERROR(__xludf.DUMMYFUNCTION("""COMPUTED_VALUE"""),2.0)</f>
        <v>2</v>
      </c>
      <c r="AD26" s="580" t="str">
        <f>IFERROR(__xludf.DUMMYFUNCTION("""COMPUTED_VALUE"""),"J0205F")</f>
        <v>J0205F</v>
      </c>
      <c r="AE26" s="580">
        <f>IFERROR(__xludf.DUMMYFUNCTION("""COMPUTED_VALUE"""),6.0)</f>
        <v>6</v>
      </c>
      <c r="AF26" s="580">
        <f>IFERROR(__xludf.DUMMYFUNCTION("""COMPUTED_VALUE"""),2.0)</f>
        <v>2</v>
      </c>
      <c r="AG26" s="580" t="str">
        <f>IFERROR(__xludf.DUMMYFUNCTION("""COMPUTED_VALUE"""),"K0206F")</f>
        <v>K0206F</v>
      </c>
      <c r="AH26" s="580">
        <f>IFERROR(__xludf.DUMMYFUNCTION("""COMPUTED_VALUE"""),7.0)</f>
        <v>7</v>
      </c>
      <c r="AI26" s="580">
        <f>IFERROR(__xludf.DUMMYFUNCTION("""COMPUTED_VALUE"""),2.0)</f>
        <v>2</v>
      </c>
      <c r="AJ26" s="580" t="str">
        <f>IFERROR(__xludf.DUMMYFUNCTION("""COMPUTED_VALUE"""),"L0206F")</f>
        <v>L0206F</v>
      </c>
      <c r="AK26" s="580">
        <f>IFERROR(__xludf.DUMMYFUNCTION("""COMPUTED_VALUE"""),7.0)</f>
        <v>7</v>
      </c>
      <c r="AL26" s="580">
        <f>IFERROR(__xludf.DUMMYFUNCTION("""COMPUTED_VALUE"""),2.0)</f>
        <v>2</v>
      </c>
      <c r="AM26" s="580" t="str">
        <f>IFERROR(__xludf.DUMMYFUNCTION("""COMPUTED_VALUE"""),"M0206F")</f>
        <v>M0206F</v>
      </c>
      <c r="AN26" s="580">
        <f>IFERROR(__xludf.DUMMYFUNCTION("""COMPUTED_VALUE"""),8.0)</f>
        <v>8</v>
      </c>
      <c r="AO26" s="580">
        <f>IFERROR(__xludf.DUMMYFUNCTION("""COMPUTED_VALUE"""),2.0)</f>
        <v>2</v>
      </c>
      <c r="AP26" s="580" t="str">
        <f>IFERROR(__xludf.DUMMYFUNCTION("""COMPUTED_VALUE"""),"N0206F")</f>
        <v>N0206F</v>
      </c>
      <c r="AQ26" s="580">
        <f>IFERROR(__xludf.DUMMYFUNCTION("""COMPUTED_VALUE"""),8.0)</f>
        <v>8</v>
      </c>
      <c r="AR26" s="580">
        <f>IFERROR(__xludf.DUMMYFUNCTION("""COMPUTED_VALUE"""),2.0)</f>
        <v>2</v>
      </c>
      <c r="AS26" s="580" t="str">
        <f>IFERROR(__xludf.DUMMYFUNCTION("""COMPUTED_VALUE"""),"O0206F")</f>
        <v>O0206F</v>
      </c>
      <c r="AT26" s="580">
        <f>IFERROR(__xludf.DUMMYFUNCTION("""COMPUTED_VALUE"""),9.0)</f>
        <v>9</v>
      </c>
      <c r="AU26" s="580">
        <f>IFERROR(__xludf.DUMMYFUNCTION("""COMPUTED_VALUE"""),3.0)</f>
        <v>3</v>
      </c>
      <c r="AV26" s="580" t="str">
        <f>IFERROR(__xludf.DUMMYFUNCTION("""COMPUTED_VALUE"""),"P0305F")</f>
        <v>P0305F</v>
      </c>
      <c r="AW26" s="580">
        <f>IFERROR(__xludf.DUMMYFUNCTION("""COMPUTED_VALUE"""),9.0)</f>
        <v>9</v>
      </c>
      <c r="AX26" s="580">
        <f>IFERROR(__xludf.DUMMYFUNCTION("""COMPUTED_VALUE"""),4.0)</f>
        <v>4</v>
      </c>
      <c r="AY26" s="580" t="str">
        <f>IFERROR(__xludf.DUMMYFUNCTION("""COMPUTED_VALUE"""),"Q0401F")</f>
        <v>Q0401F</v>
      </c>
      <c r="AZ26" s="580">
        <f>IFERROR(__xludf.DUMMYFUNCTION("""COMPUTED_VALUE"""),10.0)</f>
        <v>10</v>
      </c>
      <c r="BA26" s="580">
        <f>IFERROR(__xludf.DUMMYFUNCTION("""COMPUTED_VALUE"""),5.0)</f>
        <v>5</v>
      </c>
      <c r="BB26" s="580" t="str">
        <f>IFERROR(__xludf.DUMMYFUNCTION("""COMPUTED_VALUE"""),"R0501F")</f>
        <v>R0501F</v>
      </c>
      <c r="BC26" s="580">
        <f>IFERROR(__xludf.DUMMYFUNCTION("""COMPUTED_VALUE"""),10.0)</f>
        <v>10</v>
      </c>
      <c r="BD26" s="580">
        <f>IFERROR(__xludf.DUMMYFUNCTION("""COMPUTED_VALUE"""),2.0)</f>
        <v>2</v>
      </c>
      <c r="BE26" s="580" t="str">
        <f>IFERROR(__xludf.DUMMYFUNCTION("""COMPUTED_VALUE"""),"S020104")</f>
        <v>S020104</v>
      </c>
    </row>
    <row r="27">
      <c r="A27" s="580">
        <f>IFERROR(__xludf.DUMMYFUNCTION("""COMPUTED_VALUE"""),1.0)</f>
        <v>1</v>
      </c>
      <c r="B27" s="580">
        <f>IFERROR(__xludf.DUMMYFUNCTION("""COMPUTED_VALUE"""),2.0)</f>
        <v>2</v>
      </c>
      <c r="C27" s="580" t="str">
        <f>IFERROR(__xludf.DUMMYFUNCTION("""COMPUTED_VALUE"""),"A0205R")</f>
        <v>A0205R</v>
      </c>
      <c r="D27" s="580">
        <f>IFERROR(__xludf.DUMMYFUNCTION("""COMPUTED_VALUE"""),1.0)</f>
        <v>1</v>
      </c>
      <c r="E27" s="580">
        <f>IFERROR(__xludf.DUMMYFUNCTION("""COMPUTED_VALUE"""),2.0)</f>
        <v>2</v>
      </c>
      <c r="F27" s="580" t="str">
        <f>IFERROR(__xludf.DUMMYFUNCTION("""COMPUTED_VALUE"""),"B0205R")</f>
        <v>B0205R</v>
      </c>
      <c r="G27" s="580">
        <f>IFERROR(__xludf.DUMMYFUNCTION("""COMPUTED_VALUE"""),2.0)</f>
        <v>2</v>
      </c>
      <c r="H27" s="580">
        <f>IFERROR(__xludf.DUMMYFUNCTION("""COMPUTED_VALUE"""),2.0)</f>
        <v>2</v>
      </c>
      <c r="I27" s="580" t="str">
        <f>IFERROR(__xludf.DUMMYFUNCTION("""COMPUTED_VALUE"""),"C0205R")</f>
        <v>C0205R</v>
      </c>
      <c r="J27" s="580">
        <f>IFERROR(__xludf.DUMMYFUNCTION("""COMPUTED_VALUE"""),2.0)</f>
        <v>2</v>
      </c>
      <c r="K27" s="580">
        <f>IFERROR(__xludf.DUMMYFUNCTION("""COMPUTED_VALUE"""),2.0)</f>
        <v>2</v>
      </c>
      <c r="L27" s="580" t="str">
        <f>IFERROR(__xludf.DUMMYFUNCTION("""COMPUTED_VALUE"""),"D0205R")</f>
        <v>D0205R</v>
      </c>
      <c r="M27" s="582">
        <f>IFERROR(__xludf.DUMMYFUNCTION("""COMPUTED_VALUE"""),3.0)</f>
        <v>3</v>
      </c>
      <c r="N27" s="582">
        <f>IFERROR(__xludf.DUMMYFUNCTION("""COMPUTED_VALUE"""),2.0)</f>
        <v>2</v>
      </c>
      <c r="O27" s="582" t="str">
        <f>IFERROR(__xludf.DUMMYFUNCTION("""COMPUTED_VALUE"""),"E0205R")</f>
        <v>E0205R</v>
      </c>
      <c r="P27" s="580">
        <f>IFERROR(__xludf.DUMMYFUNCTION("""COMPUTED_VALUE"""),3.0)</f>
        <v>3</v>
      </c>
      <c r="Q27" s="580">
        <f>IFERROR(__xludf.DUMMYFUNCTION("""COMPUTED_VALUE"""),2.0)</f>
        <v>2</v>
      </c>
      <c r="R27" s="580" t="str">
        <f>IFERROR(__xludf.DUMMYFUNCTION("""COMPUTED_VALUE"""),"F0206R")</f>
        <v>F0206R</v>
      </c>
      <c r="S27" s="580">
        <f>IFERROR(__xludf.DUMMYFUNCTION("""COMPUTED_VALUE"""),4.0)</f>
        <v>4</v>
      </c>
      <c r="T27" s="580">
        <f>IFERROR(__xludf.DUMMYFUNCTION("""COMPUTED_VALUE"""),4.0)</f>
        <v>4</v>
      </c>
      <c r="U27" s="580" t="str">
        <f>IFERROR(__xludf.DUMMYFUNCTION("""COMPUTED_VALUE"""),"G0402R")</f>
        <v>G0402R</v>
      </c>
      <c r="V27" s="580">
        <f>IFERROR(__xludf.DUMMYFUNCTION("""COMPUTED_VALUE"""),4.0)</f>
        <v>4</v>
      </c>
      <c r="W27" s="580">
        <f>IFERROR(__xludf.DUMMYFUNCTION("""COMPUTED_VALUE"""),2.0)</f>
        <v>2</v>
      </c>
      <c r="X27" s="580" t="str">
        <f>IFERROR(__xludf.DUMMYFUNCTION("""COMPUTED_VALUE"""),"H0206R")</f>
        <v>H0206R</v>
      </c>
      <c r="Y27" s="580">
        <f>IFERROR(__xludf.DUMMYFUNCTION("""COMPUTED_VALUE"""),5.0)</f>
        <v>5</v>
      </c>
      <c r="Z27" s="580">
        <f>IFERROR(__xludf.DUMMYFUNCTION("""COMPUTED_VALUE"""),2.0)</f>
        <v>2</v>
      </c>
      <c r="AA27" s="580" t="str">
        <f>IFERROR(__xludf.DUMMYFUNCTION("""COMPUTED_VALUE"""),"I0205R")</f>
        <v>I0205R</v>
      </c>
      <c r="AB27" s="580">
        <f>IFERROR(__xludf.DUMMYFUNCTION("""COMPUTED_VALUE"""),6.0)</f>
        <v>6</v>
      </c>
      <c r="AC27" s="580">
        <f>IFERROR(__xludf.DUMMYFUNCTION("""COMPUTED_VALUE"""),2.0)</f>
        <v>2</v>
      </c>
      <c r="AD27" s="580" t="str">
        <f>IFERROR(__xludf.DUMMYFUNCTION("""COMPUTED_VALUE"""),"J0205R")</f>
        <v>J0205R</v>
      </c>
      <c r="AE27" s="580">
        <f>IFERROR(__xludf.DUMMYFUNCTION("""COMPUTED_VALUE"""),6.0)</f>
        <v>6</v>
      </c>
      <c r="AF27" s="580">
        <f>IFERROR(__xludf.DUMMYFUNCTION("""COMPUTED_VALUE"""),2.0)</f>
        <v>2</v>
      </c>
      <c r="AG27" s="580" t="str">
        <f>IFERROR(__xludf.DUMMYFUNCTION("""COMPUTED_VALUE"""),"K0206R")</f>
        <v>K0206R</v>
      </c>
      <c r="AH27" s="580">
        <f>IFERROR(__xludf.DUMMYFUNCTION("""COMPUTED_VALUE"""),7.0)</f>
        <v>7</v>
      </c>
      <c r="AI27" s="580">
        <f>IFERROR(__xludf.DUMMYFUNCTION("""COMPUTED_VALUE"""),2.0)</f>
        <v>2</v>
      </c>
      <c r="AJ27" s="580" t="str">
        <f>IFERROR(__xludf.DUMMYFUNCTION("""COMPUTED_VALUE"""),"L0206R")</f>
        <v>L0206R</v>
      </c>
      <c r="AK27" s="580">
        <f>IFERROR(__xludf.DUMMYFUNCTION("""COMPUTED_VALUE"""),7.0)</f>
        <v>7</v>
      </c>
      <c r="AL27" s="580">
        <f>IFERROR(__xludf.DUMMYFUNCTION("""COMPUTED_VALUE"""),2.0)</f>
        <v>2</v>
      </c>
      <c r="AM27" s="580" t="str">
        <f>IFERROR(__xludf.DUMMYFUNCTION("""COMPUTED_VALUE"""),"M0206R")</f>
        <v>M0206R</v>
      </c>
      <c r="AN27" s="580">
        <f>IFERROR(__xludf.DUMMYFUNCTION("""COMPUTED_VALUE"""),8.0)</f>
        <v>8</v>
      </c>
      <c r="AO27" s="580">
        <f>IFERROR(__xludf.DUMMYFUNCTION("""COMPUTED_VALUE"""),2.0)</f>
        <v>2</v>
      </c>
      <c r="AP27" s="580" t="str">
        <f>IFERROR(__xludf.DUMMYFUNCTION("""COMPUTED_VALUE"""),"N0206R")</f>
        <v>N0206R</v>
      </c>
      <c r="AQ27" s="580">
        <f>IFERROR(__xludf.DUMMYFUNCTION("""COMPUTED_VALUE"""),8.0)</f>
        <v>8</v>
      </c>
      <c r="AR27" s="580">
        <f>IFERROR(__xludf.DUMMYFUNCTION("""COMPUTED_VALUE"""),2.0)</f>
        <v>2</v>
      </c>
      <c r="AS27" s="580" t="str">
        <f>IFERROR(__xludf.DUMMYFUNCTION("""COMPUTED_VALUE"""),"O0206R")</f>
        <v>O0206R</v>
      </c>
      <c r="AT27" s="580">
        <f>IFERROR(__xludf.DUMMYFUNCTION("""COMPUTED_VALUE"""),9.0)</f>
        <v>9</v>
      </c>
      <c r="AU27" s="580">
        <f>IFERROR(__xludf.DUMMYFUNCTION("""COMPUTED_VALUE"""),3.0)</f>
        <v>3</v>
      </c>
      <c r="AV27" s="580" t="str">
        <f>IFERROR(__xludf.DUMMYFUNCTION("""COMPUTED_VALUE"""),"P0305R")</f>
        <v>P0305R</v>
      </c>
      <c r="AW27" s="580">
        <f>IFERROR(__xludf.DUMMYFUNCTION("""COMPUTED_VALUE"""),9.0)</f>
        <v>9</v>
      </c>
      <c r="AX27" s="580">
        <f>IFERROR(__xludf.DUMMYFUNCTION("""COMPUTED_VALUE"""),4.0)</f>
        <v>4</v>
      </c>
      <c r="AY27" s="580" t="str">
        <f>IFERROR(__xludf.DUMMYFUNCTION("""COMPUTED_VALUE"""),"Q0402F")</f>
        <v>Q0402F</v>
      </c>
      <c r="AZ27" s="580">
        <f>IFERROR(__xludf.DUMMYFUNCTION("""COMPUTED_VALUE"""),10.0)</f>
        <v>10</v>
      </c>
      <c r="BA27" s="580">
        <f>IFERROR(__xludf.DUMMYFUNCTION("""COMPUTED_VALUE"""),5.0)</f>
        <v>5</v>
      </c>
      <c r="BB27" s="580" t="str">
        <f>IFERROR(__xludf.DUMMYFUNCTION("""COMPUTED_VALUE"""),"R0502F")</f>
        <v>R0502F</v>
      </c>
      <c r="BC27" s="580">
        <f>IFERROR(__xludf.DUMMYFUNCTION("""COMPUTED_VALUE"""),10.0)</f>
        <v>10</v>
      </c>
      <c r="BD27" s="580">
        <f>IFERROR(__xludf.DUMMYFUNCTION("""COMPUTED_VALUE"""),2.0)</f>
        <v>2</v>
      </c>
      <c r="BE27" s="580" t="str">
        <f>IFERROR(__xludf.DUMMYFUNCTION("""COMPUTED_VALUE"""),"S020105")</f>
        <v>S020105</v>
      </c>
    </row>
    <row r="28">
      <c r="A28" s="580">
        <f>IFERROR(__xludf.DUMMYFUNCTION("""COMPUTED_VALUE"""),1.0)</f>
        <v>1</v>
      </c>
      <c r="B28" s="580">
        <f>IFERROR(__xludf.DUMMYFUNCTION("""COMPUTED_VALUE"""),2.0)</f>
        <v>2</v>
      </c>
      <c r="C28" s="580" t="str">
        <f>IFERROR(__xludf.DUMMYFUNCTION("""COMPUTED_VALUE"""),"A0206F")</f>
        <v>A0206F</v>
      </c>
      <c r="D28" s="580">
        <f>IFERROR(__xludf.DUMMYFUNCTION("""COMPUTED_VALUE"""),1.0)</f>
        <v>1</v>
      </c>
      <c r="E28" s="580">
        <f>IFERROR(__xludf.DUMMYFUNCTION("""COMPUTED_VALUE"""),2.0)</f>
        <v>2</v>
      </c>
      <c r="F28" s="580" t="str">
        <f>IFERROR(__xludf.DUMMYFUNCTION("""COMPUTED_VALUE"""),"B0206F")</f>
        <v>B0206F</v>
      </c>
      <c r="G28" s="580">
        <f>IFERROR(__xludf.DUMMYFUNCTION("""COMPUTED_VALUE"""),2.0)</f>
        <v>2</v>
      </c>
      <c r="H28" s="580">
        <f>IFERROR(__xludf.DUMMYFUNCTION("""COMPUTED_VALUE"""),2.0)</f>
        <v>2</v>
      </c>
      <c r="I28" s="580" t="str">
        <f>IFERROR(__xludf.DUMMYFUNCTION("""COMPUTED_VALUE"""),"C0206F")</f>
        <v>C0206F</v>
      </c>
      <c r="J28" s="580">
        <f>IFERROR(__xludf.DUMMYFUNCTION("""COMPUTED_VALUE"""),2.0)</f>
        <v>2</v>
      </c>
      <c r="K28" s="580">
        <f>IFERROR(__xludf.DUMMYFUNCTION("""COMPUTED_VALUE"""),2.0)</f>
        <v>2</v>
      </c>
      <c r="L28" s="580" t="str">
        <f>IFERROR(__xludf.DUMMYFUNCTION("""COMPUTED_VALUE"""),"D0206F")</f>
        <v>D0206F</v>
      </c>
      <c r="M28" s="582">
        <f>IFERROR(__xludf.DUMMYFUNCTION("""COMPUTED_VALUE"""),3.0)</f>
        <v>3</v>
      </c>
      <c r="N28" s="582">
        <f>IFERROR(__xludf.DUMMYFUNCTION("""COMPUTED_VALUE"""),2.0)</f>
        <v>2</v>
      </c>
      <c r="O28" s="582" t="str">
        <f>IFERROR(__xludf.DUMMYFUNCTION("""COMPUTED_VALUE"""),"E0206F")</f>
        <v>E0206F</v>
      </c>
      <c r="P28" s="580">
        <f>IFERROR(__xludf.DUMMYFUNCTION("""COMPUTED_VALUE"""),3.0)</f>
        <v>3</v>
      </c>
      <c r="Q28" s="580">
        <f>IFERROR(__xludf.DUMMYFUNCTION("""COMPUTED_VALUE"""),2.0)</f>
        <v>2</v>
      </c>
      <c r="R28" s="580" t="str">
        <f>IFERROR(__xludf.DUMMYFUNCTION("""COMPUTED_VALUE"""),"F0207F")</f>
        <v>F0207F</v>
      </c>
      <c r="S28" s="580">
        <f>IFERROR(__xludf.DUMMYFUNCTION("""COMPUTED_VALUE"""),4.0)</f>
        <v>4</v>
      </c>
      <c r="T28" s="580">
        <f>IFERROR(__xludf.DUMMYFUNCTION("""COMPUTED_VALUE"""),4.0)</f>
        <v>4</v>
      </c>
      <c r="U28" s="580" t="str">
        <f>IFERROR(__xludf.DUMMYFUNCTION("""COMPUTED_VALUE"""),"G0403R")</f>
        <v>G0403R</v>
      </c>
      <c r="V28" s="580">
        <f>IFERROR(__xludf.DUMMYFUNCTION("""COMPUTED_VALUE"""),4.0)</f>
        <v>4</v>
      </c>
      <c r="W28" s="580">
        <f>IFERROR(__xludf.DUMMYFUNCTION("""COMPUTED_VALUE"""),2.0)</f>
        <v>2</v>
      </c>
      <c r="X28" s="580" t="str">
        <f>IFERROR(__xludf.DUMMYFUNCTION("""COMPUTED_VALUE"""),"H0207F")</f>
        <v>H0207F</v>
      </c>
      <c r="Y28" s="580">
        <f>IFERROR(__xludf.DUMMYFUNCTION("""COMPUTED_VALUE"""),5.0)</f>
        <v>5</v>
      </c>
      <c r="Z28" s="580">
        <f>IFERROR(__xludf.DUMMYFUNCTION("""COMPUTED_VALUE"""),2.0)</f>
        <v>2</v>
      </c>
      <c r="AA28" s="580" t="str">
        <f>IFERROR(__xludf.DUMMYFUNCTION("""COMPUTED_VALUE"""),"I0206F")</f>
        <v>I0206F</v>
      </c>
      <c r="AB28" s="580">
        <f>IFERROR(__xludf.DUMMYFUNCTION("""COMPUTED_VALUE"""),6.0)</f>
        <v>6</v>
      </c>
      <c r="AC28" s="580">
        <f>IFERROR(__xludf.DUMMYFUNCTION("""COMPUTED_VALUE"""),2.0)</f>
        <v>2</v>
      </c>
      <c r="AD28" s="580" t="str">
        <f>IFERROR(__xludf.DUMMYFUNCTION("""COMPUTED_VALUE"""),"J0206F")</f>
        <v>J0206F</v>
      </c>
      <c r="AE28" s="580">
        <f>IFERROR(__xludf.DUMMYFUNCTION("""COMPUTED_VALUE"""),6.0)</f>
        <v>6</v>
      </c>
      <c r="AF28" s="580">
        <f>IFERROR(__xludf.DUMMYFUNCTION("""COMPUTED_VALUE"""),2.0)</f>
        <v>2</v>
      </c>
      <c r="AG28" s="580" t="str">
        <f>IFERROR(__xludf.DUMMYFUNCTION("""COMPUTED_VALUE"""),"K0207F")</f>
        <v>K0207F</v>
      </c>
      <c r="AH28" s="580">
        <f>IFERROR(__xludf.DUMMYFUNCTION("""COMPUTED_VALUE"""),7.0)</f>
        <v>7</v>
      </c>
      <c r="AI28" s="580">
        <f>IFERROR(__xludf.DUMMYFUNCTION("""COMPUTED_VALUE"""),2.0)</f>
        <v>2</v>
      </c>
      <c r="AJ28" s="580" t="str">
        <f>IFERROR(__xludf.DUMMYFUNCTION("""COMPUTED_VALUE"""),"L0207F")</f>
        <v>L0207F</v>
      </c>
      <c r="AK28" s="580">
        <f>IFERROR(__xludf.DUMMYFUNCTION("""COMPUTED_VALUE"""),7.0)</f>
        <v>7</v>
      </c>
      <c r="AL28" s="580">
        <f>IFERROR(__xludf.DUMMYFUNCTION("""COMPUTED_VALUE"""),2.0)</f>
        <v>2</v>
      </c>
      <c r="AM28" s="580" t="str">
        <f>IFERROR(__xludf.DUMMYFUNCTION("""COMPUTED_VALUE"""),"M0207F")</f>
        <v>M0207F</v>
      </c>
      <c r="AN28" s="580">
        <f>IFERROR(__xludf.DUMMYFUNCTION("""COMPUTED_VALUE"""),8.0)</f>
        <v>8</v>
      </c>
      <c r="AO28" s="580">
        <f>IFERROR(__xludf.DUMMYFUNCTION("""COMPUTED_VALUE"""),2.0)</f>
        <v>2</v>
      </c>
      <c r="AP28" s="580" t="str">
        <f>IFERROR(__xludf.DUMMYFUNCTION("""COMPUTED_VALUE"""),"N0207F")</f>
        <v>N0207F</v>
      </c>
      <c r="AQ28" s="580">
        <f>IFERROR(__xludf.DUMMYFUNCTION("""COMPUTED_VALUE"""),8.0)</f>
        <v>8</v>
      </c>
      <c r="AR28" s="580">
        <f>IFERROR(__xludf.DUMMYFUNCTION("""COMPUTED_VALUE"""),2.0)</f>
        <v>2</v>
      </c>
      <c r="AS28" s="580" t="str">
        <f>IFERROR(__xludf.DUMMYFUNCTION("""COMPUTED_VALUE"""),"O0207F")</f>
        <v>O0207F</v>
      </c>
      <c r="AT28" s="580">
        <f>IFERROR(__xludf.DUMMYFUNCTION("""COMPUTED_VALUE"""),9.0)</f>
        <v>9</v>
      </c>
      <c r="AU28" s="580">
        <f>IFERROR(__xludf.DUMMYFUNCTION("""COMPUTED_VALUE"""),3.0)</f>
        <v>3</v>
      </c>
      <c r="AV28" s="580" t="str">
        <f>IFERROR(__xludf.DUMMYFUNCTION("""COMPUTED_VALUE"""),"P0306F")</f>
        <v>P0306F</v>
      </c>
      <c r="AW28" s="580">
        <f>IFERROR(__xludf.DUMMYFUNCTION("""COMPUTED_VALUE"""),9.0)</f>
        <v>9</v>
      </c>
      <c r="AX28" s="580">
        <f>IFERROR(__xludf.DUMMYFUNCTION("""COMPUTED_VALUE"""),4.0)</f>
        <v>4</v>
      </c>
      <c r="AY28" s="580" t="str">
        <f>IFERROR(__xludf.DUMMYFUNCTION("""COMPUTED_VALUE"""),"Q0403F")</f>
        <v>Q0403F</v>
      </c>
      <c r="AZ28" s="580">
        <f>IFERROR(__xludf.DUMMYFUNCTION("""COMPUTED_VALUE"""),10.0)</f>
        <v>10</v>
      </c>
      <c r="BA28" s="580">
        <f>IFERROR(__xludf.DUMMYFUNCTION("""COMPUTED_VALUE"""),5.0)</f>
        <v>5</v>
      </c>
      <c r="BB28" s="580" t="str">
        <f>IFERROR(__xludf.DUMMYFUNCTION("""COMPUTED_VALUE"""),"R0503F")</f>
        <v>R0503F</v>
      </c>
      <c r="BC28" s="580">
        <f>IFERROR(__xludf.DUMMYFUNCTION("""COMPUTED_VALUE"""),10.0)</f>
        <v>10</v>
      </c>
      <c r="BD28" s="580">
        <f>IFERROR(__xludf.DUMMYFUNCTION("""COMPUTED_VALUE"""),2.0)</f>
        <v>2</v>
      </c>
      <c r="BE28" s="580" t="str">
        <f>IFERROR(__xludf.DUMMYFUNCTION("""COMPUTED_VALUE"""),"S020106")</f>
        <v>S020106</v>
      </c>
    </row>
    <row r="29">
      <c r="A29" s="580">
        <f>IFERROR(__xludf.DUMMYFUNCTION("""COMPUTED_VALUE"""),1.0)</f>
        <v>1</v>
      </c>
      <c r="B29" s="580">
        <f>IFERROR(__xludf.DUMMYFUNCTION("""COMPUTED_VALUE"""),2.0)</f>
        <v>2</v>
      </c>
      <c r="C29" s="580" t="str">
        <f>IFERROR(__xludf.DUMMYFUNCTION("""COMPUTED_VALUE"""),"A0206R")</f>
        <v>A0206R</v>
      </c>
      <c r="D29" s="580">
        <f>IFERROR(__xludf.DUMMYFUNCTION("""COMPUTED_VALUE"""),1.0)</f>
        <v>1</v>
      </c>
      <c r="E29" s="580">
        <f>IFERROR(__xludf.DUMMYFUNCTION("""COMPUTED_VALUE"""),2.0)</f>
        <v>2</v>
      </c>
      <c r="F29" s="580" t="str">
        <f>IFERROR(__xludf.DUMMYFUNCTION("""COMPUTED_VALUE"""),"B0206R")</f>
        <v>B0206R</v>
      </c>
      <c r="G29" s="580">
        <f>IFERROR(__xludf.DUMMYFUNCTION("""COMPUTED_VALUE"""),2.0)</f>
        <v>2</v>
      </c>
      <c r="H29" s="580">
        <f>IFERROR(__xludf.DUMMYFUNCTION("""COMPUTED_VALUE"""),2.0)</f>
        <v>2</v>
      </c>
      <c r="I29" s="580" t="str">
        <f>IFERROR(__xludf.DUMMYFUNCTION("""COMPUTED_VALUE"""),"C0206R")</f>
        <v>C0206R</v>
      </c>
      <c r="J29" s="580">
        <f>IFERROR(__xludf.DUMMYFUNCTION("""COMPUTED_VALUE"""),2.0)</f>
        <v>2</v>
      </c>
      <c r="K29" s="580">
        <f>IFERROR(__xludf.DUMMYFUNCTION("""COMPUTED_VALUE"""),2.0)</f>
        <v>2</v>
      </c>
      <c r="L29" s="580" t="str">
        <f>IFERROR(__xludf.DUMMYFUNCTION("""COMPUTED_VALUE"""),"D0206R")</f>
        <v>D0206R</v>
      </c>
      <c r="M29" s="582">
        <f>IFERROR(__xludf.DUMMYFUNCTION("""COMPUTED_VALUE"""),3.0)</f>
        <v>3</v>
      </c>
      <c r="N29" s="582">
        <f>IFERROR(__xludf.DUMMYFUNCTION("""COMPUTED_VALUE"""),2.0)</f>
        <v>2</v>
      </c>
      <c r="O29" s="582" t="str">
        <f>IFERROR(__xludf.DUMMYFUNCTION("""COMPUTED_VALUE"""),"E0206R")</f>
        <v>E0206R</v>
      </c>
      <c r="P29" s="580">
        <f>IFERROR(__xludf.DUMMYFUNCTION("""COMPUTED_VALUE"""),3.0)</f>
        <v>3</v>
      </c>
      <c r="Q29" s="580">
        <f>IFERROR(__xludf.DUMMYFUNCTION("""COMPUTED_VALUE"""),2.0)</f>
        <v>2</v>
      </c>
      <c r="R29" s="580" t="str">
        <f>IFERROR(__xludf.DUMMYFUNCTION("""COMPUTED_VALUE"""),"F0207R")</f>
        <v>F0207R</v>
      </c>
      <c r="S29" s="580">
        <f>IFERROR(__xludf.DUMMYFUNCTION("""COMPUTED_VALUE"""),4.0)</f>
        <v>4</v>
      </c>
      <c r="T29" s="580">
        <f>IFERROR(__xludf.DUMMYFUNCTION("""COMPUTED_VALUE"""),4.0)</f>
        <v>4</v>
      </c>
      <c r="U29" s="580" t="str">
        <f>IFERROR(__xludf.DUMMYFUNCTION("""COMPUTED_VALUE"""),"G0404R")</f>
        <v>G0404R</v>
      </c>
      <c r="V29" s="580">
        <f>IFERROR(__xludf.DUMMYFUNCTION("""COMPUTED_VALUE"""),4.0)</f>
        <v>4</v>
      </c>
      <c r="W29" s="580">
        <f>IFERROR(__xludf.DUMMYFUNCTION("""COMPUTED_VALUE"""),2.0)</f>
        <v>2</v>
      </c>
      <c r="X29" s="580" t="str">
        <f>IFERROR(__xludf.DUMMYFUNCTION("""COMPUTED_VALUE"""),"H0207R")</f>
        <v>H0207R</v>
      </c>
      <c r="Y29" s="580">
        <f>IFERROR(__xludf.DUMMYFUNCTION("""COMPUTED_VALUE"""),5.0)</f>
        <v>5</v>
      </c>
      <c r="Z29" s="580">
        <f>IFERROR(__xludf.DUMMYFUNCTION("""COMPUTED_VALUE"""),2.0)</f>
        <v>2</v>
      </c>
      <c r="AA29" s="580" t="str">
        <f>IFERROR(__xludf.DUMMYFUNCTION("""COMPUTED_VALUE"""),"I0206R")</f>
        <v>I0206R</v>
      </c>
      <c r="AB29" s="580">
        <f>IFERROR(__xludf.DUMMYFUNCTION("""COMPUTED_VALUE"""),6.0)</f>
        <v>6</v>
      </c>
      <c r="AC29" s="580">
        <f>IFERROR(__xludf.DUMMYFUNCTION("""COMPUTED_VALUE"""),2.0)</f>
        <v>2</v>
      </c>
      <c r="AD29" s="580" t="str">
        <f>IFERROR(__xludf.DUMMYFUNCTION("""COMPUTED_VALUE"""),"J0206R")</f>
        <v>J0206R</v>
      </c>
      <c r="AE29" s="580">
        <f>IFERROR(__xludf.DUMMYFUNCTION("""COMPUTED_VALUE"""),6.0)</f>
        <v>6</v>
      </c>
      <c r="AF29" s="580">
        <f>IFERROR(__xludf.DUMMYFUNCTION("""COMPUTED_VALUE"""),2.0)</f>
        <v>2</v>
      </c>
      <c r="AG29" s="580" t="str">
        <f>IFERROR(__xludf.DUMMYFUNCTION("""COMPUTED_VALUE"""),"K0207R")</f>
        <v>K0207R</v>
      </c>
      <c r="AH29" s="580">
        <f>IFERROR(__xludf.DUMMYFUNCTION("""COMPUTED_VALUE"""),7.0)</f>
        <v>7</v>
      </c>
      <c r="AI29" s="580">
        <f>IFERROR(__xludf.DUMMYFUNCTION("""COMPUTED_VALUE"""),2.0)</f>
        <v>2</v>
      </c>
      <c r="AJ29" s="580" t="str">
        <f>IFERROR(__xludf.DUMMYFUNCTION("""COMPUTED_VALUE"""),"L0207R")</f>
        <v>L0207R</v>
      </c>
      <c r="AK29" s="580">
        <f>IFERROR(__xludf.DUMMYFUNCTION("""COMPUTED_VALUE"""),7.0)</f>
        <v>7</v>
      </c>
      <c r="AL29" s="580">
        <f>IFERROR(__xludf.DUMMYFUNCTION("""COMPUTED_VALUE"""),2.0)</f>
        <v>2</v>
      </c>
      <c r="AM29" s="580" t="str">
        <f>IFERROR(__xludf.DUMMYFUNCTION("""COMPUTED_VALUE"""),"M0207R")</f>
        <v>M0207R</v>
      </c>
      <c r="AN29" s="580">
        <f>IFERROR(__xludf.DUMMYFUNCTION("""COMPUTED_VALUE"""),8.0)</f>
        <v>8</v>
      </c>
      <c r="AO29" s="580">
        <f>IFERROR(__xludf.DUMMYFUNCTION("""COMPUTED_VALUE"""),2.0)</f>
        <v>2</v>
      </c>
      <c r="AP29" s="580" t="str">
        <f>IFERROR(__xludf.DUMMYFUNCTION("""COMPUTED_VALUE"""),"N0207R")</f>
        <v>N0207R</v>
      </c>
      <c r="AQ29" s="580">
        <f>IFERROR(__xludf.DUMMYFUNCTION("""COMPUTED_VALUE"""),8.0)</f>
        <v>8</v>
      </c>
      <c r="AR29" s="580">
        <f>IFERROR(__xludf.DUMMYFUNCTION("""COMPUTED_VALUE"""),2.0)</f>
        <v>2</v>
      </c>
      <c r="AS29" s="580" t="str">
        <f>IFERROR(__xludf.DUMMYFUNCTION("""COMPUTED_VALUE"""),"O0207R")</f>
        <v>O0207R</v>
      </c>
      <c r="AT29" s="580">
        <f>IFERROR(__xludf.DUMMYFUNCTION("""COMPUTED_VALUE"""),9.0)</f>
        <v>9</v>
      </c>
      <c r="AU29" s="580">
        <f>IFERROR(__xludf.DUMMYFUNCTION("""COMPUTED_VALUE"""),3.0)</f>
        <v>3</v>
      </c>
      <c r="AV29" s="580" t="str">
        <f>IFERROR(__xludf.DUMMYFUNCTION("""COMPUTED_VALUE"""),"P0306R")</f>
        <v>P0306R</v>
      </c>
      <c r="AW29" s="580">
        <f>IFERROR(__xludf.DUMMYFUNCTION("""COMPUTED_VALUE"""),9.0)</f>
        <v>9</v>
      </c>
      <c r="AX29" s="580">
        <f>IFERROR(__xludf.DUMMYFUNCTION("""COMPUTED_VALUE"""),4.0)</f>
        <v>4</v>
      </c>
      <c r="AY29" s="580" t="str">
        <f>IFERROR(__xludf.DUMMYFUNCTION("""COMPUTED_VALUE"""),"Q0404F")</f>
        <v>Q0404F</v>
      </c>
      <c r="AZ29" s="580">
        <f>IFERROR(__xludf.DUMMYFUNCTION("""COMPUTED_VALUE"""),10.0)</f>
        <v>10</v>
      </c>
      <c r="BA29" s="580">
        <f>IFERROR(__xludf.DUMMYFUNCTION("""COMPUTED_VALUE"""),5.0)</f>
        <v>5</v>
      </c>
      <c r="BB29" s="580" t="str">
        <f>IFERROR(__xludf.DUMMYFUNCTION("""COMPUTED_VALUE"""),"R0504F")</f>
        <v>R0504F</v>
      </c>
      <c r="BC29" s="580">
        <f>IFERROR(__xludf.DUMMYFUNCTION("""COMPUTED_VALUE"""),10.0)</f>
        <v>10</v>
      </c>
      <c r="BD29" s="580">
        <f>IFERROR(__xludf.DUMMYFUNCTION("""COMPUTED_VALUE"""),2.0)</f>
        <v>2</v>
      </c>
      <c r="BE29" s="580" t="str">
        <f>IFERROR(__xludf.DUMMYFUNCTION("""COMPUTED_VALUE"""),"S020107")</f>
        <v>S020107</v>
      </c>
    </row>
    <row r="30">
      <c r="A30" s="580">
        <f>IFERROR(__xludf.DUMMYFUNCTION("""COMPUTED_VALUE"""),1.0)</f>
        <v>1</v>
      </c>
      <c r="B30" s="580">
        <f>IFERROR(__xludf.DUMMYFUNCTION("""COMPUTED_VALUE"""),2.0)</f>
        <v>2</v>
      </c>
      <c r="C30" s="580" t="str">
        <f>IFERROR(__xludf.DUMMYFUNCTION("""COMPUTED_VALUE"""),"A0207F")</f>
        <v>A0207F</v>
      </c>
      <c r="D30" s="580">
        <f>IFERROR(__xludf.DUMMYFUNCTION("""COMPUTED_VALUE"""),1.0)</f>
        <v>1</v>
      </c>
      <c r="E30" s="580">
        <f>IFERROR(__xludf.DUMMYFUNCTION("""COMPUTED_VALUE"""),2.0)</f>
        <v>2</v>
      </c>
      <c r="F30" s="580" t="str">
        <f>IFERROR(__xludf.DUMMYFUNCTION("""COMPUTED_VALUE"""),"B0207F")</f>
        <v>B0207F</v>
      </c>
      <c r="G30" s="580">
        <f>IFERROR(__xludf.DUMMYFUNCTION("""COMPUTED_VALUE"""),2.0)</f>
        <v>2</v>
      </c>
      <c r="H30" s="580">
        <f>IFERROR(__xludf.DUMMYFUNCTION("""COMPUTED_VALUE"""),2.0)</f>
        <v>2</v>
      </c>
      <c r="I30" s="580" t="str">
        <f>IFERROR(__xludf.DUMMYFUNCTION("""COMPUTED_VALUE"""),"C0207F")</f>
        <v>C0207F</v>
      </c>
      <c r="J30" s="580">
        <f>IFERROR(__xludf.DUMMYFUNCTION("""COMPUTED_VALUE"""),2.0)</f>
        <v>2</v>
      </c>
      <c r="K30" s="580">
        <f>IFERROR(__xludf.DUMMYFUNCTION("""COMPUTED_VALUE"""),2.0)</f>
        <v>2</v>
      </c>
      <c r="L30" s="580" t="str">
        <f>IFERROR(__xludf.DUMMYFUNCTION("""COMPUTED_VALUE"""),"D0207F")</f>
        <v>D0207F</v>
      </c>
      <c r="M30" s="582">
        <f>IFERROR(__xludf.DUMMYFUNCTION("""COMPUTED_VALUE"""),3.0)</f>
        <v>3</v>
      </c>
      <c r="N30" s="582">
        <f>IFERROR(__xludf.DUMMYFUNCTION("""COMPUTED_VALUE"""),2.0)</f>
        <v>2</v>
      </c>
      <c r="O30" s="582" t="str">
        <f>IFERROR(__xludf.DUMMYFUNCTION("""COMPUTED_VALUE"""),"E0207F")</f>
        <v>E0207F</v>
      </c>
      <c r="P30" s="580">
        <f>IFERROR(__xludf.DUMMYFUNCTION("""COMPUTED_VALUE"""),3.0)</f>
        <v>3</v>
      </c>
      <c r="Q30" s="580">
        <f>IFERROR(__xludf.DUMMYFUNCTION("""COMPUTED_VALUE"""),3.0)</f>
        <v>3</v>
      </c>
      <c r="R30" s="580" t="str">
        <f>IFERROR(__xludf.DUMMYFUNCTION("""COMPUTED_VALUE"""),"F0301F")</f>
        <v>F0301F</v>
      </c>
      <c r="S30" s="580">
        <f>IFERROR(__xludf.DUMMYFUNCTION("""COMPUTED_VALUE"""),4.0)</f>
        <v>4</v>
      </c>
      <c r="T30" s="580">
        <f>IFERROR(__xludf.DUMMYFUNCTION("""COMPUTED_VALUE"""),4.0)</f>
        <v>4</v>
      </c>
      <c r="U30" s="580" t="str">
        <f>IFERROR(__xludf.DUMMYFUNCTION("""COMPUTED_VALUE"""),"G0405R")</f>
        <v>G0405R</v>
      </c>
      <c r="V30" s="580">
        <f>IFERROR(__xludf.DUMMYFUNCTION("""COMPUTED_VALUE"""),4.0)</f>
        <v>4</v>
      </c>
      <c r="W30" s="580">
        <f>IFERROR(__xludf.DUMMYFUNCTION("""COMPUTED_VALUE"""),3.0)</f>
        <v>3</v>
      </c>
      <c r="X30" s="580" t="str">
        <f>IFERROR(__xludf.DUMMYFUNCTION("""COMPUTED_VALUE"""),"H0301F")</f>
        <v>H0301F</v>
      </c>
      <c r="Y30" s="580">
        <f>IFERROR(__xludf.DUMMYFUNCTION("""COMPUTED_VALUE"""),5.0)</f>
        <v>5</v>
      </c>
      <c r="Z30" s="580">
        <f>IFERROR(__xludf.DUMMYFUNCTION("""COMPUTED_VALUE"""),2.0)</f>
        <v>2</v>
      </c>
      <c r="AA30" s="580" t="str">
        <f>IFERROR(__xludf.DUMMYFUNCTION("""COMPUTED_VALUE"""),"I0207F")</f>
        <v>I0207F</v>
      </c>
      <c r="AB30" s="580">
        <f>IFERROR(__xludf.DUMMYFUNCTION("""COMPUTED_VALUE"""),6.0)</f>
        <v>6</v>
      </c>
      <c r="AC30" s="580">
        <f>IFERROR(__xludf.DUMMYFUNCTION("""COMPUTED_VALUE"""),2.0)</f>
        <v>2</v>
      </c>
      <c r="AD30" s="580" t="str">
        <f>IFERROR(__xludf.DUMMYFUNCTION("""COMPUTED_VALUE"""),"J0207F")</f>
        <v>J0207F</v>
      </c>
      <c r="AE30" s="580">
        <f>IFERROR(__xludf.DUMMYFUNCTION("""COMPUTED_VALUE"""),6.0)</f>
        <v>6</v>
      </c>
      <c r="AF30" s="580">
        <f>IFERROR(__xludf.DUMMYFUNCTION("""COMPUTED_VALUE"""),3.0)</f>
        <v>3</v>
      </c>
      <c r="AG30" s="580" t="str">
        <f>IFERROR(__xludf.DUMMYFUNCTION("""COMPUTED_VALUE"""),"K0301F")</f>
        <v>K0301F</v>
      </c>
      <c r="AH30" s="580">
        <f>IFERROR(__xludf.DUMMYFUNCTION("""COMPUTED_VALUE"""),7.0)</f>
        <v>7</v>
      </c>
      <c r="AI30" s="580">
        <f>IFERROR(__xludf.DUMMYFUNCTION("""COMPUTED_VALUE"""),3.0)</f>
        <v>3</v>
      </c>
      <c r="AJ30" s="580" t="str">
        <f>IFERROR(__xludf.DUMMYFUNCTION("""COMPUTED_VALUE"""),"L0301F")</f>
        <v>L0301F</v>
      </c>
      <c r="AK30" s="580">
        <f>IFERROR(__xludf.DUMMYFUNCTION("""COMPUTED_VALUE"""),7.0)</f>
        <v>7</v>
      </c>
      <c r="AL30" s="580">
        <f>IFERROR(__xludf.DUMMYFUNCTION("""COMPUTED_VALUE"""),3.0)</f>
        <v>3</v>
      </c>
      <c r="AM30" s="580" t="str">
        <f>IFERROR(__xludf.DUMMYFUNCTION("""COMPUTED_VALUE"""),"M0301F")</f>
        <v>M0301F</v>
      </c>
      <c r="AN30" s="580">
        <f>IFERROR(__xludf.DUMMYFUNCTION("""COMPUTED_VALUE"""),8.0)</f>
        <v>8</v>
      </c>
      <c r="AO30" s="580">
        <f>IFERROR(__xludf.DUMMYFUNCTION("""COMPUTED_VALUE"""),3.0)</f>
        <v>3</v>
      </c>
      <c r="AP30" s="580" t="str">
        <f>IFERROR(__xludf.DUMMYFUNCTION("""COMPUTED_VALUE"""),"N0301F")</f>
        <v>N0301F</v>
      </c>
      <c r="AQ30" s="580">
        <f>IFERROR(__xludf.DUMMYFUNCTION("""COMPUTED_VALUE"""),8.0)</f>
        <v>8</v>
      </c>
      <c r="AR30" s="580">
        <f>IFERROR(__xludf.DUMMYFUNCTION("""COMPUTED_VALUE"""),3.0)</f>
        <v>3</v>
      </c>
      <c r="AS30" s="580" t="str">
        <f>IFERROR(__xludf.DUMMYFUNCTION("""COMPUTED_VALUE"""),"O0301F")</f>
        <v>O0301F</v>
      </c>
      <c r="AT30" s="580">
        <f>IFERROR(__xludf.DUMMYFUNCTION("""COMPUTED_VALUE"""),9.0)</f>
        <v>9</v>
      </c>
      <c r="AU30" s="580">
        <f>IFERROR(__xludf.DUMMYFUNCTION("""COMPUTED_VALUE"""),3.0)</f>
        <v>3</v>
      </c>
      <c r="AV30" s="580" t="str">
        <f>IFERROR(__xludf.DUMMYFUNCTION("""COMPUTED_VALUE"""),"P0307F")</f>
        <v>P0307F</v>
      </c>
      <c r="AW30" s="580">
        <f>IFERROR(__xludf.DUMMYFUNCTION("""COMPUTED_VALUE"""),9.0)</f>
        <v>9</v>
      </c>
      <c r="AX30" s="580">
        <f>IFERROR(__xludf.DUMMYFUNCTION("""COMPUTED_VALUE"""),4.0)</f>
        <v>4</v>
      </c>
      <c r="AY30" s="580" t="str">
        <f>IFERROR(__xludf.DUMMYFUNCTION("""COMPUTED_VALUE"""),"Q0405F")</f>
        <v>Q0405F</v>
      </c>
      <c r="AZ30" s="580">
        <f>IFERROR(__xludf.DUMMYFUNCTION("""COMPUTED_VALUE"""),10.0)</f>
        <v>10</v>
      </c>
      <c r="BA30" s="580">
        <f>IFERROR(__xludf.DUMMYFUNCTION("""COMPUTED_VALUE"""),5.0)</f>
        <v>5</v>
      </c>
      <c r="BB30" s="580" t="str">
        <f>IFERROR(__xludf.DUMMYFUNCTION("""COMPUTED_VALUE"""),"R0505F")</f>
        <v>R0505F</v>
      </c>
      <c r="BC30" s="580">
        <f>IFERROR(__xludf.DUMMYFUNCTION("""COMPUTED_VALUE"""),10.0)</f>
        <v>10</v>
      </c>
      <c r="BD30" s="580">
        <f>IFERROR(__xludf.DUMMYFUNCTION("""COMPUTED_VALUE"""),2.0)</f>
        <v>2</v>
      </c>
      <c r="BE30" s="580" t="str">
        <f>IFERROR(__xludf.DUMMYFUNCTION("""COMPUTED_VALUE"""),"S020201")</f>
        <v>S020201</v>
      </c>
    </row>
    <row r="31">
      <c r="A31" s="580">
        <f>IFERROR(__xludf.DUMMYFUNCTION("""COMPUTED_VALUE"""),1.0)</f>
        <v>1</v>
      </c>
      <c r="B31" s="580">
        <f>IFERROR(__xludf.DUMMYFUNCTION("""COMPUTED_VALUE"""),2.0)</f>
        <v>2</v>
      </c>
      <c r="C31" s="580" t="str">
        <f>IFERROR(__xludf.DUMMYFUNCTION("""COMPUTED_VALUE"""),"A0207R")</f>
        <v>A0207R</v>
      </c>
      <c r="D31" s="580">
        <f>IFERROR(__xludf.DUMMYFUNCTION("""COMPUTED_VALUE"""),1.0)</f>
        <v>1</v>
      </c>
      <c r="E31" s="580">
        <f>IFERROR(__xludf.DUMMYFUNCTION("""COMPUTED_VALUE"""),2.0)</f>
        <v>2</v>
      </c>
      <c r="F31" s="580" t="str">
        <f>IFERROR(__xludf.DUMMYFUNCTION("""COMPUTED_VALUE"""),"B0207R")</f>
        <v>B0207R</v>
      </c>
      <c r="G31" s="580">
        <f>IFERROR(__xludf.DUMMYFUNCTION("""COMPUTED_VALUE"""),2.0)</f>
        <v>2</v>
      </c>
      <c r="H31" s="580">
        <f>IFERROR(__xludf.DUMMYFUNCTION("""COMPUTED_VALUE"""),2.0)</f>
        <v>2</v>
      </c>
      <c r="I31" s="580" t="str">
        <f>IFERROR(__xludf.DUMMYFUNCTION("""COMPUTED_VALUE"""),"C0207R")</f>
        <v>C0207R</v>
      </c>
      <c r="J31" s="580">
        <f>IFERROR(__xludf.DUMMYFUNCTION("""COMPUTED_VALUE"""),2.0)</f>
        <v>2</v>
      </c>
      <c r="K31" s="580">
        <f>IFERROR(__xludf.DUMMYFUNCTION("""COMPUTED_VALUE"""),2.0)</f>
        <v>2</v>
      </c>
      <c r="L31" s="580" t="str">
        <f>IFERROR(__xludf.DUMMYFUNCTION("""COMPUTED_VALUE"""),"D0207R")</f>
        <v>D0207R</v>
      </c>
      <c r="M31" s="582">
        <f>IFERROR(__xludf.DUMMYFUNCTION("""COMPUTED_VALUE"""),3.0)</f>
        <v>3</v>
      </c>
      <c r="N31" s="582">
        <f>IFERROR(__xludf.DUMMYFUNCTION("""COMPUTED_VALUE"""),2.0)</f>
        <v>2</v>
      </c>
      <c r="O31" s="582" t="str">
        <f>IFERROR(__xludf.DUMMYFUNCTION("""COMPUTED_VALUE"""),"E0207R")</f>
        <v>E0207R</v>
      </c>
      <c r="P31" s="580">
        <f>IFERROR(__xludf.DUMMYFUNCTION("""COMPUTED_VALUE"""),3.0)</f>
        <v>3</v>
      </c>
      <c r="Q31" s="580">
        <f>IFERROR(__xludf.DUMMYFUNCTION("""COMPUTED_VALUE"""),3.0)</f>
        <v>3</v>
      </c>
      <c r="R31" s="580" t="str">
        <f>IFERROR(__xludf.DUMMYFUNCTION("""COMPUTED_VALUE"""),"F0301R")</f>
        <v>F0301R</v>
      </c>
      <c r="S31" s="580">
        <f>IFERROR(__xludf.DUMMYFUNCTION("""COMPUTED_VALUE"""),4.0)</f>
        <v>4</v>
      </c>
      <c r="T31" s="580">
        <f>IFERROR(__xludf.DUMMYFUNCTION("""COMPUTED_VALUE"""),4.0)</f>
        <v>4</v>
      </c>
      <c r="U31" s="580" t="str">
        <f>IFERROR(__xludf.DUMMYFUNCTION("""COMPUTED_VALUE"""),"G0406R")</f>
        <v>G0406R</v>
      </c>
      <c r="V31" s="580">
        <f>IFERROR(__xludf.DUMMYFUNCTION("""COMPUTED_VALUE"""),4.0)</f>
        <v>4</v>
      </c>
      <c r="W31" s="580">
        <f>IFERROR(__xludf.DUMMYFUNCTION("""COMPUTED_VALUE"""),3.0)</f>
        <v>3</v>
      </c>
      <c r="X31" s="580" t="str">
        <f>IFERROR(__xludf.DUMMYFUNCTION("""COMPUTED_VALUE"""),"H0301R")</f>
        <v>H0301R</v>
      </c>
      <c r="Y31" s="580">
        <f>IFERROR(__xludf.DUMMYFUNCTION("""COMPUTED_VALUE"""),5.0)</f>
        <v>5</v>
      </c>
      <c r="Z31" s="580">
        <f>IFERROR(__xludf.DUMMYFUNCTION("""COMPUTED_VALUE"""),2.0)</f>
        <v>2</v>
      </c>
      <c r="AA31" s="580" t="str">
        <f>IFERROR(__xludf.DUMMYFUNCTION("""COMPUTED_VALUE"""),"I0207R")</f>
        <v>I0207R</v>
      </c>
      <c r="AB31" s="580">
        <f>IFERROR(__xludf.DUMMYFUNCTION("""COMPUTED_VALUE"""),6.0)</f>
        <v>6</v>
      </c>
      <c r="AC31" s="580">
        <f>IFERROR(__xludf.DUMMYFUNCTION("""COMPUTED_VALUE"""),2.0)</f>
        <v>2</v>
      </c>
      <c r="AD31" s="580" t="str">
        <f>IFERROR(__xludf.DUMMYFUNCTION("""COMPUTED_VALUE"""),"J0207R")</f>
        <v>J0207R</v>
      </c>
      <c r="AE31" s="580">
        <f>IFERROR(__xludf.DUMMYFUNCTION("""COMPUTED_VALUE"""),6.0)</f>
        <v>6</v>
      </c>
      <c r="AF31" s="580">
        <f>IFERROR(__xludf.DUMMYFUNCTION("""COMPUTED_VALUE"""),3.0)</f>
        <v>3</v>
      </c>
      <c r="AG31" s="580" t="str">
        <f>IFERROR(__xludf.DUMMYFUNCTION("""COMPUTED_VALUE"""),"K0301R")</f>
        <v>K0301R</v>
      </c>
      <c r="AH31" s="580">
        <f>IFERROR(__xludf.DUMMYFUNCTION("""COMPUTED_VALUE"""),7.0)</f>
        <v>7</v>
      </c>
      <c r="AI31" s="580">
        <f>IFERROR(__xludf.DUMMYFUNCTION("""COMPUTED_VALUE"""),3.0)</f>
        <v>3</v>
      </c>
      <c r="AJ31" s="580" t="str">
        <f>IFERROR(__xludf.DUMMYFUNCTION("""COMPUTED_VALUE"""),"L0301R")</f>
        <v>L0301R</v>
      </c>
      <c r="AK31" s="580">
        <f>IFERROR(__xludf.DUMMYFUNCTION("""COMPUTED_VALUE"""),7.0)</f>
        <v>7</v>
      </c>
      <c r="AL31" s="580">
        <f>IFERROR(__xludf.DUMMYFUNCTION("""COMPUTED_VALUE"""),3.0)</f>
        <v>3</v>
      </c>
      <c r="AM31" s="580" t="str">
        <f>IFERROR(__xludf.DUMMYFUNCTION("""COMPUTED_VALUE"""),"M0301R")</f>
        <v>M0301R</v>
      </c>
      <c r="AN31" s="580">
        <f>IFERROR(__xludf.DUMMYFUNCTION("""COMPUTED_VALUE"""),8.0)</f>
        <v>8</v>
      </c>
      <c r="AO31" s="580">
        <f>IFERROR(__xludf.DUMMYFUNCTION("""COMPUTED_VALUE"""),3.0)</f>
        <v>3</v>
      </c>
      <c r="AP31" s="580" t="str">
        <f>IFERROR(__xludf.DUMMYFUNCTION("""COMPUTED_VALUE"""),"N0301R")</f>
        <v>N0301R</v>
      </c>
      <c r="AQ31" s="580">
        <f>IFERROR(__xludf.DUMMYFUNCTION("""COMPUTED_VALUE"""),8.0)</f>
        <v>8</v>
      </c>
      <c r="AR31" s="580">
        <f>IFERROR(__xludf.DUMMYFUNCTION("""COMPUTED_VALUE"""),3.0)</f>
        <v>3</v>
      </c>
      <c r="AS31" s="580" t="str">
        <f>IFERROR(__xludf.DUMMYFUNCTION("""COMPUTED_VALUE"""),"O0301R")</f>
        <v>O0301R</v>
      </c>
      <c r="AT31" s="580">
        <f>IFERROR(__xludf.DUMMYFUNCTION("""COMPUTED_VALUE"""),9.0)</f>
        <v>9</v>
      </c>
      <c r="AU31" s="580">
        <f>IFERROR(__xludf.DUMMYFUNCTION("""COMPUTED_VALUE"""),3.0)</f>
        <v>3</v>
      </c>
      <c r="AV31" s="580" t="str">
        <f>IFERROR(__xludf.DUMMYFUNCTION("""COMPUTED_VALUE"""),"P0307R")</f>
        <v>P0307R</v>
      </c>
      <c r="AW31" s="580">
        <f>IFERROR(__xludf.DUMMYFUNCTION("""COMPUTED_VALUE"""),9.0)</f>
        <v>9</v>
      </c>
      <c r="AX31" s="580">
        <f>IFERROR(__xludf.DUMMYFUNCTION("""COMPUTED_VALUE"""),4.0)</f>
        <v>4</v>
      </c>
      <c r="AY31" s="580" t="str">
        <f>IFERROR(__xludf.DUMMYFUNCTION("""COMPUTED_VALUE"""),"Q0406F")</f>
        <v>Q0406F</v>
      </c>
      <c r="AZ31" s="580">
        <f>IFERROR(__xludf.DUMMYFUNCTION("""COMPUTED_VALUE"""),10.0)</f>
        <v>10</v>
      </c>
      <c r="BA31" s="580">
        <f>IFERROR(__xludf.DUMMYFUNCTION("""COMPUTED_VALUE"""),5.0)</f>
        <v>5</v>
      </c>
      <c r="BB31" s="580" t="str">
        <f>IFERROR(__xludf.DUMMYFUNCTION("""COMPUTED_VALUE"""),"R0506F")</f>
        <v>R0506F</v>
      </c>
      <c r="BC31" s="580">
        <f>IFERROR(__xludf.DUMMYFUNCTION("""COMPUTED_VALUE"""),10.0)</f>
        <v>10</v>
      </c>
      <c r="BD31" s="580">
        <f>IFERROR(__xludf.DUMMYFUNCTION("""COMPUTED_VALUE"""),2.0)</f>
        <v>2</v>
      </c>
      <c r="BE31" s="580" t="str">
        <f>IFERROR(__xludf.DUMMYFUNCTION("""COMPUTED_VALUE"""),"S020202")</f>
        <v>S020202</v>
      </c>
    </row>
    <row r="32">
      <c r="A32" s="580">
        <f>IFERROR(__xludf.DUMMYFUNCTION("""COMPUTED_VALUE"""),1.0)</f>
        <v>1</v>
      </c>
      <c r="B32" s="580">
        <f>IFERROR(__xludf.DUMMYFUNCTION("""COMPUTED_VALUE"""),2.0)</f>
        <v>2</v>
      </c>
      <c r="C32" s="580" t="str">
        <f>IFERROR(__xludf.DUMMYFUNCTION("""COMPUTED_VALUE"""),"A0208F")</f>
        <v>A0208F</v>
      </c>
      <c r="D32" s="580">
        <f>IFERROR(__xludf.DUMMYFUNCTION("""COMPUTED_VALUE"""),1.0)</f>
        <v>1</v>
      </c>
      <c r="E32" s="580">
        <f>IFERROR(__xludf.DUMMYFUNCTION("""COMPUTED_VALUE"""),2.0)</f>
        <v>2</v>
      </c>
      <c r="F32" s="580" t="str">
        <f>IFERROR(__xludf.DUMMYFUNCTION("""COMPUTED_VALUE"""),"B0208F")</f>
        <v>B0208F</v>
      </c>
      <c r="G32" s="580">
        <f>IFERROR(__xludf.DUMMYFUNCTION("""COMPUTED_VALUE"""),2.0)</f>
        <v>2</v>
      </c>
      <c r="H32" s="580">
        <f>IFERROR(__xludf.DUMMYFUNCTION("""COMPUTED_VALUE"""),2.0)</f>
        <v>2</v>
      </c>
      <c r="I32" s="580" t="str">
        <f>IFERROR(__xludf.DUMMYFUNCTION("""COMPUTED_VALUE"""),"C0208F")</f>
        <v>C0208F</v>
      </c>
      <c r="J32" s="580">
        <f>IFERROR(__xludf.DUMMYFUNCTION("""COMPUTED_VALUE"""),2.0)</f>
        <v>2</v>
      </c>
      <c r="K32" s="580">
        <f>IFERROR(__xludf.DUMMYFUNCTION("""COMPUTED_VALUE"""),2.0)</f>
        <v>2</v>
      </c>
      <c r="L32" s="580" t="str">
        <f>IFERROR(__xludf.DUMMYFUNCTION("""COMPUTED_VALUE"""),"D0208F")</f>
        <v>D0208F</v>
      </c>
      <c r="M32" s="582">
        <f>IFERROR(__xludf.DUMMYFUNCTION("""COMPUTED_VALUE"""),3.0)</f>
        <v>3</v>
      </c>
      <c r="N32" s="582">
        <f>IFERROR(__xludf.DUMMYFUNCTION("""COMPUTED_VALUE"""),2.0)</f>
        <v>2</v>
      </c>
      <c r="O32" s="582" t="str">
        <f>IFERROR(__xludf.DUMMYFUNCTION("""COMPUTED_VALUE"""),"E0208F")</f>
        <v>E0208F</v>
      </c>
      <c r="P32" s="580">
        <f>IFERROR(__xludf.DUMMYFUNCTION("""COMPUTED_VALUE"""),3.0)</f>
        <v>3</v>
      </c>
      <c r="Q32" s="580">
        <f>IFERROR(__xludf.DUMMYFUNCTION("""COMPUTED_VALUE"""),3.0)</f>
        <v>3</v>
      </c>
      <c r="R32" s="580" t="str">
        <f>IFERROR(__xludf.DUMMYFUNCTION("""COMPUTED_VALUE"""),"F0302F")</f>
        <v>F0302F</v>
      </c>
      <c r="S32" s="580">
        <f>IFERROR(__xludf.DUMMYFUNCTION("""COMPUTED_VALUE"""),4.0)</f>
        <v>4</v>
      </c>
      <c r="T32" s="580">
        <f>IFERROR(__xludf.DUMMYFUNCTION("""COMPUTED_VALUE"""),4.0)</f>
        <v>4</v>
      </c>
      <c r="U32" s="580" t="str">
        <f>IFERROR(__xludf.DUMMYFUNCTION("""COMPUTED_VALUE"""),"G0407R")</f>
        <v>G0407R</v>
      </c>
      <c r="V32" s="580">
        <f>IFERROR(__xludf.DUMMYFUNCTION("""COMPUTED_VALUE"""),4.0)</f>
        <v>4</v>
      </c>
      <c r="W32" s="580">
        <f>IFERROR(__xludf.DUMMYFUNCTION("""COMPUTED_VALUE"""),3.0)</f>
        <v>3</v>
      </c>
      <c r="X32" s="580" t="str">
        <f>IFERROR(__xludf.DUMMYFUNCTION("""COMPUTED_VALUE"""),"H0302F")</f>
        <v>H0302F</v>
      </c>
      <c r="Y32" s="580">
        <f>IFERROR(__xludf.DUMMYFUNCTION("""COMPUTED_VALUE"""),5.0)</f>
        <v>5</v>
      </c>
      <c r="Z32" s="580">
        <f>IFERROR(__xludf.DUMMYFUNCTION("""COMPUTED_VALUE"""),2.0)</f>
        <v>2</v>
      </c>
      <c r="AA32" s="580" t="str">
        <f>IFERROR(__xludf.DUMMYFUNCTION("""COMPUTED_VALUE"""),"I0208F")</f>
        <v>I0208F</v>
      </c>
      <c r="AB32" s="580">
        <f>IFERROR(__xludf.DUMMYFUNCTION("""COMPUTED_VALUE"""),6.0)</f>
        <v>6</v>
      </c>
      <c r="AC32" s="580">
        <f>IFERROR(__xludf.DUMMYFUNCTION("""COMPUTED_VALUE"""),2.0)</f>
        <v>2</v>
      </c>
      <c r="AD32" s="580" t="str">
        <f>IFERROR(__xludf.DUMMYFUNCTION("""COMPUTED_VALUE"""),"J0208F")</f>
        <v>J0208F</v>
      </c>
      <c r="AE32" s="580">
        <f>IFERROR(__xludf.DUMMYFUNCTION("""COMPUTED_VALUE"""),6.0)</f>
        <v>6</v>
      </c>
      <c r="AF32" s="580">
        <f>IFERROR(__xludf.DUMMYFUNCTION("""COMPUTED_VALUE"""),3.0)</f>
        <v>3</v>
      </c>
      <c r="AG32" s="580" t="str">
        <f>IFERROR(__xludf.DUMMYFUNCTION("""COMPUTED_VALUE"""),"K0302F")</f>
        <v>K0302F</v>
      </c>
      <c r="AH32" s="580">
        <f>IFERROR(__xludf.DUMMYFUNCTION("""COMPUTED_VALUE"""),7.0)</f>
        <v>7</v>
      </c>
      <c r="AI32" s="580">
        <f>IFERROR(__xludf.DUMMYFUNCTION("""COMPUTED_VALUE"""),3.0)</f>
        <v>3</v>
      </c>
      <c r="AJ32" s="580" t="str">
        <f>IFERROR(__xludf.DUMMYFUNCTION("""COMPUTED_VALUE"""),"L0302F")</f>
        <v>L0302F</v>
      </c>
      <c r="AK32" s="580">
        <f>IFERROR(__xludf.DUMMYFUNCTION("""COMPUTED_VALUE"""),7.0)</f>
        <v>7</v>
      </c>
      <c r="AL32" s="580">
        <f>IFERROR(__xludf.DUMMYFUNCTION("""COMPUTED_VALUE"""),3.0)</f>
        <v>3</v>
      </c>
      <c r="AM32" s="580" t="str">
        <f>IFERROR(__xludf.DUMMYFUNCTION("""COMPUTED_VALUE"""),"M0302F")</f>
        <v>M0302F</v>
      </c>
      <c r="AN32" s="580">
        <f>IFERROR(__xludf.DUMMYFUNCTION("""COMPUTED_VALUE"""),8.0)</f>
        <v>8</v>
      </c>
      <c r="AO32" s="580">
        <f>IFERROR(__xludf.DUMMYFUNCTION("""COMPUTED_VALUE"""),3.0)</f>
        <v>3</v>
      </c>
      <c r="AP32" s="580" t="str">
        <f>IFERROR(__xludf.DUMMYFUNCTION("""COMPUTED_VALUE"""),"N0302F")</f>
        <v>N0302F</v>
      </c>
      <c r="AQ32" s="580">
        <f>IFERROR(__xludf.DUMMYFUNCTION("""COMPUTED_VALUE"""),8.0)</f>
        <v>8</v>
      </c>
      <c r="AR32" s="580">
        <f>IFERROR(__xludf.DUMMYFUNCTION("""COMPUTED_VALUE"""),3.0)</f>
        <v>3</v>
      </c>
      <c r="AS32" s="580" t="str">
        <f>IFERROR(__xludf.DUMMYFUNCTION("""COMPUTED_VALUE"""),"O0302F")</f>
        <v>O0302F</v>
      </c>
      <c r="AT32" s="580">
        <f>IFERROR(__xludf.DUMMYFUNCTION("""COMPUTED_VALUE"""),9.0)</f>
        <v>9</v>
      </c>
      <c r="AU32" s="580">
        <f>IFERROR(__xludf.DUMMYFUNCTION("""COMPUTED_VALUE"""),3.0)</f>
        <v>3</v>
      </c>
      <c r="AV32" s="580" t="str">
        <f>IFERROR(__xludf.DUMMYFUNCTION("""COMPUTED_VALUE"""),"P0308F")</f>
        <v>P0308F</v>
      </c>
      <c r="AW32" s="580">
        <f>IFERROR(__xludf.DUMMYFUNCTION("""COMPUTED_VALUE"""),9.0)</f>
        <v>9</v>
      </c>
      <c r="AX32" s="580">
        <f>IFERROR(__xludf.DUMMYFUNCTION("""COMPUTED_VALUE"""),4.0)</f>
        <v>4</v>
      </c>
      <c r="AY32" s="580" t="str">
        <f>IFERROR(__xludf.DUMMYFUNCTION("""COMPUTED_VALUE"""),"Q0407F")</f>
        <v>Q0407F</v>
      </c>
      <c r="AZ32" s="580">
        <f>IFERROR(__xludf.DUMMYFUNCTION("""COMPUTED_VALUE"""),10.0)</f>
        <v>10</v>
      </c>
      <c r="BA32" s="580">
        <f>IFERROR(__xludf.DUMMYFUNCTION("""COMPUTED_VALUE"""),5.0)</f>
        <v>5</v>
      </c>
      <c r="BB32" s="580" t="str">
        <f>IFERROR(__xludf.DUMMYFUNCTION("""COMPUTED_VALUE"""),"R0507F")</f>
        <v>R0507F</v>
      </c>
      <c r="BC32" s="580">
        <f>IFERROR(__xludf.DUMMYFUNCTION("""COMPUTED_VALUE"""),10.0)</f>
        <v>10</v>
      </c>
      <c r="BD32" s="580">
        <f>IFERROR(__xludf.DUMMYFUNCTION("""COMPUTED_VALUE"""),2.0)</f>
        <v>2</v>
      </c>
      <c r="BE32" s="580" t="str">
        <f>IFERROR(__xludf.DUMMYFUNCTION("""COMPUTED_VALUE"""),"S020203")</f>
        <v>S020203</v>
      </c>
    </row>
    <row r="33">
      <c r="A33" s="580">
        <f>IFERROR(__xludf.DUMMYFUNCTION("""COMPUTED_VALUE"""),1.0)</f>
        <v>1</v>
      </c>
      <c r="B33" s="580">
        <f>IFERROR(__xludf.DUMMYFUNCTION("""COMPUTED_VALUE"""),2.0)</f>
        <v>2</v>
      </c>
      <c r="C33" s="580" t="str">
        <f>IFERROR(__xludf.DUMMYFUNCTION("""COMPUTED_VALUE"""),"A0208R")</f>
        <v>A0208R</v>
      </c>
      <c r="D33" s="580">
        <f>IFERROR(__xludf.DUMMYFUNCTION("""COMPUTED_VALUE"""),1.0)</f>
        <v>1</v>
      </c>
      <c r="E33" s="580">
        <f>IFERROR(__xludf.DUMMYFUNCTION("""COMPUTED_VALUE"""),2.0)</f>
        <v>2</v>
      </c>
      <c r="F33" s="580" t="str">
        <f>IFERROR(__xludf.DUMMYFUNCTION("""COMPUTED_VALUE"""),"B0208R")</f>
        <v>B0208R</v>
      </c>
      <c r="G33" s="580">
        <f>IFERROR(__xludf.DUMMYFUNCTION("""COMPUTED_VALUE"""),2.0)</f>
        <v>2</v>
      </c>
      <c r="H33" s="580">
        <f>IFERROR(__xludf.DUMMYFUNCTION("""COMPUTED_VALUE"""),2.0)</f>
        <v>2</v>
      </c>
      <c r="I33" s="580" t="str">
        <f>IFERROR(__xludf.DUMMYFUNCTION("""COMPUTED_VALUE"""),"C0208R")</f>
        <v>C0208R</v>
      </c>
      <c r="J33" s="580">
        <f>IFERROR(__xludf.DUMMYFUNCTION("""COMPUTED_VALUE"""),2.0)</f>
        <v>2</v>
      </c>
      <c r="K33" s="580">
        <f>IFERROR(__xludf.DUMMYFUNCTION("""COMPUTED_VALUE"""),2.0)</f>
        <v>2</v>
      </c>
      <c r="L33" s="580" t="str">
        <f>IFERROR(__xludf.DUMMYFUNCTION("""COMPUTED_VALUE"""),"D0208R")</f>
        <v>D0208R</v>
      </c>
      <c r="M33" s="582">
        <f>IFERROR(__xludf.DUMMYFUNCTION("""COMPUTED_VALUE"""),3.0)</f>
        <v>3</v>
      </c>
      <c r="N33" s="582">
        <f>IFERROR(__xludf.DUMMYFUNCTION("""COMPUTED_VALUE"""),2.0)</f>
        <v>2</v>
      </c>
      <c r="O33" s="582" t="str">
        <f>IFERROR(__xludf.DUMMYFUNCTION("""COMPUTED_VALUE"""),"E0208R")</f>
        <v>E0208R</v>
      </c>
      <c r="P33" s="580">
        <f>IFERROR(__xludf.DUMMYFUNCTION("""COMPUTED_VALUE"""),3.0)</f>
        <v>3</v>
      </c>
      <c r="Q33" s="580">
        <f>IFERROR(__xludf.DUMMYFUNCTION("""COMPUTED_VALUE"""),3.0)</f>
        <v>3</v>
      </c>
      <c r="R33" s="580" t="str">
        <f>IFERROR(__xludf.DUMMYFUNCTION("""COMPUTED_VALUE"""),"F0302R")</f>
        <v>F0302R</v>
      </c>
      <c r="S33" s="580">
        <f>IFERROR(__xludf.DUMMYFUNCTION("""COMPUTED_VALUE"""),4.0)</f>
        <v>4</v>
      </c>
      <c r="T33" s="580">
        <f>IFERROR(__xludf.DUMMYFUNCTION("""COMPUTED_VALUE"""),4.0)</f>
        <v>4</v>
      </c>
      <c r="U33" s="580" t="str">
        <f>IFERROR(__xludf.DUMMYFUNCTION("""COMPUTED_VALUE"""),"G0408R")</f>
        <v>G0408R</v>
      </c>
      <c r="V33" s="580">
        <f>IFERROR(__xludf.DUMMYFUNCTION("""COMPUTED_VALUE"""),4.0)</f>
        <v>4</v>
      </c>
      <c r="W33" s="580">
        <f>IFERROR(__xludf.DUMMYFUNCTION("""COMPUTED_VALUE"""),3.0)</f>
        <v>3</v>
      </c>
      <c r="X33" s="580" t="str">
        <f>IFERROR(__xludf.DUMMYFUNCTION("""COMPUTED_VALUE"""),"H0302R")</f>
        <v>H0302R</v>
      </c>
      <c r="Y33" s="580">
        <f>IFERROR(__xludf.DUMMYFUNCTION("""COMPUTED_VALUE"""),5.0)</f>
        <v>5</v>
      </c>
      <c r="Z33" s="580">
        <f>IFERROR(__xludf.DUMMYFUNCTION("""COMPUTED_VALUE"""),2.0)</f>
        <v>2</v>
      </c>
      <c r="AA33" s="580" t="str">
        <f>IFERROR(__xludf.DUMMYFUNCTION("""COMPUTED_VALUE"""),"I0208R")</f>
        <v>I0208R</v>
      </c>
      <c r="AB33" s="580">
        <f>IFERROR(__xludf.DUMMYFUNCTION("""COMPUTED_VALUE"""),6.0)</f>
        <v>6</v>
      </c>
      <c r="AC33" s="580">
        <f>IFERROR(__xludf.DUMMYFUNCTION("""COMPUTED_VALUE"""),2.0)</f>
        <v>2</v>
      </c>
      <c r="AD33" s="580" t="str">
        <f>IFERROR(__xludf.DUMMYFUNCTION("""COMPUTED_VALUE"""),"J0208R")</f>
        <v>J0208R</v>
      </c>
      <c r="AE33" s="580">
        <f>IFERROR(__xludf.DUMMYFUNCTION("""COMPUTED_VALUE"""),6.0)</f>
        <v>6</v>
      </c>
      <c r="AF33" s="580">
        <f>IFERROR(__xludf.DUMMYFUNCTION("""COMPUTED_VALUE"""),3.0)</f>
        <v>3</v>
      </c>
      <c r="AG33" s="580" t="str">
        <f>IFERROR(__xludf.DUMMYFUNCTION("""COMPUTED_VALUE"""),"K0302R")</f>
        <v>K0302R</v>
      </c>
      <c r="AH33" s="580">
        <f>IFERROR(__xludf.DUMMYFUNCTION("""COMPUTED_VALUE"""),7.0)</f>
        <v>7</v>
      </c>
      <c r="AI33" s="580">
        <f>IFERROR(__xludf.DUMMYFUNCTION("""COMPUTED_VALUE"""),3.0)</f>
        <v>3</v>
      </c>
      <c r="AJ33" s="580" t="str">
        <f>IFERROR(__xludf.DUMMYFUNCTION("""COMPUTED_VALUE"""),"L0302R")</f>
        <v>L0302R</v>
      </c>
      <c r="AK33" s="580">
        <f>IFERROR(__xludf.DUMMYFUNCTION("""COMPUTED_VALUE"""),7.0)</f>
        <v>7</v>
      </c>
      <c r="AL33" s="580">
        <f>IFERROR(__xludf.DUMMYFUNCTION("""COMPUTED_VALUE"""),3.0)</f>
        <v>3</v>
      </c>
      <c r="AM33" s="580" t="str">
        <f>IFERROR(__xludf.DUMMYFUNCTION("""COMPUTED_VALUE"""),"M0302R")</f>
        <v>M0302R</v>
      </c>
      <c r="AN33" s="580">
        <f>IFERROR(__xludf.DUMMYFUNCTION("""COMPUTED_VALUE"""),8.0)</f>
        <v>8</v>
      </c>
      <c r="AO33" s="580">
        <f>IFERROR(__xludf.DUMMYFUNCTION("""COMPUTED_VALUE"""),3.0)</f>
        <v>3</v>
      </c>
      <c r="AP33" s="580" t="str">
        <f>IFERROR(__xludf.DUMMYFUNCTION("""COMPUTED_VALUE"""),"N0302R")</f>
        <v>N0302R</v>
      </c>
      <c r="AQ33" s="580">
        <f>IFERROR(__xludf.DUMMYFUNCTION("""COMPUTED_VALUE"""),8.0)</f>
        <v>8</v>
      </c>
      <c r="AR33" s="580">
        <f>IFERROR(__xludf.DUMMYFUNCTION("""COMPUTED_VALUE"""),3.0)</f>
        <v>3</v>
      </c>
      <c r="AS33" s="580" t="str">
        <f>IFERROR(__xludf.DUMMYFUNCTION("""COMPUTED_VALUE"""),"O0302R")</f>
        <v>O0302R</v>
      </c>
      <c r="AT33" s="580">
        <f>IFERROR(__xludf.DUMMYFUNCTION("""COMPUTED_VALUE"""),9.0)</f>
        <v>9</v>
      </c>
      <c r="AU33" s="580">
        <f>IFERROR(__xludf.DUMMYFUNCTION("""COMPUTED_VALUE"""),3.0)</f>
        <v>3</v>
      </c>
      <c r="AV33" s="580" t="str">
        <f>IFERROR(__xludf.DUMMYFUNCTION("""COMPUTED_VALUE"""),"P0308R")</f>
        <v>P0308R</v>
      </c>
      <c r="AW33" s="580">
        <f>IFERROR(__xludf.DUMMYFUNCTION("""COMPUTED_VALUE"""),9.0)</f>
        <v>9</v>
      </c>
      <c r="AX33" s="580">
        <f>IFERROR(__xludf.DUMMYFUNCTION("""COMPUTED_VALUE"""),4.0)</f>
        <v>4</v>
      </c>
      <c r="AY33" s="580" t="str">
        <f>IFERROR(__xludf.DUMMYFUNCTION("""COMPUTED_VALUE"""),"Q0408F")</f>
        <v>Q0408F</v>
      </c>
      <c r="AZ33" s="580">
        <f>IFERROR(__xludf.DUMMYFUNCTION("""COMPUTED_VALUE"""),10.0)</f>
        <v>10</v>
      </c>
      <c r="BA33" s="580">
        <f>IFERROR(__xludf.DUMMYFUNCTION("""COMPUTED_VALUE"""),5.0)</f>
        <v>5</v>
      </c>
      <c r="BB33" s="580" t="str">
        <f>IFERROR(__xludf.DUMMYFUNCTION("""COMPUTED_VALUE"""),"R0508F")</f>
        <v>R0508F</v>
      </c>
      <c r="BC33" s="580">
        <f>IFERROR(__xludf.DUMMYFUNCTION("""COMPUTED_VALUE"""),10.0)</f>
        <v>10</v>
      </c>
      <c r="BD33" s="580">
        <f>IFERROR(__xludf.DUMMYFUNCTION("""COMPUTED_VALUE"""),2.0)</f>
        <v>2</v>
      </c>
      <c r="BE33" s="580" t="str">
        <f>IFERROR(__xludf.DUMMYFUNCTION("""COMPUTED_VALUE"""),"S020204")</f>
        <v>S020204</v>
      </c>
    </row>
    <row r="34">
      <c r="A34" s="580">
        <f>IFERROR(__xludf.DUMMYFUNCTION("""COMPUTED_VALUE"""),1.0)</f>
        <v>1</v>
      </c>
      <c r="B34" s="580">
        <f>IFERROR(__xludf.DUMMYFUNCTION("""COMPUTED_VALUE"""),3.0)</f>
        <v>3</v>
      </c>
      <c r="C34" s="580" t="str">
        <f>IFERROR(__xludf.DUMMYFUNCTION("""COMPUTED_VALUE"""),"A0301F")</f>
        <v>A0301F</v>
      </c>
      <c r="D34" s="580">
        <f>IFERROR(__xludf.DUMMYFUNCTION("""COMPUTED_VALUE"""),1.0)</f>
        <v>1</v>
      </c>
      <c r="E34" s="580">
        <f>IFERROR(__xludf.DUMMYFUNCTION("""COMPUTED_VALUE"""),3.0)</f>
        <v>3</v>
      </c>
      <c r="F34" s="580" t="str">
        <f>IFERROR(__xludf.DUMMYFUNCTION("""COMPUTED_VALUE"""),"B0301F")</f>
        <v>B0301F</v>
      </c>
      <c r="G34" s="580">
        <f>IFERROR(__xludf.DUMMYFUNCTION("""COMPUTED_VALUE"""),2.0)</f>
        <v>2</v>
      </c>
      <c r="H34" s="580">
        <f>IFERROR(__xludf.DUMMYFUNCTION("""COMPUTED_VALUE"""),3.0)</f>
        <v>3</v>
      </c>
      <c r="I34" s="580" t="str">
        <f>IFERROR(__xludf.DUMMYFUNCTION("""COMPUTED_VALUE"""),"C0301F")</f>
        <v>C0301F</v>
      </c>
      <c r="J34" s="580">
        <f>IFERROR(__xludf.DUMMYFUNCTION("""COMPUTED_VALUE"""),2.0)</f>
        <v>2</v>
      </c>
      <c r="K34" s="580">
        <f>IFERROR(__xludf.DUMMYFUNCTION("""COMPUTED_VALUE"""),3.0)</f>
        <v>3</v>
      </c>
      <c r="L34" s="580" t="str">
        <f>IFERROR(__xludf.DUMMYFUNCTION("""COMPUTED_VALUE"""),"D0301F")</f>
        <v>D0301F</v>
      </c>
      <c r="M34" s="582">
        <f>IFERROR(__xludf.DUMMYFUNCTION("""COMPUTED_VALUE"""),3.0)</f>
        <v>3</v>
      </c>
      <c r="N34" s="582">
        <f>IFERROR(__xludf.DUMMYFUNCTION("""COMPUTED_VALUE"""),3.0)</f>
        <v>3</v>
      </c>
      <c r="O34" s="582" t="str">
        <f>IFERROR(__xludf.DUMMYFUNCTION("""COMPUTED_VALUE"""),"E0301F")</f>
        <v>E0301F</v>
      </c>
      <c r="P34" s="580">
        <f>IFERROR(__xludf.DUMMYFUNCTION("""COMPUTED_VALUE"""),3.0)</f>
        <v>3</v>
      </c>
      <c r="Q34" s="580">
        <f>IFERROR(__xludf.DUMMYFUNCTION("""COMPUTED_VALUE"""),3.0)</f>
        <v>3</v>
      </c>
      <c r="R34" s="580" t="str">
        <f>IFERROR(__xludf.DUMMYFUNCTION("""COMPUTED_VALUE"""),"F0303F")</f>
        <v>F0303F</v>
      </c>
      <c r="S34" s="580">
        <f>IFERROR(__xludf.DUMMYFUNCTION("""COMPUTED_VALUE"""),4.0)</f>
        <v>4</v>
      </c>
      <c r="T34" s="580">
        <f>IFERROR(__xludf.DUMMYFUNCTION("""COMPUTED_VALUE"""),5.0)</f>
        <v>5</v>
      </c>
      <c r="U34" s="580" t="str">
        <f>IFERROR(__xludf.DUMMYFUNCTION("""COMPUTED_VALUE"""),"G0501F")</f>
        <v>G0501F</v>
      </c>
      <c r="V34" s="580">
        <f>IFERROR(__xludf.DUMMYFUNCTION("""COMPUTED_VALUE"""),4.0)</f>
        <v>4</v>
      </c>
      <c r="W34" s="580">
        <f>IFERROR(__xludf.DUMMYFUNCTION("""COMPUTED_VALUE"""),3.0)</f>
        <v>3</v>
      </c>
      <c r="X34" s="580" t="str">
        <f>IFERROR(__xludf.DUMMYFUNCTION("""COMPUTED_VALUE"""),"H0303F")</f>
        <v>H0303F</v>
      </c>
      <c r="Y34" s="580">
        <f>IFERROR(__xludf.DUMMYFUNCTION("""COMPUTED_VALUE"""),5.0)</f>
        <v>5</v>
      </c>
      <c r="Z34" s="580">
        <f>IFERROR(__xludf.DUMMYFUNCTION("""COMPUTED_VALUE"""),3.0)</f>
        <v>3</v>
      </c>
      <c r="AA34" s="580" t="str">
        <f>IFERROR(__xludf.DUMMYFUNCTION("""COMPUTED_VALUE"""),"I0305F")</f>
        <v>I0305F</v>
      </c>
      <c r="AB34" s="580">
        <f>IFERROR(__xludf.DUMMYFUNCTION("""COMPUTED_VALUE"""),6.0)</f>
        <v>6</v>
      </c>
      <c r="AC34" s="580">
        <f>IFERROR(__xludf.DUMMYFUNCTION("""COMPUTED_VALUE"""),3.0)</f>
        <v>3</v>
      </c>
      <c r="AD34" s="580" t="str">
        <f>IFERROR(__xludf.DUMMYFUNCTION("""COMPUTED_VALUE"""),"J0301F")</f>
        <v>J0301F</v>
      </c>
      <c r="AE34" s="580">
        <f>IFERROR(__xludf.DUMMYFUNCTION("""COMPUTED_VALUE"""),6.0)</f>
        <v>6</v>
      </c>
      <c r="AF34" s="580">
        <f>IFERROR(__xludf.DUMMYFUNCTION("""COMPUTED_VALUE"""),3.0)</f>
        <v>3</v>
      </c>
      <c r="AG34" s="580" t="str">
        <f>IFERROR(__xludf.DUMMYFUNCTION("""COMPUTED_VALUE"""),"K0303F")</f>
        <v>K0303F</v>
      </c>
      <c r="AH34" s="580">
        <f>IFERROR(__xludf.DUMMYFUNCTION("""COMPUTED_VALUE"""),7.0)</f>
        <v>7</v>
      </c>
      <c r="AI34" s="580">
        <f>IFERROR(__xludf.DUMMYFUNCTION("""COMPUTED_VALUE"""),3.0)</f>
        <v>3</v>
      </c>
      <c r="AJ34" s="580" t="str">
        <f>IFERROR(__xludf.DUMMYFUNCTION("""COMPUTED_VALUE"""),"L0303F")</f>
        <v>L0303F</v>
      </c>
      <c r="AK34" s="580">
        <f>IFERROR(__xludf.DUMMYFUNCTION("""COMPUTED_VALUE"""),7.0)</f>
        <v>7</v>
      </c>
      <c r="AL34" s="580">
        <f>IFERROR(__xludf.DUMMYFUNCTION("""COMPUTED_VALUE"""),3.0)</f>
        <v>3</v>
      </c>
      <c r="AM34" s="580" t="str">
        <f>IFERROR(__xludf.DUMMYFUNCTION("""COMPUTED_VALUE"""),"M0303F")</f>
        <v>M0303F</v>
      </c>
      <c r="AN34" s="580">
        <f>IFERROR(__xludf.DUMMYFUNCTION("""COMPUTED_VALUE"""),8.0)</f>
        <v>8</v>
      </c>
      <c r="AO34" s="580">
        <f>IFERROR(__xludf.DUMMYFUNCTION("""COMPUTED_VALUE"""),3.0)</f>
        <v>3</v>
      </c>
      <c r="AP34" s="580" t="str">
        <f>IFERROR(__xludf.DUMMYFUNCTION("""COMPUTED_VALUE"""),"N0303F")</f>
        <v>N0303F</v>
      </c>
      <c r="AQ34" s="580">
        <f>IFERROR(__xludf.DUMMYFUNCTION("""COMPUTED_VALUE"""),8.0)</f>
        <v>8</v>
      </c>
      <c r="AR34" s="580">
        <f>IFERROR(__xludf.DUMMYFUNCTION("""COMPUTED_VALUE"""),3.0)</f>
        <v>3</v>
      </c>
      <c r="AS34" s="580" t="str">
        <f>IFERROR(__xludf.DUMMYFUNCTION("""COMPUTED_VALUE"""),"O0303F")</f>
        <v>O0303F</v>
      </c>
      <c r="AT34" s="580">
        <f>IFERROR(__xludf.DUMMYFUNCTION("""COMPUTED_VALUE"""),9.0)</f>
        <v>9</v>
      </c>
      <c r="AU34" s="580">
        <f>IFERROR(__xludf.DUMMYFUNCTION("""COMPUTED_VALUE"""),4.0)</f>
        <v>4</v>
      </c>
      <c r="AV34" s="580" t="str">
        <f>IFERROR(__xludf.DUMMYFUNCTION("""COMPUTED_VALUE"""),"P0401F")</f>
        <v>P0401F</v>
      </c>
      <c r="AW34" s="580">
        <f>IFERROR(__xludf.DUMMYFUNCTION("""COMPUTED_VALUE"""),9.0)</f>
        <v>9</v>
      </c>
      <c r="AX34" s="580">
        <f>IFERROR(__xludf.DUMMYFUNCTION("""COMPUTED_VALUE"""),5.0)</f>
        <v>5</v>
      </c>
      <c r="AY34" s="580" t="str">
        <f>IFERROR(__xludf.DUMMYFUNCTION("""COMPUTED_VALUE"""),"Q0501F")</f>
        <v>Q0501F</v>
      </c>
      <c r="AZ34" s="580">
        <f>IFERROR(__xludf.DUMMYFUNCTION("""COMPUTED_VALUE"""),10.0)</f>
        <v>10</v>
      </c>
      <c r="BA34" s="580">
        <f>IFERROR(__xludf.DUMMYFUNCTION("""COMPUTED_VALUE"""),6.0)</f>
        <v>6</v>
      </c>
      <c r="BB34" s="580" t="str">
        <f>IFERROR(__xludf.DUMMYFUNCTION("""COMPUTED_VALUE"""),"R0601F")</f>
        <v>R0601F</v>
      </c>
      <c r="BC34" s="580">
        <f>IFERROR(__xludf.DUMMYFUNCTION("""COMPUTED_VALUE"""),10.0)</f>
        <v>10</v>
      </c>
      <c r="BD34" s="580">
        <f>IFERROR(__xludf.DUMMYFUNCTION("""COMPUTED_VALUE"""),2.0)</f>
        <v>2</v>
      </c>
      <c r="BE34" s="580" t="str">
        <f>IFERROR(__xludf.DUMMYFUNCTION("""COMPUTED_VALUE"""),"S020205")</f>
        <v>S020205</v>
      </c>
    </row>
    <row r="35">
      <c r="A35" s="580">
        <f>IFERROR(__xludf.DUMMYFUNCTION("""COMPUTED_VALUE"""),1.0)</f>
        <v>1</v>
      </c>
      <c r="B35" s="580">
        <f>IFERROR(__xludf.DUMMYFUNCTION("""COMPUTED_VALUE"""),3.0)</f>
        <v>3</v>
      </c>
      <c r="C35" s="580" t="str">
        <f>IFERROR(__xludf.DUMMYFUNCTION("""COMPUTED_VALUE"""),"A0301R")</f>
        <v>A0301R</v>
      </c>
      <c r="D35" s="580">
        <f>IFERROR(__xludf.DUMMYFUNCTION("""COMPUTED_VALUE"""),1.0)</f>
        <v>1</v>
      </c>
      <c r="E35" s="580">
        <f>IFERROR(__xludf.DUMMYFUNCTION("""COMPUTED_VALUE"""),3.0)</f>
        <v>3</v>
      </c>
      <c r="F35" s="580" t="str">
        <f>IFERROR(__xludf.DUMMYFUNCTION("""COMPUTED_VALUE"""),"B0301R")</f>
        <v>B0301R</v>
      </c>
      <c r="G35" s="580">
        <f>IFERROR(__xludf.DUMMYFUNCTION("""COMPUTED_VALUE"""),2.0)</f>
        <v>2</v>
      </c>
      <c r="H35" s="580">
        <f>IFERROR(__xludf.DUMMYFUNCTION("""COMPUTED_VALUE"""),3.0)</f>
        <v>3</v>
      </c>
      <c r="I35" s="580" t="str">
        <f>IFERROR(__xludf.DUMMYFUNCTION("""COMPUTED_VALUE"""),"C0301R")</f>
        <v>C0301R</v>
      </c>
      <c r="J35" s="580">
        <f>IFERROR(__xludf.DUMMYFUNCTION("""COMPUTED_VALUE"""),2.0)</f>
        <v>2</v>
      </c>
      <c r="K35" s="580">
        <f>IFERROR(__xludf.DUMMYFUNCTION("""COMPUTED_VALUE"""),3.0)</f>
        <v>3</v>
      </c>
      <c r="L35" s="580" t="str">
        <f>IFERROR(__xludf.DUMMYFUNCTION("""COMPUTED_VALUE"""),"D0301R")</f>
        <v>D0301R</v>
      </c>
      <c r="M35" s="582">
        <f>IFERROR(__xludf.DUMMYFUNCTION("""COMPUTED_VALUE"""),3.0)</f>
        <v>3</v>
      </c>
      <c r="N35" s="582">
        <f>IFERROR(__xludf.DUMMYFUNCTION("""COMPUTED_VALUE"""),3.0)</f>
        <v>3</v>
      </c>
      <c r="O35" s="582" t="str">
        <f>IFERROR(__xludf.DUMMYFUNCTION("""COMPUTED_VALUE"""),"E0301R")</f>
        <v>E0301R</v>
      </c>
      <c r="P35" s="580">
        <f>IFERROR(__xludf.DUMMYFUNCTION("""COMPUTED_VALUE"""),3.0)</f>
        <v>3</v>
      </c>
      <c r="Q35" s="580">
        <f>IFERROR(__xludf.DUMMYFUNCTION("""COMPUTED_VALUE"""),3.0)</f>
        <v>3</v>
      </c>
      <c r="R35" s="580" t="str">
        <f>IFERROR(__xludf.DUMMYFUNCTION("""COMPUTED_VALUE"""),"F0303R")</f>
        <v>F0303R</v>
      </c>
      <c r="S35" s="580">
        <f>IFERROR(__xludf.DUMMYFUNCTION("""COMPUTED_VALUE"""),4.0)</f>
        <v>4</v>
      </c>
      <c r="T35" s="580">
        <f>IFERROR(__xludf.DUMMYFUNCTION("""COMPUTED_VALUE"""),5.0)</f>
        <v>5</v>
      </c>
      <c r="U35" s="580" t="str">
        <f>IFERROR(__xludf.DUMMYFUNCTION("""COMPUTED_VALUE"""),"G0501R")</f>
        <v>G0501R</v>
      </c>
      <c r="V35" s="580">
        <f>IFERROR(__xludf.DUMMYFUNCTION("""COMPUTED_VALUE"""),4.0)</f>
        <v>4</v>
      </c>
      <c r="W35" s="580">
        <f>IFERROR(__xludf.DUMMYFUNCTION("""COMPUTED_VALUE"""),3.0)</f>
        <v>3</v>
      </c>
      <c r="X35" s="580" t="str">
        <f>IFERROR(__xludf.DUMMYFUNCTION("""COMPUTED_VALUE"""),"H0303R")</f>
        <v>H0303R</v>
      </c>
      <c r="Y35" s="580">
        <f>IFERROR(__xludf.DUMMYFUNCTION("""COMPUTED_VALUE"""),5.0)</f>
        <v>5</v>
      </c>
      <c r="Z35" s="580">
        <f>IFERROR(__xludf.DUMMYFUNCTION("""COMPUTED_VALUE"""),3.0)</f>
        <v>3</v>
      </c>
      <c r="AA35" s="580" t="str">
        <f>IFERROR(__xludf.DUMMYFUNCTION("""COMPUTED_VALUE"""),"I0305R")</f>
        <v>I0305R</v>
      </c>
      <c r="AB35" s="580">
        <f>IFERROR(__xludf.DUMMYFUNCTION("""COMPUTED_VALUE"""),6.0)</f>
        <v>6</v>
      </c>
      <c r="AC35" s="580">
        <f>IFERROR(__xludf.DUMMYFUNCTION("""COMPUTED_VALUE"""),3.0)</f>
        <v>3</v>
      </c>
      <c r="AD35" s="580" t="str">
        <f>IFERROR(__xludf.DUMMYFUNCTION("""COMPUTED_VALUE"""),"J0301R")</f>
        <v>J0301R</v>
      </c>
      <c r="AE35" s="580">
        <f>IFERROR(__xludf.DUMMYFUNCTION("""COMPUTED_VALUE"""),6.0)</f>
        <v>6</v>
      </c>
      <c r="AF35" s="580">
        <f>IFERROR(__xludf.DUMMYFUNCTION("""COMPUTED_VALUE"""),3.0)</f>
        <v>3</v>
      </c>
      <c r="AG35" s="580" t="str">
        <f>IFERROR(__xludf.DUMMYFUNCTION("""COMPUTED_VALUE"""),"K0303R")</f>
        <v>K0303R</v>
      </c>
      <c r="AH35" s="580">
        <f>IFERROR(__xludf.DUMMYFUNCTION("""COMPUTED_VALUE"""),7.0)</f>
        <v>7</v>
      </c>
      <c r="AI35" s="580">
        <f>IFERROR(__xludf.DUMMYFUNCTION("""COMPUTED_VALUE"""),3.0)</f>
        <v>3</v>
      </c>
      <c r="AJ35" s="580" t="str">
        <f>IFERROR(__xludf.DUMMYFUNCTION("""COMPUTED_VALUE"""),"L0303R")</f>
        <v>L0303R</v>
      </c>
      <c r="AK35" s="580">
        <f>IFERROR(__xludf.DUMMYFUNCTION("""COMPUTED_VALUE"""),7.0)</f>
        <v>7</v>
      </c>
      <c r="AL35" s="580">
        <f>IFERROR(__xludf.DUMMYFUNCTION("""COMPUTED_VALUE"""),3.0)</f>
        <v>3</v>
      </c>
      <c r="AM35" s="580" t="str">
        <f>IFERROR(__xludf.DUMMYFUNCTION("""COMPUTED_VALUE"""),"M0303R")</f>
        <v>M0303R</v>
      </c>
      <c r="AN35" s="580">
        <f>IFERROR(__xludf.DUMMYFUNCTION("""COMPUTED_VALUE"""),8.0)</f>
        <v>8</v>
      </c>
      <c r="AO35" s="580">
        <f>IFERROR(__xludf.DUMMYFUNCTION("""COMPUTED_VALUE"""),3.0)</f>
        <v>3</v>
      </c>
      <c r="AP35" s="580" t="str">
        <f>IFERROR(__xludf.DUMMYFUNCTION("""COMPUTED_VALUE"""),"N0303R")</f>
        <v>N0303R</v>
      </c>
      <c r="AQ35" s="580">
        <f>IFERROR(__xludf.DUMMYFUNCTION("""COMPUTED_VALUE"""),8.0)</f>
        <v>8</v>
      </c>
      <c r="AR35" s="580">
        <f>IFERROR(__xludf.DUMMYFUNCTION("""COMPUTED_VALUE"""),3.0)</f>
        <v>3</v>
      </c>
      <c r="AS35" s="580" t="str">
        <f>IFERROR(__xludf.DUMMYFUNCTION("""COMPUTED_VALUE"""),"O0303R")</f>
        <v>O0303R</v>
      </c>
      <c r="AT35" s="580">
        <f>IFERROR(__xludf.DUMMYFUNCTION("""COMPUTED_VALUE"""),9.0)</f>
        <v>9</v>
      </c>
      <c r="AU35" s="580">
        <f>IFERROR(__xludf.DUMMYFUNCTION("""COMPUTED_VALUE"""),4.0)</f>
        <v>4</v>
      </c>
      <c r="AV35" s="580" t="str">
        <f>IFERROR(__xludf.DUMMYFUNCTION("""COMPUTED_VALUE"""),"P0401R")</f>
        <v>P0401R</v>
      </c>
      <c r="AW35" s="580">
        <f>IFERROR(__xludf.DUMMYFUNCTION("""COMPUTED_VALUE"""),9.0)</f>
        <v>9</v>
      </c>
      <c r="AX35" s="580">
        <f>IFERROR(__xludf.DUMMYFUNCTION("""COMPUTED_VALUE"""),5.0)</f>
        <v>5</v>
      </c>
      <c r="AY35" s="580" t="str">
        <f>IFERROR(__xludf.DUMMYFUNCTION("""COMPUTED_VALUE"""),"Q0502F")</f>
        <v>Q0502F</v>
      </c>
      <c r="AZ35" s="580">
        <f>IFERROR(__xludf.DUMMYFUNCTION("""COMPUTED_VALUE"""),10.0)</f>
        <v>10</v>
      </c>
      <c r="BA35" s="580">
        <f>IFERROR(__xludf.DUMMYFUNCTION("""COMPUTED_VALUE"""),6.0)</f>
        <v>6</v>
      </c>
      <c r="BB35" s="580" t="str">
        <f>IFERROR(__xludf.DUMMYFUNCTION("""COMPUTED_VALUE"""),"R0602F")</f>
        <v>R0602F</v>
      </c>
      <c r="BC35" s="580">
        <f>IFERROR(__xludf.DUMMYFUNCTION("""COMPUTED_VALUE"""),10.0)</f>
        <v>10</v>
      </c>
      <c r="BD35" s="580">
        <f>IFERROR(__xludf.DUMMYFUNCTION("""COMPUTED_VALUE"""),2.0)</f>
        <v>2</v>
      </c>
      <c r="BE35" s="580" t="str">
        <f>IFERROR(__xludf.DUMMYFUNCTION("""COMPUTED_VALUE"""),"S020206")</f>
        <v>S020206</v>
      </c>
    </row>
    <row r="36">
      <c r="A36" s="580">
        <f>IFERROR(__xludf.DUMMYFUNCTION("""COMPUTED_VALUE"""),1.0)</f>
        <v>1</v>
      </c>
      <c r="B36" s="580">
        <f>IFERROR(__xludf.DUMMYFUNCTION("""COMPUTED_VALUE"""),3.0)</f>
        <v>3</v>
      </c>
      <c r="C36" s="580" t="str">
        <f>IFERROR(__xludf.DUMMYFUNCTION("""COMPUTED_VALUE"""),"A0302F")</f>
        <v>A0302F</v>
      </c>
      <c r="D36" s="580">
        <f>IFERROR(__xludf.DUMMYFUNCTION("""COMPUTED_VALUE"""),1.0)</f>
        <v>1</v>
      </c>
      <c r="E36" s="580">
        <f>IFERROR(__xludf.DUMMYFUNCTION("""COMPUTED_VALUE"""),3.0)</f>
        <v>3</v>
      </c>
      <c r="F36" s="580" t="str">
        <f>IFERROR(__xludf.DUMMYFUNCTION("""COMPUTED_VALUE"""),"B0302F")</f>
        <v>B0302F</v>
      </c>
      <c r="G36" s="580">
        <f>IFERROR(__xludf.DUMMYFUNCTION("""COMPUTED_VALUE"""),2.0)</f>
        <v>2</v>
      </c>
      <c r="H36" s="580">
        <f>IFERROR(__xludf.DUMMYFUNCTION("""COMPUTED_VALUE"""),3.0)</f>
        <v>3</v>
      </c>
      <c r="I36" s="580" t="str">
        <f>IFERROR(__xludf.DUMMYFUNCTION("""COMPUTED_VALUE"""),"C0302F")</f>
        <v>C0302F</v>
      </c>
      <c r="J36" s="580">
        <f>IFERROR(__xludf.DUMMYFUNCTION("""COMPUTED_VALUE"""),2.0)</f>
        <v>2</v>
      </c>
      <c r="K36" s="580">
        <f>IFERROR(__xludf.DUMMYFUNCTION("""COMPUTED_VALUE"""),3.0)</f>
        <v>3</v>
      </c>
      <c r="L36" s="580" t="str">
        <f>IFERROR(__xludf.DUMMYFUNCTION("""COMPUTED_VALUE"""),"D0302F")</f>
        <v>D0302F</v>
      </c>
      <c r="M36" s="582">
        <f>IFERROR(__xludf.DUMMYFUNCTION("""COMPUTED_VALUE"""),3.0)</f>
        <v>3</v>
      </c>
      <c r="N36" s="582">
        <f>IFERROR(__xludf.DUMMYFUNCTION("""COMPUTED_VALUE"""),3.0)</f>
        <v>3</v>
      </c>
      <c r="O36" s="582" t="str">
        <f>IFERROR(__xludf.DUMMYFUNCTION("""COMPUTED_VALUE"""),"E0302F")</f>
        <v>E0302F</v>
      </c>
      <c r="P36" s="580">
        <f>IFERROR(__xludf.DUMMYFUNCTION("""COMPUTED_VALUE"""),3.0)</f>
        <v>3</v>
      </c>
      <c r="Q36" s="580">
        <f>IFERROR(__xludf.DUMMYFUNCTION("""COMPUTED_VALUE"""),3.0)</f>
        <v>3</v>
      </c>
      <c r="R36" s="580" t="str">
        <f>IFERROR(__xludf.DUMMYFUNCTION("""COMPUTED_VALUE"""),"F0304F")</f>
        <v>F0304F</v>
      </c>
      <c r="S36" s="580">
        <f>IFERROR(__xludf.DUMMYFUNCTION("""COMPUTED_VALUE"""),4.0)</f>
        <v>4</v>
      </c>
      <c r="T36" s="580">
        <f>IFERROR(__xludf.DUMMYFUNCTION("""COMPUTED_VALUE"""),5.0)</f>
        <v>5</v>
      </c>
      <c r="U36" s="580" t="str">
        <f>IFERROR(__xludf.DUMMYFUNCTION("""COMPUTED_VALUE"""),"G0502F")</f>
        <v>G0502F</v>
      </c>
      <c r="V36" s="580">
        <f>IFERROR(__xludf.DUMMYFUNCTION("""COMPUTED_VALUE"""),4.0)</f>
        <v>4</v>
      </c>
      <c r="W36" s="580">
        <f>IFERROR(__xludf.DUMMYFUNCTION("""COMPUTED_VALUE"""),3.0)</f>
        <v>3</v>
      </c>
      <c r="X36" s="580" t="str">
        <f>IFERROR(__xludf.DUMMYFUNCTION("""COMPUTED_VALUE"""),"H0304F")</f>
        <v>H0304F</v>
      </c>
      <c r="Y36" s="580">
        <f>IFERROR(__xludf.DUMMYFUNCTION("""COMPUTED_VALUE"""),5.0)</f>
        <v>5</v>
      </c>
      <c r="Z36" s="580">
        <f>IFERROR(__xludf.DUMMYFUNCTION("""COMPUTED_VALUE"""),3.0)</f>
        <v>3</v>
      </c>
      <c r="AA36" s="580" t="str">
        <f>IFERROR(__xludf.DUMMYFUNCTION("""COMPUTED_VALUE"""),"I0306F")</f>
        <v>I0306F</v>
      </c>
      <c r="AB36" s="580">
        <f>IFERROR(__xludf.DUMMYFUNCTION("""COMPUTED_VALUE"""),6.0)</f>
        <v>6</v>
      </c>
      <c r="AC36" s="580">
        <f>IFERROR(__xludf.DUMMYFUNCTION("""COMPUTED_VALUE"""),3.0)</f>
        <v>3</v>
      </c>
      <c r="AD36" s="580" t="str">
        <f>IFERROR(__xludf.DUMMYFUNCTION("""COMPUTED_VALUE"""),"J0302F")</f>
        <v>J0302F</v>
      </c>
      <c r="AE36" s="580">
        <f>IFERROR(__xludf.DUMMYFUNCTION("""COMPUTED_VALUE"""),6.0)</f>
        <v>6</v>
      </c>
      <c r="AF36" s="580">
        <f>IFERROR(__xludf.DUMMYFUNCTION("""COMPUTED_VALUE"""),3.0)</f>
        <v>3</v>
      </c>
      <c r="AG36" s="580" t="str">
        <f>IFERROR(__xludf.DUMMYFUNCTION("""COMPUTED_VALUE"""),"K0304F")</f>
        <v>K0304F</v>
      </c>
      <c r="AH36" s="580">
        <f>IFERROR(__xludf.DUMMYFUNCTION("""COMPUTED_VALUE"""),7.0)</f>
        <v>7</v>
      </c>
      <c r="AI36" s="580">
        <f>IFERROR(__xludf.DUMMYFUNCTION("""COMPUTED_VALUE"""),3.0)</f>
        <v>3</v>
      </c>
      <c r="AJ36" s="580" t="str">
        <f>IFERROR(__xludf.DUMMYFUNCTION("""COMPUTED_VALUE"""),"L0304F")</f>
        <v>L0304F</v>
      </c>
      <c r="AK36" s="580">
        <f>IFERROR(__xludf.DUMMYFUNCTION("""COMPUTED_VALUE"""),7.0)</f>
        <v>7</v>
      </c>
      <c r="AL36" s="580">
        <f>IFERROR(__xludf.DUMMYFUNCTION("""COMPUTED_VALUE"""),3.0)</f>
        <v>3</v>
      </c>
      <c r="AM36" s="580" t="str">
        <f>IFERROR(__xludf.DUMMYFUNCTION("""COMPUTED_VALUE"""),"M0304F")</f>
        <v>M0304F</v>
      </c>
      <c r="AN36" s="580">
        <f>IFERROR(__xludf.DUMMYFUNCTION("""COMPUTED_VALUE"""),8.0)</f>
        <v>8</v>
      </c>
      <c r="AO36" s="580">
        <f>IFERROR(__xludf.DUMMYFUNCTION("""COMPUTED_VALUE"""),3.0)</f>
        <v>3</v>
      </c>
      <c r="AP36" s="580" t="str">
        <f>IFERROR(__xludf.DUMMYFUNCTION("""COMPUTED_VALUE"""),"N0304F")</f>
        <v>N0304F</v>
      </c>
      <c r="AQ36" s="580">
        <f>IFERROR(__xludf.DUMMYFUNCTION("""COMPUTED_VALUE"""),8.0)</f>
        <v>8</v>
      </c>
      <c r="AR36" s="580">
        <f>IFERROR(__xludf.DUMMYFUNCTION("""COMPUTED_VALUE"""),3.0)</f>
        <v>3</v>
      </c>
      <c r="AS36" s="580" t="str">
        <f>IFERROR(__xludf.DUMMYFUNCTION("""COMPUTED_VALUE"""),"O0304F")</f>
        <v>O0304F</v>
      </c>
      <c r="AT36" s="580">
        <f>IFERROR(__xludf.DUMMYFUNCTION("""COMPUTED_VALUE"""),9.0)</f>
        <v>9</v>
      </c>
      <c r="AU36" s="580">
        <f>IFERROR(__xludf.DUMMYFUNCTION("""COMPUTED_VALUE"""),4.0)</f>
        <v>4</v>
      </c>
      <c r="AV36" s="580" t="str">
        <f>IFERROR(__xludf.DUMMYFUNCTION("""COMPUTED_VALUE"""),"P0402F")</f>
        <v>P0402F</v>
      </c>
      <c r="AW36" s="580">
        <f>IFERROR(__xludf.DUMMYFUNCTION("""COMPUTED_VALUE"""),9.0)</f>
        <v>9</v>
      </c>
      <c r="AX36" s="580">
        <f>IFERROR(__xludf.DUMMYFUNCTION("""COMPUTED_VALUE"""),5.0)</f>
        <v>5</v>
      </c>
      <c r="AY36" s="580" t="str">
        <f>IFERROR(__xludf.DUMMYFUNCTION("""COMPUTED_VALUE"""),"Q0503F")</f>
        <v>Q0503F</v>
      </c>
      <c r="AZ36" s="580">
        <f>IFERROR(__xludf.DUMMYFUNCTION("""COMPUTED_VALUE"""),10.0)</f>
        <v>10</v>
      </c>
      <c r="BA36" s="580">
        <f>IFERROR(__xludf.DUMMYFUNCTION("""COMPUTED_VALUE"""),6.0)</f>
        <v>6</v>
      </c>
      <c r="BB36" s="580" t="str">
        <f>IFERROR(__xludf.DUMMYFUNCTION("""COMPUTED_VALUE"""),"R0603F")</f>
        <v>R0603F</v>
      </c>
      <c r="BC36" s="580">
        <f>IFERROR(__xludf.DUMMYFUNCTION("""COMPUTED_VALUE"""),10.0)</f>
        <v>10</v>
      </c>
      <c r="BD36" s="580">
        <f>IFERROR(__xludf.DUMMYFUNCTION("""COMPUTED_VALUE"""),2.0)</f>
        <v>2</v>
      </c>
      <c r="BE36" s="580" t="str">
        <f>IFERROR(__xludf.DUMMYFUNCTION("""COMPUTED_VALUE"""),"S020207")</f>
        <v>S020207</v>
      </c>
    </row>
    <row r="37">
      <c r="A37" s="580">
        <f>IFERROR(__xludf.DUMMYFUNCTION("""COMPUTED_VALUE"""),1.0)</f>
        <v>1</v>
      </c>
      <c r="B37" s="580">
        <f>IFERROR(__xludf.DUMMYFUNCTION("""COMPUTED_VALUE"""),3.0)</f>
        <v>3</v>
      </c>
      <c r="C37" s="580" t="str">
        <f>IFERROR(__xludf.DUMMYFUNCTION("""COMPUTED_VALUE"""),"A0302R")</f>
        <v>A0302R</v>
      </c>
      <c r="D37" s="580">
        <f>IFERROR(__xludf.DUMMYFUNCTION("""COMPUTED_VALUE"""),1.0)</f>
        <v>1</v>
      </c>
      <c r="E37" s="580">
        <f>IFERROR(__xludf.DUMMYFUNCTION("""COMPUTED_VALUE"""),3.0)</f>
        <v>3</v>
      </c>
      <c r="F37" s="580" t="str">
        <f>IFERROR(__xludf.DUMMYFUNCTION("""COMPUTED_VALUE"""),"B0302R")</f>
        <v>B0302R</v>
      </c>
      <c r="G37" s="580">
        <f>IFERROR(__xludf.DUMMYFUNCTION("""COMPUTED_VALUE"""),2.0)</f>
        <v>2</v>
      </c>
      <c r="H37" s="580">
        <f>IFERROR(__xludf.DUMMYFUNCTION("""COMPUTED_VALUE"""),3.0)</f>
        <v>3</v>
      </c>
      <c r="I37" s="580" t="str">
        <f>IFERROR(__xludf.DUMMYFUNCTION("""COMPUTED_VALUE"""),"C0302R")</f>
        <v>C0302R</v>
      </c>
      <c r="J37" s="580">
        <f>IFERROR(__xludf.DUMMYFUNCTION("""COMPUTED_VALUE"""),2.0)</f>
        <v>2</v>
      </c>
      <c r="K37" s="580">
        <f>IFERROR(__xludf.DUMMYFUNCTION("""COMPUTED_VALUE"""),3.0)</f>
        <v>3</v>
      </c>
      <c r="L37" s="580" t="str">
        <f>IFERROR(__xludf.DUMMYFUNCTION("""COMPUTED_VALUE"""),"D0302R")</f>
        <v>D0302R</v>
      </c>
      <c r="M37" s="582">
        <f>IFERROR(__xludf.DUMMYFUNCTION("""COMPUTED_VALUE"""),3.0)</f>
        <v>3</v>
      </c>
      <c r="N37" s="582">
        <f>IFERROR(__xludf.DUMMYFUNCTION("""COMPUTED_VALUE"""),3.0)</f>
        <v>3</v>
      </c>
      <c r="O37" s="582" t="str">
        <f>IFERROR(__xludf.DUMMYFUNCTION("""COMPUTED_VALUE"""),"E0302R")</f>
        <v>E0302R</v>
      </c>
      <c r="P37" s="580">
        <f>IFERROR(__xludf.DUMMYFUNCTION("""COMPUTED_VALUE"""),3.0)</f>
        <v>3</v>
      </c>
      <c r="Q37" s="580">
        <f>IFERROR(__xludf.DUMMYFUNCTION("""COMPUTED_VALUE"""),3.0)</f>
        <v>3</v>
      </c>
      <c r="R37" s="580" t="str">
        <f>IFERROR(__xludf.DUMMYFUNCTION("""COMPUTED_VALUE"""),"F0304R")</f>
        <v>F0304R</v>
      </c>
      <c r="S37" s="580">
        <f>IFERROR(__xludf.DUMMYFUNCTION("""COMPUTED_VALUE"""),4.0)</f>
        <v>4</v>
      </c>
      <c r="T37" s="580">
        <f>IFERROR(__xludf.DUMMYFUNCTION("""COMPUTED_VALUE"""),5.0)</f>
        <v>5</v>
      </c>
      <c r="U37" s="580" t="str">
        <f>IFERROR(__xludf.DUMMYFUNCTION("""COMPUTED_VALUE"""),"G0502R")</f>
        <v>G0502R</v>
      </c>
      <c r="V37" s="580">
        <f>IFERROR(__xludf.DUMMYFUNCTION("""COMPUTED_VALUE"""),4.0)</f>
        <v>4</v>
      </c>
      <c r="W37" s="580">
        <f>IFERROR(__xludf.DUMMYFUNCTION("""COMPUTED_VALUE"""),3.0)</f>
        <v>3</v>
      </c>
      <c r="X37" s="580" t="str">
        <f>IFERROR(__xludf.DUMMYFUNCTION("""COMPUTED_VALUE"""),"H0304R")</f>
        <v>H0304R</v>
      </c>
      <c r="Y37" s="580">
        <f>IFERROR(__xludf.DUMMYFUNCTION("""COMPUTED_VALUE"""),5.0)</f>
        <v>5</v>
      </c>
      <c r="Z37" s="580">
        <f>IFERROR(__xludf.DUMMYFUNCTION("""COMPUTED_VALUE"""),3.0)</f>
        <v>3</v>
      </c>
      <c r="AA37" s="580" t="str">
        <f>IFERROR(__xludf.DUMMYFUNCTION("""COMPUTED_VALUE"""),"I0306R")</f>
        <v>I0306R</v>
      </c>
      <c r="AB37" s="580">
        <f>IFERROR(__xludf.DUMMYFUNCTION("""COMPUTED_VALUE"""),6.0)</f>
        <v>6</v>
      </c>
      <c r="AC37" s="580">
        <f>IFERROR(__xludf.DUMMYFUNCTION("""COMPUTED_VALUE"""),3.0)</f>
        <v>3</v>
      </c>
      <c r="AD37" s="580" t="str">
        <f>IFERROR(__xludf.DUMMYFUNCTION("""COMPUTED_VALUE"""),"J0302R")</f>
        <v>J0302R</v>
      </c>
      <c r="AE37" s="580">
        <f>IFERROR(__xludf.DUMMYFUNCTION("""COMPUTED_VALUE"""),6.0)</f>
        <v>6</v>
      </c>
      <c r="AF37" s="580">
        <f>IFERROR(__xludf.DUMMYFUNCTION("""COMPUTED_VALUE"""),3.0)</f>
        <v>3</v>
      </c>
      <c r="AG37" s="580" t="str">
        <f>IFERROR(__xludf.DUMMYFUNCTION("""COMPUTED_VALUE"""),"K0304R")</f>
        <v>K0304R</v>
      </c>
      <c r="AH37" s="580">
        <f>IFERROR(__xludf.DUMMYFUNCTION("""COMPUTED_VALUE"""),7.0)</f>
        <v>7</v>
      </c>
      <c r="AI37" s="580">
        <f>IFERROR(__xludf.DUMMYFUNCTION("""COMPUTED_VALUE"""),3.0)</f>
        <v>3</v>
      </c>
      <c r="AJ37" s="580" t="str">
        <f>IFERROR(__xludf.DUMMYFUNCTION("""COMPUTED_VALUE"""),"L0304R")</f>
        <v>L0304R</v>
      </c>
      <c r="AK37" s="580">
        <f>IFERROR(__xludf.DUMMYFUNCTION("""COMPUTED_VALUE"""),7.0)</f>
        <v>7</v>
      </c>
      <c r="AL37" s="580">
        <f>IFERROR(__xludf.DUMMYFUNCTION("""COMPUTED_VALUE"""),3.0)</f>
        <v>3</v>
      </c>
      <c r="AM37" s="580" t="str">
        <f>IFERROR(__xludf.DUMMYFUNCTION("""COMPUTED_VALUE"""),"M0304R")</f>
        <v>M0304R</v>
      </c>
      <c r="AN37" s="580">
        <f>IFERROR(__xludf.DUMMYFUNCTION("""COMPUTED_VALUE"""),8.0)</f>
        <v>8</v>
      </c>
      <c r="AO37" s="580">
        <f>IFERROR(__xludf.DUMMYFUNCTION("""COMPUTED_VALUE"""),3.0)</f>
        <v>3</v>
      </c>
      <c r="AP37" s="580" t="str">
        <f>IFERROR(__xludf.DUMMYFUNCTION("""COMPUTED_VALUE"""),"N0304R")</f>
        <v>N0304R</v>
      </c>
      <c r="AQ37" s="580">
        <f>IFERROR(__xludf.DUMMYFUNCTION("""COMPUTED_VALUE"""),8.0)</f>
        <v>8</v>
      </c>
      <c r="AR37" s="580">
        <f>IFERROR(__xludf.DUMMYFUNCTION("""COMPUTED_VALUE"""),3.0)</f>
        <v>3</v>
      </c>
      <c r="AS37" s="580" t="str">
        <f>IFERROR(__xludf.DUMMYFUNCTION("""COMPUTED_VALUE"""),"O0304R")</f>
        <v>O0304R</v>
      </c>
      <c r="AT37" s="580">
        <f>IFERROR(__xludf.DUMMYFUNCTION("""COMPUTED_VALUE"""),9.0)</f>
        <v>9</v>
      </c>
      <c r="AU37" s="580">
        <f>IFERROR(__xludf.DUMMYFUNCTION("""COMPUTED_VALUE"""),4.0)</f>
        <v>4</v>
      </c>
      <c r="AV37" s="580" t="str">
        <f>IFERROR(__xludf.DUMMYFUNCTION("""COMPUTED_VALUE"""),"P0402R")</f>
        <v>P0402R</v>
      </c>
      <c r="AW37" s="580">
        <f>IFERROR(__xludf.DUMMYFUNCTION("""COMPUTED_VALUE"""),9.0)</f>
        <v>9</v>
      </c>
      <c r="AX37" s="580">
        <f>IFERROR(__xludf.DUMMYFUNCTION("""COMPUTED_VALUE"""),5.0)</f>
        <v>5</v>
      </c>
      <c r="AY37" s="580" t="str">
        <f>IFERROR(__xludf.DUMMYFUNCTION("""COMPUTED_VALUE"""),"Q0504F")</f>
        <v>Q0504F</v>
      </c>
      <c r="AZ37" s="580">
        <f>IFERROR(__xludf.DUMMYFUNCTION("""COMPUTED_VALUE"""),10.0)</f>
        <v>10</v>
      </c>
      <c r="BA37" s="580">
        <f>IFERROR(__xludf.DUMMYFUNCTION("""COMPUTED_VALUE"""),6.0)</f>
        <v>6</v>
      </c>
      <c r="BB37" s="580" t="str">
        <f>IFERROR(__xludf.DUMMYFUNCTION("""COMPUTED_VALUE"""),"R0604F")</f>
        <v>R0604F</v>
      </c>
      <c r="BC37" s="580">
        <f>IFERROR(__xludf.DUMMYFUNCTION("""COMPUTED_VALUE"""),10.0)</f>
        <v>10</v>
      </c>
      <c r="BD37" s="580">
        <f>IFERROR(__xludf.DUMMYFUNCTION("""COMPUTED_VALUE"""),2.0)</f>
        <v>2</v>
      </c>
      <c r="BE37" s="580" t="str">
        <f>IFERROR(__xludf.DUMMYFUNCTION("""COMPUTED_VALUE"""),"S020301")</f>
        <v>S020301</v>
      </c>
    </row>
    <row r="38">
      <c r="A38" s="580">
        <f>IFERROR(__xludf.DUMMYFUNCTION("""COMPUTED_VALUE"""),1.0)</f>
        <v>1</v>
      </c>
      <c r="B38" s="580">
        <f>IFERROR(__xludf.DUMMYFUNCTION("""COMPUTED_VALUE"""),3.0)</f>
        <v>3</v>
      </c>
      <c r="C38" s="580" t="str">
        <f>IFERROR(__xludf.DUMMYFUNCTION("""COMPUTED_VALUE"""),"A0303F")</f>
        <v>A0303F</v>
      </c>
      <c r="D38" s="580">
        <f>IFERROR(__xludf.DUMMYFUNCTION("""COMPUTED_VALUE"""),1.0)</f>
        <v>1</v>
      </c>
      <c r="E38" s="580">
        <f>IFERROR(__xludf.DUMMYFUNCTION("""COMPUTED_VALUE"""),3.0)</f>
        <v>3</v>
      </c>
      <c r="F38" s="580" t="str">
        <f>IFERROR(__xludf.DUMMYFUNCTION("""COMPUTED_VALUE"""),"B0303F")</f>
        <v>B0303F</v>
      </c>
      <c r="G38" s="580">
        <f>IFERROR(__xludf.DUMMYFUNCTION("""COMPUTED_VALUE"""),2.0)</f>
        <v>2</v>
      </c>
      <c r="H38" s="580">
        <f>IFERROR(__xludf.DUMMYFUNCTION("""COMPUTED_VALUE"""),3.0)</f>
        <v>3</v>
      </c>
      <c r="I38" s="580" t="str">
        <f>IFERROR(__xludf.DUMMYFUNCTION("""COMPUTED_VALUE"""),"C0303F")</f>
        <v>C0303F</v>
      </c>
      <c r="J38" s="580">
        <f>IFERROR(__xludf.DUMMYFUNCTION("""COMPUTED_VALUE"""),2.0)</f>
        <v>2</v>
      </c>
      <c r="K38" s="580">
        <f>IFERROR(__xludf.DUMMYFUNCTION("""COMPUTED_VALUE"""),3.0)</f>
        <v>3</v>
      </c>
      <c r="L38" s="580" t="str">
        <f>IFERROR(__xludf.DUMMYFUNCTION("""COMPUTED_VALUE"""),"D0303F")</f>
        <v>D0303F</v>
      </c>
      <c r="M38" s="582">
        <f>IFERROR(__xludf.DUMMYFUNCTION("""COMPUTED_VALUE"""),3.0)</f>
        <v>3</v>
      </c>
      <c r="N38" s="582">
        <f>IFERROR(__xludf.DUMMYFUNCTION("""COMPUTED_VALUE"""),3.0)</f>
        <v>3</v>
      </c>
      <c r="O38" s="582" t="str">
        <f>IFERROR(__xludf.DUMMYFUNCTION("""COMPUTED_VALUE"""),"E0303F")</f>
        <v>E0303F</v>
      </c>
      <c r="P38" s="580">
        <f>IFERROR(__xludf.DUMMYFUNCTION("""COMPUTED_VALUE"""),3.0)</f>
        <v>3</v>
      </c>
      <c r="Q38" s="580">
        <f>IFERROR(__xludf.DUMMYFUNCTION("""COMPUTED_VALUE"""),3.0)</f>
        <v>3</v>
      </c>
      <c r="R38" s="580" t="str">
        <f>IFERROR(__xludf.DUMMYFUNCTION("""COMPUTED_VALUE"""),"F0305F")</f>
        <v>F0305F</v>
      </c>
      <c r="S38" s="580">
        <f>IFERROR(__xludf.DUMMYFUNCTION("""COMPUTED_VALUE"""),4.0)</f>
        <v>4</v>
      </c>
      <c r="T38" s="580">
        <f>IFERROR(__xludf.DUMMYFUNCTION("""COMPUTED_VALUE"""),5.0)</f>
        <v>5</v>
      </c>
      <c r="U38" s="580" t="str">
        <f>IFERROR(__xludf.DUMMYFUNCTION("""COMPUTED_VALUE"""),"G0503F")</f>
        <v>G0503F</v>
      </c>
      <c r="V38" s="580">
        <f>IFERROR(__xludf.DUMMYFUNCTION("""COMPUTED_VALUE"""),4.0)</f>
        <v>4</v>
      </c>
      <c r="W38" s="580">
        <f>IFERROR(__xludf.DUMMYFUNCTION("""COMPUTED_VALUE"""),3.0)</f>
        <v>3</v>
      </c>
      <c r="X38" s="580" t="str">
        <f>IFERROR(__xludf.DUMMYFUNCTION("""COMPUTED_VALUE"""),"H0305F")</f>
        <v>H0305F</v>
      </c>
      <c r="Y38" s="580">
        <f>IFERROR(__xludf.DUMMYFUNCTION("""COMPUTED_VALUE"""),5.0)</f>
        <v>5</v>
      </c>
      <c r="Z38" s="580">
        <f>IFERROR(__xludf.DUMMYFUNCTION("""COMPUTED_VALUE"""),3.0)</f>
        <v>3</v>
      </c>
      <c r="AA38" s="580" t="str">
        <f>IFERROR(__xludf.DUMMYFUNCTION("""COMPUTED_VALUE"""),"I0307F")</f>
        <v>I0307F</v>
      </c>
      <c r="AB38" s="580">
        <f>IFERROR(__xludf.DUMMYFUNCTION("""COMPUTED_VALUE"""),6.0)</f>
        <v>6</v>
      </c>
      <c r="AC38" s="580">
        <f>IFERROR(__xludf.DUMMYFUNCTION("""COMPUTED_VALUE"""),3.0)</f>
        <v>3</v>
      </c>
      <c r="AD38" s="580" t="str">
        <f>IFERROR(__xludf.DUMMYFUNCTION("""COMPUTED_VALUE"""),"J0303F")</f>
        <v>J0303F</v>
      </c>
      <c r="AE38" s="580">
        <f>IFERROR(__xludf.DUMMYFUNCTION("""COMPUTED_VALUE"""),6.0)</f>
        <v>6</v>
      </c>
      <c r="AF38" s="580">
        <f>IFERROR(__xludf.DUMMYFUNCTION("""COMPUTED_VALUE"""),3.0)</f>
        <v>3</v>
      </c>
      <c r="AG38" s="580" t="str">
        <f>IFERROR(__xludf.DUMMYFUNCTION("""COMPUTED_VALUE"""),"K0305F")</f>
        <v>K0305F</v>
      </c>
      <c r="AH38" s="580">
        <f>IFERROR(__xludf.DUMMYFUNCTION("""COMPUTED_VALUE"""),7.0)</f>
        <v>7</v>
      </c>
      <c r="AI38" s="580">
        <f>IFERROR(__xludf.DUMMYFUNCTION("""COMPUTED_VALUE"""),3.0)</f>
        <v>3</v>
      </c>
      <c r="AJ38" s="580" t="str">
        <f>IFERROR(__xludf.DUMMYFUNCTION("""COMPUTED_VALUE"""),"L0305F")</f>
        <v>L0305F</v>
      </c>
      <c r="AK38" s="580">
        <f>IFERROR(__xludf.DUMMYFUNCTION("""COMPUTED_VALUE"""),7.0)</f>
        <v>7</v>
      </c>
      <c r="AL38" s="580">
        <f>IFERROR(__xludf.DUMMYFUNCTION("""COMPUTED_VALUE"""),3.0)</f>
        <v>3</v>
      </c>
      <c r="AM38" s="580" t="str">
        <f>IFERROR(__xludf.DUMMYFUNCTION("""COMPUTED_VALUE"""),"M0305F")</f>
        <v>M0305F</v>
      </c>
      <c r="AN38" s="580">
        <f>IFERROR(__xludf.DUMMYFUNCTION("""COMPUTED_VALUE"""),8.0)</f>
        <v>8</v>
      </c>
      <c r="AO38" s="580">
        <f>IFERROR(__xludf.DUMMYFUNCTION("""COMPUTED_VALUE"""),3.0)</f>
        <v>3</v>
      </c>
      <c r="AP38" s="580" t="str">
        <f>IFERROR(__xludf.DUMMYFUNCTION("""COMPUTED_VALUE"""),"N0305F")</f>
        <v>N0305F</v>
      </c>
      <c r="AQ38" s="580">
        <f>IFERROR(__xludf.DUMMYFUNCTION("""COMPUTED_VALUE"""),8.0)</f>
        <v>8</v>
      </c>
      <c r="AR38" s="580">
        <f>IFERROR(__xludf.DUMMYFUNCTION("""COMPUTED_VALUE"""),3.0)</f>
        <v>3</v>
      </c>
      <c r="AS38" s="580" t="str">
        <f>IFERROR(__xludf.DUMMYFUNCTION("""COMPUTED_VALUE"""),"O0305F")</f>
        <v>O0305F</v>
      </c>
      <c r="AT38" s="580">
        <f>IFERROR(__xludf.DUMMYFUNCTION("""COMPUTED_VALUE"""),9.0)</f>
        <v>9</v>
      </c>
      <c r="AU38" s="580">
        <f>IFERROR(__xludf.DUMMYFUNCTION("""COMPUTED_VALUE"""),4.0)</f>
        <v>4</v>
      </c>
      <c r="AV38" s="580" t="str">
        <f>IFERROR(__xludf.DUMMYFUNCTION("""COMPUTED_VALUE"""),"P0403F")</f>
        <v>P0403F</v>
      </c>
      <c r="AW38" s="580">
        <f>IFERROR(__xludf.DUMMYFUNCTION("""COMPUTED_VALUE"""),9.0)</f>
        <v>9</v>
      </c>
      <c r="AX38" s="580">
        <f>IFERROR(__xludf.DUMMYFUNCTION("""COMPUTED_VALUE"""),5.0)</f>
        <v>5</v>
      </c>
      <c r="AY38" s="580" t="str">
        <f>IFERROR(__xludf.DUMMYFUNCTION("""COMPUTED_VALUE"""),"Q0505F")</f>
        <v>Q0505F</v>
      </c>
      <c r="AZ38" s="580">
        <f>IFERROR(__xludf.DUMMYFUNCTION("""COMPUTED_VALUE"""),10.0)</f>
        <v>10</v>
      </c>
      <c r="BA38" s="580">
        <f>IFERROR(__xludf.DUMMYFUNCTION("""COMPUTED_VALUE"""),6.0)</f>
        <v>6</v>
      </c>
      <c r="BB38" s="580" t="str">
        <f>IFERROR(__xludf.DUMMYFUNCTION("""COMPUTED_VALUE"""),"R0605F")</f>
        <v>R0605F</v>
      </c>
      <c r="BC38" s="580">
        <f>IFERROR(__xludf.DUMMYFUNCTION("""COMPUTED_VALUE"""),10.0)</f>
        <v>10</v>
      </c>
      <c r="BD38" s="580">
        <f>IFERROR(__xludf.DUMMYFUNCTION("""COMPUTED_VALUE"""),2.0)</f>
        <v>2</v>
      </c>
      <c r="BE38" s="580" t="str">
        <f>IFERROR(__xludf.DUMMYFUNCTION("""COMPUTED_VALUE"""),"S020302")</f>
        <v>S020302</v>
      </c>
    </row>
    <row r="39">
      <c r="A39" s="580">
        <f>IFERROR(__xludf.DUMMYFUNCTION("""COMPUTED_VALUE"""),1.0)</f>
        <v>1</v>
      </c>
      <c r="B39" s="580">
        <f>IFERROR(__xludf.DUMMYFUNCTION("""COMPUTED_VALUE"""),3.0)</f>
        <v>3</v>
      </c>
      <c r="C39" s="580" t="str">
        <f>IFERROR(__xludf.DUMMYFUNCTION("""COMPUTED_VALUE"""),"A0303R")</f>
        <v>A0303R</v>
      </c>
      <c r="D39" s="580">
        <f>IFERROR(__xludf.DUMMYFUNCTION("""COMPUTED_VALUE"""),1.0)</f>
        <v>1</v>
      </c>
      <c r="E39" s="580">
        <f>IFERROR(__xludf.DUMMYFUNCTION("""COMPUTED_VALUE"""),3.0)</f>
        <v>3</v>
      </c>
      <c r="F39" s="580" t="str">
        <f>IFERROR(__xludf.DUMMYFUNCTION("""COMPUTED_VALUE"""),"B0303R")</f>
        <v>B0303R</v>
      </c>
      <c r="G39" s="580">
        <f>IFERROR(__xludf.DUMMYFUNCTION("""COMPUTED_VALUE"""),2.0)</f>
        <v>2</v>
      </c>
      <c r="H39" s="580">
        <f>IFERROR(__xludf.DUMMYFUNCTION("""COMPUTED_VALUE"""),3.0)</f>
        <v>3</v>
      </c>
      <c r="I39" s="580" t="str">
        <f>IFERROR(__xludf.DUMMYFUNCTION("""COMPUTED_VALUE"""),"C0303R")</f>
        <v>C0303R</v>
      </c>
      <c r="J39" s="580">
        <f>IFERROR(__xludf.DUMMYFUNCTION("""COMPUTED_VALUE"""),2.0)</f>
        <v>2</v>
      </c>
      <c r="K39" s="580">
        <f>IFERROR(__xludf.DUMMYFUNCTION("""COMPUTED_VALUE"""),3.0)</f>
        <v>3</v>
      </c>
      <c r="L39" s="580" t="str">
        <f>IFERROR(__xludf.DUMMYFUNCTION("""COMPUTED_VALUE"""),"D0303R")</f>
        <v>D0303R</v>
      </c>
      <c r="M39" s="582">
        <f>IFERROR(__xludf.DUMMYFUNCTION("""COMPUTED_VALUE"""),3.0)</f>
        <v>3</v>
      </c>
      <c r="N39" s="582">
        <f>IFERROR(__xludf.DUMMYFUNCTION("""COMPUTED_VALUE"""),3.0)</f>
        <v>3</v>
      </c>
      <c r="O39" s="582" t="str">
        <f>IFERROR(__xludf.DUMMYFUNCTION("""COMPUTED_VALUE"""),"E0303R")</f>
        <v>E0303R</v>
      </c>
      <c r="P39" s="580">
        <f>IFERROR(__xludf.DUMMYFUNCTION("""COMPUTED_VALUE"""),3.0)</f>
        <v>3</v>
      </c>
      <c r="Q39" s="580">
        <f>IFERROR(__xludf.DUMMYFUNCTION("""COMPUTED_VALUE"""),3.0)</f>
        <v>3</v>
      </c>
      <c r="R39" s="580" t="str">
        <f>IFERROR(__xludf.DUMMYFUNCTION("""COMPUTED_VALUE"""),"F0305R")</f>
        <v>F0305R</v>
      </c>
      <c r="S39" s="580">
        <f>IFERROR(__xludf.DUMMYFUNCTION("""COMPUTED_VALUE"""),4.0)</f>
        <v>4</v>
      </c>
      <c r="T39" s="580">
        <f>IFERROR(__xludf.DUMMYFUNCTION("""COMPUTED_VALUE"""),5.0)</f>
        <v>5</v>
      </c>
      <c r="U39" s="580" t="str">
        <f>IFERROR(__xludf.DUMMYFUNCTION("""COMPUTED_VALUE"""),"G0503R")</f>
        <v>G0503R</v>
      </c>
      <c r="V39" s="580">
        <f>IFERROR(__xludf.DUMMYFUNCTION("""COMPUTED_VALUE"""),4.0)</f>
        <v>4</v>
      </c>
      <c r="W39" s="580">
        <f>IFERROR(__xludf.DUMMYFUNCTION("""COMPUTED_VALUE"""),3.0)</f>
        <v>3</v>
      </c>
      <c r="X39" s="580" t="str">
        <f>IFERROR(__xludf.DUMMYFUNCTION("""COMPUTED_VALUE"""),"H0305R")</f>
        <v>H0305R</v>
      </c>
      <c r="Y39" s="580">
        <f>IFERROR(__xludf.DUMMYFUNCTION("""COMPUTED_VALUE"""),5.0)</f>
        <v>5</v>
      </c>
      <c r="Z39" s="580">
        <f>IFERROR(__xludf.DUMMYFUNCTION("""COMPUTED_VALUE"""),3.0)</f>
        <v>3</v>
      </c>
      <c r="AA39" s="580" t="str">
        <f>IFERROR(__xludf.DUMMYFUNCTION("""COMPUTED_VALUE"""),"I0307R")</f>
        <v>I0307R</v>
      </c>
      <c r="AB39" s="580">
        <f>IFERROR(__xludf.DUMMYFUNCTION("""COMPUTED_VALUE"""),6.0)</f>
        <v>6</v>
      </c>
      <c r="AC39" s="580">
        <f>IFERROR(__xludf.DUMMYFUNCTION("""COMPUTED_VALUE"""),3.0)</f>
        <v>3</v>
      </c>
      <c r="AD39" s="580" t="str">
        <f>IFERROR(__xludf.DUMMYFUNCTION("""COMPUTED_VALUE"""),"J0303R")</f>
        <v>J0303R</v>
      </c>
      <c r="AE39" s="580">
        <f>IFERROR(__xludf.DUMMYFUNCTION("""COMPUTED_VALUE"""),6.0)</f>
        <v>6</v>
      </c>
      <c r="AF39" s="580">
        <f>IFERROR(__xludf.DUMMYFUNCTION("""COMPUTED_VALUE"""),3.0)</f>
        <v>3</v>
      </c>
      <c r="AG39" s="580" t="str">
        <f>IFERROR(__xludf.DUMMYFUNCTION("""COMPUTED_VALUE"""),"K0305R")</f>
        <v>K0305R</v>
      </c>
      <c r="AH39" s="580">
        <f>IFERROR(__xludf.DUMMYFUNCTION("""COMPUTED_VALUE"""),7.0)</f>
        <v>7</v>
      </c>
      <c r="AI39" s="580">
        <f>IFERROR(__xludf.DUMMYFUNCTION("""COMPUTED_VALUE"""),3.0)</f>
        <v>3</v>
      </c>
      <c r="AJ39" s="580" t="str">
        <f>IFERROR(__xludf.DUMMYFUNCTION("""COMPUTED_VALUE"""),"L0305R")</f>
        <v>L0305R</v>
      </c>
      <c r="AK39" s="580">
        <f>IFERROR(__xludf.DUMMYFUNCTION("""COMPUTED_VALUE"""),7.0)</f>
        <v>7</v>
      </c>
      <c r="AL39" s="580">
        <f>IFERROR(__xludf.DUMMYFUNCTION("""COMPUTED_VALUE"""),3.0)</f>
        <v>3</v>
      </c>
      <c r="AM39" s="580" t="str">
        <f>IFERROR(__xludf.DUMMYFUNCTION("""COMPUTED_VALUE"""),"M0305R")</f>
        <v>M0305R</v>
      </c>
      <c r="AN39" s="580">
        <f>IFERROR(__xludf.DUMMYFUNCTION("""COMPUTED_VALUE"""),8.0)</f>
        <v>8</v>
      </c>
      <c r="AO39" s="580">
        <f>IFERROR(__xludf.DUMMYFUNCTION("""COMPUTED_VALUE"""),3.0)</f>
        <v>3</v>
      </c>
      <c r="AP39" s="580" t="str">
        <f>IFERROR(__xludf.DUMMYFUNCTION("""COMPUTED_VALUE"""),"N0305R")</f>
        <v>N0305R</v>
      </c>
      <c r="AQ39" s="580">
        <f>IFERROR(__xludf.DUMMYFUNCTION("""COMPUTED_VALUE"""),8.0)</f>
        <v>8</v>
      </c>
      <c r="AR39" s="580">
        <f>IFERROR(__xludf.DUMMYFUNCTION("""COMPUTED_VALUE"""),3.0)</f>
        <v>3</v>
      </c>
      <c r="AS39" s="580" t="str">
        <f>IFERROR(__xludf.DUMMYFUNCTION("""COMPUTED_VALUE"""),"O0305R")</f>
        <v>O0305R</v>
      </c>
      <c r="AT39" s="580">
        <f>IFERROR(__xludf.DUMMYFUNCTION("""COMPUTED_VALUE"""),9.0)</f>
        <v>9</v>
      </c>
      <c r="AU39" s="580">
        <f>IFERROR(__xludf.DUMMYFUNCTION("""COMPUTED_VALUE"""),4.0)</f>
        <v>4</v>
      </c>
      <c r="AV39" s="580" t="str">
        <f>IFERROR(__xludf.DUMMYFUNCTION("""COMPUTED_VALUE"""),"P0403R")</f>
        <v>P0403R</v>
      </c>
      <c r="AW39" s="580">
        <f>IFERROR(__xludf.DUMMYFUNCTION("""COMPUTED_VALUE"""),9.0)</f>
        <v>9</v>
      </c>
      <c r="AX39" s="580">
        <f>IFERROR(__xludf.DUMMYFUNCTION("""COMPUTED_VALUE"""),5.0)</f>
        <v>5</v>
      </c>
      <c r="AY39" s="580" t="str">
        <f>IFERROR(__xludf.DUMMYFUNCTION("""COMPUTED_VALUE"""),"Q0506F")</f>
        <v>Q0506F</v>
      </c>
      <c r="AZ39" s="580">
        <f>IFERROR(__xludf.DUMMYFUNCTION("""COMPUTED_VALUE"""),10.0)</f>
        <v>10</v>
      </c>
      <c r="BA39" s="580">
        <f>IFERROR(__xludf.DUMMYFUNCTION("""COMPUTED_VALUE"""),6.0)</f>
        <v>6</v>
      </c>
      <c r="BB39" s="580" t="str">
        <f>IFERROR(__xludf.DUMMYFUNCTION("""COMPUTED_VALUE"""),"R0606F")</f>
        <v>R0606F</v>
      </c>
      <c r="BC39" s="580">
        <f>IFERROR(__xludf.DUMMYFUNCTION("""COMPUTED_VALUE"""),10.0)</f>
        <v>10</v>
      </c>
      <c r="BD39" s="580">
        <f>IFERROR(__xludf.DUMMYFUNCTION("""COMPUTED_VALUE"""),2.0)</f>
        <v>2</v>
      </c>
      <c r="BE39" s="580" t="str">
        <f>IFERROR(__xludf.DUMMYFUNCTION("""COMPUTED_VALUE"""),"S020303")</f>
        <v>S020303</v>
      </c>
    </row>
    <row r="40">
      <c r="A40" s="580">
        <f>IFERROR(__xludf.DUMMYFUNCTION("""COMPUTED_VALUE"""),1.0)</f>
        <v>1</v>
      </c>
      <c r="B40" s="580">
        <f>IFERROR(__xludf.DUMMYFUNCTION("""COMPUTED_VALUE"""),3.0)</f>
        <v>3</v>
      </c>
      <c r="C40" s="580" t="str">
        <f>IFERROR(__xludf.DUMMYFUNCTION("""COMPUTED_VALUE"""),"A0304F")</f>
        <v>A0304F</v>
      </c>
      <c r="D40" s="580">
        <f>IFERROR(__xludf.DUMMYFUNCTION("""COMPUTED_VALUE"""),1.0)</f>
        <v>1</v>
      </c>
      <c r="E40" s="580">
        <f>IFERROR(__xludf.DUMMYFUNCTION("""COMPUTED_VALUE"""),3.0)</f>
        <v>3</v>
      </c>
      <c r="F40" s="580" t="str">
        <f>IFERROR(__xludf.DUMMYFUNCTION("""COMPUTED_VALUE"""),"B0304F")</f>
        <v>B0304F</v>
      </c>
      <c r="G40" s="580">
        <f>IFERROR(__xludf.DUMMYFUNCTION("""COMPUTED_VALUE"""),2.0)</f>
        <v>2</v>
      </c>
      <c r="H40" s="580">
        <f>IFERROR(__xludf.DUMMYFUNCTION("""COMPUTED_VALUE"""),3.0)</f>
        <v>3</v>
      </c>
      <c r="I40" s="580" t="str">
        <f>IFERROR(__xludf.DUMMYFUNCTION("""COMPUTED_VALUE"""),"C0304F")</f>
        <v>C0304F</v>
      </c>
      <c r="J40" s="580">
        <f>IFERROR(__xludf.DUMMYFUNCTION("""COMPUTED_VALUE"""),2.0)</f>
        <v>2</v>
      </c>
      <c r="K40" s="580">
        <f>IFERROR(__xludf.DUMMYFUNCTION("""COMPUTED_VALUE"""),3.0)</f>
        <v>3</v>
      </c>
      <c r="L40" s="580" t="str">
        <f>IFERROR(__xludf.DUMMYFUNCTION("""COMPUTED_VALUE"""),"D0304F")</f>
        <v>D0304F</v>
      </c>
      <c r="M40" s="582">
        <f>IFERROR(__xludf.DUMMYFUNCTION("""COMPUTED_VALUE"""),3.0)</f>
        <v>3</v>
      </c>
      <c r="N40" s="582">
        <f>IFERROR(__xludf.DUMMYFUNCTION("""COMPUTED_VALUE"""),3.0)</f>
        <v>3</v>
      </c>
      <c r="O40" s="582" t="str">
        <f>IFERROR(__xludf.DUMMYFUNCTION("""COMPUTED_VALUE"""),"E0304F")</f>
        <v>E0304F</v>
      </c>
      <c r="P40" s="580">
        <f>IFERROR(__xludf.DUMMYFUNCTION("""COMPUTED_VALUE"""),3.0)</f>
        <v>3</v>
      </c>
      <c r="Q40" s="580">
        <f>IFERROR(__xludf.DUMMYFUNCTION("""COMPUTED_VALUE"""),3.0)</f>
        <v>3</v>
      </c>
      <c r="R40" s="580" t="str">
        <f>IFERROR(__xludf.DUMMYFUNCTION("""COMPUTED_VALUE"""),"F0306F")</f>
        <v>F0306F</v>
      </c>
      <c r="S40" s="580">
        <f>IFERROR(__xludf.DUMMYFUNCTION("""COMPUTED_VALUE"""),4.0)</f>
        <v>4</v>
      </c>
      <c r="T40" s="580">
        <f>IFERROR(__xludf.DUMMYFUNCTION("""COMPUTED_VALUE"""),5.0)</f>
        <v>5</v>
      </c>
      <c r="U40" s="580" t="str">
        <f>IFERROR(__xludf.DUMMYFUNCTION("""COMPUTED_VALUE"""),"G0504F")</f>
        <v>G0504F</v>
      </c>
      <c r="V40" s="580">
        <f>IFERROR(__xludf.DUMMYFUNCTION("""COMPUTED_VALUE"""),4.0)</f>
        <v>4</v>
      </c>
      <c r="W40" s="580">
        <f>IFERROR(__xludf.DUMMYFUNCTION("""COMPUTED_VALUE"""),3.0)</f>
        <v>3</v>
      </c>
      <c r="X40" s="580" t="str">
        <f>IFERROR(__xludf.DUMMYFUNCTION("""COMPUTED_VALUE"""),"H0306F")</f>
        <v>H0306F</v>
      </c>
      <c r="Y40" s="580">
        <f>IFERROR(__xludf.DUMMYFUNCTION("""COMPUTED_VALUE"""),5.0)</f>
        <v>5</v>
      </c>
      <c r="Z40" s="580">
        <f>IFERROR(__xludf.DUMMYFUNCTION("""COMPUTED_VALUE"""),3.0)</f>
        <v>3</v>
      </c>
      <c r="AA40" s="580" t="str">
        <f>IFERROR(__xludf.DUMMYFUNCTION("""COMPUTED_VALUE"""),"I0308F")</f>
        <v>I0308F</v>
      </c>
      <c r="AB40" s="580">
        <f>IFERROR(__xludf.DUMMYFUNCTION("""COMPUTED_VALUE"""),6.0)</f>
        <v>6</v>
      </c>
      <c r="AC40" s="580">
        <f>IFERROR(__xludf.DUMMYFUNCTION("""COMPUTED_VALUE"""),3.0)</f>
        <v>3</v>
      </c>
      <c r="AD40" s="580" t="str">
        <f>IFERROR(__xludf.DUMMYFUNCTION("""COMPUTED_VALUE"""),"J0304F")</f>
        <v>J0304F</v>
      </c>
      <c r="AE40" s="580">
        <f>IFERROR(__xludf.DUMMYFUNCTION("""COMPUTED_VALUE"""),6.0)</f>
        <v>6</v>
      </c>
      <c r="AF40" s="580">
        <f>IFERROR(__xludf.DUMMYFUNCTION("""COMPUTED_VALUE"""),3.0)</f>
        <v>3</v>
      </c>
      <c r="AG40" s="580" t="str">
        <f>IFERROR(__xludf.DUMMYFUNCTION("""COMPUTED_VALUE"""),"K0306F")</f>
        <v>K0306F</v>
      </c>
      <c r="AH40" s="580">
        <f>IFERROR(__xludf.DUMMYFUNCTION("""COMPUTED_VALUE"""),7.0)</f>
        <v>7</v>
      </c>
      <c r="AI40" s="580">
        <f>IFERROR(__xludf.DUMMYFUNCTION("""COMPUTED_VALUE"""),3.0)</f>
        <v>3</v>
      </c>
      <c r="AJ40" s="580" t="str">
        <f>IFERROR(__xludf.DUMMYFUNCTION("""COMPUTED_VALUE"""),"L0306F")</f>
        <v>L0306F</v>
      </c>
      <c r="AK40" s="580">
        <f>IFERROR(__xludf.DUMMYFUNCTION("""COMPUTED_VALUE"""),7.0)</f>
        <v>7</v>
      </c>
      <c r="AL40" s="580">
        <f>IFERROR(__xludf.DUMMYFUNCTION("""COMPUTED_VALUE"""),3.0)</f>
        <v>3</v>
      </c>
      <c r="AM40" s="580" t="str">
        <f>IFERROR(__xludf.DUMMYFUNCTION("""COMPUTED_VALUE"""),"M0306F")</f>
        <v>M0306F</v>
      </c>
      <c r="AN40" s="580">
        <f>IFERROR(__xludf.DUMMYFUNCTION("""COMPUTED_VALUE"""),8.0)</f>
        <v>8</v>
      </c>
      <c r="AO40" s="580">
        <f>IFERROR(__xludf.DUMMYFUNCTION("""COMPUTED_VALUE"""),3.0)</f>
        <v>3</v>
      </c>
      <c r="AP40" s="580" t="str">
        <f>IFERROR(__xludf.DUMMYFUNCTION("""COMPUTED_VALUE"""),"N0306F")</f>
        <v>N0306F</v>
      </c>
      <c r="AQ40" s="580">
        <f>IFERROR(__xludf.DUMMYFUNCTION("""COMPUTED_VALUE"""),8.0)</f>
        <v>8</v>
      </c>
      <c r="AR40" s="580">
        <f>IFERROR(__xludf.DUMMYFUNCTION("""COMPUTED_VALUE"""),3.0)</f>
        <v>3</v>
      </c>
      <c r="AS40" s="580" t="str">
        <f>IFERROR(__xludf.DUMMYFUNCTION("""COMPUTED_VALUE"""),"O0306F")</f>
        <v>O0306F</v>
      </c>
      <c r="AT40" s="580">
        <f>IFERROR(__xludf.DUMMYFUNCTION("""COMPUTED_VALUE"""),9.0)</f>
        <v>9</v>
      </c>
      <c r="AU40" s="580">
        <f>IFERROR(__xludf.DUMMYFUNCTION("""COMPUTED_VALUE"""),4.0)</f>
        <v>4</v>
      </c>
      <c r="AV40" s="580" t="str">
        <f>IFERROR(__xludf.DUMMYFUNCTION("""COMPUTED_VALUE"""),"P0404F")</f>
        <v>P0404F</v>
      </c>
      <c r="AW40" s="580">
        <f>IFERROR(__xludf.DUMMYFUNCTION("""COMPUTED_VALUE"""),9.0)</f>
        <v>9</v>
      </c>
      <c r="AX40" s="580">
        <f>IFERROR(__xludf.DUMMYFUNCTION("""COMPUTED_VALUE"""),5.0)</f>
        <v>5</v>
      </c>
      <c r="AY40" s="580" t="str">
        <f>IFERROR(__xludf.DUMMYFUNCTION("""COMPUTED_VALUE"""),"Q0507F")</f>
        <v>Q0507F</v>
      </c>
      <c r="AZ40" s="580">
        <f>IFERROR(__xludf.DUMMYFUNCTION("""COMPUTED_VALUE"""),10.0)</f>
        <v>10</v>
      </c>
      <c r="BA40" s="580">
        <f>IFERROR(__xludf.DUMMYFUNCTION("""COMPUTED_VALUE"""),6.0)</f>
        <v>6</v>
      </c>
      <c r="BB40" s="580" t="str">
        <f>IFERROR(__xludf.DUMMYFUNCTION("""COMPUTED_VALUE"""),"R0607F")</f>
        <v>R0607F</v>
      </c>
      <c r="BC40" s="580">
        <f>IFERROR(__xludf.DUMMYFUNCTION("""COMPUTED_VALUE"""),10.0)</f>
        <v>10</v>
      </c>
      <c r="BD40" s="580">
        <f>IFERROR(__xludf.DUMMYFUNCTION("""COMPUTED_VALUE"""),2.0)</f>
        <v>2</v>
      </c>
      <c r="BE40" s="580" t="str">
        <f>IFERROR(__xludf.DUMMYFUNCTION("""COMPUTED_VALUE"""),"S020304")</f>
        <v>S020304</v>
      </c>
    </row>
    <row r="41">
      <c r="A41" s="580">
        <f>IFERROR(__xludf.DUMMYFUNCTION("""COMPUTED_VALUE"""),1.0)</f>
        <v>1</v>
      </c>
      <c r="B41" s="580">
        <f>IFERROR(__xludf.DUMMYFUNCTION("""COMPUTED_VALUE"""),3.0)</f>
        <v>3</v>
      </c>
      <c r="C41" s="580" t="str">
        <f>IFERROR(__xludf.DUMMYFUNCTION("""COMPUTED_VALUE"""),"A0304R")</f>
        <v>A0304R</v>
      </c>
      <c r="D41" s="580">
        <f>IFERROR(__xludf.DUMMYFUNCTION("""COMPUTED_VALUE"""),1.0)</f>
        <v>1</v>
      </c>
      <c r="E41" s="580">
        <f>IFERROR(__xludf.DUMMYFUNCTION("""COMPUTED_VALUE"""),3.0)</f>
        <v>3</v>
      </c>
      <c r="F41" s="580" t="str">
        <f>IFERROR(__xludf.DUMMYFUNCTION("""COMPUTED_VALUE"""),"B0304R")</f>
        <v>B0304R</v>
      </c>
      <c r="G41" s="580">
        <f>IFERROR(__xludf.DUMMYFUNCTION("""COMPUTED_VALUE"""),2.0)</f>
        <v>2</v>
      </c>
      <c r="H41" s="580">
        <f>IFERROR(__xludf.DUMMYFUNCTION("""COMPUTED_VALUE"""),3.0)</f>
        <v>3</v>
      </c>
      <c r="I41" s="580" t="str">
        <f>IFERROR(__xludf.DUMMYFUNCTION("""COMPUTED_VALUE"""),"C0304R")</f>
        <v>C0304R</v>
      </c>
      <c r="J41" s="580">
        <f>IFERROR(__xludf.DUMMYFUNCTION("""COMPUTED_VALUE"""),2.0)</f>
        <v>2</v>
      </c>
      <c r="K41" s="580">
        <f>IFERROR(__xludf.DUMMYFUNCTION("""COMPUTED_VALUE"""),3.0)</f>
        <v>3</v>
      </c>
      <c r="L41" s="580" t="str">
        <f>IFERROR(__xludf.DUMMYFUNCTION("""COMPUTED_VALUE"""),"D0304R")</f>
        <v>D0304R</v>
      </c>
      <c r="M41" s="582">
        <f>IFERROR(__xludf.DUMMYFUNCTION("""COMPUTED_VALUE"""),3.0)</f>
        <v>3</v>
      </c>
      <c r="N41" s="582">
        <f>IFERROR(__xludf.DUMMYFUNCTION("""COMPUTED_VALUE"""),3.0)</f>
        <v>3</v>
      </c>
      <c r="O41" s="582" t="str">
        <f>IFERROR(__xludf.DUMMYFUNCTION("""COMPUTED_VALUE"""),"E0304R")</f>
        <v>E0304R</v>
      </c>
      <c r="P41" s="580">
        <f>IFERROR(__xludf.DUMMYFUNCTION("""COMPUTED_VALUE"""),3.0)</f>
        <v>3</v>
      </c>
      <c r="Q41" s="580">
        <f>IFERROR(__xludf.DUMMYFUNCTION("""COMPUTED_VALUE"""),3.0)</f>
        <v>3</v>
      </c>
      <c r="R41" s="580" t="str">
        <f>IFERROR(__xludf.DUMMYFUNCTION("""COMPUTED_VALUE"""),"F0306R")</f>
        <v>F0306R</v>
      </c>
      <c r="S41" s="580">
        <f>IFERROR(__xludf.DUMMYFUNCTION("""COMPUTED_VALUE"""),4.0)</f>
        <v>4</v>
      </c>
      <c r="T41" s="580">
        <f>IFERROR(__xludf.DUMMYFUNCTION("""COMPUTED_VALUE"""),5.0)</f>
        <v>5</v>
      </c>
      <c r="U41" s="580" t="str">
        <f>IFERROR(__xludf.DUMMYFUNCTION("""COMPUTED_VALUE"""),"G0504R")</f>
        <v>G0504R</v>
      </c>
      <c r="V41" s="580">
        <f>IFERROR(__xludf.DUMMYFUNCTION("""COMPUTED_VALUE"""),4.0)</f>
        <v>4</v>
      </c>
      <c r="W41" s="580">
        <f>IFERROR(__xludf.DUMMYFUNCTION("""COMPUTED_VALUE"""),3.0)</f>
        <v>3</v>
      </c>
      <c r="X41" s="580" t="str">
        <f>IFERROR(__xludf.DUMMYFUNCTION("""COMPUTED_VALUE"""),"H0306R")</f>
        <v>H0306R</v>
      </c>
      <c r="Y41" s="580">
        <f>IFERROR(__xludf.DUMMYFUNCTION("""COMPUTED_VALUE"""),5.0)</f>
        <v>5</v>
      </c>
      <c r="Z41" s="580">
        <f>IFERROR(__xludf.DUMMYFUNCTION("""COMPUTED_VALUE"""),3.0)</f>
        <v>3</v>
      </c>
      <c r="AA41" s="580" t="str">
        <f>IFERROR(__xludf.DUMMYFUNCTION("""COMPUTED_VALUE"""),"I0308R")</f>
        <v>I0308R</v>
      </c>
      <c r="AB41" s="580">
        <f>IFERROR(__xludf.DUMMYFUNCTION("""COMPUTED_VALUE"""),6.0)</f>
        <v>6</v>
      </c>
      <c r="AC41" s="580">
        <f>IFERROR(__xludf.DUMMYFUNCTION("""COMPUTED_VALUE"""),3.0)</f>
        <v>3</v>
      </c>
      <c r="AD41" s="580" t="str">
        <f>IFERROR(__xludf.DUMMYFUNCTION("""COMPUTED_VALUE"""),"J0304R")</f>
        <v>J0304R</v>
      </c>
      <c r="AE41" s="580">
        <f>IFERROR(__xludf.DUMMYFUNCTION("""COMPUTED_VALUE"""),6.0)</f>
        <v>6</v>
      </c>
      <c r="AF41" s="580">
        <f>IFERROR(__xludf.DUMMYFUNCTION("""COMPUTED_VALUE"""),3.0)</f>
        <v>3</v>
      </c>
      <c r="AG41" s="580" t="str">
        <f>IFERROR(__xludf.DUMMYFUNCTION("""COMPUTED_VALUE"""),"K0306R")</f>
        <v>K0306R</v>
      </c>
      <c r="AH41" s="580">
        <f>IFERROR(__xludf.DUMMYFUNCTION("""COMPUTED_VALUE"""),7.0)</f>
        <v>7</v>
      </c>
      <c r="AI41" s="580">
        <f>IFERROR(__xludf.DUMMYFUNCTION("""COMPUTED_VALUE"""),3.0)</f>
        <v>3</v>
      </c>
      <c r="AJ41" s="580" t="str">
        <f>IFERROR(__xludf.DUMMYFUNCTION("""COMPUTED_VALUE"""),"L0306R")</f>
        <v>L0306R</v>
      </c>
      <c r="AK41" s="580">
        <f>IFERROR(__xludf.DUMMYFUNCTION("""COMPUTED_VALUE"""),7.0)</f>
        <v>7</v>
      </c>
      <c r="AL41" s="580">
        <f>IFERROR(__xludf.DUMMYFUNCTION("""COMPUTED_VALUE"""),3.0)</f>
        <v>3</v>
      </c>
      <c r="AM41" s="580" t="str">
        <f>IFERROR(__xludf.DUMMYFUNCTION("""COMPUTED_VALUE"""),"M0306R")</f>
        <v>M0306R</v>
      </c>
      <c r="AN41" s="580">
        <f>IFERROR(__xludf.DUMMYFUNCTION("""COMPUTED_VALUE"""),8.0)</f>
        <v>8</v>
      </c>
      <c r="AO41" s="580">
        <f>IFERROR(__xludf.DUMMYFUNCTION("""COMPUTED_VALUE"""),3.0)</f>
        <v>3</v>
      </c>
      <c r="AP41" s="580" t="str">
        <f>IFERROR(__xludf.DUMMYFUNCTION("""COMPUTED_VALUE"""),"N0306R")</f>
        <v>N0306R</v>
      </c>
      <c r="AQ41" s="580">
        <f>IFERROR(__xludf.DUMMYFUNCTION("""COMPUTED_VALUE"""),8.0)</f>
        <v>8</v>
      </c>
      <c r="AR41" s="580">
        <f>IFERROR(__xludf.DUMMYFUNCTION("""COMPUTED_VALUE"""),3.0)</f>
        <v>3</v>
      </c>
      <c r="AS41" s="580" t="str">
        <f>IFERROR(__xludf.DUMMYFUNCTION("""COMPUTED_VALUE"""),"O0306R")</f>
        <v>O0306R</v>
      </c>
      <c r="AT41" s="580">
        <f>IFERROR(__xludf.DUMMYFUNCTION("""COMPUTED_VALUE"""),9.0)</f>
        <v>9</v>
      </c>
      <c r="AU41" s="580">
        <f>IFERROR(__xludf.DUMMYFUNCTION("""COMPUTED_VALUE"""),4.0)</f>
        <v>4</v>
      </c>
      <c r="AV41" s="580" t="str">
        <f>IFERROR(__xludf.DUMMYFUNCTION("""COMPUTED_VALUE"""),"P0404R")</f>
        <v>P0404R</v>
      </c>
      <c r="AW41" s="580">
        <f>IFERROR(__xludf.DUMMYFUNCTION("""COMPUTED_VALUE"""),9.0)</f>
        <v>9</v>
      </c>
      <c r="AX41" s="580">
        <f>IFERROR(__xludf.DUMMYFUNCTION("""COMPUTED_VALUE"""),5.0)</f>
        <v>5</v>
      </c>
      <c r="AY41" s="580" t="str">
        <f>IFERROR(__xludf.DUMMYFUNCTION("""COMPUTED_VALUE"""),"Q0508F")</f>
        <v>Q0508F</v>
      </c>
      <c r="AZ41" s="580">
        <f>IFERROR(__xludf.DUMMYFUNCTION("""COMPUTED_VALUE"""),10.0)</f>
        <v>10</v>
      </c>
      <c r="BA41" s="580">
        <f>IFERROR(__xludf.DUMMYFUNCTION("""COMPUTED_VALUE"""),6.0)</f>
        <v>6</v>
      </c>
      <c r="BB41" s="580" t="str">
        <f>IFERROR(__xludf.DUMMYFUNCTION("""COMPUTED_VALUE"""),"R0608F")</f>
        <v>R0608F</v>
      </c>
      <c r="BC41" s="580">
        <f>IFERROR(__xludf.DUMMYFUNCTION("""COMPUTED_VALUE"""),10.0)</f>
        <v>10</v>
      </c>
      <c r="BD41" s="580">
        <f>IFERROR(__xludf.DUMMYFUNCTION("""COMPUTED_VALUE"""),2.0)</f>
        <v>2</v>
      </c>
      <c r="BE41" s="580" t="str">
        <f>IFERROR(__xludf.DUMMYFUNCTION("""COMPUTED_VALUE"""),"S020305")</f>
        <v>S020305</v>
      </c>
    </row>
    <row r="42">
      <c r="A42" s="580">
        <f>IFERROR(__xludf.DUMMYFUNCTION("""COMPUTED_VALUE"""),1.0)</f>
        <v>1</v>
      </c>
      <c r="B42" s="580">
        <f>IFERROR(__xludf.DUMMYFUNCTION("""COMPUTED_VALUE"""),3.0)</f>
        <v>3</v>
      </c>
      <c r="C42" s="580" t="str">
        <f>IFERROR(__xludf.DUMMYFUNCTION("""COMPUTED_VALUE"""),"A0305F")</f>
        <v>A0305F</v>
      </c>
      <c r="D42" s="580">
        <f>IFERROR(__xludf.DUMMYFUNCTION("""COMPUTED_VALUE"""),1.0)</f>
        <v>1</v>
      </c>
      <c r="E42" s="580">
        <f>IFERROR(__xludf.DUMMYFUNCTION("""COMPUTED_VALUE"""),3.0)</f>
        <v>3</v>
      </c>
      <c r="F42" s="580" t="str">
        <f>IFERROR(__xludf.DUMMYFUNCTION("""COMPUTED_VALUE"""),"B0305F")</f>
        <v>B0305F</v>
      </c>
      <c r="G42" s="580">
        <f>IFERROR(__xludf.DUMMYFUNCTION("""COMPUTED_VALUE"""),2.0)</f>
        <v>2</v>
      </c>
      <c r="H42" s="580">
        <f>IFERROR(__xludf.DUMMYFUNCTION("""COMPUTED_VALUE"""),3.0)</f>
        <v>3</v>
      </c>
      <c r="I42" s="580" t="str">
        <f>IFERROR(__xludf.DUMMYFUNCTION("""COMPUTED_VALUE"""),"C0305F")</f>
        <v>C0305F</v>
      </c>
      <c r="J42" s="580">
        <f>IFERROR(__xludf.DUMMYFUNCTION("""COMPUTED_VALUE"""),2.0)</f>
        <v>2</v>
      </c>
      <c r="K42" s="580">
        <f>IFERROR(__xludf.DUMMYFUNCTION("""COMPUTED_VALUE"""),3.0)</f>
        <v>3</v>
      </c>
      <c r="L42" s="580" t="str">
        <f>IFERROR(__xludf.DUMMYFUNCTION("""COMPUTED_VALUE"""),"D0305F")</f>
        <v>D0305F</v>
      </c>
      <c r="M42" s="582">
        <f>IFERROR(__xludf.DUMMYFUNCTION("""COMPUTED_VALUE"""),3.0)</f>
        <v>3</v>
      </c>
      <c r="N42" s="582">
        <f>IFERROR(__xludf.DUMMYFUNCTION("""COMPUTED_VALUE"""),3.0)</f>
        <v>3</v>
      </c>
      <c r="O42" s="582" t="str">
        <f>IFERROR(__xludf.DUMMYFUNCTION("""COMPUTED_VALUE"""),"E0305F")</f>
        <v>E0305F</v>
      </c>
      <c r="P42" s="580">
        <f>IFERROR(__xludf.DUMMYFUNCTION("""COMPUTED_VALUE"""),3.0)</f>
        <v>3</v>
      </c>
      <c r="Q42" s="580">
        <f>IFERROR(__xludf.DUMMYFUNCTION("""COMPUTED_VALUE"""),3.0)</f>
        <v>3</v>
      </c>
      <c r="R42" s="580" t="str">
        <f>IFERROR(__xludf.DUMMYFUNCTION("""COMPUTED_VALUE"""),"F0307F")</f>
        <v>F0307F</v>
      </c>
      <c r="S42" s="580">
        <f>IFERROR(__xludf.DUMMYFUNCTION("""COMPUTED_VALUE"""),4.0)</f>
        <v>4</v>
      </c>
      <c r="T42" s="580">
        <f>IFERROR(__xludf.DUMMYFUNCTION("""COMPUTED_VALUE"""),5.0)</f>
        <v>5</v>
      </c>
      <c r="U42" s="580" t="str">
        <f>IFERROR(__xludf.DUMMYFUNCTION("""COMPUTED_VALUE"""),"G0505F")</f>
        <v>G0505F</v>
      </c>
      <c r="V42" s="580">
        <f>IFERROR(__xludf.DUMMYFUNCTION("""COMPUTED_VALUE"""),4.0)</f>
        <v>4</v>
      </c>
      <c r="W42" s="580">
        <f>IFERROR(__xludf.DUMMYFUNCTION("""COMPUTED_VALUE"""),3.0)</f>
        <v>3</v>
      </c>
      <c r="X42" s="580" t="str">
        <f>IFERROR(__xludf.DUMMYFUNCTION("""COMPUTED_VALUE"""),"H0307F")</f>
        <v>H0307F</v>
      </c>
      <c r="Y42" s="580">
        <f>IFERROR(__xludf.DUMMYFUNCTION("""COMPUTED_VALUE"""),5.0)</f>
        <v>5</v>
      </c>
      <c r="Z42" s="580">
        <f>IFERROR(__xludf.DUMMYFUNCTION("""COMPUTED_VALUE"""),4.0)</f>
        <v>4</v>
      </c>
      <c r="AA42" s="580" t="str">
        <f>IFERROR(__xludf.DUMMYFUNCTION("""COMPUTED_VALUE"""),"I0405F")</f>
        <v>I0405F</v>
      </c>
      <c r="AB42" s="580">
        <f>IFERROR(__xludf.DUMMYFUNCTION("""COMPUTED_VALUE"""),6.0)</f>
        <v>6</v>
      </c>
      <c r="AC42" s="580">
        <f>IFERROR(__xludf.DUMMYFUNCTION("""COMPUTED_VALUE"""),3.0)</f>
        <v>3</v>
      </c>
      <c r="AD42" s="580" t="str">
        <f>IFERROR(__xludf.DUMMYFUNCTION("""COMPUTED_VALUE"""),"J0305F")</f>
        <v>J0305F</v>
      </c>
      <c r="AE42" s="580">
        <f>IFERROR(__xludf.DUMMYFUNCTION("""COMPUTED_VALUE"""),6.0)</f>
        <v>6</v>
      </c>
      <c r="AF42" s="580">
        <f>IFERROR(__xludf.DUMMYFUNCTION("""COMPUTED_VALUE"""),3.0)</f>
        <v>3</v>
      </c>
      <c r="AG42" s="580" t="str">
        <f>IFERROR(__xludf.DUMMYFUNCTION("""COMPUTED_VALUE"""),"K0307F")</f>
        <v>K0307F</v>
      </c>
      <c r="AH42" s="580">
        <f>IFERROR(__xludf.DUMMYFUNCTION("""COMPUTED_VALUE"""),7.0)</f>
        <v>7</v>
      </c>
      <c r="AI42" s="580">
        <f>IFERROR(__xludf.DUMMYFUNCTION("""COMPUTED_VALUE"""),3.0)</f>
        <v>3</v>
      </c>
      <c r="AJ42" s="580" t="str">
        <f>IFERROR(__xludf.DUMMYFUNCTION("""COMPUTED_VALUE"""),"L0307F")</f>
        <v>L0307F</v>
      </c>
      <c r="AK42" s="580">
        <f>IFERROR(__xludf.DUMMYFUNCTION("""COMPUTED_VALUE"""),7.0)</f>
        <v>7</v>
      </c>
      <c r="AL42" s="580">
        <f>IFERROR(__xludf.DUMMYFUNCTION("""COMPUTED_VALUE"""),3.0)</f>
        <v>3</v>
      </c>
      <c r="AM42" s="580" t="str">
        <f>IFERROR(__xludf.DUMMYFUNCTION("""COMPUTED_VALUE"""),"M0307F")</f>
        <v>M0307F</v>
      </c>
      <c r="AN42" s="580">
        <f>IFERROR(__xludf.DUMMYFUNCTION("""COMPUTED_VALUE"""),8.0)</f>
        <v>8</v>
      </c>
      <c r="AO42" s="580">
        <f>IFERROR(__xludf.DUMMYFUNCTION("""COMPUTED_VALUE"""),3.0)</f>
        <v>3</v>
      </c>
      <c r="AP42" s="580" t="str">
        <f>IFERROR(__xludf.DUMMYFUNCTION("""COMPUTED_VALUE"""),"N0307F")</f>
        <v>N0307F</v>
      </c>
      <c r="AQ42" s="580">
        <f>IFERROR(__xludf.DUMMYFUNCTION("""COMPUTED_VALUE"""),8.0)</f>
        <v>8</v>
      </c>
      <c r="AR42" s="580">
        <f>IFERROR(__xludf.DUMMYFUNCTION("""COMPUTED_VALUE"""),3.0)</f>
        <v>3</v>
      </c>
      <c r="AS42" s="580" t="str">
        <f>IFERROR(__xludf.DUMMYFUNCTION("""COMPUTED_VALUE"""),"O0307F")</f>
        <v>O0307F</v>
      </c>
      <c r="AT42" s="580">
        <f>IFERROR(__xludf.DUMMYFUNCTION("""COMPUTED_VALUE"""),9.0)</f>
        <v>9</v>
      </c>
      <c r="AU42" s="580">
        <f>IFERROR(__xludf.DUMMYFUNCTION("""COMPUTED_VALUE"""),4.0)</f>
        <v>4</v>
      </c>
      <c r="AV42" s="580" t="str">
        <f>IFERROR(__xludf.DUMMYFUNCTION("""COMPUTED_VALUE"""),"P0405F")</f>
        <v>P0405F</v>
      </c>
      <c r="AW42" s="580">
        <f>IFERROR(__xludf.DUMMYFUNCTION("""COMPUTED_VALUE"""),9.0)</f>
        <v>9</v>
      </c>
      <c r="AX42" s="580">
        <f>IFERROR(__xludf.DUMMYFUNCTION("""COMPUTED_VALUE"""),6.0)</f>
        <v>6</v>
      </c>
      <c r="AY42" s="580" t="str">
        <f>IFERROR(__xludf.DUMMYFUNCTION("""COMPUTED_VALUE"""),"Q0601F")</f>
        <v>Q0601F</v>
      </c>
      <c r="AZ42" s="580">
        <f>IFERROR(__xludf.DUMMYFUNCTION("""COMPUTED_VALUE"""),10.0)</f>
        <v>10</v>
      </c>
      <c r="BA42" s="580">
        <f>IFERROR(__xludf.DUMMYFUNCTION("""COMPUTED_VALUE"""),7.0)</f>
        <v>7</v>
      </c>
      <c r="BB42" s="580" t="str">
        <f>IFERROR(__xludf.DUMMYFUNCTION("""COMPUTED_VALUE"""),"R0701F")</f>
        <v>R0701F</v>
      </c>
      <c r="BC42" s="580">
        <f>IFERROR(__xludf.DUMMYFUNCTION("""COMPUTED_VALUE"""),10.0)</f>
        <v>10</v>
      </c>
      <c r="BD42" s="580">
        <f>IFERROR(__xludf.DUMMYFUNCTION("""COMPUTED_VALUE"""),2.0)</f>
        <v>2</v>
      </c>
      <c r="BE42" s="580" t="str">
        <f>IFERROR(__xludf.DUMMYFUNCTION("""COMPUTED_VALUE"""),"S020306")</f>
        <v>S020306</v>
      </c>
    </row>
    <row r="43">
      <c r="A43" s="580">
        <f>IFERROR(__xludf.DUMMYFUNCTION("""COMPUTED_VALUE"""),1.0)</f>
        <v>1</v>
      </c>
      <c r="B43" s="580">
        <f>IFERROR(__xludf.DUMMYFUNCTION("""COMPUTED_VALUE"""),3.0)</f>
        <v>3</v>
      </c>
      <c r="C43" s="580" t="str">
        <f>IFERROR(__xludf.DUMMYFUNCTION("""COMPUTED_VALUE"""),"A0305R")</f>
        <v>A0305R</v>
      </c>
      <c r="D43" s="580">
        <f>IFERROR(__xludf.DUMMYFUNCTION("""COMPUTED_VALUE"""),1.0)</f>
        <v>1</v>
      </c>
      <c r="E43" s="580">
        <f>IFERROR(__xludf.DUMMYFUNCTION("""COMPUTED_VALUE"""),3.0)</f>
        <v>3</v>
      </c>
      <c r="F43" s="580" t="str">
        <f>IFERROR(__xludf.DUMMYFUNCTION("""COMPUTED_VALUE"""),"B0305R")</f>
        <v>B0305R</v>
      </c>
      <c r="G43" s="580">
        <f>IFERROR(__xludf.DUMMYFUNCTION("""COMPUTED_VALUE"""),2.0)</f>
        <v>2</v>
      </c>
      <c r="H43" s="580">
        <f>IFERROR(__xludf.DUMMYFUNCTION("""COMPUTED_VALUE"""),3.0)</f>
        <v>3</v>
      </c>
      <c r="I43" s="580" t="str">
        <f>IFERROR(__xludf.DUMMYFUNCTION("""COMPUTED_VALUE"""),"C0305R")</f>
        <v>C0305R</v>
      </c>
      <c r="J43" s="580">
        <f>IFERROR(__xludf.DUMMYFUNCTION("""COMPUTED_VALUE"""),2.0)</f>
        <v>2</v>
      </c>
      <c r="K43" s="580">
        <f>IFERROR(__xludf.DUMMYFUNCTION("""COMPUTED_VALUE"""),3.0)</f>
        <v>3</v>
      </c>
      <c r="L43" s="580" t="str">
        <f>IFERROR(__xludf.DUMMYFUNCTION("""COMPUTED_VALUE"""),"D0305R")</f>
        <v>D0305R</v>
      </c>
      <c r="M43" s="582">
        <f>IFERROR(__xludf.DUMMYFUNCTION("""COMPUTED_VALUE"""),3.0)</f>
        <v>3</v>
      </c>
      <c r="N43" s="582">
        <f>IFERROR(__xludf.DUMMYFUNCTION("""COMPUTED_VALUE"""),3.0)</f>
        <v>3</v>
      </c>
      <c r="O43" s="582" t="str">
        <f>IFERROR(__xludf.DUMMYFUNCTION("""COMPUTED_VALUE"""),"E0305R")</f>
        <v>E0305R</v>
      </c>
      <c r="P43" s="580">
        <f>IFERROR(__xludf.DUMMYFUNCTION("""COMPUTED_VALUE"""),3.0)</f>
        <v>3</v>
      </c>
      <c r="Q43" s="580">
        <f>IFERROR(__xludf.DUMMYFUNCTION("""COMPUTED_VALUE"""),3.0)</f>
        <v>3</v>
      </c>
      <c r="R43" s="580" t="str">
        <f>IFERROR(__xludf.DUMMYFUNCTION("""COMPUTED_VALUE"""),"F0307R")</f>
        <v>F0307R</v>
      </c>
      <c r="S43" s="580">
        <f>IFERROR(__xludf.DUMMYFUNCTION("""COMPUTED_VALUE"""),4.0)</f>
        <v>4</v>
      </c>
      <c r="T43" s="580">
        <f>IFERROR(__xludf.DUMMYFUNCTION("""COMPUTED_VALUE"""),5.0)</f>
        <v>5</v>
      </c>
      <c r="U43" s="580" t="str">
        <f>IFERROR(__xludf.DUMMYFUNCTION("""COMPUTED_VALUE"""),"G0505R")</f>
        <v>G0505R</v>
      </c>
      <c r="V43" s="580">
        <f>IFERROR(__xludf.DUMMYFUNCTION("""COMPUTED_VALUE"""),4.0)</f>
        <v>4</v>
      </c>
      <c r="W43" s="580">
        <f>IFERROR(__xludf.DUMMYFUNCTION("""COMPUTED_VALUE"""),3.0)</f>
        <v>3</v>
      </c>
      <c r="X43" s="580" t="str">
        <f>IFERROR(__xludf.DUMMYFUNCTION("""COMPUTED_VALUE"""),"H0307R")</f>
        <v>H0307R</v>
      </c>
      <c r="Y43" s="580">
        <f>IFERROR(__xludf.DUMMYFUNCTION("""COMPUTED_VALUE"""),5.0)</f>
        <v>5</v>
      </c>
      <c r="Z43" s="580">
        <f>IFERROR(__xludf.DUMMYFUNCTION("""COMPUTED_VALUE"""),4.0)</f>
        <v>4</v>
      </c>
      <c r="AA43" s="580" t="str">
        <f>IFERROR(__xludf.DUMMYFUNCTION("""COMPUTED_VALUE"""),"I0405R")</f>
        <v>I0405R</v>
      </c>
      <c r="AB43" s="580">
        <f>IFERROR(__xludf.DUMMYFUNCTION("""COMPUTED_VALUE"""),6.0)</f>
        <v>6</v>
      </c>
      <c r="AC43" s="580">
        <f>IFERROR(__xludf.DUMMYFUNCTION("""COMPUTED_VALUE"""),3.0)</f>
        <v>3</v>
      </c>
      <c r="AD43" s="580" t="str">
        <f>IFERROR(__xludf.DUMMYFUNCTION("""COMPUTED_VALUE"""),"J0305R")</f>
        <v>J0305R</v>
      </c>
      <c r="AE43" s="580">
        <f>IFERROR(__xludf.DUMMYFUNCTION("""COMPUTED_VALUE"""),6.0)</f>
        <v>6</v>
      </c>
      <c r="AF43" s="580">
        <f>IFERROR(__xludf.DUMMYFUNCTION("""COMPUTED_VALUE"""),3.0)</f>
        <v>3</v>
      </c>
      <c r="AG43" s="580" t="str">
        <f>IFERROR(__xludf.DUMMYFUNCTION("""COMPUTED_VALUE"""),"K0307R")</f>
        <v>K0307R</v>
      </c>
      <c r="AH43" s="580">
        <f>IFERROR(__xludf.DUMMYFUNCTION("""COMPUTED_VALUE"""),7.0)</f>
        <v>7</v>
      </c>
      <c r="AI43" s="580">
        <f>IFERROR(__xludf.DUMMYFUNCTION("""COMPUTED_VALUE"""),3.0)</f>
        <v>3</v>
      </c>
      <c r="AJ43" s="580" t="str">
        <f>IFERROR(__xludf.DUMMYFUNCTION("""COMPUTED_VALUE"""),"L0307R")</f>
        <v>L0307R</v>
      </c>
      <c r="AK43" s="580">
        <f>IFERROR(__xludf.DUMMYFUNCTION("""COMPUTED_VALUE"""),7.0)</f>
        <v>7</v>
      </c>
      <c r="AL43" s="580">
        <f>IFERROR(__xludf.DUMMYFUNCTION("""COMPUTED_VALUE"""),3.0)</f>
        <v>3</v>
      </c>
      <c r="AM43" s="580" t="str">
        <f>IFERROR(__xludf.DUMMYFUNCTION("""COMPUTED_VALUE"""),"M0307R")</f>
        <v>M0307R</v>
      </c>
      <c r="AN43" s="580">
        <f>IFERROR(__xludf.DUMMYFUNCTION("""COMPUTED_VALUE"""),8.0)</f>
        <v>8</v>
      </c>
      <c r="AO43" s="580">
        <f>IFERROR(__xludf.DUMMYFUNCTION("""COMPUTED_VALUE"""),3.0)</f>
        <v>3</v>
      </c>
      <c r="AP43" s="580" t="str">
        <f>IFERROR(__xludf.DUMMYFUNCTION("""COMPUTED_VALUE"""),"N0307R")</f>
        <v>N0307R</v>
      </c>
      <c r="AQ43" s="580">
        <f>IFERROR(__xludf.DUMMYFUNCTION("""COMPUTED_VALUE"""),8.0)</f>
        <v>8</v>
      </c>
      <c r="AR43" s="580">
        <f>IFERROR(__xludf.DUMMYFUNCTION("""COMPUTED_VALUE"""),3.0)</f>
        <v>3</v>
      </c>
      <c r="AS43" s="580" t="str">
        <f>IFERROR(__xludf.DUMMYFUNCTION("""COMPUTED_VALUE"""),"O0307R")</f>
        <v>O0307R</v>
      </c>
      <c r="AT43" s="580">
        <f>IFERROR(__xludf.DUMMYFUNCTION("""COMPUTED_VALUE"""),9.0)</f>
        <v>9</v>
      </c>
      <c r="AU43" s="580">
        <f>IFERROR(__xludf.DUMMYFUNCTION("""COMPUTED_VALUE"""),4.0)</f>
        <v>4</v>
      </c>
      <c r="AV43" s="580" t="str">
        <f>IFERROR(__xludf.DUMMYFUNCTION("""COMPUTED_VALUE"""),"P0405R")</f>
        <v>P0405R</v>
      </c>
      <c r="AW43" s="580">
        <f>IFERROR(__xludf.DUMMYFUNCTION("""COMPUTED_VALUE"""),9.0)</f>
        <v>9</v>
      </c>
      <c r="AX43" s="580">
        <f>IFERROR(__xludf.DUMMYFUNCTION("""COMPUTED_VALUE"""),6.0)</f>
        <v>6</v>
      </c>
      <c r="AY43" s="580" t="str">
        <f>IFERROR(__xludf.DUMMYFUNCTION("""COMPUTED_VALUE"""),"Q0602F")</f>
        <v>Q0602F</v>
      </c>
      <c r="AZ43" s="580">
        <f>IFERROR(__xludf.DUMMYFUNCTION("""COMPUTED_VALUE"""),10.0)</f>
        <v>10</v>
      </c>
      <c r="BA43" s="580">
        <f>IFERROR(__xludf.DUMMYFUNCTION("""COMPUTED_VALUE"""),7.0)</f>
        <v>7</v>
      </c>
      <c r="BB43" s="580" t="str">
        <f>IFERROR(__xludf.DUMMYFUNCTION("""COMPUTED_VALUE"""),"R0702F")</f>
        <v>R0702F</v>
      </c>
      <c r="BC43" s="580">
        <f>IFERROR(__xludf.DUMMYFUNCTION("""COMPUTED_VALUE"""),10.0)</f>
        <v>10</v>
      </c>
      <c r="BD43" s="580">
        <f>IFERROR(__xludf.DUMMYFUNCTION("""COMPUTED_VALUE"""),2.0)</f>
        <v>2</v>
      </c>
      <c r="BE43" s="580" t="str">
        <f>IFERROR(__xludf.DUMMYFUNCTION("""COMPUTED_VALUE"""),"S020307")</f>
        <v>S020307</v>
      </c>
    </row>
    <row r="44">
      <c r="A44" s="580">
        <f>IFERROR(__xludf.DUMMYFUNCTION("""COMPUTED_VALUE"""),1.0)</f>
        <v>1</v>
      </c>
      <c r="B44" s="580">
        <f>IFERROR(__xludf.DUMMYFUNCTION("""COMPUTED_VALUE"""),3.0)</f>
        <v>3</v>
      </c>
      <c r="C44" s="580" t="str">
        <f>IFERROR(__xludf.DUMMYFUNCTION("""COMPUTED_VALUE"""),"A0306F")</f>
        <v>A0306F</v>
      </c>
      <c r="D44" s="580">
        <f>IFERROR(__xludf.DUMMYFUNCTION("""COMPUTED_VALUE"""),1.0)</f>
        <v>1</v>
      </c>
      <c r="E44" s="580">
        <f>IFERROR(__xludf.DUMMYFUNCTION("""COMPUTED_VALUE"""),3.0)</f>
        <v>3</v>
      </c>
      <c r="F44" s="580" t="str">
        <f>IFERROR(__xludf.DUMMYFUNCTION("""COMPUTED_VALUE"""),"B0306F")</f>
        <v>B0306F</v>
      </c>
      <c r="G44" s="580">
        <f>IFERROR(__xludf.DUMMYFUNCTION("""COMPUTED_VALUE"""),2.0)</f>
        <v>2</v>
      </c>
      <c r="H44" s="580">
        <f>IFERROR(__xludf.DUMMYFUNCTION("""COMPUTED_VALUE"""),3.0)</f>
        <v>3</v>
      </c>
      <c r="I44" s="580" t="str">
        <f>IFERROR(__xludf.DUMMYFUNCTION("""COMPUTED_VALUE"""),"C0306F")</f>
        <v>C0306F</v>
      </c>
      <c r="J44" s="580">
        <f>IFERROR(__xludf.DUMMYFUNCTION("""COMPUTED_VALUE"""),2.0)</f>
        <v>2</v>
      </c>
      <c r="K44" s="580">
        <f>IFERROR(__xludf.DUMMYFUNCTION("""COMPUTED_VALUE"""),3.0)</f>
        <v>3</v>
      </c>
      <c r="L44" s="580" t="str">
        <f>IFERROR(__xludf.DUMMYFUNCTION("""COMPUTED_VALUE"""),"D0306F")</f>
        <v>D0306F</v>
      </c>
      <c r="M44" s="582">
        <f>IFERROR(__xludf.DUMMYFUNCTION("""COMPUTED_VALUE"""),3.0)</f>
        <v>3</v>
      </c>
      <c r="N44" s="582">
        <f>IFERROR(__xludf.DUMMYFUNCTION("""COMPUTED_VALUE"""),3.0)</f>
        <v>3</v>
      </c>
      <c r="O44" s="582" t="str">
        <f>IFERROR(__xludf.DUMMYFUNCTION("""COMPUTED_VALUE"""),"E0306F")</f>
        <v>E0306F</v>
      </c>
      <c r="P44" s="580">
        <f>IFERROR(__xludf.DUMMYFUNCTION("""COMPUTED_VALUE"""),3.0)</f>
        <v>3</v>
      </c>
      <c r="Q44" s="580">
        <f>IFERROR(__xludf.DUMMYFUNCTION("""COMPUTED_VALUE"""),4.0)</f>
        <v>4</v>
      </c>
      <c r="R44" s="580" t="str">
        <f>IFERROR(__xludf.DUMMYFUNCTION("""COMPUTED_VALUE"""),"F0401F")</f>
        <v>F0401F</v>
      </c>
      <c r="S44" s="580">
        <f>IFERROR(__xludf.DUMMYFUNCTION("""COMPUTED_VALUE"""),4.0)</f>
        <v>4</v>
      </c>
      <c r="T44" s="580">
        <f>IFERROR(__xludf.DUMMYFUNCTION("""COMPUTED_VALUE"""),5.0)</f>
        <v>5</v>
      </c>
      <c r="U44" s="580" t="str">
        <f>IFERROR(__xludf.DUMMYFUNCTION("""COMPUTED_VALUE"""),"G0506F")</f>
        <v>G0506F</v>
      </c>
      <c r="V44" s="580">
        <f>IFERROR(__xludf.DUMMYFUNCTION("""COMPUTED_VALUE"""),4.0)</f>
        <v>4</v>
      </c>
      <c r="W44" s="580">
        <f>IFERROR(__xludf.DUMMYFUNCTION("""COMPUTED_VALUE"""),4.0)</f>
        <v>4</v>
      </c>
      <c r="X44" s="580" t="str">
        <f>IFERROR(__xludf.DUMMYFUNCTION("""COMPUTED_VALUE"""),"H0401F")</f>
        <v>H0401F</v>
      </c>
      <c r="Y44" s="580">
        <f>IFERROR(__xludf.DUMMYFUNCTION("""COMPUTED_VALUE"""),5.0)</f>
        <v>5</v>
      </c>
      <c r="Z44" s="580">
        <f>IFERROR(__xludf.DUMMYFUNCTION("""COMPUTED_VALUE"""),4.0)</f>
        <v>4</v>
      </c>
      <c r="AA44" s="580" t="str">
        <f>IFERROR(__xludf.DUMMYFUNCTION("""COMPUTED_VALUE"""),"I0406F")</f>
        <v>I0406F</v>
      </c>
      <c r="AB44" s="580">
        <f>IFERROR(__xludf.DUMMYFUNCTION("""COMPUTED_VALUE"""),6.0)</f>
        <v>6</v>
      </c>
      <c r="AC44" s="580">
        <f>IFERROR(__xludf.DUMMYFUNCTION("""COMPUTED_VALUE"""),3.0)</f>
        <v>3</v>
      </c>
      <c r="AD44" s="580" t="str">
        <f>IFERROR(__xludf.DUMMYFUNCTION("""COMPUTED_VALUE"""),"J0306F")</f>
        <v>J0306F</v>
      </c>
      <c r="AE44" s="580">
        <f>IFERROR(__xludf.DUMMYFUNCTION("""COMPUTED_VALUE"""),6.0)</f>
        <v>6</v>
      </c>
      <c r="AF44" s="580">
        <f>IFERROR(__xludf.DUMMYFUNCTION("""COMPUTED_VALUE"""),4.0)</f>
        <v>4</v>
      </c>
      <c r="AG44" s="580" t="str">
        <f>IFERROR(__xludf.DUMMYFUNCTION("""COMPUTED_VALUE"""),"K0401F")</f>
        <v>K0401F</v>
      </c>
      <c r="AH44" s="580">
        <f>IFERROR(__xludf.DUMMYFUNCTION("""COMPUTED_VALUE"""),7.0)</f>
        <v>7</v>
      </c>
      <c r="AI44" s="580">
        <f>IFERROR(__xludf.DUMMYFUNCTION("""COMPUTED_VALUE"""),4.0)</f>
        <v>4</v>
      </c>
      <c r="AJ44" s="580" t="str">
        <f>IFERROR(__xludf.DUMMYFUNCTION("""COMPUTED_VALUE"""),"L0401F")</f>
        <v>L0401F</v>
      </c>
      <c r="AK44" s="580">
        <f>IFERROR(__xludf.DUMMYFUNCTION("""COMPUTED_VALUE"""),7.0)</f>
        <v>7</v>
      </c>
      <c r="AL44" s="580">
        <f>IFERROR(__xludf.DUMMYFUNCTION("""COMPUTED_VALUE"""),4.0)</f>
        <v>4</v>
      </c>
      <c r="AM44" s="580" t="str">
        <f>IFERROR(__xludf.DUMMYFUNCTION("""COMPUTED_VALUE"""),"M0401F")</f>
        <v>M0401F</v>
      </c>
      <c r="AN44" s="580">
        <f>IFERROR(__xludf.DUMMYFUNCTION("""COMPUTED_VALUE"""),8.0)</f>
        <v>8</v>
      </c>
      <c r="AO44" s="580">
        <f>IFERROR(__xludf.DUMMYFUNCTION("""COMPUTED_VALUE"""),4.0)</f>
        <v>4</v>
      </c>
      <c r="AP44" s="580" t="str">
        <f>IFERROR(__xludf.DUMMYFUNCTION("""COMPUTED_VALUE"""),"N0401F")</f>
        <v>N0401F</v>
      </c>
      <c r="AQ44" s="580">
        <f>IFERROR(__xludf.DUMMYFUNCTION("""COMPUTED_VALUE"""),8.0)</f>
        <v>8</v>
      </c>
      <c r="AR44" s="580">
        <f>IFERROR(__xludf.DUMMYFUNCTION("""COMPUTED_VALUE"""),4.0)</f>
        <v>4</v>
      </c>
      <c r="AS44" s="580" t="str">
        <f>IFERROR(__xludf.DUMMYFUNCTION("""COMPUTED_VALUE"""),"O0401F")</f>
        <v>O0401F</v>
      </c>
      <c r="AT44" s="580">
        <f>IFERROR(__xludf.DUMMYFUNCTION("""COMPUTED_VALUE"""),9.0)</f>
        <v>9</v>
      </c>
      <c r="AU44" s="580">
        <f>IFERROR(__xludf.DUMMYFUNCTION("""COMPUTED_VALUE"""),4.0)</f>
        <v>4</v>
      </c>
      <c r="AV44" s="580" t="str">
        <f>IFERROR(__xludf.DUMMYFUNCTION("""COMPUTED_VALUE"""),"P0406F")</f>
        <v>P0406F</v>
      </c>
      <c r="AW44" s="580">
        <f>IFERROR(__xludf.DUMMYFUNCTION("""COMPUTED_VALUE"""),9.0)</f>
        <v>9</v>
      </c>
      <c r="AX44" s="580">
        <f>IFERROR(__xludf.DUMMYFUNCTION("""COMPUTED_VALUE"""),6.0)</f>
        <v>6</v>
      </c>
      <c r="AY44" s="580" t="str">
        <f>IFERROR(__xludf.DUMMYFUNCTION("""COMPUTED_VALUE"""),"Q0603F")</f>
        <v>Q0603F</v>
      </c>
      <c r="AZ44" s="580">
        <f>IFERROR(__xludf.DUMMYFUNCTION("""COMPUTED_VALUE"""),10.0)</f>
        <v>10</v>
      </c>
      <c r="BA44" s="580">
        <f>IFERROR(__xludf.DUMMYFUNCTION("""COMPUTED_VALUE"""),7.0)</f>
        <v>7</v>
      </c>
      <c r="BB44" s="580" t="str">
        <f>IFERROR(__xludf.DUMMYFUNCTION("""COMPUTED_VALUE"""),"R0703F")</f>
        <v>R0703F</v>
      </c>
      <c r="BC44" s="580">
        <f>IFERROR(__xludf.DUMMYFUNCTION("""COMPUTED_VALUE"""),10.0)</f>
        <v>10</v>
      </c>
      <c r="BD44" s="580">
        <f>IFERROR(__xludf.DUMMYFUNCTION("""COMPUTED_VALUE"""),3.0)</f>
        <v>3</v>
      </c>
      <c r="BE44" s="580" t="str">
        <f>IFERROR(__xludf.DUMMYFUNCTION("""COMPUTED_VALUE"""),"S030101")</f>
        <v>S030101</v>
      </c>
    </row>
    <row r="45">
      <c r="A45" s="580">
        <f>IFERROR(__xludf.DUMMYFUNCTION("""COMPUTED_VALUE"""),1.0)</f>
        <v>1</v>
      </c>
      <c r="B45" s="580">
        <f>IFERROR(__xludf.DUMMYFUNCTION("""COMPUTED_VALUE"""),3.0)</f>
        <v>3</v>
      </c>
      <c r="C45" s="580" t="str">
        <f>IFERROR(__xludf.DUMMYFUNCTION("""COMPUTED_VALUE"""),"A0306R")</f>
        <v>A0306R</v>
      </c>
      <c r="D45" s="580">
        <f>IFERROR(__xludf.DUMMYFUNCTION("""COMPUTED_VALUE"""),1.0)</f>
        <v>1</v>
      </c>
      <c r="E45" s="580">
        <f>IFERROR(__xludf.DUMMYFUNCTION("""COMPUTED_VALUE"""),3.0)</f>
        <v>3</v>
      </c>
      <c r="F45" s="580" t="str">
        <f>IFERROR(__xludf.DUMMYFUNCTION("""COMPUTED_VALUE"""),"B0306R")</f>
        <v>B0306R</v>
      </c>
      <c r="G45" s="580">
        <f>IFERROR(__xludf.DUMMYFUNCTION("""COMPUTED_VALUE"""),2.0)</f>
        <v>2</v>
      </c>
      <c r="H45" s="580">
        <f>IFERROR(__xludf.DUMMYFUNCTION("""COMPUTED_VALUE"""),3.0)</f>
        <v>3</v>
      </c>
      <c r="I45" s="580" t="str">
        <f>IFERROR(__xludf.DUMMYFUNCTION("""COMPUTED_VALUE"""),"C0306R")</f>
        <v>C0306R</v>
      </c>
      <c r="J45" s="580">
        <f>IFERROR(__xludf.DUMMYFUNCTION("""COMPUTED_VALUE"""),2.0)</f>
        <v>2</v>
      </c>
      <c r="K45" s="580">
        <f>IFERROR(__xludf.DUMMYFUNCTION("""COMPUTED_VALUE"""),3.0)</f>
        <v>3</v>
      </c>
      <c r="L45" s="580" t="str">
        <f>IFERROR(__xludf.DUMMYFUNCTION("""COMPUTED_VALUE"""),"D0306R")</f>
        <v>D0306R</v>
      </c>
      <c r="M45" s="582">
        <f>IFERROR(__xludf.DUMMYFUNCTION("""COMPUTED_VALUE"""),3.0)</f>
        <v>3</v>
      </c>
      <c r="N45" s="582">
        <f>IFERROR(__xludf.DUMMYFUNCTION("""COMPUTED_VALUE"""),3.0)</f>
        <v>3</v>
      </c>
      <c r="O45" s="582" t="str">
        <f>IFERROR(__xludf.DUMMYFUNCTION("""COMPUTED_VALUE"""),"E0306R")</f>
        <v>E0306R</v>
      </c>
      <c r="P45" s="580">
        <f>IFERROR(__xludf.DUMMYFUNCTION("""COMPUTED_VALUE"""),3.0)</f>
        <v>3</v>
      </c>
      <c r="Q45" s="580">
        <f>IFERROR(__xludf.DUMMYFUNCTION("""COMPUTED_VALUE"""),4.0)</f>
        <v>4</v>
      </c>
      <c r="R45" s="580" t="str">
        <f>IFERROR(__xludf.DUMMYFUNCTION("""COMPUTED_VALUE"""),"F0401R")</f>
        <v>F0401R</v>
      </c>
      <c r="S45" s="580">
        <f>IFERROR(__xludf.DUMMYFUNCTION("""COMPUTED_VALUE"""),4.0)</f>
        <v>4</v>
      </c>
      <c r="T45" s="580">
        <f>IFERROR(__xludf.DUMMYFUNCTION("""COMPUTED_VALUE"""),5.0)</f>
        <v>5</v>
      </c>
      <c r="U45" s="580" t="str">
        <f>IFERROR(__xludf.DUMMYFUNCTION("""COMPUTED_VALUE"""),"G0506R")</f>
        <v>G0506R</v>
      </c>
      <c r="V45" s="580">
        <f>IFERROR(__xludf.DUMMYFUNCTION("""COMPUTED_VALUE"""),4.0)</f>
        <v>4</v>
      </c>
      <c r="W45" s="580">
        <f>IFERROR(__xludf.DUMMYFUNCTION("""COMPUTED_VALUE"""),4.0)</f>
        <v>4</v>
      </c>
      <c r="X45" s="580" t="str">
        <f>IFERROR(__xludf.DUMMYFUNCTION("""COMPUTED_VALUE"""),"H0401R")</f>
        <v>H0401R</v>
      </c>
      <c r="Y45" s="580">
        <f>IFERROR(__xludf.DUMMYFUNCTION("""COMPUTED_VALUE"""),5.0)</f>
        <v>5</v>
      </c>
      <c r="Z45" s="580">
        <f>IFERROR(__xludf.DUMMYFUNCTION("""COMPUTED_VALUE"""),4.0)</f>
        <v>4</v>
      </c>
      <c r="AA45" s="580" t="str">
        <f>IFERROR(__xludf.DUMMYFUNCTION("""COMPUTED_VALUE"""),"I0406R")</f>
        <v>I0406R</v>
      </c>
      <c r="AB45" s="580">
        <f>IFERROR(__xludf.DUMMYFUNCTION("""COMPUTED_VALUE"""),6.0)</f>
        <v>6</v>
      </c>
      <c r="AC45" s="580">
        <f>IFERROR(__xludf.DUMMYFUNCTION("""COMPUTED_VALUE"""),3.0)</f>
        <v>3</v>
      </c>
      <c r="AD45" s="580" t="str">
        <f>IFERROR(__xludf.DUMMYFUNCTION("""COMPUTED_VALUE"""),"J0306R")</f>
        <v>J0306R</v>
      </c>
      <c r="AE45" s="580">
        <f>IFERROR(__xludf.DUMMYFUNCTION("""COMPUTED_VALUE"""),6.0)</f>
        <v>6</v>
      </c>
      <c r="AF45" s="580">
        <f>IFERROR(__xludf.DUMMYFUNCTION("""COMPUTED_VALUE"""),4.0)</f>
        <v>4</v>
      </c>
      <c r="AG45" s="580" t="str">
        <f>IFERROR(__xludf.DUMMYFUNCTION("""COMPUTED_VALUE"""),"K0401R")</f>
        <v>K0401R</v>
      </c>
      <c r="AH45" s="580">
        <f>IFERROR(__xludf.DUMMYFUNCTION("""COMPUTED_VALUE"""),7.0)</f>
        <v>7</v>
      </c>
      <c r="AI45" s="580">
        <f>IFERROR(__xludf.DUMMYFUNCTION("""COMPUTED_VALUE"""),4.0)</f>
        <v>4</v>
      </c>
      <c r="AJ45" s="580" t="str">
        <f>IFERROR(__xludf.DUMMYFUNCTION("""COMPUTED_VALUE"""),"L0401R")</f>
        <v>L0401R</v>
      </c>
      <c r="AK45" s="580">
        <f>IFERROR(__xludf.DUMMYFUNCTION("""COMPUTED_VALUE"""),7.0)</f>
        <v>7</v>
      </c>
      <c r="AL45" s="580">
        <f>IFERROR(__xludf.DUMMYFUNCTION("""COMPUTED_VALUE"""),4.0)</f>
        <v>4</v>
      </c>
      <c r="AM45" s="580" t="str">
        <f>IFERROR(__xludf.DUMMYFUNCTION("""COMPUTED_VALUE"""),"M0401R")</f>
        <v>M0401R</v>
      </c>
      <c r="AN45" s="580">
        <f>IFERROR(__xludf.DUMMYFUNCTION("""COMPUTED_VALUE"""),8.0)</f>
        <v>8</v>
      </c>
      <c r="AO45" s="580">
        <f>IFERROR(__xludf.DUMMYFUNCTION("""COMPUTED_VALUE"""),4.0)</f>
        <v>4</v>
      </c>
      <c r="AP45" s="580" t="str">
        <f>IFERROR(__xludf.DUMMYFUNCTION("""COMPUTED_VALUE"""),"N0401R")</f>
        <v>N0401R</v>
      </c>
      <c r="AQ45" s="580">
        <f>IFERROR(__xludf.DUMMYFUNCTION("""COMPUTED_VALUE"""),8.0)</f>
        <v>8</v>
      </c>
      <c r="AR45" s="580">
        <f>IFERROR(__xludf.DUMMYFUNCTION("""COMPUTED_VALUE"""),4.0)</f>
        <v>4</v>
      </c>
      <c r="AS45" s="580" t="str">
        <f>IFERROR(__xludf.DUMMYFUNCTION("""COMPUTED_VALUE"""),"O0401R")</f>
        <v>O0401R</v>
      </c>
      <c r="AT45" s="580">
        <f>IFERROR(__xludf.DUMMYFUNCTION("""COMPUTED_VALUE"""),9.0)</f>
        <v>9</v>
      </c>
      <c r="AU45" s="580">
        <f>IFERROR(__xludf.DUMMYFUNCTION("""COMPUTED_VALUE"""),4.0)</f>
        <v>4</v>
      </c>
      <c r="AV45" s="580" t="str">
        <f>IFERROR(__xludf.DUMMYFUNCTION("""COMPUTED_VALUE"""),"P0406R")</f>
        <v>P0406R</v>
      </c>
      <c r="AW45" s="580">
        <f>IFERROR(__xludf.DUMMYFUNCTION("""COMPUTED_VALUE"""),9.0)</f>
        <v>9</v>
      </c>
      <c r="AX45" s="580">
        <f>IFERROR(__xludf.DUMMYFUNCTION("""COMPUTED_VALUE"""),6.0)</f>
        <v>6</v>
      </c>
      <c r="AY45" s="580" t="str">
        <f>IFERROR(__xludf.DUMMYFUNCTION("""COMPUTED_VALUE"""),"Q0604F")</f>
        <v>Q0604F</v>
      </c>
      <c r="AZ45" s="580">
        <f>IFERROR(__xludf.DUMMYFUNCTION("""COMPUTED_VALUE"""),10.0)</f>
        <v>10</v>
      </c>
      <c r="BA45" s="580">
        <f>IFERROR(__xludf.DUMMYFUNCTION("""COMPUTED_VALUE"""),7.0)</f>
        <v>7</v>
      </c>
      <c r="BB45" s="580" t="str">
        <f>IFERROR(__xludf.DUMMYFUNCTION("""COMPUTED_VALUE"""),"R0704F")</f>
        <v>R0704F</v>
      </c>
      <c r="BC45" s="580">
        <f>IFERROR(__xludf.DUMMYFUNCTION("""COMPUTED_VALUE"""),10.0)</f>
        <v>10</v>
      </c>
      <c r="BD45" s="580">
        <f>IFERROR(__xludf.DUMMYFUNCTION("""COMPUTED_VALUE"""),3.0)</f>
        <v>3</v>
      </c>
      <c r="BE45" s="580" t="str">
        <f>IFERROR(__xludf.DUMMYFUNCTION("""COMPUTED_VALUE"""),"S030102")</f>
        <v>S030102</v>
      </c>
    </row>
    <row r="46">
      <c r="A46" s="580">
        <f>IFERROR(__xludf.DUMMYFUNCTION("""COMPUTED_VALUE"""),1.0)</f>
        <v>1</v>
      </c>
      <c r="B46" s="580">
        <f>IFERROR(__xludf.DUMMYFUNCTION("""COMPUTED_VALUE"""),3.0)</f>
        <v>3</v>
      </c>
      <c r="C46" s="580" t="str">
        <f>IFERROR(__xludf.DUMMYFUNCTION("""COMPUTED_VALUE"""),"A0307F")</f>
        <v>A0307F</v>
      </c>
      <c r="D46" s="580">
        <f>IFERROR(__xludf.DUMMYFUNCTION("""COMPUTED_VALUE"""),1.0)</f>
        <v>1</v>
      </c>
      <c r="E46" s="580">
        <f>IFERROR(__xludf.DUMMYFUNCTION("""COMPUTED_VALUE"""),3.0)</f>
        <v>3</v>
      </c>
      <c r="F46" s="580" t="str">
        <f>IFERROR(__xludf.DUMMYFUNCTION("""COMPUTED_VALUE"""),"B0307F")</f>
        <v>B0307F</v>
      </c>
      <c r="G46" s="580">
        <f>IFERROR(__xludf.DUMMYFUNCTION("""COMPUTED_VALUE"""),2.0)</f>
        <v>2</v>
      </c>
      <c r="H46" s="580">
        <f>IFERROR(__xludf.DUMMYFUNCTION("""COMPUTED_VALUE"""),3.0)</f>
        <v>3</v>
      </c>
      <c r="I46" s="580" t="str">
        <f>IFERROR(__xludf.DUMMYFUNCTION("""COMPUTED_VALUE"""),"C0307F")</f>
        <v>C0307F</v>
      </c>
      <c r="J46" s="580">
        <f>IFERROR(__xludf.DUMMYFUNCTION("""COMPUTED_VALUE"""),2.0)</f>
        <v>2</v>
      </c>
      <c r="K46" s="580">
        <f>IFERROR(__xludf.DUMMYFUNCTION("""COMPUTED_VALUE"""),3.0)</f>
        <v>3</v>
      </c>
      <c r="L46" s="580" t="str">
        <f>IFERROR(__xludf.DUMMYFUNCTION("""COMPUTED_VALUE"""),"D0307F")</f>
        <v>D0307F</v>
      </c>
      <c r="M46" s="582">
        <f>IFERROR(__xludf.DUMMYFUNCTION("""COMPUTED_VALUE"""),3.0)</f>
        <v>3</v>
      </c>
      <c r="N46" s="582">
        <f>IFERROR(__xludf.DUMMYFUNCTION("""COMPUTED_VALUE"""),3.0)</f>
        <v>3</v>
      </c>
      <c r="O46" s="582" t="str">
        <f>IFERROR(__xludf.DUMMYFUNCTION("""COMPUTED_VALUE"""),"E0307F")</f>
        <v>E0307F</v>
      </c>
      <c r="P46" s="580">
        <f>IFERROR(__xludf.DUMMYFUNCTION("""COMPUTED_VALUE"""),3.0)</f>
        <v>3</v>
      </c>
      <c r="Q46" s="580">
        <f>IFERROR(__xludf.DUMMYFUNCTION("""COMPUTED_VALUE"""),4.0)</f>
        <v>4</v>
      </c>
      <c r="R46" s="580" t="str">
        <f>IFERROR(__xludf.DUMMYFUNCTION("""COMPUTED_VALUE"""),"F0402F")</f>
        <v>F0402F</v>
      </c>
      <c r="S46" s="580">
        <f>IFERROR(__xludf.DUMMYFUNCTION("""COMPUTED_VALUE"""),4.0)</f>
        <v>4</v>
      </c>
      <c r="T46" s="580">
        <f>IFERROR(__xludf.DUMMYFUNCTION("""COMPUTED_VALUE"""),5.0)</f>
        <v>5</v>
      </c>
      <c r="U46" s="580" t="str">
        <f>IFERROR(__xludf.DUMMYFUNCTION("""COMPUTED_VALUE"""),"G0507F")</f>
        <v>G0507F</v>
      </c>
      <c r="V46" s="580">
        <f>IFERROR(__xludf.DUMMYFUNCTION("""COMPUTED_VALUE"""),4.0)</f>
        <v>4</v>
      </c>
      <c r="W46" s="580">
        <f>IFERROR(__xludf.DUMMYFUNCTION("""COMPUTED_VALUE"""),4.0)</f>
        <v>4</v>
      </c>
      <c r="X46" s="580" t="str">
        <f>IFERROR(__xludf.DUMMYFUNCTION("""COMPUTED_VALUE"""),"H0402F")</f>
        <v>H0402F</v>
      </c>
      <c r="Y46" s="580">
        <f>IFERROR(__xludf.DUMMYFUNCTION("""COMPUTED_VALUE"""),5.0)</f>
        <v>5</v>
      </c>
      <c r="Z46" s="580">
        <f>IFERROR(__xludf.DUMMYFUNCTION("""COMPUTED_VALUE"""),4.0)</f>
        <v>4</v>
      </c>
      <c r="AA46" s="580" t="str">
        <f>IFERROR(__xludf.DUMMYFUNCTION("""COMPUTED_VALUE"""),"I0407F")</f>
        <v>I0407F</v>
      </c>
      <c r="AB46" s="580">
        <f>IFERROR(__xludf.DUMMYFUNCTION("""COMPUTED_VALUE"""),6.0)</f>
        <v>6</v>
      </c>
      <c r="AC46" s="580">
        <f>IFERROR(__xludf.DUMMYFUNCTION("""COMPUTED_VALUE"""),3.0)</f>
        <v>3</v>
      </c>
      <c r="AD46" s="580" t="str">
        <f>IFERROR(__xludf.DUMMYFUNCTION("""COMPUTED_VALUE"""),"J0307F")</f>
        <v>J0307F</v>
      </c>
      <c r="AE46" s="580">
        <f>IFERROR(__xludf.DUMMYFUNCTION("""COMPUTED_VALUE"""),6.0)</f>
        <v>6</v>
      </c>
      <c r="AF46" s="580">
        <f>IFERROR(__xludf.DUMMYFUNCTION("""COMPUTED_VALUE"""),4.0)</f>
        <v>4</v>
      </c>
      <c r="AG46" s="580" t="str">
        <f>IFERROR(__xludf.DUMMYFUNCTION("""COMPUTED_VALUE"""),"K0402F")</f>
        <v>K0402F</v>
      </c>
      <c r="AH46" s="580">
        <f>IFERROR(__xludf.DUMMYFUNCTION("""COMPUTED_VALUE"""),7.0)</f>
        <v>7</v>
      </c>
      <c r="AI46" s="580">
        <f>IFERROR(__xludf.DUMMYFUNCTION("""COMPUTED_VALUE"""),4.0)</f>
        <v>4</v>
      </c>
      <c r="AJ46" s="580" t="str">
        <f>IFERROR(__xludf.DUMMYFUNCTION("""COMPUTED_VALUE"""),"L0402F")</f>
        <v>L0402F</v>
      </c>
      <c r="AK46" s="580">
        <f>IFERROR(__xludf.DUMMYFUNCTION("""COMPUTED_VALUE"""),7.0)</f>
        <v>7</v>
      </c>
      <c r="AL46" s="580">
        <f>IFERROR(__xludf.DUMMYFUNCTION("""COMPUTED_VALUE"""),4.0)</f>
        <v>4</v>
      </c>
      <c r="AM46" s="580" t="str">
        <f>IFERROR(__xludf.DUMMYFUNCTION("""COMPUTED_VALUE"""),"M0402F")</f>
        <v>M0402F</v>
      </c>
      <c r="AN46" s="580">
        <f>IFERROR(__xludf.DUMMYFUNCTION("""COMPUTED_VALUE"""),8.0)</f>
        <v>8</v>
      </c>
      <c r="AO46" s="580">
        <f>IFERROR(__xludf.DUMMYFUNCTION("""COMPUTED_VALUE"""),4.0)</f>
        <v>4</v>
      </c>
      <c r="AP46" s="580" t="str">
        <f>IFERROR(__xludf.DUMMYFUNCTION("""COMPUTED_VALUE"""),"N0402F")</f>
        <v>N0402F</v>
      </c>
      <c r="AQ46" s="580">
        <f>IFERROR(__xludf.DUMMYFUNCTION("""COMPUTED_VALUE"""),8.0)</f>
        <v>8</v>
      </c>
      <c r="AR46" s="580">
        <f>IFERROR(__xludf.DUMMYFUNCTION("""COMPUTED_VALUE"""),4.0)</f>
        <v>4</v>
      </c>
      <c r="AS46" s="580" t="str">
        <f>IFERROR(__xludf.DUMMYFUNCTION("""COMPUTED_VALUE"""),"O0402F")</f>
        <v>O0402F</v>
      </c>
      <c r="AT46" s="580">
        <f>IFERROR(__xludf.DUMMYFUNCTION("""COMPUTED_VALUE"""),9.0)</f>
        <v>9</v>
      </c>
      <c r="AU46" s="580">
        <f>IFERROR(__xludf.DUMMYFUNCTION("""COMPUTED_VALUE"""),4.0)</f>
        <v>4</v>
      </c>
      <c r="AV46" s="580" t="str">
        <f>IFERROR(__xludf.DUMMYFUNCTION("""COMPUTED_VALUE"""),"P0407F")</f>
        <v>P0407F</v>
      </c>
      <c r="AW46" s="580">
        <f>IFERROR(__xludf.DUMMYFUNCTION("""COMPUTED_VALUE"""),9.0)</f>
        <v>9</v>
      </c>
      <c r="AX46" s="580">
        <f>IFERROR(__xludf.DUMMYFUNCTION("""COMPUTED_VALUE"""),6.0)</f>
        <v>6</v>
      </c>
      <c r="AY46" s="580" t="str">
        <f>IFERROR(__xludf.DUMMYFUNCTION("""COMPUTED_VALUE"""),"Q0605F")</f>
        <v>Q0605F</v>
      </c>
      <c r="AZ46" s="580">
        <f>IFERROR(__xludf.DUMMYFUNCTION("""COMPUTED_VALUE"""),10.0)</f>
        <v>10</v>
      </c>
      <c r="BA46" s="580">
        <f>IFERROR(__xludf.DUMMYFUNCTION("""COMPUTED_VALUE"""),7.0)</f>
        <v>7</v>
      </c>
      <c r="BB46" s="580" t="str">
        <f>IFERROR(__xludf.DUMMYFUNCTION("""COMPUTED_VALUE"""),"R0705F")</f>
        <v>R0705F</v>
      </c>
      <c r="BC46" s="580">
        <f>IFERROR(__xludf.DUMMYFUNCTION("""COMPUTED_VALUE"""),10.0)</f>
        <v>10</v>
      </c>
      <c r="BD46" s="580">
        <f>IFERROR(__xludf.DUMMYFUNCTION("""COMPUTED_VALUE"""),3.0)</f>
        <v>3</v>
      </c>
      <c r="BE46" s="580" t="str">
        <f>IFERROR(__xludf.DUMMYFUNCTION("""COMPUTED_VALUE"""),"S030103")</f>
        <v>S030103</v>
      </c>
    </row>
    <row r="47">
      <c r="A47" s="580">
        <f>IFERROR(__xludf.DUMMYFUNCTION("""COMPUTED_VALUE"""),1.0)</f>
        <v>1</v>
      </c>
      <c r="B47" s="580">
        <f>IFERROR(__xludf.DUMMYFUNCTION("""COMPUTED_VALUE"""),3.0)</f>
        <v>3</v>
      </c>
      <c r="C47" s="580" t="str">
        <f>IFERROR(__xludf.DUMMYFUNCTION("""COMPUTED_VALUE"""),"A0307R")</f>
        <v>A0307R</v>
      </c>
      <c r="D47" s="580">
        <f>IFERROR(__xludf.DUMMYFUNCTION("""COMPUTED_VALUE"""),1.0)</f>
        <v>1</v>
      </c>
      <c r="E47" s="580">
        <f>IFERROR(__xludf.DUMMYFUNCTION("""COMPUTED_VALUE"""),3.0)</f>
        <v>3</v>
      </c>
      <c r="F47" s="580" t="str">
        <f>IFERROR(__xludf.DUMMYFUNCTION("""COMPUTED_VALUE"""),"B0307R")</f>
        <v>B0307R</v>
      </c>
      <c r="G47" s="580">
        <f>IFERROR(__xludf.DUMMYFUNCTION("""COMPUTED_VALUE"""),2.0)</f>
        <v>2</v>
      </c>
      <c r="H47" s="580">
        <f>IFERROR(__xludf.DUMMYFUNCTION("""COMPUTED_VALUE"""),3.0)</f>
        <v>3</v>
      </c>
      <c r="I47" s="580" t="str">
        <f>IFERROR(__xludf.DUMMYFUNCTION("""COMPUTED_VALUE"""),"C0307R")</f>
        <v>C0307R</v>
      </c>
      <c r="J47" s="580">
        <f>IFERROR(__xludf.DUMMYFUNCTION("""COMPUTED_VALUE"""),2.0)</f>
        <v>2</v>
      </c>
      <c r="K47" s="580">
        <f>IFERROR(__xludf.DUMMYFUNCTION("""COMPUTED_VALUE"""),3.0)</f>
        <v>3</v>
      </c>
      <c r="L47" s="580" t="str">
        <f>IFERROR(__xludf.DUMMYFUNCTION("""COMPUTED_VALUE"""),"D0307R")</f>
        <v>D0307R</v>
      </c>
      <c r="M47" s="582">
        <f>IFERROR(__xludf.DUMMYFUNCTION("""COMPUTED_VALUE"""),3.0)</f>
        <v>3</v>
      </c>
      <c r="N47" s="582">
        <f>IFERROR(__xludf.DUMMYFUNCTION("""COMPUTED_VALUE"""),3.0)</f>
        <v>3</v>
      </c>
      <c r="O47" s="582" t="str">
        <f>IFERROR(__xludf.DUMMYFUNCTION("""COMPUTED_VALUE"""),"E0307R")</f>
        <v>E0307R</v>
      </c>
      <c r="P47" s="580">
        <f>IFERROR(__xludf.DUMMYFUNCTION("""COMPUTED_VALUE"""),3.0)</f>
        <v>3</v>
      </c>
      <c r="Q47" s="580">
        <f>IFERROR(__xludf.DUMMYFUNCTION("""COMPUTED_VALUE"""),4.0)</f>
        <v>4</v>
      </c>
      <c r="R47" s="580" t="str">
        <f>IFERROR(__xludf.DUMMYFUNCTION("""COMPUTED_VALUE"""),"F0402R")</f>
        <v>F0402R</v>
      </c>
      <c r="S47" s="580">
        <f>IFERROR(__xludf.DUMMYFUNCTION("""COMPUTED_VALUE"""),4.0)</f>
        <v>4</v>
      </c>
      <c r="T47" s="580">
        <f>IFERROR(__xludf.DUMMYFUNCTION("""COMPUTED_VALUE"""),5.0)</f>
        <v>5</v>
      </c>
      <c r="U47" s="580" t="str">
        <f>IFERROR(__xludf.DUMMYFUNCTION("""COMPUTED_VALUE"""),"G0507R")</f>
        <v>G0507R</v>
      </c>
      <c r="V47" s="580">
        <f>IFERROR(__xludf.DUMMYFUNCTION("""COMPUTED_VALUE"""),4.0)</f>
        <v>4</v>
      </c>
      <c r="W47" s="580">
        <f>IFERROR(__xludf.DUMMYFUNCTION("""COMPUTED_VALUE"""),4.0)</f>
        <v>4</v>
      </c>
      <c r="X47" s="580" t="str">
        <f>IFERROR(__xludf.DUMMYFUNCTION("""COMPUTED_VALUE"""),"H0402R")</f>
        <v>H0402R</v>
      </c>
      <c r="Y47" s="580">
        <f>IFERROR(__xludf.DUMMYFUNCTION("""COMPUTED_VALUE"""),5.0)</f>
        <v>5</v>
      </c>
      <c r="Z47" s="580">
        <f>IFERROR(__xludf.DUMMYFUNCTION("""COMPUTED_VALUE"""),4.0)</f>
        <v>4</v>
      </c>
      <c r="AA47" s="580" t="str">
        <f>IFERROR(__xludf.DUMMYFUNCTION("""COMPUTED_VALUE"""),"I0407R")</f>
        <v>I0407R</v>
      </c>
      <c r="AB47" s="580">
        <f>IFERROR(__xludf.DUMMYFUNCTION("""COMPUTED_VALUE"""),6.0)</f>
        <v>6</v>
      </c>
      <c r="AC47" s="580">
        <f>IFERROR(__xludf.DUMMYFUNCTION("""COMPUTED_VALUE"""),3.0)</f>
        <v>3</v>
      </c>
      <c r="AD47" s="580" t="str">
        <f>IFERROR(__xludf.DUMMYFUNCTION("""COMPUTED_VALUE"""),"J0307R")</f>
        <v>J0307R</v>
      </c>
      <c r="AE47" s="580">
        <f>IFERROR(__xludf.DUMMYFUNCTION("""COMPUTED_VALUE"""),6.0)</f>
        <v>6</v>
      </c>
      <c r="AF47" s="580">
        <f>IFERROR(__xludf.DUMMYFUNCTION("""COMPUTED_VALUE"""),4.0)</f>
        <v>4</v>
      </c>
      <c r="AG47" s="580" t="str">
        <f>IFERROR(__xludf.DUMMYFUNCTION("""COMPUTED_VALUE"""),"K0402R")</f>
        <v>K0402R</v>
      </c>
      <c r="AH47" s="580">
        <f>IFERROR(__xludf.DUMMYFUNCTION("""COMPUTED_VALUE"""),7.0)</f>
        <v>7</v>
      </c>
      <c r="AI47" s="580">
        <f>IFERROR(__xludf.DUMMYFUNCTION("""COMPUTED_VALUE"""),4.0)</f>
        <v>4</v>
      </c>
      <c r="AJ47" s="580" t="str">
        <f>IFERROR(__xludf.DUMMYFUNCTION("""COMPUTED_VALUE"""),"L0402R")</f>
        <v>L0402R</v>
      </c>
      <c r="AK47" s="580">
        <f>IFERROR(__xludf.DUMMYFUNCTION("""COMPUTED_VALUE"""),7.0)</f>
        <v>7</v>
      </c>
      <c r="AL47" s="580">
        <f>IFERROR(__xludf.DUMMYFUNCTION("""COMPUTED_VALUE"""),4.0)</f>
        <v>4</v>
      </c>
      <c r="AM47" s="580" t="str">
        <f>IFERROR(__xludf.DUMMYFUNCTION("""COMPUTED_VALUE"""),"M0402R")</f>
        <v>M0402R</v>
      </c>
      <c r="AN47" s="580">
        <f>IFERROR(__xludf.DUMMYFUNCTION("""COMPUTED_VALUE"""),8.0)</f>
        <v>8</v>
      </c>
      <c r="AO47" s="580">
        <f>IFERROR(__xludf.DUMMYFUNCTION("""COMPUTED_VALUE"""),4.0)</f>
        <v>4</v>
      </c>
      <c r="AP47" s="580" t="str">
        <f>IFERROR(__xludf.DUMMYFUNCTION("""COMPUTED_VALUE"""),"N0402R")</f>
        <v>N0402R</v>
      </c>
      <c r="AQ47" s="580">
        <f>IFERROR(__xludf.DUMMYFUNCTION("""COMPUTED_VALUE"""),8.0)</f>
        <v>8</v>
      </c>
      <c r="AR47" s="580">
        <f>IFERROR(__xludf.DUMMYFUNCTION("""COMPUTED_VALUE"""),4.0)</f>
        <v>4</v>
      </c>
      <c r="AS47" s="580" t="str">
        <f>IFERROR(__xludf.DUMMYFUNCTION("""COMPUTED_VALUE"""),"O0402R")</f>
        <v>O0402R</v>
      </c>
      <c r="AT47" s="580">
        <f>IFERROR(__xludf.DUMMYFUNCTION("""COMPUTED_VALUE"""),9.0)</f>
        <v>9</v>
      </c>
      <c r="AU47" s="580">
        <f>IFERROR(__xludf.DUMMYFUNCTION("""COMPUTED_VALUE"""),4.0)</f>
        <v>4</v>
      </c>
      <c r="AV47" s="580" t="str">
        <f>IFERROR(__xludf.DUMMYFUNCTION("""COMPUTED_VALUE"""),"P0407R")</f>
        <v>P0407R</v>
      </c>
      <c r="AW47" s="580">
        <f>IFERROR(__xludf.DUMMYFUNCTION("""COMPUTED_VALUE"""),9.0)</f>
        <v>9</v>
      </c>
      <c r="AX47" s="580">
        <f>IFERROR(__xludf.DUMMYFUNCTION("""COMPUTED_VALUE"""),6.0)</f>
        <v>6</v>
      </c>
      <c r="AY47" s="580" t="str">
        <f>IFERROR(__xludf.DUMMYFUNCTION("""COMPUTED_VALUE"""),"Q0606F")</f>
        <v>Q0606F</v>
      </c>
      <c r="AZ47" s="580">
        <f>IFERROR(__xludf.DUMMYFUNCTION("""COMPUTED_VALUE"""),10.0)</f>
        <v>10</v>
      </c>
      <c r="BA47" s="580">
        <f>IFERROR(__xludf.DUMMYFUNCTION("""COMPUTED_VALUE"""),7.0)</f>
        <v>7</v>
      </c>
      <c r="BB47" s="580" t="str">
        <f>IFERROR(__xludf.DUMMYFUNCTION("""COMPUTED_VALUE"""),"R0706F")</f>
        <v>R0706F</v>
      </c>
      <c r="BC47" s="580">
        <f>IFERROR(__xludf.DUMMYFUNCTION("""COMPUTED_VALUE"""),10.0)</f>
        <v>10</v>
      </c>
      <c r="BD47" s="580">
        <f>IFERROR(__xludf.DUMMYFUNCTION("""COMPUTED_VALUE"""),3.0)</f>
        <v>3</v>
      </c>
      <c r="BE47" s="580" t="str">
        <f>IFERROR(__xludf.DUMMYFUNCTION("""COMPUTED_VALUE"""),"S030104")</f>
        <v>S030104</v>
      </c>
    </row>
    <row r="48">
      <c r="A48" s="580">
        <f>IFERROR(__xludf.DUMMYFUNCTION("""COMPUTED_VALUE"""),1.0)</f>
        <v>1</v>
      </c>
      <c r="B48" s="580">
        <f>IFERROR(__xludf.DUMMYFUNCTION("""COMPUTED_VALUE"""),3.0)</f>
        <v>3</v>
      </c>
      <c r="C48" s="580" t="str">
        <f>IFERROR(__xludf.DUMMYFUNCTION("""COMPUTED_VALUE"""),"A0308F")</f>
        <v>A0308F</v>
      </c>
      <c r="D48" s="580">
        <f>IFERROR(__xludf.DUMMYFUNCTION("""COMPUTED_VALUE"""),1.0)</f>
        <v>1</v>
      </c>
      <c r="E48" s="580">
        <f>IFERROR(__xludf.DUMMYFUNCTION("""COMPUTED_VALUE"""),3.0)</f>
        <v>3</v>
      </c>
      <c r="F48" s="580" t="str">
        <f>IFERROR(__xludf.DUMMYFUNCTION("""COMPUTED_VALUE"""),"B0308F")</f>
        <v>B0308F</v>
      </c>
      <c r="G48" s="580">
        <f>IFERROR(__xludf.DUMMYFUNCTION("""COMPUTED_VALUE"""),2.0)</f>
        <v>2</v>
      </c>
      <c r="H48" s="580">
        <f>IFERROR(__xludf.DUMMYFUNCTION("""COMPUTED_VALUE"""),3.0)</f>
        <v>3</v>
      </c>
      <c r="I48" s="580" t="str">
        <f>IFERROR(__xludf.DUMMYFUNCTION("""COMPUTED_VALUE"""),"C0308F")</f>
        <v>C0308F</v>
      </c>
      <c r="J48" s="580">
        <f>IFERROR(__xludf.DUMMYFUNCTION("""COMPUTED_VALUE"""),2.0)</f>
        <v>2</v>
      </c>
      <c r="K48" s="580">
        <f>IFERROR(__xludf.DUMMYFUNCTION("""COMPUTED_VALUE"""),3.0)</f>
        <v>3</v>
      </c>
      <c r="L48" s="580" t="str">
        <f>IFERROR(__xludf.DUMMYFUNCTION("""COMPUTED_VALUE"""),"D0308F")</f>
        <v>D0308F</v>
      </c>
      <c r="M48" s="582">
        <f>IFERROR(__xludf.DUMMYFUNCTION("""COMPUTED_VALUE"""),3.0)</f>
        <v>3</v>
      </c>
      <c r="N48" s="582">
        <f>IFERROR(__xludf.DUMMYFUNCTION("""COMPUTED_VALUE"""),3.0)</f>
        <v>3</v>
      </c>
      <c r="O48" s="582" t="str">
        <f>IFERROR(__xludf.DUMMYFUNCTION("""COMPUTED_VALUE"""),"E0308F")</f>
        <v>E0308F</v>
      </c>
      <c r="P48" s="580">
        <f>IFERROR(__xludf.DUMMYFUNCTION("""COMPUTED_VALUE"""),3.0)</f>
        <v>3</v>
      </c>
      <c r="Q48" s="580">
        <f>IFERROR(__xludf.DUMMYFUNCTION("""COMPUTED_VALUE"""),4.0)</f>
        <v>4</v>
      </c>
      <c r="R48" s="580" t="str">
        <f>IFERROR(__xludf.DUMMYFUNCTION("""COMPUTED_VALUE"""),"F0403F")</f>
        <v>F0403F</v>
      </c>
      <c r="S48" s="580">
        <f>IFERROR(__xludf.DUMMYFUNCTION("""COMPUTED_VALUE"""),4.0)</f>
        <v>4</v>
      </c>
      <c r="T48" s="580">
        <f>IFERROR(__xludf.DUMMYFUNCTION("""COMPUTED_VALUE"""),5.0)</f>
        <v>5</v>
      </c>
      <c r="U48" s="580" t="str">
        <f>IFERROR(__xludf.DUMMYFUNCTION("""COMPUTED_VALUE"""),"G0508F")</f>
        <v>G0508F</v>
      </c>
      <c r="V48" s="580">
        <f>IFERROR(__xludf.DUMMYFUNCTION("""COMPUTED_VALUE"""),4.0)</f>
        <v>4</v>
      </c>
      <c r="W48" s="580">
        <f>IFERROR(__xludf.DUMMYFUNCTION("""COMPUTED_VALUE"""),4.0)</f>
        <v>4</v>
      </c>
      <c r="X48" s="580" t="str">
        <f>IFERROR(__xludf.DUMMYFUNCTION("""COMPUTED_VALUE"""),"H0403F")</f>
        <v>H0403F</v>
      </c>
      <c r="Y48" s="580">
        <f>IFERROR(__xludf.DUMMYFUNCTION("""COMPUTED_VALUE"""),5.0)</f>
        <v>5</v>
      </c>
      <c r="Z48" s="580">
        <f>IFERROR(__xludf.DUMMYFUNCTION("""COMPUTED_VALUE"""),4.0)</f>
        <v>4</v>
      </c>
      <c r="AA48" s="580" t="str">
        <f>IFERROR(__xludf.DUMMYFUNCTION("""COMPUTED_VALUE"""),"I0408F")</f>
        <v>I0408F</v>
      </c>
      <c r="AB48" s="580">
        <f>IFERROR(__xludf.DUMMYFUNCTION("""COMPUTED_VALUE"""),6.0)</f>
        <v>6</v>
      </c>
      <c r="AC48" s="580">
        <f>IFERROR(__xludf.DUMMYFUNCTION("""COMPUTED_VALUE"""),3.0)</f>
        <v>3</v>
      </c>
      <c r="AD48" s="580" t="str">
        <f>IFERROR(__xludf.DUMMYFUNCTION("""COMPUTED_VALUE"""),"J0308F")</f>
        <v>J0308F</v>
      </c>
      <c r="AE48" s="580">
        <f>IFERROR(__xludf.DUMMYFUNCTION("""COMPUTED_VALUE"""),6.0)</f>
        <v>6</v>
      </c>
      <c r="AF48" s="580">
        <f>IFERROR(__xludf.DUMMYFUNCTION("""COMPUTED_VALUE"""),4.0)</f>
        <v>4</v>
      </c>
      <c r="AG48" s="580" t="str">
        <f>IFERROR(__xludf.DUMMYFUNCTION("""COMPUTED_VALUE"""),"K0403F")</f>
        <v>K0403F</v>
      </c>
      <c r="AH48" s="580">
        <f>IFERROR(__xludf.DUMMYFUNCTION("""COMPUTED_VALUE"""),7.0)</f>
        <v>7</v>
      </c>
      <c r="AI48" s="580">
        <f>IFERROR(__xludf.DUMMYFUNCTION("""COMPUTED_VALUE"""),4.0)</f>
        <v>4</v>
      </c>
      <c r="AJ48" s="580" t="str">
        <f>IFERROR(__xludf.DUMMYFUNCTION("""COMPUTED_VALUE"""),"L0403F")</f>
        <v>L0403F</v>
      </c>
      <c r="AK48" s="580">
        <f>IFERROR(__xludf.DUMMYFUNCTION("""COMPUTED_VALUE"""),7.0)</f>
        <v>7</v>
      </c>
      <c r="AL48" s="580">
        <f>IFERROR(__xludf.DUMMYFUNCTION("""COMPUTED_VALUE"""),4.0)</f>
        <v>4</v>
      </c>
      <c r="AM48" s="580" t="str">
        <f>IFERROR(__xludf.DUMMYFUNCTION("""COMPUTED_VALUE"""),"M0403F")</f>
        <v>M0403F</v>
      </c>
      <c r="AN48" s="580">
        <f>IFERROR(__xludf.DUMMYFUNCTION("""COMPUTED_VALUE"""),8.0)</f>
        <v>8</v>
      </c>
      <c r="AO48" s="580">
        <f>IFERROR(__xludf.DUMMYFUNCTION("""COMPUTED_VALUE"""),4.0)</f>
        <v>4</v>
      </c>
      <c r="AP48" s="580" t="str">
        <f>IFERROR(__xludf.DUMMYFUNCTION("""COMPUTED_VALUE"""),"N0403F")</f>
        <v>N0403F</v>
      </c>
      <c r="AQ48" s="580">
        <f>IFERROR(__xludf.DUMMYFUNCTION("""COMPUTED_VALUE"""),8.0)</f>
        <v>8</v>
      </c>
      <c r="AR48" s="580">
        <f>IFERROR(__xludf.DUMMYFUNCTION("""COMPUTED_VALUE"""),4.0)</f>
        <v>4</v>
      </c>
      <c r="AS48" s="580" t="str">
        <f>IFERROR(__xludf.DUMMYFUNCTION("""COMPUTED_VALUE"""),"O0403F")</f>
        <v>O0403F</v>
      </c>
      <c r="AT48" s="580">
        <f>IFERROR(__xludf.DUMMYFUNCTION("""COMPUTED_VALUE"""),9.0)</f>
        <v>9</v>
      </c>
      <c r="AU48" s="580">
        <f>IFERROR(__xludf.DUMMYFUNCTION("""COMPUTED_VALUE"""),4.0)</f>
        <v>4</v>
      </c>
      <c r="AV48" s="580" t="str">
        <f>IFERROR(__xludf.DUMMYFUNCTION("""COMPUTED_VALUE"""),"P0408F")</f>
        <v>P0408F</v>
      </c>
      <c r="AW48" s="580">
        <f>IFERROR(__xludf.DUMMYFUNCTION("""COMPUTED_VALUE"""),9.0)</f>
        <v>9</v>
      </c>
      <c r="AX48" s="580">
        <f>IFERROR(__xludf.DUMMYFUNCTION("""COMPUTED_VALUE"""),6.0)</f>
        <v>6</v>
      </c>
      <c r="AY48" s="580" t="str">
        <f>IFERROR(__xludf.DUMMYFUNCTION("""COMPUTED_VALUE"""),"Q0607F")</f>
        <v>Q0607F</v>
      </c>
      <c r="AZ48" s="580">
        <f>IFERROR(__xludf.DUMMYFUNCTION("""COMPUTED_VALUE"""),10.0)</f>
        <v>10</v>
      </c>
      <c r="BA48" s="580">
        <f>IFERROR(__xludf.DUMMYFUNCTION("""COMPUTED_VALUE"""),7.0)</f>
        <v>7</v>
      </c>
      <c r="BB48" s="580" t="str">
        <f>IFERROR(__xludf.DUMMYFUNCTION("""COMPUTED_VALUE"""),"R0707F")</f>
        <v>R0707F</v>
      </c>
      <c r="BC48" s="580">
        <f>IFERROR(__xludf.DUMMYFUNCTION("""COMPUTED_VALUE"""),10.0)</f>
        <v>10</v>
      </c>
      <c r="BD48" s="580">
        <f>IFERROR(__xludf.DUMMYFUNCTION("""COMPUTED_VALUE"""),3.0)</f>
        <v>3</v>
      </c>
      <c r="BE48" s="580" t="str">
        <f>IFERROR(__xludf.DUMMYFUNCTION("""COMPUTED_VALUE"""),"S030105")</f>
        <v>S030105</v>
      </c>
    </row>
    <row r="49">
      <c r="A49" s="580">
        <f>IFERROR(__xludf.DUMMYFUNCTION("""COMPUTED_VALUE"""),1.0)</f>
        <v>1</v>
      </c>
      <c r="B49" s="580">
        <f>IFERROR(__xludf.DUMMYFUNCTION("""COMPUTED_VALUE"""),3.0)</f>
        <v>3</v>
      </c>
      <c r="C49" s="580" t="str">
        <f>IFERROR(__xludf.DUMMYFUNCTION("""COMPUTED_VALUE"""),"A0308R")</f>
        <v>A0308R</v>
      </c>
      <c r="D49" s="580">
        <f>IFERROR(__xludf.DUMMYFUNCTION("""COMPUTED_VALUE"""),1.0)</f>
        <v>1</v>
      </c>
      <c r="E49" s="580">
        <f>IFERROR(__xludf.DUMMYFUNCTION("""COMPUTED_VALUE"""),3.0)</f>
        <v>3</v>
      </c>
      <c r="F49" s="580" t="str">
        <f>IFERROR(__xludf.DUMMYFUNCTION("""COMPUTED_VALUE"""),"B0308R")</f>
        <v>B0308R</v>
      </c>
      <c r="G49" s="580">
        <f>IFERROR(__xludf.DUMMYFUNCTION("""COMPUTED_VALUE"""),2.0)</f>
        <v>2</v>
      </c>
      <c r="H49" s="580">
        <f>IFERROR(__xludf.DUMMYFUNCTION("""COMPUTED_VALUE"""),3.0)</f>
        <v>3</v>
      </c>
      <c r="I49" s="580" t="str">
        <f>IFERROR(__xludf.DUMMYFUNCTION("""COMPUTED_VALUE"""),"C0308R")</f>
        <v>C0308R</v>
      </c>
      <c r="J49" s="580">
        <f>IFERROR(__xludf.DUMMYFUNCTION("""COMPUTED_VALUE"""),2.0)</f>
        <v>2</v>
      </c>
      <c r="K49" s="580">
        <f>IFERROR(__xludf.DUMMYFUNCTION("""COMPUTED_VALUE"""),3.0)</f>
        <v>3</v>
      </c>
      <c r="L49" s="580" t="str">
        <f>IFERROR(__xludf.DUMMYFUNCTION("""COMPUTED_VALUE"""),"D0308R")</f>
        <v>D0308R</v>
      </c>
      <c r="M49" s="582">
        <f>IFERROR(__xludf.DUMMYFUNCTION("""COMPUTED_VALUE"""),3.0)</f>
        <v>3</v>
      </c>
      <c r="N49" s="582">
        <f>IFERROR(__xludf.DUMMYFUNCTION("""COMPUTED_VALUE"""),3.0)</f>
        <v>3</v>
      </c>
      <c r="O49" s="582" t="str">
        <f>IFERROR(__xludf.DUMMYFUNCTION("""COMPUTED_VALUE"""),"E0308R")</f>
        <v>E0308R</v>
      </c>
      <c r="P49" s="580">
        <f>IFERROR(__xludf.DUMMYFUNCTION("""COMPUTED_VALUE"""),3.0)</f>
        <v>3</v>
      </c>
      <c r="Q49" s="580">
        <f>IFERROR(__xludf.DUMMYFUNCTION("""COMPUTED_VALUE"""),4.0)</f>
        <v>4</v>
      </c>
      <c r="R49" s="580" t="str">
        <f>IFERROR(__xludf.DUMMYFUNCTION("""COMPUTED_VALUE"""),"F0403R")</f>
        <v>F0403R</v>
      </c>
      <c r="S49" s="580">
        <f>IFERROR(__xludf.DUMMYFUNCTION("""COMPUTED_VALUE"""),4.0)</f>
        <v>4</v>
      </c>
      <c r="T49" s="580">
        <f>IFERROR(__xludf.DUMMYFUNCTION("""COMPUTED_VALUE"""),5.0)</f>
        <v>5</v>
      </c>
      <c r="U49" s="580" t="str">
        <f>IFERROR(__xludf.DUMMYFUNCTION("""COMPUTED_VALUE"""),"G0508R")</f>
        <v>G0508R</v>
      </c>
      <c r="V49" s="580">
        <f>IFERROR(__xludf.DUMMYFUNCTION("""COMPUTED_VALUE"""),4.0)</f>
        <v>4</v>
      </c>
      <c r="W49" s="580">
        <f>IFERROR(__xludf.DUMMYFUNCTION("""COMPUTED_VALUE"""),4.0)</f>
        <v>4</v>
      </c>
      <c r="X49" s="580" t="str">
        <f>IFERROR(__xludf.DUMMYFUNCTION("""COMPUTED_VALUE"""),"H0403R")</f>
        <v>H0403R</v>
      </c>
      <c r="Y49" s="580">
        <f>IFERROR(__xludf.DUMMYFUNCTION("""COMPUTED_VALUE"""),5.0)</f>
        <v>5</v>
      </c>
      <c r="Z49" s="580">
        <f>IFERROR(__xludf.DUMMYFUNCTION("""COMPUTED_VALUE"""),4.0)</f>
        <v>4</v>
      </c>
      <c r="AA49" s="580" t="str">
        <f>IFERROR(__xludf.DUMMYFUNCTION("""COMPUTED_VALUE"""),"I0408R")</f>
        <v>I0408R</v>
      </c>
      <c r="AB49" s="580">
        <f>IFERROR(__xludf.DUMMYFUNCTION("""COMPUTED_VALUE"""),6.0)</f>
        <v>6</v>
      </c>
      <c r="AC49" s="580">
        <f>IFERROR(__xludf.DUMMYFUNCTION("""COMPUTED_VALUE"""),3.0)</f>
        <v>3</v>
      </c>
      <c r="AD49" s="580" t="str">
        <f>IFERROR(__xludf.DUMMYFUNCTION("""COMPUTED_VALUE"""),"J0308R")</f>
        <v>J0308R</v>
      </c>
      <c r="AE49" s="580">
        <f>IFERROR(__xludf.DUMMYFUNCTION("""COMPUTED_VALUE"""),6.0)</f>
        <v>6</v>
      </c>
      <c r="AF49" s="580">
        <f>IFERROR(__xludf.DUMMYFUNCTION("""COMPUTED_VALUE"""),4.0)</f>
        <v>4</v>
      </c>
      <c r="AG49" s="580" t="str">
        <f>IFERROR(__xludf.DUMMYFUNCTION("""COMPUTED_VALUE"""),"K0403R")</f>
        <v>K0403R</v>
      </c>
      <c r="AH49" s="580">
        <f>IFERROR(__xludf.DUMMYFUNCTION("""COMPUTED_VALUE"""),7.0)</f>
        <v>7</v>
      </c>
      <c r="AI49" s="580">
        <f>IFERROR(__xludf.DUMMYFUNCTION("""COMPUTED_VALUE"""),4.0)</f>
        <v>4</v>
      </c>
      <c r="AJ49" s="580" t="str">
        <f>IFERROR(__xludf.DUMMYFUNCTION("""COMPUTED_VALUE"""),"L0403R")</f>
        <v>L0403R</v>
      </c>
      <c r="AK49" s="580">
        <f>IFERROR(__xludf.DUMMYFUNCTION("""COMPUTED_VALUE"""),7.0)</f>
        <v>7</v>
      </c>
      <c r="AL49" s="580">
        <f>IFERROR(__xludf.DUMMYFUNCTION("""COMPUTED_VALUE"""),4.0)</f>
        <v>4</v>
      </c>
      <c r="AM49" s="580" t="str">
        <f>IFERROR(__xludf.DUMMYFUNCTION("""COMPUTED_VALUE"""),"M0403R")</f>
        <v>M0403R</v>
      </c>
      <c r="AN49" s="580">
        <f>IFERROR(__xludf.DUMMYFUNCTION("""COMPUTED_VALUE"""),8.0)</f>
        <v>8</v>
      </c>
      <c r="AO49" s="580">
        <f>IFERROR(__xludf.DUMMYFUNCTION("""COMPUTED_VALUE"""),4.0)</f>
        <v>4</v>
      </c>
      <c r="AP49" s="580" t="str">
        <f>IFERROR(__xludf.DUMMYFUNCTION("""COMPUTED_VALUE"""),"N0403R")</f>
        <v>N0403R</v>
      </c>
      <c r="AQ49" s="580">
        <f>IFERROR(__xludf.DUMMYFUNCTION("""COMPUTED_VALUE"""),8.0)</f>
        <v>8</v>
      </c>
      <c r="AR49" s="580">
        <f>IFERROR(__xludf.DUMMYFUNCTION("""COMPUTED_VALUE"""),4.0)</f>
        <v>4</v>
      </c>
      <c r="AS49" s="580" t="str">
        <f>IFERROR(__xludf.DUMMYFUNCTION("""COMPUTED_VALUE"""),"O0403R")</f>
        <v>O0403R</v>
      </c>
      <c r="AT49" s="580">
        <f>IFERROR(__xludf.DUMMYFUNCTION("""COMPUTED_VALUE"""),9.0)</f>
        <v>9</v>
      </c>
      <c r="AU49" s="580">
        <f>IFERROR(__xludf.DUMMYFUNCTION("""COMPUTED_VALUE"""),4.0)</f>
        <v>4</v>
      </c>
      <c r="AV49" s="580" t="str">
        <f>IFERROR(__xludf.DUMMYFUNCTION("""COMPUTED_VALUE"""),"P0408R")</f>
        <v>P0408R</v>
      </c>
      <c r="AW49" s="580">
        <f>IFERROR(__xludf.DUMMYFUNCTION("""COMPUTED_VALUE"""),9.0)</f>
        <v>9</v>
      </c>
      <c r="AX49" s="580">
        <f>IFERROR(__xludf.DUMMYFUNCTION("""COMPUTED_VALUE"""),6.0)</f>
        <v>6</v>
      </c>
      <c r="AY49" s="580" t="str">
        <f>IFERROR(__xludf.DUMMYFUNCTION("""COMPUTED_VALUE"""),"Q0608F")</f>
        <v>Q0608F</v>
      </c>
      <c r="AZ49" s="580">
        <f>IFERROR(__xludf.DUMMYFUNCTION("""COMPUTED_VALUE"""),10.0)</f>
        <v>10</v>
      </c>
      <c r="BA49" s="580">
        <f>IFERROR(__xludf.DUMMYFUNCTION("""COMPUTED_VALUE"""),7.0)</f>
        <v>7</v>
      </c>
      <c r="BB49" s="580" t="str">
        <f>IFERROR(__xludf.DUMMYFUNCTION("""COMPUTED_VALUE"""),"R0708F")</f>
        <v>R0708F</v>
      </c>
      <c r="BC49" s="580">
        <f>IFERROR(__xludf.DUMMYFUNCTION("""COMPUTED_VALUE"""),10.0)</f>
        <v>10</v>
      </c>
      <c r="BD49" s="580">
        <f>IFERROR(__xludf.DUMMYFUNCTION("""COMPUTED_VALUE"""),3.0)</f>
        <v>3</v>
      </c>
      <c r="BE49" s="580" t="str">
        <f>IFERROR(__xludf.DUMMYFUNCTION("""COMPUTED_VALUE"""),"S030106")</f>
        <v>S030106</v>
      </c>
    </row>
    <row r="50">
      <c r="A50" s="580">
        <f>IFERROR(__xludf.DUMMYFUNCTION("""COMPUTED_VALUE"""),1.0)</f>
        <v>1</v>
      </c>
      <c r="B50" s="580">
        <f>IFERROR(__xludf.DUMMYFUNCTION("""COMPUTED_VALUE"""),4.0)</f>
        <v>4</v>
      </c>
      <c r="C50" s="580" t="str">
        <f>IFERROR(__xludf.DUMMYFUNCTION("""COMPUTED_VALUE"""),"A0401F")</f>
        <v>A0401F</v>
      </c>
      <c r="D50" s="580">
        <f>IFERROR(__xludf.DUMMYFUNCTION("""COMPUTED_VALUE"""),1.0)</f>
        <v>1</v>
      </c>
      <c r="E50" s="580">
        <f>IFERROR(__xludf.DUMMYFUNCTION("""COMPUTED_VALUE"""),4.0)</f>
        <v>4</v>
      </c>
      <c r="F50" s="580" t="str">
        <f>IFERROR(__xludf.DUMMYFUNCTION("""COMPUTED_VALUE"""),"B0401F")</f>
        <v>B0401F</v>
      </c>
      <c r="G50" s="580">
        <f>IFERROR(__xludf.DUMMYFUNCTION("""COMPUTED_VALUE"""),2.0)</f>
        <v>2</v>
      </c>
      <c r="H50" s="580">
        <f>IFERROR(__xludf.DUMMYFUNCTION("""COMPUTED_VALUE"""),4.0)</f>
        <v>4</v>
      </c>
      <c r="I50" s="580" t="str">
        <f>IFERROR(__xludf.DUMMYFUNCTION("""COMPUTED_VALUE"""),"C0401F")</f>
        <v>C0401F</v>
      </c>
      <c r="J50" s="580">
        <f>IFERROR(__xludf.DUMMYFUNCTION("""COMPUTED_VALUE"""),2.0)</f>
        <v>2</v>
      </c>
      <c r="K50" s="580">
        <f>IFERROR(__xludf.DUMMYFUNCTION("""COMPUTED_VALUE"""),4.0)</f>
        <v>4</v>
      </c>
      <c r="L50" s="580" t="str">
        <f>IFERROR(__xludf.DUMMYFUNCTION("""COMPUTED_VALUE"""),"D0401F")</f>
        <v>D0401F</v>
      </c>
      <c r="M50" s="582">
        <f>IFERROR(__xludf.DUMMYFUNCTION("""COMPUTED_VALUE"""),3.0)</f>
        <v>3</v>
      </c>
      <c r="N50" s="582">
        <f>IFERROR(__xludf.DUMMYFUNCTION("""COMPUTED_VALUE"""),4.0)</f>
        <v>4</v>
      </c>
      <c r="O50" s="582" t="str">
        <f>IFERROR(__xludf.DUMMYFUNCTION("""COMPUTED_VALUE"""),"E0401F")</f>
        <v>E0401F</v>
      </c>
      <c r="P50" s="580">
        <f>IFERROR(__xludf.DUMMYFUNCTION("""COMPUTED_VALUE"""),3.0)</f>
        <v>3</v>
      </c>
      <c r="Q50" s="580">
        <f>IFERROR(__xludf.DUMMYFUNCTION("""COMPUTED_VALUE"""),4.0)</f>
        <v>4</v>
      </c>
      <c r="R50" s="580" t="str">
        <f>IFERROR(__xludf.DUMMYFUNCTION("""COMPUTED_VALUE"""),"F0404F")</f>
        <v>F0404F</v>
      </c>
      <c r="S50" s="580">
        <f>IFERROR(__xludf.DUMMYFUNCTION("""COMPUTED_VALUE"""),4.0)</f>
        <v>4</v>
      </c>
      <c r="T50" s="580">
        <f>IFERROR(__xludf.DUMMYFUNCTION("""COMPUTED_VALUE"""),6.0)</f>
        <v>6</v>
      </c>
      <c r="U50" s="580" t="str">
        <f>IFERROR(__xludf.DUMMYFUNCTION("""COMPUTED_VALUE"""),"G0601F")</f>
        <v>G0601F</v>
      </c>
      <c r="V50" s="580">
        <f>IFERROR(__xludf.DUMMYFUNCTION("""COMPUTED_VALUE"""),4.0)</f>
        <v>4</v>
      </c>
      <c r="W50" s="580">
        <f>IFERROR(__xludf.DUMMYFUNCTION("""COMPUTED_VALUE"""),4.0)</f>
        <v>4</v>
      </c>
      <c r="X50" s="580" t="str">
        <f>IFERROR(__xludf.DUMMYFUNCTION("""COMPUTED_VALUE"""),"H0404F")</f>
        <v>H0404F</v>
      </c>
      <c r="Y50" s="580">
        <f>IFERROR(__xludf.DUMMYFUNCTION("""COMPUTED_VALUE"""),5.0)</f>
        <v>5</v>
      </c>
      <c r="Z50" s="580">
        <f>IFERROR(__xludf.DUMMYFUNCTION("""COMPUTED_VALUE"""),5.0)</f>
        <v>5</v>
      </c>
      <c r="AA50" s="580" t="str">
        <f>IFERROR(__xludf.DUMMYFUNCTION("""COMPUTED_VALUE"""),"I0501F")</f>
        <v>I0501F</v>
      </c>
      <c r="AB50" s="580">
        <f>IFERROR(__xludf.DUMMYFUNCTION("""COMPUTED_VALUE"""),6.0)</f>
        <v>6</v>
      </c>
      <c r="AC50" s="580">
        <f>IFERROR(__xludf.DUMMYFUNCTION("""COMPUTED_VALUE"""),4.0)</f>
        <v>4</v>
      </c>
      <c r="AD50" s="580" t="str">
        <f>IFERROR(__xludf.DUMMYFUNCTION("""COMPUTED_VALUE"""),"J0401F")</f>
        <v>J0401F</v>
      </c>
      <c r="AE50" s="580">
        <f>IFERROR(__xludf.DUMMYFUNCTION("""COMPUTED_VALUE"""),6.0)</f>
        <v>6</v>
      </c>
      <c r="AF50" s="580">
        <f>IFERROR(__xludf.DUMMYFUNCTION("""COMPUTED_VALUE"""),4.0)</f>
        <v>4</v>
      </c>
      <c r="AG50" s="580" t="str">
        <f>IFERROR(__xludf.DUMMYFUNCTION("""COMPUTED_VALUE"""),"K0404F")</f>
        <v>K0404F</v>
      </c>
      <c r="AH50" s="580">
        <f>IFERROR(__xludf.DUMMYFUNCTION("""COMPUTED_VALUE"""),7.0)</f>
        <v>7</v>
      </c>
      <c r="AI50" s="580">
        <f>IFERROR(__xludf.DUMMYFUNCTION("""COMPUTED_VALUE"""),4.0)</f>
        <v>4</v>
      </c>
      <c r="AJ50" s="580" t="str">
        <f>IFERROR(__xludf.DUMMYFUNCTION("""COMPUTED_VALUE"""),"L0404F")</f>
        <v>L0404F</v>
      </c>
      <c r="AK50" s="580">
        <f>IFERROR(__xludf.DUMMYFUNCTION("""COMPUTED_VALUE"""),7.0)</f>
        <v>7</v>
      </c>
      <c r="AL50" s="580">
        <f>IFERROR(__xludf.DUMMYFUNCTION("""COMPUTED_VALUE"""),4.0)</f>
        <v>4</v>
      </c>
      <c r="AM50" s="580" t="str">
        <f>IFERROR(__xludf.DUMMYFUNCTION("""COMPUTED_VALUE"""),"M0404F")</f>
        <v>M0404F</v>
      </c>
      <c r="AN50" s="580">
        <f>IFERROR(__xludf.DUMMYFUNCTION("""COMPUTED_VALUE"""),8.0)</f>
        <v>8</v>
      </c>
      <c r="AO50" s="580">
        <f>IFERROR(__xludf.DUMMYFUNCTION("""COMPUTED_VALUE"""),4.0)</f>
        <v>4</v>
      </c>
      <c r="AP50" s="580" t="str">
        <f>IFERROR(__xludf.DUMMYFUNCTION("""COMPUTED_VALUE"""),"N0404F")</f>
        <v>N0404F</v>
      </c>
      <c r="AQ50" s="580">
        <f>IFERROR(__xludf.DUMMYFUNCTION("""COMPUTED_VALUE"""),8.0)</f>
        <v>8</v>
      </c>
      <c r="AR50" s="580">
        <f>IFERROR(__xludf.DUMMYFUNCTION("""COMPUTED_VALUE"""),4.0)</f>
        <v>4</v>
      </c>
      <c r="AS50" s="580" t="str">
        <f>IFERROR(__xludf.DUMMYFUNCTION("""COMPUTED_VALUE"""),"O0404F")</f>
        <v>O0404F</v>
      </c>
      <c r="AT50" s="580">
        <f>IFERROR(__xludf.DUMMYFUNCTION("""COMPUTED_VALUE"""),9.0)</f>
        <v>9</v>
      </c>
      <c r="AU50" s="580">
        <f>IFERROR(__xludf.DUMMYFUNCTION("""COMPUTED_VALUE"""),5.0)</f>
        <v>5</v>
      </c>
      <c r="AV50" s="580" t="str">
        <f>IFERROR(__xludf.DUMMYFUNCTION("""COMPUTED_VALUE"""),"P0501F")</f>
        <v>P0501F</v>
      </c>
      <c r="AW50" s="580">
        <f>IFERROR(__xludf.DUMMYFUNCTION("""COMPUTED_VALUE"""),9.0)</f>
        <v>9</v>
      </c>
      <c r="AX50" s="580">
        <f>IFERROR(__xludf.DUMMYFUNCTION("""COMPUTED_VALUE"""),7.0)</f>
        <v>7</v>
      </c>
      <c r="AY50" s="580" t="str">
        <f>IFERROR(__xludf.DUMMYFUNCTION("""COMPUTED_VALUE"""),"Q0701F")</f>
        <v>Q0701F</v>
      </c>
      <c r="AZ50" s="580">
        <f>IFERROR(__xludf.DUMMYFUNCTION("""COMPUTED_VALUE"""),10.0)</f>
        <v>10</v>
      </c>
      <c r="BA50" s="580">
        <f>IFERROR(__xludf.DUMMYFUNCTION("""COMPUTED_VALUE"""),8.0)</f>
        <v>8</v>
      </c>
      <c r="BB50" s="580" t="str">
        <f>IFERROR(__xludf.DUMMYFUNCTION("""COMPUTED_VALUE"""),"R0801F")</f>
        <v>R0801F</v>
      </c>
      <c r="BC50" s="580">
        <f>IFERROR(__xludf.DUMMYFUNCTION("""COMPUTED_VALUE"""),10.0)</f>
        <v>10</v>
      </c>
      <c r="BD50" s="580">
        <f>IFERROR(__xludf.DUMMYFUNCTION("""COMPUTED_VALUE"""),3.0)</f>
        <v>3</v>
      </c>
      <c r="BE50" s="580" t="str">
        <f>IFERROR(__xludf.DUMMYFUNCTION("""COMPUTED_VALUE"""),"S030107")</f>
        <v>S030107</v>
      </c>
    </row>
    <row r="51">
      <c r="A51" s="580">
        <f>IFERROR(__xludf.DUMMYFUNCTION("""COMPUTED_VALUE"""),1.0)</f>
        <v>1</v>
      </c>
      <c r="B51" s="580">
        <f>IFERROR(__xludf.DUMMYFUNCTION("""COMPUTED_VALUE"""),4.0)</f>
        <v>4</v>
      </c>
      <c r="C51" s="580" t="str">
        <f>IFERROR(__xludf.DUMMYFUNCTION("""COMPUTED_VALUE"""),"A0401R")</f>
        <v>A0401R</v>
      </c>
      <c r="D51" s="580">
        <f>IFERROR(__xludf.DUMMYFUNCTION("""COMPUTED_VALUE"""),1.0)</f>
        <v>1</v>
      </c>
      <c r="E51" s="580">
        <f>IFERROR(__xludf.DUMMYFUNCTION("""COMPUTED_VALUE"""),4.0)</f>
        <v>4</v>
      </c>
      <c r="F51" s="580" t="str">
        <f>IFERROR(__xludf.DUMMYFUNCTION("""COMPUTED_VALUE"""),"B0401R")</f>
        <v>B0401R</v>
      </c>
      <c r="G51" s="580">
        <f>IFERROR(__xludf.DUMMYFUNCTION("""COMPUTED_VALUE"""),2.0)</f>
        <v>2</v>
      </c>
      <c r="H51" s="580">
        <f>IFERROR(__xludf.DUMMYFUNCTION("""COMPUTED_VALUE"""),4.0)</f>
        <v>4</v>
      </c>
      <c r="I51" s="580" t="str">
        <f>IFERROR(__xludf.DUMMYFUNCTION("""COMPUTED_VALUE"""),"C0401R")</f>
        <v>C0401R</v>
      </c>
      <c r="J51" s="580">
        <f>IFERROR(__xludf.DUMMYFUNCTION("""COMPUTED_VALUE"""),2.0)</f>
        <v>2</v>
      </c>
      <c r="K51" s="580">
        <f>IFERROR(__xludf.DUMMYFUNCTION("""COMPUTED_VALUE"""),4.0)</f>
        <v>4</v>
      </c>
      <c r="L51" s="580" t="str">
        <f>IFERROR(__xludf.DUMMYFUNCTION("""COMPUTED_VALUE"""),"D0401R")</f>
        <v>D0401R</v>
      </c>
      <c r="M51" s="582">
        <f>IFERROR(__xludf.DUMMYFUNCTION("""COMPUTED_VALUE"""),3.0)</f>
        <v>3</v>
      </c>
      <c r="N51" s="582">
        <f>IFERROR(__xludf.DUMMYFUNCTION("""COMPUTED_VALUE"""),4.0)</f>
        <v>4</v>
      </c>
      <c r="O51" s="582" t="str">
        <f>IFERROR(__xludf.DUMMYFUNCTION("""COMPUTED_VALUE"""),"E0401R")</f>
        <v>E0401R</v>
      </c>
      <c r="P51" s="580">
        <f>IFERROR(__xludf.DUMMYFUNCTION("""COMPUTED_VALUE"""),3.0)</f>
        <v>3</v>
      </c>
      <c r="Q51" s="580">
        <f>IFERROR(__xludf.DUMMYFUNCTION("""COMPUTED_VALUE"""),4.0)</f>
        <v>4</v>
      </c>
      <c r="R51" s="580" t="str">
        <f>IFERROR(__xludf.DUMMYFUNCTION("""COMPUTED_VALUE"""),"F0404R")</f>
        <v>F0404R</v>
      </c>
      <c r="S51" s="580">
        <f>IFERROR(__xludf.DUMMYFUNCTION("""COMPUTED_VALUE"""),4.0)</f>
        <v>4</v>
      </c>
      <c r="T51" s="580">
        <f>IFERROR(__xludf.DUMMYFUNCTION("""COMPUTED_VALUE"""),6.0)</f>
        <v>6</v>
      </c>
      <c r="U51" s="580" t="str">
        <f>IFERROR(__xludf.DUMMYFUNCTION("""COMPUTED_VALUE"""),"G0601R")</f>
        <v>G0601R</v>
      </c>
      <c r="V51" s="580">
        <f>IFERROR(__xludf.DUMMYFUNCTION("""COMPUTED_VALUE"""),4.0)</f>
        <v>4</v>
      </c>
      <c r="W51" s="580">
        <f>IFERROR(__xludf.DUMMYFUNCTION("""COMPUTED_VALUE"""),4.0)</f>
        <v>4</v>
      </c>
      <c r="X51" s="580" t="str">
        <f>IFERROR(__xludf.DUMMYFUNCTION("""COMPUTED_VALUE"""),"H0404R")</f>
        <v>H0404R</v>
      </c>
      <c r="Y51" s="580">
        <f>IFERROR(__xludf.DUMMYFUNCTION("""COMPUTED_VALUE"""),5.0)</f>
        <v>5</v>
      </c>
      <c r="Z51" s="580">
        <f>IFERROR(__xludf.DUMMYFUNCTION("""COMPUTED_VALUE"""),5.0)</f>
        <v>5</v>
      </c>
      <c r="AA51" s="580" t="str">
        <f>IFERROR(__xludf.DUMMYFUNCTION("""COMPUTED_VALUE"""),"I0501R")</f>
        <v>I0501R</v>
      </c>
      <c r="AB51" s="580">
        <f>IFERROR(__xludf.DUMMYFUNCTION("""COMPUTED_VALUE"""),6.0)</f>
        <v>6</v>
      </c>
      <c r="AC51" s="580">
        <f>IFERROR(__xludf.DUMMYFUNCTION("""COMPUTED_VALUE"""),4.0)</f>
        <v>4</v>
      </c>
      <c r="AD51" s="580" t="str">
        <f>IFERROR(__xludf.DUMMYFUNCTION("""COMPUTED_VALUE"""),"J0401R")</f>
        <v>J0401R</v>
      </c>
      <c r="AE51" s="580">
        <f>IFERROR(__xludf.DUMMYFUNCTION("""COMPUTED_VALUE"""),6.0)</f>
        <v>6</v>
      </c>
      <c r="AF51" s="580">
        <f>IFERROR(__xludf.DUMMYFUNCTION("""COMPUTED_VALUE"""),4.0)</f>
        <v>4</v>
      </c>
      <c r="AG51" s="580" t="str">
        <f>IFERROR(__xludf.DUMMYFUNCTION("""COMPUTED_VALUE"""),"K0404R")</f>
        <v>K0404R</v>
      </c>
      <c r="AH51" s="580">
        <f>IFERROR(__xludf.DUMMYFUNCTION("""COMPUTED_VALUE"""),7.0)</f>
        <v>7</v>
      </c>
      <c r="AI51" s="580">
        <f>IFERROR(__xludf.DUMMYFUNCTION("""COMPUTED_VALUE"""),4.0)</f>
        <v>4</v>
      </c>
      <c r="AJ51" s="580" t="str">
        <f>IFERROR(__xludf.DUMMYFUNCTION("""COMPUTED_VALUE"""),"L0404R")</f>
        <v>L0404R</v>
      </c>
      <c r="AK51" s="580">
        <f>IFERROR(__xludf.DUMMYFUNCTION("""COMPUTED_VALUE"""),7.0)</f>
        <v>7</v>
      </c>
      <c r="AL51" s="580">
        <f>IFERROR(__xludf.DUMMYFUNCTION("""COMPUTED_VALUE"""),4.0)</f>
        <v>4</v>
      </c>
      <c r="AM51" s="580" t="str">
        <f>IFERROR(__xludf.DUMMYFUNCTION("""COMPUTED_VALUE"""),"M0404R")</f>
        <v>M0404R</v>
      </c>
      <c r="AN51" s="580">
        <f>IFERROR(__xludf.DUMMYFUNCTION("""COMPUTED_VALUE"""),8.0)</f>
        <v>8</v>
      </c>
      <c r="AO51" s="580">
        <f>IFERROR(__xludf.DUMMYFUNCTION("""COMPUTED_VALUE"""),4.0)</f>
        <v>4</v>
      </c>
      <c r="AP51" s="580" t="str">
        <f>IFERROR(__xludf.DUMMYFUNCTION("""COMPUTED_VALUE"""),"N0404R")</f>
        <v>N0404R</v>
      </c>
      <c r="AQ51" s="580">
        <f>IFERROR(__xludf.DUMMYFUNCTION("""COMPUTED_VALUE"""),8.0)</f>
        <v>8</v>
      </c>
      <c r="AR51" s="580">
        <f>IFERROR(__xludf.DUMMYFUNCTION("""COMPUTED_VALUE"""),4.0)</f>
        <v>4</v>
      </c>
      <c r="AS51" s="580" t="str">
        <f>IFERROR(__xludf.DUMMYFUNCTION("""COMPUTED_VALUE"""),"O0404R")</f>
        <v>O0404R</v>
      </c>
      <c r="AT51" s="580">
        <f>IFERROR(__xludf.DUMMYFUNCTION("""COMPUTED_VALUE"""),9.0)</f>
        <v>9</v>
      </c>
      <c r="AU51" s="580">
        <f>IFERROR(__xludf.DUMMYFUNCTION("""COMPUTED_VALUE"""),5.0)</f>
        <v>5</v>
      </c>
      <c r="AV51" s="580" t="str">
        <f>IFERROR(__xludf.DUMMYFUNCTION("""COMPUTED_VALUE"""),"P0501R")</f>
        <v>P0501R</v>
      </c>
      <c r="AW51" s="580">
        <f>IFERROR(__xludf.DUMMYFUNCTION("""COMPUTED_VALUE"""),9.0)</f>
        <v>9</v>
      </c>
      <c r="AX51" s="580">
        <f>IFERROR(__xludf.DUMMYFUNCTION("""COMPUTED_VALUE"""),7.0)</f>
        <v>7</v>
      </c>
      <c r="AY51" s="580" t="str">
        <f>IFERROR(__xludf.DUMMYFUNCTION("""COMPUTED_VALUE"""),"Q0702F")</f>
        <v>Q0702F</v>
      </c>
      <c r="AZ51" s="580">
        <f>IFERROR(__xludf.DUMMYFUNCTION("""COMPUTED_VALUE"""),10.0)</f>
        <v>10</v>
      </c>
      <c r="BA51" s="580">
        <f>IFERROR(__xludf.DUMMYFUNCTION("""COMPUTED_VALUE"""),8.0)</f>
        <v>8</v>
      </c>
      <c r="BB51" s="580" t="str">
        <f>IFERROR(__xludf.DUMMYFUNCTION("""COMPUTED_VALUE"""),"R0802F")</f>
        <v>R0802F</v>
      </c>
      <c r="BC51" s="580">
        <f>IFERROR(__xludf.DUMMYFUNCTION("""COMPUTED_VALUE"""),10.0)</f>
        <v>10</v>
      </c>
      <c r="BD51" s="580">
        <f>IFERROR(__xludf.DUMMYFUNCTION("""COMPUTED_VALUE"""),3.0)</f>
        <v>3</v>
      </c>
      <c r="BE51" s="580" t="str">
        <f>IFERROR(__xludf.DUMMYFUNCTION("""COMPUTED_VALUE"""),"S030201")</f>
        <v>S030201</v>
      </c>
    </row>
    <row r="52">
      <c r="A52" s="580">
        <f>IFERROR(__xludf.DUMMYFUNCTION("""COMPUTED_VALUE"""),1.0)</f>
        <v>1</v>
      </c>
      <c r="B52" s="580">
        <f>IFERROR(__xludf.DUMMYFUNCTION("""COMPUTED_VALUE"""),4.0)</f>
        <v>4</v>
      </c>
      <c r="C52" s="580" t="str">
        <f>IFERROR(__xludf.DUMMYFUNCTION("""COMPUTED_VALUE"""),"A0402F")</f>
        <v>A0402F</v>
      </c>
      <c r="D52" s="580">
        <f>IFERROR(__xludf.DUMMYFUNCTION("""COMPUTED_VALUE"""),1.0)</f>
        <v>1</v>
      </c>
      <c r="E52" s="580">
        <f>IFERROR(__xludf.DUMMYFUNCTION("""COMPUTED_VALUE"""),4.0)</f>
        <v>4</v>
      </c>
      <c r="F52" s="580" t="str">
        <f>IFERROR(__xludf.DUMMYFUNCTION("""COMPUTED_VALUE"""),"B0402F")</f>
        <v>B0402F</v>
      </c>
      <c r="G52" s="580">
        <f>IFERROR(__xludf.DUMMYFUNCTION("""COMPUTED_VALUE"""),2.0)</f>
        <v>2</v>
      </c>
      <c r="H52" s="580">
        <f>IFERROR(__xludf.DUMMYFUNCTION("""COMPUTED_VALUE"""),4.0)</f>
        <v>4</v>
      </c>
      <c r="I52" s="580" t="str">
        <f>IFERROR(__xludf.DUMMYFUNCTION("""COMPUTED_VALUE"""),"C0402F")</f>
        <v>C0402F</v>
      </c>
      <c r="J52" s="580">
        <f>IFERROR(__xludf.DUMMYFUNCTION("""COMPUTED_VALUE"""),2.0)</f>
        <v>2</v>
      </c>
      <c r="K52" s="580">
        <f>IFERROR(__xludf.DUMMYFUNCTION("""COMPUTED_VALUE"""),4.0)</f>
        <v>4</v>
      </c>
      <c r="L52" s="580" t="str">
        <f>IFERROR(__xludf.DUMMYFUNCTION("""COMPUTED_VALUE"""),"D0402F")</f>
        <v>D0402F</v>
      </c>
      <c r="M52" s="582">
        <f>IFERROR(__xludf.DUMMYFUNCTION("""COMPUTED_VALUE"""),3.0)</f>
        <v>3</v>
      </c>
      <c r="N52" s="582">
        <f>IFERROR(__xludf.DUMMYFUNCTION("""COMPUTED_VALUE"""),4.0)</f>
        <v>4</v>
      </c>
      <c r="O52" s="582" t="str">
        <f>IFERROR(__xludf.DUMMYFUNCTION("""COMPUTED_VALUE"""),"E0402F")</f>
        <v>E0402F</v>
      </c>
      <c r="P52" s="580">
        <f>IFERROR(__xludf.DUMMYFUNCTION("""COMPUTED_VALUE"""),3.0)</f>
        <v>3</v>
      </c>
      <c r="Q52" s="580">
        <f>IFERROR(__xludf.DUMMYFUNCTION("""COMPUTED_VALUE"""),4.0)</f>
        <v>4</v>
      </c>
      <c r="R52" s="580" t="str">
        <f>IFERROR(__xludf.DUMMYFUNCTION("""COMPUTED_VALUE"""),"F0405F")</f>
        <v>F0405F</v>
      </c>
      <c r="S52" s="580">
        <f>IFERROR(__xludf.DUMMYFUNCTION("""COMPUTED_VALUE"""),4.0)</f>
        <v>4</v>
      </c>
      <c r="T52" s="580">
        <f>IFERROR(__xludf.DUMMYFUNCTION("""COMPUTED_VALUE"""),6.0)</f>
        <v>6</v>
      </c>
      <c r="U52" s="580" t="str">
        <f>IFERROR(__xludf.DUMMYFUNCTION("""COMPUTED_VALUE"""),"G0602F")</f>
        <v>G0602F</v>
      </c>
      <c r="V52" s="580">
        <f>IFERROR(__xludf.DUMMYFUNCTION("""COMPUTED_VALUE"""),4.0)</f>
        <v>4</v>
      </c>
      <c r="W52" s="580">
        <f>IFERROR(__xludf.DUMMYFUNCTION("""COMPUTED_VALUE"""),4.0)</f>
        <v>4</v>
      </c>
      <c r="X52" s="580" t="str">
        <f>IFERROR(__xludf.DUMMYFUNCTION("""COMPUTED_VALUE"""),"H0405F")</f>
        <v>H0405F</v>
      </c>
      <c r="Y52" s="580">
        <f>IFERROR(__xludf.DUMMYFUNCTION("""COMPUTED_VALUE"""),5.0)</f>
        <v>5</v>
      </c>
      <c r="Z52" s="580">
        <f>IFERROR(__xludf.DUMMYFUNCTION("""COMPUTED_VALUE"""),5.0)</f>
        <v>5</v>
      </c>
      <c r="AA52" s="580" t="str">
        <f>IFERROR(__xludf.DUMMYFUNCTION("""COMPUTED_VALUE"""),"I0502F")</f>
        <v>I0502F</v>
      </c>
      <c r="AB52" s="580">
        <f>IFERROR(__xludf.DUMMYFUNCTION("""COMPUTED_VALUE"""),6.0)</f>
        <v>6</v>
      </c>
      <c r="AC52" s="580">
        <f>IFERROR(__xludf.DUMMYFUNCTION("""COMPUTED_VALUE"""),4.0)</f>
        <v>4</v>
      </c>
      <c r="AD52" s="580" t="str">
        <f>IFERROR(__xludf.DUMMYFUNCTION("""COMPUTED_VALUE"""),"J0402F")</f>
        <v>J0402F</v>
      </c>
      <c r="AE52" s="580">
        <f>IFERROR(__xludf.DUMMYFUNCTION("""COMPUTED_VALUE"""),6.0)</f>
        <v>6</v>
      </c>
      <c r="AF52" s="580">
        <f>IFERROR(__xludf.DUMMYFUNCTION("""COMPUTED_VALUE"""),4.0)</f>
        <v>4</v>
      </c>
      <c r="AG52" s="580" t="str">
        <f>IFERROR(__xludf.DUMMYFUNCTION("""COMPUTED_VALUE"""),"K0405F")</f>
        <v>K0405F</v>
      </c>
      <c r="AH52" s="580">
        <f>IFERROR(__xludf.DUMMYFUNCTION("""COMPUTED_VALUE"""),7.0)</f>
        <v>7</v>
      </c>
      <c r="AI52" s="580">
        <f>IFERROR(__xludf.DUMMYFUNCTION("""COMPUTED_VALUE"""),4.0)</f>
        <v>4</v>
      </c>
      <c r="AJ52" s="580" t="str">
        <f>IFERROR(__xludf.DUMMYFUNCTION("""COMPUTED_VALUE"""),"L0405F")</f>
        <v>L0405F</v>
      </c>
      <c r="AK52" s="580">
        <f>IFERROR(__xludf.DUMMYFUNCTION("""COMPUTED_VALUE"""),7.0)</f>
        <v>7</v>
      </c>
      <c r="AL52" s="580">
        <f>IFERROR(__xludf.DUMMYFUNCTION("""COMPUTED_VALUE"""),4.0)</f>
        <v>4</v>
      </c>
      <c r="AM52" s="580" t="str">
        <f>IFERROR(__xludf.DUMMYFUNCTION("""COMPUTED_VALUE"""),"M0405F")</f>
        <v>M0405F</v>
      </c>
      <c r="AN52" s="580">
        <f>IFERROR(__xludf.DUMMYFUNCTION("""COMPUTED_VALUE"""),8.0)</f>
        <v>8</v>
      </c>
      <c r="AO52" s="580">
        <f>IFERROR(__xludf.DUMMYFUNCTION("""COMPUTED_VALUE"""),4.0)</f>
        <v>4</v>
      </c>
      <c r="AP52" s="580" t="str">
        <f>IFERROR(__xludf.DUMMYFUNCTION("""COMPUTED_VALUE"""),"N0405F")</f>
        <v>N0405F</v>
      </c>
      <c r="AQ52" s="580">
        <f>IFERROR(__xludf.DUMMYFUNCTION("""COMPUTED_VALUE"""),8.0)</f>
        <v>8</v>
      </c>
      <c r="AR52" s="580">
        <f>IFERROR(__xludf.DUMMYFUNCTION("""COMPUTED_VALUE"""),4.0)</f>
        <v>4</v>
      </c>
      <c r="AS52" s="580" t="str">
        <f>IFERROR(__xludf.DUMMYFUNCTION("""COMPUTED_VALUE"""),"O0405F")</f>
        <v>O0405F</v>
      </c>
      <c r="AT52" s="580">
        <f>IFERROR(__xludf.DUMMYFUNCTION("""COMPUTED_VALUE"""),9.0)</f>
        <v>9</v>
      </c>
      <c r="AU52" s="580">
        <f>IFERROR(__xludf.DUMMYFUNCTION("""COMPUTED_VALUE"""),5.0)</f>
        <v>5</v>
      </c>
      <c r="AV52" s="580" t="str">
        <f>IFERROR(__xludf.DUMMYFUNCTION("""COMPUTED_VALUE"""),"P0502F")</f>
        <v>P0502F</v>
      </c>
      <c r="AW52" s="580">
        <f>IFERROR(__xludf.DUMMYFUNCTION("""COMPUTED_VALUE"""),9.0)</f>
        <v>9</v>
      </c>
      <c r="AX52" s="580">
        <f>IFERROR(__xludf.DUMMYFUNCTION("""COMPUTED_VALUE"""),7.0)</f>
        <v>7</v>
      </c>
      <c r="AY52" s="580" t="str">
        <f>IFERROR(__xludf.DUMMYFUNCTION("""COMPUTED_VALUE"""),"Q0703F")</f>
        <v>Q0703F</v>
      </c>
      <c r="AZ52" s="580">
        <f>IFERROR(__xludf.DUMMYFUNCTION("""COMPUTED_VALUE"""),10.0)</f>
        <v>10</v>
      </c>
      <c r="BA52" s="580">
        <f>IFERROR(__xludf.DUMMYFUNCTION("""COMPUTED_VALUE"""),8.0)</f>
        <v>8</v>
      </c>
      <c r="BB52" s="580" t="str">
        <f>IFERROR(__xludf.DUMMYFUNCTION("""COMPUTED_VALUE"""),"R0803F")</f>
        <v>R0803F</v>
      </c>
      <c r="BC52" s="580">
        <f>IFERROR(__xludf.DUMMYFUNCTION("""COMPUTED_VALUE"""),10.0)</f>
        <v>10</v>
      </c>
      <c r="BD52" s="580">
        <f>IFERROR(__xludf.DUMMYFUNCTION("""COMPUTED_VALUE"""),3.0)</f>
        <v>3</v>
      </c>
      <c r="BE52" s="580" t="str">
        <f>IFERROR(__xludf.DUMMYFUNCTION("""COMPUTED_VALUE"""),"S030202")</f>
        <v>S030202</v>
      </c>
    </row>
    <row r="53">
      <c r="A53" s="580">
        <f>IFERROR(__xludf.DUMMYFUNCTION("""COMPUTED_VALUE"""),1.0)</f>
        <v>1</v>
      </c>
      <c r="B53" s="580">
        <f>IFERROR(__xludf.DUMMYFUNCTION("""COMPUTED_VALUE"""),4.0)</f>
        <v>4</v>
      </c>
      <c r="C53" s="580" t="str">
        <f>IFERROR(__xludf.DUMMYFUNCTION("""COMPUTED_VALUE"""),"A0402R")</f>
        <v>A0402R</v>
      </c>
      <c r="D53" s="580">
        <f>IFERROR(__xludf.DUMMYFUNCTION("""COMPUTED_VALUE"""),1.0)</f>
        <v>1</v>
      </c>
      <c r="E53" s="580">
        <f>IFERROR(__xludf.DUMMYFUNCTION("""COMPUTED_VALUE"""),4.0)</f>
        <v>4</v>
      </c>
      <c r="F53" s="580" t="str">
        <f>IFERROR(__xludf.DUMMYFUNCTION("""COMPUTED_VALUE"""),"B0402R")</f>
        <v>B0402R</v>
      </c>
      <c r="G53" s="580">
        <f>IFERROR(__xludf.DUMMYFUNCTION("""COMPUTED_VALUE"""),2.0)</f>
        <v>2</v>
      </c>
      <c r="H53" s="580">
        <f>IFERROR(__xludf.DUMMYFUNCTION("""COMPUTED_VALUE"""),4.0)</f>
        <v>4</v>
      </c>
      <c r="I53" s="580" t="str">
        <f>IFERROR(__xludf.DUMMYFUNCTION("""COMPUTED_VALUE"""),"C0402R")</f>
        <v>C0402R</v>
      </c>
      <c r="J53" s="580">
        <f>IFERROR(__xludf.DUMMYFUNCTION("""COMPUTED_VALUE"""),2.0)</f>
        <v>2</v>
      </c>
      <c r="K53" s="580">
        <f>IFERROR(__xludf.DUMMYFUNCTION("""COMPUTED_VALUE"""),4.0)</f>
        <v>4</v>
      </c>
      <c r="L53" s="580" t="str">
        <f>IFERROR(__xludf.DUMMYFUNCTION("""COMPUTED_VALUE"""),"D0402R")</f>
        <v>D0402R</v>
      </c>
      <c r="M53" s="582">
        <f>IFERROR(__xludf.DUMMYFUNCTION("""COMPUTED_VALUE"""),3.0)</f>
        <v>3</v>
      </c>
      <c r="N53" s="582">
        <f>IFERROR(__xludf.DUMMYFUNCTION("""COMPUTED_VALUE"""),4.0)</f>
        <v>4</v>
      </c>
      <c r="O53" s="582" t="str">
        <f>IFERROR(__xludf.DUMMYFUNCTION("""COMPUTED_VALUE"""),"E0402R")</f>
        <v>E0402R</v>
      </c>
      <c r="P53" s="580">
        <f>IFERROR(__xludf.DUMMYFUNCTION("""COMPUTED_VALUE"""),3.0)</f>
        <v>3</v>
      </c>
      <c r="Q53" s="580">
        <f>IFERROR(__xludf.DUMMYFUNCTION("""COMPUTED_VALUE"""),4.0)</f>
        <v>4</v>
      </c>
      <c r="R53" s="580" t="str">
        <f>IFERROR(__xludf.DUMMYFUNCTION("""COMPUTED_VALUE"""),"F0405R")</f>
        <v>F0405R</v>
      </c>
      <c r="S53" s="580">
        <f>IFERROR(__xludf.DUMMYFUNCTION("""COMPUTED_VALUE"""),4.0)</f>
        <v>4</v>
      </c>
      <c r="T53" s="580">
        <f>IFERROR(__xludf.DUMMYFUNCTION("""COMPUTED_VALUE"""),6.0)</f>
        <v>6</v>
      </c>
      <c r="U53" s="580" t="str">
        <f>IFERROR(__xludf.DUMMYFUNCTION("""COMPUTED_VALUE"""),"G0602R")</f>
        <v>G0602R</v>
      </c>
      <c r="V53" s="580">
        <f>IFERROR(__xludf.DUMMYFUNCTION("""COMPUTED_VALUE"""),4.0)</f>
        <v>4</v>
      </c>
      <c r="W53" s="580">
        <f>IFERROR(__xludf.DUMMYFUNCTION("""COMPUTED_VALUE"""),4.0)</f>
        <v>4</v>
      </c>
      <c r="X53" s="580" t="str">
        <f>IFERROR(__xludf.DUMMYFUNCTION("""COMPUTED_VALUE"""),"H0405R")</f>
        <v>H0405R</v>
      </c>
      <c r="Y53" s="580">
        <f>IFERROR(__xludf.DUMMYFUNCTION("""COMPUTED_VALUE"""),5.0)</f>
        <v>5</v>
      </c>
      <c r="Z53" s="580">
        <f>IFERROR(__xludf.DUMMYFUNCTION("""COMPUTED_VALUE"""),5.0)</f>
        <v>5</v>
      </c>
      <c r="AA53" s="580" t="str">
        <f>IFERROR(__xludf.DUMMYFUNCTION("""COMPUTED_VALUE"""),"I0502R")</f>
        <v>I0502R</v>
      </c>
      <c r="AB53" s="580">
        <f>IFERROR(__xludf.DUMMYFUNCTION("""COMPUTED_VALUE"""),6.0)</f>
        <v>6</v>
      </c>
      <c r="AC53" s="580">
        <f>IFERROR(__xludf.DUMMYFUNCTION("""COMPUTED_VALUE"""),4.0)</f>
        <v>4</v>
      </c>
      <c r="AD53" s="580" t="str">
        <f>IFERROR(__xludf.DUMMYFUNCTION("""COMPUTED_VALUE"""),"J0402R")</f>
        <v>J0402R</v>
      </c>
      <c r="AE53" s="580">
        <f>IFERROR(__xludf.DUMMYFUNCTION("""COMPUTED_VALUE"""),6.0)</f>
        <v>6</v>
      </c>
      <c r="AF53" s="580">
        <f>IFERROR(__xludf.DUMMYFUNCTION("""COMPUTED_VALUE"""),4.0)</f>
        <v>4</v>
      </c>
      <c r="AG53" s="580" t="str">
        <f>IFERROR(__xludf.DUMMYFUNCTION("""COMPUTED_VALUE"""),"K0405R")</f>
        <v>K0405R</v>
      </c>
      <c r="AH53" s="580">
        <f>IFERROR(__xludf.DUMMYFUNCTION("""COMPUTED_VALUE"""),7.0)</f>
        <v>7</v>
      </c>
      <c r="AI53" s="580">
        <f>IFERROR(__xludf.DUMMYFUNCTION("""COMPUTED_VALUE"""),4.0)</f>
        <v>4</v>
      </c>
      <c r="AJ53" s="580" t="str">
        <f>IFERROR(__xludf.DUMMYFUNCTION("""COMPUTED_VALUE"""),"L0405R")</f>
        <v>L0405R</v>
      </c>
      <c r="AK53" s="580">
        <f>IFERROR(__xludf.DUMMYFUNCTION("""COMPUTED_VALUE"""),7.0)</f>
        <v>7</v>
      </c>
      <c r="AL53" s="580">
        <f>IFERROR(__xludf.DUMMYFUNCTION("""COMPUTED_VALUE"""),4.0)</f>
        <v>4</v>
      </c>
      <c r="AM53" s="580" t="str">
        <f>IFERROR(__xludf.DUMMYFUNCTION("""COMPUTED_VALUE"""),"M0405R")</f>
        <v>M0405R</v>
      </c>
      <c r="AN53" s="580">
        <f>IFERROR(__xludf.DUMMYFUNCTION("""COMPUTED_VALUE"""),8.0)</f>
        <v>8</v>
      </c>
      <c r="AO53" s="580">
        <f>IFERROR(__xludf.DUMMYFUNCTION("""COMPUTED_VALUE"""),4.0)</f>
        <v>4</v>
      </c>
      <c r="AP53" s="580" t="str">
        <f>IFERROR(__xludf.DUMMYFUNCTION("""COMPUTED_VALUE"""),"N0405R")</f>
        <v>N0405R</v>
      </c>
      <c r="AQ53" s="580">
        <f>IFERROR(__xludf.DUMMYFUNCTION("""COMPUTED_VALUE"""),8.0)</f>
        <v>8</v>
      </c>
      <c r="AR53" s="580">
        <f>IFERROR(__xludf.DUMMYFUNCTION("""COMPUTED_VALUE"""),4.0)</f>
        <v>4</v>
      </c>
      <c r="AS53" s="580" t="str">
        <f>IFERROR(__xludf.DUMMYFUNCTION("""COMPUTED_VALUE"""),"O0405R")</f>
        <v>O0405R</v>
      </c>
      <c r="AT53" s="580">
        <f>IFERROR(__xludf.DUMMYFUNCTION("""COMPUTED_VALUE"""),9.0)</f>
        <v>9</v>
      </c>
      <c r="AU53" s="580">
        <f>IFERROR(__xludf.DUMMYFUNCTION("""COMPUTED_VALUE"""),5.0)</f>
        <v>5</v>
      </c>
      <c r="AV53" s="580" t="str">
        <f>IFERROR(__xludf.DUMMYFUNCTION("""COMPUTED_VALUE"""),"P0502R")</f>
        <v>P0502R</v>
      </c>
      <c r="AW53" s="580">
        <f>IFERROR(__xludf.DUMMYFUNCTION("""COMPUTED_VALUE"""),9.0)</f>
        <v>9</v>
      </c>
      <c r="AX53" s="580">
        <f>IFERROR(__xludf.DUMMYFUNCTION("""COMPUTED_VALUE"""),7.0)</f>
        <v>7</v>
      </c>
      <c r="AY53" s="580" t="str">
        <f>IFERROR(__xludf.DUMMYFUNCTION("""COMPUTED_VALUE"""),"Q0704F")</f>
        <v>Q0704F</v>
      </c>
      <c r="AZ53" s="580">
        <f>IFERROR(__xludf.DUMMYFUNCTION("""COMPUTED_VALUE"""),10.0)</f>
        <v>10</v>
      </c>
      <c r="BA53" s="580">
        <f>IFERROR(__xludf.DUMMYFUNCTION("""COMPUTED_VALUE"""),8.0)</f>
        <v>8</v>
      </c>
      <c r="BB53" s="580" t="str">
        <f>IFERROR(__xludf.DUMMYFUNCTION("""COMPUTED_VALUE"""),"R0804F")</f>
        <v>R0804F</v>
      </c>
      <c r="BC53" s="580">
        <f>IFERROR(__xludf.DUMMYFUNCTION("""COMPUTED_VALUE"""),10.0)</f>
        <v>10</v>
      </c>
      <c r="BD53" s="580">
        <f>IFERROR(__xludf.DUMMYFUNCTION("""COMPUTED_VALUE"""),3.0)</f>
        <v>3</v>
      </c>
      <c r="BE53" s="580" t="str">
        <f>IFERROR(__xludf.DUMMYFUNCTION("""COMPUTED_VALUE"""),"S030203")</f>
        <v>S030203</v>
      </c>
    </row>
    <row r="54">
      <c r="A54" s="580">
        <f>IFERROR(__xludf.DUMMYFUNCTION("""COMPUTED_VALUE"""),1.0)</f>
        <v>1</v>
      </c>
      <c r="B54" s="580">
        <f>IFERROR(__xludf.DUMMYFUNCTION("""COMPUTED_VALUE"""),4.0)</f>
        <v>4</v>
      </c>
      <c r="C54" s="580" t="str">
        <f>IFERROR(__xludf.DUMMYFUNCTION("""COMPUTED_VALUE"""),"A0403F")</f>
        <v>A0403F</v>
      </c>
      <c r="D54" s="580">
        <f>IFERROR(__xludf.DUMMYFUNCTION("""COMPUTED_VALUE"""),1.0)</f>
        <v>1</v>
      </c>
      <c r="E54" s="580">
        <f>IFERROR(__xludf.DUMMYFUNCTION("""COMPUTED_VALUE"""),4.0)</f>
        <v>4</v>
      </c>
      <c r="F54" s="580" t="str">
        <f>IFERROR(__xludf.DUMMYFUNCTION("""COMPUTED_VALUE"""),"B0403F")</f>
        <v>B0403F</v>
      </c>
      <c r="G54" s="580">
        <f>IFERROR(__xludf.DUMMYFUNCTION("""COMPUTED_VALUE"""),2.0)</f>
        <v>2</v>
      </c>
      <c r="H54" s="580">
        <f>IFERROR(__xludf.DUMMYFUNCTION("""COMPUTED_VALUE"""),4.0)</f>
        <v>4</v>
      </c>
      <c r="I54" s="580" t="str">
        <f>IFERROR(__xludf.DUMMYFUNCTION("""COMPUTED_VALUE"""),"C0403F")</f>
        <v>C0403F</v>
      </c>
      <c r="J54" s="580">
        <f>IFERROR(__xludf.DUMMYFUNCTION("""COMPUTED_VALUE"""),2.0)</f>
        <v>2</v>
      </c>
      <c r="K54" s="580">
        <f>IFERROR(__xludf.DUMMYFUNCTION("""COMPUTED_VALUE"""),4.0)</f>
        <v>4</v>
      </c>
      <c r="L54" s="580" t="str">
        <f>IFERROR(__xludf.DUMMYFUNCTION("""COMPUTED_VALUE"""),"D0403F")</f>
        <v>D0403F</v>
      </c>
      <c r="M54" s="582">
        <f>IFERROR(__xludf.DUMMYFUNCTION("""COMPUTED_VALUE"""),3.0)</f>
        <v>3</v>
      </c>
      <c r="N54" s="582">
        <f>IFERROR(__xludf.DUMMYFUNCTION("""COMPUTED_VALUE"""),4.0)</f>
        <v>4</v>
      </c>
      <c r="O54" s="582" t="str">
        <f>IFERROR(__xludf.DUMMYFUNCTION("""COMPUTED_VALUE"""),"E0403F")</f>
        <v>E0403F</v>
      </c>
      <c r="P54" s="580">
        <f>IFERROR(__xludf.DUMMYFUNCTION("""COMPUTED_VALUE"""),3.0)</f>
        <v>3</v>
      </c>
      <c r="Q54" s="580">
        <f>IFERROR(__xludf.DUMMYFUNCTION("""COMPUTED_VALUE"""),4.0)</f>
        <v>4</v>
      </c>
      <c r="R54" s="580" t="str">
        <f>IFERROR(__xludf.DUMMYFUNCTION("""COMPUTED_VALUE"""),"F0406F")</f>
        <v>F0406F</v>
      </c>
      <c r="S54" s="580">
        <f>IFERROR(__xludf.DUMMYFUNCTION("""COMPUTED_VALUE"""),4.0)</f>
        <v>4</v>
      </c>
      <c r="T54" s="580">
        <f>IFERROR(__xludf.DUMMYFUNCTION("""COMPUTED_VALUE"""),6.0)</f>
        <v>6</v>
      </c>
      <c r="U54" s="580" t="str">
        <f>IFERROR(__xludf.DUMMYFUNCTION("""COMPUTED_VALUE"""),"G0603F")</f>
        <v>G0603F</v>
      </c>
      <c r="V54" s="580">
        <f>IFERROR(__xludf.DUMMYFUNCTION("""COMPUTED_VALUE"""),4.0)</f>
        <v>4</v>
      </c>
      <c r="W54" s="580">
        <f>IFERROR(__xludf.DUMMYFUNCTION("""COMPUTED_VALUE"""),4.0)</f>
        <v>4</v>
      </c>
      <c r="X54" s="580" t="str">
        <f>IFERROR(__xludf.DUMMYFUNCTION("""COMPUTED_VALUE"""),"H0406F")</f>
        <v>H0406F</v>
      </c>
      <c r="Y54" s="580">
        <f>IFERROR(__xludf.DUMMYFUNCTION("""COMPUTED_VALUE"""),5.0)</f>
        <v>5</v>
      </c>
      <c r="Z54" s="580">
        <f>IFERROR(__xludf.DUMMYFUNCTION("""COMPUTED_VALUE"""),5.0)</f>
        <v>5</v>
      </c>
      <c r="AA54" s="580" t="str">
        <f>IFERROR(__xludf.DUMMYFUNCTION("""COMPUTED_VALUE"""),"I0503F")</f>
        <v>I0503F</v>
      </c>
      <c r="AB54" s="580">
        <f>IFERROR(__xludf.DUMMYFUNCTION("""COMPUTED_VALUE"""),6.0)</f>
        <v>6</v>
      </c>
      <c r="AC54" s="580">
        <f>IFERROR(__xludf.DUMMYFUNCTION("""COMPUTED_VALUE"""),4.0)</f>
        <v>4</v>
      </c>
      <c r="AD54" s="580" t="str">
        <f>IFERROR(__xludf.DUMMYFUNCTION("""COMPUTED_VALUE"""),"J0403F")</f>
        <v>J0403F</v>
      </c>
      <c r="AE54" s="580">
        <f>IFERROR(__xludf.DUMMYFUNCTION("""COMPUTED_VALUE"""),6.0)</f>
        <v>6</v>
      </c>
      <c r="AF54" s="580">
        <f>IFERROR(__xludf.DUMMYFUNCTION("""COMPUTED_VALUE"""),4.0)</f>
        <v>4</v>
      </c>
      <c r="AG54" s="580" t="str">
        <f>IFERROR(__xludf.DUMMYFUNCTION("""COMPUTED_VALUE"""),"K0406F")</f>
        <v>K0406F</v>
      </c>
      <c r="AH54" s="580">
        <f>IFERROR(__xludf.DUMMYFUNCTION("""COMPUTED_VALUE"""),7.0)</f>
        <v>7</v>
      </c>
      <c r="AI54" s="580">
        <f>IFERROR(__xludf.DUMMYFUNCTION("""COMPUTED_VALUE"""),4.0)</f>
        <v>4</v>
      </c>
      <c r="AJ54" s="580" t="str">
        <f>IFERROR(__xludf.DUMMYFUNCTION("""COMPUTED_VALUE"""),"L0406F")</f>
        <v>L0406F</v>
      </c>
      <c r="AK54" s="580">
        <f>IFERROR(__xludf.DUMMYFUNCTION("""COMPUTED_VALUE"""),7.0)</f>
        <v>7</v>
      </c>
      <c r="AL54" s="580">
        <f>IFERROR(__xludf.DUMMYFUNCTION("""COMPUTED_VALUE"""),4.0)</f>
        <v>4</v>
      </c>
      <c r="AM54" s="580" t="str">
        <f>IFERROR(__xludf.DUMMYFUNCTION("""COMPUTED_VALUE"""),"M0406F")</f>
        <v>M0406F</v>
      </c>
      <c r="AN54" s="580">
        <f>IFERROR(__xludf.DUMMYFUNCTION("""COMPUTED_VALUE"""),8.0)</f>
        <v>8</v>
      </c>
      <c r="AO54" s="580">
        <f>IFERROR(__xludf.DUMMYFUNCTION("""COMPUTED_VALUE"""),4.0)</f>
        <v>4</v>
      </c>
      <c r="AP54" s="580" t="str">
        <f>IFERROR(__xludf.DUMMYFUNCTION("""COMPUTED_VALUE"""),"N0406F")</f>
        <v>N0406F</v>
      </c>
      <c r="AQ54" s="580">
        <f>IFERROR(__xludf.DUMMYFUNCTION("""COMPUTED_VALUE"""),8.0)</f>
        <v>8</v>
      </c>
      <c r="AR54" s="580">
        <f>IFERROR(__xludf.DUMMYFUNCTION("""COMPUTED_VALUE"""),4.0)</f>
        <v>4</v>
      </c>
      <c r="AS54" s="580" t="str">
        <f>IFERROR(__xludf.DUMMYFUNCTION("""COMPUTED_VALUE"""),"O0406F")</f>
        <v>O0406F</v>
      </c>
      <c r="AT54" s="580">
        <f>IFERROR(__xludf.DUMMYFUNCTION("""COMPUTED_VALUE"""),9.0)</f>
        <v>9</v>
      </c>
      <c r="AU54" s="580">
        <f>IFERROR(__xludf.DUMMYFUNCTION("""COMPUTED_VALUE"""),5.0)</f>
        <v>5</v>
      </c>
      <c r="AV54" s="580" t="str">
        <f>IFERROR(__xludf.DUMMYFUNCTION("""COMPUTED_VALUE"""),"P0503F")</f>
        <v>P0503F</v>
      </c>
      <c r="AW54" s="580">
        <f>IFERROR(__xludf.DUMMYFUNCTION("""COMPUTED_VALUE"""),9.0)</f>
        <v>9</v>
      </c>
      <c r="AX54" s="580">
        <f>IFERROR(__xludf.DUMMYFUNCTION("""COMPUTED_VALUE"""),7.0)</f>
        <v>7</v>
      </c>
      <c r="AY54" s="580" t="str">
        <f>IFERROR(__xludf.DUMMYFUNCTION("""COMPUTED_VALUE"""),"Q0705F")</f>
        <v>Q0705F</v>
      </c>
      <c r="AZ54" s="580">
        <f>IFERROR(__xludf.DUMMYFUNCTION("""COMPUTED_VALUE"""),10.0)</f>
        <v>10</v>
      </c>
      <c r="BA54" s="580">
        <f>IFERROR(__xludf.DUMMYFUNCTION("""COMPUTED_VALUE"""),8.0)</f>
        <v>8</v>
      </c>
      <c r="BB54" s="580" t="str">
        <f>IFERROR(__xludf.DUMMYFUNCTION("""COMPUTED_VALUE"""),"R0805F")</f>
        <v>R0805F</v>
      </c>
      <c r="BC54" s="580">
        <f>IFERROR(__xludf.DUMMYFUNCTION("""COMPUTED_VALUE"""),10.0)</f>
        <v>10</v>
      </c>
      <c r="BD54" s="580">
        <f>IFERROR(__xludf.DUMMYFUNCTION("""COMPUTED_VALUE"""),3.0)</f>
        <v>3</v>
      </c>
      <c r="BE54" s="580" t="str">
        <f>IFERROR(__xludf.DUMMYFUNCTION("""COMPUTED_VALUE"""),"S030204")</f>
        <v>S030204</v>
      </c>
    </row>
    <row r="55">
      <c r="A55" s="580">
        <f>IFERROR(__xludf.DUMMYFUNCTION("""COMPUTED_VALUE"""),1.0)</f>
        <v>1</v>
      </c>
      <c r="B55" s="580">
        <f>IFERROR(__xludf.DUMMYFUNCTION("""COMPUTED_VALUE"""),4.0)</f>
        <v>4</v>
      </c>
      <c r="C55" s="580" t="str">
        <f>IFERROR(__xludf.DUMMYFUNCTION("""COMPUTED_VALUE"""),"A0403R")</f>
        <v>A0403R</v>
      </c>
      <c r="D55" s="580">
        <f>IFERROR(__xludf.DUMMYFUNCTION("""COMPUTED_VALUE"""),1.0)</f>
        <v>1</v>
      </c>
      <c r="E55" s="580">
        <f>IFERROR(__xludf.DUMMYFUNCTION("""COMPUTED_VALUE"""),4.0)</f>
        <v>4</v>
      </c>
      <c r="F55" s="580" t="str">
        <f>IFERROR(__xludf.DUMMYFUNCTION("""COMPUTED_VALUE"""),"B0403R")</f>
        <v>B0403R</v>
      </c>
      <c r="G55" s="580">
        <f>IFERROR(__xludf.DUMMYFUNCTION("""COMPUTED_VALUE"""),2.0)</f>
        <v>2</v>
      </c>
      <c r="H55" s="580">
        <f>IFERROR(__xludf.DUMMYFUNCTION("""COMPUTED_VALUE"""),4.0)</f>
        <v>4</v>
      </c>
      <c r="I55" s="580" t="str">
        <f>IFERROR(__xludf.DUMMYFUNCTION("""COMPUTED_VALUE"""),"C0403R")</f>
        <v>C0403R</v>
      </c>
      <c r="J55" s="580">
        <f>IFERROR(__xludf.DUMMYFUNCTION("""COMPUTED_VALUE"""),2.0)</f>
        <v>2</v>
      </c>
      <c r="K55" s="580">
        <f>IFERROR(__xludf.DUMMYFUNCTION("""COMPUTED_VALUE"""),4.0)</f>
        <v>4</v>
      </c>
      <c r="L55" s="580" t="str">
        <f>IFERROR(__xludf.DUMMYFUNCTION("""COMPUTED_VALUE"""),"D0403R")</f>
        <v>D0403R</v>
      </c>
      <c r="M55" s="582">
        <f>IFERROR(__xludf.DUMMYFUNCTION("""COMPUTED_VALUE"""),3.0)</f>
        <v>3</v>
      </c>
      <c r="N55" s="582">
        <f>IFERROR(__xludf.DUMMYFUNCTION("""COMPUTED_VALUE"""),4.0)</f>
        <v>4</v>
      </c>
      <c r="O55" s="582" t="str">
        <f>IFERROR(__xludf.DUMMYFUNCTION("""COMPUTED_VALUE"""),"E0403R")</f>
        <v>E0403R</v>
      </c>
      <c r="P55" s="580">
        <f>IFERROR(__xludf.DUMMYFUNCTION("""COMPUTED_VALUE"""),3.0)</f>
        <v>3</v>
      </c>
      <c r="Q55" s="580">
        <f>IFERROR(__xludf.DUMMYFUNCTION("""COMPUTED_VALUE"""),4.0)</f>
        <v>4</v>
      </c>
      <c r="R55" s="580" t="str">
        <f>IFERROR(__xludf.DUMMYFUNCTION("""COMPUTED_VALUE"""),"F0406R")</f>
        <v>F0406R</v>
      </c>
      <c r="S55" s="580">
        <f>IFERROR(__xludf.DUMMYFUNCTION("""COMPUTED_VALUE"""),4.0)</f>
        <v>4</v>
      </c>
      <c r="T55" s="580">
        <f>IFERROR(__xludf.DUMMYFUNCTION("""COMPUTED_VALUE"""),6.0)</f>
        <v>6</v>
      </c>
      <c r="U55" s="580" t="str">
        <f>IFERROR(__xludf.DUMMYFUNCTION("""COMPUTED_VALUE"""),"G0603R")</f>
        <v>G0603R</v>
      </c>
      <c r="V55" s="580">
        <f>IFERROR(__xludf.DUMMYFUNCTION("""COMPUTED_VALUE"""),4.0)</f>
        <v>4</v>
      </c>
      <c r="W55" s="580">
        <f>IFERROR(__xludf.DUMMYFUNCTION("""COMPUTED_VALUE"""),4.0)</f>
        <v>4</v>
      </c>
      <c r="X55" s="580" t="str">
        <f>IFERROR(__xludf.DUMMYFUNCTION("""COMPUTED_VALUE"""),"H0406R")</f>
        <v>H0406R</v>
      </c>
      <c r="Y55" s="580">
        <f>IFERROR(__xludf.DUMMYFUNCTION("""COMPUTED_VALUE"""),5.0)</f>
        <v>5</v>
      </c>
      <c r="Z55" s="580">
        <f>IFERROR(__xludf.DUMMYFUNCTION("""COMPUTED_VALUE"""),5.0)</f>
        <v>5</v>
      </c>
      <c r="AA55" s="580" t="str">
        <f>IFERROR(__xludf.DUMMYFUNCTION("""COMPUTED_VALUE"""),"I0503R")</f>
        <v>I0503R</v>
      </c>
      <c r="AB55" s="580">
        <f>IFERROR(__xludf.DUMMYFUNCTION("""COMPUTED_VALUE"""),6.0)</f>
        <v>6</v>
      </c>
      <c r="AC55" s="580">
        <f>IFERROR(__xludf.DUMMYFUNCTION("""COMPUTED_VALUE"""),4.0)</f>
        <v>4</v>
      </c>
      <c r="AD55" s="580" t="str">
        <f>IFERROR(__xludf.DUMMYFUNCTION("""COMPUTED_VALUE"""),"J0403R")</f>
        <v>J0403R</v>
      </c>
      <c r="AE55" s="580">
        <f>IFERROR(__xludf.DUMMYFUNCTION("""COMPUTED_VALUE"""),6.0)</f>
        <v>6</v>
      </c>
      <c r="AF55" s="580">
        <f>IFERROR(__xludf.DUMMYFUNCTION("""COMPUTED_VALUE"""),4.0)</f>
        <v>4</v>
      </c>
      <c r="AG55" s="580" t="str">
        <f>IFERROR(__xludf.DUMMYFUNCTION("""COMPUTED_VALUE"""),"K0406R")</f>
        <v>K0406R</v>
      </c>
      <c r="AH55" s="580">
        <f>IFERROR(__xludf.DUMMYFUNCTION("""COMPUTED_VALUE"""),7.0)</f>
        <v>7</v>
      </c>
      <c r="AI55" s="580">
        <f>IFERROR(__xludf.DUMMYFUNCTION("""COMPUTED_VALUE"""),4.0)</f>
        <v>4</v>
      </c>
      <c r="AJ55" s="580" t="str">
        <f>IFERROR(__xludf.DUMMYFUNCTION("""COMPUTED_VALUE"""),"L0406R")</f>
        <v>L0406R</v>
      </c>
      <c r="AK55" s="580">
        <f>IFERROR(__xludf.DUMMYFUNCTION("""COMPUTED_VALUE"""),7.0)</f>
        <v>7</v>
      </c>
      <c r="AL55" s="580">
        <f>IFERROR(__xludf.DUMMYFUNCTION("""COMPUTED_VALUE"""),4.0)</f>
        <v>4</v>
      </c>
      <c r="AM55" s="580" t="str">
        <f>IFERROR(__xludf.DUMMYFUNCTION("""COMPUTED_VALUE"""),"M0406R")</f>
        <v>M0406R</v>
      </c>
      <c r="AN55" s="580">
        <f>IFERROR(__xludf.DUMMYFUNCTION("""COMPUTED_VALUE"""),8.0)</f>
        <v>8</v>
      </c>
      <c r="AO55" s="580">
        <f>IFERROR(__xludf.DUMMYFUNCTION("""COMPUTED_VALUE"""),4.0)</f>
        <v>4</v>
      </c>
      <c r="AP55" s="580" t="str">
        <f>IFERROR(__xludf.DUMMYFUNCTION("""COMPUTED_VALUE"""),"N0406R")</f>
        <v>N0406R</v>
      </c>
      <c r="AQ55" s="580">
        <f>IFERROR(__xludf.DUMMYFUNCTION("""COMPUTED_VALUE"""),8.0)</f>
        <v>8</v>
      </c>
      <c r="AR55" s="580">
        <f>IFERROR(__xludf.DUMMYFUNCTION("""COMPUTED_VALUE"""),4.0)</f>
        <v>4</v>
      </c>
      <c r="AS55" s="580" t="str">
        <f>IFERROR(__xludf.DUMMYFUNCTION("""COMPUTED_VALUE"""),"O0406R")</f>
        <v>O0406R</v>
      </c>
      <c r="AT55" s="580">
        <f>IFERROR(__xludf.DUMMYFUNCTION("""COMPUTED_VALUE"""),9.0)</f>
        <v>9</v>
      </c>
      <c r="AU55" s="580">
        <f>IFERROR(__xludf.DUMMYFUNCTION("""COMPUTED_VALUE"""),5.0)</f>
        <v>5</v>
      </c>
      <c r="AV55" s="580" t="str">
        <f>IFERROR(__xludf.DUMMYFUNCTION("""COMPUTED_VALUE"""),"P0503R")</f>
        <v>P0503R</v>
      </c>
      <c r="AW55" s="580">
        <f>IFERROR(__xludf.DUMMYFUNCTION("""COMPUTED_VALUE"""),9.0)</f>
        <v>9</v>
      </c>
      <c r="AX55" s="580">
        <f>IFERROR(__xludf.DUMMYFUNCTION("""COMPUTED_VALUE"""),7.0)</f>
        <v>7</v>
      </c>
      <c r="AY55" s="580" t="str">
        <f>IFERROR(__xludf.DUMMYFUNCTION("""COMPUTED_VALUE"""),"Q0706F")</f>
        <v>Q0706F</v>
      </c>
      <c r="AZ55" s="580">
        <f>IFERROR(__xludf.DUMMYFUNCTION("""COMPUTED_VALUE"""),10.0)</f>
        <v>10</v>
      </c>
      <c r="BA55" s="580">
        <f>IFERROR(__xludf.DUMMYFUNCTION("""COMPUTED_VALUE"""),8.0)</f>
        <v>8</v>
      </c>
      <c r="BB55" s="580" t="str">
        <f>IFERROR(__xludf.DUMMYFUNCTION("""COMPUTED_VALUE"""),"R0806F")</f>
        <v>R0806F</v>
      </c>
      <c r="BC55" s="580">
        <f>IFERROR(__xludf.DUMMYFUNCTION("""COMPUTED_VALUE"""),10.0)</f>
        <v>10</v>
      </c>
      <c r="BD55" s="580">
        <f>IFERROR(__xludf.DUMMYFUNCTION("""COMPUTED_VALUE"""),3.0)</f>
        <v>3</v>
      </c>
      <c r="BE55" s="580" t="str">
        <f>IFERROR(__xludf.DUMMYFUNCTION("""COMPUTED_VALUE"""),"S030205")</f>
        <v>S030205</v>
      </c>
    </row>
    <row r="56">
      <c r="A56" s="580">
        <f>IFERROR(__xludf.DUMMYFUNCTION("""COMPUTED_VALUE"""),1.0)</f>
        <v>1</v>
      </c>
      <c r="B56" s="580">
        <f>IFERROR(__xludf.DUMMYFUNCTION("""COMPUTED_VALUE"""),4.0)</f>
        <v>4</v>
      </c>
      <c r="C56" s="580" t="str">
        <f>IFERROR(__xludf.DUMMYFUNCTION("""COMPUTED_VALUE"""),"A0404F")</f>
        <v>A0404F</v>
      </c>
      <c r="D56" s="580">
        <f>IFERROR(__xludf.DUMMYFUNCTION("""COMPUTED_VALUE"""),1.0)</f>
        <v>1</v>
      </c>
      <c r="E56" s="580">
        <f>IFERROR(__xludf.DUMMYFUNCTION("""COMPUTED_VALUE"""),4.0)</f>
        <v>4</v>
      </c>
      <c r="F56" s="580" t="str">
        <f>IFERROR(__xludf.DUMMYFUNCTION("""COMPUTED_VALUE"""),"B0404F")</f>
        <v>B0404F</v>
      </c>
      <c r="G56" s="580">
        <f>IFERROR(__xludf.DUMMYFUNCTION("""COMPUTED_VALUE"""),2.0)</f>
        <v>2</v>
      </c>
      <c r="H56" s="580">
        <f>IFERROR(__xludf.DUMMYFUNCTION("""COMPUTED_VALUE"""),4.0)</f>
        <v>4</v>
      </c>
      <c r="I56" s="580" t="str">
        <f>IFERROR(__xludf.DUMMYFUNCTION("""COMPUTED_VALUE"""),"C0404F")</f>
        <v>C0404F</v>
      </c>
      <c r="J56" s="580">
        <f>IFERROR(__xludf.DUMMYFUNCTION("""COMPUTED_VALUE"""),2.0)</f>
        <v>2</v>
      </c>
      <c r="K56" s="580">
        <f>IFERROR(__xludf.DUMMYFUNCTION("""COMPUTED_VALUE"""),4.0)</f>
        <v>4</v>
      </c>
      <c r="L56" s="580" t="str">
        <f>IFERROR(__xludf.DUMMYFUNCTION("""COMPUTED_VALUE"""),"D0404F")</f>
        <v>D0404F</v>
      </c>
      <c r="M56" s="582">
        <f>IFERROR(__xludf.DUMMYFUNCTION("""COMPUTED_VALUE"""),3.0)</f>
        <v>3</v>
      </c>
      <c r="N56" s="582">
        <f>IFERROR(__xludf.DUMMYFUNCTION("""COMPUTED_VALUE"""),4.0)</f>
        <v>4</v>
      </c>
      <c r="O56" s="582" t="str">
        <f>IFERROR(__xludf.DUMMYFUNCTION("""COMPUTED_VALUE"""),"E0404F")</f>
        <v>E0404F</v>
      </c>
      <c r="P56" s="580">
        <f>IFERROR(__xludf.DUMMYFUNCTION("""COMPUTED_VALUE"""),3.0)</f>
        <v>3</v>
      </c>
      <c r="Q56" s="580">
        <f>IFERROR(__xludf.DUMMYFUNCTION("""COMPUTED_VALUE"""),4.0)</f>
        <v>4</v>
      </c>
      <c r="R56" s="580" t="str">
        <f>IFERROR(__xludf.DUMMYFUNCTION("""COMPUTED_VALUE"""),"F0407F")</f>
        <v>F0407F</v>
      </c>
      <c r="S56" s="580">
        <f>IFERROR(__xludf.DUMMYFUNCTION("""COMPUTED_VALUE"""),4.0)</f>
        <v>4</v>
      </c>
      <c r="T56" s="580">
        <f>IFERROR(__xludf.DUMMYFUNCTION("""COMPUTED_VALUE"""),6.0)</f>
        <v>6</v>
      </c>
      <c r="U56" s="580" t="str">
        <f>IFERROR(__xludf.DUMMYFUNCTION("""COMPUTED_VALUE"""),"G0604F")</f>
        <v>G0604F</v>
      </c>
      <c r="V56" s="580">
        <f>IFERROR(__xludf.DUMMYFUNCTION("""COMPUTED_VALUE"""),4.0)</f>
        <v>4</v>
      </c>
      <c r="W56" s="580">
        <f>IFERROR(__xludf.DUMMYFUNCTION("""COMPUTED_VALUE"""),4.0)</f>
        <v>4</v>
      </c>
      <c r="X56" s="580" t="str">
        <f>IFERROR(__xludf.DUMMYFUNCTION("""COMPUTED_VALUE"""),"H0407F")</f>
        <v>H0407F</v>
      </c>
      <c r="Y56" s="580">
        <f>IFERROR(__xludf.DUMMYFUNCTION("""COMPUTED_VALUE"""),5.0)</f>
        <v>5</v>
      </c>
      <c r="Z56" s="580">
        <f>IFERROR(__xludf.DUMMYFUNCTION("""COMPUTED_VALUE"""),5.0)</f>
        <v>5</v>
      </c>
      <c r="AA56" s="580" t="str">
        <f>IFERROR(__xludf.DUMMYFUNCTION("""COMPUTED_VALUE"""),"I0504F")</f>
        <v>I0504F</v>
      </c>
      <c r="AB56" s="580">
        <f>IFERROR(__xludf.DUMMYFUNCTION("""COMPUTED_VALUE"""),6.0)</f>
        <v>6</v>
      </c>
      <c r="AC56" s="580">
        <f>IFERROR(__xludf.DUMMYFUNCTION("""COMPUTED_VALUE"""),4.0)</f>
        <v>4</v>
      </c>
      <c r="AD56" s="580" t="str">
        <f>IFERROR(__xludf.DUMMYFUNCTION("""COMPUTED_VALUE"""),"J0404F")</f>
        <v>J0404F</v>
      </c>
      <c r="AE56" s="580">
        <f>IFERROR(__xludf.DUMMYFUNCTION("""COMPUTED_VALUE"""),6.0)</f>
        <v>6</v>
      </c>
      <c r="AF56" s="580">
        <f>IFERROR(__xludf.DUMMYFUNCTION("""COMPUTED_VALUE"""),4.0)</f>
        <v>4</v>
      </c>
      <c r="AG56" s="580" t="str">
        <f>IFERROR(__xludf.DUMMYFUNCTION("""COMPUTED_VALUE"""),"K0407F")</f>
        <v>K0407F</v>
      </c>
      <c r="AH56" s="580">
        <f>IFERROR(__xludf.DUMMYFUNCTION("""COMPUTED_VALUE"""),7.0)</f>
        <v>7</v>
      </c>
      <c r="AI56" s="580">
        <f>IFERROR(__xludf.DUMMYFUNCTION("""COMPUTED_VALUE"""),4.0)</f>
        <v>4</v>
      </c>
      <c r="AJ56" s="580" t="str">
        <f>IFERROR(__xludf.DUMMYFUNCTION("""COMPUTED_VALUE"""),"L0407F")</f>
        <v>L0407F</v>
      </c>
      <c r="AK56" s="580">
        <f>IFERROR(__xludf.DUMMYFUNCTION("""COMPUTED_VALUE"""),7.0)</f>
        <v>7</v>
      </c>
      <c r="AL56" s="580">
        <f>IFERROR(__xludf.DUMMYFUNCTION("""COMPUTED_VALUE"""),4.0)</f>
        <v>4</v>
      </c>
      <c r="AM56" s="580" t="str">
        <f>IFERROR(__xludf.DUMMYFUNCTION("""COMPUTED_VALUE"""),"M0407F")</f>
        <v>M0407F</v>
      </c>
      <c r="AN56" s="580">
        <f>IFERROR(__xludf.DUMMYFUNCTION("""COMPUTED_VALUE"""),8.0)</f>
        <v>8</v>
      </c>
      <c r="AO56" s="580">
        <f>IFERROR(__xludf.DUMMYFUNCTION("""COMPUTED_VALUE"""),4.0)</f>
        <v>4</v>
      </c>
      <c r="AP56" s="580" t="str">
        <f>IFERROR(__xludf.DUMMYFUNCTION("""COMPUTED_VALUE"""),"N0407F")</f>
        <v>N0407F</v>
      </c>
      <c r="AQ56" s="580">
        <f>IFERROR(__xludf.DUMMYFUNCTION("""COMPUTED_VALUE"""),8.0)</f>
        <v>8</v>
      </c>
      <c r="AR56" s="580">
        <f>IFERROR(__xludf.DUMMYFUNCTION("""COMPUTED_VALUE"""),4.0)</f>
        <v>4</v>
      </c>
      <c r="AS56" s="580" t="str">
        <f>IFERROR(__xludf.DUMMYFUNCTION("""COMPUTED_VALUE"""),"O0407F")</f>
        <v>O0407F</v>
      </c>
      <c r="AT56" s="580">
        <f>IFERROR(__xludf.DUMMYFUNCTION("""COMPUTED_VALUE"""),9.0)</f>
        <v>9</v>
      </c>
      <c r="AU56" s="580">
        <f>IFERROR(__xludf.DUMMYFUNCTION("""COMPUTED_VALUE"""),5.0)</f>
        <v>5</v>
      </c>
      <c r="AV56" s="580" t="str">
        <f>IFERROR(__xludf.DUMMYFUNCTION("""COMPUTED_VALUE"""),"P0504F")</f>
        <v>P0504F</v>
      </c>
      <c r="AW56" s="580">
        <f>IFERROR(__xludf.DUMMYFUNCTION("""COMPUTED_VALUE"""),9.0)</f>
        <v>9</v>
      </c>
      <c r="AX56" s="580">
        <f>IFERROR(__xludf.DUMMYFUNCTION("""COMPUTED_VALUE"""),7.0)</f>
        <v>7</v>
      </c>
      <c r="AY56" s="580" t="str">
        <f>IFERROR(__xludf.DUMMYFUNCTION("""COMPUTED_VALUE"""),"Q0707F")</f>
        <v>Q0707F</v>
      </c>
      <c r="AZ56" s="580">
        <f>IFERROR(__xludf.DUMMYFUNCTION("""COMPUTED_VALUE"""),10.0)</f>
        <v>10</v>
      </c>
      <c r="BA56" s="580">
        <f>IFERROR(__xludf.DUMMYFUNCTION("""COMPUTED_VALUE"""),8.0)</f>
        <v>8</v>
      </c>
      <c r="BB56" s="580" t="str">
        <f>IFERROR(__xludf.DUMMYFUNCTION("""COMPUTED_VALUE"""),"R0807F")</f>
        <v>R0807F</v>
      </c>
      <c r="BC56" s="580">
        <f>IFERROR(__xludf.DUMMYFUNCTION("""COMPUTED_VALUE"""),10.0)</f>
        <v>10</v>
      </c>
      <c r="BD56" s="580">
        <f>IFERROR(__xludf.DUMMYFUNCTION("""COMPUTED_VALUE"""),3.0)</f>
        <v>3</v>
      </c>
      <c r="BE56" s="580" t="str">
        <f>IFERROR(__xludf.DUMMYFUNCTION("""COMPUTED_VALUE"""),"S030206")</f>
        <v>S030206</v>
      </c>
    </row>
    <row r="57">
      <c r="A57" s="580">
        <f>IFERROR(__xludf.DUMMYFUNCTION("""COMPUTED_VALUE"""),1.0)</f>
        <v>1</v>
      </c>
      <c r="B57" s="580">
        <f>IFERROR(__xludf.DUMMYFUNCTION("""COMPUTED_VALUE"""),4.0)</f>
        <v>4</v>
      </c>
      <c r="C57" s="580" t="str">
        <f>IFERROR(__xludf.DUMMYFUNCTION("""COMPUTED_VALUE"""),"A0404R")</f>
        <v>A0404R</v>
      </c>
      <c r="D57" s="580">
        <f>IFERROR(__xludf.DUMMYFUNCTION("""COMPUTED_VALUE"""),1.0)</f>
        <v>1</v>
      </c>
      <c r="E57" s="580">
        <f>IFERROR(__xludf.DUMMYFUNCTION("""COMPUTED_VALUE"""),4.0)</f>
        <v>4</v>
      </c>
      <c r="F57" s="580" t="str">
        <f>IFERROR(__xludf.DUMMYFUNCTION("""COMPUTED_VALUE"""),"B0404R")</f>
        <v>B0404R</v>
      </c>
      <c r="G57" s="580">
        <f>IFERROR(__xludf.DUMMYFUNCTION("""COMPUTED_VALUE"""),2.0)</f>
        <v>2</v>
      </c>
      <c r="H57" s="580">
        <f>IFERROR(__xludf.DUMMYFUNCTION("""COMPUTED_VALUE"""),4.0)</f>
        <v>4</v>
      </c>
      <c r="I57" s="580" t="str">
        <f>IFERROR(__xludf.DUMMYFUNCTION("""COMPUTED_VALUE"""),"C0404R")</f>
        <v>C0404R</v>
      </c>
      <c r="J57" s="580">
        <f>IFERROR(__xludf.DUMMYFUNCTION("""COMPUTED_VALUE"""),2.0)</f>
        <v>2</v>
      </c>
      <c r="K57" s="580">
        <f>IFERROR(__xludf.DUMMYFUNCTION("""COMPUTED_VALUE"""),4.0)</f>
        <v>4</v>
      </c>
      <c r="L57" s="580" t="str">
        <f>IFERROR(__xludf.DUMMYFUNCTION("""COMPUTED_VALUE"""),"D0404R")</f>
        <v>D0404R</v>
      </c>
      <c r="M57" s="582">
        <f>IFERROR(__xludf.DUMMYFUNCTION("""COMPUTED_VALUE"""),3.0)</f>
        <v>3</v>
      </c>
      <c r="N57" s="582">
        <f>IFERROR(__xludf.DUMMYFUNCTION("""COMPUTED_VALUE"""),4.0)</f>
        <v>4</v>
      </c>
      <c r="O57" s="582" t="str">
        <f>IFERROR(__xludf.DUMMYFUNCTION("""COMPUTED_VALUE"""),"E0404R")</f>
        <v>E0404R</v>
      </c>
      <c r="P57" s="580">
        <f>IFERROR(__xludf.DUMMYFUNCTION("""COMPUTED_VALUE"""),3.0)</f>
        <v>3</v>
      </c>
      <c r="Q57" s="580">
        <f>IFERROR(__xludf.DUMMYFUNCTION("""COMPUTED_VALUE"""),4.0)</f>
        <v>4</v>
      </c>
      <c r="R57" s="580" t="str">
        <f>IFERROR(__xludf.DUMMYFUNCTION("""COMPUTED_VALUE"""),"F0407R")</f>
        <v>F0407R</v>
      </c>
      <c r="S57" s="580">
        <f>IFERROR(__xludf.DUMMYFUNCTION("""COMPUTED_VALUE"""),4.0)</f>
        <v>4</v>
      </c>
      <c r="T57" s="580">
        <f>IFERROR(__xludf.DUMMYFUNCTION("""COMPUTED_VALUE"""),6.0)</f>
        <v>6</v>
      </c>
      <c r="U57" s="580" t="str">
        <f>IFERROR(__xludf.DUMMYFUNCTION("""COMPUTED_VALUE"""),"G0604R")</f>
        <v>G0604R</v>
      </c>
      <c r="V57" s="580">
        <f>IFERROR(__xludf.DUMMYFUNCTION("""COMPUTED_VALUE"""),4.0)</f>
        <v>4</v>
      </c>
      <c r="W57" s="580">
        <f>IFERROR(__xludf.DUMMYFUNCTION("""COMPUTED_VALUE"""),4.0)</f>
        <v>4</v>
      </c>
      <c r="X57" s="580" t="str">
        <f>IFERROR(__xludf.DUMMYFUNCTION("""COMPUTED_VALUE"""),"H0407R")</f>
        <v>H0407R</v>
      </c>
      <c r="Y57" s="580">
        <f>IFERROR(__xludf.DUMMYFUNCTION("""COMPUTED_VALUE"""),5.0)</f>
        <v>5</v>
      </c>
      <c r="Z57" s="580">
        <f>IFERROR(__xludf.DUMMYFUNCTION("""COMPUTED_VALUE"""),5.0)</f>
        <v>5</v>
      </c>
      <c r="AA57" s="580" t="str">
        <f>IFERROR(__xludf.DUMMYFUNCTION("""COMPUTED_VALUE"""),"I0504R")</f>
        <v>I0504R</v>
      </c>
      <c r="AB57" s="580">
        <f>IFERROR(__xludf.DUMMYFUNCTION("""COMPUTED_VALUE"""),6.0)</f>
        <v>6</v>
      </c>
      <c r="AC57" s="580">
        <f>IFERROR(__xludf.DUMMYFUNCTION("""COMPUTED_VALUE"""),4.0)</f>
        <v>4</v>
      </c>
      <c r="AD57" s="580" t="str">
        <f>IFERROR(__xludf.DUMMYFUNCTION("""COMPUTED_VALUE"""),"J0404R")</f>
        <v>J0404R</v>
      </c>
      <c r="AE57" s="580">
        <f>IFERROR(__xludf.DUMMYFUNCTION("""COMPUTED_VALUE"""),6.0)</f>
        <v>6</v>
      </c>
      <c r="AF57" s="580">
        <f>IFERROR(__xludf.DUMMYFUNCTION("""COMPUTED_VALUE"""),4.0)</f>
        <v>4</v>
      </c>
      <c r="AG57" s="580" t="str">
        <f>IFERROR(__xludf.DUMMYFUNCTION("""COMPUTED_VALUE"""),"K0407R")</f>
        <v>K0407R</v>
      </c>
      <c r="AH57" s="580">
        <f>IFERROR(__xludf.DUMMYFUNCTION("""COMPUTED_VALUE"""),7.0)</f>
        <v>7</v>
      </c>
      <c r="AI57" s="580">
        <f>IFERROR(__xludf.DUMMYFUNCTION("""COMPUTED_VALUE"""),4.0)</f>
        <v>4</v>
      </c>
      <c r="AJ57" s="580" t="str">
        <f>IFERROR(__xludf.DUMMYFUNCTION("""COMPUTED_VALUE"""),"L0407R")</f>
        <v>L0407R</v>
      </c>
      <c r="AK57" s="580">
        <f>IFERROR(__xludf.DUMMYFUNCTION("""COMPUTED_VALUE"""),7.0)</f>
        <v>7</v>
      </c>
      <c r="AL57" s="580">
        <f>IFERROR(__xludf.DUMMYFUNCTION("""COMPUTED_VALUE"""),4.0)</f>
        <v>4</v>
      </c>
      <c r="AM57" s="580" t="str">
        <f>IFERROR(__xludf.DUMMYFUNCTION("""COMPUTED_VALUE"""),"M0407R")</f>
        <v>M0407R</v>
      </c>
      <c r="AN57" s="580">
        <f>IFERROR(__xludf.DUMMYFUNCTION("""COMPUTED_VALUE"""),8.0)</f>
        <v>8</v>
      </c>
      <c r="AO57" s="580">
        <f>IFERROR(__xludf.DUMMYFUNCTION("""COMPUTED_VALUE"""),4.0)</f>
        <v>4</v>
      </c>
      <c r="AP57" s="580" t="str">
        <f>IFERROR(__xludf.DUMMYFUNCTION("""COMPUTED_VALUE"""),"N0407R")</f>
        <v>N0407R</v>
      </c>
      <c r="AQ57" s="580">
        <f>IFERROR(__xludf.DUMMYFUNCTION("""COMPUTED_VALUE"""),8.0)</f>
        <v>8</v>
      </c>
      <c r="AR57" s="580">
        <f>IFERROR(__xludf.DUMMYFUNCTION("""COMPUTED_VALUE"""),4.0)</f>
        <v>4</v>
      </c>
      <c r="AS57" s="580" t="str">
        <f>IFERROR(__xludf.DUMMYFUNCTION("""COMPUTED_VALUE"""),"O0407R")</f>
        <v>O0407R</v>
      </c>
      <c r="AT57" s="580">
        <f>IFERROR(__xludf.DUMMYFUNCTION("""COMPUTED_VALUE"""),9.0)</f>
        <v>9</v>
      </c>
      <c r="AU57" s="580">
        <f>IFERROR(__xludf.DUMMYFUNCTION("""COMPUTED_VALUE"""),5.0)</f>
        <v>5</v>
      </c>
      <c r="AV57" s="580" t="str">
        <f>IFERROR(__xludf.DUMMYFUNCTION("""COMPUTED_VALUE"""),"P0504R")</f>
        <v>P0504R</v>
      </c>
      <c r="AW57" s="580">
        <f>IFERROR(__xludf.DUMMYFUNCTION("""COMPUTED_VALUE"""),9.0)</f>
        <v>9</v>
      </c>
      <c r="AX57" s="580">
        <f>IFERROR(__xludf.DUMMYFUNCTION("""COMPUTED_VALUE"""),7.0)</f>
        <v>7</v>
      </c>
      <c r="AY57" s="580" t="str">
        <f>IFERROR(__xludf.DUMMYFUNCTION("""COMPUTED_VALUE"""),"Q0708F")</f>
        <v>Q0708F</v>
      </c>
      <c r="AZ57" s="580">
        <f>IFERROR(__xludf.DUMMYFUNCTION("""COMPUTED_VALUE"""),10.0)</f>
        <v>10</v>
      </c>
      <c r="BA57" s="580">
        <f>IFERROR(__xludf.DUMMYFUNCTION("""COMPUTED_VALUE"""),8.0)</f>
        <v>8</v>
      </c>
      <c r="BB57" s="580" t="str">
        <f>IFERROR(__xludf.DUMMYFUNCTION("""COMPUTED_VALUE"""),"R0808F")</f>
        <v>R0808F</v>
      </c>
      <c r="BC57" s="580">
        <f>IFERROR(__xludf.DUMMYFUNCTION("""COMPUTED_VALUE"""),10.0)</f>
        <v>10</v>
      </c>
      <c r="BD57" s="580">
        <f>IFERROR(__xludf.DUMMYFUNCTION("""COMPUTED_VALUE"""),3.0)</f>
        <v>3</v>
      </c>
      <c r="BE57" s="580" t="str">
        <f>IFERROR(__xludf.DUMMYFUNCTION("""COMPUTED_VALUE"""),"S030207")</f>
        <v>S030207</v>
      </c>
    </row>
    <row r="58">
      <c r="A58" s="580">
        <f>IFERROR(__xludf.DUMMYFUNCTION("""COMPUTED_VALUE"""),1.0)</f>
        <v>1</v>
      </c>
      <c r="B58" s="580">
        <f>IFERROR(__xludf.DUMMYFUNCTION("""COMPUTED_VALUE"""),4.0)</f>
        <v>4</v>
      </c>
      <c r="C58" s="580" t="str">
        <f>IFERROR(__xludf.DUMMYFUNCTION("""COMPUTED_VALUE"""),"A0405F")</f>
        <v>A0405F</v>
      </c>
      <c r="D58" s="580">
        <f>IFERROR(__xludf.DUMMYFUNCTION("""COMPUTED_VALUE"""),1.0)</f>
        <v>1</v>
      </c>
      <c r="E58" s="580">
        <f>IFERROR(__xludf.DUMMYFUNCTION("""COMPUTED_VALUE"""),4.0)</f>
        <v>4</v>
      </c>
      <c r="F58" s="580" t="str">
        <f>IFERROR(__xludf.DUMMYFUNCTION("""COMPUTED_VALUE"""),"B0405F")</f>
        <v>B0405F</v>
      </c>
      <c r="G58" s="580">
        <f>IFERROR(__xludf.DUMMYFUNCTION("""COMPUTED_VALUE"""),2.0)</f>
        <v>2</v>
      </c>
      <c r="H58" s="580">
        <f>IFERROR(__xludf.DUMMYFUNCTION("""COMPUTED_VALUE"""),4.0)</f>
        <v>4</v>
      </c>
      <c r="I58" s="580" t="str">
        <f>IFERROR(__xludf.DUMMYFUNCTION("""COMPUTED_VALUE"""),"C0405F")</f>
        <v>C0405F</v>
      </c>
      <c r="J58" s="580">
        <f>IFERROR(__xludf.DUMMYFUNCTION("""COMPUTED_VALUE"""),2.0)</f>
        <v>2</v>
      </c>
      <c r="K58" s="580">
        <f>IFERROR(__xludf.DUMMYFUNCTION("""COMPUTED_VALUE"""),4.0)</f>
        <v>4</v>
      </c>
      <c r="L58" s="580" t="str">
        <f>IFERROR(__xludf.DUMMYFUNCTION("""COMPUTED_VALUE"""),"D0405F")</f>
        <v>D0405F</v>
      </c>
      <c r="M58" s="582">
        <f>IFERROR(__xludf.DUMMYFUNCTION("""COMPUTED_VALUE"""),3.0)</f>
        <v>3</v>
      </c>
      <c r="N58" s="582">
        <f>IFERROR(__xludf.DUMMYFUNCTION("""COMPUTED_VALUE"""),4.0)</f>
        <v>4</v>
      </c>
      <c r="O58" s="582" t="str">
        <f>IFERROR(__xludf.DUMMYFUNCTION("""COMPUTED_VALUE"""),"E0405F")</f>
        <v>E0405F</v>
      </c>
      <c r="P58" s="580">
        <f>IFERROR(__xludf.DUMMYFUNCTION("""COMPUTED_VALUE"""),3.0)</f>
        <v>3</v>
      </c>
      <c r="Q58" s="580">
        <f>IFERROR(__xludf.DUMMYFUNCTION("""COMPUTED_VALUE"""),5.0)</f>
        <v>5</v>
      </c>
      <c r="R58" s="580" t="str">
        <f>IFERROR(__xludf.DUMMYFUNCTION("""COMPUTED_VALUE"""),"F0501F")</f>
        <v>F0501F</v>
      </c>
      <c r="S58" s="580">
        <f>IFERROR(__xludf.DUMMYFUNCTION("""COMPUTED_VALUE"""),4.0)</f>
        <v>4</v>
      </c>
      <c r="T58" s="580">
        <f>IFERROR(__xludf.DUMMYFUNCTION("""COMPUTED_VALUE"""),6.0)</f>
        <v>6</v>
      </c>
      <c r="U58" s="580" t="str">
        <f>IFERROR(__xludf.DUMMYFUNCTION("""COMPUTED_VALUE"""),"G0605F")</f>
        <v>G0605F</v>
      </c>
      <c r="V58" s="580">
        <f>IFERROR(__xludf.DUMMYFUNCTION("""COMPUTED_VALUE"""),4.0)</f>
        <v>4</v>
      </c>
      <c r="W58" s="580">
        <f>IFERROR(__xludf.DUMMYFUNCTION("""COMPUTED_VALUE"""),5.0)</f>
        <v>5</v>
      </c>
      <c r="X58" s="580" t="str">
        <f>IFERROR(__xludf.DUMMYFUNCTION("""COMPUTED_VALUE"""),"H0501F")</f>
        <v>H0501F</v>
      </c>
      <c r="Y58" s="580">
        <f>IFERROR(__xludf.DUMMYFUNCTION("""COMPUTED_VALUE"""),5.0)</f>
        <v>5</v>
      </c>
      <c r="Z58" s="580">
        <f>IFERROR(__xludf.DUMMYFUNCTION("""COMPUTED_VALUE"""),5.0)</f>
        <v>5</v>
      </c>
      <c r="AA58" s="580" t="str">
        <f>IFERROR(__xludf.DUMMYFUNCTION("""COMPUTED_VALUE"""),"I0505F")</f>
        <v>I0505F</v>
      </c>
      <c r="AB58" s="580">
        <f>IFERROR(__xludf.DUMMYFUNCTION("""COMPUTED_VALUE"""),6.0)</f>
        <v>6</v>
      </c>
      <c r="AC58" s="580">
        <f>IFERROR(__xludf.DUMMYFUNCTION("""COMPUTED_VALUE"""),4.0)</f>
        <v>4</v>
      </c>
      <c r="AD58" s="580" t="str">
        <f>IFERROR(__xludf.DUMMYFUNCTION("""COMPUTED_VALUE"""),"J0405F")</f>
        <v>J0405F</v>
      </c>
      <c r="AE58" s="580">
        <f>IFERROR(__xludf.DUMMYFUNCTION("""COMPUTED_VALUE"""),6.0)</f>
        <v>6</v>
      </c>
      <c r="AF58" s="580">
        <f>IFERROR(__xludf.DUMMYFUNCTION("""COMPUTED_VALUE"""),5.0)</f>
        <v>5</v>
      </c>
      <c r="AG58" s="580" t="str">
        <f>IFERROR(__xludf.DUMMYFUNCTION("""COMPUTED_VALUE"""),"K0501F")</f>
        <v>K0501F</v>
      </c>
      <c r="AH58" s="580">
        <f>IFERROR(__xludf.DUMMYFUNCTION("""COMPUTED_VALUE"""),7.0)</f>
        <v>7</v>
      </c>
      <c r="AI58" s="580">
        <f>IFERROR(__xludf.DUMMYFUNCTION("""COMPUTED_VALUE"""),5.0)</f>
        <v>5</v>
      </c>
      <c r="AJ58" s="580" t="str">
        <f>IFERROR(__xludf.DUMMYFUNCTION("""COMPUTED_VALUE"""),"L0501F")</f>
        <v>L0501F</v>
      </c>
      <c r="AK58" s="580">
        <f>IFERROR(__xludf.DUMMYFUNCTION("""COMPUTED_VALUE"""),7.0)</f>
        <v>7</v>
      </c>
      <c r="AL58" s="580">
        <f>IFERROR(__xludf.DUMMYFUNCTION("""COMPUTED_VALUE"""),5.0)</f>
        <v>5</v>
      </c>
      <c r="AM58" s="580" t="str">
        <f>IFERROR(__xludf.DUMMYFUNCTION("""COMPUTED_VALUE"""),"M0501F")</f>
        <v>M0501F</v>
      </c>
      <c r="AN58" s="580">
        <f>IFERROR(__xludf.DUMMYFUNCTION("""COMPUTED_VALUE"""),8.0)</f>
        <v>8</v>
      </c>
      <c r="AO58" s="580">
        <f>IFERROR(__xludf.DUMMYFUNCTION("""COMPUTED_VALUE"""),5.0)</f>
        <v>5</v>
      </c>
      <c r="AP58" s="580" t="str">
        <f>IFERROR(__xludf.DUMMYFUNCTION("""COMPUTED_VALUE"""),"N0501F")</f>
        <v>N0501F</v>
      </c>
      <c r="AQ58" s="580">
        <f>IFERROR(__xludf.DUMMYFUNCTION("""COMPUTED_VALUE"""),8.0)</f>
        <v>8</v>
      </c>
      <c r="AR58" s="580">
        <f>IFERROR(__xludf.DUMMYFUNCTION("""COMPUTED_VALUE"""),5.0)</f>
        <v>5</v>
      </c>
      <c r="AS58" s="580" t="str">
        <f>IFERROR(__xludf.DUMMYFUNCTION("""COMPUTED_VALUE"""),"O0501F")</f>
        <v>O0501F</v>
      </c>
      <c r="AT58" s="580">
        <f>IFERROR(__xludf.DUMMYFUNCTION("""COMPUTED_VALUE"""),9.0)</f>
        <v>9</v>
      </c>
      <c r="AU58" s="580">
        <f>IFERROR(__xludf.DUMMYFUNCTION("""COMPUTED_VALUE"""),5.0)</f>
        <v>5</v>
      </c>
      <c r="AV58" s="580" t="str">
        <f>IFERROR(__xludf.DUMMYFUNCTION("""COMPUTED_VALUE"""),"P0505F")</f>
        <v>P0505F</v>
      </c>
      <c r="AW58" s="580">
        <f>IFERROR(__xludf.DUMMYFUNCTION("""COMPUTED_VALUE"""),9.0)</f>
        <v>9</v>
      </c>
      <c r="AX58" s="580">
        <f>IFERROR(__xludf.DUMMYFUNCTION("""COMPUTED_VALUE"""),8.0)</f>
        <v>8</v>
      </c>
      <c r="AY58" s="580" t="str">
        <f>IFERROR(__xludf.DUMMYFUNCTION("""COMPUTED_VALUE"""),"Q0801F")</f>
        <v>Q0801F</v>
      </c>
      <c r="AZ58" s="580">
        <f>IFERROR(__xludf.DUMMYFUNCTION("""COMPUTED_VALUE"""),10.0)</f>
        <v>10</v>
      </c>
      <c r="BA58" s="580">
        <f>IFERROR(__xludf.DUMMYFUNCTION("""COMPUTED_VALUE"""),9.0)</f>
        <v>9</v>
      </c>
      <c r="BB58" s="580" t="str">
        <f>IFERROR(__xludf.DUMMYFUNCTION("""COMPUTED_VALUE"""),"R0901F")</f>
        <v>R0901F</v>
      </c>
      <c r="BC58" s="580">
        <f>IFERROR(__xludf.DUMMYFUNCTION("""COMPUTED_VALUE"""),10.0)</f>
        <v>10</v>
      </c>
      <c r="BD58" s="580">
        <f>IFERROR(__xludf.DUMMYFUNCTION("""COMPUTED_VALUE"""),3.0)</f>
        <v>3</v>
      </c>
      <c r="BE58" s="580" t="str">
        <f>IFERROR(__xludf.DUMMYFUNCTION("""COMPUTED_VALUE"""),"S030301")</f>
        <v>S030301</v>
      </c>
    </row>
    <row r="59">
      <c r="A59" s="580">
        <f>IFERROR(__xludf.DUMMYFUNCTION("""COMPUTED_VALUE"""),1.0)</f>
        <v>1</v>
      </c>
      <c r="B59" s="580">
        <f>IFERROR(__xludf.DUMMYFUNCTION("""COMPUTED_VALUE"""),4.0)</f>
        <v>4</v>
      </c>
      <c r="C59" s="580" t="str">
        <f>IFERROR(__xludf.DUMMYFUNCTION("""COMPUTED_VALUE"""),"A0405R")</f>
        <v>A0405R</v>
      </c>
      <c r="D59" s="580">
        <f>IFERROR(__xludf.DUMMYFUNCTION("""COMPUTED_VALUE"""),1.0)</f>
        <v>1</v>
      </c>
      <c r="E59" s="580">
        <f>IFERROR(__xludf.DUMMYFUNCTION("""COMPUTED_VALUE"""),4.0)</f>
        <v>4</v>
      </c>
      <c r="F59" s="580" t="str">
        <f>IFERROR(__xludf.DUMMYFUNCTION("""COMPUTED_VALUE"""),"B0405R")</f>
        <v>B0405R</v>
      </c>
      <c r="G59" s="580">
        <f>IFERROR(__xludf.DUMMYFUNCTION("""COMPUTED_VALUE"""),2.0)</f>
        <v>2</v>
      </c>
      <c r="H59" s="580">
        <f>IFERROR(__xludf.DUMMYFUNCTION("""COMPUTED_VALUE"""),4.0)</f>
        <v>4</v>
      </c>
      <c r="I59" s="580" t="str">
        <f>IFERROR(__xludf.DUMMYFUNCTION("""COMPUTED_VALUE"""),"C0405R")</f>
        <v>C0405R</v>
      </c>
      <c r="J59" s="580">
        <f>IFERROR(__xludf.DUMMYFUNCTION("""COMPUTED_VALUE"""),2.0)</f>
        <v>2</v>
      </c>
      <c r="K59" s="580">
        <f>IFERROR(__xludf.DUMMYFUNCTION("""COMPUTED_VALUE"""),4.0)</f>
        <v>4</v>
      </c>
      <c r="L59" s="580" t="str">
        <f>IFERROR(__xludf.DUMMYFUNCTION("""COMPUTED_VALUE"""),"D0405R")</f>
        <v>D0405R</v>
      </c>
      <c r="M59" s="582">
        <f>IFERROR(__xludf.DUMMYFUNCTION("""COMPUTED_VALUE"""),3.0)</f>
        <v>3</v>
      </c>
      <c r="N59" s="582">
        <f>IFERROR(__xludf.DUMMYFUNCTION("""COMPUTED_VALUE"""),4.0)</f>
        <v>4</v>
      </c>
      <c r="O59" s="582" t="str">
        <f>IFERROR(__xludf.DUMMYFUNCTION("""COMPUTED_VALUE"""),"E0405R")</f>
        <v>E0405R</v>
      </c>
      <c r="P59" s="580">
        <f>IFERROR(__xludf.DUMMYFUNCTION("""COMPUTED_VALUE"""),3.0)</f>
        <v>3</v>
      </c>
      <c r="Q59" s="580">
        <f>IFERROR(__xludf.DUMMYFUNCTION("""COMPUTED_VALUE"""),5.0)</f>
        <v>5</v>
      </c>
      <c r="R59" s="580" t="str">
        <f>IFERROR(__xludf.DUMMYFUNCTION("""COMPUTED_VALUE"""),"F0501R")</f>
        <v>F0501R</v>
      </c>
      <c r="S59" s="580">
        <f>IFERROR(__xludf.DUMMYFUNCTION("""COMPUTED_VALUE"""),4.0)</f>
        <v>4</v>
      </c>
      <c r="T59" s="580">
        <f>IFERROR(__xludf.DUMMYFUNCTION("""COMPUTED_VALUE"""),6.0)</f>
        <v>6</v>
      </c>
      <c r="U59" s="580" t="str">
        <f>IFERROR(__xludf.DUMMYFUNCTION("""COMPUTED_VALUE"""),"G0605R")</f>
        <v>G0605R</v>
      </c>
      <c r="V59" s="580">
        <f>IFERROR(__xludf.DUMMYFUNCTION("""COMPUTED_VALUE"""),4.0)</f>
        <v>4</v>
      </c>
      <c r="W59" s="580">
        <f>IFERROR(__xludf.DUMMYFUNCTION("""COMPUTED_VALUE"""),5.0)</f>
        <v>5</v>
      </c>
      <c r="X59" s="580" t="str">
        <f>IFERROR(__xludf.DUMMYFUNCTION("""COMPUTED_VALUE"""),"H0501R")</f>
        <v>H0501R</v>
      </c>
      <c r="Y59" s="580">
        <f>IFERROR(__xludf.DUMMYFUNCTION("""COMPUTED_VALUE"""),5.0)</f>
        <v>5</v>
      </c>
      <c r="Z59" s="580">
        <f>IFERROR(__xludf.DUMMYFUNCTION("""COMPUTED_VALUE"""),5.0)</f>
        <v>5</v>
      </c>
      <c r="AA59" s="580" t="str">
        <f>IFERROR(__xludf.DUMMYFUNCTION("""COMPUTED_VALUE"""),"I0505R")</f>
        <v>I0505R</v>
      </c>
      <c r="AB59" s="580">
        <f>IFERROR(__xludf.DUMMYFUNCTION("""COMPUTED_VALUE"""),6.0)</f>
        <v>6</v>
      </c>
      <c r="AC59" s="580">
        <f>IFERROR(__xludf.DUMMYFUNCTION("""COMPUTED_VALUE"""),4.0)</f>
        <v>4</v>
      </c>
      <c r="AD59" s="580" t="str">
        <f>IFERROR(__xludf.DUMMYFUNCTION("""COMPUTED_VALUE"""),"J0405R")</f>
        <v>J0405R</v>
      </c>
      <c r="AE59" s="580">
        <f>IFERROR(__xludf.DUMMYFUNCTION("""COMPUTED_VALUE"""),6.0)</f>
        <v>6</v>
      </c>
      <c r="AF59" s="580">
        <f>IFERROR(__xludf.DUMMYFUNCTION("""COMPUTED_VALUE"""),5.0)</f>
        <v>5</v>
      </c>
      <c r="AG59" s="580" t="str">
        <f>IFERROR(__xludf.DUMMYFUNCTION("""COMPUTED_VALUE"""),"K0501R")</f>
        <v>K0501R</v>
      </c>
      <c r="AH59" s="580">
        <f>IFERROR(__xludf.DUMMYFUNCTION("""COMPUTED_VALUE"""),7.0)</f>
        <v>7</v>
      </c>
      <c r="AI59" s="580">
        <f>IFERROR(__xludf.DUMMYFUNCTION("""COMPUTED_VALUE"""),5.0)</f>
        <v>5</v>
      </c>
      <c r="AJ59" s="580" t="str">
        <f>IFERROR(__xludf.DUMMYFUNCTION("""COMPUTED_VALUE"""),"L0501R")</f>
        <v>L0501R</v>
      </c>
      <c r="AK59" s="580">
        <f>IFERROR(__xludf.DUMMYFUNCTION("""COMPUTED_VALUE"""),7.0)</f>
        <v>7</v>
      </c>
      <c r="AL59" s="580">
        <f>IFERROR(__xludf.DUMMYFUNCTION("""COMPUTED_VALUE"""),5.0)</f>
        <v>5</v>
      </c>
      <c r="AM59" s="580" t="str">
        <f>IFERROR(__xludf.DUMMYFUNCTION("""COMPUTED_VALUE"""),"M0501R")</f>
        <v>M0501R</v>
      </c>
      <c r="AN59" s="580">
        <f>IFERROR(__xludf.DUMMYFUNCTION("""COMPUTED_VALUE"""),8.0)</f>
        <v>8</v>
      </c>
      <c r="AO59" s="580">
        <f>IFERROR(__xludf.DUMMYFUNCTION("""COMPUTED_VALUE"""),5.0)</f>
        <v>5</v>
      </c>
      <c r="AP59" s="580" t="str">
        <f>IFERROR(__xludf.DUMMYFUNCTION("""COMPUTED_VALUE"""),"N0501R")</f>
        <v>N0501R</v>
      </c>
      <c r="AQ59" s="580">
        <f>IFERROR(__xludf.DUMMYFUNCTION("""COMPUTED_VALUE"""),8.0)</f>
        <v>8</v>
      </c>
      <c r="AR59" s="580">
        <f>IFERROR(__xludf.DUMMYFUNCTION("""COMPUTED_VALUE"""),5.0)</f>
        <v>5</v>
      </c>
      <c r="AS59" s="580" t="str">
        <f>IFERROR(__xludf.DUMMYFUNCTION("""COMPUTED_VALUE"""),"O0501R")</f>
        <v>O0501R</v>
      </c>
      <c r="AT59" s="580">
        <f>IFERROR(__xludf.DUMMYFUNCTION("""COMPUTED_VALUE"""),9.0)</f>
        <v>9</v>
      </c>
      <c r="AU59" s="580">
        <f>IFERROR(__xludf.DUMMYFUNCTION("""COMPUTED_VALUE"""),5.0)</f>
        <v>5</v>
      </c>
      <c r="AV59" s="580" t="str">
        <f>IFERROR(__xludf.DUMMYFUNCTION("""COMPUTED_VALUE"""),"P0505R")</f>
        <v>P0505R</v>
      </c>
      <c r="AW59" s="580">
        <f>IFERROR(__xludf.DUMMYFUNCTION("""COMPUTED_VALUE"""),9.0)</f>
        <v>9</v>
      </c>
      <c r="AX59" s="580">
        <f>IFERROR(__xludf.DUMMYFUNCTION("""COMPUTED_VALUE"""),8.0)</f>
        <v>8</v>
      </c>
      <c r="AY59" s="580" t="str">
        <f>IFERROR(__xludf.DUMMYFUNCTION("""COMPUTED_VALUE"""),"Q0802F")</f>
        <v>Q0802F</v>
      </c>
      <c r="AZ59" s="580">
        <f>IFERROR(__xludf.DUMMYFUNCTION("""COMPUTED_VALUE"""),10.0)</f>
        <v>10</v>
      </c>
      <c r="BA59" s="580">
        <f>IFERROR(__xludf.DUMMYFUNCTION("""COMPUTED_VALUE"""),9.0)</f>
        <v>9</v>
      </c>
      <c r="BB59" s="580" t="str">
        <f>IFERROR(__xludf.DUMMYFUNCTION("""COMPUTED_VALUE"""),"R0902F")</f>
        <v>R0902F</v>
      </c>
      <c r="BC59" s="580">
        <f>IFERROR(__xludf.DUMMYFUNCTION("""COMPUTED_VALUE"""),10.0)</f>
        <v>10</v>
      </c>
      <c r="BD59" s="580">
        <f>IFERROR(__xludf.DUMMYFUNCTION("""COMPUTED_VALUE"""),3.0)</f>
        <v>3</v>
      </c>
      <c r="BE59" s="580" t="str">
        <f>IFERROR(__xludf.DUMMYFUNCTION("""COMPUTED_VALUE"""),"S030302")</f>
        <v>S030302</v>
      </c>
    </row>
    <row r="60">
      <c r="A60" s="580">
        <f>IFERROR(__xludf.DUMMYFUNCTION("""COMPUTED_VALUE"""),1.0)</f>
        <v>1</v>
      </c>
      <c r="B60" s="580">
        <f>IFERROR(__xludf.DUMMYFUNCTION("""COMPUTED_VALUE"""),4.0)</f>
        <v>4</v>
      </c>
      <c r="C60" s="580" t="str">
        <f>IFERROR(__xludf.DUMMYFUNCTION("""COMPUTED_VALUE"""),"A0406F")</f>
        <v>A0406F</v>
      </c>
      <c r="D60" s="580">
        <f>IFERROR(__xludf.DUMMYFUNCTION("""COMPUTED_VALUE"""),1.0)</f>
        <v>1</v>
      </c>
      <c r="E60" s="580">
        <f>IFERROR(__xludf.DUMMYFUNCTION("""COMPUTED_VALUE"""),4.0)</f>
        <v>4</v>
      </c>
      <c r="F60" s="580" t="str">
        <f>IFERROR(__xludf.DUMMYFUNCTION("""COMPUTED_VALUE"""),"B0406F")</f>
        <v>B0406F</v>
      </c>
      <c r="G60" s="580">
        <f>IFERROR(__xludf.DUMMYFUNCTION("""COMPUTED_VALUE"""),2.0)</f>
        <v>2</v>
      </c>
      <c r="H60" s="580">
        <f>IFERROR(__xludf.DUMMYFUNCTION("""COMPUTED_VALUE"""),4.0)</f>
        <v>4</v>
      </c>
      <c r="I60" s="580" t="str">
        <f>IFERROR(__xludf.DUMMYFUNCTION("""COMPUTED_VALUE"""),"C0406F")</f>
        <v>C0406F</v>
      </c>
      <c r="J60" s="580">
        <f>IFERROR(__xludf.DUMMYFUNCTION("""COMPUTED_VALUE"""),2.0)</f>
        <v>2</v>
      </c>
      <c r="K60" s="580">
        <f>IFERROR(__xludf.DUMMYFUNCTION("""COMPUTED_VALUE"""),4.0)</f>
        <v>4</v>
      </c>
      <c r="L60" s="580" t="str">
        <f>IFERROR(__xludf.DUMMYFUNCTION("""COMPUTED_VALUE"""),"D0406F")</f>
        <v>D0406F</v>
      </c>
      <c r="M60" s="582">
        <f>IFERROR(__xludf.DUMMYFUNCTION("""COMPUTED_VALUE"""),3.0)</f>
        <v>3</v>
      </c>
      <c r="N60" s="582">
        <f>IFERROR(__xludf.DUMMYFUNCTION("""COMPUTED_VALUE"""),4.0)</f>
        <v>4</v>
      </c>
      <c r="O60" s="582" t="str">
        <f>IFERROR(__xludf.DUMMYFUNCTION("""COMPUTED_VALUE"""),"E0406F")</f>
        <v>E0406F</v>
      </c>
      <c r="P60" s="580">
        <f>IFERROR(__xludf.DUMMYFUNCTION("""COMPUTED_VALUE"""),3.0)</f>
        <v>3</v>
      </c>
      <c r="Q60" s="580">
        <f>IFERROR(__xludf.DUMMYFUNCTION("""COMPUTED_VALUE"""),5.0)</f>
        <v>5</v>
      </c>
      <c r="R60" s="580" t="str">
        <f>IFERROR(__xludf.DUMMYFUNCTION("""COMPUTED_VALUE"""),"F0502F")</f>
        <v>F0502F</v>
      </c>
      <c r="S60" s="580">
        <f>IFERROR(__xludf.DUMMYFUNCTION("""COMPUTED_VALUE"""),4.0)</f>
        <v>4</v>
      </c>
      <c r="T60" s="580">
        <f>IFERROR(__xludf.DUMMYFUNCTION("""COMPUTED_VALUE"""),6.0)</f>
        <v>6</v>
      </c>
      <c r="U60" s="580" t="str">
        <f>IFERROR(__xludf.DUMMYFUNCTION("""COMPUTED_VALUE"""),"G0606F")</f>
        <v>G0606F</v>
      </c>
      <c r="V60" s="580">
        <f>IFERROR(__xludf.DUMMYFUNCTION("""COMPUTED_VALUE"""),4.0)</f>
        <v>4</v>
      </c>
      <c r="W60" s="580">
        <f>IFERROR(__xludf.DUMMYFUNCTION("""COMPUTED_VALUE"""),5.0)</f>
        <v>5</v>
      </c>
      <c r="X60" s="580" t="str">
        <f>IFERROR(__xludf.DUMMYFUNCTION("""COMPUTED_VALUE"""),"H0502F")</f>
        <v>H0502F</v>
      </c>
      <c r="Y60" s="580">
        <f>IFERROR(__xludf.DUMMYFUNCTION("""COMPUTED_VALUE"""),5.0)</f>
        <v>5</v>
      </c>
      <c r="Z60" s="580">
        <f>IFERROR(__xludf.DUMMYFUNCTION("""COMPUTED_VALUE"""),5.0)</f>
        <v>5</v>
      </c>
      <c r="AA60" s="580" t="str">
        <f>IFERROR(__xludf.DUMMYFUNCTION("""COMPUTED_VALUE"""),"I0506F")</f>
        <v>I0506F</v>
      </c>
      <c r="AB60" s="580">
        <f>IFERROR(__xludf.DUMMYFUNCTION("""COMPUTED_VALUE"""),6.0)</f>
        <v>6</v>
      </c>
      <c r="AC60" s="580">
        <f>IFERROR(__xludf.DUMMYFUNCTION("""COMPUTED_VALUE"""),4.0)</f>
        <v>4</v>
      </c>
      <c r="AD60" s="580" t="str">
        <f>IFERROR(__xludf.DUMMYFUNCTION("""COMPUTED_VALUE"""),"J0406F")</f>
        <v>J0406F</v>
      </c>
      <c r="AE60" s="580">
        <f>IFERROR(__xludf.DUMMYFUNCTION("""COMPUTED_VALUE"""),6.0)</f>
        <v>6</v>
      </c>
      <c r="AF60" s="580">
        <f>IFERROR(__xludf.DUMMYFUNCTION("""COMPUTED_VALUE"""),5.0)</f>
        <v>5</v>
      </c>
      <c r="AG60" s="580" t="str">
        <f>IFERROR(__xludf.DUMMYFUNCTION("""COMPUTED_VALUE"""),"K0502F")</f>
        <v>K0502F</v>
      </c>
      <c r="AH60" s="580">
        <f>IFERROR(__xludf.DUMMYFUNCTION("""COMPUTED_VALUE"""),7.0)</f>
        <v>7</v>
      </c>
      <c r="AI60" s="580">
        <f>IFERROR(__xludf.DUMMYFUNCTION("""COMPUTED_VALUE"""),5.0)</f>
        <v>5</v>
      </c>
      <c r="AJ60" s="580" t="str">
        <f>IFERROR(__xludf.DUMMYFUNCTION("""COMPUTED_VALUE"""),"L0502F")</f>
        <v>L0502F</v>
      </c>
      <c r="AK60" s="580">
        <f>IFERROR(__xludf.DUMMYFUNCTION("""COMPUTED_VALUE"""),7.0)</f>
        <v>7</v>
      </c>
      <c r="AL60" s="580">
        <f>IFERROR(__xludf.DUMMYFUNCTION("""COMPUTED_VALUE"""),5.0)</f>
        <v>5</v>
      </c>
      <c r="AM60" s="580" t="str">
        <f>IFERROR(__xludf.DUMMYFUNCTION("""COMPUTED_VALUE"""),"M0502F")</f>
        <v>M0502F</v>
      </c>
      <c r="AN60" s="580">
        <f>IFERROR(__xludf.DUMMYFUNCTION("""COMPUTED_VALUE"""),8.0)</f>
        <v>8</v>
      </c>
      <c r="AO60" s="580">
        <f>IFERROR(__xludf.DUMMYFUNCTION("""COMPUTED_VALUE"""),5.0)</f>
        <v>5</v>
      </c>
      <c r="AP60" s="580" t="str">
        <f>IFERROR(__xludf.DUMMYFUNCTION("""COMPUTED_VALUE"""),"N0502F")</f>
        <v>N0502F</v>
      </c>
      <c r="AQ60" s="580">
        <f>IFERROR(__xludf.DUMMYFUNCTION("""COMPUTED_VALUE"""),8.0)</f>
        <v>8</v>
      </c>
      <c r="AR60" s="580">
        <f>IFERROR(__xludf.DUMMYFUNCTION("""COMPUTED_VALUE"""),5.0)</f>
        <v>5</v>
      </c>
      <c r="AS60" s="580" t="str">
        <f>IFERROR(__xludf.DUMMYFUNCTION("""COMPUTED_VALUE"""),"O0502F")</f>
        <v>O0502F</v>
      </c>
      <c r="AT60" s="580">
        <f>IFERROR(__xludf.DUMMYFUNCTION("""COMPUTED_VALUE"""),9.0)</f>
        <v>9</v>
      </c>
      <c r="AU60" s="580">
        <f>IFERROR(__xludf.DUMMYFUNCTION("""COMPUTED_VALUE"""),5.0)</f>
        <v>5</v>
      </c>
      <c r="AV60" s="580" t="str">
        <f>IFERROR(__xludf.DUMMYFUNCTION("""COMPUTED_VALUE"""),"P0506F")</f>
        <v>P0506F</v>
      </c>
      <c r="AW60" s="580">
        <f>IFERROR(__xludf.DUMMYFUNCTION("""COMPUTED_VALUE"""),9.0)</f>
        <v>9</v>
      </c>
      <c r="AX60" s="580">
        <f>IFERROR(__xludf.DUMMYFUNCTION("""COMPUTED_VALUE"""),8.0)</f>
        <v>8</v>
      </c>
      <c r="AY60" s="580" t="str">
        <f>IFERROR(__xludf.DUMMYFUNCTION("""COMPUTED_VALUE"""),"Q0803F")</f>
        <v>Q0803F</v>
      </c>
      <c r="AZ60" s="580">
        <f>IFERROR(__xludf.DUMMYFUNCTION("""COMPUTED_VALUE"""),10.0)</f>
        <v>10</v>
      </c>
      <c r="BA60" s="580">
        <f>IFERROR(__xludf.DUMMYFUNCTION("""COMPUTED_VALUE"""),9.0)</f>
        <v>9</v>
      </c>
      <c r="BB60" s="580" t="str">
        <f>IFERROR(__xludf.DUMMYFUNCTION("""COMPUTED_VALUE"""),"R0903F")</f>
        <v>R0903F</v>
      </c>
      <c r="BC60" s="580">
        <f>IFERROR(__xludf.DUMMYFUNCTION("""COMPUTED_VALUE"""),10.0)</f>
        <v>10</v>
      </c>
      <c r="BD60" s="580">
        <f>IFERROR(__xludf.DUMMYFUNCTION("""COMPUTED_VALUE"""),3.0)</f>
        <v>3</v>
      </c>
      <c r="BE60" s="580" t="str">
        <f>IFERROR(__xludf.DUMMYFUNCTION("""COMPUTED_VALUE"""),"S030303")</f>
        <v>S030303</v>
      </c>
    </row>
    <row r="61">
      <c r="A61" s="580">
        <f>IFERROR(__xludf.DUMMYFUNCTION("""COMPUTED_VALUE"""),1.0)</f>
        <v>1</v>
      </c>
      <c r="B61" s="580">
        <f>IFERROR(__xludf.DUMMYFUNCTION("""COMPUTED_VALUE"""),4.0)</f>
        <v>4</v>
      </c>
      <c r="C61" s="580" t="str">
        <f>IFERROR(__xludf.DUMMYFUNCTION("""COMPUTED_VALUE"""),"A0406R")</f>
        <v>A0406R</v>
      </c>
      <c r="D61" s="580">
        <f>IFERROR(__xludf.DUMMYFUNCTION("""COMPUTED_VALUE"""),1.0)</f>
        <v>1</v>
      </c>
      <c r="E61" s="580">
        <f>IFERROR(__xludf.DUMMYFUNCTION("""COMPUTED_VALUE"""),4.0)</f>
        <v>4</v>
      </c>
      <c r="F61" s="580" t="str">
        <f>IFERROR(__xludf.DUMMYFUNCTION("""COMPUTED_VALUE"""),"B0406R")</f>
        <v>B0406R</v>
      </c>
      <c r="G61" s="580">
        <f>IFERROR(__xludf.DUMMYFUNCTION("""COMPUTED_VALUE"""),2.0)</f>
        <v>2</v>
      </c>
      <c r="H61" s="580">
        <f>IFERROR(__xludf.DUMMYFUNCTION("""COMPUTED_VALUE"""),4.0)</f>
        <v>4</v>
      </c>
      <c r="I61" s="580" t="str">
        <f>IFERROR(__xludf.DUMMYFUNCTION("""COMPUTED_VALUE"""),"C0406R")</f>
        <v>C0406R</v>
      </c>
      <c r="J61" s="580">
        <f>IFERROR(__xludf.DUMMYFUNCTION("""COMPUTED_VALUE"""),2.0)</f>
        <v>2</v>
      </c>
      <c r="K61" s="580">
        <f>IFERROR(__xludf.DUMMYFUNCTION("""COMPUTED_VALUE"""),4.0)</f>
        <v>4</v>
      </c>
      <c r="L61" s="580" t="str">
        <f>IFERROR(__xludf.DUMMYFUNCTION("""COMPUTED_VALUE"""),"D0406R")</f>
        <v>D0406R</v>
      </c>
      <c r="M61" s="582">
        <f>IFERROR(__xludf.DUMMYFUNCTION("""COMPUTED_VALUE"""),3.0)</f>
        <v>3</v>
      </c>
      <c r="N61" s="582">
        <f>IFERROR(__xludf.DUMMYFUNCTION("""COMPUTED_VALUE"""),4.0)</f>
        <v>4</v>
      </c>
      <c r="O61" s="582" t="str">
        <f>IFERROR(__xludf.DUMMYFUNCTION("""COMPUTED_VALUE"""),"E0406R")</f>
        <v>E0406R</v>
      </c>
      <c r="P61" s="580">
        <f>IFERROR(__xludf.DUMMYFUNCTION("""COMPUTED_VALUE"""),3.0)</f>
        <v>3</v>
      </c>
      <c r="Q61" s="580">
        <f>IFERROR(__xludf.DUMMYFUNCTION("""COMPUTED_VALUE"""),5.0)</f>
        <v>5</v>
      </c>
      <c r="R61" s="580" t="str">
        <f>IFERROR(__xludf.DUMMYFUNCTION("""COMPUTED_VALUE"""),"F0502R")</f>
        <v>F0502R</v>
      </c>
      <c r="S61" s="580">
        <f>IFERROR(__xludf.DUMMYFUNCTION("""COMPUTED_VALUE"""),4.0)</f>
        <v>4</v>
      </c>
      <c r="T61" s="580">
        <f>IFERROR(__xludf.DUMMYFUNCTION("""COMPUTED_VALUE"""),6.0)</f>
        <v>6</v>
      </c>
      <c r="U61" s="580" t="str">
        <f>IFERROR(__xludf.DUMMYFUNCTION("""COMPUTED_VALUE"""),"G0606R")</f>
        <v>G0606R</v>
      </c>
      <c r="V61" s="580">
        <f>IFERROR(__xludf.DUMMYFUNCTION("""COMPUTED_VALUE"""),4.0)</f>
        <v>4</v>
      </c>
      <c r="W61" s="580">
        <f>IFERROR(__xludf.DUMMYFUNCTION("""COMPUTED_VALUE"""),5.0)</f>
        <v>5</v>
      </c>
      <c r="X61" s="580" t="str">
        <f>IFERROR(__xludf.DUMMYFUNCTION("""COMPUTED_VALUE"""),"H0502R")</f>
        <v>H0502R</v>
      </c>
      <c r="Y61" s="580">
        <f>IFERROR(__xludf.DUMMYFUNCTION("""COMPUTED_VALUE"""),5.0)</f>
        <v>5</v>
      </c>
      <c r="Z61" s="580">
        <f>IFERROR(__xludf.DUMMYFUNCTION("""COMPUTED_VALUE"""),5.0)</f>
        <v>5</v>
      </c>
      <c r="AA61" s="580" t="str">
        <f>IFERROR(__xludf.DUMMYFUNCTION("""COMPUTED_VALUE"""),"I0506R")</f>
        <v>I0506R</v>
      </c>
      <c r="AB61" s="580">
        <f>IFERROR(__xludf.DUMMYFUNCTION("""COMPUTED_VALUE"""),6.0)</f>
        <v>6</v>
      </c>
      <c r="AC61" s="580">
        <f>IFERROR(__xludf.DUMMYFUNCTION("""COMPUTED_VALUE"""),4.0)</f>
        <v>4</v>
      </c>
      <c r="AD61" s="580" t="str">
        <f>IFERROR(__xludf.DUMMYFUNCTION("""COMPUTED_VALUE"""),"J0406R")</f>
        <v>J0406R</v>
      </c>
      <c r="AE61" s="580">
        <f>IFERROR(__xludf.DUMMYFUNCTION("""COMPUTED_VALUE"""),6.0)</f>
        <v>6</v>
      </c>
      <c r="AF61" s="580">
        <f>IFERROR(__xludf.DUMMYFUNCTION("""COMPUTED_VALUE"""),5.0)</f>
        <v>5</v>
      </c>
      <c r="AG61" s="580" t="str">
        <f>IFERROR(__xludf.DUMMYFUNCTION("""COMPUTED_VALUE"""),"K0502R")</f>
        <v>K0502R</v>
      </c>
      <c r="AH61" s="580">
        <f>IFERROR(__xludf.DUMMYFUNCTION("""COMPUTED_VALUE"""),7.0)</f>
        <v>7</v>
      </c>
      <c r="AI61" s="580">
        <f>IFERROR(__xludf.DUMMYFUNCTION("""COMPUTED_VALUE"""),5.0)</f>
        <v>5</v>
      </c>
      <c r="AJ61" s="580" t="str">
        <f>IFERROR(__xludf.DUMMYFUNCTION("""COMPUTED_VALUE"""),"L0502R")</f>
        <v>L0502R</v>
      </c>
      <c r="AK61" s="580">
        <f>IFERROR(__xludf.DUMMYFUNCTION("""COMPUTED_VALUE"""),7.0)</f>
        <v>7</v>
      </c>
      <c r="AL61" s="580">
        <f>IFERROR(__xludf.DUMMYFUNCTION("""COMPUTED_VALUE"""),5.0)</f>
        <v>5</v>
      </c>
      <c r="AM61" s="580" t="str">
        <f>IFERROR(__xludf.DUMMYFUNCTION("""COMPUTED_VALUE"""),"M0502R")</f>
        <v>M0502R</v>
      </c>
      <c r="AN61" s="580">
        <f>IFERROR(__xludf.DUMMYFUNCTION("""COMPUTED_VALUE"""),8.0)</f>
        <v>8</v>
      </c>
      <c r="AO61" s="580">
        <f>IFERROR(__xludf.DUMMYFUNCTION("""COMPUTED_VALUE"""),5.0)</f>
        <v>5</v>
      </c>
      <c r="AP61" s="580" t="str">
        <f>IFERROR(__xludf.DUMMYFUNCTION("""COMPUTED_VALUE"""),"N0502R")</f>
        <v>N0502R</v>
      </c>
      <c r="AQ61" s="580">
        <f>IFERROR(__xludf.DUMMYFUNCTION("""COMPUTED_VALUE"""),8.0)</f>
        <v>8</v>
      </c>
      <c r="AR61" s="580">
        <f>IFERROR(__xludf.DUMMYFUNCTION("""COMPUTED_VALUE"""),5.0)</f>
        <v>5</v>
      </c>
      <c r="AS61" s="580" t="str">
        <f>IFERROR(__xludf.DUMMYFUNCTION("""COMPUTED_VALUE"""),"O0502R")</f>
        <v>O0502R</v>
      </c>
      <c r="AT61" s="580">
        <f>IFERROR(__xludf.DUMMYFUNCTION("""COMPUTED_VALUE"""),9.0)</f>
        <v>9</v>
      </c>
      <c r="AU61" s="580">
        <f>IFERROR(__xludf.DUMMYFUNCTION("""COMPUTED_VALUE"""),5.0)</f>
        <v>5</v>
      </c>
      <c r="AV61" s="580" t="str">
        <f>IFERROR(__xludf.DUMMYFUNCTION("""COMPUTED_VALUE"""),"P0506R")</f>
        <v>P0506R</v>
      </c>
      <c r="AW61" s="580">
        <f>IFERROR(__xludf.DUMMYFUNCTION("""COMPUTED_VALUE"""),9.0)</f>
        <v>9</v>
      </c>
      <c r="AX61" s="580">
        <f>IFERROR(__xludf.DUMMYFUNCTION("""COMPUTED_VALUE"""),8.0)</f>
        <v>8</v>
      </c>
      <c r="AY61" s="580" t="str">
        <f>IFERROR(__xludf.DUMMYFUNCTION("""COMPUTED_VALUE"""),"Q0804F")</f>
        <v>Q0804F</v>
      </c>
      <c r="AZ61" s="580">
        <f>IFERROR(__xludf.DUMMYFUNCTION("""COMPUTED_VALUE"""),10.0)</f>
        <v>10</v>
      </c>
      <c r="BA61" s="580">
        <f>IFERROR(__xludf.DUMMYFUNCTION("""COMPUTED_VALUE"""),9.0)</f>
        <v>9</v>
      </c>
      <c r="BB61" s="580" t="str">
        <f>IFERROR(__xludf.DUMMYFUNCTION("""COMPUTED_VALUE"""),"R0904F")</f>
        <v>R0904F</v>
      </c>
      <c r="BC61" s="580">
        <f>IFERROR(__xludf.DUMMYFUNCTION("""COMPUTED_VALUE"""),10.0)</f>
        <v>10</v>
      </c>
      <c r="BD61" s="580">
        <f>IFERROR(__xludf.DUMMYFUNCTION("""COMPUTED_VALUE"""),3.0)</f>
        <v>3</v>
      </c>
      <c r="BE61" s="580" t="str">
        <f>IFERROR(__xludf.DUMMYFUNCTION("""COMPUTED_VALUE"""),"S030304")</f>
        <v>S030304</v>
      </c>
    </row>
    <row r="62">
      <c r="A62" s="580">
        <f>IFERROR(__xludf.DUMMYFUNCTION("""COMPUTED_VALUE"""),1.0)</f>
        <v>1</v>
      </c>
      <c r="B62" s="580">
        <f>IFERROR(__xludf.DUMMYFUNCTION("""COMPUTED_VALUE"""),4.0)</f>
        <v>4</v>
      </c>
      <c r="C62" s="580" t="str">
        <f>IFERROR(__xludf.DUMMYFUNCTION("""COMPUTED_VALUE"""),"A0407F")</f>
        <v>A0407F</v>
      </c>
      <c r="D62" s="580">
        <f>IFERROR(__xludf.DUMMYFUNCTION("""COMPUTED_VALUE"""),1.0)</f>
        <v>1</v>
      </c>
      <c r="E62" s="580">
        <f>IFERROR(__xludf.DUMMYFUNCTION("""COMPUTED_VALUE"""),4.0)</f>
        <v>4</v>
      </c>
      <c r="F62" s="580" t="str">
        <f>IFERROR(__xludf.DUMMYFUNCTION("""COMPUTED_VALUE"""),"B0407F")</f>
        <v>B0407F</v>
      </c>
      <c r="G62" s="580">
        <f>IFERROR(__xludf.DUMMYFUNCTION("""COMPUTED_VALUE"""),2.0)</f>
        <v>2</v>
      </c>
      <c r="H62" s="580">
        <f>IFERROR(__xludf.DUMMYFUNCTION("""COMPUTED_VALUE"""),4.0)</f>
        <v>4</v>
      </c>
      <c r="I62" s="580" t="str">
        <f>IFERROR(__xludf.DUMMYFUNCTION("""COMPUTED_VALUE"""),"C0407F")</f>
        <v>C0407F</v>
      </c>
      <c r="J62" s="580">
        <f>IFERROR(__xludf.DUMMYFUNCTION("""COMPUTED_VALUE"""),2.0)</f>
        <v>2</v>
      </c>
      <c r="K62" s="580">
        <f>IFERROR(__xludf.DUMMYFUNCTION("""COMPUTED_VALUE"""),4.0)</f>
        <v>4</v>
      </c>
      <c r="L62" s="580" t="str">
        <f>IFERROR(__xludf.DUMMYFUNCTION("""COMPUTED_VALUE"""),"D0407F")</f>
        <v>D0407F</v>
      </c>
      <c r="M62" s="582">
        <f>IFERROR(__xludf.DUMMYFUNCTION("""COMPUTED_VALUE"""),3.0)</f>
        <v>3</v>
      </c>
      <c r="N62" s="582">
        <f>IFERROR(__xludf.DUMMYFUNCTION("""COMPUTED_VALUE"""),4.0)</f>
        <v>4</v>
      </c>
      <c r="O62" s="582" t="str">
        <f>IFERROR(__xludf.DUMMYFUNCTION("""COMPUTED_VALUE"""),"E0407F")</f>
        <v>E0407F</v>
      </c>
      <c r="P62" s="580">
        <f>IFERROR(__xludf.DUMMYFUNCTION("""COMPUTED_VALUE"""),3.0)</f>
        <v>3</v>
      </c>
      <c r="Q62" s="580">
        <f>IFERROR(__xludf.DUMMYFUNCTION("""COMPUTED_VALUE"""),5.0)</f>
        <v>5</v>
      </c>
      <c r="R62" s="580" t="str">
        <f>IFERROR(__xludf.DUMMYFUNCTION("""COMPUTED_VALUE"""),"F0503F")</f>
        <v>F0503F</v>
      </c>
      <c r="S62" s="580">
        <f>IFERROR(__xludf.DUMMYFUNCTION("""COMPUTED_VALUE"""),4.0)</f>
        <v>4</v>
      </c>
      <c r="T62" s="580">
        <f>IFERROR(__xludf.DUMMYFUNCTION("""COMPUTED_VALUE"""),6.0)</f>
        <v>6</v>
      </c>
      <c r="U62" s="580" t="str">
        <f>IFERROR(__xludf.DUMMYFUNCTION("""COMPUTED_VALUE"""),"G0607F")</f>
        <v>G0607F</v>
      </c>
      <c r="V62" s="580">
        <f>IFERROR(__xludf.DUMMYFUNCTION("""COMPUTED_VALUE"""),4.0)</f>
        <v>4</v>
      </c>
      <c r="W62" s="580">
        <f>IFERROR(__xludf.DUMMYFUNCTION("""COMPUTED_VALUE"""),5.0)</f>
        <v>5</v>
      </c>
      <c r="X62" s="580" t="str">
        <f>IFERROR(__xludf.DUMMYFUNCTION("""COMPUTED_VALUE"""),"H0503F")</f>
        <v>H0503F</v>
      </c>
      <c r="Y62" s="580">
        <f>IFERROR(__xludf.DUMMYFUNCTION("""COMPUTED_VALUE"""),5.0)</f>
        <v>5</v>
      </c>
      <c r="Z62" s="580">
        <f>IFERROR(__xludf.DUMMYFUNCTION("""COMPUTED_VALUE"""),5.0)</f>
        <v>5</v>
      </c>
      <c r="AA62" s="580" t="str">
        <f>IFERROR(__xludf.DUMMYFUNCTION("""COMPUTED_VALUE"""),"I0507F")</f>
        <v>I0507F</v>
      </c>
      <c r="AB62" s="580">
        <f>IFERROR(__xludf.DUMMYFUNCTION("""COMPUTED_VALUE"""),6.0)</f>
        <v>6</v>
      </c>
      <c r="AC62" s="580">
        <f>IFERROR(__xludf.DUMMYFUNCTION("""COMPUTED_VALUE"""),4.0)</f>
        <v>4</v>
      </c>
      <c r="AD62" s="580" t="str">
        <f>IFERROR(__xludf.DUMMYFUNCTION("""COMPUTED_VALUE"""),"J0407F")</f>
        <v>J0407F</v>
      </c>
      <c r="AE62" s="580">
        <f>IFERROR(__xludf.DUMMYFUNCTION("""COMPUTED_VALUE"""),6.0)</f>
        <v>6</v>
      </c>
      <c r="AF62" s="580">
        <f>IFERROR(__xludf.DUMMYFUNCTION("""COMPUTED_VALUE"""),5.0)</f>
        <v>5</v>
      </c>
      <c r="AG62" s="580" t="str">
        <f>IFERROR(__xludf.DUMMYFUNCTION("""COMPUTED_VALUE"""),"K0503F")</f>
        <v>K0503F</v>
      </c>
      <c r="AH62" s="580">
        <f>IFERROR(__xludf.DUMMYFUNCTION("""COMPUTED_VALUE"""),7.0)</f>
        <v>7</v>
      </c>
      <c r="AI62" s="580">
        <f>IFERROR(__xludf.DUMMYFUNCTION("""COMPUTED_VALUE"""),5.0)</f>
        <v>5</v>
      </c>
      <c r="AJ62" s="580" t="str">
        <f>IFERROR(__xludf.DUMMYFUNCTION("""COMPUTED_VALUE"""),"L0503F")</f>
        <v>L0503F</v>
      </c>
      <c r="AK62" s="580">
        <f>IFERROR(__xludf.DUMMYFUNCTION("""COMPUTED_VALUE"""),7.0)</f>
        <v>7</v>
      </c>
      <c r="AL62" s="580">
        <f>IFERROR(__xludf.DUMMYFUNCTION("""COMPUTED_VALUE"""),5.0)</f>
        <v>5</v>
      </c>
      <c r="AM62" s="580" t="str">
        <f>IFERROR(__xludf.DUMMYFUNCTION("""COMPUTED_VALUE"""),"M0503F")</f>
        <v>M0503F</v>
      </c>
      <c r="AN62" s="580">
        <f>IFERROR(__xludf.DUMMYFUNCTION("""COMPUTED_VALUE"""),8.0)</f>
        <v>8</v>
      </c>
      <c r="AO62" s="580">
        <f>IFERROR(__xludf.DUMMYFUNCTION("""COMPUTED_VALUE"""),5.0)</f>
        <v>5</v>
      </c>
      <c r="AP62" s="580" t="str">
        <f>IFERROR(__xludf.DUMMYFUNCTION("""COMPUTED_VALUE"""),"N0503F")</f>
        <v>N0503F</v>
      </c>
      <c r="AQ62" s="580">
        <f>IFERROR(__xludf.DUMMYFUNCTION("""COMPUTED_VALUE"""),8.0)</f>
        <v>8</v>
      </c>
      <c r="AR62" s="580">
        <f>IFERROR(__xludf.DUMMYFUNCTION("""COMPUTED_VALUE"""),5.0)</f>
        <v>5</v>
      </c>
      <c r="AS62" s="580" t="str">
        <f>IFERROR(__xludf.DUMMYFUNCTION("""COMPUTED_VALUE"""),"O0503F")</f>
        <v>O0503F</v>
      </c>
      <c r="AT62" s="580">
        <f>IFERROR(__xludf.DUMMYFUNCTION("""COMPUTED_VALUE"""),9.0)</f>
        <v>9</v>
      </c>
      <c r="AU62" s="580">
        <f>IFERROR(__xludf.DUMMYFUNCTION("""COMPUTED_VALUE"""),5.0)</f>
        <v>5</v>
      </c>
      <c r="AV62" s="580" t="str">
        <f>IFERROR(__xludf.DUMMYFUNCTION("""COMPUTED_VALUE"""),"P0507F")</f>
        <v>P0507F</v>
      </c>
      <c r="AW62" s="580">
        <f>IFERROR(__xludf.DUMMYFUNCTION("""COMPUTED_VALUE"""),9.0)</f>
        <v>9</v>
      </c>
      <c r="AX62" s="580">
        <f>IFERROR(__xludf.DUMMYFUNCTION("""COMPUTED_VALUE"""),8.0)</f>
        <v>8</v>
      </c>
      <c r="AY62" s="580" t="str">
        <f>IFERROR(__xludf.DUMMYFUNCTION("""COMPUTED_VALUE"""),"Q0805F")</f>
        <v>Q0805F</v>
      </c>
      <c r="AZ62" s="580">
        <f>IFERROR(__xludf.DUMMYFUNCTION("""COMPUTED_VALUE"""),10.0)</f>
        <v>10</v>
      </c>
      <c r="BA62" s="580">
        <f>IFERROR(__xludf.DUMMYFUNCTION("""COMPUTED_VALUE"""),9.0)</f>
        <v>9</v>
      </c>
      <c r="BB62" s="580" t="str">
        <f>IFERROR(__xludf.DUMMYFUNCTION("""COMPUTED_VALUE"""),"R0905F")</f>
        <v>R0905F</v>
      </c>
      <c r="BC62" s="580">
        <f>IFERROR(__xludf.DUMMYFUNCTION("""COMPUTED_VALUE"""),10.0)</f>
        <v>10</v>
      </c>
      <c r="BD62" s="580">
        <f>IFERROR(__xludf.DUMMYFUNCTION("""COMPUTED_VALUE"""),3.0)</f>
        <v>3</v>
      </c>
      <c r="BE62" s="580" t="str">
        <f>IFERROR(__xludf.DUMMYFUNCTION("""COMPUTED_VALUE"""),"S030305")</f>
        <v>S030305</v>
      </c>
    </row>
    <row r="63">
      <c r="A63" s="580">
        <f>IFERROR(__xludf.DUMMYFUNCTION("""COMPUTED_VALUE"""),1.0)</f>
        <v>1</v>
      </c>
      <c r="B63" s="580">
        <f>IFERROR(__xludf.DUMMYFUNCTION("""COMPUTED_VALUE"""),4.0)</f>
        <v>4</v>
      </c>
      <c r="C63" s="580" t="str">
        <f>IFERROR(__xludf.DUMMYFUNCTION("""COMPUTED_VALUE"""),"A0407R")</f>
        <v>A0407R</v>
      </c>
      <c r="D63" s="580">
        <f>IFERROR(__xludf.DUMMYFUNCTION("""COMPUTED_VALUE"""),1.0)</f>
        <v>1</v>
      </c>
      <c r="E63" s="580">
        <f>IFERROR(__xludf.DUMMYFUNCTION("""COMPUTED_VALUE"""),4.0)</f>
        <v>4</v>
      </c>
      <c r="F63" s="580" t="str">
        <f>IFERROR(__xludf.DUMMYFUNCTION("""COMPUTED_VALUE"""),"B0407R")</f>
        <v>B0407R</v>
      </c>
      <c r="G63" s="580">
        <f>IFERROR(__xludf.DUMMYFUNCTION("""COMPUTED_VALUE"""),2.0)</f>
        <v>2</v>
      </c>
      <c r="H63" s="580">
        <f>IFERROR(__xludf.DUMMYFUNCTION("""COMPUTED_VALUE"""),4.0)</f>
        <v>4</v>
      </c>
      <c r="I63" s="580" t="str">
        <f>IFERROR(__xludf.DUMMYFUNCTION("""COMPUTED_VALUE"""),"C0407R")</f>
        <v>C0407R</v>
      </c>
      <c r="J63" s="580">
        <f>IFERROR(__xludf.DUMMYFUNCTION("""COMPUTED_VALUE"""),2.0)</f>
        <v>2</v>
      </c>
      <c r="K63" s="580">
        <f>IFERROR(__xludf.DUMMYFUNCTION("""COMPUTED_VALUE"""),4.0)</f>
        <v>4</v>
      </c>
      <c r="L63" s="580" t="str">
        <f>IFERROR(__xludf.DUMMYFUNCTION("""COMPUTED_VALUE"""),"D0407R")</f>
        <v>D0407R</v>
      </c>
      <c r="M63" s="582">
        <f>IFERROR(__xludf.DUMMYFUNCTION("""COMPUTED_VALUE"""),3.0)</f>
        <v>3</v>
      </c>
      <c r="N63" s="582">
        <f>IFERROR(__xludf.DUMMYFUNCTION("""COMPUTED_VALUE"""),4.0)</f>
        <v>4</v>
      </c>
      <c r="O63" s="582" t="str">
        <f>IFERROR(__xludf.DUMMYFUNCTION("""COMPUTED_VALUE"""),"E0407R")</f>
        <v>E0407R</v>
      </c>
      <c r="P63" s="580">
        <f>IFERROR(__xludf.DUMMYFUNCTION("""COMPUTED_VALUE"""),3.0)</f>
        <v>3</v>
      </c>
      <c r="Q63" s="580">
        <f>IFERROR(__xludf.DUMMYFUNCTION("""COMPUTED_VALUE"""),5.0)</f>
        <v>5</v>
      </c>
      <c r="R63" s="580" t="str">
        <f>IFERROR(__xludf.DUMMYFUNCTION("""COMPUTED_VALUE"""),"F0503R")</f>
        <v>F0503R</v>
      </c>
      <c r="S63" s="580">
        <f>IFERROR(__xludf.DUMMYFUNCTION("""COMPUTED_VALUE"""),4.0)</f>
        <v>4</v>
      </c>
      <c r="T63" s="580">
        <f>IFERROR(__xludf.DUMMYFUNCTION("""COMPUTED_VALUE"""),6.0)</f>
        <v>6</v>
      </c>
      <c r="U63" s="580" t="str">
        <f>IFERROR(__xludf.DUMMYFUNCTION("""COMPUTED_VALUE"""),"G0607R")</f>
        <v>G0607R</v>
      </c>
      <c r="V63" s="580">
        <f>IFERROR(__xludf.DUMMYFUNCTION("""COMPUTED_VALUE"""),4.0)</f>
        <v>4</v>
      </c>
      <c r="W63" s="580">
        <f>IFERROR(__xludf.DUMMYFUNCTION("""COMPUTED_VALUE"""),5.0)</f>
        <v>5</v>
      </c>
      <c r="X63" s="580" t="str">
        <f>IFERROR(__xludf.DUMMYFUNCTION("""COMPUTED_VALUE"""),"H0503R")</f>
        <v>H0503R</v>
      </c>
      <c r="Y63" s="580">
        <f>IFERROR(__xludf.DUMMYFUNCTION("""COMPUTED_VALUE"""),5.0)</f>
        <v>5</v>
      </c>
      <c r="Z63" s="580">
        <f>IFERROR(__xludf.DUMMYFUNCTION("""COMPUTED_VALUE"""),5.0)</f>
        <v>5</v>
      </c>
      <c r="AA63" s="580" t="str">
        <f>IFERROR(__xludf.DUMMYFUNCTION("""COMPUTED_VALUE"""),"I0507R")</f>
        <v>I0507R</v>
      </c>
      <c r="AB63" s="580">
        <f>IFERROR(__xludf.DUMMYFUNCTION("""COMPUTED_VALUE"""),6.0)</f>
        <v>6</v>
      </c>
      <c r="AC63" s="580">
        <f>IFERROR(__xludf.DUMMYFUNCTION("""COMPUTED_VALUE"""),4.0)</f>
        <v>4</v>
      </c>
      <c r="AD63" s="580" t="str">
        <f>IFERROR(__xludf.DUMMYFUNCTION("""COMPUTED_VALUE"""),"J0407R")</f>
        <v>J0407R</v>
      </c>
      <c r="AE63" s="580">
        <f>IFERROR(__xludf.DUMMYFUNCTION("""COMPUTED_VALUE"""),6.0)</f>
        <v>6</v>
      </c>
      <c r="AF63" s="580">
        <f>IFERROR(__xludf.DUMMYFUNCTION("""COMPUTED_VALUE"""),5.0)</f>
        <v>5</v>
      </c>
      <c r="AG63" s="580" t="str">
        <f>IFERROR(__xludf.DUMMYFUNCTION("""COMPUTED_VALUE"""),"K0503R")</f>
        <v>K0503R</v>
      </c>
      <c r="AH63" s="580">
        <f>IFERROR(__xludf.DUMMYFUNCTION("""COMPUTED_VALUE"""),7.0)</f>
        <v>7</v>
      </c>
      <c r="AI63" s="580">
        <f>IFERROR(__xludf.DUMMYFUNCTION("""COMPUTED_VALUE"""),5.0)</f>
        <v>5</v>
      </c>
      <c r="AJ63" s="580" t="str">
        <f>IFERROR(__xludf.DUMMYFUNCTION("""COMPUTED_VALUE"""),"L0503R")</f>
        <v>L0503R</v>
      </c>
      <c r="AK63" s="580">
        <f>IFERROR(__xludf.DUMMYFUNCTION("""COMPUTED_VALUE"""),7.0)</f>
        <v>7</v>
      </c>
      <c r="AL63" s="580">
        <f>IFERROR(__xludf.DUMMYFUNCTION("""COMPUTED_VALUE"""),5.0)</f>
        <v>5</v>
      </c>
      <c r="AM63" s="580" t="str">
        <f>IFERROR(__xludf.DUMMYFUNCTION("""COMPUTED_VALUE"""),"M0503R")</f>
        <v>M0503R</v>
      </c>
      <c r="AN63" s="580">
        <f>IFERROR(__xludf.DUMMYFUNCTION("""COMPUTED_VALUE"""),8.0)</f>
        <v>8</v>
      </c>
      <c r="AO63" s="580">
        <f>IFERROR(__xludf.DUMMYFUNCTION("""COMPUTED_VALUE"""),5.0)</f>
        <v>5</v>
      </c>
      <c r="AP63" s="580" t="str">
        <f>IFERROR(__xludf.DUMMYFUNCTION("""COMPUTED_VALUE"""),"N0503R")</f>
        <v>N0503R</v>
      </c>
      <c r="AQ63" s="580">
        <f>IFERROR(__xludf.DUMMYFUNCTION("""COMPUTED_VALUE"""),8.0)</f>
        <v>8</v>
      </c>
      <c r="AR63" s="580">
        <f>IFERROR(__xludf.DUMMYFUNCTION("""COMPUTED_VALUE"""),5.0)</f>
        <v>5</v>
      </c>
      <c r="AS63" s="580" t="str">
        <f>IFERROR(__xludf.DUMMYFUNCTION("""COMPUTED_VALUE"""),"O0503R")</f>
        <v>O0503R</v>
      </c>
      <c r="AT63" s="580">
        <f>IFERROR(__xludf.DUMMYFUNCTION("""COMPUTED_VALUE"""),9.0)</f>
        <v>9</v>
      </c>
      <c r="AU63" s="580">
        <f>IFERROR(__xludf.DUMMYFUNCTION("""COMPUTED_VALUE"""),5.0)</f>
        <v>5</v>
      </c>
      <c r="AV63" s="580" t="str">
        <f>IFERROR(__xludf.DUMMYFUNCTION("""COMPUTED_VALUE"""),"P0507R")</f>
        <v>P0507R</v>
      </c>
      <c r="AW63" s="580">
        <f>IFERROR(__xludf.DUMMYFUNCTION("""COMPUTED_VALUE"""),9.0)</f>
        <v>9</v>
      </c>
      <c r="AX63" s="580">
        <f>IFERROR(__xludf.DUMMYFUNCTION("""COMPUTED_VALUE"""),8.0)</f>
        <v>8</v>
      </c>
      <c r="AY63" s="580" t="str">
        <f>IFERROR(__xludf.DUMMYFUNCTION("""COMPUTED_VALUE"""),"Q0806F")</f>
        <v>Q0806F</v>
      </c>
      <c r="AZ63" s="580">
        <f>IFERROR(__xludf.DUMMYFUNCTION("""COMPUTED_VALUE"""),10.0)</f>
        <v>10</v>
      </c>
      <c r="BA63" s="580">
        <f>IFERROR(__xludf.DUMMYFUNCTION("""COMPUTED_VALUE"""),9.0)</f>
        <v>9</v>
      </c>
      <c r="BB63" s="580" t="str">
        <f>IFERROR(__xludf.DUMMYFUNCTION("""COMPUTED_VALUE"""),"R0906F")</f>
        <v>R0906F</v>
      </c>
      <c r="BC63" s="580">
        <f>IFERROR(__xludf.DUMMYFUNCTION("""COMPUTED_VALUE"""),10.0)</f>
        <v>10</v>
      </c>
      <c r="BD63" s="580">
        <f>IFERROR(__xludf.DUMMYFUNCTION("""COMPUTED_VALUE"""),3.0)</f>
        <v>3</v>
      </c>
      <c r="BE63" s="580" t="str">
        <f>IFERROR(__xludf.DUMMYFUNCTION("""COMPUTED_VALUE"""),"S030306")</f>
        <v>S030306</v>
      </c>
    </row>
    <row r="64">
      <c r="A64" s="580">
        <f>IFERROR(__xludf.DUMMYFUNCTION("""COMPUTED_VALUE"""),1.0)</f>
        <v>1</v>
      </c>
      <c r="B64" s="580">
        <f>IFERROR(__xludf.DUMMYFUNCTION("""COMPUTED_VALUE"""),4.0)</f>
        <v>4</v>
      </c>
      <c r="C64" s="580" t="str">
        <f>IFERROR(__xludf.DUMMYFUNCTION("""COMPUTED_VALUE"""),"A0408F")</f>
        <v>A0408F</v>
      </c>
      <c r="D64" s="580">
        <f>IFERROR(__xludf.DUMMYFUNCTION("""COMPUTED_VALUE"""),1.0)</f>
        <v>1</v>
      </c>
      <c r="E64" s="580">
        <f>IFERROR(__xludf.DUMMYFUNCTION("""COMPUTED_VALUE"""),4.0)</f>
        <v>4</v>
      </c>
      <c r="F64" s="580" t="str">
        <f>IFERROR(__xludf.DUMMYFUNCTION("""COMPUTED_VALUE"""),"B0408F")</f>
        <v>B0408F</v>
      </c>
      <c r="G64" s="580">
        <f>IFERROR(__xludf.DUMMYFUNCTION("""COMPUTED_VALUE"""),2.0)</f>
        <v>2</v>
      </c>
      <c r="H64" s="580">
        <f>IFERROR(__xludf.DUMMYFUNCTION("""COMPUTED_VALUE"""),4.0)</f>
        <v>4</v>
      </c>
      <c r="I64" s="580" t="str">
        <f>IFERROR(__xludf.DUMMYFUNCTION("""COMPUTED_VALUE"""),"C0408F")</f>
        <v>C0408F</v>
      </c>
      <c r="J64" s="580">
        <f>IFERROR(__xludf.DUMMYFUNCTION("""COMPUTED_VALUE"""),2.0)</f>
        <v>2</v>
      </c>
      <c r="K64" s="580">
        <f>IFERROR(__xludf.DUMMYFUNCTION("""COMPUTED_VALUE"""),4.0)</f>
        <v>4</v>
      </c>
      <c r="L64" s="580" t="str">
        <f>IFERROR(__xludf.DUMMYFUNCTION("""COMPUTED_VALUE"""),"D0408F")</f>
        <v>D0408F</v>
      </c>
      <c r="M64" s="582">
        <f>IFERROR(__xludf.DUMMYFUNCTION("""COMPUTED_VALUE"""),3.0)</f>
        <v>3</v>
      </c>
      <c r="N64" s="582">
        <f>IFERROR(__xludf.DUMMYFUNCTION("""COMPUTED_VALUE"""),4.0)</f>
        <v>4</v>
      </c>
      <c r="O64" s="582" t="str">
        <f>IFERROR(__xludf.DUMMYFUNCTION("""COMPUTED_VALUE"""),"E0408F")</f>
        <v>E0408F</v>
      </c>
      <c r="P64" s="580">
        <f>IFERROR(__xludf.DUMMYFUNCTION("""COMPUTED_VALUE"""),3.0)</f>
        <v>3</v>
      </c>
      <c r="Q64" s="580">
        <f>IFERROR(__xludf.DUMMYFUNCTION("""COMPUTED_VALUE"""),5.0)</f>
        <v>5</v>
      </c>
      <c r="R64" s="580" t="str">
        <f>IFERROR(__xludf.DUMMYFUNCTION("""COMPUTED_VALUE"""),"F0504F")</f>
        <v>F0504F</v>
      </c>
      <c r="S64" s="580">
        <f>IFERROR(__xludf.DUMMYFUNCTION("""COMPUTED_VALUE"""),4.0)</f>
        <v>4</v>
      </c>
      <c r="T64" s="580">
        <f>IFERROR(__xludf.DUMMYFUNCTION("""COMPUTED_VALUE"""),6.0)</f>
        <v>6</v>
      </c>
      <c r="U64" s="580" t="str">
        <f>IFERROR(__xludf.DUMMYFUNCTION("""COMPUTED_VALUE"""),"G0608F")</f>
        <v>G0608F</v>
      </c>
      <c r="V64" s="580">
        <f>IFERROR(__xludf.DUMMYFUNCTION("""COMPUTED_VALUE"""),4.0)</f>
        <v>4</v>
      </c>
      <c r="W64" s="580">
        <f>IFERROR(__xludf.DUMMYFUNCTION("""COMPUTED_VALUE"""),5.0)</f>
        <v>5</v>
      </c>
      <c r="X64" s="580" t="str">
        <f>IFERROR(__xludf.DUMMYFUNCTION("""COMPUTED_VALUE"""),"H0504F")</f>
        <v>H0504F</v>
      </c>
      <c r="Y64" s="580">
        <f>IFERROR(__xludf.DUMMYFUNCTION("""COMPUTED_VALUE"""),5.0)</f>
        <v>5</v>
      </c>
      <c r="Z64" s="580">
        <f>IFERROR(__xludf.DUMMYFUNCTION("""COMPUTED_VALUE"""),5.0)</f>
        <v>5</v>
      </c>
      <c r="AA64" s="580" t="str">
        <f>IFERROR(__xludf.DUMMYFUNCTION("""COMPUTED_VALUE"""),"I0508F")</f>
        <v>I0508F</v>
      </c>
      <c r="AB64" s="580">
        <f>IFERROR(__xludf.DUMMYFUNCTION("""COMPUTED_VALUE"""),6.0)</f>
        <v>6</v>
      </c>
      <c r="AC64" s="580">
        <f>IFERROR(__xludf.DUMMYFUNCTION("""COMPUTED_VALUE"""),4.0)</f>
        <v>4</v>
      </c>
      <c r="AD64" s="580" t="str">
        <f>IFERROR(__xludf.DUMMYFUNCTION("""COMPUTED_VALUE"""),"J0408F")</f>
        <v>J0408F</v>
      </c>
      <c r="AE64" s="580">
        <f>IFERROR(__xludf.DUMMYFUNCTION("""COMPUTED_VALUE"""),6.0)</f>
        <v>6</v>
      </c>
      <c r="AF64" s="580">
        <f>IFERROR(__xludf.DUMMYFUNCTION("""COMPUTED_VALUE"""),5.0)</f>
        <v>5</v>
      </c>
      <c r="AG64" s="580" t="str">
        <f>IFERROR(__xludf.DUMMYFUNCTION("""COMPUTED_VALUE"""),"K0504F")</f>
        <v>K0504F</v>
      </c>
      <c r="AH64" s="580">
        <f>IFERROR(__xludf.DUMMYFUNCTION("""COMPUTED_VALUE"""),7.0)</f>
        <v>7</v>
      </c>
      <c r="AI64" s="580">
        <f>IFERROR(__xludf.DUMMYFUNCTION("""COMPUTED_VALUE"""),5.0)</f>
        <v>5</v>
      </c>
      <c r="AJ64" s="580" t="str">
        <f>IFERROR(__xludf.DUMMYFUNCTION("""COMPUTED_VALUE"""),"L0504F")</f>
        <v>L0504F</v>
      </c>
      <c r="AK64" s="580">
        <f>IFERROR(__xludf.DUMMYFUNCTION("""COMPUTED_VALUE"""),7.0)</f>
        <v>7</v>
      </c>
      <c r="AL64" s="580">
        <f>IFERROR(__xludf.DUMMYFUNCTION("""COMPUTED_VALUE"""),5.0)</f>
        <v>5</v>
      </c>
      <c r="AM64" s="580" t="str">
        <f>IFERROR(__xludf.DUMMYFUNCTION("""COMPUTED_VALUE"""),"M0504F")</f>
        <v>M0504F</v>
      </c>
      <c r="AN64" s="580">
        <f>IFERROR(__xludf.DUMMYFUNCTION("""COMPUTED_VALUE"""),8.0)</f>
        <v>8</v>
      </c>
      <c r="AO64" s="580">
        <f>IFERROR(__xludf.DUMMYFUNCTION("""COMPUTED_VALUE"""),5.0)</f>
        <v>5</v>
      </c>
      <c r="AP64" s="580" t="str">
        <f>IFERROR(__xludf.DUMMYFUNCTION("""COMPUTED_VALUE"""),"N0504F")</f>
        <v>N0504F</v>
      </c>
      <c r="AQ64" s="580">
        <f>IFERROR(__xludf.DUMMYFUNCTION("""COMPUTED_VALUE"""),8.0)</f>
        <v>8</v>
      </c>
      <c r="AR64" s="580">
        <f>IFERROR(__xludf.DUMMYFUNCTION("""COMPUTED_VALUE"""),5.0)</f>
        <v>5</v>
      </c>
      <c r="AS64" s="580" t="str">
        <f>IFERROR(__xludf.DUMMYFUNCTION("""COMPUTED_VALUE"""),"O0504F")</f>
        <v>O0504F</v>
      </c>
      <c r="AT64" s="580">
        <f>IFERROR(__xludf.DUMMYFUNCTION("""COMPUTED_VALUE"""),9.0)</f>
        <v>9</v>
      </c>
      <c r="AU64" s="580">
        <f>IFERROR(__xludf.DUMMYFUNCTION("""COMPUTED_VALUE"""),5.0)</f>
        <v>5</v>
      </c>
      <c r="AV64" s="580" t="str">
        <f>IFERROR(__xludf.DUMMYFUNCTION("""COMPUTED_VALUE"""),"P0508F")</f>
        <v>P0508F</v>
      </c>
      <c r="AW64" s="580">
        <f>IFERROR(__xludf.DUMMYFUNCTION("""COMPUTED_VALUE"""),9.0)</f>
        <v>9</v>
      </c>
      <c r="AX64" s="580">
        <f>IFERROR(__xludf.DUMMYFUNCTION("""COMPUTED_VALUE"""),8.0)</f>
        <v>8</v>
      </c>
      <c r="AY64" s="580" t="str">
        <f>IFERROR(__xludf.DUMMYFUNCTION("""COMPUTED_VALUE"""),"Q0807F")</f>
        <v>Q0807F</v>
      </c>
      <c r="AZ64" s="580">
        <f>IFERROR(__xludf.DUMMYFUNCTION("""COMPUTED_VALUE"""),10.0)</f>
        <v>10</v>
      </c>
      <c r="BA64" s="580">
        <f>IFERROR(__xludf.DUMMYFUNCTION("""COMPUTED_VALUE"""),9.0)</f>
        <v>9</v>
      </c>
      <c r="BB64" s="580" t="str">
        <f>IFERROR(__xludf.DUMMYFUNCTION("""COMPUTED_VALUE"""),"R0907F")</f>
        <v>R0907F</v>
      </c>
      <c r="BC64" s="580">
        <f>IFERROR(__xludf.DUMMYFUNCTION("""COMPUTED_VALUE"""),10.0)</f>
        <v>10</v>
      </c>
      <c r="BD64" s="580">
        <f>IFERROR(__xludf.DUMMYFUNCTION("""COMPUTED_VALUE"""),3.0)</f>
        <v>3</v>
      </c>
      <c r="BE64" s="580" t="str">
        <f>IFERROR(__xludf.DUMMYFUNCTION("""COMPUTED_VALUE"""),"S030307")</f>
        <v>S030307</v>
      </c>
    </row>
    <row r="65">
      <c r="A65" s="580">
        <f>IFERROR(__xludf.DUMMYFUNCTION("""COMPUTED_VALUE"""),1.0)</f>
        <v>1</v>
      </c>
      <c r="B65" s="580">
        <f>IFERROR(__xludf.DUMMYFUNCTION("""COMPUTED_VALUE"""),4.0)</f>
        <v>4</v>
      </c>
      <c r="C65" s="580" t="str">
        <f>IFERROR(__xludf.DUMMYFUNCTION("""COMPUTED_VALUE"""),"A0408R")</f>
        <v>A0408R</v>
      </c>
      <c r="D65" s="580">
        <f>IFERROR(__xludf.DUMMYFUNCTION("""COMPUTED_VALUE"""),1.0)</f>
        <v>1</v>
      </c>
      <c r="E65" s="580">
        <f>IFERROR(__xludf.DUMMYFUNCTION("""COMPUTED_VALUE"""),4.0)</f>
        <v>4</v>
      </c>
      <c r="F65" s="580" t="str">
        <f>IFERROR(__xludf.DUMMYFUNCTION("""COMPUTED_VALUE"""),"B0408R")</f>
        <v>B0408R</v>
      </c>
      <c r="G65" s="580">
        <f>IFERROR(__xludf.DUMMYFUNCTION("""COMPUTED_VALUE"""),2.0)</f>
        <v>2</v>
      </c>
      <c r="H65" s="580">
        <f>IFERROR(__xludf.DUMMYFUNCTION("""COMPUTED_VALUE"""),4.0)</f>
        <v>4</v>
      </c>
      <c r="I65" s="580" t="str">
        <f>IFERROR(__xludf.DUMMYFUNCTION("""COMPUTED_VALUE"""),"C0408R")</f>
        <v>C0408R</v>
      </c>
      <c r="J65" s="580">
        <f>IFERROR(__xludf.DUMMYFUNCTION("""COMPUTED_VALUE"""),2.0)</f>
        <v>2</v>
      </c>
      <c r="K65" s="580">
        <f>IFERROR(__xludf.DUMMYFUNCTION("""COMPUTED_VALUE"""),4.0)</f>
        <v>4</v>
      </c>
      <c r="L65" s="580" t="str">
        <f>IFERROR(__xludf.DUMMYFUNCTION("""COMPUTED_VALUE"""),"D0408R")</f>
        <v>D0408R</v>
      </c>
      <c r="M65" s="582">
        <f>IFERROR(__xludf.DUMMYFUNCTION("""COMPUTED_VALUE"""),3.0)</f>
        <v>3</v>
      </c>
      <c r="N65" s="582">
        <f>IFERROR(__xludf.DUMMYFUNCTION("""COMPUTED_VALUE"""),4.0)</f>
        <v>4</v>
      </c>
      <c r="O65" s="582" t="str">
        <f>IFERROR(__xludf.DUMMYFUNCTION("""COMPUTED_VALUE"""),"E0408R")</f>
        <v>E0408R</v>
      </c>
      <c r="P65" s="580">
        <f>IFERROR(__xludf.DUMMYFUNCTION("""COMPUTED_VALUE"""),3.0)</f>
        <v>3</v>
      </c>
      <c r="Q65" s="580">
        <f>IFERROR(__xludf.DUMMYFUNCTION("""COMPUTED_VALUE"""),5.0)</f>
        <v>5</v>
      </c>
      <c r="R65" s="580" t="str">
        <f>IFERROR(__xludf.DUMMYFUNCTION("""COMPUTED_VALUE"""),"F0504R")</f>
        <v>F0504R</v>
      </c>
      <c r="S65" s="580">
        <f>IFERROR(__xludf.DUMMYFUNCTION("""COMPUTED_VALUE"""),4.0)</f>
        <v>4</v>
      </c>
      <c r="T65" s="580">
        <f>IFERROR(__xludf.DUMMYFUNCTION("""COMPUTED_VALUE"""),6.0)</f>
        <v>6</v>
      </c>
      <c r="U65" s="580" t="str">
        <f>IFERROR(__xludf.DUMMYFUNCTION("""COMPUTED_VALUE"""),"G0608R")</f>
        <v>G0608R</v>
      </c>
      <c r="V65" s="580">
        <f>IFERROR(__xludf.DUMMYFUNCTION("""COMPUTED_VALUE"""),4.0)</f>
        <v>4</v>
      </c>
      <c r="W65" s="580">
        <f>IFERROR(__xludf.DUMMYFUNCTION("""COMPUTED_VALUE"""),5.0)</f>
        <v>5</v>
      </c>
      <c r="X65" s="580" t="str">
        <f>IFERROR(__xludf.DUMMYFUNCTION("""COMPUTED_VALUE"""),"H0504R")</f>
        <v>H0504R</v>
      </c>
      <c r="Y65" s="580">
        <f>IFERROR(__xludf.DUMMYFUNCTION("""COMPUTED_VALUE"""),5.0)</f>
        <v>5</v>
      </c>
      <c r="Z65" s="580">
        <f>IFERROR(__xludf.DUMMYFUNCTION("""COMPUTED_VALUE"""),5.0)</f>
        <v>5</v>
      </c>
      <c r="AA65" s="580" t="str">
        <f>IFERROR(__xludf.DUMMYFUNCTION("""COMPUTED_VALUE"""),"I0508R")</f>
        <v>I0508R</v>
      </c>
      <c r="AB65" s="580">
        <f>IFERROR(__xludf.DUMMYFUNCTION("""COMPUTED_VALUE"""),6.0)</f>
        <v>6</v>
      </c>
      <c r="AC65" s="580">
        <f>IFERROR(__xludf.DUMMYFUNCTION("""COMPUTED_VALUE"""),4.0)</f>
        <v>4</v>
      </c>
      <c r="AD65" s="580" t="str">
        <f>IFERROR(__xludf.DUMMYFUNCTION("""COMPUTED_VALUE"""),"J0408R")</f>
        <v>J0408R</v>
      </c>
      <c r="AE65" s="580">
        <f>IFERROR(__xludf.DUMMYFUNCTION("""COMPUTED_VALUE"""),6.0)</f>
        <v>6</v>
      </c>
      <c r="AF65" s="580">
        <f>IFERROR(__xludf.DUMMYFUNCTION("""COMPUTED_VALUE"""),5.0)</f>
        <v>5</v>
      </c>
      <c r="AG65" s="580" t="str">
        <f>IFERROR(__xludf.DUMMYFUNCTION("""COMPUTED_VALUE"""),"K0504R")</f>
        <v>K0504R</v>
      </c>
      <c r="AH65" s="580">
        <f>IFERROR(__xludf.DUMMYFUNCTION("""COMPUTED_VALUE"""),7.0)</f>
        <v>7</v>
      </c>
      <c r="AI65" s="580">
        <f>IFERROR(__xludf.DUMMYFUNCTION("""COMPUTED_VALUE"""),5.0)</f>
        <v>5</v>
      </c>
      <c r="AJ65" s="580" t="str">
        <f>IFERROR(__xludf.DUMMYFUNCTION("""COMPUTED_VALUE"""),"L0504R")</f>
        <v>L0504R</v>
      </c>
      <c r="AK65" s="580">
        <f>IFERROR(__xludf.DUMMYFUNCTION("""COMPUTED_VALUE"""),7.0)</f>
        <v>7</v>
      </c>
      <c r="AL65" s="580">
        <f>IFERROR(__xludf.DUMMYFUNCTION("""COMPUTED_VALUE"""),5.0)</f>
        <v>5</v>
      </c>
      <c r="AM65" s="580" t="str">
        <f>IFERROR(__xludf.DUMMYFUNCTION("""COMPUTED_VALUE"""),"M0504R")</f>
        <v>M0504R</v>
      </c>
      <c r="AN65" s="580">
        <f>IFERROR(__xludf.DUMMYFUNCTION("""COMPUTED_VALUE"""),8.0)</f>
        <v>8</v>
      </c>
      <c r="AO65" s="580">
        <f>IFERROR(__xludf.DUMMYFUNCTION("""COMPUTED_VALUE"""),5.0)</f>
        <v>5</v>
      </c>
      <c r="AP65" s="580" t="str">
        <f>IFERROR(__xludf.DUMMYFUNCTION("""COMPUTED_VALUE"""),"N0504R")</f>
        <v>N0504R</v>
      </c>
      <c r="AQ65" s="580">
        <f>IFERROR(__xludf.DUMMYFUNCTION("""COMPUTED_VALUE"""),8.0)</f>
        <v>8</v>
      </c>
      <c r="AR65" s="580">
        <f>IFERROR(__xludf.DUMMYFUNCTION("""COMPUTED_VALUE"""),5.0)</f>
        <v>5</v>
      </c>
      <c r="AS65" s="580" t="str">
        <f>IFERROR(__xludf.DUMMYFUNCTION("""COMPUTED_VALUE"""),"O0504R")</f>
        <v>O0504R</v>
      </c>
      <c r="AT65" s="580">
        <f>IFERROR(__xludf.DUMMYFUNCTION("""COMPUTED_VALUE"""),9.0)</f>
        <v>9</v>
      </c>
      <c r="AU65" s="580">
        <f>IFERROR(__xludf.DUMMYFUNCTION("""COMPUTED_VALUE"""),5.0)</f>
        <v>5</v>
      </c>
      <c r="AV65" s="580" t="str">
        <f>IFERROR(__xludf.DUMMYFUNCTION("""COMPUTED_VALUE"""),"P0508R")</f>
        <v>P0508R</v>
      </c>
      <c r="AW65" s="580">
        <f>IFERROR(__xludf.DUMMYFUNCTION("""COMPUTED_VALUE"""),9.0)</f>
        <v>9</v>
      </c>
      <c r="AX65" s="580">
        <f>IFERROR(__xludf.DUMMYFUNCTION("""COMPUTED_VALUE"""),8.0)</f>
        <v>8</v>
      </c>
      <c r="AY65" s="580" t="str">
        <f>IFERROR(__xludf.DUMMYFUNCTION("""COMPUTED_VALUE"""),"Q0808F")</f>
        <v>Q0808F</v>
      </c>
      <c r="AZ65" s="580">
        <f>IFERROR(__xludf.DUMMYFUNCTION("""COMPUTED_VALUE"""),10.0)</f>
        <v>10</v>
      </c>
      <c r="BA65" s="580">
        <f>IFERROR(__xludf.DUMMYFUNCTION("""COMPUTED_VALUE"""),9.0)</f>
        <v>9</v>
      </c>
      <c r="BB65" s="580" t="str">
        <f>IFERROR(__xludf.DUMMYFUNCTION("""COMPUTED_VALUE"""),"R0908F")</f>
        <v>R0908F</v>
      </c>
      <c r="BC65" s="580">
        <f>IFERROR(__xludf.DUMMYFUNCTION("""COMPUTED_VALUE"""),10.0)</f>
        <v>10</v>
      </c>
      <c r="BD65" s="580">
        <f>IFERROR(__xludf.DUMMYFUNCTION("""COMPUTED_VALUE"""),4.0)</f>
        <v>4</v>
      </c>
      <c r="BE65" s="580" t="str">
        <f>IFERROR(__xludf.DUMMYFUNCTION("""COMPUTED_VALUE"""),"S040101")</f>
        <v>S040101</v>
      </c>
    </row>
    <row r="66">
      <c r="A66" s="580">
        <f>IFERROR(__xludf.DUMMYFUNCTION("""COMPUTED_VALUE"""),1.0)</f>
        <v>1</v>
      </c>
      <c r="B66" s="580">
        <f>IFERROR(__xludf.DUMMYFUNCTION("""COMPUTED_VALUE"""),5.0)</f>
        <v>5</v>
      </c>
      <c r="C66" s="580" t="str">
        <f>IFERROR(__xludf.DUMMYFUNCTION("""COMPUTED_VALUE"""),"A0501F")</f>
        <v>A0501F</v>
      </c>
      <c r="D66" s="580">
        <f>IFERROR(__xludf.DUMMYFUNCTION("""COMPUTED_VALUE"""),1.0)</f>
        <v>1</v>
      </c>
      <c r="E66" s="580">
        <f>IFERROR(__xludf.DUMMYFUNCTION("""COMPUTED_VALUE"""),5.0)</f>
        <v>5</v>
      </c>
      <c r="F66" s="580" t="str">
        <f>IFERROR(__xludf.DUMMYFUNCTION("""COMPUTED_VALUE"""),"B0501F")</f>
        <v>B0501F</v>
      </c>
      <c r="G66" s="580">
        <f>IFERROR(__xludf.DUMMYFUNCTION("""COMPUTED_VALUE"""),2.0)</f>
        <v>2</v>
      </c>
      <c r="H66" s="580">
        <f>IFERROR(__xludf.DUMMYFUNCTION("""COMPUTED_VALUE"""),5.0)</f>
        <v>5</v>
      </c>
      <c r="I66" s="580" t="str">
        <f>IFERROR(__xludf.DUMMYFUNCTION("""COMPUTED_VALUE"""),"C0501F")</f>
        <v>C0501F</v>
      </c>
      <c r="J66" s="580">
        <f>IFERROR(__xludf.DUMMYFUNCTION("""COMPUTED_VALUE"""),2.0)</f>
        <v>2</v>
      </c>
      <c r="K66" s="580">
        <f>IFERROR(__xludf.DUMMYFUNCTION("""COMPUTED_VALUE"""),5.0)</f>
        <v>5</v>
      </c>
      <c r="L66" s="580" t="str">
        <f>IFERROR(__xludf.DUMMYFUNCTION("""COMPUTED_VALUE"""),"D0501F")</f>
        <v>D0501F</v>
      </c>
      <c r="M66" s="582">
        <f>IFERROR(__xludf.DUMMYFUNCTION("""COMPUTED_VALUE"""),3.0)</f>
        <v>3</v>
      </c>
      <c r="N66" s="582">
        <f>IFERROR(__xludf.DUMMYFUNCTION("""COMPUTED_VALUE"""),5.0)</f>
        <v>5</v>
      </c>
      <c r="O66" s="582" t="str">
        <f>IFERROR(__xludf.DUMMYFUNCTION("""COMPUTED_VALUE"""),"E0501F")</f>
        <v>E0501F</v>
      </c>
      <c r="P66" s="580">
        <f>IFERROR(__xludf.DUMMYFUNCTION("""COMPUTED_VALUE"""),3.0)</f>
        <v>3</v>
      </c>
      <c r="Q66" s="580">
        <f>IFERROR(__xludf.DUMMYFUNCTION("""COMPUTED_VALUE"""),5.0)</f>
        <v>5</v>
      </c>
      <c r="R66" s="580" t="str">
        <f>IFERROR(__xludf.DUMMYFUNCTION("""COMPUTED_VALUE"""),"F0505F")</f>
        <v>F0505F</v>
      </c>
      <c r="S66" s="580">
        <f>IFERROR(__xludf.DUMMYFUNCTION("""COMPUTED_VALUE"""),4.0)</f>
        <v>4</v>
      </c>
      <c r="T66" s="580">
        <f>IFERROR(__xludf.DUMMYFUNCTION("""COMPUTED_VALUE"""),7.0)</f>
        <v>7</v>
      </c>
      <c r="U66" s="580" t="str">
        <f>IFERROR(__xludf.DUMMYFUNCTION("""COMPUTED_VALUE"""),"G0701F")</f>
        <v>G0701F</v>
      </c>
      <c r="V66" s="580">
        <f>IFERROR(__xludf.DUMMYFUNCTION("""COMPUTED_VALUE"""),4.0)</f>
        <v>4</v>
      </c>
      <c r="W66" s="580">
        <f>IFERROR(__xludf.DUMMYFUNCTION("""COMPUTED_VALUE"""),5.0)</f>
        <v>5</v>
      </c>
      <c r="X66" s="580" t="str">
        <f>IFERROR(__xludf.DUMMYFUNCTION("""COMPUTED_VALUE"""),"H0505F")</f>
        <v>H0505F</v>
      </c>
      <c r="Y66" s="580">
        <f>IFERROR(__xludf.DUMMYFUNCTION("""COMPUTED_VALUE"""),5.0)</f>
        <v>5</v>
      </c>
      <c r="Z66" s="580">
        <f>IFERROR(__xludf.DUMMYFUNCTION("""COMPUTED_VALUE"""),6.0)</f>
        <v>6</v>
      </c>
      <c r="AA66" s="580" t="str">
        <f>IFERROR(__xludf.DUMMYFUNCTION("""COMPUTED_VALUE"""),"I0601F")</f>
        <v>I0601F</v>
      </c>
      <c r="AB66" s="580">
        <f>IFERROR(__xludf.DUMMYFUNCTION("""COMPUTED_VALUE"""),6.0)</f>
        <v>6</v>
      </c>
      <c r="AC66" s="580">
        <f>IFERROR(__xludf.DUMMYFUNCTION("""COMPUTED_VALUE"""),5.0)</f>
        <v>5</v>
      </c>
      <c r="AD66" s="580" t="str">
        <f>IFERROR(__xludf.DUMMYFUNCTION("""COMPUTED_VALUE"""),"J0501F")</f>
        <v>J0501F</v>
      </c>
      <c r="AE66" s="580">
        <f>IFERROR(__xludf.DUMMYFUNCTION("""COMPUTED_VALUE"""),6.0)</f>
        <v>6</v>
      </c>
      <c r="AF66" s="580">
        <f>IFERROR(__xludf.DUMMYFUNCTION("""COMPUTED_VALUE"""),5.0)</f>
        <v>5</v>
      </c>
      <c r="AG66" s="580" t="str">
        <f>IFERROR(__xludf.DUMMYFUNCTION("""COMPUTED_VALUE"""),"K0505F")</f>
        <v>K0505F</v>
      </c>
      <c r="AH66" s="580">
        <f>IFERROR(__xludf.DUMMYFUNCTION("""COMPUTED_VALUE"""),7.0)</f>
        <v>7</v>
      </c>
      <c r="AI66" s="580">
        <f>IFERROR(__xludf.DUMMYFUNCTION("""COMPUTED_VALUE"""),5.0)</f>
        <v>5</v>
      </c>
      <c r="AJ66" s="580" t="str">
        <f>IFERROR(__xludf.DUMMYFUNCTION("""COMPUTED_VALUE"""),"L0505F")</f>
        <v>L0505F</v>
      </c>
      <c r="AK66" s="580">
        <f>IFERROR(__xludf.DUMMYFUNCTION("""COMPUTED_VALUE"""),7.0)</f>
        <v>7</v>
      </c>
      <c r="AL66" s="580">
        <f>IFERROR(__xludf.DUMMYFUNCTION("""COMPUTED_VALUE"""),5.0)</f>
        <v>5</v>
      </c>
      <c r="AM66" s="580" t="str">
        <f>IFERROR(__xludf.DUMMYFUNCTION("""COMPUTED_VALUE"""),"M0505F")</f>
        <v>M0505F</v>
      </c>
      <c r="AN66" s="580">
        <f>IFERROR(__xludf.DUMMYFUNCTION("""COMPUTED_VALUE"""),8.0)</f>
        <v>8</v>
      </c>
      <c r="AO66" s="580">
        <f>IFERROR(__xludf.DUMMYFUNCTION("""COMPUTED_VALUE"""),5.0)</f>
        <v>5</v>
      </c>
      <c r="AP66" s="580" t="str">
        <f>IFERROR(__xludf.DUMMYFUNCTION("""COMPUTED_VALUE"""),"N0505F")</f>
        <v>N0505F</v>
      </c>
      <c r="AQ66" s="580">
        <f>IFERROR(__xludf.DUMMYFUNCTION("""COMPUTED_VALUE"""),8.0)</f>
        <v>8</v>
      </c>
      <c r="AR66" s="580">
        <f>IFERROR(__xludf.DUMMYFUNCTION("""COMPUTED_VALUE"""),5.0)</f>
        <v>5</v>
      </c>
      <c r="AS66" s="580" t="str">
        <f>IFERROR(__xludf.DUMMYFUNCTION("""COMPUTED_VALUE"""),"O0505F")</f>
        <v>O0505F</v>
      </c>
      <c r="AT66" s="580">
        <f>IFERROR(__xludf.DUMMYFUNCTION("""COMPUTED_VALUE"""),9.0)</f>
        <v>9</v>
      </c>
      <c r="AU66" s="580">
        <f>IFERROR(__xludf.DUMMYFUNCTION("""COMPUTED_VALUE"""),6.0)</f>
        <v>6</v>
      </c>
      <c r="AV66" s="580" t="str">
        <f>IFERROR(__xludf.DUMMYFUNCTION("""COMPUTED_VALUE"""),"P0601F")</f>
        <v>P0601F</v>
      </c>
      <c r="AW66" s="580">
        <f>IFERROR(__xludf.DUMMYFUNCTION("""COMPUTED_VALUE"""),9.0)</f>
        <v>9</v>
      </c>
      <c r="AX66" s="580">
        <f>IFERROR(__xludf.DUMMYFUNCTION("""COMPUTED_VALUE"""),9.0)</f>
        <v>9</v>
      </c>
      <c r="AY66" s="580" t="str">
        <f>IFERROR(__xludf.DUMMYFUNCTION("""COMPUTED_VALUE"""),"Q0905F")</f>
        <v>Q0905F</v>
      </c>
      <c r="AZ66" s="580">
        <f>IFERROR(__xludf.DUMMYFUNCTION("""COMPUTED_VALUE"""),10.0)</f>
        <v>10</v>
      </c>
      <c r="BA66" s="580">
        <f>IFERROR(__xludf.DUMMYFUNCTION("""COMPUTED_VALUE"""),10.0)</f>
        <v>10</v>
      </c>
      <c r="BB66" s="580" t="str">
        <f>IFERROR(__xludf.DUMMYFUNCTION("""COMPUTED_VALUE"""),"R1001F")</f>
        <v>R1001F</v>
      </c>
      <c r="BC66" s="580">
        <f>IFERROR(__xludf.DUMMYFUNCTION("""COMPUTED_VALUE"""),10.0)</f>
        <v>10</v>
      </c>
      <c r="BD66" s="580">
        <f>IFERROR(__xludf.DUMMYFUNCTION("""COMPUTED_VALUE"""),4.0)</f>
        <v>4</v>
      </c>
      <c r="BE66" s="580" t="str">
        <f>IFERROR(__xludf.DUMMYFUNCTION("""COMPUTED_VALUE"""),"S040102")</f>
        <v>S040102</v>
      </c>
    </row>
    <row r="67">
      <c r="A67" s="580">
        <f>IFERROR(__xludf.DUMMYFUNCTION("""COMPUTED_VALUE"""),1.0)</f>
        <v>1</v>
      </c>
      <c r="B67" s="580">
        <f>IFERROR(__xludf.DUMMYFUNCTION("""COMPUTED_VALUE"""),5.0)</f>
        <v>5</v>
      </c>
      <c r="C67" s="580" t="str">
        <f>IFERROR(__xludf.DUMMYFUNCTION("""COMPUTED_VALUE"""),"A0501R")</f>
        <v>A0501R</v>
      </c>
      <c r="D67" s="580">
        <f>IFERROR(__xludf.DUMMYFUNCTION("""COMPUTED_VALUE"""),1.0)</f>
        <v>1</v>
      </c>
      <c r="E67" s="580">
        <f>IFERROR(__xludf.DUMMYFUNCTION("""COMPUTED_VALUE"""),5.0)</f>
        <v>5</v>
      </c>
      <c r="F67" s="580" t="str">
        <f>IFERROR(__xludf.DUMMYFUNCTION("""COMPUTED_VALUE"""),"B0501R")</f>
        <v>B0501R</v>
      </c>
      <c r="G67" s="580">
        <f>IFERROR(__xludf.DUMMYFUNCTION("""COMPUTED_VALUE"""),2.0)</f>
        <v>2</v>
      </c>
      <c r="H67" s="580">
        <f>IFERROR(__xludf.DUMMYFUNCTION("""COMPUTED_VALUE"""),5.0)</f>
        <v>5</v>
      </c>
      <c r="I67" s="580" t="str">
        <f>IFERROR(__xludf.DUMMYFUNCTION("""COMPUTED_VALUE"""),"C0501R")</f>
        <v>C0501R</v>
      </c>
      <c r="J67" s="580">
        <f>IFERROR(__xludf.DUMMYFUNCTION("""COMPUTED_VALUE"""),2.0)</f>
        <v>2</v>
      </c>
      <c r="K67" s="580">
        <f>IFERROR(__xludf.DUMMYFUNCTION("""COMPUTED_VALUE"""),5.0)</f>
        <v>5</v>
      </c>
      <c r="L67" s="580" t="str">
        <f>IFERROR(__xludf.DUMMYFUNCTION("""COMPUTED_VALUE"""),"D0501R")</f>
        <v>D0501R</v>
      </c>
      <c r="M67" s="582">
        <f>IFERROR(__xludf.DUMMYFUNCTION("""COMPUTED_VALUE"""),3.0)</f>
        <v>3</v>
      </c>
      <c r="N67" s="582">
        <f>IFERROR(__xludf.DUMMYFUNCTION("""COMPUTED_VALUE"""),5.0)</f>
        <v>5</v>
      </c>
      <c r="O67" s="582" t="str">
        <f>IFERROR(__xludf.DUMMYFUNCTION("""COMPUTED_VALUE"""),"E0501R")</f>
        <v>E0501R</v>
      </c>
      <c r="P67" s="580">
        <f>IFERROR(__xludf.DUMMYFUNCTION("""COMPUTED_VALUE"""),3.0)</f>
        <v>3</v>
      </c>
      <c r="Q67" s="580">
        <f>IFERROR(__xludf.DUMMYFUNCTION("""COMPUTED_VALUE"""),5.0)</f>
        <v>5</v>
      </c>
      <c r="R67" s="580" t="str">
        <f>IFERROR(__xludf.DUMMYFUNCTION("""COMPUTED_VALUE"""),"F0505R")</f>
        <v>F0505R</v>
      </c>
      <c r="S67" s="580">
        <f>IFERROR(__xludf.DUMMYFUNCTION("""COMPUTED_VALUE"""),4.0)</f>
        <v>4</v>
      </c>
      <c r="T67" s="580">
        <f>IFERROR(__xludf.DUMMYFUNCTION("""COMPUTED_VALUE"""),7.0)</f>
        <v>7</v>
      </c>
      <c r="U67" s="580" t="str">
        <f>IFERROR(__xludf.DUMMYFUNCTION("""COMPUTED_VALUE"""),"G0701R")</f>
        <v>G0701R</v>
      </c>
      <c r="V67" s="580">
        <f>IFERROR(__xludf.DUMMYFUNCTION("""COMPUTED_VALUE"""),4.0)</f>
        <v>4</v>
      </c>
      <c r="W67" s="580">
        <f>IFERROR(__xludf.DUMMYFUNCTION("""COMPUTED_VALUE"""),5.0)</f>
        <v>5</v>
      </c>
      <c r="X67" s="580" t="str">
        <f>IFERROR(__xludf.DUMMYFUNCTION("""COMPUTED_VALUE"""),"H0505R")</f>
        <v>H0505R</v>
      </c>
      <c r="Y67" s="580">
        <f>IFERROR(__xludf.DUMMYFUNCTION("""COMPUTED_VALUE"""),5.0)</f>
        <v>5</v>
      </c>
      <c r="Z67" s="580">
        <f>IFERROR(__xludf.DUMMYFUNCTION("""COMPUTED_VALUE"""),6.0)</f>
        <v>6</v>
      </c>
      <c r="AA67" s="580" t="str">
        <f>IFERROR(__xludf.DUMMYFUNCTION("""COMPUTED_VALUE"""),"I0601R")</f>
        <v>I0601R</v>
      </c>
      <c r="AB67" s="580">
        <f>IFERROR(__xludf.DUMMYFUNCTION("""COMPUTED_VALUE"""),6.0)</f>
        <v>6</v>
      </c>
      <c r="AC67" s="580">
        <f>IFERROR(__xludf.DUMMYFUNCTION("""COMPUTED_VALUE"""),5.0)</f>
        <v>5</v>
      </c>
      <c r="AD67" s="580" t="str">
        <f>IFERROR(__xludf.DUMMYFUNCTION("""COMPUTED_VALUE"""),"J0501R")</f>
        <v>J0501R</v>
      </c>
      <c r="AE67" s="580">
        <f>IFERROR(__xludf.DUMMYFUNCTION("""COMPUTED_VALUE"""),6.0)</f>
        <v>6</v>
      </c>
      <c r="AF67" s="580">
        <f>IFERROR(__xludf.DUMMYFUNCTION("""COMPUTED_VALUE"""),5.0)</f>
        <v>5</v>
      </c>
      <c r="AG67" s="580" t="str">
        <f>IFERROR(__xludf.DUMMYFUNCTION("""COMPUTED_VALUE"""),"K0505R")</f>
        <v>K0505R</v>
      </c>
      <c r="AH67" s="580">
        <f>IFERROR(__xludf.DUMMYFUNCTION("""COMPUTED_VALUE"""),7.0)</f>
        <v>7</v>
      </c>
      <c r="AI67" s="580">
        <f>IFERROR(__xludf.DUMMYFUNCTION("""COMPUTED_VALUE"""),5.0)</f>
        <v>5</v>
      </c>
      <c r="AJ67" s="580" t="str">
        <f>IFERROR(__xludf.DUMMYFUNCTION("""COMPUTED_VALUE"""),"L0505R")</f>
        <v>L0505R</v>
      </c>
      <c r="AK67" s="580">
        <f>IFERROR(__xludf.DUMMYFUNCTION("""COMPUTED_VALUE"""),7.0)</f>
        <v>7</v>
      </c>
      <c r="AL67" s="580">
        <f>IFERROR(__xludf.DUMMYFUNCTION("""COMPUTED_VALUE"""),5.0)</f>
        <v>5</v>
      </c>
      <c r="AM67" s="580" t="str">
        <f>IFERROR(__xludf.DUMMYFUNCTION("""COMPUTED_VALUE"""),"M0505R")</f>
        <v>M0505R</v>
      </c>
      <c r="AN67" s="580">
        <f>IFERROR(__xludf.DUMMYFUNCTION("""COMPUTED_VALUE"""),8.0)</f>
        <v>8</v>
      </c>
      <c r="AO67" s="580">
        <f>IFERROR(__xludf.DUMMYFUNCTION("""COMPUTED_VALUE"""),5.0)</f>
        <v>5</v>
      </c>
      <c r="AP67" s="580" t="str">
        <f>IFERROR(__xludf.DUMMYFUNCTION("""COMPUTED_VALUE"""),"N0505R")</f>
        <v>N0505R</v>
      </c>
      <c r="AQ67" s="580">
        <f>IFERROR(__xludf.DUMMYFUNCTION("""COMPUTED_VALUE"""),8.0)</f>
        <v>8</v>
      </c>
      <c r="AR67" s="580">
        <f>IFERROR(__xludf.DUMMYFUNCTION("""COMPUTED_VALUE"""),5.0)</f>
        <v>5</v>
      </c>
      <c r="AS67" s="580" t="str">
        <f>IFERROR(__xludf.DUMMYFUNCTION("""COMPUTED_VALUE"""),"O0505R")</f>
        <v>O0505R</v>
      </c>
      <c r="AT67" s="580">
        <f>IFERROR(__xludf.DUMMYFUNCTION("""COMPUTED_VALUE"""),9.0)</f>
        <v>9</v>
      </c>
      <c r="AU67" s="580">
        <f>IFERROR(__xludf.DUMMYFUNCTION("""COMPUTED_VALUE"""),6.0)</f>
        <v>6</v>
      </c>
      <c r="AV67" s="580" t="str">
        <f>IFERROR(__xludf.DUMMYFUNCTION("""COMPUTED_VALUE"""),"P0601R")</f>
        <v>P0601R</v>
      </c>
      <c r="AW67" s="580">
        <f>IFERROR(__xludf.DUMMYFUNCTION("""COMPUTED_VALUE"""),9.0)</f>
        <v>9</v>
      </c>
      <c r="AX67" s="580">
        <f>IFERROR(__xludf.DUMMYFUNCTION("""COMPUTED_VALUE"""),9.0)</f>
        <v>9</v>
      </c>
      <c r="AY67" s="580" t="str">
        <f>IFERROR(__xludf.DUMMYFUNCTION("""COMPUTED_VALUE"""),"Q0906F")</f>
        <v>Q0906F</v>
      </c>
      <c r="AZ67" s="580">
        <f>IFERROR(__xludf.DUMMYFUNCTION("""COMPUTED_VALUE"""),10.0)</f>
        <v>10</v>
      </c>
      <c r="BA67" s="580">
        <f>IFERROR(__xludf.DUMMYFUNCTION("""COMPUTED_VALUE"""),10.0)</f>
        <v>10</v>
      </c>
      <c r="BB67" s="580" t="str">
        <f>IFERROR(__xludf.DUMMYFUNCTION("""COMPUTED_VALUE"""),"R1002F")</f>
        <v>R1002F</v>
      </c>
      <c r="BC67" s="580">
        <f>IFERROR(__xludf.DUMMYFUNCTION("""COMPUTED_VALUE"""),10.0)</f>
        <v>10</v>
      </c>
      <c r="BD67" s="580">
        <f>IFERROR(__xludf.DUMMYFUNCTION("""COMPUTED_VALUE"""),4.0)</f>
        <v>4</v>
      </c>
      <c r="BE67" s="580" t="str">
        <f>IFERROR(__xludf.DUMMYFUNCTION("""COMPUTED_VALUE"""),"S040103")</f>
        <v>S040103</v>
      </c>
    </row>
    <row r="68">
      <c r="A68" s="580">
        <f>IFERROR(__xludf.DUMMYFUNCTION("""COMPUTED_VALUE"""),1.0)</f>
        <v>1</v>
      </c>
      <c r="B68" s="580">
        <f>IFERROR(__xludf.DUMMYFUNCTION("""COMPUTED_VALUE"""),5.0)</f>
        <v>5</v>
      </c>
      <c r="C68" s="580" t="str">
        <f>IFERROR(__xludf.DUMMYFUNCTION("""COMPUTED_VALUE"""),"A0502F")</f>
        <v>A0502F</v>
      </c>
      <c r="D68" s="580">
        <f>IFERROR(__xludf.DUMMYFUNCTION("""COMPUTED_VALUE"""),1.0)</f>
        <v>1</v>
      </c>
      <c r="E68" s="580">
        <f>IFERROR(__xludf.DUMMYFUNCTION("""COMPUTED_VALUE"""),5.0)</f>
        <v>5</v>
      </c>
      <c r="F68" s="580" t="str">
        <f>IFERROR(__xludf.DUMMYFUNCTION("""COMPUTED_VALUE"""),"B0502F")</f>
        <v>B0502F</v>
      </c>
      <c r="G68" s="580">
        <f>IFERROR(__xludf.DUMMYFUNCTION("""COMPUTED_VALUE"""),2.0)</f>
        <v>2</v>
      </c>
      <c r="H68" s="580">
        <f>IFERROR(__xludf.DUMMYFUNCTION("""COMPUTED_VALUE"""),5.0)</f>
        <v>5</v>
      </c>
      <c r="I68" s="580" t="str">
        <f>IFERROR(__xludf.DUMMYFUNCTION("""COMPUTED_VALUE"""),"C0502F")</f>
        <v>C0502F</v>
      </c>
      <c r="J68" s="580">
        <f>IFERROR(__xludf.DUMMYFUNCTION("""COMPUTED_VALUE"""),2.0)</f>
        <v>2</v>
      </c>
      <c r="K68" s="580">
        <f>IFERROR(__xludf.DUMMYFUNCTION("""COMPUTED_VALUE"""),5.0)</f>
        <v>5</v>
      </c>
      <c r="L68" s="580" t="str">
        <f>IFERROR(__xludf.DUMMYFUNCTION("""COMPUTED_VALUE"""),"D0502F")</f>
        <v>D0502F</v>
      </c>
      <c r="M68" s="582">
        <f>IFERROR(__xludf.DUMMYFUNCTION("""COMPUTED_VALUE"""),3.0)</f>
        <v>3</v>
      </c>
      <c r="N68" s="582">
        <f>IFERROR(__xludf.DUMMYFUNCTION("""COMPUTED_VALUE"""),5.0)</f>
        <v>5</v>
      </c>
      <c r="O68" s="582" t="str">
        <f>IFERROR(__xludf.DUMMYFUNCTION("""COMPUTED_VALUE"""),"E0502F")</f>
        <v>E0502F</v>
      </c>
      <c r="P68" s="580">
        <f>IFERROR(__xludf.DUMMYFUNCTION("""COMPUTED_VALUE"""),3.0)</f>
        <v>3</v>
      </c>
      <c r="Q68" s="580">
        <f>IFERROR(__xludf.DUMMYFUNCTION("""COMPUTED_VALUE"""),5.0)</f>
        <v>5</v>
      </c>
      <c r="R68" s="580" t="str">
        <f>IFERROR(__xludf.DUMMYFUNCTION("""COMPUTED_VALUE"""),"F0506F")</f>
        <v>F0506F</v>
      </c>
      <c r="S68" s="580">
        <f>IFERROR(__xludf.DUMMYFUNCTION("""COMPUTED_VALUE"""),4.0)</f>
        <v>4</v>
      </c>
      <c r="T68" s="580">
        <f>IFERROR(__xludf.DUMMYFUNCTION("""COMPUTED_VALUE"""),7.0)</f>
        <v>7</v>
      </c>
      <c r="U68" s="580" t="str">
        <f>IFERROR(__xludf.DUMMYFUNCTION("""COMPUTED_VALUE"""),"G0702F")</f>
        <v>G0702F</v>
      </c>
      <c r="V68" s="580">
        <f>IFERROR(__xludf.DUMMYFUNCTION("""COMPUTED_VALUE"""),4.0)</f>
        <v>4</v>
      </c>
      <c r="W68" s="580">
        <f>IFERROR(__xludf.DUMMYFUNCTION("""COMPUTED_VALUE"""),5.0)</f>
        <v>5</v>
      </c>
      <c r="X68" s="580" t="str">
        <f>IFERROR(__xludf.DUMMYFUNCTION("""COMPUTED_VALUE"""),"H0506F")</f>
        <v>H0506F</v>
      </c>
      <c r="Y68" s="580">
        <f>IFERROR(__xludf.DUMMYFUNCTION("""COMPUTED_VALUE"""),5.0)</f>
        <v>5</v>
      </c>
      <c r="Z68" s="580">
        <f>IFERROR(__xludf.DUMMYFUNCTION("""COMPUTED_VALUE"""),6.0)</f>
        <v>6</v>
      </c>
      <c r="AA68" s="580" t="str">
        <f>IFERROR(__xludf.DUMMYFUNCTION("""COMPUTED_VALUE"""),"I0602F")</f>
        <v>I0602F</v>
      </c>
      <c r="AB68" s="580">
        <f>IFERROR(__xludf.DUMMYFUNCTION("""COMPUTED_VALUE"""),6.0)</f>
        <v>6</v>
      </c>
      <c r="AC68" s="580">
        <f>IFERROR(__xludf.DUMMYFUNCTION("""COMPUTED_VALUE"""),5.0)</f>
        <v>5</v>
      </c>
      <c r="AD68" s="580" t="str">
        <f>IFERROR(__xludf.DUMMYFUNCTION("""COMPUTED_VALUE"""),"J0502F")</f>
        <v>J0502F</v>
      </c>
      <c r="AE68" s="580">
        <f>IFERROR(__xludf.DUMMYFUNCTION("""COMPUTED_VALUE"""),6.0)</f>
        <v>6</v>
      </c>
      <c r="AF68" s="580">
        <f>IFERROR(__xludf.DUMMYFUNCTION("""COMPUTED_VALUE"""),5.0)</f>
        <v>5</v>
      </c>
      <c r="AG68" s="580" t="str">
        <f>IFERROR(__xludf.DUMMYFUNCTION("""COMPUTED_VALUE"""),"K0506F")</f>
        <v>K0506F</v>
      </c>
      <c r="AH68" s="580">
        <f>IFERROR(__xludf.DUMMYFUNCTION("""COMPUTED_VALUE"""),7.0)</f>
        <v>7</v>
      </c>
      <c r="AI68" s="580">
        <f>IFERROR(__xludf.DUMMYFUNCTION("""COMPUTED_VALUE"""),5.0)</f>
        <v>5</v>
      </c>
      <c r="AJ68" s="580" t="str">
        <f>IFERROR(__xludf.DUMMYFUNCTION("""COMPUTED_VALUE"""),"L0506F")</f>
        <v>L0506F</v>
      </c>
      <c r="AK68" s="580">
        <f>IFERROR(__xludf.DUMMYFUNCTION("""COMPUTED_VALUE"""),7.0)</f>
        <v>7</v>
      </c>
      <c r="AL68" s="580">
        <f>IFERROR(__xludf.DUMMYFUNCTION("""COMPUTED_VALUE"""),5.0)</f>
        <v>5</v>
      </c>
      <c r="AM68" s="580" t="str">
        <f>IFERROR(__xludf.DUMMYFUNCTION("""COMPUTED_VALUE"""),"M0506F")</f>
        <v>M0506F</v>
      </c>
      <c r="AN68" s="580">
        <f>IFERROR(__xludf.DUMMYFUNCTION("""COMPUTED_VALUE"""),8.0)</f>
        <v>8</v>
      </c>
      <c r="AO68" s="580">
        <f>IFERROR(__xludf.DUMMYFUNCTION("""COMPUTED_VALUE"""),5.0)</f>
        <v>5</v>
      </c>
      <c r="AP68" s="580" t="str">
        <f>IFERROR(__xludf.DUMMYFUNCTION("""COMPUTED_VALUE"""),"N0506F")</f>
        <v>N0506F</v>
      </c>
      <c r="AQ68" s="580">
        <f>IFERROR(__xludf.DUMMYFUNCTION("""COMPUTED_VALUE"""),8.0)</f>
        <v>8</v>
      </c>
      <c r="AR68" s="580">
        <f>IFERROR(__xludf.DUMMYFUNCTION("""COMPUTED_VALUE"""),5.0)</f>
        <v>5</v>
      </c>
      <c r="AS68" s="580" t="str">
        <f>IFERROR(__xludf.DUMMYFUNCTION("""COMPUTED_VALUE"""),"O0506F")</f>
        <v>O0506F</v>
      </c>
      <c r="AT68" s="580">
        <f>IFERROR(__xludf.DUMMYFUNCTION("""COMPUTED_VALUE"""),9.0)</f>
        <v>9</v>
      </c>
      <c r="AU68" s="580">
        <f>IFERROR(__xludf.DUMMYFUNCTION("""COMPUTED_VALUE"""),6.0)</f>
        <v>6</v>
      </c>
      <c r="AV68" s="580" t="str">
        <f>IFERROR(__xludf.DUMMYFUNCTION("""COMPUTED_VALUE"""),"P0602F")</f>
        <v>P0602F</v>
      </c>
      <c r="AW68" s="580">
        <f>IFERROR(__xludf.DUMMYFUNCTION("""COMPUTED_VALUE"""),9.0)</f>
        <v>9</v>
      </c>
      <c r="AX68" s="580">
        <f>IFERROR(__xludf.DUMMYFUNCTION("""COMPUTED_VALUE"""),9.0)</f>
        <v>9</v>
      </c>
      <c r="AY68" s="580" t="str">
        <f>IFERROR(__xludf.DUMMYFUNCTION("""COMPUTED_VALUE"""),"Q0907F")</f>
        <v>Q0907F</v>
      </c>
      <c r="AZ68" s="580">
        <f>IFERROR(__xludf.DUMMYFUNCTION("""COMPUTED_VALUE"""),10.0)</f>
        <v>10</v>
      </c>
      <c r="BA68" s="580">
        <f>IFERROR(__xludf.DUMMYFUNCTION("""COMPUTED_VALUE"""),10.0)</f>
        <v>10</v>
      </c>
      <c r="BB68" s="580" t="str">
        <f>IFERROR(__xludf.DUMMYFUNCTION("""COMPUTED_VALUE"""),"R1003F")</f>
        <v>R1003F</v>
      </c>
      <c r="BC68" s="580">
        <f>IFERROR(__xludf.DUMMYFUNCTION("""COMPUTED_VALUE"""),10.0)</f>
        <v>10</v>
      </c>
      <c r="BD68" s="580">
        <f>IFERROR(__xludf.DUMMYFUNCTION("""COMPUTED_VALUE"""),4.0)</f>
        <v>4</v>
      </c>
      <c r="BE68" s="580" t="str">
        <f>IFERROR(__xludf.DUMMYFUNCTION("""COMPUTED_VALUE"""),"S040104")</f>
        <v>S040104</v>
      </c>
    </row>
    <row r="69">
      <c r="A69" s="580">
        <f>IFERROR(__xludf.DUMMYFUNCTION("""COMPUTED_VALUE"""),1.0)</f>
        <v>1</v>
      </c>
      <c r="B69" s="580">
        <f>IFERROR(__xludf.DUMMYFUNCTION("""COMPUTED_VALUE"""),5.0)</f>
        <v>5</v>
      </c>
      <c r="C69" s="580" t="str">
        <f>IFERROR(__xludf.DUMMYFUNCTION("""COMPUTED_VALUE"""),"A0502R")</f>
        <v>A0502R</v>
      </c>
      <c r="D69" s="580">
        <f>IFERROR(__xludf.DUMMYFUNCTION("""COMPUTED_VALUE"""),1.0)</f>
        <v>1</v>
      </c>
      <c r="E69" s="580">
        <f>IFERROR(__xludf.DUMMYFUNCTION("""COMPUTED_VALUE"""),5.0)</f>
        <v>5</v>
      </c>
      <c r="F69" s="580" t="str">
        <f>IFERROR(__xludf.DUMMYFUNCTION("""COMPUTED_VALUE"""),"B0502R")</f>
        <v>B0502R</v>
      </c>
      <c r="G69" s="580">
        <f>IFERROR(__xludf.DUMMYFUNCTION("""COMPUTED_VALUE"""),2.0)</f>
        <v>2</v>
      </c>
      <c r="H69" s="580">
        <f>IFERROR(__xludf.DUMMYFUNCTION("""COMPUTED_VALUE"""),5.0)</f>
        <v>5</v>
      </c>
      <c r="I69" s="580" t="str">
        <f>IFERROR(__xludf.DUMMYFUNCTION("""COMPUTED_VALUE"""),"C0502R")</f>
        <v>C0502R</v>
      </c>
      <c r="J69" s="580">
        <f>IFERROR(__xludf.DUMMYFUNCTION("""COMPUTED_VALUE"""),2.0)</f>
        <v>2</v>
      </c>
      <c r="K69" s="580">
        <f>IFERROR(__xludf.DUMMYFUNCTION("""COMPUTED_VALUE"""),5.0)</f>
        <v>5</v>
      </c>
      <c r="L69" s="580" t="str">
        <f>IFERROR(__xludf.DUMMYFUNCTION("""COMPUTED_VALUE"""),"D0502R")</f>
        <v>D0502R</v>
      </c>
      <c r="M69" s="582">
        <f>IFERROR(__xludf.DUMMYFUNCTION("""COMPUTED_VALUE"""),3.0)</f>
        <v>3</v>
      </c>
      <c r="N69" s="582">
        <f>IFERROR(__xludf.DUMMYFUNCTION("""COMPUTED_VALUE"""),5.0)</f>
        <v>5</v>
      </c>
      <c r="O69" s="582" t="str">
        <f>IFERROR(__xludf.DUMMYFUNCTION("""COMPUTED_VALUE"""),"E0502R")</f>
        <v>E0502R</v>
      </c>
      <c r="P69" s="580">
        <f>IFERROR(__xludf.DUMMYFUNCTION("""COMPUTED_VALUE"""),3.0)</f>
        <v>3</v>
      </c>
      <c r="Q69" s="580">
        <f>IFERROR(__xludf.DUMMYFUNCTION("""COMPUTED_VALUE"""),5.0)</f>
        <v>5</v>
      </c>
      <c r="R69" s="580" t="str">
        <f>IFERROR(__xludf.DUMMYFUNCTION("""COMPUTED_VALUE"""),"F0506R")</f>
        <v>F0506R</v>
      </c>
      <c r="S69" s="580">
        <f>IFERROR(__xludf.DUMMYFUNCTION("""COMPUTED_VALUE"""),4.0)</f>
        <v>4</v>
      </c>
      <c r="T69" s="580">
        <f>IFERROR(__xludf.DUMMYFUNCTION("""COMPUTED_VALUE"""),7.0)</f>
        <v>7</v>
      </c>
      <c r="U69" s="580" t="str">
        <f>IFERROR(__xludf.DUMMYFUNCTION("""COMPUTED_VALUE"""),"G0702R")</f>
        <v>G0702R</v>
      </c>
      <c r="V69" s="580">
        <f>IFERROR(__xludf.DUMMYFUNCTION("""COMPUTED_VALUE"""),4.0)</f>
        <v>4</v>
      </c>
      <c r="W69" s="580">
        <f>IFERROR(__xludf.DUMMYFUNCTION("""COMPUTED_VALUE"""),5.0)</f>
        <v>5</v>
      </c>
      <c r="X69" s="580" t="str">
        <f>IFERROR(__xludf.DUMMYFUNCTION("""COMPUTED_VALUE"""),"H0506R")</f>
        <v>H0506R</v>
      </c>
      <c r="Y69" s="580">
        <f>IFERROR(__xludf.DUMMYFUNCTION("""COMPUTED_VALUE"""),5.0)</f>
        <v>5</v>
      </c>
      <c r="Z69" s="580">
        <f>IFERROR(__xludf.DUMMYFUNCTION("""COMPUTED_VALUE"""),6.0)</f>
        <v>6</v>
      </c>
      <c r="AA69" s="580" t="str">
        <f>IFERROR(__xludf.DUMMYFUNCTION("""COMPUTED_VALUE"""),"I0602R")</f>
        <v>I0602R</v>
      </c>
      <c r="AB69" s="580">
        <f>IFERROR(__xludf.DUMMYFUNCTION("""COMPUTED_VALUE"""),6.0)</f>
        <v>6</v>
      </c>
      <c r="AC69" s="580">
        <f>IFERROR(__xludf.DUMMYFUNCTION("""COMPUTED_VALUE"""),5.0)</f>
        <v>5</v>
      </c>
      <c r="AD69" s="580" t="str">
        <f>IFERROR(__xludf.DUMMYFUNCTION("""COMPUTED_VALUE"""),"J0502R")</f>
        <v>J0502R</v>
      </c>
      <c r="AE69" s="580">
        <f>IFERROR(__xludf.DUMMYFUNCTION("""COMPUTED_VALUE"""),6.0)</f>
        <v>6</v>
      </c>
      <c r="AF69" s="580">
        <f>IFERROR(__xludf.DUMMYFUNCTION("""COMPUTED_VALUE"""),5.0)</f>
        <v>5</v>
      </c>
      <c r="AG69" s="580" t="str">
        <f>IFERROR(__xludf.DUMMYFUNCTION("""COMPUTED_VALUE"""),"K0506R")</f>
        <v>K0506R</v>
      </c>
      <c r="AH69" s="580">
        <f>IFERROR(__xludf.DUMMYFUNCTION("""COMPUTED_VALUE"""),7.0)</f>
        <v>7</v>
      </c>
      <c r="AI69" s="580">
        <f>IFERROR(__xludf.DUMMYFUNCTION("""COMPUTED_VALUE"""),5.0)</f>
        <v>5</v>
      </c>
      <c r="AJ69" s="580" t="str">
        <f>IFERROR(__xludf.DUMMYFUNCTION("""COMPUTED_VALUE"""),"L0506R")</f>
        <v>L0506R</v>
      </c>
      <c r="AK69" s="580">
        <f>IFERROR(__xludf.DUMMYFUNCTION("""COMPUTED_VALUE"""),7.0)</f>
        <v>7</v>
      </c>
      <c r="AL69" s="580">
        <f>IFERROR(__xludf.DUMMYFUNCTION("""COMPUTED_VALUE"""),5.0)</f>
        <v>5</v>
      </c>
      <c r="AM69" s="580" t="str">
        <f>IFERROR(__xludf.DUMMYFUNCTION("""COMPUTED_VALUE"""),"M0506R")</f>
        <v>M0506R</v>
      </c>
      <c r="AN69" s="580">
        <f>IFERROR(__xludf.DUMMYFUNCTION("""COMPUTED_VALUE"""),8.0)</f>
        <v>8</v>
      </c>
      <c r="AO69" s="580">
        <f>IFERROR(__xludf.DUMMYFUNCTION("""COMPUTED_VALUE"""),5.0)</f>
        <v>5</v>
      </c>
      <c r="AP69" s="580" t="str">
        <f>IFERROR(__xludf.DUMMYFUNCTION("""COMPUTED_VALUE"""),"N0506R")</f>
        <v>N0506R</v>
      </c>
      <c r="AQ69" s="580">
        <f>IFERROR(__xludf.DUMMYFUNCTION("""COMPUTED_VALUE"""),8.0)</f>
        <v>8</v>
      </c>
      <c r="AR69" s="580">
        <f>IFERROR(__xludf.DUMMYFUNCTION("""COMPUTED_VALUE"""),5.0)</f>
        <v>5</v>
      </c>
      <c r="AS69" s="580" t="str">
        <f>IFERROR(__xludf.DUMMYFUNCTION("""COMPUTED_VALUE"""),"O0506R")</f>
        <v>O0506R</v>
      </c>
      <c r="AT69" s="580">
        <f>IFERROR(__xludf.DUMMYFUNCTION("""COMPUTED_VALUE"""),9.0)</f>
        <v>9</v>
      </c>
      <c r="AU69" s="580">
        <f>IFERROR(__xludf.DUMMYFUNCTION("""COMPUTED_VALUE"""),6.0)</f>
        <v>6</v>
      </c>
      <c r="AV69" s="580" t="str">
        <f>IFERROR(__xludf.DUMMYFUNCTION("""COMPUTED_VALUE"""),"P0602R")</f>
        <v>P0602R</v>
      </c>
      <c r="AW69" s="580">
        <f>IFERROR(__xludf.DUMMYFUNCTION("""COMPUTED_VALUE"""),9.0)</f>
        <v>9</v>
      </c>
      <c r="AX69" s="580">
        <f>IFERROR(__xludf.DUMMYFUNCTION("""COMPUTED_VALUE"""),9.0)</f>
        <v>9</v>
      </c>
      <c r="AY69" s="580" t="str">
        <f>IFERROR(__xludf.DUMMYFUNCTION("""COMPUTED_VALUE"""),"Q0908F")</f>
        <v>Q0908F</v>
      </c>
      <c r="AZ69" s="580">
        <f>IFERROR(__xludf.DUMMYFUNCTION("""COMPUTED_VALUE"""),10.0)</f>
        <v>10</v>
      </c>
      <c r="BA69" s="580">
        <f>IFERROR(__xludf.DUMMYFUNCTION("""COMPUTED_VALUE"""),10.0)</f>
        <v>10</v>
      </c>
      <c r="BB69" s="580" t="str">
        <f>IFERROR(__xludf.DUMMYFUNCTION("""COMPUTED_VALUE"""),"R1004F")</f>
        <v>R1004F</v>
      </c>
      <c r="BC69" s="580">
        <f>IFERROR(__xludf.DUMMYFUNCTION("""COMPUTED_VALUE"""),10.0)</f>
        <v>10</v>
      </c>
      <c r="BD69" s="580">
        <f>IFERROR(__xludf.DUMMYFUNCTION("""COMPUTED_VALUE"""),4.0)</f>
        <v>4</v>
      </c>
      <c r="BE69" s="580" t="str">
        <f>IFERROR(__xludf.DUMMYFUNCTION("""COMPUTED_VALUE"""),"S040105")</f>
        <v>S040105</v>
      </c>
    </row>
    <row r="70">
      <c r="A70" s="580">
        <f>IFERROR(__xludf.DUMMYFUNCTION("""COMPUTED_VALUE"""),1.0)</f>
        <v>1</v>
      </c>
      <c r="B70" s="580">
        <f>IFERROR(__xludf.DUMMYFUNCTION("""COMPUTED_VALUE"""),5.0)</f>
        <v>5</v>
      </c>
      <c r="C70" s="580" t="str">
        <f>IFERROR(__xludf.DUMMYFUNCTION("""COMPUTED_VALUE"""),"A0503F")</f>
        <v>A0503F</v>
      </c>
      <c r="D70" s="580">
        <f>IFERROR(__xludf.DUMMYFUNCTION("""COMPUTED_VALUE"""),1.0)</f>
        <v>1</v>
      </c>
      <c r="E70" s="580">
        <f>IFERROR(__xludf.DUMMYFUNCTION("""COMPUTED_VALUE"""),5.0)</f>
        <v>5</v>
      </c>
      <c r="F70" s="580" t="str">
        <f>IFERROR(__xludf.DUMMYFUNCTION("""COMPUTED_VALUE"""),"B0503F")</f>
        <v>B0503F</v>
      </c>
      <c r="G70" s="580">
        <f>IFERROR(__xludf.DUMMYFUNCTION("""COMPUTED_VALUE"""),2.0)</f>
        <v>2</v>
      </c>
      <c r="H70" s="580">
        <f>IFERROR(__xludf.DUMMYFUNCTION("""COMPUTED_VALUE"""),5.0)</f>
        <v>5</v>
      </c>
      <c r="I70" s="580" t="str">
        <f>IFERROR(__xludf.DUMMYFUNCTION("""COMPUTED_VALUE"""),"C0503F")</f>
        <v>C0503F</v>
      </c>
      <c r="J70" s="580">
        <f>IFERROR(__xludf.DUMMYFUNCTION("""COMPUTED_VALUE"""),2.0)</f>
        <v>2</v>
      </c>
      <c r="K70" s="580">
        <f>IFERROR(__xludf.DUMMYFUNCTION("""COMPUTED_VALUE"""),5.0)</f>
        <v>5</v>
      </c>
      <c r="L70" s="580" t="str">
        <f>IFERROR(__xludf.DUMMYFUNCTION("""COMPUTED_VALUE"""),"D0503F")</f>
        <v>D0503F</v>
      </c>
      <c r="M70" s="582">
        <f>IFERROR(__xludf.DUMMYFUNCTION("""COMPUTED_VALUE"""),3.0)</f>
        <v>3</v>
      </c>
      <c r="N70" s="582">
        <f>IFERROR(__xludf.DUMMYFUNCTION("""COMPUTED_VALUE"""),5.0)</f>
        <v>5</v>
      </c>
      <c r="O70" s="582" t="str">
        <f>IFERROR(__xludf.DUMMYFUNCTION("""COMPUTED_VALUE"""),"E0503F")</f>
        <v>E0503F</v>
      </c>
      <c r="P70" s="580">
        <f>IFERROR(__xludf.DUMMYFUNCTION("""COMPUTED_VALUE"""),3.0)</f>
        <v>3</v>
      </c>
      <c r="Q70" s="580">
        <f>IFERROR(__xludf.DUMMYFUNCTION("""COMPUTED_VALUE"""),5.0)</f>
        <v>5</v>
      </c>
      <c r="R70" s="580" t="str">
        <f>IFERROR(__xludf.DUMMYFUNCTION("""COMPUTED_VALUE"""),"F0507F")</f>
        <v>F0507F</v>
      </c>
      <c r="S70" s="580">
        <f>IFERROR(__xludf.DUMMYFUNCTION("""COMPUTED_VALUE"""),4.0)</f>
        <v>4</v>
      </c>
      <c r="T70" s="580">
        <f>IFERROR(__xludf.DUMMYFUNCTION("""COMPUTED_VALUE"""),7.0)</f>
        <v>7</v>
      </c>
      <c r="U70" s="580" t="str">
        <f>IFERROR(__xludf.DUMMYFUNCTION("""COMPUTED_VALUE"""),"G0703F")</f>
        <v>G0703F</v>
      </c>
      <c r="V70" s="580">
        <f>IFERROR(__xludf.DUMMYFUNCTION("""COMPUTED_VALUE"""),4.0)</f>
        <v>4</v>
      </c>
      <c r="W70" s="580">
        <f>IFERROR(__xludf.DUMMYFUNCTION("""COMPUTED_VALUE"""),5.0)</f>
        <v>5</v>
      </c>
      <c r="X70" s="580" t="str">
        <f>IFERROR(__xludf.DUMMYFUNCTION("""COMPUTED_VALUE"""),"H0507F")</f>
        <v>H0507F</v>
      </c>
      <c r="Y70" s="580">
        <f>IFERROR(__xludf.DUMMYFUNCTION("""COMPUTED_VALUE"""),5.0)</f>
        <v>5</v>
      </c>
      <c r="Z70" s="580">
        <f>IFERROR(__xludf.DUMMYFUNCTION("""COMPUTED_VALUE"""),6.0)</f>
        <v>6</v>
      </c>
      <c r="AA70" s="580" t="str">
        <f>IFERROR(__xludf.DUMMYFUNCTION("""COMPUTED_VALUE"""),"I0603F")</f>
        <v>I0603F</v>
      </c>
      <c r="AB70" s="580">
        <f>IFERROR(__xludf.DUMMYFUNCTION("""COMPUTED_VALUE"""),6.0)</f>
        <v>6</v>
      </c>
      <c r="AC70" s="580">
        <f>IFERROR(__xludf.DUMMYFUNCTION("""COMPUTED_VALUE"""),5.0)</f>
        <v>5</v>
      </c>
      <c r="AD70" s="580" t="str">
        <f>IFERROR(__xludf.DUMMYFUNCTION("""COMPUTED_VALUE"""),"J0503F")</f>
        <v>J0503F</v>
      </c>
      <c r="AE70" s="580">
        <f>IFERROR(__xludf.DUMMYFUNCTION("""COMPUTED_VALUE"""),6.0)</f>
        <v>6</v>
      </c>
      <c r="AF70" s="580">
        <f>IFERROR(__xludf.DUMMYFUNCTION("""COMPUTED_VALUE"""),5.0)</f>
        <v>5</v>
      </c>
      <c r="AG70" s="580" t="str">
        <f>IFERROR(__xludf.DUMMYFUNCTION("""COMPUTED_VALUE"""),"K0507F")</f>
        <v>K0507F</v>
      </c>
      <c r="AH70" s="580">
        <f>IFERROR(__xludf.DUMMYFUNCTION("""COMPUTED_VALUE"""),7.0)</f>
        <v>7</v>
      </c>
      <c r="AI70" s="580">
        <f>IFERROR(__xludf.DUMMYFUNCTION("""COMPUTED_VALUE"""),5.0)</f>
        <v>5</v>
      </c>
      <c r="AJ70" s="580" t="str">
        <f>IFERROR(__xludf.DUMMYFUNCTION("""COMPUTED_VALUE"""),"L0507F")</f>
        <v>L0507F</v>
      </c>
      <c r="AK70" s="580">
        <f>IFERROR(__xludf.DUMMYFUNCTION("""COMPUTED_VALUE"""),7.0)</f>
        <v>7</v>
      </c>
      <c r="AL70" s="580">
        <f>IFERROR(__xludf.DUMMYFUNCTION("""COMPUTED_VALUE"""),5.0)</f>
        <v>5</v>
      </c>
      <c r="AM70" s="580" t="str">
        <f>IFERROR(__xludf.DUMMYFUNCTION("""COMPUTED_VALUE"""),"M0507F")</f>
        <v>M0507F</v>
      </c>
      <c r="AN70" s="580">
        <f>IFERROR(__xludf.DUMMYFUNCTION("""COMPUTED_VALUE"""),8.0)</f>
        <v>8</v>
      </c>
      <c r="AO70" s="580">
        <f>IFERROR(__xludf.DUMMYFUNCTION("""COMPUTED_VALUE"""),5.0)</f>
        <v>5</v>
      </c>
      <c r="AP70" s="580" t="str">
        <f>IFERROR(__xludf.DUMMYFUNCTION("""COMPUTED_VALUE"""),"N0507F")</f>
        <v>N0507F</v>
      </c>
      <c r="AQ70" s="580">
        <f>IFERROR(__xludf.DUMMYFUNCTION("""COMPUTED_VALUE"""),8.0)</f>
        <v>8</v>
      </c>
      <c r="AR70" s="580">
        <f>IFERROR(__xludf.DUMMYFUNCTION("""COMPUTED_VALUE"""),5.0)</f>
        <v>5</v>
      </c>
      <c r="AS70" s="580" t="str">
        <f>IFERROR(__xludf.DUMMYFUNCTION("""COMPUTED_VALUE"""),"O0507F")</f>
        <v>O0507F</v>
      </c>
      <c r="AT70" s="580">
        <f>IFERROR(__xludf.DUMMYFUNCTION("""COMPUTED_VALUE"""),9.0)</f>
        <v>9</v>
      </c>
      <c r="AU70" s="580">
        <f>IFERROR(__xludf.DUMMYFUNCTION("""COMPUTED_VALUE"""),6.0)</f>
        <v>6</v>
      </c>
      <c r="AV70" s="580" t="str">
        <f>IFERROR(__xludf.DUMMYFUNCTION("""COMPUTED_VALUE"""),"P0603F")</f>
        <v>P0603F</v>
      </c>
      <c r="AW70" s="580">
        <f>IFERROR(__xludf.DUMMYFUNCTION("""COMPUTED_VALUE"""),9.0)</f>
        <v>9</v>
      </c>
      <c r="AX70" s="580">
        <f>IFERROR(__xludf.DUMMYFUNCTION("""COMPUTED_VALUE"""),10.0)</f>
        <v>10</v>
      </c>
      <c r="AY70" s="580" t="str">
        <f>IFERROR(__xludf.DUMMYFUNCTION("""COMPUTED_VALUE"""),"Q1005F")</f>
        <v>Q1005F</v>
      </c>
      <c r="AZ70" s="580">
        <f>IFERROR(__xludf.DUMMYFUNCTION("""COMPUTED_VALUE"""),10.0)</f>
        <v>10</v>
      </c>
      <c r="BA70" s="580">
        <f>IFERROR(__xludf.DUMMYFUNCTION("""COMPUTED_VALUE"""),10.0)</f>
        <v>10</v>
      </c>
      <c r="BB70" s="580" t="str">
        <f>IFERROR(__xludf.DUMMYFUNCTION("""COMPUTED_VALUE"""),"R1005F")</f>
        <v>R1005F</v>
      </c>
      <c r="BC70" s="580">
        <f>IFERROR(__xludf.DUMMYFUNCTION("""COMPUTED_VALUE"""),10.0)</f>
        <v>10</v>
      </c>
      <c r="BD70" s="580">
        <f>IFERROR(__xludf.DUMMYFUNCTION("""COMPUTED_VALUE"""),4.0)</f>
        <v>4</v>
      </c>
      <c r="BE70" s="580" t="str">
        <f>IFERROR(__xludf.DUMMYFUNCTION("""COMPUTED_VALUE"""),"S040106")</f>
        <v>S040106</v>
      </c>
    </row>
    <row r="71">
      <c r="A71" s="580">
        <f>IFERROR(__xludf.DUMMYFUNCTION("""COMPUTED_VALUE"""),1.0)</f>
        <v>1</v>
      </c>
      <c r="B71" s="580">
        <f>IFERROR(__xludf.DUMMYFUNCTION("""COMPUTED_VALUE"""),5.0)</f>
        <v>5</v>
      </c>
      <c r="C71" s="580" t="str">
        <f>IFERROR(__xludf.DUMMYFUNCTION("""COMPUTED_VALUE"""),"A0503R")</f>
        <v>A0503R</v>
      </c>
      <c r="D71" s="580">
        <f>IFERROR(__xludf.DUMMYFUNCTION("""COMPUTED_VALUE"""),1.0)</f>
        <v>1</v>
      </c>
      <c r="E71" s="580">
        <f>IFERROR(__xludf.DUMMYFUNCTION("""COMPUTED_VALUE"""),5.0)</f>
        <v>5</v>
      </c>
      <c r="F71" s="580" t="str">
        <f>IFERROR(__xludf.DUMMYFUNCTION("""COMPUTED_VALUE"""),"B0503R")</f>
        <v>B0503R</v>
      </c>
      <c r="G71" s="580">
        <f>IFERROR(__xludf.DUMMYFUNCTION("""COMPUTED_VALUE"""),2.0)</f>
        <v>2</v>
      </c>
      <c r="H71" s="580">
        <f>IFERROR(__xludf.DUMMYFUNCTION("""COMPUTED_VALUE"""),5.0)</f>
        <v>5</v>
      </c>
      <c r="I71" s="580" t="str">
        <f>IFERROR(__xludf.DUMMYFUNCTION("""COMPUTED_VALUE"""),"C0503R")</f>
        <v>C0503R</v>
      </c>
      <c r="J71" s="580">
        <f>IFERROR(__xludf.DUMMYFUNCTION("""COMPUTED_VALUE"""),2.0)</f>
        <v>2</v>
      </c>
      <c r="K71" s="580">
        <f>IFERROR(__xludf.DUMMYFUNCTION("""COMPUTED_VALUE"""),5.0)</f>
        <v>5</v>
      </c>
      <c r="L71" s="580" t="str">
        <f>IFERROR(__xludf.DUMMYFUNCTION("""COMPUTED_VALUE"""),"D0503R")</f>
        <v>D0503R</v>
      </c>
      <c r="M71" s="582">
        <f>IFERROR(__xludf.DUMMYFUNCTION("""COMPUTED_VALUE"""),3.0)</f>
        <v>3</v>
      </c>
      <c r="N71" s="582">
        <f>IFERROR(__xludf.DUMMYFUNCTION("""COMPUTED_VALUE"""),5.0)</f>
        <v>5</v>
      </c>
      <c r="O71" s="582" t="str">
        <f>IFERROR(__xludf.DUMMYFUNCTION("""COMPUTED_VALUE"""),"E0503R")</f>
        <v>E0503R</v>
      </c>
      <c r="P71" s="580">
        <f>IFERROR(__xludf.DUMMYFUNCTION("""COMPUTED_VALUE"""),3.0)</f>
        <v>3</v>
      </c>
      <c r="Q71" s="580">
        <f>IFERROR(__xludf.DUMMYFUNCTION("""COMPUTED_VALUE"""),5.0)</f>
        <v>5</v>
      </c>
      <c r="R71" s="580" t="str">
        <f>IFERROR(__xludf.DUMMYFUNCTION("""COMPUTED_VALUE"""),"F0507R")</f>
        <v>F0507R</v>
      </c>
      <c r="S71" s="580">
        <f>IFERROR(__xludf.DUMMYFUNCTION("""COMPUTED_VALUE"""),4.0)</f>
        <v>4</v>
      </c>
      <c r="T71" s="580">
        <f>IFERROR(__xludf.DUMMYFUNCTION("""COMPUTED_VALUE"""),7.0)</f>
        <v>7</v>
      </c>
      <c r="U71" s="580" t="str">
        <f>IFERROR(__xludf.DUMMYFUNCTION("""COMPUTED_VALUE"""),"G0703R")</f>
        <v>G0703R</v>
      </c>
      <c r="V71" s="580">
        <f>IFERROR(__xludf.DUMMYFUNCTION("""COMPUTED_VALUE"""),4.0)</f>
        <v>4</v>
      </c>
      <c r="W71" s="580">
        <f>IFERROR(__xludf.DUMMYFUNCTION("""COMPUTED_VALUE"""),5.0)</f>
        <v>5</v>
      </c>
      <c r="X71" s="580" t="str">
        <f>IFERROR(__xludf.DUMMYFUNCTION("""COMPUTED_VALUE"""),"H0507R")</f>
        <v>H0507R</v>
      </c>
      <c r="Y71" s="580">
        <f>IFERROR(__xludf.DUMMYFUNCTION("""COMPUTED_VALUE"""),5.0)</f>
        <v>5</v>
      </c>
      <c r="Z71" s="580">
        <f>IFERROR(__xludf.DUMMYFUNCTION("""COMPUTED_VALUE"""),6.0)</f>
        <v>6</v>
      </c>
      <c r="AA71" s="580" t="str">
        <f>IFERROR(__xludf.DUMMYFUNCTION("""COMPUTED_VALUE"""),"I0603R")</f>
        <v>I0603R</v>
      </c>
      <c r="AB71" s="580">
        <f>IFERROR(__xludf.DUMMYFUNCTION("""COMPUTED_VALUE"""),6.0)</f>
        <v>6</v>
      </c>
      <c r="AC71" s="580">
        <f>IFERROR(__xludf.DUMMYFUNCTION("""COMPUTED_VALUE"""),5.0)</f>
        <v>5</v>
      </c>
      <c r="AD71" s="580" t="str">
        <f>IFERROR(__xludf.DUMMYFUNCTION("""COMPUTED_VALUE"""),"J0503R")</f>
        <v>J0503R</v>
      </c>
      <c r="AE71" s="580">
        <f>IFERROR(__xludf.DUMMYFUNCTION("""COMPUTED_VALUE"""),6.0)</f>
        <v>6</v>
      </c>
      <c r="AF71" s="580">
        <f>IFERROR(__xludf.DUMMYFUNCTION("""COMPUTED_VALUE"""),5.0)</f>
        <v>5</v>
      </c>
      <c r="AG71" s="580" t="str">
        <f>IFERROR(__xludf.DUMMYFUNCTION("""COMPUTED_VALUE"""),"K0507R")</f>
        <v>K0507R</v>
      </c>
      <c r="AH71" s="580">
        <f>IFERROR(__xludf.DUMMYFUNCTION("""COMPUTED_VALUE"""),7.0)</f>
        <v>7</v>
      </c>
      <c r="AI71" s="580">
        <f>IFERROR(__xludf.DUMMYFUNCTION("""COMPUTED_VALUE"""),5.0)</f>
        <v>5</v>
      </c>
      <c r="AJ71" s="580" t="str">
        <f>IFERROR(__xludf.DUMMYFUNCTION("""COMPUTED_VALUE"""),"L0507R")</f>
        <v>L0507R</v>
      </c>
      <c r="AK71" s="580">
        <f>IFERROR(__xludf.DUMMYFUNCTION("""COMPUTED_VALUE"""),7.0)</f>
        <v>7</v>
      </c>
      <c r="AL71" s="580">
        <f>IFERROR(__xludf.DUMMYFUNCTION("""COMPUTED_VALUE"""),5.0)</f>
        <v>5</v>
      </c>
      <c r="AM71" s="580" t="str">
        <f>IFERROR(__xludf.DUMMYFUNCTION("""COMPUTED_VALUE"""),"M0507R")</f>
        <v>M0507R</v>
      </c>
      <c r="AN71" s="580">
        <f>IFERROR(__xludf.DUMMYFUNCTION("""COMPUTED_VALUE"""),8.0)</f>
        <v>8</v>
      </c>
      <c r="AO71" s="580">
        <f>IFERROR(__xludf.DUMMYFUNCTION("""COMPUTED_VALUE"""),5.0)</f>
        <v>5</v>
      </c>
      <c r="AP71" s="580" t="str">
        <f>IFERROR(__xludf.DUMMYFUNCTION("""COMPUTED_VALUE"""),"N0507R")</f>
        <v>N0507R</v>
      </c>
      <c r="AQ71" s="580">
        <f>IFERROR(__xludf.DUMMYFUNCTION("""COMPUTED_VALUE"""),8.0)</f>
        <v>8</v>
      </c>
      <c r="AR71" s="580">
        <f>IFERROR(__xludf.DUMMYFUNCTION("""COMPUTED_VALUE"""),5.0)</f>
        <v>5</v>
      </c>
      <c r="AS71" s="580" t="str">
        <f>IFERROR(__xludf.DUMMYFUNCTION("""COMPUTED_VALUE"""),"O0507R")</f>
        <v>O0507R</v>
      </c>
      <c r="AT71" s="580">
        <f>IFERROR(__xludf.DUMMYFUNCTION("""COMPUTED_VALUE"""),9.0)</f>
        <v>9</v>
      </c>
      <c r="AU71" s="580">
        <f>IFERROR(__xludf.DUMMYFUNCTION("""COMPUTED_VALUE"""),6.0)</f>
        <v>6</v>
      </c>
      <c r="AV71" s="580" t="str">
        <f>IFERROR(__xludf.DUMMYFUNCTION("""COMPUTED_VALUE"""),"P0603R")</f>
        <v>P0603R</v>
      </c>
      <c r="AW71" s="580">
        <f>IFERROR(__xludf.DUMMYFUNCTION("""COMPUTED_VALUE"""),9.0)</f>
        <v>9</v>
      </c>
      <c r="AX71" s="580">
        <f>IFERROR(__xludf.DUMMYFUNCTION("""COMPUTED_VALUE"""),10.0)</f>
        <v>10</v>
      </c>
      <c r="AY71" s="580" t="str">
        <f>IFERROR(__xludf.DUMMYFUNCTION("""COMPUTED_VALUE"""),"Q1006F")</f>
        <v>Q1006F</v>
      </c>
      <c r="AZ71" s="580">
        <f>IFERROR(__xludf.DUMMYFUNCTION("""COMPUTED_VALUE"""),10.0)</f>
        <v>10</v>
      </c>
      <c r="BA71" s="580">
        <f>IFERROR(__xludf.DUMMYFUNCTION("""COMPUTED_VALUE"""),10.0)</f>
        <v>10</v>
      </c>
      <c r="BB71" s="580" t="str">
        <f>IFERROR(__xludf.DUMMYFUNCTION("""COMPUTED_VALUE"""),"R1006F")</f>
        <v>R1006F</v>
      </c>
      <c r="BC71" s="580">
        <f>IFERROR(__xludf.DUMMYFUNCTION("""COMPUTED_VALUE"""),10.0)</f>
        <v>10</v>
      </c>
      <c r="BD71" s="580">
        <f>IFERROR(__xludf.DUMMYFUNCTION("""COMPUTED_VALUE"""),4.0)</f>
        <v>4</v>
      </c>
      <c r="BE71" s="580" t="str">
        <f>IFERROR(__xludf.DUMMYFUNCTION("""COMPUTED_VALUE"""),"S040107")</f>
        <v>S040107</v>
      </c>
    </row>
    <row r="72">
      <c r="A72" s="580">
        <f>IFERROR(__xludf.DUMMYFUNCTION("""COMPUTED_VALUE"""),1.0)</f>
        <v>1</v>
      </c>
      <c r="B72" s="580">
        <f>IFERROR(__xludf.DUMMYFUNCTION("""COMPUTED_VALUE"""),5.0)</f>
        <v>5</v>
      </c>
      <c r="C72" s="580" t="str">
        <f>IFERROR(__xludf.DUMMYFUNCTION("""COMPUTED_VALUE"""),"A0504F")</f>
        <v>A0504F</v>
      </c>
      <c r="D72" s="580">
        <f>IFERROR(__xludf.DUMMYFUNCTION("""COMPUTED_VALUE"""),1.0)</f>
        <v>1</v>
      </c>
      <c r="E72" s="580">
        <f>IFERROR(__xludf.DUMMYFUNCTION("""COMPUTED_VALUE"""),5.0)</f>
        <v>5</v>
      </c>
      <c r="F72" s="580" t="str">
        <f>IFERROR(__xludf.DUMMYFUNCTION("""COMPUTED_VALUE"""),"B0504F")</f>
        <v>B0504F</v>
      </c>
      <c r="G72" s="580">
        <f>IFERROR(__xludf.DUMMYFUNCTION("""COMPUTED_VALUE"""),2.0)</f>
        <v>2</v>
      </c>
      <c r="H72" s="580">
        <f>IFERROR(__xludf.DUMMYFUNCTION("""COMPUTED_VALUE"""),5.0)</f>
        <v>5</v>
      </c>
      <c r="I72" s="580" t="str">
        <f>IFERROR(__xludf.DUMMYFUNCTION("""COMPUTED_VALUE"""),"C0504F")</f>
        <v>C0504F</v>
      </c>
      <c r="J72" s="580">
        <f>IFERROR(__xludf.DUMMYFUNCTION("""COMPUTED_VALUE"""),2.0)</f>
        <v>2</v>
      </c>
      <c r="K72" s="580">
        <f>IFERROR(__xludf.DUMMYFUNCTION("""COMPUTED_VALUE"""),5.0)</f>
        <v>5</v>
      </c>
      <c r="L72" s="580" t="str">
        <f>IFERROR(__xludf.DUMMYFUNCTION("""COMPUTED_VALUE"""),"D0504F")</f>
        <v>D0504F</v>
      </c>
      <c r="M72" s="582">
        <f>IFERROR(__xludf.DUMMYFUNCTION("""COMPUTED_VALUE"""),3.0)</f>
        <v>3</v>
      </c>
      <c r="N72" s="582">
        <f>IFERROR(__xludf.DUMMYFUNCTION("""COMPUTED_VALUE"""),5.0)</f>
        <v>5</v>
      </c>
      <c r="O72" s="582" t="str">
        <f>IFERROR(__xludf.DUMMYFUNCTION("""COMPUTED_VALUE"""),"E0504F")</f>
        <v>E0504F</v>
      </c>
      <c r="P72" s="580">
        <f>IFERROR(__xludf.DUMMYFUNCTION("""COMPUTED_VALUE"""),3.0)</f>
        <v>3</v>
      </c>
      <c r="Q72" s="580">
        <f>IFERROR(__xludf.DUMMYFUNCTION("""COMPUTED_VALUE"""),6.0)</f>
        <v>6</v>
      </c>
      <c r="R72" s="580" t="str">
        <f>IFERROR(__xludf.DUMMYFUNCTION("""COMPUTED_VALUE"""),"F0601F")</f>
        <v>F0601F</v>
      </c>
      <c r="S72" s="580">
        <f>IFERROR(__xludf.DUMMYFUNCTION("""COMPUTED_VALUE"""),4.0)</f>
        <v>4</v>
      </c>
      <c r="T72" s="580">
        <f>IFERROR(__xludf.DUMMYFUNCTION("""COMPUTED_VALUE"""),7.0)</f>
        <v>7</v>
      </c>
      <c r="U72" s="580" t="str">
        <f>IFERROR(__xludf.DUMMYFUNCTION("""COMPUTED_VALUE"""),"G0704F")</f>
        <v>G0704F</v>
      </c>
      <c r="V72" s="580">
        <f>IFERROR(__xludf.DUMMYFUNCTION("""COMPUTED_VALUE"""),4.0)</f>
        <v>4</v>
      </c>
      <c r="W72" s="580">
        <f>IFERROR(__xludf.DUMMYFUNCTION("""COMPUTED_VALUE"""),6.0)</f>
        <v>6</v>
      </c>
      <c r="X72" s="580" t="str">
        <f>IFERROR(__xludf.DUMMYFUNCTION("""COMPUTED_VALUE"""),"H0601F")</f>
        <v>H0601F</v>
      </c>
      <c r="Y72" s="580">
        <f>IFERROR(__xludf.DUMMYFUNCTION("""COMPUTED_VALUE"""),5.0)</f>
        <v>5</v>
      </c>
      <c r="Z72" s="580">
        <f>IFERROR(__xludf.DUMMYFUNCTION("""COMPUTED_VALUE"""),6.0)</f>
        <v>6</v>
      </c>
      <c r="AA72" s="580" t="str">
        <f>IFERROR(__xludf.DUMMYFUNCTION("""COMPUTED_VALUE"""),"I0604F")</f>
        <v>I0604F</v>
      </c>
      <c r="AB72" s="580">
        <f>IFERROR(__xludf.DUMMYFUNCTION("""COMPUTED_VALUE"""),6.0)</f>
        <v>6</v>
      </c>
      <c r="AC72" s="580">
        <f>IFERROR(__xludf.DUMMYFUNCTION("""COMPUTED_VALUE"""),5.0)</f>
        <v>5</v>
      </c>
      <c r="AD72" s="580" t="str">
        <f>IFERROR(__xludf.DUMMYFUNCTION("""COMPUTED_VALUE"""),"J0504F")</f>
        <v>J0504F</v>
      </c>
      <c r="AE72" s="580">
        <f>IFERROR(__xludf.DUMMYFUNCTION("""COMPUTED_VALUE"""),6.0)</f>
        <v>6</v>
      </c>
      <c r="AF72" s="580">
        <f>IFERROR(__xludf.DUMMYFUNCTION("""COMPUTED_VALUE"""),6.0)</f>
        <v>6</v>
      </c>
      <c r="AG72" s="580" t="str">
        <f>IFERROR(__xludf.DUMMYFUNCTION("""COMPUTED_VALUE"""),"K0601F")</f>
        <v>K0601F</v>
      </c>
      <c r="AH72" s="580">
        <f>IFERROR(__xludf.DUMMYFUNCTION("""COMPUTED_VALUE"""),7.0)</f>
        <v>7</v>
      </c>
      <c r="AI72" s="580">
        <f>IFERROR(__xludf.DUMMYFUNCTION("""COMPUTED_VALUE"""),6.0)</f>
        <v>6</v>
      </c>
      <c r="AJ72" s="580" t="str">
        <f>IFERROR(__xludf.DUMMYFUNCTION("""COMPUTED_VALUE"""),"L0601F")</f>
        <v>L0601F</v>
      </c>
      <c r="AK72" s="580">
        <f>IFERROR(__xludf.DUMMYFUNCTION("""COMPUTED_VALUE"""),7.0)</f>
        <v>7</v>
      </c>
      <c r="AL72" s="580">
        <f>IFERROR(__xludf.DUMMYFUNCTION("""COMPUTED_VALUE"""),6.0)</f>
        <v>6</v>
      </c>
      <c r="AM72" s="580" t="str">
        <f>IFERROR(__xludf.DUMMYFUNCTION("""COMPUTED_VALUE"""),"M0601F")</f>
        <v>M0601F</v>
      </c>
      <c r="AN72" s="580">
        <f>IFERROR(__xludf.DUMMYFUNCTION("""COMPUTED_VALUE"""),8.0)</f>
        <v>8</v>
      </c>
      <c r="AO72" s="580">
        <f>IFERROR(__xludf.DUMMYFUNCTION("""COMPUTED_VALUE"""),6.0)</f>
        <v>6</v>
      </c>
      <c r="AP72" s="580" t="str">
        <f>IFERROR(__xludf.DUMMYFUNCTION("""COMPUTED_VALUE"""),"N0601F")</f>
        <v>N0601F</v>
      </c>
      <c r="AQ72" s="580">
        <f>IFERROR(__xludf.DUMMYFUNCTION("""COMPUTED_VALUE"""),8.0)</f>
        <v>8</v>
      </c>
      <c r="AR72" s="580">
        <f>IFERROR(__xludf.DUMMYFUNCTION("""COMPUTED_VALUE"""),6.0)</f>
        <v>6</v>
      </c>
      <c r="AS72" s="580" t="str">
        <f>IFERROR(__xludf.DUMMYFUNCTION("""COMPUTED_VALUE"""),"O0601F")</f>
        <v>O0601F</v>
      </c>
      <c r="AT72" s="580">
        <f>IFERROR(__xludf.DUMMYFUNCTION("""COMPUTED_VALUE"""),9.0)</f>
        <v>9</v>
      </c>
      <c r="AU72" s="580">
        <f>IFERROR(__xludf.DUMMYFUNCTION("""COMPUTED_VALUE"""),6.0)</f>
        <v>6</v>
      </c>
      <c r="AV72" s="580" t="str">
        <f>IFERROR(__xludf.DUMMYFUNCTION("""COMPUTED_VALUE"""),"P0604F")</f>
        <v>P0604F</v>
      </c>
      <c r="AW72" s="580">
        <f>IFERROR(__xludf.DUMMYFUNCTION("""COMPUTED_VALUE"""),9.0)</f>
        <v>9</v>
      </c>
      <c r="AX72" s="580">
        <f>IFERROR(__xludf.DUMMYFUNCTION("""COMPUTED_VALUE"""),10.0)</f>
        <v>10</v>
      </c>
      <c r="AY72" s="580" t="str">
        <f>IFERROR(__xludf.DUMMYFUNCTION("""COMPUTED_VALUE"""),"Q1007F")</f>
        <v>Q1007F</v>
      </c>
      <c r="AZ72" s="580">
        <f>IFERROR(__xludf.DUMMYFUNCTION("""COMPUTED_VALUE"""),10.0)</f>
        <v>10</v>
      </c>
      <c r="BA72" s="580">
        <f>IFERROR(__xludf.DUMMYFUNCTION("""COMPUTED_VALUE"""),10.0)</f>
        <v>10</v>
      </c>
      <c r="BB72" s="580" t="str">
        <f>IFERROR(__xludf.DUMMYFUNCTION("""COMPUTED_VALUE"""),"R1007F")</f>
        <v>R1007F</v>
      </c>
      <c r="BC72" s="580">
        <f>IFERROR(__xludf.DUMMYFUNCTION("""COMPUTED_VALUE"""),10.0)</f>
        <v>10</v>
      </c>
      <c r="BD72" s="580">
        <f>IFERROR(__xludf.DUMMYFUNCTION("""COMPUTED_VALUE"""),4.0)</f>
        <v>4</v>
      </c>
      <c r="BE72" s="580" t="str">
        <f>IFERROR(__xludf.DUMMYFUNCTION("""COMPUTED_VALUE"""),"S040201")</f>
        <v>S040201</v>
      </c>
    </row>
    <row r="73">
      <c r="A73" s="580">
        <f>IFERROR(__xludf.DUMMYFUNCTION("""COMPUTED_VALUE"""),1.0)</f>
        <v>1</v>
      </c>
      <c r="B73" s="580">
        <f>IFERROR(__xludf.DUMMYFUNCTION("""COMPUTED_VALUE"""),5.0)</f>
        <v>5</v>
      </c>
      <c r="C73" s="580" t="str">
        <f>IFERROR(__xludf.DUMMYFUNCTION("""COMPUTED_VALUE"""),"A0504R")</f>
        <v>A0504R</v>
      </c>
      <c r="D73" s="580">
        <f>IFERROR(__xludf.DUMMYFUNCTION("""COMPUTED_VALUE"""),1.0)</f>
        <v>1</v>
      </c>
      <c r="E73" s="580">
        <f>IFERROR(__xludf.DUMMYFUNCTION("""COMPUTED_VALUE"""),5.0)</f>
        <v>5</v>
      </c>
      <c r="F73" s="580" t="str">
        <f>IFERROR(__xludf.DUMMYFUNCTION("""COMPUTED_VALUE"""),"B0504R")</f>
        <v>B0504R</v>
      </c>
      <c r="G73" s="580">
        <f>IFERROR(__xludf.DUMMYFUNCTION("""COMPUTED_VALUE"""),2.0)</f>
        <v>2</v>
      </c>
      <c r="H73" s="580">
        <f>IFERROR(__xludf.DUMMYFUNCTION("""COMPUTED_VALUE"""),5.0)</f>
        <v>5</v>
      </c>
      <c r="I73" s="580" t="str">
        <f>IFERROR(__xludf.DUMMYFUNCTION("""COMPUTED_VALUE"""),"C0504R")</f>
        <v>C0504R</v>
      </c>
      <c r="J73" s="580">
        <f>IFERROR(__xludf.DUMMYFUNCTION("""COMPUTED_VALUE"""),2.0)</f>
        <v>2</v>
      </c>
      <c r="K73" s="580">
        <f>IFERROR(__xludf.DUMMYFUNCTION("""COMPUTED_VALUE"""),5.0)</f>
        <v>5</v>
      </c>
      <c r="L73" s="580" t="str">
        <f>IFERROR(__xludf.DUMMYFUNCTION("""COMPUTED_VALUE"""),"D0504R")</f>
        <v>D0504R</v>
      </c>
      <c r="M73" s="582">
        <f>IFERROR(__xludf.DUMMYFUNCTION("""COMPUTED_VALUE"""),3.0)</f>
        <v>3</v>
      </c>
      <c r="N73" s="582">
        <f>IFERROR(__xludf.DUMMYFUNCTION("""COMPUTED_VALUE"""),5.0)</f>
        <v>5</v>
      </c>
      <c r="O73" s="582" t="str">
        <f>IFERROR(__xludf.DUMMYFUNCTION("""COMPUTED_VALUE"""),"E0504R")</f>
        <v>E0504R</v>
      </c>
      <c r="P73" s="580">
        <f>IFERROR(__xludf.DUMMYFUNCTION("""COMPUTED_VALUE"""),3.0)</f>
        <v>3</v>
      </c>
      <c r="Q73" s="580">
        <f>IFERROR(__xludf.DUMMYFUNCTION("""COMPUTED_VALUE"""),6.0)</f>
        <v>6</v>
      </c>
      <c r="R73" s="580" t="str">
        <f>IFERROR(__xludf.DUMMYFUNCTION("""COMPUTED_VALUE"""),"F0601R")</f>
        <v>F0601R</v>
      </c>
      <c r="S73" s="580">
        <f>IFERROR(__xludf.DUMMYFUNCTION("""COMPUTED_VALUE"""),4.0)</f>
        <v>4</v>
      </c>
      <c r="T73" s="580">
        <f>IFERROR(__xludf.DUMMYFUNCTION("""COMPUTED_VALUE"""),7.0)</f>
        <v>7</v>
      </c>
      <c r="U73" s="580" t="str">
        <f>IFERROR(__xludf.DUMMYFUNCTION("""COMPUTED_VALUE"""),"G0704R")</f>
        <v>G0704R</v>
      </c>
      <c r="V73" s="580">
        <f>IFERROR(__xludf.DUMMYFUNCTION("""COMPUTED_VALUE"""),4.0)</f>
        <v>4</v>
      </c>
      <c r="W73" s="580">
        <f>IFERROR(__xludf.DUMMYFUNCTION("""COMPUTED_VALUE"""),6.0)</f>
        <v>6</v>
      </c>
      <c r="X73" s="580" t="str">
        <f>IFERROR(__xludf.DUMMYFUNCTION("""COMPUTED_VALUE"""),"H0601R")</f>
        <v>H0601R</v>
      </c>
      <c r="Y73" s="580">
        <f>IFERROR(__xludf.DUMMYFUNCTION("""COMPUTED_VALUE"""),5.0)</f>
        <v>5</v>
      </c>
      <c r="Z73" s="580">
        <f>IFERROR(__xludf.DUMMYFUNCTION("""COMPUTED_VALUE"""),6.0)</f>
        <v>6</v>
      </c>
      <c r="AA73" s="580" t="str">
        <f>IFERROR(__xludf.DUMMYFUNCTION("""COMPUTED_VALUE"""),"I0604R")</f>
        <v>I0604R</v>
      </c>
      <c r="AB73" s="580">
        <f>IFERROR(__xludf.DUMMYFUNCTION("""COMPUTED_VALUE"""),6.0)</f>
        <v>6</v>
      </c>
      <c r="AC73" s="580">
        <f>IFERROR(__xludf.DUMMYFUNCTION("""COMPUTED_VALUE"""),5.0)</f>
        <v>5</v>
      </c>
      <c r="AD73" s="580" t="str">
        <f>IFERROR(__xludf.DUMMYFUNCTION("""COMPUTED_VALUE"""),"J0504R")</f>
        <v>J0504R</v>
      </c>
      <c r="AE73" s="580">
        <f>IFERROR(__xludf.DUMMYFUNCTION("""COMPUTED_VALUE"""),6.0)</f>
        <v>6</v>
      </c>
      <c r="AF73" s="580">
        <f>IFERROR(__xludf.DUMMYFUNCTION("""COMPUTED_VALUE"""),6.0)</f>
        <v>6</v>
      </c>
      <c r="AG73" s="580" t="str">
        <f>IFERROR(__xludf.DUMMYFUNCTION("""COMPUTED_VALUE"""),"K0601R")</f>
        <v>K0601R</v>
      </c>
      <c r="AH73" s="580">
        <f>IFERROR(__xludf.DUMMYFUNCTION("""COMPUTED_VALUE"""),7.0)</f>
        <v>7</v>
      </c>
      <c r="AI73" s="580">
        <f>IFERROR(__xludf.DUMMYFUNCTION("""COMPUTED_VALUE"""),6.0)</f>
        <v>6</v>
      </c>
      <c r="AJ73" s="580" t="str">
        <f>IFERROR(__xludf.DUMMYFUNCTION("""COMPUTED_VALUE"""),"L0601R")</f>
        <v>L0601R</v>
      </c>
      <c r="AK73" s="580">
        <f>IFERROR(__xludf.DUMMYFUNCTION("""COMPUTED_VALUE"""),7.0)</f>
        <v>7</v>
      </c>
      <c r="AL73" s="580">
        <f>IFERROR(__xludf.DUMMYFUNCTION("""COMPUTED_VALUE"""),6.0)</f>
        <v>6</v>
      </c>
      <c r="AM73" s="580" t="str">
        <f>IFERROR(__xludf.DUMMYFUNCTION("""COMPUTED_VALUE"""),"M0601R")</f>
        <v>M0601R</v>
      </c>
      <c r="AN73" s="580">
        <f>IFERROR(__xludf.DUMMYFUNCTION("""COMPUTED_VALUE"""),8.0)</f>
        <v>8</v>
      </c>
      <c r="AO73" s="580">
        <f>IFERROR(__xludf.DUMMYFUNCTION("""COMPUTED_VALUE"""),6.0)</f>
        <v>6</v>
      </c>
      <c r="AP73" s="580" t="str">
        <f>IFERROR(__xludf.DUMMYFUNCTION("""COMPUTED_VALUE"""),"N0601R")</f>
        <v>N0601R</v>
      </c>
      <c r="AQ73" s="580">
        <f>IFERROR(__xludf.DUMMYFUNCTION("""COMPUTED_VALUE"""),8.0)</f>
        <v>8</v>
      </c>
      <c r="AR73" s="580">
        <f>IFERROR(__xludf.DUMMYFUNCTION("""COMPUTED_VALUE"""),6.0)</f>
        <v>6</v>
      </c>
      <c r="AS73" s="580" t="str">
        <f>IFERROR(__xludf.DUMMYFUNCTION("""COMPUTED_VALUE"""),"O0601R")</f>
        <v>O0601R</v>
      </c>
      <c r="AT73" s="580">
        <f>IFERROR(__xludf.DUMMYFUNCTION("""COMPUTED_VALUE"""),9.0)</f>
        <v>9</v>
      </c>
      <c r="AU73" s="580">
        <f>IFERROR(__xludf.DUMMYFUNCTION("""COMPUTED_VALUE"""),6.0)</f>
        <v>6</v>
      </c>
      <c r="AV73" s="580" t="str">
        <f>IFERROR(__xludf.DUMMYFUNCTION("""COMPUTED_VALUE"""),"P0604R")</f>
        <v>P0604R</v>
      </c>
      <c r="AW73" s="580">
        <f>IFERROR(__xludf.DUMMYFUNCTION("""COMPUTED_VALUE"""),9.0)</f>
        <v>9</v>
      </c>
      <c r="AX73" s="580">
        <f>IFERROR(__xludf.DUMMYFUNCTION("""COMPUTED_VALUE"""),10.0)</f>
        <v>10</v>
      </c>
      <c r="AY73" s="580" t="str">
        <f>IFERROR(__xludf.DUMMYFUNCTION("""COMPUTED_VALUE"""),"Q1008F")</f>
        <v>Q1008F</v>
      </c>
      <c r="AZ73" s="580">
        <f>IFERROR(__xludf.DUMMYFUNCTION("""COMPUTED_VALUE"""),10.0)</f>
        <v>10</v>
      </c>
      <c r="BA73" s="580">
        <f>IFERROR(__xludf.DUMMYFUNCTION("""COMPUTED_VALUE"""),10.0)</f>
        <v>10</v>
      </c>
      <c r="BB73" s="580" t="str">
        <f>IFERROR(__xludf.DUMMYFUNCTION("""COMPUTED_VALUE"""),"R1008F")</f>
        <v>R1008F</v>
      </c>
      <c r="BC73" s="580">
        <f>IFERROR(__xludf.DUMMYFUNCTION("""COMPUTED_VALUE"""),10.0)</f>
        <v>10</v>
      </c>
      <c r="BD73" s="580">
        <f>IFERROR(__xludf.DUMMYFUNCTION("""COMPUTED_VALUE"""),4.0)</f>
        <v>4</v>
      </c>
      <c r="BE73" s="580" t="str">
        <f>IFERROR(__xludf.DUMMYFUNCTION("""COMPUTED_VALUE"""),"S040202")</f>
        <v>S040202</v>
      </c>
    </row>
    <row r="74">
      <c r="A74" s="580">
        <f>IFERROR(__xludf.DUMMYFUNCTION("""COMPUTED_VALUE"""),1.0)</f>
        <v>1</v>
      </c>
      <c r="B74" s="580">
        <f>IFERROR(__xludf.DUMMYFUNCTION("""COMPUTED_VALUE"""),5.0)</f>
        <v>5</v>
      </c>
      <c r="C74" s="580" t="str">
        <f>IFERROR(__xludf.DUMMYFUNCTION("""COMPUTED_VALUE"""),"A0505F")</f>
        <v>A0505F</v>
      </c>
      <c r="D74" s="580">
        <f>IFERROR(__xludf.DUMMYFUNCTION("""COMPUTED_VALUE"""),1.0)</f>
        <v>1</v>
      </c>
      <c r="E74" s="580">
        <f>IFERROR(__xludf.DUMMYFUNCTION("""COMPUTED_VALUE"""),5.0)</f>
        <v>5</v>
      </c>
      <c r="F74" s="580" t="str">
        <f>IFERROR(__xludf.DUMMYFUNCTION("""COMPUTED_VALUE"""),"B0505F")</f>
        <v>B0505F</v>
      </c>
      <c r="G74" s="580">
        <f>IFERROR(__xludf.DUMMYFUNCTION("""COMPUTED_VALUE"""),2.0)</f>
        <v>2</v>
      </c>
      <c r="H74" s="580">
        <f>IFERROR(__xludf.DUMMYFUNCTION("""COMPUTED_VALUE"""),5.0)</f>
        <v>5</v>
      </c>
      <c r="I74" s="580" t="str">
        <f>IFERROR(__xludf.DUMMYFUNCTION("""COMPUTED_VALUE"""),"C0505F")</f>
        <v>C0505F</v>
      </c>
      <c r="J74" s="580">
        <f>IFERROR(__xludf.DUMMYFUNCTION("""COMPUTED_VALUE"""),2.0)</f>
        <v>2</v>
      </c>
      <c r="K74" s="580">
        <f>IFERROR(__xludf.DUMMYFUNCTION("""COMPUTED_VALUE"""),5.0)</f>
        <v>5</v>
      </c>
      <c r="L74" s="580" t="str">
        <f>IFERROR(__xludf.DUMMYFUNCTION("""COMPUTED_VALUE"""),"D0505F")</f>
        <v>D0505F</v>
      </c>
      <c r="M74" s="582">
        <f>IFERROR(__xludf.DUMMYFUNCTION("""COMPUTED_VALUE"""),3.0)</f>
        <v>3</v>
      </c>
      <c r="N74" s="582">
        <f>IFERROR(__xludf.DUMMYFUNCTION("""COMPUTED_VALUE"""),5.0)</f>
        <v>5</v>
      </c>
      <c r="O74" s="582" t="str">
        <f>IFERROR(__xludf.DUMMYFUNCTION("""COMPUTED_VALUE"""),"E0505F")</f>
        <v>E0505F</v>
      </c>
      <c r="P74" s="580">
        <f>IFERROR(__xludf.DUMMYFUNCTION("""COMPUTED_VALUE"""),3.0)</f>
        <v>3</v>
      </c>
      <c r="Q74" s="580">
        <f>IFERROR(__xludf.DUMMYFUNCTION("""COMPUTED_VALUE"""),6.0)</f>
        <v>6</v>
      </c>
      <c r="R74" s="580" t="str">
        <f>IFERROR(__xludf.DUMMYFUNCTION("""COMPUTED_VALUE"""),"F0602F")</f>
        <v>F0602F</v>
      </c>
      <c r="S74" s="580">
        <f>IFERROR(__xludf.DUMMYFUNCTION("""COMPUTED_VALUE"""),4.0)</f>
        <v>4</v>
      </c>
      <c r="T74" s="580">
        <f>IFERROR(__xludf.DUMMYFUNCTION("""COMPUTED_VALUE"""),7.0)</f>
        <v>7</v>
      </c>
      <c r="U74" s="580" t="str">
        <f>IFERROR(__xludf.DUMMYFUNCTION("""COMPUTED_VALUE"""),"G0705F")</f>
        <v>G0705F</v>
      </c>
      <c r="V74" s="580">
        <f>IFERROR(__xludf.DUMMYFUNCTION("""COMPUTED_VALUE"""),4.0)</f>
        <v>4</v>
      </c>
      <c r="W74" s="580">
        <f>IFERROR(__xludf.DUMMYFUNCTION("""COMPUTED_VALUE"""),6.0)</f>
        <v>6</v>
      </c>
      <c r="X74" s="580" t="str">
        <f>IFERROR(__xludf.DUMMYFUNCTION("""COMPUTED_VALUE"""),"H0602F")</f>
        <v>H0602F</v>
      </c>
      <c r="Y74" s="580">
        <f>IFERROR(__xludf.DUMMYFUNCTION("""COMPUTED_VALUE"""),5.0)</f>
        <v>5</v>
      </c>
      <c r="Z74" s="580">
        <f>IFERROR(__xludf.DUMMYFUNCTION("""COMPUTED_VALUE"""),6.0)</f>
        <v>6</v>
      </c>
      <c r="AA74" s="580" t="str">
        <f>IFERROR(__xludf.DUMMYFUNCTION("""COMPUTED_VALUE"""),"I0605F")</f>
        <v>I0605F</v>
      </c>
      <c r="AB74" s="580">
        <f>IFERROR(__xludf.DUMMYFUNCTION("""COMPUTED_VALUE"""),6.0)</f>
        <v>6</v>
      </c>
      <c r="AC74" s="580">
        <f>IFERROR(__xludf.DUMMYFUNCTION("""COMPUTED_VALUE"""),5.0)</f>
        <v>5</v>
      </c>
      <c r="AD74" s="580" t="str">
        <f>IFERROR(__xludf.DUMMYFUNCTION("""COMPUTED_VALUE"""),"J0505F")</f>
        <v>J0505F</v>
      </c>
      <c r="AE74" s="580">
        <f>IFERROR(__xludf.DUMMYFUNCTION("""COMPUTED_VALUE"""),6.0)</f>
        <v>6</v>
      </c>
      <c r="AF74" s="580">
        <f>IFERROR(__xludf.DUMMYFUNCTION("""COMPUTED_VALUE"""),6.0)</f>
        <v>6</v>
      </c>
      <c r="AG74" s="580" t="str">
        <f>IFERROR(__xludf.DUMMYFUNCTION("""COMPUTED_VALUE"""),"K0602F")</f>
        <v>K0602F</v>
      </c>
      <c r="AH74" s="580">
        <f>IFERROR(__xludf.DUMMYFUNCTION("""COMPUTED_VALUE"""),7.0)</f>
        <v>7</v>
      </c>
      <c r="AI74" s="580">
        <f>IFERROR(__xludf.DUMMYFUNCTION("""COMPUTED_VALUE"""),6.0)</f>
        <v>6</v>
      </c>
      <c r="AJ74" s="580" t="str">
        <f>IFERROR(__xludf.DUMMYFUNCTION("""COMPUTED_VALUE"""),"L0602F")</f>
        <v>L0602F</v>
      </c>
      <c r="AK74" s="580">
        <f>IFERROR(__xludf.DUMMYFUNCTION("""COMPUTED_VALUE"""),7.0)</f>
        <v>7</v>
      </c>
      <c r="AL74" s="580">
        <f>IFERROR(__xludf.DUMMYFUNCTION("""COMPUTED_VALUE"""),6.0)</f>
        <v>6</v>
      </c>
      <c r="AM74" s="580" t="str">
        <f>IFERROR(__xludf.DUMMYFUNCTION("""COMPUTED_VALUE"""),"M0602F")</f>
        <v>M0602F</v>
      </c>
      <c r="AN74" s="580">
        <f>IFERROR(__xludf.DUMMYFUNCTION("""COMPUTED_VALUE"""),8.0)</f>
        <v>8</v>
      </c>
      <c r="AO74" s="580">
        <f>IFERROR(__xludf.DUMMYFUNCTION("""COMPUTED_VALUE"""),6.0)</f>
        <v>6</v>
      </c>
      <c r="AP74" s="580" t="str">
        <f>IFERROR(__xludf.DUMMYFUNCTION("""COMPUTED_VALUE"""),"N0602F")</f>
        <v>N0602F</v>
      </c>
      <c r="AQ74" s="580">
        <f>IFERROR(__xludf.DUMMYFUNCTION("""COMPUTED_VALUE"""),8.0)</f>
        <v>8</v>
      </c>
      <c r="AR74" s="580">
        <f>IFERROR(__xludf.DUMMYFUNCTION("""COMPUTED_VALUE"""),6.0)</f>
        <v>6</v>
      </c>
      <c r="AS74" s="580" t="str">
        <f>IFERROR(__xludf.DUMMYFUNCTION("""COMPUTED_VALUE"""),"O0602F")</f>
        <v>O0602F</v>
      </c>
      <c r="AT74" s="580">
        <f>IFERROR(__xludf.DUMMYFUNCTION("""COMPUTED_VALUE"""),9.0)</f>
        <v>9</v>
      </c>
      <c r="AU74" s="580">
        <f>IFERROR(__xludf.DUMMYFUNCTION("""COMPUTED_VALUE"""),6.0)</f>
        <v>6</v>
      </c>
      <c r="AV74" s="580" t="str">
        <f>IFERROR(__xludf.DUMMYFUNCTION("""COMPUTED_VALUE"""),"P0605F")</f>
        <v>P0605F</v>
      </c>
      <c r="BC74" s="580">
        <f>IFERROR(__xludf.DUMMYFUNCTION("""COMPUTED_VALUE"""),10.0)</f>
        <v>10</v>
      </c>
      <c r="BD74" s="580">
        <f>IFERROR(__xludf.DUMMYFUNCTION("""COMPUTED_VALUE"""),4.0)</f>
        <v>4</v>
      </c>
      <c r="BE74" s="580" t="str">
        <f>IFERROR(__xludf.DUMMYFUNCTION("""COMPUTED_VALUE"""),"S040203")</f>
        <v>S040203</v>
      </c>
    </row>
    <row r="75">
      <c r="A75" s="580">
        <f>IFERROR(__xludf.DUMMYFUNCTION("""COMPUTED_VALUE"""),1.0)</f>
        <v>1</v>
      </c>
      <c r="B75" s="580">
        <f>IFERROR(__xludf.DUMMYFUNCTION("""COMPUTED_VALUE"""),5.0)</f>
        <v>5</v>
      </c>
      <c r="C75" s="580" t="str">
        <f>IFERROR(__xludf.DUMMYFUNCTION("""COMPUTED_VALUE"""),"A0505R")</f>
        <v>A0505R</v>
      </c>
      <c r="D75" s="580">
        <f>IFERROR(__xludf.DUMMYFUNCTION("""COMPUTED_VALUE"""),1.0)</f>
        <v>1</v>
      </c>
      <c r="E75" s="580">
        <f>IFERROR(__xludf.DUMMYFUNCTION("""COMPUTED_VALUE"""),5.0)</f>
        <v>5</v>
      </c>
      <c r="F75" s="580" t="str">
        <f>IFERROR(__xludf.DUMMYFUNCTION("""COMPUTED_VALUE"""),"B0505R")</f>
        <v>B0505R</v>
      </c>
      <c r="G75" s="580">
        <f>IFERROR(__xludf.DUMMYFUNCTION("""COMPUTED_VALUE"""),2.0)</f>
        <v>2</v>
      </c>
      <c r="H75" s="580">
        <f>IFERROR(__xludf.DUMMYFUNCTION("""COMPUTED_VALUE"""),5.0)</f>
        <v>5</v>
      </c>
      <c r="I75" s="580" t="str">
        <f>IFERROR(__xludf.DUMMYFUNCTION("""COMPUTED_VALUE"""),"C0505R")</f>
        <v>C0505R</v>
      </c>
      <c r="J75" s="580">
        <f>IFERROR(__xludf.DUMMYFUNCTION("""COMPUTED_VALUE"""),2.0)</f>
        <v>2</v>
      </c>
      <c r="K75" s="580">
        <f>IFERROR(__xludf.DUMMYFUNCTION("""COMPUTED_VALUE"""),5.0)</f>
        <v>5</v>
      </c>
      <c r="L75" s="580" t="str">
        <f>IFERROR(__xludf.DUMMYFUNCTION("""COMPUTED_VALUE"""),"D0505R")</f>
        <v>D0505R</v>
      </c>
      <c r="M75" s="582">
        <f>IFERROR(__xludf.DUMMYFUNCTION("""COMPUTED_VALUE"""),3.0)</f>
        <v>3</v>
      </c>
      <c r="N75" s="582">
        <f>IFERROR(__xludf.DUMMYFUNCTION("""COMPUTED_VALUE"""),5.0)</f>
        <v>5</v>
      </c>
      <c r="O75" s="582" t="str">
        <f>IFERROR(__xludf.DUMMYFUNCTION("""COMPUTED_VALUE"""),"E0505R")</f>
        <v>E0505R</v>
      </c>
      <c r="P75" s="580">
        <f>IFERROR(__xludf.DUMMYFUNCTION("""COMPUTED_VALUE"""),3.0)</f>
        <v>3</v>
      </c>
      <c r="Q75" s="580">
        <f>IFERROR(__xludf.DUMMYFUNCTION("""COMPUTED_VALUE"""),6.0)</f>
        <v>6</v>
      </c>
      <c r="R75" s="580" t="str">
        <f>IFERROR(__xludf.DUMMYFUNCTION("""COMPUTED_VALUE"""),"F0602R")</f>
        <v>F0602R</v>
      </c>
      <c r="S75" s="580">
        <f>IFERROR(__xludf.DUMMYFUNCTION("""COMPUTED_VALUE"""),4.0)</f>
        <v>4</v>
      </c>
      <c r="T75" s="580">
        <f>IFERROR(__xludf.DUMMYFUNCTION("""COMPUTED_VALUE"""),7.0)</f>
        <v>7</v>
      </c>
      <c r="U75" s="580" t="str">
        <f>IFERROR(__xludf.DUMMYFUNCTION("""COMPUTED_VALUE"""),"G0705R")</f>
        <v>G0705R</v>
      </c>
      <c r="V75" s="580">
        <f>IFERROR(__xludf.DUMMYFUNCTION("""COMPUTED_VALUE"""),4.0)</f>
        <v>4</v>
      </c>
      <c r="W75" s="580">
        <f>IFERROR(__xludf.DUMMYFUNCTION("""COMPUTED_VALUE"""),6.0)</f>
        <v>6</v>
      </c>
      <c r="X75" s="580" t="str">
        <f>IFERROR(__xludf.DUMMYFUNCTION("""COMPUTED_VALUE"""),"H0602R")</f>
        <v>H0602R</v>
      </c>
      <c r="Y75" s="580">
        <f>IFERROR(__xludf.DUMMYFUNCTION("""COMPUTED_VALUE"""),5.0)</f>
        <v>5</v>
      </c>
      <c r="Z75" s="580">
        <f>IFERROR(__xludf.DUMMYFUNCTION("""COMPUTED_VALUE"""),6.0)</f>
        <v>6</v>
      </c>
      <c r="AA75" s="580" t="str">
        <f>IFERROR(__xludf.DUMMYFUNCTION("""COMPUTED_VALUE"""),"I0605R")</f>
        <v>I0605R</v>
      </c>
      <c r="AB75" s="580">
        <f>IFERROR(__xludf.DUMMYFUNCTION("""COMPUTED_VALUE"""),6.0)</f>
        <v>6</v>
      </c>
      <c r="AC75" s="580">
        <f>IFERROR(__xludf.DUMMYFUNCTION("""COMPUTED_VALUE"""),5.0)</f>
        <v>5</v>
      </c>
      <c r="AD75" s="580" t="str">
        <f>IFERROR(__xludf.DUMMYFUNCTION("""COMPUTED_VALUE"""),"J0505R")</f>
        <v>J0505R</v>
      </c>
      <c r="AE75" s="580">
        <f>IFERROR(__xludf.DUMMYFUNCTION("""COMPUTED_VALUE"""),6.0)</f>
        <v>6</v>
      </c>
      <c r="AF75" s="580">
        <f>IFERROR(__xludf.DUMMYFUNCTION("""COMPUTED_VALUE"""),6.0)</f>
        <v>6</v>
      </c>
      <c r="AG75" s="580" t="str">
        <f>IFERROR(__xludf.DUMMYFUNCTION("""COMPUTED_VALUE"""),"K0602R")</f>
        <v>K0602R</v>
      </c>
      <c r="AH75" s="580">
        <f>IFERROR(__xludf.DUMMYFUNCTION("""COMPUTED_VALUE"""),7.0)</f>
        <v>7</v>
      </c>
      <c r="AI75" s="580">
        <f>IFERROR(__xludf.DUMMYFUNCTION("""COMPUTED_VALUE"""),6.0)</f>
        <v>6</v>
      </c>
      <c r="AJ75" s="580" t="str">
        <f>IFERROR(__xludf.DUMMYFUNCTION("""COMPUTED_VALUE"""),"L0602R")</f>
        <v>L0602R</v>
      </c>
      <c r="AK75" s="580">
        <f>IFERROR(__xludf.DUMMYFUNCTION("""COMPUTED_VALUE"""),7.0)</f>
        <v>7</v>
      </c>
      <c r="AL75" s="580">
        <f>IFERROR(__xludf.DUMMYFUNCTION("""COMPUTED_VALUE"""),6.0)</f>
        <v>6</v>
      </c>
      <c r="AM75" s="580" t="str">
        <f>IFERROR(__xludf.DUMMYFUNCTION("""COMPUTED_VALUE"""),"M0602R")</f>
        <v>M0602R</v>
      </c>
      <c r="AN75" s="580">
        <f>IFERROR(__xludf.DUMMYFUNCTION("""COMPUTED_VALUE"""),8.0)</f>
        <v>8</v>
      </c>
      <c r="AO75" s="580">
        <f>IFERROR(__xludf.DUMMYFUNCTION("""COMPUTED_VALUE"""),6.0)</f>
        <v>6</v>
      </c>
      <c r="AP75" s="580" t="str">
        <f>IFERROR(__xludf.DUMMYFUNCTION("""COMPUTED_VALUE"""),"N0602R")</f>
        <v>N0602R</v>
      </c>
      <c r="AQ75" s="580">
        <f>IFERROR(__xludf.DUMMYFUNCTION("""COMPUTED_VALUE"""),8.0)</f>
        <v>8</v>
      </c>
      <c r="AR75" s="580">
        <f>IFERROR(__xludf.DUMMYFUNCTION("""COMPUTED_VALUE"""),6.0)</f>
        <v>6</v>
      </c>
      <c r="AS75" s="580" t="str">
        <f>IFERROR(__xludf.DUMMYFUNCTION("""COMPUTED_VALUE"""),"O0602R")</f>
        <v>O0602R</v>
      </c>
      <c r="AT75" s="580">
        <f>IFERROR(__xludf.DUMMYFUNCTION("""COMPUTED_VALUE"""),9.0)</f>
        <v>9</v>
      </c>
      <c r="AU75" s="580">
        <f>IFERROR(__xludf.DUMMYFUNCTION("""COMPUTED_VALUE"""),6.0)</f>
        <v>6</v>
      </c>
      <c r="AV75" s="580" t="str">
        <f>IFERROR(__xludf.DUMMYFUNCTION("""COMPUTED_VALUE"""),"P0605R")</f>
        <v>P0605R</v>
      </c>
      <c r="BC75" s="580">
        <f>IFERROR(__xludf.DUMMYFUNCTION("""COMPUTED_VALUE"""),10.0)</f>
        <v>10</v>
      </c>
      <c r="BD75" s="580">
        <f>IFERROR(__xludf.DUMMYFUNCTION("""COMPUTED_VALUE"""),4.0)</f>
        <v>4</v>
      </c>
      <c r="BE75" s="580" t="str">
        <f>IFERROR(__xludf.DUMMYFUNCTION("""COMPUTED_VALUE"""),"S040204")</f>
        <v>S040204</v>
      </c>
    </row>
    <row r="76">
      <c r="A76" s="580">
        <f>IFERROR(__xludf.DUMMYFUNCTION("""COMPUTED_VALUE"""),1.0)</f>
        <v>1</v>
      </c>
      <c r="B76" s="580">
        <f>IFERROR(__xludf.DUMMYFUNCTION("""COMPUTED_VALUE"""),5.0)</f>
        <v>5</v>
      </c>
      <c r="C76" s="580" t="str">
        <f>IFERROR(__xludf.DUMMYFUNCTION("""COMPUTED_VALUE"""),"A0506F")</f>
        <v>A0506F</v>
      </c>
      <c r="D76" s="580">
        <f>IFERROR(__xludf.DUMMYFUNCTION("""COMPUTED_VALUE"""),1.0)</f>
        <v>1</v>
      </c>
      <c r="E76" s="580">
        <f>IFERROR(__xludf.DUMMYFUNCTION("""COMPUTED_VALUE"""),5.0)</f>
        <v>5</v>
      </c>
      <c r="F76" s="580" t="str">
        <f>IFERROR(__xludf.DUMMYFUNCTION("""COMPUTED_VALUE"""),"B0506F")</f>
        <v>B0506F</v>
      </c>
      <c r="G76" s="580">
        <f>IFERROR(__xludf.DUMMYFUNCTION("""COMPUTED_VALUE"""),2.0)</f>
        <v>2</v>
      </c>
      <c r="H76" s="580">
        <f>IFERROR(__xludf.DUMMYFUNCTION("""COMPUTED_VALUE"""),5.0)</f>
        <v>5</v>
      </c>
      <c r="I76" s="580" t="str">
        <f>IFERROR(__xludf.DUMMYFUNCTION("""COMPUTED_VALUE"""),"C0506F")</f>
        <v>C0506F</v>
      </c>
      <c r="J76" s="580">
        <f>IFERROR(__xludf.DUMMYFUNCTION("""COMPUTED_VALUE"""),2.0)</f>
        <v>2</v>
      </c>
      <c r="K76" s="580">
        <f>IFERROR(__xludf.DUMMYFUNCTION("""COMPUTED_VALUE"""),5.0)</f>
        <v>5</v>
      </c>
      <c r="L76" s="580" t="str">
        <f>IFERROR(__xludf.DUMMYFUNCTION("""COMPUTED_VALUE"""),"D0506F")</f>
        <v>D0506F</v>
      </c>
      <c r="M76" s="582">
        <f>IFERROR(__xludf.DUMMYFUNCTION("""COMPUTED_VALUE"""),3.0)</f>
        <v>3</v>
      </c>
      <c r="N76" s="582">
        <f>IFERROR(__xludf.DUMMYFUNCTION("""COMPUTED_VALUE"""),5.0)</f>
        <v>5</v>
      </c>
      <c r="O76" s="582" t="str">
        <f>IFERROR(__xludf.DUMMYFUNCTION("""COMPUTED_VALUE"""),"E0506F")</f>
        <v>E0506F</v>
      </c>
      <c r="P76" s="580">
        <f>IFERROR(__xludf.DUMMYFUNCTION("""COMPUTED_VALUE"""),3.0)</f>
        <v>3</v>
      </c>
      <c r="Q76" s="580">
        <f>IFERROR(__xludf.DUMMYFUNCTION("""COMPUTED_VALUE"""),6.0)</f>
        <v>6</v>
      </c>
      <c r="R76" s="580" t="str">
        <f>IFERROR(__xludf.DUMMYFUNCTION("""COMPUTED_VALUE"""),"F0603F")</f>
        <v>F0603F</v>
      </c>
      <c r="S76" s="580">
        <f>IFERROR(__xludf.DUMMYFUNCTION("""COMPUTED_VALUE"""),4.0)</f>
        <v>4</v>
      </c>
      <c r="T76" s="580">
        <f>IFERROR(__xludf.DUMMYFUNCTION("""COMPUTED_VALUE"""),7.0)</f>
        <v>7</v>
      </c>
      <c r="U76" s="580" t="str">
        <f>IFERROR(__xludf.DUMMYFUNCTION("""COMPUTED_VALUE"""),"G0706F")</f>
        <v>G0706F</v>
      </c>
      <c r="V76" s="580">
        <f>IFERROR(__xludf.DUMMYFUNCTION("""COMPUTED_VALUE"""),4.0)</f>
        <v>4</v>
      </c>
      <c r="W76" s="580">
        <f>IFERROR(__xludf.DUMMYFUNCTION("""COMPUTED_VALUE"""),6.0)</f>
        <v>6</v>
      </c>
      <c r="X76" s="580" t="str">
        <f>IFERROR(__xludf.DUMMYFUNCTION("""COMPUTED_VALUE"""),"H0603F")</f>
        <v>H0603F</v>
      </c>
      <c r="Y76" s="580">
        <f>IFERROR(__xludf.DUMMYFUNCTION("""COMPUTED_VALUE"""),5.0)</f>
        <v>5</v>
      </c>
      <c r="Z76" s="580">
        <f>IFERROR(__xludf.DUMMYFUNCTION("""COMPUTED_VALUE"""),6.0)</f>
        <v>6</v>
      </c>
      <c r="AA76" s="580" t="str">
        <f>IFERROR(__xludf.DUMMYFUNCTION("""COMPUTED_VALUE"""),"I0606F")</f>
        <v>I0606F</v>
      </c>
      <c r="AB76" s="580">
        <f>IFERROR(__xludf.DUMMYFUNCTION("""COMPUTED_VALUE"""),6.0)</f>
        <v>6</v>
      </c>
      <c r="AC76" s="580">
        <f>IFERROR(__xludf.DUMMYFUNCTION("""COMPUTED_VALUE"""),5.0)</f>
        <v>5</v>
      </c>
      <c r="AD76" s="580" t="str">
        <f>IFERROR(__xludf.DUMMYFUNCTION("""COMPUTED_VALUE"""),"J0506F")</f>
        <v>J0506F</v>
      </c>
      <c r="AE76" s="580">
        <f>IFERROR(__xludf.DUMMYFUNCTION("""COMPUTED_VALUE"""),6.0)</f>
        <v>6</v>
      </c>
      <c r="AF76" s="580">
        <f>IFERROR(__xludf.DUMMYFUNCTION("""COMPUTED_VALUE"""),6.0)</f>
        <v>6</v>
      </c>
      <c r="AG76" s="580" t="str">
        <f>IFERROR(__xludf.DUMMYFUNCTION("""COMPUTED_VALUE"""),"K0603F")</f>
        <v>K0603F</v>
      </c>
      <c r="AH76" s="580">
        <f>IFERROR(__xludf.DUMMYFUNCTION("""COMPUTED_VALUE"""),7.0)</f>
        <v>7</v>
      </c>
      <c r="AI76" s="580">
        <f>IFERROR(__xludf.DUMMYFUNCTION("""COMPUTED_VALUE"""),6.0)</f>
        <v>6</v>
      </c>
      <c r="AJ76" s="580" t="str">
        <f>IFERROR(__xludf.DUMMYFUNCTION("""COMPUTED_VALUE"""),"L0603F")</f>
        <v>L0603F</v>
      </c>
      <c r="AK76" s="580">
        <f>IFERROR(__xludf.DUMMYFUNCTION("""COMPUTED_VALUE"""),7.0)</f>
        <v>7</v>
      </c>
      <c r="AL76" s="580">
        <f>IFERROR(__xludf.DUMMYFUNCTION("""COMPUTED_VALUE"""),6.0)</f>
        <v>6</v>
      </c>
      <c r="AM76" s="580" t="str">
        <f>IFERROR(__xludf.DUMMYFUNCTION("""COMPUTED_VALUE"""),"M0603F")</f>
        <v>M0603F</v>
      </c>
      <c r="AN76" s="580">
        <f>IFERROR(__xludf.DUMMYFUNCTION("""COMPUTED_VALUE"""),8.0)</f>
        <v>8</v>
      </c>
      <c r="AO76" s="580">
        <f>IFERROR(__xludf.DUMMYFUNCTION("""COMPUTED_VALUE"""),6.0)</f>
        <v>6</v>
      </c>
      <c r="AP76" s="580" t="str">
        <f>IFERROR(__xludf.DUMMYFUNCTION("""COMPUTED_VALUE"""),"N0603F")</f>
        <v>N0603F</v>
      </c>
      <c r="AQ76" s="580">
        <f>IFERROR(__xludf.DUMMYFUNCTION("""COMPUTED_VALUE"""),8.0)</f>
        <v>8</v>
      </c>
      <c r="AR76" s="580">
        <f>IFERROR(__xludf.DUMMYFUNCTION("""COMPUTED_VALUE"""),6.0)</f>
        <v>6</v>
      </c>
      <c r="AS76" s="580" t="str">
        <f>IFERROR(__xludf.DUMMYFUNCTION("""COMPUTED_VALUE"""),"O0603F")</f>
        <v>O0603F</v>
      </c>
      <c r="AT76" s="580">
        <f>IFERROR(__xludf.DUMMYFUNCTION("""COMPUTED_VALUE"""),9.0)</f>
        <v>9</v>
      </c>
      <c r="AU76" s="580">
        <f>IFERROR(__xludf.DUMMYFUNCTION("""COMPUTED_VALUE"""),6.0)</f>
        <v>6</v>
      </c>
      <c r="AV76" s="580" t="str">
        <f>IFERROR(__xludf.DUMMYFUNCTION("""COMPUTED_VALUE"""),"P0606F")</f>
        <v>P0606F</v>
      </c>
      <c r="BC76" s="580">
        <f>IFERROR(__xludf.DUMMYFUNCTION("""COMPUTED_VALUE"""),10.0)</f>
        <v>10</v>
      </c>
      <c r="BD76" s="580">
        <f>IFERROR(__xludf.DUMMYFUNCTION("""COMPUTED_VALUE"""),4.0)</f>
        <v>4</v>
      </c>
      <c r="BE76" s="580" t="str">
        <f>IFERROR(__xludf.DUMMYFUNCTION("""COMPUTED_VALUE"""),"S040205")</f>
        <v>S040205</v>
      </c>
    </row>
    <row r="77">
      <c r="A77" s="580">
        <f>IFERROR(__xludf.DUMMYFUNCTION("""COMPUTED_VALUE"""),1.0)</f>
        <v>1</v>
      </c>
      <c r="B77" s="580">
        <f>IFERROR(__xludf.DUMMYFUNCTION("""COMPUTED_VALUE"""),5.0)</f>
        <v>5</v>
      </c>
      <c r="C77" s="580" t="str">
        <f>IFERROR(__xludf.DUMMYFUNCTION("""COMPUTED_VALUE"""),"A0506R")</f>
        <v>A0506R</v>
      </c>
      <c r="D77" s="580">
        <f>IFERROR(__xludf.DUMMYFUNCTION("""COMPUTED_VALUE"""),1.0)</f>
        <v>1</v>
      </c>
      <c r="E77" s="580">
        <f>IFERROR(__xludf.DUMMYFUNCTION("""COMPUTED_VALUE"""),5.0)</f>
        <v>5</v>
      </c>
      <c r="F77" s="580" t="str">
        <f>IFERROR(__xludf.DUMMYFUNCTION("""COMPUTED_VALUE"""),"B0506R")</f>
        <v>B0506R</v>
      </c>
      <c r="G77" s="580">
        <f>IFERROR(__xludf.DUMMYFUNCTION("""COMPUTED_VALUE"""),2.0)</f>
        <v>2</v>
      </c>
      <c r="H77" s="580">
        <f>IFERROR(__xludf.DUMMYFUNCTION("""COMPUTED_VALUE"""),5.0)</f>
        <v>5</v>
      </c>
      <c r="I77" s="580" t="str">
        <f>IFERROR(__xludf.DUMMYFUNCTION("""COMPUTED_VALUE"""),"C0506R")</f>
        <v>C0506R</v>
      </c>
      <c r="J77" s="580">
        <f>IFERROR(__xludf.DUMMYFUNCTION("""COMPUTED_VALUE"""),2.0)</f>
        <v>2</v>
      </c>
      <c r="K77" s="580">
        <f>IFERROR(__xludf.DUMMYFUNCTION("""COMPUTED_VALUE"""),5.0)</f>
        <v>5</v>
      </c>
      <c r="L77" s="580" t="str">
        <f>IFERROR(__xludf.DUMMYFUNCTION("""COMPUTED_VALUE"""),"D0506R")</f>
        <v>D0506R</v>
      </c>
      <c r="M77" s="582">
        <f>IFERROR(__xludf.DUMMYFUNCTION("""COMPUTED_VALUE"""),3.0)</f>
        <v>3</v>
      </c>
      <c r="N77" s="582">
        <f>IFERROR(__xludf.DUMMYFUNCTION("""COMPUTED_VALUE"""),5.0)</f>
        <v>5</v>
      </c>
      <c r="O77" s="582" t="str">
        <f>IFERROR(__xludf.DUMMYFUNCTION("""COMPUTED_VALUE"""),"E0506R")</f>
        <v>E0506R</v>
      </c>
      <c r="P77" s="580">
        <f>IFERROR(__xludf.DUMMYFUNCTION("""COMPUTED_VALUE"""),3.0)</f>
        <v>3</v>
      </c>
      <c r="Q77" s="580">
        <f>IFERROR(__xludf.DUMMYFUNCTION("""COMPUTED_VALUE"""),6.0)</f>
        <v>6</v>
      </c>
      <c r="R77" s="580" t="str">
        <f>IFERROR(__xludf.DUMMYFUNCTION("""COMPUTED_VALUE"""),"F0603R")</f>
        <v>F0603R</v>
      </c>
      <c r="S77" s="580">
        <f>IFERROR(__xludf.DUMMYFUNCTION("""COMPUTED_VALUE"""),4.0)</f>
        <v>4</v>
      </c>
      <c r="T77" s="580">
        <f>IFERROR(__xludf.DUMMYFUNCTION("""COMPUTED_VALUE"""),7.0)</f>
        <v>7</v>
      </c>
      <c r="U77" s="580" t="str">
        <f>IFERROR(__xludf.DUMMYFUNCTION("""COMPUTED_VALUE"""),"G0706R")</f>
        <v>G0706R</v>
      </c>
      <c r="V77" s="580">
        <f>IFERROR(__xludf.DUMMYFUNCTION("""COMPUTED_VALUE"""),4.0)</f>
        <v>4</v>
      </c>
      <c r="W77" s="580">
        <f>IFERROR(__xludf.DUMMYFUNCTION("""COMPUTED_VALUE"""),6.0)</f>
        <v>6</v>
      </c>
      <c r="X77" s="580" t="str">
        <f>IFERROR(__xludf.DUMMYFUNCTION("""COMPUTED_VALUE"""),"H0603R")</f>
        <v>H0603R</v>
      </c>
      <c r="Y77" s="580">
        <f>IFERROR(__xludf.DUMMYFUNCTION("""COMPUTED_VALUE"""),5.0)</f>
        <v>5</v>
      </c>
      <c r="Z77" s="580">
        <f>IFERROR(__xludf.DUMMYFUNCTION("""COMPUTED_VALUE"""),6.0)</f>
        <v>6</v>
      </c>
      <c r="AA77" s="580" t="str">
        <f>IFERROR(__xludf.DUMMYFUNCTION("""COMPUTED_VALUE"""),"I0606R")</f>
        <v>I0606R</v>
      </c>
      <c r="AB77" s="580">
        <f>IFERROR(__xludf.DUMMYFUNCTION("""COMPUTED_VALUE"""),6.0)</f>
        <v>6</v>
      </c>
      <c r="AC77" s="580">
        <f>IFERROR(__xludf.DUMMYFUNCTION("""COMPUTED_VALUE"""),5.0)</f>
        <v>5</v>
      </c>
      <c r="AD77" s="580" t="str">
        <f>IFERROR(__xludf.DUMMYFUNCTION("""COMPUTED_VALUE"""),"J0506R")</f>
        <v>J0506R</v>
      </c>
      <c r="AE77" s="580">
        <f>IFERROR(__xludf.DUMMYFUNCTION("""COMPUTED_VALUE"""),6.0)</f>
        <v>6</v>
      </c>
      <c r="AF77" s="580">
        <f>IFERROR(__xludf.DUMMYFUNCTION("""COMPUTED_VALUE"""),6.0)</f>
        <v>6</v>
      </c>
      <c r="AG77" s="580" t="str">
        <f>IFERROR(__xludf.DUMMYFUNCTION("""COMPUTED_VALUE"""),"K0603R")</f>
        <v>K0603R</v>
      </c>
      <c r="AH77" s="580">
        <f>IFERROR(__xludf.DUMMYFUNCTION("""COMPUTED_VALUE"""),7.0)</f>
        <v>7</v>
      </c>
      <c r="AI77" s="580">
        <f>IFERROR(__xludf.DUMMYFUNCTION("""COMPUTED_VALUE"""),6.0)</f>
        <v>6</v>
      </c>
      <c r="AJ77" s="580" t="str">
        <f>IFERROR(__xludf.DUMMYFUNCTION("""COMPUTED_VALUE"""),"L0603R")</f>
        <v>L0603R</v>
      </c>
      <c r="AK77" s="580">
        <f>IFERROR(__xludf.DUMMYFUNCTION("""COMPUTED_VALUE"""),7.0)</f>
        <v>7</v>
      </c>
      <c r="AL77" s="580">
        <f>IFERROR(__xludf.DUMMYFUNCTION("""COMPUTED_VALUE"""),6.0)</f>
        <v>6</v>
      </c>
      <c r="AM77" s="580" t="str">
        <f>IFERROR(__xludf.DUMMYFUNCTION("""COMPUTED_VALUE"""),"M0603R")</f>
        <v>M0603R</v>
      </c>
      <c r="AN77" s="580">
        <f>IFERROR(__xludf.DUMMYFUNCTION("""COMPUTED_VALUE"""),8.0)</f>
        <v>8</v>
      </c>
      <c r="AO77" s="580">
        <f>IFERROR(__xludf.DUMMYFUNCTION("""COMPUTED_VALUE"""),6.0)</f>
        <v>6</v>
      </c>
      <c r="AP77" s="580" t="str">
        <f>IFERROR(__xludf.DUMMYFUNCTION("""COMPUTED_VALUE"""),"N0603R")</f>
        <v>N0603R</v>
      </c>
      <c r="AQ77" s="580">
        <f>IFERROR(__xludf.DUMMYFUNCTION("""COMPUTED_VALUE"""),8.0)</f>
        <v>8</v>
      </c>
      <c r="AR77" s="580">
        <f>IFERROR(__xludf.DUMMYFUNCTION("""COMPUTED_VALUE"""),6.0)</f>
        <v>6</v>
      </c>
      <c r="AS77" s="580" t="str">
        <f>IFERROR(__xludf.DUMMYFUNCTION("""COMPUTED_VALUE"""),"O0603R")</f>
        <v>O0603R</v>
      </c>
      <c r="AT77" s="580">
        <f>IFERROR(__xludf.DUMMYFUNCTION("""COMPUTED_VALUE"""),9.0)</f>
        <v>9</v>
      </c>
      <c r="AU77" s="580">
        <f>IFERROR(__xludf.DUMMYFUNCTION("""COMPUTED_VALUE"""),6.0)</f>
        <v>6</v>
      </c>
      <c r="AV77" s="580" t="str">
        <f>IFERROR(__xludf.DUMMYFUNCTION("""COMPUTED_VALUE"""),"P0606R")</f>
        <v>P0606R</v>
      </c>
      <c r="BC77" s="580">
        <f>IFERROR(__xludf.DUMMYFUNCTION("""COMPUTED_VALUE"""),10.0)</f>
        <v>10</v>
      </c>
      <c r="BD77" s="580">
        <f>IFERROR(__xludf.DUMMYFUNCTION("""COMPUTED_VALUE"""),4.0)</f>
        <v>4</v>
      </c>
      <c r="BE77" s="580" t="str">
        <f>IFERROR(__xludf.DUMMYFUNCTION("""COMPUTED_VALUE"""),"S040206")</f>
        <v>S040206</v>
      </c>
    </row>
    <row r="78">
      <c r="A78" s="580">
        <f>IFERROR(__xludf.DUMMYFUNCTION("""COMPUTED_VALUE"""),1.0)</f>
        <v>1</v>
      </c>
      <c r="B78" s="580">
        <f>IFERROR(__xludf.DUMMYFUNCTION("""COMPUTED_VALUE"""),5.0)</f>
        <v>5</v>
      </c>
      <c r="C78" s="580" t="str">
        <f>IFERROR(__xludf.DUMMYFUNCTION("""COMPUTED_VALUE"""),"A0507F")</f>
        <v>A0507F</v>
      </c>
      <c r="D78" s="580">
        <f>IFERROR(__xludf.DUMMYFUNCTION("""COMPUTED_VALUE"""),1.0)</f>
        <v>1</v>
      </c>
      <c r="E78" s="580">
        <f>IFERROR(__xludf.DUMMYFUNCTION("""COMPUTED_VALUE"""),5.0)</f>
        <v>5</v>
      </c>
      <c r="F78" s="580" t="str">
        <f>IFERROR(__xludf.DUMMYFUNCTION("""COMPUTED_VALUE"""),"B0507F")</f>
        <v>B0507F</v>
      </c>
      <c r="G78" s="580">
        <f>IFERROR(__xludf.DUMMYFUNCTION("""COMPUTED_VALUE"""),2.0)</f>
        <v>2</v>
      </c>
      <c r="H78" s="580">
        <f>IFERROR(__xludf.DUMMYFUNCTION("""COMPUTED_VALUE"""),5.0)</f>
        <v>5</v>
      </c>
      <c r="I78" s="580" t="str">
        <f>IFERROR(__xludf.DUMMYFUNCTION("""COMPUTED_VALUE"""),"C0507F")</f>
        <v>C0507F</v>
      </c>
      <c r="J78" s="580">
        <f>IFERROR(__xludf.DUMMYFUNCTION("""COMPUTED_VALUE"""),2.0)</f>
        <v>2</v>
      </c>
      <c r="K78" s="580">
        <f>IFERROR(__xludf.DUMMYFUNCTION("""COMPUTED_VALUE"""),5.0)</f>
        <v>5</v>
      </c>
      <c r="L78" s="580" t="str">
        <f>IFERROR(__xludf.DUMMYFUNCTION("""COMPUTED_VALUE"""),"D0507F")</f>
        <v>D0507F</v>
      </c>
      <c r="M78" s="582">
        <f>IFERROR(__xludf.DUMMYFUNCTION("""COMPUTED_VALUE"""),3.0)</f>
        <v>3</v>
      </c>
      <c r="N78" s="582">
        <f>IFERROR(__xludf.DUMMYFUNCTION("""COMPUTED_VALUE"""),5.0)</f>
        <v>5</v>
      </c>
      <c r="O78" s="582" t="str">
        <f>IFERROR(__xludf.DUMMYFUNCTION("""COMPUTED_VALUE"""),"E0507F")</f>
        <v>E0507F</v>
      </c>
      <c r="P78" s="580">
        <f>IFERROR(__xludf.DUMMYFUNCTION("""COMPUTED_VALUE"""),3.0)</f>
        <v>3</v>
      </c>
      <c r="Q78" s="580">
        <f>IFERROR(__xludf.DUMMYFUNCTION("""COMPUTED_VALUE"""),6.0)</f>
        <v>6</v>
      </c>
      <c r="R78" s="580" t="str">
        <f>IFERROR(__xludf.DUMMYFUNCTION("""COMPUTED_VALUE"""),"F0604F")</f>
        <v>F0604F</v>
      </c>
      <c r="S78" s="580">
        <f>IFERROR(__xludf.DUMMYFUNCTION("""COMPUTED_VALUE"""),4.0)</f>
        <v>4</v>
      </c>
      <c r="T78" s="580">
        <f>IFERROR(__xludf.DUMMYFUNCTION("""COMPUTED_VALUE"""),7.0)</f>
        <v>7</v>
      </c>
      <c r="U78" s="580" t="str">
        <f>IFERROR(__xludf.DUMMYFUNCTION("""COMPUTED_VALUE"""),"G0707F")</f>
        <v>G0707F</v>
      </c>
      <c r="V78" s="580">
        <f>IFERROR(__xludf.DUMMYFUNCTION("""COMPUTED_VALUE"""),4.0)</f>
        <v>4</v>
      </c>
      <c r="W78" s="580">
        <f>IFERROR(__xludf.DUMMYFUNCTION("""COMPUTED_VALUE"""),6.0)</f>
        <v>6</v>
      </c>
      <c r="X78" s="580" t="str">
        <f>IFERROR(__xludf.DUMMYFUNCTION("""COMPUTED_VALUE"""),"H0604F")</f>
        <v>H0604F</v>
      </c>
      <c r="Y78" s="580">
        <f>IFERROR(__xludf.DUMMYFUNCTION("""COMPUTED_VALUE"""),5.0)</f>
        <v>5</v>
      </c>
      <c r="Z78" s="580">
        <f>IFERROR(__xludf.DUMMYFUNCTION("""COMPUTED_VALUE"""),6.0)</f>
        <v>6</v>
      </c>
      <c r="AA78" s="580" t="str">
        <f>IFERROR(__xludf.DUMMYFUNCTION("""COMPUTED_VALUE"""),"I0607F")</f>
        <v>I0607F</v>
      </c>
      <c r="AB78" s="580">
        <f>IFERROR(__xludf.DUMMYFUNCTION("""COMPUTED_VALUE"""),6.0)</f>
        <v>6</v>
      </c>
      <c r="AC78" s="580">
        <f>IFERROR(__xludf.DUMMYFUNCTION("""COMPUTED_VALUE"""),5.0)</f>
        <v>5</v>
      </c>
      <c r="AD78" s="580" t="str">
        <f>IFERROR(__xludf.DUMMYFUNCTION("""COMPUTED_VALUE"""),"J0507F")</f>
        <v>J0507F</v>
      </c>
      <c r="AE78" s="580">
        <f>IFERROR(__xludf.DUMMYFUNCTION("""COMPUTED_VALUE"""),6.0)</f>
        <v>6</v>
      </c>
      <c r="AF78" s="580">
        <f>IFERROR(__xludf.DUMMYFUNCTION("""COMPUTED_VALUE"""),6.0)</f>
        <v>6</v>
      </c>
      <c r="AG78" s="580" t="str">
        <f>IFERROR(__xludf.DUMMYFUNCTION("""COMPUTED_VALUE"""),"K0604F")</f>
        <v>K0604F</v>
      </c>
      <c r="AH78" s="580">
        <f>IFERROR(__xludf.DUMMYFUNCTION("""COMPUTED_VALUE"""),7.0)</f>
        <v>7</v>
      </c>
      <c r="AI78" s="580">
        <f>IFERROR(__xludf.DUMMYFUNCTION("""COMPUTED_VALUE"""),6.0)</f>
        <v>6</v>
      </c>
      <c r="AJ78" s="580" t="str">
        <f>IFERROR(__xludf.DUMMYFUNCTION("""COMPUTED_VALUE"""),"L0604F")</f>
        <v>L0604F</v>
      </c>
      <c r="AK78" s="580">
        <f>IFERROR(__xludf.DUMMYFUNCTION("""COMPUTED_VALUE"""),7.0)</f>
        <v>7</v>
      </c>
      <c r="AL78" s="580">
        <f>IFERROR(__xludf.DUMMYFUNCTION("""COMPUTED_VALUE"""),6.0)</f>
        <v>6</v>
      </c>
      <c r="AM78" s="580" t="str">
        <f>IFERROR(__xludf.DUMMYFUNCTION("""COMPUTED_VALUE"""),"M0604F")</f>
        <v>M0604F</v>
      </c>
      <c r="AN78" s="580">
        <f>IFERROR(__xludf.DUMMYFUNCTION("""COMPUTED_VALUE"""),8.0)</f>
        <v>8</v>
      </c>
      <c r="AO78" s="580">
        <f>IFERROR(__xludf.DUMMYFUNCTION("""COMPUTED_VALUE"""),6.0)</f>
        <v>6</v>
      </c>
      <c r="AP78" s="580" t="str">
        <f>IFERROR(__xludf.DUMMYFUNCTION("""COMPUTED_VALUE"""),"N0604F")</f>
        <v>N0604F</v>
      </c>
      <c r="AQ78" s="580">
        <f>IFERROR(__xludf.DUMMYFUNCTION("""COMPUTED_VALUE"""),8.0)</f>
        <v>8</v>
      </c>
      <c r="AR78" s="580">
        <f>IFERROR(__xludf.DUMMYFUNCTION("""COMPUTED_VALUE"""),6.0)</f>
        <v>6</v>
      </c>
      <c r="AS78" s="580" t="str">
        <f>IFERROR(__xludf.DUMMYFUNCTION("""COMPUTED_VALUE"""),"O0604F")</f>
        <v>O0604F</v>
      </c>
      <c r="AT78" s="580">
        <f>IFERROR(__xludf.DUMMYFUNCTION("""COMPUTED_VALUE"""),9.0)</f>
        <v>9</v>
      </c>
      <c r="AU78" s="580">
        <f>IFERROR(__xludf.DUMMYFUNCTION("""COMPUTED_VALUE"""),6.0)</f>
        <v>6</v>
      </c>
      <c r="AV78" s="580" t="str">
        <f>IFERROR(__xludf.DUMMYFUNCTION("""COMPUTED_VALUE"""),"P0607F")</f>
        <v>P0607F</v>
      </c>
      <c r="BC78" s="580">
        <f>IFERROR(__xludf.DUMMYFUNCTION("""COMPUTED_VALUE"""),10.0)</f>
        <v>10</v>
      </c>
      <c r="BD78" s="580">
        <f>IFERROR(__xludf.DUMMYFUNCTION("""COMPUTED_VALUE"""),4.0)</f>
        <v>4</v>
      </c>
      <c r="BE78" s="580" t="str">
        <f>IFERROR(__xludf.DUMMYFUNCTION("""COMPUTED_VALUE"""),"S040207")</f>
        <v>S040207</v>
      </c>
    </row>
    <row r="79">
      <c r="A79" s="580">
        <f>IFERROR(__xludf.DUMMYFUNCTION("""COMPUTED_VALUE"""),1.0)</f>
        <v>1</v>
      </c>
      <c r="B79" s="580">
        <f>IFERROR(__xludf.DUMMYFUNCTION("""COMPUTED_VALUE"""),5.0)</f>
        <v>5</v>
      </c>
      <c r="C79" s="580" t="str">
        <f>IFERROR(__xludf.DUMMYFUNCTION("""COMPUTED_VALUE"""),"A0507R")</f>
        <v>A0507R</v>
      </c>
      <c r="D79" s="580">
        <f>IFERROR(__xludf.DUMMYFUNCTION("""COMPUTED_VALUE"""),1.0)</f>
        <v>1</v>
      </c>
      <c r="E79" s="580">
        <f>IFERROR(__xludf.DUMMYFUNCTION("""COMPUTED_VALUE"""),5.0)</f>
        <v>5</v>
      </c>
      <c r="F79" s="580" t="str">
        <f>IFERROR(__xludf.DUMMYFUNCTION("""COMPUTED_VALUE"""),"B0507R")</f>
        <v>B0507R</v>
      </c>
      <c r="G79" s="580">
        <f>IFERROR(__xludf.DUMMYFUNCTION("""COMPUTED_VALUE"""),2.0)</f>
        <v>2</v>
      </c>
      <c r="H79" s="580">
        <f>IFERROR(__xludf.DUMMYFUNCTION("""COMPUTED_VALUE"""),5.0)</f>
        <v>5</v>
      </c>
      <c r="I79" s="580" t="str">
        <f>IFERROR(__xludf.DUMMYFUNCTION("""COMPUTED_VALUE"""),"C0507R")</f>
        <v>C0507R</v>
      </c>
      <c r="J79" s="580">
        <f>IFERROR(__xludf.DUMMYFUNCTION("""COMPUTED_VALUE"""),2.0)</f>
        <v>2</v>
      </c>
      <c r="K79" s="580">
        <f>IFERROR(__xludf.DUMMYFUNCTION("""COMPUTED_VALUE"""),5.0)</f>
        <v>5</v>
      </c>
      <c r="L79" s="580" t="str">
        <f>IFERROR(__xludf.DUMMYFUNCTION("""COMPUTED_VALUE"""),"D0507R")</f>
        <v>D0507R</v>
      </c>
      <c r="M79" s="582">
        <f>IFERROR(__xludf.DUMMYFUNCTION("""COMPUTED_VALUE"""),3.0)</f>
        <v>3</v>
      </c>
      <c r="N79" s="582">
        <f>IFERROR(__xludf.DUMMYFUNCTION("""COMPUTED_VALUE"""),5.0)</f>
        <v>5</v>
      </c>
      <c r="O79" s="582" t="str">
        <f>IFERROR(__xludf.DUMMYFUNCTION("""COMPUTED_VALUE"""),"E0507R")</f>
        <v>E0507R</v>
      </c>
      <c r="P79" s="580">
        <f>IFERROR(__xludf.DUMMYFUNCTION("""COMPUTED_VALUE"""),3.0)</f>
        <v>3</v>
      </c>
      <c r="Q79" s="580">
        <f>IFERROR(__xludf.DUMMYFUNCTION("""COMPUTED_VALUE"""),6.0)</f>
        <v>6</v>
      </c>
      <c r="R79" s="580" t="str">
        <f>IFERROR(__xludf.DUMMYFUNCTION("""COMPUTED_VALUE"""),"F0604R")</f>
        <v>F0604R</v>
      </c>
      <c r="S79" s="580">
        <f>IFERROR(__xludf.DUMMYFUNCTION("""COMPUTED_VALUE"""),4.0)</f>
        <v>4</v>
      </c>
      <c r="T79" s="580">
        <f>IFERROR(__xludf.DUMMYFUNCTION("""COMPUTED_VALUE"""),7.0)</f>
        <v>7</v>
      </c>
      <c r="U79" s="580" t="str">
        <f>IFERROR(__xludf.DUMMYFUNCTION("""COMPUTED_VALUE"""),"G0707R")</f>
        <v>G0707R</v>
      </c>
      <c r="V79" s="580">
        <f>IFERROR(__xludf.DUMMYFUNCTION("""COMPUTED_VALUE"""),4.0)</f>
        <v>4</v>
      </c>
      <c r="W79" s="580">
        <f>IFERROR(__xludf.DUMMYFUNCTION("""COMPUTED_VALUE"""),6.0)</f>
        <v>6</v>
      </c>
      <c r="X79" s="580" t="str">
        <f>IFERROR(__xludf.DUMMYFUNCTION("""COMPUTED_VALUE"""),"H0604R")</f>
        <v>H0604R</v>
      </c>
      <c r="Y79" s="580">
        <f>IFERROR(__xludf.DUMMYFUNCTION("""COMPUTED_VALUE"""),5.0)</f>
        <v>5</v>
      </c>
      <c r="Z79" s="580">
        <f>IFERROR(__xludf.DUMMYFUNCTION("""COMPUTED_VALUE"""),6.0)</f>
        <v>6</v>
      </c>
      <c r="AA79" s="580" t="str">
        <f>IFERROR(__xludf.DUMMYFUNCTION("""COMPUTED_VALUE"""),"I0607R")</f>
        <v>I0607R</v>
      </c>
      <c r="AB79" s="580">
        <f>IFERROR(__xludf.DUMMYFUNCTION("""COMPUTED_VALUE"""),6.0)</f>
        <v>6</v>
      </c>
      <c r="AC79" s="580">
        <f>IFERROR(__xludf.DUMMYFUNCTION("""COMPUTED_VALUE"""),5.0)</f>
        <v>5</v>
      </c>
      <c r="AD79" s="580" t="str">
        <f>IFERROR(__xludf.DUMMYFUNCTION("""COMPUTED_VALUE"""),"J0507R")</f>
        <v>J0507R</v>
      </c>
      <c r="AE79" s="580">
        <f>IFERROR(__xludf.DUMMYFUNCTION("""COMPUTED_VALUE"""),6.0)</f>
        <v>6</v>
      </c>
      <c r="AF79" s="580">
        <f>IFERROR(__xludf.DUMMYFUNCTION("""COMPUTED_VALUE"""),6.0)</f>
        <v>6</v>
      </c>
      <c r="AG79" s="580" t="str">
        <f>IFERROR(__xludf.DUMMYFUNCTION("""COMPUTED_VALUE"""),"K0604R")</f>
        <v>K0604R</v>
      </c>
      <c r="AH79" s="580">
        <f>IFERROR(__xludf.DUMMYFUNCTION("""COMPUTED_VALUE"""),7.0)</f>
        <v>7</v>
      </c>
      <c r="AI79" s="580">
        <f>IFERROR(__xludf.DUMMYFUNCTION("""COMPUTED_VALUE"""),6.0)</f>
        <v>6</v>
      </c>
      <c r="AJ79" s="580" t="str">
        <f>IFERROR(__xludf.DUMMYFUNCTION("""COMPUTED_VALUE"""),"L0604R")</f>
        <v>L0604R</v>
      </c>
      <c r="AK79" s="580">
        <f>IFERROR(__xludf.DUMMYFUNCTION("""COMPUTED_VALUE"""),7.0)</f>
        <v>7</v>
      </c>
      <c r="AL79" s="580">
        <f>IFERROR(__xludf.DUMMYFUNCTION("""COMPUTED_VALUE"""),6.0)</f>
        <v>6</v>
      </c>
      <c r="AM79" s="580" t="str">
        <f>IFERROR(__xludf.DUMMYFUNCTION("""COMPUTED_VALUE"""),"M0604R")</f>
        <v>M0604R</v>
      </c>
      <c r="AN79" s="580">
        <f>IFERROR(__xludf.DUMMYFUNCTION("""COMPUTED_VALUE"""),8.0)</f>
        <v>8</v>
      </c>
      <c r="AO79" s="580">
        <f>IFERROR(__xludf.DUMMYFUNCTION("""COMPUTED_VALUE"""),6.0)</f>
        <v>6</v>
      </c>
      <c r="AP79" s="580" t="str">
        <f>IFERROR(__xludf.DUMMYFUNCTION("""COMPUTED_VALUE"""),"N0604R")</f>
        <v>N0604R</v>
      </c>
      <c r="AQ79" s="580">
        <f>IFERROR(__xludf.DUMMYFUNCTION("""COMPUTED_VALUE"""),8.0)</f>
        <v>8</v>
      </c>
      <c r="AR79" s="580">
        <f>IFERROR(__xludf.DUMMYFUNCTION("""COMPUTED_VALUE"""),6.0)</f>
        <v>6</v>
      </c>
      <c r="AS79" s="580" t="str">
        <f>IFERROR(__xludf.DUMMYFUNCTION("""COMPUTED_VALUE"""),"O0604R")</f>
        <v>O0604R</v>
      </c>
      <c r="AT79" s="580">
        <f>IFERROR(__xludf.DUMMYFUNCTION("""COMPUTED_VALUE"""),9.0)</f>
        <v>9</v>
      </c>
      <c r="AU79" s="580">
        <f>IFERROR(__xludf.DUMMYFUNCTION("""COMPUTED_VALUE"""),6.0)</f>
        <v>6</v>
      </c>
      <c r="AV79" s="580" t="str">
        <f>IFERROR(__xludf.DUMMYFUNCTION("""COMPUTED_VALUE"""),"P0607R")</f>
        <v>P0607R</v>
      </c>
      <c r="BC79" s="580">
        <f>IFERROR(__xludf.DUMMYFUNCTION("""COMPUTED_VALUE"""),10.0)</f>
        <v>10</v>
      </c>
      <c r="BD79" s="580">
        <f>IFERROR(__xludf.DUMMYFUNCTION("""COMPUTED_VALUE"""),4.0)</f>
        <v>4</v>
      </c>
      <c r="BE79" s="580" t="str">
        <f>IFERROR(__xludf.DUMMYFUNCTION("""COMPUTED_VALUE"""),"S040301")</f>
        <v>S040301</v>
      </c>
    </row>
    <row r="80">
      <c r="A80" s="580">
        <f>IFERROR(__xludf.DUMMYFUNCTION("""COMPUTED_VALUE"""),1.0)</f>
        <v>1</v>
      </c>
      <c r="B80" s="580">
        <f>IFERROR(__xludf.DUMMYFUNCTION("""COMPUTED_VALUE"""),5.0)</f>
        <v>5</v>
      </c>
      <c r="C80" s="580" t="str">
        <f>IFERROR(__xludf.DUMMYFUNCTION("""COMPUTED_VALUE"""),"A0508F")</f>
        <v>A0508F</v>
      </c>
      <c r="D80" s="580">
        <f>IFERROR(__xludf.DUMMYFUNCTION("""COMPUTED_VALUE"""),1.0)</f>
        <v>1</v>
      </c>
      <c r="E80" s="580">
        <f>IFERROR(__xludf.DUMMYFUNCTION("""COMPUTED_VALUE"""),5.0)</f>
        <v>5</v>
      </c>
      <c r="F80" s="580" t="str">
        <f>IFERROR(__xludf.DUMMYFUNCTION("""COMPUTED_VALUE"""),"B0508F")</f>
        <v>B0508F</v>
      </c>
      <c r="G80" s="580">
        <f>IFERROR(__xludf.DUMMYFUNCTION("""COMPUTED_VALUE"""),2.0)</f>
        <v>2</v>
      </c>
      <c r="H80" s="580">
        <f>IFERROR(__xludf.DUMMYFUNCTION("""COMPUTED_VALUE"""),5.0)</f>
        <v>5</v>
      </c>
      <c r="I80" s="580" t="str">
        <f>IFERROR(__xludf.DUMMYFUNCTION("""COMPUTED_VALUE"""),"C0508F")</f>
        <v>C0508F</v>
      </c>
      <c r="J80" s="580">
        <f>IFERROR(__xludf.DUMMYFUNCTION("""COMPUTED_VALUE"""),2.0)</f>
        <v>2</v>
      </c>
      <c r="K80" s="580">
        <f>IFERROR(__xludf.DUMMYFUNCTION("""COMPUTED_VALUE"""),5.0)</f>
        <v>5</v>
      </c>
      <c r="L80" s="580" t="str">
        <f>IFERROR(__xludf.DUMMYFUNCTION("""COMPUTED_VALUE"""),"D0508F")</f>
        <v>D0508F</v>
      </c>
      <c r="M80" s="582">
        <f>IFERROR(__xludf.DUMMYFUNCTION("""COMPUTED_VALUE"""),3.0)</f>
        <v>3</v>
      </c>
      <c r="N80" s="582">
        <f>IFERROR(__xludf.DUMMYFUNCTION("""COMPUTED_VALUE"""),5.0)</f>
        <v>5</v>
      </c>
      <c r="O80" s="582" t="str">
        <f>IFERROR(__xludf.DUMMYFUNCTION("""COMPUTED_VALUE"""),"E0508F")</f>
        <v>E0508F</v>
      </c>
      <c r="P80" s="580">
        <f>IFERROR(__xludf.DUMMYFUNCTION("""COMPUTED_VALUE"""),3.0)</f>
        <v>3</v>
      </c>
      <c r="Q80" s="580">
        <f>IFERROR(__xludf.DUMMYFUNCTION("""COMPUTED_VALUE"""),6.0)</f>
        <v>6</v>
      </c>
      <c r="R80" s="580" t="str">
        <f>IFERROR(__xludf.DUMMYFUNCTION("""COMPUTED_VALUE"""),"F0605F")</f>
        <v>F0605F</v>
      </c>
      <c r="S80" s="580">
        <f>IFERROR(__xludf.DUMMYFUNCTION("""COMPUTED_VALUE"""),4.0)</f>
        <v>4</v>
      </c>
      <c r="T80" s="580">
        <f>IFERROR(__xludf.DUMMYFUNCTION("""COMPUTED_VALUE"""),7.0)</f>
        <v>7</v>
      </c>
      <c r="U80" s="580" t="str">
        <f>IFERROR(__xludf.DUMMYFUNCTION("""COMPUTED_VALUE"""),"G0708F")</f>
        <v>G0708F</v>
      </c>
      <c r="V80" s="580">
        <f>IFERROR(__xludf.DUMMYFUNCTION("""COMPUTED_VALUE"""),4.0)</f>
        <v>4</v>
      </c>
      <c r="W80" s="580">
        <f>IFERROR(__xludf.DUMMYFUNCTION("""COMPUTED_VALUE"""),6.0)</f>
        <v>6</v>
      </c>
      <c r="X80" s="580" t="str">
        <f>IFERROR(__xludf.DUMMYFUNCTION("""COMPUTED_VALUE"""),"H0605F")</f>
        <v>H0605F</v>
      </c>
      <c r="Y80" s="580">
        <f>IFERROR(__xludf.DUMMYFUNCTION("""COMPUTED_VALUE"""),5.0)</f>
        <v>5</v>
      </c>
      <c r="Z80" s="580">
        <f>IFERROR(__xludf.DUMMYFUNCTION("""COMPUTED_VALUE"""),6.0)</f>
        <v>6</v>
      </c>
      <c r="AA80" s="580" t="str">
        <f>IFERROR(__xludf.DUMMYFUNCTION("""COMPUTED_VALUE"""),"I0608F")</f>
        <v>I0608F</v>
      </c>
      <c r="AB80" s="580">
        <f>IFERROR(__xludf.DUMMYFUNCTION("""COMPUTED_VALUE"""),6.0)</f>
        <v>6</v>
      </c>
      <c r="AC80" s="580">
        <f>IFERROR(__xludf.DUMMYFUNCTION("""COMPUTED_VALUE"""),5.0)</f>
        <v>5</v>
      </c>
      <c r="AD80" s="580" t="str">
        <f>IFERROR(__xludf.DUMMYFUNCTION("""COMPUTED_VALUE"""),"J0508F")</f>
        <v>J0508F</v>
      </c>
      <c r="AE80" s="580">
        <f>IFERROR(__xludf.DUMMYFUNCTION("""COMPUTED_VALUE"""),6.0)</f>
        <v>6</v>
      </c>
      <c r="AF80" s="580">
        <f>IFERROR(__xludf.DUMMYFUNCTION("""COMPUTED_VALUE"""),6.0)</f>
        <v>6</v>
      </c>
      <c r="AG80" s="580" t="str">
        <f>IFERROR(__xludf.DUMMYFUNCTION("""COMPUTED_VALUE"""),"K0605F")</f>
        <v>K0605F</v>
      </c>
      <c r="AH80" s="580">
        <f>IFERROR(__xludf.DUMMYFUNCTION("""COMPUTED_VALUE"""),7.0)</f>
        <v>7</v>
      </c>
      <c r="AI80" s="580">
        <f>IFERROR(__xludf.DUMMYFUNCTION("""COMPUTED_VALUE"""),6.0)</f>
        <v>6</v>
      </c>
      <c r="AJ80" s="580" t="str">
        <f>IFERROR(__xludf.DUMMYFUNCTION("""COMPUTED_VALUE"""),"L0605F")</f>
        <v>L0605F</v>
      </c>
      <c r="AK80" s="580">
        <f>IFERROR(__xludf.DUMMYFUNCTION("""COMPUTED_VALUE"""),7.0)</f>
        <v>7</v>
      </c>
      <c r="AL80" s="580">
        <f>IFERROR(__xludf.DUMMYFUNCTION("""COMPUTED_VALUE"""),6.0)</f>
        <v>6</v>
      </c>
      <c r="AM80" s="580" t="str">
        <f>IFERROR(__xludf.DUMMYFUNCTION("""COMPUTED_VALUE"""),"M0605F")</f>
        <v>M0605F</v>
      </c>
      <c r="AN80" s="580">
        <f>IFERROR(__xludf.DUMMYFUNCTION("""COMPUTED_VALUE"""),8.0)</f>
        <v>8</v>
      </c>
      <c r="AO80" s="580">
        <f>IFERROR(__xludf.DUMMYFUNCTION("""COMPUTED_VALUE"""),6.0)</f>
        <v>6</v>
      </c>
      <c r="AP80" s="580" t="str">
        <f>IFERROR(__xludf.DUMMYFUNCTION("""COMPUTED_VALUE"""),"N0605F")</f>
        <v>N0605F</v>
      </c>
      <c r="AQ80" s="580">
        <f>IFERROR(__xludf.DUMMYFUNCTION("""COMPUTED_VALUE"""),8.0)</f>
        <v>8</v>
      </c>
      <c r="AR80" s="580">
        <f>IFERROR(__xludf.DUMMYFUNCTION("""COMPUTED_VALUE"""),6.0)</f>
        <v>6</v>
      </c>
      <c r="AS80" s="580" t="str">
        <f>IFERROR(__xludf.DUMMYFUNCTION("""COMPUTED_VALUE"""),"O0605F")</f>
        <v>O0605F</v>
      </c>
      <c r="AT80" s="580">
        <f>IFERROR(__xludf.DUMMYFUNCTION("""COMPUTED_VALUE"""),9.0)</f>
        <v>9</v>
      </c>
      <c r="AU80" s="580">
        <f>IFERROR(__xludf.DUMMYFUNCTION("""COMPUTED_VALUE"""),6.0)</f>
        <v>6</v>
      </c>
      <c r="AV80" s="580" t="str">
        <f>IFERROR(__xludf.DUMMYFUNCTION("""COMPUTED_VALUE"""),"P0608F")</f>
        <v>P0608F</v>
      </c>
      <c r="BC80" s="580">
        <f>IFERROR(__xludf.DUMMYFUNCTION("""COMPUTED_VALUE"""),10.0)</f>
        <v>10</v>
      </c>
      <c r="BD80" s="580">
        <f>IFERROR(__xludf.DUMMYFUNCTION("""COMPUTED_VALUE"""),4.0)</f>
        <v>4</v>
      </c>
      <c r="BE80" s="580" t="str">
        <f>IFERROR(__xludf.DUMMYFUNCTION("""COMPUTED_VALUE"""),"S040302")</f>
        <v>S040302</v>
      </c>
    </row>
    <row r="81">
      <c r="A81" s="580">
        <f>IFERROR(__xludf.DUMMYFUNCTION("""COMPUTED_VALUE"""),1.0)</f>
        <v>1</v>
      </c>
      <c r="B81" s="580">
        <f>IFERROR(__xludf.DUMMYFUNCTION("""COMPUTED_VALUE"""),6.0)</f>
        <v>6</v>
      </c>
      <c r="C81" s="580" t="str">
        <f>IFERROR(__xludf.DUMMYFUNCTION("""COMPUTED_VALUE"""),"A0601F")</f>
        <v>A0601F</v>
      </c>
      <c r="D81" s="580">
        <f>IFERROR(__xludf.DUMMYFUNCTION("""COMPUTED_VALUE"""),1.0)</f>
        <v>1</v>
      </c>
      <c r="E81" s="580">
        <f>IFERROR(__xludf.DUMMYFUNCTION("""COMPUTED_VALUE"""),5.0)</f>
        <v>5</v>
      </c>
      <c r="F81" s="580" t="str">
        <f>IFERROR(__xludf.DUMMYFUNCTION("""COMPUTED_VALUE"""),"B0508R")</f>
        <v>B0508R</v>
      </c>
      <c r="G81" s="580">
        <f>IFERROR(__xludf.DUMMYFUNCTION("""COMPUTED_VALUE"""),2.0)</f>
        <v>2</v>
      </c>
      <c r="H81" s="580">
        <f>IFERROR(__xludf.DUMMYFUNCTION("""COMPUTED_VALUE"""),5.0)</f>
        <v>5</v>
      </c>
      <c r="I81" s="580" t="str">
        <f>IFERROR(__xludf.DUMMYFUNCTION("""COMPUTED_VALUE"""),"C0508R")</f>
        <v>C0508R</v>
      </c>
      <c r="J81" s="580">
        <f>IFERROR(__xludf.DUMMYFUNCTION("""COMPUTED_VALUE"""),2.0)</f>
        <v>2</v>
      </c>
      <c r="K81" s="580">
        <f>IFERROR(__xludf.DUMMYFUNCTION("""COMPUTED_VALUE"""),5.0)</f>
        <v>5</v>
      </c>
      <c r="L81" s="580" t="str">
        <f>IFERROR(__xludf.DUMMYFUNCTION("""COMPUTED_VALUE"""),"D0508R")</f>
        <v>D0508R</v>
      </c>
      <c r="M81" s="582">
        <f>IFERROR(__xludf.DUMMYFUNCTION("""COMPUTED_VALUE"""),3.0)</f>
        <v>3</v>
      </c>
      <c r="N81" s="582">
        <f>IFERROR(__xludf.DUMMYFUNCTION("""COMPUTED_VALUE"""),5.0)</f>
        <v>5</v>
      </c>
      <c r="O81" s="582" t="str">
        <f>IFERROR(__xludf.DUMMYFUNCTION("""COMPUTED_VALUE"""),"E0508R")</f>
        <v>E0508R</v>
      </c>
      <c r="P81" s="580">
        <f>IFERROR(__xludf.DUMMYFUNCTION("""COMPUTED_VALUE"""),3.0)</f>
        <v>3</v>
      </c>
      <c r="Q81" s="580">
        <f>IFERROR(__xludf.DUMMYFUNCTION("""COMPUTED_VALUE"""),6.0)</f>
        <v>6</v>
      </c>
      <c r="R81" s="580" t="str">
        <f>IFERROR(__xludf.DUMMYFUNCTION("""COMPUTED_VALUE"""),"F0605R")</f>
        <v>F0605R</v>
      </c>
      <c r="S81" s="580">
        <f>IFERROR(__xludf.DUMMYFUNCTION("""COMPUTED_VALUE"""),4.0)</f>
        <v>4</v>
      </c>
      <c r="T81" s="580">
        <f>IFERROR(__xludf.DUMMYFUNCTION("""COMPUTED_VALUE"""),7.0)</f>
        <v>7</v>
      </c>
      <c r="U81" s="580" t="str">
        <f>IFERROR(__xludf.DUMMYFUNCTION("""COMPUTED_VALUE"""),"G0708R")</f>
        <v>G0708R</v>
      </c>
      <c r="V81" s="580">
        <f>IFERROR(__xludf.DUMMYFUNCTION("""COMPUTED_VALUE"""),4.0)</f>
        <v>4</v>
      </c>
      <c r="W81" s="580">
        <f>IFERROR(__xludf.DUMMYFUNCTION("""COMPUTED_VALUE"""),6.0)</f>
        <v>6</v>
      </c>
      <c r="X81" s="580" t="str">
        <f>IFERROR(__xludf.DUMMYFUNCTION("""COMPUTED_VALUE"""),"H0605R")</f>
        <v>H0605R</v>
      </c>
      <c r="Y81" s="580">
        <f>IFERROR(__xludf.DUMMYFUNCTION("""COMPUTED_VALUE"""),5.0)</f>
        <v>5</v>
      </c>
      <c r="Z81" s="580">
        <f>IFERROR(__xludf.DUMMYFUNCTION("""COMPUTED_VALUE"""),6.0)</f>
        <v>6</v>
      </c>
      <c r="AA81" s="580" t="str">
        <f>IFERROR(__xludf.DUMMYFUNCTION("""COMPUTED_VALUE"""),"I0608R")</f>
        <v>I0608R</v>
      </c>
      <c r="AB81" s="580">
        <f>IFERROR(__xludf.DUMMYFUNCTION("""COMPUTED_VALUE"""),6.0)</f>
        <v>6</v>
      </c>
      <c r="AC81" s="580">
        <f>IFERROR(__xludf.DUMMYFUNCTION("""COMPUTED_VALUE"""),5.0)</f>
        <v>5</v>
      </c>
      <c r="AD81" s="580" t="str">
        <f>IFERROR(__xludf.DUMMYFUNCTION("""COMPUTED_VALUE"""),"J0508R")</f>
        <v>J0508R</v>
      </c>
      <c r="AE81" s="580">
        <f>IFERROR(__xludf.DUMMYFUNCTION("""COMPUTED_VALUE"""),6.0)</f>
        <v>6</v>
      </c>
      <c r="AF81" s="580">
        <f>IFERROR(__xludf.DUMMYFUNCTION("""COMPUTED_VALUE"""),6.0)</f>
        <v>6</v>
      </c>
      <c r="AG81" s="580" t="str">
        <f>IFERROR(__xludf.DUMMYFUNCTION("""COMPUTED_VALUE"""),"K0605R")</f>
        <v>K0605R</v>
      </c>
      <c r="AH81" s="580">
        <f>IFERROR(__xludf.DUMMYFUNCTION("""COMPUTED_VALUE"""),7.0)</f>
        <v>7</v>
      </c>
      <c r="AI81" s="580">
        <f>IFERROR(__xludf.DUMMYFUNCTION("""COMPUTED_VALUE"""),6.0)</f>
        <v>6</v>
      </c>
      <c r="AJ81" s="580" t="str">
        <f>IFERROR(__xludf.DUMMYFUNCTION("""COMPUTED_VALUE"""),"L0605R")</f>
        <v>L0605R</v>
      </c>
      <c r="AK81" s="580">
        <f>IFERROR(__xludf.DUMMYFUNCTION("""COMPUTED_VALUE"""),7.0)</f>
        <v>7</v>
      </c>
      <c r="AL81" s="580">
        <f>IFERROR(__xludf.DUMMYFUNCTION("""COMPUTED_VALUE"""),6.0)</f>
        <v>6</v>
      </c>
      <c r="AM81" s="580" t="str">
        <f>IFERROR(__xludf.DUMMYFUNCTION("""COMPUTED_VALUE"""),"M0605R")</f>
        <v>M0605R</v>
      </c>
      <c r="AN81" s="580">
        <f>IFERROR(__xludf.DUMMYFUNCTION("""COMPUTED_VALUE"""),8.0)</f>
        <v>8</v>
      </c>
      <c r="AO81" s="580">
        <f>IFERROR(__xludf.DUMMYFUNCTION("""COMPUTED_VALUE"""),6.0)</f>
        <v>6</v>
      </c>
      <c r="AP81" s="580" t="str">
        <f>IFERROR(__xludf.DUMMYFUNCTION("""COMPUTED_VALUE"""),"N0605R")</f>
        <v>N0605R</v>
      </c>
      <c r="AQ81" s="580">
        <f>IFERROR(__xludf.DUMMYFUNCTION("""COMPUTED_VALUE"""),8.0)</f>
        <v>8</v>
      </c>
      <c r="AR81" s="580">
        <f>IFERROR(__xludf.DUMMYFUNCTION("""COMPUTED_VALUE"""),6.0)</f>
        <v>6</v>
      </c>
      <c r="AS81" s="580" t="str">
        <f>IFERROR(__xludf.DUMMYFUNCTION("""COMPUTED_VALUE"""),"O0605R")</f>
        <v>O0605R</v>
      </c>
      <c r="AT81" s="580">
        <f>IFERROR(__xludf.DUMMYFUNCTION("""COMPUTED_VALUE"""),9.0)</f>
        <v>9</v>
      </c>
      <c r="AU81" s="580">
        <f>IFERROR(__xludf.DUMMYFUNCTION("""COMPUTED_VALUE"""),6.0)</f>
        <v>6</v>
      </c>
      <c r="AV81" s="580" t="str">
        <f>IFERROR(__xludf.DUMMYFUNCTION("""COMPUTED_VALUE"""),"P0608R")</f>
        <v>P0608R</v>
      </c>
      <c r="BC81" s="580">
        <f>IFERROR(__xludf.DUMMYFUNCTION("""COMPUTED_VALUE"""),10.0)</f>
        <v>10</v>
      </c>
      <c r="BD81" s="580">
        <f>IFERROR(__xludf.DUMMYFUNCTION("""COMPUTED_VALUE"""),4.0)</f>
        <v>4</v>
      </c>
      <c r="BE81" s="580" t="str">
        <f>IFERROR(__xludf.DUMMYFUNCTION("""COMPUTED_VALUE"""),"S040303")</f>
        <v>S040303</v>
      </c>
    </row>
    <row r="82">
      <c r="A82" s="580">
        <f>IFERROR(__xludf.DUMMYFUNCTION("""COMPUTED_VALUE"""),1.0)</f>
        <v>1</v>
      </c>
      <c r="B82" s="580">
        <f>IFERROR(__xludf.DUMMYFUNCTION("""COMPUTED_VALUE"""),6.0)</f>
        <v>6</v>
      </c>
      <c r="C82" s="580" t="str">
        <f>IFERROR(__xludf.DUMMYFUNCTION("""COMPUTED_VALUE"""),"A0601R")</f>
        <v>A0601R</v>
      </c>
      <c r="D82" s="580">
        <f>IFERROR(__xludf.DUMMYFUNCTION("""COMPUTED_VALUE"""),1.0)</f>
        <v>1</v>
      </c>
      <c r="E82" s="580">
        <f>IFERROR(__xludf.DUMMYFUNCTION("""COMPUTED_VALUE"""),6.0)</f>
        <v>6</v>
      </c>
      <c r="F82" s="580" t="str">
        <f>IFERROR(__xludf.DUMMYFUNCTION("""COMPUTED_VALUE"""),"B0601F")</f>
        <v>B0601F</v>
      </c>
      <c r="G82" s="580">
        <f>IFERROR(__xludf.DUMMYFUNCTION("""COMPUTED_VALUE"""),2.0)</f>
        <v>2</v>
      </c>
      <c r="H82" s="580">
        <f>IFERROR(__xludf.DUMMYFUNCTION("""COMPUTED_VALUE"""),6.0)</f>
        <v>6</v>
      </c>
      <c r="I82" s="580" t="str">
        <f>IFERROR(__xludf.DUMMYFUNCTION("""COMPUTED_VALUE"""),"C0601F")</f>
        <v>C0601F</v>
      </c>
      <c r="J82" s="580">
        <f>IFERROR(__xludf.DUMMYFUNCTION("""COMPUTED_VALUE"""),2.0)</f>
        <v>2</v>
      </c>
      <c r="K82" s="580">
        <f>IFERROR(__xludf.DUMMYFUNCTION("""COMPUTED_VALUE"""),6.0)</f>
        <v>6</v>
      </c>
      <c r="L82" s="580" t="str">
        <f>IFERROR(__xludf.DUMMYFUNCTION("""COMPUTED_VALUE"""),"D0601F")</f>
        <v>D0601F</v>
      </c>
      <c r="M82" s="582">
        <f>IFERROR(__xludf.DUMMYFUNCTION("""COMPUTED_VALUE"""),3.0)</f>
        <v>3</v>
      </c>
      <c r="N82" s="582">
        <f>IFERROR(__xludf.DUMMYFUNCTION("""COMPUTED_VALUE"""),6.0)</f>
        <v>6</v>
      </c>
      <c r="O82" s="582" t="str">
        <f>IFERROR(__xludf.DUMMYFUNCTION("""COMPUTED_VALUE"""),"E0601F")</f>
        <v>E0601F</v>
      </c>
      <c r="P82" s="580">
        <f>IFERROR(__xludf.DUMMYFUNCTION("""COMPUTED_VALUE"""),3.0)</f>
        <v>3</v>
      </c>
      <c r="Q82" s="580">
        <f>IFERROR(__xludf.DUMMYFUNCTION("""COMPUTED_VALUE"""),6.0)</f>
        <v>6</v>
      </c>
      <c r="R82" s="580" t="str">
        <f>IFERROR(__xludf.DUMMYFUNCTION("""COMPUTED_VALUE"""),"F0606F")</f>
        <v>F0606F</v>
      </c>
      <c r="S82" s="580">
        <f>IFERROR(__xludf.DUMMYFUNCTION("""COMPUTED_VALUE"""),4.0)</f>
        <v>4</v>
      </c>
      <c r="T82" s="580">
        <f>IFERROR(__xludf.DUMMYFUNCTION("""COMPUTED_VALUE"""),8.0)</f>
        <v>8</v>
      </c>
      <c r="U82" s="580" t="str">
        <f>IFERROR(__xludf.DUMMYFUNCTION("""COMPUTED_VALUE"""),"G0801F")</f>
        <v>G0801F</v>
      </c>
      <c r="V82" s="580">
        <f>IFERROR(__xludf.DUMMYFUNCTION("""COMPUTED_VALUE"""),4.0)</f>
        <v>4</v>
      </c>
      <c r="W82" s="580">
        <f>IFERROR(__xludf.DUMMYFUNCTION("""COMPUTED_VALUE"""),6.0)</f>
        <v>6</v>
      </c>
      <c r="X82" s="580" t="str">
        <f>IFERROR(__xludf.DUMMYFUNCTION("""COMPUTED_VALUE"""),"H0606F")</f>
        <v>H0606F</v>
      </c>
      <c r="Y82" s="580">
        <f>IFERROR(__xludf.DUMMYFUNCTION("""COMPUTED_VALUE"""),5.0)</f>
        <v>5</v>
      </c>
      <c r="Z82" s="580">
        <f>IFERROR(__xludf.DUMMYFUNCTION("""COMPUTED_VALUE"""),7.0)</f>
        <v>7</v>
      </c>
      <c r="AA82" s="580" t="str">
        <f>IFERROR(__xludf.DUMMYFUNCTION("""COMPUTED_VALUE"""),"I0701F")</f>
        <v>I0701F</v>
      </c>
      <c r="AB82" s="580">
        <f>IFERROR(__xludf.DUMMYFUNCTION("""COMPUTED_VALUE"""),6.0)</f>
        <v>6</v>
      </c>
      <c r="AC82" s="580">
        <f>IFERROR(__xludf.DUMMYFUNCTION("""COMPUTED_VALUE"""),6.0)</f>
        <v>6</v>
      </c>
      <c r="AD82" s="580" t="str">
        <f>IFERROR(__xludf.DUMMYFUNCTION("""COMPUTED_VALUE"""),"J0601F")</f>
        <v>J0601F</v>
      </c>
      <c r="AE82" s="580">
        <f>IFERROR(__xludf.DUMMYFUNCTION("""COMPUTED_VALUE"""),6.0)</f>
        <v>6</v>
      </c>
      <c r="AF82" s="580">
        <f>IFERROR(__xludf.DUMMYFUNCTION("""COMPUTED_VALUE"""),6.0)</f>
        <v>6</v>
      </c>
      <c r="AG82" s="580" t="str">
        <f>IFERROR(__xludf.DUMMYFUNCTION("""COMPUTED_VALUE"""),"K0606F")</f>
        <v>K0606F</v>
      </c>
      <c r="AH82" s="580">
        <f>IFERROR(__xludf.DUMMYFUNCTION("""COMPUTED_VALUE"""),7.0)</f>
        <v>7</v>
      </c>
      <c r="AI82" s="580">
        <f>IFERROR(__xludf.DUMMYFUNCTION("""COMPUTED_VALUE"""),6.0)</f>
        <v>6</v>
      </c>
      <c r="AJ82" s="580" t="str">
        <f>IFERROR(__xludf.DUMMYFUNCTION("""COMPUTED_VALUE"""),"L0606F")</f>
        <v>L0606F</v>
      </c>
      <c r="AK82" s="580">
        <f>IFERROR(__xludf.DUMMYFUNCTION("""COMPUTED_VALUE"""),7.0)</f>
        <v>7</v>
      </c>
      <c r="AL82" s="580">
        <f>IFERROR(__xludf.DUMMYFUNCTION("""COMPUTED_VALUE"""),6.0)</f>
        <v>6</v>
      </c>
      <c r="AM82" s="580" t="str">
        <f>IFERROR(__xludf.DUMMYFUNCTION("""COMPUTED_VALUE"""),"M0606F")</f>
        <v>M0606F</v>
      </c>
      <c r="AN82" s="580">
        <f>IFERROR(__xludf.DUMMYFUNCTION("""COMPUTED_VALUE"""),8.0)</f>
        <v>8</v>
      </c>
      <c r="AO82" s="580">
        <f>IFERROR(__xludf.DUMMYFUNCTION("""COMPUTED_VALUE"""),6.0)</f>
        <v>6</v>
      </c>
      <c r="AP82" s="580" t="str">
        <f>IFERROR(__xludf.DUMMYFUNCTION("""COMPUTED_VALUE"""),"N0606F")</f>
        <v>N0606F</v>
      </c>
      <c r="AQ82" s="580">
        <f>IFERROR(__xludf.DUMMYFUNCTION("""COMPUTED_VALUE"""),8.0)</f>
        <v>8</v>
      </c>
      <c r="AR82" s="580">
        <f>IFERROR(__xludf.DUMMYFUNCTION("""COMPUTED_VALUE"""),6.0)</f>
        <v>6</v>
      </c>
      <c r="AS82" s="580" t="str">
        <f>IFERROR(__xludf.DUMMYFUNCTION("""COMPUTED_VALUE"""),"O0606F")</f>
        <v>O0606F</v>
      </c>
      <c r="AT82" s="580">
        <f>IFERROR(__xludf.DUMMYFUNCTION("""COMPUTED_VALUE"""),9.0)</f>
        <v>9</v>
      </c>
      <c r="AU82" s="580">
        <f>IFERROR(__xludf.DUMMYFUNCTION("""COMPUTED_VALUE"""),7.0)</f>
        <v>7</v>
      </c>
      <c r="AV82" s="580" t="str">
        <f>IFERROR(__xludf.DUMMYFUNCTION("""COMPUTED_VALUE"""),"P0701F")</f>
        <v>P0701F</v>
      </c>
      <c r="BC82" s="580">
        <f>IFERROR(__xludf.DUMMYFUNCTION("""COMPUTED_VALUE"""),10.0)</f>
        <v>10</v>
      </c>
      <c r="BD82" s="580">
        <f>IFERROR(__xludf.DUMMYFUNCTION("""COMPUTED_VALUE"""),4.0)</f>
        <v>4</v>
      </c>
      <c r="BE82" s="580" t="str">
        <f>IFERROR(__xludf.DUMMYFUNCTION("""COMPUTED_VALUE"""),"S040304")</f>
        <v>S040304</v>
      </c>
    </row>
    <row r="83">
      <c r="A83" s="580">
        <f>IFERROR(__xludf.DUMMYFUNCTION("""COMPUTED_VALUE"""),1.0)</f>
        <v>1</v>
      </c>
      <c r="B83" s="580">
        <f>IFERROR(__xludf.DUMMYFUNCTION("""COMPUTED_VALUE"""),6.0)</f>
        <v>6</v>
      </c>
      <c r="C83" s="580" t="str">
        <f>IFERROR(__xludf.DUMMYFUNCTION("""COMPUTED_VALUE"""),"A0602F")</f>
        <v>A0602F</v>
      </c>
      <c r="D83" s="580">
        <f>IFERROR(__xludf.DUMMYFUNCTION("""COMPUTED_VALUE"""),1.0)</f>
        <v>1</v>
      </c>
      <c r="E83" s="580">
        <f>IFERROR(__xludf.DUMMYFUNCTION("""COMPUTED_VALUE"""),6.0)</f>
        <v>6</v>
      </c>
      <c r="F83" s="580" t="str">
        <f>IFERROR(__xludf.DUMMYFUNCTION("""COMPUTED_VALUE"""),"B0601R")</f>
        <v>B0601R</v>
      </c>
      <c r="G83" s="580">
        <f>IFERROR(__xludf.DUMMYFUNCTION("""COMPUTED_VALUE"""),2.0)</f>
        <v>2</v>
      </c>
      <c r="H83" s="580">
        <f>IFERROR(__xludf.DUMMYFUNCTION("""COMPUTED_VALUE"""),6.0)</f>
        <v>6</v>
      </c>
      <c r="I83" s="580" t="str">
        <f>IFERROR(__xludf.DUMMYFUNCTION("""COMPUTED_VALUE"""),"C0601R")</f>
        <v>C0601R</v>
      </c>
      <c r="J83" s="580">
        <f>IFERROR(__xludf.DUMMYFUNCTION("""COMPUTED_VALUE"""),2.0)</f>
        <v>2</v>
      </c>
      <c r="K83" s="580">
        <f>IFERROR(__xludf.DUMMYFUNCTION("""COMPUTED_VALUE"""),6.0)</f>
        <v>6</v>
      </c>
      <c r="L83" s="580" t="str">
        <f>IFERROR(__xludf.DUMMYFUNCTION("""COMPUTED_VALUE"""),"D0601R")</f>
        <v>D0601R</v>
      </c>
      <c r="M83" s="582">
        <f>IFERROR(__xludf.DUMMYFUNCTION("""COMPUTED_VALUE"""),3.0)</f>
        <v>3</v>
      </c>
      <c r="N83" s="582">
        <f>IFERROR(__xludf.DUMMYFUNCTION("""COMPUTED_VALUE"""),6.0)</f>
        <v>6</v>
      </c>
      <c r="O83" s="582" t="str">
        <f>IFERROR(__xludf.DUMMYFUNCTION("""COMPUTED_VALUE"""),"E0601R")</f>
        <v>E0601R</v>
      </c>
      <c r="P83" s="580">
        <f>IFERROR(__xludf.DUMMYFUNCTION("""COMPUTED_VALUE"""),3.0)</f>
        <v>3</v>
      </c>
      <c r="Q83" s="580">
        <f>IFERROR(__xludf.DUMMYFUNCTION("""COMPUTED_VALUE"""),6.0)</f>
        <v>6</v>
      </c>
      <c r="R83" s="580" t="str">
        <f>IFERROR(__xludf.DUMMYFUNCTION("""COMPUTED_VALUE"""),"F0606R")</f>
        <v>F0606R</v>
      </c>
      <c r="S83" s="580">
        <f>IFERROR(__xludf.DUMMYFUNCTION("""COMPUTED_VALUE"""),4.0)</f>
        <v>4</v>
      </c>
      <c r="T83" s="580">
        <f>IFERROR(__xludf.DUMMYFUNCTION("""COMPUTED_VALUE"""),8.0)</f>
        <v>8</v>
      </c>
      <c r="U83" s="580" t="str">
        <f>IFERROR(__xludf.DUMMYFUNCTION("""COMPUTED_VALUE"""),"G0801R")</f>
        <v>G0801R</v>
      </c>
      <c r="V83" s="580">
        <f>IFERROR(__xludf.DUMMYFUNCTION("""COMPUTED_VALUE"""),4.0)</f>
        <v>4</v>
      </c>
      <c r="W83" s="580">
        <f>IFERROR(__xludf.DUMMYFUNCTION("""COMPUTED_VALUE"""),6.0)</f>
        <v>6</v>
      </c>
      <c r="X83" s="580" t="str">
        <f>IFERROR(__xludf.DUMMYFUNCTION("""COMPUTED_VALUE"""),"H0606R")</f>
        <v>H0606R</v>
      </c>
      <c r="Y83" s="580">
        <f>IFERROR(__xludf.DUMMYFUNCTION("""COMPUTED_VALUE"""),5.0)</f>
        <v>5</v>
      </c>
      <c r="Z83" s="580">
        <f>IFERROR(__xludf.DUMMYFUNCTION("""COMPUTED_VALUE"""),7.0)</f>
        <v>7</v>
      </c>
      <c r="AA83" s="580" t="str">
        <f>IFERROR(__xludf.DUMMYFUNCTION("""COMPUTED_VALUE"""),"I0701R")</f>
        <v>I0701R</v>
      </c>
      <c r="AB83" s="580">
        <f>IFERROR(__xludf.DUMMYFUNCTION("""COMPUTED_VALUE"""),6.0)</f>
        <v>6</v>
      </c>
      <c r="AC83" s="580">
        <f>IFERROR(__xludf.DUMMYFUNCTION("""COMPUTED_VALUE"""),6.0)</f>
        <v>6</v>
      </c>
      <c r="AD83" s="580" t="str">
        <f>IFERROR(__xludf.DUMMYFUNCTION("""COMPUTED_VALUE"""),"J0601R")</f>
        <v>J0601R</v>
      </c>
      <c r="AE83" s="580">
        <f>IFERROR(__xludf.DUMMYFUNCTION("""COMPUTED_VALUE"""),6.0)</f>
        <v>6</v>
      </c>
      <c r="AF83" s="580">
        <f>IFERROR(__xludf.DUMMYFUNCTION("""COMPUTED_VALUE"""),6.0)</f>
        <v>6</v>
      </c>
      <c r="AG83" s="580" t="str">
        <f>IFERROR(__xludf.DUMMYFUNCTION("""COMPUTED_VALUE"""),"K0606R")</f>
        <v>K0606R</v>
      </c>
      <c r="AH83" s="580">
        <f>IFERROR(__xludf.DUMMYFUNCTION("""COMPUTED_VALUE"""),7.0)</f>
        <v>7</v>
      </c>
      <c r="AI83" s="580">
        <f>IFERROR(__xludf.DUMMYFUNCTION("""COMPUTED_VALUE"""),6.0)</f>
        <v>6</v>
      </c>
      <c r="AJ83" s="580" t="str">
        <f>IFERROR(__xludf.DUMMYFUNCTION("""COMPUTED_VALUE"""),"L0606R")</f>
        <v>L0606R</v>
      </c>
      <c r="AK83" s="580">
        <f>IFERROR(__xludf.DUMMYFUNCTION("""COMPUTED_VALUE"""),7.0)</f>
        <v>7</v>
      </c>
      <c r="AL83" s="580">
        <f>IFERROR(__xludf.DUMMYFUNCTION("""COMPUTED_VALUE"""),6.0)</f>
        <v>6</v>
      </c>
      <c r="AM83" s="580" t="str">
        <f>IFERROR(__xludf.DUMMYFUNCTION("""COMPUTED_VALUE"""),"M0606R")</f>
        <v>M0606R</v>
      </c>
      <c r="AN83" s="580">
        <f>IFERROR(__xludf.DUMMYFUNCTION("""COMPUTED_VALUE"""),8.0)</f>
        <v>8</v>
      </c>
      <c r="AO83" s="580">
        <f>IFERROR(__xludf.DUMMYFUNCTION("""COMPUTED_VALUE"""),6.0)</f>
        <v>6</v>
      </c>
      <c r="AP83" s="580" t="str">
        <f>IFERROR(__xludf.DUMMYFUNCTION("""COMPUTED_VALUE"""),"N0606R")</f>
        <v>N0606R</v>
      </c>
      <c r="AQ83" s="580">
        <f>IFERROR(__xludf.DUMMYFUNCTION("""COMPUTED_VALUE"""),8.0)</f>
        <v>8</v>
      </c>
      <c r="AR83" s="580">
        <f>IFERROR(__xludf.DUMMYFUNCTION("""COMPUTED_VALUE"""),6.0)</f>
        <v>6</v>
      </c>
      <c r="AS83" s="580" t="str">
        <f>IFERROR(__xludf.DUMMYFUNCTION("""COMPUTED_VALUE"""),"O0606R")</f>
        <v>O0606R</v>
      </c>
      <c r="AT83" s="580">
        <f>IFERROR(__xludf.DUMMYFUNCTION("""COMPUTED_VALUE"""),9.0)</f>
        <v>9</v>
      </c>
      <c r="AU83" s="580">
        <f>IFERROR(__xludf.DUMMYFUNCTION("""COMPUTED_VALUE"""),7.0)</f>
        <v>7</v>
      </c>
      <c r="AV83" s="580" t="str">
        <f>IFERROR(__xludf.DUMMYFUNCTION("""COMPUTED_VALUE"""),"P0701R")</f>
        <v>P0701R</v>
      </c>
      <c r="BC83" s="580">
        <f>IFERROR(__xludf.DUMMYFUNCTION("""COMPUTED_VALUE"""),10.0)</f>
        <v>10</v>
      </c>
      <c r="BD83" s="580">
        <f>IFERROR(__xludf.DUMMYFUNCTION("""COMPUTED_VALUE"""),4.0)</f>
        <v>4</v>
      </c>
      <c r="BE83" s="580" t="str">
        <f>IFERROR(__xludf.DUMMYFUNCTION("""COMPUTED_VALUE"""),"S040305")</f>
        <v>S040305</v>
      </c>
    </row>
    <row r="84">
      <c r="A84" s="580">
        <f>IFERROR(__xludf.DUMMYFUNCTION("""COMPUTED_VALUE"""),1.0)</f>
        <v>1</v>
      </c>
      <c r="B84" s="580">
        <f>IFERROR(__xludf.DUMMYFUNCTION("""COMPUTED_VALUE"""),6.0)</f>
        <v>6</v>
      </c>
      <c r="C84" s="580" t="str">
        <f>IFERROR(__xludf.DUMMYFUNCTION("""COMPUTED_VALUE"""),"A0602R")</f>
        <v>A0602R</v>
      </c>
      <c r="D84" s="580">
        <f>IFERROR(__xludf.DUMMYFUNCTION("""COMPUTED_VALUE"""),1.0)</f>
        <v>1</v>
      </c>
      <c r="E84" s="580">
        <f>IFERROR(__xludf.DUMMYFUNCTION("""COMPUTED_VALUE"""),6.0)</f>
        <v>6</v>
      </c>
      <c r="F84" s="580" t="str">
        <f>IFERROR(__xludf.DUMMYFUNCTION("""COMPUTED_VALUE"""),"B0602F")</f>
        <v>B0602F</v>
      </c>
      <c r="G84" s="580">
        <f>IFERROR(__xludf.DUMMYFUNCTION("""COMPUTED_VALUE"""),2.0)</f>
        <v>2</v>
      </c>
      <c r="H84" s="580">
        <f>IFERROR(__xludf.DUMMYFUNCTION("""COMPUTED_VALUE"""),6.0)</f>
        <v>6</v>
      </c>
      <c r="I84" s="580" t="str">
        <f>IFERROR(__xludf.DUMMYFUNCTION("""COMPUTED_VALUE"""),"C0602F")</f>
        <v>C0602F</v>
      </c>
      <c r="J84" s="580">
        <f>IFERROR(__xludf.DUMMYFUNCTION("""COMPUTED_VALUE"""),2.0)</f>
        <v>2</v>
      </c>
      <c r="K84" s="580">
        <f>IFERROR(__xludf.DUMMYFUNCTION("""COMPUTED_VALUE"""),6.0)</f>
        <v>6</v>
      </c>
      <c r="L84" s="580" t="str">
        <f>IFERROR(__xludf.DUMMYFUNCTION("""COMPUTED_VALUE"""),"D0602F")</f>
        <v>D0602F</v>
      </c>
      <c r="M84" s="582">
        <f>IFERROR(__xludf.DUMMYFUNCTION("""COMPUTED_VALUE"""),3.0)</f>
        <v>3</v>
      </c>
      <c r="N84" s="582">
        <f>IFERROR(__xludf.DUMMYFUNCTION("""COMPUTED_VALUE"""),6.0)</f>
        <v>6</v>
      </c>
      <c r="O84" s="582" t="str">
        <f>IFERROR(__xludf.DUMMYFUNCTION("""COMPUTED_VALUE"""),"E0602F")</f>
        <v>E0602F</v>
      </c>
      <c r="P84" s="580">
        <f>IFERROR(__xludf.DUMMYFUNCTION("""COMPUTED_VALUE"""),3.0)</f>
        <v>3</v>
      </c>
      <c r="Q84" s="580">
        <f>IFERROR(__xludf.DUMMYFUNCTION("""COMPUTED_VALUE"""),6.0)</f>
        <v>6</v>
      </c>
      <c r="R84" s="580" t="str">
        <f>IFERROR(__xludf.DUMMYFUNCTION("""COMPUTED_VALUE"""),"F0607F")</f>
        <v>F0607F</v>
      </c>
      <c r="S84" s="580">
        <f>IFERROR(__xludf.DUMMYFUNCTION("""COMPUTED_VALUE"""),4.0)</f>
        <v>4</v>
      </c>
      <c r="T84" s="580">
        <f>IFERROR(__xludf.DUMMYFUNCTION("""COMPUTED_VALUE"""),8.0)</f>
        <v>8</v>
      </c>
      <c r="U84" s="580" t="str">
        <f>IFERROR(__xludf.DUMMYFUNCTION("""COMPUTED_VALUE"""),"G0802F")</f>
        <v>G0802F</v>
      </c>
      <c r="V84" s="580">
        <f>IFERROR(__xludf.DUMMYFUNCTION("""COMPUTED_VALUE"""),4.0)</f>
        <v>4</v>
      </c>
      <c r="W84" s="580">
        <f>IFERROR(__xludf.DUMMYFUNCTION("""COMPUTED_VALUE"""),6.0)</f>
        <v>6</v>
      </c>
      <c r="X84" s="580" t="str">
        <f>IFERROR(__xludf.DUMMYFUNCTION("""COMPUTED_VALUE"""),"H0607F")</f>
        <v>H0607F</v>
      </c>
      <c r="Y84" s="580">
        <f>IFERROR(__xludf.DUMMYFUNCTION("""COMPUTED_VALUE"""),5.0)</f>
        <v>5</v>
      </c>
      <c r="Z84" s="580">
        <f>IFERROR(__xludf.DUMMYFUNCTION("""COMPUTED_VALUE"""),7.0)</f>
        <v>7</v>
      </c>
      <c r="AA84" s="580" t="str">
        <f>IFERROR(__xludf.DUMMYFUNCTION("""COMPUTED_VALUE"""),"I0702F")</f>
        <v>I0702F</v>
      </c>
      <c r="AB84" s="580">
        <f>IFERROR(__xludf.DUMMYFUNCTION("""COMPUTED_VALUE"""),6.0)</f>
        <v>6</v>
      </c>
      <c r="AC84" s="580">
        <f>IFERROR(__xludf.DUMMYFUNCTION("""COMPUTED_VALUE"""),6.0)</f>
        <v>6</v>
      </c>
      <c r="AD84" s="580" t="str">
        <f>IFERROR(__xludf.DUMMYFUNCTION("""COMPUTED_VALUE"""),"J0602F")</f>
        <v>J0602F</v>
      </c>
      <c r="AE84" s="580">
        <f>IFERROR(__xludf.DUMMYFUNCTION("""COMPUTED_VALUE"""),6.0)</f>
        <v>6</v>
      </c>
      <c r="AF84" s="580">
        <f>IFERROR(__xludf.DUMMYFUNCTION("""COMPUTED_VALUE"""),6.0)</f>
        <v>6</v>
      </c>
      <c r="AG84" s="580" t="str">
        <f>IFERROR(__xludf.DUMMYFUNCTION("""COMPUTED_VALUE"""),"K0607F")</f>
        <v>K0607F</v>
      </c>
      <c r="AH84" s="580">
        <f>IFERROR(__xludf.DUMMYFUNCTION("""COMPUTED_VALUE"""),7.0)</f>
        <v>7</v>
      </c>
      <c r="AI84" s="580">
        <f>IFERROR(__xludf.DUMMYFUNCTION("""COMPUTED_VALUE"""),6.0)</f>
        <v>6</v>
      </c>
      <c r="AJ84" s="580" t="str">
        <f>IFERROR(__xludf.DUMMYFUNCTION("""COMPUTED_VALUE"""),"L0607F")</f>
        <v>L0607F</v>
      </c>
      <c r="AK84" s="580">
        <f>IFERROR(__xludf.DUMMYFUNCTION("""COMPUTED_VALUE"""),7.0)</f>
        <v>7</v>
      </c>
      <c r="AL84" s="580">
        <f>IFERROR(__xludf.DUMMYFUNCTION("""COMPUTED_VALUE"""),6.0)</f>
        <v>6</v>
      </c>
      <c r="AM84" s="580" t="str">
        <f>IFERROR(__xludf.DUMMYFUNCTION("""COMPUTED_VALUE"""),"M0607F")</f>
        <v>M0607F</v>
      </c>
      <c r="AN84" s="580">
        <f>IFERROR(__xludf.DUMMYFUNCTION("""COMPUTED_VALUE"""),8.0)</f>
        <v>8</v>
      </c>
      <c r="AO84" s="580">
        <f>IFERROR(__xludf.DUMMYFUNCTION("""COMPUTED_VALUE"""),6.0)</f>
        <v>6</v>
      </c>
      <c r="AP84" s="580" t="str">
        <f>IFERROR(__xludf.DUMMYFUNCTION("""COMPUTED_VALUE"""),"N0607F")</f>
        <v>N0607F</v>
      </c>
      <c r="AQ84" s="580">
        <f>IFERROR(__xludf.DUMMYFUNCTION("""COMPUTED_VALUE"""),8.0)</f>
        <v>8</v>
      </c>
      <c r="AR84" s="580">
        <f>IFERROR(__xludf.DUMMYFUNCTION("""COMPUTED_VALUE"""),6.0)</f>
        <v>6</v>
      </c>
      <c r="AS84" s="580" t="str">
        <f>IFERROR(__xludf.DUMMYFUNCTION("""COMPUTED_VALUE"""),"O0607F")</f>
        <v>O0607F</v>
      </c>
      <c r="AT84" s="580">
        <f>IFERROR(__xludf.DUMMYFUNCTION("""COMPUTED_VALUE"""),9.0)</f>
        <v>9</v>
      </c>
      <c r="AU84" s="580">
        <f>IFERROR(__xludf.DUMMYFUNCTION("""COMPUTED_VALUE"""),7.0)</f>
        <v>7</v>
      </c>
      <c r="AV84" s="580" t="str">
        <f>IFERROR(__xludf.DUMMYFUNCTION("""COMPUTED_VALUE"""),"P0702F")</f>
        <v>P0702F</v>
      </c>
      <c r="BC84" s="580">
        <f>IFERROR(__xludf.DUMMYFUNCTION("""COMPUTED_VALUE"""),10.0)</f>
        <v>10</v>
      </c>
      <c r="BD84" s="580">
        <f>IFERROR(__xludf.DUMMYFUNCTION("""COMPUTED_VALUE"""),4.0)</f>
        <v>4</v>
      </c>
      <c r="BE84" s="580" t="str">
        <f>IFERROR(__xludf.DUMMYFUNCTION("""COMPUTED_VALUE"""),"S040306")</f>
        <v>S040306</v>
      </c>
    </row>
    <row r="85">
      <c r="A85" s="580">
        <f>IFERROR(__xludf.DUMMYFUNCTION("""COMPUTED_VALUE"""),1.0)</f>
        <v>1</v>
      </c>
      <c r="B85" s="580">
        <f>IFERROR(__xludf.DUMMYFUNCTION("""COMPUTED_VALUE"""),6.0)</f>
        <v>6</v>
      </c>
      <c r="C85" s="580" t="str">
        <f>IFERROR(__xludf.DUMMYFUNCTION("""COMPUTED_VALUE"""),"A0603F")</f>
        <v>A0603F</v>
      </c>
      <c r="D85" s="580">
        <f>IFERROR(__xludf.DUMMYFUNCTION("""COMPUTED_VALUE"""),1.0)</f>
        <v>1</v>
      </c>
      <c r="E85" s="580">
        <f>IFERROR(__xludf.DUMMYFUNCTION("""COMPUTED_VALUE"""),6.0)</f>
        <v>6</v>
      </c>
      <c r="F85" s="580" t="str">
        <f>IFERROR(__xludf.DUMMYFUNCTION("""COMPUTED_VALUE"""),"B0602R")</f>
        <v>B0602R</v>
      </c>
      <c r="G85" s="580">
        <f>IFERROR(__xludf.DUMMYFUNCTION("""COMPUTED_VALUE"""),2.0)</f>
        <v>2</v>
      </c>
      <c r="H85" s="580">
        <f>IFERROR(__xludf.DUMMYFUNCTION("""COMPUTED_VALUE"""),6.0)</f>
        <v>6</v>
      </c>
      <c r="I85" s="580" t="str">
        <f>IFERROR(__xludf.DUMMYFUNCTION("""COMPUTED_VALUE"""),"C0602R")</f>
        <v>C0602R</v>
      </c>
      <c r="J85" s="580">
        <f>IFERROR(__xludf.DUMMYFUNCTION("""COMPUTED_VALUE"""),2.0)</f>
        <v>2</v>
      </c>
      <c r="K85" s="580">
        <f>IFERROR(__xludf.DUMMYFUNCTION("""COMPUTED_VALUE"""),6.0)</f>
        <v>6</v>
      </c>
      <c r="L85" s="580" t="str">
        <f>IFERROR(__xludf.DUMMYFUNCTION("""COMPUTED_VALUE"""),"D0602R")</f>
        <v>D0602R</v>
      </c>
      <c r="M85" s="582">
        <f>IFERROR(__xludf.DUMMYFUNCTION("""COMPUTED_VALUE"""),3.0)</f>
        <v>3</v>
      </c>
      <c r="N85" s="582">
        <f>IFERROR(__xludf.DUMMYFUNCTION("""COMPUTED_VALUE"""),6.0)</f>
        <v>6</v>
      </c>
      <c r="O85" s="582" t="str">
        <f>IFERROR(__xludf.DUMMYFUNCTION("""COMPUTED_VALUE"""),"E0602R")</f>
        <v>E0602R</v>
      </c>
      <c r="P85" s="580">
        <f>IFERROR(__xludf.DUMMYFUNCTION("""COMPUTED_VALUE"""),3.0)</f>
        <v>3</v>
      </c>
      <c r="Q85" s="580">
        <f>IFERROR(__xludf.DUMMYFUNCTION("""COMPUTED_VALUE"""),6.0)</f>
        <v>6</v>
      </c>
      <c r="R85" s="580" t="str">
        <f>IFERROR(__xludf.DUMMYFUNCTION("""COMPUTED_VALUE"""),"F0607R")</f>
        <v>F0607R</v>
      </c>
      <c r="S85" s="580">
        <f>IFERROR(__xludf.DUMMYFUNCTION("""COMPUTED_VALUE"""),4.0)</f>
        <v>4</v>
      </c>
      <c r="T85" s="580">
        <f>IFERROR(__xludf.DUMMYFUNCTION("""COMPUTED_VALUE"""),8.0)</f>
        <v>8</v>
      </c>
      <c r="U85" s="580" t="str">
        <f>IFERROR(__xludf.DUMMYFUNCTION("""COMPUTED_VALUE"""),"G0802R")</f>
        <v>G0802R</v>
      </c>
      <c r="V85" s="580">
        <f>IFERROR(__xludf.DUMMYFUNCTION("""COMPUTED_VALUE"""),4.0)</f>
        <v>4</v>
      </c>
      <c r="W85" s="580">
        <f>IFERROR(__xludf.DUMMYFUNCTION("""COMPUTED_VALUE"""),6.0)</f>
        <v>6</v>
      </c>
      <c r="X85" s="580" t="str">
        <f>IFERROR(__xludf.DUMMYFUNCTION("""COMPUTED_VALUE"""),"H0607R")</f>
        <v>H0607R</v>
      </c>
      <c r="Y85" s="580">
        <f>IFERROR(__xludf.DUMMYFUNCTION("""COMPUTED_VALUE"""),5.0)</f>
        <v>5</v>
      </c>
      <c r="Z85" s="580">
        <f>IFERROR(__xludf.DUMMYFUNCTION("""COMPUTED_VALUE"""),7.0)</f>
        <v>7</v>
      </c>
      <c r="AA85" s="580" t="str">
        <f>IFERROR(__xludf.DUMMYFUNCTION("""COMPUTED_VALUE"""),"I0702R")</f>
        <v>I0702R</v>
      </c>
      <c r="AB85" s="580">
        <f>IFERROR(__xludf.DUMMYFUNCTION("""COMPUTED_VALUE"""),6.0)</f>
        <v>6</v>
      </c>
      <c r="AC85" s="580">
        <f>IFERROR(__xludf.DUMMYFUNCTION("""COMPUTED_VALUE"""),6.0)</f>
        <v>6</v>
      </c>
      <c r="AD85" s="580" t="str">
        <f>IFERROR(__xludf.DUMMYFUNCTION("""COMPUTED_VALUE"""),"J0602R")</f>
        <v>J0602R</v>
      </c>
      <c r="AE85" s="580">
        <f>IFERROR(__xludf.DUMMYFUNCTION("""COMPUTED_VALUE"""),6.0)</f>
        <v>6</v>
      </c>
      <c r="AF85" s="580">
        <f>IFERROR(__xludf.DUMMYFUNCTION("""COMPUTED_VALUE"""),6.0)</f>
        <v>6</v>
      </c>
      <c r="AG85" s="580" t="str">
        <f>IFERROR(__xludf.DUMMYFUNCTION("""COMPUTED_VALUE"""),"K0607R")</f>
        <v>K0607R</v>
      </c>
      <c r="AH85" s="580">
        <f>IFERROR(__xludf.DUMMYFUNCTION("""COMPUTED_VALUE"""),7.0)</f>
        <v>7</v>
      </c>
      <c r="AI85" s="580">
        <f>IFERROR(__xludf.DUMMYFUNCTION("""COMPUTED_VALUE"""),6.0)</f>
        <v>6</v>
      </c>
      <c r="AJ85" s="580" t="str">
        <f>IFERROR(__xludf.DUMMYFUNCTION("""COMPUTED_VALUE"""),"L0607R")</f>
        <v>L0607R</v>
      </c>
      <c r="AK85" s="580">
        <f>IFERROR(__xludf.DUMMYFUNCTION("""COMPUTED_VALUE"""),7.0)</f>
        <v>7</v>
      </c>
      <c r="AL85" s="580">
        <f>IFERROR(__xludf.DUMMYFUNCTION("""COMPUTED_VALUE"""),6.0)</f>
        <v>6</v>
      </c>
      <c r="AM85" s="580" t="str">
        <f>IFERROR(__xludf.DUMMYFUNCTION("""COMPUTED_VALUE"""),"M0607R")</f>
        <v>M0607R</v>
      </c>
      <c r="AN85" s="580">
        <f>IFERROR(__xludf.DUMMYFUNCTION("""COMPUTED_VALUE"""),8.0)</f>
        <v>8</v>
      </c>
      <c r="AO85" s="580">
        <f>IFERROR(__xludf.DUMMYFUNCTION("""COMPUTED_VALUE"""),6.0)</f>
        <v>6</v>
      </c>
      <c r="AP85" s="580" t="str">
        <f>IFERROR(__xludf.DUMMYFUNCTION("""COMPUTED_VALUE"""),"N0607R")</f>
        <v>N0607R</v>
      </c>
      <c r="AQ85" s="580">
        <f>IFERROR(__xludf.DUMMYFUNCTION("""COMPUTED_VALUE"""),8.0)</f>
        <v>8</v>
      </c>
      <c r="AR85" s="580">
        <f>IFERROR(__xludf.DUMMYFUNCTION("""COMPUTED_VALUE"""),6.0)</f>
        <v>6</v>
      </c>
      <c r="AS85" s="580" t="str">
        <f>IFERROR(__xludf.DUMMYFUNCTION("""COMPUTED_VALUE"""),"O0607R")</f>
        <v>O0607R</v>
      </c>
      <c r="AT85" s="580">
        <f>IFERROR(__xludf.DUMMYFUNCTION("""COMPUTED_VALUE"""),9.0)</f>
        <v>9</v>
      </c>
      <c r="AU85" s="580">
        <f>IFERROR(__xludf.DUMMYFUNCTION("""COMPUTED_VALUE"""),7.0)</f>
        <v>7</v>
      </c>
      <c r="AV85" s="580" t="str">
        <f>IFERROR(__xludf.DUMMYFUNCTION("""COMPUTED_VALUE"""),"P0702R")</f>
        <v>P0702R</v>
      </c>
      <c r="BC85" s="580">
        <f>IFERROR(__xludf.DUMMYFUNCTION("""COMPUTED_VALUE"""),10.0)</f>
        <v>10</v>
      </c>
      <c r="BD85" s="580">
        <f>IFERROR(__xludf.DUMMYFUNCTION("""COMPUTED_VALUE"""),4.0)</f>
        <v>4</v>
      </c>
      <c r="BE85" s="580" t="str">
        <f>IFERROR(__xludf.DUMMYFUNCTION("""COMPUTED_VALUE"""),"S040307")</f>
        <v>S040307</v>
      </c>
    </row>
    <row r="86">
      <c r="A86" s="580">
        <f>IFERROR(__xludf.DUMMYFUNCTION("""COMPUTED_VALUE"""),1.0)</f>
        <v>1</v>
      </c>
      <c r="B86" s="580">
        <f>IFERROR(__xludf.DUMMYFUNCTION("""COMPUTED_VALUE"""),6.0)</f>
        <v>6</v>
      </c>
      <c r="C86" s="580" t="str">
        <f>IFERROR(__xludf.DUMMYFUNCTION("""COMPUTED_VALUE"""),"A0603R")</f>
        <v>A0603R</v>
      </c>
      <c r="D86" s="580">
        <f>IFERROR(__xludf.DUMMYFUNCTION("""COMPUTED_VALUE"""),1.0)</f>
        <v>1</v>
      </c>
      <c r="E86" s="580">
        <f>IFERROR(__xludf.DUMMYFUNCTION("""COMPUTED_VALUE"""),6.0)</f>
        <v>6</v>
      </c>
      <c r="F86" s="580" t="str">
        <f>IFERROR(__xludf.DUMMYFUNCTION("""COMPUTED_VALUE"""),"B0603F")</f>
        <v>B0603F</v>
      </c>
      <c r="G86" s="580">
        <f>IFERROR(__xludf.DUMMYFUNCTION("""COMPUTED_VALUE"""),2.0)</f>
        <v>2</v>
      </c>
      <c r="H86" s="580">
        <f>IFERROR(__xludf.DUMMYFUNCTION("""COMPUTED_VALUE"""),6.0)</f>
        <v>6</v>
      </c>
      <c r="I86" s="580" t="str">
        <f>IFERROR(__xludf.DUMMYFUNCTION("""COMPUTED_VALUE"""),"C0603F")</f>
        <v>C0603F</v>
      </c>
      <c r="J86" s="580">
        <f>IFERROR(__xludf.DUMMYFUNCTION("""COMPUTED_VALUE"""),2.0)</f>
        <v>2</v>
      </c>
      <c r="K86" s="580">
        <f>IFERROR(__xludf.DUMMYFUNCTION("""COMPUTED_VALUE"""),6.0)</f>
        <v>6</v>
      </c>
      <c r="L86" s="580" t="str">
        <f>IFERROR(__xludf.DUMMYFUNCTION("""COMPUTED_VALUE"""),"D0603F")</f>
        <v>D0603F</v>
      </c>
      <c r="M86" s="582">
        <f>IFERROR(__xludf.DUMMYFUNCTION("""COMPUTED_VALUE"""),3.0)</f>
        <v>3</v>
      </c>
      <c r="N86" s="582">
        <f>IFERROR(__xludf.DUMMYFUNCTION("""COMPUTED_VALUE"""),6.0)</f>
        <v>6</v>
      </c>
      <c r="O86" s="582" t="str">
        <f>IFERROR(__xludf.DUMMYFUNCTION("""COMPUTED_VALUE"""),"E0603F")</f>
        <v>E0603F</v>
      </c>
      <c r="P86" s="580">
        <f>IFERROR(__xludf.DUMMYFUNCTION("""COMPUTED_VALUE"""),3.0)</f>
        <v>3</v>
      </c>
      <c r="Q86" s="580">
        <f>IFERROR(__xludf.DUMMYFUNCTION("""COMPUTED_VALUE"""),7.0)</f>
        <v>7</v>
      </c>
      <c r="R86" s="580" t="str">
        <f>IFERROR(__xludf.DUMMYFUNCTION("""COMPUTED_VALUE"""),"F0701F")</f>
        <v>F0701F</v>
      </c>
      <c r="S86" s="580">
        <f>IFERROR(__xludf.DUMMYFUNCTION("""COMPUTED_VALUE"""),4.0)</f>
        <v>4</v>
      </c>
      <c r="T86" s="580">
        <f>IFERROR(__xludf.DUMMYFUNCTION("""COMPUTED_VALUE"""),8.0)</f>
        <v>8</v>
      </c>
      <c r="U86" s="580" t="str">
        <f>IFERROR(__xludf.DUMMYFUNCTION("""COMPUTED_VALUE"""),"G0803F")</f>
        <v>G0803F</v>
      </c>
      <c r="V86" s="580">
        <f>IFERROR(__xludf.DUMMYFUNCTION("""COMPUTED_VALUE"""),4.0)</f>
        <v>4</v>
      </c>
      <c r="W86" s="580">
        <f>IFERROR(__xludf.DUMMYFUNCTION("""COMPUTED_VALUE"""),7.0)</f>
        <v>7</v>
      </c>
      <c r="X86" s="580" t="str">
        <f>IFERROR(__xludf.DUMMYFUNCTION("""COMPUTED_VALUE"""),"H0701F")</f>
        <v>H0701F</v>
      </c>
      <c r="Y86" s="580">
        <f>IFERROR(__xludf.DUMMYFUNCTION("""COMPUTED_VALUE"""),5.0)</f>
        <v>5</v>
      </c>
      <c r="Z86" s="580">
        <f>IFERROR(__xludf.DUMMYFUNCTION("""COMPUTED_VALUE"""),7.0)</f>
        <v>7</v>
      </c>
      <c r="AA86" s="580" t="str">
        <f>IFERROR(__xludf.DUMMYFUNCTION("""COMPUTED_VALUE"""),"I0703F")</f>
        <v>I0703F</v>
      </c>
      <c r="AB86" s="580">
        <f>IFERROR(__xludf.DUMMYFUNCTION("""COMPUTED_VALUE"""),6.0)</f>
        <v>6</v>
      </c>
      <c r="AC86" s="580">
        <f>IFERROR(__xludf.DUMMYFUNCTION("""COMPUTED_VALUE"""),6.0)</f>
        <v>6</v>
      </c>
      <c r="AD86" s="580" t="str">
        <f>IFERROR(__xludf.DUMMYFUNCTION("""COMPUTED_VALUE"""),"J0603F")</f>
        <v>J0603F</v>
      </c>
      <c r="AE86" s="580">
        <f>IFERROR(__xludf.DUMMYFUNCTION("""COMPUTED_VALUE"""),6.0)</f>
        <v>6</v>
      </c>
      <c r="AF86" s="580">
        <f>IFERROR(__xludf.DUMMYFUNCTION("""COMPUTED_VALUE"""),7.0)</f>
        <v>7</v>
      </c>
      <c r="AG86" s="580" t="str">
        <f>IFERROR(__xludf.DUMMYFUNCTION("""COMPUTED_VALUE"""),"K0701F")</f>
        <v>K0701F</v>
      </c>
      <c r="AH86" s="580">
        <f>IFERROR(__xludf.DUMMYFUNCTION("""COMPUTED_VALUE"""),7.0)</f>
        <v>7</v>
      </c>
      <c r="AI86" s="580">
        <f>IFERROR(__xludf.DUMMYFUNCTION("""COMPUTED_VALUE"""),7.0)</f>
        <v>7</v>
      </c>
      <c r="AJ86" s="580" t="str">
        <f>IFERROR(__xludf.DUMMYFUNCTION("""COMPUTED_VALUE"""),"L0701F")</f>
        <v>L0701F</v>
      </c>
      <c r="AK86" s="580">
        <f>IFERROR(__xludf.DUMMYFUNCTION("""COMPUTED_VALUE"""),7.0)</f>
        <v>7</v>
      </c>
      <c r="AL86" s="580">
        <f>IFERROR(__xludf.DUMMYFUNCTION("""COMPUTED_VALUE"""),7.0)</f>
        <v>7</v>
      </c>
      <c r="AM86" s="580" t="str">
        <f>IFERROR(__xludf.DUMMYFUNCTION("""COMPUTED_VALUE"""),"M0701F")</f>
        <v>M0701F</v>
      </c>
      <c r="AN86" s="580">
        <f>IFERROR(__xludf.DUMMYFUNCTION("""COMPUTED_VALUE"""),8.0)</f>
        <v>8</v>
      </c>
      <c r="AO86" s="580">
        <f>IFERROR(__xludf.DUMMYFUNCTION("""COMPUTED_VALUE"""),7.0)</f>
        <v>7</v>
      </c>
      <c r="AP86" s="580" t="str">
        <f>IFERROR(__xludf.DUMMYFUNCTION("""COMPUTED_VALUE"""),"N0701F")</f>
        <v>N0701F</v>
      </c>
      <c r="AQ86" s="580">
        <f>IFERROR(__xludf.DUMMYFUNCTION("""COMPUTED_VALUE"""),8.0)</f>
        <v>8</v>
      </c>
      <c r="AR86" s="580">
        <f>IFERROR(__xludf.DUMMYFUNCTION("""COMPUTED_VALUE"""),7.0)</f>
        <v>7</v>
      </c>
      <c r="AS86" s="580" t="str">
        <f>IFERROR(__xludf.DUMMYFUNCTION("""COMPUTED_VALUE"""),"O0701F")</f>
        <v>O0701F</v>
      </c>
      <c r="AT86" s="580">
        <f>IFERROR(__xludf.DUMMYFUNCTION("""COMPUTED_VALUE"""),9.0)</f>
        <v>9</v>
      </c>
      <c r="AU86" s="580">
        <f>IFERROR(__xludf.DUMMYFUNCTION("""COMPUTED_VALUE"""),7.0)</f>
        <v>7</v>
      </c>
      <c r="AV86" s="580" t="str">
        <f>IFERROR(__xludf.DUMMYFUNCTION("""COMPUTED_VALUE"""),"P0703F")</f>
        <v>P0703F</v>
      </c>
      <c r="BC86" s="580">
        <f>IFERROR(__xludf.DUMMYFUNCTION("""COMPUTED_VALUE"""),10.0)</f>
        <v>10</v>
      </c>
      <c r="BD86" s="580">
        <f>IFERROR(__xludf.DUMMYFUNCTION("""COMPUTED_VALUE"""),5.0)</f>
        <v>5</v>
      </c>
      <c r="BE86" s="580" t="str">
        <f>IFERROR(__xludf.DUMMYFUNCTION("""COMPUTED_VALUE"""),"S050101")</f>
        <v>S050101</v>
      </c>
    </row>
    <row r="87">
      <c r="A87" s="580">
        <f>IFERROR(__xludf.DUMMYFUNCTION("""COMPUTED_VALUE"""),1.0)</f>
        <v>1</v>
      </c>
      <c r="B87" s="580">
        <f>IFERROR(__xludf.DUMMYFUNCTION("""COMPUTED_VALUE"""),6.0)</f>
        <v>6</v>
      </c>
      <c r="C87" s="580" t="str">
        <f>IFERROR(__xludf.DUMMYFUNCTION("""COMPUTED_VALUE"""),"A0604F")</f>
        <v>A0604F</v>
      </c>
      <c r="D87" s="580">
        <f>IFERROR(__xludf.DUMMYFUNCTION("""COMPUTED_VALUE"""),1.0)</f>
        <v>1</v>
      </c>
      <c r="E87" s="580">
        <f>IFERROR(__xludf.DUMMYFUNCTION("""COMPUTED_VALUE"""),6.0)</f>
        <v>6</v>
      </c>
      <c r="F87" s="580" t="str">
        <f>IFERROR(__xludf.DUMMYFUNCTION("""COMPUTED_VALUE"""),"B0603R")</f>
        <v>B0603R</v>
      </c>
      <c r="G87" s="580">
        <f>IFERROR(__xludf.DUMMYFUNCTION("""COMPUTED_VALUE"""),2.0)</f>
        <v>2</v>
      </c>
      <c r="H87" s="580">
        <f>IFERROR(__xludf.DUMMYFUNCTION("""COMPUTED_VALUE"""),6.0)</f>
        <v>6</v>
      </c>
      <c r="I87" s="580" t="str">
        <f>IFERROR(__xludf.DUMMYFUNCTION("""COMPUTED_VALUE"""),"C0603R")</f>
        <v>C0603R</v>
      </c>
      <c r="J87" s="580">
        <f>IFERROR(__xludf.DUMMYFUNCTION("""COMPUTED_VALUE"""),2.0)</f>
        <v>2</v>
      </c>
      <c r="K87" s="580">
        <f>IFERROR(__xludf.DUMMYFUNCTION("""COMPUTED_VALUE"""),6.0)</f>
        <v>6</v>
      </c>
      <c r="L87" s="580" t="str">
        <f>IFERROR(__xludf.DUMMYFUNCTION("""COMPUTED_VALUE"""),"D0603R")</f>
        <v>D0603R</v>
      </c>
      <c r="M87" s="582">
        <f>IFERROR(__xludf.DUMMYFUNCTION("""COMPUTED_VALUE"""),3.0)</f>
        <v>3</v>
      </c>
      <c r="N87" s="582">
        <f>IFERROR(__xludf.DUMMYFUNCTION("""COMPUTED_VALUE"""),6.0)</f>
        <v>6</v>
      </c>
      <c r="O87" s="582" t="str">
        <f>IFERROR(__xludf.DUMMYFUNCTION("""COMPUTED_VALUE"""),"E0603R")</f>
        <v>E0603R</v>
      </c>
      <c r="P87" s="580">
        <f>IFERROR(__xludf.DUMMYFUNCTION("""COMPUTED_VALUE"""),3.0)</f>
        <v>3</v>
      </c>
      <c r="Q87" s="580">
        <f>IFERROR(__xludf.DUMMYFUNCTION("""COMPUTED_VALUE"""),7.0)</f>
        <v>7</v>
      </c>
      <c r="R87" s="580" t="str">
        <f>IFERROR(__xludf.DUMMYFUNCTION("""COMPUTED_VALUE"""),"F0701R")</f>
        <v>F0701R</v>
      </c>
      <c r="S87" s="580">
        <f>IFERROR(__xludf.DUMMYFUNCTION("""COMPUTED_VALUE"""),4.0)</f>
        <v>4</v>
      </c>
      <c r="T87" s="580">
        <f>IFERROR(__xludf.DUMMYFUNCTION("""COMPUTED_VALUE"""),8.0)</f>
        <v>8</v>
      </c>
      <c r="U87" s="580" t="str">
        <f>IFERROR(__xludf.DUMMYFUNCTION("""COMPUTED_VALUE"""),"G0803R")</f>
        <v>G0803R</v>
      </c>
      <c r="V87" s="580">
        <f>IFERROR(__xludf.DUMMYFUNCTION("""COMPUTED_VALUE"""),4.0)</f>
        <v>4</v>
      </c>
      <c r="W87" s="580">
        <f>IFERROR(__xludf.DUMMYFUNCTION("""COMPUTED_VALUE"""),7.0)</f>
        <v>7</v>
      </c>
      <c r="X87" s="580" t="str">
        <f>IFERROR(__xludf.DUMMYFUNCTION("""COMPUTED_VALUE"""),"H0701R")</f>
        <v>H0701R</v>
      </c>
      <c r="Y87" s="580">
        <f>IFERROR(__xludf.DUMMYFUNCTION("""COMPUTED_VALUE"""),5.0)</f>
        <v>5</v>
      </c>
      <c r="Z87" s="580">
        <f>IFERROR(__xludf.DUMMYFUNCTION("""COMPUTED_VALUE"""),7.0)</f>
        <v>7</v>
      </c>
      <c r="AA87" s="580" t="str">
        <f>IFERROR(__xludf.DUMMYFUNCTION("""COMPUTED_VALUE"""),"I0703R")</f>
        <v>I0703R</v>
      </c>
      <c r="AB87" s="580">
        <f>IFERROR(__xludf.DUMMYFUNCTION("""COMPUTED_VALUE"""),6.0)</f>
        <v>6</v>
      </c>
      <c r="AC87" s="580">
        <f>IFERROR(__xludf.DUMMYFUNCTION("""COMPUTED_VALUE"""),6.0)</f>
        <v>6</v>
      </c>
      <c r="AD87" s="580" t="str">
        <f>IFERROR(__xludf.DUMMYFUNCTION("""COMPUTED_VALUE"""),"J0603R")</f>
        <v>J0603R</v>
      </c>
      <c r="AE87" s="580">
        <f>IFERROR(__xludf.DUMMYFUNCTION("""COMPUTED_VALUE"""),6.0)</f>
        <v>6</v>
      </c>
      <c r="AF87" s="580">
        <f>IFERROR(__xludf.DUMMYFUNCTION("""COMPUTED_VALUE"""),7.0)</f>
        <v>7</v>
      </c>
      <c r="AG87" s="580" t="str">
        <f>IFERROR(__xludf.DUMMYFUNCTION("""COMPUTED_VALUE"""),"K0701R")</f>
        <v>K0701R</v>
      </c>
      <c r="AH87" s="580">
        <f>IFERROR(__xludf.DUMMYFUNCTION("""COMPUTED_VALUE"""),7.0)</f>
        <v>7</v>
      </c>
      <c r="AI87" s="580">
        <f>IFERROR(__xludf.DUMMYFUNCTION("""COMPUTED_VALUE"""),7.0)</f>
        <v>7</v>
      </c>
      <c r="AJ87" s="580" t="str">
        <f>IFERROR(__xludf.DUMMYFUNCTION("""COMPUTED_VALUE"""),"L0701R")</f>
        <v>L0701R</v>
      </c>
      <c r="AK87" s="580">
        <f>IFERROR(__xludf.DUMMYFUNCTION("""COMPUTED_VALUE"""),7.0)</f>
        <v>7</v>
      </c>
      <c r="AL87" s="580">
        <f>IFERROR(__xludf.DUMMYFUNCTION("""COMPUTED_VALUE"""),7.0)</f>
        <v>7</v>
      </c>
      <c r="AM87" s="580" t="str">
        <f>IFERROR(__xludf.DUMMYFUNCTION("""COMPUTED_VALUE"""),"M0701R")</f>
        <v>M0701R</v>
      </c>
      <c r="AN87" s="580">
        <f>IFERROR(__xludf.DUMMYFUNCTION("""COMPUTED_VALUE"""),8.0)</f>
        <v>8</v>
      </c>
      <c r="AO87" s="580">
        <f>IFERROR(__xludf.DUMMYFUNCTION("""COMPUTED_VALUE"""),7.0)</f>
        <v>7</v>
      </c>
      <c r="AP87" s="580" t="str">
        <f>IFERROR(__xludf.DUMMYFUNCTION("""COMPUTED_VALUE"""),"N0701R")</f>
        <v>N0701R</v>
      </c>
      <c r="AQ87" s="580">
        <f>IFERROR(__xludf.DUMMYFUNCTION("""COMPUTED_VALUE"""),8.0)</f>
        <v>8</v>
      </c>
      <c r="AR87" s="580">
        <f>IFERROR(__xludf.DUMMYFUNCTION("""COMPUTED_VALUE"""),7.0)</f>
        <v>7</v>
      </c>
      <c r="AS87" s="580" t="str">
        <f>IFERROR(__xludf.DUMMYFUNCTION("""COMPUTED_VALUE"""),"O0701R")</f>
        <v>O0701R</v>
      </c>
      <c r="AT87" s="580">
        <f>IFERROR(__xludf.DUMMYFUNCTION("""COMPUTED_VALUE"""),9.0)</f>
        <v>9</v>
      </c>
      <c r="AU87" s="580">
        <f>IFERROR(__xludf.DUMMYFUNCTION("""COMPUTED_VALUE"""),7.0)</f>
        <v>7</v>
      </c>
      <c r="AV87" s="580" t="str">
        <f>IFERROR(__xludf.DUMMYFUNCTION("""COMPUTED_VALUE"""),"P0703R")</f>
        <v>P0703R</v>
      </c>
      <c r="BC87" s="580">
        <f>IFERROR(__xludf.DUMMYFUNCTION("""COMPUTED_VALUE"""),10.0)</f>
        <v>10</v>
      </c>
      <c r="BD87" s="580">
        <f>IFERROR(__xludf.DUMMYFUNCTION("""COMPUTED_VALUE"""),5.0)</f>
        <v>5</v>
      </c>
      <c r="BE87" s="580" t="str">
        <f>IFERROR(__xludf.DUMMYFUNCTION("""COMPUTED_VALUE"""),"S050102")</f>
        <v>S050102</v>
      </c>
    </row>
    <row r="88">
      <c r="A88" s="580">
        <f>IFERROR(__xludf.DUMMYFUNCTION("""COMPUTED_VALUE"""),1.0)</f>
        <v>1</v>
      </c>
      <c r="B88" s="580">
        <f>IFERROR(__xludf.DUMMYFUNCTION("""COMPUTED_VALUE"""),6.0)</f>
        <v>6</v>
      </c>
      <c r="C88" s="580" t="str">
        <f>IFERROR(__xludf.DUMMYFUNCTION("""COMPUTED_VALUE"""),"A0604R")</f>
        <v>A0604R</v>
      </c>
      <c r="D88" s="580">
        <f>IFERROR(__xludf.DUMMYFUNCTION("""COMPUTED_VALUE"""),1.0)</f>
        <v>1</v>
      </c>
      <c r="E88" s="580">
        <f>IFERROR(__xludf.DUMMYFUNCTION("""COMPUTED_VALUE"""),6.0)</f>
        <v>6</v>
      </c>
      <c r="F88" s="580" t="str">
        <f>IFERROR(__xludf.DUMMYFUNCTION("""COMPUTED_VALUE"""),"B0604F")</f>
        <v>B0604F</v>
      </c>
      <c r="G88" s="580">
        <f>IFERROR(__xludf.DUMMYFUNCTION("""COMPUTED_VALUE"""),2.0)</f>
        <v>2</v>
      </c>
      <c r="H88" s="580">
        <f>IFERROR(__xludf.DUMMYFUNCTION("""COMPUTED_VALUE"""),6.0)</f>
        <v>6</v>
      </c>
      <c r="I88" s="580" t="str">
        <f>IFERROR(__xludf.DUMMYFUNCTION("""COMPUTED_VALUE"""),"C0604F")</f>
        <v>C0604F</v>
      </c>
      <c r="J88" s="580">
        <f>IFERROR(__xludf.DUMMYFUNCTION("""COMPUTED_VALUE"""),2.0)</f>
        <v>2</v>
      </c>
      <c r="K88" s="580">
        <f>IFERROR(__xludf.DUMMYFUNCTION("""COMPUTED_VALUE"""),6.0)</f>
        <v>6</v>
      </c>
      <c r="L88" s="580" t="str">
        <f>IFERROR(__xludf.DUMMYFUNCTION("""COMPUTED_VALUE"""),"D0604F")</f>
        <v>D0604F</v>
      </c>
      <c r="M88" s="582">
        <f>IFERROR(__xludf.DUMMYFUNCTION("""COMPUTED_VALUE"""),3.0)</f>
        <v>3</v>
      </c>
      <c r="N88" s="582">
        <f>IFERROR(__xludf.DUMMYFUNCTION("""COMPUTED_VALUE"""),6.0)</f>
        <v>6</v>
      </c>
      <c r="O88" s="582" t="str">
        <f>IFERROR(__xludf.DUMMYFUNCTION("""COMPUTED_VALUE"""),"E0604F")</f>
        <v>E0604F</v>
      </c>
      <c r="P88" s="580">
        <f>IFERROR(__xludf.DUMMYFUNCTION("""COMPUTED_VALUE"""),3.0)</f>
        <v>3</v>
      </c>
      <c r="Q88" s="580">
        <f>IFERROR(__xludf.DUMMYFUNCTION("""COMPUTED_VALUE"""),7.0)</f>
        <v>7</v>
      </c>
      <c r="R88" s="580" t="str">
        <f>IFERROR(__xludf.DUMMYFUNCTION("""COMPUTED_VALUE"""),"F0702F")</f>
        <v>F0702F</v>
      </c>
      <c r="S88" s="580">
        <f>IFERROR(__xludf.DUMMYFUNCTION("""COMPUTED_VALUE"""),4.0)</f>
        <v>4</v>
      </c>
      <c r="T88" s="580">
        <f>IFERROR(__xludf.DUMMYFUNCTION("""COMPUTED_VALUE"""),8.0)</f>
        <v>8</v>
      </c>
      <c r="U88" s="580" t="str">
        <f>IFERROR(__xludf.DUMMYFUNCTION("""COMPUTED_VALUE"""),"G0804F")</f>
        <v>G0804F</v>
      </c>
      <c r="V88" s="580">
        <f>IFERROR(__xludf.DUMMYFUNCTION("""COMPUTED_VALUE"""),4.0)</f>
        <v>4</v>
      </c>
      <c r="W88" s="580">
        <f>IFERROR(__xludf.DUMMYFUNCTION("""COMPUTED_VALUE"""),7.0)</f>
        <v>7</v>
      </c>
      <c r="X88" s="580" t="str">
        <f>IFERROR(__xludf.DUMMYFUNCTION("""COMPUTED_VALUE"""),"H0702F")</f>
        <v>H0702F</v>
      </c>
      <c r="Y88" s="580">
        <f>IFERROR(__xludf.DUMMYFUNCTION("""COMPUTED_VALUE"""),5.0)</f>
        <v>5</v>
      </c>
      <c r="Z88" s="580">
        <f>IFERROR(__xludf.DUMMYFUNCTION("""COMPUTED_VALUE"""),7.0)</f>
        <v>7</v>
      </c>
      <c r="AA88" s="580" t="str">
        <f>IFERROR(__xludf.DUMMYFUNCTION("""COMPUTED_VALUE"""),"I0704F")</f>
        <v>I0704F</v>
      </c>
      <c r="AB88" s="580">
        <f>IFERROR(__xludf.DUMMYFUNCTION("""COMPUTED_VALUE"""),6.0)</f>
        <v>6</v>
      </c>
      <c r="AC88" s="580">
        <f>IFERROR(__xludf.DUMMYFUNCTION("""COMPUTED_VALUE"""),6.0)</f>
        <v>6</v>
      </c>
      <c r="AD88" s="580" t="str">
        <f>IFERROR(__xludf.DUMMYFUNCTION("""COMPUTED_VALUE"""),"J0604F")</f>
        <v>J0604F</v>
      </c>
      <c r="AE88" s="580">
        <f>IFERROR(__xludf.DUMMYFUNCTION("""COMPUTED_VALUE"""),6.0)</f>
        <v>6</v>
      </c>
      <c r="AF88" s="580">
        <f>IFERROR(__xludf.DUMMYFUNCTION("""COMPUTED_VALUE"""),7.0)</f>
        <v>7</v>
      </c>
      <c r="AG88" s="580" t="str">
        <f>IFERROR(__xludf.DUMMYFUNCTION("""COMPUTED_VALUE"""),"K0702F")</f>
        <v>K0702F</v>
      </c>
      <c r="AH88" s="580">
        <f>IFERROR(__xludf.DUMMYFUNCTION("""COMPUTED_VALUE"""),7.0)</f>
        <v>7</v>
      </c>
      <c r="AI88" s="580">
        <f>IFERROR(__xludf.DUMMYFUNCTION("""COMPUTED_VALUE"""),7.0)</f>
        <v>7</v>
      </c>
      <c r="AJ88" s="580" t="str">
        <f>IFERROR(__xludf.DUMMYFUNCTION("""COMPUTED_VALUE"""),"L0702F")</f>
        <v>L0702F</v>
      </c>
      <c r="AK88" s="580">
        <f>IFERROR(__xludf.DUMMYFUNCTION("""COMPUTED_VALUE"""),7.0)</f>
        <v>7</v>
      </c>
      <c r="AL88" s="580">
        <f>IFERROR(__xludf.DUMMYFUNCTION("""COMPUTED_VALUE"""),7.0)</f>
        <v>7</v>
      </c>
      <c r="AM88" s="580" t="str">
        <f>IFERROR(__xludf.DUMMYFUNCTION("""COMPUTED_VALUE"""),"M0702F")</f>
        <v>M0702F</v>
      </c>
      <c r="AN88" s="580">
        <f>IFERROR(__xludf.DUMMYFUNCTION("""COMPUTED_VALUE"""),8.0)</f>
        <v>8</v>
      </c>
      <c r="AO88" s="580">
        <f>IFERROR(__xludf.DUMMYFUNCTION("""COMPUTED_VALUE"""),7.0)</f>
        <v>7</v>
      </c>
      <c r="AP88" s="580" t="str">
        <f>IFERROR(__xludf.DUMMYFUNCTION("""COMPUTED_VALUE"""),"N0702F")</f>
        <v>N0702F</v>
      </c>
      <c r="AQ88" s="580">
        <f>IFERROR(__xludf.DUMMYFUNCTION("""COMPUTED_VALUE"""),8.0)</f>
        <v>8</v>
      </c>
      <c r="AR88" s="580">
        <f>IFERROR(__xludf.DUMMYFUNCTION("""COMPUTED_VALUE"""),7.0)</f>
        <v>7</v>
      </c>
      <c r="AS88" s="580" t="str">
        <f>IFERROR(__xludf.DUMMYFUNCTION("""COMPUTED_VALUE"""),"O0702F")</f>
        <v>O0702F</v>
      </c>
      <c r="AT88" s="580">
        <f>IFERROR(__xludf.DUMMYFUNCTION("""COMPUTED_VALUE"""),9.0)</f>
        <v>9</v>
      </c>
      <c r="AU88" s="580">
        <f>IFERROR(__xludf.DUMMYFUNCTION("""COMPUTED_VALUE"""),7.0)</f>
        <v>7</v>
      </c>
      <c r="AV88" s="580" t="str">
        <f>IFERROR(__xludf.DUMMYFUNCTION("""COMPUTED_VALUE"""),"P0704F")</f>
        <v>P0704F</v>
      </c>
      <c r="BC88" s="580">
        <f>IFERROR(__xludf.DUMMYFUNCTION("""COMPUTED_VALUE"""),10.0)</f>
        <v>10</v>
      </c>
      <c r="BD88" s="580">
        <f>IFERROR(__xludf.DUMMYFUNCTION("""COMPUTED_VALUE"""),5.0)</f>
        <v>5</v>
      </c>
      <c r="BE88" s="580" t="str">
        <f>IFERROR(__xludf.DUMMYFUNCTION("""COMPUTED_VALUE"""),"S050103")</f>
        <v>S050103</v>
      </c>
    </row>
    <row r="89">
      <c r="A89" s="580">
        <f>IFERROR(__xludf.DUMMYFUNCTION("""COMPUTED_VALUE"""),1.0)</f>
        <v>1</v>
      </c>
      <c r="B89" s="580">
        <f>IFERROR(__xludf.DUMMYFUNCTION("""COMPUTED_VALUE"""),6.0)</f>
        <v>6</v>
      </c>
      <c r="C89" s="580" t="str">
        <f>IFERROR(__xludf.DUMMYFUNCTION("""COMPUTED_VALUE"""),"A0605F")</f>
        <v>A0605F</v>
      </c>
      <c r="D89" s="580">
        <f>IFERROR(__xludf.DUMMYFUNCTION("""COMPUTED_VALUE"""),1.0)</f>
        <v>1</v>
      </c>
      <c r="E89" s="580">
        <f>IFERROR(__xludf.DUMMYFUNCTION("""COMPUTED_VALUE"""),6.0)</f>
        <v>6</v>
      </c>
      <c r="F89" s="580" t="str">
        <f>IFERROR(__xludf.DUMMYFUNCTION("""COMPUTED_VALUE"""),"B0604R")</f>
        <v>B0604R</v>
      </c>
      <c r="G89" s="580">
        <f>IFERROR(__xludf.DUMMYFUNCTION("""COMPUTED_VALUE"""),2.0)</f>
        <v>2</v>
      </c>
      <c r="H89" s="580">
        <f>IFERROR(__xludf.DUMMYFUNCTION("""COMPUTED_VALUE"""),6.0)</f>
        <v>6</v>
      </c>
      <c r="I89" s="580" t="str">
        <f>IFERROR(__xludf.DUMMYFUNCTION("""COMPUTED_VALUE"""),"C0604R")</f>
        <v>C0604R</v>
      </c>
      <c r="J89" s="580">
        <f>IFERROR(__xludf.DUMMYFUNCTION("""COMPUTED_VALUE"""),2.0)</f>
        <v>2</v>
      </c>
      <c r="K89" s="580">
        <f>IFERROR(__xludf.DUMMYFUNCTION("""COMPUTED_VALUE"""),6.0)</f>
        <v>6</v>
      </c>
      <c r="L89" s="580" t="str">
        <f>IFERROR(__xludf.DUMMYFUNCTION("""COMPUTED_VALUE"""),"D0604R")</f>
        <v>D0604R</v>
      </c>
      <c r="M89" s="582">
        <f>IFERROR(__xludf.DUMMYFUNCTION("""COMPUTED_VALUE"""),3.0)</f>
        <v>3</v>
      </c>
      <c r="N89" s="582">
        <f>IFERROR(__xludf.DUMMYFUNCTION("""COMPUTED_VALUE"""),6.0)</f>
        <v>6</v>
      </c>
      <c r="O89" s="582" t="str">
        <f>IFERROR(__xludf.DUMMYFUNCTION("""COMPUTED_VALUE"""),"E0604R")</f>
        <v>E0604R</v>
      </c>
      <c r="P89" s="580">
        <f>IFERROR(__xludf.DUMMYFUNCTION("""COMPUTED_VALUE"""),3.0)</f>
        <v>3</v>
      </c>
      <c r="Q89" s="580">
        <f>IFERROR(__xludf.DUMMYFUNCTION("""COMPUTED_VALUE"""),7.0)</f>
        <v>7</v>
      </c>
      <c r="R89" s="580" t="str">
        <f>IFERROR(__xludf.DUMMYFUNCTION("""COMPUTED_VALUE"""),"F0702R")</f>
        <v>F0702R</v>
      </c>
      <c r="S89" s="580">
        <f>IFERROR(__xludf.DUMMYFUNCTION("""COMPUTED_VALUE"""),4.0)</f>
        <v>4</v>
      </c>
      <c r="T89" s="580">
        <f>IFERROR(__xludf.DUMMYFUNCTION("""COMPUTED_VALUE"""),8.0)</f>
        <v>8</v>
      </c>
      <c r="U89" s="580" t="str">
        <f>IFERROR(__xludf.DUMMYFUNCTION("""COMPUTED_VALUE"""),"G0804R")</f>
        <v>G0804R</v>
      </c>
      <c r="V89" s="580">
        <f>IFERROR(__xludf.DUMMYFUNCTION("""COMPUTED_VALUE"""),4.0)</f>
        <v>4</v>
      </c>
      <c r="W89" s="580">
        <f>IFERROR(__xludf.DUMMYFUNCTION("""COMPUTED_VALUE"""),7.0)</f>
        <v>7</v>
      </c>
      <c r="X89" s="580" t="str">
        <f>IFERROR(__xludf.DUMMYFUNCTION("""COMPUTED_VALUE"""),"H0702R")</f>
        <v>H0702R</v>
      </c>
      <c r="Y89" s="580">
        <f>IFERROR(__xludf.DUMMYFUNCTION("""COMPUTED_VALUE"""),5.0)</f>
        <v>5</v>
      </c>
      <c r="Z89" s="580">
        <f>IFERROR(__xludf.DUMMYFUNCTION("""COMPUTED_VALUE"""),7.0)</f>
        <v>7</v>
      </c>
      <c r="AA89" s="580" t="str">
        <f>IFERROR(__xludf.DUMMYFUNCTION("""COMPUTED_VALUE"""),"I0704R")</f>
        <v>I0704R</v>
      </c>
      <c r="AB89" s="580">
        <f>IFERROR(__xludf.DUMMYFUNCTION("""COMPUTED_VALUE"""),6.0)</f>
        <v>6</v>
      </c>
      <c r="AC89" s="580">
        <f>IFERROR(__xludf.DUMMYFUNCTION("""COMPUTED_VALUE"""),6.0)</f>
        <v>6</v>
      </c>
      <c r="AD89" s="580" t="str">
        <f>IFERROR(__xludf.DUMMYFUNCTION("""COMPUTED_VALUE"""),"J0604R")</f>
        <v>J0604R</v>
      </c>
      <c r="AE89" s="580">
        <f>IFERROR(__xludf.DUMMYFUNCTION("""COMPUTED_VALUE"""),6.0)</f>
        <v>6</v>
      </c>
      <c r="AF89" s="580">
        <f>IFERROR(__xludf.DUMMYFUNCTION("""COMPUTED_VALUE"""),7.0)</f>
        <v>7</v>
      </c>
      <c r="AG89" s="580" t="str">
        <f>IFERROR(__xludf.DUMMYFUNCTION("""COMPUTED_VALUE"""),"K0702R")</f>
        <v>K0702R</v>
      </c>
      <c r="AH89" s="580">
        <f>IFERROR(__xludf.DUMMYFUNCTION("""COMPUTED_VALUE"""),7.0)</f>
        <v>7</v>
      </c>
      <c r="AI89" s="580">
        <f>IFERROR(__xludf.DUMMYFUNCTION("""COMPUTED_VALUE"""),7.0)</f>
        <v>7</v>
      </c>
      <c r="AJ89" s="580" t="str">
        <f>IFERROR(__xludf.DUMMYFUNCTION("""COMPUTED_VALUE"""),"L0702R")</f>
        <v>L0702R</v>
      </c>
      <c r="AK89" s="580">
        <f>IFERROR(__xludf.DUMMYFUNCTION("""COMPUTED_VALUE"""),7.0)</f>
        <v>7</v>
      </c>
      <c r="AL89" s="580">
        <f>IFERROR(__xludf.DUMMYFUNCTION("""COMPUTED_VALUE"""),7.0)</f>
        <v>7</v>
      </c>
      <c r="AM89" s="580" t="str">
        <f>IFERROR(__xludf.DUMMYFUNCTION("""COMPUTED_VALUE"""),"M0702R")</f>
        <v>M0702R</v>
      </c>
      <c r="AN89" s="580">
        <f>IFERROR(__xludf.DUMMYFUNCTION("""COMPUTED_VALUE"""),8.0)</f>
        <v>8</v>
      </c>
      <c r="AO89" s="580">
        <f>IFERROR(__xludf.DUMMYFUNCTION("""COMPUTED_VALUE"""),7.0)</f>
        <v>7</v>
      </c>
      <c r="AP89" s="580" t="str">
        <f>IFERROR(__xludf.DUMMYFUNCTION("""COMPUTED_VALUE"""),"N0702R")</f>
        <v>N0702R</v>
      </c>
      <c r="AQ89" s="580">
        <f>IFERROR(__xludf.DUMMYFUNCTION("""COMPUTED_VALUE"""),8.0)</f>
        <v>8</v>
      </c>
      <c r="AR89" s="580">
        <f>IFERROR(__xludf.DUMMYFUNCTION("""COMPUTED_VALUE"""),7.0)</f>
        <v>7</v>
      </c>
      <c r="AS89" s="580" t="str">
        <f>IFERROR(__xludf.DUMMYFUNCTION("""COMPUTED_VALUE"""),"O0702R")</f>
        <v>O0702R</v>
      </c>
      <c r="AT89" s="580">
        <f>IFERROR(__xludf.DUMMYFUNCTION("""COMPUTED_VALUE"""),9.0)</f>
        <v>9</v>
      </c>
      <c r="AU89" s="580">
        <f>IFERROR(__xludf.DUMMYFUNCTION("""COMPUTED_VALUE"""),7.0)</f>
        <v>7</v>
      </c>
      <c r="AV89" s="580" t="str">
        <f>IFERROR(__xludf.DUMMYFUNCTION("""COMPUTED_VALUE"""),"P0704R")</f>
        <v>P0704R</v>
      </c>
      <c r="BC89" s="580">
        <f>IFERROR(__xludf.DUMMYFUNCTION("""COMPUTED_VALUE"""),10.0)</f>
        <v>10</v>
      </c>
      <c r="BD89" s="580">
        <f>IFERROR(__xludf.DUMMYFUNCTION("""COMPUTED_VALUE"""),5.0)</f>
        <v>5</v>
      </c>
      <c r="BE89" s="580" t="str">
        <f>IFERROR(__xludf.DUMMYFUNCTION("""COMPUTED_VALUE"""),"S050104")</f>
        <v>S050104</v>
      </c>
    </row>
    <row r="90">
      <c r="A90" s="580">
        <f>IFERROR(__xludf.DUMMYFUNCTION("""COMPUTED_VALUE"""),1.0)</f>
        <v>1</v>
      </c>
      <c r="B90" s="580">
        <f>IFERROR(__xludf.DUMMYFUNCTION("""COMPUTED_VALUE"""),6.0)</f>
        <v>6</v>
      </c>
      <c r="C90" s="580" t="str">
        <f>IFERROR(__xludf.DUMMYFUNCTION("""COMPUTED_VALUE"""),"A0605R")</f>
        <v>A0605R</v>
      </c>
      <c r="D90" s="580">
        <f>IFERROR(__xludf.DUMMYFUNCTION("""COMPUTED_VALUE"""),1.0)</f>
        <v>1</v>
      </c>
      <c r="E90" s="580">
        <f>IFERROR(__xludf.DUMMYFUNCTION("""COMPUTED_VALUE"""),6.0)</f>
        <v>6</v>
      </c>
      <c r="F90" s="580" t="str">
        <f>IFERROR(__xludf.DUMMYFUNCTION("""COMPUTED_VALUE"""),"B0605F")</f>
        <v>B0605F</v>
      </c>
      <c r="G90" s="580">
        <f>IFERROR(__xludf.DUMMYFUNCTION("""COMPUTED_VALUE"""),2.0)</f>
        <v>2</v>
      </c>
      <c r="H90" s="580">
        <f>IFERROR(__xludf.DUMMYFUNCTION("""COMPUTED_VALUE"""),6.0)</f>
        <v>6</v>
      </c>
      <c r="I90" s="580" t="str">
        <f>IFERROR(__xludf.DUMMYFUNCTION("""COMPUTED_VALUE"""),"C0605F")</f>
        <v>C0605F</v>
      </c>
      <c r="J90" s="580">
        <f>IFERROR(__xludf.DUMMYFUNCTION("""COMPUTED_VALUE"""),2.0)</f>
        <v>2</v>
      </c>
      <c r="K90" s="580">
        <f>IFERROR(__xludf.DUMMYFUNCTION("""COMPUTED_VALUE"""),6.0)</f>
        <v>6</v>
      </c>
      <c r="L90" s="580" t="str">
        <f>IFERROR(__xludf.DUMMYFUNCTION("""COMPUTED_VALUE"""),"D0605F")</f>
        <v>D0605F</v>
      </c>
      <c r="M90" s="582">
        <f>IFERROR(__xludf.DUMMYFUNCTION("""COMPUTED_VALUE"""),3.0)</f>
        <v>3</v>
      </c>
      <c r="N90" s="582">
        <f>IFERROR(__xludf.DUMMYFUNCTION("""COMPUTED_VALUE"""),6.0)</f>
        <v>6</v>
      </c>
      <c r="O90" s="582" t="str">
        <f>IFERROR(__xludf.DUMMYFUNCTION("""COMPUTED_VALUE"""),"E0605F")</f>
        <v>E0605F</v>
      </c>
      <c r="P90" s="580">
        <f>IFERROR(__xludf.DUMMYFUNCTION("""COMPUTED_VALUE"""),3.0)</f>
        <v>3</v>
      </c>
      <c r="Q90" s="580">
        <f>IFERROR(__xludf.DUMMYFUNCTION("""COMPUTED_VALUE"""),7.0)</f>
        <v>7</v>
      </c>
      <c r="R90" s="580" t="str">
        <f>IFERROR(__xludf.DUMMYFUNCTION("""COMPUTED_VALUE"""),"F0703F")</f>
        <v>F0703F</v>
      </c>
      <c r="S90" s="580">
        <f>IFERROR(__xludf.DUMMYFUNCTION("""COMPUTED_VALUE"""),4.0)</f>
        <v>4</v>
      </c>
      <c r="T90" s="580">
        <f>IFERROR(__xludf.DUMMYFUNCTION("""COMPUTED_VALUE"""),8.0)</f>
        <v>8</v>
      </c>
      <c r="U90" s="580" t="str">
        <f>IFERROR(__xludf.DUMMYFUNCTION("""COMPUTED_VALUE"""),"G0805F")</f>
        <v>G0805F</v>
      </c>
      <c r="V90" s="580">
        <f>IFERROR(__xludf.DUMMYFUNCTION("""COMPUTED_VALUE"""),4.0)</f>
        <v>4</v>
      </c>
      <c r="W90" s="580">
        <f>IFERROR(__xludf.DUMMYFUNCTION("""COMPUTED_VALUE"""),7.0)</f>
        <v>7</v>
      </c>
      <c r="X90" s="580" t="str">
        <f>IFERROR(__xludf.DUMMYFUNCTION("""COMPUTED_VALUE"""),"H0703F")</f>
        <v>H0703F</v>
      </c>
      <c r="Y90" s="580">
        <f>IFERROR(__xludf.DUMMYFUNCTION("""COMPUTED_VALUE"""),5.0)</f>
        <v>5</v>
      </c>
      <c r="Z90" s="580">
        <f>IFERROR(__xludf.DUMMYFUNCTION("""COMPUTED_VALUE"""),7.0)</f>
        <v>7</v>
      </c>
      <c r="AA90" s="580" t="str">
        <f>IFERROR(__xludf.DUMMYFUNCTION("""COMPUTED_VALUE"""),"I0705F")</f>
        <v>I0705F</v>
      </c>
      <c r="AB90" s="580">
        <f>IFERROR(__xludf.DUMMYFUNCTION("""COMPUTED_VALUE"""),6.0)</f>
        <v>6</v>
      </c>
      <c r="AC90" s="580">
        <f>IFERROR(__xludf.DUMMYFUNCTION("""COMPUTED_VALUE"""),6.0)</f>
        <v>6</v>
      </c>
      <c r="AD90" s="580" t="str">
        <f>IFERROR(__xludf.DUMMYFUNCTION("""COMPUTED_VALUE"""),"J0605F")</f>
        <v>J0605F</v>
      </c>
      <c r="AE90" s="580">
        <f>IFERROR(__xludf.DUMMYFUNCTION("""COMPUTED_VALUE"""),6.0)</f>
        <v>6</v>
      </c>
      <c r="AF90" s="580">
        <f>IFERROR(__xludf.DUMMYFUNCTION("""COMPUTED_VALUE"""),7.0)</f>
        <v>7</v>
      </c>
      <c r="AG90" s="580" t="str">
        <f>IFERROR(__xludf.DUMMYFUNCTION("""COMPUTED_VALUE"""),"K0703F")</f>
        <v>K0703F</v>
      </c>
      <c r="AH90" s="580">
        <f>IFERROR(__xludf.DUMMYFUNCTION("""COMPUTED_VALUE"""),7.0)</f>
        <v>7</v>
      </c>
      <c r="AI90" s="580">
        <f>IFERROR(__xludf.DUMMYFUNCTION("""COMPUTED_VALUE"""),7.0)</f>
        <v>7</v>
      </c>
      <c r="AJ90" s="580" t="str">
        <f>IFERROR(__xludf.DUMMYFUNCTION("""COMPUTED_VALUE"""),"L0703F")</f>
        <v>L0703F</v>
      </c>
      <c r="AK90" s="580">
        <f>IFERROR(__xludf.DUMMYFUNCTION("""COMPUTED_VALUE"""),7.0)</f>
        <v>7</v>
      </c>
      <c r="AL90" s="580">
        <f>IFERROR(__xludf.DUMMYFUNCTION("""COMPUTED_VALUE"""),7.0)</f>
        <v>7</v>
      </c>
      <c r="AM90" s="580" t="str">
        <f>IFERROR(__xludf.DUMMYFUNCTION("""COMPUTED_VALUE"""),"M0703F")</f>
        <v>M0703F</v>
      </c>
      <c r="AN90" s="580">
        <f>IFERROR(__xludf.DUMMYFUNCTION("""COMPUTED_VALUE"""),8.0)</f>
        <v>8</v>
      </c>
      <c r="AO90" s="580">
        <f>IFERROR(__xludf.DUMMYFUNCTION("""COMPUTED_VALUE"""),7.0)</f>
        <v>7</v>
      </c>
      <c r="AP90" s="580" t="str">
        <f>IFERROR(__xludf.DUMMYFUNCTION("""COMPUTED_VALUE"""),"N0703F")</f>
        <v>N0703F</v>
      </c>
      <c r="AQ90" s="580">
        <f>IFERROR(__xludf.DUMMYFUNCTION("""COMPUTED_VALUE"""),8.0)</f>
        <v>8</v>
      </c>
      <c r="AR90" s="580">
        <f>IFERROR(__xludf.DUMMYFUNCTION("""COMPUTED_VALUE"""),7.0)</f>
        <v>7</v>
      </c>
      <c r="AS90" s="580" t="str">
        <f>IFERROR(__xludf.DUMMYFUNCTION("""COMPUTED_VALUE"""),"O0703F")</f>
        <v>O0703F</v>
      </c>
      <c r="AT90" s="580">
        <f>IFERROR(__xludf.DUMMYFUNCTION("""COMPUTED_VALUE"""),9.0)</f>
        <v>9</v>
      </c>
      <c r="AU90" s="580">
        <f>IFERROR(__xludf.DUMMYFUNCTION("""COMPUTED_VALUE"""),7.0)</f>
        <v>7</v>
      </c>
      <c r="AV90" s="580" t="str">
        <f>IFERROR(__xludf.DUMMYFUNCTION("""COMPUTED_VALUE"""),"P0705F")</f>
        <v>P0705F</v>
      </c>
      <c r="BC90" s="580">
        <f>IFERROR(__xludf.DUMMYFUNCTION("""COMPUTED_VALUE"""),10.0)</f>
        <v>10</v>
      </c>
      <c r="BD90" s="580">
        <f>IFERROR(__xludf.DUMMYFUNCTION("""COMPUTED_VALUE"""),5.0)</f>
        <v>5</v>
      </c>
      <c r="BE90" s="580" t="str">
        <f>IFERROR(__xludf.DUMMYFUNCTION("""COMPUTED_VALUE"""),"S050105")</f>
        <v>S050105</v>
      </c>
    </row>
    <row r="91">
      <c r="A91" s="580">
        <f>IFERROR(__xludf.DUMMYFUNCTION("""COMPUTED_VALUE"""),1.0)</f>
        <v>1</v>
      </c>
      <c r="B91" s="580">
        <f>IFERROR(__xludf.DUMMYFUNCTION("""COMPUTED_VALUE"""),6.0)</f>
        <v>6</v>
      </c>
      <c r="C91" s="580" t="str">
        <f>IFERROR(__xludf.DUMMYFUNCTION("""COMPUTED_VALUE"""),"A0606F")</f>
        <v>A0606F</v>
      </c>
      <c r="D91" s="580">
        <f>IFERROR(__xludf.DUMMYFUNCTION("""COMPUTED_VALUE"""),1.0)</f>
        <v>1</v>
      </c>
      <c r="E91" s="580">
        <f>IFERROR(__xludf.DUMMYFUNCTION("""COMPUTED_VALUE"""),6.0)</f>
        <v>6</v>
      </c>
      <c r="F91" s="580" t="str">
        <f>IFERROR(__xludf.DUMMYFUNCTION("""COMPUTED_VALUE"""),"B0605R")</f>
        <v>B0605R</v>
      </c>
      <c r="G91" s="580">
        <f>IFERROR(__xludf.DUMMYFUNCTION("""COMPUTED_VALUE"""),2.0)</f>
        <v>2</v>
      </c>
      <c r="H91" s="580">
        <f>IFERROR(__xludf.DUMMYFUNCTION("""COMPUTED_VALUE"""),6.0)</f>
        <v>6</v>
      </c>
      <c r="I91" s="580" t="str">
        <f>IFERROR(__xludf.DUMMYFUNCTION("""COMPUTED_VALUE"""),"C0605R")</f>
        <v>C0605R</v>
      </c>
      <c r="J91" s="580">
        <f>IFERROR(__xludf.DUMMYFUNCTION("""COMPUTED_VALUE"""),2.0)</f>
        <v>2</v>
      </c>
      <c r="K91" s="580">
        <f>IFERROR(__xludf.DUMMYFUNCTION("""COMPUTED_VALUE"""),6.0)</f>
        <v>6</v>
      </c>
      <c r="L91" s="580" t="str">
        <f>IFERROR(__xludf.DUMMYFUNCTION("""COMPUTED_VALUE"""),"D0605R")</f>
        <v>D0605R</v>
      </c>
      <c r="M91" s="582">
        <f>IFERROR(__xludf.DUMMYFUNCTION("""COMPUTED_VALUE"""),3.0)</f>
        <v>3</v>
      </c>
      <c r="N91" s="582">
        <f>IFERROR(__xludf.DUMMYFUNCTION("""COMPUTED_VALUE"""),6.0)</f>
        <v>6</v>
      </c>
      <c r="O91" s="582" t="str">
        <f>IFERROR(__xludf.DUMMYFUNCTION("""COMPUTED_VALUE"""),"E0605R")</f>
        <v>E0605R</v>
      </c>
      <c r="P91" s="580">
        <f>IFERROR(__xludf.DUMMYFUNCTION("""COMPUTED_VALUE"""),3.0)</f>
        <v>3</v>
      </c>
      <c r="Q91" s="580">
        <f>IFERROR(__xludf.DUMMYFUNCTION("""COMPUTED_VALUE"""),7.0)</f>
        <v>7</v>
      </c>
      <c r="R91" s="580" t="str">
        <f>IFERROR(__xludf.DUMMYFUNCTION("""COMPUTED_VALUE"""),"F0703R")</f>
        <v>F0703R</v>
      </c>
      <c r="S91" s="580">
        <f>IFERROR(__xludf.DUMMYFUNCTION("""COMPUTED_VALUE"""),4.0)</f>
        <v>4</v>
      </c>
      <c r="T91" s="580">
        <f>IFERROR(__xludf.DUMMYFUNCTION("""COMPUTED_VALUE"""),8.0)</f>
        <v>8</v>
      </c>
      <c r="U91" s="580" t="str">
        <f>IFERROR(__xludf.DUMMYFUNCTION("""COMPUTED_VALUE"""),"G0805R")</f>
        <v>G0805R</v>
      </c>
      <c r="V91" s="580">
        <f>IFERROR(__xludf.DUMMYFUNCTION("""COMPUTED_VALUE"""),4.0)</f>
        <v>4</v>
      </c>
      <c r="W91" s="580">
        <f>IFERROR(__xludf.DUMMYFUNCTION("""COMPUTED_VALUE"""),7.0)</f>
        <v>7</v>
      </c>
      <c r="X91" s="580" t="str">
        <f>IFERROR(__xludf.DUMMYFUNCTION("""COMPUTED_VALUE"""),"H0703R")</f>
        <v>H0703R</v>
      </c>
      <c r="Y91" s="580">
        <f>IFERROR(__xludf.DUMMYFUNCTION("""COMPUTED_VALUE"""),5.0)</f>
        <v>5</v>
      </c>
      <c r="Z91" s="580">
        <f>IFERROR(__xludf.DUMMYFUNCTION("""COMPUTED_VALUE"""),7.0)</f>
        <v>7</v>
      </c>
      <c r="AA91" s="580" t="str">
        <f>IFERROR(__xludf.DUMMYFUNCTION("""COMPUTED_VALUE"""),"I0705R")</f>
        <v>I0705R</v>
      </c>
      <c r="AB91" s="580">
        <f>IFERROR(__xludf.DUMMYFUNCTION("""COMPUTED_VALUE"""),6.0)</f>
        <v>6</v>
      </c>
      <c r="AC91" s="580">
        <f>IFERROR(__xludf.DUMMYFUNCTION("""COMPUTED_VALUE"""),6.0)</f>
        <v>6</v>
      </c>
      <c r="AD91" s="580" t="str">
        <f>IFERROR(__xludf.DUMMYFUNCTION("""COMPUTED_VALUE"""),"J0605R")</f>
        <v>J0605R</v>
      </c>
      <c r="AE91" s="580">
        <f>IFERROR(__xludf.DUMMYFUNCTION("""COMPUTED_VALUE"""),6.0)</f>
        <v>6</v>
      </c>
      <c r="AF91" s="580">
        <f>IFERROR(__xludf.DUMMYFUNCTION("""COMPUTED_VALUE"""),7.0)</f>
        <v>7</v>
      </c>
      <c r="AG91" s="580" t="str">
        <f>IFERROR(__xludf.DUMMYFUNCTION("""COMPUTED_VALUE"""),"K0703R")</f>
        <v>K0703R</v>
      </c>
      <c r="AH91" s="580">
        <f>IFERROR(__xludf.DUMMYFUNCTION("""COMPUTED_VALUE"""),7.0)</f>
        <v>7</v>
      </c>
      <c r="AI91" s="580">
        <f>IFERROR(__xludf.DUMMYFUNCTION("""COMPUTED_VALUE"""),7.0)</f>
        <v>7</v>
      </c>
      <c r="AJ91" s="580" t="str">
        <f>IFERROR(__xludf.DUMMYFUNCTION("""COMPUTED_VALUE"""),"L0703R")</f>
        <v>L0703R</v>
      </c>
      <c r="AK91" s="580">
        <f>IFERROR(__xludf.DUMMYFUNCTION("""COMPUTED_VALUE"""),7.0)</f>
        <v>7</v>
      </c>
      <c r="AL91" s="580">
        <f>IFERROR(__xludf.DUMMYFUNCTION("""COMPUTED_VALUE"""),7.0)</f>
        <v>7</v>
      </c>
      <c r="AM91" s="580" t="str">
        <f>IFERROR(__xludf.DUMMYFUNCTION("""COMPUTED_VALUE"""),"M0703R")</f>
        <v>M0703R</v>
      </c>
      <c r="AN91" s="580">
        <f>IFERROR(__xludf.DUMMYFUNCTION("""COMPUTED_VALUE"""),8.0)</f>
        <v>8</v>
      </c>
      <c r="AO91" s="580">
        <f>IFERROR(__xludf.DUMMYFUNCTION("""COMPUTED_VALUE"""),7.0)</f>
        <v>7</v>
      </c>
      <c r="AP91" s="580" t="str">
        <f>IFERROR(__xludf.DUMMYFUNCTION("""COMPUTED_VALUE"""),"N0703R")</f>
        <v>N0703R</v>
      </c>
      <c r="AQ91" s="580">
        <f>IFERROR(__xludf.DUMMYFUNCTION("""COMPUTED_VALUE"""),8.0)</f>
        <v>8</v>
      </c>
      <c r="AR91" s="580">
        <f>IFERROR(__xludf.DUMMYFUNCTION("""COMPUTED_VALUE"""),7.0)</f>
        <v>7</v>
      </c>
      <c r="AS91" s="580" t="str">
        <f>IFERROR(__xludf.DUMMYFUNCTION("""COMPUTED_VALUE"""),"O0703R")</f>
        <v>O0703R</v>
      </c>
      <c r="AT91" s="580">
        <f>IFERROR(__xludf.DUMMYFUNCTION("""COMPUTED_VALUE"""),9.0)</f>
        <v>9</v>
      </c>
      <c r="AU91" s="580">
        <f>IFERROR(__xludf.DUMMYFUNCTION("""COMPUTED_VALUE"""),7.0)</f>
        <v>7</v>
      </c>
      <c r="AV91" s="580" t="str">
        <f>IFERROR(__xludf.DUMMYFUNCTION("""COMPUTED_VALUE"""),"P0705R")</f>
        <v>P0705R</v>
      </c>
      <c r="BC91" s="580">
        <f>IFERROR(__xludf.DUMMYFUNCTION("""COMPUTED_VALUE"""),10.0)</f>
        <v>10</v>
      </c>
      <c r="BD91" s="580">
        <f>IFERROR(__xludf.DUMMYFUNCTION("""COMPUTED_VALUE"""),5.0)</f>
        <v>5</v>
      </c>
      <c r="BE91" s="580" t="str">
        <f>IFERROR(__xludf.DUMMYFUNCTION("""COMPUTED_VALUE"""),"S050106")</f>
        <v>S050106</v>
      </c>
    </row>
    <row r="92">
      <c r="A92" s="580">
        <f>IFERROR(__xludf.DUMMYFUNCTION("""COMPUTED_VALUE"""),1.0)</f>
        <v>1</v>
      </c>
      <c r="B92" s="580">
        <f>IFERROR(__xludf.DUMMYFUNCTION("""COMPUTED_VALUE"""),6.0)</f>
        <v>6</v>
      </c>
      <c r="C92" s="580" t="str">
        <f>IFERROR(__xludf.DUMMYFUNCTION("""COMPUTED_VALUE"""),"A0606R")</f>
        <v>A0606R</v>
      </c>
      <c r="D92" s="580">
        <f>IFERROR(__xludf.DUMMYFUNCTION("""COMPUTED_VALUE"""),1.0)</f>
        <v>1</v>
      </c>
      <c r="E92" s="580">
        <f>IFERROR(__xludf.DUMMYFUNCTION("""COMPUTED_VALUE"""),6.0)</f>
        <v>6</v>
      </c>
      <c r="F92" s="580" t="str">
        <f>IFERROR(__xludf.DUMMYFUNCTION("""COMPUTED_VALUE"""),"B0606F")</f>
        <v>B0606F</v>
      </c>
      <c r="G92" s="580">
        <f>IFERROR(__xludf.DUMMYFUNCTION("""COMPUTED_VALUE"""),2.0)</f>
        <v>2</v>
      </c>
      <c r="H92" s="580">
        <f>IFERROR(__xludf.DUMMYFUNCTION("""COMPUTED_VALUE"""),6.0)</f>
        <v>6</v>
      </c>
      <c r="I92" s="580" t="str">
        <f>IFERROR(__xludf.DUMMYFUNCTION("""COMPUTED_VALUE"""),"C0606F")</f>
        <v>C0606F</v>
      </c>
      <c r="J92" s="580">
        <f>IFERROR(__xludf.DUMMYFUNCTION("""COMPUTED_VALUE"""),2.0)</f>
        <v>2</v>
      </c>
      <c r="K92" s="580">
        <f>IFERROR(__xludf.DUMMYFUNCTION("""COMPUTED_VALUE"""),6.0)</f>
        <v>6</v>
      </c>
      <c r="L92" s="580" t="str">
        <f>IFERROR(__xludf.DUMMYFUNCTION("""COMPUTED_VALUE"""),"D0606F")</f>
        <v>D0606F</v>
      </c>
      <c r="M92" s="582">
        <f>IFERROR(__xludf.DUMMYFUNCTION("""COMPUTED_VALUE"""),3.0)</f>
        <v>3</v>
      </c>
      <c r="N92" s="582">
        <f>IFERROR(__xludf.DUMMYFUNCTION("""COMPUTED_VALUE"""),6.0)</f>
        <v>6</v>
      </c>
      <c r="O92" s="582" t="str">
        <f>IFERROR(__xludf.DUMMYFUNCTION("""COMPUTED_VALUE"""),"E0606F")</f>
        <v>E0606F</v>
      </c>
      <c r="P92" s="580">
        <f>IFERROR(__xludf.DUMMYFUNCTION("""COMPUTED_VALUE"""),3.0)</f>
        <v>3</v>
      </c>
      <c r="Q92" s="580">
        <f>IFERROR(__xludf.DUMMYFUNCTION("""COMPUTED_VALUE"""),7.0)</f>
        <v>7</v>
      </c>
      <c r="R92" s="580" t="str">
        <f>IFERROR(__xludf.DUMMYFUNCTION("""COMPUTED_VALUE"""),"F0704F")</f>
        <v>F0704F</v>
      </c>
      <c r="S92" s="580">
        <f>IFERROR(__xludf.DUMMYFUNCTION("""COMPUTED_VALUE"""),4.0)</f>
        <v>4</v>
      </c>
      <c r="T92" s="580">
        <f>IFERROR(__xludf.DUMMYFUNCTION("""COMPUTED_VALUE"""),8.0)</f>
        <v>8</v>
      </c>
      <c r="U92" s="580" t="str">
        <f>IFERROR(__xludf.DUMMYFUNCTION("""COMPUTED_VALUE"""),"G0806F")</f>
        <v>G0806F</v>
      </c>
      <c r="V92" s="580">
        <f>IFERROR(__xludf.DUMMYFUNCTION("""COMPUTED_VALUE"""),4.0)</f>
        <v>4</v>
      </c>
      <c r="W92" s="580">
        <f>IFERROR(__xludf.DUMMYFUNCTION("""COMPUTED_VALUE"""),7.0)</f>
        <v>7</v>
      </c>
      <c r="X92" s="580" t="str">
        <f>IFERROR(__xludf.DUMMYFUNCTION("""COMPUTED_VALUE"""),"H0704F")</f>
        <v>H0704F</v>
      </c>
      <c r="Y92" s="580">
        <f>IFERROR(__xludf.DUMMYFUNCTION("""COMPUTED_VALUE"""),5.0)</f>
        <v>5</v>
      </c>
      <c r="Z92" s="580">
        <f>IFERROR(__xludf.DUMMYFUNCTION("""COMPUTED_VALUE"""),7.0)</f>
        <v>7</v>
      </c>
      <c r="AA92" s="580" t="str">
        <f>IFERROR(__xludf.DUMMYFUNCTION("""COMPUTED_VALUE"""),"I0706F")</f>
        <v>I0706F</v>
      </c>
      <c r="AB92" s="580">
        <f>IFERROR(__xludf.DUMMYFUNCTION("""COMPUTED_VALUE"""),6.0)</f>
        <v>6</v>
      </c>
      <c r="AC92" s="580">
        <f>IFERROR(__xludf.DUMMYFUNCTION("""COMPUTED_VALUE"""),6.0)</f>
        <v>6</v>
      </c>
      <c r="AD92" s="580" t="str">
        <f>IFERROR(__xludf.DUMMYFUNCTION("""COMPUTED_VALUE"""),"J0606F")</f>
        <v>J0606F</v>
      </c>
      <c r="AE92" s="580">
        <f>IFERROR(__xludf.DUMMYFUNCTION("""COMPUTED_VALUE"""),6.0)</f>
        <v>6</v>
      </c>
      <c r="AF92" s="580">
        <f>IFERROR(__xludf.DUMMYFUNCTION("""COMPUTED_VALUE"""),7.0)</f>
        <v>7</v>
      </c>
      <c r="AG92" s="580" t="str">
        <f>IFERROR(__xludf.DUMMYFUNCTION("""COMPUTED_VALUE"""),"K0704F")</f>
        <v>K0704F</v>
      </c>
      <c r="AH92" s="580">
        <f>IFERROR(__xludf.DUMMYFUNCTION("""COMPUTED_VALUE"""),7.0)</f>
        <v>7</v>
      </c>
      <c r="AI92" s="580">
        <f>IFERROR(__xludf.DUMMYFUNCTION("""COMPUTED_VALUE"""),7.0)</f>
        <v>7</v>
      </c>
      <c r="AJ92" s="580" t="str">
        <f>IFERROR(__xludf.DUMMYFUNCTION("""COMPUTED_VALUE"""),"L0704F")</f>
        <v>L0704F</v>
      </c>
      <c r="AK92" s="580">
        <f>IFERROR(__xludf.DUMMYFUNCTION("""COMPUTED_VALUE"""),7.0)</f>
        <v>7</v>
      </c>
      <c r="AL92" s="580">
        <f>IFERROR(__xludf.DUMMYFUNCTION("""COMPUTED_VALUE"""),7.0)</f>
        <v>7</v>
      </c>
      <c r="AM92" s="580" t="str">
        <f>IFERROR(__xludf.DUMMYFUNCTION("""COMPUTED_VALUE"""),"M0704F")</f>
        <v>M0704F</v>
      </c>
      <c r="AN92" s="580">
        <f>IFERROR(__xludf.DUMMYFUNCTION("""COMPUTED_VALUE"""),8.0)</f>
        <v>8</v>
      </c>
      <c r="AO92" s="580">
        <f>IFERROR(__xludf.DUMMYFUNCTION("""COMPUTED_VALUE"""),7.0)</f>
        <v>7</v>
      </c>
      <c r="AP92" s="580" t="str">
        <f>IFERROR(__xludf.DUMMYFUNCTION("""COMPUTED_VALUE"""),"N0704F")</f>
        <v>N0704F</v>
      </c>
      <c r="AQ92" s="580">
        <f>IFERROR(__xludf.DUMMYFUNCTION("""COMPUTED_VALUE"""),8.0)</f>
        <v>8</v>
      </c>
      <c r="AR92" s="580">
        <f>IFERROR(__xludf.DUMMYFUNCTION("""COMPUTED_VALUE"""),7.0)</f>
        <v>7</v>
      </c>
      <c r="AS92" s="580" t="str">
        <f>IFERROR(__xludf.DUMMYFUNCTION("""COMPUTED_VALUE"""),"O0704F")</f>
        <v>O0704F</v>
      </c>
      <c r="AT92" s="580">
        <f>IFERROR(__xludf.DUMMYFUNCTION("""COMPUTED_VALUE"""),9.0)</f>
        <v>9</v>
      </c>
      <c r="AU92" s="580">
        <f>IFERROR(__xludf.DUMMYFUNCTION("""COMPUTED_VALUE"""),7.0)</f>
        <v>7</v>
      </c>
      <c r="AV92" s="580" t="str">
        <f>IFERROR(__xludf.DUMMYFUNCTION("""COMPUTED_VALUE"""),"P0706F")</f>
        <v>P0706F</v>
      </c>
      <c r="BC92" s="580">
        <f>IFERROR(__xludf.DUMMYFUNCTION("""COMPUTED_VALUE"""),10.0)</f>
        <v>10</v>
      </c>
      <c r="BD92" s="580">
        <f>IFERROR(__xludf.DUMMYFUNCTION("""COMPUTED_VALUE"""),5.0)</f>
        <v>5</v>
      </c>
      <c r="BE92" s="580" t="str">
        <f>IFERROR(__xludf.DUMMYFUNCTION("""COMPUTED_VALUE"""),"S050107")</f>
        <v>S050107</v>
      </c>
    </row>
    <row r="93">
      <c r="A93" s="580">
        <f>IFERROR(__xludf.DUMMYFUNCTION("""COMPUTED_VALUE"""),1.0)</f>
        <v>1</v>
      </c>
      <c r="B93" s="580">
        <f>IFERROR(__xludf.DUMMYFUNCTION("""COMPUTED_VALUE"""),6.0)</f>
        <v>6</v>
      </c>
      <c r="C93" s="580" t="str">
        <f>IFERROR(__xludf.DUMMYFUNCTION("""COMPUTED_VALUE"""),"A0607F")</f>
        <v>A0607F</v>
      </c>
      <c r="D93" s="580">
        <f>IFERROR(__xludf.DUMMYFUNCTION("""COMPUTED_VALUE"""),1.0)</f>
        <v>1</v>
      </c>
      <c r="E93" s="580">
        <f>IFERROR(__xludf.DUMMYFUNCTION("""COMPUTED_VALUE"""),6.0)</f>
        <v>6</v>
      </c>
      <c r="F93" s="580" t="str">
        <f>IFERROR(__xludf.DUMMYFUNCTION("""COMPUTED_VALUE"""),"B0606R")</f>
        <v>B0606R</v>
      </c>
      <c r="G93" s="580">
        <f>IFERROR(__xludf.DUMMYFUNCTION("""COMPUTED_VALUE"""),2.0)</f>
        <v>2</v>
      </c>
      <c r="H93" s="580">
        <f>IFERROR(__xludf.DUMMYFUNCTION("""COMPUTED_VALUE"""),6.0)</f>
        <v>6</v>
      </c>
      <c r="I93" s="580" t="str">
        <f>IFERROR(__xludf.DUMMYFUNCTION("""COMPUTED_VALUE"""),"C0606R")</f>
        <v>C0606R</v>
      </c>
      <c r="J93" s="580">
        <f>IFERROR(__xludf.DUMMYFUNCTION("""COMPUTED_VALUE"""),2.0)</f>
        <v>2</v>
      </c>
      <c r="K93" s="580">
        <f>IFERROR(__xludf.DUMMYFUNCTION("""COMPUTED_VALUE"""),6.0)</f>
        <v>6</v>
      </c>
      <c r="L93" s="580" t="str">
        <f>IFERROR(__xludf.DUMMYFUNCTION("""COMPUTED_VALUE"""),"D0606R")</f>
        <v>D0606R</v>
      </c>
      <c r="M93" s="582">
        <f>IFERROR(__xludf.DUMMYFUNCTION("""COMPUTED_VALUE"""),3.0)</f>
        <v>3</v>
      </c>
      <c r="N93" s="582">
        <f>IFERROR(__xludf.DUMMYFUNCTION("""COMPUTED_VALUE"""),6.0)</f>
        <v>6</v>
      </c>
      <c r="O93" s="582" t="str">
        <f>IFERROR(__xludf.DUMMYFUNCTION("""COMPUTED_VALUE"""),"E0606R")</f>
        <v>E0606R</v>
      </c>
      <c r="P93" s="580">
        <f>IFERROR(__xludf.DUMMYFUNCTION("""COMPUTED_VALUE"""),3.0)</f>
        <v>3</v>
      </c>
      <c r="Q93" s="580">
        <f>IFERROR(__xludf.DUMMYFUNCTION("""COMPUTED_VALUE"""),7.0)</f>
        <v>7</v>
      </c>
      <c r="R93" s="580" t="str">
        <f>IFERROR(__xludf.DUMMYFUNCTION("""COMPUTED_VALUE"""),"F0704R")</f>
        <v>F0704R</v>
      </c>
      <c r="S93" s="580">
        <f>IFERROR(__xludf.DUMMYFUNCTION("""COMPUTED_VALUE"""),4.0)</f>
        <v>4</v>
      </c>
      <c r="T93" s="580">
        <f>IFERROR(__xludf.DUMMYFUNCTION("""COMPUTED_VALUE"""),8.0)</f>
        <v>8</v>
      </c>
      <c r="U93" s="580" t="str">
        <f>IFERROR(__xludf.DUMMYFUNCTION("""COMPUTED_VALUE"""),"G0806R")</f>
        <v>G0806R</v>
      </c>
      <c r="V93" s="580">
        <f>IFERROR(__xludf.DUMMYFUNCTION("""COMPUTED_VALUE"""),4.0)</f>
        <v>4</v>
      </c>
      <c r="W93" s="580">
        <f>IFERROR(__xludf.DUMMYFUNCTION("""COMPUTED_VALUE"""),7.0)</f>
        <v>7</v>
      </c>
      <c r="X93" s="580" t="str">
        <f>IFERROR(__xludf.DUMMYFUNCTION("""COMPUTED_VALUE"""),"H0704R")</f>
        <v>H0704R</v>
      </c>
      <c r="Y93" s="580">
        <f>IFERROR(__xludf.DUMMYFUNCTION("""COMPUTED_VALUE"""),5.0)</f>
        <v>5</v>
      </c>
      <c r="Z93" s="580">
        <f>IFERROR(__xludf.DUMMYFUNCTION("""COMPUTED_VALUE"""),7.0)</f>
        <v>7</v>
      </c>
      <c r="AA93" s="580" t="str">
        <f>IFERROR(__xludf.DUMMYFUNCTION("""COMPUTED_VALUE"""),"I0706R")</f>
        <v>I0706R</v>
      </c>
      <c r="AB93" s="580">
        <f>IFERROR(__xludf.DUMMYFUNCTION("""COMPUTED_VALUE"""),6.0)</f>
        <v>6</v>
      </c>
      <c r="AC93" s="580">
        <f>IFERROR(__xludf.DUMMYFUNCTION("""COMPUTED_VALUE"""),6.0)</f>
        <v>6</v>
      </c>
      <c r="AD93" s="580" t="str">
        <f>IFERROR(__xludf.DUMMYFUNCTION("""COMPUTED_VALUE"""),"J0606R")</f>
        <v>J0606R</v>
      </c>
      <c r="AE93" s="580">
        <f>IFERROR(__xludf.DUMMYFUNCTION("""COMPUTED_VALUE"""),6.0)</f>
        <v>6</v>
      </c>
      <c r="AF93" s="580">
        <f>IFERROR(__xludf.DUMMYFUNCTION("""COMPUTED_VALUE"""),7.0)</f>
        <v>7</v>
      </c>
      <c r="AG93" s="580" t="str">
        <f>IFERROR(__xludf.DUMMYFUNCTION("""COMPUTED_VALUE"""),"K0704R")</f>
        <v>K0704R</v>
      </c>
      <c r="AH93" s="580">
        <f>IFERROR(__xludf.DUMMYFUNCTION("""COMPUTED_VALUE"""),7.0)</f>
        <v>7</v>
      </c>
      <c r="AI93" s="580">
        <f>IFERROR(__xludf.DUMMYFUNCTION("""COMPUTED_VALUE"""),7.0)</f>
        <v>7</v>
      </c>
      <c r="AJ93" s="580" t="str">
        <f>IFERROR(__xludf.DUMMYFUNCTION("""COMPUTED_VALUE"""),"L0704R")</f>
        <v>L0704R</v>
      </c>
      <c r="AK93" s="580">
        <f>IFERROR(__xludf.DUMMYFUNCTION("""COMPUTED_VALUE"""),7.0)</f>
        <v>7</v>
      </c>
      <c r="AL93" s="580">
        <f>IFERROR(__xludf.DUMMYFUNCTION("""COMPUTED_VALUE"""),7.0)</f>
        <v>7</v>
      </c>
      <c r="AM93" s="580" t="str">
        <f>IFERROR(__xludf.DUMMYFUNCTION("""COMPUTED_VALUE"""),"M0704R")</f>
        <v>M0704R</v>
      </c>
      <c r="AN93" s="580">
        <f>IFERROR(__xludf.DUMMYFUNCTION("""COMPUTED_VALUE"""),8.0)</f>
        <v>8</v>
      </c>
      <c r="AO93" s="580">
        <f>IFERROR(__xludf.DUMMYFUNCTION("""COMPUTED_VALUE"""),7.0)</f>
        <v>7</v>
      </c>
      <c r="AP93" s="580" t="str">
        <f>IFERROR(__xludf.DUMMYFUNCTION("""COMPUTED_VALUE"""),"N0704R")</f>
        <v>N0704R</v>
      </c>
      <c r="AQ93" s="580">
        <f>IFERROR(__xludf.DUMMYFUNCTION("""COMPUTED_VALUE"""),8.0)</f>
        <v>8</v>
      </c>
      <c r="AR93" s="580">
        <f>IFERROR(__xludf.DUMMYFUNCTION("""COMPUTED_VALUE"""),7.0)</f>
        <v>7</v>
      </c>
      <c r="AS93" s="580" t="str">
        <f>IFERROR(__xludf.DUMMYFUNCTION("""COMPUTED_VALUE"""),"O0704R")</f>
        <v>O0704R</v>
      </c>
      <c r="AT93" s="580">
        <f>IFERROR(__xludf.DUMMYFUNCTION("""COMPUTED_VALUE"""),9.0)</f>
        <v>9</v>
      </c>
      <c r="AU93" s="580">
        <f>IFERROR(__xludf.DUMMYFUNCTION("""COMPUTED_VALUE"""),7.0)</f>
        <v>7</v>
      </c>
      <c r="AV93" s="580" t="str">
        <f>IFERROR(__xludf.DUMMYFUNCTION("""COMPUTED_VALUE"""),"P0706R")</f>
        <v>P0706R</v>
      </c>
      <c r="BC93" s="580">
        <f>IFERROR(__xludf.DUMMYFUNCTION("""COMPUTED_VALUE"""),10.0)</f>
        <v>10</v>
      </c>
      <c r="BD93" s="580">
        <f>IFERROR(__xludf.DUMMYFUNCTION("""COMPUTED_VALUE"""),5.0)</f>
        <v>5</v>
      </c>
      <c r="BE93" s="580" t="str">
        <f>IFERROR(__xludf.DUMMYFUNCTION("""COMPUTED_VALUE"""),"S050201")</f>
        <v>S050201</v>
      </c>
    </row>
    <row r="94">
      <c r="A94" s="580">
        <f>IFERROR(__xludf.DUMMYFUNCTION("""COMPUTED_VALUE"""),1.0)</f>
        <v>1</v>
      </c>
      <c r="B94" s="580">
        <f>IFERROR(__xludf.DUMMYFUNCTION("""COMPUTED_VALUE"""),6.0)</f>
        <v>6</v>
      </c>
      <c r="C94" s="580" t="str">
        <f>IFERROR(__xludf.DUMMYFUNCTION("""COMPUTED_VALUE"""),"A0607R")</f>
        <v>A0607R</v>
      </c>
      <c r="D94" s="580">
        <f>IFERROR(__xludf.DUMMYFUNCTION("""COMPUTED_VALUE"""),1.0)</f>
        <v>1</v>
      </c>
      <c r="E94" s="580">
        <f>IFERROR(__xludf.DUMMYFUNCTION("""COMPUTED_VALUE"""),6.0)</f>
        <v>6</v>
      </c>
      <c r="F94" s="580" t="str">
        <f>IFERROR(__xludf.DUMMYFUNCTION("""COMPUTED_VALUE"""),"B0607F")</f>
        <v>B0607F</v>
      </c>
      <c r="G94" s="580">
        <f>IFERROR(__xludf.DUMMYFUNCTION("""COMPUTED_VALUE"""),2.0)</f>
        <v>2</v>
      </c>
      <c r="H94" s="580">
        <f>IFERROR(__xludf.DUMMYFUNCTION("""COMPUTED_VALUE"""),6.0)</f>
        <v>6</v>
      </c>
      <c r="I94" s="580" t="str">
        <f>IFERROR(__xludf.DUMMYFUNCTION("""COMPUTED_VALUE"""),"C0607F")</f>
        <v>C0607F</v>
      </c>
      <c r="J94" s="580">
        <f>IFERROR(__xludf.DUMMYFUNCTION("""COMPUTED_VALUE"""),2.0)</f>
        <v>2</v>
      </c>
      <c r="K94" s="580">
        <f>IFERROR(__xludf.DUMMYFUNCTION("""COMPUTED_VALUE"""),6.0)</f>
        <v>6</v>
      </c>
      <c r="L94" s="580" t="str">
        <f>IFERROR(__xludf.DUMMYFUNCTION("""COMPUTED_VALUE"""),"D0607F")</f>
        <v>D0607F</v>
      </c>
      <c r="M94" s="582">
        <f>IFERROR(__xludf.DUMMYFUNCTION("""COMPUTED_VALUE"""),3.0)</f>
        <v>3</v>
      </c>
      <c r="N94" s="582">
        <f>IFERROR(__xludf.DUMMYFUNCTION("""COMPUTED_VALUE"""),6.0)</f>
        <v>6</v>
      </c>
      <c r="O94" s="582" t="str">
        <f>IFERROR(__xludf.DUMMYFUNCTION("""COMPUTED_VALUE"""),"E0607F")</f>
        <v>E0607F</v>
      </c>
      <c r="P94" s="580">
        <f>IFERROR(__xludf.DUMMYFUNCTION("""COMPUTED_VALUE"""),3.0)</f>
        <v>3</v>
      </c>
      <c r="Q94" s="580">
        <f>IFERROR(__xludf.DUMMYFUNCTION("""COMPUTED_VALUE"""),7.0)</f>
        <v>7</v>
      </c>
      <c r="R94" s="580" t="str">
        <f>IFERROR(__xludf.DUMMYFUNCTION("""COMPUTED_VALUE"""),"F0705F")</f>
        <v>F0705F</v>
      </c>
      <c r="S94" s="580">
        <f>IFERROR(__xludf.DUMMYFUNCTION("""COMPUTED_VALUE"""),4.0)</f>
        <v>4</v>
      </c>
      <c r="T94" s="580">
        <f>IFERROR(__xludf.DUMMYFUNCTION("""COMPUTED_VALUE"""),8.0)</f>
        <v>8</v>
      </c>
      <c r="U94" s="580" t="str">
        <f>IFERROR(__xludf.DUMMYFUNCTION("""COMPUTED_VALUE"""),"G0807F")</f>
        <v>G0807F</v>
      </c>
      <c r="V94" s="580">
        <f>IFERROR(__xludf.DUMMYFUNCTION("""COMPUTED_VALUE"""),4.0)</f>
        <v>4</v>
      </c>
      <c r="W94" s="580">
        <f>IFERROR(__xludf.DUMMYFUNCTION("""COMPUTED_VALUE"""),7.0)</f>
        <v>7</v>
      </c>
      <c r="X94" s="580" t="str">
        <f>IFERROR(__xludf.DUMMYFUNCTION("""COMPUTED_VALUE"""),"H0705F")</f>
        <v>H0705F</v>
      </c>
      <c r="Y94" s="580">
        <f>IFERROR(__xludf.DUMMYFUNCTION("""COMPUTED_VALUE"""),5.0)</f>
        <v>5</v>
      </c>
      <c r="Z94" s="580">
        <f>IFERROR(__xludf.DUMMYFUNCTION("""COMPUTED_VALUE"""),7.0)</f>
        <v>7</v>
      </c>
      <c r="AA94" s="580" t="str">
        <f>IFERROR(__xludf.DUMMYFUNCTION("""COMPUTED_VALUE"""),"I0707F")</f>
        <v>I0707F</v>
      </c>
      <c r="AB94" s="580">
        <f>IFERROR(__xludf.DUMMYFUNCTION("""COMPUTED_VALUE"""),6.0)</f>
        <v>6</v>
      </c>
      <c r="AC94" s="580">
        <f>IFERROR(__xludf.DUMMYFUNCTION("""COMPUTED_VALUE"""),6.0)</f>
        <v>6</v>
      </c>
      <c r="AD94" s="580" t="str">
        <f>IFERROR(__xludf.DUMMYFUNCTION("""COMPUTED_VALUE"""),"J0607F")</f>
        <v>J0607F</v>
      </c>
      <c r="AE94" s="580">
        <f>IFERROR(__xludf.DUMMYFUNCTION("""COMPUTED_VALUE"""),6.0)</f>
        <v>6</v>
      </c>
      <c r="AF94" s="580">
        <f>IFERROR(__xludf.DUMMYFUNCTION("""COMPUTED_VALUE"""),7.0)</f>
        <v>7</v>
      </c>
      <c r="AG94" s="580" t="str">
        <f>IFERROR(__xludf.DUMMYFUNCTION("""COMPUTED_VALUE"""),"K0705F")</f>
        <v>K0705F</v>
      </c>
      <c r="AH94" s="580">
        <f>IFERROR(__xludf.DUMMYFUNCTION("""COMPUTED_VALUE"""),7.0)</f>
        <v>7</v>
      </c>
      <c r="AI94" s="580">
        <f>IFERROR(__xludf.DUMMYFUNCTION("""COMPUTED_VALUE"""),7.0)</f>
        <v>7</v>
      </c>
      <c r="AJ94" s="580" t="str">
        <f>IFERROR(__xludf.DUMMYFUNCTION("""COMPUTED_VALUE"""),"L0705F")</f>
        <v>L0705F</v>
      </c>
      <c r="AK94" s="580">
        <f>IFERROR(__xludf.DUMMYFUNCTION("""COMPUTED_VALUE"""),7.0)</f>
        <v>7</v>
      </c>
      <c r="AL94" s="580">
        <f>IFERROR(__xludf.DUMMYFUNCTION("""COMPUTED_VALUE"""),7.0)</f>
        <v>7</v>
      </c>
      <c r="AM94" s="580" t="str">
        <f>IFERROR(__xludf.DUMMYFUNCTION("""COMPUTED_VALUE"""),"M0705F")</f>
        <v>M0705F</v>
      </c>
      <c r="AN94" s="580">
        <f>IFERROR(__xludf.DUMMYFUNCTION("""COMPUTED_VALUE"""),8.0)</f>
        <v>8</v>
      </c>
      <c r="AO94" s="580">
        <f>IFERROR(__xludf.DUMMYFUNCTION("""COMPUTED_VALUE"""),7.0)</f>
        <v>7</v>
      </c>
      <c r="AP94" s="580" t="str">
        <f>IFERROR(__xludf.DUMMYFUNCTION("""COMPUTED_VALUE"""),"N0705F")</f>
        <v>N0705F</v>
      </c>
      <c r="AQ94" s="580">
        <f>IFERROR(__xludf.DUMMYFUNCTION("""COMPUTED_VALUE"""),8.0)</f>
        <v>8</v>
      </c>
      <c r="AR94" s="580">
        <f>IFERROR(__xludf.DUMMYFUNCTION("""COMPUTED_VALUE"""),7.0)</f>
        <v>7</v>
      </c>
      <c r="AS94" s="580" t="str">
        <f>IFERROR(__xludf.DUMMYFUNCTION("""COMPUTED_VALUE"""),"O0705F")</f>
        <v>O0705F</v>
      </c>
      <c r="AT94" s="580">
        <f>IFERROR(__xludf.DUMMYFUNCTION("""COMPUTED_VALUE"""),9.0)</f>
        <v>9</v>
      </c>
      <c r="AU94" s="580">
        <f>IFERROR(__xludf.DUMMYFUNCTION("""COMPUTED_VALUE"""),7.0)</f>
        <v>7</v>
      </c>
      <c r="AV94" s="580" t="str">
        <f>IFERROR(__xludf.DUMMYFUNCTION("""COMPUTED_VALUE"""),"P0707F")</f>
        <v>P0707F</v>
      </c>
      <c r="BC94" s="580">
        <f>IFERROR(__xludf.DUMMYFUNCTION("""COMPUTED_VALUE"""),10.0)</f>
        <v>10</v>
      </c>
      <c r="BD94" s="580">
        <f>IFERROR(__xludf.DUMMYFUNCTION("""COMPUTED_VALUE"""),5.0)</f>
        <v>5</v>
      </c>
      <c r="BE94" s="580" t="str">
        <f>IFERROR(__xludf.DUMMYFUNCTION("""COMPUTED_VALUE"""),"S050202")</f>
        <v>S050202</v>
      </c>
    </row>
    <row r="95">
      <c r="A95" s="580">
        <f>IFERROR(__xludf.DUMMYFUNCTION("""COMPUTED_VALUE"""),1.0)</f>
        <v>1</v>
      </c>
      <c r="B95" s="580">
        <f>IFERROR(__xludf.DUMMYFUNCTION("""COMPUTED_VALUE"""),6.0)</f>
        <v>6</v>
      </c>
      <c r="C95" s="580" t="str">
        <f>IFERROR(__xludf.DUMMYFUNCTION("""COMPUTED_VALUE"""),"A0608F")</f>
        <v>A0608F</v>
      </c>
      <c r="D95" s="580">
        <f>IFERROR(__xludf.DUMMYFUNCTION("""COMPUTED_VALUE"""),1.0)</f>
        <v>1</v>
      </c>
      <c r="E95" s="580">
        <f>IFERROR(__xludf.DUMMYFUNCTION("""COMPUTED_VALUE"""),6.0)</f>
        <v>6</v>
      </c>
      <c r="F95" s="580" t="str">
        <f>IFERROR(__xludf.DUMMYFUNCTION("""COMPUTED_VALUE"""),"B0607R")</f>
        <v>B0607R</v>
      </c>
      <c r="G95" s="580">
        <f>IFERROR(__xludf.DUMMYFUNCTION("""COMPUTED_VALUE"""),2.0)</f>
        <v>2</v>
      </c>
      <c r="H95" s="580">
        <f>IFERROR(__xludf.DUMMYFUNCTION("""COMPUTED_VALUE"""),6.0)</f>
        <v>6</v>
      </c>
      <c r="I95" s="580" t="str">
        <f>IFERROR(__xludf.DUMMYFUNCTION("""COMPUTED_VALUE"""),"C0607R")</f>
        <v>C0607R</v>
      </c>
      <c r="J95" s="580">
        <f>IFERROR(__xludf.DUMMYFUNCTION("""COMPUTED_VALUE"""),2.0)</f>
        <v>2</v>
      </c>
      <c r="K95" s="580">
        <f>IFERROR(__xludf.DUMMYFUNCTION("""COMPUTED_VALUE"""),6.0)</f>
        <v>6</v>
      </c>
      <c r="L95" s="580" t="str">
        <f>IFERROR(__xludf.DUMMYFUNCTION("""COMPUTED_VALUE"""),"D0607R")</f>
        <v>D0607R</v>
      </c>
      <c r="M95" s="582">
        <f>IFERROR(__xludf.DUMMYFUNCTION("""COMPUTED_VALUE"""),3.0)</f>
        <v>3</v>
      </c>
      <c r="N95" s="582">
        <f>IFERROR(__xludf.DUMMYFUNCTION("""COMPUTED_VALUE"""),6.0)</f>
        <v>6</v>
      </c>
      <c r="O95" s="582" t="str">
        <f>IFERROR(__xludf.DUMMYFUNCTION("""COMPUTED_VALUE"""),"E0607R")</f>
        <v>E0607R</v>
      </c>
      <c r="P95" s="580">
        <f>IFERROR(__xludf.DUMMYFUNCTION("""COMPUTED_VALUE"""),3.0)</f>
        <v>3</v>
      </c>
      <c r="Q95" s="580">
        <f>IFERROR(__xludf.DUMMYFUNCTION("""COMPUTED_VALUE"""),7.0)</f>
        <v>7</v>
      </c>
      <c r="R95" s="580" t="str">
        <f>IFERROR(__xludf.DUMMYFUNCTION("""COMPUTED_VALUE"""),"F0705R")</f>
        <v>F0705R</v>
      </c>
      <c r="S95" s="580">
        <f>IFERROR(__xludf.DUMMYFUNCTION("""COMPUTED_VALUE"""),4.0)</f>
        <v>4</v>
      </c>
      <c r="T95" s="580">
        <f>IFERROR(__xludf.DUMMYFUNCTION("""COMPUTED_VALUE"""),8.0)</f>
        <v>8</v>
      </c>
      <c r="U95" s="580" t="str">
        <f>IFERROR(__xludf.DUMMYFUNCTION("""COMPUTED_VALUE"""),"G0807R")</f>
        <v>G0807R</v>
      </c>
      <c r="V95" s="580">
        <f>IFERROR(__xludf.DUMMYFUNCTION("""COMPUTED_VALUE"""),4.0)</f>
        <v>4</v>
      </c>
      <c r="W95" s="580">
        <f>IFERROR(__xludf.DUMMYFUNCTION("""COMPUTED_VALUE"""),7.0)</f>
        <v>7</v>
      </c>
      <c r="X95" s="580" t="str">
        <f>IFERROR(__xludf.DUMMYFUNCTION("""COMPUTED_VALUE"""),"H0705R")</f>
        <v>H0705R</v>
      </c>
      <c r="Y95" s="580">
        <f>IFERROR(__xludf.DUMMYFUNCTION("""COMPUTED_VALUE"""),5.0)</f>
        <v>5</v>
      </c>
      <c r="Z95" s="580">
        <f>IFERROR(__xludf.DUMMYFUNCTION("""COMPUTED_VALUE"""),7.0)</f>
        <v>7</v>
      </c>
      <c r="AA95" s="580" t="str">
        <f>IFERROR(__xludf.DUMMYFUNCTION("""COMPUTED_VALUE"""),"I0707R")</f>
        <v>I0707R</v>
      </c>
      <c r="AB95" s="580">
        <f>IFERROR(__xludf.DUMMYFUNCTION("""COMPUTED_VALUE"""),6.0)</f>
        <v>6</v>
      </c>
      <c r="AC95" s="580">
        <f>IFERROR(__xludf.DUMMYFUNCTION("""COMPUTED_VALUE"""),6.0)</f>
        <v>6</v>
      </c>
      <c r="AD95" s="580" t="str">
        <f>IFERROR(__xludf.DUMMYFUNCTION("""COMPUTED_VALUE"""),"J0607R")</f>
        <v>J0607R</v>
      </c>
      <c r="AE95" s="580">
        <f>IFERROR(__xludf.DUMMYFUNCTION("""COMPUTED_VALUE"""),6.0)</f>
        <v>6</v>
      </c>
      <c r="AF95" s="580">
        <f>IFERROR(__xludf.DUMMYFUNCTION("""COMPUTED_VALUE"""),7.0)</f>
        <v>7</v>
      </c>
      <c r="AG95" s="580" t="str">
        <f>IFERROR(__xludf.DUMMYFUNCTION("""COMPUTED_VALUE"""),"K0705R")</f>
        <v>K0705R</v>
      </c>
      <c r="AH95" s="580">
        <f>IFERROR(__xludf.DUMMYFUNCTION("""COMPUTED_VALUE"""),7.0)</f>
        <v>7</v>
      </c>
      <c r="AI95" s="580">
        <f>IFERROR(__xludf.DUMMYFUNCTION("""COMPUTED_VALUE"""),7.0)</f>
        <v>7</v>
      </c>
      <c r="AJ95" s="580" t="str">
        <f>IFERROR(__xludf.DUMMYFUNCTION("""COMPUTED_VALUE"""),"L0705R")</f>
        <v>L0705R</v>
      </c>
      <c r="AK95" s="580">
        <f>IFERROR(__xludf.DUMMYFUNCTION("""COMPUTED_VALUE"""),7.0)</f>
        <v>7</v>
      </c>
      <c r="AL95" s="580">
        <f>IFERROR(__xludf.DUMMYFUNCTION("""COMPUTED_VALUE"""),7.0)</f>
        <v>7</v>
      </c>
      <c r="AM95" s="580" t="str">
        <f>IFERROR(__xludf.DUMMYFUNCTION("""COMPUTED_VALUE"""),"M0705R")</f>
        <v>M0705R</v>
      </c>
      <c r="AN95" s="580">
        <f>IFERROR(__xludf.DUMMYFUNCTION("""COMPUTED_VALUE"""),8.0)</f>
        <v>8</v>
      </c>
      <c r="AO95" s="580">
        <f>IFERROR(__xludf.DUMMYFUNCTION("""COMPUTED_VALUE"""),7.0)</f>
        <v>7</v>
      </c>
      <c r="AP95" s="580" t="str">
        <f>IFERROR(__xludf.DUMMYFUNCTION("""COMPUTED_VALUE"""),"N0705R")</f>
        <v>N0705R</v>
      </c>
      <c r="AQ95" s="580">
        <f>IFERROR(__xludf.DUMMYFUNCTION("""COMPUTED_VALUE"""),8.0)</f>
        <v>8</v>
      </c>
      <c r="AR95" s="580">
        <f>IFERROR(__xludf.DUMMYFUNCTION("""COMPUTED_VALUE"""),7.0)</f>
        <v>7</v>
      </c>
      <c r="AS95" s="580" t="str">
        <f>IFERROR(__xludf.DUMMYFUNCTION("""COMPUTED_VALUE"""),"O0705R")</f>
        <v>O0705R</v>
      </c>
      <c r="AT95" s="580">
        <f>IFERROR(__xludf.DUMMYFUNCTION("""COMPUTED_VALUE"""),9.0)</f>
        <v>9</v>
      </c>
      <c r="AU95" s="580">
        <f>IFERROR(__xludf.DUMMYFUNCTION("""COMPUTED_VALUE"""),7.0)</f>
        <v>7</v>
      </c>
      <c r="AV95" s="580" t="str">
        <f>IFERROR(__xludf.DUMMYFUNCTION("""COMPUTED_VALUE"""),"P0707R")</f>
        <v>P0707R</v>
      </c>
      <c r="BC95" s="580">
        <f>IFERROR(__xludf.DUMMYFUNCTION("""COMPUTED_VALUE"""),10.0)</f>
        <v>10</v>
      </c>
      <c r="BD95" s="580">
        <f>IFERROR(__xludf.DUMMYFUNCTION("""COMPUTED_VALUE"""),5.0)</f>
        <v>5</v>
      </c>
      <c r="BE95" s="580" t="str">
        <f>IFERROR(__xludf.DUMMYFUNCTION("""COMPUTED_VALUE"""),"S050203")</f>
        <v>S050203</v>
      </c>
    </row>
    <row r="96">
      <c r="A96" s="580">
        <f>IFERROR(__xludf.DUMMYFUNCTION("""COMPUTED_VALUE"""),1.0)</f>
        <v>1</v>
      </c>
      <c r="B96" s="580">
        <f>IFERROR(__xludf.DUMMYFUNCTION("""COMPUTED_VALUE"""),5.0)</f>
        <v>5</v>
      </c>
      <c r="C96" s="580" t="str">
        <f>IFERROR(__xludf.DUMMYFUNCTION("""COMPUTED_VALUE"""),"A0608R")</f>
        <v>A0608R</v>
      </c>
      <c r="D96" s="580">
        <f>IFERROR(__xludf.DUMMYFUNCTION("""COMPUTED_VALUE"""),1.0)</f>
        <v>1</v>
      </c>
      <c r="E96" s="580">
        <f>IFERROR(__xludf.DUMMYFUNCTION("""COMPUTED_VALUE"""),6.0)</f>
        <v>6</v>
      </c>
      <c r="F96" s="580" t="str">
        <f>IFERROR(__xludf.DUMMYFUNCTION("""COMPUTED_VALUE"""),"B0608F")</f>
        <v>B0608F</v>
      </c>
      <c r="G96" s="580">
        <f>IFERROR(__xludf.DUMMYFUNCTION("""COMPUTED_VALUE"""),2.0)</f>
        <v>2</v>
      </c>
      <c r="H96" s="580">
        <f>IFERROR(__xludf.DUMMYFUNCTION("""COMPUTED_VALUE"""),6.0)</f>
        <v>6</v>
      </c>
      <c r="I96" s="580" t="str">
        <f>IFERROR(__xludf.DUMMYFUNCTION("""COMPUTED_VALUE"""),"C0608F")</f>
        <v>C0608F</v>
      </c>
      <c r="J96" s="580">
        <f>IFERROR(__xludf.DUMMYFUNCTION("""COMPUTED_VALUE"""),2.0)</f>
        <v>2</v>
      </c>
      <c r="K96" s="580">
        <f>IFERROR(__xludf.DUMMYFUNCTION("""COMPUTED_VALUE"""),6.0)</f>
        <v>6</v>
      </c>
      <c r="L96" s="580" t="str">
        <f>IFERROR(__xludf.DUMMYFUNCTION("""COMPUTED_VALUE"""),"D0608F")</f>
        <v>D0608F</v>
      </c>
      <c r="M96" s="582">
        <f>IFERROR(__xludf.DUMMYFUNCTION("""COMPUTED_VALUE"""),3.0)</f>
        <v>3</v>
      </c>
      <c r="N96" s="582">
        <f>IFERROR(__xludf.DUMMYFUNCTION("""COMPUTED_VALUE"""),6.0)</f>
        <v>6</v>
      </c>
      <c r="O96" s="582" t="str">
        <f>IFERROR(__xludf.DUMMYFUNCTION("""COMPUTED_VALUE"""),"E0608F")</f>
        <v>E0608F</v>
      </c>
      <c r="P96" s="580">
        <f>IFERROR(__xludf.DUMMYFUNCTION("""COMPUTED_VALUE"""),3.0)</f>
        <v>3</v>
      </c>
      <c r="Q96" s="580">
        <f>IFERROR(__xludf.DUMMYFUNCTION("""COMPUTED_VALUE"""),7.0)</f>
        <v>7</v>
      </c>
      <c r="R96" s="580" t="str">
        <f>IFERROR(__xludf.DUMMYFUNCTION("""COMPUTED_VALUE"""),"F0706F")</f>
        <v>F0706F</v>
      </c>
      <c r="S96" s="580">
        <f>IFERROR(__xludf.DUMMYFUNCTION("""COMPUTED_VALUE"""),4.0)</f>
        <v>4</v>
      </c>
      <c r="T96" s="580">
        <f>IFERROR(__xludf.DUMMYFUNCTION("""COMPUTED_VALUE"""),8.0)</f>
        <v>8</v>
      </c>
      <c r="U96" s="580" t="str">
        <f>IFERROR(__xludf.DUMMYFUNCTION("""COMPUTED_VALUE"""),"G0808F")</f>
        <v>G0808F</v>
      </c>
      <c r="V96" s="580">
        <f>IFERROR(__xludf.DUMMYFUNCTION("""COMPUTED_VALUE"""),4.0)</f>
        <v>4</v>
      </c>
      <c r="W96" s="580">
        <f>IFERROR(__xludf.DUMMYFUNCTION("""COMPUTED_VALUE"""),7.0)</f>
        <v>7</v>
      </c>
      <c r="X96" s="580" t="str">
        <f>IFERROR(__xludf.DUMMYFUNCTION("""COMPUTED_VALUE"""),"H0706F")</f>
        <v>H0706F</v>
      </c>
      <c r="Y96" s="580">
        <f>IFERROR(__xludf.DUMMYFUNCTION("""COMPUTED_VALUE"""),5.0)</f>
        <v>5</v>
      </c>
      <c r="Z96" s="580">
        <f>IFERROR(__xludf.DUMMYFUNCTION("""COMPUTED_VALUE"""),7.0)</f>
        <v>7</v>
      </c>
      <c r="AA96" s="580" t="str">
        <f>IFERROR(__xludf.DUMMYFUNCTION("""COMPUTED_VALUE"""),"I0708F")</f>
        <v>I0708F</v>
      </c>
      <c r="AB96" s="580">
        <f>IFERROR(__xludf.DUMMYFUNCTION("""COMPUTED_VALUE"""),6.0)</f>
        <v>6</v>
      </c>
      <c r="AC96" s="580">
        <f>IFERROR(__xludf.DUMMYFUNCTION("""COMPUTED_VALUE"""),6.0)</f>
        <v>6</v>
      </c>
      <c r="AD96" s="580" t="str">
        <f>IFERROR(__xludf.DUMMYFUNCTION("""COMPUTED_VALUE"""),"J0608F")</f>
        <v>J0608F</v>
      </c>
      <c r="AE96" s="580">
        <f>IFERROR(__xludf.DUMMYFUNCTION("""COMPUTED_VALUE"""),6.0)</f>
        <v>6</v>
      </c>
      <c r="AF96" s="580">
        <f>IFERROR(__xludf.DUMMYFUNCTION("""COMPUTED_VALUE"""),7.0)</f>
        <v>7</v>
      </c>
      <c r="AG96" s="580" t="str">
        <f>IFERROR(__xludf.DUMMYFUNCTION("""COMPUTED_VALUE"""),"K0706F")</f>
        <v>K0706F</v>
      </c>
      <c r="AH96" s="580">
        <f>IFERROR(__xludf.DUMMYFUNCTION("""COMPUTED_VALUE"""),7.0)</f>
        <v>7</v>
      </c>
      <c r="AI96" s="580">
        <f>IFERROR(__xludf.DUMMYFUNCTION("""COMPUTED_VALUE"""),7.0)</f>
        <v>7</v>
      </c>
      <c r="AJ96" s="580" t="str">
        <f>IFERROR(__xludf.DUMMYFUNCTION("""COMPUTED_VALUE"""),"L0706F")</f>
        <v>L0706F</v>
      </c>
      <c r="AK96" s="580">
        <f>IFERROR(__xludf.DUMMYFUNCTION("""COMPUTED_VALUE"""),7.0)</f>
        <v>7</v>
      </c>
      <c r="AL96" s="580">
        <f>IFERROR(__xludf.DUMMYFUNCTION("""COMPUTED_VALUE"""),7.0)</f>
        <v>7</v>
      </c>
      <c r="AM96" s="580" t="str">
        <f>IFERROR(__xludf.DUMMYFUNCTION("""COMPUTED_VALUE"""),"M0706F")</f>
        <v>M0706F</v>
      </c>
      <c r="AN96" s="580">
        <f>IFERROR(__xludf.DUMMYFUNCTION("""COMPUTED_VALUE"""),8.0)</f>
        <v>8</v>
      </c>
      <c r="AO96" s="580">
        <f>IFERROR(__xludf.DUMMYFUNCTION("""COMPUTED_VALUE"""),7.0)</f>
        <v>7</v>
      </c>
      <c r="AP96" s="580" t="str">
        <f>IFERROR(__xludf.DUMMYFUNCTION("""COMPUTED_VALUE"""),"N0706F")</f>
        <v>N0706F</v>
      </c>
      <c r="AQ96" s="580">
        <f>IFERROR(__xludf.DUMMYFUNCTION("""COMPUTED_VALUE"""),8.0)</f>
        <v>8</v>
      </c>
      <c r="AR96" s="580">
        <f>IFERROR(__xludf.DUMMYFUNCTION("""COMPUTED_VALUE"""),7.0)</f>
        <v>7</v>
      </c>
      <c r="AS96" s="580" t="str">
        <f>IFERROR(__xludf.DUMMYFUNCTION("""COMPUTED_VALUE"""),"O0706F")</f>
        <v>O0706F</v>
      </c>
      <c r="AT96" s="580">
        <f>IFERROR(__xludf.DUMMYFUNCTION("""COMPUTED_VALUE"""),9.0)</f>
        <v>9</v>
      </c>
      <c r="AU96" s="580">
        <f>IFERROR(__xludf.DUMMYFUNCTION("""COMPUTED_VALUE"""),7.0)</f>
        <v>7</v>
      </c>
      <c r="AV96" s="580" t="str">
        <f>IFERROR(__xludf.DUMMYFUNCTION("""COMPUTED_VALUE"""),"P0708F")</f>
        <v>P0708F</v>
      </c>
      <c r="BC96" s="580">
        <f>IFERROR(__xludf.DUMMYFUNCTION("""COMPUTED_VALUE"""),10.0)</f>
        <v>10</v>
      </c>
      <c r="BD96" s="580">
        <f>IFERROR(__xludf.DUMMYFUNCTION("""COMPUTED_VALUE"""),5.0)</f>
        <v>5</v>
      </c>
      <c r="BE96" s="580" t="str">
        <f>IFERROR(__xludf.DUMMYFUNCTION("""COMPUTED_VALUE"""),"S050204")</f>
        <v>S050204</v>
      </c>
    </row>
    <row r="97">
      <c r="A97" s="580">
        <f>IFERROR(__xludf.DUMMYFUNCTION("""COMPUTED_VALUE"""),1.0)</f>
        <v>1</v>
      </c>
      <c r="B97" s="580">
        <f>IFERROR(__xludf.DUMMYFUNCTION("""COMPUTED_VALUE"""),6.0)</f>
        <v>6</v>
      </c>
      <c r="C97" s="580" t="str">
        <f>IFERROR(__xludf.DUMMYFUNCTION("""COMPUTED_VALUE"""),"A0608R")</f>
        <v>A0608R</v>
      </c>
      <c r="D97" s="580">
        <f>IFERROR(__xludf.DUMMYFUNCTION("""COMPUTED_VALUE"""),1.0)</f>
        <v>1</v>
      </c>
      <c r="E97" s="580">
        <f>IFERROR(__xludf.DUMMYFUNCTION("""COMPUTED_VALUE"""),6.0)</f>
        <v>6</v>
      </c>
      <c r="F97" s="580" t="str">
        <f>IFERROR(__xludf.DUMMYFUNCTION("""COMPUTED_VALUE"""),"B0608R")</f>
        <v>B0608R</v>
      </c>
      <c r="G97" s="580">
        <f>IFERROR(__xludf.DUMMYFUNCTION("""COMPUTED_VALUE"""),2.0)</f>
        <v>2</v>
      </c>
      <c r="H97" s="580">
        <f>IFERROR(__xludf.DUMMYFUNCTION("""COMPUTED_VALUE"""),6.0)</f>
        <v>6</v>
      </c>
      <c r="I97" s="580" t="str">
        <f>IFERROR(__xludf.DUMMYFUNCTION("""COMPUTED_VALUE"""),"C0608R")</f>
        <v>C0608R</v>
      </c>
      <c r="J97" s="580">
        <f>IFERROR(__xludf.DUMMYFUNCTION("""COMPUTED_VALUE"""),2.0)</f>
        <v>2</v>
      </c>
      <c r="K97" s="580">
        <f>IFERROR(__xludf.DUMMYFUNCTION("""COMPUTED_VALUE"""),6.0)</f>
        <v>6</v>
      </c>
      <c r="L97" s="580" t="str">
        <f>IFERROR(__xludf.DUMMYFUNCTION("""COMPUTED_VALUE"""),"D0608R")</f>
        <v>D0608R</v>
      </c>
      <c r="M97" s="582">
        <f>IFERROR(__xludf.DUMMYFUNCTION("""COMPUTED_VALUE"""),3.0)</f>
        <v>3</v>
      </c>
      <c r="N97" s="582">
        <f>IFERROR(__xludf.DUMMYFUNCTION("""COMPUTED_VALUE"""),6.0)</f>
        <v>6</v>
      </c>
      <c r="O97" s="582" t="str">
        <f>IFERROR(__xludf.DUMMYFUNCTION("""COMPUTED_VALUE"""),"E0608R")</f>
        <v>E0608R</v>
      </c>
      <c r="P97" s="580">
        <f>IFERROR(__xludf.DUMMYFUNCTION("""COMPUTED_VALUE"""),3.0)</f>
        <v>3</v>
      </c>
      <c r="Q97" s="580">
        <f>IFERROR(__xludf.DUMMYFUNCTION("""COMPUTED_VALUE"""),7.0)</f>
        <v>7</v>
      </c>
      <c r="R97" s="580" t="str">
        <f>IFERROR(__xludf.DUMMYFUNCTION("""COMPUTED_VALUE"""),"F0706R")</f>
        <v>F0706R</v>
      </c>
      <c r="S97" s="580">
        <f>IFERROR(__xludf.DUMMYFUNCTION("""COMPUTED_VALUE"""),4.0)</f>
        <v>4</v>
      </c>
      <c r="T97" s="580">
        <f>IFERROR(__xludf.DUMMYFUNCTION("""COMPUTED_VALUE"""),8.0)</f>
        <v>8</v>
      </c>
      <c r="U97" s="580" t="str">
        <f>IFERROR(__xludf.DUMMYFUNCTION("""COMPUTED_VALUE"""),"G0808R")</f>
        <v>G0808R</v>
      </c>
      <c r="V97" s="580">
        <f>IFERROR(__xludf.DUMMYFUNCTION("""COMPUTED_VALUE"""),4.0)</f>
        <v>4</v>
      </c>
      <c r="W97" s="580">
        <f>IFERROR(__xludf.DUMMYFUNCTION("""COMPUTED_VALUE"""),7.0)</f>
        <v>7</v>
      </c>
      <c r="X97" s="580" t="str">
        <f>IFERROR(__xludf.DUMMYFUNCTION("""COMPUTED_VALUE"""),"H0706R")</f>
        <v>H0706R</v>
      </c>
      <c r="Y97" s="580">
        <f>IFERROR(__xludf.DUMMYFUNCTION("""COMPUTED_VALUE"""),5.0)</f>
        <v>5</v>
      </c>
      <c r="Z97" s="580">
        <f>IFERROR(__xludf.DUMMYFUNCTION("""COMPUTED_VALUE"""),7.0)</f>
        <v>7</v>
      </c>
      <c r="AA97" s="580" t="str">
        <f>IFERROR(__xludf.DUMMYFUNCTION("""COMPUTED_VALUE"""),"I0708R")</f>
        <v>I0708R</v>
      </c>
      <c r="AB97" s="580">
        <f>IFERROR(__xludf.DUMMYFUNCTION("""COMPUTED_VALUE"""),6.0)</f>
        <v>6</v>
      </c>
      <c r="AC97" s="580">
        <f>IFERROR(__xludf.DUMMYFUNCTION("""COMPUTED_VALUE"""),6.0)</f>
        <v>6</v>
      </c>
      <c r="AD97" s="580" t="str">
        <f>IFERROR(__xludf.DUMMYFUNCTION("""COMPUTED_VALUE"""),"J0608R")</f>
        <v>J0608R</v>
      </c>
      <c r="AE97" s="580">
        <f>IFERROR(__xludf.DUMMYFUNCTION("""COMPUTED_VALUE"""),6.0)</f>
        <v>6</v>
      </c>
      <c r="AF97" s="580">
        <f>IFERROR(__xludf.DUMMYFUNCTION("""COMPUTED_VALUE"""),7.0)</f>
        <v>7</v>
      </c>
      <c r="AG97" s="580" t="str">
        <f>IFERROR(__xludf.DUMMYFUNCTION("""COMPUTED_VALUE"""),"K0706R")</f>
        <v>K0706R</v>
      </c>
      <c r="AH97" s="580">
        <f>IFERROR(__xludf.DUMMYFUNCTION("""COMPUTED_VALUE"""),7.0)</f>
        <v>7</v>
      </c>
      <c r="AI97" s="580">
        <f>IFERROR(__xludf.DUMMYFUNCTION("""COMPUTED_VALUE"""),7.0)</f>
        <v>7</v>
      </c>
      <c r="AJ97" s="580" t="str">
        <f>IFERROR(__xludf.DUMMYFUNCTION("""COMPUTED_VALUE"""),"L0706R")</f>
        <v>L0706R</v>
      </c>
      <c r="AK97" s="580">
        <f>IFERROR(__xludf.DUMMYFUNCTION("""COMPUTED_VALUE"""),7.0)</f>
        <v>7</v>
      </c>
      <c r="AL97" s="580">
        <f>IFERROR(__xludf.DUMMYFUNCTION("""COMPUTED_VALUE"""),7.0)</f>
        <v>7</v>
      </c>
      <c r="AM97" s="580" t="str">
        <f>IFERROR(__xludf.DUMMYFUNCTION("""COMPUTED_VALUE"""),"M0706R")</f>
        <v>M0706R</v>
      </c>
      <c r="AN97" s="580">
        <f>IFERROR(__xludf.DUMMYFUNCTION("""COMPUTED_VALUE"""),8.0)</f>
        <v>8</v>
      </c>
      <c r="AO97" s="580">
        <f>IFERROR(__xludf.DUMMYFUNCTION("""COMPUTED_VALUE"""),7.0)</f>
        <v>7</v>
      </c>
      <c r="AP97" s="580" t="str">
        <f>IFERROR(__xludf.DUMMYFUNCTION("""COMPUTED_VALUE"""),"N0706R")</f>
        <v>N0706R</v>
      </c>
      <c r="AQ97" s="580">
        <f>IFERROR(__xludf.DUMMYFUNCTION("""COMPUTED_VALUE"""),8.0)</f>
        <v>8</v>
      </c>
      <c r="AR97" s="580">
        <f>IFERROR(__xludf.DUMMYFUNCTION("""COMPUTED_VALUE"""),7.0)</f>
        <v>7</v>
      </c>
      <c r="AS97" s="580" t="str">
        <f>IFERROR(__xludf.DUMMYFUNCTION("""COMPUTED_VALUE"""),"O0706R")</f>
        <v>O0706R</v>
      </c>
      <c r="AT97" s="580">
        <f>IFERROR(__xludf.DUMMYFUNCTION("""COMPUTED_VALUE"""),9.0)</f>
        <v>9</v>
      </c>
      <c r="AU97" s="580">
        <f>IFERROR(__xludf.DUMMYFUNCTION("""COMPUTED_VALUE"""),7.0)</f>
        <v>7</v>
      </c>
      <c r="AV97" s="580" t="str">
        <f>IFERROR(__xludf.DUMMYFUNCTION("""COMPUTED_VALUE"""),"P0708R")</f>
        <v>P0708R</v>
      </c>
      <c r="BC97" s="580">
        <f>IFERROR(__xludf.DUMMYFUNCTION("""COMPUTED_VALUE"""),10.0)</f>
        <v>10</v>
      </c>
      <c r="BD97" s="580">
        <f>IFERROR(__xludf.DUMMYFUNCTION("""COMPUTED_VALUE"""),5.0)</f>
        <v>5</v>
      </c>
      <c r="BE97" s="580" t="str">
        <f>IFERROR(__xludf.DUMMYFUNCTION("""COMPUTED_VALUE"""),"S050205")</f>
        <v>S050205</v>
      </c>
    </row>
    <row r="98">
      <c r="A98" s="580">
        <f>IFERROR(__xludf.DUMMYFUNCTION("""COMPUTED_VALUE"""),1.0)</f>
        <v>1</v>
      </c>
      <c r="B98" s="580">
        <f>IFERROR(__xludf.DUMMYFUNCTION("""COMPUTED_VALUE"""),7.0)</f>
        <v>7</v>
      </c>
      <c r="C98" s="580" t="str">
        <f>IFERROR(__xludf.DUMMYFUNCTION("""COMPUTED_VALUE"""),"A0701F")</f>
        <v>A0701F</v>
      </c>
      <c r="D98" s="580">
        <f>IFERROR(__xludf.DUMMYFUNCTION("""COMPUTED_VALUE"""),1.0)</f>
        <v>1</v>
      </c>
      <c r="E98" s="580">
        <f>IFERROR(__xludf.DUMMYFUNCTION("""COMPUTED_VALUE"""),7.0)</f>
        <v>7</v>
      </c>
      <c r="F98" s="580" t="str">
        <f>IFERROR(__xludf.DUMMYFUNCTION("""COMPUTED_VALUE"""),"B0701F")</f>
        <v>B0701F</v>
      </c>
      <c r="G98" s="580">
        <f>IFERROR(__xludf.DUMMYFUNCTION("""COMPUTED_VALUE"""),2.0)</f>
        <v>2</v>
      </c>
      <c r="H98" s="580">
        <f>IFERROR(__xludf.DUMMYFUNCTION("""COMPUTED_VALUE"""),7.0)</f>
        <v>7</v>
      </c>
      <c r="I98" s="580" t="str">
        <f>IFERROR(__xludf.DUMMYFUNCTION("""COMPUTED_VALUE"""),"C0701F")</f>
        <v>C0701F</v>
      </c>
      <c r="J98" s="580">
        <f>IFERROR(__xludf.DUMMYFUNCTION("""COMPUTED_VALUE"""),2.0)</f>
        <v>2</v>
      </c>
      <c r="K98" s="580">
        <f>IFERROR(__xludf.DUMMYFUNCTION("""COMPUTED_VALUE"""),7.0)</f>
        <v>7</v>
      </c>
      <c r="L98" s="580" t="str">
        <f>IFERROR(__xludf.DUMMYFUNCTION("""COMPUTED_VALUE"""),"D0701F")</f>
        <v>D0701F</v>
      </c>
      <c r="M98" s="582">
        <f>IFERROR(__xludf.DUMMYFUNCTION("""COMPUTED_VALUE"""),3.0)</f>
        <v>3</v>
      </c>
      <c r="N98" s="582">
        <f>IFERROR(__xludf.DUMMYFUNCTION("""COMPUTED_VALUE"""),7.0)</f>
        <v>7</v>
      </c>
      <c r="O98" s="582" t="str">
        <f>IFERROR(__xludf.DUMMYFUNCTION("""COMPUTED_VALUE"""),"E0701F")</f>
        <v>E0701F</v>
      </c>
      <c r="P98" s="580">
        <f>IFERROR(__xludf.DUMMYFUNCTION("""COMPUTED_VALUE"""),3.0)</f>
        <v>3</v>
      </c>
      <c r="Q98" s="580">
        <f>IFERROR(__xludf.DUMMYFUNCTION("""COMPUTED_VALUE"""),7.0)</f>
        <v>7</v>
      </c>
      <c r="R98" s="580" t="str">
        <f>IFERROR(__xludf.DUMMYFUNCTION("""COMPUTED_VALUE"""),"F0707F")</f>
        <v>F0707F</v>
      </c>
      <c r="S98" s="580">
        <f>IFERROR(__xludf.DUMMYFUNCTION("""COMPUTED_VALUE"""),4.0)</f>
        <v>4</v>
      </c>
      <c r="T98" s="580">
        <f>IFERROR(__xludf.DUMMYFUNCTION("""COMPUTED_VALUE"""),9.0)</f>
        <v>9</v>
      </c>
      <c r="U98" s="580" t="str">
        <f>IFERROR(__xludf.DUMMYFUNCTION("""COMPUTED_VALUE"""),"G0901F")</f>
        <v>G0901F</v>
      </c>
      <c r="V98" s="580">
        <f>IFERROR(__xludf.DUMMYFUNCTION("""COMPUTED_VALUE"""),4.0)</f>
        <v>4</v>
      </c>
      <c r="W98" s="580">
        <f>IFERROR(__xludf.DUMMYFUNCTION("""COMPUTED_VALUE"""),7.0)</f>
        <v>7</v>
      </c>
      <c r="X98" s="580" t="str">
        <f>IFERROR(__xludf.DUMMYFUNCTION("""COMPUTED_VALUE"""),"H0707F")</f>
        <v>H0707F</v>
      </c>
      <c r="Y98" s="580">
        <f>IFERROR(__xludf.DUMMYFUNCTION("""COMPUTED_VALUE"""),5.0)</f>
        <v>5</v>
      </c>
      <c r="Z98" s="580">
        <f>IFERROR(__xludf.DUMMYFUNCTION("""COMPUTED_VALUE"""),8.0)</f>
        <v>8</v>
      </c>
      <c r="AA98" s="580" t="str">
        <f>IFERROR(__xludf.DUMMYFUNCTION("""COMPUTED_VALUE"""),"I0801F")</f>
        <v>I0801F</v>
      </c>
      <c r="AB98" s="580">
        <f>IFERROR(__xludf.DUMMYFUNCTION("""COMPUTED_VALUE"""),6.0)</f>
        <v>6</v>
      </c>
      <c r="AC98" s="580">
        <f>IFERROR(__xludf.DUMMYFUNCTION("""COMPUTED_VALUE"""),7.0)</f>
        <v>7</v>
      </c>
      <c r="AD98" s="580" t="str">
        <f>IFERROR(__xludf.DUMMYFUNCTION("""COMPUTED_VALUE"""),"J0701F")</f>
        <v>J0701F</v>
      </c>
      <c r="AE98" s="580">
        <f>IFERROR(__xludf.DUMMYFUNCTION("""COMPUTED_VALUE"""),6.0)</f>
        <v>6</v>
      </c>
      <c r="AF98" s="580">
        <f>IFERROR(__xludf.DUMMYFUNCTION("""COMPUTED_VALUE"""),7.0)</f>
        <v>7</v>
      </c>
      <c r="AG98" s="580" t="str">
        <f>IFERROR(__xludf.DUMMYFUNCTION("""COMPUTED_VALUE"""),"K0707F")</f>
        <v>K0707F</v>
      </c>
      <c r="AH98" s="580">
        <f>IFERROR(__xludf.DUMMYFUNCTION("""COMPUTED_VALUE"""),7.0)</f>
        <v>7</v>
      </c>
      <c r="AI98" s="580">
        <f>IFERROR(__xludf.DUMMYFUNCTION("""COMPUTED_VALUE"""),7.0)</f>
        <v>7</v>
      </c>
      <c r="AJ98" s="580" t="str">
        <f>IFERROR(__xludf.DUMMYFUNCTION("""COMPUTED_VALUE"""),"L0707F")</f>
        <v>L0707F</v>
      </c>
      <c r="AK98" s="580">
        <f>IFERROR(__xludf.DUMMYFUNCTION("""COMPUTED_VALUE"""),7.0)</f>
        <v>7</v>
      </c>
      <c r="AL98" s="580">
        <f>IFERROR(__xludf.DUMMYFUNCTION("""COMPUTED_VALUE"""),7.0)</f>
        <v>7</v>
      </c>
      <c r="AM98" s="580" t="str">
        <f>IFERROR(__xludf.DUMMYFUNCTION("""COMPUTED_VALUE"""),"M0707F")</f>
        <v>M0707F</v>
      </c>
      <c r="AN98" s="580">
        <f>IFERROR(__xludf.DUMMYFUNCTION("""COMPUTED_VALUE"""),8.0)</f>
        <v>8</v>
      </c>
      <c r="AO98" s="580">
        <f>IFERROR(__xludf.DUMMYFUNCTION("""COMPUTED_VALUE"""),7.0)</f>
        <v>7</v>
      </c>
      <c r="AP98" s="580" t="str">
        <f>IFERROR(__xludf.DUMMYFUNCTION("""COMPUTED_VALUE"""),"N0707F")</f>
        <v>N0707F</v>
      </c>
      <c r="AQ98" s="580">
        <f>IFERROR(__xludf.DUMMYFUNCTION("""COMPUTED_VALUE"""),8.0)</f>
        <v>8</v>
      </c>
      <c r="AR98" s="580">
        <f>IFERROR(__xludf.DUMMYFUNCTION("""COMPUTED_VALUE"""),7.0)</f>
        <v>7</v>
      </c>
      <c r="AS98" s="580" t="str">
        <f>IFERROR(__xludf.DUMMYFUNCTION("""COMPUTED_VALUE"""),"O0707F")</f>
        <v>O0707F</v>
      </c>
      <c r="AT98" s="580">
        <f>IFERROR(__xludf.DUMMYFUNCTION("""COMPUTED_VALUE"""),9.0)</f>
        <v>9</v>
      </c>
      <c r="AU98" s="580">
        <f>IFERROR(__xludf.DUMMYFUNCTION("""COMPUTED_VALUE"""),8.0)</f>
        <v>8</v>
      </c>
      <c r="AV98" s="580" t="str">
        <f>IFERROR(__xludf.DUMMYFUNCTION("""COMPUTED_VALUE"""),"P0801F")</f>
        <v>P0801F</v>
      </c>
      <c r="BC98" s="580">
        <f>IFERROR(__xludf.DUMMYFUNCTION("""COMPUTED_VALUE"""),10.0)</f>
        <v>10</v>
      </c>
      <c r="BD98" s="580">
        <f>IFERROR(__xludf.DUMMYFUNCTION("""COMPUTED_VALUE"""),5.0)</f>
        <v>5</v>
      </c>
      <c r="BE98" s="580" t="str">
        <f>IFERROR(__xludf.DUMMYFUNCTION("""COMPUTED_VALUE"""),"S050206")</f>
        <v>S050206</v>
      </c>
    </row>
    <row r="99">
      <c r="A99" s="580">
        <f>IFERROR(__xludf.DUMMYFUNCTION("""COMPUTED_VALUE"""),1.0)</f>
        <v>1</v>
      </c>
      <c r="B99" s="580">
        <f>IFERROR(__xludf.DUMMYFUNCTION("""COMPUTED_VALUE"""),7.0)</f>
        <v>7</v>
      </c>
      <c r="C99" s="580" t="str">
        <f>IFERROR(__xludf.DUMMYFUNCTION("""COMPUTED_VALUE"""),"A0702F")</f>
        <v>A0702F</v>
      </c>
      <c r="D99" s="580">
        <f>IFERROR(__xludf.DUMMYFUNCTION("""COMPUTED_VALUE"""),1.0)</f>
        <v>1</v>
      </c>
      <c r="E99" s="580">
        <f>IFERROR(__xludf.DUMMYFUNCTION("""COMPUTED_VALUE"""),7.0)</f>
        <v>7</v>
      </c>
      <c r="F99" s="580" t="str">
        <f>IFERROR(__xludf.DUMMYFUNCTION("""COMPUTED_VALUE"""),"B0701R")</f>
        <v>B0701R</v>
      </c>
      <c r="G99" s="580">
        <f>IFERROR(__xludf.DUMMYFUNCTION("""COMPUTED_VALUE"""),2.0)</f>
        <v>2</v>
      </c>
      <c r="H99" s="580">
        <f>IFERROR(__xludf.DUMMYFUNCTION("""COMPUTED_VALUE"""),7.0)</f>
        <v>7</v>
      </c>
      <c r="I99" s="580" t="str">
        <f>IFERROR(__xludf.DUMMYFUNCTION("""COMPUTED_VALUE"""),"C0701R")</f>
        <v>C0701R</v>
      </c>
      <c r="J99" s="580">
        <f>IFERROR(__xludf.DUMMYFUNCTION("""COMPUTED_VALUE"""),2.0)</f>
        <v>2</v>
      </c>
      <c r="K99" s="580">
        <f>IFERROR(__xludf.DUMMYFUNCTION("""COMPUTED_VALUE"""),7.0)</f>
        <v>7</v>
      </c>
      <c r="L99" s="580" t="str">
        <f>IFERROR(__xludf.DUMMYFUNCTION("""COMPUTED_VALUE"""),"D0701R")</f>
        <v>D0701R</v>
      </c>
      <c r="M99" s="582">
        <f>IFERROR(__xludf.DUMMYFUNCTION("""COMPUTED_VALUE"""),3.0)</f>
        <v>3</v>
      </c>
      <c r="N99" s="582">
        <f>IFERROR(__xludf.DUMMYFUNCTION("""COMPUTED_VALUE"""),7.0)</f>
        <v>7</v>
      </c>
      <c r="O99" s="582" t="str">
        <f>IFERROR(__xludf.DUMMYFUNCTION("""COMPUTED_VALUE"""),"E0701R")</f>
        <v>E0701R</v>
      </c>
      <c r="P99" s="580">
        <f>IFERROR(__xludf.DUMMYFUNCTION("""COMPUTED_VALUE"""),3.0)</f>
        <v>3</v>
      </c>
      <c r="Q99" s="580">
        <f>IFERROR(__xludf.DUMMYFUNCTION("""COMPUTED_VALUE"""),7.0)</f>
        <v>7</v>
      </c>
      <c r="R99" s="580" t="str">
        <f>IFERROR(__xludf.DUMMYFUNCTION("""COMPUTED_VALUE"""),"F0707R")</f>
        <v>F0707R</v>
      </c>
      <c r="S99" s="580">
        <f>IFERROR(__xludf.DUMMYFUNCTION("""COMPUTED_VALUE"""),4.0)</f>
        <v>4</v>
      </c>
      <c r="T99" s="580">
        <f>IFERROR(__xludf.DUMMYFUNCTION("""COMPUTED_VALUE"""),9.0)</f>
        <v>9</v>
      </c>
      <c r="U99" s="580" t="str">
        <f>IFERROR(__xludf.DUMMYFUNCTION("""COMPUTED_VALUE"""),"G0901R")</f>
        <v>G0901R</v>
      </c>
      <c r="V99" s="580">
        <f>IFERROR(__xludf.DUMMYFUNCTION("""COMPUTED_VALUE"""),4.0)</f>
        <v>4</v>
      </c>
      <c r="W99" s="580">
        <f>IFERROR(__xludf.DUMMYFUNCTION("""COMPUTED_VALUE"""),7.0)</f>
        <v>7</v>
      </c>
      <c r="X99" s="580" t="str">
        <f>IFERROR(__xludf.DUMMYFUNCTION("""COMPUTED_VALUE"""),"H0707R")</f>
        <v>H0707R</v>
      </c>
      <c r="Y99" s="580">
        <f>IFERROR(__xludf.DUMMYFUNCTION("""COMPUTED_VALUE"""),5.0)</f>
        <v>5</v>
      </c>
      <c r="Z99" s="580">
        <f>IFERROR(__xludf.DUMMYFUNCTION("""COMPUTED_VALUE"""),8.0)</f>
        <v>8</v>
      </c>
      <c r="AA99" s="580" t="str">
        <f>IFERROR(__xludf.DUMMYFUNCTION("""COMPUTED_VALUE"""),"I0801R")</f>
        <v>I0801R</v>
      </c>
      <c r="AB99" s="580">
        <f>IFERROR(__xludf.DUMMYFUNCTION("""COMPUTED_VALUE"""),6.0)</f>
        <v>6</v>
      </c>
      <c r="AC99" s="580">
        <f>IFERROR(__xludf.DUMMYFUNCTION("""COMPUTED_VALUE"""),7.0)</f>
        <v>7</v>
      </c>
      <c r="AD99" s="580" t="str">
        <f>IFERROR(__xludf.DUMMYFUNCTION("""COMPUTED_VALUE"""),"J0701R")</f>
        <v>J0701R</v>
      </c>
      <c r="AE99" s="580">
        <f>IFERROR(__xludf.DUMMYFUNCTION("""COMPUTED_VALUE"""),6.0)</f>
        <v>6</v>
      </c>
      <c r="AF99" s="580">
        <f>IFERROR(__xludf.DUMMYFUNCTION("""COMPUTED_VALUE"""),7.0)</f>
        <v>7</v>
      </c>
      <c r="AG99" s="580" t="str">
        <f>IFERROR(__xludf.DUMMYFUNCTION("""COMPUTED_VALUE"""),"K0707R")</f>
        <v>K0707R</v>
      </c>
      <c r="AH99" s="580">
        <f>IFERROR(__xludf.DUMMYFUNCTION("""COMPUTED_VALUE"""),7.0)</f>
        <v>7</v>
      </c>
      <c r="AI99" s="580">
        <f>IFERROR(__xludf.DUMMYFUNCTION("""COMPUTED_VALUE"""),7.0)</f>
        <v>7</v>
      </c>
      <c r="AJ99" s="580" t="str">
        <f>IFERROR(__xludf.DUMMYFUNCTION("""COMPUTED_VALUE"""),"L0707R")</f>
        <v>L0707R</v>
      </c>
      <c r="AK99" s="580">
        <f>IFERROR(__xludf.DUMMYFUNCTION("""COMPUTED_VALUE"""),7.0)</f>
        <v>7</v>
      </c>
      <c r="AL99" s="580">
        <f>IFERROR(__xludf.DUMMYFUNCTION("""COMPUTED_VALUE"""),7.0)</f>
        <v>7</v>
      </c>
      <c r="AM99" s="580" t="str">
        <f>IFERROR(__xludf.DUMMYFUNCTION("""COMPUTED_VALUE"""),"M0707R")</f>
        <v>M0707R</v>
      </c>
      <c r="AN99" s="580">
        <f>IFERROR(__xludf.DUMMYFUNCTION("""COMPUTED_VALUE"""),8.0)</f>
        <v>8</v>
      </c>
      <c r="AO99" s="580">
        <f>IFERROR(__xludf.DUMMYFUNCTION("""COMPUTED_VALUE"""),7.0)</f>
        <v>7</v>
      </c>
      <c r="AP99" s="580" t="str">
        <f>IFERROR(__xludf.DUMMYFUNCTION("""COMPUTED_VALUE"""),"N0707R")</f>
        <v>N0707R</v>
      </c>
      <c r="AQ99" s="580">
        <f>IFERROR(__xludf.DUMMYFUNCTION("""COMPUTED_VALUE"""),8.0)</f>
        <v>8</v>
      </c>
      <c r="AR99" s="580">
        <f>IFERROR(__xludf.DUMMYFUNCTION("""COMPUTED_VALUE"""),7.0)</f>
        <v>7</v>
      </c>
      <c r="AS99" s="580" t="str">
        <f>IFERROR(__xludf.DUMMYFUNCTION("""COMPUTED_VALUE"""),"O0707R")</f>
        <v>O0707R</v>
      </c>
      <c r="AT99" s="580">
        <f>IFERROR(__xludf.DUMMYFUNCTION("""COMPUTED_VALUE"""),9.0)</f>
        <v>9</v>
      </c>
      <c r="AU99" s="580">
        <f>IFERROR(__xludf.DUMMYFUNCTION("""COMPUTED_VALUE"""),8.0)</f>
        <v>8</v>
      </c>
      <c r="AV99" s="580" t="str">
        <f>IFERROR(__xludf.DUMMYFUNCTION("""COMPUTED_VALUE"""),"P0801R")</f>
        <v>P0801R</v>
      </c>
      <c r="BC99" s="580">
        <f>IFERROR(__xludf.DUMMYFUNCTION("""COMPUTED_VALUE"""),10.0)</f>
        <v>10</v>
      </c>
      <c r="BD99" s="580">
        <f>IFERROR(__xludf.DUMMYFUNCTION("""COMPUTED_VALUE"""),5.0)</f>
        <v>5</v>
      </c>
      <c r="BE99" s="580" t="str">
        <f>IFERROR(__xludf.DUMMYFUNCTION("""COMPUTED_VALUE"""),"S050207")</f>
        <v>S050207</v>
      </c>
    </row>
    <row r="100">
      <c r="A100" s="580">
        <f>IFERROR(__xludf.DUMMYFUNCTION("""COMPUTED_VALUE"""),1.0)</f>
        <v>1</v>
      </c>
      <c r="B100" s="580">
        <f>IFERROR(__xludf.DUMMYFUNCTION("""COMPUTED_VALUE"""),7.0)</f>
        <v>7</v>
      </c>
      <c r="C100" s="580" t="str">
        <f>IFERROR(__xludf.DUMMYFUNCTION("""COMPUTED_VALUE"""),"A0703F")</f>
        <v>A0703F</v>
      </c>
      <c r="D100" s="580">
        <f>IFERROR(__xludf.DUMMYFUNCTION("""COMPUTED_VALUE"""),1.0)</f>
        <v>1</v>
      </c>
      <c r="E100" s="580">
        <f>IFERROR(__xludf.DUMMYFUNCTION("""COMPUTED_VALUE"""),7.0)</f>
        <v>7</v>
      </c>
      <c r="F100" s="580" t="str">
        <f>IFERROR(__xludf.DUMMYFUNCTION("""COMPUTED_VALUE"""),"B0702F")</f>
        <v>B0702F</v>
      </c>
      <c r="G100" s="580">
        <f>IFERROR(__xludf.DUMMYFUNCTION("""COMPUTED_VALUE"""),2.0)</f>
        <v>2</v>
      </c>
      <c r="H100" s="580">
        <f>IFERROR(__xludf.DUMMYFUNCTION("""COMPUTED_VALUE"""),7.0)</f>
        <v>7</v>
      </c>
      <c r="I100" s="580" t="str">
        <f>IFERROR(__xludf.DUMMYFUNCTION("""COMPUTED_VALUE"""),"C0702F")</f>
        <v>C0702F</v>
      </c>
      <c r="J100" s="580">
        <f>IFERROR(__xludf.DUMMYFUNCTION("""COMPUTED_VALUE"""),2.0)</f>
        <v>2</v>
      </c>
      <c r="K100" s="580">
        <f>IFERROR(__xludf.DUMMYFUNCTION("""COMPUTED_VALUE"""),7.0)</f>
        <v>7</v>
      </c>
      <c r="L100" s="580" t="str">
        <f>IFERROR(__xludf.DUMMYFUNCTION("""COMPUTED_VALUE"""),"D0702F")</f>
        <v>D0702F</v>
      </c>
      <c r="M100" s="582">
        <f>IFERROR(__xludf.DUMMYFUNCTION("""COMPUTED_VALUE"""),3.0)</f>
        <v>3</v>
      </c>
      <c r="N100" s="582">
        <f>IFERROR(__xludf.DUMMYFUNCTION("""COMPUTED_VALUE"""),7.0)</f>
        <v>7</v>
      </c>
      <c r="O100" s="582" t="str">
        <f>IFERROR(__xludf.DUMMYFUNCTION("""COMPUTED_VALUE"""),"E0702F")</f>
        <v>E0702F</v>
      </c>
      <c r="P100" s="580">
        <f>IFERROR(__xludf.DUMMYFUNCTION("""COMPUTED_VALUE"""),3.0)</f>
        <v>3</v>
      </c>
      <c r="Q100" s="580">
        <f>IFERROR(__xludf.DUMMYFUNCTION("""COMPUTED_VALUE"""),8.0)</f>
        <v>8</v>
      </c>
      <c r="R100" s="580" t="str">
        <f>IFERROR(__xludf.DUMMYFUNCTION("""COMPUTED_VALUE"""),"F0801F")</f>
        <v>F0801F</v>
      </c>
      <c r="S100" s="580">
        <f>IFERROR(__xludf.DUMMYFUNCTION("""COMPUTED_VALUE"""),4.0)</f>
        <v>4</v>
      </c>
      <c r="T100" s="580">
        <f>IFERROR(__xludf.DUMMYFUNCTION("""COMPUTED_VALUE"""),9.0)</f>
        <v>9</v>
      </c>
      <c r="U100" s="580" t="str">
        <f>IFERROR(__xludf.DUMMYFUNCTION("""COMPUTED_VALUE"""),"G0902F")</f>
        <v>G0902F</v>
      </c>
      <c r="V100" s="580">
        <f>IFERROR(__xludf.DUMMYFUNCTION("""COMPUTED_VALUE"""),4.0)</f>
        <v>4</v>
      </c>
      <c r="W100" s="580">
        <f>IFERROR(__xludf.DUMMYFUNCTION("""COMPUTED_VALUE"""),8.0)</f>
        <v>8</v>
      </c>
      <c r="X100" s="580" t="str">
        <f>IFERROR(__xludf.DUMMYFUNCTION("""COMPUTED_VALUE"""),"H0801F")</f>
        <v>H0801F</v>
      </c>
      <c r="Y100" s="580">
        <f>IFERROR(__xludf.DUMMYFUNCTION("""COMPUTED_VALUE"""),5.0)</f>
        <v>5</v>
      </c>
      <c r="Z100" s="580">
        <f>IFERROR(__xludf.DUMMYFUNCTION("""COMPUTED_VALUE"""),8.0)</f>
        <v>8</v>
      </c>
      <c r="AA100" s="580" t="str">
        <f>IFERROR(__xludf.DUMMYFUNCTION("""COMPUTED_VALUE"""),"I0802F")</f>
        <v>I0802F</v>
      </c>
      <c r="AB100" s="580">
        <f>IFERROR(__xludf.DUMMYFUNCTION("""COMPUTED_VALUE"""),6.0)</f>
        <v>6</v>
      </c>
      <c r="AC100" s="580">
        <f>IFERROR(__xludf.DUMMYFUNCTION("""COMPUTED_VALUE"""),7.0)</f>
        <v>7</v>
      </c>
      <c r="AD100" s="580" t="str">
        <f>IFERROR(__xludf.DUMMYFUNCTION("""COMPUTED_VALUE"""),"J0702F")</f>
        <v>J0702F</v>
      </c>
      <c r="AE100" s="580">
        <f>IFERROR(__xludf.DUMMYFUNCTION("""COMPUTED_VALUE"""),6.0)</f>
        <v>6</v>
      </c>
      <c r="AF100" s="580">
        <f>IFERROR(__xludf.DUMMYFUNCTION("""COMPUTED_VALUE"""),8.0)</f>
        <v>8</v>
      </c>
      <c r="AG100" s="580" t="str">
        <f>IFERROR(__xludf.DUMMYFUNCTION("""COMPUTED_VALUE"""),"K0801F")</f>
        <v>K0801F</v>
      </c>
      <c r="AH100" s="580">
        <f>IFERROR(__xludf.DUMMYFUNCTION("""COMPUTED_VALUE"""),7.0)</f>
        <v>7</v>
      </c>
      <c r="AI100" s="580">
        <f>IFERROR(__xludf.DUMMYFUNCTION("""COMPUTED_VALUE"""),8.0)</f>
        <v>8</v>
      </c>
      <c r="AJ100" s="580" t="str">
        <f>IFERROR(__xludf.DUMMYFUNCTION("""COMPUTED_VALUE"""),"L0801F")</f>
        <v>L0801F</v>
      </c>
      <c r="AK100" s="580">
        <f>IFERROR(__xludf.DUMMYFUNCTION("""COMPUTED_VALUE"""),7.0)</f>
        <v>7</v>
      </c>
      <c r="AL100" s="580">
        <f>IFERROR(__xludf.DUMMYFUNCTION("""COMPUTED_VALUE"""),8.0)</f>
        <v>8</v>
      </c>
      <c r="AM100" s="580" t="str">
        <f>IFERROR(__xludf.DUMMYFUNCTION("""COMPUTED_VALUE"""),"M0801F")</f>
        <v>M0801F</v>
      </c>
      <c r="AN100" s="580">
        <f>IFERROR(__xludf.DUMMYFUNCTION("""COMPUTED_VALUE"""),8.0)</f>
        <v>8</v>
      </c>
      <c r="AO100" s="580">
        <f>IFERROR(__xludf.DUMMYFUNCTION("""COMPUTED_VALUE"""),8.0)</f>
        <v>8</v>
      </c>
      <c r="AP100" s="580" t="str">
        <f>IFERROR(__xludf.DUMMYFUNCTION("""COMPUTED_VALUE"""),"N0801F")</f>
        <v>N0801F</v>
      </c>
      <c r="AQ100" s="580">
        <f>IFERROR(__xludf.DUMMYFUNCTION("""COMPUTED_VALUE"""),8.0)</f>
        <v>8</v>
      </c>
      <c r="AR100" s="580">
        <f>IFERROR(__xludf.DUMMYFUNCTION("""COMPUTED_VALUE"""),8.0)</f>
        <v>8</v>
      </c>
      <c r="AS100" s="580" t="str">
        <f>IFERROR(__xludf.DUMMYFUNCTION("""COMPUTED_VALUE"""),"O0801F")</f>
        <v>O0801F</v>
      </c>
      <c r="AT100" s="580">
        <f>IFERROR(__xludf.DUMMYFUNCTION("""COMPUTED_VALUE"""),9.0)</f>
        <v>9</v>
      </c>
      <c r="AU100" s="580">
        <f>IFERROR(__xludf.DUMMYFUNCTION("""COMPUTED_VALUE"""),8.0)</f>
        <v>8</v>
      </c>
      <c r="AV100" s="580" t="str">
        <f>IFERROR(__xludf.DUMMYFUNCTION("""COMPUTED_VALUE"""),"P0802F")</f>
        <v>P0802F</v>
      </c>
      <c r="BC100" s="580">
        <f>IFERROR(__xludf.DUMMYFUNCTION("""COMPUTED_VALUE"""),10.0)</f>
        <v>10</v>
      </c>
      <c r="BD100" s="580">
        <f>IFERROR(__xludf.DUMMYFUNCTION("""COMPUTED_VALUE"""),5.0)</f>
        <v>5</v>
      </c>
      <c r="BE100" s="580" t="str">
        <f>IFERROR(__xludf.DUMMYFUNCTION("""COMPUTED_VALUE"""),"S050301")</f>
        <v>S050301</v>
      </c>
    </row>
    <row r="101">
      <c r="A101" s="580">
        <f>IFERROR(__xludf.DUMMYFUNCTION("""COMPUTED_VALUE"""),1.0)</f>
        <v>1</v>
      </c>
      <c r="B101" s="580">
        <f>IFERROR(__xludf.DUMMYFUNCTION("""COMPUTED_VALUE"""),7.0)</f>
        <v>7</v>
      </c>
      <c r="C101" s="580" t="str">
        <f>IFERROR(__xludf.DUMMYFUNCTION("""COMPUTED_VALUE"""),"A0704F")</f>
        <v>A0704F</v>
      </c>
      <c r="D101" s="580">
        <f>IFERROR(__xludf.DUMMYFUNCTION("""COMPUTED_VALUE"""),1.0)</f>
        <v>1</v>
      </c>
      <c r="E101" s="580">
        <f>IFERROR(__xludf.DUMMYFUNCTION("""COMPUTED_VALUE"""),7.0)</f>
        <v>7</v>
      </c>
      <c r="F101" s="580" t="str">
        <f>IFERROR(__xludf.DUMMYFUNCTION("""COMPUTED_VALUE"""),"B0702R")</f>
        <v>B0702R</v>
      </c>
      <c r="G101" s="580">
        <f>IFERROR(__xludf.DUMMYFUNCTION("""COMPUTED_VALUE"""),2.0)</f>
        <v>2</v>
      </c>
      <c r="H101" s="580">
        <f>IFERROR(__xludf.DUMMYFUNCTION("""COMPUTED_VALUE"""),7.0)</f>
        <v>7</v>
      </c>
      <c r="I101" s="580" t="str">
        <f>IFERROR(__xludf.DUMMYFUNCTION("""COMPUTED_VALUE"""),"C0702R")</f>
        <v>C0702R</v>
      </c>
      <c r="J101" s="580">
        <f>IFERROR(__xludf.DUMMYFUNCTION("""COMPUTED_VALUE"""),2.0)</f>
        <v>2</v>
      </c>
      <c r="K101" s="580">
        <f>IFERROR(__xludf.DUMMYFUNCTION("""COMPUTED_VALUE"""),7.0)</f>
        <v>7</v>
      </c>
      <c r="L101" s="580" t="str">
        <f>IFERROR(__xludf.DUMMYFUNCTION("""COMPUTED_VALUE"""),"D0702R")</f>
        <v>D0702R</v>
      </c>
      <c r="M101" s="582">
        <f>IFERROR(__xludf.DUMMYFUNCTION("""COMPUTED_VALUE"""),3.0)</f>
        <v>3</v>
      </c>
      <c r="N101" s="582">
        <f>IFERROR(__xludf.DUMMYFUNCTION("""COMPUTED_VALUE"""),7.0)</f>
        <v>7</v>
      </c>
      <c r="O101" s="582" t="str">
        <f>IFERROR(__xludf.DUMMYFUNCTION("""COMPUTED_VALUE"""),"E0702R")</f>
        <v>E0702R</v>
      </c>
      <c r="P101" s="580">
        <f>IFERROR(__xludf.DUMMYFUNCTION("""COMPUTED_VALUE"""),3.0)</f>
        <v>3</v>
      </c>
      <c r="Q101" s="580">
        <f>IFERROR(__xludf.DUMMYFUNCTION("""COMPUTED_VALUE"""),8.0)</f>
        <v>8</v>
      </c>
      <c r="R101" s="580" t="str">
        <f>IFERROR(__xludf.DUMMYFUNCTION("""COMPUTED_VALUE"""),"F0801R")</f>
        <v>F0801R</v>
      </c>
      <c r="S101" s="580">
        <f>IFERROR(__xludf.DUMMYFUNCTION("""COMPUTED_VALUE"""),4.0)</f>
        <v>4</v>
      </c>
      <c r="T101" s="580">
        <f>IFERROR(__xludf.DUMMYFUNCTION("""COMPUTED_VALUE"""),9.0)</f>
        <v>9</v>
      </c>
      <c r="U101" s="580" t="str">
        <f>IFERROR(__xludf.DUMMYFUNCTION("""COMPUTED_VALUE"""),"G0902R")</f>
        <v>G0902R</v>
      </c>
      <c r="V101" s="580">
        <f>IFERROR(__xludf.DUMMYFUNCTION("""COMPUTED_VALUE"""),4.0)</f>
        <v>4</v>
      </c>
      <c r="W101" s="580">
        <f>IFERROR(__xludf.DUMMYFUNCTION("""COMPUTED_VALUE"""),8.0)</f>
        <v>8</v>
      </c>
      <c r="X101" s="580" t="str">
        <f>IFERROR(__xludf.DUMMYFUNCTION("""COMPUTED_VALUE"""),"H0801R")</f>
        <v>H0801R</v>
      </c>
      <c r="Y101" s="580">
        <f>IFERROR(__xludf.DUMMYFUNCTION("""COMPUTED_VALUE"""),5.0)</f>
        <v>5</v>
      </c>
      <c r="Z101" s="580">
        <f>IFERROR(__xludf.DUMMYFUNCTION("""COMPUTED_VALUE"""),8.0)</f>
        <v>8</v>
      </c>
      <c r="AA101" s="580" t="str">
        <f>IFERROR(__xludf.DUMMYFUNCTION("""COMPUTED_VALUE"""),"I0802R")</f>
        <v>I0802R</v>
      </c>
      <c r="AB101" s="580">
        <f>IFERROR(__xludf.DUMMYFUNCTION("""COMPUTED_VALUE"""),6.0)</f>
        <v>6</v>
      </c>
      <c r="AC101" s="580">
        <f>IFERROR(__xludf.DUMMYFUNCTION("""COMPUTED_VALUE"""),7.0)</f>
        <v>7</v>
      </c>
      <c r="AD101" s="580" t="str">
        <f>IFERROR(__xludf.DUMMYFUNCTION("""COMPUTED_VALUE"""),"J0702R")</f>
        <v>J0702R</v>
      </c>
      <c r="AE101" s="580">
        <f>IFERROR(__xludf.DUMMYFUNCTION("""COMPUTED_VALUE"""),6.0)</f>
        <v>6</v>
      </c>
      <c r="AF101" s="580">
        <f>IFERROR(__xludf.DUMMYFUNCTION("""COMPUTED_VALUE"""),8.0)</f>
        <v>8</v>
      </c>
      <c r="AG101" s="580" t="str">
        <f>IFERROR(__xludf.DUMMYFUNCTION("""COMPUTED_VALUE"""),"K0801R")</f>
        <v>K0801R</v>
      </c>
      <c r="AH101" s="580">
        <f>IFERROR(__xludf.DUMMYFUNCTION("""COMPUTED_VALUE"""),7.0)</f>
        <v>7</v>
      </c>
      <c r="AI101" s="580">
        <f>IFERROR(__xludf.DUMMYFUNCTION("""COMPUTED_VALUE"""),8.0)</f>
        <v>8</v>
      </c>
      <c r="AJ101" s="580" t="str">
        <f>IFERROR(__xludf.DUMMYFUNCTION("""COMPUTED_VALUE"""),"L0801R")</f>
        <v>L0801R</v>
      </c>
      <c r="AK101" s="580">
        <f>IFERROR(__xludf.DUMMYFUNCTION("""COMPUTED_VALUE"""),7.0)</f>
        <v>7</v>
      </c>
      <c r="AL101" s="580">
        <f>IFERROR(__xludf.DUMMYFUNCTION("""COMPUTED_VALUE"""),8.0)</f>
        <v>8</v>
      </c>
      <c r="AM101" s="580" t="str">
        <f>IFERROR(__xludf.DUMMYFUNCTION("""COMPUTED_VALUE"""),"M0801R")</f>
        <v>M0801R</v>
      </c>
      <c r="AN101" s="580">
        <f>IFERROR(__xludf.DUMMYFUNCTION("""COMPUTED_VALUE"""),8.0)</f>
        <v>8</v>
      </c>
      <c r="AO101" s="580">
        <f>IFERROR(__xludf.DUMMYFUNCTION("""COMPUTED_VALUE"""),8.0)</f>
        <v>8</v>
      </c>
      <c r="AP101" s="580" t="str">
        <f>IFERROR(__xludf.DUMMYFUNCTION("""COMPUTED_VALUE"""),"N0801R")</f>
        <v>N0801R</v>
      </c>
      <c r="AQ101" s="580">
        <f>IFERROR(__xludf.DUMMYFUNCTION("""COMPUTED_VALUE"""),8.0)</f>
        <v>8</v>
      </c>
      <c r="AR101" s="580">
        <f>IFERROR(__xludf.DUMMYFUNCTION("""COMPUTED_VALUE"""),8.0)</f>
        <v>8</v>
      </c>
      <c r="AS101" s="580" t="str">
        <f>IFERROR(__xludf.DUMMYFUNCTION("""COMPUTED_VALUE"""),"O0801R")</f>
        <v>O0801R</v>
      </c>
      <c r="AT101" s="580">
        <f>IFERROR(__xludf.DUMMYFUNCTION("""COMPUTED_VALUE"""),9.0)</f>
        <v>9</v>
      </c>
      <c r="AU101" s="580">
        <f>IFERROR(__xludf.DUMMYFUNCTION("""COMPUTED_VALUE"""),8.0)</f>
        <v>8</v>
      </c>
      <c r="AV101" s="580" t="str">
        <f>IFERROR(__xludf.DUMMYFUNCTION("""COMPUTED_VALUE"""),"P0802R")</f>
        <v>P0802R</v>
      </c>
      <c r="BC101" s="580">
        <f>IFERROR(__xludf.DUMMYFUNCTION("""COMPUTED_VALUE"""),10.0)</f>
        <v>10</v>
      </c>
      <c r="BD101" s="580">
        <f>IFERROR(__xludf.DUMMYFUNCTION("""COMPUTED_VALUE"""),5.0)</f>
        <v>5</v>
      </c>
      <c r="BE101" s="580" t="str">
        <f>IFERROR(__xludf.DUMMYFUNCTION("""COMPUTED_VALUE"""),"S050302")</f>
        <v>S050302</v>
      </c>
    </row>
    <row r="102">
      <c r="A102" s="580">
        <f>IFERROR(__xludf.DUMMYFUNCTION("""COMPUTED_VALUE"""),1.0)</f>
        <v>1</v>
      </c>
      <c r="B102" s="580">
        <f>IFERROR(__xludf.DUMMYFUNCTION("""COMPUTED_VALUE"""),7.0)</f>
        <v>7</v>
      </c>
      <c r="C102" s="580" t="str">
        <f>IFERROR(__xludf.DUMMYFUNCTION("""COMPUTED_VALUE"""),"A0705F")</f>
        <v>A0705F</v>
      </c>
      <c r="D102" s="580">
        <f>IFERROR(__xludf.DUMMYFUNCTION("""COMPUTED_VALUE"""),1.0)</f>
        <v>1</v>
      </c>
      <c r="E102" s="580">
        <f>IFERROR(__xludf.DUMMYFUNCTION("""COMPUTED_VALUE"""),7.0)</f>
        <v>7</v>
      </c>
      <c r="F102" s="580" t="str">
        <f>IFERROR(__xludf.DUMMYFUNCTION("""COMPUTED_VALUE"""),"B0703F")</f>
        <v>B0703F</v>
      </c>
      <c r="G102" s="580">
        <f>IFERROR(__xludf.DUMMYFUNCTION("""COMPUTED_VALUE"""),2.0)</f>
        <v>2</v>
      </c>
      <c r="H102" s="580">
        <f>IFERROR(__xludf.DUMMYFUNCTION("""COMPUTED_VALUE"""),7.0)</f>
        <v>7</v>
      </c>
      <c r="I102" s="580" t="str">
        <f>IFERROR(__xludf.DUMMYFUNCTION("""COMPUTED_VALUE"""),"C0703F")</f>
        <v>C0703F</v>
      </c>
      <c r="J102" s="580">
        <f>IFERROR(__xludf.DUMMYFUNCTION("""COMPUTED_VALUE"""),2.0)</f>
        <v>2</v>
      </c>
      <c r="K102" s="580">
        <f>IFERROR(__xludf.DUMMYFUNCTION("""COMPUTED_VALUE"""),7.0)</f>
        <v>7</v>
      </c>
      <c r="L102" s="580" t="str">
        <f>IFERROR(__xludf.DUMMYFUNCTION("""COMPUTED_VALUE"""),"D0703F")</f>
        <v>D0703F</v>
      </c>
      <c r="M102" s="582">
        <f>IFERROR(__xludf.DUMMYFUNCTION("""COMPUTED_VALUE"""),3.0)</f>
        <v>3</v>
      </c>
      <c r="N102" s="582">
        <f>IFERROR(__xludf.DUMMYFUNCTION("""COMPUTED_VALUE"""),7.0)</f>
        <v>7</v>
      </c>
      <c r="O102" s="582" t="str">
        <f>IFERROR(__xludf.DUMMYFUNCTION("""COMPUTED_VALUE"""),"E0703F")</f>
        <v>E0703F</v>
      </c>
      <c r="P102" s="580">
        <f>IFERROR(__xludf.DUMMYFUNCTION("""COMPUTED_VALUE"""),3.0)</f>
        <v>3</v>
      </c>
      <c r="Q102" s="580">
        <f>IFERROR(__xludf.DUMMYFUNCTION("""COMPUTED_VALUE"""),8.0)</f>
        <v>8</v>
      </c>
      <c r="R102" s="580" t="str">
        <f>IFERROR(__xludf.DUMMYFUNCTION("""COMPUTED_VALUE"""),"F0802F")</f>
        <v>F0802F</v>
      </c>
      <c r="S102" s="580">
        <f>IFERROR(__xludf.DUMMYFUNCTION("""COMPUTED_VALUE"""),4.0)</f>
        <v>4</v>
      </c>
      <c r="T102" s="580">
        <f>IFERROR(__xludf.DUMMYFUNCTION("""COMPUTED_VALUE"""),9.0)</f>
        <v>9</v>
      </c>
      <c r="U102" s="580" t="str">
        <f>IFERROR(__xludf.DUMMYFUNCTION("""COMPUTED_VALUE"""),"G0903F")</f>
        <v>G0903F</v>
      </c>
      <c r="V102" s="580">
        <f>IFERROR(__xludf.DUMMYFUNCTION("""COMPUTED_VALUE"""),4.0)</f>
        <v>4</v>
      </c>
      <c r="W102" s="580">
        <f>IFERROR(__xludf.DUMMYFUNCTION("""COMPUTED_VALUE"""),8.0)</f>
        <v>8</v>
      </c>
      <c r="X102" s="580" t="str">
        <f>IFERROR(__xludf.DUMMYFUNCTION("""COMPUTED_VALUE"""),"H0802F")</f>
        <v>H0802F</v>
      </c>
      <c r="Y102" s="580">
        <f>IFERROR(__xludf.DUMMYFUNCTION("""COMPUTED_VALUE"""),5.0)</f>
        <v>5</v>
      </c>
      <c r="Z102" s="580">
        <f>IFERROR(__xludf.DUMMYFUNCTION("""COMPUTED_VALUE"""),8.0)</f>
        <v>8</v>
      </c>
      <c r="AA102" s="580" t="str">
        <f>IFERROR(__xludf.DUMMYFUNCTION("""COMPUTED_VALUE"""),"I0803F")</f>
        <v>I0803F</v>
      </c>
      <c r="AB102" s="580">
        <f>IFERROR(__xludf.DUMMYFUNCTION("""COMPUTED_VALUE"""),6.0)</f>
        <v>6</v>
      </c>
      <c r="AC102" s="580">
        <f>IFERROR(__xludf.DUMMYFUNCTION("""COMPUTED_VALUE"""),7.0)</f>
        <v>7</v>
      </c>
      <c r="AD102" s="580" t="str">
        <f>IFERROR(__xludf.DUMMYFUNCTION("""COMPUTED_VALUE"""),"J0703F")</f>
        <v>J0703F</v>
      </c>
      <c r="AE102" s="580">
        <f>IFERROR(__xludf.DUMMYFUNCTION("""COMPUTED_VALUE"""),6.0)</f>
        <v>6</v>
      </c>
      <c r="AF102" s="580">
        <f>IFERROR(__xludf.DUMMYFUNCTION("""COMPUTED_VALUE"""),8.0)</f>
        <v>8</v>
      </c>
      <c r="AG102" s="580" t="str">
        <f>IFERROR(__xludf.DUMMYFUNCTION("""COMPUTED_VALUE"""),"K0802F")</f>
        <v>K0802F</v>
      </c>
      <c r="AH102" s="580">
        <f>IFERROR(__xludf.DUMMYFUNCTION("""COMPUTED_VALUE"""),7.0)</f>
        <v>7</v>
      </c>
      <c r="AI102" s="580">
        <f>IFERROR(__xludf.DUMMYFUNCTION("""COMPUTED_VALUE"""),8.0)</f>
        <v>8</v>
      </c>
      <c r="AJ102" s="580" t="str">
        <f>IFERROR(__xludf.DUMMYFUNCTION("""COMPUTED_VALUE"""),"L0802F")</f>
        <v>L0802F</v>
      </c>
      <c r="AK102" s="580">
        <f>IFERROR(__xludf.DUMMYFUNCTION("""COMPUTED_VALUE"""),7.0)</f>
        <v>7</v>
      </c>
      <c r="AL102" s="580">
        <f>IFERROR(__xludf.DUMMYFUNCTION("""COMPUTED_VALUE"""),8.0)</f>
        <v>8</v>
      </c>
      <c r="AM102" s="580" t="str">
        <f>IFERROR(__xludf.DUMMYFUNCTION("""COMPUTED_VALUE"""),"M0802F")</f>
        <v>M0802F</v>
      </c>
      <c r="AN102" s="580">
        <f>IFERROR(__xludf.DUMMYFUNCTION("""COMPUTED_VALUE"""),8.0)</f>
        <v>8</v>
      </c>
      <c r="AO102" s="580">
        <f>IFERROR(__xludf.DUMMYFUNCTION("""COMPUTED_VALUE"""),8.0)</f>
        <v>8</v>
      </c>
      <c r="AP102" s="580" t="str">
        <f>IFERROR(__xludf.DUMMYFUNCTION("""COMPUTED_VALUE"""),"N0802F")</f>
        <v>N0802F</v>
      </c>
      <c r="AQ102" s="580">
        <f>IFERROR(__xludf.DUMMYFUNCTION("""COMPUTED_VALUE"""),8.0)</f>
        <v>8</v>
      </c>
      <c r="AR102" s="580">
        <f>IFERROR(__xludf.DUMMYFUNCTION("""COMPUTED_VALUE"""),8.0)</f>
        <v>8</v>
      </c>
      <c r="AS102" s="580" t="str">
        <f>IFERROR(__xludf.DUMMYFUNCTION("""COMPUTED_VALUE"""),"O0802F")</f>
        <v>O0802F</v>
      </c>
      <c r="AT102" s="580">
        <f>IFERROR(__xludf.DUMMYFUNCTION("""COMPUTED_VALUE"""),9.0)</f>
        <v>9</v>
      </c>
      <c r="AU102" s="580">
        <f>IFERROR(__xludf.DUMMYFUNCTION("""COMPUTED_VALUE"""),8.0)</f>
        <v>8</v>
      </c>
      <c r="AV102" s="580" t="str">
        <f>IFERROR(__xludf.DUMMYFUNCTION("""COMPUTED_VALUE"""),"P0803F")</f>
        <v>P0803F</v>
      </c>
      <c r="BC102" s="580">
        <f>IFERROR(__xludf.DUMMYFUNCTION("""COMPUTED_VALUE"""),10.0)</f>
        <v>10</v>
      </c>
      <c r="BD102" s="580">
        <f>IFERROR(__xludf.DUMMYFUNCTION("""COMPUTED_VALUE"""),5.0)</f>
        <v>5</v>
      </c>
      <c r="BE102" s="580" t="str">
        <f>IFERROR(__xludf.DUMMYFUNCTION("""COMPUTED_VALUE"""),"S050303")</f>
        <v>S050303</v>
      </c>
    </row>
    <row r="103">
      <c r="A103" s="580">
        <f>IFERROR(__xludf.DUMMYFUNCTION("""COMPUTED_VALUE"""),1.0)</f>
        <v>1</v>
      </c>
      <c r="B103" s="580">
        <f>IFERROR(__xludf.DUMMYFUNCTION("""COMPUTED_VALUE"""),7.0)</f>
        <v>7</v>
      </c>
      <c r="C103" s="580" t="str">
        <f>IFERROR(__xludf.DUMMYFUNCTION("""COMPUTED_VALUE"""),"A0706F")</f>
        <v>A0706F</v>
      </c>
      <c r="D103" s="580">
        <f>IFERROR(__xludf.DUMMYFUNCTION("""COMPUTED_VALUE"""),1.0)</f>
        <v>1</v>
      </c>
      <c r="E103" s="580">
        <f>IFERROR(__xludf.DUMMYFUNCTION("""COMPUTED_VALUE"""),7.0)</f>
        <v>7</v>
      </c>
      <c r="F103" s="580" t="str">
        <f>IFERROR(__xludf.DUMMYFUNCTION("""COMPUTED_VALUE"""),"B0703R")</f>
        <v>B0703R</v>
      </c>
      <c r="G103" s="580">
        <f>IFERROR(__xludf.DUMMYFUNCTION("""COMPUTED_VALUE"""),2.0)</f>
        <v>2</v>
      </c>
      <c r="H103" s="580">
        <f>IFERROR(__xludf.DUMMYFUNCTION("""COMPUTED_VALUE"""),7.0)</f>
        <v>7</v>
      </c>
      <c r="I103" s="580" t="str">
        <f>IFERROR(__xludf.DUMMYFUNCTION("""COMPUTED_VALUE"""),"C0703R")</f>
        <v>C0703R</v>
      </c>
      <c r="J103" s="580">
        <f>IFERROR(__xludf.DUMMYFUNCTION("""COMPUTED_VALUE"""),2.0)</f>
        <v>2</v>
      </c>
      <c r="K103" s="580">
        <f>IFERROR(__xludf.DUMMYFUNCTION("""COMPUTED_VALUE"""),7.0)</f>
        <v>7</v>
      </c>
      <c r="L103" s="580" t="str">
        <f>IFERROR(__xludf.DUMMYFUNCTION("""COMPUTED_VALUE"""),"D0703R")</f>
        <v>D0703R</v>
      </c>
      <c r="M103" s="582">
        <f>IFERROR(__xludf.DUMMYFUNCTION("""COMPUTED_VALUE"""),3.0)</f>
        <v>3</v>
      </c>
      <c r="N103" s="582">
        <f>IFERROR(__xludf.DUMMYFUNCTION("""COMPUTED_VALUE"""),7.0)</f>
        <v>7</v>
      </c>
      <c r="O103" s="582" t="str">
        <f>IFERROR(__xludf.DUMMYFUNCTION("""COMPUTED_VALUE"""),"E0703R")</f>
        <v>E0703R</v>
      </c>
      <c r="P103" s="580">
        <f>IFERROR(__xludf.DUMMYFUNCTION("""COMPUTED_VALUE"""),3.0)</f>
        <v>3</v>
      </c>
      <c r="Q103" s="580">
        <f>IFERROR(__xludf.DUMMYFUNCTION("""COMPUTED_VALUE"""),8.0)</f>
        <v>8</v>
      </c>
      <c r="R103" s="580" t="str">
        <f>IFERROR(__xludf.DUMMYFUNCTION("""COMPUTED_VALUE"""),"F0802R")</f>
        <v>F0802R</v>
      </c>
      <c r="S103" s="580">
        <f>IFERROR(__xludf.DUMMYFUNCTION("""COMPUTED_VALUE"""),4.0)</f>
        <v>4</v>
      </c>
      <c r="T103" s="580">
        <f>IFERROR(__xludf.DUMMYFUNCTION("""COMPUTED_VALUE"""),9.0)</f>
        <v>9</v>
      </c>
      <c r="U103" s="580" t="str">
        <f>IFERROR(__xludf.DUMMYFUNCTION("""COMPUTED_VALUE"""),"G0903R")</f>
        <v>G0903R</v>
      </c>
      <c r="V103" s="580">
        <f>IFERROR(__xludf.DUMMYFUNCTION("""COMPUTED_VALUE"""),4.0)</f>
        <v>4</v>
      </c>
      <c r="W103" s="580">
        <f>IFERROR(__xludf.DUMMYFUNCTION("""COMPUTED_VALUE"""),8.0)</f>
        <v>8</v>
      </c>
      <c r="X103" s="580" t="str">
        <f>IFERROR(__xludf.DUMMYFUNCTION("""COMPUTED_VALUE"""),"H0802R")</f>
        <v>H0802R</v>
      </c>
      <c r="Y103" s="580">
        <f>IFERROR(__xludf.DUMMYFUNCTION("""COMPUTED_VALUE"""),5.0)</f>
        <v>5</v>
      </c>
      <c r="Z103" s="580">
        <f>IFERROR(__xludf.DUMMYFUNCTION("""COMPUTED_VALUE"""),8.0)</f>
        <v>8</v>
      </c>
      <c r="AA103" s="580" t="str">
        <f>IFERROR(__xludf.DUMMYFUNCTION("""COMPUTED_VALUE"""),"I0803R")</f>
        <v>I0803R</v>
      </c>
      <c r="AB103" s="580">
        <f>IFERROR(__xludf.DUMMYFUNCTION("""COMPUTED_VALUE"""),6.0)</f>
        <v>6</v>
      </c>
      <c r="AC103" s="580">
        <f>IFERROR(__xludf.DUMMYFUNCTION("""COMPUTED_VALUE"""),7.0)</f>
        <v>7</v>
      </c>
      <c r="AD103" s="580" t="str">
        <f>IFERROR(__xludf.DUMMYFUNCTION("""COMPUTED_VALUE"""),"J0703R")</f>
        <v>J0703R</v>
      </c>
      <c r="AE103" s="580">
        <f>IFERROR(__xludf.DUMMYFUNCTION("""COMPUTED_VALUE"""),6.0)</f>
        <v>6</v>
      </c>
      <c r="AF103" s="580">
        <f>IFERROR(__xludf.DUMMYFUNCTION("""COMPUTED_VALUE"""),8.0)</f>
        <v>8</v>
      </c>
      <c r="AG103" s="580" t="str">
        <f>IFERROR(__xludf.DUMMYFUNCTION("""COMPUTED_VALUE"""),"K0802R")</f>
        <v>K0802R</v>
      </c>
      <c r="AH103" s="580">
        <f>IFERROR(__xludf.DUMMYFUNCTION("""COMPUTED_VALUE"""),7.0)</f>
        <v>7</v>
      </c>
      <c r="AI103" s="580">
        <f>IFERROR(__xludf.DUMMYFUNCTION("""COMPUTED_VALUE"""),8.0)</f>
        <v>8</v>
      </c>
      <c r="AJ103" s="580" t="str">
        <f>IFERROR(__xludf.DUMMYFUNCTION("""COMPUTED_VALUE"""),"L0802R")</f>
        <v>L0802R</v>
      </c>
      <c r="AK103" s="580">
        <f>IFERROR(__xludf.DUMMYFUNCTION("""COMPUTED_VALUE"""),7.0)</f>
        <v>7</v>
      </c>
      <c r="AL103" s="580">
        <f>IFERROR(__xludf.DUMMYFUNCTION("""COMPUTED_VALUE"""),8.0)</f>
        <v>8</v>
      </c>
      <c r="AM103" s="580" t="str">
        <f>IFERROR(__xludf.DUMMYFUNCTION("""COMPUTED_VALUE"""),"M0802R")</f>
        <v>M0802R</v>
      </c>
      <c r="AN103" s="580">
        <f>IFERROR(__xludf.DUMMYFUNCTION("""COMPUTED_VALUE"""),8.0)</f>
        <v>8</v>
      </c>
      <c r="AO103" s="580">
        <f>IFERROR(__xludf.DUMMYFUNCTION("""COMPUTED_VALUE"""),8.0)</f>
        <v>8</v>
      </c>
      <c r="AP103" s="580" t="str">
        <f>IFERROR(__xludf.DUMMYFUNCTION("""COMPUTED_VALUE"""),"N0802R")</f>
        <v>N0802R</v>
      </c>
      <c r="AQ103" s="580">
        <f>IFERROR(__xludf.DUMMYFUNCTION("""COMPUTED_VALUE"""),8.0)</f>
        <v>8</v>
      </c>
      <c r="AR103" s="580">
        <f>IFERROR(__xludf.DUMMYFUNCTION("""COMPUTED_VALUE"""),8.0)</f>
        <v>8</v>
      </c>
      <c r="AS103" s="580" t="str">
        <f>IFERROR(__xludf.DUMMYFUNCTION("""COMPUTED_VALUE"""),"O0802R")</f>
        <v>O0802R</v>
      </c>
      <c r="AT103" s="580">
        <f>IFERROR(__xludf.DUMMYFUNCTION("""COMPUTED_VALUE"""),9.0)</f>
        <v>9</v>
      </c>
      <c r="AU103" s="580">
        <f>IFERROR(__xludf.DUMMYFUNCTION("""COMPUTED_VALUE"""),8.0)</f>
        <v>8</v>
      </c>
      <c r="AV103" s="580" t="str">
        <f>IFERROR(__xludf.DUMMYFUNCTION("""COMPUTED_VALUE"""),"P0803R")</f>
        <v>P0803R</v>
      </c>
      <c r="BC103" s="580">
        <f>IFERROR(__xludf.DUMMYFUNCTION("""COMPUTED_VALUE"""),10.0)</f>
        <v>10</v>
      </c>
      <c r="BD103" s="580">
        <f>IFERROR(__xludf.DUMMYFUNCTION("""COMPUTED_VALUE"""),5.0)</f>
        <v>5</v>
      </c>
      <c r="BE103" s="580" t="str">
        <f>IFERROR(__xludf.DUMMYFUNCTION("""COMPUTED_VALUE"""),"S050304")</f>
        <v>S050304</v>
      </c>
    </row>
    <row r="104">
      <c r="A104" s="580">
        <f>IFERROR(__xludf.DUMMYFUNCTION("""COMPUTED_VALUE"""),1.0)</f>
        <v>1</v>
      </c>
      <c r="B104" s="580">
        <f>IFERROR(__xludf.DUMMYFUNCTION("""COMPUTED_VALUE"""),7.0)</f>
        <v>7</v>
      </c>
      <c r="C104" s="580" t="str">
        <f>IFERROR(__xludf.DUMMYFUNCTION("""COMPUTED_VALUE"""),"A0707F")</f>
        <v>A0707F</v>
      </c>
      <c r="D104" s="580">
        <f>IFERROR(__xludf.DUMMYFUNCTION("""COMPUTED_VALUE"""),1.0)</f>
        <v>1</v>
      </c>
      <c r="E104" s="580">
        <f>IFERROR(__xludf.DUMMYFUNCTION("""COMPUTED_VALUE"""),7.0)</f>
        <v>7</v>
      </c>
      <c r="F104" s="580" t="str">
        <f>IFERROR(__xludf.DUMMYFUNCTION("""COMPUTED_VALUE"""),"B0704F")</f>
        <v>B0704F</v>
      </c>
      <c r="G104" s="580">
        <f>IFERROR(__xludf.DUMMYFUNCTION("""COMPUTED_VALUE"""),2.0)</f>
        <v>2</v>
      </c>
      <c r="H104" s="580">
        <f>IFERROR(__xludf.DUMMYFUNCTION("""COMPUTED_VALUE"""),7.0)</f>
        <v>7</v>
      </c>
      <c r="I104" s="580" t="str">
        <f>IFERROR(__xludf.DUMMYFUNCTION("""COMPUTED_VALUE"""),"C0704F")</f>
        <v>C0704F</v>
      </c>
      <c r="J104" s="580">
        <f>IFERROR(__xludf.DUMMYFUNCTION("""COMPUTED_VALUE"""),2.0)</f>
        <v>2</v>
      </c>
      <c r="K104" s="580">
        <f>IFERROR(__xludf.DUMMYFUNCTION("""COMPUTED_VALUE"""),7.0)</f>
        <v>7</v>
      </c>
      <c r="L104" s="580" t="str">
        <f>IFERROR(__xludf.DUMMYFUNCTION("""COMPUTED_VALUE"""),"D0704F")</f>
        <v>D0704F</v>
      </c>
      <c r="M104" s="582">
        <f>IFERROR(__xludf.DUMMYFUNCTION("""COMPUTED_VALUE"""),3.0)</f>
        <v>3</v>
      </c>
      <c r="N104" s="582">
        <f>IFERROR(__xludf.DUMMYFUNCTION("""COMPUTED_VALUE"""),7.0)</f>
        <v>7</v>
      </c>
      <c r="O104" s="582" t="str">
        <f>IFERROR(__xludf.DUMMYFUNCTION("""COMPUTED_VALUE"""),"E0704F")</f>
        <v>E0704F</v>
      </c>
      <c r="P104" s="580">
        <f>IFERROR(__xludf.DUMMYFUNCTION("""COMPUTED_VALUE"""),3.0)</f>
        <v>3</v>
      </c>
      <c r="Q104" s="580">
        <f>IFERROR(__xludf.DUMMYFUNCTION("""COMPUTED_VALUE"""),8.0)</f>
        <v>8</v>
      </c>
      <c r="R104" s="580" t="str">
        <f>IFERROR(__xludf.DUMMYFUNCTION("""COMPUTED_VALUE"""),"F0803F")</f>
        <v>F0803F</v>
      </c>
      <c r="S104" s="580">
        <f>IFERROR(__xludf.DUMMYFUNCTION("""COMPUTED_VALUE"""),4.0)</f>
        <v>4</v>
      </c>
      <c r="T104" s="580">
        <f>IFERROR(__xludf.DUMMYFUNCTION("""COMPUTED_VALUE"""),9.0)</f>
        <v>9</v>
      </c>
      <c r="U104" s="580" t="str">
        <f>IFERROR(__xludf.DUMMYFUNCTION("""COMPUTED_VALUE"""),"G0904F")</f>
        <v>G0904F</v>
      </c>
      <c r="V104" s="580">
        <f>IFERROR(__xludf.DUMMYFUNCTION("""COMPUTED_VALUE"""),4.0)</f>
        <v>4</v>
      </c>
      <c r="W104" s="580">
        <f>IFERROR(__xludf.DUMMYFUNCTION("""COMPUTED_VALUE"""),8.0)</f>
        <v>8</v>
      </c>
      <c r="X104" s="580" t="str">
        <f>IFERROR(__xludf.DUMMYFUNCTION("""COMPUTED_VALUE"""),"H0803F")</f>
        <v>H0803F</v>
      </c>
      <c r="Y104" s="580">
        <f>IFERROR(__xludf.DUMMYFUNCTION("""COMPUTED_VALUE"""),5.0)</f>
        <v>5</v>
      </c>
      <c r="Z104" s="580">
        <f>IFERROR(__xludf.DUMMYFUNCTION("""COMPUTED_VALUE"""),8.0)</f>
        <v>8</v>
      </c>
      <c r="AA104" s="580" t="str">
        <f>IFERROR(__xludf.DUMMYFUNCTION("""COMPUTED_VALUE"""),"I0804F")</f>
        <v>I0804F</v>
      </c>
      <c r="AB104" s="580">
        <f>IFERROR(__xludf.DUMMYFUNCTION("""COMPUTED_VALUE"""),6.0)</f>
        <v>6</v>
      </c>
      <c r="AC104" s="580">
        <f>IFERROR(__xludf.DUMMYFUNCTION("""COMPUTED_VALUE"""),7.0)</f>
        <v>7</v>
      </c>
      <c r="AD104" s="580" t="str">
        <f>IFERROR(__xludf.DUMMYFUNCTION("""COMPUTED_VALUE"""),"J0704F")</f>
        <v>J0704F</v>
      </c>
      <c r="AE104" s="580">
        <f>IFERROR(__xludf.DUMMYFUNCTION("""COMPUTED_VALUE"""),6.0)</f>
        <v>6</v>
      </c>
      <c r="AF104" s="580">
        <f>IFERROR(__xludf.DUMMYFUNCTION("""COMPUTED_VALUE"""),8.0)</f>
        <v>8</v>
      </c>
      <c r="AG104" s="580" t="str">
        <f>IFERROR(__xludf.DUMMYFUNCTION("""COMPUTED_VALUE"""),"K0803F")</f>
        <v>K0803F</v>
      </c>
      <c r="AH104" s="580">
        <f>IFERROR(__xludf.DUMMYFUNCTION("""COMPUTED_VALUE"""),7.0)</f>
        <v>7</v>
      </c>
      <c r="AI104" s="580">
        <f>IFERROR(__xludf.DUMMYFUNCTION("""COMPUTED_VALUE"""),8.0)</f>
        <v>8</v>
      </c>
      <c r="AJ104" s="580" t="str">
        <f>IFERROR(__xludf.DUMMYFUNCTION("""COMPUTED_VALUE"""),"L0803F")</f>
        <v>L0803F</v>
      </c>
      <c r="AK104" s="580">
        <f>IFERROR(__xludf.DUMMYFUNCTION("""COMPUTED_VALUE"""),7.0)</f>
        <v>7</v>
      </c>
      <c r="AL104" s="580">
        <f>IFERROR(__xludf.DUMMYFUNCTION("""COMPUTED_VALUE"""),8.0)</f>
        <v>8</v>
      </c>
      <c r="AM104" s="580" t="str">
        <f>IFERROR(__xludf.DUMMYFUNCTION("""COMPUTED_VALUE"""),"M0803F")</f>
        <v>M0803F</v>
      </c>
      <c r="AN104" s="580">
        <f>IFERROR(__xludf.DUMMYFUNCTION("""COMPUTED_VALUE"""),8.0)</f>
        <v>8</v>
      </c>
      <c r="AO104" s="580">
        <f>IFERROR(__xludf.DUMMYFUNCTION("""COMPUTED_VALUE"""),8.0)</f>
        <v>8</v>
      </c>
      <c r="AP104" s="580" t="str">
        <f>IFERROR(__xludf.DUMMYFUNCTION("""COMPUTED_VALUE"""),"N0803F")</f>
        <v>N0803F</v>
      </c>
      <c r="AQ104" s="580">
        <f>IFERROR(__xludf.DUMMYFUNCTION("""COMPUTED_VALUE"""),8.0)</f>
        <v>8</v>
      </c>
      <c r="AR104" s="580">
        <f>IFERROR(__xludf.DUMMYFUNCTION("""COMPUTED_VALUE"""),8.0)</f>
        <v>8</v>
      </c>
      <c r="AS104" s="580" t="str">
        <f>IFERROR(__xludf.DUMMYFUNCTION("""COMPUTED_VALUE"""),"O0803F")</f>
        <v>O0803F</v>
      </c>
      <c r="AT104" s="580">
        <f>IFERROR(__xludf.DUMMYFUNCTION("""COMPUTED_VALUE"""),9.0)</f>
        <v>9</v>
      </c>
      <c r="AU104" s="580">
        <f>IFERROR(__xludf.DUMMYFUNCTION("""COMPUTED_VALUE"""),8.0)</f>
        <v>8</v>
      </c>
      <c r="AV104" s="580" t="str">
        <f>IFERROR(__xludf.DUMMYFUNCTION("""COMPUTED_VALUE"""),"P0804F")</f>
        <v>P0804F</v>
      </c>
      <c r="BC104" s="580">
        <f>IFERROR(__xludf.DUMMYFUNCTION("""COMPUTED_VALUE"""),10.0)</f>
        <v>10</v>
      </c>
      <c r="BD104" s="580">
        <f>IFERROR(__xludf.DUMMYFUNCTION("""COMPUTED_VALUE"""),5.0)</f>
        <v>5</v>
      </c>
      <c r="BE104" s="580" t="str">
        <f>IFERROR(__xludf.DUMMYFUNCTION("""COMPUTED_VALUE"""),"S050305")</f>
        <v>S050305</v>
      </c>
    </row>
    <row r="105">
      <c r="A105" s="580">
        <f>IFERROR(__xludf.DUMMYFUNCTION("""COMPUTED_VALUE"""),1.0)</f>
        <v>1</v>
      </c>
      <c r="B105" s="580">
        <f>IFERROR(__xludf.DUMMYFUNCTION("""COMPUTED_VALUE"""),7.0)</f>
        <v>7</v>
      </c>
      <c r="C105" s="580" t="str">
        <f>IFERROR(__xludf.DUMMYFUNCTION("""COMPUTED_VALUE"""),"A0708F")</f>
        <v>A0708F</v>
      </c>
      <c r="D105" s="580">
        <f>IFERROR(__xludf.DUMMYFUNCTION("""COMPUTED_VALUE"""),1.0)</f>
        <v>1</v>
      </c>
      <c r="E105" s="580">
        <f>IFERROR(__xludf.DUMMYFUNCTION("""COMPUTED_VALUE"""),7.0)</f>
        <v>7</v>
      </c>
      <c r="F105" s="580" t="str">
        <f>IFERROR(__xludf.DUMMYFUNCTION("""COMPUTED_VALUE"""),"B0704R")</f>
        <v>B0704R</v>
      </c>
      <c r="G105" s="580">
        <f>IFERROR(__xludf.DUMMYFUNCTION("""COMPUTED_VALUE"""),2.0)</f>
        <v>2</v>
      </c>
      <c r="H105" s="580">
        <f>IFERROR(__xludf.DUMMYFUNCTION("""COMPUTED_VALUE"""),7.0)</f>
        <v>7</v>
      </c>
      <c r="I105" s="580" t="str">
        <f>IFERROR(__xludf.DUMMYFUNCTION("""COMPUTED_VALUE"""),"C0704R")</f>
        <v>C0704R</v>
      </c>
      <c r="J105" s="580">
        <f>IFERROR(__xludf.DUMMYFUNCTION("""COMPUTED_VALUE"""),2.0)</f>
        <v>2</v>
      </c>
      <c r="K105" s="580">
        <f>IFERROR(__xludf.DUMMYFUNCTION("""COMPUTED_VALUE"""),7.0)</f>
        <v>7</v>
      </c>
      <c r="L105" s="580" t="str">
        <f>IFERROR(__xludf.DUMMYFUNCTION("""COMPUTED_VALUE"""),"D0704R")</f>
        <v>D0704R</v>
      </c>
      <c r="M105" s="582">
        <f>IFERROR(__xludf.DUMMYFUNCTION("""COMPUTED_VALUE"""),3.0)</f>
        <v>3</v>
      </c>
      <c r="N105" s="582">
        <f>IFERROR(__xludf.DUMMYFUNCTION("""COMPUTED_VALUE"""),7.0)</f>
        <v>7</v>
      </c>
      <c r="O105" s="582" t="str">
        <f>IFERROR(__xludf.DUMMYFUNCTION("""COMPUTED_VALUE"""),"E0704R")</f>
        <v>E0704R</v>
      </c>
      <c r="P105" s="580">
        <f>IFERROR(__xludf.DUMMYFUNCTION("""COMPUTED_VALUE"""),3.0)</f>
        <v>3</v>
      </c>
      <c r="Q105" s="580">
        <f>IFERROR(__xludf.DUMMYFUNCTION("""COMPUTED_VALUE"""),8.0)</f>
        <v>8</v>
      </c>
      <c r="R105" s="580" t="str">
        <f>IFERROR(__xludf.DUMMYFUNCTION("""COMPUTED_VALUE"""),"F0803R")</f>
        <v>F0803R</v>
      </c>
      <c r="S105" s="580">
        <f>IFERROR(__xludf.DUMMYFUNCTION("""COMPUTED_VALUE"""),4.0)</f>
        <v>4</v>
      </c>
      <c r="T105" s="580">
        <f>IFERROR(__xludf.DUMMYFUNCTION("""COMPUTED_VALUE"""),9.0)</f>
        <v>9</v>
      </c>
      <c r="U105" s="580" t="str">
        <f>IFERROR(__xludf.DUMMYFUNCTION("""COMPUTED_VALUE"""),"G0904R")</f>
        <v>G0904R</v>
      </c>
      <c r="V105" s="580">
        <f>IFERROR(__xludf.DUMMYFUNCTION("""COMPUTED_VALUE"""),4.0)</f>
        <v>4</v>
      </c>
      <c r="W105" s="580">
        <f>IFERROR(__xludf.DUMMYFUNCTION("""COMPUTED_VALUE"""),8.0)</f>
        <v>8</v>
      </c>
      <c r="X105" s="580" t="str">
        <f>IFERROR(__xludf.DUMMYFUNCTION("""COMPUTED_VALUE"""),"H0803R")</f>
        <v>H0803R</v>
      </c>
      <c r="Y105" s="580">
        <f>IFERROR(__xludf.DUMMYFUNCTION("""COMPUTED_VALUE"""),5.0)</f>
        <v>5</v>
      </c>
      <c r="Z105" s="580">
        <f>IFERROR(__xludf.DUMMYFUNCTION("""COMPUTED_VALUE"""),8.0)</f>
        <v>8</v>
      </c>
      <c r="AA105" s="580" t="str">
        <f>IFERROR(__xludf.DUMMYFUNCTION("""COMPUTED_VALUE"""),"I0804R")</f>
        <v>I0804R</v>
      </c>
      <c r="AB105" s="580">
        <f>IFERROR(__xludf.DUMMYFUNCTION("""COMPUTED_VALUE"""),6.0)</f>
        <v>6</v>
      </c>
      <c r="AC105" s="580">
        <f>IFERROR(__xludf.DUMMYFUNCTION("""COMPUTED_VALUE"""),7.0)</f>
        <v>7</v>
      </c>
      <c r="AD105" s="580" t="str">
        <f>IFERROR(__xludf.DUMMYFUNCTION("""COMPUTED_VALUE"""),"J0704R")</f>
        <v>J0704R</v>
      </c>
      <c r="AE105" s="580">
        <f>IFERROR(__xludf.DUMMYFUNCTION("""COMPUTED_VALUE"""),6.0)</f>
        <v>6</v>
      </c>
      <c r="AF105" s="580">
        <f>IFERROR(__xludf.DUMMYFUNCTION("""COMPUTED_VALUE"""),8.0)</f>
        <v>8</v>
      </c>
      <c r="AG105" s="580" t="str">
        <f>IFERROR(__xludf.DUMMYFUNCTION("""COMPUTED_VALUE"""),"K0803R")</f>
        <v>K0803R</v>
      </c>
      <c r="AH105" s="580">
        <f>IFERROR(__xludf.DUMMYFUNCTION("""COMPUTED_VALUE"""),7.0)</f>
        <v>7</v>
      </c>
      <c r="AI105" s="580">
        <f>IFERROR(__xludf.DUMMYFUNCTION("""COMPUTED_VALUE"""),8.0)</f>
        <v>8</v>
      </c>
      <c r="AJ105" s="580" t="str">
        <f>IFERROR(__xludf.DUMMYFUNCTION("""COMPUTED_VALUE"""),"L0803R")</f>
        <v>L0803R</v>
      </c>
      <c r="AK105" s="580">
        <f>IFERROR(__xludf.DUMMYFUNCTION("""COMPUTED_VALUE"""),7.0)</f>
        <v>7</v>
      </c>
      <c r="AL105" s="580">
        <f>IFERROR(__xludf.DUMMYFUNCTION("""COMPUTED_VALUE"""),8.0)</f>
        <v>8</v>
      </c>
      <c r="AM105" s="580" t="str">
        <f>IFERROR(__xludf.DUMMYFUNCTION("""COMPUTED_VALUE"""),"M0803R")</f>
        <v>M0803R</v>
      </c>
      <c r="AN105" s="580">
        <f>IFERROR(__xludf.DUMMYFUNCTION("""COMPUTED_VALUE"""),8.0)</f>
        <v>8</v>
      </c>
      <c r="AO105" s="580">
        <f>IFERROR(__xludf.DUMMYFUNCTION("""COMPUTED_VALUE"""),8.0)</f>
        <v>8</v>
      </c>
      <c r="AP105" s="580" t="str">
        <f>IFERROR(__xludf.DUMMYFUNCTION("""COMPUTED_VALUE"""),"N0803R")</f>
        <v>N0803R</v>
      </c>
      <c r="AQ105" s="580">
        <f>IFERROR(__xludf.DUMMYFUNCTION("""COMPUTED_VALUE"""),8.0)</f>
        <v>8</v>
      </c>
      <c r="AR105" s="580">
        <f>IFERROR(__xludf.DUMMYFUNCTION("""COMPUTED_VALUE"""),8.0)</f>
        <v>8</v>
      </c>
      <c r="AS105" s="580" t="str">
        <f>IFERROR(__xludf.DUMMYFUNCTION("""COMPUTED_VALUE"""),"O0803R")</f>
        <v>O0803R</v>
      </c>
      <c r="AT105" s="580">
        <f>IFERROR(__xludf.DUMMYFUNCTION("""COMPUTED_VALUE"""),9.0)</f>
        <v>9</v>
      </c>
      <c r="AU105" s="580">
        <f>IFERROR(__xludf.DUMMYFUNCTION("""COMPUTED_VALUE"""),8.0)</f>
        <v>8</v>
      </c>
      <c r="AV105" s="580" t="str">
        <f>IFERROR(__xludf.DUMMYFUNCTION("""COMPUTED_VALUE"""),"P0804R")</f>
        <v>P0804R</v>
      </c>
      <c r="BC105" s="580">
        <f>IFERROR(__xludf.DUMMYFUNCTION("""COMPUTED_VALUE"""),10.0)</f>
        <v>10</v>
      </c>
      <c r="BD105" s="580">
        <f>IFERROR(__xludf.DUMMYFUNCTION("""COMPUTED_VALUE"""),5.0)</f>
        <v>5</v>
      </c>
      <c r="BE105" s="580" t="str">
        <f>IFERROR(__xludf.DUMMYFUNCTION("""COMPUTED_VALUE"""),"S050306")</f>
        <v>S050306</v>
      </c>
    </row>
    <row r="106">
      <c r="A106" s="580">
        <f>IFERROR(__xludf.DUMMYFUNCTION("""COMPUTED_VALUE"""),1.0)</f>
        <v>1</v>
      </c>
      <c r="B106" s="580">
        <f>IFERROR(__xludf.DUMMYFUNCTION("""COMPUTED_VALUE"""),8.0)</f>
        <v>8</v>
      </c>
      <c r="C106" s="580" t="str">
        <f>IFERROR(__xludf.DUMMYFUNCTION("""COMPUTED_VALUE"""),"A0801F")</f>
        <v>A0801F</v>
      </c>
      <c r="D106" s="580">
        <f>IFERROR(__xludf.DUMMYFUNCTION("""COMPUTED_VALUE"""),1.0)</f>
        <v>1</v>
      </c>
      <c r="E106" s="580">
        <f>IFERROR(__xludf.DUMMYFUNCTION("""COMPUTED_VALUE"""),7.0)</f>
        <v>7</v>
      </c>
      <c r="F106" s="580" t="str">
        <f>IFERROR(__xludf.DUMMYFUNCTION("""COMPUTED_VALUE"""),"B0705F")</f>
        <v>B0705F</v>
      </c>
      <c r="G106" s="580">
        <f>IFERROR(__xludf.DUMMYFUNCTION("""COMPUTED_VALUE"""),2.0)</f>
        <v>2</v>
      </c>
      <c r="H106" s="580">
        <f>IFERROR(__xludf.DUMMYFUNCTION("""COMPUTED_VALUE"""),7.0)</f>
        <v>7</v>
      </c>
      <c r="I106" s="580" t="str">
        <f>IFERROR(__xludf.DUMMYFUNCTION("""COMPUTED_VALUE"""),"C0705F")</f>
        <v>C0705F</v>
      </c>
      <c r="J106" s="580">
        <f>IFERROR(__xludf.DUMMYFUNCTION("""COMPUTED_VALUE"""),2.0)</f>
        <v>2</v>
      </c>
      <c r="K106" s="580">
        <f>IFERROR(__xludf.DUMMYFUNCTION("""COMPUTED_VALUE"""),7.0)</f>
        <v>7</v>
      </c>
      <c r="L106" s="580" t="str">
        <f>IFERROR(__xludf.DUMMYFUNCTION("""COMPUTED_VALUE"""),"D0705F")</f>
        <v>D0705F</v>
      </c>
      <c r="M106" s="582">
        <f>IFERROR(__xludf.DUMMYFUNCTION("""COMPUTED_VALUE"""),3.0)</f>
        <v>3</v>
      </c>
      <c r="N106" s="582">
        <f>IFERROR(__xludf.DUMMYFUNCTION("""COMPUTED_VALUE"""),7.0)</f>
        <v>7</v>
      </c>
      <c r="O106" s="582" t="str">
        <f>IFERROR(__xludf.DUMMYFUNCTION("""COMPUTED_VALUE"""),"E0705F")</f>
        <v>E0705F</v>
      </c>
      <c r="P106" s="580">
        <f>IFERROR(__xludf.DUMMYFUNCTION("""COMPUTED_VALUE"""),3.0)</f>
        <v>3</v>
      </c>
      <c r="Q106" s="580">
        <f>IFERROR(__xludf.DUMMYFUNCTION("""COMPUTED_VALUE"""),8.0)</f>
        <v>8</v>
      </c>
      <c r="R106" s="580" t="str">
        <f>IFERROR(__xludf.DUMMYFUNCTION("""COMPUTED_VALUE"""),"F0804F")</f>
        <v>F0804F</v>
      </c>
      <c r="S106" s="580">
        <f>IFERROR(__xludf.DUMMYFUNCTION("""COMPUTED_VALUE"""),4.0)</f>
        <v>4</v>
      </c>
      <c r="T106" s="580">
        <f>IFERROR(__xludf.DUMMYFUNCTION("""COMPUTED_VALUE"""),9.0)</f>
        <v>9</v>
      </c>
      <c r="U106" s="580" t="str">
        <f>IFERROR(__xludf.DUMMYFUNCTION("""COMPUTED_VALUE"""),"G0905F")</f>
        <v>G0905F</v>
      </c>
      <c r="V106" s="580">
        <f>IFERROR(__xludf.DUMMYFUNCTION("""COMPUTED_VALUE"""),4.0)</f>
        <v>4</v>
      </c>
      <c r="W106" s="580">
        <f>IFERROR(__xludf.DUMMYFUNCTION("""COMPUTED_VALUE"""),8.0)</f>
        <v>8</v>
      </c>
      <c r="X106" s="580" t="str">
        <f>IFERROR(__xludf.DUMMYFUNCTION("""COMPUTED_VALUE"""),"H0804F")</f>
        <v>H0804F</v>
      </c>
      <c r="Y106" s="580">
        <f>IFERROR(__xludf.DUMMYFUNCTION("""COMPUTED_VALUE"""),5.0)</f>
        <v>5</v>
      </c>
      <c r="Z106" s="580">
        <f>IFERROR(__xludf.DUMMYFUNCTION("""COMPUTED_VALUE"""),8.0)</f>
        <v>8</v>
      </c>
      <c r="AA106" s="580" t="str">
        <f>IFERROR(__xludf.DUMMYFUNCTION("""COMPUTED_VALUE"""),"I0805F")</f>
        <v>I0805F</v>
      </c>
      <c r="AB106" s="580">
        <f>IFERROR(__xludf.DUMMYFUNCTION("""COMPUTED_VALUE"""),6.0)</f>
        <v>6</v>
      </c>
      <c r="AC106" s="580">
        <f>IFERROR(__xludf.DUMMYFUNCTION("""COMPUTED_VALUE"""),7.0)</f>
        <v>7</v>
      </c>
      <c r="AD106" s="580" t="str">
        <f>IFERROR(__xludf.DUMMYFUNCTION("""COMPUTED_VALUE"""),"J0705F")</f>
        <v>J0705F</v>
      </c>
      <c r="AE106" s="580">
        <f>IFERROR(__xludf.DUMMYFUNCTION("""COMPUTED_VALUE"""),6.0)</f>
        <v>6</v>
      </c>
      <c r="AF106" s="580">
        <f>IFERROR(__xludf.DUMMYFUNCTION("""COMPUTED_VALUE"""),8.0)</f>
        <v>8</v>
      </c>
      <c r="AG106" s="580" t="str">
        <f>IFERROR(__xludf.DUMMYFUNCTION("""COMPUTED_VALUE"""),"K0804F")</f>
        <v>K0804F</v>
      </c>
      <c r="AH106" s="580">
        <f>IFERROR(__xludf.DUMMYFUNCTION("""COMPUTED_VALUE"""),7.0)</f>
        <v>7</v>
      </c>
      <c r="AI106" s="580">
        <f>IFERROR(__xludf.DUMMYFUNCTION("""COMPUTED_VALUE"""),8.0)</f>
        <v>8</v>
      </c>
      <c r="AJ106" s="580" t="str">
        <f>IFERROR(__xludf.DUMMYFUNCTION("""COMPUTED_VALUE"""),"L0804F")</f>
        <v>L0804F</v>
      </c>
      <c r="AK106" s="580">
        <f>IFERROR(__xludf.DUMMYFUNCTION("""COMPUTED_VALUE"""),7.0)</f>
        <v>7</v>
      </c>
      <c r="AL106" s="580">
        <f>IFERROR(__xludf.DUMMYFUNCTION("""COMPUTED_VALUE"""),8.0)</f>
        <v>8</v>
      </c>
      <c r="AM106" s="580" t="str">
        <f>IFERROR(__xludf.DUMMYFUNCTION("""COMPUTED_VALUE"""),"M0804F")</f>
        <v>M0804F</v>
      </c>
      <c r="AN106" s="580">
        <f>IFERROR(__xludf.DUMMYFUNCTION("""COMPUTED_VALUE"""),8.0)</f>
        <v>8</v>
      </c>
      <c r="AO106" s="580">
        <f>IFERROR(__xludf.DUMMYFUNCTION("""COMPUTED_VALUE"""),8.0)</f>
        <v>8</v>
      </c>
      <c r="AP106" s="580" t="str">
        <f>IFERROR(__xludf.DUMMYFUNCTION("""COMPUTED_VALUE"""),"N0804F")</f>
        <v>N0804F</v>
      </c>
      <c r="AQ106" s="580">
        <f>IFERROR(__xludf.DUMMYFUNCTION("""COMPUTED_VALUE"""),8.0)</f>
        <v>8</v>
      </c>
      <c r="AR106" s="580">
        <f>IFERROR(__xludf.DUMMYFUNCTION("""COMPUTED_VALUE"""),8.0)</f>
        <v>8</v>
      </c>
      <c r="AS106" s="580" t="str">
        <f>IFERROR(__xludf.DUMMYFUNCTION("""COMPUTED_VALUE"""),"O0804F")</f>
        <v>O0804F</v>
      </c>
      <c r="AT106" s="580">
        <f>IFERROR(__xludf.DUMMYFUNCTION("""COMPUTED_VALUE"""),9.0)</f>
        <v>9</v>
      </c>
      <c r="AU106" s="580">
        <f>IFERROR(__xludf.DUMMYFUNCTION("""COMPUTED_VALUE"""),8.0)</f>
        <v>8</v>
      </c>
      <c r="AV106" s="580" t="str">
        <f>IFERROR(__xludf.DUMMYFUNCTION("""COMPUTED_VALUE"""),"P0805F")</f>
        <v>P0805F</v>
      </c>
      <c r="BC106" s="580">
        <f>IFERROR(__xludf.DUMMYFUNCTION("""COMPUTED_VALUE"""),10.0)</f>
        <v>10</v>
      </c>
      <c r="BD106" s="580">
        <f>IFERROR(__xludf.DUMMYFUNCTION("""COMPUTED_VALUE"""),5.0)</f>
        <v>5</v>
      </c>
      <c r="BE106" s="580" t="str">
        <f>IFERROR(__xludf.DUMMYFUNCTION("""COMPUTED_VALUE"""),"S050307")</f>
        <v>S050307</v>
      </c>
    </row>
    <row r="107">
      <c r="A107" s="580">
        <f>IFERROR(__xludf.DUMMYFUNCTION("""COMPUTED_VALUE"""),1.0)</f>
        <v>1</v>
      </c>
      <c r="B107" s="580">
        <f>IFERROR(__xludf.DUMMYFUNCTION("""COMPUTED_VALUE"""),8.0)</f>
        <v>8</v>
      </c>
      <c r="C107" s="580" t="str">
        <f>IFERROR(__xludf.DUMMYFUNCTION("""COMPUTED_VALUE"""),"A0802F")</f>
        <v>A0802F</v>
      </c>
      <c r="D107" s="580">
        <f>IFERROR(__xludf.DUMMYFUNCTION("""COMPUTED_VALUE"""),1.0)</f>
        <v>1</v>
      </c>
      <c r="E107" s="580">
        <f>IFERROR(__xludf.DUMMYFUNCTION("""COMPUTED_VALUE"""),7.0)</f>
        <v>7</v>
      </c>
      <c r="F107" s="580" t="str">
        <f>IFERROR(__xludf.DUMMYFUNCTION("""COMPUTED_VALUE"""),"B0705R")</f>
        <v>B0705R</v>
      </c>
      <c r="G107" s="580">
        <f>IFERROR(__xludf.DUMMYFUNCTION("""COMPUTED_VALUE"""),2.0)</f>
        <v>2</v>
      </c>
      <c r="H107" s="580">
        <f>IFERROR(__xludf.DUMMYFUNCTION("""COMPUTED_VALUE"""),7.0)</f>
        <v>7</v>
      </c>
      <c r="I107" s="580" t="str">
        <f>IFERROR(__xludf.DUMMYFUNCTION("""COMPUTED_VALUE"""),"C0705R")</f>
        <v>C0705R</v>
      </c>
      <c r="J107" s="580">
        <f>IFERROR(__xludf.DUMMYFUNCTION("""COMPUTED_VALUE"""),2.0)</f>
        <v>2</v>
      </c>
      <c r="K107" s="580">
        <f>IFERROR(__xludf.DUMMYFUNCTION("""COMPUTED_VALUE"""),7.0)</f>
        <v>7</v>
      </c>
      <c r="L107" s="580" t="str">
        <f>IFERROR(__xludf.DUMMYFUNCTION("""COMPUTED_VALUE"""),"D0705R")</f>
        <v>D0705R</v>
      </c>
      <c r="M107" s="582">
        <f>IFERROR(__xludf.DUMMYFUNCTION("""COMPUTED_VALUE"""),3.0)</f>
        <v>3</v>
      </c>
      <c r="N107" s="582">
        <f>IFERROR(__xludf.DUMMYFUNCTION("""COMPUTED_VALUE"""),7.0)</f>
        <v>7</v>
      </c>
      <c r="O107" s="582" t="str">
        <f>IFERROR(__xludf.DUMMYFUNCTION("""COMPUTED_VALUE"""),"E0705R")</f>
        <v>E0705R</v>
      </c>
      <c r="P107" s="580">
        <f>IFERROR(__xludf.DUMMYFUNCTION("""COMPUTED_VALUE"""),3.0)</f>
        <v>3</v>
      </c>
      <c r="Q107" s="580">
        <f>IFERROR(__xludf.DUMMYFUNCTION("""COMPUTED_VALUE"""),8.0)</f>
        <v>8</v>
      </c>
      <c r="R107" s="580" t="str">
        <f>IFERROR(__xludf.DUMMYFUNCTION("""COMPUTED_VALUE"""),"F0804R")</f>
        <v>F0804R</v>
      </c>
      <c r="S107" s="580">
        <f>IFERROR(__xludf.DUMMYFUNCTION("""COMPUTED_VALUE"""),4.0)</f>
        <v>4</v>
      </c>
      <c r="T107" s="580">
        <f>IFERROR(__xludf.DUMMYFUNCTION("""COMPUTED_VALUE"""),9.0)</f>
        <v>9</v>
      </c>
      <c r="U107" s="580" t="str">
        <f>IFERROR(__xludf.DUMMYFUNCTION("""COMPUTED_VALUE"""),"G0905R")</f>
        <v>G0905R</v>
      </c>
      <c r="V107" s="580">
        <f>IFERROR(__xludf.DUMMYFUNCTION("""COMPUTED_VALUE"""),4.0)</f>
        <v>4</v>
      </c>
      <c r="W107" s="580">
        <f>IFERROR(__xludf.DUMMYFUNCTION("""COMPUTED_VALUE"""),8.0)</f>
        <v>8</v>
      </c>
      <c r="X107" s="580" t="str">
        <f>IFERROR(__xludf.DUMMYFUNCTION("""COMPUTED_VALUE"""),"H0804R")</f>
        <v>H0804R</v>
      </c>
      <c r="Y107" s="580">
        <f>IFERROR(__xludf.DUMMYFUNCTION("""COMPUTED_VALUE"""),5.0)</f>
        <v>5</v>
      </c>
      <c r="Z107" s="580">
        <f>IFERROR(__xludf.DUMMYFUNCTION("""COMPUTED_VALUE"""),8.0)</f>
        <v>8</v>
      </c>
      <c r="AA107" s="580" t="str">
        <f>IFERROR(__xludf.DUMMYFUNCTION("""COMPUTED_VALUE"""),"I0805R")</f>
        <v>I0805R</v>
      </c>
      <c r="AB107" s="580">
        <f>IFERROR(__xludf.DUMMYFUNCTION("""COMPUTED_VALUE"""),6.0)</f>
        <v>6</v>
      </c>
      <c r="AC107" s="580">
        <f>IFERROR(__xludf.DUMMYFUNCTION("""COMPUTED_VALUE"""),7.0)</f>
        <v>7</v>
      </c>
      <c r="AD107" s="580" t="str">
        <f>IFERROR(__xludf.DUMMYFUNCTION("""COMPUTED_VALUE"""),"J0705R")</f>
        <v>J0705R</v>
      </c>
      <c r="AE107" s="580">
        <f>IFERROR(__xludf.DUMMYFUNCTION("""COMPUTED_VALUE"""),6.0)</f>
        <v>6</v>
      </c>
      <c r="AF107" s="580">
        <f>IFERROR(__xludf.DUMMYFUNCTION("""COMPUTED_VALUE"""),8.0)</f>
        <v>8</v>
      </c>
      <c r="AG107" s="580" t="str">
        <f>IFERROR(__xludf.DUMMYFUNCTION("""COMPUTED_VALUE"""),"K0804R")</f>
        <v>K0804R</v>
      </c>
      <c r="AH107" s="580">
        <f>IFERROR(__xludf.DUMMYFUNCTION("""COMPUTED_VALUE"""),7.0)</f>
        <v>7</v>
      </c>
      <c r="AI107" s="580">
        <f>IFERROR(__xludf.DUMMYFUNCTION("""COMPUTED_VALUE"""),8.0)</f>
        <v>8</v>
      </c>
      <c r="AJ107" s="580" t="str">
        <f>IFERROR(__xludf.DUMMYFUNCTION("""COMPUTED_VALUE"""),"L0804R")</f>
        <v>L0804R</v>
      </c>
      <c r="AK107" s="580">
        <f>IFERROR(__xludf.DUMMYFUNCTION("""COMPUTED_VALUE"""),7.0)</f>
        <v>7</v>
      </c>
      <c r="AL107" s="580">
        <f>IFERROR(__xludf.DUMMYFUNCTION("""COMPUTED_VALUE"""),8.0)</f>
        <v>8</v>
      </c>
      <c r="AM107" s="580" t="str">
        <f>IFERROR(__xludf.DUMMYFUNCTION("""COMPUTED_VALUE"""),"M0804R")</f>
        <v>M0804R</v>
      </c>
      <c r="AN107" s="580">
        <f>IFERROR(__xludf.DUMMYFUNCTION("""COMPUTED_VALUE"""),8.0)</f>
        <v>8</v>
      </c>
      <c r="AO107" s="580">
        <f>IFERROR(__xludf.DUMMYFUNCTION("""COMPUTED_VALUE"""),8.0)</f>
        <v>8</v>
      </c>
      <c r="AP107" s="580" t="str">
        <f>IFERROR(__xludf.DUMMYFUNCTION("""COMPUTED_VALUE"""),"N0804R")</f>
        <v>N0804R</v>
      </c>
      <c r="AQ107" s="580">
        <f>IFERROR(__xludf.DUMMYFUNCTION("""COMPUTED_VALUE"""),8.0)</f>
        <v>8</v>
      </c>
      <c r="AR107" s="580">
        <f>IFERROR(__xludf.DUMMYFUNCTION("""COMPUTED_VALUE"""),8.0)</f>
        <v>8</v>
      </c>
      <c r="AS107" s="580" t="str">
        <f>IFERROR(__xludf.DUMMYFUNCTION("""COMPUTED_VALUE"""),"O0804R")</f>
        <v>O0804R</v>
      </c>
      <c r="AT107" s="580">
        <f>IFERROR(__xludf.DUMMYFUNCTION("""COMPUTED_VALUE"""),9.0)</f>
        <v>9</v>
      </c>
      <c r="AU107" s="580">
        <f>IFERROR(__xludf.DUMMYFUNCTION("""COMPUTED_VALUE"""),8.0)</f>
        <v>8</v>
      </c>
      <c r="AV107" s="580" t="str">
        <f>IFERROR(__xludf.DUMMYFUNCTION("""COMPUTED_VALUE"""),"P0805R")</f>
        <v>P0805R</v>
      </c>
      <c r="BC107" s="580">
        <f>IFERROR(__xludf.DUMMYFUNCTION("""COMPUTED_VALUE"""),10.0)</f>
        <v>10</v>
      </c>
      <c r="BD107" s="580">
        <f>IFERROR(__xludf.DUMMYFUNCTION("""COMPUTED_VALUE"""),6.0)</f>
        <v>6</v>
      </c>
      <c r="BE107" s="580" t="str">
        <f>IFERROR(__xludf.DUMMYFUNCTION("""COMPUTED_VALUE"""),"S060101")</f>
        <v>S060101</v>
      </c>
    </row>
    <row r="108">
      <c r="A108" s="580">
        <f>IFERROR(__xludf.DUMMYFUNCTION("""COMPUTED_VALUE"""),1.0)</f>
        <v>1</v>
      </c>
      <c r="B108" s="580">
        <f>IFERROR(__xludf.DUMMYFUNCTION("""COMPUTED_VALUE"""),8.0)</f>
        <v>8</v>
      </c>
      <c r="C108" s="580" t="str">
        <f>IFERROR(__xludf.DUMMYFUNCTION("""COMPUTED_VALUE"""),"A0803F")</f>
        <v>A0803F</v>
      </c>
      <c r="D108" s="580">
        <f>IFERROR(__xludf.DUMMYFUNCTION("""COMPUTED_VALUE"""),1.0)</f>
        <v>1</v>
      </c>
      <c r="E108" s="580">
        <f>IFERROR(__xludf.DUMMYFUNCTION("""COMPUTED_VALUE"""),7.0)</f>
        <v>7</v>
      </c>
      <c r="F108" s="580" t="str">
        <f>IFERROR(__xludf.DUMMYFUNCTION("""COMPUTED_VALUE"""),"B0706F")</f>
        <v>B0706F</v>
      </c>
      <c r="G108" s="580">
        <f>IFERROR(__xludf.DUMMYFUNCTION("""COMPUTED_VALUE"""),2.0)</f>
        <v>2</v>
      </c>
      <c r="H108" s="580">
        <f>IFERROR(__xludf.DUMMYFUNCTION("""COMPUTED_VALUE"""),7.0)</f>
        <v>7</v>
      </c>
      <c r="I108" s="580" t="str">
        <f>IFERROR(__xludf.DUMMYFUNCTION("""COMPUTED_VALUE"""),"C0706F")</f>
        <v>C0706F</v>
      </c>
      <c r="J108" s="580">
        <f>IFERROR(__xludf.DUMMYFUNCTION("""COMPUTED_VALUE"""),2.0)</f>
        <v>2</v>
      </c>
      <c r="K108" s="580">
        <f>IFERROR(__xludf.DUMMYFUNCTION("""COMPUTED_VALUE"""),7.0)</f>
        <v>7</v>
      </c>
      <c r="L108" s="580" t="str">
        <f>IFERROR(__xludf.DUMMYFUNCTION("""COMPUTED_VALUE"""),"D0706F")</f>
        <v>D0706F</v>
      </c>
      <c r="M108" s="582">
        <f>IFERROR(__xludf.DUMMYFUNCTION("""COMPUTED_VALUE"""),3.0)</f>
        <v>3</v>
      </c>
      <c r="N108" s="582">
        <f>IFERROR(__xludf.DUMMYFUNCTION("""COMPUTED_VALUE"""),7.0)</f>
        <v>7</v>
      </c>
      <c r="O108" s="582" t="str">
        <f>IFERROR(__xludf.DUMMYFUNCTION("""COMPUTED_VALUE"""),"E0706F")</f>
        <v>E0706F</v>
      </c>
      <c r="P108" s="580">
        <f>IFERROR(__xludf.DUMMYFUNCTION("""COMPUTED_VALUE"""),3.0)</f>
        <v>3</v>
      </c>
      <c r="Q108" s="580">
        <f>IFERROR(__xludf.DUMMYFUNCTION("""COMPUTED_VALUE"""),8.0)</f>
        <v>8</v>
      </c>
      <c r="R108" s="580" t="str">
        <f>IFERROR(__xludf.DUMMYFUNCTION("""COMPUTED_VALUE"""),"F0805F")</f>
        <v>F0805F</v>
      </c>
      <c r="S108" s="580">
        <f>IFERROR(__xludf.DUMMYFUNCTION("""COMPUTED_VALUE"""),4.0)</f>
        <v>4</v>
      </c>
      <c r="T108" s="580">
        <f>IFERROR(__xludf.DUMMYFUNCTION("""COMPUTED_VALUE"""),9.0)</f>
        <v>9</v>
      </c>
      <c r="U108" s="580" t="str">
        <f>IFERROR(__xludf.DUMMYFUNCTION("""COMPUTED_VALUE"""),"G0906F")</f>
        <v>G0906F</v>
      </c>
      <c r="V108" s="580">
        <f>IFERROR(__xludf.DUMMYFUNCTION("""COMPUTED_VALUE"""),4.0)</f>
        <v>4</v>
      </c>
      <c r="W108" s="580">
        <f>IFERROR(__xludf.DUMMYFUNCTION("""COMPUTED_VALUE"""),8.0)</f>
        <v>8</v>
      </c>
      <c r="X108" s="580" t="str">
        <f>IFERROR(__xludf.DUMMYFUNCTION("""COMPUTED_VALUE"""),"H0805F")</f>
        <v>H0805F</v>
      </c>
      <c r="Y108" s="580">
        <f>IFERROR(__xludf.DUMMYFUNCTION("""COMPUTED_VALUE"""),5.0)</f>
        <v>5</v>
      </c>
      <c r="Z108" s="580">
        <f>IFERROR(__xludf.DUMMYFUNCTION("""COMPUTED_VALUE"""),8.0)</f>
        <v>8</v>
      </c>
      <c r="AA108" s="580" t="str">
        <f>IFERROR(__xludf.DUMMYFUNCTION("""COMPUTED_VALUE"""),"I0806F")</f>
        <v>I0806F</v>
      </c>
      <c r="AB108" s="580">
        <f>IFERROR(__xludf.DUMMYFUNCTION("""COMPUTED_VALUE"""),6.0)</f>
        <v>6</v>
      </c>
      <c r="AC108" s="580">
        <f>IFERROR(__xludf.DUMMYFUNCTION("""COMPUTED_VALUE"""),7.0)</f>
        <v>7</v>
      </c>
      <c r="AD108" s="580" t="str">
        <f>IFERROR(__xludf.DUMMYFUNCTION("""COMPUTED_VALUE"""),"J0706F")</f>
        <v>J0706F</v>
      </c>
      <c r="AE108" s="580">
        <f>IFERROR(__xludf.DUMMYFUNCTION("""COMPUTED_VALUE"""),6.0)</f>
        <v>6</v>
      </c>
      <c r="AF108" s="580">
        <f>IFERROR(__xludf.DUMMYFUNCTION("""COMPUTED_VALUE"""),8.0)</f>
        <v>8</v>
      </c>
      <c r="AG108" s="580" t="str">
        <f>IFERROR(__xludf.DUMMYFUNCTION("""COMPUTED_VALUE"""),"K0805F")</f>
        <v>K0805F</v>
      </c>
      <c r="AH108" s="580">
        <f>IFERROR(__xludf.DUMMYFUNCTION("""COMPUTED_VALUE"""),7.0)</f>
        <v>7</v>
      </c>
      <c r="AI108" s="580">
        <f>IFERROR(__xludf.DUMMYFUNCTION("""COMPUTED_VALUE"""),8.0)</f>
        <v>8</v>
      </c>
      <c r="AJ108" s="580" t="str">
        <f>IFERROR(__xludf.DUMMYFUNCTION("""COMPUTED_VALUE"""),"L0805F")</f>
        <v>L0805F</v>
      </c>
      <c r="AK108" s="580">
        <f>IFERROR(__xludf.DUMMYFUNCTION("""COMPUTED_VALUE"""),7.0)</f>
        <v>7</v>
      </c>
      <c r="AL108" s="580">
        <f>IFERROR(__xludf.DUMMYFUNCTION("""COMPUTED_VALUE"""),8.0)</f>
        <v>8</v>
      </c>
      <c r="AM108" s="580" t="str">
        <f>IFERROR(__xludf.DUMMYFUNCTION("""COMPUTED_VALUE"""),"M0805F")</f>
        <v>M0805F</v>
      </c>
      <c r="AN108" s="580">
        <f>IFERROR(__xludf.DUMMYFUNCTION("""COMPUTED_VALUE"""),8.0)</f>
        <v>8</v>
      </c>
      <c r="AO108" s="580">
        <f>IFERROR(__xludf.DUMMYFUNCTION("""COMPUTED_VALUE"""),8.0)</f>
        <v>8</v>
      </c>
      <c r="AP108" s="580" t="str">
        <f>IFERROR(__xludf.DUMMYFUNCTION("""COMPUTED_VALUE"""),"N0805F")</f>
        <v>N0805F</v>
      </c>
      <c r="AQ108" s="580">
        <f>IFERROR(__xludf.DUMMYFUNCTION("""COMPUTED_VALUE"""),8.0)</f>
        <v>8</v>
      </c>
      <c r="AR108" s="580">
        <f>IFERROR(__xludf.DUMMYFUNCTION("""COMPUTED_VALUE"""),8.0)</f>
        <v>8</v>
      </c>
      <c r="AS108" s="580" t="str">
        <f>IFERROR(__xludf.DUMMYFUNCTION("""COMPUTED_VALUE"""),"O0805F")</f>
        <v>O0805F</v>
      </c>
      <c r="AT108" s="580">
        <f>IFERROR(__xludf.DUMMYFUNCTION("""COMPUTED_VALUE"""),9.0)</f>
        <v>9</v>
      </c>
      <c r="AU108" s="580">
        <f>IFERROR(__xludf.DUMMYFUNCTION("""COMPUTED_VALUE"""),8.0)</f>
        <v>8</v>
      </c>
      <c r="AV108" s="580" t="str">
        <f>IFERROR(__xludf.DUMMYFUNCTION("""COMPUTED_VALUE"""),"P0806F")</f>
        <v>P0806F</v>
      </c>
      <c r="BC108" s="580">
        <f>IFERROR(__xludf.DUMMYFUNCTION("""COMPUTED_VALUE"""),10.0)</f>
        <v>10</v>
      </c>
      <c r="BD108" s="580">
        <f>IFERROR(__xludf.DUMMYFUNCTION("""COMPUTED_VALUE"""),6.0)</f>
        <v>6</v>
      </c>
      <c r="BE108" s="580" t="str">
        <f>IFERROR(__xludf.DUMMYFUNCTION("""COMPUTED_VALUE"""),"S060102")</f>
        <v>S060102</v>
      </c>
    </row>
    <row r="109">
      <c r="A109" s="580">
        <f>IFERROR(__xludf.DUMMYFUNCTION("""COMPUTED_VALUE"""),1.0)</f>
        <v>1</v>
      </c>
      <c r="B109" s="580">
        <f>IFERROR(__xludf.DUMMYFUNCTION("""COMPUTED_VALUE"""),8.0)</f>
        <v>8</v>
      </c>
      <c r="C109" s="580" t="str">
        <f>IFERROR(__xludf.DUMMYFUNCTION("""COMPUTED_VALUE"""),"A0804F")</f>
        <v>A0804F</v>
      </c>
      <c r="D109" s="580">
        <f>IFERROR(__xludf.DUMMYFUNCTION("""COMPUTED_VALUE"""),1.0)</f>
        <v>1</v>
      </c>
      <c r="E109" s="580">
        <f>IFERROR(__xludf.DUMMYFUNCTION("""COMPUTED_VALUE"""),7.0)</f>
        <v>7</v>
      </c>
      <c r="F109" s="580" t="str">
        <f>IFERROR(__xludf.DUMMYFUNCTION("""COMPUTED_VALUE"""),"B0706R")</f>
        <v>B0706R</v>
      </c>
      <c r="G109" s="580">
        <f>IFERROR(__xludf.DUMMYFUNCTION("""COMPUTED_VALUE"""),2.0)</f>
        <v>2</v>
      </c>
      <c r="H109" s="580">
        <f>IFERROR(__xludf.DUMMYFUNCTION("""COMPUTED_VALUE"""),7.0)</f>
        <v>7</v>
      </c>
      <c r="I109" s="580" t="str">
        <f>IFERROR(__xludf.DUMMYFUNCTION("""COMPUTED_VALUE"""),"C0706R")</f>
        <v>C0706R</v>
      </c>
      <c r="J109" s="580">
        <f>IFERROR(__xludf.DUMMYFUNCTION("""COMPUTED_VALUE"""),2.0)</f>
        <v>2</v>
      </c>
      <c r="K109" s="580">
        <f>IFERROR(__xludf.DUMMYFUNCTION("""COMPUTED_VALUE"""),7.0)</f>
        <v>7</v>
      </c>
      <c r="L109" s="580" t="str">
        <f>IFERROR(__xludf.DUMMYFUNCTION("""COMPUTED_VALUE"""),"D0706R")</f>
        <v>D0706R</v>
      </c>
      <c r="M109" s="582">
        <f>IFERROR(__xludf.DUMMYFUNCTION("""COMPUTED_VALUE"""),3.0)</f>
        <v>3</v>
      </c>
      <c r="N109" s="582">
        <f>IFERROR(__xludf.DUMMYFUNCTION("""COMPUTED_VALUE"""),7.0)</f>
        <v>7</v>
      </c>
      <c r="O109" s="582" t="str">
        <f>IFERROR(__xludf.DUMMYFUNCTION("""COMPUTED_VALUE"""),"E0706R")</f>
        <v>E0706R</v>
      </c>
      <c r="P109" s="580">
        <f>IFERROR(__xludf.DUMMYFUNCTION("""COMPUTED_VALUE"""),3.0)</f>
        <v>3</v>
      </c>
      <c r="Q109" s="580">
        <f>IFERROR(__xludf.DUMMYFUNCTION("""COMPUTED_VALUE"""),8.0)</f>
        <v>8</v>
      </c>
      <c r="R109" s="580" t="str">
        <f>IFERROR(__xludf.DUMMYFUNCTION("""COMPUTED_VALUE"""),"F0805R")</f>
        <v>F0805R</v>
      </c>
      <c r="S109" s="580">
        <f>IFERROR(__xludf.DUMMYFUNCTION("""COMPUTED_VALUE"""),4.0)</f>
        <v>4</v>
      </c>
      <c r="T109" s="580">
        <f>IFERROR(__xludf.DUMMYFUNCTION("""COMPUTED_VALUE"""),9.0)</f>
        <v>9</v>
      </c>
      <c r="U109" s="580" t="str">
        <f>IFERROR(__xludf.DUMMYFUNCTION("""COMPUTED_VALUE"""),"G0906R")</f>
        <v>G0906R</v>
      </c>
      <c r="V109" s="580">
        <f>IFERROR(__xludf.DUMMYFUNCTION("""COMPUTED_VALUE"""),4.0)</f>
        <v>4</v>
      </c>
      <c r="W109" s="580">
        <f>IFERROR(__xludf.DUMMYFUNCTION("""COMPUTED_VALUE"""),8.0)</f>
        <v>8</v>
      </c>
      <c r="X109" s="580" t="str">
        <f>IFERROR(__xludf.DUMMYFUNCTION("""COMPUTED_VALUE"""),"H0805R")</f>
        <v>H0805R</v>
      </c>
      <c r="Y109" s="580">
        <f>IFERROR(__xludf.DUMMYFUNCTION("""COMPUTED_VALUE"""),5.0)</f>
        <v>5</v>
      </c>
      <c r="Z109" s="580">
        <f>IFERROR(__xludf.DUMMYFUNCTION("""COMPUTED_VALUE"""),8.0)</f>
        <v>8</v>
      </c>
      <c r="AA109" s="580" t="str">
        <f>IFERROR(__xludf.DUMMYFUNCTION("""COMPUTED_VALUE"""),"I0806R")</f>
        <v>I0806R</v>
      </c>
      <c r="AB109" s="580">
        <f>IFERROR(__xludf.DUMMYFUNCTION("""COMPUTED_VALUE"""),6.0)</f>
        <v>6</v>
      </c>
      <c r="AC109" s="580">
        <f>IFERROR(__xludf.DUMMYFUNCTION("""COMPUTED_VALUE"""),7.0)</f>
        <v>7</v>
      </c>
      <c r="AD109" s="580" t="str">
        <f>IFERROR(__xludf.DUMMYFUNCTION("""COMPUTED_VALUE"""),"J0706R")</f>
        <v>J0706R</v>
      </c>
      <c r="AE109" s="580">
        <f>IFERROR(__xludf.DUMMYFUNCTION("""COMPUTED_VALUE"""),6.0)</f>
        <v>6</v>
      </c>
      <c r="AF109" s="580">
        <f>IFERROR(__xludf.DUMMYFUNCTION("""COMPUTED_VALUE"""),8.0)</f>
        <v>8</v>
      </c>
      <c r="AG109" s="580" t="str">
        <f>IFERROR(__xludf.DUMMYFUNCTION("""COMPUTED_VALUE"""),"K0805R")</f>
        <v>K0805R</v>
      </c>
      <c r="AH109" s="580">
        <f>IFERROR(__xludf.DUMMYFUNCTION("""COMPUTED_VALUE"""),7.0)</f>
        <v>7</v>
      </c>
      <c r="AI109" s="580">
        <f>IFERROR(__xludf.DUMMYFUNCTION("""COMPUTED_VALUE"""),8.0)</f>
        <v>8</v>
      </c>
      <c r="AJ109" s="580" t="str">
        <f>IFERROR(__xludf.DUMMYFUNCTION("""COMPUTED_VALUE"""),"L0805R")</f>
        <v>L0805R</v>
      </c>
      <c r="AK109" s="580">
        <f>IFERROR(__xludf.DUMMYFUNCTION("""COMPUTED_VALUE"""),7.0)</f>
        <v>7</v>
      </c>
      <c r="AL109" s="580">
        <f>IFERROR(__xludf.DUMMYFUNCTION("""COMPUTED_VALUE"""),8.0)</f>
        <v>8</v>
      </c>
      <c r="AM109" s="580" t="str">
        <f>IFERROR(__xludf.DUMMYFUNCTION("""COMPUTED_VALUE"""),"M0805R")</f>
        <v>M0805R</v>
      </c>
      <c r="AN109" s="580">
        <f>IFERROR(__xludf.DUMMYFUNCTION("""COMPUTED_VALUE"""),8.0)</f>
        <v>8</v>
      </c>
      <c r="AO109" s="580">
        <f>IFERROR(__xludf.DUMMYFUNCTION("""COMPUTED_VALUE"""),8.0)</f>
        <v>8</v>
      </c>
      <c r="AP109" s="580" t="str">
        <f>IFERROR(__xludf.DUMMYFUNCTION("""COMPUTED_VALUE"""),"N0805R")</f>
        <v>N0805R</v>
      </c>
      <c r="AQ109" s="580">
        <f>IFERROR(__xludf.DUMMYFUNCTION("""COMPUTED_VALUE"""),8.0)</f>
        <v>8</v>
      </c>
      <c r="AR109" s="580">
        <f>IFERROR(__xludf.DUMMYFUNCTION("""COMPUTED_VALUE"""),8.0)</f>
        <v>8</v>
      </c>
      <c r="AS109" s="580" t="str">
        <f>IFERROR(__xludf.DUMMYFUNCTION("""COMPUTED_VALUE"""),"O0805R")</f>
        <v>O0805R</v>
      </c>
      <c r="AT109" s="580">
        <f>IFERROR(__xludf.DUMMYFUNCTION("""COMPUTED_VALUE"""),9.0)</f>
        <v>9</v>
      </c>
      <c r="AU109" s="580">
        <f>IFERROR(__xludf.DUMMYFUNCTION("""COMPUTED_VALUE"""),8.0)</f>
        <v>8</v>
      </c>
      <c r="AV109" s="580" t="str">
        <f>IFERROR(__xludf.DUMMYFUNCTION("""COMPUTED_VALUE"""),"P0806R")</f>
        <v>P0806R</v>
      </c>
      <c r="BC109" s="580">
        <f>IFERROR(__xludf.DUMMYFUNCTION("""COMPUTED_VALUE"""),10.0)</f>
        <v>10</v>
      </c>
      <c r="BD109" s="580">
        <f>IFERROR(__xludf.DUMMYFUNCTION("""COMPUTED_VALUE"""),6.0)</f>
        <v>6</v>
      </c>
      <c r="BE109" s="580" t="str">
        <f>IFERROR(__xludf.DUMMYFUNCTION("""COMPUTED_VALUE"""),"S060103")</f>
        <v>S060103</v>
      </c>
    </row>
    <row r="110">
      <c r="A110" s="580">
        <f>IFERROR(__xludf.DUMMYFUNCTION("""COMPUTED_VALUE"""),1.0)</f>
        <v>1</v>
      </c>
      <c r="B110" s="580">
        <f>IFERROR(__xludf.DUMMYFUNCTION("""COMPUTED_VALUE"""),8.0)</f>
        <v>8</v>
      </c>
      <c r="C110" s="580" t="str">
        <f>IFERROR(__xludf.DUMMYFUNCTION("""COMPUTED_VALUE"""),"A0805F")</f>
        <v>A0805F</v>
      </c>
      <c r="D110" s="580">
        <f>IFERROR(__xludf.DUMMYFUNCTION("""COMPUTED_VALUE"""),1.0)</f>
        <v>1</v>
      </c>
      <c r="E110" s="580">
        <f>IFERROR(__xludf.DUMMYFUNCTION("""COMPUTED_VALUE"""),7.0)</f>
        <v>7</v>
      </c>
      <c r="F110" s="580" t="str">
        <f>IFERROR(__xludf.DUMMYFUNCTION("""COMPUTED_VALUE"""),"B0707F")</f>
        <v>B0707F</v>
      </c>
      <c r="G110" s="580">
        <f>IFERROR(__xludf.DUMMYFUNCTION("""COMPUTED_VALUE"""),2.0)</f>
        <v>2</v>
      </c>
      <c r="H110" s="580">
        <f>IFERROR(__xludf.DUMMYFUNCTION("""COMPUTED_VALUE"""),7.0)</f>
        <v>7</v>
      </c>
      <c r="I110" s="580" t="str">
        <f>IFERROR(__xludf.DUMMYFUNCTION("""COMPUTED_VALUE"""),"C0707F")</f>
        <v>C0707F</v>
      </c>
      <c r="J110" s="580">
        <f>IFERROR(__xludf.DUMMYFUNCTION("""COMPUTED_VALUE"""),2.0)</f>
        <v>2</v>
      </c>
      <c r="K110" s="580">
        <f>IFERROR(__xludf.DUMMYFUNCTION("""COMPUTED_VALUE"""),7.0)</f>
        <v>7</v>
      </c>
      <c r="L110" s="580" t="str">
        <f>IFERROR(__xludf.DUMMYFUNCTION("""COMPUTED_VALUE"""),"D0707F")</f>
        <v>D0707F</v>
      </c>
      <c r="M110" s="582">
        <f>IFERROR(__xludf.DUMMYFUNCTION("""COMPUTED_VALUE"""),3.0)</f>
        <v>3</v>
      </c>
      <c r="N110" s="582">
        <f>IFERROR(__xludf.DUMMYFUNCTION("""COMPUTED_VALUE"""),7.0)</f>
        <v>7</v>
      </c>
      <c r="O110" s="582" t="str">
        <f>IFERROR(__xludf.DUMMYFUNCTION("""COMPUTED_VALUE"""),"E0707F")</f>
        <v>E0707F</v>
      </c>
      <c r="P110" s="580">
        <f>IFERROR(__xludf.DUMMYFUNCTION("""COMPUTED_VALUE"""),3.0)</f>
        <v>3</v>
      </c>
      <c r="Q110" s="580">
        <f>IFERROR(__xludf.DUMMYFUNCTION("""COMPUTED_VALUE"""),8.0)</f>
        <v>8</v>
      </c>
      <c r="R110" s="580" t="str">
        <f>IFERROR(__xludf.DUMMYFUNCTION("""COMPUTED_VALUE"""),"F0806F")</f>
        <v>F0806F</v>
      </c>
      <c r="S110" s="580">
        <f>IFERROR(__xludf.DUMMYFUNCTION("""COMPUTED_VALUE"""),4.0)</f>
        <v>4</v>
      </c>
      <c r="T110" s="580">
        <f>IFERROR(__xludf.DUMMYFUNCTION("""COMPUTED_VALUE"""),9.0)</f>
        <v>9</v>
      </c>
      <c r="U110" s="580" t="str">
        <f>IFERROR(__xludf.DUMMYFUNCTION("""COMPUTED_VALUE"""),"G0907F")</f>
        <v>G0907F</v>
      </c>
      <c r="V110" s="580">
        <f>IFERROR(__xludf.DUMMYFUNCTION("""COMPUTED_VALUE"""),4.0)</f>
        <v>4</v>
      </c>
      <c r="W110" s="580">
        <f>IFERROR(__xludf.DUMMYFUNCTION("""COMPUTED_VALUE"""),8.0)</f>
        <v>8</v>
      </c>
      <c r="X110" s="580" t="str">
        <f>IFERROR(__xludf.DUMMYFUNCTION("""COMPUTED_VALUE"""),"H0806F")</f>
        <v>H0806F</v>
      </c>
      <c r="Y110" s="580">
        <f>IFERROR(__xludf.DUMMYFUNCTION("""COMPUTED_VALUE"""),5.0)</f>
        <v>5</v>
      </c>
      <c r="Z110" s="580">
        <f>IFERROR(__xludf.DUMMYFUNCTION("""COMPUTED_VALUE"""),8.0)</f>
        <v>8</v>
      </c>
      <c r="AA110" s="580" t="str">
        <f>IFERROR(__xludf.DUMMYFUNCTION("""COMPUTED_VALUE"""),"I0807F")</f>
        <v>I0807F</v>
      </c>
      <c r="AB110" s="580">
        <f>IFERROR(__xludf.DUMMYFUNCTION("""COMPUTED_VALUE"""),6.0)</f>
        <v>6</v>
      </c>
      <c r="AC110" s="580">
        <f>IFERROR(__xludf.DUMMYFUNCTION("""COMPUTED_VALUE"""),7.0)</f>
        <v>7</v>
      </c>
      <c r="AD110" s="580" t="str">
        <f>IFERROR(__xludf.DUMMYFUNCTION("""COMPUTED_VALUE"""),"J0707F")</f>
        <v>J0707F</v>
      </c>
      <c r="AE110" s="580">
        <f>IFERROR(__xludf.DUMMYFUNCTION("""COMPUTED_VALUE"""),6.0)</f>
        <v>6</v>
      </c>
      <c r="AF110" s="580">
        <f>IFERROR(__xludf.DUMMYFUNCTION("""COMPUTED_VALUE"""),8.0)</f>
        <v>8</v>
      </c>
      <c r="AG110" s="580" t="str">
        <f>IFERROR(__xludf.DUMMYFUNCTION("""COMPUTED_VALUE"""),"K0806F")</f>
        <v>K0806F</v>
      </c>
      <c r="AH110" s="580">
        <f>IFERROR(__xludf.DUMMYFUNCTION("""COMPUTED_VALUE"""),7.0)</f>
        <v>7</v>
      </c>
      <c r="AI110" s="580">
        <f>IFERROR(__xludf.DUMMYFUNCTION("""COMPUTED_VALUE"""),8.0)</f>
        <v>8</v>
      </c>
      <c r="AJ110" s="580" t="str">
        <f>IFERROR(__xludf.DUMMYFUNCTION("""COMPUTED_VALUE"""),"L0806F")</f>
        <v>L0806F</v>
      </c>
      <c r="AK110" s="580">
        <f>IFERROR(__xludf.DUMMYFUNCTION("""COMPUTED_VALUE"""),7.0)</f>
        <v>7</v>
      </c>
      <c r="AL110" s="580">
        <f>IFERROR(__xludf.DUMMYFUNCTION("""COMPUTED_VALUE"""),8.0)</f>
        <v>8</v>
      </c>
      <c r="AM110" s="580" t="str">
        <f>IFERROR(__xludf.DUMMYFUNCTION("""COMPUTED_VALUE"""),"M0806F")</f>
        <v>M0806F</v>
      </c>
      <c r="AN110" s="580">
        <f>IFERROR(__xludf.DUMMYFUNCTION("""COMPUTED_VALUE"""),8.0)</f>
        <v>8</v>
      </c>
      <c r="AO110" s="580">
        <f>IFERROR(__xludf.DUMMYFUNCTION("""COMPUTED_VALUE"""),8.0)</f>
        <v>8</v>
      </c>
      <c r="AP110" s="580" t="str">
        <f>IFERROR(__xludf.DUMMYFUNCTION("""COMPUTED_VALUE"""),"N0806F")</f>
        <v>N0806F</v>
      </c>
      <c r="AQ110" s="580">
        <f>IFERROR(__xludf.DUMMYFUNCTION("""COMPUTED_VALUE"""),8.0)</f>
        <v>8</v>
      </c>
      <c r="AR110" s="580">
        <f>IFERROR(__xludf.DUMMYFUNCTION("""COMPUTED_VALUE"""),8.0)</f>
        <v>8</v>
      </c>
      <c r="AS110" s="580" t="str">
        <f>IFERROR(__xludf.DUMMYFUNCTION("""COMPUTED_VALUE"""),"O0806F")</f>
        <v>O0806F</v>
      </c>
      <c r="AT110" s="580">
        <f>IFERROR(__xludf.DUMMYFUNCTION("""COMPUTED_VALUE"""),9.0)</f>
        <v>9</v>
      </c>
      <c r="AU110" s="580">
        <f>IFERROR(__xludf.DUMMYFUNCTION("""COMPUTED_VALUE"""),8.0)</f>
        <v>8</v>
      </c>
      <c r="AV110" s="580" t="str">
        <f>IFERROR(__xludf.DUMMYFUNCTION("""COMPUTED_VALUE"""),"P0807F")</f>
        <v>P0807F</v>
      </c>
      <c r="BC110" s="580">
        <f>IFERROR(__xludf.DUMMYFUNCTION("""COMPUTED_VALUE"""),10.0)</f>
        <v>10</v>
      </c>
      <c r="BD110" s="580">
        <f>IFERROR(__xludf.DUMMYFUNCTION("""COMPUTED_VALUE"""),6.0)</f>
        <v>6</v>
      </c>
      <c r="BE110" s="580" t="str">
        <f>IFERROR(__xludf.DUMMYFUNCTION("""COMPUTED_VALUE"""),"S060104")</f>
        <v>S060104</v>
      </c>
    </row>
    <row r="111">
      <c r="A111" s="580">
        <f>IFERROR(__xludf.DUMMYFUNCTION("""COMPUTED_VALUE"""),1.0)</f>
        <v>1</v>
      </c>
      <c r="B111" s="580">
        <f>IFERROR(__xludf.DUMMYFUNCTION("""COMPUTED_VALUE"""),8.0)</f>
        <v>8</v>
      </c>
      <c r="C111" s="580" t="str">
        <f>IFERROR(__xludf.DUMMYFUNCTION("""COMPUTED_VALUE"""),"A0806F")</f>
        <v>A0806F</v>
      </c>
      <c r="D111" s="580">
        <f>IFERROR(__xludf.DUMMYFUNCTION("""COMPUTED_VALUE"""),1.0)</f>
        <v>1</v>
      </c>
      <c r="E111" s="580">
        <f>IFERROR(__xludf.DUMMYFUNCTION("""COMPUTED_VALUE"""),7.0)</f>
        <v>7</v>
      </c>
      <c r="F111" s="580" t="str">
        <f>IFERROR(__xludf.DUMMYFUNCTION("""COMPUTED_VALUE"""),"B0707R")</f>
        <v>B0707R</v>
      </c>
      <c r="G111" s="580">
        <f>IFERROR(__xludf.DUMMYFUNCTION("""COMPUTED_VALUE"""),2.0)</f>
        <v>2</v>
      </c>
      <c r="H111" s="580">
        <f>IFERROR(__xludf.DUMMYFUNCTION("""COMPUTED_VALUE"""),7.0)</f>
        <v>7</v>
      </c>
      <c r="I111" s="580" t="str">
        <f>IFERROR(__xludf.DUMMYFUNCTION("""COMPUTED_VALUE"""),"C0707R")</f>
        <v>C0707R</v>
      </c>
      <c r="J111" s="580">
        <f>IFERROR(__xludf.DUMMYFUNCTION("""COMPUTED_VALUE"""),2.0)</f>
        <v>2</v>
      </c>
      <c r="K111" s="580">
        <f>IFERROR(__xludf.DUMMYFUNCTION("""COMPUTED_VALUE"""),7.0)</f>
        <v>7</v>
      </c>
      <c r="L111" s="580" t="str">
        <f>IFERROR(__xludf.DUMMYFUNCTION("""COMPUTED_VALUE"""),"D0707R")</f>
        <v>D0707R</v>
      </c>
      <c r="M111" s="582">
        <f>IFERROR(__xludf.DUMMYFUNCTION("""COMPUTED_VALUE"""),3.0)</f>
        <v>3</v>
      </c>
      <c r="N111" s="582">
        <f>IFERROR(__xludf.DUMMYFUNCTION("""COMPUTED_VALUE"""),7.0)</f>
        <v>7</v>
      </c>
      <c r="O111" s="582" t="str">
        <f>IFERROR(__xludf.DUMMYFUNCTION("""COMPUTED_VALUE"""),"E0707R")</f>
        <v>E0707R</v>
      </c>
      <c r="P111" s="580">
        <f>IFERROR(__xludf.DUMMYFUNCTION("""COMPUTED_VALUE"""),3.0)</f>
        <v>3</v>
      </c>
      <c r="Q111" s="580">
        <f>IFERROR(__xludf.DUMMYFUNCTION("""COMPUTED_VALUE"""),8.0)</f>
        <v>8</v>
      </c>
      <c r="R111" s="580" t="str">
        <f>IFERROR(__xludf.DUMMYFUNCTION("""COMPUTED_VALUE"""),"F0806R")</f>
        <v>F0806R</v>
      </c>
      <c r="S111" s="580">
        <f>IFERROR(__xludf.DUMMYFUNCTION("""COMPUTED_VALUE"""),4.0)</f>
        <v>4</v>
      </c>
      <c r="T111" s="580">
        <f>IFERROR(__xludf.DUMMYFUNCTION("""COMPUTED_VALUE"""),9.0)</f>
        <v>9</v>
      </c>
      <c r="U111" s="580" t="str">
        <f>IFERROR(__xludf.DUMMYFUNCTION("""COMPUTED_VALUE"""),"G0907R")</f>
        <v>G0907R</v>
      </c>
      <c r="V111" s="580">
        <f>IFERROR(__xludf.DUMMYFUNCTION("""COMPUTED_VALUE"""),4.0)</f>
        <v>4</v>
      </c>
      <c r="W111" s="580">
        <f>IFERROR(__xludf.DUMMYFUNCTION("""COMPUTED_VALUE"""),8.0)</f>
        <v>8</v>
      </c>
      <c r="X111" s="580" t="str">
        <f>IFERROR(__xludf.DUMMYFUNCTION("""COMPUTED_VALUE"""),"H0806R")</f>
        <v>H0806R</v>
      </c>
      <c r="Y111" s="580">
        <f>IFERROR(__xludf.DUMMYFUNCTION("""COMPUTED_VALUE"""),5.0)</f>
        <v>5</v>
      </c>
      <c r="Z111" s="580">
        <f>IFERROR(__xludf.DUMMYFUNCTION("""COMPUTED_VALUE"""),8.0)</f>
        <v>8</v>
      </c>
      <c r="AA111" s="580" t="str">
        <f>IFERROR(__xludf.DUMMYFUNCTION("""COMPUTED_VALUE"""),"I0807R")</f>
        <v>I0807R</v>
      </c>
      <c r="AB111" s="580">
        <f>IFERROR(__xludf.DUMMYFUNCTION("""COMPUTED_VALUE"""),6.0)</f>
        <v>6</v>
      </c>
      <c r="AC111" s="580">
        <f>IFERROR(__xludf.DUMMYFUNCTION("""COMPUTED_VALUE"""),7.0)</f>
        <v>7</v>
      </c>
      <c r="AD111" s="580" t="str">
        <f>IFERROR(__xludf.DUMMYFUNCTION("""COMPUTED_VALUE"""),"J0707R")</f>
        <v>J0707R</v>
      </c>
      <c r="AE111" s="580">
        <f>IFERROR(__xludf.DUMMYFUNCTION("""COMPUTED_VALUE"""),6.0)</f>
        <v>6</v>
      </c>
      <c r="AF111" s="580">
        <f>IFERROR(__xludf.DUMMYFUNCTION("""COMPUTED_VALUE"""),8.0)</f>
        <v>8</v>
      </c>
      <c r="AG111" s="580" t="str">
        <f>IFERROR(__xludf.DUMMYFUNCTION("""COMPUTED_VALUE"""),"K0806R")</f>
        <v>K0806R</v>
      </c>
      <c r="AH111" s="580">
        <f>IFERROR(__xludf.DUMMYFUNCTION("""COMPUTED_VALUE"""),7.0)</f>
        <v>7</v>
      </c>
      <c r="AI111" s="580">
        <f>IFERROR(__xludf.DUMMYFUNCTION("""COMPUTED_VALUE"""),8.0)</f>
        <v>8</v>
      </c>
      <c r="AJ111" s="580" t="str">
        <f>IFERROR(__xludf.DUMMYFUNCTION("""COMPUTED_VALUE"""),"L0806R")</f>
        <v>L0806R</v>
      </c>
      <c r="AK111" s="580">
        <f>IFERROR(__xludf.DUMMYFUNCTION("""COMPUTED_VALUE"""),7.0)</f>
        <v>7</v>
      </c>
      <c r="AL111" s="580">
        <f>IFERROR(__xludf.DUMMYFUNCTION("""COMPUTED_VALUE"""),8.0)</f>
        <v>8</v>
      </c>
      <c r="AM111" s="580" t="str">
        <f>IFERROR(__xludf.DUMMYFUNCTION("""COMPUTED_VALUE"""),"M0806R")</f>
        <v>M0806R</v>
      </c>
      <c r="AN111" s="580">
        <f>IFERROR(__xludf.DUMMYFUNCTION("""COMPUTED_VALUE"""),8.0)</f>
        <v>8</v>
      </c>
      <c r="AO111" s="580">
        <f>IFERROR(__xludf.DUMMYFUNCTION("""COMPUTED_VALUE"""),8.0)</f>
        <v>8</v>
      </c>
      <c r="AP111" s="580" t="str">
        <f>IFERROR(__xludf.DUMMYFUNCTION("""COMPUTED_VALUE"""),"N0806R")</f>
        <v>N0806R</v>
      </c>
      <c r="AQ111" s="580">
        <f>IFERROR(__xludf.DUMMYFUNCTION("""COMPUTED_VALUE"""),8.0)</f>
        <v>8</v>
      </c>
      <c r="AR111" s="580">
        <f>IFERROR(__xludf.DUMMYFUNCTION("""COMPUTED_VALUE"""),8.0)</f>
        <v>8</v>
      </c>
      <c r="AS111" s="580" t="str">
        <f>IFERROR(__xludf.DUMMYFUNCTION("""COMPUTED_VALUE"""),"O0806R")</f>
        <v>O0806R</v>
      </c>
      <c r="AT111" s="580">
        <f>IFERROR(__xludf.DUMMYFUNCTION("""COMPUTED_VALUE"""),9.0)</f>
        <v>9</v>
      </c>
      <c r="AU111" s="580">
        <f>IFERROR(__xludf.DUMMYFUNCTION("""COMPUTED_VALUE"""),8.0)</f>
        <v>8</v>
      </c>
      <c r="AV111" s="580" t="str">
        <f>IFERROR(__xludf.DUMMYFUNCTION("""COMPUTED_VALUE"""),"P0807R")</f>
        <v>P0807R</v>
      </c>
      <c r="BC111" s="580">
        <f>IFERROR(__xludf.DUMMYFUNCTION("""COMPUTED_VALUE"""),10.0)</f>
        <v>10</v>
      </c>
      <c r="BD111" s="580">
        <f>IFERROR(__xludf.DUMMYFUNCTION("""COMPUTED_VALUE"""),6.0)</f>
        <v>6</v>
      </c>
      <c r="BE111" s="580" t="str">
        <f>IFERROR(__xludf.DUMMYFUNCTION("""COMPUTED_VALUE"""),"S060105")</f>
        <v>S060105</v>
      </c>
    </row>
    <row r="112">
      <c r="A112" s="580">
        <f>IFERROR(__xludf.DUMMYFUNCTION("""COMPUTED_VALUE"""),1.0)</f>
        <v>1</v>
      </c>
      <c r="B112" s="580">
        <f>IFERROR(__xludf.DUMMYFUNCTION("""COMPUTED_VALUE"""),8.0)</f>
        <v>8</v>
      </c>
      <c r="C112" s="580" t="str">
        <f>IFERROR(__xludf.DUMMYFUNCTION("""COMPUTED_VALUE"""),"A0807F")</f>
        <v>A0807F</v>
      </c>
      <c r="D112" s="580">
        <f>IFERROR(__xludf.DUMMYFUNCTION("""COMPUTED_VALUE"""),1.0)</f>
        <v>1</v>
      </c>
      <c r="E112" s="580">
        <f>IFERROR(__xludf.DUMMYFUNCTION("""COMPUTED_VALUE"""),7.0)</f>
        <v>7</v>
      </c>
      <c r="F112" s="580" t="str">
        <f>IFERROR(__xludf.DUMMYFUNCTION("""COMPUTED_VALUE"""),"B0708F")</f>
        <v>B0708F</v>
      </c>
      <c r="G112" s="580">
        <f>IFERROR(__xludf.DUMMYFUNCTION("""COMPUTED_VALUE"""),2.0)</f>
        <v>2</v>
      </c>
      <c r="H112" s="580">
        <f>IFERROR(__xludf.DUMMYFUNCTION("""COMPUTED_VALUE"""),7.0)</f>
        <v>7</v>
      </c>
      <c r="I112" s="580" t="str">
        <f>IFERROR(__xludf.DUMMYFUNCTION("""COMPUTED_VALUE"""),"C0708F")</f>
        <v>C0708F</v>
      </c>
      <c r="J112" s="580">
        <f>IFERROR(__xludf.DUMMYFUNCTION("""COMPUTED_VALUE"""),2.0)</f>
        <v>2</v>
      </c>
      <c r="K112" s="580">
        <f>IFERROR(__xludf.DUMMYFUNCTION("""COMPUTED_VALUE"""),7.0)</f>
        <v>7</v>
      </c>
      <c r="L112" s="580" t="str">
        <f>IFERROR(__xludf.DUMMYFUNCTION("""COMPUTED_VALUE"""),"D0708F")</f>
        <v>D0708F</v>
      </c>
      <c r="M112" s="582">
        <f>IFERROR(__xludf.DUMMYFUNCTION("""COMPUTED_VALUE"""),3.0)</f>
        <v>3</v>
      </c>
      <c r="N112" s="582">
        <f>IFERROR(__xludf.DUMMYFUNCTION("""COMPUTED_VALUE"""),7.0)</f>
        <v>7</v>
      </c>
      <c r="O112" s="582" t="str">
        <f>IFERROR(__xludf.DUMMYFUNCTION("""COMPUTED_VALUE"""),"E0708F")</f>
        <v>E0708F</v>
      </c>
      <c r="P112" s="580">
        <f>IFERROR(__xludf.DUMMYFUNCTION("""COMPUTED_VALUE"""),3.0)</f>
        <v>3</v>
      </c>
      <c r="Q112" s="580">
        <f>IFERROR(__xludf.DUMMYFUNCTION("""COMPUTED_VALUE"""),8.0)</f>
        <v>8</v>
      </c>
      <c r="R112" s="580" t="str">
        <f>IFERROR(__xludf.DUMMYFUNCTION("""COMPUTED_VALUE"""),"F0807F")</f>
        <v>F0807F</v>
      </c>
      <c r="S112" s="580">
        <f>IFERROR(__xludf.DUMMYFUNCTION("""COMPUTED_VALUE"""),4.0)</f>
        <v>4</v>
      </c>
      <c r="T112" s="580">
        <f>IFERROR(__xludf.DUMMYFUNCTION("""COMPUTED_VALUE"""),9.0)</f>
        <v>9</v>
      </c>
      <c r="U112" s="580" t="str">
        <f>IFERROR(__xludf.DUMMYFUNCTION("""COMPUTED_VALUE"""),"G0908F")</f>
        <v>G0908F</v>
      </c>
      <c r="V112" s="580">
        <f>IFERROR(__xludf.DUMMYFUNCTION("""COMPUTED_VALUE"""),4.0)</f>
        <v>4</v>
      </c>
      <c r="W112" s="580">
        <f>IFERROR(__xludf.DUMMYFUNCTION("""COMPUTED_VALUE"""),8.0)</f>
        <v>8</v>
      </c>
      <c r="X112" s="580" t="str">
        <f>IFERROR(__xludf.DUMMYFUNCTION("""COMPUTED_VALUE"""),"H0807F")</f>
        <v>H0807F</v>
      </c>
      <c r="Y112" s="580">
        <f>IFERROR(__xludf.DUMMYFUNCTION("""COMPUTED_VALUE"""),5.0)</f>
        <v>5</v>
      </c>
      <c r="Z112" s="580">
        <f>IFERROR(__xludf.DUMMYFUNCTION("""COMPUTED_VALUE"""),8.0)</f>
        <v>8</v>
      </c>
      <c r="AA112" s="580" t="str">
        <f>IFERROR(__xludf.DUMMYFUNCTION("""COMPUTED_VALUE"""),"I0808F")</f>
        <v>I0808F</v>
      </c>
      <c r="AB112" s="580">
        <f>IFERROR(__xludf.DUMMYFUNCTION("""COMPUTED_VALUE"""),6.0)</f>
        <v>6</v>
      </c>
      <c r="AC112" s="580">
        <f>IFERROR(__xludf.DUMMYFUNCTION("""COMPUTED_VALUE"""),7.0)</f>
        <v>7</v>
      </c>
      <c r="AD112" s="580" t="str">
        <f>IFERROR(__xludf.DUMMYFUNCTION("""COMPUTED_VALUE"""),"J0708F")</f>
        <v>J0708F</v>
      </c>
      <c r="AE112" s="580">
        <f>IFERROR(__xludf.DUMMYFUNCTION("""COMPUTED_VALUE"""),6.0)</f>
        <v>6</v>
      </c>
      <c r="AF112" s="580">
        <f>IFERROR(__xludf.DUMMYFUNCTION("""COMPUTED_VALUE"""),8.0)</f>
        <v>8</v>
      </c>
      <c r="AG112" s="580" t="str">
        <f>IFERROR(__xludf.DUMMYFUNCTION("""COMPUTED_VALUE"""),"K0807F")</f>
        <v>K0807F</v>
      </c>
      <c r="AH112" s="580">
        <f>IFERROR(__xludf.DUMMYFUNCTION("""COMPUTED_VALUE"""),7.0)</f>
        <v>7</v>
      </c>
      <c r="AI112" s="580">
        <f>IFERROR(__xludf.DUMMYFUNCTION("""COMPUTED_VALUE"""),8.0)</f>
        <v>8</v>
      </c>
      <c r="AJ112" s="580" t="str">
        <f>IFERROR(__xludf.DUMMYFUNCTION("""COMPUTED_VALUE"""),"L0807F")</f>
        <v>L0807F</v>
      </c>
      <c r="AK112" s="580">
        <f>IFERROR(__xludf.DUMMYFUNCTION("""COMPUTED_VALUE"""),7.0)</f>
        <v>7</v>
      </c>
      <c r="AL112" s="580">
        <f>IFERROR(__xludf.DUMMYFUNCTION("""COMPUTED_VALUE"""),8.0)</f>
        <v>8</v>
      </c>
      <c r="AM112" s="580" t="str">
        <f>IFERROR(__xludf.DUMMYFUNCTION("""COMPUTED_VALUE"""),"M0807F")</f>
        <v>M0807F</v>
      </c>
      <c r="AN112" s="580">
        <f>IFERROR(__xludf.DUMMYFUNCTION("""COMPUTED_VALUE"""),8.0)</f>
        <v>8</v>
      </c>
      <c r="AO112" s="580">
        <f>IFERROR(__xludf.DUMMYFUNCTION("""COMPUTED_VALUE"""),8.0)</f>
        <v>8</v>
      </c>
      <c r="AP112" s="580" t="str">
        <f>IFERROR(__xludf.DUMMYFUNCTION("""COMPUTED_VALUE"""),"N0807F")</f>
        <v>N0807F</v>
      </c>
      <c r="AQ112" s="580">
        <f>IFERROR(__xludf.DUMMYFUNCTION("""COMPUTED_VALUE"""),8.0)</f>
        <v>8</v>
      </c>
      <c r="AR112" s="580">
        <f>IFERROR(__xludf.DUMMYFUNCTION("""COMPUTED_VALUE"""),8.0)</f>
        <v>8</v>
      </c>
      <c r="AS112" s="580" t="str">
        <f>IFERROR(__xludf.DUMMYFUNCTION("""COMPUTED_VALUE"""),"O0807F")</f>
        <v>O0807F</v>
      </c>
      <c r="AT112" s="580">
        <f>IFERROR(__xludf.DUMMYFUNCTION("""COMPUTED_VALUE"""),9.0)</f>
        <v>9</v>
      </c>
      <c r="AU112" s="580">
        <f>IFERROR(__xludf.DUMMYFUNCTION("""COMPUTED_VALUE"""),8.0)</f>
        <v>8</v>
      </c>
      <c r="AV112" s="580" t="str">
        <f>IFERROR(__xludf.DUMMYFUNCTION("""COMPUTED_VALUE"""),"P0808F")</f>
        <v>P0808F</v>
      </c>
      <c r="BC112" s="580">
        <f>IFERROR(__xludf.DUMMYFUNCTION("""COMPUTED_VALUE"""),10.0)</f>
        <v>10</v>
      </c>
      <c r="BD112" s="580">
        <f>IFERROR(__xludf.DUMMYFUNCTION("""COMPUTED_VALUE"""),6.0)</f>
        <v>6</v>
      </c>
      <c r="BE112" s="580" t="str">
        <f>IFERROR(__xludf.DUMMYFUNCTION("""COMPUTED_VALUE"""),"S060106")</f>
        <v>S060106</v>
      </c>
    </row>
    <row r="113">
      <c r="A113" s="580">
        <f>IFERROR(__xludf.DUMMYFUNCTION("""COMPUTED_VALUE"""),1.0)</f>
        <v>1</v>
      </c>
      <c r="B113" s="580">
        <f>IFERROR(__xludf.DUMMYFUNCTION("""COMPUTED_VALUE"""),8.0)</f>
        <v>8</v>
      </c>
      <c r="C113" s="580" t="str">
        <f>IFERROR(__xludf.DUMMYFUNCTION("""COMPUTED_VALUE"""),"A0808F")</f>
        <v>A0808F</v>
      </c>
      <c r="D113" s="580">
        <f>IFERROR(__xludf.DUMMYFUNCTION("""COMPUTED_VALUE"""),1.0)</f>
        <v>1</v>
      </c>
      <c r="E113" s="580">
        <f>IFERROR(__xludf.DUMMYFUNCTION("""COMPUTED_VALUE"""),7.0)</f>
        <v>7</v>
      </c>
      <c r="F113" s="580" t="str">
        <f>IFERROR(__xludf.DUMMYFUNCTION("""COMPUTED_VALUE"""),"B0708R")</f>
        <v>B0708R</v>
      </c>
      <c r="G113" s="580">
        <f>IFERROR(__xludf.DUMMYFUNCTION("""COMPUTED_VALUE"""),2.0)</f>
        <v>2</v>
      </c>
      <c r="H113" s="580">
        <f>IFERROR(__xludf.DUMMYFUNCTION("""COMPUTED_VALUE"""),7.0)</f>
        <v>7</v>
      </c>
      <c r="I113" s="580" t="str">
        <f>IFERROR(__xludf.DUMMYFUNCTION("""COMPUTED_VALUE"""),"C0708R")</f>
        <v>C0708R</v>
      </c>
      <c r="J113" s="580">
        <f>IFERROR(__xludf.DUMMYFUNCTION("""COMPUTED_VALUE"""),2.0)</f>
        <v>2</v>
      </c>
      <c r="K113" s="580">
        <f>IFERROR(__xludf.DUMMYFUNCTION("""COMPUTED_VALUE"""),7.0)</f>
        <v>7</v>
      </c>
      <c r="L113" s="580" t="str">
        <f>IFERROR(__xludf.DUMMYFUNCTION("""COMPUTED_VALUE"""),"D0708R")</f>
        <v>D0708R</v>
      </c>
      <c r="M113" s="582">
        <f>IFERROR(__xludf.DUMMYFUNCTION("""COMPUTED_VALUE"""),3.0)</f>
        <v>3</v>
      </c>
      <c r="N113" s="582">
        <f>IFERROR(__xludf.DUMMYFUNCTION("""COMPUTED_VALUE"""),7.0)</f>
        <v>7</v>
      </c>
      <c r="O113" s="582" t="str">
        <f>IFERROR(__xludf.DUMMYFUNCTION("""COMPUTED_VALUE"""),"E0708R")</f>
        <v>E0708R</v>
      </c>
      <c r="P113" s="580">
        <f>IFERROR(__xludf.DUMMYFUNCTION("""COMPUTED_VALUE"""),3.0)</f>
        <v>3</v>
      </c>
      <c r="Q113" s="580">
        <f>IFERROR(__xludf.DUMMYFUNCTION("""COMPUTED_VALUE"""),8.0)</f>
        <v>8</v>
      </c>
      <c r="R113" s="580" t="str">
        <f>IFERROR(__xludf.DUMMYFUNCTION("""COMPUTED_VALUE"""),"F0807R")</f>
        <v>F0807R</v>
      </c>
      <c r="S113" s="580">
        <f>IFERROR(__xludf.DUMMYFUNCTION("""COMPUTED_VALUE"""),4.0)</f>
        <v>4</v>
      </c>
      <c r="T113" s="580">
        <f>IFERROR(__xludf.DUMMYFUNCTION("""COMPUTED_VALUE"""),9.0)</f>
        <v>9</v>
      </c>
      <c r="U113" s="580" t="str">
        <f>IFERROR(__xludf.DUMMYFUNCTION("""COMPUTED_VALUE"""),"G0908R")</f>
        <v>G0908R</v>
      </c>
      <c r="V113" s="580">
        <f>IFERROR(__xludf.DUMMYFUNCTION("""COMPUTED_VALUE"""),4.0)</f>
        <v>4</v>
      </c>
      <c r="W113" s="580">
        <f>IFERROR(__xludf.DUMMYFUNCTION("""COMPUTED_VALUE"""),8.0)</f>
        <v>8</v>
      </c>
      <c r="X113" s="580" t="str">
        <f>IFERROR(__xludf.DUMMYFUNCTION("""COMPUTED_VALUE"""),"H0807R")</f>
        <v>H0807R</v>
      </c>
      <c r="Y113" s="580">
        <f>IFERROR(__xludf.DUMMYFUNCTION("""COMPUTED_VALUE"""),5.0)</f>
        <v>5</v>
      </c>
      <c r="Z113" s="580">
        <f>IFERROR(__xludf.DUMMYFUNCTION("""COMPUTED_VALUE"""),8.0)</f>
        <v>8</v>
      </c>
      <c r="AA113" s="580" t="str">
        <f>IFERROR(__xludf.DUMMYFUNCTION("""COMPUTED_VALUE"""),"I0808R")</f>
        <v>I0808R</v>
      </c>
      <c r="AB113" s="580">
        <f>IFERROR(__xludf.DUMMYFUNCTION("""COMPUTED_VALUE"""),6.0)</f>
        <v>6</v>
      </c>
      <c r="AC113" s="580">
        <f>IFERROR(__xludf.DUMMYFUNCTION("""COMPUTED_VALUE"""),7.0)</f>
        <v>7</v>
      </c>
      <c r="AD113" s="580" t="str">
        <f>IFERROR(__xludf.DUMMYFUNCTION("""COMPUTED_VALUE"""),"J0708R")</f>
        <v>J0708R</v>
      </c>
      <c r="AE113" s="580">
        <f>IFERROR(__xludf.DUMMYFUNCTION("""COMPUTED_VALUE"""),6.0)</f>
        <v>6</v>
      </c>
      <c r="AF113" s="580">
        <f>IFERROR(__xludf.DUMMYFUNCTION("""COMPUTED_VALUE"""),8.0)</f>
        <v>8</v>
      </c>
      <c r="AG113" s="580" t="str">
        <f>IFERROR(__xludf.DUMMYFUNCTION("""COMPUTED_VALUE"""),"K0807R")</f>
        <v>K0807R</v>
      </c>
      <c r="AH113" s="580">
        <f>IFERROR(__xludf.DUMMYFUNCTION("""COMPUTED_VALUE"""),7.0)</f>
        <v>7</v>
      </c>
      <c r="AI113" s="580">
        <f>IFERROR(__xludf.DUMMYFUNCTION("""COMPUTED_VALUE"""),8.0)</f>
        <v>8</v>
      </c>
      <c r="AJ113" s="580" t="str">
        <f>IFERROR(__xludf.DUMMYFUNCTION("""COMPUTED_VALUE"""),"L0807R")</f>
        <v>L0807R</v>
      </c>
      <c r="AK113" s="580">
        <f>IFERROR(__xludf.DUMMYFUNCTION("""COMPUTED_VALUE"""),7.0)</f>
        <v>7</v>
      </c>
      <c r="AL113" s="580">
        <f>IFERROR(__xludf.DUMMYFUNCTION("""COMPUTED_VALUE"""),8.0)</f>
        <v>8</v>
      </c>
      <c r="AM113" s="580" t="str">
        <f>IFERROR(__xludf.DUMMYFUNCTION("""COMPUTED_VALUE"""),"M0807R")</f>
        <v>M0807R</v>
      </c>
      <c r="AN113" s="580">
        <f>IFERROR(__xludf.DUMMYFUNCTION("""COMPUTED_VALUE"""),8.0)</f>
        <v>8</v>
      </c>
      <c r="AO113" s="580">
        <f>IFERROR(__xludf.DUMMYFUNCTION("""COMPUTED_VALUE"""),8.0)</f>
        <v>8</v>
      </c>
      <c r="AP113" s="580" t="str">
        <f>IFERROR(__xludf.DUMMYFUNCTION("""COMPUTED_VALUE"""),"N0807R")</f>
        <v>N0807R</v>
      </c>
      <c r="AQ113" s="580">
        <f>IFERROR(__xludf.DUMMYFUNCTION("""COMPUTED_VALUE"""),8.0)</f>
        <v>8</v>
      </c>
      <c r="AR113" s="580">
        <f>IFERROR(__xludf.DUMMYFUNCTION("""COMPUTED_VALUE"""),8.0)</f>
        <v>8</v>
      </c>
      <c r="AS113" s="580" t="str">
        <f>IFERROR(__xludf.DUMMYFUNCTION("""COMPUTED_VALUE"""),"O0807R")</f>
        <v>O0807R</v>
      </c>
      <c r="AT113" s="580">
        <f>IFERROR(__xludf.DUMMYFUNCTION("""COMPUTED_VALUE"""),9.0)</f>
        <v>9</v>
      </c>
      <c r="AU113" s="580">
        <f>IFERROR(__xludf.DUMMYFUNCTION("""COMPUTED_VALUE"""),8.0)</f>
        <v>8</v>
      </c>
      <c r="AV113" s="580" t="str">
        <f>IFERROR(__xludf.DUMMYFUNCTION("""COMPUTED_VALUE"""),"P0808R")</f>
        <v>P0808R</v>
      </c>
      <c r="BC113" s="580">
        <f>IFERROR(__xludf.DUMMYFUNCTION("""COMPUTED_VALUE"""),10.0)</f>
        <v>10</v>
      </c>
      <c r="BD113" s="580">
        <f>IFERROR(__xludf.DUMMYFUNCTION("""COMPUTED_VALUE"""),6.0)</f>
        <v>6</v>
      </c>
      <c r="BE113" s="580" t="str">
        <f>IFERROR(__xludf.DUMMYFUNCTION("""COMPUTED_VALUE"""),"S060107")</f>
        <v>S060107</v>
      </c>
    </row>
    <row r="114">
      <c r="A114" s="580">
        <f>IFERROR(__xludf.DUMMYFUNCTION("""COMPUTED_VALUE"""),1.0)</f>
        <v>1</v>
      </c>
      <c r="B114" s="580">
        <f>IFERROR(__xludf.DUMMYFUNCTION("""COMPUTED_VALUE"""),9.0)</f>
        <v>9</v>
      </c>
      <c r="C114" s="580" t="str">
        <f>IFERROR(__xludf.DUMMYFUNCTION("""COMPUTED_VALUE"""),"A0901F")</f>
        <v>A0901F</v>
      </c>
      <c r="D114" s="580">
        <f>IFERROR(__xludf.DUMMYFUNCTION("""COMPUTED_VALUE"""),1.0)</f>
        <v>1</v>
      </c>
      <c r="E114" s="580">
        <f>IFERROR(__xludf.DUMMYFUNCTION("""COMPUTED_VALUE"""),8.0)</f>
        <v>8</v>
      </c>
      <c r="F114" s="580" t="str">
        <f>IFERROR(__xludf.DUMMYFUNCTION("""COMPUTED_VALUE"""),"B0801F")</f>
        <v>B0801F</v>
      </c>
      <c r="G114" s="580">
        <f>IFERROR(__xludf.DUMMYFUNCTION("""COMPUTED_VALUE"""),2.0)</f>
        <v>2</v>
      </c>
      <c r="H114" s="580">
        <f>IFERROR(__xludf.DUMMYFUNCTION("""COMPUTED_VALUE"""),8.0)</f>
        <v>8</v>
      </c>
      <c r="I114" s="580" t="str">
        <f>IFERROR(__xludf.DUMMYFUNCTION("""COMPUTED_VALUE"""),"C0801F")</f>
        <v>C0801F</v>
      </c>
      <c r="J114" s="580">
        <f>IFERROR(__xludf.DUMMYFUNCTION("""COMPUTED_VALUE"""),2.0)</f>
        <v>2</v>
      </c>
      <c r="K114" s="580">
        <f>IFERROR(__xludf.DUMMYFUNCTION("""COMPUTED_VALUE"""),8.0)</f>
        <v>8</v>
      </c>
      <c r="L114" s="580" t="str">
        <f>IFERROR(__xludf.DUMMYFUNCTION("""COMPUTED_VALUE"""),"D0801F")</f>
        <v>D0801F</v>
      </c>
      <c r="M114" s="582">
        <f>IFERROR(__xludf.DUMMYFUNCTION("""COMPUTED_VALUE"""),3.0)</f>
        <v>3</v>
      </c>
      <c r="N114" s="582">
        <f>IFERROR(__xludf.DUMMYFUNCTION("""COMPUTED_VALUE"""),8.0)</f>
        <v>8</v>
      </c>
      <c r="O114" s="582" t="str">
        <f>IFERROR(__xludf.DUMMYFUNCTION("""COMPUTED_VALUE"""),"E0801F")</f>
        <v>E0801F</v>
      </c>
      <c r="P114" s="580">
        <f>IFERROR(__xludf.DUMMYFUNCTION("""COMPUTED_VALUE"""),3.0)</f>
        <v>3</v>
      </c>
      <c r="Q114" s="580">
        <f>IFERROR(__xludf.DUMMYFUNCTION("""COMPUTED_VALUE"""),9.0)</f>
        <v>9</v>
      </c>
      <c r="R114" s="580" t="str">
        <f>IFERROR(__xludf.DUMMYFUNCTION("""COMPUTED_VALUE"""),"F0901F")</f>
        <v>F0901F</v>
      </c>
      <c r="S114" s="580">
        <f>IFERROR(__xludf.DUMMYFUNCTION("""COMPUTED_VALUE"""),4.0)</f>
        <v>4</v>
      </c>
      <c r="T114" s="580">
        <f>IFERROR(__xludf.DUMMYFUNCTION("""COMPUTED_VALUE"""),10.0)</f>
        <v>10</v>
      </c>
      <c r="U114" s="580" t="str">
        <f>IFERROR(__xludf.DUMMYFUNCTION("""COMPUTED_VALUE"""),"G1001F")</f>
        <v>G1001F</v>
      </c>
      <c r="V114" s="580">
        <f>IFERROR(__xludf.DUMMYFUNCTION("""COMPUTED_VALUE"""),4.0)</f>
        <v>4</v>
      </c>
      <c r="W114" s="580">
        <f>IFERROR(__xludf.DUMMYFUNCTION("""COMPUTED_VALUE"""),9.0)</f>
        <v>9</v>
      </c>
      <c r="X114" s="580" t="str">
        <f>IFERROR(__xludf.DUMMYFUNCTION("""COMPUTED_VALUE"""),"H0901F")</f>
        <v>H0901F</v>
      </c>
      <c r="Y114" s="580">
        <f>IFERROR(__xludf.DUMMYFUNCTION("""COMPUTED_VALUE"""),5.0)</f>
        <v>5</v>
      </c>
      <c r="Z114" s="580">
        <f>IFERROR(__xludf.DUMMYFUNCTION("""COMPUTED_VALUE"""),9.0)</f>
        <v>9</v>
      </c>
      <c r="AA114" s="580" t="str">
        <f>IFERROR(__xludf.DUMMYFUNCTION("""COMPUTED_VALUE"""),"I0901F")</f>
        <v>I0901F</v>
      </c>
      <c r="AB114" s="580">
        <f>IFERROR(__xludf.DUMMYFUNCTION("""COMPUTED_VALUE"""),6.0)</f>
        <v>6</v>
      </c>
      <c r="AC114" s="580">
        <f>IFERROR(__xludf.DUMMYFUNCTION("""COMPUTED_VALUE"""),8.0)</f>
        <v>8</v>
      </c>
      <c r="AD114" s="580" t="str">
        <f>IFERROR(__xludf.DUMMYFUNCTION("""COMPUTED_VALUE"""),"J0801F")</f>
        <v>J0801F</v>
      </c>
      <c r="AE114" s="580">
        <f>IFERROR(__xludf.DUMMYFUNCTION("""COMPUTED_VALUE"""),6.0)</f>
        <v>6</v>
      </c>
      <c r="AF114" s="580">
        <f>IFERROR(__xludf.DUMMYFUNCTION("""COMPUTED_VALUE"""),9.0)</f>
        <v>9</v>
      </c>
      <c r="AG114" s="580" t="str">
        <f>IFERROR(__xludf.DUMMYFUNCTION("""COMPUTED_VALUE"""),"K0904F")</f>
        <v>K0904F</v>
      </c>
      <c r="AH114" s="580">
        <f>IFERROR(__xludf.DUMMYFUNCTION("""COMPUTED_VALUE"""),7.0)</f>
        <v>7</v>
      </c>
      <c r="AI114" s="580">
        <f>IFERROR(__xludf.DUMMYFUNCTION("""COMPUTED_VALUE"""),9.0)</f>
        <v>9</v>
      </c>
      <c r="AJ114" s="580" t="str">
        <f>IFERROR(__xludf.DUMMYFUNCTION("""COMPUTED_VALUE"""),"L0901F")</f>
        <v>L0901F</v>
      </c>
      <c r="AK114" s="580">
        <f>IFERROR(__xludf.DUMMYFUNCTION("""COMPUTED_VALUE"""),7.0)</f>
        <v>7</v>
      </c>
      <c r="AL114" s="580">
        <f>IFERROR(__xludf.DUMMYFUNCTION("""COMPUTED_VALUE"""),9.0)</f>
        <v>9</v>
      </c>
      <c r="AM114" s="580" t="str">
        <f>IFERROR(__xludf.DUMMYFUNCTION("""COMPUTED_VALUE"""),"M0904F")</f>
        <v>M0904F</v>
      </c>
      <c r="AN114" s="580">
        <f>IFERROR(__xludf.DUMMYFUNCTION("""COMPUTED_VALUE"""),8.0)</f>
        <v>8</v>
      </c>
      <c r="AO114" s="580">
        <f>IFERROR(__xludf.DUMMYFUNCTION("""COMPUTED_VALUE"""),9.0)</f>
        <v>9</v>
      </c>
      <c r="AP114" s="580" t="str">
        <f>IFERROR(__xludf.DUMMYFUNCTION("""COMPUTED_VALUE"""),"N0901F")</f>
        <v>N0901F</v>
      </c>
      <c r="AQ114" s="580">
        <f>IFERROR(__xludf.DUMMYFUNCTION("""COMPUTED_VALUE"""),8.0)</f>
        <v>8</v>
      </c>
      <c r="AR114" s="580">
        <f>IFERROR(__xludf.DUMMYFUNCTION("""COMPUTED_VALUE"""),9.0)</f>
        <v>9</v>
      </c>
      <c r="AS114" s="580" t="str">
        <f>IFERROR(__xludf.DUMMYFUNCTION("""COMPUTED_VALUE"""),"O0904F")</f>
        <v>O0904F</v>
      </c>
      <c r="AT114" s="580">
        <f>IFERROR(__xludf.DUMMYFUNCTION("""COMPUTED_VALUE"""),9.0)</f>
        <v>9</v>
      </c>
      <c r="AU114" s="580">
        <f>IFERROR(__xludf.DUMMYFUNCTION("""COMPUTED_VALUE"""),9.0)</f>
        <v>9</v>
      </c>
      <c r="AV114" s="580" t="str">
        <f>IFERROR(__xludf.DUMMYFUNCTION("""COMPUTED_VALUE"""),"P0901F")</f>
        <v>P0901F</v>
      </c>
      <c r="BC114" s="580">
        <f>IFERROR(__xludf.DUMMYFUNCTION("""COMPUTED_VALUE"""),10.0)</f>
        <v>10</v>
      </c>
      <c r="BD114" s="580">
        <f>IFERROR(__xludf.DUMMYFUNCTION("""COMPUTED_VALUE"""),6.0)</f>
        <v>6</v>
      </c>
      <c r="BE114" s="580" t="str">
        <f>IFERROR(__xludf.DUMMYFUNCTION("""COMPUTED_VALUE"""),"S060201")</f>
        <v>S060201</v>
      </c>
    </row>
    <row r="115">
      <c r="A115" s="580">
        <f>IFERROR(__xludf.DUMMYFUNCTION("""COMPUTED_VALUE"""),1.0)</f>
        <v>1</v>
      </c>
      <c r="B115" s="580">
        <f>IFERROR(__xludf.DUMMYFUNCTION("""COMPUTED_VALUE"""),9.0)</f>
        <v>9</v>
      </c>
      <c r="C115" s="580" t="str">
        <f>IFERROR(__xludf.DUMMYFUNCTION("""COMPUTED_VALUE"""),"A0901R")</f>
        <v>A0901R</v>
      </c>
      <c r="D115" s="580">
        <f>IFERROR(__xludf.DUMMYFUNCTION("""COMPUTED_VALUE"""),1.0)</f>
        <v>1</v>
      </c>
      <c r="E115" s="580">
        <f>IFERROR(__xludf.DUMMYFUNCTION("""COMPUTED_VALUE"""),8.0)</f>
        <v>8</v>
      </c>
      <c r="F115" s="580" t="str">
        <f>IFERROR(__xludf.DUMMYFUNCTION("""COMPUTED_VALUE"""),"B0801R")</f>
        <v>B0801R</v>
      </c>
      <c r="G115" s="580">
        <f>IFERROR(__xludf.DUMMYFUNCTION("""COMPUTED_VALUE"""),2.0)</f>
        <v>2</v>
      </c>
      <c r="H115" s="580">
        <f>IFERROR(__xludf.DUMMYFUNCTION("""COMPUTED_VALUE"""),8.0)</f>
        <v>8</v>
      </c>
      <c r="I115" s="580" t="str">
        <f>IFERROR(__xludf.DUMMYFUNCTION("""COMPUTED_VALUE"""),"C0801R")</f>
        <v>C0801R</v>
      </c>
      <c r="J115" s="580">
        <f>IFERROR(__xludf.DUMMYFUNCTION("""COMPUTED_VALUE"""),2.0)</f>
        <v>2</v>
      </c>
      <c r="K115" s="580">
        <f>IFERROR(__xludf.DUMMYFUNCTION("""COMPUTED_VALUE"""),8.0)</f>
        <v>8</v>
      </c>
      <c r="L115" s="580" t="str">
        <f>IFERROR(__xludf.DUMMYFUNCTION("""COMPUTED_VALUE"""),"D0801R")</f>
        <v>D0801R</v>
      </c>
      <c r="M115" s="582">
        <f>IFERROR(__xludf.DUMMYFUNCTION("""COMPUTED_VALUE"""),3.0)</f>
        <v>3</v>
      </c>
      <c r="N115" s="582">
        <f>IFERROR(__xludf.DUMMYFUNCTION("""COMPUTED_VALUE"""),8.0)</f>
        <v>8</v>
      </c>
      <c r="O115" s="582" t="str">
        <f>IFERROR(__xludf.DUMMYFUNCTION("""COMPUTED_VALUE"""),"E0801R")</f>
        <v>E0801R</v>
      </c>
      <c r="P115" s="580">
        <f>IFERROR(__xludf.DUMMYFUNCTION("""COMPUTED_VALUE"""),3.0)</f>
        <v>3</v>
      </c>
      <c r="Q115" s="580">
        <f>IFERROR(__xludf.DUMMYFUNCTION("""COMPUTED_VALUE"""),9.0)</f>
        <v>9</v>
      </c>
      <c r="R115" s="580" t="str">
        <f>IFERROR(__xludf.DUMMYFUNCTION("""COMPUTED_VALUE"""),"F0901R")</f>
        <v>F0901R</v>
      </c>
      <c r="S115" s="580">
        <f>IFERROR(__xludf.DUMMYFUNCTION("""COMPUTED_VALUE"""),4.0)</f>
        <v>4</v>
      </c>
      <c r="T115" s="580">
        <f>IFERROR(__xludf.DUMMYFUNCTION("""COMPUTED_VALUE"""),10.0)</f>
        <v>10</v>
      </c>
      <c r="U115" s="580" t="str">
        <f>IFERROR(__xludf.DUMMYFUNCTION("""COMPUTED_VALUE"""),"G1001R")</f>
        <v>G1001R</v>
      </c>
      <c r="V115" s="580">
        <f>IFERROR(__xludf.DUMMYFUNCTION("""COMPUTED_VALUE"""),4.0)</f>
        <v>4</v>
      </c>
      <c r="W115" s="580">
        <f>IFERROR(__xludf.DUMMYFUNCTION("""COMPUTED_VALUE"""),9.0)</f>
        <v>9</v>
      </c>
      <c r="X115" s="580" t="str">
        <f>IFERROR(__xludf.DUMMYFUNCTION("""COMPUTED_VALUE"""),"H0901R")</f>
        <v>H0901R</v>
      </c>
      <c r="Y115" s="580">
        <f>IFERROR(__xludf.DUMMYFUNCTION("""COMPUTED_VALUE"""),5.0)</f>
        <v>5</v>
      </c>
      <c r="Z115" s="580">
        <f>IFERROR(__xludf.DUMMYFUNCTION("""COMPUTED_VALUE"""),9.0)</f>
        <v>9</v>
      </c>
      <c r="AA115" s="580" t="str">
        <f>IFERROR(__xludf.DUMMYFUNCTION("""COMPUTED_VALUE"""),"I0901R")</f>
        <v>I0901R</v>
      </c>
      <c r="AB115" s="580">
        <f>IFERROR(__xludf.DUMMYFUNCTION("""COMPUTED_VALUE"""),6.0)</f>
        <v>6</v>
      </c>
      <c r="AC115" s="580">
        <f>IFERROR(__xludf.DUMMYFUNCTION("""COMPUTED_VALUE"""),8.0)</f>
        <v>8</v>
      </c>
      <c r="AD115" s="580" t="str">
        <f>IFERROR(__xludf.DUMMYFUNCTION("""COMPUTED_VALUE"""),"J0801R")</f>
        <v>J0801R</v>
      </c>
      <c r="AE115" s="580">
        <f>IFERROR(__xludf.DUMMYFUNCTION("""COMPUTED_VALUE"""),6.0)</f>
        <v>6</v>
      </c>
      <c r="AF115" s="580">
        <f>IFERROR(__xludf.DUMMYFUNCTION("""COMPUTED_VALUE"""),9.0)</f>
        <v>9</v>
      </c>
      <c r="AG115" s="580" t="str">
        <f>IFERROR(__xludf.DUMMYFUNCTION("""COMPUTED_VALUE"""),"K0904R")</f>
        <v>K0904R</v>
      </c>
      <c r="AH115" s="580">
        <f>IFERROR(__xludf.DUMMYFUNCTION("""COMPUTED_VALUE"""),7.0)</f>
        <v>7</v>
      </c>
      <c r="AI115" s="580">
        <f>IFERROR(__xludf.DUMMYFUNCTION("""COMPUTED_VALUE"""),9.0)</f>
        <v>9</v>
      </c>
      <c r="AJ115" s="580" t="str">
        <f>IFERROR(__xludf.DUMMYFUNCTION("""COMPUTED_VALUE"""),"L0901R")</f>
        <v>L0901R</v>
      </c>
      <c r="AK115" s="580">
        <f>IFERROR(__xludf.DUMMYFUNCTION("""COMPUTED_VALUE"""),7.0)</f>
        <v>7</v>
      </c>
      <c r="AL115" s="580">
        <f>IFERROR(__xludf.DUMMYFUNCTION("""COMPUTED_VALUE"""),9.0)</f>
        <v>9</v>
      </c>
      <c r="AM115" s="580" t="str">
        <f>IFERROR(__xludf.DUMMYFUNCTION("""COMPUTED_VALUE"""),"M0904R")</f>
        <v>M0904R</v>
      </c>
      <c r="AN115" s="580">
        <f>IFERROR(__xludf.DUMMYFUNCTION("""COMPUTED_VALUE"""),8.0)</f>
        <v>8</v>
      </c>
      <c r="AO115" s="580">
        <f>IFERROR(__xludf.DUMMYFUNCTION("""COMPUTED_VALUE"""),9.0)</f>
        <v>9</v>
      </c>
      <c r="AP115" s="580" t="str">
        <f>IFERROR(__xludf.DUMMYFUNCTION("""COMPUTED_VALUE"""),"N0901R")</f>
        <v>N0901R</v>
      </c>
      <c r="AQ115" s="580">
        <f>IFERROR(__xludf.DUMMYFUNCTION("""COMPUTED_VALUE"""),8.0)</f>
        <v>8</v>
      </c>
      <c r="AR115" s="580">
        <f>IFERROR(__xludf.DUMMYFUNCTION("""COMPUTED_VALUE"""),9.0)</f>
        <v>9</v>
      </c>
      <c r="AS115" s="580" t="str">
        <f>IFERROR(__xludf.DUMMYFUNCTION("""COMPUTED_VALUE"""),"O0904R")</f>
        <v>O0904R</v>
      </c>
      <c r="AT115" s="580">
        <f>IFERROR(__xludf.DUMMYFUNCTION("""COMPUTED_VALUE"""),9.0)</f>
        <v>9</v>
      </c>
      <c r="AU115" s="580">
        <f>IFERROR(__xludf.DUMMYFUNCTION("""COMPUTED_VALUE"""),9.0)</f>
        <v>9</v>
      </c>
      <c r="AV115" s="580" t="str">
        <f>IFERROR(__xludf.DUMMYFUNCTION("""COMPUTED_VALUE"""),"P0901R")</f>
        <v>P0901R</v>
      </c>
      <c r="BC115" s="580">
        <f>IFERROR(__xludf.DUMMYFUNCTION("""COMPUTED_VALUE"""),10.0)</f>
        <v>10</v>
      </c>
      <c r="BD115" s="580">
        <f>IFERROR(__xludf.DUMMYFUNCTION("""COMPUTED_VALUE"""),6.0)</f>
        <v>6</v>
      </c>
      <c r="BE115" s="580" t="str">
        <f>IFERROR(__xludf.DUMMYFUNCTION("""COMPUTED_VALUE"""),"S060202")</f>
        <v>S060202</v>
      </c>
    </row>
    <row r="116">
      <c r="A116" s="580">
        <f>IFERROR(__xludf.DUMMYFUNCTION("""COMPUTED_VALUE"""),1.0)</f>
        <v>1</v>
      </c>
      <c r="B116" s="580">
        <f>IFERROR(__xludf.DUMMYFUNCTION("""COMPUTED_VALUE"""),9.0)</f>
        <v>9</v>
      </c>
      <c r="C116" s="580" t="str">
        <f>IFERROR(__xludf.DUMMYFUNCTION("""COMPUTED_VALUE"""),"A0902F")</f>
        <v>A0902F</v>
      </c>
      <c r="D116" s="580">
        <f>IFERROR(__xludf.DUMMYFUNCTION("""COMPUTED_VALUE"""),1.0)</f>
        <v>1</v>
      </c>
      <c r="E116" s="580">
        <f>IFERROR(__xludf.DUMMYFUNCTION("""COMPUTED_VALUE"""),8.0)</f>
        <v>8</v>
      </c>
      <c r="F116" s="580" t="str">
        <f>IFERROR(__xludf.DUMMYFUNCTION("""COMPUTED_VALUE"""),"B0802F")</f>
        <v>B0802F</v>
      </c>
      <c r="G116" s="580">
        <f>IFERROR(__xludf.DUMMYFUNCTION("""COMPUTED_VALUE"""),2.0)</f>
        <v>2</v>
      </c>
      <c r="H116" s="580">
        <f>IFERROR(__xludf.DUMMYFUNCTION("""COMPUTED_VALUE"""),8.0)</f>
        <v>8</v>
      </c>
      <c r="I116" s="580" t="str">
        <f>IFERROR(__xludf.DUMMYFUNCTION("""COMPUTED_VALUE"""),"C0802F")</f>
        <v>C0802F</v>
      </c>
      <c r="J116" s="580">
        <f>IFERROR(__xludf.DUMMYFUNCTION("""COMPUTED_VALUE"""),2.0)</f>
        <v>2</v>
      </c>
      <c r="K116" s="580">
        <f>IFERROR(__xludf.DUMMYFUNCTION("""COMPUTED_VALUE"""),8.0)</f>
        <v>8</v>
      </c>
      <c r="L116" s="580" t="str">
        <f>IFERROR(__xludf.DUMMYFUNCTION("""COMPUTED_VALUE"""),"D0802F")</f>
        <v>D0802F</v>
      </c>
      <c r="M116" s="582">
        <f>IFERROR(__xludf.DUMMYFUNCTION("""COMPUTED_VALUE"""),3.0)</f>
        <v>3</v>
      </c>
      <c r="N116" s="582">
        <f>IFERROR(__xludf.DUMMYFUNCTION("""COMPUTED_VALUE"""),8.0)</f>
        <v>8</v>
      </c>
      <c r="O116" s="582" t="str">
        <f>IFERROR(__xludf.DUMMYFUNCTION("""COMPUTED_VALUE"""),"E0802F")</f>
        <v>E0802F</v>
      </c>
      <c r="P116" s="580">
        <f>IFERROR(__xludf.DUMMYFUNCTION("""COMPUTED_VALUE"""),3.0)</f>
        <v>3</v>
      </c>
      <c r="Q116" s="580">
        <f>IFERROR(__xludf.DUMMYFUNCTION("""COMPUTED_VALUE"""),9.0)</f>
        <v>9</v>
      </c>
      <c r="R116" s="580" t="str">
        <f>IFERROR(__xludf.DUMMYFUNCTION("""COMPUTED_VALUE"""),"F0902F")</f>
        <v>F0902F</v>
      </c>
      <c r="S116" s="580">
        <f>IFERROR(__xludf.DUMMYFUNCTION("""COMPUTED_VALUE"""),4.0)</f>
        <v>4</v>
      </c>
      <c r="T116" s="580">
        <f>IFERROR(__xludf.DUMMYFUNCTION("""COMPUTED_VALUE"""),10.0)</f>
        <v>10</v>
      </c>
      <c r="U116" s="580" t="str">
        <f>IFERROR(__xludf.DUMMYFUNCTION("""COMPUTED_VALUE"""),"G1002F")</f>
        <v>G1002F</v>
      </c>
      <c r="V116" s="580">
        <f>IFERROR(__xludf.DUMMYFUNCTION("""COMPUTED_VALUE"""),4.0)</f>
        <v>4</v>
      </c>
      <c r="W116" s="580">
        <f>IFERROR(__xludf.DUMMYFUNCTION("""COMPUTED_VALUE"""),9.0)</f>
        <v>9</v>
      </c>
      <c r="X116" s="580" t="str">
        <f>IFERROR(__xludf.DUMMYFUNCTION("""COMPUTED_VALUE"""),"H0902F")</f>
        <v>H0902F</v>
      </c>
      <c r="Y116" s="580">
        <f>IFERROR(__xludf.DUMMYFUNCTION("""COMPUTED_VALUE"""),5.0)</f>
        <v>5</v>
      </c>
      <c r="Z116" s="580">
        <f>IFERROR(__xludf.DUMMYFUNCTION("""COMPUTED_VALUE"""),9.0)</f>
        <v>9</v>
      </c>
      <c r="AA116" s="580" t="str">
        <f>IFERROR(__xludf.DUMMYFUNCTION("""COMPUTED_VALUE"""),"I0902F")</f>
        <v>I0902F</v>
      </c>
      <c r="AB116" s="580">
        <f>IFERROR(__xludf.DUMMYFUNCTION("""COMPUTED_VALUE"""),6.0)</f>
        <v>6</v>
      </c>
      <c r="AC116" s="580">
        <f>IFERROR(__xludf.DUMMYFUNCTION("""COMPUTED_VALUE"""),8.0)</f>
        <v>8</v>
      </c>
      <c r="AD116" s="580" t="str">
        <f>IFERROR(__xludf.DUMMYFUNCTION("""COMPUTED_VALUE"""),"J0802F")</f>
        <v>J0802F</v>
      </c>
      <c r="AE116" s="580">
        <f>IFERROR(__xludf.DUMMYFUNCTION("""COMPUTED_VALUE"""),6.0)</f>
        <v>6</v>
      </c>
      <c r="AF116" s="580">
        <f>IFERROR(__xludf.DUMMYFUNCTION("""COMPUTED_VALUE"""),9.0)</f>
        <v>9</v>
      </c>
      <c r="AG116" s="580" t="str">
        <f>IFERROR(__xludf.DUMMYFUNCTION("""COMPUTED_VALUE"""),"K0905F")</f>
        <v>K0905F</v>
      </c>
      <c r="AH116" s="580">
        <f>IFERROR(__xludf.DUMMYFUNCTION("""COMPUTED_VALUE"""),7.0)</f>
        <v>7</v>
      </c>
      <c r="AI116" s="580">
        <f>IFERROR(__xludf.DUMMYFUNCTION("""COMPUTED_VALUE"""),9.0)</f>
        <v>9</v>
      </c>
      <c r="AJ116" s="580" t="str">
        <f>IFERROR(__xludf.DUMMYFUNCTION("""COMPUTED_VALUE"""),"L0902F")</f>
        <v>L0902F</v>
      </c>
      <c r="AK116" s="580">
        <f>IFERROR(__xludf.DUMMYFUNCTION("""COMPUTED_VALUE"""),7.0)</f>
        <v>7</v>
      </c>
      <c r="AL116" s="580">
        <f>IFERROR(__xludf.DUMMYFUNCTION("""COMPUTED_VALUE"""),9.0)</f>
        <v>9</v>
      </c>
      <c r="AM116" s="580" t="str">
        <f>IFERROR(__xludf.DUMMYFUNCTION("""COMPUTED_VALUE"""),"M0905F")</f>
        <v>M0905F</v>
      </c>
      <c r="AN116" s="580">
        <f>IFERROR(__xludf.DUMMYFUNCTION("""COMPUTED_VALUE"""),8.0)</f>
        <v>8</v>
      </c>
      <c r="AO116" s="580">
        <f>IFERROR(__xludf.DUMMYFUNCTION("""COMPUTED_VALUE"""),9.0)</f>
        <v>9</v>
      </c>
      <c r="AP116" s="580" t="str">
        <f>IFERROR(__xludf.DUMMYFUNCTION("""COMPUTED_VALUE"""),"N0902F")</f>
        <v>N0902F</v>
      </c>
      <c r="AQ116" s="580">
        <f>IFERROR(__xludf.DUMMYFUNCTION("""COMPUTED_VALUE"""),8.0)</f>
        <v>8</v>
      </c>
      <c r="AR116" s="580">
        <f>IFERROR(__xludf.DUMMYFUNCTION("""COMPUTED_VALUE"""),9.0)</f>
        <v>9</v>
      </c>
      <c r="AS116" s="580" t="str">
        <f>IFERROR(__xludf.DUMMYFUNCTION("""COMPUTED_VALUE"""),"O0905F")</f>
        <v>O0905F</v>
      </c>
      <c r="AT116" s="580">
        <f>IFERROR(__xludf.DUMMYFUNCTION("""COMPUTED_VALUE"""),9.0)</f>
        <v>9</v>
      </c>
      <c r="AU116" s="580">
        <f>IFERROR(__xludf.DUMMYFUNCTION("""COMPUTED_VALUE"""),9.0)</f>
        <v>9</v>
      </c>
      <c r="AV116" s="580" t="str">
        <f>IFERROR(__xludf.DUMMYFUNCTION("""COMPUTED_VALUE"""),"P0902F")</f>
        <v>P0902F</v>
      </c>
      <c r="BC116" s="580">
        <f>IFERROR(__xludf.DUMMYFUNCTION("""COMPUTED_VALUE"""),10.0)</f>
        <v>10</v>
      </c>
      <c r="BD116" s="580">
        <f>IFERROR(__xludf.DUMMYFUNCTION("""COMPUTED_VALUE"""),6.0)</f>
        <v>6</v>
      </c>
      <c r="BE116" s="580" t="str">
        <f>IFERROR(__xludf.DUMMYFUNCTION("""COMPUTED_VALUE"""),"S060203")</f>
        <v>S060203</v>
      </c>
    </row>
    <row r="117">
      <c r="A117" s="580">
        <f>IFERROR(__xludf.DUMMYFUNCTION("""COMPUTED_VALUE"""),1.0)</f>
        <v>1</v>
      </c>
      <c r="B117" s="580">
        <f>IFERROR(__xludf.DUMMYFUNCTION("""COMPUTED_VALUE"""),9.0)</f>
        <v>9</v>
      </c>
      <c r="C117" s="580" t="str">
        <f>IFERROR(__xludf.DUMMYFUNCTION("""COMPUTED_VALUE"""),"A0902R")</f>
        <v>A0902R</v>
      </c>
      <c r="D117" s="580">
        <f>IFERROR(__xludf.DUMMYFUNCTION("""COMPUTED_VALUE"""),1.0)</f>
        <v>1</v>
      </c>
      <c r="E117" s="580">
        <f>IFERROR(__xludf.DUMMYFUNCTION("""COMPUTED_VALUE"""),8.0)</f>
        <v>8</v>
      </c>
      <c r="F117" s="580" t="str">
        <f>IFERROR(__xludf.DUMMYFUNCTION("""COMPUTED_VALUE"""),"B0802R")</f>
        <v>B0802R</v>
      </c>
      <c r="G117" s="580">
        <f>IFERROR(__xludf.DUMMYFUNCTION("""COMPUTED_VALUE"""),2.0)</f>
        <v>2</v>
      </c>
      <c r="H117" s="580">
        <f>IFERROR(__xludf.DUMMYFUNCTION("""COMPUTED_VALUE"""),8.0)</f>
        <v>8</v>
      </c>
      <c r="I117" s="580" t="str">
        <f>IFERROR(__xludf.DUMMYFUNCTION("""COMPUTED_VALUE"""),"C0802R")</f>
        <v>C0802R</v>
      </c>
      <c r="J117" s="580">
        <f>IFERROR(__xludf.DUMMYFUNCTION("""COMPUTED_VALUE"""),2.0)</f>
        <v>2</v>
      </c>
      <c r="K117" s="580">
        <f>IFERROR(__xludf.DUMMYFUNCTION("""COMPUTED_VALUE"""),8.0)</f>
        <v>8</v>
      </c>
      <c r="L117" s="580" t="str">
        <f>IFERROR(__xludf.DUMMYFUNCTION("""COMPUTED_VALUE"""),"D0802R")</f>
        <v>D0802R</v>
      </c>
      <c r="M117" s="582">
        <f>IFERROR(__xludf.DUMMYFUNCTION("""COMPUTED_VALUE"""),3.0)</f>
        <v>3</v>
      </c>
      <c r="N117" s="582">
        <f>IFERROR(__xludf.DUMMYFUNCTION("""COMPUTED_VALUE"""),8.0)</f>
        <v>8</v>
      </c>
      <c r="O117" s="582" t="str">
        <f>IFERROR(__xludf.DUMMYFUNCTION("""COMPUTED_VALUE"""),"E0802R")</f>
        <v>E0802R</v>
      </c>
      <c r="P117" s="580">
        <f>IFERROR(__xludf.DUMMYFUNCTION("""COMPUTED_VALUE"""),3.0)</f>
        <v>3</v>
      </c>
      <c r="Q117" s="580">
        <f>IFERROR(__xludf.DUMMYFUNCTION("""COMPUTED_VALUE"""),9.0)</f>
        <v>9</v>
      </c>
      <c r="R117" s="580" t="str">
        <f>IFERROR(__xludf.DUMMYFUNCTION("""COMPUTED_VALUE"""),"F0902R")</f>
        <v>F0902R</v>
      </c>
      <c r="S117" s="580">
        <f>IFERROR(__xludf.DUMMYFUNCTION("""COMPUTED_VALUE"""),4.0)</f>
        <v>4</v>
      </c>
      <c r="T117" s="580">
        <f>IFERROR(__xludf.DUMMYFUNCTION("""COMPUTED_VALUE"""),10.0)</f>
        <v>10</v>
      </c>
      <c r="U117" s="580" t="str">
        <f>IFERROR(__xludf.DUMMYFUNCTION("""COMPUTED_VALUE"""),"G1002R")</f>
        <v>G1002R</v>
      </c>
      <c r="V117" s="580">
        <f>IFERROR(__xludf.DUMMYFUNCTION("""COMPUTED_VALUE"""),4.0)</f>
        <v>4</v>
      </c>
      <c r="W117" s="580">
        <f>IFERROR(__xludf.DUMMYFUNCTION("""COMPUTED_VALUE"""),9.0)</f>
        <v>9</v>
      </c>
      <c r="X117" s="580" t="str">
        <f>IFERROR(__xludf.DUMMYFUNCTION("""COMPUTED_VALUE"""),"H0902R")</f>
        <v>H0902R</v>
      </c>
      <c r="Y117" s="580">
        <f>IFERROR(__xludf.DUMMYFUNCTION("""COMPUTED_VALUE"""),5.0)</f>
        <v>5</v>
      </c>
      <c r="Z117" s="580">
        <f>IFERROR(__xludf.DUMMYFUNCTION("""COMPUTED_VALUE"""),9.0)</f>
        <v>9</v>
      </c>
      <c r="AA117" s="580" t="str">
        <f>IFERROR(__xludf.DUMMYFUNCTION("""COMPUTED_VALUE"""),"I0902R")</f>
        <v>I0902R</v>
      </c>
      <c r="AB117" s="580">
        <f>IFERROR(__xludf.DUMMYFUNCTION("""COMPUTED_VALUE"""),6.0)</f>
        <v>6</v>
      </c>
      <c r="AC117" s="580">
        <f>IFERROR(__xludf.DUMMYFUNCTION("""COMPUTED_VALUE"""),8.0)</f>
        <v>8</v>
      </c>
      <c r="AD117" s="580" t="str">
        <f>IFERROR(__xludf.DUMMYFUNCTION("""COMPUTED_VALUE"""),"J0802R")</f>
        <v>J0802R</v>
      </c>
      <c r="AE117" s="580">
        <f>IFERROR(__xludf.DUMMYFUNCTION("""COMPUTED_VALUE"""),6.0)</f>
        <v>6</v>
      </c>
      <c r="AF117" s="580">
        <f>IFERROR(__xludf.DUMMYFUNCTION("""COMPUTED_VALUE"""),9.0)</f>
        <v>9</v>
      </c>
      <c r="AG117" s="580" t="str">
        <f>IFERROR(__xludf.DUMMYFUNCTION("""COMPUTED_VALUE"""),"K0905R")</f>
        <v>K0905R</v>
      </c>
      <c r="AH117" s="580">
        <f>IFERROR(__xludf.DUMMYFUNCTION("""COMPUTED_VALUE"""),7.0)</f>
        <v>7</v>
      </c>
      <c r="AI117" s="580">
        <f>IFERROR(__xludf.DUMMYFUNCTION("""COMPUTED_VALUE"""),9.0)</f>
        <v>9</v>
      </c>
      <c r="AJ117" s="580" t="str">
        <f>IFERROR(__xludf.DUMMYFUNCTION("""COMPUTED_VALUE"""),"L0902R")</f>
        <v>L0902R</v>
      </c>
      <c r="AK117" s="580">
        <f>IFERROR(__xludf.DUMMYFUNCTION("""COMPUTED_VALUE"""),7.0)</f>
        <v>7</v>
      </c>
      <c r="AL117" s="580">
        <f>IFERROR(__xludf.DUMMYFUNCTION("""COMPUTED_VALUE"""),9.0)</f>
        <v>9</v>
      </c>
      <c r="AM117" s="580" t="str">
        <f>IFERROR(__xludf.DUMMYFUNCTION("""COMPUTED_VALUE"""),"M0905R")</f>
        <v>M0905R</v>
      </c>
      <c r="AN117" s="580">
        <f>IFERROR(__xludf.DUMMYFUNCTION("""COMPUTED_VALUE"""),8.0)</f>
        <v>8</v>
      </c>
      <c r="AO117" s="580">
        <f>IFERROR(__xludf.DUMMYFUNCTION("""COMPUTED_VALUE"""),9.0)</f>
        <v>9</v>
      </c>
      <c r="AP117" s="580" t="str">
        <f>IFERROR(__xludf.DUMMYFUNCTION("""COMPUTED_VALUE"""),"N0902R")</f>
        <v>N0902R</v>
      </c>
      <c r="AQ117" s="580">
        <f>IFERROR(__xludf.DUMMYFUNCTION("""COMPUTED_VALUE"""),8.0)</f>
        <v>8</v>
      </c>
      <c r="AR117" s="580">
        <f>IFERROR(__xludf.DUMMYFUNCTION("""COMPUTED_VALUE"""),9.0)</f>
        <v>9</v>
      </c>
      <c r="AS117" s="580" t="str">
        <f>IFERROR(__xludf.DUMMYFUNCTION("""COMPUTED_VALUE"""),"O0905R")</f>
        <v>O0905R</v>
      </c>
      <c r="AT117" s="580">
        <f>IFERROR(__xludf.DUMMYFUNCTION("""COMPUTED_VALUE"""),9.0)</f>
        <v>9</v>
      </c>
      <c r="AU117" s="580">
        <f>IFERROR(__xludf.DUMMYFUNCTION("""COMPUTED_VALUE"""),9.0)</f>
        <v>9</v>
      </c>
      <c r="AV117" s="580" t="str">
        <f>IFERROR(__xludf.DUMMYFUNCTION("""COMPUTED_VALUE"""),"P0902R")</f>
        <v>P0902R</v>
      </c>
      <c r="BC117" s="580">
        <f>IFERROR(__xludf.DUMMYFUNCTION("""COMPUTED_VALUE"""),10.0)</f>
        <v>10</v>
      </c>
      <c r="BD117" s="580">
        <f>IFERROR(__xludf.DUMMYFUNCTION("""COMPUTED_VALUE"""),6.0)</f>
        <v>6</v>
      </c>
      <c r="BE117" s="580" t="str">
        <f>IFERROR(__xludf.DUMMYFUNCTION("""COMPUTED_VALUE"""),"S060204")</f>
        <v>S060204</v>
      </c>
    </row>
    <row r="118">
      <c r="A118" s="580">
        <f>IFERROR(__xludf.DUMMYFUNCTION("""COMPUTED_VALUE"""),1.0)</f>
        <v>1</v>
      </c>
      <c r="B118" s="580">
        <f>IFERROR(__xludf.DUMMYFUNCTION("""COMPUTED_VALUE"""),9.0)</f>
        <v>9</v>
      </c>
      <c r="C118" s="580" t="str">
        <f>IFERROR(__xludf.DUMMYFUNCTION("""COMPUTED_VALUE"""),"A0903F")</f>
        <v>A0903F</v>
      </c>
      <c r="D118" s="580">
        <f>IFERROR(__xludf.DUMMYFUNCTION("""COMPUTED_VALUE"""),1.0)</f>
        <v>1</v>
      </c>
      <c r="E118" s="580">
        <f>IFERROR(__xludf.DUMMYFUNCTION("""COMPUTED_VALUE"""),8.0)</f>
        <v>8</v>
      </c>
      <c r="F118" s="580" t="str">
        <f>IFERROR(__xludf.DUMMYFUNCTION("""COMPUTED_VALUE"""),"B0803F")</f>
        <v>B0803F</v>
      </c>
      <c r="G118" s="580">
        <f>IFERROR(__xludf.DUMMYFUNCTION("""COMPUTED_VALUE"""),2.0)</f>
        <v>2</v>
      </c>
      <c r="H118" s="580">
        <f>IFERROR(__xludf.DUMMYFUNCTION("""COMPUTED_VALUE"""),8.0)</f>
        <v>8</v>
      </c>
      <c r="I118" s="580" t="str">
        <f>IFERROR(__xludf.DUMMYFUNCTION("""COMPUTED_VALUE"""),"C0803F")</f>
        <v>C0803F</v>
      </c>
      <c r="J118" s="580">
        <f>IFERROR(__xludf.DUMMYFUNCTION("""COMPUTED_VALUE"""),2.0)</f>
        <v>2</v>
      </c>
      <c r="K118" s="580">
        <f>IFERROR(__xludf.DUMMYFUNCTION("""COMPUTED_VALUE"""),8.0)</f>
        <v>8</v>
      </c>
      <c r="L118" s="580" t="str">
        <f>IFERROR(__xludf.DUMMYFUNCTION("""COMPUTED_VALUE"""),"D0803F")</f>
        <v>D0803F</v>
      </c>
      <c r="M118" s="582">
        <f>IFERROR(__xludf.DUMMYFUNCTION("""COMPUTED_VALUE"""),3.0)</f>
        <v>3</v>
      </c>
      <c r="N118" s="582">
        <f>IFERROR(__xludf.DUMMYFUNCTION("""COMPUTED_VALUE"""),8.0)</f>
        <v>8</v>
      </c>
      <c r="O118" s="582" t="str">
        <f>IFERROR(__xludf.DUMMYFUNCTION("""COMPUTED_VALUE"""),"E0803F")</f>
        <v>E0803F</v>
      </c>
      <c r="P118" s="580">
        <f>IFERROR(__xludf.DUMMYFUNCTION("""COMPUTED_VALUE"""),3.0)</f>
        <v>3</v>
      </c>
      <c r="Q118" s="580">
        <f>IFERROR(__xludf.DUMMYFUNCTION("""COMPUTED_VALUE"""),9.0)</f>
        <v>9</v>
      </c>
      <c r="R118" s="580" t="str">
        <f>IFERROR(__xludf.DUMMYFUNCTION("""COMPUTED_VALUE"""),"F0903F")</f>
        <v>F0903F</v>
      </c>
      <c r="S118" s="580">
        <f>IFERROR(__xludf.DUMMYFUNCTION("""COMPUTED_VALUE"""),4.0)</f>
        <v>4</v>
      </c>
      <c r="T118" s="580">
        <f>IFERROR(__xludf.DUMMYFUNCTION("""COMPUTED_VALUE"""),10.0)</f>
        <v>10</v>
      </c>
      <c r="U118" s="580" t="str">
        <f>IFERROR(__xludf.DUMMYFUNCTION("""COMPUTED_VALUE"""),"G1003F")</f>
        <v>G1003F</v>
      </c>
      <c r="V118" s="580">
        <f>IFERROR(__xludf.DUMMYFUNCTION("""COMPUTED_VALUE"""),4.0)</f>
        <v>4</v>
      </c>
      <c r="W118" s="580">
        <f>IFERROR(__xludf.DUMMYFUNCTION("""COMPUTED_VALUE"""),9.0)</f>
        <v>9</v>
      </c>
      <c r="X118" s="580" t="str">
        <f>IFERROR(__xludf.DUMMYFUNCTION("""COMPUTED_VALUE"""),"H0903F")</f>
        <v>H0903F</v>
      </c>
      <c r="Y118" s="580">
        <f>IFERROR(__xludf.DUMMYFUNCTION("""COMPUTED_VALUE"""),5.0)</f>
        <v>5</v>
      </c>
      <c r="Z118" s="580">
        <f>IFERROR(__xludf.DUMMYFUNCTION("""COMPUTED_VALUE"""),9.0)</f>
        <v>9</v>
      </c>
      <c r="AA118" s="580" t="str">
        <f>IFERROR(__xludf.DUMMYFUNCTION("""COMPUTED_VALUE"""),"I0903F")</f>
        <v>I0903F</v>
      </c>
      <c r="AB118" s="580">
        <f>IFERROR(__xludf.DUMMYFUNCTION("""COMPUTED_VALUE"""),6.0)</f>
        <v>6</v>
      </c>
      <c r="AC118" s="580">
        <f>IFERROR(__xludf.DUMMYFUNCTION("""COMPUTED_VALUE"""),8.0)</f>
        <v>8</v>
      </c>
      <c r="AD118" s="580" t="str">
        <f>IFERROR(__xludf.DUMMYFUNCTION("""COMPUTED_VALUE"""),"J0803F")</f>
        <v>J0803F</v>
      </c>
      <c r="AE118" s="580">
        <f>IFERROR(__xludf.DUMMYFUNCTION("""COMPUTED_VALUE"""),6.0)</f>
        <v>6</v>
      </c>
      <c r="AF118" s="580">
        <f>IFERROR(__xludf.DUMMYFUNCTION("""COMPUTED_VALUE"""),9.0)</f>
        <v>9</v>
      </c>
      <c r="AG118" s="580" t="str">
        <f>IFERROR(__xludf.DUMMYFUNCTION("""COMPUTED_VALUE"""),"K0906F")</f>
        <v>K0906F</v>
      </c>
      <c r="AH118" s="580">
        <f>IFERROR(__xludf.DUMMYFUNCTION("""COMPUTED_VALUE"""),7.0)</f>
        <v>7</v>
      </c>
      <c r="AI118" s="580">
        <f>IFERROR(__xludf.DUMMYFUNCTION("""COMPUTED_VALUE"""),9.0)</f>
        <v>9</v>
      </c>
      <c r="AJ118" s="580" t="str">
        <f>IFERROR(__xludf.DUMMYFUNCTION("""COMPUTED_VALUE"""),"L0903F")</f>
        <v>L0903F</v>
      </c>
      <c r="AK118" s="580">
        <f>IFERROR(__xludf.DUMMYFUNCTION("""COMPUTED_VALUE"""),7.0)</f>
        <v>7</v>
      </c>
      <c r="AL118" s="580">
        <f>IFERROR(__xludf.DUMMYFUNCTION("""COMPUTED_VALUE"""),9.0)</f>
        <v>9</v>
      </c>
      <c r="AM118" s="580" t="str">
        <f>IFERROR(__xludf.DUMMYFUNCTION("""COMPUTED_VALUE"""),"M0906F")</f>
        <v>M0906F</v>
      </c>
      <c r="AN118" s="580">
        <f>IFERROR(__xludf.DUMMYFUNCTION("""COMPUTED_VALUE"""),8.0)</f>
        <v>8</v>
      </c>
      <c r="AO118" s="580">
        <f>IFERROR(__xludf.DUMMYFUNCTION("""COMPUTED_VALUE"""),9.0)</f>
        <v>9</v>
      </c>
      <c r="AP118" s="580" t="str">
        <f>IFERROR(__xludf.DUMMYFUNCTION("""COMPUTED_VALUE"""),"N0903F")</f>
        <v>N0903F</v>
      </c>
      <c r="AQ118" s="580">
        <f>IFERROR(__xludf.DUMMYFUNCTION("""COMPUTED_VALUE"""),8.0)</f>
        <v>8</v>
      </c>
      <c r="AR118" s="580">
        <f>IFERROR(__xludf.DUMMYFUNCTION("""COMPUTED_VALUE"""),9.0)</f>
        <v>9</v>
      </c>
      <c r="AS118" s="580" t="str">
        <f>IFERROR(__xludf.DUMMYFUNCTION("""COMPUTED_VALUE"""),"O0906F")</f>
        <v>O0906F</v>
      </c>
      <c r="AT118" s="580">
        <f>IFERROR(__xludf.DUMMYFUNCTION("""COMPUTED_VALUE"""),9.0)</f>
        <v>9</v>
      </c>
      <c r="AU118" s="580">
        <f>IFERROR(__xludf.DUMMYFUNCTION("""COMPUTED_VALUE"""),9.0)</f>
        <v>9</v>
      </c>
      <c r="AV118" s="580" t="str">
        <f>IFERROR(__xludf.DUMMYFUNCTION("""COMPUTED_VALUE"""),"P0903F")</f>
        <v>P0903F</v>
      </c>
      <c r="BC118" s="580">
        <f>IFERROR(__xludf.DUMMYFUNCTION("""COMPUTED_VALUE"""),10.0)</f>
        <v>10</v>
      </c>
      <c r="BD118" s="580">
        <f>IFERROR(__xludf.DUMMYFUNCTION("""COMPUTED_VALUE"""),6.0)</f>
        <v>6</v>
      </c>
      <c r="BE118" s="580" t="str">
        <f>IFERROR(__xludf.DUMMYFUNCTION("""COMPUTED_VALUE"""),"S060205")</f>
        <v>S060205</v>
      </c>
    </row>
    <row r="119">
      <c r="A119" s="580">
        <f>IFERROR(__xludf.DUMMYFUNCTION("""COMPUTED_VALUE"""),1.0)</f>
        <v>1</v>
      </c>
      <c r="B119" s="580">
        <f>IFERROR(__xludf.DUMMYFUNCTION("""COMPUTED_VALUE"""),9.0)</f>
        <v>9</v>
      </c>
      <c r="C119" s="580" t="str">
        <f>IFERROR(__xludf.DUMMYFUNCTION("""COMPUTED_VALUE"""),"A0903R")</f>
        <v>A0903R</v>
      </c>
      <c r="D119" s="580">
        <f>IFERROR(__xludf.DUMMYFUNCTION("""COMPUTED_VALUE"""),1.0)</f>
        <v>1</v>
      </c>
      <c r="E119" s="580">
        <f>IFERROR(__xludf.DUMMYFUNCTION("""COMPUTED_VALUE"""),8.0)</f>
        <v>8</v>
      </c>
      <c r="F119" s="580" t="str">
        <f>IFERROR(__xludf.DUMMYFUNCTION("""COMPUTED_VALUE"""),"B0803R")</f>
        <v>B0803R</v>
      </c>
      <c r="G119" s="580">
        <f>IFERROR(__xludf.DUMMYFUNCTION("""COMPUTED_VALUE"""),2.0)</f>
        <v>2</v>
      </c>
      <c r="H119" s="580">
        <f>IFERROR(__xludf.DUMMYFUNCTION("""COMPUTED_VALUE"""),8.0)</f>
        <v>8</v>
      </c>
      <c r="I119" s="580" t="str">
        <f>IFERROR(__xludf.DUMMYFUNCTION("""COMPUTED_VALUE"""),"C0803R")</f>
        <v>C0803R</v>
      </c>
      <c r="J119" s="580">
        <f>IFERROR(__xludf.DUMMYFUNCTION("""COMPUTED_VALUE"""),2.0)</f>
        <v>2</v>
      </c>
      <c r="K119" s="580">
        <f>IFERROR(__xludf.DUMMYFUNCTION("""COMPUTED_VALUE"""),8.0)</f>
        <v>8</v>
      </c>
      <c r="L119" s="580" t="str">
        <f>IFERROR(__xludf.DUMMYFUNCTION("""COMPUTED_VALUE"""),"D0803R")</f>
        <v>D0803R</v>
      </c>
      <c r="M119" s="582">
        <f>IFERROR(__xludf.DUMMYFUNCTION("""COMPUTED_VALUE"""),3.0)</f>
        <v>3</v>
      </c>
      <c r="N119" s="582">
        <f>IFERROR(__xludf.DUMMYFUNCTION("""COMPUTED_VALUE"""),8.0)</f>
        <v>8</v>
      </c>
      <c r="O119" s="582" t="str">
        <f>IFERROR(__xludf.DUMMYFUNCTION("""COMPUTED_VALUE"""),"E0803R")</f>
        <v>E0803R</v>
      </c>
      <c r="P119" s="580">
        <f>IFERROR(__xludf.DUMMYFUNCTION("""COMPUTED_VALUE"""),3.0)</f>
        <v>3</v>
      </c>
      <c r="Q119" s="580">
        <f>IFERROR(__xludf.DUMMYFUNCTION("""COMPUTED_VALUE"""),9.0)</f>
        <v>9</v>
      </c>
      <c r="R119" s="580" t="str">
        <f>IFERROR(__xludf.DUMMYFUNCTION("""COMPUTED_VALUE"""),"F0903R")</f>
        <v>F0903R</v>
      </c>
      <c r="S119" s="580">
        <f>IFERROR(__xludf.DUMMYFUNCTION("""COMPUTED_VALUE"""),4.0)</f>
        <v>4</v>
      </c>
      <c r="T119" s="580">
        <f>IFERROR(__xludf.DUMMYFUNCTION("""COMPUTED_VALUE"""),10.0)</f>
        <v>10</v>
      </c>
      <c r="U119" s="580" t="str">
        <f>IFERROR(__xludf.DUMMYFUNCTION("""COMPUTED_VALUE"""),"G1003R")</f>
        <v>G1003R</v>
      </c>
      <c r="V119" s="580">
        <f>IFERROR(__xludf.DUMMYFUNCTION("""COMPUTED_VALUE"""),4.0)</f>
        <v>4</v>
      </c>
      <c r="W119" s="580">
        <f>IFERROR(__xludf.DUMMYFUNCTION("""COMPUTED_VALUE"""),9.0)</f>
        <v>9</v>
      </c>
      <c r="X119" s="580" t="str">
        <f>IFERROR(__xludf.DUMMYFUNCTION("""COMPUTED_VALUE"""),"H0903R")</f>
        <v>H0903R</v>
      </c>
      <c r="Y119" s="580">
        <f>IFERROR(__xludf.DUMMYFUNCTION("""COMPUTED_VALUE"""),5.0)</f>
        <v>5</v>
      </c>
      <c r="Z119" s="580">
        <f>IFERROR(__xludf.DUMMYFUNCTION("""COMPUTED_VALUE"""),9.0)</f>
        <v>9</v>
      </c>
      <c r="AA119" s="580" t="str">
        <f>IFERROR(__xludf.DUMMYFUNCTION("""COMPUTED_VALUE"""),"I0903R")</f>
        <v>I0903R</v>
      </c>
      <c r="AB119" s="580">
        <f>IFERROR(__xludf.DUMMYFUNCTION("""COMPUTED_VALUE"""),6.0)</f>
        <v>6</v>
      </c>
      <c r="AC119" s="580">
        <f>IFERROR(__xludf.DUMMYFUNCTION("""COMPUTED_VALUE"""),8.0)</f>
        <v>8</v>
      </c>
      <c r="AD119" s="580" t="str">
        <f>IFERROR(__xludf.DUMMYFUNCTION("""COMPUTED_VALUE"""),"J0803R")</f>
        <v>J0803R</v>
      </c>
      <c r="AE119" s="580">
        <f>IFERROR(__xludf.DUMMYFUNCTION("""COMPUTED_VALUE"""),6.0)</f>
        <v>6</v>
      </c>
      <c r="AF119" s="580">
        <f>IFERROR(__xludf.DUMMYFUNCTION("""COMPUTED_VALUE"""),9.0)</f>
        <v>9</v>
      </c>
      <c r="AG119" s="580" t="str">
        <f>IFERROR(__xludf.DUMMYFUNCTION("""COMPUTED_VALUE"""),"K0906R")</f>
        <v>K0906R</v>
      </c>
      <c r="AH119" s="580">
        <f>IFERROR(__xludf.DUMMYFUNCTION("""COMPUTED_VALUE"""),7.0)</f>
        <v>7</v>
      </c>
      <c r="AI119" s="580">
        <f>IFERROR(__xludf.DUMMYFUNCTION("""COMPUTED_VALUE"""),9.0)</f>
        <v>9</v>
      </c>
      <c r="AJ119" s="580" t="str">
        <f>IFERROR(__xludf.DUMMYFUNCTION("""COMPUTED_VALUE"""),"L0903R")</f>
        <v>L0903R</v>
      </c>
      <c r="AK119" s="580">
        <f>IFERROR(__xludf.DUMMYFUNCTION("""COMPUTED_VALUE"""),7.0)</f>
        <v>7</v>
      </c>
      <c r="AL119" s="580">
        <f>IFERROR(__xludf.DUMMYFUNCTION("""COMPUTED_VALUE"""),9.0)</f>
        <v>9</v>
      </c>
      <c r="AM119" s="580" t="str">
        <f>IFERROR(__xludf.DUMMYFUNCTION("""COMPUTED_VALUE"""),"M0906R")</f>
        <v>M0906R</v>
      </c>
      <c r="AN119" s="580">
        <f>IFERROR(__xludf.DUMMYFUNCTION("""COMPUTED_VALUE"""),8.0)</f>
        <v>8</v>
      </c>
      <c r="AO119" s="580">
        <f>IFERROR(__xludf.DUMMYFUNCTION("""COMPUTED_VALUE"""),9.0)</f>
        <v>9</v>
      </c>
      <c r="AP119" s="580" t="str">
        <f>IFERROR(__xludf.DUMMYFUNCTION("""COMPUTED_VALUE"""),"N0903R")</f>
        <v>N0903R</v>
      </c>
      <c r="AQ119" s="580">
        <f>IFERROR(__xludf.DUMMYFUNCTION("""COMPUTED_VALUE"""),8.0)</f>
        <v>8</v>
      </c>
      <c r="AR119" s="580">
        <f>IFERROR(__xludf.DUMMYFUNCTION("""COMPUTED_VALUE"""),9.0)</f>
        <v>9</v>
      </c>
      <c r="AS119" s="580" t="str">
        <f>IFERROR(__xludf.DUMMYFUNCTION("""COMPUTED_VALUE"""),"O0906R")</f>
        <v>O0906R</v>
      </c>
      <c r="AT119" s="580">
        <f>IFERROR(__xludf.DUMMYFUNCTION("""COMPUTED_VALUE"""),9.0)</f>
        <v>9</v>
      </c>
      <c r="AU119" s="580">
        <f>IFERROR(__xludf.DUMMYFUNCTION("""COMPUTED_VALUE"""),9.0)</f>
        <v>9</v>
      </c>
      <c r="AV119" s="580" t="str">
        <f>IFERROR(__xludf.DUMMYFUNCTION("""COMPUTED_VALUE"""),"P0903R")</f>
        <v>P0903R</v>
      </c>
      <c r="BC119" s="580">
        <f>IFERROR(__xludf.DUMMYFUNCTION("""COMPUTED_VALUE"""),10.0)</f>
        <v>10</v>
      </c>
      <c r="BD119" s="580">
        <f>IFERROR(__xludf.DUMMYFUNCTION("""COMPUTED_VALUE"""),6.0)</f>
        <v>6</v>
      </c>
      <c r="BE119" s="580" t="str">
        <f>IFERROR(__xludf.DUMMYFUNCTION("""COMPUTED_VALUE"""),"S060206")</f>
        <v>S060206</v>
      </c>
    </row>
    <row r="120">
      <c r="A120" s="580">
        <f>IFERROR(__xludf.DUMMYFUNCTION("""COMPUTED_VALUE"""),1.0)</f>
        <v>1</v>
      </c>
      <c r="B120" s="580">
        <f>IFERROR(__xludf.DUMMYFUNCTION("""COMPUTED_VALUE"""),9.0)</f>
        <v>9</v>
      </c>
      <c r="C120" s="580" t="str">
        <f>IFERROR(__xludf.DUMMYFUNCTION("""COMPUTED_VALUE"""),"A0904F")</f>
        <v>A0904F</v>
      </c>
      <c r="D120" s="580">
        <f>IFERROR(__xludf.DUMMYFUNCTION("""COMPUTED_VALUE"""),1.0)</f>
        <v>1</v>
      </c>
      <c r="E120" s="580">
        <f>IFERROR(__xludf.DUMMYFUNCTION("""COMPUTED_VALUE"""),8.0)</f>
        <v>8</v>
      </c>
      <c r="F120" s="580" t="str">
        <f>IFERROR(__xludf.DUMMYFUNCTION("""COMPUTED_VALUE"""),"B0804F")</f>
        <v>B0804F</v>
      </c>
      <c r="G120" s="580">
        <f>IFERROR(__xludf.DUMMYFUNCTION("""COMPUTED_VALUE"""),2.0)</f>
        <v>2</v>
      </c>
      <c r="H120" s="580">
        <f>IFERROR(__xludf.DUMMYFUNCTION("""COMPUTED_VALUE"""),8.0)</f>
        <v>8</v>
      </c>
      <c r="I120" s="580" t="str">
        <f>IFERROR(__xludf.DUMMYFUNCTION("""COMPUTED_VALUE"""),"C0804F")</f>
        <v>C0804F</v>
      </c>
      <c r="J120" s="580">
        <f>IFERROR(__xludf.DUMMYFUNCTION("""COMPUTED_VALUE"""),2.0)</f>
        <v>2</v>
      </c>
      <c r="K120" s="580">
        <f>IFERROR(__xludf.DUMMYFUNCTION("""COMPUTED_VALUE"""),8.0)</f>
        <v>8</v>
      </c>
      <c r="L120" s="580" t="str">
        <f>IFERROR(__xludf.DUMMYFUNCTION("""COMPUTED_VALUE"""),"D0804F")</f>
        <v>D0804F</v>
      </c>
      <c r="M120" s="582">
        <f>IFERROR(__xludf.DUMMYFUNCTION("""COMPUTED_VALUE"""),3.0)</f>
        <v>3</v>
      </c>
      <c r="N120" s="582">
        <f>IFERROR(__xludf.DUMMYFUNCTION("""COMPUTED_VALUE"""),8.0)</f>
        <v>8</v>
      </c>
      <c r="O120" s="582" t="str">
        <f>IFERROR(__xludf.DUMMYFUNCTION("""COMPUTED_VALUE"""),"E0804F")</f>
        <v>E0804F</v>
      </c>
      <c r="P120" s="580">
        <f>IFERROR(__xludf.DUMMYFUNCTION("""COMPUTED_VALUE"""),3.0)</f>
        <v>3</v>
      </c>
      <c r="Q120" s="580">
        <f>IFERROR(__xludf.DUMMYFUNCTION("""COMPUTED_VALUE"""),9.0)</f>
        <v>9</v>
      </c>
      <c r="R120" s="580" t="str">
        <f>IFERROR(__xludf.DUMMYFUNCTION("""COMPUTED_VALUE"""),"F0904F")</f>
        <v>F0904F</v>
      </c>
      <c r="S120" s="580">
        <f>IFERROR(__xludf.DUMMYFUNCTION("""COMPUTED_VALUE"""),4.0)</f>
        <v>4</v>
      </c>
      <c r="T120" s="580">
        <f>IFERROR(__xludf.DUMMYFUNCTION("""COMPUTED_VALUE"""),10.0)</f>
        <v>10</v>
      </c>
      <c r="U120" s="580" t="str">
        <f>IFERROR(__xludf.DUMMYFUNCTION("""COMPUTED_VALUE"""),"G1004F")</f>
        <v>G1004F</v>
      </c>
      <c r="V120" s="580">
        <f>IFERROR(__xludf.DUMMYFUNCTION("""COMPUTED_VALUE"""),4.0)</f>
        <v>4</v>
      </c>
      <c r="W120" s="580">
        <f>IFERROR(__xludf.DUMMYFUNCTION("""COMPUTED_VALUE"""),9.0)</f>
        <v>9</v>
      </c>
      <c r="X120" s="580" t="str">
        <f>IFERROR(__xludf.DUMMYFUNCTION("""COMPUTED_VALUE"""),"H0904F")</f>
        <v>H0904F</v>
      </c>
      <c r="Y120" s="580">
        <f>IFERROR(__xludf.DUMMYFUNCTION("""COMPUTED_VALUE"""),5.0)</f>
        <v>5</v>
      </c>
      <c r="Z120" s="580">
        <f>IFERROR(__xludf.DUMMYFUNCTION("""COMPUTED_VALUE"""),9.0)</f>
        <v>9</v>
      </c>
      <c r="AA120" s="580" t="str">
        <f>IFERROR(__xludf.DUMMYFUNCTION("""COMPUTED_VALUE"""),"I0904F")</f>
        <v>I0904F</v>
      </c>
      <c r="AB120" s="580">
        <f>IFERROR(__xludf.DUMMYFUNCTION("""COMPUTED_VALUE"""),6.0)</f>
        <v>6</v>
      </c>
      <c r="AC120" s="580">
        <f>IFERROR(__xludf.DUMMYFUNCTION("""COMPUTED_VALUE"""),8.0)</f>
        <v>8</v>
      </c>
      <c r="AD120" s="580" t="str">
        <f>IFERROR(__xludf.DUMMYFUNCTION("""COMPUTED_VALUE"""),"J0804F")</f>
        <v>J0804F</v>
      </c>
      <c r="AE120" s="580">
        <f>IFERROR(__xludf.DUMMYFUNCTION("""COMPUTED_VALUE"""),6.0)</f>
        <v>6</v>
      </c>
      <c r="AF120" s="580">
        <f>IFERROR(__xludf.DUMMYFUNCTION("""COMPUTED_VALUE"""),9.0)</f>
        <v>9</v>
      </c>
      <c r="AG120" s="580" t="str">
        <f>IFERROR(__xludf.DUMMYFUNCTION("""COMPUTED_VALUE"""),"K0907F")</f>
        <v>K0907F</v>
      </c>
      <c r="AH120" s="580">
        <f>IFERROR(__xludf.DUMMYFUNCTION("""COMPUTED_VALUE"""),7.0)</f>
        <v>7</v>
      </c>
      <c r="AI120" s="580">
        <f>IFERROR(__xludf.DUMMYFUNCTION("""COMPUTED_VALUE"""),9.0)</f>
        <v>9</v>
      </c>
      <c r="AJ120" s="580" t="str">
        <f>IFERROR(__xludf.DUMMYFUNCTION("""COMPUTED_VALUE"""),"L0904F")</f>
        <v>L0904F</v>
      </c>
      <c r="AK120" s="580">
        <f>IFERROR(__xludf.DUMMYFUNCTION("""COMPUTED_VALUE"""),7.0)</f>
        <v>7</v>
      </c>
      <c r="AL120" s="580">
        <f>IFERROR(__xludf.DUMMYFUNCTION("""COMPUTED_VALUE"""),9.0)</f>
        <v>9</v>
      </c>
      <c r="AM120" s="580" t="str">
        <f>IFERROR(__xludf.DUMMYFUNCTION("""COMPUTED_VALUE"""),"M0907F")</f>
        <v>M0907F</v>
      </c>
      <c r="AN120" s="580">
        <f>IFERROR(__xludf.DUMMYFUNCTION("""COMPUTED_VALUE"""),8.0)</f>
        <v>8</v>
      </c>
      <c r="AO120" s="580">
        <f>IFERROR(__xludf.DUMMYFUNCTION("""COMPUTED_VALUE"""),9.0)</f>
        <v>9</v>
      </c>
      <c r="AP120" s="580" t="str">
        <f>IFERROR(__xludf.DUMMYFUNCTION("""COMPUTED_VALUE"""),"N0904F")</f>
        <v>N0904F</v>
      </c>
      <c r="AQ120" s="580">
        <f>IFERROR(__xludf.DUMMYFUNCTION("""COMPUTED_VALUE"""),8.0)</f>
        <v>8</v>
      </c>
      <c r="AR120" s="580">
        <f>IFERROR(__xludf.DUMMYFUNCTION("""COMPUTED_VALUE"""),9.0)</f>
        <v>9</v>
      </c>
      <c r="AS120" s="580" t="str">
        <f>IFERROR(__xludf.DUMMYFUNCTION("""COMPUTED_VALUE"""),"O0907F")</f>
        <v>O0907F</v>
      </c>
      <c r="AT120" s="580">
        <f>IFERROR(__xludf.DUMMYFUNCTION("""COMPUTED_VALUE"""),9.0)</f>
        <v>9</v>
      </c>
      <c r="AU120" s="580">
        <f>IFERROR(__xludf.DUMMYFUNCTION("""COMPUTED_VALUE"""),9.0)</f>
        <v>9</v>
      </c>
      <c r="AV120" s="580" t="str">
        <f>IFERROR(__xludf.DUMMYFUNCTION("""COMPUTED_VALUE"""),"P0904F")</f>
        <v>P0904F</v>
      </c>
      <c r="BC120" s="580">
        <f>IFERROR(__xludf.DUMMYFUNCTION("""COMPUTED_VALUE"""),10.0)</f>
        <v>10</v>
      </c>
      <c r="BD120" s="580">
        <f>IFERROR(__xludf.DUMMYFUNCTION("""COMPUTED_VALUE"""),6.0)</f>
        <v>6</v>
      </c>
      <c r="BE120" s="580" t="str">
        <f>IFERROR(__xludf.DUMMYFUNCTION("""COMPUTED_VALUE"""),"S060207")</f>
        <v>S060207</v>
      </c>
    </row>
    <row r="121">
      <c r="A121" s="580">
        <f>IFERROR(__xludf.DUMMYFUNCTION("""COMPUTED_VALUE"""),1.0)</f>
        <v>1</v>
      </c>
      <c r="B121" s="580">
        <f>IFERROR(__xludf.DUMMYFUNCTION("""COMPUTED_VALUE"""),9.0)</f>
        <v>9</v>
      </c>
      <c r="C121" s="580" t="str">
        <f>IFERROR(__xludf.DUMMYFUNCTION("""COMPUTED_VALUE"""),"A0904R")</f>
        <v>A0904R</v>
      </c>
      <c r="D121" s="580">
        <f>IFERROR(__xludf.DUMMYFUNCTION("""COMPUTED_VALUE"""),1.0)</f>
        <v>1</v>
      </c>
      <c r="E121" s="580">
        <f>IFERROR(__xludf.DUMMYFUNCTION("""COMPUTED_VALUE"""),8.0)</f>
        <v>8</v>
      </c>
      <c r="F121" s="580" t="str">
        <f>IFERROR(__xludf.DUMMYFUNCTION("""COMPUTED_VALUE"""),"B0804R")</f>
        <v>B0804R</v>
      </c>
      <c r="G121" s="580">
        <f>IFERROR(__xludf.DUMMYFUNCTION("""COMPUTED_VALUE"""),2.0)</f>
        <v>2</v>
      </c>
      <c r="H121" s="580">
        <f>IFERROR(__xludf.DUMMYFUNCTION("""COMPUTED_VALUE"""),8.0)</f>
        <v>8</v>
      </c>
      <c r="I121" s="580" t="str">
        <f>IFERROR(__xludf.DUMMYFUNCTION("""COMPUTED_VALUE"""),"C0804R")</f>
        <v>C0804R</v>
      </c>
      <c r="J121" s="580">
        <f>IFERROR(__xludf.DUMMYFUNCTION("""COMPUTED_VALUE"""),2.0)</f>
        <v>2</v>
      </c>
      <c r="K121" s="580">
        <f>IFERROR(__xludf.DUMMYFUNCTION("""COMPUTED_VALUE"""),8.0)</f>
        <v>8</v>
      </c>
      <c r="L121" s="580" t="str">
        <f>IFERROR(__xludf.DUMMYFUNCTION("""COMPUTED_VALUE"""),"D0804R")</f>
        <v>D0804R</v>
      </c>
      <c r="M121" s="582">
        <f>IFERROR(__xludf.DUMMYFUNCTION("""COMPUTED_VALUE"""),3.0)</f>
        <v>3</v>
      </c>
      <c r="N121" s="582">
        <f>IFERROR(__xludf.DUMMYFUNCTION("""COMPUTED_VALUE"""),8.0)</f>
        <v>8</v>
      </c>
      <c r="O121" s="582" t="str">
        <f>IFERROR(__xludf.DUMMYFUNCTION("""COMPUTED_VALUE"""),"E0804R")</f>
        <v>E0804R</v>
      </c>
      <c r="P121" s="580">
        <f>IFERROR(__xludf.DUMMYFUNCTION("""COMPUTED_VALUE"""),3.0)</f>
        <v>3</v>
      </c>
      <c r="Q121" s="580">
        <f>IFERROR(__xludf.DUMMYFUNCTION("""COMPUTED_VALUE"""),9.0)</f>
        <v>9</v>
      </c>
      <c r="R121" s="580" t="str">
        <f>IFERROR(__xludf.DUMMYFUNCTION("""COMPUTED_VALUE"""),"F0904R")</f>
        <v>F0904R</v>
      </c>
      <c r="S121" s="580">
        <f>IFERROR(__xludf.DUMMYFUNCTION("""COMPUTED_VALUE"""),4.0)</f>
        <v>4</v>
      </c>
      <c r="T121" s="580">
        <f>IFERROR(__xludf.DUMMYFUNCTION("""COMPUTED_VALUE"""),10.0)</f>
        <v>10</v>
      </c>
      <c r="U121" s="580" t="str">
        <f>IFERROR(__xludf.DUMMYFUNCTION("""COMPUTED_VALUE"""),"G1004R")</f>
        <v>G1004R</v>
      </c>
      <c r="V121" s="580">
        <f>IFERROR(__xludf.DUMMYFUNCTION("""COMPUTED_VALUE"""),4.0)</f>
        <v>4</v>
      </c>
      <c r="W121" s="580">
        <f>IFERROR(__xludf.DUMMYFUNCTION("""COMPUTED_VALUE"""),9.0)</f>
        <v>9</v>
      </c>
      <c r="X121" s="580" t="str">
        <f>IFERROR(__xludf.DUMMYFUNCTION("""COMPUTED_VALUE"""),"H0904R")</f>
        <v>H0904R</v>
      </c>
      <c r="Y121" s="580">
        <f>IFERROR(__xludf.DUMMYFUNCTION("""COMPUTED_VALUE"""),5.0)</f>
        <v>5</v>
      </c>
      <c r="Z121" s="580">
        <f>IFERROR(__xludf.DUMMYFUNCTION("""COMPUTED_VALUE"""),9.0)</f>
        <v>9</v>
      </c>
      <c r="AA121" s="580" t="str">
        <f>IFERROR(__xludf.DUMMYFUNCTION("""COMPUTED_VALUE"""),"I0904R")</f>
        <v>I0904R</v>
      </c>
      <c r="AB121" s="580">
        <f>IFERROR(__xludf.DUMMYFUNCTION("""COMPUTED_VALUE"""),6.0)</f>
        <v>6</v>
      </c>
      <c r="AC121" s="580">
        <f>IFERROR(__xludf.DUMMYFUNCTION("""COMPUTED_VALUE"""),8.0)</f>
        <v>8</v>
      </c>
      <c r="AD121" s="580" t="str">
        <f>IFERROR(__xludf.DUMMYFUNCTION("""COMPUTED_VALUE"""),"J0804R")</f>
        <v>J0804R</v>
      </c>
      <c r="AE121" s="580">
        <f>IFERROR(__xludf.DUMMYFUNCTION("""COMPUTED_VALUE"""),6.0)</f>
        <v>6</v>
      </c>
      <c r="AF121" s="580">
        <f>IFERROR(__xludf.DUMMYFUNCTION("""COMPUTED_VALUE"""),9.0)</f>
        <v>9</v>
      </c>
      <c r="AG121" s="580" t="str">
        <f>IFERROR(__xludf.DUMMYFUNCTION("""COMPUTED_VALUE"""),"K0907R")</f>
        <v>K0907R</v>
      </c>
      <c r="AH121" s="580">
        <f>IFERROR(__xludf.DUMMYFUNCTION("""COMPUTED_VALUE"""),7.0)</f>
        <v>7</v>
      </c>
      <c r="AI121" s="580">
        <f>IFERROR(__xludf.DUMMYFUNCTION("""COMPUTED_VALUE"""),9.0)</f>
        <v>9</v>
      </c>
      <c r="AJ121" s="580" t="str">
        <f>IFERROR(__xludf.DUMMYFUNCTION("""COMPUTED_VALUE"""),"L0904R")</f>
        <v>L0904R</v>
      </c>
      <c r="AK121" s="580">
        <f>IFERROR(__xludf.DUMMYFUNCTION("""COMPUTED_VALUE"""),7.0)</f>
        <v>7</v>
      </c>
      <c r="AL121" s="580">
        <f>IFERROR(__xludf.DUMMYFUNCTION("""COMPUTED_VALUE"""),9.0)</f>
        <v>9</v>
      </c>
      <c r="AM121" s="580" t="str">
        <f>IFERROR(__xludf.DUMMYFUNCTION("""COMPUTED_VALUE"""),"M0907R")</f>
        <v>M0907R</v>
      </c>
      <c r="AN121" s="580">
        <f>IFERROR(__xludf.DUMMYFUNCTION("""COMPUTED_VALUE"""),8.0)</f>
        <v>8</v>
      </c>
      <c r="AO121" s="580">
        <f>IFERROR(__xludf.DUMMYFUNCTION("""COMPUTED_VALUE"""),9.0)</f>
        <v>9</v>
      </c>
      <c r="AP121" s="580" t="str">
        <f>IFERROR(__xludf.DUMMYFUNCTION("""COMPUTED_VALUE"""),"N0904R")</f>
        <v>N0904R</v>
      </c>
      <c r="AQ121" s="580">
        <f>IFERROR(__xludf.DUMMYFUNCTION("""COMPUTED_VALUE"""),8.0)</f>
        <v>8</v>
      </c>
      <c r="AR121" s="580">
        <f>IFERROR(__xludf.DUMMYFUNCTION("""COMPUTED_VALUE"""),9.0)</f>
        <v>9</v>
      </c>
      <c r="AS121" s="580" t="str">
        <f>IFERROR(__xludf.DUMMYFUNCTION("""COMPUTED_VALUE"""),"O0907R")</f>
        <v>O0907R</v>
      </c>
      <c r="AT121" s="580">
        <f>IFERROR(__xludf.DUMMYFUNCTION("""COMPUTED_VALUE"""),9.0)</f>
        <v>9</v>
      </c>
      <c r="AU121" s="580">
        <f>IFERROR(__xludf.DUMMYFUNCTION("""COMPUTED_VALUE"""),9.0)</f>
        <v>9</v>
      </c>
      <c r="AV121" s="580" t="str">
        <f>IFERROR(__xludf.DUMMYFUNCTION("""COMPUTED_VALUE"""),"P0904R")</f>
        <v>P0904R</v>
      </c>
      <c r="BC121" s="580">
        <f>IFERROR(__xludf.DUMMYFUNCTION("""COMPUTED_VALUE"""),10.0)</f>
        <v>10</v>
      </c>
      <c r="BD121" s="580">
        <f>IFERROR(__xludf.DUMMYFUNCTION("""COMPUTED_VALUE"""),6.0)</f>
        <v>6</v>
      </c>
      <c r="BE121" s="580" t="str">
        <f>IFERROR(__xludf.DUMMYFUNCTION("""COMPUTED_VALUE"""),"S060301")</f>
        <v>S060301</v>
      </c>
    </row>
    <row r="122">
      <c r="A122" s="580">
        <f>IFERROR(__xludf.DUMMYFUNCTION("""COMPUTED_VALUE"""),1.0)</f>
        <v>1</v>
      </c>
      <c r="B122" s="580">
        <f>IFERROR(__xludf.DUMMYFUNCTION("""COMPUTED_VALUE"""),9.0)</f>
        <v>9</v>
      </c>
      <c r="C122" s="580" t="str">
        <f>IFERROR(__xludf.DUMMYFUNCTION("""COMPUTED_VALUE"""),"A0905F")</f>
        <v>A0905F</v>
      </c>
      <c r="D122" s="580">
        <f>IFERROR(__xludf.DUMMYFUNCTION("""COMPUTED_VALUE"""),1.0)</f>
        <v>1</v>
      </c>
      <c r="E122" s="580">
        <f>IFERROR(__xludf.DUMMYFUNCTION("""COMPUTED_VALUE"""),8.0)</f>
        <v>8</v>
      </c>
      <c r="F122" s="580" t="str">
        <f>IFERROR(__xludf.DUMMYFUNCTION("""COMPUTED_VALUE"""),"B0805F")</f>
        <v>B0805F</v>
      </c>
      <c r="G122" s="580">
        <f>IFERROR(__xludf.DUMMYFUNCTION("""COMPUTED_VALUE"""),2.0)</f>
        <v>2</v>
      </c>
      <c r="H122" s="580">
        <f>IFERROR(__xludf.DUMMYFUNCTION("""COMPUTED_VALUE"""),8.0)</f>
        <v>8</v>
      </c>
      <c r="I122" s="580" t="str">
        <f>IFERROR(__xludf.DUMMYFUNCTION("""COMPUTED_VALUE"""),"C0805F")</f>
        <v>C0805F</v>
      </c>
      <c r="J122" s="580">
        <f>IFERROR(__xludf.DUMMYFUNCTION("""COMPUTED_VALUE"""),2.0)</f>
        <v>2</v>
      </c>
      <c r="K122" s="580">
        <f>IFERROR(__xludf.DUMMYFUNCTION("""COMPUTED_VALUE"""),8.0)</f>
        <v>8</v>
      </c>
      <c r="L122" s="580" t="str">
        <f>IFERROR(__xludf.DUMMYFUNCTION("""COMPUTED_VALUE"""),"D0805F")</f>
        <v>D0805F</v>
      </c>
      <c r="M122" s="582">
        <f>IFERROR(__xludf.DUMMYFUNCTION("""COMPUTED_VALUE"""),3.0)</f>
        <v>3</v>
      </c>
      <c r="N122" s="582">
        <f>IFERROR(__xludf.DUMMYFUNCTION("""COMPUTED_VALUE"""),8.0)</f>
        <v>8</v>
      </c>
      <c r="O122" s="582" t="str">
        <f>IFERROR(__xludf.DUMMYFUNCTION("""COMPUTED_VALUE"""),"E0805F")</f>
        <v>E0805F</v>
      </c>
      <c r="P122" s="580">
        <f>IFERROR(__xludf.DUMMYFUNCTION("""COMPUTED_VALUE"""),3.0)</f>
        <v>3</v>
      </c>
      <c r="Q122" s="580">
        <f>IFERROR(__xludf.DUMMYFUNCTION("""COMPUTED_VALUE"""),9.0)</f>
        <v>9</v>
      </c>
      <c r="R122" s="580" t="str">
        <f>IFERROR(__xludf.DUMMYFUNCTION("""COMPUTED_VALUE"""),"F0905F")</f>
        <v>F0905F</v>
      </c>
      <c r="S122" s="580">
        <f>IFERROR(__xludf.DUMMYFUNCTION("""COMPUTED_VALUE"""),4.0)</f>
        <v>4</v>
      </c>
      <c r="T122" s="580">
        <f>IFERROR(__xludf.DUMMYFUNCTION("""COMPUTED_VALUE"""),10.0)</f>
        <v>10</v>
      </c>
      <c r="U122" s="580" t="str">
        <f>IFERROR(__xludf.DUMMYFUNCTION("""COMPUTED_VALUE"""),"G1005F")</f>
        <v>G1005F</v>
      </c>
      <c r="V122" s="580">
        <f>IFERROR(__xludf.DUMMYFUNCTION("""COMPUTED_VALUE"""),4.0)</f>
        <v>4</v>
      </c>
      <c r="W122" s="580">
        <f>IFERROR(__xludf.DUMMYFUNCTION("""COMPUTED_VALUE"""),9.0)</f>
        <v>9</v>
      </c>
      <c r="X122" s="580" t="str">
        <f>IFERROR(__xludf.DUMMYFUNCTION("""COMPUTED_VALUE"""),"H0905F")</f>
        <v>H0905F</v>
      </c>
      <c r="Y122" s="580">
        <f>IFERROR(__xludf.DUMMYFUNCTION("""COMPUTED_VALUE"""),5.0)</f>
        <v>5</v>
      </c>
      <c r="Z122" s="580">
        <f>IFERROR(__xludf.DUMMYFUNCTION("""COMPUTED_VALUE"""),9.0)</f>
        <v>9</v>
      </c>
      <c r="AA122" s="580" t="str">
        <f>IFERROR(__xludf.DUMMYFUNCTION("""COMPUTED_VALUE"""),"I0905F")</f>
        <v>I0905F</v>
      </c>
      <c r="AB122" s="580">
        <f>IFERROR(__xludf.DUMMYFUNCTION("""COMPUTED_VALUE"""),6.0)</f>
        <v>6</v>
      </c>
      <c r="AC122" s="580">
        <f>IFERROR(__xludf.DUMMYFUNCTION("""COMPUTED_VALUE"""),8.0)</f>
        <v>8</v>
      </c>
      <c r="AD122" s="580" t="str">
        <f>IFERROR(__xludf.DUMMYFUNCTION("""COMPUTED_VALUE"""),"J0805F")</f>
        <v>J0805F</v>
      </c>
      <c r="AE122" s="580">
        <f>IFERROR(__xludf.DUMMYFUNCTION("""COMPUTED_VALUE"""),6.0)</f>
        <v>6</v>
      </c>
      <c r="AF122" s="580">
        <f>IFERROR(__xludf.DUMMYFUNCTION("""COMPUTED_VALUE"""),10.0)</f>
        <v>10</v>
      </c>
      <c r="AG122" s="580" t="str">
        <f>IFERROR(__xludf.DUMMYFUNCTION("""COMPUTED_VALUE"""),"K1004F")</f>
        <v>K1004F</v>
      </c>
      <c r="AH122" s="580">
        <f>IFERROR(__xludf.DUMMYFUNCTION("""COMPUTED_VALUE"""),7.0)</f>
        <v>7</v>
      </c>
      <c r="AI122" s="580">
        <f>IFERROR(__xludf.DUMMYFUNCTION("""COMPUTED_VALUE"""),9.0)</f>
        <v>9</v>
      </c>
      <c r="AJ122" s="580" t="str">
        <f>IFERROR(__xludf.DUMMYFUNCTION("""COMPUTED_VALUE"""),"L0905F")</f>
        <v>L0905F</v>
      </c>
      <c r="AK122" s="580">
        <f>IFERROR(__xludf.DUMMYFUNCTION("""COMPUTED_VALUE"""),7.0)</f>
        <v>7</v>
      </c>
      <c r="AL122" s="580">
        <f>IFERROR(__xludf.DUMMYFUNCTION("""COMPUTED_VALUE"""),10.0)</f>
        <v>10</v>
      </c>
      <c r="AM122" s="580" t="str">
        <f>IFERROR(__xludf.DUMMYFUNCTION("""COMPUTED_VALUE"""),"M1004F")</f>
        <v>M1004F</v>
      </c>
      <c r="AN122" s="580">
        <f>IFERROR(__xludf.DUMMYFUNCTION("""COMPUTED_VALUE"""),8.0)</f>
        <v>8</v>
      </c>
      <c r="AO122" s="580">
        <f>IFERROR(__xludf.DUMMYFUNCTION("""COMPUTED_VALUE"""),9.0)</f>
        <v>9</v>
      </c>
      <c r="AP122" s="580" t="str">
        <f>IFERROR(__xludf.DUMMYFUNCTION("""COMPUTED_VALUE"""),"N0905F")</f>
        <v>N0905F</v>
      </c>
      <c r="AQ122" s="580">
        <f>IFERROR(__xludf.DUMMYFUNCTION("""COMPUTED_VALUE"""),8.0)</f>
        <v>8</v>
      </c>
      <c r="AR122" s="580">
        <f>IFERROR(__xludf.DUMMYFUNCTION("""COMPUTED_VALUE"""),10.0)</f>
        <v>10</v>
      </c>
      <c r="AS122" s="580" t="str">
        <f>IFERROR(__xludf.DUMMYFUNCTION("""COMPUTED_VALUE"""),"O1004F")</f>
        <v>O1004F</v>
      </c>
      <c r="AT122" s="580">
        <f>IFERROR(__xludf.DUMMYFUNCTION("""COMPUTED_VALUE"""),9.0)</f>
        <v>9</v>
      </c>
      <c r="AU122" s="580">
        <f>IFERROR(__xludf.DUMMYFUNCTION("""COMPUTED_VALUE"""),9.0)</f>
        <v>9</v>
      </c>
      <c r="AV122" s="580" t="str">
        <f>IFERROR(__xludf.DUMMYFUNCTION("""COMPUTED_VALUE"""),"P0905F")</f>
        <v>P0905F</v>
      </c>
      <c r="BC122" s="580">
        <f>IFERROR(__xludf.DUMMYFUNCTION("""COMPUTED_VALUE"""),10.0)</f>
        <v>10</v>
      </c>
      <c r="BD122" s="580">
        <f>IFERROR(__xludf.DUMMYFUNCTION("""COMPUTED_VALUE"""),6.0)</f>
        <v>6</v>
      </c>
      <c r="BE122" s="580" t="str">
        <f>IFERROR(__xludf.DUMMYFUNCTION("""COMPUTED_VALUE"""),"S060302")</f>
        <v>S060302</v>
      </c>
    </row>
    <row r="123">
      <c r="A123" s="580">
        <f>IFERROR(__xludf.DUMMYFUNCTION("""COMPUTED_VALUE"""),1.0)</f>
        <v>1</v>
      </c>
      <c r="B123" s="580">
        <f>IFERROR(__xludf.DUMMYFUNCTION("""COMPUTED_VALUE"""),9.0)</f>
        <v>9</v>
      </c>
      <c r="C123" s="580" t="str">
        <f>IFERROR(__xludf.DUMMYFUNCTION("""COMPUTED_VALUE"""),"A0905R")</f>
        <v>A0905R</v>
      </c>
      <c r="D123" s="580">
        <f>IFERROR(__xludf.DUMMYFUNCTION("""COMPUTED_VALUE"""),1.0)</f>
        <v>1</v>
      </c>
      <c r="E123" s="580">
        <f>IFERROR(__xludf.DUMMYFUNCTION("""COMPUTED_VALUE"""),8.0)</f>
        <v>8</v>
      </c>
      <c r="F123" s="580" t="str">
        <f>IFERROR(__xludf.DUMMYFUNCTION("""COMPUTED_VALUE"""),"B0805R")</f>
        <v>B0805R</v>
      </c>
      <c r="G123" s="580">
        <f>IFERROR(__xludf.DUMMYFUNCTION("""COMPUTED_VALUE"""),2.0)</f>
        <v>2</v>
      </c>
      <c r="H123" s="580">
        <f>IFERROR(__xludf.DUMMYFUNCTION("""COMPUTED_VALUE"""),8.0)</f>
        <v>8</v>
      </c>
      <c r="I123" s="580" t="str">
        <f>IFERROR(__xludf.DUMMYFUNCTION("""COMPUTED_VALUE"""),"C0805R")</f>
        <v>C0805R</v>
      </c>
      <c r="J123" s="580">
        <f>IFERROR(__xludf.DUMMYFUNCTION("""COMPUTED_VALUE"""),2.0)</f>
        <v>2</v>
      </c>
      <c r="K123" s="580">
        <f>IFERROR(__xludf.DUMMYFUNCTION("""COMPUTED_VALUE"""),8.0)</f>
        <v>8</v>
      </c>
      <c r="L123" s="580" t="str">
        <f>IFERROR(__xludf.DUMMYFUNCTION("""COMPUTED_VALUE"""),"D0805R")</f>
        <v>D0805R</v>
      </c>
      <c r="M123" s="582">
        <f>IFERROR(__xludf.DUMMYFUNCTION("""COMPUTED_VALUE"""),3.0)</f>
        <v>3</v>
      </c>
      <c r="N123" s="582">
        <f>IFERROR(__xludf.DUMMYFUNCTION("""COMPUTED_VALUE"""),8.0)</f>
        <v>8</v>
      </c>
      <c r="O123" s="582" t="str">
        <f>IFERROR(__xludf.DUMMYFUNCTION("""COMPUTED_VALUE"""),"E0805R")</f>
        <v>E0805R</v>
      </c>
      <c r="P123" s="580">
        <f>IFERROR(__xludf.DUMMYFUNCTION("""COMPUTED_VALUE"""),3.0)</f>
        <v>3</v>
      </c>
      <c r="Q123" s="580">
        <f>IFERROR(__xludf.DUMMYFUNCTION("""COMPUTED_VALUE"""),9.0)</f>
        <v>9</v>
      </c>
      <c r="R123" s="580" t="str">
        <f>IFERROR(__xludf.DUMMYFUNCTION("""COMPUTED_VALUE"""),"F0905R")</f>
        <v>F0905R</v>
      </c>
      <c r="S123" s="580">
        <f>IFERROR(__xludf.DUMMYFUNCTION("""COMPUTED_VALUE"""),4.0)</f>
        <v>4</v>
      </c>
      <c r="T123" s="580">
        <f>IFERROR(__xludf.DUMMYFUNCTION("""COMPUTED_VALUE"""),10.0)</f>
        <v>10</v>
      </c>
      <c r="U123" s="580" t="str">
        <f>IFERROR(__xludf.DUMMYFUNCTION("""COMPUTED_VALUE"""),"G1005R")</f>
        <v>G1005R</v>
      </c>
      <c r="V123" s="580">
        <f>IFERROR(__xludf.DUMMYFUNCTION("""COMPUTED_VALUE"""),4.0)</f>
        <v>4</v>
      </c>
      <c r="W123" s="580">
        <f>IFERROR(__xludf.DUMMYFUNCTION("""COMPUTED_VALUE"""),9.0)</f>
        <v>9</v>
      </c>
      <c r="X123" s="580" t="str">
        <f>IFERROR(__xludf.DUMMYFUNCTION("""COMPUTED_VALUE"""),"H0905R")</f>
        <v>H0905R</v>
      </c>
      <c r="Y123" s="580">
        <f>IFERROR(__xludf.DUMMYFUNCTION("""COMPUTED_VALUE"""),5.0)</f>
        <v>5</v>
      </c>
      <c r="Z123" s="580">
        <f>IFERROR(__xludf.DUMMYFUNCTION("""COMPUTED_VALUE"""),9.0)</f>
        <v>9</v>
      </c>
      <c r="AA123" s="580" t="str">
        <f>IFERROR(__xludf.DUMMYFUNCTION("""COMPUTED_VALUE"""),"I0905R")</f>
        <v>I0905R</v>
      </c>
      <c r="AB123" s="580">
        <f>IFERROR(__xludf.DUMMYFUNCTION("""COMPUTED_VALUE"""),6.0)</f>
        <v>6</v>
      </c>
      <c r="AC123" s="580">
        <f>IFERROR(__xludf.DUMMYFUNCTION("""COMPUTED_VALUE"""),8.0)</f>
        <v>8</v>
      </c>
      <c r="AD123" s="580" t="str">
        <f>IFERROR(__xludf.DUMMYFUNCTION("""COMPUTED_VALUE"""),"J0805R")</f>
        <v>J0805R</v>
      </c>
      <c r="AE123" s="580">
        <f>IFERROR(__xludf.DUMMYFUNCTION("""COMPUTED_VALUE"""),6.0)</f>
        <v>6</v>
      </c>
      <c r="AF123" s="580">
        <f>IFERROR(__xludf.DUMMYFUNCTION("""COMPUTED_VALUE"""),10.0)</f>
        <v>10</v>
      </c>
      <c r="AG123" s="580" t="str">
        <f>IFERROR(__xludf.DUMMYFUNCTION("""COMPUTED_VALUE"""),"K1004R")</f>
        <v>K1004R</v>
      </c>
      <c r="AH123" s="580">
        <f>IFERROR(__xludf.DUMMYFUNCTION("""COMPUTED_VALUE"""),7.0)</f>
        <v>7</v>
      </c>
      <c r="AI123" s="580">
        <f>IFERROR(__xludf.DUMMYFUNCTION("""COMPUTED_VALUE"""),9.0)</f>
        <v>9</v>
      </c>
      <c r="AJ123" s="580" t="str">
        <f>IFERROR(__xludf.DUMMYFUNCTION("""COMPUTED_VALUE"""),"L0905R")</f>
        <v>L0905R</v>
      </c>
      <c r="AK123" s="580">
        <f>IFERROR(__xludf.DUMMYFUNCTION("""COMPUTED_VALUE"""),7.0)</f>
        <v>7</v>
      </c>
      <c r="AL123" s="580">
        <f>IFERROR(__xludf.DUMMYFUNCTION("""COMPUTED_VALUE"""),10.0)</f>
        <v>10</v>
      </c>
      <c r="AM123" s="580" t="str">
        <f>IFERROR(__xludf.DUMMYFUNCTION("""COMPUTED_VALUE"""),"M1004R")</f>
        <v>M1004R</v>
      </c>
      <c r="AN123" s="580">
        <f>IFERROR(__xludf.DUMMYFUNCTION("""COMPUTED_VALUE"""),8.0)</f>
        <v>8</v>
      </c>
      <c r="AO123" s="580">
        <f>IFERROR(__xludf.DUMMYFUNCTION("""COMPUTED_VALUE"""),9.0)</f>
        <v>9</v>
      </c>
      <c r="AP123" s="580" t="str">
        <f>IFERROR(__xludf.DUMMYFUNCTION("""COMPUTED_VALUE"""),"N0905R")</f>
        <v>N0905R</v>
      </c>
      <c r="AQ123" s="580">
        <f>IFERROR(__xludf.DUMMYFUNCTION("""COMPUTED_VALUE"""),8.0)</f>
        <v>8</v>
      </c>
      <c r="AR123" s="580">
        <f>IFERROR(__xludf.DUMMYFUNCTION("""COMPUTED_VALUE"""),10.0)</f>
        <v>10</v>
      </c>
      <c r="AS123" s="580" t="str">
        <f>IFERROR(__xludf.DUMMYFUNCTION("""COMPUTED_VALUE"""),"O1004R")</f>
        <v>O1004R</v>
      </c>
      <c r="AT123" s="580">
        <f>IFERROR(__xludf.DUMMYFUNCTION("""COMPUTED_VALUE"""),9.0)</f>
        <v>9</v>
      </c>
      <c r="AU123" s="580">
        <f>IFERROR(__xludf.DUMMYFUNCTION("""COMPUTED_VALUE"""),9.0)</f>
        <v>9</v>
      </c>
      <c r="AV123" s="580" t="str">
        <f>IFERROR(__xludf.DUMMYFUNCTION("""COMPUTED_VALUE"""),"P0905R")</f>
        <v>P0905R</v>
      </c>
      <c r="BC123" s="580">
        <f>IFERROR(__xludf.DUMMYFUNCTION("""COMPUTED_VALUE"""),10.0)</f>
        <v>10</v>
      </c>
      <c r="BD123" s="580">
        <f>IFERROR(__xludf.DUMMYFUNCTION("""COMPUTED_VALUE"""),6.0)</f>
        <v>6</v>
      </c>
      <c r="BE123" s="580" t="str">
        <f>IFERROR(__xludf.DUMMYFUNCTION("""COMPUTED_VALUE"""),"S060303")</f>
        <v>S060303</v>
      </c>
    </row>
    <row r="124">
      <c r="A124" s="580">
        <f>IFERROR(__xludf.DUMMYFUNCTION("""COMPUTED_VALUE"""),1.0)</f>
        <v>1</v>
      </c>
      <c r="B124" s="580">
        <f>IFERROR(__xludf.DUMMYFUNCTION("""COMPUTED_VALUE"""),9.0)</f>
        <v>9</v>
      </c>
      <c r="C124" s="580" t="str">
        <f>IFERROR(__xludf.DUMMYFUNCTION("""COMPUTED_VALUE"""),"A0906F")</f>
        <v>A0906F</v>
      </c>
      <c r="D124" s="580">
        <f>IFERROR(__xludf.DUMMYFUNCTION("""COMPUTED_VALUE"""),1.0)</f>
        <v>1</v>
      </c>
      <c r="E124" s="580">
        <f>IFERROR(__xludf.DUMMYFUNCTION("""COMPUTED_VALUE"""),8.0)</f>
        <v>8</v>
      </c>
      <c r="F124" s="580" t="str">
        <f>IFERROR(__xludf.DUMMYFUNCTION("""COMPUTED_VALUE"""),"B0806F")</f>
        <v>B0806F</v>
      </c>
      <c r="G124" s="580">
        <f>IFERROR(__xludf.DUMMYFUNCTION("""COMPUTED_VALUE"""),2.0)</f>
        <v>2</v>
      </c>
      <c r="H124" s="580">
        <f>IFERROR(__xludf.DUMMYFUNCTION("""COMPUTED_VALUE"""),8.0)</f>
        <v>8</v>
      </c>
      <c r="I124" s="580" t="str">
        <f>IFERROR(__xludf.DUMMYFUNCTION("""COMPUTED_VALUE"""),"C0806F")</f>
        <v>C0806F</v>
      </c>
      <c r="J124" s="580">
        <f>IFERROR(__xludf.DUMMYFUNCTION("""COMPUTED_VALUE"""),2.0)</f>
        <v>2</v>
      </c>
      <c r="K124" s="580">
        <f>IFERROR(__xludf.DUMMYFUNCTION("""COMPUTED_VALUE"""),8.0)</f>
        <v>8</v>
      </c>
      <c r="L124" s="580" t="str">
        <f>IFERROR(__xludf.DUMMYFUNCTION("""COMPUTED_VALUE"""),"D0806F")</f>
        <v>D0806F</v>
      </c>
      <c r="M124" s="582">
        <f>IFERROR(__xludf.DUMMYFUNCTION("""COMPUTED_VALUE"""),3.0)</f>
        <v>3</v>
      </c>
      <c r="N124" s="582">
        <f>IFERROR(__xludf.DUMMYFUNCTION("""COMPUTED_VALUE"""),8.0)</f>
        <v>8</v>
      </c>
      <c r="O124" s="582" t="str">
        <f>IFERROR(__xludf.DUMMYFUNCTION("""COMPUTED_VALUE"""),"E0806F")</f>
        <v>E0806F</v>
      </c>
      <c r="P124" s="580">
        <f>IFERROR(__xludf.DUMMYFUNCTION("""COMPUTED_VALUE"""),3.0)</f>
        <v>3</v>
      </c>
      <c r="Q124" s="580">
        <f>IFERROR(__xludf.DUMMYFUNCTION("""COMPUTED_VALUE"""),9.0)</f>
        <v>9</v>
      </c>
      <c r="R124" s="580" t="str">
        <f>IFERROR(__xludf.DUMMYFUNCTION("""COMPUTED_VALUE"""),"F0906F")</f>
        <v>F0906F</v>
      </c>
      <c r="S124" s="580">
        <f>IFERROR(__xludf.DUMMYFUNCTION("""COMPUTED_VALUE"""),4.0)</f>
        <v>4</v>
      </c>
      <c r="T124" s="580">
        <f>IFERROR(__xludf.DUMMYFUNCTION("""COMPUTED_VALUE"""),10.0)</f>
        <v>10</v>
      </c>
      <c r="U124" s="580" t="str">
        <f>IFERROR(__xludf.DUMMYFUNCTION("""COMPUTED_VALUE"""),"G1006F")</f>
        <v>G1006F</v>
      </c>
      <c r="V124" s="580">
        <f>IFERROR(__xludf.DUMMYFUNCTION("""COMPUTED_VALUE"""),4.0)</f>
        <v>4</v>
      </c>
      <c r="W124" s="580">
        <f>IFERROR(__xludf.DUMMYFUNCTION("""COMPUTED_VALUE"""),9.0)</f>
        <v>9</v>
      </c>
      <c r="X124" s="580" t="str">
        <f>IFERROR(__xludf.DUMMYFUNCTION("""COMPUTED_VALUE"""),"H0906F")</f>
        <v>H0906F</v>
      </c>
      <c r="Y124" s="580">
        <f>IFERROR(__xludf.DUMMYFUNCTION("""COMPUTED_VALUE"""),5.0)</f>
        <v>5</v>
      </c>
      <c r="Z124" s="580">
        <f>IFERROR(__xludf.DUMMYFUNCTION("""COMPUTED_VALUE"""),9.0)</f>
        <v>9</v>
      </c>
      <c r="AA124" s="580" t="str">
        <f>IFERROR(__xludf.DUMMYFUNCTION("""COMPUTED_VALUE"""),"I0906F")</f>
        <v>I0906F</v>
      </c>
      <c r="AB124" s="580">
        <f>IFERROR(__xludf.DUMMYFUNCTION("""COMPUTED_VALUE"""),6.0)</f>
        <v>6</v>
      </c>
      <c r="AC124" s="580">
        <f>IFERROR(__xludf.DUMMYFUNCTION("""COMPUTED_VALUE"""),8.0)</f>
        <v>8</v>
      </c>
      <c r="AD124" s="580" t="str">
        <f>IFERROR(__xludf.DUMMYFUNCTION("""COMPUTED_VALUE"""),"J0806F")</f>
        <v>J0806F</v>
      </c>
      <c r="AE124" s="580">
        <f>IFERROR(__xludf.DUMMYFUNCTION("""COMPUTED_VALUE"""),6.0)</f>
        <v>6</v>
      </c>
      <c r="AF124" s="580">
        <f>IFERROR(__xludf.DUMMYFUNCTION("""COMPUTED_VALUE"""),10.0)</f>
        <v>10</v>
      </c>
      <c r="AG124" s="580" t="str">
        <f>IFERROR(__xludf.DUMMYFUNCTION("""COMPUTED_VALUE"""),"K1005F")</f>
        <v>K1005F</v>
      </c>
      <c r="AH124" s="580">
        <f>IFERROR(__xludf.DUMMYFUNCTION("""COMPUTED_VALUE"""),7.0)</f>
        <v>7</v>
      </c>
      <c r="AI124" s="580">
        <f>IFERROR(__xludf.DUMMYFUNCTION("""COMPUTED_VALUE"""),9.0)</f>
        <v>9</v>
      </c>
      <c r="AJ124" s="580" t="str">
        <f>IFERROR(__xludf.DUMMYFUNCTION("""COMPUTED_VALUE"""),"L0906F")</f>
        <v>L0906F</v>
      </c>
      <c r="AK124" s="580">
        <f>IFERROR(__xludf.DUMMYFUNCTION("""COMPUTED_VALUE"""),7.0)</f>
        <v>7</v>
      </c>
      <c r="AL124" s="580">
        <f>IFERROR(__xludf.DUMMYFUNCTION("""COMPUTED_VALUE"""),10.0)</f>
        <v>10</v>
      </c>
      <c r="AM124" s="580" t="str">
        <f>IFERROR(__xludf.DUMMYFUNCTION("""COMPUTED_VALUE"""),"M1005F")</f>
        <v>M1005F</v>
      </c>
      <c r="AN124" s="580">
        <f>IFERROR(__xludf.DUMMYFUNCTION("""COMPUTED_VALUE"""),8.0)</f>
        <v>8</v>
      </c>
      <c r="AO124" s="580">
        <f>IFERROR(__xludf.DUMMYFUNCTION("""COMPUTED_VALUE"""),9.0)</f>
        <v>9</v>
      </c>
      <c r="AP124" s="580" t="str">
        <f>IFERROR(__xludf.DUMMYFUNCTION("""COMPUTED_VALUE"""),"N0906F")</f>
        <v>N0906F</v>
      </c>
      <c r="AQ124" s="580">
        <f>IFERROR(__xludf.DUMMYFUNCTION("""COMPUTED_VALUE"""),8.0)</f>
        <v>8</v>
      </c>
      <c r="AR124" s="580">
        <f>IFERROR(__xludf.DUMMYFUNCTION("""COMPUTED_VALUE"""),10.0)</f>
        <v>10</v>
      </c>
      <c r="AS124" s="580" t="str">
        <f>IFERROR(__xludf.DUMMYFUNCTION("""COMPUTED_VALUE"""),"O1005F")</f>
        <v>O1005F</v>
      </c>
      <c r="AT124" s="580">
        <f>IFERROR(__xludf.DUMMYFUNCTION("""COMPUTED_VALUE"""),9.0)</f>
        <v>9</v>
      </c>
      <c r="AU124" s="580">
        <f>IFERROR(__xludf.DUMMYFUNCTION("""COMPUTED_VALUE"""),9.0)</f>
        <v>9</v>
      </c>
      <c r="AV124" s="580" t="str">
        <f>IFERROR(__xludf.DUMMYFUNCTION("""COMPUTED_VALUE"""),"P0906F")</f>
        <v>P0906F</v>
      </c>
      <c r="BC124" s="580">
        <f>IFERROR(__xludf.DUMMYFUNCTION("""COMPUTED_VALUE"""),10.0)</f>
        <v>10</v>
      </c>
      <c r="BD124" s="580">
        <f>IFERROR(__xludf.DUMMYFUNCTION("""COMPUTED_VALUE"""),6.0)</f>
        <v>6</v>
      </c>
      <c r="BE124" s="580" t="str">
        <f>IFERROR(__xludf.DUMMYFUNCTION("""COMPUTED_VALUE"""),"S060304")</f>
        <v>S060304</v>
      </c>
    </row>
    <row r="125">
      <c r="A125" s="580">
        <f>IFERROR(__xludf.DUMMYFUNCTION("""COMPUTED_VALUE"""),1.0)</f>
        <v>1</v>
      </c>
      <c r="B125" s="580">
        <f>IFERROR(__xludf.DUMMYFUNCTION("""COMPUTED_VALUE"""),9.0)</f>
        <v>9</v>
      </c>
      <c r="C125" s="580" t="str">
        <f>IFERROR(__xludf.DUMMYFUNCTION("""COMPUTED_VALUE"""),"A0906R")</f>
        <v>A0906R</v>
      </c>
      <c r="D125" s="580">
        <f>IFERROR(__xludf.DUMMYFUNCTION("""COMPUTED_VALUE"""),1.0)</f>
        <v>1</v>
      </c>
      <c r="E125" s="580">
        <f>IFERROR(__xludf.DUMMYFUNCTION("""COMPUTED_VALUE"""),8.0)</f>
        <v>8</v>
      </c>
      <c r="F125" s="580" t="str">
        <f>IFERROR(__xludf.DUMMYFUNCTION("""COMPUTED_VALUE"""),"B0806R")</f>
        <v>B0806R</v>
      </c>
      <c r="G125" s="580">
        <f>IFERROR(__xludf.DUMMYFUNCTION("""COMPUTED_VALUE"""),2.0)</f>
        <v>2</v>
      </c>
      <c r="H125" s="580">
        <f>IFERROR(__xludf.DUMMYFUNCTION("""COMPUTED_VALUE"""),8.0)</f>
        <v>8</v>
      </c>
      <c r="I125" s="580" t="str">
        <f>IFERROR(__xludf.DUMMYFUNCTION("""COMPUTED_VALUE"""),"C0806R")</f>
        <v>C0806R</v>
      </c>
      <c r="J125" s="580">
        <f>IFERROR(__xludf.DUMMYFUNCTION("""COMPUTED_VALUE"""),2.0)</f>
        <v>2</v>
      </c>
      <c r="K125" s="580">
        <f>IFERROR(__xludf.DUMMYFUNCTION("""COMPUTED_VALUE"""),8.0)</f>
        <v>8</v>
      </c>
      <c r="L125" s="580" t="str">
        <f>IFERROR(__xludf.DUMMYFUNCTION("""COMPUTED_VALUE"""),"D0806R")</f>
        <v>D0806R</v>
      </c>
      <c r="M125" s="582">
        <f>IFERROR(__xludf.DUMMYFUNCTION("""COMPUTED_VALUE"""),3.0)</f>
        <v>3</v>
      </c>
      <c r="N125" s="582">
        <f>IFERROR(__xludf.DUMMYFUNCTION("""COMPUTED_VALUE"""),8.0)</f>
        <v>8</v>
      </c>
      <c r="O125" s="582" t="str">
        <f>IFERROR(__xludf.DUMMYFUNCTION("""COMPUTED_VALUE"""),"E0806R")</f>
        <v>E0806R</v>
      </c>
      <c r="P125" s="580">
        <f>IFERROR(__xludf.DUMMYFUNCTION("""COMPUTED_VALUE"""),3.0)</f>
        <v>3</v>
      </c>
      <c r="Q125" s="580">
        <f>IFERROR(__xludf.DUMMYFUNCTION("""COMPUTED_VALUE"""),9.0)</f>
        <v>9</v>
      </c>
      <c r="R125" s="580" t="str">
        <f>IFERROR(__xludf.DUMMYFUNCTION("""COMPUTED_VALUE"""),"F0906R")</f>
        <v>F0906R</v>
      </c>
      <c r="S125" s="580">
        <f>IFERROR(__xludf.DUMMYFUNCTION("""COMPUTED_VALUE"""),4.0)</f>
        <v>4</v>
      </c>
      <c r="T125" s="580">
        <f>IFERROR(__xludf.DUMMYFUNCTION("""COMPUTED_VALUE"""),10.0)</f>
        <v>10</v>
      </c>
      <c r="U125" s="580" t="str">
        <f>IFERROR(__xludf.DUMMYFUNCTION("""COMPUTED_VALUE"""),"G1006R")</f>
        <v>G1006R</v>
      </c>
      <c r="V125" s="580">
        <f>IFERROR(__xludf.DUMMYFUNCTION("""COMPUTED_VALUE"""),4.0)</f>
        <v>4</v>
      </c>
      <c r="W125" s="580">
        <f>IFERROR(__xludf.DUMMYFUNCTION("""COMPUTED_VALUE"""),9.0)</f>
        <v>9</v>
      </c>
      <c r="X125" s="580" t="str">
        <f>IFERROR(__xludf.DUMMYFUNCTION("""COMPUTED_VALUE"""),"H0906R")</f>
        <v>H0906R</v>
      </c>
      <c r="Y125" s="580">
        <f>IFERROR(__xludf.DUMMYFUNCTION("""COMPUTED_VALUE"""),5.0)</f>
        <v>5</v>
      </c>
      <c r="Z125" s="580">
        <f>IFERROR(__xludf.DUMMYFUNCTION("""COMPUTED_VALUE"""),9.0)</f>
        <v>9</v>
      </c>
      <c r="AA125" s="580" t="str">
        <f>IFERROR(__xludf.DUMMYFUNCTION("""COMPUTED_VALUE"""),"I0906R")</f>
        <v>I0906R</v>
      </c>
      <c r="AB125" s="580">
        <f>IFERROR(__xludf.DUMMYFUNCTION("""COMPUTED_VALUE"""),6.0)</f>
        <v>6</v>
      </c>
      <c r="AC125" s="580">
        <f>IFERROR(__xludf.DUMMYFUNCTION("""COMPUTED_VALUE"""),8.0)</f>
        <v>8</v>
      </c>
      <c r="AD125" s="580" t="str">
        <f>IFERROR(__xludf.DUMMYFUNCTION("""COMPUTED_VALUE"""),"J0806R")</f>
        <v>J0806R</v>
      </c>
      <c r="AE125" s="580">
        <f>IFERROR(__xludf.DUMMYFUNCTION("""COMPUTED_VALUE"""),6.0)</f>
        <v>6</v>
      </c>
      <c r="AF125" s="580">
        <f>IFERROR(__xludf.DUMMYFUNCTION("""COMPUTED_VALUE"""),10.0)</f>
        <v>10</v>
      </c>
      <c r="AG125" s="580" t="str">
        <f>IFERROR(__xludf.DUMMYFUNCTION("""COMPUTED_VALUE"""),"K1005R")</f>
        <v>K1005R</v>
      </c>
      <c r="AH125" s="580">
        <f>IFERROR(__xludf.DUMMYFUNCTION("""COMPUTED_VALUE"""),7.0)</f>
        <v>7</v>
      </c>
      <c r="AI125" s="580">
        <f>IFERROR(__xludf.DUMMYFUNCTION("""COMPUTED_VALUE"""),9.0)</f>
        <v>9</v>
      </c>
      <c r="AJ125" s="580" t="str">
        <f>IFERROR(__xludf.DUMMYFUNCTION("""COMPUTED_VALUE"""),"L0906R")</f>
        <v>L0906R</v>
      </c>
      <c r="AK125" s="580">
        <f>IFERROR(__xludf.DUMMYFUNCTION("""COMPUTED_VALUE"""),7.0)</f>
        <v>7</v>
      </c>
      <c r="AL125" s="580">
        <f>IFERROR(__xludf.DUMMYFUNCTION("""COMPUTED_VALUE"""),10.0)</f>
        <v>10</v>
      </c>
      <c r="AM125" s="580" t="str">
        <f>IFERROR(__xludf.DUMMYFUNCTION("""COMPUTED_VALUE"""),"M1005R")</f>
        <v>M1005R</v>
      </c>
      <c r="AN125" s="580">
        <f>IFERROR(__xludf.DUMMYFUNCTION("""COMPUTED_VALUE"""),8.0)</f>
        <v>8</v>
      </c>
      <c r="AO125" s="580">
        <f>IFERROR(__xludf.DUMMYFUNCTION("""COMPUTED_VALUE"""),9.0)</f>
        <v>9</v>
      </c>
      <c r="AP125" s="580" t="str">
        <f>IFERROR(__xludf.DUMMYFUNCTION("""COMPUTED_VALUE"""),"N0906R")</f>
        <v>N0906R</v>
      </c>
      <c r="AQ125" s="580">
        <f>IFERROR(__xludf.DUMMYFUNCTION("""COMPUTED_VALUE"""),8.0)</f>
        <v>8</v>
      </c>
      <c r="AR125" s="580">
        <f>IFERROR(__xludf.DUMMYFUNCTION("""COMPUTED_VALUE"""),10.0)</f>
        <v>10</v>
      </c>
      <c r="AS125" s="580" t="str">
        <f>IFERROR(__xludf.DUMMYFUNCTION("""COMPUTED_VALUE"""),"O1005R")</f>
        <v>O1005R</v>
      </c>
      <c r="AT125" s="580">
        <f>IFERROR(__xludf.DUMMYFUNCTION("""COMPUTED_VALUE"""),9.0)</f>
        <v>9</v>
      </c>
      <c r="AU125" s="580">
        <f>IFERROR(__xludf.DUMMYFUNCTION("""COMPUTED_VALUE"""),9.0)</f>
        <v>9</v>
      </c>
      <c r="AV125" s="580" t="str">
        <f>IFERROR(__xludf.DUMMYFUNCTION("""COMPUTED_VALUE"""),"P0906R")</f>
        <v>P0906R</v>
      </c>
      <c r="BC125" s="580">
        <f>IFERROR(__xludf.DUMMYFUNCTION("""COMPUTED_VALUE"""),10.0)</f>
        <v>10</v>
      </c>
      <c r="BD125" s="580">
        <f>IFERROR(__xludf.DUMMYFUNCTION("""COMPUTED_VALUE"""),6.0)</f>
        <v>6</v>
      </c>
      <c r="BE125" s="580" t="str">
        <f>IFERROR(__xludf.DUMMYFUNCTION("""COMPUTED_VALUE"""),"S060305")</f>
        <v>S060305</v>
      </c>
    </row>
    <row r="126">
      <c r="A126" s="580">
        <f>IFERROR(__xludf.DUMMYFUNCTION("""COMPUTED_VALUE"""),1.0)</f>
        <v>1</v>
      </c>
      <c r="B126" s="580">
        <f>IFERROR(__xludf.DUMMYFUNCTION("""COMPUTED_VALUE"""),9.0)</f>
        <v>9</v>
      </c>
      <c r="C126" s="580" t="str">
        <f>IFERROR(__xludf.DUMMYFUNCTION("""COMPUTED_VALUE"""),"A0907F")</f>
        <v>A0907F</v>
      </c>
      <c r="D126" s="580">
        <f>IFERROR(__xludf.DUMMYFUNCTION("""COMPUTED_VALUE"""),1.0)</f>
        <v>1</v>
      </c>
      <c r="E126" s="580">
        <f>IFERROR(__xludf.DUMMYFUNCTION("""COMPUTED_VALUE"""),8.0)</f>
        <v>8</v>
      </c>
      <c r="F126" s="580" t="str">
        <f>IFERROR(__xludf.DUMMYFUNCTION("""COMPUTED_VALUE"""),"B0807F")</f>
        <v>B0807F</v>
      </c>
      <c r="G126" s="580">
        <f>IFERROR(__xludf.DUMMYFUNCTION("""COMPUTED_VALUE"""),2.0)</f>
        <v>2</v>
      </c>
      <c r="H126" s="580">
        <f>IFERROR(__xludf.DUMMYFUNCTION("""COMPUTED_VALUE"""),8.0)</f>
        <v>8</v>
      </c>
      <c r="I126" s="580" t="str">
        <f>IFERROR(__xludf.DUMMYFUNCTION("""COMPUTED_VALUE"""),"C0807F")</f>
        <v>C0807F</v>
      </c>
      <c r="J126" s="580">
        <f>IFERROR(__xludf.DUMMYFUNCTION("""COMPUTED_VALUE"""),2.0)</f>
        <v>2</v>
      </c>
      <c r="K126" s="580">
        <f>IFERROR(__xludf.DUMMYFUNCTION("""COMPUTED_VALUE"""),8.0)</f>
        <v>8</v>
      </c>
      <c r="L126" s="580" t="str">
        <f>IFERROR(__xludf.DUMMYFUNCTION("""COMPUTED_VALUE"""),"D0807F")</f>
        <v>D0807F</v>
      </c>
      <c r="M126" s="582">
        <f>IFERROR(__xludf.DUMMYFUNCTION("""COMPUTED_VALUE"""),3.0)</f>
        <v>3</v>
      </c>
      <c r="N126" s="582">
        <f>IFERROR(__xludf.DUMMYFUNCTION("""COMPUTED_VALUE"""),8.0)</f>
        <v>8</v>
      </c>
      <c r="O126" s="582" t="str">
        <f>IFERROR(__xludf.DUMMYFUNCTION("""COMPUTED_VALUE"""),"E0807F")</f>
        <v>E0807F</v>
      </c>
      <c r="P126" s="580">
        <f>IFERROR(__xludf.DUMMYFUNCTION("""COMPUTED_VALUE"""),3.0)</f>
        <v>3</v>
      </c>
      <c r="Q126" s="580">
        <f>IFERROR(__xludf.DUMMYFUNCTION("""COMPUTED_VALUE"""),9.0)</f>
        <v>9</v>
      </c>
      <c r="R126" s="580" t="str">
        <f>IFERROR(__xludf.DUMMYFUNCTION("""COMPUTED_VALUE"""),"F0907F")</f>
        <v>F0907F</v>
      </c>
      <c r="S126" s="580">
        <f>IFERROR(__xludf.DUMMYFUNCTION("""COMPUTED_VALUE"""),4.0)</f>
        <v>4</v>
      </c>
      <c r="T126" s="580">
        <f>IFERROR(__xludf.DUMMYFUNCTION("""COMPUTED_VALUE"""),10.0)</f>
        <v>10</v>
      </c>
      <c r="U126" s="580" t="str">
        <f>IFERROR(__xludf.DUMMYFUNCTION("""COMPUTED_VALUE"""),"G1007F")</f>
        <v>G1007F</v>
      </c>
      <c r="V126" s="580">
        <f>IFERROR(__xludf.DUMMYFUNCTION("""COMPUTED_VALUE"""),4.0)</f>
        <v>4</v>
      </c>
      <c r="W126" s="580">
        <f>IFERROR(__xludf.DUMMYFUNCTION("""COMPUTED_VALUE"""),9.0)</f>
        <v>9</v>
      </c>
      <c r="X126" s="580" t="str">
        <f>IFERROR(__xludf.DUMMYFUNCTION("""COMPUTED_VALUE"""),"H0907F")</f>
        <v>H0907F</v>
      </c>
      <c r="Y126" s="580">
        <f>IFERROR(__xludf.DUMMYFUNCTION("""COMPUTED_VALUE"""),5.0)</f>
        <v>5</v>
      </c>
      <c r="Z126" s="580">
        <f>IFERROR(__xludf.DUMMYFUNCTION("""COMPUTED_VALUE"""),9.0)</f>
        <v>9</v>
      </c>
      <c r="AA126" s="580" t="str">
        <f>IFERROR(__xludf.DUMMYFUNCTION("""COMPUTED_VALUE"""),"I0907F")</f>
        <v>I0907F</v>
      </c>
      <c r="AB126" s="580">
        <f>IFERROR(__xludf.DUMMYFUNCTION("""COMPUTED_VALUE"""),6.0)</f>
        <v>6</v>
      </c>
      <c r="AC126" s="580">
        <f>IFERROR(__xludf.DUMMYFUNCTION("""COMPUTED_VALUE"""),8.0)</f>
        <v>8</v>
      </c>
      <c r="AD126" s="580" t="str">
        <f>IFERROR(__xludf.DUMMYFUNCTION("""COMPUTED_VALUE"""),"J0807F")</f>
        <v>J0807F</v>
      </c>
      <c r="AE126" s="580">
        <f>IFERROR(__xludf.DUMMYFUNCTION("""COMPUTED_VALUE"""),6.0)</f>
        <v>6</v>
      </c>
      <c r="AF126" s="580">
        <f>IFERROR(__xludf.DUMMYFUNCTION("""COMPUTED_VALUE"""),10.0)</f>
        <v>10</v>
      </c>
      <c r="AG126" s="580" t="str">
        <f>IFERROR(__xludf.DUMMYFUNCTION("""COMPUTED_VALUE"""),"K1006F")</f>
        <v>K1006F</v>
      </c>
      <c r="AH126" s="580">
        <f>IFERROR(__xludf.DUMMYFUNCTION("""COMPUTED_VALUE"""),7.0)</f>
        <v>7</v>
      </c>
      <c r="AI126" s="580">
        <f>IFERROR(__xludf.DUMMYFUNCTION("""COMPUTED_VALUE"""),9.0)</f>
        <v>9</v>
      </c>
      <c r="AJ126" s="580" t="str">
        <f>IFERROR(__xludf.DUMMYFUNCTION("""COMPUTED_VALUE"""),"L0907F")</f>
        <v>L0907F</v>
      </c>
      <c r="AK126" s="580">
        <f>IFERROR(__xludf.DUMMYFUNCTION("""COMPUTED_VALUE"""),7.0)</f>
        <v>7</v>
      </c>
      <c r="AL126" s="580">
        <f>IFERROR(__xludf.DUMMYFUNCTION("""COMPUTED_VALUE"""),10.0)</f>
        <v>10</v>
      </c>
      <c r="AM126" s="580" t="str">
        <f>IFERROR(__xludf.DUMMYFUNCTION("""COMPUTED_VALUE"""),"M1006F")</f>
        <v>M1006F</v>
      </c>
      <c r="AN126" s="580">
        <f>IFERROR(__xludf.DUMMYFUNCTION("""COMPUTED_VALUE"""),8.0)</f>
        <v>8</v>
      </c>
      <c r="AO126" s="580">
        <f>IFERROR(__xludf.DUMMYFUNCTION("""COMPUTED_VALUE"""),9.0)</f>
        <v>9</v>
      </c>
      <c r="AP126" s="580" t="str">
        <f>IFERROR(__xludf.DUMMYFUNCTION("""COMPUTED_VALUE"""),"N0907F")</f>
        <v>N0907F</v>
      </c>
      <c r="AQ126" s="580">
        <f>IFERROR(__xludf.DUMMYFUNCTION("""COMPUTED_VALUE"""),8.0)</f>
        <v>8</v>
      </c>
      <c r="AR126" s="580">
        <f>IFERROR(__xludf.DUMMYFUNCTION("""COMPUTED_VALUE"""),10.0)</f>
        <v>10</v>
      </c>
      <c r="AS126" s="580" t="str">
        <f>IFERROR(__xludf.DUMMYFUNCTION("""COMPUTED_VALUE"""),"O1006F")</f>
        <v>O1006F</v>
      </c>
      <c r="AT126" s="580">
        <f>IFERROR(__xludf.DUMMYFUNCTION("""COMPUTED_VALUE"""),9.0)</f>
        <v>9</v>
      </c>
      <c r="AU126" s="580">
        <f>IFERROR(__xludf.DUMMYFUNCTION("""COMPUTED_VALUE"""),9.0)</f>
        <v>9</v>
      </c>
      <c r="AV126" s="580" t="str">
        <f>IFERROR(__xludf.DUMMYFUNCTION("""COMPUTED_VALUE"""),"P0907F")</f>
        <v>P0907F</v>
      </c>
      <c r="BC126" s="580">
        <f>IFERROR(__xludf.DUMMYFUNCTION("""COMPUTED_VALUE"""),10.0)</f>
        <v>10</v>
      </c>
      <c r="BD126" s="580">
        <f>IFERROR(__xludf.DUMMYFUNCTION("""COMPUTED_VALUE"""),6.0)</f>
        <v>6</v>
      </c>
      <c r="BE126" s="580" t="str">
        <f>IFERROR(__xludf.DUMMYFUNCTION("""COMPUTED_VALUE"""),"S060306")</f>
        <v>S060306</v>
      </c>
    </row>
    <row r="127">
      <c r="A127" s="580">
        <f>IFERROR(__xludf.DUMMYFUNCTION("""COMPUTED_VALUE"""),1.0)</f>
        <v>1</v>
      </c>
      <c r="B127" s="580">
        <f>IFERROR(__xludf.DUMMYFUNCTION("""COMPUTED_VALUE"""),9.0)</f>
        <v>9</v>
      </c>
      <c r="C127" s="580" t="str">
        <f>IFERROR(__xludf.DUMMYFUNCTION("""COMPUTED_VALUE"""),"A0907R")</f>
        <v>A0907R</v>
      </c>
      <c r="D127" s="580">
        <f>IFERROR(__xludf.DUMMYFUNCTION("""COMPUTED_VALUE"""),1.0)</f>
        <v>1</v>
      </c>
      <c r="E127" s="580">
        <f>IFERROR(__xludf.DUMMYFUNCTION("""COMPUTED_VALUE"""),8.0)</f>
        <v>8</v>
      </c>
      <c r="F127" s="580" t="str">
        <f>IFERROR(__xludf.DUMMYFUNCTION("""COMPUTED_VALUE"""),"B0807R")</f>
        <v>B0807R</v>
      </c>
      <c r="G127" s="580">
        <f>IFERROR(__xludf.DUMMYFUNCTION("""COMPUTED_VALUE"""),2.0)</f>
        <v>2</v>
      </c>
      <c r="H127" s="580">
        <f>IFERROR(__xludf.DUMMYFUNCTION("""COMPUTED_VALUE"""),8.0)</f>
        <v>8</v>
      </c>
      <c r="I127" s="580" t="str">
        <f>IFERROR(__xludf.DUMMYFUNCTION("""COMPUTED_VALUE"""),"C0807R")</f>
        <v>C0807R</v>
      </c>
      <c r="J127" s="580">
        <f>IFERROR(__xludf.DUMMYFUNCTION("""COMPUTED_VALUE"""),2.0)</f>
        <v>2</v>
      </c>
      <c r="K127" s="580">
        <f>IFERROR(__xludf.DUMMYFUNCTION("""COMPUTED_VALUE"""),8.0)</f>
        <v>8</v>
      </c>
      <c r="L127" s="580" t="str">
        <f>IFERROR(__xludf.DUMMYFUNCTION("""COMPUTED_VALUE"""),"D0807R")</f>
        <v>D0807R</v>
      </c>
      <c r="M127" s="582">
        <f>IFERROR(__xludf.DUMMYFUNCTION("""COMPUTED_VALUE"""),3.0)</f>
        <v>3</v>
      </c>
      <c r="N127" s="582">
        <f>IFERROR(__xludf.DUMMYFUNCTION("""COMPUTED_VALUE"""),8.0)</f>
        <v>8</v>
      </c>
      <c r="O127" s="582" t="str">
        <f>IFERROR(__xludf.DUMMYFUNCTION("""COMPUTED_VALUE"""),"E0807R")</f>
        <v>E0807R</v>
      </c>
      <c r="P127" s="580">
        <f>IFERROR(__xludf.DUMMYFUNCTION("""COMPUTED_VALUE"""),3.0)</f>
        <v>3</v>
      </c>
      <c r="Q127" s="580">
        <f>IFERROR(__xludf.DUMMYFUNCTION("""COMPUTED_VALUE"""),9.0)</f>
        <v>9</v>
      </c>
      <c r="R127" s="580" t="str">
        <f>IFERROR(__xludf.DUMMYFUNCTION("""COMPUTED_VALUE"""),"F0907R")</f>
        <v>F0907R</v>
      </c>
      <c r="S127" s="580">
        <f>IFERROR(__xludf.DUMMYFUNCTION("""COMPUTED_VALUE"""),4.0)</f>
        <v>4</v>
      </c>
      <c r="T127" s="580">
        <f>IFERROR(__xludf.DUMMYFUNCTION("""COMPUTED_VALUE"""),10.0)</f>
        <v>10</v>
      </c>
      <c r="U127" s="580" t="str">
        <f>IFERROR(__xludf.DUMMYFUNCTION("""COMPUTED_VALUE"""),"G1007R")</f>
        <v>G1007R</v>
      </c>
      <c r="V127" s="580">
        <f>IFERROR(__xludf.DUMMYFUNCTION("""COMPUTED_VALUE"""),4.0)</f>
        <v>4</v>
      </c>
      <c r="W127" s="580">
        <f>IFERROR(__xludf.DUMMYFUNCTION("""COMPUTED_VALUE"""),9.0)</f>
        <v>9</v>
      </c>
      <c r="X127" s="580" t="str">
        <f>IFERROR(__xludf.DUMMYFUNCTION("""COMPUTED_VALUE"""),"H0907R")</f>
        <v>H0907R</v>
      </c>
      <c r="Y127" s="580">
        <f>IFERROR(__xludf.DUMMYFUNCTION("""COMPUTED_VALUE"""),5.0)</f>
        <v>5</v>
      </c>
      <c r="Z127" s="580">
        <f>IFERROR(__xludf.DUMMYFUNCTION("""COMPUTED_VALUE"""),9.0)</f>
        <v>9</v>
      </c>
      <c r="AA127" s="580" t="str">
        <f>IFERROR(__xludf.DUMMYFUNCTION("""COMPUTED_VALUE"""),"I0907R")</f>
        <v>I0907R</v>
      </c>
      <c r="AB127" s="580">
        <f>IFERROR(__xludf.DUMMYFUNCTION("""COMPUTED_VALUE"""),6.0)</f>
        <v>6</v>
      </c>
      <c r="AC127" s="580">
        <f>IFERROR(__xludf.DUMMYFUNCTION("""COMPUTED_VALUE"""),8.0)</f>
        <v>8</v>
      </c>
      <c r="AD127" s="580" t="str">
        <f>IFERROR(__xludf.DUMMYFUNCTION("""COMPUTED_VALUE"""),"J0807R")</f>
        <v>J0807R</v>
      </c>
      <c r="AE127" s="580">
        <f>IFERROR(__xludf.DUMMYFUNCTION("""COMPUTED_VALUE"""),6.0)</f>
        <v>6</v>
      </c>
      <c r="AF127" s="580">
        <f>IFERROR(__xludf.DUMMYFUNCTION("""COMPUTED_VALUE"""),10.0)</f>
        <v>10</v>
      </c>
      <c r="AG127" s="580" t="str">
        <f>IFERROR(__xludf.DUMMYFUNCTION("""COMPUTED_VALUE"""),"K1006R")</f>
        <v>K1006R</v>
      </c>
      <c r="AH127" s="580">
        <f>IFERROR(__xludf.DUMMYFUNCTION("""COMPUTED_VALUE"""),7.0)</f>
        <v>7</v>
      </c>
      <c r="AI127" s="580">
        <f>IFERROR(__xludf.DUMMYFUNCTION("""COMPUTED_VALUE"""),9.0)</f>
        <v>9</v>
      </c>
      <c r="AJ127" s="580" t="str">
        <f>IFERROR(__xludf.DUMMYFUNCTION("""COMPUTED_VALUE"""),"L0907R")</f>
        <v>L0907R</v>
      </c>
      <c r="AK127" s="580">
        <f>IFERROR(__xludf.DUMMYFUNCTION("""COMPUTED_VALUE"""),7.0)</f>
        <v>7</v>
      </c>
      <c r="AL127" s="580">
        <f>IFERROR(__xludf.DUMMYFUNCTION("""COMPUTED_VALUE"""),10.0)</f>
        <v>10</v>
      </c>
      <c r="AM127" s="580" t="str">
        <f>IFERROR(__xludf.DUMMYFUNCTION("""COMPUTED_VALUE"""),"M1006R")</f>
        <v>M1006R</v>
      </c>
      <c r="AN127" s="580">
        <f>IFERROR(__xludf.DUMMYFUNCTION("""COMPUTED_VALUE"""),8.0)</f>
        <v>8</v>
      </c>
      <c r="AO127" s="580">
        <f>IFERROR(__xludf.DUMMYFUNCTION("""COMPUTED_VALUE"""),9.0)</f>
        <v>9</v>
      </c>
      <c r="AP127" s="580" t="str">
        <f>IFERROR(__xludf.DUMMYFUNCTION("""COMPUTED_VALUE"""),"N0907R")</f>
        <v>N0907R</v>
      </c>
      <c r="AQ127" s="580">
        <f>IFERROR(__xludf.DUMMYFUNCTION("""COMPUTED_VALUE"""),8.0)</f>
        <v>8</v>
      </c>
      <c r="AR127" s="580">
        <f>IFERROR(__xludf.DUMMYFUNCTION("""COMPUTED_VALUE"""),10.0)</f>
        <v>10</v>
      </c>
      <c r="AS127" s="580" t="str">
        <f>IFERROR(__xludf.DUMMYFUNCTION("""COMPUTED_VALUE"""),"O1006R")</f>
        <v>O1006R</v>
      </c>
      <c r="AT127" s="580">
        <f>IFERROR(__xludf.DUMMYFUNCTION("""COMPUTED_VALUE"""),9.0)</f>
        <v>9</v>
      </c>
      <c r="AU127" s="580">
        <f>IFERROR(__xludf.DUMMYFUNCTION("""COMPUTED_VALUE"""),9.0)</f>
        <v>9</v>
      </c>
      <c r="AV127" s="580" t="str">
        <f>IFERROR(__xludf.DUMMYFUNCTION("""COMPUTED_VALUE"""),"P0907R")</f>
        <v>P0907R</v>
      </c>
      <c r="BC127" s="580">
        <f>IFERROR(__xludf.DUMMYFUNCTION("""COMPUTED_VALUE"""),10.0)</f>
        <v>10</v>
      </c>
      <c r="BD127" s="580">
        <f>IFERROR(__xludf.DUMMYFUNCTION("""COMPUTED_VALUE"""),6.0)</f>
        <v>6</v>
      </c>
      <c r="BE127" s="580" t="str">
        <f>IFERROR(__xludf.DUMMYFUNCTION("""COMPUTED_VALUE"""),"S060307")</f>
        <v>S060307</v>
      </c>
    </row>
    <row r="128">
      <c r="A128" s="580">
        <f>IFERROR(__xludf.DUMMYFUNCTION("""COMPUTED_VALUE"""),1.0)</f>
        <v>1</v>
      </c>
      <c r="B128" s="580">
        <f>IFERROR(__xludf.DUMMYFUNCTION("""COMPUTED_VALUE"""),9.0)</f>
        <v>9</v>
      </c>
      <c r="C128" s="580" t="str">
        <f>IFERROR(__xludf.DUMMYFUNCTION("""COMPUTED_VALUE"""),"A0908F")</f>
        <v>A0908F</v>
      </c>
      <c r="D128" s="580">
        <f>IFERROR(__xludf.DUMMYFUNCTION("""COMPUTED_VALUE"""),1.0)</f>
        <v>1</v>
      </c>
      <c r="E128" s="580">
        <f>IFERROR(__xludf.DUMMYFUNCTION("""COMPUTED_VALUE"""),8.0)</f>
        <v>8</v>
      </c>
      <c r="F128" s="580" t="str">
        <f>IFERROR(__xludf.DUMMYFUNCTION("""COMPUTED_VALUE"""),"B0808F")</f>
        <v>B0808F</v>
      </c>
      <c r="G128" s="580">
        <f>IFERROR(__xludf.DUMMYFUNCTION("""COMPUTED_VALUE"""),2.0)</f>
        <v>2</v>
      </c>
      <c r="H128" s="580">
        <f>IFERROR(__xludf.DUMMYFUNCTION("""COMPUTED_VALUE"""),8.0)</f>
        <v>8</v>
      </c>
      <c r="I128" s="580" t="str">
        <f>IFERROR(__xludf.DUMMYFUNCTION("""COMPUTED_VALUE"""),"C0808F")</f>
        <v>C0808F</v>
      </c>
      <c r="J128" s="580">
        <f>IFERROR(__xludf.DUMMYFUNCTION("""COMPUTED_VALUE"""),2.0)</f>
        <v>2</v>
      </c>
      <c r="K128" s="580">
        <f>IFERROR(__xludf.DUMMYFUNCTION("""COMPUTED_VALUE"""),8.0)</f>
        <v>8</v>
      </c>
      <c r="L128" s="580" t="str">
        <f>IFERROR(__xludf.DUMMYFUNCTION("""COMPUTED_VALUE"""),"D0808F")</f>
        <v>D0808F</v>
      </c>
      <c r="M128" s="582">
        <f>IFERROR(__xludf.DUMMYFUNCTION("""COMPUTED_VALUE"""),3.0)</f>
        <v>3</v>
      </c>
      <c r="N128" s="582">
        <f>IFERROR(__xludf.DUMMYFUNCTION("""COMPUTED_VALUE"""),8.0)</f>
        <v>8</v>
      </c>
      <c r="O128" s="582" t="str">
        <f>IFERROR(__xludf.DUMMYFUNCTION("""COMPUTED_VALUE"""),"E0808F")</f>
        <v>E0808F</v>
      </c>
      <c r="P128" s="580">
        <f>IFERROR(__xludf.DUMMYFUNCTION("""COMPUTED_VALUE"""),3.0)</f>
        <v>3</v>
      </c>
      <c r="Q128" s="580">
        <f>IFERROR(__xludf.DUMMYFUNCTION("""COMPUTED_VALUE"""),10.0)</f>
        <v>10</v>
      </c>
      <c r="R128" s="580" t="str">
        <f>IFERROR(__xludf.DUMMYFUNCTION("""COMPUTED_VALUE"""),"F1001F")</f>
        <v>F1001F</v>
      </c>
      <c r="S128" s="580">
        <f>IFERROR(__xludf.DUMMYFUNCTION("""COMPUTED_VALUE"""),4.0)</f>
        <v>4</v>
      </c>
      <c r="T128" s="580">
        <f>IFERROR(__xludf.DUMMYFUNCTION("""COMPUTED_VALUE"""),10.0)</f>
        <v>10</v>
      </c>
      <c r="U128" s="580" t="str">
        <f>IFERROR(__xludf.DUMMYFUNCTION("""COMPUTED_VALUE"""),"G1008F")</f>
        <v>G1008F</v>
      </c>
      <c r="V128" s="580">
        <f>IFERROR(__xludf.DUMMYFUNCTION("""COMPUTED_VALUE"""),4.0)</f>
        <v>4</v>
      </c>
      <c r="W128" s="580">
        <f>IFERROR(__xludf.DUMMYFUNCTION("""COMPUTED_VALUE"""),10.0)</f>
        <v>10</v>
      </c>
      <c r="X128" s="580" t="str">
        <f>IFERROR(__xludf.DUMMYFUNCTION("""COMPUTED_VALUE"""),"H1001F")</f>
        <v>H1001F</v>
      </c>
      <c r="Y128" s="580">
        <f>IFERROR(__xludf.DUMMYFUNCTION("""COMPUTED_VALUE"""),5.0)</f>
        <v>5</v>
      </c>
      <c r="Z128" s="580">
        <f>IFERROR(__xludf.DUMMYFUNCTION("""COMPUTED_VALUE"""),9.0)</f>
        <v>9</v>
      </c>
      <c r="AA128" s="580" t="str">
        <f>IFERROR(__xludf.DUMMYFUNCTION("""COMPUTED_VALUE"""),"I0908F")</f>
        <v>I0908F</v>
      </c>
      <c r="AB128" s="580">
        <f>IFERROR(__xludf.DUMMYFUNCTION("""COMPUTED_VALUE"""),6.0)</f>
        <v>6</v>
      </c>
      <c r="AC128" s="580">
        <f>IFERROR(__xludf.DUMMYFUNCTION("""COMPUTED_VALUE"""),8.0)</f>
        <v>8</v>
      </c>
      <c r="AD128" s="580" t="str">
        <f>IFERROR(__xludf.DUMMYFUNCTION("""COMPUTED_VALUE"""),"J0808F")</f>
        <v>J0808F</v>
      </c>
      <c r="AE128" s="580">
        <f>IFERROR(__xludf.DUMMYFUNCTION("""COMPUTED_VALUE"""),6.0)</f>
        <v>6</v>
      </c>
      <c r="AF128" s="580">
        <f>IFERROR(__xludf.DUMMYFUNCTION("""COMPUTED_VALUE"""),10.0)</f>
        <v>10</v>
      </c>
      <c r="AG128" s="580" t="str">
        <f>IFERROR(__xludf.DUMMYFUNCTION("""COMPUTED_VALUE"""),"K1007F")</f>
        <v>K1007F</v>
      </c>
      <c r="AH128" s="580">
        <f>IFERROR(__xludf.DUMMYFUNCTION("""COMPUTED_VALUE"""),7.0)</f>
        <v>7</v>
      </c>
      <c r="AI128" s="580">
        <f>IFERROR(__xludf.DUMMYFUNCTION("""COMPUTED_VALUE"""),10.0)</f>
        <v>10</v>
      </c>
      <c r="AJ128" s="580" t="str">
        <f>IFERROR(__xludf.DUMMYFUNCTION("""COMPUTED_VALUE"""),"L1001F")</f>
        <v>L1001F</v>
      </c>
      <c r="AK128" s="580">
        <f>IFERROR(__xludf.DUMMYFUNCTION("""COMPUTED_VALUE"""),7.0)</f>
        <v>7</v>
      </c>
      <c r="AL128" s="580">
        <f>IFERROR(__xludf.DUMMYFUNCTION("""COMPUTED_VALUE"""),10.0)</f>
        <v>10</v>
      </c>
      <c r="AM128" s="580" t="str">
        <f>IFERROR(__xludf.DUMMYFUNCTION("""COMPUTED_VALUE"""),"M1007F")</f>
        <v>M1007F</v>
      </c>
      <c r="AN128" s="580">
        <f>IFERROR(__xludf.DUMMYFUNCTION("""COMPUTED_VALUE"""),8.0)</f>
        <v>8</v>
      </c>
      <c r="AO128" s="580">
        <f>IFERROR(__xludf.DUMMYFUNCTION("""COMPUTED_VALUE"""),10.0)</f>
        <v>10</v>
      </c>
      <c r="AP128" s="580" t="str">
        <f>IFERROR(__xludf.DUMMYFUNCTION("""COMPUTED_VALUE"""),"N1001F")</f>
        <v>N1001F</v>
      </c>
      <c r="AQ128" s="580">
        <f>IFERROR(__xludf.DUMMYFUNCTION("""COMPUTED_VALUE"""),8.0)</f>
        <v>8</v>
      </c>
      <c r="AR128" s="580">
        <f>IFERROR(__xludf.DUMMYFUNCTION("""COMPUTED_VALUE"""),10.0)</f>
        <v>10</v>
      </c>
      <c r="AS128" s="580" t="str">
        <f>IFERROR(__xludf.DUMMYFUNCTION("""COMPUTED_VALUE"""),"O1007F")</f>
        <v>O1007F</v>
      </c>
      <c r="AT128" s="580">
        <f>IFERROR(__xludf.DUMMYFUNCTION("""COMPUTED_VALUE"""),9.0)</f>
        <v>9</v>
      </c>
      <c r="AU128" s="580">
        <f>IFERROR(__xludf.DUMMYFUNCTION("""COMPUTED_VALUE"""),9.0)</f>
        <v>9</v>
      </c>
      <c r="AV128" s="580" t="str">
        <f>IFERROR(__xludf.DUMMYFUNCTION("""COMPUTED_VALUE"""),"P0908F")</f>
        <v>P0908F</v>
      </c>
      <c r="BC128" s="580">
        <f>IFERROR(__xludf.DUMMYFUNCTION("""COMPUTED_VALUE"""),10.0)</f>
        <v>10</v>
      </c>
      <c r="BD128" s="580">
        <f>IFERROR(__xludf.DUMMYFUNCTION("""COMPUTED_VALUE"""),7.0)</f>
        <v>7</v>
      </c>
      <c r="BE128" s="580" t="str">
        <f>IFERROR(__xludf.DUMMYFUNCTION("""COMPUTED_VALUE"""),"S070101")</f>
        <v>S070101</v>
      </c>
    </row>
    <row r="129">
      <c r="A129" s="580">
        <f>IFERROR(__xludf.DUMMYFUNCTION("""COMPUTED_VALUE"""),1.0)</f>
        <v>1</v>
      </c>
      <c r="B129" s="580">
        <f>IFERROR(__xludf.DUMMYFUNCTION("""COMPUTED_VALUE"""),9.0)</f>
        <v>9</v>
      </c>
      <c r="C129" s="580" t="str">
        <f>IFERROR(__xludf.DUMMYFUNCTION("""COMPUTED_VALUE"""),"A0908R")</f>
        <v>A0908R</v>
      </c>
      <c r="D129" s="580">
        <f>IFERROR(__xludf.DUMMYFUNCTION("""COMPUTED_VALUE"""),1.0)</f>
        <v>1</v>
      </c>
      <c r="E129" s="580">
        <f>IFERROR(__xludf.DUMMYFUNCTION("""COMPUTED_VALUE"""),8.0)</f>
        <v>8</v>
      </c>
      <c r="F129" s="580" t="str">
        <f>IFERROR(__xludf.DUMMYFUNCTION("""COMPUTED_VALUE"""),"B0808R")</f>
        <v>B0808R</v>
      </c>
      <c r="G129" s="580">
        <f>IFERROR(__xludf.DUMMYFUNCTION("""COMPUTED_VALUE"""),2.0)</f>
        <v>2</v>
      </c>
      <c r="H129" s="580">
        <f>IFERROR(__xludf.DUMMYFUNCTION("""COMPUTED_VALUE"""),8.0)</f>
        <v>8</v>
      </c>
      <c r="I129" s="580" t="str">
        <f>IFERROR(__xludf.DUMMYFUNCTION("""COMPUTED_VALUE"""),"C0808R")</f>
        <v>C0808R</v>
      </c>
      <c r="J129" s="580">
        <f>IFERROR(__xludf.DUMMYFUNCTION("""COMPUTED_VALUE"""),2.0)</f>
        <v>2</v>
      </c>
      <c r="K129" s="580">
        <f>IFERROR(__xludf.DUMMYFUNCTION("""COMPUTED_VALUE"""),8.0)</f>
        <v>8</v>
      </c>
      <c r="L129" s="580" t="str">
        <f>IFERROR(__xludf.DUMMYFUNCTION("""COMPUTED_VALUE"""),"D0808R")</f>
        <v>D0808R</v>
      </c>
      <c r="M129" s="582">
        <f>IFERROR(__xludf.DUMMYFUNCTION("""COMPUTED_VALUE"""),3.0)</f>
        <v>3</v>
      </c>
      <c r="N129" s="582">
        <f>IFERROR(__xludf.DUMMYFUNCTION("""COMPUTED_VALUE"""),8.0)</f>
        <v>8</v>
      </c>
      <c r="O129" s="582" t="str">
        <f>IFERROR(__xludf.DUMMYFUNCTION("""COMPUTED_VALUE"""),"E0808R")</f>
        <v>E0808R</v>
      </c>
      <c r="P129" s="580">
        <f>IFERROR(__xludf.DUMMYFUNCTION("""COMPUTED_VALUE"""),3.0)</f>
        <v>3</v>
      </c>
      <c r="Q129" s="580">
        <f>IFERROR(__xludf.DUMMYFUNCTION("""COMPUTED_VALUE"""),10.0)</f>
        <v>10</v>
      </c>
      <c r="R129" s="580" t="str">
        <f>IFERROR(__xludf.DUMMYFUNCTION("""COMPUTED_VALUE"""),"F1001R")</f>
        <v>F1001R</v>
      </c>
      <c r="S129" s="580">
        <f>IFERROR(__xludf.DUMMYFUNCTION("""COMPUTED_VALUE"""),4.0)</f>
        <v>4</v>
      </c>
      <c r="T129" s="580">
        <f>IFERROR(__xludf.DUMMYFUNCTION("""COMPUTED_VALUE"""),10.0)</f>
        <v>10</v>
      </c>
      <c r="U129" s="580" t="str">
        <f>IFERROR(__xludf.DUMMYFUNCTION("""COMPUTED_VALUE"""),"G1008R")</f>
        <v>G1008R</v>
      </c>
      <c r="V129" s="580">
        <f>IFERROR(__xludf.DUMMYFUNCTION("""COMPUTED_VALUE"""),4.0)</f>
        <v>4</v>
      </c>
      <c r="W129" s="580">
        <f>IFERROR(__xludf.DUMMYFUNCTION("""COMPUTED_VALUE"""),10.0)</f>
        <v>10</v>
      </c>
      <c r="X129" s="580" t="str">
        <f>IFERROR(__xludf.DUMMYFUNCTION("""COMPUTED_VALUE"""),"H1001R")</f>
        <v>H1001R</v>
      </c>
      <c r="Y129" s="580">
        <f>IFERROR(__xludf.DUMMYFUNCTION("""COMPUTED_VALUE"""),5.0)</f>
        <v>5</v>
      </c>
      <c r="Z129" s="580">
        <f>IFERROR(__xludf.DUMMYFUNCTION("""COMPUTED_VALUE"""),9.0)</f>
        <v>9</v>
      </c>
      <c r="AA129" s="580" t="str">
        <f>IFERROR(__xludf.DUMMYFUNCTION("""COMPUTED_VALUE"""),"I0908R")</f>
        <v>I0908R</v>
      </c>
      <c r="AB129" s="580">
        <f>IFERROR(__xludf.DUMMYFUNCTION("""COMPUTED_VALUE"""),6.0)</f>
        <v>6</v>
      </c>
      <c r="AC129" s="580">
        <f>IFERROR(__xludf.DUMMYFUNCTION("""COMPUTED_VALUE"""),8.0)</f>
        <v>8</v>
      </c>
      <c r="AD129" s="580" t="str">
        <f>IFERROR(__xludf.DUMMYFUNCTION("""COMPUTED_VALUE"""),"J0808R")</f>
        <v>J0808R</v>
      </c>
      <c r="AE129" s="580">
        <f>IFERROR(__xludf.DUMMYFUNCTION("""COMPUTED_VALUE"""),6.0)</f>
        <v>6</v>
      </c>
      <c r="AF129" s="580">
        <f>IFERROR(__xludf.DUMMYFUNCTION("""COMPUTED_VALUE"""),10.0)</f>
        <v>10</v>
      </c>
      <c r="AG129" s="580" t="str">
        <f>IFERROR(__xludf.DUMMYFUNCTION("""COMPUTED_VALUE"""),"K1007R")</f>
        <v>K1007R</v>
      </c>
      <c r="AH129" s="580">
        <f>IFERROR(__xludf.DUMMYFUNCTION("""COMPUTED_VALUE"""),7.0)</f>
        <v>7</v>
      </c>
      <c r="AI129" s="580">
        <f>IFERROR(__xludf.DUMMYFUNCTION("""COMPUTED_VALUE"""),10.0)</f>
        <v>10</v>
      </c>
      <c r="AJ129" s="580" t="str">
        <f>IFERROR(__xludf.DUMMYFUNCTION("""COMPUTED_VALUE"""),"L1001R")</f>
        <v>L1001R</v>
      </c>
      <c r="AK129" s="580">
        <f>IFERROR(__xludf.DUMMYFUNCTION("""COMPUTED_VALUE"""),7.0)</f>
        <v>7</v>
      </c>
      <c r="AL129" s="580">
        <f>IFERROR(__xludf.DUMMYFUNCTION("""COMPUTED_VALUE"""),10.0)</f>
        <v>10</v>
      </c>
      <c r="AM129" s="580" t="str">
        <f>IFERROR(__xludf.DUMMYFUNCTION("""COMPUTED_VALUE"""),"M1007R")</f>
        <v>M1007R</v>
      </c>
      <c r="AN129" s="580">
        <f>IFERROR(__xludf.DUMMYFUNCTION("""COMPUTED_VALUE"""),8.0)</f>
        <v>8</v>
      </c>
      <c r="AO129" s="580">
        <f>IFERROR(__xludf.DUMMYFUNCTION("""COMPUTED_VALUE"""),10.0)</f>
        <v>10</v>
      </c>
      <c r="AP129" s="580" t="str">
        <f>IFERROR(__xludf.DUMMYFUNCTION("""COMPUTED_VALUE"""),"N1001R")</f>
        <v>N1001R</v>
      </c>
      <c r="AQ129" s="580">
        <f>IFERROR(__xludf.DUMMYFUNCTION("""COMPUTED_VALUE"""),8.0)</f>
        <v>8</v>
      </c>
      <c r="AR129" s="580">
        <f>IFERROR(__xludf.DUMMYFUNCTION("""COMPUTED_VALUE"""),10.0)</f>
        <v>10</v>
      </c>
      <c r="AS129" s="580" t="str">
        <f>IFERROR(__xludf.DUMMYFUNCTION("""COMPUTED_VALUE"""),"O1007R")</f>
        <v>O1007R</v>
      </c>
      <c r="AT129" s="580">
        <f>IFERROR(__xludf.DUMMYFUNCTION("""COMPUTED_VALUE"""),9.0)</f>
        <v>9</v>
      </c>
      <c r="AU129" s="580">
        <f>IFERROR(__xludf.DUMMYFUNCTION("""COMPUTED_VALUE"""),9.0)</f>
        <v>9</v>
      </c>
      <c r="AV129" s="580" t="str">
        <f>IFERROR(__xludf.DUMMYFUNCTION("""COMPUTED_VALUE"""),"P0908R")</f>
        <v>P0908R</v>
      </c>
      <c r="BC129" s="580">
        <f>IFERROR(__xludf.DUMMYFUNCTION("""COMPUTED_VALUE"""),10.0)</f>
        <v>10</v>
      </c>
      <c r="BD129" s="580">
        <f>IFERROR(__xludf.DUMMYFUNCTION("""COMPUTED_VALUE"""),7.0)</f>
        <v>7</v>
      </c>
      <c r="BE129" s="580" t="str">
        <f>IFERROR(__xludf.DUMMYFUNCTION("""COMPUTED_VALUE"""),"S070102")</f>
        <v>S070102</v>
      </c>
    </row>
    <row r="130">
      <c r="A130" s="580">
        <f>IFERROR(__xludf.DUMMYFUNCTION("""COMPUTED_VALUE"""),1.0)</f>
        <v>1</v>
      </c>
      <c r="B130" s="580">
        <f>IFERROR(__xludf.DUMMYFUNCTION("""COMPUTED_VALUE"""),10.0)</f>
        <v>10</v>
      </c>
      <c r="C130" s="580" t="str">
        <f>IFERROR(__xludf.DUMMYFUNCTION("""COMPUTED_VALUE"""),"A1001F")</f>
        <v>A1001F</v>
      </c>
      <c r="D130" s="580">
        <f>IFERROR(__xludf.DUMMYFUNCTION("""COMPUTED_VALUE"""),1.0)</f>
        <v>1</v>
      </c>
      <c r="E130" s="580">
        <f>IFERROR(__xludf.DUMMYFUNCTION("""COMPUTED_VALUE"""),9.0)</f>
        <v>9</v>
      </c>
      <c r="F130" s="580" t="str">
        <f>IFERROR(__xludf.DUMMYFUNCTION("""COMPUTED_VALUE"""),"B0901F")</f>
        <v>B0901F</v>
      </c>
      <c r="G130" s="580">
        <f>IFERROR(__xludf.DUMMYFUNCTION("""COMPUTED_VALUE"""),2.0)</f>
        <v>2</v>
      </c>
      <c r="H130" s="580">
        <f>IFERROR(__xludf.DUMMYFUNCTION("""COMPUTED_VALUE"""),9.0)</f>
        <v>9</v>
      </c>
      <c r="I130" s="580" t="str">
        <f>IFERROR(__xludf.DUMMYFUNCTION("""COMPUTED_VALUE"""),"C0901F")</f>
        <v>C0901F</v>
      </c>
      <c r="J130" s="580">
        <f>IFERROR(__xludf.DUMMYFUNCTION("""COMPUTED_VALUE"""),2.0)</f>
        <v>2</v>
      </c>
      <c r="K130" s="580">
        <f>IFERROR(__xludf.DUMMYFUNCTION("""COMPUTED_VALUE"""),9.0)</f>
        <v>9</v>
      </c>
      <c r="L130" s="580" t="str">
        <f>IFERROR(__xludf.DUMMYFUNCTION("""COMPUTED_VALUE"""),"D0901F")</f>
        <v>D0901F</v>
      </c>
      <c r="M130" s="582">
        <f>IFERROR(__xludf.DUMMYFUNCTION("""COMPUTED_VALUE"""),3.0)</f>
        <v>3</v>
      </c>
      <c r="N130" s="582">
        <f>IFERROR(__xludf.DUMMYFUNCTION("""COMPUTED_VALUE"""),9.0)</f>
        <v>9</v>
      </c>
      <c r="O130" s="582" t="str">
        <f>IFERROR(__xludf.DUMMYFUNCTION("""COMPUTED_VALUE"""),"E0901F")</f>
        <v>E0901F</v>
      </c>
      <c r="P130" s="580">
        <f>IFERROR(__xludf.DUMMYFUNCTION("""COMPUTED_VALUE"""),3.0)</f>
        <v>3</v>
      </c>
      <c r="Q130" s="580">
        <f>IFERROR(__xludf.DUMMYFUNCTION("""COMPUTED_VALUE"""),10.0)</f>
        <v>10</v>
      </c>
      <c r="R130" s="580" t="str">
        <f>IFERROR(__xludf.DUMMYFUNCTION("""COMPUTED_VALUE"""),"F1002F")</f>
        <v>F1002F</v>
      </c>
      <c r="S130" s="580">
        <f>IFERROR(__xludf.DUMMYFUNCTION("""COMPUTED_VALUE"""),4.0)</f>
        <v>4</v>
      </c>
      <c r="T130" s="580">
        <f>IFERROR(__xludf.DUMMYFUNCTION("""COMPUTED_VALUE"""),11.0)</f>
        <v>11</v>
      </c>
      <c r="U130" s="580" t="str">
        <f>IFERROR(__xludf.DUMMYFUNCTION("""COMPUTED_VALUE"""),"G1101F")</f>
        <v>G1101F</v>
      </c>
      <c r="V130" s="580">
        <f>IFERROR(__xludf.DUMMYFUNCTION("""COMPUTED_VALUE"""),4.0)</f>
        <v>4</v>
      </c>
      <c r="W130" s="580">
        <f>IFERROR(__xludf.DUMMYFUNCTION("""COMPUTED_VALUE"""),10.0)</f>
        <v>10</v>
      </c>
      <c r="X130" s="580" t="str">
        <f>IFERROR(__xludf.DUMMYFUNCTION("""COMPUTED_VALUE"""),"H1002F")</f>
        <v>H1002F</v>
      </c>
      <c r="Y130" s="580">
        <f>IFERROR(__xludf.DUMMYFUNCTION("""COMPUTED_VALUE"""),5.0)</f>
        <v>5</v>
      </c>
      <c r="Z130" s="580">
        <f>IFERROR(__xludf.DUMMYFUNCTION("""COMPUTED_VALUE"""),10.0)</f>
        <v>10</v>
      </c>
      <c r="AA130" s="580" t="str">
        <f>IFERROR(__xludf.DUMMYFUNCTION("""COMPUTED_VALUE"""),"I1001F")</f>
        <v>I1001F</v>
      </c>
      <c r="AB130" s="580">
        <f>IFERROR(__xludf.DUMMYFUNCTION("""COMPUTED_VALUE"""),6.0)</f>
        <v>6</v>
      </c>
      <c r="AC130" s="580">
        <f>IFERROR(__xludf.DUMMYFUNCTION("""COMPUTED_VALUE"""),9.0)</f>
        <v>9</v>
      </c>
      <c r="AD130" s="580" t="str">
        <f>IFERROR(__xludf.DUMMYFUNCTION("""COMPUTED_VALUE"""),"J0901F")</f>
        <v>J0901F</v>
      </c>
      <c r="AE130" s="580">
        <f>IFERROR(__xludf.DUMMYFUNCTION("""COMPUTED_VALUE"""),6.0)</f>
        <v>6</v>
      </c>
      <c r="AF130" s="580">
        <f>IFERROR(__xludf.DUMMYFUNCTION("""COMPUTED_VALUE"""),11.0)</f>
        <v>11</v>
      </c>
      <c r="AG130" s="580" t="str">
        <f>IFERROR(__xludf.DUMMYFUNCTION("""COMPUTED_VALUE"""),"K1101F")</f>
        <v>K1101F</v>
      </c>
      <c r="AH130" s="580">
        <f>IFERROR(__xludf.DUMMYFUNCTION("""COMPUTED_VALUE"""),7.0)</f>
        <v>7</v>
      </c>
      <c r="AI130" s="580">
        <f>IFERROR(__xludf.DUMMYFUNCTION("""COMPUTED_VALUE"""),10.0)</f>
        <v>10</v>
      </c>
      <c r="AJ130" s="580" t="str">
        <f>IFERROR(__xludf.DUMMYFUNCTION("""COMPUTED_VALUE"""),"L1002F")</f>
        <v>L1002F</v>
      </c>
      <c r="AK130" s="580">
        <f>IFERROR(__xludf.DUMMYFUNCTION("""COMPUTED_VALUE"""),7.0)</f>
        <v>7</v>
      </c>
      <c r="AL130" s="580">
        <f>IFERROR(__xludf.DUMMYFUNCTION("""COMPUTED_VALUE"""),11.0)</f>
        <v>11</v>
      </c>
      <c r="AM130" s="580" t="str">
        <f>IFERROR(__xludf.DUMMYFUNCTION("""COMPUTED_VALUE"""),"M1101F")</f>
        <v>M1101F</v>
      </c>
      <c r="AN130" s="580">
        <f>IFERROR(__xludf.DUMMYFUNCTION("""COMPUTED_VALUE"""),8.0)</f>
        <v>8</v>
      </c>
      <c r="AO130" s="580">
        <f>IFERROR(__xludf.DUMMYFUNCTION("""COMPUTED_VALUE"""),10.0)</f>
        <v>10</v>
      </c>
      <c r="AP130" s="580" t="str">
        <f>IFERROR(__xludf.DUMMYFUNCTION("""COMPUTED_VALUE"""),"N1002F")</f>
        <v>N1002F</v>
      </c>
      <c r="AT130" s="580">
        <f>IFERROR(__xludf.DUMMYFUNCTION("""COMPUTED_VALUE"""),9.0)</f>
        <v>9</v>
      </c>
      <c r="AU130" s="580">
        <f>IFERROR(__xludf.DUMMYFUNCTION("""COMPUTED_VALUE"""),10.0)</f>
        <v>10</v>
      </c>
      <c r="AV130" s="580" t="str">
        <f>IFERROR(__xludf.DUMMYFUNCTION("""COMPUTED_VALUE"""),"P1001F")</f>
        <v>P1001F</v>
      </c>
      <c r="BC130" s="580">
        <f>IFERROR(__xludf.DUMMYFUNCTION("""COMPUTED_VALUE"""),10.0)</f>
        <v>10</v>
      </c>
      <c r="BD130" s="580">
        <f>IFERROR(__xludf.DUMMYFUNCTION("""COMPUTED_VALUE"""),7.0)</f>
        <v>7</v>
      </c>
      <c r="BE130" s="580" t="str">
        <f>IFERROR(__xludf.DUMMYFUNCTION("""COMPUTED_VALUE"""),"S070103")</f>
        <v>S070103</v>
      </c>
    </row>
    <row r="131">
      <c r="A131" s="580">
        <f>IFERROR(__xludf.DUMMYFUNCTION("""COMPUTED_VALUE"""),1.0)</f>
        <v>1</v>
      </c>
      <c r="B131" s="580">
        <f>IFERROR(__xludf.DUMMYFUNCTION("""COMPUTED_VALUE"""),10.0)</f>
        <v>10</v>
      </c>
      <c r="C131" s="580" t="str">
        <f>IFERROR(__xludf.DUMMYFUNCTION("""COMPUTED_VALUE"""),"A1001R")</f>
        <v>A1001R</v>
      </c>
      <c r="D131" s="580">
        <f>IFERROR(__xludf.DUMMYFUNCTION("""COMPUTED_VALUE"""),1.0)</f>
        <v>1</v>
      </c>
      <c r="E131" s="580">
        <f>IFERROR(__xludf.DUMMYFUNCTION("""COMPUTED_VALUE"""),9.0)</f>
        <v>9</v>
      </c>
      <c r="F131" s="580" t="str">
        <f>IFERROR(__xludf.DUMMYFUNCTION("""COMPUTED_VALUE"""),"B0901R")</f>
        <v>B0901R</v>
      </c>
      <c r="G131" s="580">
        <f>IFERROR(__xludf.DUMMYFUNCTION("""COMPUTED_VALUE"""),2.0)</f>
        <v>2</v>
      </c>
      <c r="H131" s="580">
        <f>IFERROR(__xludf.DUMMYFUNCTION("""COMPUTED_VALUE"""),9.0)</f>
        <v>9</v>
      </c>
      <c r="I131" s="580" t="str">
        <f>IFERROR(__xludf.DUMMYFUNCTION("""COMPUTED_VALUE"""),"C0901R")</f>
        <v>C0901R</v>
      </c>
      <c r="J131" s="580">
        <f>IFERROR(__xludf.DUMMYFUNCTION("""COMPUTED_VALUE"""),2.0)</f>
        <v>2</v>
      </c>
      <c r="K131" s="580">
        <f>IFERROR(__xludf.DUMMYFUNCTION("""COMPUTED_VALUE"""),9.0)</f>
        <v>9</v>
      </c>
      <c r="L131" s="580" t="str">
        <f>IFERROR(__xludf.DUMMYFUNCTION("""COMPUTED_VALUE"""),"D0901R")</f>
        <v>D0901R</v>
      </c>
      <c r="M131" s="582">
        <f>IFERROR(__xludf.DUMMYFUNCTION("""COMPUTED_VALUE"""),3.0)</f>
        <v>3</v>
      </c>
      <c r="N131" s="582">
        <f>IFERROR(__xludf.DUMMYFUNCTION("""COMPUTED_VALUE"""),9.0)</f>
        <v>9</v>
      </c>
      <c r="O131" s="582" t="str">
        <f>IFERROR(__xludf.DUMMYFUNCTION("""COMPUTED_VALUE"""),"E0901R")</f>
        <v>E0901R</v>
      </c>
      <c r="P131" s="580">
        <f>IFERROR(__xludf.DUMMYFUNCTION("""COMPUTED_VALUE"""),3.0)</f>
        <v>3</v>
      </c>
      <c r="Q131" s="580">
        <f>IFERROR(__xludf.DUMMYFUNCTION("""COMPUTED_VALUE"""),10.0)</f>
        <v>10</v>
      </c>
      <c r="R131" s="580" t="str">
        <f>IFERROR(__xludf.DUMMYFUNCTION("""COMPUTED_VALUE"""),"F1002R")</f>
        <v>F1002R</v>
      </c>
      <c r="S131" s="580">
        <f>IFERROR(__xludf.DUMMYFUNCTION("""COMPUTED_VALUE"""),4.0)</f>
        <v>4</v>
      </c>
      <c r="T131" s="580">
        <f>IFERROR(__xludf.DUMMYFUNCTION("""COMPUTED_VALUE"""),11.0)</f>
        <v>11</v>
      </c>
      <c r="U131" s="580" t="str">
        <f>IFERROR(__xludf.DUMMYFUNCTION("""COMPUTED_VALUE"""),"G1101R")</f>
        <v>G1101R</v>
      </c>
      <c r="V131" s="580">
        <f>IFERROR(__xludf.DUMMYFUNCTION("""COMPUTED_VALUE"""),4.0)</f>
        <v>4</v>
      </c>
      <c r="W131" s="580">
        <f>IFERROR(__xludf.DUMMYFUNCTION("""COMPUTED_VALUE"""),10.0)</f>
        <v>10</v>
      </c>
      <c r="X131" s="580" t="str">
        <f>IFERROR(__xludf.DUMMYFUNCTION("""COMPUTED_VALUE"""),"H1002R")</f>
        <v>H1002R</v>
      </c>
      <c r="Y131" s="580">
        <f>IFERROR(__xludf.DUMMYFUNCTION("""COMPUTED_VALUE"""),5.0)</f>
        <v>5</v>
      </c>
      <c r="Z131" s="580">
        <f>IFERROR(__xludf.DUMMYFUNCTION("""COMPUTED_VALUE"""),10.0)</f>
        <v>10</v>
      </c>
      <c r="AA131" s="580" t="str">
        <f>IFERROR(__xludf.DUMMYFUNCTION("""COMPUTED_VALUE"""),"I1001R")</f>
        <v>I1001R</v>
      </c>
      <c r="AB131" s="580">
        <f>IFERROR(__xludf.DUMMYFUNCTION("""COMPUTED_VALUE"""),6.0)</f>
        <v>6</v>
      </c>
      <c r="AC131" s="580">
        <f>IFERROR(__xludf.DUMMYFUNCTION("""COMPUTED_VALUE"""),9.0)</f>
        <v>9</v>
      </c>
      <c r="AD131" s="580" t="str">
        <f>IFERROR(__xludf.DUMMYFUNCTION("""COMPUTED_VALUE"""),"J0901R")</f>
        <v>J0901R</v>
      </c>
      <c r="AE131" s="580">
        <f>IFERROR(__xludf.DUMMYFUNCTION("""COMPUTED_VALUE"""),6.0)</f>
        <v>6</v>
      </c>
      <c r="AF131" s="580">
        <f>IFERROR(__xludf.DUMMYFUNCTION("""COMPUTED_VALUE"""),11.0)</f>
        <v>11</v>
      </c>
      <c r="AG131" s="580" t="str">
        <f>IFERROR(__xludf.DUMMYFUNCTION("""COMPUTED_VALUE"""),"K1101R")</f>
        <v>K1101R</v>
      </c>
      <c r="AH131" s="580">
        <f>IFERROR(__xludf.DUMMYFUNCTION("""COMPUTED_VALUE"""),7.0)</f>
        <v>7</v>
      </c>
      <c r="AI131" s="580">
        <f>IFERROR(__xludf.DUMMYFUNCTION("""COMPUTED_VALUE"""),10.0)</f>
        <v>10</v>
      </c>
      <c r="AJ131" s="580" t="str">
        <f>IFERROR(__xludf.DUMMYFUNCTION("""COMPUTED_VALUE"""),"L1002R")</f>
        <v>L1002R</v>
      </c>
      <c r="AK131" s="580">
        <f>IFERROR(__xludf.DUMMYFUNCTION("""COMPUTED_VALUE"""),7.0)</f>
        <v>7</v>
      </c>
      <c r="AL131" s="580">
        <f>IFERROR(__xludf.DUMMYFUNCTION("""COMPUTED_VALUE"""),11.0)</f>
        <v>11</v>
      </c>
      <c r="AM131" s="580" t="str">
        <f>IFERROR(__xludf.DUMMYFUNCTION("""COMPUTED_VALUE"""),"M1101R")</f>
        <v>M1101R</v>
      </c>
      <c r="AN131" s="580">
        <f>IFERROR(__xludf.DUMMYFUNCTION("""COMPUTED_VALUE"""),8.0)</f>
        <v>8</v>
      </c>
      <c r="AO131" s="580">
        <f>IFERROR(__xludf.DUMMYFUNCTION("""COMPUTED_VALUE"""),10.0)</f>
        <v>10</v>
      </c>
      <c r="AP131" s="580" t="str">
        <f>IFERROR(__xludf.DUMMYFUNCTION("""COMPUTED_VALUE"""),"N1002R")</f>
        <v>N1002R</v>
      </c>
      <c r="AT131" s="580">
        <f>IFERROR(__xludf.DUMMYFUNCTION("""COMPUTED_VALUE"""),9.0)</f>
        <v>9</v>
      </c>
      <c r="AU131" s="580">
        <f>IFERROR(__xludf.DUMMYFUNCTION("""COMPUTED_VALUE"""),10.0)</f>
        <v>10</v>
      </c>
      <c r="AV131" s="580" t="str">
        <f>IFERROR(__xludf.DUMMYFUNCTION("""COMPUTED_VALUE"""),"P1001R")</f>
        <v>P1001R</v>
      </c>
      <c r="BC131" s="580">
        <f>IFERROR(__xludf.DUMMYFUNCTION("""COMPUTED_VALUE"""),10.0)</f>
        <v>10</v>
      </c>
      <c r="BD131" s="580">
        <f>IFERROR(__xludf.DUMMYFUNCTION("""COMPUTED_VALUE"""),7.0)</f>
        <v>7</v>
      </c>
      <c r="BE131" s="580" t="str">
        <f>IFERROR(__xludf.DUMMYFUNCTION("""COMPUTED_VALUE"""),"S070104")</f>
        <v>S070104</v>
      </c>
    </row>
    <row r="132">
      <c r="A132" s="580">
        <f>IFERROR(__xludf.DUMMYFUNCTION("""COMPUTED_VALUE"""),1.0)</f>
        <v>1</v>
      </c>
      <c r="B132" s="580">
        <f>IFERROR(__xludf.DUMMYFUNCTION("""COMPUTED_VALUE"""),10.0)</f>
        <v>10</v>
      </c>
      <c r="C132" s="580" t="str">
        <f>IFERROR(__xludf.DUMMYFUNCTION("""COMPUTED_VALUE"""),"A1002F")</f>
        <v>A1002F</v>
      </c>
      <c r="D132" s="580">
        <f>IFERROR(__xludf.DUMMYFUNCTION("""COMPUTED_VALUE"""),1.0)</f>
        <v>1</v>
      </c>
      <c r="E132" s="580">
        <f>IFERROR(__xludf.DUMMYFUNCTION("""COMPUTED_VALUE"""),9.0)</f>
        <v>9</v>
      </c>
      <c r="F132" s="580" t="str">
        <f>IFERROR(__xludf.DUMMYFUNCTION("""COMPUTED_VALUE"""),"B0902F")</f>
        <v>B0902F</v>
      </c>
      <c r="G132" s="580">
        <f>IFERROR(__xludf.DUMMYFUNCTION("""COMPUTED_VALUE"""),2.0)</f>
        <v>2</v>
      </c>
      <c r="H132" s="580">
        <f>IFERROR(__xludf.DUMMYFUNCTION("""COMPUTED_VALUE"""),9.0)</f>
        <v>9</v>
      </c>
      <c r="I132" s="580" t="str">
        <f>IFERROR(__xludf.DUMMYFUNCTION("""COMPUTED_VALUE"""),"C0902F")</f>
        <v>C0902F</v>
      </c>
      <c r="J132" s="580">
        <f>IFERROR(__xludf.DUMMYFUNCTION("""COMPUTED_VALUE"""),2.0)</f>
        <v>2</v>
      </c>
      <c r="K132" s="580">
        <f>IFERROR(__xludf.DUMMYFUNCTION("""COMPUTED_VALUE"""),9.0)</f>
        <v>9</v>
      </c>
      <c r="L132" s="580" t="str">
        <f>IFERROR(__xludf.DUMMYFUNCTION("""COMPUTED_VALUE"""),"D0902F")</f>
        <v>D0902F</v>
      </c>
      <c r="M132" s="582">
        <f>IFERROR(__xludf.DUMMYFUNCTION("""COMPUTED_VALUE"""),3.0)</f>
        <v>3</v>
      </c>
      <c r="N132" s="582">
        <f>IFERROR(__xludf.DUMMYFUNCTION("""COMPUTED_VALUE"""),9.0)</f>
        <v>9</v>
      </c>
      <c r="O132" s="582" t="str">
        <f>IFERROR(__xludf.DUMMYFUNCTION("""COMPUTED_VALUE"""),"E0902F")</f>
        <v>E0902F</v>
      </c>
      <c r="P132" s="580">
        <f>IFERROR(__xludf.DUMMYFUNCTION("""COMPUTED_VALUE"""),3.0)</f>
        <v>3</v>
      </c>
      <c r="Q132" s="580">
        <f>IFERROR(__xludf.DUMMYFUNCTION("""COMPUTED_VALUE"""),10.0)</f>
        <v>10</v>
      </c>
      <c r="R132" s="580" t="str">
        <f>IFERROR(__xludf.DUMMYFUNCTION("""COMPUTED_VALUE"""),"F1003F")</f>
        <v>F1003F</v>
      </c>
      <c r="S132" s="580">
        <f>IFERROR(__xludf.DUMMYFUNCTION("""COMPUTED_VALUE"""),4.0)</f>
        <v>4</v>
      </c>
      <c r="T132" s="580">
        <f>IFERROR(__xludf.DUMMYFUNCTION("""COMPUTED_VALUE"""),11.0)</f>
        <v>11</v>
      </c>
      <c r="U132" s="580" t="str">
        <f>IFERROR(__xludf.DUMMYFUNCTION("""COMPUTED_VALUE"""),"G1102F")</f>
        <v>G1102F</v>
      </c>
      <c r="V132" s="580">
        <f>IFERROR(__xludf.DUMMYFUNCTION("""COMPUTED_VALUE"""),4.0)</f>
        <v>4</v>
      </c>
      <c r="W132" s="580">
        <f>IFERROR(__xludf.DUMMYFUNCTION("""COMPUTED_VALUE"""),10.0)</f>
        <v>10</v>
      </c>
      <c r="X132" s="580" t="str">
        <f>IFERROR(__xludf.DUMMYFUNCTION("""COMPUTED_VALUE"""),"H1003F")</f>
        <v>H1003F</v>
      </c>
      <c r="Y132" s="580">
        <f>IFERROR(__xludf.DUMMYFUNCTION("""COMPUTED_VALUE"""),5.0)</f>
        <v>5</v>
      </c>
      <c r="Z132" s="580">
        <f>IFERROR(__xludf.DUMMYFUNCTION("""COMPUTED_VALUE"""),10.0)</f>
        <v>10</v>
      </c>
      <c r="AA132" s="580" t="str">
        <f>IFERROR(__xludf.DUMMYFUNCTION("""COMPUTED_VALUE"""),"I1002F")</f>
        <v>I1002F</v>
      </c>
      <c r="AB132" s="580">
        <f>IFERROR(__xludf.DUMMYFUNCTION("""COMPUTED_VALUE"""),6.0)</f>
        <v>6</v>
      </c>
      <c r="AC132" s="580">
        <f>IFERROR(__xludf.DUMMYFUNCTION("""COMPUTED_VALUE"""),9.0)</f>
        <v>9</v>
      </c>
      <c r="AD132" s="580" t="str">
        <f>IFERROR(__xludf.DUMMYFUNCTION("""COMPUTED_VALUE"""),"J0902F")</f>
        <v>J0902F</v>
      </c>
      <c r="AE132" s="580">
        <f>IFERROR(__xludf.DUMMYFUNCTION("""COMPUTED_VALUE"""),6.0)</f>
        <v>6</v>
      </c>
      <c r="AF132" s="580">
        <f>IFERROR(__xludf.DUMMYFUNCTION("""COMPUTED_VALUE"""),11.0)</f>
        <v>11</v>
      </c>
      <c r="AG132" s="580" t="str">
        <f>IFERROR(__xludf.DUMMYFUNCTION("""COMPUTED_VALUE"""),"K1102F")</f>
        <v>K1102F</v>
      </c>
      <c r="AH132" s="580">
        <f>IFERROR(__xludf.DUMMYFUNCTION("""COMPUTED_VALUE"""),7.0)</f>
        <v>7</v>
      </c>
      <c r="AI132" s="580">
        <f>IFERROR(__xludf.DUMMYFUNCTION("""COMPUTED_VALUE"""),10.0)</f>
        <v>10</v>
      </c>
      <c r="AJ132" s="580" t="str">
        <f>IFERROR(__xludf.DUMMYFUNCTION("""COMPUTED_VALUE"""),"L1003F")</f>
        <v>L1003F</v>
      </c>
      <c r="AK132" s="580">
        <f>IFERROR(__xludf.DUMMYFUNCTION("""COMPUTED_VALUE"""),7.0)</f>
        <v>7</v>
      </c>
      <c r="AL132" s="580">
        <f>IFERROR(__xludf.DUMMYFUNCTION("""COMPUTED_VALUE"""),11.0)</f>
        <v>11</v>
      </c>
      <c r="AM132" s="580" t="str">
        <f>IFERROR(__xludf.DUMMYFUNCTION("""COMPUTED_VALUE"""),"M1102F")</f>
        <v>M1102F</v>
      </c>
      <c r="AN132" s="580">
        <f>IFERROR(__xludf.DUMMYFUNCTION("""COMPUTED_VALUE"""),8.0)</f>
        <v>8</v>
      </c>
      <c r="AO132" s="580">
        <f>IFERROR(__xludf.DUMMYFUNCTION("""COMPUTED_VALUE"""),10.0)</f>
        <v>10</v>
      </c>
      <c r="AP132" s="580" t="str">
        <f>IFERROR(__xludf.DUMMYFUNCTION("""COMPUTED_VALUE"""),"N1003F")</f>
        <v>N1003F</v>
      </c>
      <c r="AT132" s="580">
        <f>IFERROR(__xludf.DUMMYFUNCTION("""COMPUTED_VALUE"""),9.0)</f>
        <v>9</v>
      </c>
      <c r="AU132" s="580">
        <f>IFERROR(__xludf.DUMMYFUNCTION("""COMPUTED_VALUE"""),10.0)</f>
        <v>10</v>
      </c>
      <c r="AV132" s="580" t="str">
        <f>IFERROR(__xludf.DUMMYFUNCTION("""COMPUTED_VALUE"""),"P1002F")</f>
        <v>P1002F</v>
      </c>
      <c r="BC132" s="580">
        <f>IFERROR(__xludf.DUMMYFUNCTION("""COMPUTED_VALUE"""),10.0)</f>
        <v>10</v>
      </c>
      <c r="BD132" s="580">
        <f>IFERROR(__xludf.DUMMYFUNCTION("""COMPUTED_VALUE"""),7.0)</f>
        <v>7</v>
      </c>
      <c r="BE132" s="580" t="str">
        <f>IFERROR(__xludf.DUMMYFUNCTION("""COMPUTED_VALUE"""),"S070105")</f>
        <v>S070105</v>
      </c>
    </row>
    <row r="133">
      <c r="A133" s="580">
        <f>IFERROR(__xludf.DUMMYFUNCTION("""COMPUTED_VALUE"""),1.0)</f>
        <v>1</v>
      </c>
      <c r="B133" s="580">
        <f>IFERROR(__xludf.DUMMYFUNCTION("""COMPUTED_VALUE"""),10.0)</f>
        <v>10</v>
      </c>
      <c r="C133" s="580" t="str">
        <f>IFERROR(__xludf.DUMMYFUNCTION("""COMPUTED_VALUE"""),"A1002R")</f>
        <v>A1002R</v>
      </c>
      <c r="D133" s="580">
        <f>IFERROR(__xludf.DUMMYFUNCTION("""COMPUTED_VALUE"""),1.0)</f>
        <v>1</v>
      </c>
      <c r="E133" s="580">
        <f>IFERROR(__xludf.DUMMYFUNCTION("""COMPUTED_VALUE"""),9.0)</f>
        <v>9</v>
      </c>
      <c r="F133" s="580" t="str">
        <f>IFERROR(__xludf.DUMMYFUNCTION("""COMPUTED_VALUE"""),"B0902R")</f>
        <v>B0902R</v>
      </c>
      <c r="G133" s="580">
        <f>IFERROR(__xludf.DUMMYFUNCTION("""COMPUTED_VALUE"""),2.0)</f>
        <v>2</v>
      </c>
      <c r="H133" s="580">
        <f>IFERROR(__xludf.DUMMYFUNCTION("""COMPUTED_VALUE"""),9.0)</f>
        <v>9</v>
      </c>
      <c r="I133" s="580" t="str">
        <f>IFERROR(__xludf.DUMMYFUNCTION("""COMPUTED_VALUE"""),"C0902R")</f>
        <v>C0902R</v>
      </c>
      <c r="J133" s="580">
        <f>IFERROR(__xludf.DUMMYFUNCTION("""COMPUTED_VALUE"""),2.0)</f>
        <v>2</v>
      </c>
      <c r="K133" s="580">
        <f>IFERROR(__xludf.DUMMYFUNCTION("""COMPUTED_VALUE"""),9.0)</f>
        <v>9</v>
      </c>
      <c r="L133" s="580" t="str">
        <f>IFERROR(__xludf.DUMMYFUNCTION("""COMPUTED_VALUE"""),"D0902R")</f>
        <v>D0902R</v>
      </c>
      <c r="M133" s="582">
        <f>IFERROR(__xludf.DUMMYFUNCTION("""COMPUTED_VALUE"""),3.0)</f>
        <v>3</v>
      </c>
      <c r="N133" s="582">
        <f>IFERROR(__xludf.DUMMYFUNCTION("""COMPUTED_VALUE"""),9.0)</f>
        <v>9</v>
      </c>
      <c r="O133" s="582" t="str">
        <f>IFERROR(__xludf.DUMMYFUNCTION("""COMPUTED_VALUE"""),"E0902R")</f>
        <v>E0902R</v>
      </c>
      <c r="P133" s="580">
        <f>IFERROR(__xludf.DUMMYFUNCTION("""COMPUTED_VALUE"""),3.0)</f>
        <v>3</v>
      </c>
      <c r="Q133" s="580">
        <f>IFERROR(__xludf.DUMMYFUNCTION("""COMPUTED_VALUE"""),10.0)</f>
        <v>10</v>
      </c>
      <c r="R133" s="580" t="str">
        <f>IFERROR(__xludf.DUMMYFUNCTION("""COMPUTED_VALUE"""),"F1003R")</f>
        <v>F1003R</v>
      </c>
      <c r="S133" s="580">
        <f>IFERROR(__xludf.DUMMYFUNCTION("""COMPUTED_VALUE"""),4.0)</f>
        <v>4</v>
      </c>
      <c r="T133" s="580">
        <f>IFERROR(__xludf.DUMMYFUNCTION("""COMPUTED_VALUE"""),11.0)</f>
        <v>11</v>
      </c>
      <c r="U133" s="580" t="str">
        <f>IFERROR(__xludf.DUMMYFUNCTION("""COMPUTED_VALUE"""),"G1102R")</f>
        <v>G1102R</v>
      </c>
      <c r="V133" s="580">
        <f>IFERROR(__xludf.DUMMYFUNCTION("""COMPUTED_VALUE"""),4.0)</f>
        <v>4</v>
      </c>
      <c r="W133" s="580">
        <f>IFERROR(__xludf.DUMMYFUNCTION("""COMPUTED_VALUE"""),10.0)</f>
        <v>10</v>
      </c>
      <c r="X133" s="580" t="str">
        <f>IFERROR(__xludf.DUMMYFUNCTION("""COMPUTED_VALUE"""),"H1003R")</f>
        <v>H1003R</v>
      </c>
      <c r="Y133" s="580">
        <f>IFERROR(__xludf.DUMMYFUNCTION("""COMPUTED_VALUE"""),5.0)</f>
        <v>5</v>
      </c>
      <c r="Z133" s="580">
        <f>IFERROR(__xludf.DUMMYFUNCTION("""COMPUTED_VALUE"""),10.0)</f>
        <v>10</v>
      </c>
      <c r="AA133" s="580" t="str">
        <f>IFERROR(__xludf.DUMMYFUNCTION("""COMPUTED_VALUE"""),"I1002R")</f>
        <v>I1002R</v>
      </c>
      <c r="AB133" s="580">
        <f>IFERROR(__xludf.DUMMYFUNCTION("""COMPUTED_VALUE"""),6.0)</f>
        <v>6</v>
      </c>
      <c r="AC133" s="580">
        <f>IFERROR(__xludf.DUMMYFUNCTION("""COMPUTED_VALUE"""),9.0)</f>
        <v>9</v>
      </c>
      <c r="AD133" s="580" t="str">
        <f>IFERROR(__xludf.DUMMYFUNCTION("""COMPUTED_VALUE"""),"J0902R")</f>
        <v>J0902R</v>
      </c>
      <c r="AE133" s="580">
        <f>IFERROR(__xludf.DUMMYFUNCTION("""COMPUTED_VALUE"""),6.0)</f>
        <v>6</v>
      </c>
      <c r="AF133" s="580">
        <f>IFERROR(__xludf.DUMMYFUNCTION("""COMPUTED_VALUE"""),11.0)</f>
        <v>11</v>
      </c>
      <c r="AG133" s="580" t="str">
        <f>IFERROR(__xludf.DUMMYFUNCTION("""COMPUTED_VALUE"""),"K1102R")</f>
        <v>K1102R</v>
      </c>
      <c r="AH133" s="580">
        <f>IFERROR(__xludf.DUMMYFUNCTION("""COMPUTED_VALUE"""),7.0)</f>
        <v>7</v>
      </c>
      <c r="AI133" s="580">
        <f>IFERROR(__xludf.DUMMYFUNCTION("""COMPUTED_VALUE"""),10.0)</f>
        <v>10</v>
      </c>
      <c r="AJ133" s="580" t="str">
        <f>IFERROR(__xludf.DUMMYFUNCTION("""COMPUTED_VALUE"""),"L1003R")</f>
        <v>L1003R</v>
      </c>
      <c r="AK133" s="580">
        <f>IFERROR(__xludf.DUMMYFUNCTION("""COMPUTED_VALUE"""),7.0)</f>
        <v>7</v>
      </c>
      <c r="AL133" s="580">
        <f>IFERROR(__xludf.DUMMYFUNCTION("""COMPUTED_VALUE"""),11.0)</f>
        <v>11</v>
      </c>
      <c r="AM133" s="580" t="str">
        <f>IFERROR(__xludf.DUMMYFUNCTION("""COMPUTED_VALUE"""),"M1102R")</f>
        <v>M1102R</v>
      </c>
      <c r="AN133" s="580">
        <f>IFERROR(__xludf.DUMMYFUNCTION("""COMPUTED_VALUE"""),8.0)</f>
        <v>8</v>
      </c>
      <c r="AO133" s="580">
        <f>IFERROR(__xludf.DUMMYFUNCTION("""COMPUTED_VALUE"""),10.0)</f>
        <v>10</v>
      </c>
      <c r="AP133" s="580" t="str">
        <f>IFERROR(__xludf.DUMMYFUNCTION("""COMPUTED_VALUE"""),"N1003R")</f>
        <v>N1003R</v>
      </c>
      <c r="AT133" s="580">
        <f>IFERROR(__xludf.DUMMYFUNCTION("""COMPUTED_VALUE"""),9.0)</f>
        <v>9</v>
      </c>
      <c r="AU133" s="580">
        <f>IFERROR(__xludf.DUMMYFUNCTION("""COMPUTED_VALUE"""),10.0)</f>
        <v>10</v>
      </c>
      <c r="AV133" s="580" t="str">
        <f>IFERROR(__xludf.DUMMYFUNCTION("""COMPUTED_VALUE"""),"P1002R")</f>
        <v>P1002R</v>
      </c>
      <c r="BC133" s="580">
        <f>IFERROR(__xludf.DUMMYFUNCTION("""COMPUTED_VALUE"""),10.0)</f>
        <v>10</v>
      </c>
      <c r="BD133" s="580">
        <f>IFERROR(__xludf.DUMMYFUNCTION("""COMPUTED_VALUE"""),7.0)</f>
        <v>7</v>
      </c>
      <c r="BE133" s="580" t="str">
        <f>IFERROR(__xludf.DUMMYFUNCTION("""COMPUTED_VALUE"""),"S070106")</f>
        <v>S070106</v>
      </c>
    </row>
    <row r="134">
      <c r="A134" s="580">
        <f>IFERROR(__xludf.DUMMYFUNCTION("""COMPUTED_VALUE"""),1.0)</f>
        <v>1</v>
      </c>
      <c r="B134" s="580">
        <f>IFERROR(__xludf.DUMMYFUNCTION("""COMPUTED_VALUE"""),10.0)</f>
        <v>10</v>
      </c>
      <c r="C134" s="580" t="str">
        <f>IFERROR(__xludf.DUMMYFUNCTION("""COMPUTED_VALUE"""),"A1003F")</f>
        <v>A1003F</v>
      </c>
      <c r="D134" s="580">
        <f>IFERROR(__xludf.DUMMYFUNCTION("""COMPUTED_VALUE"""),1.0)</f>
        <v>1</v>
      </c>
      <c r="E134" s="580">
        <f>IFERROR(__xludf.DUMMYFUNCTION("""COMPUTED_VALUE"""),9.0)</f>
        <v>9</v>
      </c>
      <c r="F134" s="580" t="str">
        <f>IFERROR(__xludf.DUMMYFUNCTION("""COMPUTED_VALUE"""),"B0903F")</f>
        <v>B0903F</v>
      </c>
      <c r="G134" s="580">
        <f>IFERROR(__xludf.DUMMYFUNCTION("""COMPUTED_VALUE"""),2.0)</f>
        <v>2</v>
      </c>
      <c r="H134" s="580">
        <f>IFERROR(__xludf.DUMMYFUNCTION("""COMPUTED_VALUE"""),9.0)</f>
        <v>9</v>
      </c>
      <c r="I134" s="580" t="str">
        <f>IFERROR(__xludf.DUMMYFUNCTION("""COMPUTED_VALUE"""),"C0903F")</f>
        <v>C0903F</v>
      </c>
      <c r="J134" s="580">
        <f>IFERROR(__xludf.DUMMYFUNCTION("""COMPUTED_VALUE"""),2.0)</f>
        <v>2</v>
      </c>
      <c r="K134" s="580">
        <f>IFERROR(__xludf.DUMMYFUNCTION("""COMPUTED_VALUE"""),9.0)</f>
        <v>9</v>
      </c>
      <c r="L134" s="580" t="str">
        <f>IFERROR(__xludf.DUMMYFUNCTION("""COMPUTED_VALUE"""),"D0903F")</f>
        <v>D0903F</v>
      </c>
      <c r="M134" s="582">
        <f>IFERROR(__xludf.DUMMYFUNCTION("""COMPUTED_VALUE"""),3.0)</f>
        <v>3</v>
      </c>
      <c r="N134" s="582">
        <f>IFERROR(__xludf.DUMMYFUNCTION("""COMPUTED_VALUE"""),9.0)</f>
        <v>9</v>
      </c>
      <c r="O134" s="582" t="str">
        <f>IFERROR(__xludf.DUMMYFUNCTION("""COMPUTED_VALUE"""),"E0903F")</f>
        <v>E0903F</v>
      </c>
      <c r="P134" s="580">
        <f>IFERROR(__xludf.DUMMYFUNCTION("""COMPUTED_VALUE"""),3.0)</f>
        <v>3</v>
      </c>
      <c r="Q134" s="580">
        <f>IFERROR(__xludf.DUMMYFUNCTION("""COMPUTED_VALUE"""),10.0)</f>
        <v>10</v>
      </c>
      <c r="R134" s="580" t="str">
        <f>IFERROR(__xludf.DUMMYFUNCTION("""COMPUTED_VALUE"""),"F1004F")</f>
        <v>F1004F</v>
      </c>
      <c r="S134" s="580">
        <f>IFERROR(__xludf.DUMMYFUNCTION("""COMPUTED_VALUE"""),4.0)</f>
        <v>4</v>
      </c>
      <c r="T134" s="580">
        <f>IFERROR(__xludf.DUMMYFUNCTION("""COMPUTED_VALUE"""),11.0)</f>
        <v>11</v>
      </c>
      <c r="U134" s="580" t="str">
        <f>IFERROR(__xludf.DUMMYFUNCTION("""COMPUTED_VALUE"""),"G1103F")</f>
        <v>G1103F</v>
      </c>
      <c r="V134" s="580">
        <f>IFERROR(__xludf.DUMMYFUNCTION("""COMPUTED_VALUE"""),4.0)</f>
        <v>4</v>
      </c>
      <c r="W134" s="580">
        <f>IFERROR(__xludf.DUMMYFUNCTION("""COMPUTED_VALUE"""),10.0)</f>
        <v>10</v>
      </c>
      <c r="X134" s="580" t="str">
        <f>IFERROR(__xludf.DUMMYFUNCTION("""COMPUTED_VALUE"""),"H1004F")</f>
        <v>H1004F</v>
      </c>
      <c r="Y134" s="580">
        <f>IFERROR(__xludf.DUMMYFUNCTION("""COMPUTED_VALUE"""),5.0)</f>
        <v>5</v>
      </c>
      <c r="Z134" s="580">
        <f>IFERROR(__xludf.DUMMYFUNCTION("""COMPUTED_VALUE"""),10.0)</f>
        <v>10</v>
      </c>
      <c r="AA134" s="580" t="str">
        <f>IFERROR(__xludf.DUMMYFUNCTION("""COMPUTED_VALUE"""),"I1003F")</f>
        <v>I1003F</v>
      </c>
      <c r="AB134" s="580">
        <f>IFERROR(__xludf.DUMMYFUNCTION("""COMPUTED_VALUE"""),6.0)</f>
        <v>6</v>
      </c>
      <c r="AC134" s="580">
        <f>IFERROR(__xludf.DUMMYFUNCTION("""COMPUTED_VALUE"""),9.0)</f>
        <v>9</v>
      </c>
      <c r="AD134" s="580" t="str">
        <f>IFERROR(__xludf.DUMMYFUNCTION("""COMPUTED_VALUE"""),"J0903F")</f>
        <v>J0903F</v>
      </c>
      <c r="AE134" s="580">
        <f>IFERROR(__xludf.DUMMYFUNCTION("""COMPUTED_VALUE"""),6.0)</f>
        <v>6</v>
      </c>
      <c r="AF134" s="580">
        <f>IFERROR(__xludf.DUMMYFUNCTION("""COMPUTED_VALUE"""),11.0)</f>
        <v>11</v>
      </c>
      <c r="AG134" s="580" t="str">
        <f>IFERROR(__xludf.DUMMYFUNCTION("""COMPUTED_VALUE"""),"K1103F")</f>
        <v>K1103F</v>
      </c>
      <c r="AH134" s="580">
        <f>IFERROR(__xludf.DUMMYFUNCTION("""COMPUTED_VALUE"""),7.0)</f>
        <v>7</v>
      </c>
      <c r="AI134" s="580">
        <f>IFERROR(__xludf.DUMMYFUNCTION("""COMPUTED_VALUE"""),10.0)</f>
        <v>10</v>
      </c>
      <c r="AJ134" s="580" t="str">
        <f>IFERROR(__xludf.DUMMYFUNCTION("""COMPUTED_VALUE"""),"L1004F")</f>
        <v>L1004F</v>
      </c>
      <c r="AK134" s="580">
        <f>IFERROR(__xludf.DUMMYFUNCTION("""COMPUTED_VALUE"""),7.0)</f>
        <v>7</v>
      </c>
      <c r="AL134" s="580">
        <f>IFERROR(__xludf.DUMMYFUNCTION("""COMPUTED_VALUE"""),11.0)</f>
        <v>11</v>
      </c>
      <c r="AM134" s="580" t="str">
        <f>IFERROR(__xludf.DUMMYFUNCTION("""COMPUTED_VALUE"""),"M1103F")</f>
        <v>M1103F</v>
      </c>
      <c r="AN134" s="580">
        <f>IFERROR(__xludf.DUMMYFUNCTION("""COMPUTED_VALUE"""),8.0)</f>
        <v>8</v>
      </c>
      <c r="AO134" s="580">
        <f>IFERROR(__xludf.DUMMYFUNCTION("""COMPUTED_VALUE"""),10.0)</f>
        <v>10</v>
      </c>
      <c r="AP134" s="580" t="str">
        <f>IFERROR(__xludf.DUMMYFUNCTION("""COMPUTED_VALUE"""),"N1004F")</f>
        <v>N1004F</v>
      </c>
      <c r="AT134" s="580">
        <f>IFERROR(__xludf.DUMMYFUNCTION("""COMPUTED_VALUE"""),9.0)</f>
        <v>9</v>
      </c>
      <c r="AU134" s="580">
        <f>IFERROR(__xludf.DUMMYFUNCTION("""COMPUTED_VALUE"""),10.0)</f>
        <v>10</v>
      </c>
      <c r="AV134" s="580" t="str">
        <f>IFERROR(__xludf.DUMMYFUNCTION("""COMPUTED_VALUE"""),"P1003F")</f>
        <v>P1003F</v>
      </c>
      <c r="BC134" s="580">
        <f>IFERROR(__xludf.DUMMYFUNCTION("""COMPUTED_VALUE"""),10.0)</f>
        <v>10</v>
      </c>
      <c r="BD134" s="580">
        <f>IFERROR(__xludf.DUMMYFUNCTION("""COMPUTED_VALUE"""),7.0)</f>
        <v>7</v>
      </c>
      <c r="BE134" s="580" t="str">
        <f>IFERROR(__xludf.DUMMYFUNCTION("""COMPUTED_VALUE"""),"S070107")</f>
        <v>S070107</v>
      </c>
    </row>
    <row r="135">
      <c r="A135" s="580">
        <f>IFERROR(__xludf.DUMMYFUNCTION("""COMPUTED_VALUE"""),1.0)</f>
        <v>1</v>
      </c>
      <c r="B135" s="580">
        <f>IFERROR(__xludf.DUMMYFUNCTION("""COMPUTED_VALUE"""),10.0)</f>
        <v>10</v>
      </c>
      <c r="C135" s="580" t="str">
        <f>IFERROR(__xludf.DUMMYFUNCTION("""COMPUTED_VALUE"""),"A1003R")</f>
        <v>A1003R</v>
      </c>
      <c r="D135" s="580">
        <f>IFERROR(__xludf.DUMMYFUNCTION("""COMPUTED_VALUE"""),1.0)</f>
        <v>1</v>
      </c>
      <c r="E135" s="580">
        <f>IFERROR(__xludf.DUMMYFUNCTION("""COMPUTED_VALUE"""),9.0)</f>
        <v>9</v>
      </c>
      <c r="F135" s="580" t="str">
        <f>IFERROR(__xludf.DUMMYFUNCTION("""COMPUTED_VALUE"""),"B0903R")</f>
        <v>B0903R</v>
      </c>
      <c r="G135" s="580">
        <f>IFERROR(__xludf.DUMMYFUNCTION("""COMPUTED_VALUE"""),2.0)</f>
        <v>2</v>
      </c>
      <c r="H135" s="580">
        <f>IFERROR(__xludf.DUMMYFUNCTION("""COMPUTED_VALUE"""),9.0)</f>
        <v>9</v>
      </c>
      <c r="I135" s="580" t="str">
        <f>IFERROR(__xludf.DUMMYFUNCTION("""COMPUTED_VALUE"""),"C0903R")</f>
        <v>C0903R</v>
      </c>
      <c r="J135" s="580">
        <f>IFERROR(__xludf.DUMMYFUNCTION("""COMPUTED_VALUE"""),2.0)</f>
        <v>2</v>
      </c>
      <c r="K135" s="580">
        <f>IFERROR(__xludf.DUMMYFUNCTION("""COMPUTED_VALUE"""),9.0)</f>
        <v>9</v>
      </c>
      <c r="L135" s="580" t="str">
        <f>IFERROR(__xludf.DUMMYFUNCTION("""COMPUTED_VALUE"""),"D0903R")</f>
        <v>D0903R</v>
      </c>
      <c r="M135" s="582">
        <f>IFERROR(__xludf.DUMMYFUNCTION("""COMPUTED_VALUE"""),3.0)</f>
        <v>3</v>
      </c>
      <c r="N135" s="582">
        <f>IFERROR(__xludf.DUMMYFUNCTION("""COMPUTED_VALUE"""),9.0)</f>
        <v>9</v>
      </c>
      <c r="O135" s="582" t="str">
        <f>IFERROR(__xludf.DUMMYFUNCTION("""COMPUTED_VALUE"""),"E0903R")</f>
        <v>E0903R</v>
      </c>
      <c r="P135" s="580">
        <f>IFERROR(__xludf.DUMMYFUNCTION("""COMPUTED_VALUE"""),3.0)</f>
        <v>3</v>
      </c>
      <c r="Q135" s="580">
        <f>IFERROR(__xludf.DUMMYFUNCTION("""COMPUTED_VALUE"""),10.0)</f>
        <v>10</v>
      </c>
      <c r="R135" s="580" t="str">
        <f>IFERROR(__xludf.DUMMYFUNCTION("""COMPUTED_VALUE"""),"F1004R")</f>
        <v>F1004R</v>
      </c>
      <c r="S135" s="580">
        <f>IFERROR(__xludf.DUMMYFUNCTION("""COMPUTED_VALUE"""),4.0)</f>
        <v>4</v>
      </c>
      <c r="T135" s="580">
        <f>IFERROR(__xludf.DUMMYFUNCTION("""COMPUTED_VALUE"""),11.0)</f>
        <v>11</v>
      </c>
      <c r="U135" s="580" t="str">
        <f>IFERROR(__xludf.DUMMYFUNCTION("""COMPUTED_VALUE"""),"G1103R")</f>
        <v>G1103R</v>
      </c>
      <c r="V135" s="580">
        <f>IFERROR(__xludf.DUMMYFUNCTION("""COMPUTED_VALUE"""),4.0)</f>
        <v>4</v>
      </c>
      <c r="W135" s="580">
        <f>IFERROR(__xludf.DUMMYFUNCTION("""COMPUTED_VALUE"""),10.0)</f>
        <v>10</v>
      </c>
      <c r="X135" s="580" t="str">
        <f>IFERROR(__xludf.DUMMYFUNCTION("""COMPUTED_VALUE"""),"H1004R")</f>
        <v>H1004R</v>
      </c>
      <c r="Y135" s="580">
        <f>IFERROR(__xludf.DUMMYFUNCTION("""COMPUTED_VALUE"""),5.0)</f>
        <v>5</v>
      </c>
      <c r="Z135" s="580">
        <f>IFERROR(__xludf.DUMMYFUNCTION("""COMPUTED_VALUE"""),10.0)</f>
        <v>10</v>
      </c>
      <c r="AA135" s="580" t="str">
        <f>IFERROR(__xludf.DUMMYFUNCTION("""COMPUTED_VALUE"""),"I1003R")</f>
        <v>I1003R</v>
      </c>
      <c r="AB135" s="580">
        <f>IFERROR(__xludf.DUMMYFUNCTION("""COMPUTED_VALUE"""),6.0)</f>
        <v>6</v>
      </c>
      <c r="AC135" s="580">
        <f>IFERROR(__xludf.DUMMYFUNCTION("""COMPUTED_VALUE"""),9.0)</f>
        <v>9</v>
      </c>
      <c r="AD135" s="580" t="str">
        <f>IFERROR(__xludf.DUMMYFUNCTION("""COMPUTED_VALUE"""),"J0903R")</f>
        <v>J0903R</v>
      </c>
      <c r="AE135" s="580">
        <f>IFERROR(__xludf.DUMMYFUNCTION("""COMPUTED_VALUE"""),6.0)</f>
        <v>6</v>
      </c>
      <c r="AF135" s="580">
        <f>IFERROR(__xludf.DUMMYFUNCTION("""COMPUTED_VALUE"""),11.0)</f>
        <v>11</v>
      </c>
      <c r="AG135" s="580" t="str">
        <f>IFERROR(__xludf.DUMMYFUNCTION("""COMPUTED_VALUE"""),"K1103R")</f>
        <v>K1103R</v>
      </c>
      <c r="AH135" s="580">
        <f>IFERROR(__xludf.DUMMYFUNCTION("""COMPUTED_VALUE"""),7.0)</f>
        <v>7</v>
      </c>
      <c r="AI135" s="580">
        <f>IFERROR(__xludf.DUMMYFUNCTION("""COMPUTED_VALUE"""),10.0)</f>
        <v>10</v>
      </c>
      <c r="AJ135" s="580" t="str">
        <f>IFERROR(__xludf.DUMMYFUNCTION("""COMPUTED_VALUE"""),"L1004R")</f>
        <v>L1004R</v>
      </c>
      <c r="AK135" s="580">
        <f>IFERROR(__xludf.DUMMYFUNCTION("""COMPUTED_VALUE"""),7.0)</f>
        <v>7</v>
      </c>
      <c r="AL135" s="580">
        <f>IFERROR(__xludf.DUMMYFUNCTION("""COMPUTED_VALUE"""),11.0)</f>
        <v>11</v>
      </c>
      <c r="AM135" s="580" t="str">
        <f>IFERROR(__xludf.DUMMYFUNCTION("""COMPUTED_VALUE"""),"M1103R")</f>
        <v>M1103R</v>
      </c>
      <c r="AN135" s="580">
        <f>IFERROR(__xludf.DUMMYFUNCTION("""COMPUTED_VALUE"""),8.0)</f>
        <v>8</v>
      </c>
      <c r="AO135" s="580">
        <f>IFERROR(__xludf.DUMMYFUNCTION("""COMPUTED_VALUE"""),10.0)</f>
        <v>10</v>
      </c>
      <c r="AP135" s="580" t="str">
        <f>IFERROR(__xludf.DUMMYFUNCTION("""COMPUTED_VALUE"""),"N1004R")</f>
        <v>N1004R</v>
      </c>
      <c r="AT135" s="580">
        <f>IFERROR(__xludf.DUMMYFUNCTION("""COMPUTED_VALUE"""),9.0)</f>
        <v>9</v>
      </c>
      <c r="AU135" s="580">
        <f>IFERROR(__xludf.DUMMYFUNCTION("""COMPUTED_VALUE"""),10.0)</f>
        <v>10</v>
      </c>
      <c r="AV135" s="580" t="str">
        <f>IFERROR(__xludf.DUMMYFUNCTION("""COMPUTED_VALUE"""),"P1003R")</f>
        <v>P1003R</v>
      </c>
      <c r="BC135" s="580">
        <f>IFERROR(__xludf.DUMMYFUNCTION("""COMPUTED_VALUE"""),10.0)</f>
        <v>10</v>
      </c>
      <c r="BD135" s="580">
        <f>IFERROR(__xludf.DUMMYFUNCTION("""COMPUTED_VALUE"""),7.0)</f>
        <v>7</v>
      </c>
      <c r="BE135" s="580" t="str">
        <f>IFERROR(__xludf.DUMMYFUNCTION("""COMPUTED_VALUE"""),"S070201")</f>
        <v>S070201</v>
      </c>
    </row>
    <row r="136">
      <c r="A136" s="580">
        <f>IFERROR(__xludf.DUMMYFUNCTION("""COMPUTED_VALUE"""),1.0)</f>
        <v>1</v>
      </c>
      <c r="B136" s="580">
        <f>IFERROR(__xludf.DUMMYFUNCTION("""COMPUTED_VALUE"""),10.0)</f>
        <v>10</v>
      </c>
      <c r="C136" s="580" t="str">
        <f>IFERROR(__xludf.DUMMYFUNCTION("""COMPUTED_VALUE"""),"A1004F")</f>
        <v>A1004F</v>
      </c>
      <c r="D136" s="580">
        <f>IFERROR(__xludf.DUMMYFUNCTION("""COMPUTED_VALUE"""),1.0)</f>
        <v>1</v>
      </c>
      <c r="E136" s="580">
        <f>IFERROR(__xludf.DUMMYFUNCTION("""COMPUTED_VALUE"""),9.0)</f>
        <v>9</v>
      </c>
      <c r="F136" s="580" t="str">
        <f>IFERROR(__xludf.DUMMYFUNCTION("""COMPUTED_VALUE"""),"B0904F")</f>
        <v>B0904F</v>
      </c>
      <c r="G136" s="580">
        <f>IFERROR(__xludf.DUMMYFUNCTION("""COMPUTED_VALUE"""),2.0)</f>
        <v>2</v>
      </c>
      <c r="H136" s="580">
        <f>IFERROR(__xludf.DUMMYFUNCTION("""COMPUTED_VALUE"""),9.0)</f>
        <v>9</v>
      </c>
      <c r="I136" s="580" t="str">
        <f>IFERROR(__xludf.DUMMYFUNCTION("""COMPUTED_VALUE"""),"C0904F")</f>
        <v>C0904F</v>
      </c>
      <c r="J136" s="580">
        <f>IFERROR(__xludf.DUMMYFUNCTION("""COMPUTED_VALUE"""),2.0)</f>
        <v>2</v>
      </c>
      <c r="K136" s="580">
        <f>IFERROR(__xludf.DUMMYFUNCTION("""COMPUTED_VALUE"""),9.0)</f>
        <v>9</v>
      </c>
      <c r="L136" s="580" t="str">
        <f>IFERROR(__xludf.DUMMYFUNCTION("""COMPUTED_VALUE"""),"D0904F")</f>
        <v>D0904F</v>
      </c>
      <c r="M136" s="582">
        <f>IFERROR(__xludf.DUMMYFUNCTION("""COMPUTED_VALUE"""),3.0)</f>
        <v>3</v>
      </c>
      <c r="N136" s="582">
        <f>IFERROR(__xludf.DUMMYFUNCTION("""COMPUTED_VALUE"""),9.0)</f>
        <v>9</v>
      </c>
      <c r="O136" s="582" t="str">
        <f>IFERROR(__xludf.DUMMYFUNCTION("""COMPUTED_VALUE"""),"E0904F")</f>
        <v>E0904F</v>
      </c>
      <c r="P136" s="580">
        <f>IFERROR(__xludf.DUMMYFUNCTION("""COMPUTED_VALUE"""),3.0)</f>
        <v>3</v>
      </c>
      <c r="Q136" s="580">
        <f>IFERROR(__xludf.DUMMYFUNCTION("""COMPUTED_VALUE"""),10.0)</f>
        <v>10</v>
      </c>
      <c r="R136" s="580" t="str">
        <f>IFERROR(__xludf.DUMMYFUNCTION("""COMPUTED_VALUE"""),"F1005F")</f>
        <v>F1005F</v>
      </c>
      <c r="S136" s="580">
        <f>IFERROR(__xludf.DUMMYFUNCTION("""COMPUTED_VALUE"""),4.0)</f>
        <v>4</v>
      </c>
      <c r="T136" s="580">
        <f>IFERROR(__xludf.DUMMYFUNCTION("""COMPUTED_VALUE"""),11.0)</f>
        <v>11</v>
      </c>
      <c r="U136" s="580" t="str">
        <f>IFERROR(__xludf.DUMMYFUNCTION("""COMPUTED_VALUE"""),"G1104F")</f>
        <v>G1104F</v>
      </c>
      <c r="V136" s="580">
        <f>IFERROR(__xludf.DUMMYFUNCTION("""COMPUTED_VALUE"""),4.0)</f>
        <v>4</v>
      </c>
      <c r="W136" s="580">
        <f>IFERROR(__xludf.DUMMYFUNCTION("""COMPUTED_VALUE"""),10.0)</f>
        <v>10</v>
      </c>
      <c r="X136" s="580" t="str">
        <f>IFERROR(__xludf.DUMMYFUNCTION("""COMPUTED_VALUE"""),"H1005F")</f>
        <v>H1005F</v>
      </c>
      <c r="Y136" s="580">
        <f>IFERROR(__xludf.DUMMYFUNCTION("""COMPUTED_VALUE"""),5.0)</f>
        <v>5</v>
      </c>
      <c r="Z136" s="580">
        <f>IFERROR(__xludf.DUMMYFUNCTION("""COMPUTED_VALUE"""),10.0)</f>
        <v>10</v>
      </c>
      <c r="AA136" s="580" t="str">
        <f>IFERROR(__xludf.DUMMYFUNCTION("""COMPUTED_VALUE"""),"I1004F")</f>
        <v>I1004F</v>
      </c>
      <c r="AB136" s="580">
        <f>IFERROR(__xludf.DUMMYFUNCTION("""COMPUTED_VALUE"""),6.0)</f>
        <v>6</v>
      </c>
      <c r="AC136" s="580">
        <f>IFERROR(__xludf.DUMMYFUNCTION("""COMPUTED_VALUE"""),9.0)</f>
        <v>9</v>
      </c>
      <c r="AD136" s="580" t="str">
        <f>IFERROR(__xludf.DUMMYFUNCTION("""COMPUTED_VALUE"""),"J0904F")</f>
        <v>J0904F</v>
      </c>
      <c r="AE136" s="580">
        <f>IFERROR(__xludf.DUMMYFUNCTION("""COMPUTED_VALUE"""),6.0)</f>
        <v>6</v>
      </c>
      <c r="AF136" s="580">
        <f>IFERROR(__xludf.DUMMYFUNCTION("""COMPUTED_VALUE"""),11.0)</f>
        <v>11</v>
      </c>
      <c r="AG136" s="580" t="str">
        <f>IFERROR(__xludf.DUMMYFUNCTION("""COMPUTED_VALUE"""),"K1104F")</f>
        <v>K1104F</v>
      </c>
      <c r="AH136" s="580">
        <f>IFERROR(__xludf.DUMMYFUNCTION("""COMPUTED_VALUE"""),7.0)</f>
        <v>7</v>
      </c>
      <c r="AI136" s="580">
        <f>IFERROR(__xludf.DUMMYFUNCTION("""COMPUTED_VALUE"""),10.0)</f>
        <v>10</v>
      </c>
      <c r="AJ136" s="580" t="str">
        <f>IFERROR(__xludf.DUMMYFUNCTION("""COMPUTED_VALUE"""),"L1005F")</f>
        <v>L1005F</v>
      </c>
      <c r="AK136" s="580">
        <f>IFERROR(__xludf.DUMMYFUNCTION("""COMPUTED_VALUE"""),7.0)</f>
        <v>7</v>
      </c>
      <c r="AL136" s="580">
        <f>IFERROR(__xludf.DUMMYFUNCTION("""COMPUTED_VALUE"""),11.0)</f>
        <v>11</v>
      </c>
      <c r="AM136" s="580" t="str">
        <f>IFERROR(__xludf.DUMMYFUNCTION("""COMPUTED_VALUE"""),"M1104F")</f>
        <v>M1104F</v>
      </c>
      <c r="AN136" s="580">
        <f>IFERROR(__xludf.DUMMYFUNCTION("""COMPUTED_VALUE"""),8.0)</f>
        <v>8</v>
      </c>
      <c r="AO136" s="580">
        <f>IFERROR(__xludf.DUMMYFUNCTION("""COMPUTED_VALUE"""),10.0)</f>
        <v>10</v>
      </c>
      <c r="AP136" s="580" t="str">
        <f>IFERROR(__xludf.DUMMYFUNCTION("""COMPUTED_VALUE"""),"N1005F")</f>
        <v>N1005F</v>
      </c>
      <c r="AT136" s="580">
        <f>IFERROR(__xludf.DUMMYFUNCTION("""COMPUTED_VALUE"""),9.0)</f>
        <v>9</v>
      </c>
      <c r="AU136" s="580">
        <f>IFERROR(__xludf.DUMMYFUNCTION("""COMPUTED_VALUE"""),10.0)</f>
        <v>10</v>
      </c>
      <c r="AV136" s="580" t="str">
        <f>IFERROR(__xludf.DUMMYFUNCTION("""COMPUTED_VALUE"""),"P1004F")</f>
        <v>P1004F</v>
      </c>
      <c r="BC136" s="580">
        <f>IFERROR(__xludf.DUMMYFUNCTION("""COMPUTED_VALUE"""),10.0)</f>
        <v>10</v>
      </c>
      <c r="BD136" s="580">
        <f>IFERROR(__xludf.DUMMYFUNCTION("""COMPUTED_VALUE"""),7.0)</f>
        <v>7</v>
      </c>
      <c r="BE136" s="580" t="str">
        <f>IFERROR(__xludf.DUMMYFUNCTION("""COMPUTED_VALUE"""),"S070202")</f>
        <v>S070202</v>
      </c>
    </row>
    <row r="137">
      <c r="A137" s="580">
        <f>IFERROR(__xludf.DUMMYFUNCTION("""COMPUTED_VALUE"""),1.0)</f>
        <v>1</v>
      </c>
      <c r="B137" s="580">
        <f>IFERROR(__xludf.DUMMYFUNCTION("""COMPUTED_VALUE"""),10.0)</f>
        <v>10</v>
      </c>
      <c r="C137" s="580" t="str">
        <f>IFERROR(__xludf.DUMMYFUNCTION("""COMPUTED_VALUE"""),"A1004R")</f>
        <v>A1004R</v>
      </c>
      <c r="D137" s="580">
        <f>IFERROR(__xludf.DUMMYFUNCTION("""COMPUTED_VALUE"""),1.0)</f>
        <v>1</v>
      </c>
      <c r="E137" s="580">
        <f>IFERROR(__xludf.DUMMYFUNCTION("""COMPUTED_VALUE"""),9.0)</f>
        <v>9</v>
      </c>
      <c r="F137" s="580" t="str">
        <f>IFERROR(__xludf.DUMMYFUNCTION("""COMPUTED_VALUE"""),"B0904R")</f>
        <v>B0904R</v>
      </c>
      <c r="G137" s="580">
        <f>IFERROR(__xludf.DUMMYFUNCTION("""COMPUTED_VALUE"""),2.0)</f>
        <v>2</v>
      </c>
      <c r="H137" s="580">
        <f>IFERROR(__xludf.DUMMYFUNCTION("""COMPUTED_VALUE"""),9.0)</f>
        <v>9</v>
      </c>
      <c r="I137" s="580" t="str">
        <f>IFERROR(__xludf.DUMMYFUNCTION("""COMPUTED_VALUE"""),"C0904R")</f>
        <v>C0904R</v>
      </c>
      <c r="J137" s="580">
        <f>IFERROR(__xludf.DUMMYFUNCTION("""COMPUTED_VALUE"""),2.0)</f>
        <v>2</v>
      </c>
      <c r="K137" s="580">
        <f>IFERROR(__xludf.DUMMYFUNCTION("""COMPUTED_VALUE"""),9.0)</f>
        <v>9</v>
      </c>
      <c r="L137" s="580" t="str">
        <f>IFERROR(__xludf.DUMMYFUNCTION("""COMPUTED_VALUE"""),"D0904R")</f>
        <v>D0904R</v>
      </c>
      <c r="M137" s="582">
        <f>IFERROR(__xludf.DUMMYFUNCTION("""COMPUTED_VALUE"""),3.0)</f>
        <v>3</v>
      </c>
      <c r="N137" s="582">
        <f>IFERROR(__xludf.DUMMYFUNCTION("""COMPUTED_VALUE"""),9.0)</f>
        <v>9</v>
      </c>
      <c r="O137" s="582" t="str">
        <f>IFERROR(__xludf.DUMMYFUNCTION("""COMPUTED_VALUE"""),"E0904R")</f>
        <v>E0904R</v>
      </c>
      <c r="P137" s="580">
        <f>IFERROR(__xludf.DUMMYFUNCTION("""COMPUTED_VALUE"""),3.0)</f>
        <v>3</v>
      </c>
      <c r="Q137" s="580">
        <f>IFERROR(__xludf.DUMMYFUNCTION("""COMPUTED_VALUE"""),10.0)</f>
        <v>10</v>
      </c>
      <c r="R137" s="580" t="str">
        <f>IFERROR(__xludf.DUMMYFUNCTION("""COMPUTED_VALUE"""),"F1005R")</f>
        <v>F1005R</v>
      </c>
      <c r="S137" s="580">
        <f>IFERROR(__xludf.DUMMYFUNCTION("""COMPUTED_VALUE"""),4.0)</f>
        <v>4</v>
      </c>
      <c r="T137" s="580">
        <f>IFERROR(__xludf.DUMMYFUNCTION("""COMPUTED_VALUE"""),11.0)</f>
        <v>11</v>
      </c>
      <c r="U137" s="580" t="str">
        <f>IFERROR(__xludf.DUMMYFUNCTION("""COMPUTED_VALUE"""),"G1104R")</f>
        <v>G1104R</v>
      </c>
      <c r="V137" s="580">
        <f>IFERROR(__xludf.DUMMYFUNCTION("""COMPUTED_VALUE"""),4.0)</f>
        <v>4</v>
      </c>
      <c r="W137" s="580">
        <f>IFERROR(__xludf.DUMMYFUNCTION("""COMPUTED_VALUE"""),10.0)</f>
        <v>10</v>
      </c>
      <c r="X137" s="580" t="str">
        <f>IFERROR(__xludf.DUMMYFUNCTION("""COMPUTED_VALUE"""),"H1005R")</f>
        <v>H1005R</v>
      </c>
      <c r="Y137" s="580">
        <f>IFERROR(__xludf.DUMMYFUNCTION("""COMPUTED_VALUE"""),5.0)</f>
        <v>5</v>
      </c>
      <c r="Z137" s="580">
        <f>IFERROR(__xludf.DUMMYFUNCTION("""COMPUTED_VALUE"""),10.0)</f>
        <v>10</v>
      </c>
      <c r="AA137" s="580" t="str">
        <f>IFERROR(__xludf.DUMMYFUNCTION("""COMPUTED_VALUE"""),"I1004R")</f>
        <v>I1004R</v>
      </c>
      <c r="AB137" s="580">
        <f>IFERROR(__xludf.DUMMYFUNCTION("""COMPUTED_VALUE"""),6.0)</f>
        <v>6</v>
      </c>
      <c r="AC137" s="580">
        <f>IFERROR(__xludf.DUMMYFUNCTION("""COMPUTED_VALUE"""),9.0)</f>
        <v>9</v>
      </c>
      <c r="AD137" s="580" t="str">
        <f>IFERROR(__xludf.DUMMYFUNCTION("""COMPUTED_VALUE"""),"J0904R")</f>
        <v>J0904R</v>
      </c>
      <c r="AE137" s="580">
        <f>IFERROR(__xludf.DUMMYFUNCTION("""COMPUTED_VALUE"""),6.0)</f>
        <v>6</v>
      </c>
      <c r="AF137" s="580">
        <f>IFERROR(__xludf.DUMMYFUNCTION("""COMPUTED_VALUE"""),11.0)</f>
        <v>11</v>
      </c>
      <c r="AG137" s="580" t="str">
        <f>IFERROR(__xludf.DUMMYFUNCTION("""COMPUTED_VALUE"""),"K1104R")</f>
        <v>K1104R</v>
      </c>
      <c r="AH137" s="580">
        <f>IFERROR(__xludf.DUMMYFUNCTION("""COMPUTED_VALUE"""),7.0)</f>
        <v>7</v>
      </c>
      <c r="AI137" s="580">
        <f>IFERROR(__xludf.DUMMYFUNCTION("""COMPUTED_VALUE"""),10.0)</f>
        <v>10</v>
      </c>
      <c r="AJ137" s="580" t="str">
        <f>IFERROR(__xludf.DUMMYFUNCTION("""COMPUTED_VALUE"""),"L1005R")</f>
        <v>L1005R</v>
      </c>
      <c r="AK137" s="580">
        <f>IFERROR(__xludf.DUMMYFUNCTION("""COMPUTED_VALUE"""),7.0)</f>
        <v>7</v>
      </c>
      <c r="AL137" s="580">
        <f>IFERROR(__xludf.DUMMYFUNCTION("""COMPUTED_VALUE"""),11.0)</f>
        <v>11</v>
      </c>
      <c r="AM137" s="580" t="str">
        <f>IFERROR(__xludf.DUMMYFUNCTION("""COMPUTED_VALUE"""),"M1104R")</f>
        <v>M1104R</v>
      </c>
      <c r="AN137" s="580">
        <f>IFERROR(__xludf.DUMMYFUNCTION("""COMPUTED_VALUE"""),8.0)</f>
        <v>8</v>
      </c>
      <c r="AO137" s="580">
        <f>IFERROR(__xludf.DUMMYFUNCTION("""COMPUTED_VALUE"""),10.0)</f>
        <v>10</v>
      </c>
      <c r="AP137" s="580" t="str">
        <f>IFERROR(__xludf.DUMMYFUNCTION("""COMPUTED_VALUE"""),"N1005R")</f>
        <v>N1005R</v>
      </c>
      <c r="AT137" s="580">
        <f>IFERROR(__xludf.DUMMYFUNCTION("""COMPUTED_VALUE"""),9.0)</f>
        <v>9</v>
      </c>
      <c r="AU137" s="580">
        <f>IFERROR(__xludf.DUMMYFUNCTION("""COMPUTED_VALUE"""),10.0)</f>
        <v>10</v>
      </c>
      <c r="AV137" s="580" t="str">
        <f>IFERROR(__xludf.DUMMYFUNCTION("""COMPUTED_VALUE"""),"P1004R")</f>
        <v>P1004R</v>
      </c>
      <c r="BC137" s="580">
        <f>IFERROR(__xludf.DUMMYFUNCTION("""COMPUTED_VALUE"""),10.0)</f>
        <v>10</v>
      </c>
      <c r="BD137" s="580">
        <f>IFERROR(__xludf.DUMMYFUNCTION("""COMPUTED_VALUE"""),7.0)</f>
        <v>7</v>
      </c>
      <c r="BE137" s="580" t="str">
        <f>IFERROR(__xludf.DUMMYFUNCTION("""COMPUTED_VALUE"""),"S070203")</f>
        <v>S070203</v>
      </c>
    </row>
    <row r="138">
      <c r="A138" s="580">
        <f>IFERROR(__xludf.DUMMYFUNCTION("""COMPUTED_VALUE"""),1.0)</f>
        <v>1</v>
      </c>
      <c r="B138" s="580">
        <f>IFERROR(__xludf.DUMMYFUNCTION("""COMPUTED_VALUE"""),10.0)</f>
        <v>10</v>
      </c>
      <c r="C138" s="580" t="str">
        <f>IFERROR(__xludf.DUMMYFUNCTION("""COMPUTED_VALUE"""),"A1005F")</f>
        <v>A1005F</v>
      </c>
      <c r="D138" s="580">
        <f>IFERROR(__xludf.DUMMYFUNCTION("""COMPUTED_VALUE"""),1.0)</f>
        <v>1</v>
      </c>
      <c r="E138" s="580">
        <f>IFERROR(__xludf.DUMMYFUNCTION("""COMPUTED_VALUE"""),9.0)</f>
        <v>9</v>
      </c>
      <c r="F138" s="580" t="str">
        <f>IFERROR(__xludf.DUMMYFUNCTION("""COMPUTED_VALUE"""),"B0905F")</f>
        <v>B0905F</v>
      </c>
      <c r="G138" s="580">
        <f>IFERROR(__xludf.DUMMYFUNCTION("""COMPUTED_VALUE"""),2.0)</f>
        <v>2</v>
      </c>
      <c r="H138" s="580">
        <f>IFERROR(__xludf.DUMMYFUNCTION("""COMPUTED_VALUE"""),9.0)</f>
        <v>9</v>
      </c>
      <c r="I138" s="580" t="str">
        <f>IFERROR(__xludf.DUMMYFUNCTION("""COMPUTED_VALUE"""),"C0905F")</f>
        <v>C0905F</v>
      </c>
      <c r="J138" s="580">
        <f>IFERROR(__xludf.DUMMYFUNCTION("""COMPUTED_VALUE"""),2.0)</f>
        <v>2</v>
      </c>
      <c r="K138" s="580">
        <f>IFERROR(__xludf.DUMMYFUNCTION("""COMPUTED_VALUE"""),9.0)</f>
        <v>9</v>
      </c>
      <c r="L138" s="580" t="str">
        <f>IFERROR(__xludf.DUMMYFUNCTION("""COMPUTED_VALUE"""),"D0905F")</f>
        <v>D0905F</v>
      </c>
      <c r="M138" s="582">
        <f>IFERROR(__xludf.DUMMYFUNCTION("""COMPUTED_VALUE"""),3.0)</f>
        <v>3</v>
      </c>
      <c r="N138" s="582">
        <f>IFERROR(__xludf.DUMMYFUNCTION("""COMPUTED_VALUE"""),9.0)</f>
        <v>9</v>
      </c>
      <c r="O138" s="582" t="str">
        <f>IFERROR(__xludf.DUMMYFUNCTION("""COMPUTED_VALUE"""),"E0905F")</f>
        <v>E0905F</v>
      </c>
      <c r="P138" s="580">
        <f>IFERROR(__xludf.DUMMYFUNCTION("""COMPUTED_VALUE"""),3.0)</f>
        <v>3</v>
      </c>
      <c r="Q138" s="580">
        <f>IFERROR(__xludf.DUMMYFUNCTION("""COMPUTED_VALUE"""),10.0)</f>
        <v>10</v>
      </c>
      <c r="R138" s="580" t="str">
        <f>IFERROR(__xludf.DUMMYFUNCTION("""COMPUTED_VALUE"""),"F1006F")</f>
        <v>F1006F</v>
      </c>
      <c r="S138" s="580">
        <f>IFERROR(__xludf.DUMMYFUNCTION("""COMPUTED_VALUE"""),4.0)</f>
        <v>4</v>
      </c>
      <c r="T138" s="580">
        <f>IFERROR(__xludf.DUMMYFUNCTION("""COMPUTED_VALUE"""),11.0)</f>
        <v>11</v>
      </c>
      <c r="U138" s="580" t="str">
        <f>IFERROR(__xludf.DUMMYFUNCTION("""COMPUTED_VALUE"""),"G1105F")</f>
        <v>G1105F</v>
      </c>
      <c r="V138" s="580">
        <f>IFERROR(__xludf.DUMMYFUNCTION("""COMPUTED_VALUE"""),4.0)</f>
        <v>4</v>
      </c>
      <c r="W138" s="580">
        <f>IFERROR(__xludf.DUMMYFUNCTION("""COMPUTED_VALUE"""),10.0)</f>
        <v>10</v>
      </c>
      <c r="X138" s="580" t="str">
        <f>IFERROR(__xludf.DUMMYFUNCTION("""COMPUTED_VALUE"""),"H1006F")</f>
        <v>H1006F</v>
      </c>
      <c r="Y138" s="580">
        <f>IFERROR(__xludf.DUMMYFUNCTION("""COMPUTED_VALUE"""),5.0)</f>
        <v>5</v>
      </c>
      <c r="Z138" s="580">
        <f>IFERROR(__xludf.DUMMYFUNCTION("""COMPUTED_VALUE"""),10.0)</f>
        <v>10</v>
      </c>
      <c r="AA138" s="580" t="str">
        <f>IFERROR(__xludf.DUMMYFUNCTION("""COMPUTED_VALUE"""),"I1005F")</f>
        <v>I1005F</v>
      </c>
      <c r="AB138" s="580">
        <f>IFERROR(__xludf.DUMMYFUNCTION("""COMPUTED_VALUE"""),6.0)</f>
        <v>6</v>
      </c>
      <c r="AC138" s="580">
        <f>IFERROR(__xludf.DUMMYFUNCTION("""COMPUTED_VALUE"""),9.0)</f>
        <v>9</v>
      </c>
      <c r="AD138" s="580" t="str">
        <f>IFERROR(__xludf.DUMMYFUNCTION("""COMPUTED_VALUE"""),"J0905F")</f>
        <v>J0905F</v>
      </c>
      <c r="AE138" s="580">
        <f>IFERROR(__xludf.DUMMYFUNCTION("""COMPUTED_VALUE"""),6.0)</f>
        <v>6</v>
      </c>
      <c r="AF138" s="580">
        <f>IFERROR(__xludf.DUMMYFUNCTION("""COMPUTED_VALUE"""),11.0)</f>
        <v>11</v>
      </c>
      <c r="AG138" s="580" t="str">
        <f>IFERROR(__xludf.DUMMYFUNCTION("""COMPUTED_VALUE"""),"K1105F")</f>
        <v>K1105F</v>
      </c>
      <c r="AH138" s="580">
        <f>IFERROR(__xludf.DUMMYFUNCTION("""COMPUTED_VALUE"""),7.0)</f>
        <v>7</v>
      </c>
      <c r="AI138" s="580">
        <f>IFERROR(__xludf.DUMMYFUNCTION("""COMPUTED_VALUE"""),10.0)</f>
        <v>10</v>
      </c>
      <c r="AJ138" s="580" t="str">
        <f>IFERROR(__xludf.DUMMYFUNCTION("""COMPUTED_VALUE"""),"L1006F")</f>
        <v>L1006F</v>
      </c>
      <c r="AK138" s="580">
        <f>IFERROR(__xludf.DUMMYFUNCTION("""COMPUTED_VALUE"""),7.0)</f>
        <v>7</v>
      </c>
      <c r="AL138" s="580">
        <f>IFERROR(__xludf.DUMMYFUNCTION("""COMPUTED_VALUE"""),11.0)</f>
        <v>11</v>
      </c>
      <c r="AM138" s="580" t="str">
        <f>IFERROR(__xludf.DUMMYFUNCTION("""COMPUTED_VALUE"""),"M1105F")</f>
        <v>M1105F</v>
      </c>
      <c r="AN138" s="580">
        <f>IFERROR(__xludf.DUMMYFUNCTION("""COMPUTED_VALUE"""),8.0)</f>
        <v>8</v>
      </c>
      <c r="AO138" s="580">
        <f>IFERROR(__xludf.DUMMYFUNCTION("""COMPUTED_VALUE"""),10.0)</f>
        <v>10</v>
      </c>
      <c r="AP138" s="580" t="str">
        <f>IFERROR(__xludf.DUMMYFUNCTION("""COMPUTED_VALUE"""),"N1006F")</f>
        <v>N1006F</v>
      </c>
      <c r="AT138" s="580">
        <f>IFERROR(__xludf.DUMMYFUNCTION("""COMPUTED_VALUE"""),9.0)</f>
        <v>9</v>
      </c>
      <c r="AU138" s="580">
        <f>IFERROR(__xludf.DUMMYFUNCTION("""COMPUTED_VALUE"""),10.0)</f>
        <v>10</v>
      </c>
      <c r="AV138" s="580" t="str">
        <f>IFERROR(__xludf.DUMMYFUNCTION("""COMPUTED_VALUE"""),"P1005F")</f>
        <v>P1005F</v>
      </c>
      <c r="BC138" s="580">
        <f>IFERROR(__xludf.DUMMYFUNCTION("""COMPUTED_VALUE"""),10.0)</f>
        <v>10</v>
      </c>
      <c r="BD138" s="580">
        <f>IFERROR(__xludf.DUMMYFUNCTION("""COMPUTED_VALUE"""),7.0)</f>
        <v>7</v>
      </c>
      <c r="BE138" s="580" t="str">
        <f>IFERROR(__xludf.DUMMYFUNCTION("""COMPUTED_VALUE"""),"S070204")</f>
        <v>S070204</v>
      </c>
    </row>
    <row r="139">
      <c r="A139" s="580">
        <f>IFERROR(__xludf.DUMMYFUNCTION("""COMPUTED_VALUE"""),1.0)</f>
        <v>1</v>
      </c>
      <c r="B139" s="580">
        <f>IFERROR(__xludf.DUMMYFUNCTION("""COMPUTED_VALUE"""),10.0)</f>
        <v>10</v>
      </c>
      <c r="C139" s="580" t="str">
        <f>IFERROR(__xludf.DUMMYFUNCTION("""COMPUTED_VALUE"""),"A1005R")</f>
        <v>A1005R</v>
      </c>
      <c r="D139" s="580">
        <f>IFERROR(__xludf.DUMMYFUNCTION("""COMPUTED_VALUE"""),1.0)</f>
        <v>1</v>
      </c>
      <c r="E139" s="580">
        <f>IFERROR(__xludf.DUMMYFUNCTION("""COMPUTED_VALUE"""),9.0)</f>
        <v>9</v>
      </c>
      <c r="F139" s="580" t="str">
        <f>IFERROR(__xludf.DUMMYFUNCTION("""COMPUTED_VALUE"""),"B0905R")</f>
        <v>B0905R</v>
      </c>
      <c r="G139" s="580">
        <f>IFERROR(__xludf.DUMMYFUNCTION("""COMPUTED_VALUE"""),2.0)</f>
        <v>2</v>
      </c>
      <c r="H139" s="580">
        <f>IFERROR(__xludf.DUMMYFUNCTION("""COMPUTED_VALUE"""),9.0)</f>
        <v>9</v>
      </c>
      <c r="I139" s="580" t="str">
        <f>IFERROR(__xludf.DUMMYFUNCTION("""COMPUTED_VALUE"""),"C0905R")</f>
        <v>C0905R</v>
      </c>
      <c r="J139" s="580">
        <f>IFERROR(__xludf.DUMMYFUNCTION("""COMPUTED_VALUE"""),2.0)</f>
        <v>2</v>
      </c>
      <c r="K139" s="580">
        <f>IFERROR(__xludf.DUMMYFUNCTION("""COMPUTED_VALUE"""),9.0)</f>
        <v>9</v>
      </c>
      <c r="L139" s="580" t="str">
        <f>IFERROR(__xludf.DUMMYFUNCTION("""COMPUTED_VALUE"""),"D0905R")</f>
        <v>D0905R</v>
      </c>
      <c r="M139" s="582">
        <f>IFERROR(__xludf.DUMMYFUNCTION("""COMPUTED_VALUE"""),3.0)</f>
        <v>3</v>
      </c>
      <c r="N139" s="582">
        <f>IFERROR(__xludf.DUMMYFUNCTION("""COMPUTED_VALUE"""),9.0)</f>
        <v>9</v>
      </c>
      <c r="O139" s="582" t="str">
        <f>IFERROR(__xludf.DUMMYFUNCTION("""COMPUTED_VALUE"""),"E0905R")</f>
        <v>E0905R</v>
      </c>
      <c r="P139" s="580">
        <f>IFERROR(__xludf.DUMMYFUNCTION("""COMPUTED_VALUE"""),3.0)</f>
        <v>3</v>
      </c>
      <c r="Q139" s="580">
        <f>IFERROR(__xludf.DUMMYFUNCTION("""COMPUTED_VALUE"""),10.0)</f>
        <v>10</v>
      </c>
      <c r="R139" s="580" t="str">
        <f>IFERROR(__xludf.DUMMYFUNCTION("""COMPUTED_VALUE"""),"F1006R")</f>
        <v>F1006R</v>
      </c>
      <c r="S139" s="580">
        <f>IFERROR(__xludf.DUMMYFUNCTION("""COMPUTED_VALUE"""),4.0)</f>
        <v>4</v>
      </c>
      <c r="T139" s="580">
        <f>IFERROR(__xludf.DUMMYFUNCTION("""COMPUTED_VALUE"""),11.0)</f>
        <v>11</v>
      </c>
      <c r="U139" s="580" t="str">
        <f>IFERROR(__xludf.DUMMYFUNCTION("""COMPUTED_VALUE"""),"G1105R")</f>
        <v>G1105R</v>
      </c>
      <c r="V139" s="580">
        <f>IFERROR(__xludf.DUMMYFUNCTION("""COMPUTED_VALUE"""),4.0)</f>
        <v>4</v>
      </c>
      <c r="W139" s="580">
        <f>IFERROR(__xludf.DUMMYFUNCTION("""COMPUTED_VALUE"""),10.0)</f>
        <v>10</v>
      </c>
      <c r="X139" s="580" t="str">
        <f>IFERROR(__xludf.DUMMYFUNCTION("""COMPUTED_VALUE"""),"H1006R")</f>
        <v>H1006R</v>
      </c>
      <c r="Y139" s="580">
        <f>IFERROR(__xludf.DUMMYFUNCTION("""COMPUTED_VALUE"""),5.0)</f>
        <v>5</v>
      </c>
      <c r="Z139" s="580">
        <f>IFERROR(__xludf.DUMMYFUNCTION("""COMPUTED_VALUE"""),10.0)</f>
        <v>10</v>
      </c>
      <c r="AA139" s="580" t="str">
        <f>IFERROR(__xludf.DUMMYFUNCTION("""COMPUTED_VALUE"""),"I1005R")</f>
        <v>I1005R</v>
      </c>
      <c r="AB139" s="580">
        <f>IFERROR(__xludf.DUMMYFUNCTION("""COMPUTED_VALUE"""),6.0)</f>
        <v>6</v>
      </c>
      <c r="AC139" s="580">
        <f>IFERROR(__xludf.DUMMYFUNCTION("""COMPUTED_VALUE"""),9.0)</f>
        <v>9</v>
      </c>
      <c r="AD139" s="580" t="str">
        <f>IFERROR(__xludf.DUMMYFUNCTION("""COMPUTED_VALUE"""),"J0905R")</f>
        <v>J0905R</v>
      </c>
      <c r="AE139" s="580">
        <f>IFERROR(__xludf.DUMMYFUNCTION("""COMPUTED_VALUE"""),6.0)</f>
        <v>6</v>
      </c>
      <c r="AF139" s="580">
        <f>IFERROR(__xludf.DUMMYFUNCTION("""COMPUTED_VALUE"""),11.0)</f>
        <v>11</v>
      </c>
      <c r="AG139" s="580" t="str">
        <f>IFERROR(__xludf.DUMMYFUNCTION("""COMPUTED_VALUE"""),"K1105R")</f>
        <v>K1105R</v>
      </c>
      <c r="AH139" s="580">
        <f>IFERROR(__xludf.DUMMYFUNCTION("""COMPUTED_VALUE"""),7.0)</f>
        <v>7</v>
      </c>
      <c r="AI139" s="580">
        <f>IFERROR(__xludf.DUMMYFUNCTION("""COMPUTED_VALUE"""),10.0)</f>
        <v>10</v>
      </c>
      <c r="AJ139" s="580" t="str">
        <f>IFERROR(__xludf.DUMMYFUNCTION("""COMPUTED_VALUE"""),"L1006R")</f>
        <v>L1006R</v>
      </c>
      <c r="AK139" s="580">
        <f>IFERROR(__xludf.DUMMYFUNCTION("""COMPUTED_VALUE"""),7.0)</f>
        <v>7</v>
      </c>
      <c r="AL139" s="580">
        <f>IFERROR(__xludf.DUMMYFUNCTION("""COMPUTED_VALUE"""),11.0)</f>
        <v>11</v>
      </c>
      <c r="AM139" s="580" t="str">
        <f>IFERROR(__xludf.DUMMYFUNCTION("""COMPUTED_VALUE"""),"M1105R")</f>
        <v>M1105R</v>
      </c>
      <c r="AN139" s="580">
        <f>IFERROR(__xludf.DUMMYFUNCTION("""COMPUTED_VALUE"""),8.0)</f>
        <v>8</v>
      </c>
      <c r="AO139" s="580">
        <f>IFERROR(__xludf.DUMMYFUNCTION("""COMPUTED_VALUE"""),10.0)</f>
        <v>10</v>
      </c>
      <c r="AP139" s="580" t="str">
        <f>IFERROR(__xludf.DUMMYFUNCTION("""COMPUTED_VALUE"""),"N1006R")</f>
        <v>N1006R</v>
      </c>
      <c r="AT139" s="580">
        <f>IFERROR(__xludf.DUMMYFUNCTION("""COMPUTED_VALUE"""),9.0)</f>
        <v>9</v>
      </c>
      <c r="AU139" s="580">
        <f>IFERROR(__xludf.DUMMYFUNCTION("""COMPUTED_VALUE"""),10.0)</f>
        <v>10</v>
      </c>
      <c r="AV139" s="580" t="str">
        <f>IFERROR(__xludf.DUMMYFUNCTION("""COMPUTED_VALUE"""),"P1005R")</f>
        <v>P1005R</v>
      </c>
      <c r="BC139" s="580">
        <f>IFERROR(__xludf.DUMMYFUNCTION("""COMPUTED_VALUE"""),10.0)</f>
        <v>10</v>
      </c>
      <c r="BD139" s="580">
        <f>IFERROR(__xludf.DUMMYFUNCTION("""COMPUTED_VALUE"""),7.0)</f>
        <v>7</v>
      </c>
      <c r="BE139" s="580" t="str">
        <f>IFERROR(__xludf.DUMMYFUNCTION("""COMPUTED_VALUE"""),"S070205")</f>
        <v>S070205</v>
      </c>
    </row>
    <row r="140">
      <c r="A140" s="580">
        <f>IFERROR(__xludf.DUMMYFUNCTION("""COMPUTED_VALUE"""),1.0)</f>
        <v>1</v>
      </c>
      <c r="B140" s="580">
        <f>IFERROR(__xludf.DUMMYFUNCTION("""COMPUTED_VALUE"""),10.0)</f>
        <v>10</v>
      </c>
      <c r="C140" s="580" t="str">
        <f>IFERROR(__xludf.DUMMYFUNCTION("""COMPUTED_VALUE"""),"A1006F")</f>
        <v>A1006F</v>
      </c>
      <c r="D140" s="580">
        <f>IFERROR(__xludf.DUMMYFUNCTION("""COMPUTED_VALUE"""),1.0)</f>
        <v>1</v>
      </c>
      <c r="E140" s="580">
        <f>IFERROR(__xludf.DUMMYFUNCTION("""COMPUTED_VALUE"""),9.0)</f>
        <v>9</v>
      </c>
      <c r="F140" s="580" t="str">
        <f>IFERROR(__xludf.DUMMYFUNCTION("""COMPUTED_VALUE"""),"B0906F")</f>
        <v>B0906F</v>
      </c>
      <c r="G140" s="580">
        <f>IFERROR(__xludf.DUMMYFUNCTION("""COMPUTED_VALUE"""),2.0)</f>
        <v>2</v>
      </c>
      <c r="H140" s="580">
        <f>IFERROR(__xludf.DUMMYFUNCTION("""COMPUTED_VALUE"""),9.0)</f>
        <v>9</v>
      </c>
      <c r="I140" s="580" t="str">
        <f>IFERROR(__xludf.DUMMYFUNCTION("""COMPUTED_VALUE"""),"C0906F")</f>
        <v>C0906F</v>
      </c>
      <c r="J140" s="580">
        <f>IFERROR(__xludf.DUMMYFUNCTION("""COMPUTED_VALUE"""),2.0)</f>
        <v>2</v>
      </c>
      <c r="K140" s="580">
        <f>IFERROR(__xludf.DUMMYFUNCTION("""COMPUTED_VALUE"""),9.0)</f>
        <v>9</v>
      </c>
      <c r="L140" s="580" t="str">
        <f>IFERROR(__xludf.DUMMYFUNCTION("""COMPUTED_VALUE"""),"D0906F")</f>
        <v>D0906F</v>
      </c>
      <c r="M140" s="582">
        <f>IFERROR(__xludf.DUMMYFUNCTION("""COMPUTED_VALUE"""),3.0)</f>
        <v>3</v>
      </c>
      <c r="N140" s="582">
        <f>IFERROR(__xludf.DUMMYFUNCTION("""COMPUTED_VALUE"""),9.0)</f>
        <v>9</v>
      </c>
      <c r="O140" s="582" t="str">
        <f>IFERROR(__xludf.DUMMYFUNCTION("""COMPUTED_VALUE"""),"E0906F")</f>
        <v>E0906F</v>
      </c>
      <c r="P140" s="580">
        <f>IFERROR(__xludf.DUMMYFUNCTION("""COMPUTED_VALUE"""),3.0)</f>
        <v>3</v>
      </c>
      <c r="Q140" s="580">
        <f>IFERROR(__xludf.DUMMYFUNCTION("""COMPUTED_VALUE"""),10.0)</f>
        <v>10</v>
      </c>
      <c r="R140" s="580" t="str">
        <f>IFERROR(__xludf.DUMMYFUNCTION("""COMPUTED_VALUE"""),"F1007F")</f>
        <v>F1007F</v>
      </c>
      <c r="S140" s="580">
        <f>IFERROR(__xludf.DUMMYFUNCTION("""COMPUTED_VALUE"""),4.0)</f>
        <v>4</v>
      </c>
      <c r="T140" s="580">
        <f>IFERROR(__xludf.DUMMYFUNCTION("""COMPUTED_VALUE"""),11.0)</f>
        <v>11</v>
      </c>
      <c r="U140" s="580" t="str">
        <f>IFERROR(__xludf.DUMMYFUNCTION("""COMPUTED_VALUE"""),"G1106F")</f>
        <v>G1106F</v>
      </c>
      <c r="V140" s="580">
        <f>IFERROR(__xludf.DUMMYFUNCTION("""COMPUTED_VALUE"""),4.0)</f>
        <v>4</v>
      </c>
      <c r="W140" s="580">
        <f>IFERROR(__xludf.DUMMYFUNCTION("""COMPUTED_VALUE"""),10.0)</f>
        <v>10</v>
      </c>
      <c r="X140" s="580" t="str">
        <f>IFERROR(__xludf.DUMMYFUNCTION("""COMPUTED_VALUE"""),"H1007F")</f>
        <v>H1007F</v>
      </c>
      <c r="Y140" s="580">
        <f>IFERROR(__xludf.DUMMYFUNCTION("""COMPUTED_VALUE"""),5.0)</f>
        <v>5</v>
      </c>
      <c r="Z140" s="580">
        <f>IFERROR(__xludf.DUMMYFUNCTION("""COMPUTED_VALUE"""),10.0)</f>
        <v>10</v>
      </c>
      <c r="AA140" s="580" t="str">
        <f>IFERROR(__xludf.DUMMYFUNCTION("""COMPUTED_VALUE"""),"I1006F")</f>
        <v>I1006F</v>
      </c>
      <c r="AB140" s="580">
        <f>IFERROR(__xludf.DUMMYFUNCTION("""COMPUTED_VALUE"""),6.0)</f>
        <v>6</v>
      </c>
      <c r="AC140" s="580">
        <f>IFERROR(__xludf.DUMMYFUNCTION("""COMPUTED_VALUE"""),9.0)</f>
        <v>9</v>
      </c>
      <c r="AD140" s="580" t="str">
        <f>IFERROR(__xludf.DUMMYFUNCTION("""COMPUTED_VALUE"""),"J0906F")</f>
        <v>J0906F</v>
      </c>
      <c r="AE140" s="580">
        <f>IFERROR(__xludf.DUMMYFUNCTION("""COMPUTED_VALUE"""),6.0)</f>
        <v>6</v>
      </c>
      <c r="AF140" s="580">
        <f>IFERROR(__xludf.DUMMYFUNCTION("""COMPUTED_VALUE"""),11.0)</f>
        <v>11</v>
      </c>
      <c r="AG140" s="580" t="str">
        <f>IFERROR(__xludf.DUMMYFUNCTION("""COMPUTED_VALUE"""),"K1106F")</f>
        <v>K1106F</v>
      </c>
      <c r="AH140" s="580">
        <f>IFERROR(__xludf.DUMMYFUNCTION("""COMPUTED_VALUE"""),7.0)</f>
        <v>7</v>
      </c>
      <c r="AI140" s="580">
        <f>IFERROR(__xludf.DUMMYFUNCTION("""COMPUTED_VALUE"""),10.0)</f>
        <v>10</v>
      </c>
      <c r="AJ140" s="580" t="str">
        <f>IFERROR(__xludf.DUMMYFUNCTION("""COMPUTED_VALUE"""),"L1007F")</f>
        <v>L1007F</v>
      </c>
      <c r="AK140" s="580">
        <f>IFERROR(__xludf.DUMMYFUNCTION("""COMPUTED_VALUE"""),7.0)</f>
        <v>7</v>
      </c>
      <c r="AL140" s="580">
        <f>IFERROR(__xludf.DUMMYFUNCTION("""COMPUTED_VALUE"""),11.0)</f>
        <v>11</v>
      </c>
      <c r="AM140" s="580" t="str">
        <f>IFERROR(__xludf.DUMMYFUNCTION("""COMPUTED_VALUE"""),"M1106F")</f>
        <v>M1106F</v>
      </c>
      <c r="AN140" s="580">
        <f>IFERROR(__xludf.DUMMYFUNCTION("""COMPUTED_VALUE"""),8.0)</f>
        <v>8</v>
      </c>
      <c r="AO140" s="580">
        <f>IFERROR(__xludf.DUMMYFUNCTION("""COMPUTED_VALUE"""),10.0)</f>
        <v>10</v>
      </c>
      <c r="AP140" s="580" t="str">
        <f>IFERROR(__xludf.DUMMYFUNCTION("""COMPUTED_VALUE"""),"N1007F")</f>
        <v>N1007F</v>
      </c>
      <c r="AT140" s="580">
        <f>IFERROR(__xludf.DUMMYFUNCTION("""COMPUTED_VALUE"""),9.0)</f>
        <v>9</v>
      </c>
      <c r="AU140" s="580">
        <f>IFERROR(__xludf.DUMMYFUNCTION("""COMPUTED_VALUE"""),10.0)</f>
        <v>10</v>
      </c>
      <c r="AV140" s="580" t="str">
        <f>IFERROR(__xludf.DUMMYFUNCTION("""COMPUTED_VALUE"""),"P1006F")</f>
        <v>P1006F</v>
      </c>
      <c r="BC140" s="580">
        <f>IFERROR(__xludf.DUMMYFUNCTION("""COMPUTED_VALUE"""),10.0)</f>
        <v>10</v>
      </c>
      <c r="BD140" s="580">
        <f>IFERROR(__xludf.DUMMYFUNCTION("""COMPUTED_VALUE"""),7.0)</f>
        <v>7</v>
      </c>
      <c r="BE140" s="580" t="str">
        <f>IFERROR(__xludf.DUMMYFUNCTION("""COMPUTED_VALUE"""),"S070206")</f>
        <v>S070206</v>
      </c>
    </row>
    <row r="141">
      <c r="A141" s="580">
        <f>IFERROR(__xludf.DUMMYFUNCTION("""COMPUTED_VALUE"""),1.0)</f>
        <v>1</v>
      </c>
      <c r="B141" s="580">
        <f>IFERROR(__xludf.DUMMYFUNCTION("""COMPUTED_VALUE"""),10.0)</f>
        <v>10</v>
      </c>
      <c r="C141" s="580" t="str">
        <f>IFERROR(__xludf.DUMMYFUNCTION("""COMPUTED_VALUE"""),"A1006R")</f>
        <v>A1006R</v>
      </c>
      <c r="D141" s="580">
        <f>IFERROR(__xludf.DUMMYFUNCTION("""COMPUTED_VALUE"""),1.0)</f>
        <v>1</v>
      </c>
      <c r="E141" s="580">
        <f>IFERROR(__xludf.DUMMYFUNCTION("""COMPUTED_VALUE"""),9.0)</f>
        <v>9</v>
      </c>
      <c r="F141" s="580" t="str">
        <f>IFERROR(__xludf.DUMMYFUNCTION("""COMPUTED_VALUE"""),"B0906R")</f>
        <v>B0906R</v>
      </c>
      <c r="G141" s="580">
        <f>IFERROR(__xludf.DUMMYFUNCTION("""COMPUTED_VALUE"""),2.0)</f>
        <v>2</v>
      </c>
      <c r="H141" s="580">
        <f>IFERROR(__xludf.DUMMYFUNCTION("""COMPUTED_VALUE"""),9.0)</f>
        <v>9</v>
      </c>
      <c r="I141" s="580" t="str">
        <f>IFERROR(__xludf.DUMMYFUNCTION("""COMPUTED_VALUE"""),"C0906R")</f>
        <v>C0906R</v>
      </c>
      <c r="J141" s="580">
        <f>IFERROR(__xludf.DUMMYFUNCTION("""COMPUTED_VALUE"""),2.0)</f>
        <v>2</v>
      </c>
      <c r="K141" s="580">
        <f>IFERROR(__xludf.DUMMYFUNCTION("""COMPUTED_VALUE"""),9.0)</f>
        <v>9</v>
      </c>
      <c r="L141" s="580" t="str">
        <f>IFERROR(__xludf.DUMMYFUNCTION("""COMPUTED_VALUE"""),"D0906R")</f>
        <v>D0906R</v>
      </c>
      <c r="M141" s="582">
        <f>IFERROR(__xludf.DUMMYFUNCTION("""COMPUTED_VALUE"""),3.0)</f>
        <v>3</v>
      </c>
      <c r="N141" s="582">
        <f>IFERROR(__xludf.DUMMYFUNCTION("""COMPUTED_VALUE"""),9.0)</f>
        <v>9</v>
      </c>
      <c r="O141" s="582" t="str">
        <f>IFERROR(__xludf.DUMMYFUNCTION("""COMPUTED_VALUE"""),"E0906R")</f>
        <v>E0906R</v>
      </c>
      <c r="P141" s="580">
        <f>IFERROR(__xludf.DUMMYFUNCTION("""COMPUTED_VALUE"""),3.0)</f>
        <v>3</v>
      </c>
      <c r="Q141" s="580">
        <f>IFERROR(__xludf.DUMMYFUNCTION("""COMPUTED_VALUE"""),10.0)</f>
        <v>10</v>
      </c>
      <c r="R141" s="580" t="str">
        <f>IFERROR(__xludf.DUMMYFUNCTION("""COMPUTED_VALUE"""),"F1007R")</f>
        <v>F1007R</v>
      </c>
      <c r="S141" s="580">
        <f>IFERROR(__xludf.DUMMYFUNCTION("""COMPUTED_VALUE"""),4.0)</f>
        <v>4</v>
      </c>
      <c r="T141" s="580">
        <f>IFERROR(__xludf.DUMMYFUNCTION("""COMPUTED_VALUE"""),11.0)</f>
        <v>11</v>
      </c>
      <c r="U141" s="580" t="str">
        <f>IFERROR(__xludf.DUMMYFUNCTION("""COMPUTED_VALUE"""),"G1106R")</f>
        <v>G1106R</v>
      </c>
      <c r="V141" s="580">
        <f>IFERROR(__xludf.DUMMYFUNCTION("""COMPUTED_VALUE"""),4.0)</f>
        <v>4</v>
      </c>
      <c r="W141" s="580">
        <f>IFERROR(__xludf.DUMMYFUNCTION("""COMPUTED_VALUE"""),10.0)</f>
        <v>10</v>
      </c>
      <c r="X141" s="580" t="str">
        <f>IFERROR(__xludf.DUMMYFUNCTION("""COMPUTED_VALUE"""),"H1007R")</f>
        <v>H1007R</v>
      </c>
      <c r="Y141" s="580">
        <f>IFERROR(__xludf.DUMMYFUNCTION("""COMPUTED_VALUE"""),5.0)</f>
        <v>5</v>
      </c>
      <c r="Z141" s="580">
        <f>IFERROR(__xludf.DUMMYFUNCTION("""COMPUTED_VALUE"""),10.0)</f>
        <v>10</v>
      </c>
      <c r="AA141" s="580" t="str">
        <f>IFERROR(__xludf.DUMMYFUNCTION("""COMPUTED_VALUE"""),"I1006R")</f>
        <v>I1006R</v>
      </c>
      <c r="AB141" s="580">
        <f>IFERROR(__xludf.DUMMYFUNCTION("""COMPUTED_VALUE"""),6.0)</f>
        <v>6</v>
      </c>
      <c r="AC141" s="580">
        <f>IFERROR(__xludf.DUMMYFUNCTION("""COMPUTED_VALUE"""),9.0)</f>
        <v>9</v>
      </c>
      <c r="AD141" s="580" t="str">
        <f>IFERROR(__xludf.DUMMYFUNCTION("""COMPUTED_VALUE"""),"J0906R")</f>
        <v>J0906R</v>
      </c>
      <c r="AE141" s="580">
        <f>IFERROR(__xludf.DUMMYFUNCTION("""COMPUTED_VALUE"""),6.0)</f>
        <v>6</v>
      </c>
      <c r="AF141" s="580">
        <f>IFERROR(__xludf.DUMMYFUNCTION("""COMPUTED_VALUE"""),11.0)</f>
        <v>11</v>
      </c>
      <c r="AG141" s="580" t="str">
        <f>IFERROR(__xludf.DUMMYFUNCTION("""COMPUTED_VALUE"""),"K1106R")</f>
        <v>K1106R</v>
      </c>
      <c r="AH141" s="580">
        <f>IFERROR(__xludf.DUMMYFUNCTION("""COMPUTED_VALUE"""),7.0)</f>
        <v>7</v>
      </c>
      <c r="AI141" s="580">
        <f>IFERROR(__xludf.DUMMYFUNCTION("""COMPUTED_VALUE"""),10.0)</f>
        <v>10</v>
      </c>
      <c r="AJ141" s="580" t="str">
        <f>IFERROR(__xludf.DUMMYFUNCTION("""COMPUTED_VALUE"""),"L1007R")</f>
        <v>L1007R</v>
      </c>
      <c r="AK141" s="580">
        <f>IFERROR(__xludf.DUMMYFUNCTION("""COMPUTED_VALUE"""),7.0)</f>
        <v>7</v>
      </c>
      <c r="AL141" s="580">
        <f>IFERROR(__xludf.DUMMYFUNCTION("""COMPUTED_VALUE"""),11.0)</f>
        <v>11</v>
      </c>
      <c r="AM141" s="580" t="str">
        <f>IFERROR(__xludf.DUMMYFUNCTION("""COMPUTED_VALUE"""),"M1106R")</f>
        <v>M1106R</v>
      </c>
      <c r="AN141" s="580">
        <f>IFERROR(__xludf.DUMMYFUNCTION("""COMPUTED_VALUE"""),8.0)</f>
        <v>8</v>
      </c>
      <c r="AO141" s="580">
        <f>IFERROR(__xludf.DUMMYFUNCTION("""COMPUTED_VALUE"""),10.0)</f>
        <v>10</v>
      </c>
      <c r="AP141" s="580" t="str">
        <f>IFERROR(__xludf.DUMMYFUNCTION("""COMPUTED_VALUE"""),"N1007R")</f>
        <v>N1007R</v>
      </c>
      <c r="AT141" s="580">
        <f>IFERROR(__xludf.DUMMYFUNCTION("""COMPUTED_VALUE"""),9.0)</f>
        <v>9</v>
      </c>
      <c r="AU141" s="580">
        <f>IFERROR(__xludf.DUMMYFUNCTION("""COMPUTED_VALUE"""),10.0)</f>
        <v>10</v>
      </c>
      <c r="AV141" s="580" t="str">
        <f>IFERROR(__xludf.DUMMYFUNCTION("""COMPUTED_VALUE"""),"P1006R")</f>
        <v>P1006R</v>
      </c>
      <c r="BC141" s="580">
        <f>IFERROR(__xludf.DUMMYFUNCTION("""COMPUTED_VALUE"""),10.0)</f>
        <v>10</v>
      </c>
      <c r="BD141" s="580">
        <f>IFERROR(__xludf.DUMMYFUNCTION("""COMPUTED_VALUE"""),7.0)</f>
        <v>7</v>
      </c>
      <c r="BE141" s="580" t="str">
        <f>IFERROR(__xludf.DUMMYFUNCTION("""COMPUTED_VALUE"""),"S070207")</f>
        <v>S070207</v>
      </c>
    </row>
    <row r="142">
      <c r="A142" s="580">
        <f>IFERROR(__xludf.DUMMYFUNCTION("""COMPUTED_VALUE"""),1.0)</f>
        <v>1</v>
      </c>
      <c r="B142" s="580">
        <f>IFERROR(__xludf.DUMMYFUNCTION("""COMPUTED_VALUE"""),10.0)</f>
        <v>10</v>
      </c>
      <c r="C142" s="580" t="str">
        <f>IFERROR(__xludf.DUMMYFUNCTION("""COMPUTED_VALUE"""),"A1007F")</f>
        <v>A1007F</v>
      </c>
      <c r="D142" s="580">
        <f>IFERROR(__xludf.DUMMYFUNCTION("""COMPUTED_VALUE"""),1.0)</f>
        <v>1</v>
      </c>
      <c r="E142" s="580">
        <f>IFERROR(__xludf.DUMMYFUNCTION("""COMPUTED_VALUE"""),9.0)</f>
        <v>9</v>
      </c>
      <c r="F142" s="580" t="str">
        <f>IFERROR(__xludf.DUMMYFUNCTION("""COMPUTED_VALUE"""),"B0907F")</f>
        <v>B0907F</v>
      </c>
      <c r="G142" s="580">
        <f>IFERROR(__xludf.DUMMYFUNCTION("""COMPUTED_VALUE"""),2.0)</f>
        <v>2</v>
      </c>
      <c r="H142" s="580">
        <f>IFERROR(__xludf.DUMMYFUNCTION("""COMPUTED_VALUE"""),9.0)</f>
        <v>9</v>
      </c>
      <c r="I142" s="580" t="str">
        <f>IFERROR(__xludf.DUMMYFUNCTION("""COMPUTED_VALUE"""),"C0907F")</f>
        <v>C0907F</v>
      </c>
      <c r="J142" s="580">
        <f>IFERROR(__xludf.DUMMYFUNCTION("""COMPUTED_VALUE"""),2.0)</f>
        <v>2</v>
      </c>
      <c r="K142" s="580">
        <f>IFERROR(__xludf.DUMMYFUNCTION("""COMPUTED_VALUE"""),9.0)</f>
        <v>9</v>
      </c>
      <c r="L142" s="580" t="str">
        <f>IFERROR(__xludf.DUMMYFUNCTION("""COMPUTED_VALUE"""),"D0907F")</f>
        <v>D0907F</v>
      </c>
      <c r="M142" s="582">
        <f>IFERROR(__xludf.DUMMYFUNCTION("""COMPUTED_VALUE"""),3.0)</f>
        <v>3</v>
      </c>
      <c r="N142" s="582">
        <f>IFERROR(__xludf.DUMMYFUNCTION("""COMPUTED_VALUE"""),9.0)</f>
        <v>9</v>
      </c>
      <c r="O142" s="582" t="str">
        <f>IFERROR(__xludf.DUMMYFUNCTION("""COMPUTED_VALUE"""),"E0907F")</f>
        <v>E0907F</v>
      </c>
      <c r="P142" s="580">
        <f>IFERROR(__xludf.DUMMYFUNCTION("""COMPUTED_VALUE"""),3.0)</f>
        <v>3</v>
      </c>
      <c r="Q142" s="580">
        <f>IFERROR(__xludf.DUMMYFUNCTION("""COMPUTED_VALUE"""),11.0)</f>
        <v>11</v>
      </c>
      <c r="R142" s="580" t="str">
        <f>IFERROR(__xludf.DUMMYFUNCTION("""COMPUTED_VALUE"""),"F1104F")</f>
        <v>F1104F</v>
      </c>
      <c r="S142" s="580">
        <f>IFERROR(__xludf.DUMMYFUNCTION("""COMPUTED_VALUE"""),4.0)</f>
        <v>4</v>
      </c>
      <c r="T142" s="580">
        <f>IFERROR(__xludf.DUMMYFUNCTION("""COMPUTED_VALUE"""),11.0)</f>
        <v>11</v>
      </c>
      <c r="U142" s="580" t="str">
        <f>IFERROR(__xludf.DUMMYFUNCTION("""COMPUTED_VALUE"""),"G1107F")</f>
        <v>G1107F</v>
      </c>
      <c r="V142" s="580">
        <f>IFERROR(__xludf.DUMMYFUNCTION("""COMPUTED_VALUE"""),4.0)</f>
        <v>4</v>
      </c>
      <c r="W142" s="580">
        <f>IFERROR(__xludf.DUMMYFUNCTION("""COMPUTED_VALUE"""),11.0)</f>
        <v>11</v>
      </c>
      <c r="X142" s="580" t="str">
        <f>IFERROR(__xludf.DUMMYFUNCTION("""COMPUTED_VALUE"""),"H1104F")</f>
        <v>H1104F</v>
      </c>
      <c r="Y142" s="580">
        <f>IFERROR(__xludf.DUMMYFUNCTION("""COMPUTED_VALUE"""),5.0)</f>
        <v>5</v>
      </c>
      <c r="Z142" s="580">
        <f>IFERROR(__xludf.DUMMYFUNCTION("""COMPUTED_VALUE"""),10.0)</f>
        <v>10</v>
      </c>
      <c r="AA142" s="580" t="str">
        <f>IFERROR(__xludf.DUMMYFUNCTION("""COMPUTED_VALUE"""),"I1007F")</f>
        <v>I1007F</v>
      </c>
      <c r="AB142" s="580">
        <f>IFERROR(__xludf.DUMMYFUNCTION("""COMPUTED_VALUE"""),6.0)</f>
        <v>6</v>
      </c>
      <c r="AC142" s="580">
        <f>IFERROR(__xludf.DUMMYFUNCTION("""COMPUTED_VALUE"""),9.0)</f>
        <v>9</v>
      </c>
      <c r="AD142" s="580" t="str">
        <f>IFERROR(__xludf.DUMMYFUNCTION("""COMPUTED_VALUE"""),"J0907F")</f>
        <v>J0907F</v>
      </c>
      <c r="AE142" s="580">
        <f>IFERROR(__xludf.DUMMYFUNCTION("""COMPUTED_VALUE"""),6.0)</f>
        <v>6</v>
      </c>
      <c r="AF142" s="580">
        <f>IFERROR(__xludf.DUMMYFUNCTION("""COMPUTED_VALUE"""),11.0)</f>
        <v>11</v>
      </c>
      <c r="AG142" s="580" t="str">
        <f>IFERROR(__xludf.DUMMYFUNCTION("""COMPUTED_VALUE"""),"K1107F")</f>
        <v>K1107F</v>
      </c>
      <c r="AH142" s="580">
        <f>IFERROR(__xludf.DUMMYFUNCTION("""COMPUTED_VALUE"""),7.0)</f>
        <v>7</v>
      </c>
      <c r="AI142" s="580">
        <f>IFERROR(__xludf.DUMMYFUNCTION("""COMPUTED_VALUE"""),11.0)</f>
        <v>11</v>
      </c>
      <c r="AJ142" s="580" t="str">
        <f>IFERROR(__xludf.DUMMYFUNCTION("""COMPUTED_VALUE"""),"L1101F")</f>
        <v>L1101F</v>
      </c>
      <c r="AK142" s="580">
        <f>IFERROR(__xludf.DUMMYFUNCTION("""COMPUTED_VALUE"""),7.0)</f>
        <v>7</v>
      </c>
      <c r="AL142" s="580">
        <f>IFERROR(__xludf.DUMMYFUNCTION("""COMPUTED_VALUE"""),11.0)</f>
        <v>11</v>
      </c>
      <c r="AM142" s="580" t="str">
        <f>IFERROR(__xludf.DUMMYFUNCTION("""COMPUTED_VALUE"""),"M1107F")</f>
        <v>M1107F</v>
      </c>
      <c r="AN142" s="580">
        <f>IFERROR(__xludf.DUMMYFUNCTION("""COMPUTED_VALUE"""),8.0)</f>
        <v>8</v>
      </c>
      <c r="AO142" s="580">
        <f>IFERROR(__xludf.DUMMYFUNCTION("""COMPUTED_VALUE"""),11.0)</f>
        <v>11</v>
      </c>
      <c r="AP142" s="580" t="str">
        <f>IFERROR(__xludf.DUMMYFUNCTION("""COMPUTED_VALUE"""),"N1101F")</f>
        <v>N1101F</v>
      </c>
      <c r="AT142" s="580">
        <f>IFERROR(__xludf.DUMMYFUNCTION("""COMPUTED_VALUE"""),9.0)</f>
        <v>9</v>
      </c>
      <c r="AU142" s="580">
        <f>IFERROR(__xludf.DUMMYFUNCTION("""COMPUTED_VALUE"""),10.0)</f>
        <v>10</v>
      </c>
      <c r="AV142" s="580" t="str">
        <f>IFERROR(__xludf.DUMMYFUNCTION("""COMPUTED_VALUE"""),"P1007F")</f>
        <v>P1007F</v>
      </c>
      <c r="BC142" s="580">
        <f>IFERROR(__xludf.DUMMYFUNCTION("""COMPUTED_VALUE"""),10.0)</f>
        <v>10</v>
      </c>
      <c r="BD142" s="580">
        <f>IFERROR(__xludf.DUMMYFUNCTION("""COMPUTED_VALUE"""),7.0)</f>
        <v>7</v>
      </c>
      <c r="BE142" s="580" t="str">
        <f>IFERROR(__xludf.DUMMYFUNCTION("""COMPUTED_VALUE"""),"S070301")</f>
        <v>S070301</v>
      </c>
    </row>
    <row r="143">
      <c r="A143" s="580">
        <f>IFERROR(__xludf.DUMMYFUNCTION("""COMPUTED_VALUE"""),1.0)</f>
        <v>1</v>
      </c>
      <c r="B143" s="580">
        <f>IFERROR(__xludf.DUMMYFUNCTION("""COMPUTED_VALUE"""),10.0)</f>
        <v>10</v>
      </c>
      <c r="C143" s="580" t="str">
        <f>IFERROR(__xludf.DUMMYFUNCTION("""COMPUTED_VALUE"""),"A1007R")</f>
        <v>A1007R</v>
      </c>
      <c r="D143" s="580">
        <f>IFERROR(__xludf.DUMMYFUNCTION("""COMPUTED_VALUE"""),1.0)</f>
        <v>1</v>
      </c>
      <c r="E143" s="580">
        <f>IFERROR(__xludf.DUMMYFUNCTION("""COMPUTED_VALUE"""),9.0)</f>
        <v>9</v>
      </c>
      <c r="F143" s="580" t="str">
        <f>IFERROR(__xludf.DUMMYFUNCTION("""COMPUTED_VALUE"""),"B0907R")</f>
        <v>B0907R</v>
      </c>
      <c r="G143" s="580">
        <f>IFERROR(__xludf.DUMMYFUNCTION("""COMPUTED_VALUE"""),2.0)</f>
        <v>2</v>
      </c>
      <c r="H143" s="580">
        <f>IFERROR(__xludf.DUMMYFUNCTION("""COMPUTED_VALUE"""),9.0)</f>
        <v>9</v>
      </c>
      <c r="I143" s="580" t="str">
        <f>IFERROR(__xludf.DUMMYFUNCTION("""COMPUTED_VALUE"""),"C0907R")</f>
        <v>C0907R</v>
      </c>
      <c r="J143" s="580">
        <f>IFERROR(__xludf.DUMMYFUNCTION("""COMPUTED_VALUE"""),2.0)</f>
        <v>2</v>
      </c>
      <c r="K143" s="580">
        <f>IFERROR(__xludf.DUMMYFUNCTION("""COMPUTED_VALUE"""),9.0)</f>
        <v>9</v>
      </c>
      <c r="L143" s="580" t="str">
        <f>IFERROR(__xludf.DUMMYFUNCTION("""COMPUTED_VALUE"""),"D0907R")</f>
        <v>D0907R</v>
      </c>
      <c r="M143" s="582">
        <f>IFERROR(__xludf.DUMMYFUNCTION("""COMPUTED_VALUE"""),3.0)</f>
        <v>3</v>
      </c>
      <c r="N143" s="582">
        <f>IFERROR(__xludf.DUMMYFUNCTION("""COMPUTED_VALUE"""),9.0)</f>
        <v>9</v>
      </c>
      <c r="O143" s="582" t="str">
        <f>IFERROR(__xludf.DUMMYFUNCTION("""COMPUTED_VALUE"""),"E0907R")</f>
        <v>E0907R</v>
      </c>
      <c r="P143" s="580">
        <f>IFERROR(__xludf.DUMMYFUNCTION("""COMPUTED_VALUE"""),3.0)</f>
        <v>3</v>
      </c>
      <c r="Q143" s="580">
        <f>IFERROR(__xludf.DUMMYFUNCTION("""COMPUTED_VALUE"""),11.0)</f>
        <v>11</v>
      </c>
      <c r="R143" s="580" t="str">
        <f>IFERROR(__xludf.DUMMYFUNCTION("""COMPUTED_VALUE"""),"F1104R")</f>
        <v>F1104R</v>
      </c>
      <c r="S143" s="580">
        <f>IFERROR(__xludf.DUMMYFUNCTION("""COMPUTED_VALUE"""),4.0)</f>
        <v>4</v>
      </c>
      <c r="T143" s="580">
        <f>IFERROR(__xludf.DUMMYFUNCTION("""COMPUTED_VALUE"""),11.0)</f>
        <v>11</v>
      </c>
      <c r="U143" s="580" t="str">
        <f>IFERROR(__xludf.DUMMYFUNCTION("""COMPUTED_VALUE"""),"G1107R")</f>
        <v>G1107R</v>
      </c>
      <c r="V143" s="580">
        <f>IFERROR(__xludf.DUMMYFUNCTION("""COMPUTED_VALUE"""),4.0)</f>
        <v>4</v>
      </c>
      <c r="W143" s="580">
        <f>IFERROR(__xludf.DUMMYFUNCTION("""COMPUTED_VALUE"""),11.0)</f>
        <v>11</v>
      </c>
      <c r="X143" s="580" t="str">
        <f>IFERROR(__xludf.DUMMYFUNCTION("""COMPUTED_VALUE"""),"H1104R")</f>
        <v>H1104R</v>
      </c>
      <c r="Y143" s="580">
        <f>IFERROR(__xludf.DUMMYFUNCTION("""COMPUTED_VALUE"""),5.0)</f>
        <v>5</v>
      </c>
      <c r="Z143" s="580">
        <f>IFERROR(__xludf.DUMMYFUNCTION("""COMPUTED_VALUE"""),10.0)</f>
        <v>10</v>
      </c>
      <c r="AA143" s="580" t="str">
        <f>IFERROR(__xludf.DUMMYFUNCTION("""COMPUTED_VALUE"""),"I1007R")</f>
        <v>I1007R</v>
      </c>
      <c r="AB143" s="580">
        <f>IFERROR(__xludf.DUMMYFUNCTION("""COMPUTED_VALUE"""),6.0)</f>
        <v>6</v>
      </c>
      <c r="AC143" s="580">
        <f>IFERROR(__xludf.DUMMYFUNCTION("""COMPUTED_VALUE"""),9.0)</f>
        <v>9</v>
      </c>
      <c r="AD143" s="580" t="str">
        <f>IFERROR(__xludf.DUMMYFUNCTION("""COMPUTED_VALUE"""),"J0907R")</f>
        <v>J0907R</v>
      </c>
      <c r="AE143" s="580">
        <f>IFERROR(__xludf.DUMMYFUNCTION("""COMPUTED_VALUE"""),6.0)</f>
        <v>6</v>
      </c>
      <c r="AF143" s="580">
        <f>IFERROR(__xludf.DUMMYFUNCTION("""COMPUTED_VALUE"""),11.0)</f>
        <v>11</v>
      </c>
      <c r="AG143" s="580" t="str">
        <f>IFERROR(__xludf.DUMMYFUNCTION("""COMPUTED_VALUE"""),"K1107R")</f>
        <v>K1107R</v>
      </c>
      <c r="AH143" s="580">
        <f>IFERROR(__xludf.DUMMYFUNCTION("""COMPUTED_VALUE"""),7.0)</f>
        <v>7</v>
      </c>
      <c r="AI143" s="580">
        <f>IFERROR(__xludf.DUMMYFUNCTION("""COMPUTED_VALUE"""),11.0)</f>
        <v>11</v>
      </c>
      <c r="AJ143" s="580" t="str">
        <f>IFERROR(__xludf.DUMMYFUNCTION("""COMPUTED_VALUE"""),"L1101R")</f>
        <v>L1101R</v>
      </c>
      <c r="AK143" s="580">
        <f>IFERROR(__xludf.DUMMYFUNCTION("""COMPUTED_VALUE"""),7.0)</f>
        <v>7</v>
      </c>
      <c r="AL143" s="580">
        <f>IFERROR(__xludf.DUMMYFUNCTION("""COMPUTED_VALUE"""),11.0)</f>
        <v>11</v>
      </c>
      <c r="AM143" s="580" t="str">
        <f>IFERROR(__xludf.DUMMYFUNCTION("""COMPUTED_VALUE"""),"M1107R")</f>
        <v>M1107R</v>
      </c>
      <c r="AN143" s="580">
        <f>IFERROR(__xludf.DUMMYFUNCTION("""COMPUTED_VALUE"""),8.0)</f>
        <v>8</v>
      </c>
      <c r="AO143" s="580">
        <f>IFERROR(__xludf.DUMMYFUNCTION("""COMPUTED_VALUE"""),11.0)</f>
        <v>11</v>
      </c>
      <c r="AP143" s="580" t="str">
        <f>IFERROR(__xludf.DUMMYFUNCTION("""COMPUTED_VALUE"""),"N1101R")</f>
        <v>N1101R</v>
      </c>
      <c r="AT143" s="580">
        <f>IFERROR(__xludf.DUMMYFUNCTION("""COMPUTED_VALUE"""),9.0)</f>
        <v>9</v>
      </c>
      <c r="AU143" s="580">
        <f>IFERROR(__xludf.DUMMYFUNCTION("""COMPUTED_VALUE"""),10.0)</f>
        <v>10</v>
      </c>
      <c r="AV143" s="580" t="str">
        <f>IFERROR(__xludf.DUMMYFUNCTION("""COMPUTED_VALUE"""),"P1007R")</f>
        <v>P1007R</v>
      </c>
      <c r="BC143" s="580">
        <f>IFERROR(__xludf.DUMMYFUNCTION("""COMPUTED_VALUE"""),10.0)</f>
        <v>10</v>
      </c>
      <c r="BD143" s="580">
        <f>IFERROR(__xludf.DUMMYFUNCTION("""COMPUTED_VALUE"""),7.0)</f>
        <v>7</v>
      </c>
      <c r="BE143" s="580" t="str">
        <f>IFERROR(__xludf.DUMMYFUNCTION("""COMPUTED_VALUE"""),"S070302")</f>
        <v>S070302</v>
      </c>
    </row>
    <row r="144">
      <c r="A144" s="580">
        <f>IFERROR(__xludf.DUMMYFUNCTION("""COMPUTED_VALUE"""),1.0)</f>
        <v>1</v>
      </c>
      <c r="B144" s="580">
        <f>IFERROR(__xludf.DUMMYFUNCTION("""COMPUTED_VALUE"""),10.0)</f>
        <v>10</v>
      </c>
      <c r="C144" s="580" t="str">
        <f>IFERROR(__xludf.DUMMYFUNCTION("""COMPUTED_VALUE"""),"A1008F")</f>
        <v>A1008F</v>
      </c>
      <c r="D144" s="580">
        <f>IFERROR(__xludf.DUMMYFUNCTION("""COMPUTED_VALUE"""),1.0)</f>
        <v>1</v>
      </c>
      <c r="E144" s="580">
        <f>IFERROR(__xludf.DUMMYFUNCTION("""COMPUTED_VALUE"""),9.0)</f>
        <v>9</v>
      </c>
      <c r="F144" s="580" t="str">
        <f>IFERROR(__xludf.DUMMYFUNCTION("""COMPUTED_VALUE"""),"B0908F")</f>
        <v>B0908F</v>
      </c>
      <c r="G144" s="580">
        <f>IFERROR(__xludf.DUMMYFUNCTION("""COMPUTED_VALUE"""),2.0)</f>
        <v>2</v>
      </c>
      <c r="H144" s="580">
        <f>IFERROR(__xludf.DUMMYFUNCTION("""COMPUTED_VALUE"""),9.0)</f>
        <v>9</v>
      </c>
      <c r="I144" s="580" t="str">
        <f>IFERROR(__xludf.DUMMYFUNCTION("""COMPUTED_VALUE"""),"C0908F")</f>
        <v>C0908F</v>
      </c>
      <c r="J144" s="580">
        <f>IFERROR(__xludf.DUMMYFUNCTION("""COMPUTED_VALUE"""),2.0)</f>
        <v>2</v>
      </c>
      <c r="K144" s="580">
        <f>IFERROR(__xludf.DUMMYFUNCTION("""COMPUTED_VALUE"""),9.0)</f>
        <v>9</v>
      </c>
      <c r="L144" s="580" t="str">
        <f>IFERROR(__xludf.DUMMYFUNCTION("""COMPUTED_VALUE"""),"D0908F")</f>
        <v>D0908F</v>
      </c>
      <c r="M144" s="582">
        <f>IFERROR(__xludf.DUMMYFUNCTION("""COMPUTED_VALUE"""),3.0)</f>
        <v>3</v>
      </c>
      <c r="N144" s="582">
        <f>IFERROR(__xludf.DUMMYFUNCTION("""COMPUTED_VALUE"""),9.0)</f>
        <v>9</v>
      </c>
      <c r="O144" s="582" t="str">
        <f>IFERROR(__xludf.DUMMYFUNCTION("""COMPUTED_VALUE"""),"E0908F")</f>
        <v>E0908F</v>
      </c>
      <c r="P144" s="580">
        <f>IFERROR(__xludf.DUMMYFUNCTION("""COMPUTED_VALUE"""),3.0)</f>
        <v>3</v>
      </c>
      <c r="Q144" s="580">
        <f>IFERROR(__xludf.DUMMYFUNCTION("""COMPUTED_VALUE"""),11.0)</f>
        <v>11</v>
      </c>
      <c r="R144" s="580" t="str">
        <f>IFERROR(__xludf.DUMMYFUNCTION("""COMPUTED_VALUE"""),"F1105F")</f>
        <v>F1105F</v>
      </c>
      <c r="S144" s="580">
        <f>IFERROR(__xludf.DUMMYFUNCTION("""COMPUTED_VALUE"""),4.0)</f>
        <v>4</v>
      </c>
      <c r="T144" s="580">
        <f>IFERROR(__xludf.DUMMYFUNCTION("""COMPUTED_VALUE"""),11.0)</f>
        <v>11</v>
      </c>
      <c r="U144" s="580" t="str">
        <f>IFERROR(__xludf.DUMMYFUNCTION("""COMPUTED_VALUE"""),"G1108F")</f>
        <v>G1108F</v>
      </c>
      <c r="V144" s="580">
        <f>IFERROR(__xludf.DUMMYFUNCTION("""COMPUTED_VALUE"""),4.0)</f>
        <v>4</v>
      </c>
      <c r="W144" s="580">
        <f>IFERROR(__xludf.DUMMYFUNCTION("""COMPUTED_VALUE"""),11.0)</f>
        <v>11</v>
      </c>
      <c r="X144" s="580" t="str">
        <f>IFERROR(__xludf.DUMMYFUNCTION("""COMPUTED_VALUE"""),"H1105F")</f>
        <v>H1105F</v>
      </c>
      <c r="Y144" s="580">
        <f>IFERROR(__xludf.DUMMYFUNCTION("""COMPUTED_VALUE"""),5.0)</f>
        <v>5</v>
      </c>
      <c r="Z144" s="580">
        <f>IFERROR(__xludf.DUMMYFUNCTION("""COMPUTED_VALUE"""),10.0)</f>
        <v>10</v>
      </c>
      <c r="AA144" s="580" t="str">
        <f>IFERROR(__xludf.DUMMYFUNCTION("""COMPUTED_VALUE"""),"I1008F")</f>
        <v>I1008F</v>
      </c>
      <c r="AB144" s="580">
        <f>IFERROR(__xludf.DUMMYFUNCTION("""COMPUTED_VALUE"""),6.0)</f>
        <v>6</v>
      </c>
      <c r="AC144" s="580">
        <f>IFERROR(__xludf.DUMMYFUNCTION("""COMPUTED_VALUE"""),9.0)</f>
        <v>9</v>
      </c>
      <c r="AD144" s="580" t="str">
        <f>IFERROR(__xludf.DUMMYFUNCTION("""COMPUTED_VALUE"""),"J0908F")</f>
        <v>J0908F</v>
      </c>
      <c r="AE144" s="580">
        <f>IFERROR(__xludf.DUMMYFUNCTION("""COMPUTED_VALUE"""),6.0)</f>
        <v>6</v>
      </c>
      <c r="AF144" s="580">
        <f>IFERROR(__xludf.DUMMYFUNCTION("""COMPUTED_VALUE"""),11.0)</f>
        <v>11</v>
      </c>
      <c r="AG144" s="580" t="str">
        <f>IFERROR(__xludf.DUMMYFUNCTION("""COMPUTED_VALUE"""),"K1108F")</f>
        <v>K1108F</v>
      </c>
      <c r="AH144" s="580">
        <f>IFERROR(__xludf.DUMMYFUNCTION("""COMPUTED_VALUE"""),7.0)</f>
        <v>7</v>
      </c>
      <c r="AI144" s="580">
        <f>IFERROR(__xludf.DUMMYFUNCTION("""COMPUTED_VALUE"""),11.0)</f>
        <v>11</v>
      </c>
      <c r="AJ144" s="580" t="str">
        <f>IFERROR(__xludf.DUMMYFUNCTION("""COMPUTED_VALUE"""),"L1102F")</f>
        <v>L1102F</v>
      </c>
      <c r="AK144" s="580">
        <f>IFERROR(__xludf.DUMMYFUNCTION("""COMPUTED_VALUE"""),7.0)</f>
        <v>7</v>
      </c>
      <c r="AL144" s="580">
        <f>IFERROR(__xludf.DUMMYFUNCTION("""COMPUTED_VALUE"""),12.0)</f>
        <v>12</v>
      </c>
      <c r="AM144" s="580" t="str">
        <f>IFERROR(__xludf.DUMMYFUNCTION("""COMPUTED_VALUE"""),"M1201F")</f>
        <v>M1201F</v>
      </c>
      <c r="AN144" s="580">
        <f>IFERROR(__xludf.DUMMYFUNCTION("""COMPUTED_VALUE"""),8.0)</f>
        <v>8</v>
      </c>
      <c r="AO144" s="580">
        <f>IFERROR(__xludf.DUMMYFUNCTION("""COMPUTED_VALUE"""),11.0)</f>
        <v>11</v>
      </c>
      <c r="AP144" s="580" t="str">
        <f>IFERROR(__xludf.DUMMYFUNCTION("""COMPUTED_VALUE"""),"N1102F")</f>
        <v>N1102F</v>
      </c>
      <c r="AT144" s="580">
        <f>IFERROR(__xludf.DUMMYFUNCTION("""COMPUTED_VALUE"""),9.0)</f>
        <v>9</v>
      </c>
      <c r="AU144" s="580">
        <f>IFERROR(__xludf.DUMMYFUNCTION("""COMPUTED_VALUE"""),10.0)</f>
        <v>10</v>
      </c>
      <c r="AV144" s="580" t="str">
        <f>IFERROR(__xludf.DUMMYFUNCTION("""COMPUTED_VALUE"""),"P1008F")</f>
        <v>P1008F</v>
      </c>
      <c r="BC144" s="580">
        <f>IFERROR(__xludf.DUMMYFUNCTION("""COMPUTED_VALUE"""),10.0)</f>
        <v>10</v>
      </c>
      <c r="BD144" s="580">
        <f>IFERROR(__xludf.DUMMYFUNCTION("""COMPUTED_VALUE"""),7.0)</f>
        <v>7</v>
      </c>
      <c r="BE144" s="580" t="str">
        <f>IFERROR(__xludf.DUMMYFUNCTION("""COMPUTED_VALUE"""),"S070303")</f>
        <v>S070303</v>
      </c>
    </row>
    <row r="145">
      <c r="A145" s="580">
        <f>IFERROR(__xludf.DUMMYFUNCTION("""COMPUTED_VALUE"""),1.0)</f>
        <v>1</v>
      </c>
      <c r="B145" s="580">
        <f>IFERROR(__xludf.DUMMYFUNCTION("""COMPUTED_VALUE"""),10.0)</f>
        <v>10</v>
      </c>
      <c r="C145" s="580" t="str">
        <f>IFERROR(__xludf.DUMMYFUNCTION("""COMPUTED_VALUE"""),"A1008R")</f>
        <v>A1008R</v>
      </c>
      <c r="D145" s="580">
        <f>IFERROR(__xludf.DUMMYFUNCTION("""COMPUTED_VALUE"""),1.0)</f>
        <v>1</v>
      </c>
      <c r="E145" s="580">
        <f>IFERROR(__xludf.DUMMYFUNCTION("""COMPUTED_VALUE"""),9.0)</f>
        <v>9</v>
      </c>
      <c r="F145" s="580" t="str">
        <f>IFERROR(__xludf.DUMMYFUNCTION("""COMPUTED_VALUE"""),"B0908R")</f>
        <v>B0908R</v>
      </c>
      <c r="G145" s="580">
        <f>IFERROR(__xludf.DUMMYFUNCTION("""COMPUTED_VALUE"""),2.0)</f>
        <v>2</v>
      </c>
      <c r="H145" s="580">
        <f>IFERROR(__xludf.DUMMYFUNCTION("""COMPUTED_VALUE"""),9.0)</f>
        <v>9</v>
      </c>
      <c r="I145" s="580" t="str">
        <f>IFERROR(__xludf.DUMMYFUNCTION("""COMPUTED_VALUE"""),"C0908R")</f>
        <v>C0908R</v>
      </c>
      <c r="J145" s="580">
        <f>IFERROR(__xludf.DUMMYFUNCTION("""COMPUTED_VALUE"""),2.0)</f>
        <v>2</v>
      </c>
      <c r="K145" s="580">
        <f>IFERROR(__xludf.DUMMYFUNCTION("""COMPUTED_VALUE"""),9.0)</f>
        <v>9</v>
      </c>
      <c r="L145" s="580" t="str">
        <f>IFERROR(__xludf.DUMMYFUNCTION("""COMPUTED_VALUE"""),"D0908R")</f>
        <v>D0908R</v>
      </c>
      <c r="M145" s="582">
        <f>IFERROR(__xludf.DUMMYFUNCTION("""COMPUTED_VALUE"""),3.0)</f>
        <v>3</v>
      </c>
      <c r="N145" s="582">
        <f>IFERROR(__xludf.DUMMYFUNCTION("""COMPUTED_VALUE"""),9.0)</f>
        <v>9</v>
      </c>
      <c r="O145" s="582" t="str">
        <f>IFERROR(__xludf.DUMMYFUNCTION("""COMPUTED_VALUE"""),"E0908R")</f>
        <v>E0908R</v>
      </c>
      <c r="P145" s="580">
        <f>IFERROR(__xludf.DUMMYFUNCTION("""COMPUTED_VALUE"""),3.0)</f>
        <v>3</v>
      </c>
      <c r="Q145" s="580">
        <f>IFERROR(__xludf.DUMMYFUNCTION("""COMPUTED_VALUE"""),11.0)</f>
        <v>11</v>
      </c>
      <c r="R145" s="580" t="str">
        <f>IFERROR(__xludf.DUMMYFUNCTION("""COMPUTED_VALUE"""),"F1105R")</f>
        <v>F1105R</v>
      </c>
      <c r="S145" s="580">
        <f>IFERROR(__xludf.DUMMYFUNCTION("""COMPUTED_VALUE"""),4.0)</f>
        <v>4</v>
      </c>
      <c r="T145" s="580">
        <f>IFERROR(__xludf.DUMMYFUNCTION("""COMPUTED_VALUE"""),11.0)</f>
        <v>11</v>
      </c>
      <c r="U145" s="580" t="str">
        <f>IFERROR(__xludf.DUMMYFUNCTION("""COMPUTED_VALUE"""),"G1108R")</f>
        <v>G1108R</v>
      </c>
      <c r="V145" s="580">
        <f>IFERROR(__xludf.DUMMYFUNCTION("""COMPUTED_VALUE"""),4.0)</f>
        <v>4</v>
      </c>
      <c r="W145" s="580">
        <f>IFERROR(__xludf.DUMMYFUNCTION("""COMPUTED_VALUE"""),11.0)</f>
        <v>11</v>
      </c>
      <c r="X145" s="580" t="str">
        <f>IFERROR(__xludf.DUMMYFUNCTION("""COMPUTED_VALUE"""),"H1105R")</f>
        <v>H1105R</v>
      </c>
      <c r="Y145" s="580">
        <f>IFERROR(__xludf.DUMMYFUNCTION("""COMPUTED_VALUE"""),5.0)</f>
        <v>5</v>
      </c>
      <c r="Z145" s="580">
        <f>IFERROR(__xludf.DUMMYFUNCTION("""COMPUTED_VALUE"""),10.0)</f>
        <v>10</v>
      </c>
      <c r="AA145" s="580" t="str">
        <f>IFERROR(__xludf.DUMMYFUNCTION("""COMPUTED_VALUE"""),"I1008R")</f>
        <v>I1008R</v>
      </c>
      <c r="AB145" s="580">
        <f>IFERROR(__xludf.DUMMYFUNCTION("""COMPUTED_VALUE"""),6.0)</f>
        <v>6</v>
      </c>
      <c r="AC145" s="580">
        <f>IFERROR(__xludf.DUMMYFUNCTION("""COMPUTED_VALUE"""),9.0)</f>
        <v>9</v>
      </c>
      <c r="AD145" s="580" t="str">
        <f>IFERROR(__xludf.DUMMYFUNCTION("""COMPUTED_VALUE"""),"J0908R")</f>
        <v>J0908R</v>
      </c>
      <c r="AE145" s="580">
        <f>IFERROR(__xludf.DUMMYFUNCTION("""COMPUTED_VALUE"""),6.0)</f>
        <v>6</v>
      </c>
      <c r="AF145" s="580">
        <f>IFERROR(__xludf.DUMMYFUNCTION("""COMPUTED_VALUE"""),11.0)</f>
        <v>11</v>
      </c>
      <c r="AG145" s="580" t="str">
        <f>IFERROR(__xludf.DUMMYFUNCTION("""COMPUTED_VALUE"""),"K1108R")</f>
        <v>K1108R</v>
      </c>
      <c r="AH145" s="580">
        <f>IFERROR(__xludf.DUMMYFUNCTION("""COMPUTED_VALUE"""),7.0)</f>
        <v>7</v>
      </c>
      <c r="AI145" s="580">
        <f>IFERROR(__xludf.DUMMYFUNCTION("""COMPUTED_VALUE"""),11.0)</f>
        <v>11</v>
      </c>
      <c r="AJ145" s="580" t="str">
        <f>IFERROR(__xludf.DUMMYFUNCTION("""COMPUTED_VALUE"""),"L1102R")</f>
        <v>L1102R</v>
      </c>
      <c r="AK145" s="580">
        <f>IFERROR(__xludf.DUMMYFUNCTION("""COMPUTED_VALUE"""),7.0)</f>
        <v>7</v>
      </c>
      <c r="AL145" s="580">
        <f>IFERROR(__xludf.DUMMYFUNCTION("""COMPUTED_VALUE"""),12.0)</f>
        <v>12</v>
      </c>
      <c r="AM145" s="580" t="str">
        <f>IFERROR(__xludf.DUMMYFUNCTION("""COMPUTED_VALUE"""),"M1201R")</f>
        <v>M1201R</v>
      </c>
      <c r="AN145" s="580">
        <f>IFERROR(__xludf.DUMMYFUNCTION("""COMPUTED_VALUE"""),8.0)</f>
        <v>8</v>
      </c>
      <c r="AO145" s="580">
        <f>IFERROR(__xludf.DUMMYFUNCTION("""COMPUTED_VALUE"""),11.0)</f>
        <v>11</v>
      </c>
      <c r="AP145" s="580" t="str">
        <f>IFERROR(__xludf.DUMMYFUNCTION("""COMPUTED_VALUE"""),"N1102R")</f>
        <v>N1102R</v>
      </c>
      <c r="AT145" s="580">
        <f>IFERROR(__xludf.DUMMYFUNCTION("""COMPUTED_VALUE"""),9.0)</f>
        <v>9</v>
      </c>
      <c r="AU145" s="580">
        <f>IFERROR(__xludf.DUMMYFUNCTION("""COMPUTED_VALUE"""),10.0)</f>
        <v>10</v>
      </c>
      <c r="AV145" s="580" t="str">
        <f>IFERROR(__xludf.DUMMYFUNCTION("""COMPUTED_VALUE"""),"P1008R")</f>
        <v>P1008R</v>
      </c>
      <c r="BC145" s="580">
        <f>IFERROR(__xludf.DUMMYFUNCTION("""COMPUTED_VALUE"""),10.0)</f>
        <v>10</v>
      </c>
      <c r="BD145" s="580">
        <f>IFERROR(__xludf.DUMMYFUNCTION("""COMPUTED_VALUE"""),7.0)</f>
        <v>7</v>
      </c>
      <c r="BE145" s="580" t="str">
        <f>IFERROR(__xludf.DUMMYFUNCTION("""COMPUTED_VALUE"""),"S070304")</f>
        <v>S070304</v>
      </c>
    </row>
    <row r="146">
      <c r="A146" s="580">
        <f>IFERROR(__xludf.DUMMYFUNCTION("""COMPUTED_VALUE"""),1.0)</f>
        <v>1</v>
      </c>
      <c r="B146" s="580">
        <f>IFERROR(__xludf.DUMMYFUNCTION("""COMPUTED_VALUE"""),11.0)</f>
        <v>11</v>
      </c>
      <c r="C146" s="580" t="str">
        <f>IFERROR(__xludf.DUMMYFUNCTION("""COMPUTED_VALUE"""),"A1101F")</f>
        <v>A1101F</v>
      </c>
      <c r="D146" s="580">
        <f>IFERROR(__xludf.DUMMYFUNCTION("""COMPUTED_VALUE"""),1.0)</f>
        <v>1</v>
      </c>
      <c r="E146" s="580">
        <f>IFERROR(__xludf.DUMMYFUNCTION("""COMPUTED_VALUE"""),10.0)</f>
        <v>10</v>
      </c>
      <c r="F146" s="580" t="str">
        <f>IFERROR(__xludf.DUMMYFUNCTION("""COMPUTED_VALUE"""),"B1001F")</f>
        <v>B1001F</v>
      </c>
      <c r="G146" s="580">
        <f>IFERROR(__xludf.DUMMYFUNCTION("""COMPUTED_VALUE"""),2.0)</f>
        <v>2</v>
      </c>
      <c r="H146" s="580">
        <f>IFERROR(__xludf.DUMMYFUNCTION("""COMPUTED_VALUE"""),10.0)</f>
        <v>10</v>
      </c>
      <c r="I146" s="580" t="str">
        <f>IFERROR(__xludf.DUMMYFUNCTION("""COMPUTED_VALUE"""),"C1001F")</f>
        <v>C1001F</v>
      </c>
      <c r="J146" s="580">
        <f>IFERROR(__xludf.DUMMYFUNCTION("""COMPUTED_VALUE"""),2.0)</f>
        <v>2</v>
      </c>
      <c r="K146" s="580">
        <f>IFERROR(__xludf.DUMMYFUNCTION("""COMPUTED_VALUE"""),10.0)</f>
        <v>10</v>
      </c>
      <c r="L146" s="580" t="str">
        <f>IFERROR(__xludf.DUMMYFUNCTION("""COMPUTED_VALUE"""),"D1001F")</f>
        <v>D1001F</v>
      </c>
      <c r="M146" s="582">
        <f>IFERROR(__xludf.DUMMYFUNCTION("""COMPUTED_VALUE"""),3.0)</f>
        <v>3</v>
      </c>
      <c r="N146" s="582">
        <f>IFERROR(__xludf.DUMMYFUNCTION("""COMPUTED_VALUE"""),10.0)</f>
        <v>10</v>
      </c>
      <c r="O146" s="582" t="str">
        <f>IFERROR(__xludf.DUMMYFUNCTION("""COMPUTED_VALUE"""),"E1001F")</f>
        <v>E1001F</v>
      </c>
      <c r="P146" s="580">
        <f>IFERROR(__xludf.DUMMYFUNCTION("""COMPUTED_VALUE"""),3.0)</f>
        <v>3</v>
      </c>
      <c r="Q146" s="580">
        <f>IFERROR(__xludf.DUMMYFUNCTION("""COMPUTED_VALUE"""),11.0)</f>
        <v>11</v>
      </c>
      <c r="R146" s="580" t="str">
        <f>IFERROR(__xludf.DUMMYFUNCTION("""COMPUTED_VALUE"""),"F1106F")</f>
        <v>F1106F</v>
      </c>
      <c r="S146" s="580">
        <f>IFERROR(__xludf.DUMMYFUNCTION("""COMPUTED_VALUE"""),4.0)</f>
        <v>4</v>
      </c>
      <c r="T146" s="580">
        <f>IFERROR(__xludf.DUMMYFUNCTION("""COMPUTED_VALUE"""),12.0)</f>
        <v>12</v>
      </c>
      <c r="U146" s="580" t="str">
        <f>IFERROR(__xludf.DUMMYFUNCTION("""COMPUTED_VALUE"""),"G1201F")</f>
        <v>G1201F</v>
      </c>
      <c r="V146" s="580">
        <f>IFERROR(__xludf.DUMMYFUNCTION("""COMPUTED_VALUE"""),4.0)</f>
        <v>4</v>
      </c>
      <c r="W146" s="580">
        <f>IFERROR(__xludf.DUMMYFUNCTION("""COMPUTED_VALUE"""),11.0)</f>
        <v>11</v>
      </c>
      <c r="X146" s="580" t="str">
        <f>IFERROR(__xludf.DUMMYFUNCTION("""COMPUTED_VALUE"""),"H1106F")</f>
        <v>H1106F</v>
      </c>
      <c r="Y146" s="580">
        <f>IFERROR(__xludf.DUMMYFUNCTION("""COMPUTED_VALUE"""),5.0)</f>
        <v>5</v>
      </c>
      <c r="Z146" s="580">
        <f>IFERROR(__xludf.DUMMYFUNCTION("""COMPUTED_VALUE"""),11.0)</f>
        <v>11</v>
      </c>
      <c r="AA146" s="580" t="str">
        <f>IFERROR(__xludf.DUMMYFUNCTION("""COMPUTED_VALUE"""),"I1101F")</f>
        <v>I1101F</v>
      </c>
      <c r="AB146" s="580">
        <f>IFERROR(__xludf.DUMMYFUNCTION("""COMPUTED_VALUE"""),6.0)</f>
        <v>6</v>
      </c>
      <c r="AC146" s="580">
        <f>IFERROR(__xludf.DUMMYFUNCTION("""COMPUTED_VALUE"""),10.0)</f>
        <v>10</v>
      </c>
      <c r="AD146" s="580" t="str">
        <f>IFERROR(__xludf.DUMMYFUNCTION("""COMPUTED_VALUE"""),"J1001F")</f>
        <v>J1001F</v>
      </c>
      <c r="AE146" s="580">
        <f>IFERROR(__xludf.DUMMYFUNCTION("""COMPUTED_VALUE"""),6.0)</f>
        <v>6</v>
      </c>
      <c r="AF146" s="580">
        <f>IFERROR(__xludf.DUMMYFUNCTION("""COMPUTED_VALUE"""),12.0)</f>
        <v>12</v>
      </c>
      <c r="AG146" s="580" t="str">
        <f>IFERROR(__xludf.DUMMYFUNCTION("""COMPUTED_VALUE"""),"K1201F")</f>
        <v>K1201F</v>
      </c>
      <c r="AH146" s="580">
        <f>IFERROR(__xludf.DUMMYFUNCTION("""COMPUTED_VALUE"""),7.0)</f>
        <v>7</v>
      </c>
      <c r="AI146" s="580">
        <f>IFERROR(__xludf.DUMMYFUNCTION("""COMPUTED_VALUE"""),11.0)</f>
        <v>11</v>
      </c>
      <c r="AJ146" s="580" t="str">
        <f>IFERROR(__xludf.DUMMYFUNCTION("""COMPUTED_VALUE"""),"L1103F")</f>
        <v>L1103F</v>
      </c>
      <c r="AK146" s="580">
        <f>IFERROR(__xludf.DUMMYFUNCTION("""COMPUTED_VALUE"""),7.0)</f>
        <v>7</v>
      </c>
      <c r="AL146" s="580">
        <f>IFERROR(__xludf.DUMMYFUNCTION("""COMPUTED_VALUE"""),12.0)</f>
        <v>12</v>
      </c>
      <c r="AM146" s="580" t="str">
        <f>IFERROR(__xludf.DUMMYFUNCTION("""COMPUTED_VALUE"""),"M1202F")</f>
        <v>M1202F</v>
      </c>
      <c r="AN146" s="580">
        <f>IFERROR(__xludf.DUMMYFUNCTION("""COMPUTED_VALUE"""),8.0)</f>
        <v>8</v>
      </c>
      <c r="AO146" s="580">
        <f>IFERROR(__xludf.DUMMYFUNCTION("""COMPUTED_VALUE"""),11.0)</f>
        <v>11</v>
      </c>
      <c r="AP146" s="580" t="str">
        <f>IFERROR(__xludf.DUMMYFUNCTION("""COMPUTED_VALUE"""),"N1103F")</f>
        <v>N1103F</v>
      </c>
      <c r="BC146" s="580">
        <f>IFERROR(__xludf.DUMMYFUNCTION("""COMPUTED_VALUE"""),10.0)</f>
        <v>10</v>
      </c>
      <c r="BD146" s="580">
        <f>IFERROR(__xludf.DUMMYFUNCTION("""COMPUTED_VALUE"""),7.0)</f>
        <v>7</v>
      </c>
      <c r="BE146" s="580" t="str">
        <f>IFERROR(__xludf.DUMMYFUNCTION("""COMPUTED_VALUE"""),"S070305")</f>
        <v>S070305</v>
      </c>
    </row>
    <row r="147">
      <c r="A147" s="580">
        <f>IFERROR(__xludf.DUMMYFUNCTION("""COMPUTED_VALUE"""),1.0)</f>
        <v>1</v>
      </c>
      <c r="B147" s="580">
        <f>IFERROR(__xludf.DUMMYFUNCTION("""COMPUTED_VALUE"""),11.0)</f>
        <v>11</v>
      </c>
      <c r="C147" s="580" t="str">
        <f>IFERROR(__xludf.DUMMYFUNCTION("""COMPUTED_VALUE"""),"A1101R")</f>
        <v>A1101R</v>
      </c>
      <c r="D147" s="580">
        <f>IFERROR(__xludf.DUMMYFUNCTION("""COMPUTED_VALUE"""),1.0)</f>
        <v>1</v>
      </c>
      <c r="E147" s="580">
        <f>IFERROR(__xludf.DUMMYFUNCTION("""COMPUTED_VALUE"""),10.0)</f>
        <v>10</v>
      </c>
      <c r="F147" s="580" t="str">
        <f>IFERROR(__xludf.DUMMYFUNCTION("""COMPUTED_VALUE"""),"B1001R")</f>
        <v>B1001R</v>
      </c>
      <c r="G147" s="580">
        <f>IFERROR(__xludf.DUMMYFUNCTION("""COMPUTED_VALUE"""),2.0)</f>
        <v>2</v>
      </c>
      <c r="H147" s="580">
        <f>IFERROR(__xludf.DUMMYFUNCTION("""COMPUTED_VALUE"""),10.0)</f>
        <v>10</v>
      </c>
      <c r="I147" s="580" t="str">
        <f>IFERROR(__xludf.DUMMYFUNCTION("""COMPUTED_VALUE"""),"C1001R")</f>
        <v>C1001R</v>
      </c>
      <c r="J147" s="580">
        <f>IFERROR(__xludf.DUMMYFUNCTION("""COMPUTED_VALUE"""),2.0)</f>
        <v>2</v>
      </c>
      <c r="K147" s="580">
        <f>IFERROR(__xludf.DUMMYFUNCTION("""COMPUTED_VALUE"""),10.0)</f>
        <v>10</v>
      </c>
      <c r="L147" s="580" t="str">
        <f>IFERROR(__xludf.DUMMYFUNCTION("""COMPUTED_VALUE"""),"D1001R")</f>
        <v>D1001R</v>
      </c>
      <c r="M147" s="582">
        <f>IFERROR(__xludf.DUMMYFUNCTION("""COMPUTED_VALUE"""),3.0)</f>
        <v>3</v>
      </c>
      <c r="N147" s="582">
        <f>IFERROR(__xludf.DUMMYFUNCTION("""COMPUTED_VALUE"""),10.0)</f>
        <v>10</v>
      </c>
      <c r="O147" s="582" t="str">
        <f>IFERROR(__xludf.DUMMYFUNCTION("""COMPUTED_VALUE"""),"E1001R")</f>
        <v>E1001R</v>
      </c>
      <c r="P147" s="580">
        <f>IFERROR(__xludf.DUMMYFUNCTION("""COMPUTED_VALUE"""),3.0)</f>
        <v>3</v>
      </c>
      <c r="Q147" s="580">
        <f>IFERROR(__xludf.DUMMYFUNCTION("""COMPUTED_VALUE"""),11.0)</f>
        <v>11</v>
      </c>
      <c r="R147" s="580" t="str">
        <f>IFERROR(__xludf.DUMMYFUNCTION("""COMPUTED_VALUE"""),"F1106R")</f>
        <v>F1106R</v>
      </c>
      <c r="S147" s="580">
        <f>IFERROR(__xludf.DUMMYFUNCTION("""COMPUTED_VALUE"""),4.0)</f>
        <v>4</v>
      </c>
      <c r="T147" s="580">
        <f>IFERROR(__xludf.DUMMYFUNCTION("""COMPUTED_VALUE"""),12.0)</f>
        <v>12</v>
      </c>
      <c r="U147" s="580" t="str">
        <f>IFERROR(__xludf.DUMMYFUNCTION("""COMPUTED_VALUE"""),"G1201R")</f>
        <v>G1201R</v>
      </c>
      <c r="V147" s="580">
        <f>IFERROR(__xludf.DUMMYFUNCTION("""COMPUTED_VALUE"""),4.0)</f>
        <v>4</v>
      </c>
      <c r="W147" s="580">
        <f>IFERROR(__xludf.DUMMYFUNCTION("""COMPUTED_VALUE"""),11.0)</f>
        <v>11</v>
      </c>
      <c r="X147" s="580" t="str">
        <f>IFERROR(__xludf.DUMMYFUNCTION("""COMPUTED_VALUE"""),"H1106R")</f>
        <v>H1106R</v>
      </c>
      <c r="Y147" s="580">
        <f>IFERROR(__xludf.DUMMYFUNCTION("""COMPUTED_VALUE"""),5.0)</f>
        <v>5</v>
      </c>
      <c r="Z147" s="580">
        <f>IFERROR(__xludf.DUMMYFUNCTION("""COMPUTED_VALUE"""),11.0)</f>
        <v>11</v>
      </c>
      <c r="AA147" s="580" t="str">
        <f>IFERROR(__xludf.DUMMYFUNCTION("""COMPUTED_VALUE"""),"I1101R")</f>
        <v>I1101R</v>
      </c>
      <c r="AB147" s="580">
        <f>IFERROR(__xludf.DUMMYFUNCTION("""COMPUTED_VALUE"""),6.0)</f>
        <v>6</v>
      </c>
      <c r="AC147" s="580">
        <f>IFERROR(__xludf.DUMMYFUNCTION("""COMPUTED_VALUE"""),10.0)</f>
        <v>10</v>
      </c>
      <c r="AD147" s="580" t="str">
        <f>IFERROR(__xludf.DUMMYFUNCTION("""COMPUTED_VALUE"""),"J1001R")</f>
        <v>J1001R</v>
      </c>
      <c r="AE147" s="580">
        <f>IFERROR(__xludf.DUMMYFUNCTION("""COMPUTED_VALUE"""),6.0)</f>
        <v>6</v>
      </c>
      <c r="AF147" s="580">
        <f>IFERROR(__xludf.DUMMYFUNCTION("""COMPUTED_VALUE"""),12.0)</f>
        <v>12</v>
      </c>
      <c r="AG147" s="580" t="str">
        <f>IFERROR(__xludf.DUMMYFUNCTION("""COMPUTED_VALUE"""),"K1201R")</f>
        <v>K1201R</v>
      </c>
      <c r="AH147" s="580">
        <f>IFERROR(__xludf.DUMMYFUNCTION("""COMPUTED_VALUE"""),7.0)</f>
        <v>7</v>
      </c>
      <c r="AI147" s="580">
        <f>IFERROR(__xludf.DUMMYFUNCTION("""COMPUTED_VALUE"""),11.0)</f>
        <v>11</v>
      </c>
      <c r="AJ147" s="580" t="str">
        <f>IFERROR(__xludf.DUMMYFUNCTION("""COMPUTED_VALUE"""),"L1103R")</f>
        <v>L1103R</v>
      </c>
      <c r="AK147" s="580">
        <f>IFERROR(__xludf.DUMMYFUNCTION("""COMPUTED_VALUE"""),7.0)</f>
        <v>7</v>
      </c>
      <c r="AL147" s="580">
        <f>IFERROR(__xludf.DUMMYFUNCTION("""COMPUTED_VALUE"""),12.0)</f>
        <v>12</v>
      </c>
      <c r="AM147" s="580" t="str">
        <f>IFERROR(__xludf.DUMMYFUNCTION("""COMPUTED_VALUE"""),"M1202R")</f>
        <v>M1202R</v>
      </c>
      <c r="AN147" s="580">
        <f>IFERROR(__xludf.DUMMYFUNCTION("""COMPUTED_VALUE"""),8.0)</f>
        <v>8</v>
      </c>
      <c r="AO147" s="580">
        <f>IFERROR(__xludf.DUMMYFUNCTION("""COMPUTED_VALUE"""),11.0)</f>
        <v>11</v>
      </c>
      <c r="AP147" s="580" t="str">
        <f>IFERROR(__xludf.DUMMYFUNCTION("""COMPUTED_VALUE"""),"N1103R")</f>
        <v>N1103R</v>
      </c>
      <c r="BC147" s="580">
        <f>IFERROR(__xludf.DUMMYFUNCTION("""COMPUTED_VALUE"""),10.0)</f>
        <v>10</v>
      </c>
      <c r="BD147" s="580">
        <f>IFERROR(__xludf.DUMMYFUNCTION("""COMPUTED_VALUE"""),7.0)</f>
        <v>7</v>
      </c>
      <c r="BE147" s="580" t="str">
        <f>IFERROR(__xludf.DUMMYFUNCTION("""COMPUTED_VALUE"""),"S070306")</f>
        <v>S070306</v>
      </c>
    </row>
    <row r="148">
      <c r="A148" s="580">
        <f>IFERROR(__xludf.DUMMYFUNCTION("""COMPUTED_VALUE"""),1.0)</f>
        <v>1</v>
      </c>
      <c r="B148" s="580">
        <f>IFERROR(__xludf.DUMMYFUNCTION("""COMPUTED_VALUE"""),11.0)</f>
        <v>11</v>
      </c>
      <c r="C148" s="580" t="str">
        <f>IFERROR(__xludf.DUMMYFUNCTION("""COMPUTED_VALUE"""),"A1102F")</f>
        <v>A1102F</v>
      </c>
      <c r="D148" s="580">
        <f>IFERROR(__xludf.DUMMYFUNCTION("""COMPUTED_VALUE"""),1.0)</f>
        <v>1</v>
      </c>
      <c r="E148" s="580">
        <f>IFERROR(__xludf.DUMMYFUNCTION("""COMPUTED_VALUE"""),10.0)</f>
        <v>10</v>
      </c>
      <c r="F148" s="580" t="str">
        <f>IFERROR(__xludf.DUMMYFUNCTION("""COMPUTED_VALUE"""),"B1002F")</f>
        <v>B1002F</v>
      </c>
      <c r="G148" s="580">
        <f>IFERROR(__xludf.DUMMYFUNCTION("""COMPUTED_VALUE"""),2.0)</f>
        <v>2</v>
      </c>
      <c r="H148" s="580">
        <f>IFERROR(__xludf.DUMMYFUNCTION("""COMPUTED_VALUE"""),10.0)</f>
        <v>10</v>
      </c>
      <c r="I148" s="580" t="str">
        <f>IFERROR(__xludf.DUMMYFUNCTION("""COMPUTED_VALUE"""),"C1002F")</f>
        <v>C1002F</v>
      </c>
      <c r="J148" s="580">
        <f>IFERROR(__xludf.DUMMYFUNCTION("""COMPUTED_VALUE"""),2.0)</f>
        <v>2</v>
      </c>
      <c r="K148" s="580">
        <f>IFERROR(__xludf.DUMMYFUNCTION("""COMPUTED_VALUE"""),10.0)</f>
        <v>10</v>
      </c>
      <c r="L148" s="580" t="str">
        <f>IFERROR(__xludf.DUMMYFUNCTION("""COMPUTED_VALUE"""),"D1002F")</f>
        <v>D1002F</v>
      </c>
      <c r="M148" s="582">
        <f>IFERROR(__xludf.DUMMYFUNCTION("""COMPUTED_VALUE"""),3.0)</f>
        <v>3</v>
      </c>
      <c r="N148" s="582">
        <f>IFERROR(__xludf.DUMMYFUNCTION("""COMPUTED_VALUE"""),10.0)</f>
        <v>10</v>
      </c>
      <c r="O148" s="582" t="str">
        <f>IFERROR(__xludf.DUMMYFUNCTION("""COMPUTED_VALUE"""),"E1002F")</f>
        <v>E1002F</v>
      </c>
      <c r="P148" s="580">
        <f>IFERROR(__xludf.DUMMYFUNCTION("""COMPUTED_VALUE"""),3.0)</f>
        <v>3</v>
      </c>
      <c r="Q148" s="580">
        <f>IFERROR(__xludf.DUMMYFUNCTION("""COMPUTED_VALUE"""),11.0)</f>
        <v>11</v>
      </c>
      <c r="R148" s="580" t="str">
        <f>IFERROR(__xludf.DUMMYFUNCTION("""COMPUTED_VALUE"""),"F1107F")</f>
        <v>F1107F</v>
      </c>
      <c r="S148" s="580">
        <f>IFERROR(__xludf.DUMMYFUNCTION("""COMPUTED_VALUE"""),4.0)</f>
        <v>4</v>
      </c>
      <c r="T148" s="580">
        <f>IFERROR(__xludf.DUMMYFUNCTION("""COMPUTED_VALUE"""),12.0)</f>
        <v>12</v>
      </c>
      <c r="U148" s="580" t="str">
        <f>IFERROR(__xludf.DUMMYFUNCTION("""COMPUTED_VALUE"""),"G1202F")</f>
        <v>G1202F</v>
      </c>
      <c r="V148" s="580">
        <f>IFERROR(__xludf.DUMMYFUNCTION("""COMPUTED_VALUE"""),4.0)</f>
        <v>4</v>
      </c>
      <c r="W148" s="580">
        <f>IFERROR(__xludf.DUMMYFUNCTION("""COMPUTED_VALUE"""),11.0)</f>
        <v>11</v>
      </c>
      <c r="X148" s="580" t="str">
        <f>IFERROR(__xludf.DUMMYFUNCTION("""COMPUTED_VALUE"""),"H1107F")</f>
        <v>H1107F</v>
      </c>
      <c r="Y148" s="580">
        <f>IFERROR(__xludf.DUMMYFUNCTION("""COMPUTED_VALUE"""),5.0)</f>
        <v>5</v>
      </c>
      <c r="Z148" s="580">
        <f>IFERROR(__xludf.DUMMYFUNCTION("""COMPUTED_VALUE"""),11.0)</f>
        <v>11</v>
      </c>
      <c r="AA148" s="580" t="str">
        <f>IFERROR(__xludf.DUMMYFUNCTION("""COMPUTED_VALUE"""),"I1102F")</f>
        <v>I1102F</v>
      </c>
      <c r="AB148" s="580">
        <f>IFERROR(__xludf.DUMMYFUNCTION("""COMPUTED_VALUE"""),6.0)</f>
        <v>6</v>
      </c>
      <c r="AC148" s="580">
        <f>IFERROR(__xludf.DUMMYFUNCTION("""COMPUTED_VALUE"""),10.0)</f>
        <v>10</v>
      </c>
      <c r="AD148" s="580" t="str">
        <f>IFERROR(__xludf.DUMMYFUNCTION("""COMPUTED_VALUE"""),"J1002F")</f>
        <v>J1002F</v>
      </c>
      <c r="AE148" s="580">
        <f>IFERROR(__xludf.DUMMYFUNCTION("""COMPUTED_VALUE"""),6.0)</f>
        <v>6</v>
      </c>
      <c r="AF148" s="580">
        <f>IFERROR(__xludf.DUMMYFUNCTION("""COMPUTED_VALUE"""),12.0)</f>
        <v>12</v>
      </c>
      <c r="AG148" s="580" t="str">
        <f>IFERROR(__xludf.DUMMYFUNCTION("""COMPUTED_VALUE"""),"K1202F")</f>
        <v>K1202F</v>
      </c>
      <c r="AH148" s="580">
        <f>IFERROR(__xludf.DUMMYFUNCTION("""COMPUTED_VALUE"""),7.0)</f>
        <v>7</v>
      </c>
      <c r="AI148" s="580">
        <f>IFERROR(__xludf.DUMMYFUNCTION("""COMPUTED_VALUE"""),11.0)</f>
        <v>11</v>
      </c>
      <c r="AJ148" s="580" t="str">
        <f>IFERROR(__xludf.DUMMYFUNCTION("""COMPUTED_VALUE"""),"L1104F")</f>
        <v>L1104F</v>
      </c>
      <c r="AK148" s="580">
        <f>IFERROR(__xludf.DUMMYFUNCTION("""COMPUTED_VALUE"""),7.0)</f>
        <v>7</v>
      </c>
      <c r="AL148" s="580">
        <f>IFERROR(__xludf.DUMMYFUNCTION("""COMPUTED_VALUE"""),12.0)</f>
        <v>12</v>
      </c>
      <c r="AM148" s="580" t="str">
        <f>IFERROR(__xludf.DUMMYFUNCTION("""COMPUTED_VALUE"""),"M1203F")</f>
        <v>M1203F</v>
      </c>
      <c r="AN148" s="580">
        <f>IFERROR(__xludf.DUMMYFUNCTION("""COMPUTED_VALUE"""),8.0)</f>
        <v>8</v>
      </c>
      <c r="AO148" s="580">
        <f>IFERROR(__xludf.DUMMYFUNCTION("""COMPUTED_VALUE"""),11.0)</f>
        <v>11</v>
      </c>
      <c r="AP148" s="580" t="str">
        <f>IFERROR(__xludf.DUMMYFUNCTION("""COMPUTED_VALUE"""),"N1104F")</f>
        <v>N1104F</v>
      </c>
      <c r="BC148" s="580">
        <f>IFERROR(__xludf.DUMMYFUNCTION("""COMPUTED_VALUE"""),10.0)</f>
        <v>10</v>
      </c>
      <c r="BD148" s="580">
        <f>IFERROR(__xludf.DUMMYFUNCTION("""COMPUTED_VALUE"""),7.0)</f>
        <v>7</v>
      </c>
      <c r="BE148" s="580" t="str">
        <f>IFERROR(__xludf.DUMMYFUNCTION("""COMPUTED_VALUE"""),"S070307")</f>
        <v>S070307</v>
      </c>
    </row>
    <row r="149">
      <c r="A149" s="580">
        <f>IFERROR(__xludf.DUMMYFUNCTION("""COMPUTED_VALUE"""),1.0)</f>
        <v>1</v>
      </c>
      <c r="B149" s="580">
        <f>IFERROR(__xludf.DUMMYFUNCTION("""COMPUTED_VALUE"""),11.0)</f>
        <v>11</v>
      </c>
      <c r="C149" s="580" t="str">
        <f>IFERROR(__xludf.DUMMYFUNCTION("""COMPUTED_VALUE"""),"A1102R")</f>
        <v>A1102R</v>
      </c>
      <c r="D149" s="580">
        <f>IFERROR(__xludf.DUMMYFUNCTION("""COMPUTED_VALUE"""),1.0)</f>
        <v>1</v>
      </c>
      <c r="E149" s="580">
        <f>IFERROR(__xludf.DUMMYFUNCTION("""COMPUTED_VALUE"""),10.0)</f>
        <v>10</v>
      </c>
      <c r="F149" s="580" t="str">
        <f>IFERROR(__xludf.DUMMYFUNCTION("""COMPUTED_VALUE"""),"B1002R")</f>
        <v>B1002R</v>
      </c>
      <c r="G149" s="580">
        <f>IFERROR(__xludf.DUMMYFUNCTION("""COMPUTED_VALUE"""),2.0)</f>
        <v>2</v>
      </c>
      <c r="H149" s="580">
        <f>IFERROR(__xludf.DUMMYFUNCTION("""COMPUTED_VALUE"""),10.0)</f>
        <v>10</v>
      </c>
      <c r="I149" s="580" t="str">
        <f>IFERROR(__xludf.DUMMYFUNCTION("""COMPUTED_VALUE"""),"C1002R")</f>
        <v>C1002R</v>
      </c>
      <c r="J149" s="580">
        <f>IFERROR(__xludf.DUMMYFUNCTION("""COMPUTED_VALUE"""),2.0)</f>
        <v>2</v>
      </c>
      <c r="K149" s="580">
        <f>IFERROR(__xludf.DUMMYFUNCTION("""COMPUTED_VALUE"""),10.0)</f>
        <v>10</v>
      </c>
      <c r="L149" s="580" t="str">
        <f>IFERROR(__xludf.DUMMYFUNCTION("""COMPUTED_VALUE"""),"D1002R")</f>
        <v>D1002R</v>
      </c>
      <c r="M149" s="582">
        <f>IFERROR(__xludf.DUMMYFUNCTION("""COMPUTED_VALUE"""),3.0)</f>
        <v>3</v>
      </c>
      <c r="N149" s="582">
        <f>IFERROR(__xludf.DUMMYFUNCTION("""COMPUTED_VALUE"""),10.0)</f>
        <v>10</v>
      </c>
      <c r="O149" s="582" t="str">
        <f>IFERROR(__xludf.DUMMYFUNCTION("""COMPUTED_VALUE"""),"E1002R")</f>
        <v>E1002R</v>
      </c>
      <c r="P149" s="580">
        <f>IFERROR(__xludf.DUMMYFUNCTION("""COMPUTED_VALUE"""),3.0)</f>
        <v>3</v>
      </c>
      <c r="Q149" s="580">
        <f>IFERROR(__xludf.DUMMYFUNCTION("""COMPUTED_VALUE"""),11.0)</f>
        <v>11</v>
      </c>
      <c r="R149" s="580" t="str">
        <f>IFERROR(__xludf.DUMMYFUNCTION("""COMPUTED_VALUE"""),"F1107R")</f>
        <v>F1107R</v>
      </c>
      <c r="S149" s="580">
        <f>IFERROR(__xludf.DUMMYFUNCTION("""COMPUTED_VALUE"""),4.0)</f>
        <v>4</v>
      </c>
      <c r="T149" s="580">
        <f>IFERROR(__xludf.DUMMYFUNCTION("""COMPUTED_VALUE"""),12.0)</f>
        <v>12</v>
      </c>
      <c r="U149" s="580" t="str">
        <f>IFERROR(__xludf.DUMMYFUNCTION("""COMPUTED_VALUE"""),"G1202R")</f>
        <v>G1202R</v>
      </c>
      <c r="V149" s="580">
        <f>IFERROR(__xludf.DUMMYFUNCTION("""COMPUTED_VALUE"""),4.0)</f>
        <v>4</v>
      </c>
      <c r="W149" s="580">
        <f>IFERROR(__xludf.DUMMYFUNCTION("""COMPUTED_VALUE"""),11.0)</f>
        <v>11</v>
      </c>
      <c r="X149" s="580" t="str">
        <f>IFERROR(__xludf.DUMMYFUNCTION("""COMPUTED_VALUE"""),"H1107R")</f>
        <v>H1107R</v>
      </c>
      <c r="Y149" s="580">
        <f>IFERROR(__xludf.DUMMYFUNCTION("""COMPUTED_VALUE"""),5.0)</f>
        <v>5</v>
      </c>
      <c r="Z149" s="580">
        <f>IFERROR(__xludf.DUMMYFUNCTION("""COMPUTED_VALUE"""),11.0)</f>
        <v>11</v>
      </c>
      <c r="AA149" s="580" t="str">
        <f>IFERROR(__xludf.DUMMYFUNCTION("""COMPUTED_VALUE"""),"I1102R")</f>
        <v>I1102R</v>
      </c>
      <c r="AB149" s="580">
        <f>IFERROR(__xludf.DUMMYFUNCTION("""COMPUTED_VALUE"""),6.0)</f>
        <v>6</v>
      </c>
      <c r="AC149" s="580">
        <f>IFERROR(__xludf.DUMMYFUNCTION("""COMPUTED_VALUE"""),10.0)</f>
        <v>10</v>
      </c>
      <c r="AD149" s="580" t="str">
        <f>IFERROR(__xludf.DUMMYFUNCTION("""COMPUTED_VALUE"""),"J1002R")</f>
        <v>J1002R</v>
      </c>
      <c r="AE149" s="580">
        <f>IFERROR(__xludf.DUMMYFUNCTION("""COMPUTED_VALUE"""),6.0)</f>
        <v>6</v>
      </c>
      <c r="AF149" s="580">
        <f>IFERROR(__xludf.DUMMYFUNCTION("""COMPUTED_VALUE"""),12.0)</f>
        <v>12</v>
      </c>
      <c r="AG149" s="580" t="str">
        <f>IFERROR(__xludf.DUMMYFUNCTION("""COMPUTED_VALUE"""),"K1202R")</f>
        <v>K1202R</v>
      </c>
      <c r="AH149" s="580">
        <f>IFERROR(__xludf.DUMMYFUNCTION("""COMPUTED_VALUE"""),7.0)</f>
        <v>7</v>
      </c>
      <c r="AI149" s="580">
        <f>IFERROR(__xludf.DUMMYFUNCTION("""COMPUTED_VALUE"""),11.0)</f>
        <v>11</v>
      </c>
      <c r="AJ149" s="580" t="str">
        <f>IFERROR(__xludf.DUMMYFUNCTION("""COMPUTED_VALUE"""),"L1104R")</f>
        <v>L1104R</v>
      </c>
      <c r="AK149" s="580">
        <f>IFERROR(__xludf.DUMMYFUNCTION("""COMPUTED_VALUE"""),7.0)</f>
        <v>7</v>
      </c>
      <c r="AL149" s="580">
        <f>IFERROR(__xludf.DUMMYFUNCTION("""COMPUTED_VALUE"""),12.0)</f>
        <v>12</v>
      </c>
      <c r="AM149" s="580" t="str">
        <f>IFERROR(__xludf.DUMMYFUNCTION("""COMPUTED_VALUE"""),"M1203R")</f>
        <v>M1203R</v>
      </c>
      <c r="AN149" s="580">
        <f>IFERROR(__xludf.DUMMYFUNCTION("""COMPUTED_VALUE"""),8.0)</f>
        <v>8</v>
      </c>
      <c r="AO149" s="580">
        <f>IFERROR(__xludf.DUMMYFUNCTION("""COMPUTED_VALUE"""),11.0)</f>
        <v>11</v>
      </c>
      <c r="AP149" s="580" t="str">
        <f>IFERROR(__xludf.DUMMYFUNCTION("""COMPUTED_VALUE"""),"N1104R")</f>
        <v>N1104R</v>
      </c>
      <c r="BC149" s="580">
        <f>IFERROR(__xludf.DUMMYFUNCTION("""COMPUTED_VALUE"""),10.0)</f>
        <v>10</v>
      </c>
      <c r="BD149" s="580">
        <f>IFERROR(__xludf.DUMMYFUNCTION("""COMPUTED_VALUE"""),8.0)</f>
        <v>8</v>
      </c>
      <c r="BE149" s="580" t="str">
        <f>IFERROR(__xludf.DUMMYFUNCTION("""COMPUTED_VALUE"""),"S080101")</f>
        <v>S080101</v>
      </c>
    </row>
    <row r="150">
      <c r="A150" s="580">
        <f>IFERROR(__xludf.DUMMYFUNCTION("""COMPUTED_VALUE"""),1.0)</f>
        <v>1</v>
      </c>
      <c r="B150" s="580">
        <f>IFERROR(__xludf.DUMMYFUNCTION("""COMPUTED_VALUE"""),11.0)</f>
        <v>11</v>
      </c>
      <c r="C150" s="580" t="str">
        <f>IFERROR(__xludf.DUMMYFUNCTION("""COMPUTED_VALUE"""),"A1103F")</f>
        <v>A1103F</v>
      </c>
      <c r="D150" s="580">
        <f>IFERROR(__xludf.DUMMYFUNCTION("""COMPUTED_VALUE"""),1.0)</f>
        <v>1</v>
      </c>
      <c r="E150" s="580">
        <f>IFERROR(__xludf.DUMMYFUNCTION("""COMPUTED_VALUE"""),10.0)</f>
        <v>10</v>
      </c>
      <c r="F150" s="580" t="str">
        <f>IFERROR(__xludf.DUMMYFUNCTION("""COMPUTED_VALUE"""),"B1003F")</f>
        <v>B1003F</v>
      </c>
      <c r="G150" s="580">
        <f>IFERROR(__xludf.DUMMYFUNCTION("""COMPUTED_VALUE"""),2.0)</f>
        <v>2</v>
      </c>
      <c r="H150" s="580">
        <f>IFERROR(__xludf.DUMMYFUNCTION("""COMPUTED_VALUE"""),10.0)</f>
        <v>10</v>
      </c>
      <c r="I150" s="580" t="str">
        <f>IFERROR(__xludf.DUMMYFUNCTION("""COMPUTED_VALUE"""),"C1003F")</f>
        <v>C1003F</v>
      </c>
      <c r="J150" s="580">
        <f>IFERROR(__xludf.DUMMYFUNCTION("""COMPUTED_VALUE"""),2.0)</f>
        <v>2</v>
      </c>
      <c r="K150" s="580">
        <f>IFERROR(__xludf.DUMMYFUNCTION("""COMPUTED_VALUE"""),10.0)</f>
        <v>10</v>
      </c>
      <c r="L150" s="580" t="str">
        <f>IFERROR(__xludf.DUMMYFUNCTION("""COMPUTED_VALUE"""),"D1003F")</f>
        <v>D1003F</v>
      </c>
      <c r="M150" s="582">
        <f>IFERROR(__xludf.DUMMYFUNCTION("""COMPUTED_VALUE"""),3.0)</f>
        <v>3</v>
      </c>
      <c r="N150" s="582">
        <f>IFERROR(__xludf.DUMMYFUNCTION("""COMPUTED_VALUE"""),10.0)</f>
        <v>10</v>
      </c>
      <c r="O150" s="582" t="str">
        <f>IFERROR(__xludf.DUMMYFUNCTION("""COMPUTED_VALUE"""),"E1003F")</f>
        <v>E1003F</v>
      </c>
      <c r="P150" s="580">
        <f>IFERROR(__xludf.DUMMYFUNCTION("""COMPUTED_VALUE"""),3.0)</f>
        <v>3</v>
      </c>
      <c r="Q150" s="580">
        <f>IFERROR(__xludf.DUMMYFUNCTION("""COMPUTED_VALUE"""),12.0)</f>
        <v>12</v>
      </c>
      <c r="R150" s="580" t="str">
        <f>IFERROR(__xludf.DUMMYFUNCTION("""COMPUTED_VALUE"""),"F1204F")</f>
        <v>F1204F</v>
      </c>
      <c r="S150" s="580">
        <f>IFERROR(__xludf.DUMMYFUNCTION("""COMPUTED_VALUE"""),4.0)</f>
        <v>4</v>
      </c>
      <c r="T150" s="580">
        <f>IFERROR(__xludf.DUMMYFUNCTION("""COMPUTED_VALUE"""),12.0)</f>
        <v>12</v>
      </c>
      <c r="U150" s="580" t="str">
        <f>IFERROR(__xludf.DUMMYFUNCTION("""COMPUTED_VALUE"""),"G1203F")</f>
        <v>G1203F</v>
      </c>
      <c r="V150" s="580">
        <f>IFERROR(__xludf.DUMMYFUNCTION("""COMPUTED_VALUE"""),4.0)</f>
        <v>4</v>
      </c>
      <c r="W150" s="580">
        <f>IFERROR(__xludf.DUMMYFUNCTION("""COMPUTED_VALUE"""),12.0)</f>
        <v>12</v>
      </c>
      <c r="X150" s="580" t="str">
        <f>IFERROR(__xludf.DUMMYFUNCTION("""COMPUTED_VALUE"""),"H1204F")</f>
        <v>H1204F</v>
      </c>
      <c r="Y150" s="580">
        <f>IFERROR(__xludf.DUMMYFUNCTION("""COMPUTED_VALUE"""),5.0)</f>
        <v>5</v>
      </c>
      <c r="Z150" s="580">
        <f>IFERROR(__xludf.DUMMYFUNCTION("""COMPUTED_VALUE"""),11.0)</f>
        <v>11</v>
      </c>
      <c r="AA150" s="580" t="str">
        <f>IFERROR(__xludf.DUMMYFUNCTION("""COMPUTED_VALUE"""),"I1103F")</f>
        <v>I1103F</v>
      </c>
      <c r="AB150" s="580">
        <f>IFERROR(__xludf.DUMMYFUNCTION("""COMPUTED_VALUE"""),6.0)</f>
        <v>6</v>
      </c>
      <c r="AC150" s="580">
        <f>IFERROR(__xludf.DUMMYFUNCTION("""COMPUTED_VALUE"""),10.0)</f>
        <v>10</v>
      </c>
      <c r="AD150" s="580" t="str">
        <f>IFERROR(__xludf.DUMMYFUNCTION("""COMPUTED_VALUE"""),"J1003F")</f>
        <v>J1003F</v>
      </c>
      <c r="AE150" s="580">
        <f>IFERROR(__xludf.DUMMYFUNCTION("""COMPUTED_VALUE"""),6.0)</f>
        <v>6</v>
      </c>
      <c r="AF150" s="580">
        <f>IFERROR(__xludf.DUMMYFUNCTION("""COMPUTED_VALUE"""),12.0)</f>
        <v>12</v>
      </c>
      <c r="AG150" s="580" t="str">
        <f>IFERROR(__xludf.DUMMYFUNCTION("""COMPUTED_VALUE"""),"K1203F")</f>
        <v>K1203F</v>
      </c>
      <c r="AH150" s="580">
        <f>IFERROR(__xludf.DUMMYFUNCTION("""COMPUTED_VALUE"""),7.0)</f>
        <v>7</v>
      </c>
      <c r="AI150" s="580">
        <f>IFERROR(__xludf.DUMMYFUNCTION("""COMPUTED_VALUE"""),11.0)</f>
        <v>11</v>
      </c>
      <c r="AJ150" s="580" t="str">
        <f>IFERROR(__xludf.DUMMYFUNCTION("""COMPUTED_VALUE"""),"L1105F")</f>
        <v>L1105F</v>
      </c>
      <c r="AK150" s="580">
        <f>IFERROR(__xludf.DUMMYFUNCTION("""COMPUTED_VALUE"""),7.0)</f>
        <v>7</v>
      </c>
      <c r="AL150" s="580">
        <f>IFERROR(__xludf.DUMMYFUNCTION("""COMPUTED_VALUE"""),12.0)</f>
        <v>12</v>
      </c>
      <c r="AM150" s="580" t="str">
        <f>IFERROR(__xludf.DUMMYFUNCTION("""COMPUTED_VALUE"""),"M1204F")</f>
        <v>M1204F</v>
      </c>
      <c r="AN150" s="580">
        <f>IFERROR(__xludf.DUMMYFUNCTION("""COMPUTED_VALUE"""),8.0)</f>
        <v>8</v>
      </c>
      <c r="AO150" s="580">
        <f>IFERROR(__xludf.DUMMYFUNCTION("""COMPUTED_VALUE"""),11.0)</f>
        <v>11</v>
      </c>
      <c r="AP150" s="580" t="str">
        <f>IFERROR(__xludf.DUMMYFUNCTION("""COMPUTED_VALUE"""),"N1105F")</f>
        <v>N1105F</v>
      </c>
      <c r="BC150" s="580">
        <f>IFERROR(__xludf.DUMMYFUNCTION("""COMPUTED_VALUE"""),10.0)</f>
        <v>10</v>
      </c>
      <c r="BD150" s="580">
        <f>IFERROR(__xludf.DUMMYFUNCTION("""COMPUTED_VALUE"""),8.0)</f>
        <v>8</v>
      </c>
      <c r="BE150" s="580" t="str">
        <f>IFERROR(__xludf.DUMMYFUNCTION("""COMPUTED_VALUE"""),"S080102")</f>
        <v>S080102</v>
      </c>
    </row>
    <row r="151">
      <c r="A151" s="580">
        <f>IFERROR(__xludf.DUMMYFUNCTION("""COMPUTED_VALUE"""),1.0)</f>
        <v>1</v>
      </c>
      <c r="B151" s="580">
        <f>IFERROR(__xludf.DUMMYFUNCTION("""COMPUTED_VALUE"""),11.0)</f>
        <v>11</v>
      </c>
      <c r="C151" s="580" t="str">
        <f>IFERROR(__xludf.DUMMYFUNCTION("""COMPUTED_VALUE"""),"A1103R")</f>
        <v>A1103R</v>
      </c>
      <c r="D151" s="580">
        <f>IFERROR(__xludf.DUMMYFUNCTION("""COMPUTED_VALUE"""),1.0)</f>
        <v>1</v>
      </c>
      <c r="E151" s="580">
        <f>IFERROR(__xludf.DUMMYFUNCTION("""COMPUTED_VALUE"""),10.0)</f>
        <v>10</v>
      </c>
      <c r="F151" s="580" t="str">
        <f>IFERROR(__xludf.DUMMYFUNCTION("""COMPUTED_VALUE"""),"B1003R")</f>
        <v>B1003R</v>
      </c>
      <c r="G151" s="580">
        <f>IFERROR(__xludf.DUMMYFUNCTION("""COMPUTED_VALUE"""),2.0)</f>
        <v>2</v>
      </c>
      <c r="H151" s="580">
        <f>IFERROR(__xludf.DUMMYFUNCTION("""COMPUTED_VALUE"""),10.0)</f>
        <v>10</v>
      </c>
      <c r="I151" s="580" t="str">
        <f>IFERROR(__xludf.DUMMYFUNCTION("""COMPUTED_VALUE"""),"C1003R")</f>
        <v>C1003R</v>
      </c>
      <c r="J151" s="580">
        <f>IFERROR(__xludf.DUMMYFUNCTION("""COMPUTED_VALUE"""),2.0)</f>
        <v>2</v>
      </c>
      <c r="K151" s="580">
        <f>IFERROR(__xludf.DUMMYFUNCTION("""COMPUTED_VALUE"""),10.0)</f>
        <v>10</v>
      </c>
      <c r="L151" s="580" t="str">
        <f>IFERROR(__xludf.DUMMYFUNCTION("""COMPUTED_VALUE"""),"D1003R")</f>
        <v>D1003R</v>
      </c>
      <c r="M151" s="582">
        <f>IFERROR(__xludf.DUMMYFUNCTION("""COMPUTED_VALUE"""),3.0)</f>
        <v>3</v>
      </c>
      <c r="N151" s="582">
        <f>IFERROR(__xludf.DUMMYFUNCTION("""COMPUTED_VALUE"""),10.0)</f>
        <v>10</v>
      </c>
      <c r="O151" s="582" t="str">
        <f>IFERROR(__xludf.DUMMYFUNCTION("""COMPUTED_VALUE"""),"E1003R")</f>
        <v>E1003R</v>
      </c>
      <c r="P151" s="580">
        <f>IFERROR(__xludf.DUMMYFUNCTION("""COMPUTED_VALUE"""),3.0)</f>
        <v>3</v>
      </c>
      <c r="Q151" s="580">
        <f>IFERROR(__xludf.DUMMYFUNCTION("""COMPUTED_VALUE"""),12.0)</f>
        <v>12</v>
      </c>
      <c r="R151" s="580" t="str">
        <f>IFERROR(__xludf.DUMMYFUNCTION("""COMPUTED_VALUE"""),"F1204R")</f>
        <v>F1204R</v>
      </c>
      <c r="S151" s="580">
        <f>IFERROR(__xludf.DUMMYFUNCTION("""COMPUTED_VALUE"""),4.0)</f>
        <v>4</v>
      </c>
      <c r="T151" s="580">
        <f>IFERROR(__xludf.DUMMYFUNCTION("""COMPUTED_VALUE"""),12.0)</f>
        <v>12</v>
      </c>
      <c r="U151" s="580" t="str">
        <f>IFERROR(__xludf.DUMMYFUNCTION("""COMPUTED_VALUE"""),"G1203R")</f>
        <v>G1203R</v>
      </c>
      <c r="V151" s="580">
        <f>IFERROR(__xludf.DUMMYFUNCTION("""COMPUTED_VALUE"""),4.0)</f>
        <v>4</v>
      </c>
      <c r="W151" s="580">
        <f>IFERROR(__xludf.DUMMYFUNCTION("""COMPUTED_VALUE"""),12.0)</f>
        <v>12</v>
      </c>
      <c r="X151" s="580" t="str">
        <f>IFERROR(__xludf.DUMMYFUNCTION("""COMPUTED_VALUE"""),"H1204R")</f>
        <v>H1204R</v>
      </c>
      <c r="Y151" s="580">
        <f>IFERROR(__xludf.DUMMYFUNCTION("""COMPUTED_VALUE"""),5.0)</f>
        <v>5</v>
      </c>
      <c r="Z151" s="580">
        <f>IFERROR(__xludf.DUMMYFUNCTION("""COMPUTED_VALUE"""),11.0)</f>
        <v>11</v>
      </c>
      <c r="AA151" s="580" t="str">
        <f>IFERROR(__xludf.DUMMYFUNCTION("""COMPUTED_VALUE"""),"I1103R")</f>
        <v>I1103R</v>
      </c>
      <c r="AB151" s="580">
        <f>IFERROR(__xludf.DUMMYFUNCTION("""COMPUTED_VALUE"""),6.0)</f>
        <v>6</v>
      </c>
      <c r="AC151" s="580">
        <f>IFERROR(__xludf.DUMMYFUNCTION("""COMPUTED_VALUE"""),10.0)</f>
        <v>10</v>
      </c>
      <c r="AD151" s="580" t="str">
        <f>IFERROR(__xludf.DUMMYFUNCTION("""COMPUTED_VALUE"""),"J1003R")</f>
        <v>J1003R</v>
      </c>
      <c r="AE151" s="580">
        <f>IFERROR(__xludf.DUMMYFUNCTION("""COMPUTED_VALUE"""),6.0)</f>
        <v>6</v>
      </c>
      <c r="AF151" s="580">
        <f>IFERROR(__xludf.DUMMYFUNCTION("""COMPUTED_VALUE"""),12.0)</f>
        <v>12</v>
      </c>
      <c r="AG151" s="580" t="str">
        <f>IFERROR(__xludf.DUMMYFUNCTION("""COMPUTED_VALUE"""),"K1203R")</f>
        <v>K1203R</v>
      </c>
      <c r="AH151" s="580">
        <f>IFERROR(__xludf.DUMMYFUNCTION("""COMPUTED_VALUE"""),7.0)</f>
        <v>7</v>
      </c>
      <c r="AI151" s="580">
        <f>IFERROR(__xludf.DUMMYFUNCTION("""COMPUTED_VALUE"""),11.0)</f>
        <v>11</v>
      </c>
      <c r="AJ151" s="580" t="str">
        <f>IFERROR(__xludf.DUMMYFUNCTION("""COMPUTED_VALUE"""),"L1105R")</f>
        <v>L1105R</v>
      </c>
      <c r="AK151" s="580">
        <f>IFERROR(__xludf.DUMMYFUNCTION("""COMPUTED_VALUE"""),7.0)</f>
        <v>7</v>
      </c>
      <c r="AL151" s="580">
        <f>IFERROR(__xludf.DUMMYFUNCTION("""COMPUTED_VALUE"""),12.0)</f>
        <v>12</v>
      </c>
      <c r="AM151" s="580" t="str">
        <f>IFERROR(__xludf.DUMMYFUNCTION("""COMPUTED_VALUE"""),"M1204R")</f>
        <v>M1204R</v>
      </c>
      <c r="AN151" s="580">
        <f>IFERROR(__xludf.DUMMYFUNCTION("""COMPUTED_VALUE"""),8.0)</f>
        <v>8</v>
      </c>
      <c r="AO151" s="580">
        <f>IFERROR(__xludf.DUMMYFUNCTION("""COMPUTED_VALUE"""),11.0)</f>
        <v>11</v>
      </c>
      <c r="AP151" s="580" t="str">
        <f>IFERROR(__xludf.DUMMYFUNCTION("""COMPUTED_VALUE"""),"N1105R")</f>
        <v>N1105R</v>
      </c>
      <c r="BC151" s="580">
        <f>IFERROR(__xludf.DUMMYFUNCTION("""COMPUTED_VALUE"""),10.0)</f>
        <v>10</v>
      </c>
      <c r="BD151" s="580">
        <f>IFERROR(__xludf.DUMMYFUNCTION("""COMPUTED_VALUE"""),8.0)</f>
        <v>8</v>
      </c>
      <c r="BE151" s="580" t="str">
        <f>IFERROR(__xludf.DUMMYFUNCTION("""COMPUTED_VALUE"""),"S080103")</f>
        <v>S080103</v>
      </c>
    </row>
    <row r="152">
      <c r="A152" s="580">
        <f>IFERROR(__xludf.DUMMYFUNCTION("""COMPUTED_VALUE"""),1.0)</f>
        <v>1</v>
      </c>
      <c r="B152" s="580">
        <f>IFERROR(__xludf.DUMMYFUNCTION("""COMPUTED_VALUE"""),11.0)</f>
        <v>11</v>
      </c>
      <c r="C152" s="580" t="str">
        <f>IFERROR(__xludf.DUMMYFUNCTION("""COMPUTED_VALUE"""),"A1104F")</f>
        <v>A1104F</v>
      </c>
      <c r="D152" s="580">
        <f>IFERROR(__xludf.DUMMYFUNCTION("""COMPUTED_VALUE"""),1.0)</f>
        <v>1</v>
      </c>
      <c r="E152" s="580">
        <f>IFERROR(__xludf.DUMMYFUNCTION("""COMPUTED_VALUE"""),10.0)</f>
        <v>10</v>
      </c>
      <c r="F152" s="580" t="str">
        <f>IFERROR(__xludf.DUMMYFUNCTION("""COMPUTED_VALUE"""),"B1004F")</f>
        <v>B1004F</v>
      </c>
      <c r="G152" s="580">
        <f>IFERROR(__xludf.DUMMYFUNCTION("""COMPUTED_VALUE"""),2.0)</f>
        <v>2</v>
      </c>
      <c r="H152" s="580">
        <f>IFERROR(__xludf.DUMMYFUNCTION("""COMPUTED_VALUE"""),10.0)</f>
        <v>10</v>
      </c>
      <c r="I152" s="580" t="str">
        <f>IFERROR(__xludf.DUMMYFUNCTION("""COMPUTED_VALUE"""),"C1004F")</f>
        <v>C1004F</v>
      </c>
      <c r="J152" s="580">
        <f>IFERROR(__xludf.DUMMYFUNCTION("""COMPUTED_VALUE"""),2.0)</f>
        <v>2</v>
      </c>
      <c r="K152" s="580">
        <f>IFERROR(__xludf.DUMMYFUNCTION("""COMPUTED_VALUE"""),10.0)</f>
        <v>10</v>
      </c>
      <c r="L152" s="580" t="str">
        <f>IFERROR(__xludf.DUMMYFUNCTION("""COMPUTED_VALUE"""),"D1004F")</f>
        <v>D1004F</v>
      </c>
      <c r="M152" s="582">
        <f>IFERROR(__xludf.DUMMYFUNCTION("""COMPUTED_VALUE"""),3.0)</f>
        <v>3</v>
      </c>
      <c r="N152" s="582">
        <f>IFERROR(__xludf.DUMMYFUNCTION("""COMPUTED_VALUE"""),10.0)</f>
        <v>10</v>
      </c>
      <c r="O152" s="582" t="str">
        <f>IFERROR(__xludf.DUMMYFUNCTION("""COMPUTED_VALUE"""),"E1004F")</f>
        <v>E1004F</v>
      </c>
      <c r="P152" s="580">
        <f>IFERROR(__xludf.DUMMYFUNCTION("""COMPUTED_VALUE"""),3.0)</f>
        <v>3</v>
      </c>
      <c r="Q152" s="580">
        <f>IFERROR(__xludf.DUMMYFUNCTION("""COMPUTED_VALUE"""),12.0)</f>
        <v>12</v>
      </c>
      <c r="R152" s="580" t="str">
        <f>IFERROR(__xludf.DUMMYFUNCTION("""COMPUTED_VALUE"""),"F1205F")</f>
        <v>F1205F</v>
      </c>
      <c r="S152" s="580">
        <f>IFERROR(__xludf.DUMMYFUNCTION("""COMPUTED_VALUE"""),4.0)</f>
        <v>4</v>
      </c>
      <c r="T152" s="580">
        <f>IFERROR(__xludf.DUMMYFUNCTION("""COMPUTED_VALUE"""),12.0)</f>
        <v>12</v>
      </c>
      <c r="U152" s="580" t="str">
        <f>IFERROR(__xludf.DUMMYFUNCTION("""COMPUTED_VALUE"""),"G1204F")</f>
        <v>G1204F</v>
      </c>
      <c r="V152" s="580">
        <f>IFERROR(__xludf.DUMMYFUNCTION("""COMPUTED_VALUE"""),4.0)</f>
        <v>4</v>
      </c>
      <c r="W152" s="580">
        <f>IFERROR(__xludf.DUMMYFUNCTION("""COMPUTED_VALUE"""),12.0)</f>
        <v>12</v>
      </c>
      <c r="X152" s="580" t="str">
        <f>IFERROR(__xludf.DUMMYFUNCTION("""COMPUTED_VALUE"""),"H1205F")</f>
        <v>H1205F</v>
      </c>
      <c r="Y152" s="580">
        <f>IFERROR(__xludf.DUMMYFUNCTION("""COMPUTED_VALUE"""),5.0)</f>
        <v>5</v>
      </c>
      <c r="Z152" s="580">
        <f>IFERROR(__xludf.DUMMYFUNCTION("""COMPUTED_VALUE"""),11.0)</f>
        <v>11</v>
      </c>
      <c r="AA152" s="580" t="str">
        <f>IFERROR(__xludf.DUMMYFUNCTION("""COMPUTED_VALUE"""),"I1104F")</f>
        <v>I1104F</v>
      </c>
      <c r="AB152" s="580">
        <f>IFERROR(__xludf.DUMMYFUNCTION("""COMPUTED_VALUE"""),6.0)</f>
        <v>6</v>
      </c>
      <c r="AC152" s="580">
        <f>IFERROR(__xludf.DUMMYFUNCTION("""COMPUTED_VALUE"""),10.0)</f>
        <v>10</v>
      </c>
      <c r="AD152" s="580" t="str">
        <f>IFERROR(__xludf.DUMMYFUNCTION("""COMPUTED_VALUE"""),"J1004F")</f>
        <v>J1004F</v>
      </c>
      <c r="AE152" s="580">
        <f>IFERROR(__xludf.DUMMYFUNCTION("""COMPUTED_VALUE"""),6.0)</f>
        <v>6</v>
      </c>
      <c r="AF152" s="580">
        <f>IFERROR(__xludf.DUMMYFUNCTION("""COMPUTED_VALUE"""),12.0)</f>
        <v>12</v>
      </c>
      <c r="AG152" s="580" t="str">
        <f>IFERROR(__xludf.DUMMYFUNCTION("""COMPUTED_VALUE"""),"K1204F")</f>
        <v>K1204F</v>
      </c>
      <c r="AH152" s="580">
        <f>IFERROR(__xludf.DUMMYFUNCTION("""COMPUTED_VALUE"""),7.0)</f>
        <v>7</v>
      </c>
      <c r="AI152" s="580">
        <f>IFERROR(__xludf.DUMMYFUNCTION("""COMPUTED_VALUE"""),11.0)</f>
        <v>11</v>
      </c>
      <c r="AJ152" s="580" t="str">
        <f>IFERROR(__xludf.DUMMYFUNCTION("""COMPUTED_VALUE"""),"L1106F")</f>
        <v>L1106F</v>
      </c>
      <c r="AK152" s="580">
        <f>IFERROR(__xludf.DUMMYFUNCTION("""COMPUTED_VALUE"""),7.0)</f>
        <v>7</v>
      </c>
      <c r="AL152" s="580">
        <f>IFERROR(__xludf.DUMMYFUNCTION("""COMPUTED_VALUE"""),12.0)</f>
        <v>12</v>
      </c>
      <c r="AM152" s="580" t="str">
        <f>IFERROR(__xludf.DUMMYFUNCTION("""COMPUTED_VALUE"""),"M1205F")</f>
        <v>M1205F</v>
      </c>
      <c r="AN152" s="580">
        <f>IFERROR(__xludf.DUMMYFUNCTION("""COMPUTED_VALUE"""),8.0)</f>
        <v>8</v>
      </c>
      <c r="AO152" s="580">
        <f>IFERROR(__xludf.DUMMYFUNCTION("""COMPUTED_VALUE"""),11.0)</f>
        <v>11</v>
      </c>
      <c r="AP152" s="580" t="str">
        <f>IFERROR(__xludf.DUMMYFUNCTION("""COMPUTED_VALUE"""),"N1106F")</f>
        <v>N1106F</v>
      </c>
      <c r="BC152" s="580">
        <f>IFERROR(__xludf.DUMMYFUNCTION("""COMPUTED_VALUE"""),10.0)</f>
        <v>10</v>
      </c>
      <c r="BD152" s="580">
        <f>IFERROR(__xludf.DUMMYFUNCTION("""COMPUTED_VALUE"""),8.0)</f>
        <v>8</v>
      </c>
      <c r="BE152" s="580" t="str">
        <f>IFERROR(__xludf.DUMMYFUNCTION("""COMPUTED_VALUE"""),"S080104")</f>
        <v>S080104</v>
      </c>
    </row>
    <row r="153">
      <c r="A153" s="580">
        <f>IFERROR(__xludf.DUMMYFUNCTION("""COMPUTED_VALUE"""),1.0)</f>
        <v>1</v>
      </c>
      <c r="B153" s="580">
        <f>IFERROR(__xludf.DUMMYFUNCTION("""COMPUTED_VALUE"""),11.0)</f>
        <v>11</v>
      </c>
      <c r="C153" s="580" t="str">
        <f>IFERROR(__xludf.DUMMYFUNCTION("""COMPUTED_VALUE"""),"A1104R")</f>
        <v>A1104R</v>
      </c>
      <c r="D153" s="580">
        <f>IFERROR(__xludf.DUMMYFUNCTION("""COMPUTED_VALUE"""),1.0)</f>
        <v>1</v>
      </c>
      <c r="E153" s="580">
        <f>IFERROR(__xludf.DUMMYFUNCTION("""COMPUTED_VALUE"""),10.0)</f>
        <v>10</v>
      </c>
      <c r="F153" s="580" t="str">
        <f>IFERROR(__xludf.DUMMYFUNCTION("""COMPUTED_VALUE"""),"B1004R")</f>
        <v>B1004R</v>
      </c>
      <c r="G153" s="580">
        <f>IFERROR(__xludf.DUMMYFUNCTION("""COMPUTED_VALUE"""),2.0)</f>
        <v>2</v>
      </c>
      <c r="H153" s="580">
        <f>IFERROR(__xludf.DUMMYFUNCTION("""COMPUTED_VALUE"""),10.0)</f>
        <v>10</v>
      </c>
      <c r="I153" s="580" t="str">
        <f>IFERROR(__xludf.DUMMYFUNCTION("""COMPUTED_VALUE"""),"C1004R")</f>
        <v>C1004R</v>
      </c>
      <c r="J153" s="580">
        <f>IFERROR(__xludf.DUMMYFUNCTION("""COMPUTED_VALUE"""),2.0)</f>
        <v>2</v>
      </c>
      <c r="K153" s="580">
        <f>IFERROR(__xludf.DUMMYFUNCTION("""COMPUTED_VALUE"""),10.0)</f>
        <v>10</v>
      </c>
      <c r="L153" s="580" t="str">
        <f>IFERROR(__xludf.DUMMYFUNCTION("""COMPUTED_VALUE"""),"D1004R")</f>
        <v>D1004R</v>
      </c>
      <c r="M153" s="582">
        <f>IFERROR(__xludf.DUMMYFUNCTION("""COMPUTED_VALUE"""),3.0)</f>
        <v>3</v>
      </c>
      <c r="N153" s="582">
        <f>IFERROR(__xludf.DUMMYFUNCTION("""COMPUTED_VALUE"""),10.0)</f>
        <v>10</v>
      </c>
      <c r="O153" s="582" t="str">
        <f>IFERROR(__xludf.DUMMYFUNCTION("""COMPUTED_VALUE"""),"E1004R")</f>
        <v>E1004R</v>
      </c>
      <c r="P153" s="580">
        <f>IFERROR(__xludf.DUMMYFUNCTION("""COMPUTED_VALUE"""),3.0)</f>
        <v>3</v>
      </c>
      <c r="Q153" s="580">
        <f>IFERROR(__xludf.DUMMYFUNCTION("""COMPUTED_VALUE"""),12.0)</f>
        <v>12</v>
      </c>
      <c r="R153" s="580" t="str">
        <f>IFERROR(__xludf.DUMMYFUNCTION("""COMPUTED_VALUE"""),"F1205R")</f>
        <v>F1205R</v>
      </c>
      <c r="S153" s="580">
        <f>IFERROR(__xludf.DUMMYFUNCTION("""COMPUTED_VALUE"""),4.0)</f>
        <v>4</v>
      </c>
      <c r="T153" s="580">
        <f>IFERROR(__xludf.DUMMYFUNCTION("""COMPUTED_VALUE"""),12.0)</f>
        <v>12</v>
      </c>
      <c r="U153" s="580" t="str">
        <f>IFERROR(__xludf.DUMMYFUNCTION("""COMPUTED_VALUE"""),"G1204R")</f>
        <v>G1204R</v>
      </c>
      <c r="V153" s="580">
        <f>IFERROR(__xludf.DUMMYFUNCTION("""COMPUTED_VALUE"""),4.0)</f>
        <v>4</v>
      </c>
      <c r="W153" s="580">
        <f>IFERROR(__xludf.DUMMYFUNCTION("""COMPUTED_VALUE"""),12.0)</f>
        <v>12</v>
      </c>
      <c r="X153" s="580" t="str">
        <f>IFERROR(__xludf.DUMMYFUNCTION("""COMPUTED_VALUE"""),"H1205R")</f>
        <v>H1205R</v>
      </c>
      <c r="Y153" s="580">
        <f>IFERROR(__xludf.DUMMYFUNCTION("""COMPUTED_VALUE"""),5.0)</f>
        <v>5</v>
      </c>
      <c r="Z153" s="580">
        <f>IFERROR(__xludf.DUMMYFUNCTION("""COMPUTED_VALUE"""),11.0)</f>
        <v>11</v>
      </c>
      <c r="AA153" s="580" t="str">
        <f>IFERROR(__xludf.DUMMYFUNCTION("""COMPUTED_VALUE"""),"I1104R")</f>
        <v>I1104R</v>
      </c>
      <c r="AB153" s="580">
        <f>IFERROR(__xludf.DUMMYFUNCTION("""COMPUTED_VALUE"""),6.0)</f>
        <v>6</v>
      </c>
      <c r="AC153" s="580">
        <f>IFERROR(__xludf.DUMMYFUNCTION("""COMPUTED_VALUE"""),10.0)</f>
        <v>10</v>
      </c>
      <c r="AD153" s="580" t="str">
        <f>IFERROR(__xludf.DUMMYFUNCTION("""COMPUTED_VALUE"""),"J1004R")</f>
        <v>J1004R</v>
      </c>
      <c r="AE153" s="580">
        <f>IFERROR(__xludf.DUMMYFUNCTION("""COMPUTED_VALUE"""),6.0)</f>
        <v>6</v>
      </c>
      <c r="AF153" s="580">
        <f>IFERROR(__xludf.DUMMYFUNCTION("""COMPUTED_VALUE"""),12.0)</f>
        <v>12</v>
      </c>
      <c r="AG153" s="580" t="str">
        <f>IFERROR(__xludf.DUMMYFUNCTION("""COMPUTED_VALUE"""),"K1204R")</f>
        <v>K1204R</v>
      </c>
      <c r="AH153" s="580">
        <f>IFERROR(__xludf.DUMMYFUNCTION("""COMPUTED_VALUE"""),7.0)</f>
        <v>7</v>
      </c>
      <c r="AI153" s="580">
        <f>IFERROR(__xludf.DUMMYFUNCTION("""COMPUTED_VALUE"""),11.0)</f>
        <v>11</v>
      </c>
      <c r="AJ153" s="580" t="str">
        <f>IFERROR(__xludf.DUMMYFUNCTION("""COMPUTED_VALUE"""),"L1106R")</f>
        <v>L1106R</v>
      </c>
      <c r="AK153" s="580">
        <f>IFERROR(__xludf.DUMMYFUNCTION("""COMPUTED_VALUE"""),7.0)</f>
        <v>7</v>
      </c>
      <c r="AL153" s="580">
        <f>IFERROR(__xludf.DUMMYFUNCTION("""COMPUTED_VALUE"""),12.0)</f>
        <v>12</v>
      </c>
      <c r="AM153" s="580" t="str">
        <f>IFERROR(__xludf.DUMMYFUNCTION("""COMPUTED_VALUE"""),"M1205R")</f>
        <v>M1205R</v>
      </c>
      <c r="AN153" s="580">
        <f>IFERROR(__xludf.DUMMYFUNCTION("""COMPUTED_VALUE"""),8.0)</f>
        <v>8</v>
      </c>
      <c r="AO153" s="580">
        <f>IFERROR(__xludf.DUMMYFUNCTION("""COMPUTED_VALUE"""),11.0)</f>
        <v>11</v>
      </c>
      <c r="AP153" s="580" t="str">
        <f>IFERROR(__xludf.DUMMYFUNCTION("""COMPUTED_VALUE"""),"N1106R")</f>
        <v>N1106R</v>
      </c>
      <c r="BC153" s="580">
        <f>IFERROR(__xludf.DUMMYFUNCTION("""COMPUTED_VALUE"""),10.0)</f>
        <v>10</v>
      </c>
      <c r="BD153" s="580">
        <f>IFERROR(__xludf.DUMMYFUNCTION("""COMPUTED_VALUE"""),8.0)</f>
        <v>8</v>
      </c>
      <c r="BE153" s="580" t="str">
        <f>IFERROR(__xludf.DUMMYFUNCTION("""COMPUTED_VALUE"""),"S080105")</f>
        <v>S080105</v>
      </c>
    </row>
    <row r="154">
      <c r="A154" s="580">
        <f>IFERROR(__xludf.DUMMYFUNCTION("""COMPUTED_VALUE"""),1.0)</f>
        <v>1</v>
      </c>
      <c r="B154" s="580">
        <f>IFERROR(__xludf.DUMMYFUNCTION("""COMPUTED_VALUE"""),11.0)</f>
        <v>11</v>
      </c>
      <c r="C154" s="580" t="str">
        <f>IFERROR(__xludf.DUMMYFUNCTION("""COMPUTED_VALUE"""),"A1105F")</f>
        <v>A1105F</v>
      </c>
      <c r="D154" s="580">
        <f>IFERROR(__xludf.DUMMYFUNCTION("""COMPUTED_VALUE"""),1.0)</f>
        <v>1</v>
      </c>
      <c r="E154" s="580">
        <f>IFERROR(__xludf.DUMMYFUNCTION("""COMPUTED_VALUE"""),10.0)</f>
        <v>10</v>
      </c>
      <c r="F154" s="580" t="str">
        <f>IFERROR(__xludf.DUMMYFUNCTION("""COMPUTED_VALUE"""),"B1005F")</f>
        <v>B1005F</v>
      </c>
      <c r="G154" s="580">
        <f>IFERROR(__xludf.DUMMYFUNCTION("""COMPUTED_VALUE"""),2.0)</f>
        <v>2</v>
      </c>
      <c r="H154" s="580">
        <f>IFERROR(__xludf.DUMMYFUNCTION("""COMPUTED_VALUE"""),10.0)</f>
        <v>10</v>
      </c>
      <c r="I154" s="580" t="str">
        <f>IFERROR(__xludf.DUMMYFUNCTION("""COMPUTED_VALUE"""),"C1005F")</f>
        <v>C1005F</v>
      </c>
      <c r="J154" s="580">
        <f>IFERROR(__xludf.DUMMYFUNCTION("""COMPUTED_VALUE"""),2.0)</f>
        <v>2</v>
      </c>
      <c r="K154" s="580">
        <f>IFERROR(__xludf.DUMMYFUNCTION("""COMPUTED_VALUE"""),10.0)</f>
        <v>10</v>
      </c>
      <c r="L154" s="580" t="str">
        <f>IFERROR(__xludf.DUMMYFUNCTION("""COMPUTED_VALUE"""),"D1005F")</f>
        <v>D1005F</v>
      </c>
      <c r="M154" s="582">
        <f>IFERROR(__xludf.DUMMYFUNCTION("""COMPUTED_VALUE"""),3.0)</f>
        <v>3</v>
      </c>
      <c r="N154" s="582">
        <f>IFERROR(__xludf.DUMMYFUNCTION("""COMPUTED_VALUE"""),10.0)</f>
        <v>10</v>
      </c>
      <c r="O154" s="582" t="str">
        <f>IFERROR(__xludf.DUMMYFUNCTION("""COMPUTED_VALUE"""),"E1005F")</f>
        <v>E1005F</v>
      </c>
      <c r="P154" s="580">
        <f>IFERROR(__xludf.DUMMYFUNCTION("""COMPUTED_VALUE"""),3.0)</f>
        <v>3</v>
      </c>
      <c r="Q154" s="580">
        <f>IFERROR(__xludf.DUMMYFUNCTION("""COMPUTED_VALUE"""),12.0)</f>
        <v>12</v>
      </c>
      <c r="R154" s="580" t="str">
        <f>IFERROR(__xludf.DUMMYFUNCTION("""COMPUTED_VALUE"""),"F1206F")</f>
        <v>F1206F</v>
      </c>
      <c r="S154" s="580">
        <f>IFERROR(__xludf.DUMMYFUNCTION("""COMPUTED_VALUE"""),4.0)</f>
        <v>4</v>
      </c>
      <c r="T154" s="580">
        <f>IFERROR(__xludf.DUMMYFUNCTION("""COMPUTED_VALUE"""),12.0)</f>
        <v>12</v>
      </c>
      <c r="U154" s="580" t="str">
        <f>IFERROR(__xludf.DUMMYFUNCTION("""COMPUTED_VALUE"""),"G1205F")</f>
        <v>G1205F</v>
      </c>
      <c r="V154" s="580">
        <f>IFERROR(__xludf.DUMMYFUNCTION("""COMPUTED_VALUE"""),4.0)</f>
        <v>4</v>
      </c>
      <c r="W154" s="580">
        <f>IFERROR(__xludf.DUMMYFUNCTION("""COMPUTED_VALUE"""),12.0)</f>
        <v>12</v>
      </c>
      <c r="X154" s="580" t="str">
        <f>IFERROR(__xludf.DUMMYFUNCTION("""COMPUTED_VALUE"""),"H1206F")</f>
        <v>H1206F</v>
      </c>
      <c r="Y154" s="580">
        <f>IFERROR(__xludf.DUMMYFUNCTION("""COMPUTED_VALUE"""),5.0)</f>
        <v>5</v>
      </c>
      <c r="Z154" s="580">
        <f>IFERROR(__xludf.DUMMYFUNCTION("""COMPUTED_VALUE"""),11.0)</f>
        <v>11</v>
      </c>
      <c r="AA154" s="580" t="str">
        <f>IFERROR(__xludf.DUMMYFUNCTION("""COMPUTED_VALUE"""),"I1105F")</f>
        <v>I1105F</v>
      </c>
      <c r="AB154" s="580">
        <f>IFERROR(__xludf.DUMMYFUNCTION("""COMPUTED_VALUE"""),6.0)</f>
        <v>6</v>
      </c>
      <c r="AC154" s="580">
        <f>IFERROR(__xludf.DUMMYFUNCTION("""COMPUTED_VALUE"""),10.0)</f>
        <v>10</v>
      </c>
      <c r="AD154" s="580" t="str">
        <f>IFERROR(__xludf.DUMMYFUNCTION("""COMPUTED_VALUE"""),"J1005F")</f>
        <v>J1005F</v>
      </c>
      <c r="AE154" s="580">
        <f>IFERROR(__xludf.DUMMYFUNCTION("""COMPUTED_VALUE"""),6.0)</f>
        <v>6</v>
      </c>
      <c r="AF154" s="580">
        <f>IFERROR(__xludf.DUMMYFUNCTION("""COMPUTED_VALUE"""),12.0)</f>
        <v>12</v>
      </c>
      <c r="AG154" s="580" t="str">
        <f>IFERROR(__xludf.DUMMYFUNCTION("""COMPUTED_VALUE"""),"K1205F")</f>
        <v>K1205F</v>
      </c>
      <c r="AH154" s="580">
        <f>IFERROR(__xludf.DUMMYFUNCTION("""COMPUTED_VALUE"""),7.0)</f>
        <v>7</v>
      </c>
      <c r="AI154" s="580">
        <f>IFERROR(__xludf.DUMMYFUNCTION("""COMPUTED_VALUE"""),11.0)</f>
        <v>11</v>
      </c>
      <c r="AJ154" s="580" t="str">
        <f>IFERROR(__xludf.DUMMYFUNCTION("""COMPUTED_VALUE"""),"L1107F")</f>
        <v>L1107F</v>
      </c>
      <c r="AK154" s="580">
        <f>IFERROR(__xludf.DUMMYFUNCTION("""COMPUTED_VALUE"""),7.0)</f>
        <v>7</v>
      </c>
      <c r="AL154" s="580">
        <f>IFERROR(__xludf.DUMMYFUNCTION("""COMPUTED_VALUE"""),12.0)</f>
        <v>12</v>
      </c>
      <c r="AM154" s="580" t="str">
        <f>IFERROR(__xludf.DUMMYFUNCTION("""COMPUTED_VALUE"""),"M1206F")</f>
        <v>M1206F</v>
      </c>
      <c r="AN154" s="580">
        <f>IFERROR(__xludf.DUMMYFUNCTION("""COMPUTED_VALUE"""),8.0)</f>
        <v>8</v>
      </c>
      <c r="AO154" s="580">
        <f>IFERROR(__xludf.DUMMYFUNCTION("""COMPUTED_VALUE"""),11.0)</f>
        <v>11</v>
      </c>
      <c r="AP154" s="580" t="str">
        <f>IFERROR(__xludf.DUMMYFUNCTION("""COMPUTED_VALUE"""),"N1107F")</f>
        <v>N1107F</v>
      </c>
      <c r="BC154" s="580">
        <f>IFERROR(__xludf.DUMMYFUNCTION("""COMPUTED_VALUE"""),10.0)</f>
        <v>10</v>
      </c>
      <c r="BD154" s="580">
        <f>IFERROR(__xludf.DUMMYFUNCTION("""COMPUTED_VALUE"""),8.0)</f>
        <v>8</v>
      </c>
      <c r="BE154" s="580" t="str">
        <f>IFERROR(__xludf.DUMMYFUNCTION("""COMPUTED_VALUE"""),"S080106")</f>
        <v>S080106</v>
      </c>
    </row>
    <row r="155">
      <c r="A155" s="580">
        <f>IFERROR(__xludf.DUMMYFUNCTION("""COMPUTED_VALUE"""),1.0)</f>
        <v>1</v>
      </c>
      <c r="B155" s="580">
        <f>IFERROR(__xludf.DUMMYFUNCTION("""COMPUTED_VALUE"""),11.0)</f>
        <v>11</v>
      </c>
      <c r="C155" s="580" t="str">
        <f>IFERROR(__xludf.DUMMYFUNCTION("""COMPUTED_VALUE"""),"A1105R")</f>
        <v>A1105R</v>
      </c>
      <c r="D155" s="580">
        <f>IFERROR(__xludf.DUMMYFUNCTION("""COMPUTED_VALUE"""),1.0)</f>
        <v>1</v>
      </c>
      <c r="E155" s="580">
        <f>IFERROR(__xludf.DUMMYFUNCTION("""COMPUTED_VALUE"""),10.0)</f>
        <v>10</v>
      </c>
      <c r="F155" s="580" t="str">
        <f>IFERROR(__xludf.DUMMYFUNCTION("""COMPUTED_VALUE"""),"B1005R")</f>
        <v>B1005R</v>
      </c>
      <c r="G155" s="580">
        <f>IFERROR(__xludf.DUMMYFUNCTION("""COMPUTED_VALUE"""),2.0)</f>
        <v>2</v>
      </c>
      <c r="H155" s="580">
        <f>IFERROR(__xludf.DUMMYFUNCTION("""COMPUTED_VALUE"""),10.0)</f>
        <v>10</v>
      </c>
      <c r="I155" s="580" t="str">
        <f>IFERROR(__xludf.DUMMYFUNCTION("""COMPUTED_VALUE"""),"C1005R")</f>
        <v>C1005R</v>
      </c>
      <c r="J155" s="580">
        <f>IFERROR(__xludf.DUMMYFUNCTION("""COMPUTED_VALUE"""),2.0)</f>
        <v>2</v>
      </c>
      <c r="K155" s="580">
        <f>IFERROR(__xludf.DUMMYFUNCTION("""COMPUTED_VALUE"""),10.0)</f>
        <v>10</v>
      </c>
      <c r="L155" s="580" t="str">
        <f>IFERROR(__xludf.DUMMYFUNCTION("""COMPUTED_VALUE"""),"D1005R")</f>
        <v>D1005R</v>
      </c>
      <c r="M155" s="582">
        <f>IFERROR(__xludf.DUMMYFUNCTION("""COMPUTED_VALUE"""),3.0)</f>
        <v>3</v>
      </c>
      <c r="N155" s="582">
        <f>IFERROR(__xludf.DUMMYFUNCTION("""COMPUTED_VALUE"""),10.0)</f>
        <v>10</v>
      </c>
      <c r="O155" s="582" t="str">
        <f>IFERROR(__xludf.DUMMYFUNCTION("""COMPUTED_VALUE"""),"E1005R")</f>
        <v>E1005R</v>
      </c>
      <c r="P155" s="580">
        <f>IFERROR(__xludf.DUMMYFUNCTION("""COMPUTED_VALUE"""),3.0)</f>
        <v>3</v>
      </c>
      <c r="Q155" s="580">
        <f>IFERROR(__xludf.DUMMYFUNCTION("""COMPUTED_VALUE"""),12.0)</f>
        <v>12</v>
      </c>
      <c r="R155" s="580" t="str">
        <f>IFERROR(__xludf.DUMMYFUNCTION("""COMPUTED_VALUE"""),"F1206R")</f>
        <v>F1206R</v>
      </c>
      <c r="S155" s="580">
        <f>IFERROR(__xludf.DUMMYFUNCTION("""COMPUTED_VALUE"""),4.0)</f>
        <v>4</v>
      </c>
      <c r="T155" s="580">
        <f>IFERROR(__xludf.DUMMYFUNCTION("""COMPUTED_VALUE"""),12.0)</f>
        <v>12</v>
      </c>
      <c r="U155" s="580" t="str">
        <f>IFERROR(__xludf.DUMMYFUNCTION("""COMPUTED_VALUE"""),"G1205R")</f>
        <v>G1205R</v>
      </c>
      <c r="V155" s="580">
        <f>IFERROR(__xludf.DUMMYFUNCTION("""COMPUTED_VALUE"""),4.0)</f>
        <v>4</v>
      </c>
      <c r="W155" s="580">
        <f>IFERROR(__xludf.DUMMYFUNCTION("""COMPUTED_VALUE"""),12.0)</f>
        <v>12</v>
      </c>
      <c r="X155" s="580" t="str">
        <f>IFERROR(__xludf.DUMMYFUNCTION("""COMPUTED_VALUE"""),"H1206R")</f>
        <v>H1206R</v>
      </c>
      <c r="Y155" s="580">
        <f>IFERROR(__xludf.DUMMYFUNCTION("""COMPUTED_VALUE"""),5.0)</f>
        <v>5</v>
      </c>
      <c r="Z155" s="580">
        <f>IFERROR(__xludf.DUMMYFUNCTION("""COMPUTED_VALUE"""),11.0)</f>
        <v>11</v>
      </c>
      <c r="AA155" s="580" t="str">
        <f>IFERROR(__xludf.DUMMYFUNCTION("""COMPUTED_VALUE"""),"I1105R")</f>
        <v>I1105R</v>
      </c>
      <c r="AB155" s="580">
        <f>IFERROR(__xludf.DUMMYFUNCTION("""COMPUTED_VALUE"""),6.0)</f>
        <v>6</v>
      </c>
      <c r="AC155" s="580">
        <f>IFERROR(__xludf.DUMMYFUNCTION("""COMPUTED_VALUE"""),10.0)</f>
        <v>10</v>
      </c>
      <c r="AD155" s="580" t="str">
        <f>IFERROR(__xludf.DUMMYFUNCTION("""COMPUTED_VALUE"""),"J1005R")</f>
        <v>J1005R</v>
      </c>
      <c r="AE155" s="580">
        <f>IFERROR(__xludf.DUMMYFUNCTION("""COMPUTED_VALUE"""),6.0)</f>
        <v>6</v>
      </c>
      <c r="AF155" s="580">
        <f>IFERROR(__xludf.DUMMYFUNCTION("""COMPUTED_VALUE"""),12.0)</f>
        <v>12</v>
      </c>
      <c r="AG155" s="580" t="str">
        <f>IFERROR(__xludf.DUMMYFUNCTION("""COMPUTED_VALUE"""),"K1205R")</f>
        <v>K1205R</v>
      </c>
      <c r="AH155" s="580">
        <f>IFERROR(__xludf.DUMMYFUNCTION("""COMPUTED_VALUE"""),7.0)</f>
        <v>7</v>
      </c>
      <c r="AI155" s="580">
        <f>IFERROR(__xludf.DUMMYFUNCTION("""COMPUTED_VALUE"""),11.0)</f>
        <v>11</v>
      </c>
      <c r="AJ155" s="580" t="str">
        <f>IFERROR(__xludf.DUMMYFUNCTION("""COMPUTED_VALUE"""),"L1107R")</f>
        <v>L1107R</v>
      </c>
      <c r="AK155" s="580">
        <f>IFERROR(__xludf.DUMMYFUNCTION("""COMPUTED_VALUE"""),7.0)</f>
        <v>7</v>
      </c>
      <c r="AL155" s="580">
        <f>IFERROR(__xludf.DUMMYFUNCTION("""COMPUTED_VALUE"""),12.0)</f>
        <v>12</v>
      </c>
      <c r="AM155" s="580" t="str">
        <f>IFERROR(__xludf.DUMMYFUNCTION("""COMPUTED_VALUE"""),"M1206R")</f>
        <v>M1206R</v>
      </c>
      <c r="AN155" s="580">
        <f>IFERROR(__xludf.DUMMYFUNCTION("""COMPUTED_VALUE"""),8.0)</f>
        <v>8</v>
      </c>
      <c r="AO155" s="580">
        <f>IFERROR(__xludf.DUMMYFUNCTION("""COMPUTED_VALUE"""),11.0)</f>
        <v>11</v>
      </c>
      <c r="AP155" s="580" t="str">
        <f>IFERROR(__xludf.DUMMYFUNCTION("""COMPUTED_VALUE"""),"N1107R")</f>
        <v>N1107R</v>
      </c>
      <c r="BC155" s="580">
        <f>IFERROR(__xludf.DUMMYFUNCTION("""COMPUTED_VALUE"""),10.0)</f>
        <v>10</v>
      </c>
      <c r="BD155" s="580">
        <f>IFERROR(__xludf.DUMMYFUNCTION("""COMPUTED_VALUE"""),8.0)</f>
        <v>8</v>
      </c>
      <c r="BE155" s="580" t="str">
        <f>IFERROR(__xludf.DUMMYFUNCTION("""COMPUTED_VALUE"""),"S080107")</f>
        <v>S080107</v>
      </c>
    </row>
    <row r="156">
      <c r="A156" s="580">
        <f>IFERROR(__xludf.DUMMYFUNCTION("""COMPUTED_VALUE"""),1.0)</f>
        <v>1</v>
      </c>
      <c r="B156" s="580">
        <f>IFERROR(__xludf.DUMMYFUNCTION("""COMPUTED_VALUE"""),11.0)</f>
        <v>11</v>
      </c>
      <c r="C156" s="580" t="str">
        <f>IFERROR(__xludf.DUMMYFUNCTION("""COMPUTED_VALUE"""),"A1106F")</f>
        <v>A1106F</v>
      </c>
      <c r="D156" s="580">
        <f>IFERROR(__xludf.DUMMYFUNCTION("""COMPUTED_VALUE"""),1.0)</f>
        <v>1</v>
      </c>
      <c r="E156" s="580">
        <f>IFERROR(__xludf.DUMMYFUNCTION("""COMPUTED_VALUE"""),10.0)</f>
        <v>10</v>
      </c>
      <c r="F156" s="580" t="str">
        <f>IFERROR(__xludf.DUMMYFUNCTION("""COMPUTED_VALUE"""),"B1006F")</f>
        <v>B1006F</v>
      </c>
      <c r="G156" s="580">
        <f>IFERROR(__xludf.DUMMYFUNCTION("""COMPUTED_VALUE"""),2.0)</f>
        <v>2</v>
      </c>
      <c r="H156" s="580">
        <f>IFERROR(__xludf.DUMMYFUNCTION("""COMPUTED_VALUE"""),10.0)</f>
        <v>10</v>
      </c>
      <c r="I156" s="580" t="str">
        <f>IFERROR(__xludf.DUMMYFUNCTION("""COMPUTED_VALUE"""),"C1006F")</f>
        <v>C1006F</v>
      </c>
      <c r="J156" s="580">
        <f>IFERROR(__xludf.DUMMYFUNCTION("""COMPUTED_VALUE"""),2.0)</f>
        <v>2</v>
      </c>
      <c r="K156" s="580">
        <f>IFERROR(__xludf.DUMMYFUNCTION("""COMPUTED_VALUE"""),10.0)</f>
        <v>10</v>
      </c>
      <c r="L156" s="580" t="str">
        <f>IFERROR(__xludf.DUMMYFUNCTION("""COMPUTED_VALUE"""),"D1006F")</f>
        <v>D1006F</v>
      </c>
      <c r="M156" s="582">
        <f>IFERROR(__xludf.DUMMYFUNCTION("""COMPUTED_VALUE"""),3.0)</f>
        <v>3</v>
      </c>
      <c r="N156" s="582">
        <f>IFERROR(__xludf.DUMMYFUNCTION("""COMPUTED_VALUE"""),10.0)</f>
        <v>10</v>
      </c>
      <c r="O156" s="582" t="str">
        <f>IFERROR(__xludf.DUMMYFUNCTION("""COMPUTED_VALUE"""),"E1006F")</f>
        <v>E1006F</v>
      </c>
      <c r="P156" s="580">
        <f>IFERROR(__xludf.DUMMYFUNCTION("""COMPUTED_VALUE"""),3.0)</f>
        <v>3</v>
      </c>
      <c r="Q156" s="580">
        <f>IFERROR(__xludf.DUMMYFUNCTION("""COMPUTED_VALUE"""),12.0)</f>
        <v>12</v>
      </c>
      <c r="R156" s="580" t="str">
        <f>IFERROR(__xludf.DUMMYFUNCTION("""COMPUTED_VALUE"""),"F1207F")</f>
        <v>F1207F</v>
      </c>
      <c r="S156" s="580">
        <f>IFERROR(__xludf.DUMMYFUNCTION("""COMPUTED_VALUE"""),4.0)</f>
        <v>4</v>
      </c>
      <c r="T156" s="580">
        <f>IFERROR(__xludf.DUMMYFUNCTION("""COMPUTED_VALUE"""),12.0)</f>
        <v>12</v>
      </c>
      <c r="U156" s="580" t="str">
        <f>IFERROR(__xludf.DUMMYFUNCTION("""COMPUTED_VALUE"""),"G1206F")</f>
        <v>G1206F</v>
      </c>
      <c r="V156" s="580">
        <f>IFERROR(__xludf.DUMMYFUNCTION("""COMPUTED_VALUE"""),4.0)</f>
        <v>4</v>
      </c>
      <c r="W156" s="580">
        <f>IFERROR(__xludf.DUMMYFUNCTION("""COMPUTED_VALUE"""),12.0)</f>
        <v>12</v>
      </c>
      <c r="X156" s="580" t="str">
        <f>IFERROR(__xludf.DUMMYFUNCTION("""COMPUTED_VALUE"""),"H1207F")</f>
        <v>H1207F</v>
      </c>
      <c r="Y156" s="580">
        <f>IFERROR(__xludf.DUMMYFUNCTION("""COMPUTED_VALUE"""),5.0)</f>
        <v>5</v>
      </c>
      <c r="Z156" s="580">
        <f>IFERROR(__xludf.DUMMYFUNCTION("""COMPUTED_VALUE"""),11.0)</f>
        <v>11</v>
      </c>
      <c r="AA156" s="580" t="str">
        <f>IFERROR(__xludf.DUMMYFUNCTION("""COMPUTED_VALUE"""),"I1106F")</f>
        <v>I1106F</v>
      </c>
      <c r="AB156" s="580">
        <f>IFERROR(__xludf.DUMMYFUNCTION("""COMPUTED_VALUE"""),6.0)</f>
        <v>6</v>
      </c>
      <c r="AC156" s="580">
        <f>IFERROR(__xludf.DUMMYFUNCTION("""COMPUTED_VALUE"""),10.0)</f>
        <v>10</v>
      </c>
      <c r="AD156" s="580" t="str">
        <f>IFERROR(__xludf.DUMMYFUNCTION("""COMPUTED_VALUE"""),"J1006F")</f>
        <v>J1006F</v>
      </c>
      <c r="AE156" s="580">
        <f>IFERROR(__xludf.DUMMYFUNCTION("""COMPUTED_VALUE"""),6.0)</f>
        <v>6</v>
      </c>
      <c r="AF156" s="580">
        <f>IFERROR(__xludf.DUMMYFUNCTION("""COMPUTED_VALUE"""),12.0)</f>
        <v>12</v>
      </c>
      <c r="AG156" s="580" t="str">
        <f>IFERROR(__xludf.DUMMYFUNCTION("""COMPUTED_VALUE"""),"K1206F")</f>
        <v>K1206F</v>
      </c>
      <c r="AH156" s="580">
        <f>IFERROR(__xludf.DUMMYFUNCTION("""COMPUTED_VALUE"""),7.0)</f>
        <v>7</v>
      </c>
      <c r="AI156" s="580">
        <f>IFERROR(__xludf.DUMMYFUNCTION("""COMPUTED_VALUE"""),12.0)</f>
        <v>12</v>
      </c>
      <c r="AJ156" s="580" t="str">
        <f>IFERROR(__xludf.DUMMYFUNCTION("""COMPUTED_VALUE"""),"L1201F")</f>
        <v>L1201F</v>
      </c>
      <c r="AK156" s="580">
        <f>IFERROR(__xludf.DUMMYFUNCTION("""COMPUTED_VALUE"""),7.0)</f>
        <v>7</v>
      </c>
      <c r="AL156" s="580">
        <f>IFERROR(__xludf.DUMMYFUNCTION("""COMPUTED_VALUE"""),12.0)</f>
        <v>12</v>
      </c>
      <c r="AM156" s="580" t="str">
        <f>IFERROR(__xludf.DUMMYFUNCTION("""COMPUTED_VALUE"""),"M1207F")</f>
        <v>M1207F</v>
      </c>
      <c r="AN156" s="580">
        <f>IFERROR(__xludf.DUMMYFUNCTION("""COMPUTED_VALUE"""),8.0)</f>
        <v>8</v>
      </c>
      <c r="AO156" s="580">
        <f>IFERROR(__xludf.DUMMYFUNCTION("""COMPUTED_VALUE"""),12.0)</f>
        <v>12</v>
      </c>
      <c r="AP156" s="580" t="str">
        <f>IFERROR(__xludf.DUMMYFUNCTION("""COMPUTED_VALUE"""),"N1201F")</f>
        <v>N1201F</v>
      </c>
      <c r="BC156" s="580">
        <f>IFERROR(__xludf.DUMMYFUNCTION("""COMPUTED_VALUE"""),10.0)</f>
        <v>10</v>
      </c>
      <c r="BD156" s="580">
        <f>IFERROR(__xludf.DUMMYFUNCTION("""COMPUTED_VALUE"""),8.0)</f>
        <v>8</v>
      </c>
      <c r="BE156" s="580" t="str">
        <f>IFERROR(__xludf.DUMMYFUNCTION("""COMPUTED_VALUE"""),"S080201")</f>
        <v>S080201</v>
      </c>
    </row>
    <row r="157">
      <c r="A157" s="580">
        <f>IFERROR(__xludf.DUMMYFUNCTION("""COMPUTED_VALUE"""),1.0)</f>
        <v>1</v>
      </c>
      <c r="B157" s="580">
        <f>IFERROR(__xludf.DUMMYFUNCTION("""COMPUTED_VALUE"""),11.0)</f>
        <v>11</v>
      </c>
      <c r="C157" s="580" t="str">
        <f>IFERROR(__xludf.DUMMYFUNCTION("""COMPUTED_VALUE"""),"A1106R")</f>
        <v>A1106R</v>
      </c>
      <c r="D157" s="580">
        <f>IFERROR(__xludf.DUMMYFUNCTION("""COMPUTED_VALUE"""),1.0)</f>
        <v>1</v>
      </c>
      <c r="E157" s="580">
        <f>IFERROR(__xludf.DUMMYFUNCTION("""COMPUTED_VALUE"""),10.0)</f>
        <v>10</v>
      </c>
      <c r="F157" s="580" t="str">
        <f>IFERROR(__xludf.DUMMYFUNCTION("""COMPUTED_VALUE"""),"B1006R")</f>
        <v>B1006R</v>
      </c>
      <c r="G157" s="580">
        <f>IFERROR(__xludf.DUMMYFUNCTION("""COMPUTED_VALUE"""),2.0)</f>
        <v>2</v>
      </c>
      <c r="H157" s="580">
        <f>IFERROR(__xludf.DUMMYFUNCTION("""COMPUTED_VALUE"""),10.0)</f>
        <v>10</v>
      </c>
      <c r="I157" s="580" t="str">
        <f>IFERROR(__xludf.DUMMYFUNCTION("""COMPUTED_VALUE"""),"C1006R")</f>
        <v>C1006R</v>
      </c>
      <c r="J157" s="580">
        <f>IFERROR(__xludf.DUMMYFUNCTION("""COMPUTED_VALUE"""),2.0)</f>
        <v>2</v>
      </c>
      <c r="K157" s="580">
        <f>IFERROR(__xludf.DUMMYFUNCTION("""COMPUTED_VALUE"""),10.0)</f>
        <v>10</v>
      </c>
      <c r="L157" s="580" t="str">
        <f>IFERROR(__xludf.DUMMYFUNCTION("""COMPUTED_VALUE"""),"D1006R")</f>
        <v>D1006R</v>
      </c>
      <c r="M157" s="582">
        <f>IFERROR(__xludf.DUMMYFUNCTION("""COMPUTED_VALUE"""),3.0)</f>
        <v>3</v>
      </c>
      <c r="N157" s="582">
        <f>IFERROR(__xludf.DUMMYFUNCTION("""COMPUTED_VALUE"""),10.0)</f>
        <v>10</v>
      </c>
      <c r="O157" s="582" t="str">
        <f>IFERROR(__xludf.DUMMYFUNCTION("""COMPUTED_VALUE"""),"E1006R")</f>
        <v>E1006R</v>
      </c>
      <c r="P157" s="580">
        <f>IFERROR(__xludf.DUMMYFUNCTION("""COMPUTED_VALUE"""),3.0)</f>
        <v>3</v>
      </c>
      <c r="Q157" s="580">
        <f>IFERROR(__xludf.DUMMYFUNCTION("""COMPUTED_VALUE"""),12.0)</f>
        <v>12</v>
      </c>
      <c r="R157" s="580" t="str">
        <f>IFERROR(__xludf.DUMMYFUNCTION("""COMPUTED_VALUE"""),"F1207R")</f>
        <v>F1207R</v>
      </c>
      <c r="S157" s="580">
        <f>IFERROR(__xludf.DUMMYFUNCTION("""COMPUTED_VALUE"""),4.0)</f>
        <v>4</v>
      </c>
      <c r="T157" s="580">
        <f>IFERROR(__xludf.DUMMYFUNCTION("""COMPUTED_VALUE"""),12.0)</f>
        <v>12</v>
      </c>
      <c r="U157" s="580" t="str">
        <f>IFERROR(__xludf.DUMMYFUNCTION("""COMPUTED_VALUE"""),"G1206R")</f>
        <v>G1206R</v>
      </c>
      <c r="V157" s="580">
        <f>IFERROR(__xludf.DUMMYFUNCTION("""COMPUTED_VALUE"""),4.0)</f>
        <v>4</v>
      </c>
      <c r="W157" s="580">
        <f>IFERROR(__xludf.DUMMYFUNCTION("""COMPUTED_VALUE"""),12.0)</f>
        <v>12</v>
      </c>
      <c r="X157" s="580" t="str">
        <f>IFERROR(__xludf.DUMMYFUNCTION("""COMPUTED_VALUE"""),"H1207R")</f>
        <v>H1207R</v>
      </c>
      <c r="Y157" s="580">
        <f>IFERROR(__xludf.DUMMYFUNCTION("""COMPUTED_VALUE"""),5.0)</f>
        <v>5</v>
      </c>
      <c r="Z157" s="580">
        <f>IFERROR(__xludf.DUMMYFUNCTION("""COMPUTED_VALUE"""),11.0)</f>
        <v>11</v>
      </c>
      <c r="AA157" s="580" t="str">
        <f>IFERROR(__xludf.DUMMYFUNCTION("""COMPUTED_VALUE"""),"I1106R")</f>
        <v>I1106R</v>
      </c>
      <c r="AB157" s="580">
        <f>IFERROR(__xludf.DUMMYFUNCTION("""COMPUTED_VALUE"""),6.0)</f>
        <v>6</v>
      </c>
      <c r="AC157" s="580">
        <f>IFERROR(__xludf.DUMMYFUNCTION("""COMPUTED_VALUE"""),10.0)</f>
        <v>10</v>
      </c>
      <c r="AD157" s="580" t="str">
        <f>IFERROR(__xludf.DUMMYFUNCTION("""COMPUTED_VALUE"""),"J1006R")</f>
        <v>J1006R</v>
      </c>
      <c r="AE157" s="580">
        <f>IFERROR(__xludf.DUMMYFUNCTION("""COMPUTED_VALUE"""),6.0)</f>
        <v>6</v>
      </c>
      <c r="AF157" s="580">
        <f>IFERROR(__xludf.DUMMYFUNCTION("""COMPUTED_VALUE"""),12.0)</f>
        <v>12</v>
      </c>
      <c r="AG157" s="580" t="str">
        <f>IFERROR(__xludf.DUMMYFUNCTION("""COMPUTED_VALUE"""),"K1206R")</f>
        <v>K1206R</v>
      </c>
      <c r="AH157" s="580">
        <f>IFERROR(__xludf.DUMMYFUNCTION("""COMPUTED_VALUE"""),7.0)</f>
        <v>7</v>
      </c>
      <c r="AI157" s="580">
        <f>IFERROR(__xludf.DUMMYFUNCTION("""COMPUTED_VALUE"""),12.0)</f>
        <v>12</v>
      </c>
      <c r="AJ157" s="580" t="str">
        <f>IFERROR(__xludf.DUMMYFUNCTION("""COMPUTED_VALUE"""),"L1201R")</f>
        <v>L1201R</v>
      </c>
      <c r="AK157" s="580">
        <f>IFERROR(__xludf.DUMMYFUNCTION("""COMPUTED_VALUE"""),7.0)</f>
        <v>7</v>
      </c>
      <c r="AL157" s="580">
        <f>IFERROR(__xludf.DUMMYFUNCTION("""COMPUTED_VALUE"""),12.0)</f>
        <v>12</v>
      </c>
      <c r="AM157" s="580" t="str">
        <f>IFERROR(__xludf.DUMMYFUNCTION("""COMPUTED_VALUE"""),"M1207R")</f>
        <v>M1207R</v>
      </c>
      <c r="AN157" s="580">
        <f>IFERROR(__xludf.DUMMYFUNCTION("""COMPUTED_VALUE"""),8.0)</f>
        <v>8</v>
      </c>
      <c r="AO157" s="580">
        <f>IFERROR(__xludf.DUMMYFUNCTION("""COMPUTED_VALUE"""),12.0)</f>
        <v>12</v>
      </c>
      <c r="AP157" s="580" t="str">
        <f>IFERROR(__xludf.DUMMYFUNCTION("""COMPUTED_VALUE"""),"N1201R")</f>
        <v>N1201R</v>
      </c>
      <c r="BC157" s="580">
        <f>IFERROR(__xludf.DUMMYFUNCTION("""COMPUTED_VALUE"""),10.0)</f>
        <v>10</v>
      </c>
      <c r="BD157" s="580">
        <f>IFERROR(__xludf.DUMMYFUNCTION("""COMPUTED_VALUE"""),8.0)</f>
        <v>8</v>
      </c>
      <c r="BE157" s="580" t="str">
        <f>IFERROR(__xludf.DUMMYFUNCTION("""COMPUTED_VALUE"""),"S080202")</f>
        <v>S080202</v>
      </c>
    </row>
    <row r="158">
      <c r="A158" s="580">
        <f>IFERROR(__xludf.DUMMYFUNCTION("""COMPUTED_VALUE"""),1.0)</f>
        <v>1</v>
      </c>
      <c r="B158" s="580">
        <f>IFERROR(__xludf.DUMMYFUNCTION("""COMPUTED_VALUE"""),11.0)</f>
        <v>11</v>
      </c>
      <c r="C158" s="580" t="str">
        <f>IFERROR(__xludf.DUMMYFUNCTION("""COMPUTED_VALUE"""),"A1107F")</f>
        <v>A1107F</v>
      </c>
      <c r="D158" s="580">
        <f>IFERROR(__xludf.DUMMYFUNCTION("""COMPUTED_VALUE"""),1.0)</f>
        <v>1</v>
      </c>
      <c r="E158" s="580">
        <f>IFERROR(__xludf.DUMMYFUNCTION("""COMPUTED_VALUE"""),10.0)</f>
        <v>10</v>
      </c>
      <c r="F158" s="580" t="str">
        <f>IFERROR(__xludf.DUMMYFUNCTION("""COMPUTED_VALUE"""),"B1007F")</f>
        <v>B1007F</v>
      </c>
      <c r="G158" s="580">
        <f>IFERROR(__xludf.DUMMYFUNCTION("""COMPUTED_VALUE"""),2.0)</f>
        <v>2</v>
      </c>
      <c r="H158" s="580">
        <f>IFERROR(__xludf.DUMMYFUNCTION("""COMPUTED_VALUE"""),10.0)</f>
        <v>10</v>
      </c>
      <c r="I158" s="580" t="str">
        <f>IFERROR(__xludf.DUMMYFUNCTION("""COMPUTED_VALUE"""),"C1007F")</f>
        <v>C1007F</v>
      </c>
      <c r="J158" s="580">
        <f>IFERROR(__xludf.DUMMYFUNCTION("""COMPUTED_VALUE"""),2.0)</f>
        <v>2</v>
      </c>
      <c r="K158" s="580">
        <f>IFERROR(__xludf.DUMMYFUNCTION("""COMPUTED_VALUE"""),10.0)</f>
        <v>10</v>
      </c>
      <c r="L158" s="580" t="str">
        <f>IFERROR(__xludf.DUMMYFUNCTION("""COMPUTED_VALUE"""),"D1007F")</f>
        <v>D1007F</v>
      </c>
      <c r="M158" s="582">
        <f>IFERROR(__xludf.DUMMYFUNCTION("""COMPUTED_VALUE"""),3.0)</f>
        <v>3</v>
      </c>
      <c r="N158" s="582">
        <f>IFERROR(__xludf.DUMMYFUNCTION("""COMPUTED_VALUE"""),10.0)</f>
        <v>10</v>
      </c>
      <c r="O158" s="582" t="str">
        <f>IFERROR(__xludf.DUMMYFUNCTION("""COMPUTED_VALUE"""),"E1007F")</f>
        <v>E1007F</v>
      </c>
      <c r="P158" s="580">
        <f>IFERROR(__xludf.DUMMYFUNCTION("""COMPUTED_VALUE"""),3.0)</f>
        <v>3</v>
      </c>
      <c r="Q158" s="580">
        <f>IFERROR(__xludf.DUMMYFUNCTION("""COMPUTED_VALUE"""),13.0)</f>
        <v>13</v>
      </c>
      <c r="R158" s="580" t="str">
        <f>IFERROR(__xludf.DUMMYFUNCTION("""COMPUTED_VALUE"""),"F1301F")</f>
        <v>F1301F</v>
      </c>
      <c r="S158" s="580">
        <f>IFERROR(__xludf.DUMMYFUNCTION("""COMPUTED_VALUE"""),4.0)</f>
        <v>4</v>
      </c>
      <c r="T158" s="580">
        <f>IFERROR(__xludf.DUMMYFUNCTION("""COMPUTED_VALUE"""),12.0)</f>
        <v>12</v>
      </c>
      <c r="U158" s="580" t="str">
        <f>IFERROR(__xludf.DUMMYFUNCTION("""COMPUTED_VALUE"""),"G1207F")</f>
        <v>G1207F</v>
      </c>
      <c r="V158" s="580">
        <f>IFERROR(__xludf.DUMMYFUNCTION("""COMPUTED_VALUE"""),4.0)</f>
        <v>4</v>
      </c>
      <c r="W158" s="580">
        <f>IFERROR(__xludf.DUMMYFUNCTION("""COMPUTED_VALUE"""),13.0)</f>
        <v>13</v>
      </c>
      <c r="X158" s="580" t="str">
        <f>IFERROR(__xludf.DUMMYFUNCTION("""COMPUTED_VALUE"""),"H1301F")</f>
        <v>H1301F</v>
      </c>
      <c r="Y158" s="580">
        <f>IFERROR(__xludf.DUMMYFUNCTION("""COMPUTED_VALUE"""),5.0)</f>
        <v>5</v>
      </c>
      <c r="Z158" s="580">
        <f>IFERROR(__xludf.DUMMYFUNCTION("""COMPUTED_VALUE"""),11.0)</f>
        <v>11</v>
      </c>
      <c r="AA158" s="580" t="str">
        <f>IFERROR(__xludf.DUMMYFUNCTION("""COMPUTED_VALUE"""),"I1107F")</f>
        <v>I1107F</v>
      </c>
      <c r="AB158" s="580">
        <f>IFERROR(__xludf.DUMMYFUNCTION("""COMPUTED_VALUE"""),6.0)</f>
        <v>6</v>
      </c>
      <c r="AC158" s="580">
        <f>IFERROR(__xludf.DUMMYFUNCTION("""COMPUTED_VALUE"""),10.0)</f>
        <v>10</v>
      </c>
      <c r="AD158" s="580" t="str">
        <f>IFERROR(__xludf.DUMMYFUNCTION("""COMPUTED_VALUE"""),"J1007F")</f>
        <v>J1007F</v>
      </c>
      <c r="AE158" s="580">
        <f>IFERROR(__xludf.DUMMYFUNCTION("""COMPUTED_VALUE"""),6.0)</f>
        <v>6</v>
      </c>
      <c r="AF158" s="580">
        <f>IFERROR(__xludf.DUMMYFUNCTION("""COMPUTED_VALUE"""),12.0)</f>
        <v>12</v>
      </c>
      <c r="AG158" s="580" t="str">
        <f>IFERROR(__xludf.DUMMYFUNCTION("""COMPUTED_VALUE"""),"K1207F")</f>
        <v>K1207F</v>
      </c>
      <c r="AH158" s="580">
        <f>IFERROR(__xludf.DUMMYFUNCTION("""COMPUTED_VALUE"""),7.0)</f>
        <v>7</v>
      </c>
      <c r="AI158" s="580">
        <f>IFERROR(__xludf.DUMMYFUNCTION("""COMPUTED_VALUE"""),12.0)</f>
        <v>12</v>
      </c>
      <c r="AJ158" s="580" t="str">
        <f>IFERROR(__xludf.DUMMYFUNCTION("""COMPUTED_VALUE"""),"L1202F")</f>
        <v>L1202F</v>
      </c>
      <c r="AK158" s="580">
        <f>IFERROR(__xludf.DUMMYFUNCTION("""COMPUTED_VALUE"""),7.0)</f>
        <v>7</v>
      </c>
      <c r="AL158" s="580">
        <f>IFERROR(__xludf.DUMMYFUNCTION("""COMPUTED_VALUE"""),13.0)</f>
        <v>13</v>
      </c>
      <c r="AM158" s="580" t="str">
        <f>IFERROR(__xludf.DUMMYFUNCTION("""COMPUTED_VALUE"""),"M1301F")</f>
        <v>M1301F</v>
      </c>
      <c r="AN158" s="580">
        <f>IFERROR(__xludf.DUMMYFUNCTION("""COMPUTED_VALUE"""),8.0)</f>
        <v>8</v>
      </c>
      <c r="AO158" s="580">
        <f>IFERROR(__xludf.DUMMYFUNCTION("""COMPUTED_VALUE"""),12.0)</f>
        <v>12</v>
      </c>
      <c r="AP158" s="580" t="str">
        <f>IFERROR(__xludf.DUMMYFUNCTION("""COMPUTED_VALUE"""),"N1202F")</f>
        <v>N1202F</v>
      </c>
      <c r="BC158" s="580">
        <f>IFERROR(__xludf.DUMMYFUNCTION("""COMPUTED_VALUE"""),10.0)</f>
        <v>10</v>
      </c>
      <c r="BD158" s="580">
        <f>IFERROR(__xludf.DUMMYFUNCTION("""COMPUTED_VALUE"""),8.0)</f>
        <v>8</v>
      </c>
      <c r="BE158" s="580" t="str">
        <f>IFERROR(__xludf.DUMMYFUNCTION("""COMPUTED_VALUE"""),"S080203")</f>
        <v>S080203</v>
      </c>
    </row>
    <row r="159">
      <c r="A159" s="580">
        <f>IFERROR(__xludf.DUMMYFUNCTION("""COMPUTED_VALUE"""),1.0)</f>
        <v>1</v>
      </c>
      <c r="B159" s="580">
        <f>IFERROR(__xludf.DUMMYFUNCTION("""COMPUTED_VALUE"""),11.0)</f>
        <v>11</v>
      </c>
      <c r="C159" s="580" t="str">
        <f>IFERROR(__xludf.DUMMYFUNCTION("""COMPUTED_VALUE"""),"A1107R")</f>
        <v>A1107R</v>
      </c>
      <c r="D159" s="580">
        <f>IFERROR(__xludf.DUMMYFUNCTION("""COMPUTED_VALUE"""),1.0)</f>
        <v>1</v>
      </c>
      <c r="E159" s="580">
        <f>IFERROR(__xludf.DUMMYFUNCTION("""COMPUTED_VALUE"""),10.0)</f>
        <v>10</v>
      </c>
      <c r="F159" s="580" t="str">
        <f>IFERROR(__xludf.DUMMYFUNCTION("""COMPUTED_VALUE"""),"B1007R")</f>
        <v>B1007R</v>
      </c>
      <c r="G159" s="580">
        <f>IFERROR(__xludf.DUMMYFUNCTION("""COMPUTED_VALUE"""),2.0)</f>
        <v>2</v>
      </c>
      <c r="H159" s="580">
        <f>IFERROR(__xludf.DUMMYFUNCTION("""COMPUTED_VALUE"""),10.0)</f>
        <v>10</v>
      </c>
      <c r="I159" s="580" t="str">
        <f>IFERROR(__xludf.DUMMYFUNCTION("""COMPUTED_VALUE"""),"C1007R")</f>
        <v>C1007R</v>
      </c>
      <c r="J159" s="580">
        <f>IFERROR(__xludf.DUMMYFUNCTION("""COMPUTED_VALUE"""),2.0)</f>
        <v>2</v>
      </c>
      <c r="K159" s="580">
        <f>IFERROR(__xludf.DUMMYFUNCTION("""COMPUTED_VALUE"""),10.0)</f>
        <v>10</v>
      </c>
      <c r="L159" s="580" t="str">
        <f>IFERROR(__xludf.DUMMYFUNCTION("""COMPUTED_VALUE"""),"D1007R")</f>
        <v>D1007R</v>
      </c>
      <c r="M159" s="582">
        <f>IFERROR(__xludf.DUMMYFUNCTION("""COMPUTED_VALUE"""),3.0)</f>
        <v>3</v>
      </c>
      <c r="N159" s="582">
        <f>IFERROR(__xludf.DUMMYFUNCTION("""COMPUTED_VALUE"""),10.0)</f>
        <v>10</v>
      </c>
      <c r="O159" s="582" t="str">
        <f>IFERROR(__xludf.DUMMYFUNCTION("""COMPUTED_VALUE"""),"E1007R")</f>
        <v>E1007R</v>
      </c>
      <c r="P159" s="580">
        <f>IFERROR(__xludf.DUMMYFUNCTION("""COMPUTED_VALUE"""),3.0)</f>
        <v>3</v>
      </c>
      <c r="Q159" s="580">
        <f>IFERROR(__xludf.DUMMYFUNCTION("""COMPUTED_VALUE"""),13.0)</f>
        <v>13</v>
      </c>
      <c r="R159" s="580" t="str">
        <f>IFERROR(__xludf.DUMMYFUNCTION("""COMPUTED_VALUE"""),"F1301R")</f>
        <v>F1301R</v>
      </c>
      <c r="S159" s="580">
        <f>IFERROR(__xludf.DUMMYFUNCTION("""COMPUTED_VALUE"""),4.0)</f>
        <v>4</v>
      </c>
      <c r="T159" s="580">
        <f>IFERROR(__xludf.DUMMYFUNCTION("""COMPUTED_VALUE"""),12.0)</f>
        <v>12</v>
      </c>
      <c r="U159" s="580" t="str">
        <f>IFERROR(__xludf.DUMMYFUNCTION("""COMPUTED_VALUE"""),"G1207R")</f>
        <v>G1207R</v>
      </c>
      <c r="V159" s="580">
        <f>IFERROR(__xludf.DUMMYFUNCTION("""COMPUTED_VALUE"""),4.0)</f>
        <v>4</v>
      </c>
      <c r="W159" s="580">
        <f>IFERROR(__xludf.DUMMYFUNCTION("""COMPUTED_VALUE"""),13.0)</f>
        <v>13</v>
      </c>
      <c r="X159" s="580" t="str">
        <f>IFERROR(__xludf.DUMMYFUNCTION("""COMPUTED_VALUE"""),"H1301R")</f>
        <v>H1301R</v>
      </c>
      <c r="Y159" s="580">
        <f>IFERROR(__xludf.DUMMYFUNCTION("""COMPUTED_VALUE"""),5.0)</f>
        <v>5</v>
      </c>
      <c r="Z159" s="580">
        <f>IFERROR(__xludf.DUMMYFUNCTION("""COMPUTED_VALUE"""),11.0)</f>
        <v>11</v>
      </c>
      <c r="AA159" s="580" t="str">
        <f>IFERROR(__xludf.DUMMYFUNCTION("""COMPUTED_VALUE"""),"I1107R")</f>
        <v>I1107R</v>
      </c>
      <c r="AB159" s="580">
        <f>IFERROR(__xludf.DUMMYFUNCTION("""COMPUTED_VALUE"""),6.0)</f>
        <v>6</v>
      </c>
      <c r="AC159" s="580">
        <f>IFERROR(__xludf.DUMMYFUNCTION("""COMPUTED_VALUE"""),10.0)</f>
        <v>10</v>
      </c>
      <c r="AD159" s="580" t="str">
        <f>IFERROR(__xludf.DUMMYFUNCTION("""COMPUTED_VALUE"""),"J1007R")</f>
        <v>J1007R</v>
      </c>
      <c r="AE159" s="580">
        <f>IFERROR(__xludf.DUMMYFUNCTION("""COMPUTED_VALUE"""),6.0)</f>
        <v>6</v>
      </c>
      <c r="AF159" s="580">
        <f>IFERROR(__xludf.DUMMYFUNCTION("""COMPUTED_VALUE"""),12.0)</f>
        <v>12</v>
      </c>
      <c r="AG159" s="580" t="str">
        <f>IFERROR(__xludf.DUMMYFUNCTION("""COMPUTED_VALUE"""),"K1207R")</f>
        <v>K1207R</v>
      </c>
      <c r="AH159" s="580">
        <f>IFERROR(__xludf.DUMMYFUNCTION("""COMPUTED_VALUE"""),7.0)</f>
        <v>7</v>
      </c>
      <c r="AI159" s="580">
        <f>IFERROR(__xludf.DUMMYFUNCTION("""COMPUTED_VALUE"""),12.0)</f>
        <v>12</v>
      </c>
      <c r="AJ159" s="580" t="str">
        <f>IFERROR(__xludf.DUMMYFUNCTION("""COMPUTED_VALUE"""),"L1202R")</f>
        <v>L1202R</v>
      </c>
      <c r="AK159" s="580">
        <f>IFERROR(__xludf.DUMMYFUNCTION("""COMPUTED_VALUE"""),7.0)</f>
        <v>7</v>
      </c>
      <c r="AL159" s="580">
        <f>IFERROR(__xludf.DUMMYFUNCTION("""COMPUTED_VALUE"""),13.0)</f>
        <v>13</v>
      </c>
      <c r="AM159" s="580" t="str">
        <f>IFERROR(__xludf.DUMMYFUNCTION("""COMPUTED_VALUE"""),"M1301R")</f>
        <v>M1301R</v>
      </c>
      <c r="AN159" s="580">
        <f>IFERROR(__xludf.DUMMYFUNCTION("""COMPUTED_VALUE"""),8.0)</f>
        <v>8</v>
      </c>
      <c r="AO159" s="580">
        <f>IFERROR(__xludf.DUMMYFUNCTION("""COMPUTED_VALUE"""),12.0)</f>
        <v>12</v>
      </c>
      <c r="AP159" s="580" t="str">
        <f>IFERROR(__xludf.DUMMYFUNCTION("""COMPUTED_VALUE"""),"N1202R")</f>
        <v>N1202R</v>
      </c>
      <c r="BC159" s="580">
        <f>IFERROR(__xludf.DUMMYFUNCTION("""COMPUTED_VALUE"""),10.0)</f>
        <v>10</v>
      </c>
      <c r="BD159" s="580">
        <f>IFERROR(__xludf.DUMMYFUNCTION("""COMPUTED_VALUE"""),8.0)</f>
        <v>8</v>
      </c>
      <c r="BE159" s="580" t="str">
        <f>IFERROR(__xludf.DUMMYFUNCTION("""COMPUTED_VALUE"""),"S080204")</f>
        <v>S080204</v>
      </c>
    </row>
    <row r="160">
      <c r="A160" s="580">
        <f>IFERROR(__xludf.DUMMYFUNCTION("""COMPUTED_VALUE"""),1.0)</f>
        <v>1</v>
      </c>
      <c r="B160" s="580">
        <f>IFERROR(__xludf.DUMMYFUNCTION("""COMPUTED_VALUE"""),11.0)</f>
        <v>11</v>
      </c>
      <c r="C160" s="580" t="str">
        <f>IFERROR(__xludf.DUMMYFUNCTION("""COMPUTED_VALUE"""),"A1108F")</f>
        <v>A1108F</v>
      </c>
      <c r="D160" s="580">
        <f>IFERROR(__xludf.DUMMYFUNCTION("""COMPUTED_VALUE"""),1.0)</f>
        <v>1</v>
      </c>
      <c r="E160" s="580">
        <f>IFERROR(__xludf.DUMMYFUNCTION("""COMPUTED_VALUE"""),10.0)</f>
        <v>10</v>
      </c>
      <c r="F160" s="580" t="str">
        <f>IFERROR(__xludf.DUMMYFUNCTION("""COMPUTED_VALUE"""),"B1008F")</f>
        <v>B1008F</v>
      </c>
      <c r="G160" s="580">
        <f>IFERROR(__xludf.DUMMYFUNCTION("""COMPUTED_VALUE"""),2.0)</f>
        <v>2</v>
      </c>
      <c r="H160" s="580">
        <f>IFERROR(__xludf.DUMMYFUNCTION("""COMPUTED_VALUE"""),10.0)</f>
        <v>10</v>
      </c>
      <c r="I160" s="580" t="str">
        <f>IFERROR(__xludf.DUMMYFUNCTION("""COMPUTED_VALUE"""),"C1008F")</f>
        <v>C1008F</v>
      </c>
      <c r="J160" s="580">
        <f>IFERROR(__xludf.DUMMYFUNCTION("""COMPUTED_VALUE"""),2.0)</f>
        <v>2</v>
      </c>
      <c r="K160" s="580">
        <f>IFERROR(__xludf.DUMMYFUNCTION("""COMPUTED_VALUE"""),10.0)</f>
        <v>10</v>
      </c>
      <c r="L160" s="580" t="str">
        <f>IFERROR(__xludf.DUMMYFUNCTION("""COMPUTED_VALUE"""),"D1008F")</f>
        <v>D1008F</v>
      </c>
      <c r="M160" s="582">
        <f>IFERROR(__xludf.DUMMYFUNCTION("""COMPUTED_VALUE"""),3.0)</f>
        <v>3</v>
      </c>
      <c r="N160" s="582">
        <f>IFERROR(__xludf.DUMMYFUNCTION("""COMPUTED_VALUE"""),10.0)</f>
        <v>10</v>
      </c>
      <c r="O160" s="582" t="str">
        <f>IFERROR(__xludf.DUMMYFUNCTION("""COMPUTED_VALUE"""),"E1008F")</f>
        <v>E1008F</v>
      </c>
      <c r="P160" s="580">
        <f>IFERROR(__xludf.DUMMYFUNCTION("""COMPUTED_VALUE"""),3.0)</f>
        <v>3</v>
      </c>
      <c r="Q160" s="580">
        <f>IFERROR(__xludf.DUMMYFUNCTION("""COMPUTED_VALUE"""),13.0)</f>
        <v>13</v>
      </c>
      <c r="R160" s="580" t="str">
        <f>IFERROR(__xludf.DUMMYFUNCTION("""COMPUTED_VALUE"""),"F1302F")</f>
        <v>F1302F</v>
      </c>
      <c r="S160" s="580">
        <f>IFERROR(__xludf.DUMMYFUNCTION("""COMPUTED_VALUE"""),4.0)</f>
        <v>4</v>
      </c>
      <c r="T160" s="580">
        <f>IFERROR(__xludf.DUMMYFUNCTION("""COMPUTED_VALUE"""),12.0)</f>
        <v>12</v>
      </c>
      <c r="U160" s="580" t="str">
        <f>IFERROR(__xludf.DUMMYFUNCTION("""COMPUTED_VALUE"""),"G1208F")</f>
        <v>G1208F</v>
      </c>
      <c r="V160" s="580">
        <f>IFERROR(__xludf.DUMMYFUNCTION("""COMPUTED_VALUE"""),4.0)</f>
        <v>4</v>
      </c>
      <c r="W160" s="580">
        <f>IFERROR(__xludf.DUMMYFUNCTION("""COMPUTED_VALUE"""),13.0)</f>
        <v>13</v>
      </c>
      <c r="X160" s="580" t="str">
        <f>IFERROR(__xludf.DUMMYFUNCTION("""COMPUTED_VALUE"""),"H1302F")</f>
        <v>H1302F</v>
      </c>
      <c r="Y160" s="580">
        <f>IFERROR(__xludf.DUMMYFUNCTION("""COMPUTED_VALUE"""),5.0)</f>
        <v>5</v>
      </c>
      <c r="Z160" s="580">
        <f>IFERROR(__xludf.DUMMYFUNCTION("""COMPUTED_VALUE"""),11.0)</f>
        <v>11</v>
      </c>
      <c r="AA160" s="580" t="str">
        <f>IFERROR(__xludf.DUMMYFUNCTION("""COMPUTED_VALUE"""),"I1108F")</f>
        <v>I1108F</v>
      </c>
      <c r="AB160" s="580">
        <f>IFERROR(__xludf.DUMMYFUNCTION("""COMPUTED_VALUE"""),6.0)</f>
        <v>6</v>
      </c>
      <c r="AC160" s="580">
        <f>IFERROR(__xludf.DUMMYFUNCTION("""COMPUTED_VALUE"""),10.0)</f>
        <v>10</v>
      </c>
      <c r="AD160" s="580" t="str">
        <f>IFERROR(__xludf.DUMMYFUNCTION("""COMPUTED_VALUE"""),"J1008F")</f>
        <v>J1008F</v>
      </c>
      <c r="AE160" s="580">
        <f>IFERROR(__xludf.DUMMYFUNCTION("""COMPUTED_VALUE"""),6.0)</f>
        <v>6</v>
      </c>
      <c r="AF160" s="580">
        <f>IFERROR(__xludf.DUMMYFUNCTION("""COMPUTED_VALUE"""),12.0)</f>
        <v>12</v>
      </c>
      <c r="AG160" s="580" t="str">
        <f>IFERROR(__xludf.DUMMYFUNCTION("""COMPUTED_VALUE"""),"K1208F")</f>
        <v>K1208F</v>
      </c>
      <c r="AH160" s="580">
        <f>IFERROR(__xludf.DUMMYFUNCTION("""COMPUTED_VALUE"""),7.0)</f>
        <v>7</v>
      </c>
      <c r="AI160" s="580">
        <f>IFERROR(__xludf.DUMMYFUNCTION("""COMPUTED_VALUE"""),12.0)</f>
        <v>12</v>
      </c>
      <c r="AJ160" s="580" t="str">
        <f>IFERROR(__xludf.DUMMYFUNCTION("""COMPUTED_VALUE"""),"L1203F")</f>
        <v>L1203F</v>
      </c>
      <c r="AK160" s="580">
        <f>IFERROR(__xludf.DUMMYFUNCTION("""COMPUTED_VALUE"""),7.0)</f>
        <v>7</v>
      </c>
      <c r="AL160" s="580">
        <f>IFERROR(__xludf.DUMMYFUNCTION("""COMPUTED_VALUE"""),13.0)</f>
        <v>13</v>
      </c>
      <c r="AM160" s="580" t="str">
        <f>IFERROR(__xludf.DUMMYFUNCTION("""COMPUTED_VALUE"""),"M1302F")</f>
        <v>M1302F</v>
      </c>
      <c r="AN160" s="580">
        <f>IFERROR(__xludf.DUMMYFUNCTION("""COMPUTED_VALUE"""),8.0)</f>
        <v>8</v>
      </c>
      <c r="AO160" s="580">
        <f>IFERROR(__xludf.DUMMYFUNCTION("""COMPUTED_VALUE"""),12.0)</f>
        <v>12</v>
      </c>
      <c r="AP160" s="580" t="str">
        <f>IFERROR(__xludf.DUMMYFUNCTION("""COMPUTED_VALUE"""),"N1203F")</f>
        <v>N1203F</v>
      </c>
      <c r="BC160" s="580">
        <f>IFERROR(__xludf.DUMMYFUNCTION("""COMPUTED_VALUE"""),10.0)</f>
        <v>10</v>
      </c>
      <c r="BD160" s="580">
        <f>IFERROR(__xludf.DUMMYFUNCTION("""COMPUTED_VALUE"""),8.0)</f>
        <v>8</v>
      </c>
      <c r="BE160" s="580" t="str">
        <f>IFERROR(__xludf.DUMMYFUNCTION("""COMPUTED_VALUE"""),"S080205")</f>
        <v>S080205</v>
      </c>
    </row>
    <row r="161">
      <c r="A161" s="580">
        <f>IFERROR(__xludf.DUMMYFUNCTION("""COMPUTED_VALUE"""),1.0)</f>
        <v>1</v>
      </c>
      <c r="B161" s="580">
        <f>IFERROR(__xludf.DUMMYFUNCTION("""COMPUTED_VALUE"""),11.0)</f>
        <v>11</v>
      </c>
      <c r="C161" s="580" t="str">
        <f>IFERROR(__xludf.DUMMYFUNCTION("""COMPUTED_VALUE"""),"A1108R")</f>
        <v>A1108R</v>
      </c>
      <c r="D161" s="580">
        <f>IFERROR(__xludf.DUMMYFUNCTION("""COMPUTED_VALUE"""),1.0)</f>
        <v>1</v>
      </c>
      <c r="E161" s="580">
        <f>IFERROR(__xludf.DUMMYFUNCTION("""COMPUTED_VALUE"""),10.0)</f>
        <v>10</v>
      </c>
      <c r="F161" s="580" t="str">
        <f>IFERROR(__xludf.DUMMYFUNCTION("""COMPUTED_VALUE"""),"B1008R")</f>
        <v>B1008R</v>
      </c>
      <c r="G161" s="580">
        <f>IFERROR(__xludf.DUMMYFUNCTION("""COMPUTED_VALUE"""),2.0)</f>
        <v>2</v>
      </c>
      <c r="H161" s="580">
        <f>IFERROR(__xludf.DUMMYFUNCTION("""COMPUTED_VALUE"""),10.0)</f>
        <v>10</v>
      </c>
      <c r="I161" s="580" t="str">
        <f>IFERROR(__xludf.DUMMYFUNCTION("""COMPUTED_VALUE"""),"C1008R")</f>
        <v>C1008R</v>
      </c>
      <c r="J161" s="580">
        <f>IFERROR(__xludf.DUMMYFUNCTION("""COMPUTED_VALUE"""),2.0)</f>
        <v>2</v>
      </c>
      <c r="K161" s="580">
        <f>IFERROR(__xludf.DUMMYFUNCTION("""COMPUTED_VALUE"""),10.0)</f>
        <v>10</v>
      </c>
      <c r="L161" s="580" t="str">
        <f>IFERROR(__xludf.DUMMYFUNCTION("""COMPUTED_VALUE"""),"D1008R")</f>
        <v>D1008R</v>
      </c>
      <c r="M161" s="582">
        <f>IFERROR(__xludf.DUMMYFUNCTION("""COMPUTED_VALUE"""),3.0)</f>
        <v>3</v>
      </c>
      <c r="N161" s="582">
        <f>IFERROR(__xludf.DUMMYFUNCTION("""COMPUTED_VALUE"""),10.0)</f>
        <v>10</v>
      </c>
      <c r="O161" s="582" t="str">
        <f>IFERROR(__xludf.DUMMYFUNCTION("""COMPUTED_VALUE"""),"E1008R")</f>
        <v>E1008R</v>
      </c>
      <c r="P161" s="580">
        <f>IFERROR(__xludf.DUMMYFUNCTION("""COMPUTED_VALUE"""),3.0)</f>
        <v>3</v>
      </c>
      <c r="Q161" s="580">
        <f>IFERROR(__xludf.DUMMYFUNCTION("""COMPUTED_VALUE"""),13.0)</f>
        <v>13</v>
      </c>
      <c r="R161" s="580" t="str">
        <f>IFERROR(__xludf.DUMMYFUNCTION("""COMPUTED_VALUE"""),"F1302R")</f>
        <v>F1302R</v>
      </c>
      <c r="S161" s="580">
        <f>IFERROR(__xludf.DUMMYFUNCTION("""COMPUTED_VALUE"""),4.0)</f>
        <v>4</v>
      </c>
      <c r="T161" s="580">
        <f>IFERROR(__xludf.DUMMYFUNCTION("""COMPUTED_VALUE"""),12.0)</f>
        <v>12</v>
      </c>
      <c r="U161" s="580" t="str">
        <f>IFERROR(__xludf.DUMMYFUNCTION("""COMPUTED_VALUE"""),"G1208R")</f>
        <v>G1208R</v>
      </c>
      <c r="V161" s="580">
        <f>IFERROR(__xludf.DUMMYFUNCTION("""COMPUTED_VALUE"""),4.0)</f>
        <v>4</v>
      </c>
      <c r="W161" s="580">
        <f>IFERROR(__xludf.DUMMYFUNCTION("""COMPUTED_VALUE"""),13.0)</f>
        <v>13</v>
      </c>
      <c r="X161" s="580" t="str">
        <f>IFERROR(__xludf.DUMMYFUNCTION("""COMPUTED_VALUE"""),"H1302R")</f>
        <v>H1302R</v>
      </c>
      <c r="Y161" s="580">
        <f>IFERROR(__xludf.DUMMYFUNCTION("""COMPUTED_VALUE"""),5.0)</f>
        <v>5</v>
      </c>
      <c r="Z161" s="580">
        <f>IFERROR(__xludf.DUMMYFUNCTION("""COMPUTED_VALUE"""),11.0)</f>
        <v>11</v>
      </c>
      <c r="AA161" s="580" t="str">
        <f>IFERROR(__xludf.DUMMYFUNCTION("""COMPUTED_VALUE"""),"I1108R")</f>
        <v>I1108R</v>
      </c>
      <c r="AB161" s="580">
        <f>IFERROR(__xludf.DUMMYFUNCTION("""COMPUTED_VALUE"""),6.0)</f>
        <v>6</v>
      </c>
      <c r="AC161" s="580">
        <f>IFERROR(__xludf.DUMMYFUNCTION("""COMPUTED_VALUE"""),10.0)</f>
        <v>10</v>
      </c>
      <c r="AD161" s="580" t="str">
        <f>IFERROR(__xludf.DUMMYFUNCTION("""COMPUTED_VALUE"""),"J1008R")</f>
        <v>J1008R</v>
      </c>
      <c r="AE161" s="580">
        <f>IFERROR(__xludf.DUMMYFUNCTION("""COMPUTED_VALUE"""),6.0)</f>
        <v>6</v>
      </c>
      <c r="AF161" s="580">
        <f>IFERROR(__xludf.DUMMYFUNCTION("""COMPUTED_VALUE"""),12.0)</f>
        <v>12</v>
      </c>
      <c r="AG161" s="580" t="str">
        <f>IFERROR(__xludf.DUMMYFUNCTION("""COMPUTED_VALUE"""),"K1208R")</f>
        <v>K1208R</v>
      </c>
      <c r="AH161" s="580">
        <f>IFERROR(__xludf.DUMMYFUNCTION("""COMPUTED_VALUE"""),7.0)</f>
        <v>7</v>
      </c>
      <c r="AI161" s="580">
        <f>IFERROR(__xludf.DUMMYFUNCTION("""COMPUTED_VALUE"""),12.0)</f>
        <v>12</v>
      </c>
      <c r="AJ161" s="580" t="str">
        <f>IFERROR(__xludf.DUMMYFUNCTION("""COMPUTED_VALUE"""),"L1203R")</f>
        <v>L1203R</v>
      </c>
      <c r="AK161" s="580">
        <f>IFERROR(__xludf.DUMMYFUNCTION("""COMPUTED_VALUE"""),7.0)</f>
        <v>7</v>
      </c>
      <c r="AL161" s="580">
        <f>IFERROR(__xludf.DUMMYFUNCTION("""COMPUTED_VALUE"""),13.0)</f>
        <v>13</v>
      </c>
      <c r="AM161" s="580" t="str">
        <f>IFERROR(__xludf.DUMMYFUNCTION("""COMPUTED_VALUE"""),"M1302R")</f>
        <v>M1302R</v>
      </c>
      <c r="AN161" s="580">
        <f>IFERROR(__xludf.DUMMYFUNCTION("""COMPUTED_VALUE"""),8.0)</f>
        <v>8</v>
      </c>
      <c r="AO161" s="580">
        <f>IFERROR(__xludf.DUMMYFUNCTION("""COMPUTED_VALUE"""),12.0)</f>
        <v>12</v>
      </c>
      <c r="AP161" s="580" t="str">
        <f>IFERROR(__xludf.DUMMYFUNCTION("""COMPUTED_VALUE"""),"N1203R")</f>
        <v>N1203R</v>
      </c>
      <c r="BC161" s="580">
        <f>IFERROR(__xludf.DUMMYFUNCTION("""COMPUTED_VALUE"""),10.0)</f>
        <v>10</v>
      </c>
      <c r="BD161" s="580">
        <f>IFERROR(__xludf.DUMMYFUNCTION("""COMPUTED_VALUE"""),8.0)</f>
        <v>8</v>
      </c>
      <c r="BE161" s="580" t="str">
        <f>IFERROR(__xludf.DUMMYFUNCTION("""COMPUTED_VALUE"""),"S080206")</f>
        <v>S080206</v>
      </c>
    </row>
    <row r="162">
      <c r="A162" s="580">
        <f>IFERROR(__xludf.DUMMYFUNCTION("""COMPUTED_VALUE"""),1.0)</f>
        <v>1</v>
      </c>
      <c r="B162" s="580">
        <f>IFERROR(__xludf.DUMMYFUNCTION("""COMPUTED_VALUE"""),12.0)</f>
        <v>12</v>
      </c>
      <c r="C162" s="580" t="str">
        <f>IFERROR(__xludf.DUMMYFUNCTION("""COMPUTED_VALUE"""),"A1201F")</f>
        <v>A1201F</v>
      </c>
      <c r="D162" s="580">
        <f>IFERROR(__xludf.DUMMYFUNCTION("""COMPUTED_VALUE"""),1.0)</f>
        <v>1</v>
      </c>
      <c r="E162" s="580">
        <f>IFERROR(__xludf.DUMMYFUNCTION("""COMPUTED_VALUE"""),11.0)</f>
        <v>11</v>
      </c>
      <c r="F162" s="580" t="str">
        <f>IFERROR(__xludf.DUMMYFUNCTION("""COMPUTED_VALUE"""),"B1104F")</f>
        <v>B1104F</v>
      </c>
      <c r="G162" s="580">
        <f>IFERROR(__xludf.DUMMYFUNCTION("""COMPUTED_VALUE"""),2.0)</f>
        <v>2</v>
      </c>
      <c r="H162" s="580">
        <f>IFERROR(__xludf.DUMMYFUNCTION("""COMPUTED_VALUE"""),11.0)</f>
        <v>11</v>
      </c>
      <c r="I162" s="580" t="str">
        <f>IFERROR(__xludf.DUMMYFUNCTION("""COMPUTED_VALUE"""),"C1101F")</f>
        <v>C1101F</v>
      </c>
      <c r="J162" s="580">
        <f>IFERROR(__xludf.DUMMYFUNCTION("""COMPUTED_VALUE"""),2.0)</f>
        <v>2</v>
      </c>
      <c r="K162" s="580">
        <f>IFERROR(__xludf.DUMMYFUNCTION("""COMPUTED_VALUE"""),11.0)</f>
        <v>11</v>
      </c>
      <c r="L162" s="580" t="str">
        <f>IFERROR(__xludf.DUMMYFUNCTION("""COMPUTED_VALUE"""),"D1105F")</f>
        <v>D1105F</v>
      </c>
      <c r="M162" s="582">
        <f>IFERROR(__xludf.DUMMYFUNCTION("""COMPUTED_VALUE"""),3.0)</f>
        <v>3</v>
      </c>
      <c r="N162" s="582">
        <f>IFERROR(__xludf.DUMMYFUNCTION("""COMPUTED_VALUE"""),11.0)</f>
        <v>11</v>
      </c>
      <c r="O162" s="582" t="str">
        <f>IFERROR(__xludf.DUMMYFUNCTION("""COMPUTED_VALUE"""),"E1101F")</f>
        <v>E1101F</v>
      </c>
      <c r="P162" s="580">
        <f>IFERROR(__xludf.DUMMYFUNCTION("""COMPUTED_VALUE"""),3.0)</f>
        <v>3</v>
      </c>
      <c r="Q162" s="580">
        <f>IFERROR(__xludf.DUMMYFUNCTION("""COMPUTED_VALUE"""),13.0)</f>
        <v>13</v>
      </c>
      <c r="R162" s="580" t="str">
        <f>IFERROR(__xludf.DUMMYFUNCTION("""COMPUTED_VALUE"""),"F1303F")</f>
        <v>F1303F</v>
      </c>
      <c r="S162" s="580">
        <f>IFERROR(__xludf.DUMMYFUNCTION("""COMPUTED_VALUE"""),4.0)</f>
        <v>4</v>
      </c>
      <c r="T162" s="580">
        <f>IFERROR(__xludf.DUMMYFUNCTION("""COMPUTED_VALUE"""),13.0)</f>
        <v>13</v>
      </c>
      <c r="U162" s="580" t="str">
        <f>IFERROR(__xludf.DUMMYFUNCTION("""COMPUTED_VALUE"""),"G1301F")</f>
        <v>G1301F</v>
      </c>
      <c r="V162" s="580">
        <f>IFERROR(__xludf.DUMMYFUNCTION("""COMPUTED_VALUE"""),4.0)</f>
        <v>4</v>
      </c>
      <c r="W162" s="580">
        <f>IFERROR(__xludf.DUMMYFUNCTION("""COMPUTED_VALUE"""),13.0)</f>
        <v>13</v>
      </c>
      <c r="X162" s="580" t="str">
        <f>IFERROR(__xludf.DUMMYFUNCTION("""COMPUTED_VALUE"""),"H1303F")</f>
        <v>H1303F</v>
      </c>
      <c r="Y162" s="580">
        <f>IFERROR(__xludf.DUMMYFUNCTION("""COMPUTED_VALUE"""),5.0)</f>
        <v>5</v>
      </c>
      <c r="Z162" s="580">
        <f>IFERROR(__xludf.DUMMYFUNCTION("""COMPUTED_VALUE"""),12.0)</f>
        <v>12</v>
      </c>
      <c r="AA162" s="580" t="str">
        <f>IFERROR(__xludf.DUMMYFUNCTION("""COMPUTED_VALUE"""),"I1201F")</f>
        <v>I1201F</v>
      </c>
      <c r="AB162" s="580">
        <f>IFERROR(__xludf.DUMMYFUNCTION("""COMPUTED_VALUE"""),6.0)</f>
        <v>6</v>
      </c>
      <c r="AC162" s="580">
        <f>IFERROR(__xludf.DUMMYFUNCTION("""COMPUTED_VALUE"""),11.0)</f>
        <v>11</v>
      </c>
      <c r="AD162" s="580" t="str">
        <f>IFERROR(__xludf.DUMMYFUNCTION("""COMPUTED_VALUE"""),"J1101F")</f>
        <v>J1101F</v>
      </c>
      <c r="AE162" s="580">
        <f>IFERROR(__xludf.DUMMYFUNCTION("""COMPUTED_VALUE"""),6.0)</f>
        <v>6</v>
      </c>
      <c r="AF162" s="580">
        <f>IFERROR(__xludf.DUMMYFUNCTION("""COMPUTED_VALUE"""),13.0)</f>
        <v>13</v>
      </c>
      <c r="AG162" s="580" t="str">
        <f>IFERROR(__xludf.DUMMYFUNCTION("""COMPUTED_VALUE"""),"K1301F")</f>
        <v>K1301F</v>
      </c>
      <c r="AH162" s="580">
        <f>IFERROR(__xludf.DUMMYFUNCTION("""COMPUTED_VALUE"""),7.0)</f>
        <v>7</v>
      </c>
      <c r="AI162" s="580">
        <f>IFERROR(__xludf.DUMMYFUNCTION("""COMPUTED_VALUE"""),12.0)</f>
        <v>12</v>
      </c>
      <c r="AJ162" s="580" t="str">
        <f>IFERROR(__xludf.DUMMYFUNCTION("""COMPUTED_VALUE"""),"L1204F")</f>
        <v>L1204F</v>
      </c>
      <c r="AK162" s="580">
        <f>IFERROR(__xludf.DUMMYFUNCTION("""COMPUTED_VALUE"""),7.0)</f>
        <v>7</v>
      </c>
      <c r="AL162" s="580">
        <f>IFERROR(__xludf.DUMMYFUNCTION("""COMPUTED_VALUE"""),13.0)</f>
        <v>13</v>
      </c>
      <c r="AM162" s="580" t="str">
        <f>IFERROR(__xludf.DUMMYFUNCTION("""COMPUTED_VALUE"""),"M1303F")</f>
        <v>M1303F</v>
      </c>
      <c r="AN162" s="580">
        <f>IFERROR(__xludf.DUMMYFUNCTION("""COMPUTED_VALUE"""),8.0)</f>
        <v>8</v>
      </c>
      <c r="AO162" s="580">
        <f>IFERROR(__xludf.DUMMYFUNCTION("""COMPUTED_VALUE"""),12.0)</f>
        <v>12</v>
      </c>
      <c r="AP162" s="580" t="str">
        <f>IFERROR(__xludf.DUMMYFUNCTION("""COMPUTED_VALUE"""),"N1204F")</f>
        <v>N1204F</v>
      </c>
      <c r="BC162" s="580">
        <f>IFERROR(__xludf.DUMMYFUNCTION("""COMPUTED_VALUE"""),10.0)</f>
        <v>10</v>
      </c>
      <c r="BD162" s="580">
        <f>IFERROR(__xludf.DUMMYFUNCTION("""COMPUTED_VALUE"""),8.0)</f>
        <v>8</v>
      </c>
      <c r="BE162" s="580" t="str">
        <f>IFERROR(__xludf.DUMMYFUNCTION("""COMPUTED_VALUE"""),"S080207")</f>
        <v>S080207</v>
      </c>
    </row>
    <row r="163">
      <c r="A163" s="580">
        <f>IFERROR(__xludf.DUMMYFUNCTION("""COMPUTED_VALUE"""),1.0)</f>
        <v>1</v>
      </c>
      <c r="B163" s="580">
        <f>IFERROR(__xludf.DUMMYFUNCTION("""COMPUTED_VALUE"""),12.0)</f>
        <v>12</v>
      </c>
      <c r="C163" s="580" t="str">
        <f>IFERROR(__xludf.DUMMYFUNCTION("""COMPUTED_VALUE"""),"A1201R")</f>
        <v>A1201R</v>
      </c>
      <c r="D163" s="580">
        <f>IFERROR(__xludf.DUMMYFUNCTION("""COMPUTED_VALUE"""),1.0)</f>
        <v>1</v>
      </c>
      <c r="E163" s="580">
        <f>IFERROR(__xludf.DUMMYFUNCTION("""COMPUTED_VALUE"""),11.0)</f>
        <v>11</v>
      </c>
      <c r="F163" s="580" t="str">
        <f>IFERROR(__xludf.DUMMYFUNCTION("""COMPUTED_VALUE"""),"B1104R")</f>
        <v>B1104R</v>
      </c>
      <c r="G163" s="580">
        <f>IFERROR(__xludf.DUMMYFUNCTION("""COMPUTED_VALUE"""),2.0)</f>
        <v>2</v>
      </c>
      <c r="H163" s="580">
        <f>IFERROR(__xludf.DUMMYFUNCTION("""COMPUTED_VALUE"""),11.0)</f>
        <v>11</v>
      </c>
      <c r="I163" s="580" t="str">
        <f>IFERROR(__xludf.DUMMYFUNCTION("""COMPUTED_VALUE"""),"C1101R")</f>
        <v>C1101R</v>
      </c>
      <c r="J163" s="580">
        <f>IFERROR(__xludf.DUMMYFUNCTION("""COMPUTED_VALUE"""),2.0)</f>
        <v>2</v>
      </c>
      <c r="K163" s="580">
        <f>IFERROR(__xludf.DUMMYFUNCTION("""COMPUTED_VALUE"""),11.0)</f>
        <v>11</v>
      </c>
      <c r="L163" s="580" t="str">
        <f>IFERROR(__xludf.DUMMYFUNCTION("""COMPUTED_VALUE"""),"D1105R")</f>
        <v>D1105R</v>
      </c>
      <c r="M163" s="582">
        <f>IFERROR(__xludf.DUMMYFUNCTION("""COMPUTED_VALUE"""),3.0)</f>
        <v>3</v>
      </c>
      <c r="N163" s="582">
        <f>IFERROR(__xludf.DUMMYFUNCTION("""COMPUTED_VALUE"""),11.0)</f>
        <v>11</v>
      </c>
      <c r="O163" s="582" t="str">
        <f>IFERROR(__xludf.DUMMYFUNCTION("""COMPUTED_VALUE"""),"E1101R")</f>
        <v>E1101R</v>
      </c>
      <c r="P163" s="580">
        <f>IFERROR(__xludf.DUMMYFUNCTION("""COMPUTED_VALUE"""),3.0)</f>
        <v>3</v>
      </c>
      <c r="Q163" s="580">
        <f>IFERROR(__xludf.DUMMYFUNCTION("""COMPUTED_VALUE"""),13.0)</f>
        <v>13</v>
      </c>
      <c r="R163" s="580" t="str">
        <f>IFERROR(__xludf.DUMMYFUNCTION("""COMPUTED_VALUE"""),"F1303R")</f>
        <v>F1303R</v>
      </c>
      <c r="S163" s="580">
        <f>IFERROR(__xludf.DUMMYFUNCTION("""COMPUTED_VALUE"""),4.0)</f>
        <v>4</v>
      </c>
      <c r="T163" s="580">
        <f>IFERROR(__xludf.DUMMYFUNCTION("""COMPUTED_VALUE"""),13.0)</f>
        <v>13</v>
      </c>
      <c r="U163" s="580" t="str">
        <f>IFERROR(__xludf.DUMMYFUNCTION("""COMPUTED_VALUE"""),"G1301R")</f>
        <v>G1301R</v>
      </c>
      <c r="V163" s="580">
        <f>IFERROR(__xludf.DUMMYFUNCTION("""COMPUTED_VALUE"""),4.0)</f>
        <v>4</v>
      </c>
      <c r="W163" s="580">
        <f>IFERROR(__xludf.DUMMYFUNCTION("""COMPUTED_VALUE"""),13.0)</f>
        <v>13</v>
      </c>
      <c r="X163" s="580" t="str">
        <f>IFERROR(__xludf.DUMMYFUNCTION("""COMPUTED_VALUE"""),"H1303R")</f>
        <v>H1303R</v>
      </c>
      <c r="Y163" s="580">
        <f>IFERROR(__xludf.DUMMYFUNCTION("""COMPUTED_VALUE"""),5.0)</f>
        <v>5</v>
      </c>
      <c r="Z163" s="580">
        <f>IFERROR(__xludf.DUMMYFUNCTION("""COMPUTED_VALUE"""),12.0)</f>
        <v>12</v>
      </c>
      <c r="AA163" s="580" t="str">
        <f>IFERROR(__xludf.DUMMYFUNCTION("""COMPUTED_VALUE"""),"I1201R")</f>
        <v>I1201R</v>
      </c>
      <c r="AB163" s="580">
        <f>IFERROR(__xludf.DUMMYFUNCTION("""COMPUTED_VALUE"""),6.0)</f>
        <v>6</v>
      </c>
      <c r="AC163" s="580">
        <f>IFERROR(__xludf.DUMMYFUNCTION("""COMPUTED_VALUE"""),11.0)</f>
        <v>11</v>
      </c>
      <c r="AD163" s="580" t="str">
        <f>IFERROR(__xludf.DUMMYFUNCTION("""COMPUTED_VALUE"""),"J1101R")</f>
        <v>J1101R</v>
      </c>
      <c r="AE163" s="580">
        <f>IFERROR(__xludf.DUMMYFUNCTION("""COMPUTED_VALUE"""),6.0)</f>
        <v>6</v>
      </c>
      <c r="AF163" s="580">
        <f>IFERROR(__xludf.DUMMYFUNCTION("""COMPUTED_VALUE"""),13.0)</f>
        <v>13</v>
      </c>
      <c r="AG163" s="580" t="str">
        <f>IFERROR(__xludf.DUMMYFUNCTION("""COMPUTED_VALUE"""),"K1301R")</f>
        <v>K1301R</v>
      </c>
      <c r="AH163" s="580">
        <f>IFERROR(__xludf.DUMMYFUNCTION("""COMPUTED_VALUE"""),7.0)</f>
        <v>7</v>
      </c>
      <c r="AI163" s="580">
        <f>IFERROR(__xludf.DUMMYFUNCTION("""COMPUTED_VALUE"""),12.0)</f>
        <v>12</v>
      </c>
      <c r="AJ163" s="580" t="str">
        <f>IFERROR(__xludf.DUMMYFUNCTION("""COMPUTED_VALUE"""),"L1204R")</f>
        <v>L1204R</v>
      </c>
      <c r="AK163" s="580">
        <f>IFERROR(__xludf.DUMMYFUNCTION("""COMPUTED_VALUE"""),7.0)</f>
        <v>7</v>
      </c>
      <c r="AL163" s="580">
        <f>IFERROR(__xludf.DUMMYFUNCTION("""COMPUTED_VALUE"""),13.0)</f>
        <v>13</v>
      </c>
      <c r="AM163" s="580" t="str">
        <f>IFERROR(__xludf.DUMMYFUNCTION("""COMPUTED_VALUE"""),"M1303R")</f>
        <v>M1303R</v>
      </c>
      <c r="AN163" s="580">
        <f>IFERROR(__xludf.DUMMYFUNCTION("""COMPUTED_VALUE"""),8.0)</f>
        <v>8</v>
      </c>
      <c r="AO163" s="580">
        <f>IFERROR(__xludf.DUMMYFUNCTION("""COMPUTED_VALUE"""),12.0)</f>
        <v>12</v>
      </c>
      <c r="AP163" s="580" t="str">
        <f>IFERROR(__xludf.DUMMYFUNCTION("""COMPUTED_VALUE"""),"N1204R")</f>
        <v>N1204R</v>
      </c>
      <c r="BC163" s="580">
        <f>IFERROR(__xludf.DUMMYFUNCTION("""COMPUTED_VALUE"""),10.0)</f>
        <v>10</v>
      </c>
      <c r="BD163" s="580">
        <f>IFERROR(__xludf.DUMMYFUNCTION("""COMPUTED_VALUE"""),8.0)</f>
        <v>8</v>
      </c>
      <c r="BE163" s="580" t="str">
        <f>IFERROR(__xludf.DUMMYFUNCTION("""COMPUTED_VALUE"""),"S080301")</f>
        <v>S080301</v>
      </c>
    </row>
    <row r="164">
      <c r="A164" s="580">
        <f>IFERROR(__xludf.DUMMYFUNCTION("""COMPUTED_VALUE"""),1.0)</f>
        <v>1</v>
      </c>
      <c r="B164" s="580">
        <f>IFERROR(__xludf.DUMMYFUNCTION("""COMPUTED_VALUE"""),12.0)</f>
        <v>12</v>
      </c>
      <c r="C164" s="580" t="str">
        <f>IFERROR(__xludf.DUMMYFUNCTION("""COMPUTED_VALUE"""),"A1202F")</f>
        <v>A1202F</v>
      </c>
      <c r="D164" s="580">
        <f>IFERROR(__xludf.DUMMYFUNCTION("""COMPUTED_VALUE"""),1.0)</f>
        <v>1</v>
      </c>
      <c r="E164" s="580">
        <f>IFERROR(__xludf.DUMMYFUNCTION("""COMPUTED_VALUE"""),11.0)</f>
        <v>11</v>
      </c>
      <c r="F164" s="580" t="str">
        <f>IFERROR(__xludf.DUMMYFUNCTION("""COMPUTED_VALUE"""),"B1105F")</f>
        <v>B1105F</v>
      </c>
      <c r="G164" s="580">
        <f>IFERROR(__xludf.DUMMYFUNCTION("""COMPUTED_VALUE"""),2.0)</f>
        <v>2</v>
      </c>
      <c r="H164" s="580">
        <f>IFERROR(__xludf.DUMMYFUNCTION("""COMPUTED_VALUE"""),11.0)</f>
        <v>11</v>
      </c>
      <c r="I164" s="580" t="str">
        <f>IFERROR(__xludf.DUMMYFUNCTION("""COMPUTED_VALUE"""),"C1102F")</f>
        <v>C1102F</v>
      </c>
      <c r="J164" s="580">
        <f>IFERROR(__xludf.DUMMYFUNCTION("""COMPUTED_VALUE"""),2.0)</f>
        <v>2</v>
      </c>
      <c r="K164" s="580">
        <f>IFERROR(__xludf.DUMMYFUNCTION("""COMPUTED_VALUE"""),11.0)</f>
        <v>11</v>
      </c>
      <c r="L164" s="580" t="str">
        <f>IFERROR(__xludf.DUMMYFUNCTION("""COMPUTED_VALUE"""),"D1106F")</f>
        <v>D1106F</v>
      </c>
      <c r="M164" s="582">
        <f>IFERROR(__xludf.DUMMYFUNCTION("""COMPUTED_VALUE"""),3.0)</f>
        <v>3</v>
      </c>
      <c r="N164" s="582">
        <f>IFERROR(__xludf.DUMMYFUNCTION("""COMPUTED_VALUE"""),11.0)</f>
        <v>11</v>
      </c>
      <c r="O164" s="582" t="str">
        <f>IFERROR(__xludf.DUMMYFUNCTION("""COMPUTED_VALUE"""),"E1102F")</f>
        <v>E1102F</v>
      </c>
      <c r="P164" s="580">
        <f>IFERROR(__xludf.DUMMYFUNCTION("""COMPUTED_VALUE"""),3.0)</f>
        <v>3</v>
      </c>
      <c r="Q164" s="580">
        <f>IFERROR(__xludf.DUMMYFUNCTION("""COMPUTED_VALUE"""),13.0)</f>
        <v>13</v>
      </c>
      <c r="R164" s="580" t="str">
        <f>IFERROR(__xludf.DUMMYFUNCTION("""COMPUTED_VALUE"""),"F1304F")</f>
        <v>F1304F</v>
      </c>
      <c r="S164" s="580">
        <f>IFERROR(__xludf.DUMMYFUNCTION("""COMPUTED_VALUE"""),4.0)</f>
        <v>4</v>
      </c>
      <c r="T164" s="580">
        <f>IFERROR(__xludf.DUMMYFUNCTION("""COMPUTED_VALUE"""),13.0)</f>
        <v>13</v>
      </c>
      <c r="U164" s="580" t="str">
        <f>IFERROR(__xludf.DUMMYFUNCTION("""COMPUTED_VALUE"""),"G1302F")</f>
        <v>G1302F</v>
      </c>
      <c r="V164" s="580">
        <f>IFERROR(__xludf.DUMMYFUNCTION("""COMPUTED_VALUE"""),4.0)</f>
        <v>4</v>
      </c>
      <c r="W164" s="580">
        <f>IFERROR(__xludf.DUMMYFUNCTION("""COMPUTED_VALUE"""),13.0)</f>
        <v>13</v>
      </c>
      <c r="X164" s="580" t="str">
        <f>IFERROR(__xludf.DUMMYFUNCTION("""COMPUTED_VALUE"""),"H1304F")</f>
        <v>H1304F</v>
      </c>
      <c r="Y164" s="580">
        <f>IFERROR(__xludf.DUMMYFUNCTION("""COMPUTED_VALUE"""),5.0)</f>
        <v>5</v>
      </c>
      <c r="Z164" s="580">
        <f>IFERROR(__xludf.DUMMYFUNCTION("""COMPUTED_VALUE"""),12.0)</f>
        <v>12</v>
      </c>
      <c r="AA164" s="580" t="str">
        <f>IFERROR(__xludf.DUMMYFUNCTION("""COMPUTED_VALUE"""),"I1202F")</f>
        <v>I1202F</v>
      </c>
      <c r="AB164" s="580">
        <f>IFERROR(__xludf.DUMMYFUNCTION("""COMPUTED_VALUE"""),6.0)</f>
        <v>6</v>
      </c>
      <c r="AC164" s="580">
        <f>IFERROR(__xludf.DUMMYFUNCTION("""COMPUTED_VALUE"""),11.0)</f>
        <v>11</v>
      </c>
      <c r="AD164" s="580" t="str">
        <f>IFERROR(__xludf.DUMMYFUNCTION("""COMPUTED_VALUE"""),"J1102F")</f>
        <v>J1102F</v>
      </c>
      <c r="AE164" s="580">
        <f>IFERROR(__xludf.DUMMYFUNCTION("""COMPUTED_VALUE"""),6.0)</f>
        <v>6</v>
      </c>
      <c r="AF164" s="580">
        <f>IFERROR(__xludf.DUMMYFUNCTION("""COMPUTED_VALUE"""),13.0)</f>
        <v>13</v>
      </c>
      <c r="AG164" s="580" t="str">
        <f>IFERROR(__xludf.DUMMYFUNCTION("""COMPUTED_VALUE"""),"K1302F")</f>
        <v>K1302F</v>
      </c>
      <c r="AH164" s="580">
        <f>IFERROR(__xludf.DUMMYFUNCTION("""COMPUTED_VALUE"""),7.0)</f>
        <v>7</v>
      </c>
      <c r="AI164" s="580">
        <f>IFERROR(__xludf.DUMMYFUNCTION("""COMPUTED_VALUE"""),12.0)</f>
        <v>12</v>
      </c>
      <c r="AJ164" s="580" t="str">
        <f>IFERROR(__xludf.DUMMYFUNCTION("""COMPUTED_VALUE"""),"L1205F")</f>
        <v>L1205F</v>
      </c>
      <c r="AK164" s="580">
        <f>IFERROR(__xludf.DUMMYFUNCTION("""COMPUTED_VALUE"""),7.0)</f>
        <v>7</v>
      </c>
      <c r="AL164" s="580">
        <f>IFERROR(__xludf.DUMMYFUNCTION("""COMPUTED_VALUE"""),13.0)</f>
        <v>13</v>
      </c>
      <c r="AM164" s="580" t="str">
        <f>IFERROR(__xludf.DUMMYFUNCTION("""COMPUTED_VALUE"""),"M1304F")</f>
        <v>M1304F</v>
      </c>
      <c r="AN164" s="580">
        <f>IFERROR(__xludf.DUMMYFUNCTION("""COMPUTED_VALUE"""),8.0)</f>
        <v>8</v>
      </c>
      <c r="AO164" s="580">
        <f>IFERROR(__xludf.DUMMYFUNCTION("""COMPUTED_VALUE"""),12.0)</f>
        <v>12</v>
      </c>
      <c r="AP164" s="580" t="str">
        <f>IFERROR(__xludf.DUMMYFUNCTION("""COMPUTED_VALUE"""),"N1205F")</f>
        <v>N1205F</v>
      </c>
      <c r="BC164" s="580">
        <f>IFERROR(__xludf.DUMMYFUNCTION("""COMPUTED_VALUE"""),10.0)</f>
        <v>10</v>
      </c>
      <c r="BD164" s="580">
        <f>IFERROR(__xludf.DUMMYFUNCTION("""COMPUTED_VALUE"""),8.0)</f>
        <v>8</v>
      </c>
      <c r="BE164" s="580" t="str">
        <f>IFERROR(__xludf.DUMMYFUNCTION("""COMPUTED_VALUE"""),"S080302")</f>
        <v>S080302</v>
      </c>
    </row>
    <row r="165">
      <c r="A165" s="580">
        <f>IFERROR(__xludf.DUMMYFUNCTION("""COMPUTED_VALUE"""),1.0)</f>
        <v>1</v>
      </c>
      <c r="B165" s="580">
        <f>IFERROR(__xludf.DUMMYFUNCTION("""COMPUTED_VALUE"""),12.0)</f>
        <v>12</v>
      </c>
      <c r="C165" s="580" t="str">
        <f>IFERROR(__xludf.DUMMYFUNCTION("""COMPUTED_VALUE"""),"A1202R")</f>
        <v>A1202R</v>
      </c>
      <c r="D165" s="580">
        <f>IFERROR(__xludf.DUMMYFUNCTION("""COMPUTED_VALUE"""),1.0)</f>
        <v>1</v>
      </c>
      <c r="E165" s="580">
        <f>IFERROR(__xludf.DUMMYFUNCTION("""COMPUTED_VALUE"""),11.0)</f>
        <v>11</v>
      </c>
      <c r="F165" s="580" t="str">
        <f>IFERROR(__xludf.DUMMYFUNCTION("""COMPUTED_VALUE"""),"B1105R")</f>
        <v>B1105R</v>
      </c>
      <c r="G165" s="580">
        <f>IFERROR(__xludf.DUMMYFUNCTION("""COMPUTED_VALUE"""),2.0)</f>
        <v>2</v>
      </c>
      <c r="H165" s="580">
        <f>IFERROR(__xludf.DUMMYFUNCTION("""COMPUTED_VALUE"""),11.0)</f>
        <v>11</v>
      </c>
      <c r="I165" s="580" t="str">
        <f>IFERROR(__xludf.DUMMYFUNCTION("""COMPUTED_VALUE"""),"C1102R")</f>
        <v>C1102R</v>
      </c>
      <c r="J165" s="580">
        <f>IFERROR(__xludf.DUMMYFUNCTION("""COMPUTED_VALUE"""),2.0)</f>
        <v>2</v>
      </c>
      <c r="K165" s="580">
        <f>IFERROR(__xludf.DUMMYFUNCTION("""COMPUTED_VALUE"""),11.0)</f>
        <v>11</v>
      </c>
      <c r="L165" s="580" t="str">
        <f>IFERROR(__xludf.DUMMYFUNCTION("""COMPUTED_VALUE"""),"D1106R")</f>
        <v>D1106R</v>
      </c>
      <c r="M165" s="582">
        <f>IFERROR(__xludf.DUMMYFUNCTION("""COMPUTED_VALUE"""),3.0)</f>
        <v>3</v>
      </c>
      <c r="N165" s="582">
        <f>IFERROR(__xludf.DUMMYFUNCTION("""COMPUTED_VALUE"""),11.0)</f>
        <v>11</v>
      </c>
      <c r="O165" s="582" t="str">
        <f>IFERROR(__xludf.DUMMYFUNCTION("""COMPUTED_VALUE"""),"E1102R")</f>
        <v>E1102R</v>
      </c>
      <c r="P165" s="580">
        <f>IFERROR(__xludf.DUMMYFUNCTION("""COMPUTED_VALUE"""),3.0)</f>
        <v>3</v>
      </c>
      <c r="Q165" s="580">
        <f>IFERROR(__xludf.DUMMYFUNCTION("""COMPUTED_VALUE"""),13.0)</f>
        <v>13</v>
      </c>
      <c r="R165" s="580" t="str">
        <f>IFERROR(__xludf.DUMMYFUNCTION("""COMPUTED_VALUE"""),"F1304R")</f>
        <v>F1304R</v>
      </c>
      <c r="S165" s="580">
        <f>IFERROR(__xludf.DUMMYFUNCTION("""COMPUTED_VALUE"""),4.0)</f>
        <v>4</v>
      </c>
      <c r="T165" s="580">
        <f>IFERROR(__xludf.DUMMYFUNCTION("""COMPUTED_VALUE"""),13.0)</f>
        <v>13</v>
      </c>
      <c r="U165" s="580" t="str">
        <f>IFERROR(__xludf.DUMMYFUNCTION("""COMPUTED_VALUE"""),"G1302R")</f>
        <v>G1302R</v>
      </c>
      <c r="V165" s="580">
        <f>IFERROR(__xludf.DUMMYFUNCTION("""COMPUTED_VALUE"""),4.0)</f>
        <v>4</v>
      </c>
      <c r="W165" s="580">
        <f>IFERROR(__xludf.DUMMYFUNCTION("""COMPUTED_VALUE"""),13.0)</f>
        <v>13</v>
      </c>
      <c r="X165" s="580" t="str">
        <f>IFERROR(__xludf.DUMMYFUNCTION("""COMPUTED_VALUE"""),"H1304R")</f>
        <v>H1304R</v>
      </c>
      <c r="Y165" s="580">
        <f>IFERROR(__xludf.DUMMYFUNCTION("""COMPUTED_VALUE"""),5.0)</f>
        <v>5</v>
      </c>
      <c r="Z165" s="580">
        <f>IFERROR(__xludf.DUMMYFUNCTION("""COMPUTED_VALUE"""),12.0)</f>
        <v>12</v>
      </c>
      <c r="AA165" s="580" t="str">
        <f>IFERROR(__xludf.DUMMYFUNCTION("""COMPUTED_VALUE"""),"I1202R")</f>
        <v>I1202R</v>
      </c>
      <c r="AB165" s="580">
        <f>IFERROR(__xludf.DUMMYFUNCTION("""COMPUTED_VALUE"""),6.0)</f>
        <v>6</v>
      </c>
      <c r="AC165" s="580">
        <f>IFERROR(__xludf.DUMMYFUNCTION("""COMPUTED_VALUE"""),11.0)</f>
        <v>11</v>
      </c>
      <c r="AD165" s="580" t="str">
        <f>IFERROR(__xludf.DUMMYFUNCTION("""COMPUTED_VALUE"""),"J1102R")</f>
        <v>J1102R</v>
      </c>
      <c r="AE165" s="580">
        <f>IFERROR(__xludf.DUMMYFUNCTION("""COMPUTED_VALUE"""),6.0)</f>
        <v>6</v>
      </c>
      <c r="AF165" s="580">
        <f>IFERROR(__xludf.DUMMYFUNCTION("""COMPUTED_VALUE"""),13.0)</f>
        <v>13</v>
      </c>
      <c r="AG165" s="580" t="str">
        <f>IFERROR(__xludf.DUMMYFUNCTION("""COMPUTED_VALUE"""),"K1302R")</f>
        <v>K1302R</v>
      </c>
      <c r="AH165" s="580">
        <f>IFERROR(__xludf.DUMMYFUNCTION("""COMPUTED_VALUE"""),7.0)</f>
        <v>7</v>
      </c>
      <c r="AI165" s="580">
        <f>IFERROR(__xludf.DUMMYFUNCTION("""COMPUTED_VALUE"""),12.0)</f>
        <v>12</v>
      </c>
      <c r="AJ165" s="580" t="str">
        <f>IFERROR(__xludf.DUMMYFUNCTION("""COMPUTED_VALUE"""),"L1205R")</f>
        <v>L1205R</v>
      </c>
      <c r="AK165" s="580">
        <f>IFERROR(__xludf.DUMMYFUNCTION("""COMPUTED_VALUE"""),7.0)</f>
        <v>7</v>
      </c>
      <c r="AL165" s="580">
        <f>IFERROR(__xludf.DUMMYFUNCTION("""COMPUTED_VALUE"""),13.0)</f>
        <v>13</v>
      </c>
      <c r="AM165" s="580" t="str">
        <f>IFERROR(__xludf.DUMMYFUNCTION("""COMPUTED_VALUE"""),"M1304R")</f>
        <v>M1304R</v>
      </c>
      <c r="AN165" s="580">
        <f>IFERROR(__xludf.DUMMYFUNCTION("""COMPUTED_VALUE"""),8.0)</f>
        <v>8</v>
      </c>
      <c r="AO165" s="580">
        <f>IFERROR(__xludf.DUMMYFUNCTION("""COMPUTED_VALUE"""),12.0)</f>
        <v>12</v>
      </c>
      <c r="AP165" s="580" t="str">
        <f>IFERROR(__xludf.DUMMYFUNCTION("""COMPUTED_VALUE"""),"N1205R")</f>
        <v>N1205R</v>
      </c>
      <c r="BC165" s="580">
        <f>IFERROR(__xludf.DUMMYFUNCTION("""COMPUTED_VALUE"""),10.0)</f>
        <v>10</v>
      </c>
      <c r="BD165" s="580">
        <f>IFERROR(__xludf.DUMMYFUNCTION("""COMPUTED_VALUE"""),8.0)</f>
        <v>8</v>
      </c>
      <c r="BE165" s="580" t="str">
        <f>IFERROR(__xludf.DUMMYFUNCTION("""COMPUTED_VALUE"""),"S080303")</f>
        <v>S080303</v>
      </c>
    </row>
    <row r="166">
      <c r="A166" s="580">
        <f>IFERROR(__xludf.DUMMYFUNCTION("""COMPUTED_VALUE"""),1.0)</f>
        <v>1</v>
      </c>
      <c r="B166" s="580">
        <f>IFERROR(__xludf.DUMMYFUNCTION("""COMPUTED_VALUE"""),12.0)</f>
        <v>12</v>
      </c>
      <c r="C166" s="580" t="str">
        <f>IFERROR(__xludf.DUMMYFUNCTION("""COMPUTED_VALUE"""),"A1203F")</f>
        <v>A1203F</v>
      </c>
      <c r="D166" s="580">
        <f>IFERROR(__xludf.DUMMYFUNCTION("""COMPUTED_VALUE"""),1.0)</f>
        <v>1</v>
      </c>
      <c r="E166" s="580">
        <f>IFERROR(__xludf.DUMMYFUNCTION("""COMPUTED_VALUE"""),11.0)</f>
        <v>11</v>
      </c>
      <c r="F166" s="580" t="str">
        <f>IFERROR(__xludf.DUMMYFUNCTION("""COMPUTED_VALUE"""),"B1106F")</f>
        <v>B1106F</v>
      </c>
      <c r="G166" s="580">
        <f>IFERROR(__xludf.DUMMYFUNCTION("""COMPUTED_VALUE"""),2.0)</f>
        <v>2</v>
      </c>
      <c r="H166" s="580">
        <f>IFERROR(__xludf.DUMMYFUNCTION("""COMPUTED_VALUE"""),11.0)</f>
        <v>11</v>
      </c>
      <c r="I166" s="580" t="str">
        <f>IFERROR(__xludf.DUMMYFUNCTION("""COMPUTED_VALUE"""),"C1103F")</f>
        <v>C1103F</v>
      </c>
      <c r="J166" s="580">
        <f>IFERROR(__xludf.DUMMYFUNCTION("""COMPUTED_VALUE"""),2.0)</f>
        <v>2</v>
      </c>
      <c r="K166" s="580">
        <f>IFERROR(__xludf.DUMMYFUNCTION("""COMPUTED_VALUE"""),11.0)</f>
        <v>11</v>
      </c>
      <c r="L166" s="580" t="str">
        <f>IFERROR(__xludf.DUMMYFUNCTION("""COMPUTED_VALUE"""),"D1107F")</f>
        <v>D1107F</v>
      </c>
      <c r="M166" s="582">
        <f>IFERROR(__xludf.DUMMYFUNCTION("""COMPUTED_VALUE"""),3.0)</f>
        <v>3</v>
      </c>
      <c r="N166" s="582">
        <f>IFERROR(__xludf.DUMMYFUNCTION("""COMPUTED_VALUE"""),11.0)</f>
        <v>11</v>
      </c>
      <c r="O166" s="582" t="str">
        <f>IFERROR(__xludf.DUMMYFUNCTION("""COMPUTED_VALUE"""),"E1103F")</f>
        <v>E1103F</v>
      </c>
      <c r="P166" s="580">
        <f>IFERROR(__xludf.DUMMYFUNCTION("""COMPUTED_VALUE"""),3.0)</f>
        <v>3</v>
      </c>
      <c r="Q166" s="580">
        <f>IFERROR(__xludf.DUMMYFUNCTION("""COMPUTED_VALUE"""),13.0)</f>
        <v>13</v>
      </c>
      <c r="R166" s="580" t="str">
        <f>IFERROR(__xludf.DUMMYFUNCTION("""COMPUTED_VALUE"""),"F1305F")</f>
        <v>F1305F</v>
      </c>
      <c r="S166" s="580">
        <f>IFERROR(__xludf.DUMMYFUNCTION("""COMPUTED_VALUE"""),4.0)</f>
        <v>4</v>
      </c>
      <c r="T166" s="580">
        <f>IFERROR(__xludf.DUMMYFUNCTION("""COMPUTED_VALUE"""),13.0)</f>
        <v>13</v>
      </c>
      <c r="U166" s="580" t="str">
        <f>IFERROR(__xludf.DUMMYFUNCTION("""COMPUTED_VALUE"""),"G1303F")</f>
        <v>G1303F</v>
      </c>
      <c r="V166" s="580">
        <f>IFERROR(__xludf.DUMMYFUNCTION("""COMPUTED_VALUE"""),4.0)</f>
        <v>4</v>
      </c>
      <c r="W166" s="580">
        <f>IFERROR(__xludf.DUMMYFUNCTION("""COMPUTED_VALUE"""),13.0)</f>
        <v>13</v>
      </c>
      <c r="X166" s="580" t="str">
        <f>IFERROR(__xludf.DUMMYFUNCTION("""COMPUTED_VALUE"""),"H1305F")</f>
        <v>H1305F</v>
      </c>
      <c r="Y166" s="580">
        <f>IFERROR(__xludf.DUMMYFUNCTION("""COMPUTED_VALUE"""),5.0)</f>
        <v>5</v>
      </c>
      <c r="Z166" s="580">
        <f>IFERROR(__xludf.DUMMYFUNCTION("""COMPUTED_VALUE"""),12.0)</f>
        <v>12</v>
      </c>
      <c r="AA166" s="580" t="str">
        <f>IFERROR(__xludf.DUMMYFUNCTION("""COMPUTED_VALUE"""),"I1203F")</f>
        <v>I1203F</v>
      </c>
      <c r="AB166" s="580">
        <f>IFERROR(__xludf.DUMMYFUNCTION("""COMPUTED_VALUE"""),6.0)</f>
        <v>6</v>
      </c>
      <c r="AC166" s="580">
        <f>IFERROR(__xludf.DUMMYFUNCTION("""COMPUTED_VALUE"""),11.0)</f>
        <v>11</v>
      </c>
      <c r="AD166" s="580" t="str">
        <f>IFERROR(__xludf.DUMMYFUNCTION("""COMPUTED_VALUE"""),"J1103F")</f>
        <v>J1103F</v>
      </c>
      <c r="AE166" s="580">
        <f>IFERROR(__xludf.DUMMYFUNCTION("""COMPUTED_VALUE"""),6.0)</f>
        <v>6</v>
      </c>
      <c r="AF166" s="580">
        <f>IFERROR(__xludf.DUMMYFUNCTION("""COMPUTED_VALUE"""),13.0)</f>
        <v>13</v>
      </c>
      <c r="AG166" s="580" t="str">
        <f>IFERROR(__xludf.DUMMYFUNCTION("""COMPUTED_VALUE"""),"K1303F")</f>
        <v>K1303F</v>
      </c>
      <c r="AH166" s="580">
        <f>IFERROR(__xludf.DUMMYFUNCTION("""COMPUTED_VALUE"""),7.0)</f>
        <v>7</v>
      </c>
      <c r="AI166" s="580">
        <f>IFERROR(__xludf.DUMMYFUNCTION("""COMPUTED_VALUE"""),12.0)</f>
        <v>12</v>
      </c>
      <c r="AJ166" s="580" t="str">
        <f>IFERROR(__xludf.DUMMYFUNCTION("""COMPUTED_VALUE"""),"L1206F")</f>
        <v>L1206F</v>
      </c>
      <c r="AK166" s="580">
        <f>IFERROR(__xludf.DUMMYFUNCTION("""COMPUTED_VALUE"""),7.0)</f>
        <v>7</v>
      </c>
      <c r="AL166" s="580">
        <f>IFERROR(__xludf.DUMMYFUNCTION("""COMPUTED_VALUE"""),13.0)</f>
        <v>13</v>
      </c>
      <c r="AM166" s="580" t="str">
        <f>IFERROR(__xludf.DUMMYFUNCTION("""COMPUTED_VALUE"""),"M1305F")</f>
        <v>M1305F</v>
      </c>
      <c r="AN166" s="580">
        <f>IFERROR(__xludf.DUMMYFUNCTION("""COMPUTED_VALUE"""),8.0)</f>
        <v>8</v>
      </c>
      <c r="AO166" s="580">
        <f>IFERROR(__xludf.DUMMYFUNCTION("""COMPUTED_VALUE"""),12.0)</f>
        <v>12</v>
      </c>
      <c r="AP166" s="580" t="str">
        <f>IFERROR(__xludf.DUMMYFUNCTION("""COMPUTED_VALUE"""),"N1206F")</f>
        <v>N1206F</v>
      </c>
      <c r="BC166" s="580">
        <f>IFERROR(__xludf.DUMMYFUNCTION("""COMPUTED_VALUE"""),10.0)</f>
        <v>10</v>
      </c>
      <c r="BD166" s="580">
        <f>IFERROR(__xludf.DUMMYFUNCTION("""COMPUTED_VALUE"""),8.0)</f>
        <v>8</v>
      </c>
      <c r="BE166" s="580" t="str">
        <f>IFERROR(__xludf.DUMMYFUNCTION("""COMPUTED_VALUE"""),"S080304")</f>
        <v>S080304</v>
      </c>
    </row>
    <row r="167">
      <c r="A167" s="580">
        <f>IFERROR(__xludf.DUMMYFUNCTION("""COMPUTED_VALUE"""),1.0)</f>
        <v>1</v>
      </c>
      <c r="B167" s="580">
        <f>IFERROR(__xludf.DUMMYFUNCTION("""COMPUTED_VALUE"""),12.0)</f>
        <v>12</v>
      </c>
      <c r="C167" s="580" t="str">
        <f>IFERROR(__xludf.DUMMYFUNCTION("""COMPUTED_VALUE"""),"A1203R")</f>
        <v>A1203R</v>
      </c>
      <c r="D167" s="580">
        <f>IFERROR(__xludf.DUMMYFUNCTION("""COMPUTED_VALUE"""),1.0)</f>
        <v>1</v>
      </c>
      <c r="E167" s="580">
        <f>IFERROR(__xludf.DUMMYFUNCTION("""COMPUTED_VALUE"""),11.0)</f>
        <v>11</v>
      </c>
      <c r="F167" s="580" t="str">
        <f>IFERROR(__xludf.DUMMYFUNCTION("""COMPUTED_VALUE"""),"B1106R")</f>
        <v>B1106R</v>
      </c>
      <c r="G167" s="580">
        <f>IFERROR(__xludf.DUMMYFUNCTION("""COMPUTED_VALUE"""),2.0)</f>
        <v>2</v>
      </c>
      <c r="H167" s="580">
        <f>IFERROR(__xludf.DUMMYFUNCTION("""COMPUTED_VALUE"""),11.0)</f>
        <v>11</v>
      </c>
      <c r="I167" s="580" t="str">
        <f>IFERROR(__xludf.DUMMYFUNCTION("""COMPUTED_VALUE"""),"C1103R")</f>
        <v>C1103R</v>
      </c>
      <c r="J167" s="580">
        <f>IFERROR(__xludf.DUMMYFUNCTION("""COMPUTED_VALUE"""),2.0)</f>
        <v>2</v>
      </c>
      <c r="K167" s="580">
        <f>IFERROR(__xludf.DUMMYFUNCTION("""COMPUTED_VALUE"""),11.0)</f>
        <v>11</v>
      </c>
      <c r="L167" s="580" t="str">
        <f>IFERROR(__xludf.DUMMYFUNCTION("""COMPUTED_VALUE"""),"D1107R")</f>
        <v>D1107R</v>
      </c>
      <c r="M167" s="582">
        <f>IFERROR(__xludf.DUMMYFUNCTION("""COMPUTED_VALUE"""),3.0)</f>
        <v>3</v>
      </c>
      <c r="N167" s="582">
        <f>IFERROR(__xludf.DUMMYFUNCTION("""COMPUTED_VALUE"""),11.0)</f>
        <v>11</v>
      </c>
      <c r="O167" s="582" t="str">
        <f>IFERROR(__xludf.DUMMYFUNCTION("""COMPUTED_VALUE"""),"E1103R")</f>
        <v>E1103R</v>
      </c>
      <c r="P167" s="580">
        <f>IFERROR(__xludf.DUMMYFUNCTION("""COMPUTED_VALUE"""),3.0)</f>
        <v>3</v>
      </c>
      <c r="Q167" s="580">
        <f>IFERROR(__xludf.DUMMYFUNCTION("""COMPUTED_VALUE"""),13.0)</f>
        <v>13</v>
      </c>
      <c r="R167" s="580" t="str">
        <f>IFERROR(__xludf.DUMMYFUNCTION("""COMPUTED_VALUE"""),"F1305R")</f>
        <v>F1305R</v>
      </c>
      <c r="S167" s="580">
        <f>IFERROR(__xludf.DUMMYFUNCTION("""COMPUTED_VALUE"""),4.0)</f>
        <v>4</v>
      </c>
      <c r="T167" s="580">
        <f>IFERROR(__xludf.DUMMYFUNCTION("""COMPUTED_VALUE"""),13.0)</f>
        <v>13</v>
      </c>
      <c r="U167" s="580" t="str">
        <f>IFERROR(__xludf.DUMMYFUNCTION("""COMPUTED_VALUE"""),"G1303R")</f>
        <v>G1303R</v>
      </c>
      <c r="V167" s="580">
        <f>IFERROR(__xludf.DUMMYFUNCTION("""COMPUTED_VALUE"""),4.0)</f>
        <v>4</v>
      </c>
      <c r="W167" s="580">
        <f>IFERROR(__xludf.DUMMYFUNCTION("""COMPUTED_VALUE"""),13.0)</f>
        <v>13</v>
      </c>
      <c r="X167" s="580" t="str">
        <f>IFERROR(__xludf.DUMMYFUNCTION("""COMPUTED_VALUE"""),"H1305R")</f>
        <v>H1305R</v>
      </c>
      <c r="Y167" s="580">
        <f>IFERROR(__xludf.DUMMYFUNCTION("""COMPUTED_VALUE"""),5.0)</f>
        <v>5</v>
      </c>
      <c r="Z167" s="580">
        <f>IFERROR(__xludf.DUMMYFUNCTION("""COMPUTED_VALUE"""),12.0)</f>
        <v>12</v>
      </c>
      <c r="AA167" s="580" t="str">
        <f>IFERROR(__xludf.DUMMYFUNCTION("""COMPUTED_VALUE"""),"I1203R")</f>
        <v>I1203R</v>
      </c>
      <c r="AB167" s="580">
        <f>IFERROR(__xludf.DUMMYFUNCTION("""COMPUTED_VALUE"""),6.0)</f>
        <v>6</v>
      </c>
      <c r="AC167" s="580">
        <f>IFERROR(__xludf.DUMMYFUNCTION("""COMPUTED_VALUE"""),11.0)</f>
        <v>11</v>
      </c>
      <c r="AD167" s="580" t="str">
        <f>IFERROR(__xludf.DUMMYFUNCTION("""COMPUTED_VALUE"""),"J1103R")</f>
        <v>J1103R</v>
      </c>
      <c r="AE167" s="580">
        <f>IFERROR(__xludf.DUMMYFUNCTION("""COMPUTED_VALUE"""),6.0)</f>
        <v>6</v>
      </c>
      <c r="AF167" s="580">
        <f>IFERROR(__xludf.DUMMYFUNCTION("""COMPUTED_VALUE"""),13.0)</f>
        <v>13</v>
      </c>
      <c r="AG167" s="580" t="str">
        <f>IFERROR(__xludf.DUMMYFUNCTION("""COMPUTED_VALUE"""),"K1303R")</f>
        <v>K1303R</v>
      </c>
      <c r="AH167" s="580">
        <f>IFERROR(__xludf.DUMMYFUNCTION("""COMPUTED_VALUE"""),7.0)</f>
        <v>7</v>
      </c>
      <c r="AI167" s="580">
        <f>IFERROR(__xludf.DUMMYFUNCTION("""COMPUTED_VALUE"""),12.0)</f>
        <v>12</v>
      </c>
      <c r="AJ167" s="580" t="str">
        <f>IFERROR(__xludf.DUMMYFUNCTION("""COMPUTED_VALUE"""),"L1206R")</f>
        <v>L1206R</v>
      </c>
      <c r="AK167" s="580">
        <f>IFERROR(__xludf.DUMMYFUNCTION("""COMPUTED_VALUE"""),7.0)</f>
        <v>7</v>
      </c>
      <c r="AL167" s="580">
        <f>IFERROR(__xludf.DUMMYFUNCTION("""COMPUTED_VALUE"""),13.0)</f>
        <v>13</v>
      </c>
      <c r="AM167" s="580" t="str">
        <f>IFERROR(__xludf.DUMMYFUNCTION("""COMPUTED_VALUE"""),"M1305R")</f>
        <v>M1305R</v>
      </c>
      <c r="AN167" s="580">
        <f>IFERROR(__xludf.DUMMYFUNCTION("""COMPUTED_VALUE"""),8.0)</f>
        <v>8</v>
      </c>
      <c r="AO167" s="580">
        <f>IFERROR(__xludf.DUMMYFUNCTION("""COMPUTED_VALUE"""),12.0)</f>
        <v>12</v>
      </c>
      <c r="AP167" s="580" t="str">
        <f>IFERROR(__xludf.DUMMYFUNCTION("""COMPUTED_VALUE"""),"N1206R")</f>
        <v>N1206R</v>
      </c>
      <c r="BC167" s="580">
        <f>IFERROR(__xludf.DUMMYFUNCTION("""COMPUTED_VALUE"""),10.0)</f>
        <v>10</v>
      </c>
      <c r="BD167" s="580">
        <f>IFERROR(__xludf.DUMMYFUNCTION("""COMPUTED_VALUE"""),8.0)</f>
        <v>8</v>
      </c>
      <c r="BE167" s="580" t="str">
        <f>IFERROR(__xludf.DUMMYFUNCTION("""COMPUTED_VALUE"""),"S080305")</f>
        <v>S080305</v>
      </c>
    </row>
    <row r="168">
      <c r="A168" s="580">
        <f>IFERROR(__xludf.DUMMYFUNCTION("""COMPUTED_VALUE"""),1.0)</f>
        <v>1</v>
      </c>
      <c r="B168" s="580">
        <f>IFERROR(__xludf.DUMMYFUNCTION("""COMPUTED_VALUE"""),12.0)</f>
        <v>12</v>
      </c>
      <c r="C168" s="580" t="str">
        <f>IFERROR(__xludf.DUMMYFUNCTION("""COMPUTED_VALUE"""),"A1204F")</f>
        <v>A1204F</v>
      </c>
      <c r="D168" s="580">
        <f>IFERROR(__xludf.DUMMYFUNCTION("""COMPUTED_VALUE"""),1.0)</f>
        <v>1</v>
      </c>
      <c r="E168" s="580">
        <f>IFERROR(__xludf.DUMMYFUNCTION("""COMPUTED_VALUE"""),11.0)</f>
        <v>11</v>
      </c>
      <c r="F168" s="580" t="str">
        <f>IFERROR(__xludf.DUMMYFUNCTION("""COMPUTED_VALUE"""),"B1107F")</f>
        <v>B1107F</v>
      </c>
      <c r="G168" s="580">
        <f>IFERROR(__xludf.DUMMYFUNCTION("""COMPUTED_VALUE"""),2.0)</f>
        <v>2</v>
      </c>
      <c r="H168" s="580">
        <f>IFERROR(__xludf.DUMMYFUNCTION("""COMPUTED_VALUE"""),11.0)</f>
        <v>11</v>
      </c>
      <c r="I168" s="580" t="str">
        <f>IFERROR(__xludf.DUMMYFUNCTION("""COMPUTED_VALUE"""),"C1104F")</f>
        <v>C1104F</v>
      </c>
      <c r="J168" s="580">
        <f>IFERROR(__xludf.DUMMYFUNCTION("""COMPUTED_VALUE"""),2.0)</f>
        <v>2</v>
      </c>
      <c r="K168" s="580">
        <f>IFERROR(__xludf.DUMMYFUNCTION("""COMPUTED_VALUE"""),11.0)</f>
        <v>11</v>
      </c>
      <c r="L168" s="580" t="str">
        <f>IFERROR(__xludf.DUMMYFUNCTION("""COMPUTED_VALUE"""),"D1108F")</f>
        <v>D1108F</v>
      </c>
      <c r="M168" s="582">
        <f>IFERROR(__xludf.DUMMYFUNCTION("""COMPUTED_VALUE"""),3.0)</f>
        <v>3</v>
      </c>
      <c r="N168" s="582">
        <f>IFERROR(__xludf.DUMMYFUNCTION("""COMPUTED_VALUE"""),11.0)</f>
        <v>11</v>
      </c>
      <c r="O168" s="582" t="str">
        <f>IFERROR(__xludf.DUMMYFUNCTION("""COMPUTED_VALUE"""),"E1104F")</f>
        <v>E1104F</v>
      </c>
      <c r="P168" s="580">
        <f>IFERROR(__xludf.DUMMYFUNCTION("""COMPUTED_VALUE"""),3.0)</f>
        <v>3</v>
      </c>
      <c r="Q168" s="580">
        <f>IFERROR(__xludf.DUMMYFUNCTION("""COMPUTED_VALUE"""),13.0)</f>
        <v>13</v>
      </c>
      <c r="R168" s="580" t="str">
        <f>IFERROR(__xludf.DUMMYFUNCTION("""COMPUTED_VALUE"""),"F1306F")</f>
        <v>F1306F</v>
      </c>
      <c r="S168" s="580">
        <f>IFERROR(__xludf.DUMMYFUNCTION("""COMPUTED_VALUE"""),4.0)</f>
        <v>4</v>
      </c>
      <c r="T168" s="580">
        <f>IFERROR(__xludf.DUMMYFUNCTION("""COMPUTED_VALUE"""),13.0)</f>
        <v>13</v>
      </c>
      <c r="U168" s="580" t="str">
        <f>IFERROR(__xludf.DUMMYFUNCTION("""COMPUTED_VALUE"""),"G1304F")</f>
        <v>G1304F</v>
      </c>
      <c r="V168" s="580">
        <f>IFERROR(__xludf.DUMMYFUNCTION("""COMPUTED_VALUE"""),4.0)</f>
        <v>4</v>
      </c>
      <c r="W168" s="580">
        <f>IFERROR(__xludf.DUMMYFUNCTION("""COMPUTED_VALUE"""),13.0)</f>
        <v>13</v>
      </c>
      <c r="X168" s="580" t="str">
        <f>IFERROR(__xludf.DUMMYFUNCTION("""COMPUTED_VALUE"""),"H1306F")</f>
        <v>H1306F</v>
      </c>
      <c r="Y168" s="580">
        <f>IFERROR(__xludf.DUMMYFUNCTION("""COMPUTED_VALUE"""),5.0)</f>
        <v>5</v>
      </c>
      <c r="Z168" s="580">
        <f>IFERROR(__xludf.DUMMYFUNCTION("""COMPUTED_VALUE"""),12.0)</f>
        <v>12</v>
      </c>
      <c r="AA168" s="580" t="str">
        <f>IFERROR(__xludf.DUMMYFUNCTION("""COMPUTED_VALUE"""),"I1204F")</f>
        <v>I1204F</v>
      </c>
      <c r="AB168" s="580">
        <f>IFERROR(__xludf.DUMMYFUNCTION("""COMPUTED_VALUE"""),6.0)</f>
        <v>6</v>
      </c>
      <c r="AC168" s="580">
        <f>IFERROR(__xludf.DUMMYFUNCTION("""COMPUTED_VALUE"""),11.0)</f>
        <v>11</v>
      </c>
      <c r="AD168" s="580" t="str">
        <f>IFERROR(__xludf.DUMMYFUNCTION("""COMPUTED_VALUE"""),"J1104F")</f>
        <v>J1104F</v>
      </c>
      <c r="AE168" s="580">
        <f>IFERROR(__xludf.DUMMYFUNCTION("""COMPUTED_VALUE"""),6.0)</f>
        <v>6</v>
      </c>
      <c r="AF168" s="580">
        <f>IFERROR(__xludf.DUMMYFUNCTION("""COMPUTED_VALUE"""),13.0)</f>
        <v>13</v>
      </c>
      <c r="AG168" s="580" t="str">
        <f>IFERROR(__xludf.DUMMYFUNCTION("""COMPUTED_VALUE"""),"K1304F")</f>
        <v>K1304F</v>
      </c>
      <c r="AH168" s="580">
        <f>IFERROR(__xludf.DUMMYFUNCTION("""COMPUTED_VALUE"""),7.0)</f>
        <v>7</v>
      </c>
      <c r="AI168" s="580">
        <f>IFERROR(__xludf.DUMMYFUNCTION("""COMPUTED_VALUE"""),12.0)</f>
        <v>12</v>
      </c>
      <c r="AJ168" s="580" t="str">
        <f>IFERROR(__xludf.DUMMYFUNCTION("""COMPUTED_VALUE"""),"L1207F")</f>
        <v>L1207F</v>
      </c>
      <c r="AK168" s="580">
        <f>IFERROR(__xludf.DUMMYFUNCTION("""COMPUTED_VALUE"""),7.0)</f>
        <v>7</v>
      </c>
      <c r="AL168" s="580">
        <f>IFERROR(__xludf.DUMMYFUNCTION("""COMPUTED_VALUE"""),13.0)</f>
        <v>13</v>
      </c>
      <c r="AM168" s="580" t="str">
        <f>IFERROR(__xludf.DUMMYFUNCTION("""COMPUTED_VALUE"""),"M1306F")</f>
        <v>M1306F</v>
      </c>
      <c r="AN168" s="580">
        <f>IFERROR(__xludf.DUMMYFUNCTION("""COMPUTED_VALUE"""),8.0)</f>
        <v>8</v>
      </c>
      <c r="AO168" s="580">
        <f>IFERROR(__xludf.DUMMYFUNCTION("""COMPUTED_VALUE"""),12.0)</f>
        <v>12</v>
      </c>
      <c r="AP168" s="580" t="str">
        <f>IFERROR(__xludf.DUMMYFUNCTION("""COMPUTED_VALUE"""),"N1207F")</f>
        <v>N1207F</v>
      </c>
      <c r="BC168" s="580">
        <f>IFERROR(__xludf.DUMMYFUNCTION("""COMPUTED_VALUE"""),10.0)</f>
        <v>10</v>
      </c>
      <c r="BD168" s="580">
        <f>IFERROR(__xludf.DUMMYFUNCTION("""COMPUTED_VALUE"""),8.0)</f>
        <v>8</v>
      </c>
      <c r="BE168" s="580" t="str">
        <f>IFERROR(__xludf.DUMMYFUNCTION("""COMPUTED_VALUE"""),"S080306")</f>
        <v>S080306</v>
      </c>
    </row>
    <row r="169">
      <c r="A169" s="580">
        <f>IFERROR(__xludf.DUMMYFUNCTION("""COMPUTED_VALUE"""),1.0)</f>
        <v>1</v>
      </c>
      <c r="B169" s="580">
        <f>IFERROR(__xludf.DUMMYFUNCTION("""COMPUTED_VALUE"""),12.0)</f>
        <v>12</v>
      </c>
      <c r="C169" s="580" t="str">
        <f>IFERROR(__xludf.DUMMYFUNCTION("""COMPUTED_VALUE"""),"A1204R")</f>
        <v>A1204R</v>
      </c>
      <c r="D169" s="580">
        <f>IFERROR(__xludf.DUMMYFUNCTION("""COMPUTED_VALUE"""),1.0)</f>
        <v>1</v>
      </c>
      <c r="E169" s="580">
        <f>IFERROR(__xludf.DUMMYFUNCTION("""COMPUTED_VALUE"""),11.0)</f>
        <v>11</v>
      </c>
      <c r="F169" s="580" t="str">
        <f>IFERROR(__xludf.DUMMYFUNCTION("""COMPUTED_VALUE"""),"B1107R")</f>
        <v>B1107R</v>
      </c>
      <c r="G169" s="580">
        <f>IFERROR(__xludf.DUMMYFUNCTION("""COMPUTED_VALUE"""),2.0)</f>
        <v>2</v>
      </c>
      <c r="H169" s="580">
        <f>IFERROR(__xludf.DUMMYFUNCTION("""COMPUTED_VALUE"""),11.0)</f>
        <v>11</v>
      </c>
      <c r="I169" s="580" t="str">
        <f>IFERROR(__xludf.DUMMYFUNCTION("""COMPUTED_VALUE"""),"C1104R")</f>
        <v>C1104R</v>
      </c>
      <c r="J169" s="580">
        <f>IFERROR(__xludf.DUMMYFUNCTION("""COMPUTED_VALUE"""),2.0)</f>
        <v>2</v>
      </c>
      <c r="K169" s="580">
        <f>IFERROR(__xludf.DUMMYFUNCTION("""COMPUTED_VALUE"""),11.0)</f>
        <v>11</v>
      </c>
      <c r="L169" s="580" t="str">
        <f>IFERROR(__xludf.DUMMYFUNCTION("""COMPUTED_VALUE"""),"D1108R")</f>
        <v>D1108R</v>
      </c>
      <c r="M169" s="582">
        <f>IFERROR(__xludf.DUMMYFUNCTION("""COMPUTED_VALUE"""),3.0)</f>
        <v>3</v>
      </c>
      <c r="N169" s="582">
        <f>IFERROR(__xludf.DUMMYFUNCTION("""COMPUTED_VALUE"""),11.0)</f>
        <v>11</v>
      </c>
      <c r="O169" s="582" t="str">
        <f>IFERROR(__xludf.DUMMYFUNCTION("""COMPUTED_VALUE"""),"E1104R")</f>
        <v>E1104R</v>
      </c>
      <c r="P169" s="580">
        <f>IFERROR(__xludf.DUMMYFUNCTION("""COMPUTED_VALUE"""),3.0)</f>
        <v>3</v>
      </c>
      <c r="Q169" s="580">
        <f>IFERROR(__xludf.DUMMYFUNCTION("""COMPUTED_VALUE"""),13.0)</f>
        <v>13</v>
      </c>
      <c r="R169" s="580" t="str">
        <f>IFERROR(__xludf.DUMMYFUNCTION("""COMPUTED_VALUE"""),"F1306R")</f>
        <v>F1306R</v>
      </c>
      <c r="S169" s="580">
        <f>IFERROR(__xludf.DUMMYFUNCTION("""COMPUTED_VALUE"""),4.0)</f>
        <v>4</v>
      </c>
      <c r="T169" s="580">
        <f>IFERROR(__xludf.DUMMYFUNCTION("""COMPUTED_VALUE"""),13.0)</f>
        <v>13</v>
      </c>
      <c r="U169" s="580" t="str">
        <f>IFERROR(__xludf.DUMMYFUNCTION("""COMPUTED_VALUE"""),"G1304R")</f>
        <v>G1304R</v>
      </c>
      <c r="V169" s="580">
        <f>IFERROR(__xludf.DUMMYFUNCTION("""COMPUTED_VALUE"""),4.0)</f>
        <v>4</v>
      </c>
      <c r="W169" s="580">
        <f>IFERROR(__xludf.DUMMYFUNCTION("""COMPUTED_VALUE"""),13.0)</f>
        <v>13</v>
      </c>
      <c r="X169" s="580" t="str">
        <f>IFERROR(__xludf.DUMMYFUNCTION("""COMPUTED_VALUE"""),"H1306R")</f>
        <v>H1306R</v>
      </c>
      <c r="Y169" s="580">
        <f>IFERROR(__xludf.DUMMYFUNCTION("""COMPUTED_VALUE"""),5.0)</f>
        <v>5</v>
      </c>
      <c r="Z169" s="580">
        <f>IFERROR(__xludf.DUMMYFUNCTION("""COMPUTED_VALUE"""),12.0)</f>
        <v>12</v>
      </c>
      <c r="AA169" s="580" t="str">
        <f>IFERROR(__xludf.DUMMYFUNCTION("""COMPUTED_VALUE"""),"I1204R")</f>
        <v>I1204R</v>
      </c>
      <c r="AB169" s="580">
        <f>IFERROR(__xludf.DUMMYFUNCTION("""COMPUTED_VALUE"""),6.0)</f>
        <v>6</v>
      </c>
      <c r="AC169" s="580">
        <f>IFERROR(__xludf.DUMMYFUNCTION("""COMPUTED_VALUE"""),11.0)</f>
        <v>11</v>
      </c>
      <c r="AD169" s="580" t="str">
        <f>IFERROR(__xludf.DUMMYFUNCTION("""COMPUTED_VALUE"""),"J1104R")</f>
        <v>J1104R</v>
      </c>
      <c r="AE169" s="580">
        <f>IFERROR(__xludf.DUMMYFUNCTION("""COMPUTED_VALUE"""),6.0)</f>
        <v>6</v>
      </c>
      <c r="AF169" s="580">
        <f>IFERROR(__xludf.DUMMYFUNCTION("""COMPUTED_VALUE"""),13.0)</f>
        <v>13</v>
      </c>
      <c r="AG169" s="580" t="str">
        <f>IFERROR(__xludf.DUMMYFUNCTION("""COMPUTED_VALUE"""),"K1304R")</f>
        <v>K1304R</v>
      </c>
      <c r="AH169" s="580">
        <f>IFERROR(__xludf.DUMMYFUNCTION("""COMPUTED_VALUE"""),7.0)</f>
        <v>7</v>
      </c>
      <c r="AI169" s="580">
        <f>IFERROR(__xludf.DUMMYFUNCTION("""COMPUTED_VALUE"""),12.0)</f>
        <v>12</v>
      </c>
      <c r="AJ169" s="580" t="str">
        <f>IFERROR(__xludf.DUMMYFUNCTION("""COMPUTED_VALUE"""),"L1207R")</f>
        <v>L1207R</v>
      </c>
      <c r="AK169" s="580">
        <f>IFERROR(__xludf.DUMMYFUNCTION("""COMPUTED_VALUE"""),7.0)</f>
        <v>7</v>
      </c>
      <c r="AL169" s="580">
        <f>IFERROR(__xludf.DUMMYFUNCTION("""COMPUTED_VALUE"""),13.0)</f>
        <v>13</v>
      </c>
      <c r="AM169" s="580" t="str">
        <f>IFERROR(__xludf.DUMMYFUNCTION("""COMPUTED_VALUE"""),"M1306R")</f>
        <v>M1306R</v>
      </c>
      <c r="AN169" s="580">
        <f>IFERROR(__xludf.DUMMYFUNCTION("""COMPUTED_VALUE"""),8.0)</f>
        <v>8</v>
      </c>
      <c r="AO169" s="580">
        <f>IFERROR(__xludf.DUMMYFUNCTION("""COMPUTED_VALUE"""),12.0)</f>
        <v>12</v>
      </c>
      <c r="AP169" s="580" t="str">
        <f>IFERROR(__xludf.DUMMYFUNCTION("""COMPUTED_VALUE"""),"N1207R")</f>
        <v>N1207R</v>
      </c>
      <c r="BC169" s="580">
        <f>IFERROR(__xludf.DUMMYFUNCTION("""COMPUTED_VALUE"""),10.0)</f>
        <v>10</v>
      </c>
      <c r="BD169" s="580">
        <f>IFERROR(__xludf.DUMMYFUNCTION("""COMPUTED_VALUE"""),8.0)</f>
        <v>8</v>
      </c>
      <c r="BE169" s="580" t="str">
        <f>IFERROR(__xludf.DUMMYFUNCTION("""COMPUTED_VALUE"""),"S080307")</f>
        <v>S080307</v>
      </c>
    </row>
    <row r="170">
      <c r="A170" s="580">
        <f>IFERROR(__xludf.DUMMYFUNCTION("""COMPUTED_VALUE"""),1.0)</f>
        <v>1</v>
      </c>
      <c r="B170" s="580">
        <f>IFERROR(__xludf.DUMMYFUNCTION("""COMPUTED_VALUE"""),12.0)</f>
        <v>12</v>
      </c>
      <c r="C170" s="580" t="str">
        <f>IFERROR(__xludf.DUMMYFUNCTION("""COMPUTED_VALUE"""),"A1205F")</f>
        <v>A1205F</v>
      </c>
      <c r="D170" s="580">
        <f>IFERROR(__xludf.DUMMYFUNCTION("""COMPUTED_VALUE"""),1.0)</f>
        <v>1</v>
      </c>
      <c r="E170" s="580">
        <f>IFERROR(__xludf.DUMMYFUNCTION("""COMPUTED_VALUE"""),12.0)</f>
        <v>12</v>
      </c>
      <c r="F170" s="580" t="str">
        <f>IFERROR(__xludf.DUMMYFUNCTION("""COMPUTED_VALUE"""),"B1204F")</f>
        <v>B1204F</v>
      </c>
      <c r="G170" s="580">
        <f>IFERROR(__xludf.DUMMYFUNCTION("""COMPUTED_VALUE"""),2.0)</f>
        <v>2</v>
      </c>
      <c r="H170" s="580">
        <f>IFERROR(__xludf.DUMMYFUNCTION("""COMPUTED_VALUE"""),11.0)</f>
        <v>11</v>
      </c>
      <c r="I170" s="580" t="str">
        <f>IFERROR(__xludf.DUMMYFUNCTION("""COMPUTED_VALUE"""),"C1105F")</f>
        <v>C1105F</v>
      </c>
      <c r="J170" s="580">
        <f>IFERROR(__xludf.DUMMYFUNCTION("""COMPUTED_VALUE"""),2.0)</f>
        <v>2</v>
      </c>
      <c r="K170" s="580">
        <f>IFERROR(__xludf.DUMMYFUNCTION("""COMPUTED_VALUE"""),12.0)</f>
        <v>12</v>
      </c>
      <c r="L170" s="580" t="str">
        <f>IFERROR(__xludf.DUMMYFUNCTION("""COMPUTED_VALUE"""),"D1205F")</f>
        <v>D1205F</v>
      </c>
      <c r="M170" s="582">
        <f>IFERROR(__xludf.DUMMYFUNCTION("""COMPUTED_VALUE"""),3.0)</f>
        <v>3</v>
      </c>
      <c r="N170" s="582">
        <f>IFERROR(__xludf.DUMMYFUNCTION("""COMPUTED_VALUE"""),11.0)</f>
        <v>11</v>
      </c>
      <c r="O170" s="582" t="str">
        <f>IFERROR(__xludf.DUMMYFUNCTION("""COMPUTED_VALUE"""),"E1105F")</f>
        <v>E1105F</v>
      </c>
      <c r="P170" s="580">
        <f>IFERROR(__xludf.DUMMYFUNCTION("""COMPUTED_VALUE"""),3.0)</f>
        <v>3</v>
      </c>
      <c r="Q170" s="580">
        <f>IFERROR(__xludf.DUMMYFUNCTION("""COMPUTED_VALUE"""),13.0)</f>
        <v>13</v>
      </c>
      <c r="R170" s="580" t="str">
        <f>IFERROR(__xludf.DUMMYFUNCTION("""COMPUTED_VALUE"""),"F1307F")</f>
        <v>F1307F</v>
      </c>
      <c r="S170" s="580">
        <f>IFERROR(__xludf.DUMMYFUNCTION("""COMPUTED_VALUE"""),4.0)</f>
        <v>4</v>
      </c>
      <c r="T170" s="580">
        <f>IFERROR(__xludf.DUMMYFUNCTION("""COMPUTED_VALUE"""),13.0)</f>
        <v>13</v>
      </c>
      <c r="U170" s="580" t="str">
        <f>IFERROR(__xludf.DUMMYFUNCTION("""COMPUTED_VALUE"""),"G1305F")</f>
        <v>G1305F</v>
      </c>
      <c r="V170" s="580">
        <f>IFERROR(__xludf.DUMMYFUNCTION("""COMPUTED_VALUE"""),4.0)</f>
        <v>4</v>
      </c>
      <c r="W170" s="580">
        <f>IFERROR(__xludf.DUMMYFUNCTION("""COMPUTED_VALUE"""),13.0)</f>
        <v>13</v>
      </c>
      <c r="X170" s="580" t="str">
        <f>IFERROR(__xludf.DUMMYFUNCTION("""COMPUTED_VALUE"""),"H1307F")</f>
        <v>H1307F</v>
      </c>
      <c r="Y170" s="580">
        <f>IFERROR(__xludf.DUMMYFUNCTION("""COMPUTED_VALUE"""),5.0)</f>
        <v>5</v>
      </c>
      <c r="Z170" s="580">
        <f>IFERROR(__xludf.DUMMYFUNCTION("""COMPUTED_VALUE"""),12.0)</f>
        <v>12</v>
      </c>
      <c r="AA170" s="580" t="str">
        <f>IFERROR(__xludf.DUMMYFUNCTION("""COMPUTED_VALUE"""),"I1205F")</f>
        <v>I1205F</v>
      </c>
      <c r="AB170" s="580">
        <f>IFERROR(__xludf.DUMMYFUNCTION("""COMPUTED_VALUE"""),6.0)</f>
        <v>6</v>
      </c>
      <c r="AC170" s="580">
        <f>IFERROR(__xludf.DUMMYFUNCTION("""COMPUTED_VALUE"""),11.0)</f>
        <v>11</v>
      </c>
      <c r="AD170" s="580" t="str">
        <f>IFERROR(__xludf.DUMMYFUNCTION("""COMPUTED_VALUE"""),"J1105F")</f>
        <v>J1105F</v>
      </c>
      <c r="AE170" s="580">
        <f>IFERROR(__xludf.DUMMYFUNCTION("""COMPUTED_VALUE"""),6.0)</f>
        <v>6</v>
      </c>
      <c r="AF170" s="580">
        <f>IFERROR(__xludf.DUMMYFUNCTION("""COMPUTED_VALUE"""),13.0)</f>
        <v>13</v>
      </c>
      <c r="AG170" s="580" t="str">
        <f>IFERROR(__xludf.DUMMYFUNCTION("""COMPUTED_VALUE"""),"K1305F")</f>
        <v>K1305F</v>
      </c>
      <c r="AH170" s="580">
        <f>IFERROR(__xludf.DUMMYFUNCTION("""COMPUTED_VALUE"""),7.0)</f>
        <v>7</v>
      </c>
      <c r="AI170" s="580">
        <f>IFERROR(__xludf.DUMMYFUNCTION("""COMPUTED_VALUE"""),13.0)</f>
        <v>13</v>
      </c>
      <c r="AJ170" s="580" t="str">
        <f>IFERROR(__xludf.DUMMYFUNCTION("""COMPUTED_VALUE"""),"L1304F")</f>
        <v>L1304F</v>
      </c>
      <c r="AK170" s="580">
        <f>IFERROR(__xludf.DUMMYFUNCTION("""COMPUTED_VALUE"""),7.0)</f>
        <v>7</v>
      </c>
      <c r="AL170" s="580">
        <f>IFERROR(__xludf.DUMMYFUNCTION("""COMPUTED_VALUE"""),13.0)</f>
        <v>13</v>
      </c>
      <c r="AM170" s="580" t="str">
        <f>IFERROR(__xludf.DUMMYFUNCTION("""COMPUTED_VALUE"""),"M1307F")</f>
        <v>M1307F</v>
      </c>
      <c r="AN170" s="580">
        <f>IFERROR(__xludf.DUMMYFUNCTION("""COMPUTED_VALUE"""),8.0)</f>
        <v>8</v>
      </c>
      <c r="AO170" s="580">
        <f>IFERROR(__xludf.DUMMYFUNCTION("""COMPUTED_VALUE"""),13.0)</f>
        <v>13</v>
      </c>
      <c r="AP170" s="580" t="str">
        <f>IFERROR(__xludf.DUMMYFUNCTION("""COMPUTED_VALUE"""),"N1304F")</f>
        <v>N1304F</v>
      </c>
      <c r="BC170" s="580">
        <f>IFERROR(__xludf.DUMMYFUNCTION("""COMPUTED_VALUE"""),10.0)</f>
        <v>10</v>
      </c>
      <c r="BD170" s="580">
        <f>IFERROR(__xludf.DUMMYFUNCTION("""COMPUTED_VALUE"""),9.0)</f>
        <v>9</v>
      </c>
      <c r="BE170" s="580" t="str">
        <f>IFERROR(__xludf.DUMMYFUNCTION("""COMPUTED_VALUE"""),"S090101")</f>
        <v>S090101</v>
      </c>
    </row>
    <row r="171">
      <c r="A171" s="580">
        <f>IFERROR(__xludf.DUMMYFUNCTION("""COMPUTED_VALUE"""),1.0)</f>
        <v>1</v>
      </c>
      <c r="B171" s="580">
        <f>IFERROR(__xludf.DUMMYFUNCTION("""COMPUTED_VALUE"""),12.0)</f>
        <v>12</v>
      </c>
      <c r="C171" s="580" t="str">
        <f>IFERROR(__xludf.DUMMYFUNCTION("""COMPUTED_VALUE"""),"A1205R")</f>
        <v>A1205R</v>
      </c>
      <c r="D171" s="580">
        <f>IFERROR(__xludf.DUMMYFUNCTION("""COMPUTED_VALUE"""),1.0)</f>
        <v>1</v>
      </c>
      <c r="E171" s="580">
        <f>IFERROR(__xludf.DUMMYFUNCTION("""COMPUTED_VALUE"""),12.0)</f>
        <v>12</v>
      </c>
      <c r="F171" s="580" t="str">
        <f>IFERROR(__xludf.DUMMYFUNCTION("""COMPUTED_VALUE"""),"B1204R")</f>
        <v>B1204R</v>
      </c>
      <c r="G171" s="580">
        <f>IFERROR(__xludf.DUMMYFUNCTION("""COMPUTED_VALUE"""),2.0)</f>
        <v>2</v>
      </c>
      <c r="H171" s="580">
        <f>IFERROR(__xludf.DUMMYFUNCTION("""COMPUTED_VALUE"""),11.0)</f>
        <v>11</v>
      </c>
      <c r="I171" s="580" t="str">
        <f>IFERROR(__xludf.DUMMYFUNCTION("""COMPUTED_VALUE"""),"C1105R")</f>
        <v>C1105R</v>
      </c>
      <c r="J171" s="580">
        <f>IFERROR(__xludf.DUMMYFUNCTION("""COMPUTED_VALUE"""),2.0)</f>
        <v>2</v>
      </c>
      <c r="K171" s="580">
        <f>IFERROR(__xludf.DUMMYFUNCTION("""COMPUTED_VALUE"""),12.0)</f>
        <v>12</v>
      </c>
      <c r="L171" s="580" t="str">
        <f>IFERROR(__xludf.DUMMYFUNCTION("""COMPUTED_VALUE"""),"D1205R")</f>
        <v>D1205R</v>
      </c>
      <c r="M171" s="582">
        <f>IFERROR(__xludf.DUMMYFUNCTION("""COMPUTED_VALUE"""),3.0)</f>
        <v>3</v>
      </c>
      <c r="N171" s="582">
        <f>IFERROR(__xludf.DUMMYFUNCTION("""COMPUTED_VALUE"""),11.0)</f>
        <v>11</v>
      </c>
      <c r="O171" s="582" t="str">
        <f>IFERROR(__xludf.DUMMYFUNCTION("""COMPUTED_VALUE"""),"E1105R")</f>
        <v>E1105R</v>
      </c>
      <c r="P171" s="580">
        <f>IFERROR(__xludf.DUMMYFUNCTION("""COMPUTED_VALUE"""),3.0)</f>
        <v>3</v>
      </c>
      <c r="Q171" s="580">
        <f>IFERROR(__xludf.DUMMYFUNCTION("""COMPUTED_VALUE"""),13.0)</f>
        <v>13</v>
      </c>
      <c r="R171" s="580" t="str">
        <f>IFERROR(__xludf.DUMMYFUNCTION("""COMPUTED_VALUE"""),"F1307R")</f>
        <v>F1307R</v>
      </c>
      <c r="S171" s="580">
        <f>IFERROR(__xludf.DUMMYFUNCTION("""COMPUTED_VALUE"""),4.0)</f>
        <v>4</v>
      </c>
      <c r="T171" s="580">
        <f>IFERROR(__xludf.DUMMYFUNCTION("""COMPUTED_VALUE"""),13.0)</f>
        <v>13</v>
      </c>
      <c r="U171" s="580" t="str">
        <f>IFERROR(__xludf.DUMMYFUNCTION("""COMPUTED_VALUE"""),"G1305R")</f>
        <v>G1305R</v>
      </c>
      <c r="V171" s="580">
        <f>IFERROR(__xludf.DUMMYFUNCTION("""COMPUTED_VALUE"""),4.0)</f>
        <v>4</v>
      </c>
      <c r="W171" s="580">
        <f>IFERROR(__xludf.DUMMYFUNCTION("""COMPUTED_VALUE"""),13.0)</f>
        <v>13</v>
      </c>
      <c r="X171" s="580" t="str">
        <f>IFERROR(__xludf.DUMMYFUNCTION("""COMPUTED_VALUE"""),"H1307R")</f>
        <v>H1307R</v>
      </c>
      <c r="Y171" s="580">
        <f>IFERROR(__xludf.DUMMYFUNCTION("""COMPUTED_VALUE"""),5.0)</f>
        <v>5</v>
      </c>
      <c r="Z171" s="580">
        <f>IFERROR(__xludf.DUMMYFUNCTION("""COMPUTED_VALUE"""),12.0)</f>
        <v>12</v>
      </c>
      <c r="AA171" s="580" t="str">
        <f>IFERROR(__xludf.DUMMYFUNCTION("""COMPUTED_VALUE"""),"I1205R")</f>
        <v>I1205R</v>
      </c>
      <c r="AB171" s="580">
        <f>IFERROR(__xludf.DUMMYFUNCTION("""COMPUTED_VALUE"""),6.0)</f>
        <v>6</v>
      </c>
      <c r="AC171" s="580">
        <f>IFERROR(__xludf.DUMMYFUNCTION("""COMPUTED_VALUE"""),11.0)</f>
        <v>11</v>
      </c>
      <c r="AD171" s="580" t="str">
        <f>IFERROR(__xludf.DUMMYFUNCTION("""COMPUTED_VALUE"""),"J1105R")</f>
        <v>J1105R</v>
      </c>
      <c r="AE171" s="580">
        <f>IFERROR(__xludf.DUMMYFUNCTION("""COMPUTED_VALUE"""),6.0)</f>
        <v>6</v>
      </c>
      <c r="AF171" s="580">
        <f>IFERROR(__xludf.DUMMYFUNCTION("""COMPUTED_VALUE"""),13.0)</f>
        <v>13</v>
      </c>
      <c r="AG171" s="580" t="str">
        <f>IFERROR(__xludf.DUMMYFUNCTION("""COMPUTED_VALUE"""),"K1305R")</f>
        <v>K1305R</v>
      </c>
      <c r="AH171" s="580">
        <f>IFERROR(__xludf.DUMMYFUNCTION("""COMPUTED_VALUE"""),7.0)</f>
        <v>7</v>
      </c>
      <c r="AI171" s="580">
        <f>IFERROR(__xludf.DUMMYFUNCTION("""COMPUTED_VALUE"""),13.0)</f>
        <v>13</v>
      </c>
      <c r="AJ171" s="580" t="str">
        <f>IFERROR(__xludf.DUMMYFUNCTION("""COMPUTED_VALUE"""),"L1304R")</f>
        <v>L1304R</v>
      </c>
      <c r="AK171" s="580">
        <f>IFERROR(__xludf.DUMMYFUNCTION("""COMPUTED_VALUE"""),7.0)</f>
        <v>7</v>
      </c>
      <c r="AL171" s="580">
        <f>IFERROR(__xludf.DUMMYFUNCTION("""COMPUTED_VALUE"""),13.0)</f>
        <v>13</v>
      </c>
      <c r="AM171" s="580" t="str">
        <f>IFERROR(__xludf.DUMMYFUNCTION("""COMPUTED_VALUE"""),"M1307R")</f>
        <v>M1307R</v>
      </c>
      <c r="AN171" s="580">
        <f>IFERROR(__xludf.DUMMYFUNCTION("""COMPUTED_VALUE"""),8.0)</f>
        <v>8</v>
      </c>
      <c r="AO171" s="580">
        <f>IFERROR(__xludf.DUMMYFUNCTION("""COMPUTED_VALUE"""),13.0)</f>
        <v>13</v>
      </c>
      <c r="AP171" s="580" t="str">
        <f>IFERROR(__xludf.DUMMYFUNCTION("""COMPUTED_VALUE"""),"N1304R")</f>
        <v>N1304R</v>
      </c>
      <c r="BC171" s="580">
        <f>IFERROR(__xludf.DUMMYFUNCTION("""COMPUTED_VALUE"""),10.0)</f>
        <v>10</v>
      </c>
      <c r="BD171" s="580">
        <f>IFERROR(__xludf.DUMMYFUNCTION("""COMPUTED_VALUE"""),9.0)</f>
        <v>9</v>
      </c>
      <c r="BE171" s="580" t="str">
        <f>IFERROR(__xludf.DUMMYFUNCTION("""COMPUTED_VALUE"""),"S090102")</f>
        <v>S090102</v>
      </c>
    </row>
    <row r="172">
      <c r="A172" s="580">
        <f>IFERROR(__xludf.DUMMYFUNCTION("""COMPUTED_VALUE"""),1.0)</f>
        <v>1</v>
      </c>
      <c r="B172" s="580">
        <f>IFERROR(__xludf.DUMMYFUNCTION("""COMPUTED_VALUE"""),12.0)</f>
        <v>12</v>
      </c>
      <c r="C172" s="580" t="str">
        <f>IFERROR(__xludf.DUMMYFUNCTION("""COMPUTED_VALUE"""),"A1206F")</f>
        <v>A1206F</v>
      </c>
      <c r="D172" s="580">
        <f>IFERROR(__xludf.DUMMYFUNCTION("""COMPUTED_VALUE"""),1.0)</f>
        <v>1</v>
      </c>
      <c r="E172" s="580">
        <f>IFERROR(__xludf.DUMMYFUNCTION("""COMPUTED_VALUE"""),12.0)</f>
        <v>12</v>
      </c>
      <c r="F172" s="580" t="str">
        <f>IFERROR(__xludf.DUMMYFUNCTION("""COMPUTED_VALUE"""),"B1205F")</f>
        <v>B1205F</v>
      </c>
      <c r="G172" s="580">
        <f>IFERROR(__xludf.DUMMYFUNCTION("""COMPUTED_VALUE"""),2.0)</f>
        <v>2</v>
      </c>
      <c r="H172" s="580">
        <f>IFERROR(__xludf.DUMMYFUNCTION("""COMPUTED_VALUE"""),11.0)</f>
        <v>11</v>
      </c>
      <c r="I172" s="580" t="str">
        <f>IFERROR(__xludf.DUMMYFUNCTION("""COMPUTED_VALUE"""),"C1106F")</f>
        <v>C1106F</v>
      </c>
      <c r="J172" s="580">
        <f>IFERROR(__xludf.DUMMYFUNCTION("""COMPUTED_VALUE"""),2.0)</f>
        <v>2</v>
      </c>
      <c r="K172" s="580">
        <f>IFERROR(__xludf.DUMMYFUNCTION("""COMPUTED_VALUE"""),12.0)</f>
        <v>12</v>
      </c>
      <c r="L172" s="580" t="str">
        <f>IFERROR(__xludf.DUMMYFUNCTION("""COMPUTED_VALUE"""),"D1206F")</f>
        <v>D1206F</v>
      </c>
      <c r="M172" s="582">
        <f>IFERROR(__xludf.DUMMYFUNCTION("""COMPUTED_VALUE"""),3.0)</f>
        <v>3</v>
      </c>
      <c r="N172" s="582">
        <f>IFERROR(__xludf.DUMMYFUNCTION("""COMPUTED_VALUE"""),11.0)</f>
        <v>11</v>
      </c>
      <c r="O172" s="582" t="str">
        <f>IFERROR(__xludf.DUMMYFUNCTION("""COMPUTED_VALUE"""),"E1106F")</f>
        <v>E1106F</v>
      </c>
      <c r="P172" s="580">
        <f>IFERROR(__xludf.DUMMYFUNCTION("""COMPUTED_VALUE"""),3.0)</f>
        <v>3</v>
      </c>
      <c r="Q172" s="580">
        <f>IFERROR(__xludf.DUMMYFUNCTION("""COMPUTED_VALUE"""),14.0)</f>
        <v>14</v>
      </c>
      <c r="R172" s="580" t="str">
        <f>IFERROR(__xludf.DUMMYFUNCTION("""COMPUTED_VALUE"""),"F1401F")</f>
        <v>F1401F</v>
      </c>
      <c r="S172" s="580">
        <f>IFERROR(__xludf.DUMMYFUNCTION("""COMPUTED_VALUE"""),4.0)</f>
        <v>4</v>
      </c>
      <c r="T172" s="580">
        <f>IFERROR(__xludf.DUMMYFUNCTION("""COMPUTED_VALUE"""),13.0)</f>
        <v>13</v>
      </c>
      <c r="U172" s="580" t="str">
        <f>IFERROR(__xludf.DUMMYFUNCTION("""COMPUTED_VALUE"""),"G1306F")</f>
        <v>G1306F</v>
      </c>
      <c r="V172" s="580">
        <f>IFERROR(__xludf.DUMMYFUNCTION("""COMPUTED_VALUE"""),4.0)</f>
        <v>4</v>
      </c>
      <c r="W172" s="580">
        <f>IFERROR(__xludf.DUMMYFUNCTION("""COMPUTED_VALUE"""),14.0)</f>
        <v>14</v>
      </c>
      <c r="X172" s="580" t="str">
        <f>IFERROR(__xludf.DUMMYFUNCTION("""COMPUTED_VALUE"""),"H1401F")</f>
        <v>H1401F</v>
      </c>
      <c r="Y172" s="580">
        <f>IFERROR(__xludf.DUMMYFUNCTION("""COMPUTED_VALUE"""),5.0)</f>
        <v>5</v>
      </c>
      <c r="Z172" s="580">
        <f>IFERROR(__xludf.DUMMYFUNCTION("""COMPUTED_VALUE"""),12.0)</f>
        <v>12</v>
      </c>
      <c r="AA172" s="580" t="str">
        <f>IFERROR(__xludf.DUMMYFUNCTION("""COMPUTED_VALUE"""),"I1206F")</f>
        <v>I1206F</v>
      </c>
      <c r="AB172" s="580">
        <f>IFERROR(__xludf.DUMMYFUNCTION("""COMPUTED_VALUE"""),6.0)</f>
        <v>6</v>
      </c>
      <c r="AC172" s="580">
        <f>IFERROR(__xludf.DUMMYFUNCTION("""COMPUTED_VALUE"""),11.0)</f>
        <v>11</v>
      </c>
      <c r="AD172" s="580" t="str">
        <f>IFERROR(__xludf.DUMMYFUNCTION("""COMPUTED_VALUE"""),"J1106F")</f>
        <v>J1106F</v>
      </c>
      <c r="AE172" s="580">
        <f>IFERROR(__xludf.DUMMYFUNCTION("""COMPUTED_VALUE"""),6.0)</f>
        <v>6</v>
      </c>
      <c r="AF172" s="580">
        <f>IFERROR(__xludf.DUMMYFUNCTION("""COMPUTED_VALUE"""),13.0)</f>
        <v>13</v>
      </c>
      <c r="AG172" s="580" t="str">
        <f>IFERROR(__xludf.DUMMYFUNCTION("""COMPUTED_VALUE"""),"K1306F")</f>
        <v>K1306F</v>
      </c>
      <c r="AH172" s="580">
        <f>IFERROR(__xludf.DUMMYFUNCTION("""COMPUTED_VALUE"""),7.0)</f>
        <v>7</v>
      </c>
      <c r="AI172" s="580">
        <f>IFERROR(__xludf.DUMMYFUNCTION("""COMPUTED_VALUE"""),13.0)</f>
        <v>13</v>
      </c>
      <c r="AJ172" s="580" t="str">
        <f>IFERROR(__xludf.DUMMYFUNCTION("""COMPUTED_VALUE"""),"L1305F")</f>
        <v>L1305F</v>
      </c>
      <c r="AK172" s="580">
        <f>IFERROR(__xludf.DUMMYFUNCTION("""COMPUTED_VALUE"""),7.0)</f>
        <v>7</v>
      </c>
      <c r="AL172" s="580">
        <f>IFERROR(__xludf.DUMMYFUNCTION("""COMPUTED_VALUE"""),14.0)</f>
        <v>14</v>
      </c>
      <c r="AM172" s="580" t="str">
        <f>IFERROR(__xludf.DUMMYFUNCTION("""COMPUTED_VALUE"""),"M1401F")</f>
        <v>M1401F</v>
      </c>
      <c r="AN172" s="580">
        <f>IFERROR(__xludf.DUMMYFUNCTION("""COMPUTED_VALUE"""),8.0)</f>
        <v>8</v>
      </c>
      <c r="AO172" s="580">
        <f>IFERROR(__xludf.DUMMYFUNCTION("""COMPUTED_VALUE"""),13.0)</f>
        <v>13</v>
      </c>
      <c r="AP172" s="580" t="str">
        <f>IFERROR(__xludf.DUMMYFUNCTION("""COMPUTED_VALUE"""),"N1305F")</f>
        <v>N1305F</v>
      </c>
      <c r="BC172" s="580">
        <f>IFERROR(__xludf.DUMMYFUNCTION("""COMPUTED_VALUE"""),10.0)</f>
        <v>10</v>
      </c>
      <c r="BD172" s="580">
        <f>IFERROR(__xludf.DUMMYFUNCTION("""COMPUTED_VALUE"""),9.0)</f>
        <v>9</v>
      </c>
      <c r="BE172" s="580" t="str">
        <f>IFERROR(__xludf.DUMMYFUNCTION("""COMPUTED_VALUE"""),"S090103")</f>
        <v>S090103</v>
      </c>
    </row>
    <row r="173">
      <c r="A173" s="580">
        <f>IFERROR(__xludf.DUMMYFUNCTION("""COMPUTED_VALUE"""),1.0)</f>
        <v>1</v>
      </c>
      <c r="B173" s="580">
        <f>IFERROR(__xludf.DUMMYFUNCTION("""COMPUTED_VALUE"""),12.0)</f>
        <v>12</v>
      </c>
      <c r="C173" s="580" t="str">
        <f>IFERROR(__xludf.DUMMYFUNCTION("""COMPUTED_VALUE"""),"A1206R")</f>
        <v>A1206R</v>
      </c>
      <c r="D173" s="580">
        <f>IFERROR(__xludf.DUMMYFUNCTION("""COMPUTED_VALUE"""),1.0)</f>
        <v>1</v>
      </c>
      <c r="E173" s="580">
        <f>IFERROR(__xludf.DUMMYFUNCTION("""COMPUTED_VALUE"""),12.0)</f>
        <v>12</v>
      </c>
      <c r="F173" s="580" t="str">
        <f>IFERROR(__xludf.DUMMYFUNCTION("""COMPUTED_VALUE"""),"B1205R")</f>
        <v>B1205R</v>
      </c>
      <c r="G173" s="580">
        <f>IFERROR(__xludf.DUMMYFUNCTION("""COMPUTED_VALUE"""),2.0)</f>
        <v>2</v>
      </c>
      <c r="H173" s="580">
        <f>IFERROR(__xludf.DUMMYFUNCTION("""COMPUTED_VALUE"""),11.0)</f>
        <v>11</v>
      </c>
      <c r="I173" s="580" t="str">
        <f>IFERROR(__xludf.DUMMYFUNCTION("""COMPUTED_VALUE"""),"C1106R")</f>
        <v>C1106R</v>
      </c>
      <c r="J173" s="580">
        <f>IFERROR(__xludf.DUMMYFUNCTION("""COMPUTED_VALUE"""),2.0)</f>
        <v>2</v>
      </c>
      <c r="K173" s="580">
        <f>IFERROR(__xludf.DUMMYFUNCTION("""COMPUTED_VALUE"""),12.0)</f>
        <v>12</v>
      </c>
      <c r="L173" s="580" t="str">
        <f>IFERROR(__xludf.DUMMYFUNCTION("""COMPUTED_VALUE"""),"D1206R")</f>
        <v>D1206R</v>
      </c>
      <c r="M173" s="582">
        <f>IFERROR(__xludf.DUMMYFUNCTION("""COMPUTED_VALUE"""),3.0)</f>
        <v>3</v>
      </c>
      <c r="N173" s="582">
        <f>IFERROR(__xludf.DUMMYFUNCTION("""COMPUTED_VALUE"""),11.0)</f>
        <v>11</v>
      </c>
      <c r="O173" s="582" t="str">
        <f>IFERROR(__xludf.DUMMYFUNCTION("""COMPUTED_VALUE"""),"E1106R")</f>
        <v>E1106R</v>
      </c>
      <c r="P173" s="580">
        <f>IFERROR(__xludf.DUMMYFUNCTION("""COMPUTED_VALUE"""),3.0)</f>
        <v>3</v>
      </c>
      <c r="Q173" s="580">
        <f>IFERROR(__xludf.DUMMYFUNCTION("""COMPUTED_VALUE"""),14.0)</f>
        <v>14</v>
      </c>
      <c r="R173" s="580" t="str">
        <f>IFERROR(__xludf.DUMMYFUNCTION("""COMPUTED_VALUE"""),"F1401R")</f>
        <v>F1401R</v>
      </c>
      <c r="S173" s="580">
        <f>IFERROR(__xludf.DUMMYFUNCTION("""COMPUTED_VALUE"""),4.0)</f>
        <v>4</v>
      </c>
      <c r="T173" s="580">
        <f>IFERROR(__xludf.DUMMYFUNCTION("""COMPUTED_VALUE"""),13.0)</f>
        <v>13</v>
      </c>
      <c r="U173" s="580" t="str">
        <f>IFERROR(__xludf.DUMMYFUNCTION("""COMPUTED_VALUE"""),"G1306R")</f>
        <v>G1306R</v>
      </c>
      <c r="V173" s="580">
        <f>IFERROR(__xludf.DUMMYFUNCTION("""COMPUTED_VALUE"""),4.0)</f>
        <v>4</v>
      </c>
      <c r="W173" s="580">
        <f>IFERROR(__xludf.DUMMYFUNCTION("""COMPUTED_VALUE"""),14.0)</f>
        <v>14</v>
      </c>
      <c r="X173" s="580" t="str">
        <f>IFERROR(__xludf.DUMMYFUNCTION("""COMPUTED_VALUE"""),"H1401R")</f>
        <v>H1401R</v>
      </c>
      <c r="Y173" s="580">
        <f>IFERROR(__xludf.DUMMYFUNCTION("""COMPUTED_VALUE"""),5.0)</f>
        <v>5</v>
      </c>
      <c r="Z173" s="580">
        <f>IFERROR(__xludf.DUMMYFUNCTION("""COMPUTED_VALUE"""),12.0)</f>
        <v>12</v>
      </c>
      <c r="AA173" s="580" t="str">
        <f>IFERROR(__xludf.DUMMYFUNCTION("""COMPUTED_VALUE"""),"I1206R")</f>
        <v>I1206R</v>
      </c>
      <c r="AB173" s="580">
        <f>IFERROR(__xludf.DUMMYFUNCTION("""COMPUTED_VALUE"""),6.0)</f>
        <v>6</v>
      </c>
      <c r="AC173" s="580">
        <f>IFERROR(__xludf.DUMMYFUNCTION("""COMPUTED_VALUE"""),11.0)</f>
        <v>11</v>
      </c>
      <c r="AD173" s="580" t="str">
        <f>IFERROR(__xludf.DUMMYFUNCTION("""COMPUTED_VALUE"""),"J1106R")</f>
        <v>J1106R</v>
      </c>
      <c r="AE173" s="580">
        <f>IFERROR(__xludf.DUMMYFUNCTION("""COMPUTED_VALUE"""),6.0)</f>
        <v>6</v>
      </c>
      <c r="AF173" s="580">
        <f>IFERROR(__xludf.DUMMYFUNCTION("""COMPUTED_VALUE"""),13.0)</f>
        <v>13</v>
      </c>
      <c r="AG173" s="580" t="str">
        <f>IFERROR(__xludf.DUMMYFUNCTION("""COMPUTED_VALUE"""),"K1306R")</f>
        <v>K1306R</v>
      </c>
      <c r="AH173" s="580">
        <f>IFERROR(__xludf.DUMMYFUNCTION("""COMPUTED_VALUE"""),7.0)</f>
        <v>7</v>
      </c>
      <c r="AI173" s="580">
        <f>IFERROR(__xludf.DUMMYFUNCTION("""COMPUTED_VALUE"""),13.0)</f>
        <v>13</v>
      </c>
      <c r="AJ173" s="580" t="str">
        <f>IFERROR(__xludf.DUMMYFUNCTION("""COMPUTED_VALUE"""),"L1305R")</f>
        <v>L1305R</v>
      </c>
      <c r="AK173" s="580">
        <f>IFERROR(__xludf.DUMMYFUNCTION("""COMPUTED_VALUE"""),7.0)</f>
        <v>7</v>
      </c>
      <c r="AL173" s="580">
        <f>IFERROR(__xludf.DUMMYFUNCTION("""COMPUTED_VALUE"""),14.0)</f>
        <v>14</v>
      </c>
      <c r="AM173" s="580" t="str">
        <f>IFERROR(__xludf.DUMMYFUNCTION("""COMPUTED_VALUE"""),"M1401R")</f>
        <v>M1401R</v>
      </c>
      <c r="AN173" s="580">
        <f>IFERROR(__xludf.DUMMYFUNCTION("""COMPUTED_VALUE"""),8.0)</f>
        <v>8</v>
      </c>
      <c r="AO173" s="580">
        <f>IFERROR(__xludf.DUMMYFUNCTION("""COMPUTED_VALUE"""),13.0)</f>
        <v>13</v>
      </c>
      <c r="AP173" s="580" t="str">
        <f>IFERROR(__xludf.DUMMYFUNCTION("""COMPUTED_VALUE"""),"N1305R")</f>
        <v>N1305R</v>
      </c>
      <c r="BC173" s="580">
        <f>IFERROR(__xludf.DUMMYFUNCTION("""COMPUTED_VALUE"""),10.0)</f>
        <v>10</v>
      </c>
      <c r="BD173" s="580">
        <f>IFERROR(__xludf.DUMMYFUNCTION("""COMPUTED_VALUE"""),9.0)</f>
        <v>9</v>
      </c>
      <c r="BE173" s="580" t="str">
        <f>IFERROR(__xludf.DUMMYFUNCTION("""COMPUTED_VALUE"""),"S090104")</f>
        <v>S090104</v>
      </c>
    </row>
    <row r="174">
      <c r="A174" s="580">
        <f>IFERROR(__xludf.DUMMYFUNCTION("""COMPUTED_VALUE"""),1.0)</f>
        <v>1</v>
      </c>
      <c r="B174" s="580">
        <f>IFERROR(__xludf.DUMMYFUNCTION("""COMPUTED_VALUE"""),12.0)</f>
        <v>12</v>
      </c>
      <c r="C174" s="580" t="str">
        <f>IFERROR(__xludf.DUMMYFUNCTION("""COMPUTED_VALUE"""),"A1207F")</f>
        <v>A1207F</v>
      </c>
      <c r="D174" s="580">
        <f>IFERROR(__xludf.DUMMYFUNCTION("""COMPUTED_VALUE"""),1.0)</f>
        <v>1</v>
      </c>
      <c r="E174" s="580">
        <f>IFERROR(__xludf.DUMMYFUNCTION("""COMPUTED_VALUE"""),12.0)</f>
        <v>12</v>
      </c>
      <c r="F174" s="580" t="str">
        <f>IFERROR(__xludf.DUMMYFUNCTION("""COMPUTED_VALUE"""),"B1206F")</f>
        <v>B1206F</v>
      </c>
      <c r="G174" s="580">
        <f>IFERROR(__xludf.DUMMYFUNCTION("""COMPUTED_VALUE"""),2.0)</f>
        <v>2</v>
      </c>
      <c r="H174" s="580">
        <f>IFERROR(__xludf.DUMMYFUNCTION("""COMPUTED_VALUE"""),11.0)</f>
        <v>11</v>
      </c>
      <c r="I174" s="580" t="str">
        <f>IFERROR(__xludf.DUMMYFUNCTION("""COMPUTED_VALUE"""),"C1107F")</f>
        <v>C1107F</v>
      </c>
      <c r="J174" s="580">
        <f>IFERROR(__xludf.DUMMYFUNCTION("""COMPUTED_VALUE"""),2.0)</f>
        <v>2</v>
      </c>
      <c r="K174" s="580">
        <f>IFERROR(__xludf.DUMMYFUNCTION("""COMPUTED_VALUE"""),12.0)</f>
        <v>12</v>
      </c>
      <c r="L174" s="580" t="str">
        <f>IFERROR(__xludf.DUMMYFUNCTION("""COMPUTED_VALUE"""),"D1207F")</f>
        <v>D1207F</v>
      </c>
      <c r="M174" s="582">
        <f>IFERROR(__xludf.DUMMYFUNCTION("""COMPUTED_VALUE"""),3.0)</f>
        <v>3</v>
      </c>
      <c r="N174" s="582">
        <f>IFERROR(__xludf.DUMMYFUNCTION("""COMPUTED_VALUE"""),11.0)</f>
        <v>11</v>
      </c>
      <c r="O174" s="582" t="str">
        <f>IFERROR(__xludf.DUMMYFUNCTION("""COMPUTED_VALUE"""),"E1107F")</f>
        <v>E1107F</v>
      </c>
      <c r="P174" s="580">
        <f>IFERROR(__xludf.DUMMYFUNCTION("""COMPUTED_VALUE"""),3.0)</f>
        <v>3</v>
      </c>
      <c r="Q174" s="580">
        <f>IFERROR(__xludf.DUMMYFUNCTION("""COMPUTED_VALUE"""),14.0)</f>
        <v>14</v>
      </c>
      <c r="R174" s="580" t="str">
        <f>IFERROR(__xludf.DUMMYFUNCTION("""COMPUTED_VALUE"""),"F1402F")</f>
        <v>F1402F</v>
      </c>
      <c r="S174" s="580">
        <f>IFERROR(__xludf.DUMMYFUNCTION("""COMPUTED_VALUE"""),4.0)</f>
        <v>4</v>
      </c>
      <c r="T174" s="580">
        <f>IFERROR(__xludf.DUMMYFUNCTION("""COMPUTED_VALUE"""),13.0)</f>
        <v>13</v>
      </c>
      <c r="U174" s="580" t="str">
        <f>IFERROR(__xludf.DUMMYFUNCTION("""COMPUTED_VALUE"""),"G1307F")</f>
        <v>G1307F</v>
      </c>
      <c r="V174" s="580">
        <f>IFERROR(__xludf.DUMMYFUNCTION("""COMPUTED_VALUE"""),4.0)</f>
        <v>4</v>
      </c>
      <c r="W174" s="580">
        <f>IFERROR(__xludf.DUMMYFUNCTION("""COMPUTED_VALUE"""),14.0)</f>
        <v>14</v>
      </c>
      <c r="X174" s="580" t="str">
        <f>IFERROR(__xludf.DUMMYFUNCTION("""COMPUTED_VALUE"""),"H1402F")</f>
        <v>H1402F</v>
      </c>
      <c r="Y174" s="580">
        <f>IFERROR(__xludf.DUMMYFUNCTION("""COMPUTED_VALUE"""),5.0)</f>
        <v>5</v>
      </c>
      <c r="Z174" s="580">
        <f>IFERROR(__xludf.DUMMYFUNCTION("""COMPUTED_VALUE"""),12.0)</f>
        <v>12</v>
      </c>
      <c r="AA174" s="580" t="str">
        <f>IFERROR(__xludf.DUMMYFUNCTION("""COMPUTED_VALUE"""),"I1207F")</f>
        <v>I1207F</v>
      </c>
      <c r="AB174" s="580">
        <f>IFERROR(__xludf.DUMMYFUNCTION("""COMPUTED_VALUE"""),6.0)</f>
        <v>6</v>
      </c>
      <c r="AC174" s="580">
        <f>IFERROR(__xludf.DUMMYFUNCTION("""COMPUTED_VALUE"""),11.0)</f>
        <v>11</v>
      </c>
      <c r="AD174" s="580" t="str">
        <f>IFERROR(__xludf.DUMMYFUNCTION("""COMPUTED_VALUE"""),"J1107F")</f>
        <v>J1107F</v>
      </c>
      <c r="AE174" s="580">
        <f>IFERROR(__xludf.DUMMYFUNCTION("""COMPUTED_VALUE"""),6.0)</f>
        <v>6</v>
      </c>
      <c r="AF174" s="580">
        <f>IFERROR(__xludf.DUMMYFUNCTION("""COMPUTED_VALUE"""),13.0)</f>
        <v>13</v>
      </c>
      <c r="AG174" s="580" t="str">
        <f>IFERROR(__xludf.DUMMYFUNCTION("""COMPUTED_VALUE"""),"K1307F")</f>
        <v>K1307F</v>
      </c>
      <c r="AH174" s="580">
        <f>IFERROR(__xludf.DUMMYFUNCTION("""COMPUTED_VALUE"""),7.0)</f>
        <v>7</v>
      </c>
      <c r="AI174" s="580">
        <f>IFERROR(__xludf.DUMMYFUNCTION("""COMPUTED_VALUE"""),13.0)</f>
        <v>13</v>
      </c>
      <c r="AJ174" s="580" t="str">
        <f>IFERROR(__xludf.DUMMYFUNCTION("""COMPUTED_VALUE"""),"L1306F")</f>
        <v>L1306F</v>
      </c>
      <c r="AK174" s="580">
        <f>IFERROR(__xludf.DUMMYFUNCTION("""COMPUTED_VALUE"""),7.0)</f>
        <v>7</v>
      </c>
      <c r="AL174" s="580">
        <f>IFERROR(__xludf.DUMMYFUNCTION("""COMPUTED_VALUE"""),14.0)</f>
        <v>14</v>
      </c>
      <c r="AM174" s="580" t="str">
        <f>IFERROR(__xludf.DUMMYFUNCTION("""COMPUTED_VALUE"""),"M1402F")</f>
        <v>M1402F</v>
      </c>
      <c r="AN174" s="580">
        <f>IFERROR(__xludf.DUMMYFUNCTION("""COMPUTED_VALUE"""),8.0)</f>
        <v>8</v>
      </c>
      <c r="AO174" s="580">
        <f>IFERROR(__xludf.DUMMYFUNCTION("""COMPUTED_VALUE"""),13.0)</f>
        <v>13</v>
      </c>
      <c r="AP174" s="580" t="str">
        <f>IFERROR(__xludf.DUMMYFUNCTION("""COMPUTED_VALUE"""),"N1306F")</f>
        <v>N1306F</v>
      </c>
      <c r="BC174" s="580">
        <f>IFERROR(__xludf.DUMMYFUNCTION("""COMPUTED_VALUE"""),10.0)</f>
        <v>10</v>
      </c>
      <c r="BD174" s="580">
        <f>IFERROR(__xludf.DUMMYFUNCTION("""COMPUTED_VALUE"""),9.0)</f>
        <v>9</v>
      </c>
      <c r="BE174" s="580" t="str">
        <f>IFERROR(__xludf.DUMMYFUNCTION("""COMPUTED_VALUE"""),"S090105")</f>
        <v>S090105</v>
      </c>
    </row>
    <row r="175">
      <c r="A175" s="580">
        <f>IFERROR(__xludf.DUMMYFUNCTION("""COMPUTED_VALUE"""),1.0)</f>
        <v>1</v>
      </c>
      <c r="B175" s="580">
        <f>IFERROR(__xludf.DUMMYFUNCTION("""COMPUTED_VALUE"""),12.0)</f>
        <v>12</v>
      </c>
      <c r="C175" s="580" t="str">
        <f>IFERROR(__xludf.DUMMYFUNCTION("""COMPUTED_VALUE"""),"A1207R")</f>
        <v>A1207R</v>
      </c>
      <c r="D175" s="580">
        <f>IFERROR(__xludf.DUMMYFUNCTION("""COMPUTED_VALUE"""),1.0)</f>
        <v>1</v>
      </c>
      <c r="E175" s="580">
        <f>IFERROR(__xludf.DUMMYFUNCTION("""COMPUTED_VALUE"""),12.0)</f>
        <v>12</v>
      </c>
      <c r="F175" s="580" t="str">
        <f>IFERROR(__xludf.DUMMYFUNCTION("""COMPUTED_VALUE"""),"B1206R")</f>
        <v>B1206R</v>
      </c>
      <c r="G175" s="580">
        <f>IFERROR(__xludf.DUMMYFUNCTION("""COMPUTED_VALUE"""),2.0)</f>
        <v>2</v>
      </c>
      <c r="H175" s="580">
        <f>IFERROR(__xludf.DUMMYFUNCTION("""COMPUTED_VALUE"""),11.0)</f>
        <v>11</v>
      </c>
      <c r="I175" s="580" t="str">
        <f>IFERROR(__xludf.DUMMYFUNCTION("""COMPUTED_VALUE"""),"C1107R")</f>
        <v>C1107R</v>
      </c>
      <c r="J175" s="580">
        <f>IFERROR(__xludf.DUMMYFUNCTION("""COMPUTED_VALUE"""),2.0)</f>
        <v>2</v>
      </c>
      <c r="K175" s="580">
        <f>IFERROR(__xludf.DUMMYFUNCTION("""COMPUTED_VALUE"""),12.0)</f>
        <v>12</v>
      </c>
      <c r="L175" s="580" t="str">
        <f>IFERROR(__xludf.DUMMYFUNCTION("""COMPUTED_VALUE"""),"D1207R")</f>
        <v>D1207R</v>
      </c>
      <c r="M175" s="582">
        <f>IFERROR(__xludf.DUMMYFUNCTION("""COMPUTED_VALUE"""),3.0)</f>
        <v>3</v>
      </c>
      <c r="N175" s="582">
        <f>IFERROR(__xludf.DUMMYFUNCTION("""COMPUTED_VALUE"""),11.0)</f>
        <v>11</v>
      </c>
      <c r="O175" s="582" t="str">
        <f>IFERROR(__xludf.DUMMYFUNCTION("""COMPUTED_VALUE"""),"E1107R")</f>
        <v>E1107R</v>
      </c>
      <c r="P175" s="580">
        <f>IFERROR(__xludf.DUMMYFUNCTION("""COMPUTED_VALUE"""),3.0)</f>
        <v>3</v>
      </c>
      <c r="Q175" s="580">
        <f>IFERROR(__xludf.DUMMYFUNCTION("""COMPUTED_VALUE"""),14.0)</f>
        <v>14</v>
      </c>
      <c r="R175" s="580" t="str">
        <f>IFERROR(__xludf.DUMMYFUNCTION("""COMPUTED_VALUE"""),"F1402R")</f>
        <v>F1402R</v>
      </c>
      <c r="S175" s="580">
        <f>IFERROR(__xludf.DUMMYFUNCTION("""COMPUTED_VALUE"""),4.0)</f>
        <v>4</v>
      </c>
      <c r="T175" s="580">
        <f>IFERROR(__xludf.DUMMYFUNCTION("""COMPUTED_VALUE"""),13.0)</f>
        <v>13</v>
      </c>
      <c r="U175" s="580" t="str">
        <f>IFERROR(__xludf.DUMMYFUNCTION("""COMPUTED_VALUE"""),"G1307R")</f>
        <v>G1307R</v>
      </c>
      <c r="V175" s="580">
        <f>IFERROR(__xludf.DUMMYFUNCTION("""COMPUTED_VALUE"""),4.0)</f>
        <v>4</v>
      </c>
      <c r="W175" s="580">
        <f>IFERROR(__xludf.DUMMYFUNCTION("""COMPUTED_VALUE"""),14.0)</f>
        <v>14</v>
      </c>
      <c r="X175" s="580" t="str">
        <f>IFERROR(__xludf.DUMMYFUNCTION("""COMPUTED_VALUE"""),"H1402R")</f>
        <v>H1402R</v>
      </c>
      <c r="Y175" s="580">
        <f>IFERROR(__xludf.DUMMYFUNCTION("""COMPUTED_VALUE"""),5.0)</f>
        <v>5</v>
      </c>
      <c r="Z175" s="580">
        <f>IFERROR(__xludf.DUMMYFUNCTION("""COMPUTED_VALUE"""),12.0)</f>
        <v>12</v>
      </c>
      <c r="AA175" s="580" t="str">
        <f>IFERROR(__xludf.DUMMYFUNCTION("""COMPUTED_VALUE"""),"I1207R")</f>
        <v>I1207R</v>
      </c>
      <c r="AB175" s="580">
        <f>IFERROR(__xludf.DUMMYFUNCTION("""COMPUTED_VALUE"""),6.0)</f>
        <v>6</v>
      </c>
      <c r="AC175" s="580">
        <f>IFERROR(__xludf.DUMMYFUNCTION("""COMPUTED_VALUE"""),11.0)</f>
        <v>11</v>
      </c>
      <c r="AD175" s="580" t="str">
        <f>IFERROR(__xludf.DUMMYFUNCTION("""COMPUTED_VALUE"""),"J1107R")</f>
        <v>J1107R</v>
      </c>
      <c r="AE175" s="580">
        <f>IFERROR(__xludf.DUMMYFUNCTION("""COMPUTED_VALUE"""),6.0)</f>
        <v>6</v>
      </c>
      <c r="AF175" s="580">
        <f>IFERROR(__xludf.DUMMYFUNCTION("""COMPUTED_VALUE"""),13.0)</f>
        <v>13</v>
      </c>
      <c r="AG175" s="580" t="str">
        <f>IFERROR(__xludf.DUMMYFUNCTION("""COMPUTED_VALUE"""),"K1307R")</f>
        <v>K1307R</v>
      </c>
      <c r="AH175" s="580">
        <f>IFERROR(__xludf.DUMMYFUNCTION("""COMPUTED_VALUE"""),7.0)</f>
        <v>7</v>
      </c>
      <c r="AI175" s="580">
        <f>IFERROR(__xludf.DUMMYFUNCTION("""COMPUTED_VALUE"""),13.0)</f>
        <v>13</v>
      </c>
      <c r="AJ175" s="580" t="str">
        <f>IFERROR(__xludf.DUMMYFUNCTION("""COMPUTED_VALUE"""),"L1306R")</f>
        <v>L1306R</v>
      </c>
      <c r="AK175" s="580">
        <f>IFERROR(__xludf.DUMMYFUNCTION("""COMPUTED_VALUE"""),7.0)</f>
        <v>7</v>
      </c>
      <c r="AL175" s="580">
        <f>IFERROR(__xludf.DUMMYFUNCTION("""COMPUTED_VALUE"""),14.0)</f>
        <v>14</v>
      </c>
      <c r="AM175" s="580" t="str">
        <f>IFERROR(__xludf.DUMMYFUNCTION("""COMPUTED_VALUE"""),"M1402R")</f>
        <v>M1402R</v>
      </c>
      <c r="AN175" s="580">
        <f>IFERROR(__xludf.DUMMYFUNCTION("""COMPUTED_VALUE"""),8.0)</f>
        <v>8</v>
      </c>
      <c r="AO175" s="580">
        <f>IFERROR(__xludf.DUMMYFUNCTION("""COMPUTED_VALUE"""),13.0)</f>
        <v>13</v>
      </c>
      <c r="AP175" s="580" t="str">
        <f>IFERROR(__xludf.DUMMYFUNCTION("""COMPUTED_VALUE"""),"N1306R")</f>
        <v>N1306R</v>
      </c>
      <c r="BC175" s="580">
        <f>IFERROR(__xludf.DUMMYFUNCTION("""COMPUTED_VALUE"""),10.0)</f>
        <v>10</v>
      </c>
      <c r="BD175" s="580">
        <f>IFERROR(__xludf.DUMMYFUNCTION("""COMPUTED_VALUE"""),9.0)</f>
        <v>9</v>
      </c>
      <c r="BE175" s="580" t="str">
        <f>IFERROR(__xludf.DUMMYFUNCTION("""COMPUTED_VALUE"""),"S090106")</f>
        <v>S090106</v>
      </c>
    </row>
    <row r="176">
      <c r="A176" s="580">
        <f>IFERROR(__xludf.DUMMYFUNCTION("""COMPUTED_VALUE"""),1.0)</f>
        <v>1</v>
      </c>
      <c r="B176" s="580">
        <f>IFERROR(__xludf.DUMMYFUNCTION("""COMPUTED_VALUE"""),12.0)</f>
        <v>12</v>
      </c>
      <c r="C176" s="580" t="str">
        <f>IFERROR(__xludf.DUMMYFUNCTION("""COMPUTED_VALUE"""),"A1208F")</f>
        <v>A1208F</v>
      </c>
      <c r="D176" s="580">
        <f>IFERROR(__xludf.DUMMYFUNCTION("""COMPUTED_VALUE"""),1.0)</f>
        <v>1</v>
      </c>
      <c r="E176" s="580">
        <f>IFERROR(__xludf.DUMMYFUNCTION("""COMPUTED_VALUE"""),12.0)</f>
        <v>12</v>
      </c>
      <c r="F176" s="580" t="str">
        <f>IFERROR(__xludf.DUMMYFUNCTION("""COMPUTED_VALUE"""),"B1207F")</f>
        <v>B1207F</v>
      </c>
      <c r="G176" s="580">
        <f>IFERROR(__xludf.DUMMYFUNCTION("""COMPUTED_VALUE"""),2.0)</f>
        <v>2</v>
      </c>
      <c r="H176" s="580">
        <f>IFERROR(__xludf.DUMMYFUNCTION("""COMPUTED_VALUE"""),11.0)</f>
        <v>11</v>
      </c>
      <c r="I176" s="580" t="str">
        <f>IFERROR(__xludf.DUMMYFUNCTION("""COMPUTED_VALUE"""),"C1108F")</f>
        <v>C1108F</v>
      </c>
      <c r="J176" s="580">
        <f>IFERROR(__xludf.DUMMYFUNCTION("""COMPUTED_VALUE"""),2.0)</f>
        <v>2</v>
      </c>
      <c r="K176" s="580">
        <f>IFERROR(__xludf.DUMMYFUNCTION("""COMPUTED_VALUE"""),12.0)</f>
        <v>12</v>
      </c>
      <c r="L176" s="580" t="str">
        <f>IFERROR(__xludf.DUMMYFUNCTION("""COMPUTED_VALUE"""),"D1208F")</f>
        <v>D1208F</v>
      </c>
      <c r="M176" s="582">
        <f>IFERROR(__xludf.DUMMYFUNCTION("""COMPUTED_VALUE"""),3.0)</f>
        <v>3</v>
      </c>
      <c r="N176" s="582">
        <f>IFERROR(__xludf.DUMMYFUNCTION("""COMPUTED_VALUE"""),11.0)</f>
        <v>11</v>
      </c>
      <c r="O176" s="582" t="str">
        <f>IFERROR(__xludf.DUMMYFUNCTION("""COMPUTED_VALUE"""),"E1108F")</f>
        <v>E1108F</v>
      </c>
      <c r="P176" s="580">
        <f>IFERROR(__xludf.DUMMYFUNCTION("""COMPUTED_VALUE"""),3.0)</f>
        <v>3</v>
      </c>
      <c r="Q176" s="580">
        <f>IFERROR(__xludf.DUMMYFUNCTION("""COMPUTED_VALUE"""),14.0)</f>
        <v>14</v>
      </c>
      <c r="R176" s="580" t="str">
        <f>IFERROR(__xludf.DUMMYFUNCTION("""COMPUTED_VALUE"""),"F1403F")</f>
        <v>F1403F</v>
      </c>
      <c r="S176" s="580">
        <f>IFERROR(__xludf.DUMMYFUNCTION("""COMPUTED_VALUE"""),4.0)</f>
        <v>4</v>
      </c>
      <c r="T176" s="580">
        <f>IFERROR(__xludf.DUMMYFUNCTION("""COMPUTED_VALUE"""),13.0)</f>
        <v>13</v>
      </c>
      <c r="U176" s="580" t="str">
        <f>IFERROR(__xludf.DUMMYFUNCTION("""COMPUTED_VALUE"""),"G1308F")</f>
        <v>G1308F</v>
      </c>
      <c r="V176" s="580">
        <f>IFERROR(__xludf.DUMMYFUNCTION("""COMPUTED_VALUE"""),4.0)</f>
        <v>4</v>
      </c>
      <c r="W176" s="580">
        <f>IFERROR(__xludf.DUMMYFUNCTION("""COMPUTED_VALUE"""),14.0)</f>
        <v>14</v>
      </c>
      <c r="X176" s="580" t="str">
        <f>IFERROR(__xludf.DUMMYFUNCTION("""COMPUTED_VALUE"""),"H1403F")</f>
        <v>H1403F</v>
      </c>
      <c r="Y176" s="580">
        <f>IFERROR(__xludf.DUMMYFUNCTION("""COMPUTED_VALUE"""),5.0)</f>
        <v>5</v>
      </c>
      <c r="Z176" s="580">
        <f>IFERROR(__xludf.DUMMYFUNCTION("""COMPUTED_VALUE"""),12.0)</f>
        <v>12</v>
      </c>
      <c r="AA176" s="580" t="str">
        <f>IFERROR(__xludf.DUMMYFUNCTION("""COMPUTED_VALUE"""),"I1208F")</f>
        <v>I1208F</v>
      </c>
      <c r="AB176" s="580">
        <f>IFERROR(__xludf.DUMMYFUNCTION("""COMPUTED_VALUE"""),6.0)</f>
        <v>6</v>
      </c>
      <c r="AC176" s="580">
        <f>IFERROR(__xludf.DUMMYFUNCTION("""COMPUTED_VALUE"""),11.0)</f>
        <v>11</v>
      </c>
      <c r="AD176" s="580" t="str">
        <f>IFERROR(__xludf.DUMMYFUNCTION("""COMPUTED_VALUE"""),"J1108F")</f>
        <v>J1108F</v>
      </c>
      <c r="AE176" s="580">
        <f>IFERROR(__xludf.DUMMYFUNCTION("""COMPUTED_VALUE"""),6.0)</f>
        <v>6</v>
      </c>
      <c r="AF176" s="580">
        <f>IFERROR(__xludf.DUMMYFUNCTION("""COMPUTED_VALUE"""),13.0)</f>
        <v>13</v>
      </c>
      <c r="AG176" s="580" t="str">
        <f>IFERROR(__xludf.DUMMYFUNCTION("""COMPUTED_VALUE"""),"K1308F")</f>
        <v>K1308F</v>
      </c>
      <c r="AH176" s="580">
        <f>IFERROR(__xludf.DUMMYFUNCTION("""COMPUTED_VALUE"""),7.0)</f>
        <v>7</v>
      </c>
      <c r="AI176" s="580">
        <f>IFERROR(__xludf.DUMMYFUNCTION("""COMPUTED_VALUE"""),13.0)</f>
        <v>13</v>
      </c>
      <c r="AJ176" s="580" t="str">
        <f>IFERROR(__xludf.DUMMYFUNCTION("""COMPUTED_VALUE"""),"L1307F")</f>
        <v>L1307F</v>
      </c>
      <c r="AK176" s="580">
        <f>IFERROR(__xludf.DUMMYFUNCTION("""COMPUTED_VALUE"""),7.0)</f>
        <v>7</v>
      </c>
      <c r="AL176" s="580">
        <f>IFERROR(__xludf.DUMMYFUNCTION("""COMPUTED_VALUE"""),14.0)</f>
        <v>14</v>
      </c>
      <c r="AM176" s="580" t="str">
        <f>IFERROR(__xludf.DUMMYFUNCTION("""COMPUTED_VALUE"""),"M1403F")</f>
        <v>M1403F</v>
      </c>
      <c r="AN176" s="580">
        <f>IFERROR(__xludf.DUMMYFUNCTION("""COMPUTED_VALUE"""),8.0)</f>
        <v>8</v>
      </c>
      <c r="AO176" s="580">
        <f>IFERROR(__xludf.DUMMYFUNCTION("""COMPUTED_VALUE"""),13.0)</f>
        <v>13</v>
      </c>
      <c r="AP176" s="580" t="str">
        <f>IFERROR(__xludf.DUMMYFUNCTION("""COMPUTED_VALUE"""),"N1307F")</f>
        <v>N1307F</v>
      </c>
      <c r="BC176" s="580">
        <f>IFERROR(__xludf.DUMMYFUNCTION("""COMPUTED_VALUE"""),10.0)</f>
        <v>10</v>
      </c>
      <c r="BD176" s="580">
        <f>IFERROR(__xludf.DUMMYFUNCTION("""COMPUTED_VALUE"""),9.0)</f>
        <v>9</v>
      </c>
      <c r="BE176" s="580" t="str">
        <f>IFERROR(__xludf.DUMMYFUNCTION("""COMPUTED_VALUE"""),"S090107")</f>
        <v>S090107</v>
      </c>
    </row>
    <row r="177">
      <c r="A177" s="580">
        <f>IFERROR(__xludf.DUMMYFUNCTION("""COMPUTED_VALUE"""),1.0)</f>
        <v>1</v>
      </c>
      <c r="B177" s="580">
        <f>IFERROR(__xludf.DUMMYFUNCTION("""COMPUTED_VALUE"""),12.0)</f>
        <v>12</v>
      </c>
      <c r="C177" s="580" t="str">
        <f>IFERROR(__xludf.DUMMYFUNCTION("""COMPUTED_VALUE"""),"A1208R")</f>
        <v>A1208R</v>
      </c>
      <c r="D177" s="580">
        <f>IFERROR(__xludf.DUMMYFUNCTION("""COMPUTED_VALUE"""),1.0)</f>
        <v>1</v>
      </c>
      <c r="E177" s="580">
        <f>IFERROR(__xludf.DUMMYFUNCTION("""COMPUTED_VALUE"""),12.0)</f>
        <v>12</v>
      </c>
      <c r="F177" s="580" t="str">
        <f>IFERROR(__xludf.DUMMYFUNCTION("""COMPUTED_VALUE"""),"B1207R")</f>
        <v>B1207R</v>
      </c>
      <c r="G177" s="580">
        <f>IFERROR(__xludf.DUMMYFUNCTION("""COMPUTED_VALUE"""),2.0)</f>
        <v>2</v>
      </c>
      <c r="H177" s="580">
        <f>IFERROR(__xludf.DUMMYFUNCTION("""COMPUTED_VALUE"""),11.0)</f>
        <v>11</v>
      </c>
      <c r="I177" s="580" t="str">
        <f>IFERROR(__xludf.DUMMYFUNCTION("""COMPUTED_VALUE"""),"C1108R")</f>
        <v>C1108R</v>
      </c>
      <c r="J177" s="580">
        <f>IFERROR(__xludf.DUMMYFUNCTION("""COMPUTED_VALUE"""),2.0)</f>
        <v>2</v>
      </c>
      <c r="K177" s="580">
        <f>IFERROR(__xludf.DUMMYFUNCTION("""COMPUTED_VALUE"""),12.0)</f>
        <v>12</v>
      </c>
      <c r="L177" s="580" t="str">
        <f>IFERROR(__xludf.DUMMYFUNCTION("""COMPUTED_VALUE"""),"D1208R")</f>
        <v>D1208R</v>
      </c>
      <c r="M177" s="582">
        <f>IFERROR(__xludf.DUMMYFUNCTION("""COMPUTED_VALUE"""),3.0)</f>
        <v>3</v>
      </c>
      <c r="N177" s="582">
        <f>IFERROR(__xludf.DUMMYFUNCTION("""COMPUTED_VALUE"""),11.0)</f>
        <v>11</v>
      </c>
      <c r="O177" s="582" t="str">
        <f>IFERROR(__xludf.DUMMYFUNCTION("""COMPUTED_VALUE"""),"E1108R")</f>
        <v>E1108R</v>
      </c>
      <c r="P177" s="580">
        <f>IFERROR(__xludf.DUMMYFUNCTION("""COMPUTED_VALUE"""),3.0)</f>
        <v>3</v>
      </c>
      <c r="Q177" s="580">
        <f>IFERROR(__xludf.DUMMYFUNCTION("""COMPUTED_VALUE"""),14.0)</f>
        <v>14</v>
      </c>
      <c r="R177" s="580" t="str">
        <f>IFERROR(__xludf.DUMMYFUNCTION("""COMPUTED_VALUE"""),"F1403R")</f>
        <v>F1403R</v>
      </c>
      <c r="S177" s="580">
        <f>IFERROR(__xludf.DUMMYFUNCTION("""COMPUTED_VALUE"""),4.0)</f>
        <v>4</v>
      </c>
      <c r="T177" s="580">
        <f>IFERROR(__xludf.DUMMYFUNCTION("""COMPUTED_VALUE"""),13.0)</f>
        <v>13</v>
      </c>
      <c r="U177" s="580" t="str">
        <f>IFERROR(__xludf.DUMMYFUNCTION("""COMPUTED_VALUE"""),"G1308R")</f>
        <v>G1308R</v>
      </c>
      <c r="V177" s="580">
        <f>IFERROR(__xludf.DUMMYFUNCTION("""COMPUTED_VALUE"""),4.0)</f>
        <v>4</v>
      </c>
      <c r="W177" s="580">
        <f>IFERROR(__xludf.DUMMYFUNCTION("""COMPUTED_VALUE"""),14.0)</f>
        <v>14</v>
      </c>
      <c r="X177" s="580" t="str">
        <f>IFERROR(__xludf.DUMMYFUNCTION("""COMPUTED_VALUE"""),"H1403R")</f>
        <v>H1403R</v>
      </c>
      <c r="Y177" s="580">
        <f>IFERROR(__xludf.DUMMYFUNCTION("""COMPUTED_VALUE"""),5.0)</f>
        <v>5</v>
      </c>
      <c r="Z177" s="580">
        <f>IFERROR(__xludf.DUMMYFUNCTION("""COMPUTED_VALUE"""),12.0)</f>
        <v>12</v>
      </c>
      <c r="AA177" s="580" t="str">
        <f>IFERROR(__xludf.DUMMYFUNCTION("""COMPUTED_VALUE"""),"I1208R")</f>
        <v>I1208R</v>
      </c>
      <c r="AB177" s="580">
        <f>IFERROR(__xludf.DUMMYFUNCTION("""COMPUTED_VALUE"""),6.0)</f>
        <v>6</v>
      </c>
      <c r="AC177" s="580">
        <f>IFERROR(__xludf.DUMMYFUNCTION("""COMPUTED_VALUE"""),11.0)</f>
        <v>11</v>
      </c>
      <c r="AD177" s="580" t="str">
        <f>IFERROR(__xludf.DUMMYFUNCTION("""COMPUTED_VALUE"""),"J1108R")</f>
        <v>J1108R</v>
      </c>
      <c r="AE177" s="580">
        <f>IFERROR(__xludf.DUMMYFUNCTION("""COMPUTED_VALUE"""),6.0)</f>
        <v>6</v>
      </c>
      <c r="AF177" s="580">
        <f>IFERROR(__xludf.DUMMYFUNCTION("""COMPUTED_VALUE"""),13.0)</f>
        <v>13</v>
      </c>
      <c r="AG177" s="580" t="str">
        <f>IFERROR(__xludf.DUMMYFUNCTION("""COMPUTED_VALUE"""),"K1308R")</f>
        <v>K1308R</v>
      </c>
      <c r="AH177" s="580">
        <f>IFERROR(__xludf.DUMMYFUNCTION("""COMPUTED_VALUE"""),7.0)</f>
        <v>7</v>
      </c>
      <c r="AI177" s="580">
        <f>IFERROR(__xludf.DUMMYFUNCTION("""COMPUTED_VALUE"""),13.0)</f>
        <v>13</v>
      </c>
      <c r="AJ177" s="580" t="str">
        <f>IFERROR(__xludf.DUMMYFUNCTION("""COMPUTED_VALUE"""),"L1307R")</f>
        <v>L1307R</v>
      </c>
      <c r="AK177" s="580">
        <f>IFERROR(__xludf.DUMMYFUNCTION("""COMPUTED_VALUE"""),7.0)</f>
        <v>7</v>
      </c>
      <c r="AL177" s="580">
        <f>IFERROR(__xludf.DUMMYFUNCTION("""COMPUTED_VALUE"""),14.0)</f>
        <v>14</v>
      </c>
      <c r="AM177" s="580" t="str">
        <f>IFERROR(__xludf.DUMMYFUNCTION("""COMPUTED_VALUE"""),"M1403R")</f>
        <v>M1403R</v>
      </c>
      <c r="AN177" s="580">
        <f>IFERROR(__xludf.DUMMYFUNCTION("""COMPUTED_VALUE"""),8.0)</f>
        <v>8</v>
      </c>
      <c r="AO177" s="580">
        <f>IFERROR(__xludf.DUMMYFUNCTION("""COMPUTED_VALUE"""),13.0)</f>
        <v>13</v>
      </c>
      <c r="AP177" s="580" t="str">
        <f>IFERROR(__xludf.DUMMYFUNCTION("""COMPUTED_VALUE"""),"N1307R")</f>
        <v>N1307R</v>
      </c>
      <c r="BC177" s="580">
        <f>IFERROR(__xludf.DUMMYFUNCTION("""COMPUTED_VALUE"""),10.0)</f>
        <v>10</v>
      </c>
      <c r="BD177" s="580">
        <f>IFERROR(__xludf.DUMMYFUNCTION("""COMPUTED_VALUE"""),9.0)</f>
        <v>9</v>
      </c>
      <c r="BE177" s="580" t="str">
        <f>IFERROR(__xludf.DUMMYFUNCTION("""COMPUTED_VALUE"""),"S090201")</f>
        <v>S090201</v>
      </c>
    </row>
    <row r="178">
      <c r="A178" s="580">
        <f>IFERROR(__xludf.DUMMYFUNCTION("""COMPUTED_VALUE"""),1.0)</f>
        <v>1</v>
      </c>
      <c r="B178" s="580">
        <f>IFERROR(__xludf.DUMMYFUNCTION("""COMPUTED_VALUE"""),13.0)</f>
        <v>13</v>
      </c>
      <c r="C178" s="580" t="str">
        <f>IFERROR(__xludf.DUMMYFUNCTION("""COMPUTED_VALUE"""),"A1301F")</f>
        <v>A1301F</v>
      </c>
      <c r="D178" s="580">
        <f>IFERROR(__xludf.DUMMYFUNCTION("""COMPUTED_VALUE"""),1.0)</f>
        <v>1</v>
      </c>
      <c r="E178" s="580">
        <f>IFERROR(__xludf.DUMMYFUNCTION("""COMPUTED_VALUE"""),13.0)</f>
        <v>13</v>
      </c>
      <c r="F178" s="580" t="str">
        <f>IFERROR(__xludf.DUMMYFUNCTION("""COMPUTED_VALUE"""),"B1301F")</f>
        <v>B1301F</v>
      </c>
      <c r="G178" s="580">
        <f>IFERROR(__xludf.DUMMYFUNCTION("""COMPUTED_VALUE"""),2.0)</f>
        <v>2</v>
      </c>
      <c r="H178" s="580">
        <f>IFERROR(__xludf.DUMMYFUNCTION("""COMPUTED_VALUE"""),12.0)</f>
        <v>12</v>
      </c>
      <c r="I178" s="580" t="str">
        <f>IFERROR(__xludf.DUMMYFUNCTION("""COMPUTED_VALUE"""),"C1201F")</f>
        <v>C1201F</v>
      </c>
      <c r="J178" s="580">
        <f>IFERROR(__xludf.DUMMYFUNCTION("""COMPUTED_VALUE"""),2.0)</f>
        <v>2</v>
      </c>
      <c r="K178" s="580">
        <f>IFERROR(__xludf.DUMMYFUNCTION("""COMPUTED_VALUE"""),13.0)</f>
        <v>13</v>
      </c>
      <c r="L178" s="580" t="str">
        <f>IFERROR(__xludf.DUMMYFUNCTION("""COMPUTED_VALUE"""),"D1301F")</f>
        <v>D1301F</v>
      </c>
      <c r="M178" s="582">
        <f>IFERROR(__xludf.DUMMYFUNCTION("""COMPUTED_VALUE"""),3.0)</f>
        <v>3</v>
      </c>
      <c r="N178" s="582">
        <f>IFERROR(__xludf.DUMMYFUNCTION("""COMPUTED_VALUE"""),12.0)</f>
        <v>12</v>
      </c>
      <c r="O178" s="582" t="str">
        <f>IFERROR(__xludf.DUMMYFUNCTION("""COMPUTED_VALUE"""),"E1201F")</f>
        <v>E1201F</v>
      </c>
      <c r="P178" s="580">
        <f>IFERROR(__xludf.DUMMYFUNCTION("""COMPUTED_VALUE"""),3.0)</f>
        <v>3</v>
      </c>
      <c r="Q178" s="580">
        <f>IFERROR(__xludf.DUMMYFUNCTION("""COMPUTED_VALUE"""),14.0)</f>
        <v>14</v>
      </c>
      <c r="R178" s="580" t="str">
        <f>IFERROR(__xludf.DUMMYFUNCTION("""COMPUTED_VALUE"""),"F1404F")</f>
        <v>F1404F</v>
      </c>
      <c r="S178" s="580">
        <f>IFERROR(__xludf.DUMMYFUNCTION("""COMPUTED_VALUE"""),4.0)</f>
        <v>4</v>
      </c>
      <c r="T178" s="580">
        <f>IFERROR(__xludf.DUMMYFUNCTION("""COMPUTED_VALUE"""),14.0)</f>
        <v>14</v>
      </c>
      <c r="U178" s="580" t="str">
        <f>IFERROR(__xludf.DUMMYFUNCTION("""COMPUTED_VALUE"""),"G1401F")</f>
        <v>G1401F</v>
      </c>
      <c r="V178" s="580">
        <f>IFERROR(__xludf.DUMMYFUNCTION("""COMPUTED_VALUE"""),4.0)</f>
        <v>4</v>
      </c>
      <c r="W178" s="580">
        <f>IFERROR(__xludf.DUMMYFUNCTION("""COMPUTED_VALUE"""),14.0)</f>
        <v>14</v>
      </c>
      <c r="X178" s="580" t="str">
        <f>IFERROR(__xludf.DUMMYFUNCTION("""COMPUTED_VALUE"""),"H1404F")</f>
        <v>H1404F</v>
      </c>
      <c r="Y178" s="580">
        <f>IFERROR(__xludf.DUMMYFUNCTION("""COMPUTED_VALUE"""),5.0)</f>
        <v>5</v>
      </c>
      <c r="Z178" s="580">
        <f>IFERROR(__xludf.DUMMYFUNCTION("""COMPUTED_VALUE"""),13.0)</f>
        <v>13</v>
      </c>
      <c r="AA178" s="580" t="str">
        <f>IFERROR(__xludf.DUMMYFUNCTION("""COMPUTED_VALUE"""),"I1301F")</f>
        <v>I1301F</v>
      </c>
      <c r="AB178" s="580">
        <f>IFERROR(__xludf.DUMMYFUNCTION("""COMPUTED_VALUE"""),6.0)</f>
        <v>6</v>
      </c>
      <c r="AC178" s="580">
        <f>IFERROR(__xludf.DUMMYFUNCTION("""COMPUTED_VALUE"""),12.0)</f>
        <v>12</v>
      </c>
      <c r="AD178" s="580" t="str">
        <f>IFERROR(__xludf.DUMMYFUNCTION("""COMPUTED_VALUE"""),"J1201F")</f>
        <v>J1201F</v>
      </c>
      <c r="AE178" s="580">
        <f>IFERROR(__xludf.DUMMYFUNCTION("""COMPUTED_VALUE"""),6.0)</f>
        <v>6</v>
      </c>
      <c r="AF178" s="580">
        <f>IFERROR(__xludf.DUMMYFUNCTION("""COMPUTED_VALUE"""),14.0)</f>
        <v>14</v>
      </c>
      <c r="AG178" s="580" t="str">
        <f>IFERROR(__xludf.DUMMYFUNCTION("""COMPUTED_VALUE"""),"K1401F")</f>
        <v>K1401F</v>
      </c>
      <c r="AH178" s="580">
        <f>IFERROR(__xludf.DUMMYFUNCTION("""COMPUTED_VALUE"""),7.0)</f>
        <v>7</v>
      </c>
      <c r="AI178" s="580">
        <f>IFERROR(__xludf.DUMMYFUNCTION("""COMPUTED_VALUE"""),14.0)</f>
        <v>14</v>
      </c>
      <c r="AJ178" s="580" t="str">
        <f>IFERROR(__xludf.DUMMYFUNCTION("""COMPUTED_VALUE"""),"L1404F")</f>
        <v>L1404F</v>
      </c>
      <c r="AK178" s="580">
        <f>IFERROR(__xludf.DUMMYFUNCTION("""COMPUTED_VALUE"""),7.0)</f>
        <v>7</v>
      </c>
      <c r="AL178" s="580">
        <f>IFERROR(__xludf.DUMMYFUNCTION("""COMPUTED_VALUE"""),14.0)</f>
        <v>14</v>
      </c>
      <c r="AM178" s="580" t="str">
        <f>IFERROR(__xludf.DUMMYFUNCTION("""COMPUTED_VALUE"""),"M1404F")</f>
        <v>M1404F</v>
      </c>
      <c r="AN178" s="580">
        <f>IFERROR(__xludf.DUMMYFUNCTION("""COMPUTED_VALUE"""),8.0)</f>
        <v>8</v>
      </c>
      <c r="AO178" s="580">
        <f>IFERROR(__xludf.DUMMYFUNCTION("""COMPUTED_VALUE"""),14.0)</f>
        <v>14</v>
      </c>
      <c r="AP178" s="580" t="str">
        <f>IFERROR(__xludf.DUMMYFUNCTION("""COMPUTED_VALUE"""),"N1404F")</f>
        <v>N1404F</v>
      </c>
      <c r="BC178" s="580">
        <f>IFERROR(__xludf.DUMMYFUNCTION("""COMPUTED_VALUE"""),10.0)</f>
        <v>10</v>
      </c>
      <c r="BD178" s="580">
        <f>IFERROR(__xludf.DUMMYFUNCTION("""COMPUTED_VALUE"""),9.0)</f>
        <v>9</v>
      </c>
      <c r="BE178" s="580" t="str">
        <f>IFERROR(__xludf.DUMMYFUNCTION("""COMPUTED_VALUE"""),"S090202")</f>
        <v>S090202</v>
      </c>
    </row>
    <row r="179">
      <c r="A179" s="580">
        <f>IFERROR(__xludf.DUMMYFUNCTION("""COMPUTED_VALUE"""),1.0)</f>
        <v>1</v>
      </c>
      <c r="B179" s="580">
        <f>IFERROR(__xludf.DUMMYFUNCTION("""COMPUTED_VALUE"""),13.0)</f>
        <v>13</v>
      </c>
      <c r="C179" s="580" t="str">
        <f>IFERROR(__xludf.DUMMYFUNCTION("""COMPUTED_VALUE"""),"A1302F")</f>
        <v>A1302F</v>
      </c>
      <c r="D179" s="580">
        <f>IFERROR(__xludf.DUMMYFUNCTION("""COMPUTED_VALUE"""),1.0)</f>
        <v>1</v>
      </c>
      <c r="E179" s="580">
        <f>IFERROR(__xludf.DUMMYFUNCTION("""COMPUTED_VALUE"""),13.0)</f>
        <v>13</v>
      </c>
      <c r="F179" s="580" t="str">
        <f>IFERROR(__xludf.DUMMYFUNCTION("""COMPUTED_VALUE"""),"B1301R")</f>
        <v>B1301R</v>
      </c>
      <c r="G179" s="580">
        <f>IFERROR(__xludf.DUMMYFUNCTION("""COMPUTED_VALUE"""),2.0)</f>
        <v>2</v>
      </c>
      <c r="H179" s="580">
        <f>IFERROR(__xludf.DUMMYFUNCTION("""COMPUTED_VALUE"""),12.0)</f>
        <v>12</v>
      </c>
      <c r="I179" s="580" t="str">
        <f>IFERROR(__xludf.DUMMYFUNCTION("""COMPUTED_VALUE"""),"C1201R")</f>
        <v>C1201R</v>
      </c>
      <c r="J179" s="580">
        <f>IFERROR(__xludf.DUMMYFUNCTION("""COMPUTED_VALUE"""),2.0)</f>
        <v>2</v>
      </c>
      <c r="K179" s="580">
        <f>IFERROR(__xludf.DUMMYFUNCTION("""COMPUTED_VALUE"""),13.0)</f>
        <v>13</v>
      </c>
      <c r="L179" s="580" t="str">
        <f>IFERROR(__xludf.DUMMYFUNCTION("""COMPUTED_VALUE"""),"D1301R")</f>
        <v>D1301R</v>
      </c>
      <c r="M179" s="582">
        <f>IFERROR(__xludf.DUMMYFUNCTION("""COMPUTED_VALUE"""),3.0)</f>
        <v>3</v>
      </c>
      <c r="N179" s="582">
        <f>IFERROR(__xludf.DUMMYFUNCTION("""COMPUTED_VALUE"""),12.0)</f>
        <v>12</v>
      </c>
      <c r="O179" s="582" t="str">
        <f>IFERROR(__xludf.DUMMYFUNCTION("""COMPUTED_VALUE"""),"E1201R")</f>
        <v>E1201R</v>
      </c>
      <c r="P179" s="580">
        <f>IFERROR(__xludf.DUMMYFUNCTION("""COMPUTED_VALUE"""),3.0)</f>
        <v>3</v>
      </c>
      <c r="Q179" s="580">
        <f>IFERROR(__xludf.DUMMYFUNCTION("""COMPUTED_VALUE"""),14.0)</f>
        <v>14</v>
      </c>
      <c r="R179" s="580" t="str">
        <f>IFERROR(__xludf.DUMMYFUNCTION("""COMPUTED_VALUE"""),"F1404R")</f>
        <v>F1404R</v>
      </c>
      <c r="S179" s="580">
        <f>IFERROR(__xludf.DUMMYFUNCTION("""COMPUTED_VALUE"""),4.0)</f>
        <v>4</v>
      </c>
      <c r="T179" s="580">
        <f>IFERROR(__xludf.DUMMYFUNCTION("""COMPUTED_VALUE"""),14.0)</f>
        <v>14</v>
      </c>
      <c r="U179" s="580" t="str">
        <f>IFERROR(__xludf.DUMMYFUNCTION("""COMPUTED_VALUE"""),"G1401R")</f>
        <v>G1401R</v>
      </c>
      <c r="V179" s="580">
        <f>IFERROR(__xludf.DUMMYFUNCTION("""COMPUTED_VALUE"""),4.0)</f>
        <v>4</v>
      </c>
      <c r="W179" s="580">
        <f>IFERROR(__xludf.DUMMYFUNCTION("""COMPUTED_VALUE"""),14.0)</f>
        <v>14</v>
      </c>
      <c r="X179" s="580" t="str">
        <f>IFERROR(__xludf.DUMMYFUNCTION("""COMPUTED_VALUE"""),"H1404R")</f>
        <v>H1404R</v>
      </c>
      <c r="Y179" s="580">
        <f>IFERROR(__xludf.DUMMYFUNCTION("""COMPUTED_VALUE"""),5.0)</f>
        <v>5</v>
      </c>
      <c r="Z179" s="580">
        <f>IFERROR(__xludf.DUMMYFUNCTION("""COMPUTED_VALUE"""),13.0)</f>
        <v>13</v>
      </c>
      <c r="AA179" s="580" t="str">
        <f>IFERROR(__xludf.DUMMYFUNCTION("""COMPUTED_VALUE"""),"I1301R")</f>
        <v>I1301R</v>
      </c>
      <c r="AB179" s="580">
        <f>IFERROR(__xludf.DUMMYFUNCTION("""COMPUTED_VALUE"""),6.0)</f>
        <v>6</v>
      </c>
      <c r="AC179" s="580">
        <f>IFERROR(__xludf.DUMMYFUNCTION("""COMPUTED_VALUE"""),12.0)</f>
        <v>12</v>
      </c>
      <c r="AD179" s="580" t="str">
        <f>IFERROR(__xludf.DUMMYFUNCTION("""COMPUTED_VALUE"""),"J1201R")</f>
        <v>J1201R</v>
      </c>
      <c r="AE179" s="580">
        <f>IFERROR(__xludf.DUMMYFUNCTION("""COMPUTED_VALUE"""),6.0)</f>
        <v>6</v>
      </c>
      <c r="AF179" s="580">
        <f>IFERROR(__xludf.DUMMYFUNCTION("""COMPUTED_VALUE"""),14.0)</f>
        <v>14</v>
      </c>
      <c r="AG179" s="580" t="str">
        <f>IFERROR(__xludf.DUMMYFUNCTION("""COMPUTED_VALUE"""),"K1401R")</f>
        <v>K1401R</v>
      </c>
      <c r="AH179" s="580">
        <f>IFERROR(__xludf.DUMMYFUNCTION("""COMPUTED_VALUE"""),7.0)</f>
        <v>7</v>
      </c>
      <c r="AI179" s="580">
        <f>IFERROR(__xludf.DUMMYFUNCTION("""COMPUTED_VALUE"""),14.0)</f>
        <v>14</v>
      </c>
      <c r="AJ179" s="580" t="str">
        <f>IFERROR(__xludf.DUMMYFUNCTION("""COMPUTED_VALUE"""),"L1404R")</f>
        <v>L1404R</v>
      </c>
      <c r="AK179" s="580">
        <f>IFERROR(__xludf.DUMMYFUNCTION("""COMPUTED_VALUE"""),7.0)</f>
        <v>7</v>
      </c>
      <c r="AL179" s="580">
        <f>IFERROR(__xludf.DUMMYFUNCTION("""COMPUTED_VALUE"""),14.0)</f>
        <v>14</v>
      </c>
      <c r="AM179" s="580" t="str">
        <f>IFERROR(__xludf.DUMMYFUNCTION("""COMPUTED_VALUE"""),"M1404R")</f>
        <v>M1404R</v>
      </c>
      <c r="AN179" s="580">
        <f>IFERROR(__xludf.DUMMYFUNCTION("""COMPUTED_VALUE"""),8.0)</f>
        <v>8</v>
      </c>
      <c r="AO179" s="580">
        <f>IFERROR(__xludf.DUMMYFUNCTION("""COMPUTED_VALUE"""),14.0)</f>
        <v>14</v>
      </c>
      <c r="AP179" s="580" t="str">
        <f>IFERROR(__xludf.DUMMYFUNCTION("""COMPUTED_VALUE"""),"N1404R")</f>
        <v>N1404R</v>
      </c>
      <c r="BC179" s="580">
        <f>IFERROR(__xludf.DUMMYFUNCTION("""COMPUTED_VALUE"""),10.0)</f>
        <v>10</v>
      </c>
      <c r="BD179" s="580">
        <f>IFERROR(__xludf.DUMMYFUNCTION("""COMPUTED_VALUE"""),9.0)</f>
        <v>9</v>
      </c>
      <c r="BE179" s="580" t="str">
        <f>IFERROR(__xludf.DUMMYFUNCTION("""COMPUTED_VALUE"""),"S090203")</f>
        <v>S090203</v>
      </c>
    </row>
    <row r="180">
      <c r="A180" s="580">
        <f>IFERROR(__xludf.DUMMYFUNCTION("""COMPUTED_VALUE"""),1.0)</f>
        <v>1</v>
      </c>
      <c r="B180" s="580">
        <f>IFERROR(__xludf.DUMMYFUNCTION("""COMPUTED_VALUE"""),13.0)</f>
        <v>13</v>
      </c>
      <c r="C180" s="580" t="str">
        <f>IFERROR(__xludf.DUMMYFUNCTION("""COMPUTED_VALUE"""),"A1303F")</f>
        <v>A1303F</v>
      </c>
      <c r="D180" s="580">
        <f>IFERROR(__xludf.DUMMYFUNCTION("""COMPUTED_VALUE"""),1.0)</f>
        <v>1</v>
      </c>
      <c r="E180" s="580">
        <f>IFERROR(__xludf.DUMMYFUNCTION("""COMPUTED_VALUE"""),13.0)</f>
        <v>13</v>
      </c>
      <c r="F180" s="580" t="str">
        <f>IFERROR(__xludf.DUMMYFUNCTION("""COMPUTED_VALUE"""),"B1302F")</f>
        <v>B1302F</v>
      </c>
      <c r="G180" s="580">
        <f>IFERROR(__xludf.DUMMYFUNCTION("""COMPUTED_VALUE"""),2.0)</f>
        <v>2</v>
      </c>
      <c r="H180" s="580">
        <f>IFERROR(__xludf.DUMMYFUNCTION("""COMPUTED_VALUE"""),12.0)</f>
        <v>12</v>
      </c>
      <c r="I180" s="580" t="str">
        <f>IFERROR(__xludf.DUMMYFUNCTION("""COMPUTED_VALUE"""),"C1202F")</f>
        <v>C1202F</v>
      </c>
      <c r="J180" s="580">
        <f>IFERROR(__xludf.DUMMYFUNCTION("""COMPUTED_VALUE"""),2.0)</f>
        <v>2</v>
      </c>
      <c r="K180" s="580">
        <f>IFERROR(__xludf.DUMMYFUNCTION("""COMPUTED_VALUE"""),13.0)</f>
        <v>13</v>
      </c>
      <c r="L180" s="580" t="str">
        <f>IFERROR(__xludf.DUMMYFUNCTION("""COMPUTED_VALUE"""),"D1302F")</f>
        <v>D1302F</v>
      </c>
      <c r="M180" s="582">
        <f>IFERROR(__xludf.DUMMYFUNCTION("""COMPUTED_VALUE"""),3.0)</f>
        <v>3</v>
      </c>
      <c r="N180" s="582">
        <f>IFERROR(__xludf.DUMMYFUNCTION("""COMPUTED_VALUE"""),12.0)</f>
        <v>12</v>
      </c>
      <c r="O180" s="582" t="str">
        <f>IFERROR(__xludf.DUMMYFUNCTION("""COMPUTED_VALUE"""),"E1202F")</f>
        <v>E1202F</v>
      </c>
      <c r="P180" s="580">
        <f>IFERROR(__xludf.DUMMYFUNCTION("""COMPUTED_VALUE"""),3.0)</f>
        <v>3</v>
      </c>
      <c r="Q180" s="580">
        <f>IFERROR(__xludf.DUMMYFUNCTION("""COMPUTED_VALUE"""),14.0)</f>
        <v>14</v>
      </c>
      <c r="R180" s="580" t="str">
        <f>IFERROR(__xludf.DUMMYFUNCTION("""COMPUTED_VALUE"""),"F1405F")</f>
        <v>F1405F</v>
      </c>
      <c r="S180" s="580">
        <f>IFERROR(__xludf.DUMMYFUNCTION("""COMPUTED_VALUE"""),4.0)</f>
        <v>4</v>
      </c>
      <c r="T180" s="580">
        <f>IFERROR(__xludf.DUMMYFUNCTION("""COMPUTED_VALUE"""),14.0)</f>
        <v>14</v>
      </c>
      <c r="U180" s="580" t="str">
        <f>IFERROR(__xludf.DUMMYFUNCTION("""COMPUTED_VALUE"""),"G1402F")</f>
        <v>G1402F</v>
      </c>
      <c r="V180" s="580">
        <f>IFERROR(__xludf.DUMMYFUNCTION("""COMPUTED_VALUE"""),4.0)</f>
        <v>4</v>
      </c>
      <c r="W180" s="580">
        <f>IFERROR(__xludf.DUMMYFUNCTION("""COMPUTED_VALUE"""),14.0)</f>
        <v>14</v>
      </c>
      <c r="X180" s="580" t="str">
        <f>IFERROR(__xludf.DUMMYFUNCTION("""COMPUTED_VALUE"""),"H1405F")</f>
        <v>H1405F</v>
      </c>
      <c r="Y180" s="580">
        <f>IFERROR(__xludf.DUMMYFUNCTION("""COMPUTED_VALUE"""),5.0)</f>
        <v>5</v>
      </c>
      <c r="Z180" s="580">
        <f>IFERROR(__xludf.DUMMYFUNCTION("""COMPUTED_VALUE"""),13.0)</f>
        <v>13</v>
      </c>
      <c r="AA180" s="580" t="str">
        <f>IFERROR(__xludf.DUMMYFUNCTION("""COMPUTED_VALUE"""),"I1302F")</f>
        <v>I1302F</v>
      </c>
      <c r="AB180" s="580">
        <f>IFERROR(__xludf.DUMMYFUNCTION("""COMPUTED_VALUE"""),6.0)</f>
        <v>6</v>
      </c>
      <c r="AC180" s="580">
        <f>IFERROR(__xludf.DUMMYFUNCTION("""COMPUTED_VALUE"""),12.0)</f>
        <v>12</v>
      </c>
      <c r="AD180" s="580" t="str">
        <f>IFERROR(__xludf.DUMMYFUNCTION("""COMPUTED_VALUE"""),"J1202F")</f>
        <v>J1202F</v>
      </c>
      <c r="AE180" s="580">
        <f>IFERROR(__xludf.DUMMYFUNCTION("""COMPUTED_VALUE"""),6.0)</f>
        <v>6</v>
      </c>
      <c r="AF180" s="580">
        <f>IFERROR(__xludf.DUMMYFUNCTION("""COMPUTED_VALUE"""),14.0)</f>
        <v>14</v>
      </c>
      <c r="AG180" s="580" t="str">
        <f>IFERROR(__xludf.DUMMYFUNCTION("""COMPUTED_VALUE"""),"K1402F")</f>
        <v>K1402F</v>
      </c>
      <c r="AH180" s="580">
        <f>IFERROR(__xludf.DUMMYFUNCTION("""COMPUTED_VALUE"""),7.0)</f>
        <v>7</v>
      </c>
      <c r="AI180" s="580">
        <f>IFERROR(__xludf.DUMMYFUNCTION("""COMPUTED_VALUE"""),14.0)</f>
        <v>14</v>
      </c>
      <c r="AJ180" s="580" t="str">
        <f>IFERROR(__xludf.DUMMYFUNCTION("""COMPUTED_VALUE"""),"L1405F")</f>
        <v>L1405F</v>
      </c>
      <c r="AK180" s="580">
        <f>IFERROR(__xludf.DUMMYFUNCTION("""COMPUTED_VALUE"""),7.0)</f>
        <v>7</v>
      </c>
      <c r="AL180" s="580">
        <f>IFERROR(__xludf.DUMMYFUNCTION("""COMPUTED_VALUE"""),14.0)</f>
        <v>14</v>
      </c>
      <c r="AM180" s="580" t="str">
        <f>IFERROR(__xludf.DUMMYFUNCTION("""COMPUTED_VALUE"""),"M1405F")</f>
        <v>M1405F</v>
      </c>
      <c r="AN180" s="580">
        <f>IFERROR(__xludf.DUMMYFUNCTION("""COMPUTED_VALUE"""),8.0)</f>
        <v>8</v>
      </c>
      <c r="AO180" s="580">
        <f>IFERROR(__xludf.DUMMYFUNCTION("""COMPUTED_VALUE"""),14.0)</f>
        <v>14</v>
      </c>
      <c r="AP180" s="580" t="str">
        <f>IFERROR(__xludf.DUMMYFUNCTION("""COMPUTED_VALUE"""),"N1405F")</f>
        <v>N1405F</v>
      </c>
      <c r="BC180" s="580">
        <f>IFERROR(__xludf.DUMMYFUNCTION("""COMPUTED_VALUE"""),10.0)</f>
        <v>10</v>
      </c>
      <c r="BD180" s="580">
        <f>IFERROR(__xludf.DUMMYFUNCTION("""COMPUTED_VALUE"""),9.0)</f>
        <v>9</v>
      </c>
      <c r="BE180" s="580" t="str">
        <f>IFERROR(__xludf.DUMMYFUNCTION("""COMPUTED_VALUE"""),"S090204")</f>
        <v>S090204</v>
      </c>
    </row>
    <row r="181">
      <c r="A181" s="580">
        <f>IFERROR(__xludf.DUMMYFUNCTION("""COMPUTED_VALUE"""),1.0)</f>
        <v>1</v>
      </c>
      <c r="B181" s="580">
        <f>IFERROR(__xludf.DUMMYFUNCTION("""COMPUTED_VALUE"""),13.0)</f>
        <v>13</v>
      </c>
      <c r="C181" s="580" t="str">
        <f>IFERROR(__xludf.DUMMYFUNCTION("""COMPUTED_VALUE"""),"A1304F")</f>
        <v>A1304F</v>
      </c>
      <c r="D181" s="580">
        <f>IFERROR(__xludf.DUMMYFUNCTION("""COMPUTED_VALUE"""),1.0)</f>
        <v>1</v>
      </c>
      <c r="E181" s="580">
        <f>IFERROR(__xludf.DUMMYFUNCTION("""COMPUTED_VALUE"""),13.0)</f>
        <v>13</v>
      </c>
      <c r="F181" s="580" t="str">
        <f>IFERROR(__xludf.DUMMYFUNCTION("""COMPUTED_VALUE"""),"B1302R")</f>
        <v>B1302R</v>
      </c>
      <c r="G181" s="580">
        <f>IFERROR(__xludf.DUMMYFUNCTION("""COMPUTED_VALUE"""),2.0)</f>
        <v>2</v>
      </c>
      <c r="H181" s="580">
        <f>IFERROR(__xludf.DUMMYFUNCTION("""COMPUTED_VALUE"""),12.0)</f>
        <v>12</v>
      </c>
      <c r="I181" s="580" t="str">
        <f>IFERROR(__xludf.DUMMYFUNCTION("""COMPUTED_VALUE"""),"C1202R")</f>
        <v>C1202R</v>
      </c>
      <c r="J181" s="580">
        <f>IFERROR(__xludf.DUMMYFUNCTION("""COMPUTED_VALUE"""),2.0)</f>
        <v>2</v>
      </c>
      <c r="K181" s="580">
        <f>IFERROR(__xludf.DUMMYFUNCTION("""COMPUTED_VALUE"""),13.0)</f>
        <v>13</v>
      </c>
      <c r="L181" s="580" t="str">
        <f>IFERROR(__xludf.DUMMYFUNCTION("""COMPUTED_VALUE"""),"D1302R")</f>
        <v>D1302R</v>
      </c>
      <c r="M181" s="582">
        <f>IFERROR(__xludf.DUMMYFUNCTION("""COMPUTED_VALUE"""),3.0)</f>
        <v>3</v>
      </c>
      <c r="N181" s="582">
        <f>IFERROR(__xludf.DUMMYFUNCTION("""COMPUTED_VALUE"""),12.0)</f>
        <v>12</v>
      </c>
      <c r="O181" s="582" t="str">
        <f>IFERROR(__xludf.DUMMYFUNCTION("""COMPUTED_VALUE"""),"E1202R")</f>
        <v>E1202R</v>
      </c>
      <c r="P181" s="580">
        <f>IFERROR(__xludf.DUMMYFUNCTION("""COMPUTED_VALUE"""),3.0)</f>
        <v>3</v>
      </c>
      <c r="Q181" s="580">
        <f>IFERROR(__xludf.DUMMYFUNCTION("""COMPUTED_VALUE"""),14.0)</f>
        <v>14</v>
      </c>
      <c r="R181" s="580" t="str">
        <f>IFERROR(__xludf.DUMMYFUNCTION("""COMPUTED_VALUE"""),"F1405R")</f>
        <v>F1405R</v>
      </c>
      <c r="S181" s="580">
        <f>IFERROR(__xludf.DUMMYFUNCTION("""COMPUTED_VALUE"""),4.0)</f>
        <v>4</v>
      </c>
      <c r="T181" s="580">
        <f>IFERROR(__xludf.DUMMYFUNCTION("""COMPUTED_VALUE"""),14.0)</f>
        <v>14</v>
      </c>
      <c r="U181" s="580" t="str">
        <f>IFERROR(__xludf.DUMMYFUNCTION("""COMPUTED_VALUE"""),"G1402R")</f>
        <v>G1402R</v>
      </c>
      <c r="V181" s="580">
        <f>IFERROR(__xludf.DUMMYFUNCTION("""COMPUTED_VALUE"""),4.0)</f>
        <v>4</v>
      </c>
      <c r="W181" s="580">
        <f>IFERROR(__xludf.DUMMYFUNCTION("""COMPUTED_VALUE"""),14.0)</f>
        <v>14</v>
      </c>
      <c r="X181" s="580" t="str">
        <f>IFERROR(__xludf.DUMMYFUNCTION("""COMPUTED_VALUE"""),"H1405R")</f>
        <v>H1405R</v>
      </c>
      <c r="Y181" s="580">
        <f>IFERROR(__xludf.DUMMYFUNCTION("""COMPUTED_VALUE"""),5.0)</f>
        <v>5</v>
      </c>
      <c r="Z181" s="580">
        <f>IFERROR(__xludf.DUMMYFUNCTION("""COMPUTED_VALUE"""),13.0)</f>
        <v>13</v>
      </c>
      <c r="AA181" s="580" t="str">
        <f>IFERROR(__xludf.DUMMYFUNCTION("""COMPUTED_VALUE"""),"I1302R")</f>
        <v>I1302R</v>
      </c>
      <c r="AB181" s="580">
        <f>IFERROR(__xludf.DUMMYFUNCTION("""COMPUTED_VALUE"""),6.0)</f>
        <v>6</v>
      </c>
      <c r="AC181" s="580">
        <f>IFERROR(__xludf.DUMMYFUNCTION("""COMPUTED_VALUE"""),12.0)</f>
        <v>12</v>
      </c>
      <c r="AD181" s="580" t="str">
        <f>IFERROR(__xludf.DUMMYFUNCTION("""COMPUTED_VALUE"""),"J1202R")</f>
        <v>J1202R</v>
      </c>
      <c r="AE181" s="580">
        <f>IFERROR(__xludf.DUMMYFUNCTION("""COMPUTED_VALUE"""),6.0)</f>
        <v>6</v>
      </c>
      <c r="AF181" s="580">
        <f>IFERROR(__xludf.DUMMYFUNCTION("""COMPUTED_VALUE"""),14.0)</f>
        <v>14</v>
      </c>
      <c r="AG181" s="580" t="str">
        <f>IFERROR(__xludf.DUMMYFUNCTION("""COMPUTED_VALUE"""),"K1402R")</f>
        <v>K1402R</v>
      </c>
      <c r="AH181" s="580">
        <f>IFERROR(__xludf.DUMMYFUNCTION("""COMPUTED_VALUE"""),7.0)</f>
        <v>7</v>
      </c>
      <c r="AI181" s="580">
        <f>IFERROR(__xludf.DUMMYFUNCTION("""COMPUTED_VALUE"""),14.0)</f>
        <v>14</v>
      </c>
      <c r="AJ181" s="580" t="str">
        <f>IFERROR(__xludf.DUMMYFUNCTION("""COMPUTED_VALUE"""),"L1405R")</f>
        <v>L1405R</v>
      </c>
      <c r="AK181" s="580">
        <f>IFERROR(__xludf.DUMMYFUNCTION("""COMPUTED_VALUE"""),7.0)</f>
        <v>7</v>
      </c>
      <c r="AL181" s="580">
        <f>IFERROR(__xludf.DUMMYFUNCTION("""COMPUTED_VALUE"""),14.0)</f>
        <v>14</v>
      </c>
      <c r="AM181" s="580" t="str">
        <f>IFERROR(__xludf.DUMMYFUNCTION("""COMPUTED_VALUE"""),"M1405R")</f>
        <v>M1405R</v>
      </c>
      <c r="AN181" s="580">
        <f>IFERROR(__xludf.DUMMYFUNCTION("""COMPUTED_VALUE"""),8.0)</f>
        <v>8</v>
      </c>
      <c r="AO181" s="580">
        <f>IFERROR(__xludf.DUMMYFUNCTION("""COMPUTED_VALUE"""),14.0)</f>
        <v>14</v>
      </c>
      <c r="AP181" s="580" t="str">
        <f>IFERROR(__xludf.DUMMYFUNCTION("""COMPUTED_VALUE"""),"N1405R")</f>
        <v>N1405R</v>
      </c>
      <c r="BC181" s="580">
        <f>IFERROR(__xludf.DUMMYFUNCTION("""COMPUTED_VALUE"""),10.0)</f>
        <v>10</v>
      </c>
      <c r="BD181" s="580">
        <f>IFERROR(__xludf.DUMMYFUNCTION("""COMPUTED_VALUE"""),9.0)</f>
        <v>9</v>
      </c>
      <c r="BE181" s="580" t="str">
        <f>IFERROR(__xludf.DUMMYFUNCTION("""COMPUTED_VALUE"""),"S090205")</f>
        <v>S090205</v>
      </c>
    </row>
    <row r="182">
      <c r="A182" s="580">
        <f>IFERROR(__xludf.DUMMYFUNCTION("""COMPUTED_VALUE"""),1.0)</f>
        <v>1</v>
      </c>
      <c r="B182" s="580">
        <f>IFERROR(__xludf.DUMMYFUNCTION("""COMPUTED_VALUE"""),13.0)</f>
        <v>13</v>
      </c>
      <c r="C182" s="580" t="str">
        <f>IFERROR(__xludf.DUMMYFUNCTION("""COMPUTED_VALUE"""),"A1305F")</f>
        <v>A1305F</v>
      </c>
      <c r="D182" s="580">
        <f>IFERROR(__xludf.DUMMYFUNCTION("""COMPUTED_VALUE"""),1.0)</f>
        <v>1</v>
      </c>
      <c r="E182" s="580">
        <f>IFERROR(__xludf.DUMMYFUNCTION("""COMPUTED_VALUE"""),13.0)</f>
        <v>13</v>
      </c>
      <c r="F182" s="580" t="str">
        <f>IFERROR(__xludf.DUMMYFUNCTION("""COMPUTED_VALUE"""),"B1303F")</f>
        <v>B1303F</v>
      </c>
      <c r="G182" s="580">
        <f>IFERROR(__xludf.DUMMYFUNCTION("""COMPUTED_VALUE"""),2.0)</f>
        <v>2</v>
      </c>
      <c r="H182" s="580">
        <f>IFERROR(__xludf.DUMMYFUNCTION("""COMPUTED_VALUE"""),12.0)</f>
        <v>12</v>
      </c>
      <c r="I182" s="580" t="str">
        <f>IFERROR(__xludf.DUMMYFUNCTION("""COMPUTED_VALUE"""),"C1203F")</f>
        <v>C1203F</v>
      </c>
      <c r="J182" s="580">
        <f>IFERROR(__xludf.DUMMYFUNCTION("""COMPUTED_VALUE"""),2.0)</f>
        <v>2</v>
      </c>
      <c r="K182" s="580">
        <f>IFERROR(__xludf.DUMMYFUNCTION("""COMPUTED_VALUE"""),13.0)</f>
        <v>13</v>
      </c>
      <c r="L182" s="580" t="str">
        <f>IFERROR(__xludf.DUMMYFUNCTION("""COMPUTED_VALUE"""),"D1303F")</f>
        <v>D1303F</v>
      </c>
      <c r="M182" s="582">
        <f>IFERROR(__xludf.DUMMYFUNCTION("""COMPUTED_VALUE"""),3.0)</f>
        <v>3</v>
      </c>
      <c r="N182" s="582">
        <f>IFERROR(__xludf.DUMMYFUNCTION("""COMPUTED_VALUE"""),12.0)</f>
        <v>12</v>
      </c>
      <c r="O182" s="582" t="str">
        <f>IFERROR(__xludf.DUMMYFUNCTION("""COMPUTED_VALUE"""),"E1203F")</f>
        <v>E1203F</v>
      </c>
      <c r="P182" s="580">
        <f>IFERROR(__xludf.DUMMYFUNCTION("""COMPUTED_VALUE"""),3.0)</f>
        <v>3</v>
      </c>
      <c r="Q182" s="580">
        <f>IFERROR(__xludf.DUMMYFUNCTION("""COMPUTED_VALUE"""),14.0)</f>
        <v>14</v>
      </c>
      <c r="R182" s="580" t="str">
        <f>IFERROR(__xludf.DUMMYFUNCTION("""COMPUTED_VALUE"""),"F1406F")</f>
        <v>F1406F</v>
      </c>
      <c r="S182" s="580">
        <f>IFERROR(__xludf.DUMMYFUNCTION("""COMPUTED_VALUE"""),4.0)</f>
        <v>4</v>
      </c>
      <c r="T182" s="580">
        <f>IFERROR(__xludf.DUMMYFUNCTION("""COMPUTED_VALUE"""),14.0)</f>
        <v>14</v>
      </c>
      <c r="U182" s="580" t="str">
        <f>IFERROR(__xludf.DUMMYFUNCTION("""COMPUTED_VALUE"""),"G1403F")</f>
        <v>G1403F</v>
      </c>
      <c r="V182" s="580">
        <f>IFERROR(__xludf.DUMMYFUNCTION("""COMPUTED_VALUE"""),4.0)</f>
        <v>4</v>
      </c>
      <c r="W182" s="580">
        <f>IFERROR(__xludf.DUMMYFUNCTION("""COMPUTED_VALUE"""),14.0)</f>
        <v>14</v>
      </c>
      <c r="X182" s="580" t="str">
        <f>IFERROR(__xludf.DUMMYFUNCTION("""COMPUTED_VALUE"""),"H1406F")</f>
        <v>H1406F</v>
      </c>
      <c r="Y182" s="580">
        <f>IFERROR(__xludf.DUMMYFUNCTION("""COMPUTED_VALUE"""),5.0)</f>
        <v>5</v>
      </c>
      <c r="Z182" s="580">
        <f>IFERROR(__xludf.DUMMYFUNCTION("""COMPUTED_VALUE"""),13.0)</f>
        <v>13</v>
      </c>
      <c r="AA182" s="580" t="str">
        <f>IFERROR(__xludf.DUMMYFUNCTION("""COMPUTED_VALUE"""),"I1303F")</f>
        <v>I1303F</v>
      </c>
      <c r="AB182" s="580">
        <f>IFERROR(__xludf.DUMMYFUNCTION("""COMPUTED_VALUE"""),6.0)</f>
        <v>6</v>
      </c>
      <c r="AC182" s="580">
        <f>IFERROR(__xludf.DUMMYFUNCTION("""COMPUTED_VALUE"""),12.0)</f>
        <v>12</v>
      </c>
      <c r="AD182" s="580" t="str">
        <f>IFERROR(__xludf.DUMMYFUNCTION("""COMPUTED_VALUE"""),"J1203F")</f>
        <v>J1203F</v>
      </c>
      <c r="AE182" s="580">
        <f>IFERROR(__xludf.DUMMYFUNCTION("""COMPUTED_VALUE"""),6.0)</f>
        <v>6</v>
      </c>
      <c r="AF182" s="580">
        <f>IFERROR(__xludf.DUMMYFUNCTION("""COMPUTED_VALUE"""),14.0)</f>
        <v>14</v>
      </c>
      <c r="AG182" s="580" t="str">
        <f>IFERROR(__xludf.DUMMYFUNCTION("""COMPUTED_VALUE"""),"K1403F")</f>
        <v>K1403F</v>
      </c>
      <c r="AH182" s="580">
        <f>IFERROR(__xludf.DUMMYFUNCTION("""COMPUTED_VALUE"""),7.0)</f>
        <v>7</v>
      </c>
      <c r="AI182" s="580">
        <f>IFERROR(__xludf.DUMMYFUNCTION("""COMPUTED_VALUE"""),14.0)</f>
        <v>14</v>
      </c>
      <c r="AJ182" s="580" t="str">
        <f>IFERROR(__xludf.DUMMYFUNCTION("""COMPUTED_VALUE"""),"L1406F")</f>
        <v>L1406F</v>
      </c>
      <c r="AK182" s="580">
        <f>IFERROR(__xludf.DUMMYFUNCTION("""COMPUTED_VALUE"""),7.0)</f>
        <v>7</v>
      </c>
      <c r="AL182" s="580">
        <f>IFERROR(__xludf.DUMMYFUNCTION("""COMPUTED_VALUE"""),14.0)</f>
        <v>14</v>
      </c>
      <c r="AM182" s="580" t="str">
        <f>IFERROR(__xludf.DUMMYFUNCTION("""COMPUTED_VALUE"""),"M1406F")</f>
        <v>M1406F</v>
      </c>
      <c r="AN182" s="580">
        <f>IFERROR(__xludf.DUMMYFUNCTION("""COMPUTED_VALUE"""),8.0)</f>
        <v>8</v>
      </c>
      <c r="AO182" s="580">
        <f>IFERROR(__xludf.DUMMYFUNCTION("""COMPUTED_VALUE"""),14.0)</f>
        <v>14</v>
      </c>
      <c r="AP182" s="580" t="str">
        <f>IFERROR(__xludf.DUMMYFUNCTION("""COMPUTED_VALUE"""),"N1406F")</f>
        <v>N1406F</v>
      </c>
      <c r="BC182" s="580">
        <f>IFERROR(__xludf.DUMMYFUNCTION("""COMPUTED_VALUE"""),10.0)</f>
        <v>10</v>
      </c>
      <c r="BD182" s="580">
        <f>IFERROR(__xludf.DUMMYFUNCTION("""COMPUTED_VALUE"""),9.0)</f>
        <v>9</v>
      </c>
      <c r="BE182" s="580" t="str">
        <f>IFERROR(__xludf.DUMMYFUNCTION("""COMPUTED_VALUE"""),"S090206")</f>
        <v>S090206</v>
      </c>
    </row>
    <row r="183">
      <c r="A183" s="580">
        <f>IFERROR(__xludf.DUMMYFUNCTION("""COMPUTED_VALUE"""),1.0)</f>
        <v>1</v>
      </c>
      <c r="B183" s="580">
        <f>IFERROR(__xludf.DUMMYFUNCTION("""COMPUTED_VALUE"""),13.0)</f>
        <v>13</v>
      </c>
      <c r="C183" s="580" t="str">
        <f>IFERROR(__xludf.DUMMYFUNCTION("""COMPUTED_VALUE"""),"A1306F")</f>
        <v>A1306F</v>
      </c>
      <c r="D183" s="580">
        <f>IFERROR(__xludf.DUMMYFUNCTION("""COMPUTED_VALUE"""),1.0)</f>
        <v>1</v>
      </c>
      <c r="E183" s="580">
        <f>IFERROR(__xludf.DUMMYFUNCTION("""COMPUTED_VALUE"""),13.0)</f>
        <v>13</v>
      </c>
      <c r="F183" s="580" t="str">
        <f>IFERROR(__xludf.DUMMYFUNCTION("""COMPUTED_VALUE"""),"B1303R")</f>
        <v>B1303R</v>
      </c>
      <c r="G183" s="580">
        <f>IFERROR(__xludf.DUMMYFUNCTION("""COMPUTED_VALUE"""),2.0)</f>
        <v>2</v>
      </c>
      <c r="H183" s="580">
        <f>IFERROR(__xludf.DUMMYFUNCTION("""COMPUTED_VALUE"""),12.0)</f>
        <v>12</v>
      </c>
      <c r="I183" s="580" t="str">
        <f>IFERROR(__xludf.DUMMYFUNCTION("""COMPUTED_VALUE"""),"C1203R")</f>
        <v>C1203R</v>
      </c>
      <c r="J183" s="580">
        <f>IFERROR(__xludf.DUMMYFUNCTION("""COMPUTED_VALUE"""),2.0)</f>
        <v>2</v>
      </c>
      <c r="K183" s="580">
        <f>IFERROR(__xludf.DUMMYFUNCTION("""COMPUTED_VALUE"""),13.0)</f>
        <v>13</v>
      </c>
      <c r="L183" s="580" t="str">
        <f>IFERROR(__xludf.DUMMYFUNCTION("""COMPUTED_VALUE"""),"D1303R")</f>
        <v>D1303R</v>
      </c>
      <c r="M183" s="582">
        <f>IFERROR(__xludf.DUMMYFUNCTION("""COMPUTED_VALUE"""),3.0)</f>
        <v>3</v>
      </c>
      <c r="N183" s="582">
        <f>IFERROR(__xludf.DUMMYFUNCTION("""COMPUTED_VALUE"""),12.0)</f>
        <v>12</v>
      </c>
      <c r="O183" s="582" t="str">
        <f>IFERROR(__xludf.DUMMYFUNCTION("""COMPUTED_VALUE"""),"E1203R")</f>
        <v>E1203R</v>
      </c>
      <c r="P183" s="580">
        <f>IFERROR(__xludf.DUMMYFUNCTION("""COMPUTED_VALUE"""),3.0)</f>
        <v>3</v>
      </c>
      <c r="Q183" s="580">
        <f>IFERROR(__xludf.DUMMYFUNCTION("""COMPUTED_VALUE"""),14.0)</f>
        <v>14</v>
      </c>
      <c r="R183" s="580" t="str">
        <f>IFERROR(__xludf.DUMMYFUNCTION("""COMPUTED_VALUE"""),"F1406R")</f>
        <v>F1406R</v>
      </c>
      <c r="S183" s="580">
        <f>IFERROR(__xludf.DUMMYFUNCTION("""COMPUTED_VALUE"""),4.0)</f>
        <v>4</v>
      </c>
      <c r="T183" s="580">
        <f>IFERROR(__xludf.DUMMYFUNCTION("""COMPUTED_VALUE"""),14.0)</f>
        <v>14</v>
      </c>
      <c r="U183" s="580" t="str">
        <f>IFERROR(__xludf.DUMMYFUNCTION("""COMPUTED_VALUE"""),"G1403R")</f>
        <v>G1403R</v>
      </c>
      <c r="V183" s="580">
        <f>IFERROR(__xludf.DUMMYFUNCTION("""COMPUTED_VALUE"""),4.0)</f>
        <v>4</v>
      </c>
      <c r="W183" s="580">
        <f>IFERROR(__xludf.DUMMYFUNCTION("""COMPUTED_VALUE"""),14.0)</f>
        <v>14</v>
      </c>
      <c r="X183" s="580" t="str">
        <f>IFERROR(__xludf.DUMMYFUNCTION("""COMPUTED_VALUE"""),"H1406R")</f>
        <v>H1406R</v>
      </c>
      <c r="Y183" s="580">
        <f>IFERROR(__xludf.DUMMYFUNCTION("""COMPUTED_VALUE"""),5.0)</f>
        <v>5</v>
      </c>
      <c r="Z183" s="580">
        <f>IFERROR(__xludf.DUMMYFUNCTION("""COMPUTED_VALUE"""),13.0)</f>
        <v>13</v>
      </c>
      <c r="AA183" s="580" t="str">
        <f>IFERROR(__xludf.DUMMYFUNCTION("""COMPUTED_VALUE"""),"I1303R")</f>
        <v>I1303R</v>
      </c>
      <c r="AB183" s="580">
        <f>IFERROR(__xludf.DUMMYFUNCTION("""COMPUTED_VALUE"""),6.0)</f>
        <v>6</v>
      </c>
      <c r="AC183" s="580">
        <f>IFERROR(__xludf.DUMMYFUNCTION("""COMPUTED_VALUE"""),12.0)</f>
        <v>12</v>
      </c>
      <c r="AD183" s="580" t="str">
        <f>IFERROR(__xludf.DUMMYFUNCTION("""COMPUTED_VALUE"""),"J1203R")</f>
        <v>J1203R</v>
      </c>
      <c r="AE183" s="580">
        <f>IFERROR(__xludf.DUMMYFUNCTION("""COMPUTED_VALUE"""),6.0)</f>
        <v>6</v>
      </c>
      <c r="AF183" s="580">
        <f>IFERROR(__xludf.DUMMYFUNCTION("""COMPUTED_VALUE"""),14.0)</f>
        <v>14</v>
      </c>
      <c r="AG183" s="580" t="str">
        <f>IFERROR(__xludf.DUMMYFUNCTION("""COMPUTED_VALUE"""),"K1403R")</f>
        <v>K1403R</v>
      </c>
      <c r="AH183" s="580">
        <f>IFERROR(__xludf.DUMMYFUNCTION("""COMPUTED_VALUE"""),7.0)</f>
        <v>7</v>
      </c>
      <c r="AI183" s="580">
        <f>IFERROR(__xludf.DUMMYFUNCTION("""COMPUTED_VALUE"""),14.0)</f>
        <v>14</v>
      </c>
      <c r="AJ183" s="580" t="str">
        <f>IFERROR(__xludf.DUMMYFUNCTION("""COMPUTED_VALUE"""),"L1406R")</f>
        <v>L1406R</v>
      </c>
      <c r="AK183" s="580">
        <f>IFERROR(__xludf.DUMMYFUNCTION("""COMPUTED_VALUE"""),7.0)</f>
        <v>7</v>
      </c>
      <c r="AL183" s="580">
        <f>IFERROR(__xludf.DUMMYFUNCTION("""COMPUTED_VALUE"""),14.0)</f>
        <v>14</v>
      </c>
      <c r="AM183" s="580" t="str">
        <f>IFERROR(__xludf.DUMMYFUNCTION("""COMPUTED_VALUE"""),"M1406R")</f>
        <v>M1406R</v>
      </c>
      <c r="AN183" s="580">
        <f>IFERROR(__xludf.DUMMYFUNCTION("""COMPUTED_VALUE"""),8.0)</f>
        <v>8</v>
      </c>
      <c r="AO183" s="580">
        <f>IFERROR(__xludf.DUMMYFUNCTION("""COMPUTED_VALUE"""),14.0)</f>
        <v>14</v>
      </c>
      <c r="AP183" s="580" t="str">
        <f>IFERROR(__xludf.DUMMYFUNCTION("""COMPUTED_VALUE"""),"N1406R")</f>
        <v>N1406R</v>
      </c>
      <c r="BC183" s="580">
        <f>IFERROR(__xludf.DUMMYFUNCTION("""COMPUTED_VALUE"""),10.0)</f>
        <v>10</v>
      </c>
      <c r="BD183" s="580">
        <f>IFERROR(__xludf.DUMMYFUNCTION("""COMPUTED_VALUE"""),9.0)</f>
        <v>9</v>
      </c>
      <c r="BE183" s="580" t="str">
        <f>IFERROR(__xludf.DUMMYFUNCTION("""COMPUTED_VALUE"""),"S090207")</f>
        <v>S090207</v>
      </c>
    </row>
    <row r="184">
      <c r="A184" s="580">
        <f>IFERROR(__xludf.DUMMYFUNCTION("""COMPUTED_VALUE"""),1.0)</f>
        <v>1</v>
      </c>
      <c r="B184" s="580">
        <f>IFERROR(__xludf.DUMMYFUNCTION("""COMPUTED_VALUE"""),13.0)</f>
        <v>13</v>
      </c>
      <c r="C184" s="580" t="str">
        <f>IFERROR(__xludf.DUMMYFUNCTION("""COMPUTED_VALUE"""),"A1307F")</f>
        <v>A1307F</v>
      </c>
      <c r="D184" s="580">
        <f>IFERROR(__xludf.DUMMYFUNCTION("""COMPUTED_VALUE"""),1.0)</f>
        <v>1</v>
      </c>
      <c r="E184" s="580">
        <f>IFERROR(__xludf.DUMMYFUNCTION("""COMPUTED_VALUE"""),13.0)</f>
        <v>13</v>
      </c>
      <c r="F184" s="580" t="str">
        <f>IFERROR(__xludf.DUMMYFUNCTION("""COMPUTED_VALUE"""),"B1304F")</f>
        <v>B1304F</v>
      </c>
      <c r="G184" s="580">
        <f>IFERROR(__xludf.DUMMYFUNCTION("""COMPUTED_VALUE"""),2.0)</f>
        <v>2</v>
      </c>
      <c r="H184" s="580">
        <f>IFERROR(__xludf.DUMMYFUNCTION("""COMPUTED_VALUE"""),12.0)</f>
        <v>12</v>
      </c>
      <c r="I184" s="580" t="str">
        <f>IFERROR(__xludf.DUMMYFUNCTION("""COMPUTED_VALUE"""),"C1204F")</f>
        <v>C1204F</v>
      </c>
      <c r="J184" s="580">
        <f>IFERROR(__xludf.DUMMYFUNCTION("""COMPUTED_VALUE"""),2.0)</f>
        <v>2</v>
      </c>
      <c r="K184" s="580">
        <f>IFERROR(__xludf.DUMMYFUNCTION("""COMPUTED_VALUE"""),13.0)</f>
        <v>13</v>
      </c>
      <c r="L184" s="580" t="str">
        <f>IFERROR(__xludf.DUMMYFUNCTION("""COMPUTED_VALUE"""),"D1304F")</f>
        <v>D1304F</v>
      </c>
      <c r="M184" s="582">
        <f>IFERROR(__xludf.DUMMYFUNCTION("""COMPUTED_VALUE"""),3.0)</f>
        <v>3</v>
      </c>
      <c r="N184" s="582">
        <f>IFERROR(__xludf.DUMMYFUNCTION("""COMPUTED_VALUE"""),12.0)</f>
        <v>12</v>
      </c>
      <c r="O184" s="582" t="str">
        <f>IFERROR(__xludf.DUMMYFUNCTION("""COMPUTED_VALUE"""),"E1204F")</f>
        <v>E1204F</v>
      </c>
      <c r="P184" s="580">
        <f>IFERROR(__xludf.DUMMYFUNCTION("""COMPUTED_VALUE"""),3.0)</f>
        <v>3</v>
      </c>
      <c r="Q184" s="580">
        <f>IFERROR(__xludf.DUMMYFUNCTION("""COMPUTED_VALUE"""),14.0)</f>
        <v>14</v>
      </c>
      <c r="R184" s="580" t="str">
        <f>IFERROR(__xludf.DUMMYFUNCTION("""COMPUTED_VALUE"""),"F1407F")</f>
        <v>F1407F</v>
      </c>
      <c r="S184" s="580">
        <f>IFERROR(__xludf.DUMMYFUNCTION("""COMPUTED_VALUE"""),4.0)</f>
        <v>4</v>
      </c>
      <c r="T184" s="580">
        <f>IFERROR(__xludf.DUMMYFUNCTION("""COMPUTED_VALUE"""),14.0)</f>
        <v>14</v>
      </c>
      <c r="U184" s="580" t="str">
        <f>IFERROR(__xludf.DUMMYFUNCTION("""COMPUTED_VALUE"""),"G1404F")</f>
        <v>G1404F</v>
      </c>
      <c r="V184" s="580">
        <f>IFERROR(__xludf.DUMMYFUNCTION("""COMPUTED_VALUE"""),4.0)</f>
        <v>4</v>
      </c>
      <c r="W184" s="580">
        <f>IFERROR(__xludf.DUMMYFUNCTION("""COMPUTED_VALUE"""),14.0)</f>
        <v>14</v>
      </c>
      <c r="X184" s="580" t="str">
        <f>IFERROR(__xludf.DUMMYFUNCTION("""COMPUTED_VALUE"""),"H1407F")</f>
        <v>H1407F</v>
      </c>
      <c r="Y184" s="580">
        <f>IFERROR(__xludf.DUMMYFUNCTION("""COMPUTED_VALUE"""),5.0)</f>
        <v>5</v>
      </c>
      <c r="Z184" s="580">
        <f>IFERROR(__xludf.DUMMYFUNCTION("""COMPUTED_VALUE"""),13.0)</f>
        <v>13</v>
      </c>
      <c r="AA184" s="580" t="str">
        <f>IFERROR(__xludf.DUMMYFUNCTION("""COMPUTED_VALUE"""),"I1304F")</f>
        <v>I1304F</v>
      </c>
      <c r="AB184" s="580">
        <f>IFERROR(__xludf.DUMMYFUNCTION("""COMPUTED_VALUE"""),6.0)</f>
        <v>6</v>
      </c>
      <c r="AC184" s="580">
        <f>IFERROR(__xludf.DUMMYFUNCTION("""COMPUTED_VALUE"""),12.0)</f>
        <v>12</v>
      </c>
      <c r="AD184" s="580" t="str">
        <f>IFERROR(__xludf.DUMMYFUNCTION("""COMPUTED_VALUE"""),"J1204F")</f>
        <v>J1204F</v>
      </c>
      <c r="AE184" s="580">
        <f>IFERROR(__xludf.DUMMYFUNCTION("""COMPUTED_VALUE"""),6.0)</f>
        <v>6</v>
      </c>
      <c r="AF184" s="580">
        <f>IFERROR(__xludf.DUMMYFUNCTION("""COMPUTED_VALUE"""),14.0)</f>
        <v>14</v>
      </c>
      <c r="AG184" s="580" t="str">
        <f>IFERROR(__xludf.DUMMYFUNCTION("""COMPUTED_VALUE"""),"K1404F")</f>
        <v>K1404F</v>
      </c>
      <c r="AH184" s="580">
        <f>IFERROR(__xludf.DUMMYFUNCTION("""COMPUTED_VALUE"""),7.0)</f>
        <v>7</v>
      </c>
      <c r="AI184" s="580">
        <f>IFERROR(__xludf.DUMMYFUNCTION("""COMPUTED_VALUE"""),14.0)</f>
        <v>14</v>
      </c>
      <c r="AJ184" s="580" t="str">
        <f>IFERROR(__xludf.DUMMYFUNCTION("""COMPUTED_VALUE"""),"L1407F")</f>
        <v>L1407F</v>
      </c>
      <c r="AK184" s="580">
        <f>IFERROR(__xludf.DUMMYFUNCTION("""COMPUTED_VALUE"""),7.0)</f>
        <v>7</v>
      </c>
      <c r="AL184" s="580">
        <f>IFERROR(__xludf.DUMMYFUNCTION("""COMPUTED_VALUE"""),14.0)</f>
        <v>14</v>
      </c>
      <c r="AM184" s="580" t="str">
        <f>IFERROR(__xludf.DUMMYFUNCTION("""COMPUTED_VALUE"""),"M1407F")</f>
        <v>M1407F</v>
      </c>
      <c r="AN184" s="580">
        <f>IFERROR(__xludf.DUMMYFUNCTION("""COMPUTED_VALUE"""),8.0)</f>
        <v>8</v>
      </c>
      <c r="AO184" s="580">
        <f>IFERROR(__xludf.DUMMYFUNCTION("""COMPUTED_VALUE"""),14.0)</f>
        <v>14</v>
      </c>
      <c r="AP184" s="580" t="str">
        <f>IFERROR(__xludf.DUMMYFUNCTION("""COMPUTED_VALUE"""),"N1407F")</f>
        <v>N1407F</v>
      </c>
      <c r="BC184" s="580">
        <f>IFERROR(__xludf.DUMMYFUNCTION("""COMPUTED_VALUE"""),10.0)</f>
        <v>10</v>
      </c>
      <c r="BD184" s="580">
        <f>IFERROR(__xludf.DUMMYFUNCTION("""COMPUTED_VALUE"""),9.0)</f>
        <v>9</v>
      </c>
      <c r="BE184" s="580" t="str">
        <f>IFERROR(__xludf.DUMMYFUNCTION("""COMPUTED_VALUE"""),"S090301")</f>
        <v>S090301</v>
      </c>
    </row>
    <row r="185">
      <c r="A185" s="580">
        <f>IFERROR(__xludf.DUMMYFUNCTION("""COMPUTED_VALUE"""),1.0)</f>
        <v>1</v>
      </c>
      <c r="B185" s="580">
        <f>IFERROR(__xludf.DUMMYFUNCTION("""COMPUTED_VALUE"""),13.0)</f>
        <v>13</v>
      </c>
      <c r="C185" s="580" t="str">
        <f>IFERROR(__xludf.DUMMYFUNCTION("""COMPUTED_VALUE"""),"A1308F")</f>
        <v>A1308F</v>
      </c>
      <c r="D185" s="580">
        <f>IFERROR(__xludf.DUMMYFUNCTION("""COMPUTED_VALUE"""),1.0)</f>
        <v>1</v>
      </c>
      <c r="E185" s="580">
        <f>IFERROR(__xludf.DUMMYFUNCTION("""COMPUTED_VALUE"""),13.0)</f>
        <v>13</v>
      </c>
      <c r="F185" s="580" t="str">
        <f>IFERROR(__xludf.DUMMYFUNCTION("""COMPUTED_VALUE"""),"B1304R")</f>
        <v>B1304R</v>
      </c>
      <c r="G185" s="580">
        <f>IFERROR(__xludf.DUMMYFUNCTION("""COMPUTED_VALUE"""),2.0)</f>
        <v>2</v>
      </c>
      <c r="H185" s="580">
        <f>IFERROR(__xludf.DUMMYFUNCTION("""COMPUTED_VALUE"""),12.0)</f>
        <v>12</v>
      </c>
      <c r="I185" s="580" t="str">
        <f>IFERROR(__xludf.DUMMYFUNCTION("""COMPUTED_VALUE"""),"C1204R")</f>
        <v>C1204R</v>
      </c>
      <c r="J185" s="580">
        <f>IFERROR(__xludf.DUMMYFUNCTION("""COMPUTED_VALUE"""),2.0)</f>
        <v>2</v>
      </c>
      <c r="K185" s="580">
        <f>IFERROR(__xludf.DUMMYFUNCTION("""COMPUTED_VALUE"""),13.0)</f>
        <v>13</v>
      </c>
      <c r="L185" s="580" t="str">
        <f>IFERROR(__xludf.DUMMYFUNCTION("""COMPUTED_VALUE"""),"D1304R")</f>
        <v>D1304R</v>
      </c>
      <c r="M185" s="582">
        <f>IFERROR(__xludf.DUMMYFUNCTION("""COMPUTED_VALUE"""),3.0)</f>
        <v>3</v>
      </c>
      <c r="N185" s="582">
        <f>IFERROR(__xludf.DUMMYFUNCTION("""COMPUTED_VALUE"""),12.0)</f>
        <v>12</v>
      </c>
      <c r="O185" s="582" t="str">
        <f>IFERROR(__xludf.DUMMYFUNCTION("""COMPUTED_VALUE"""),"E1204R")</f>
        <v>E1204R</v>
      </c>
      <c r="P185" s="580">
        <f>IFERROR(__xludf.DUMMYFUNCTION("""COMPUTED_VALUE"""),3.0)</f>
        <v>3</v>
      </c>
      <c r="Q185" s="580">
        <f>IFERROR(__xludf.DUMMYFUNCTION("""COMPUTED_VALUE"""),14.0)</f>
        <v>14</v>
      </c>
      <c r="R185" s="580" t="str">
        <f>IFERROR(__xludf.DUMMYFUNCTION("""COMPUTED_VALUE"""),"F1407R")</f>
        <v>F1407R</v>
      </c>
      <c r="S185" s="580">
        <f>IFERROR(__xludf.DUMMYFUNCTION("""COMPUTED_VALUE"""),4.0)</f>
        <v>4</v>
      </c>
      <c r="T185" s="580">
        <f>IFERROR(__xludf.DUMMYFUNCTION("""COMPUTED_VALUE"""),14.0)</f>
        <v>14</v>
      </c>
      <c r="U185" s="580" t="str">
        <f>IFERROR(__xludf.DUMMYFUNCTION("""COMPUTED_VALUE"""),"G1404R")</f>
        <v>G1404R</v>
      </c>
      <c r="V185" s="580">
        <f>IFERROR(__xludf.DUMMYFUNCTION("""COMPUTED_VALUE"""),4.0)</f>
        <v>4</v>
      </c>
      <c r="W185" s="580">
        <f>IFERROR(__xludf.DUMMYFUNCTION("""COMPUTED_VALUE"""),14.0)</f>
        <v>14</v>
      </c>
      <c r="X185" s="580" t="str">
        <f>IFERROR(__xludf.DUMMYFUNCTION("""COMPUTED_VALUE"""),"H1407R")</f>
        <v>H1407R</v>
      </c>
      <c r="Y185" s="580">
        <f>IFERROR(__xludf.DUMMYFUNCTION("""COMPUTED_VALUE"""),5.0)</f>
        <v>5</v>
      </c>
      <c r="Z185" s="580">
        <f>IFERROR(__xludf.DUMMYFUNCTION("""COMPUTED_VALUE"""),13.0)</f>
        <v>13</v>
      </c>
      <c r="AA185" s="580" t="str">
        <f>IFERROR(__xludf.DUMMYFUNCTION("""COMPUTED_VALUE"""),"I1304R")</f>
        <v>I1304R</v>
      </c>
      <c r="AB185" s="580">
        <f>IFERROR(__xludf.DUMMYFUNCTION("""COMPUTED_VALUE"""),6.0)</f>
        <v>6</v>
      </c>
      <c r="AC185" s="580">
        <f>IFERROR(__xludf.DUMMYFUNCTION("""COMPUTED_VALUE"""),12.0)</f>
        <v>12</v>
      </c>
      <c r="AD185" s="580" t="str">
        <f>IFERROR(__xludf.DUMMYFUNCTION("""COMPUTED_VALUE"""),"J1204R")</f>
        <v>J1204R</v>
      </c>
      <c r="AE185" s="580">
        <f>IFERROR(__xludf.DUMMYFUNCTION("""COMPUTED_VALUE"""),6.0)</f>
        <v>6</v>
      </c>
      <c r="AF185" s="580">
        <f>IFERROR(__xludf.DUMMYFUNCTION("""COMPUTED_VALUE"""),14.0)</f>
        <v>14</v>
      </c>
      <c r="AG185" s="580" t="str">
        <f>IFERROR(__xludf.DUMMYFUNCTION("""COMPUTED_VALUE"""),"K1404R")</f>
        <v>K1404R</v>
      </c>
      <c r="AH185" s="580">
        <f>IFERROR(__xludf.DUMMYFUNCTION("""COMPUTED_VALUE"""),7.0)</f>
        <v>7</v>
      </c>
      <c r="AI185" s="580">
        <f>IFERROR(__xludf.DUMMYFUNCTION("""COMPUTED_VALUE"""),14.0)</f>
        <v>14</v>
      </c>
      <c r="AJ185" s="580" t="str">
        <f>IFERROR(__xludf.DUMMYFUNCTION("""COMPUTED_VALUE"""),"L1407R")</f>
        <v>L1407R</v>
      </c>
      <c r="AK185" s="580">
        <f>IFERROR(__xludf.DUMMYFUNCTION("""COMPUTED_VALUE"""),7.0)</f>
        <v>7</v>
      </c>
      <c r="AL185" s="580">
        <f>IFERROR(__xludf.DUMMYFUNCTION("""COMPUTED_VALUE"""),14.0)</f>
        <v>14</v>
      </c>
      <c r="AM185" s="580" t="str">
        <f>IFERROR(__xludf.DUMMYFUNCTION("""COMPUTED_VALUE"""),"M1407R")</f>
        <v>M1407R</v>
      </c>
      <c r="AN185" s="580">
        <f>IFERROR(__xludf.DUMMYFUNCTION("""COMPUTED_VALUE"""),8.0)</f>
        <v>8</v>
      </c>
      <c r="AO185" s="580">
        <f>IFERROR(__xludf.DUMMYFUNCTION("""COMPUTED_VALUE"""),14.0)</f>
        <v>14</v>
      </c>
      <c r="AP185" s="580" t="str">
        <f>IFERROR(__xludf.DUMMYFUNCTION("""COMPUTED_VALUE"""),"N1407R")</f>
        <v>N1407R</v>
      </c>
      <c r="BC185" s="580">
        <f>IFERROR(__xludf.DUMMYFUNCTION("""COMPUTED_VALUE"""),10.0)</f>
        <v>10</v>
      </c>
      <c r="BD185" s="580">
        <f>IFERROR(__xludf.DUMMYFUNCTION("""COMPUTED_VALUE"""),9.0)</f>
        <v>9</v>
      </c>
      <c r="BE185" s="580" t="str">
        <f>IFERROR(__xludf.DUMMYFUNCTION("""COMPUTED_VALUE"""),"S090302")</f>
        <v>S090302</v>
      </c>
    </row>
    <row r="186">
      <c r="A186" s="580">
        <f>IFERROR(__xludf.DUMMYFUNCTION("""COMPUTED_VALUE"""),1.0)</f>
        <v>1</v>
      </c>
      <c r="B186" s="580">
        <f>IFERROR(__xludf.DUMMYFUNCTION("""COMPUTED_VALUE"""),14.0)</f>
        <v>14</v>
      </c>
      <c r="C186" s="580" t="str">
        <f>IFERROR(__xludf.DUMMYFUNCTION("""COMPUTED_VALUE"""),"A1401F")</f>
        <v>A1401F</v>
      </c>
      <c r="D186" s="580">
        <f>IFERROR(__xludf.DUMMYFUNCTION("""COMPUTED_VALUE"""),1.0)</f>
        <v>1</v>
      </c>
      <c r="E186" s="580">
        <f>IFERROR(__xludf.DUMMYFUNCTION("""COMPUTED_VALUE"""),13.0)</f>
        <v>13</v>
      </c>
      <c r="F186" s="580" t="str">
        <f>IFERROR(__xludf.DUMMYFUNCTION("""COMPUTED_VALUE"""),"B1305F")</f>
        <v>B1305F</v>
      </c>
      <c r="G186" s="580">
        <f>IFERROR(__xludf.DUMMYFUNCTION("""COMPUTED_VALUE"""),2.0)</f>
        <v>2</v>
      </c>
      <c r="H186" s="580">
        <f>IFERROR(__xludf.DUMMYFUNCTION("""COMPUTED_VALUE"""),12.0)</f>
        <v>12</v>
      </c>
      <c r="I186" s="580" t="str">
        <f>IFERROR(__xludf.DUMMYFUNCTION("""COMPUTED_VALUE"""),"C1205F")</f>
        <v>C1205F</v>
      </c>
      <c r="J186" s="580">
        <f>IFERROR(__xludf.DUMMYFUNCTION("""COMPUTED_VALUE"""),2.0)</f>
        <v>2</v>
      </c>
      <c r="K186" s="580">
        <f>IFERROR(__xludf.DUMMYFUNCTION("""COMPUTED_VALUE"""),13.0)</f>
        <v>13</v>
      </c>
      <c r="L186" s="580" t="str">
        <f>IFERROR(__xludf.DUMMYFUNCTION("""COMPUTED_VALUE"""),"D1305F")</f>
        <v>D1305F</v>
      </c>
      <c r="M186" s="582">
        <f>IFERROR(__xludf.DUMMYFUNCTION("""COMPUTED_VALUE"""),3.0)</f>
        <v>3</v>
      </c>
      <c r="N186" s="582">
        <f>IFERROR(__xludf.DUMMYFUNCTION("""COMPUTED_VALUE"""),12.0)</f>
        <v>12</v>
      </c>
      <c r="O186" s="582" t="str">
        <f>IFERROR(__xludf.DUMMYFUNCTION("""COMPUTED_VALUE"""),"E1205F")</f>
        <v>E1205F</v>
      </c>
      <c r="P186" s="580">
        <f>IFERROR(__xludf.DUMMYFUNCTION("""COMPUTED_VALUE"""),3.0)</f>
        <v>3</v>
      </c>
      <c r="Q186" s="580">
        <f>IFERROR(__xludf.DUMMYFUNCTION("""COMPUTED_VALUE"""),15.0)</f>
        <v>15</v>
      </c>
      <c r="R186" s="580" t="str">
        <f>IFERROR(__xludf.DUMMYFUNCTION("""COMPUTED_VALUE"""),"F1501F")</f>
        <v>F1501F</v>
      </c>
      <c r="S186" s="580">
        <f>IFERROR(__xludf.DUMMYFUNCTION("""COMPUTED_VALUE"""),4.0)</f>
        <v>4</v>
      </c>
      <c r="T186" s="580">
        <f>IFERROR(__xludf.DUMMYFUNCTION("""COMPUTED_VALUE"""),14.0)</f>
        <v>14</v>
      </c>
      <c r="U186" s="580" t="str">
        <f>IFERROR(__xludf.DUMMYFUNCTION("""COMPUTED_VALUE"""),"G1405F")</f>
        <v>G1405F</v>
      </c>
      <c r="V186" s="580">
        <f>IFERROR(__xludf.DUMMYFUNCTION("""COMPUTED_VALUE"""),4.0)</f>
        <v>4</v>
      </c>
      <c r="W186" s="580">
        <f>IFERROR(__xludf.DUMMYFUNCTION("""COMPUTED_VALUE"""),15.0)</f>
        <v>15</v>
      </c>
      <c r="X186" s="580" t="str">
        <f>IFERROR(__xludf.DUMMYFUNCTION("""COMPUTED_VALUE"""),"H1501F")</f>
        <v>H1501F</v>
      </c>
      <c r="Y186" s="580">
        <f>IFERROR(__xludf.DUMMYFUNCTION("""COMPUTED_VALUE"""),5.0)</f>
        <v>5</v>
      </c>
      <c r="Z186" s="580">
        <f>IFERROR(__xludf.DUMMYFUNCTION("""COMPUTED_VALUE"""),13.0)</f>
        <v>13</v>
      </c>
      <c r="AA186" s="580" t="str">
        <f>IFERROR(__xludf.DUMMYFUNCTION("""COMPUTED_VALUE"""),"I1305F")</f>
        <v>I1305F</v>
      </c>
      <c r="AB186" s="580">
        <f>IFERROR(__xludf.DUMMYFUNCTION("""COMPUTED_VALUE"""),6.0)</f>
        <v>6</v>
      </c>
      <c r="AC186" s="580">
        <f>IFERROR(__xludf.DUMMYFUNCTION("""COMPUTED_VALUE"""),12.0)</f>
        <v>12</v>
      </c>
      <c r="AD186" s="580" t="str">
        <f>IFERROR(__xludf.DUMMYFUNCTION("""COMPUTED_VALUE"""),"J1205F")</f>
        <v>J1205F</v>
      </c>
      <c r="AE186" s="580">
        <f>IFERROR(__xludf.DUMMYFUNCTION("""COMPUTED_VALUE"""),6.0)</f>
        <v>6</v>
      </c>
      <c r="AF186" s="580">
        <f>IFERROR(__xludf.DUMMYFUNCTION("""COMPUTED_VALUE"""),14.0)</f>
        <v>14</v>
      </c>
      <c r="AG186" s="580" t="str">
        <f>IFERROR(__xludf.DUMMYFUNCTION("""COMPUTED_VALUE"""),"K1405F")</f>
        <v>K1405F</v>
      </c>
      <c r="AH186" s="580">
        <f>IFERROR(__xludf.DUMMYFUNCTION("""COMPUTED_VALUE"""),7.0)</f>
        <v>7</v>
      </c>
      <c r="AI186" s="580">
        <f>IFERROR(__xludf.DUMMYFUNCTION("""COMPUTED_VALUE"""),15.0)</f>
        <v>15</v>
      </c>
      <c r="AJ186" s="580" t="str">
        <f>IFERROR(__xludf.DUMMYFUNCTION("""COMPUTED_VALUE"""),"L1501F")</f>
        <v>L1501F</v>
      </c>
      <c r="AK186" s="580">
        <f>IFERROR(__xludf.DUMMYFUNCTION("""COMPUTED_VALUE"""),7.0)</f>
        <v>7</v>
      </c>
      <c r="AL186" s="580">
        <f>IFERROR(__xludf.DUMMYFUNCTION("""COMPUTED_VALUE"""),15.0)</f>
        <v>15</v>
      </c>
      <c r="AM186" s="580" t="str">
        <f>IFERROR(__xludf.DUMMYFUNCTION("""COMPUTED_VALUE"""),"M1501F")</f>
        <v>M1501F</v>
      </c>
      <c r="AN186" s="580">
        <f>IFERROR(__xludf.DUMMYFUNCTION("""COMPUTED_VALUE"""),8.0)</f>
        <v>8</v>
      </c>
      <c r="AO186" s="580">
        <f>IFERROR(__xludf.DUMMYFUNCTION("""COMPUTED_VALUE"""),15.0)</f>
        <v>15</v>
      </c>
      <c r="AP186" s="580" t="str">
        <f>IFERROR(__xludf.DUMMYFUNCTION("""COMPUTED_VALUE"""),"N1501F")</f>
        <v>N1501F</v>
      </c>
      <c r="BC186" s="580">
        <f>IFERROR(__xludf.DUMMYFUNCTION("""COMPUTED_VALUE"""),10.0)</f>
        <v>10</v>
      </c>
      <c r="BD186" s="580">
        <f>IFERROR(__xludf.DUMMYFUNCTION("""COMPUTED_VALUE"""),9.0)</f>
        <v>9</v>
      </c>
      <c r="BE186" s="580" t="str">
        <f>IFERROR(__xludf.DUMMYFUNCTION("""COMPUTED_VALUE"""),"S090303")</f>
        <v>S090303</v>
      </c>
    </row>
    <row r="187">
      <c r="A187" s="580">
        <f>IFERROR(__xludf.DUMMYFUNCTION("""COMPUTED_VALUE"""),1.0)</f>
        <v>1</v>
      </c>
      <c r="B187" s="580">
        <f>IFERROR(__xludf.DUMMYFUNCTION("""COMPUTED_VALUE"""),14.0)</f>
        <v>14</v>
      </c>
      <c r="C187" s="580" t="str">
        <f>IFERROR(__xludf.DUMMYFUNCTION("""COMPUTED_VALUE"""),"A1402F")</f>
        <v>A1402F</v>
      </c>
      <c r="D187" s="580">
        <f>IFERROR(__xludf.DUMMYFUNCTION("""COMPUTED_VALUE"""),1.0)</f>
        <v>1</v>
      </c>
      <c r="E187" s="580">
        <f>IFERROR(__xludf.DUMMYFUNCTION("""COMPUTED_VALUE"""),13.0)</f>
        <v>13</v>
      </c>
      <c r="F187" s="580" t="str">
        <f>IFERROR(__xludf.DUMMYFUNCTION("""COMPUTED_VALUE"""),"B1305R")</f>
        <v>B1305R</v>
      </c>
      <c r="G187" s="580">
        <f>IFERROR(__xludf.DUMMYFUNCTION("""COMPUTED_VALUE"""),2.0)</f>
        <v>2</v>
      </c>
      <c r="H187" s="580">
        <f>IFERROR(__xludf.DUMMYFUNCTION("""COMPUTED_VALUE"""),12.0)</f>
        <v>12</v>
      </c>
      <c r="I187" s="580" t="str">
        <f>IFERROR(__xludf.DUMMYFUNCTION("""COMPUTED_VALUE"""),"C1205R")</f>
        <v>C1205R</v>
      </c>
      <c r="J187" s="580">
        <f>IFERROR(__xludf.DUMMYFUNCTION("""COMPUTED_VALUE"""),2.0)</f>
        <v>2</v>
      </c>
      <c r="K187" s="580">
        <f>IFERROR(__xludf.DUMMYFUNCTION("""COMPUTED_VALUE"""),13.0)</f>
        <v>13</v>
      </c>
      <c r="L187" s="580" t="str">
        <f>IFERROR(__xludf.DUMMYFUNCTION("""COMPUTED_VALUE"""),"D1305R")</f>
        <v>D1305R</v>
      </c>
      <c r="M187" s="582">
        <f>IFERROR(__xludf.DUMMYFUNCTION("""COMPUTED_VALUE"""),3.0)</f>
        <v>3</v>
      </c>
      <c r="N187" s="582">
        <f>IFERROR(__xludf.DUMMYFUNCTION("""COMPUTED_VALUE"""),12.0)</f>
        <v>12</v>
      </c>
      <c r="O187" s="582" t="str">
        <f>IFERROR(__xludf.DUMMYFUNCTION("""COMPUTED_VALUE"""),"E1205R")</f>
        <v>E1205R</v>
      </c>
      <c r="P187" s="580">
        <f>IFERROR(__xludf.DUMMYFUNCTION("""COMPUTED_VALUE"""),3.0)</f>
        <v>3</v>
      </c>
      <c r="Q187" s="580">
        <f>IFERROR(__xludf.DUMMYFUNCTION("""COMPUTED_VALUE"""),15.0)</f>
        <v>15</v>
      </c>
      <c r="R187" s="580" t="str">
        <f>IFERROR(__xludf.DUMMYFUNCTION("""COMPUTED_VALUE"""),"F1501R")</f>
        <v>F1501R</v>
      </c>
      <c r="S187" s="580">
        <f>IFERROR(__xludf.DUMMYFUNCTION("""COMPUTED_VALUE"""),4.0)</f>
        <v>4</v>
      </c>
      <c r="T187" s="580">
        <f>IFERROR(__xludf.DUMMYFUNCTION("""COMPUTED_VALUE"""),14.0)</f>
        <v>14</v>
      </c>
      <c r="U187" s="580" t="str">
        <f>IFERROR(__xludf.DUMMYFUNCTION("""COMPUTED_VALUE"""),"G1405R")</f>
        <v>G1405R</v>
      </c>
      <c r="V187" s="580">
        <f>IFERROR(__xludf.DUMMYFUNCTION("""COMPUTED_VALUE"""),4.0)</f>
        <v>4</v>
      </c>
      <c r="W187" s="580">
        <f>IFERROR(__xludf.DUMMYFUNCTION("""COMPUTED_VALUE"""),15.0)</f>
        <v>15</v>
      </c>
      <c r="X187" s="580" t="str">
        <f>IFERROR(__xludf.DUMMYFUNCTION("""COMPUTED_VALUE"""),"H1501R")</f>
        <v>H1501R</v>
      </c>
      <c r="Y187" s="580">
        <f>IFERROR(__xludf.DUMMYFUNCTION("""COMPUTED_VALUE"""),5.0)</f>
        <v>5</v>
      </c>
      <c r="Z187" s="580">
        <f>IFERROR(__xludf.DUMMYFUNCTION("""COMPUTED_VALUE"""),13.0)</f>
        <v>13</v>
      </c>
      <c r="AA187" s="580" t="str">
        <f>IFERROR(__xludf.DUMMYFUNCTION("""COMPUTED_VALUE"""),"I1305R")</f>
        <v>I1305R</v>
      </c>
      <c r="AB187" s="580">
        <f>IFERROR(__xludf.DUMMYFUNCTION("""COMPUTED_VALUE"""),6.0)</f>
        <v>6</v>
      </c>
      <c r="AC187" s="580">
        <f>IFERROR(__xludf.DUMMYFUNCTION("""COMPUTED_VALUE"""),12.0)</f>
        <v>12</v>
      </c>
      <c r="AD187" s="580" t="str">
        <f>IFERROR(__xludf.DUMMYFUNCTION("""COMPUTED_VALUE"""),"J1205R")</f>
        <v>J1205R</v>
      </c>
      <c r="AE187" s="580">
        <f>IFERROR(__xludf.DUMMYFUNCTION("""COMPUTED_VALUE"""),6.0)</f>
        <v>6</v>
      </c>
      <c r="AF187" s="580">
        <f>IFERROR(__xludf.DUMMYFUNCTION("""COMPUTED_VALUE"""),14.0)</f>
        <v>14</v>
      </c>
      <c r="AG187" s="580" t="str">
        <f>IFERROR(__xludf.DUMMYFUNCTION("""COMPUTED_VALUE"""),"K1405R")</f>
        <v>K1405R</v>
      </c>
      <c r="AH187" s="580">
        <f>IFERROR(__xludf.DUMMYFUNCTION("""COMPUTED_VALUE"""),7.0)</f>
        <v>7</v>
      </c>
      <c r="AI187" s="580">
        <f>IFERROR(__xludf.DUMMYFUNCTION("""COMPUTED_VALUE"""),15.0)</f>
        <v>15</v>
      </c>
      <c r="AJ187" s="580" t="str">
        <f>IFERROR(__xludf.DUMMYFUNCTION("""COMPUTED_VALUE"""),"L1501R")</f>
        <v>L1501R</v>
      </c>
      <c r="AK187" s="580">
        <f>IFERROR(__xludf.DUMMYFUNCTION("""COMPUTED_VALUE"""),7.0)</f>
        <v>7</v>
      </c>
      <c r="AL187" s="580">
        <f>IFERROR(__xludf.DUMMYFUNCTION("""COMPUTED_VALUE"""),15.0)</f>
        <v>15</v>
      </c>
      <c r="AM187" s="580" t="str">
        <f>IFERROR(__xludf.DUMMYFUNCTION("""COMPUTED_VALUE"""),"M1501R")</f>
        <v>M1501R</v>
      </c>
      <c r="AN187" s="580">
        <f>IFERROR(__xludf.DUMMYFUNCTION("""COMPUTED_VALUE"""),8.0)</f>
        <v>8</v>
      </c>
      <c r="AO187" s="580">
        <f>IFERROR(__xludf.DUMMYFUNCTION("""COMPUTED_VALUE"""),15.0)</f>
        <v>15</v>
      </c>
      <c r="AP187" s="580" t="str">
        <f>IFERROR(__xludf.DUMMYFUNCTION("""COMPUTED_VALUE"""),"N1501R")</f>
        <v>N1501R</v>
      </c>
      <c r="BC187" s="580">
        <f>IFERROR(__xludf.DUMMYFUNCTION("""COMPUTED_VALUE"""),10.0)</f>
        <v>10</v>
      </c>
      <c r="BD187" s="580">
        <f>IFERROR(__xludf.DUMMYFUNCTION("""COMPUTED_VALUE"""),9.0)</f>
        <v>9</v>
      </c>
      <c r="BE187" s="580" t="str">
        <f>IFERROR(__xludf.DUMMYFUNCTION("""COMPUTED_VALUE"""),"S090304")</f>
        <v>S090304</v>
      </c>
    </row>
    <row r="188">
      <c r="A188" s="580">
        <f>IFERROR(__xludf.DUMMYFUNCTION("""COMPUTED_VALUE"""),1.0)</f>
        <v>1</v>
      </c>
      <c r="B188" s="580">
        <f>IFERROR(__xludf.DUMMYFUNCTION("""COMPUTED_VALUE"""),14.0)</f>
        <v>14</v>
      </c>
      <c r="C188" s="580" t="str">
        <f>IFERROR(__xludf.DUMMYFUNCTION("""COMPUTED_VALUE"""),"A1403F")</f>
        <v>A1403F</v>
      </c>
      <c r="D188" s="580">
        <f>IFERROR(__xludf.DUMMYFUNCTION("""COMPUTED_VALUE"""),1.0)</f>
        <v>1</v>
      </c>
      <c r="E188" s="580">
        <f>IFERROR(__xludf.DUMMYFUNCTION("""COMPUTED_VALUE"""),13.0)</f>
        <v>13</v>
      </c>
      <c r="F188" s="580" t="str">
        <f>IFERROR(__xludf.DUMMYFUNCTION("""COMPUTED_VALUE"""),"B1306F")</f>
        <v>B1306F</v>
      </c>
      <c r="G188" s="580">
        <f>IFERROR(__xludf.DUMMYFUNCTION("""COMPUTED_VALUE"""),2.0)</f>
        <v>2</v>
      </c>
      <c r="H188" s="580">
        <f>IFERROR(__xludf.DUMMYFUNCTION("""COMPUTED_VALUE"""),12.0)</f>
        <v>12</v>
      </c>
      <c r="I188" s="580" t="str">
        <f>IFERROR(__xludf.DUMMYFUNCTION("""COMPUTED_VALUE"""),"C1206F")</f>
        <v>C1206F</v>
      </c>
      <c r="J188" s="580">
        <f>IFERROR(__xludf.DUMMYFUNCTION("""COMPUTED_VALUE"""),2.0)</f>
        <v>2</v>
      </c>
      <c r="K188" s="580">
        <f>IFERROR(__xludf.DUMMYFUNCTION("""COMPUTED_VALUE"""),13.0)</f>
        <v>13</v>
      </c>
      <c r="L188" s="580" t="str">
        <f>IFERROR(__xludf.DUMMYFUNCTION("""COMPUTED_VALUE"""),"D1306F")</f>
        <v>D1306F</v>
      </c>
      <c r="M188" s="582">
        <f>IFERROR(__xludf.DUMMYFUNCTION("""COMPUTED_VALUE"""),3.0)</f>
        <v>3</v>
      </c>
      <c r="N188" s="582">
        <f>IFERROR(__xludf.DUMMYFUNCTION("""COMPUTED_VALUE"""),12.0)</f>
        <v>12</v>
      </c>
      <c r="O188" s="582" t="str">
        <f>IFERROR(__xludf.DUMMYFUNCTION("""COMPUTED_VALUE"""),"E1206F")</f>
        <v>E1206F</v>
      </c>
      <c r="P188" s="580">
        <f>IFERROR(__xludf.DUMMYFUNCTION("""COMPUTED_VALUE"""),3.0)</f>
        <v>3</v>
      </c>
      <c r="Q188" s="580">
        <f>IFERROR(__xludf.DUMMYFUNCTION("""COMPUTED_VALUE"""),15.0)</f>
        <v>15</v>
      </c>
      <c r="R188" s="580" t="str">
        <f>IFERROR(__xludf.DUMMYFUNCTION("""COMPUTED_VALUE"""),"F1502F")</f>
        <v>F1502F</v>
      </c>
      <c r="S188" s="580">
        <f>IFERROR(__xludf.DUMMYFUNCTION("""COMPUTED_VALUE"""),4.0)</f>
        <v>4</v>
      </c>
      <c r="T188" s="580">
        <f>IFERROR(__xludf.DUMMYFUNCTION("""COMPUTED_VALUE"""),14.0)</f>
        <v>14</v>
      </c>
      <c r="U188" s="580" t="str">
        <f>IFERROR(__xludf.DUMMYFUNCTION("""COMPUTED_VALUE"""),"G1406F")</f>
        <v>G1406F</v>
      </c>
      <c r="V188" s="580">
        <f>IFERROR(__xludf.DUMMYFUNCTION("""COMPUTED_VALUE"""),4.0)</f>
        <v>4</v>
      </c>
      <c r="W188" s="580">
        <f>IFERROR(__xludf.DUMMYFUNCTION("""COMPUTED_VALUE"""),15.0)</f>
        <v>15</v>
      </c>
      <c r="X188" s="580" t="str">
        <f>IFERROR(__xludf.DUMMYFUNCTION("""COMPUTED_VALUE"""),"H1502F")</f>
        <v>H1502F</v>
      </c>
      <c r="Y188" s="580">
        <f>IFERROR(__xludf.DUMMYFUNCTION("""COMPUTED_VALUE"""),5.0)</f>
        <v>5</v>
      </c>
      <c r="Z188" s="580">
        <f>IFERROR(__xludf.DUMMYFUNCTION("""COMPUTED_VALUE"""),13.0)</f>
        <v>13</v>
      </c>
      <c r="AA188" s="580" t="str">
        <f>IFERROR(__xludf.DUMMYFUNCTION("""COMPUTED_VALUE"""),"I1306F")</f>
        <v>I1306F</v>
      </c>
      <c r="AB188" s="580">
        <f>IFERROR(__xludf.DUMMYFUNCTION("""COMPUTED_VALUE"""),6.0)</f>
        <v>6</v>
      </c>
      <c r="AC188" s="580">
        <f>IFERROR(__xludf.DUMMYFUNCTION("""COMPUTED_VALUE"""),12.0)</f>
        <v>12</v>
      </c>
      <c r="AD188" s="580" t="str">
        <f>IFERROR(__xludf.DUMMYFUNCTION("""COMPUTED_VALUE"""),"J1206F")</f>
        <v>J1206F</v>
      </c>
      <c r="AE188" s="580">
        <f>IFERROR(__xludf.DUMMYFUNCTION("""COMPUTED_VALUE"""),6.0)</f>
        <v>6</v>
      </c>
      <c r="AF188" s="580">
        <f>IFERROR(__xludf.DUMMYFUNCTION("""COMPUTED_VALUE"""),14.0)</f>
        <v>14</v>
      </c>
      <c r="AG188" s="580" t="str">
        <f>IFERROR(__xludf.DUMMYFUNCTION("""COMPUTED_VALUE"""),"K1406F")</f>
        <v>K1406F</v>
      </c>
      <c r="AH188" s="580">
        <f>IFERROR(__xludf.DUMMYFUNCTION("""COMPUTED_VALUE"""),7.0)</f>
        <v>7</v>
      </c>
      <c r="AI188" s="580">
        <f>IFERROR(__xludf.DUMMYFUNCTION("""COMPUTED_VALUE"""),15.0)</f>
        <v>15</v>
      </c>
      <c r="AJ188" s="580" t="str">
        <f>IFERROR(__xludf.DUMMYFUNCTION("""COMPUTED_VALUE"""),"L1502F")</f>
        <v>L1502F</v>
      </c>
      <c r="AK188" s="580">
        <f>IFERROR(__xludf.DUMMYFUNCTION("""COMPUTED_VALUE"""),7.0)</f>
        <v>7</v>
      </c>
      <c r="AL188" s="580">
        <f>IFERROR(__xludf.DUMMYFUNCTION("""COMPUTED_VALUE"""),15.0)</f>
        <v>15</v>
      </c>
      <c r="AM188" s="580" t="str">
        <f>IFERROR(__xludf.DUMMYFUNCTION("""COMPUTED_VALUE"""),"M1502F")</f>
        <v>M1502F</v>
      </c>
      <c r="AN188" s="580">
        <f>IFERROR(__xludf.DUMMYFUNCTION("""COMPUTED_VALUE"""),8.0)</f>
        <v>8</v>
      </c>
      <c r="AO188" s="580">
        <f>IFERROR(__xludf.DUMMYFUNCTION("""COMPUTED_VALUE"""),15.0)</f>
        <v>15</v>
      </c>
      <c r="AP188" s="580" t="str">
        <f>IFERROR(__xludf.DUMMYFUNCTION("""COMPUTED_VALUE"""),"N1502F")</f>
        <v>N1502F</v>
      </c>
      <c r="BC188" s="580">
        <f>IFERROR(__xludf.DUMMYFUNCTION("""COMPUTED_VALUE"""),10.0)</f>
        <v>10</v>
      </c>
      <c r="BD188" s="580">
        <f>IFERROR(__xludf.DUMMYFUNCTION("""COMPUTED_VALUE"""),9.0)</f>
        <v>9</v>
      </c>
      <c r="BE188" s="580" t="str">
        <f>IFERROR(__xludf.DUMMYFUNCTION("""COMPUTED_VALUE"""),"S090305")</f>
        <v>S090305</v>
      </c>
    </row>
    <row r="189">
      <c r="A189" s="580">
        <f>IFERROR(__xludf.DUMMYFUNCTION("""COMPUTED_VALUE"""),1.0)</f>
        <v>1</v>
      </c>
      <c r="B189" s="580">
        <f>IFERROR(__xludf.DUMMYFUNCTION("""COMPUTED_VALUE"""),14.0)</f>
        <v>14</v>
      </c>
      <c r="C189" s="580" t="str">
        <f>IFERROR(__xludf.DUMMYFUNCTION("""COMPUTED_VALUE"""),"A1404F")</f>
        <v>A1404F</v>
      </c>
      <c r="D189" s="580">
        <f>IFERROR(__xludf.DUMMYFUNCTION("""COMPUTED_VALUE"""),1.0)</f>
        <v>1</v>
      </c>
      <c r="E189" s="580">
        <f>IFERROR(__xludf.DUMMYFUNCTION("""COMPUTED_VALUE"""),13.0)</f>
        <v>13</v>
      </c>
      <c r="F189" s="580" t="str">
        <f>IFERROR(__xludf.DUMMYFUNCTION("""COMPUTED_VALUE"""),"B1306R")</f>
        <v>B1306R</v>
      </c>
      <c r="G189" s="580">
        <f>IFERROR(__xludf.DUMMYFUNCTION("""COMPUTED_VALUE"""),2.0)</f>
        <v>2</v>
      </c>
      <c r="H189" s="580">
        <f>IFERROR(__xludf.DUMMYFUNCTION("""COMPUTED_VALUE"""),12.0)</f>
        <v>12</v>
      </c>
      <c r="I189" s="580" t="str">
        <f>IFERROR(__xludf.DUMMYFUNCTION("""COMPUTED_VALUE"""),"C1206R")</f>
        <v>C1206R</v>
      </c>
      <c r="J189" s="580">
        <f>IFERROR(__xludf.DUMMYFUNCTION("""COMPUTED_VALUE"""),2.0)</f>
        <v>2</v>
      </c>
      <c r="K189" s="580">
        <f>IFERROR(__xludf.DUMMYFUNCTION("""COMPUTED_VALUE"""),13.0)</f>
        <v>13</v>
      </c>
      <c r="L189" s="580" t="str">
        <f>IFERROR(__xludf.DUMMYFUNCTION("""COMPUTED_VALUE"""),"D1306R")</f>
        <v>D1306R</v>
      </c>
      <c r="M189" s="582">
        <f>IFERROR(__xludf.DUMMYFUNCTION("""COMPUTED_VALUE"""),3.0)</f>
        <v>3</v>
      </c>
      <c r="N189" s="582">
        <f>IFERROR(__xludf.DUMMYFUNCTION("""COMPUTED_VALUE"""),12.0)</f>
        <v>12</v>
      </c>
      <c r="O189" s="582" t="str">
        <f>IFERROR(__xludf.DUMMYFUNCTION("""COMPUTED_VALUE"""),"E1206R")</f>
        <v>E1206R</v>
      </c>
      <c r="P189" s="580">
        <f>IFERROR(__xludf.DUMMYFUNCTION("""COMPUTED_VALUE"""),3.0)</f>
        <v>3</v>
      </c>
      <c r="Q189" s="580">
        <f>IFERROR(__xludf.DUMMYFUNCTION("""COMPUTED_VALUE"""),15.0)</f>
        <v>15</v>
      </c>
      <c r="R189" s="580" t="str">
        <f>IFERROR(__xludf.DUMMYFUNCTION("""COMPUTED_VALUE"""),"F1502R")</f>
        <v>F1502R</v>
      </c>
      <c r="S189" s="580">
        <f>IFERROR(__xludf.DUMMYFUNCTION("""COMPUTED_VALUE"""),4.0)</f>
        <v>4</v>
      </c>
      <c r="T189" s="580">
        <f>IFERROR(__xludf.DUMMYFUNCTION("""COMPUTED_VALUE"""),14.0)</f>
        <v>14</v>
      </c>
      <c r="U189" s="580" t="str">
        <f>IFERROR(__xludf.DUMMYFUNCTION("""COMPUTED_VALUE"""),"G1406R")</f>
        <v>G1406R</v>
      </c>
      <c r="V189" s="580">
        <f>IFERROR(__xludf.DUMMYFUNCTION("""COMPUTED_VALUE"""),4.0)</f>
        <v>4</v>
      </c>
      <c r="W189" s="580">
        <f>IFERROR(__xludf.DUMMYFUNCTION("""COMPUTED_VALUE"""),15.0)</f>
        <v>15</v>
      </c>
      <c r="X189" s="580" t="str">
        <f>IFERROR(__xludf.DUMMYFUNCTION("""COMPUTED_VALUE"""),"H1502R")</f>
        <v>H1502R</v>
      </c>
      <c r="Y189" s="580">
        <f>IFERROR(__xludf.DUMMYFUNCTION("""COMPUTED_VALUE"""),5.0)</f>
        <v>5</v>
      </c>
      <c r="Z189" s="580">
        <f>IFERROR(__xludf.DUMMYFUNCTION("""COMPUTED_VALUE"""),13.0)</f>
        <v>13</v>
      </c>
      <c r="AA189" s="580" t="str">
        <f>IFERROR(__xludf.DUMMYFUNCTION("""COMPUTED_VALUE"""),"I1306R")</f>
        <v>I1306R</v>
      </c>
      <c r="AB189" s="580">
        <f>IFERROR(__xludf.DUMMYFUNCTION("""COMPUTED_VALUE"""),6.0)</f>
        <v>6</v>
      </c>
      <c r="AC189" s="580">
        <f>IFERROR(__xludf.DUMMYFUNCTION("""COMPUTED_VALUE"""),12.0)</f>
        <v>12</v>
      </c>
      <c r="AD189" s="580" t="str">
        <f>IFERROR(__xludf.DUMMYFUNCTION("""COMPUTED_VALUE"""),"J1206R")</f>
        <v>J1206R</v>
      </c>
      <c r="AE189" s="580">
        <f>IFERROR(__xludf.DUMMYFUNCTION("""COMPUTED_VALUE"""),6.0)</f>
        <v>6</v>
      </c>
      <c r="AF189" s="580">
        <f>IFERROR(__xludf.DUMMYFUNCTION("""COMPUTED_VALUE"""),14.0)</f>
        <v>14</v>
      </c>
      <c r="AG189" s="580" t="str">
        <f>IFERROR(__xludf.DUMMYFUNCTION("""COMPUTED_VALUE"""),"K1406R")</f>
        <v>K1406R</v>
      </c>
      <c r="AH189" s="580">
        <f>IFERROR(__xludf.DUMMYFUNCTION("""COMPUTED_VALUE"""),7.0)</f>
        <v>7</v>
      </c>
      <c r="AI189" s="580">
        <f>IFERROR(__xludf.DUMMYFUNCTION("""COMPUTED_VALUE"""),15.0)</f>
        <v>15</v>
      </c>
      <c r="AJ189" s="580" t="str">
        <f>IFERROR(__xludf.DUMMYFUNCTION("""COMPUTED_VALUE"""),"L1502R")</f>
        <v>L1502R</v>
      </c>
      <c r="AK189" s="580">
        <f>IFERROR(__xludf.DUMMYFUNCTION("""COMPUTED_VALUE"""),7.0)</f>
        <v>7</v>
      </c>
      <c r="AL189" s="580">
        <f>IFERROR(__xludf.DUMMYFUNCTION("""COMPUTED_VALUE"""),15.0)</f>
        <v>15</v>
      </c>
      <c r="AM189" s="580" t="str">
        <f>IFERROR(__xludf.DUMMYFUNCTION("""COMPUTED_VALUE"""),"M1502R")</f>
        <v>M1502R</v>
      </c>
      <c r="AN189" s="580">
        <f>IFERROR(__xludf.DUMMYFUNCTION("""COMPUTED_VALUE"""),8.0)</f>
        <v>8</v>
      </c>
      <c r="AO189" s="580">
        <f>IFERROR(__xludf.DUMMYFUNCTION("""COMPUTED_VALUE"""),15.0)</f>
        <v>15</v>
      </c>
      <c r="AP189" s="580" t="str">
        <f>IFERROR(__xludf.DUMMYFUNCTION("""COMPUTED_VALUE"""),"N1502R")</f>
        <v>N1502R</v>
      </c>
      <c r="BC189" s="580">
        <f>IFERROR(__xludf.DUMMYFUNCTION("""COMPUTED_VALUE"""),10.0)</f>
        <v>10</v>
      </c>
      <c r="BD189" s="580">
        <f>IFERROR(__xludf.DUMMYFUNCTION("""COMPUTED_VALUE"""),9.0)</f>
        <v>9</v>
      </c>
      <c r="BE189" s="580" t="str">
        <f>IFERROR(__xludf.DUMMYFUNCTION("""COMPUTED_VALUE"""),"S090306")</f>
        <v>S090306</v>
      </c>
    </row>
    <row r="190">
      <c r="A190" s="580">
        <f>IFERROR(__xludf.DUMMYFUNCTION("""COMPUTED_VALUE"""),1.0)</f>
        <v>1</v>
      </c>
      <c r="B190" s="580">
        <f>IFERROR(__xludf.DUMMYFUNCTION("""COMPUTED_VALUE"""),14.0)</f>
        <v>14</v>
      </c>
      <c r="C190" s="580" t="str">
        <f>IFERROR(__xludf.DUMMYFUNCTION("""COMPUTED_VALUE"""),"A1405F")</f>
        <v>A1405F</v>
      </c>
      <c r="D190" s="580">
        <f>IFERROR(__xludf.DUMMYFUNCTION("""COMPUTED_VALUE"""),1.0)</f>
        <v>1</v>
      </c>
      <c r="E190" s="580">
        <f>IFERROR(__xludf.DUMMYFUNCTION("""COMPUTED_VALUE"""),13.0)</f>
        <v>13</v>
      </c>
      <c r="F190" s="580" t="str">
        <f>IFERROR(__xludf.DUMMYFUNCTION("""COMPUTED_VALUE"""),"B1307F")</f>
        <v>B1307F</v>
      </c>
      <c r="G190" s="580">
        <f>IFERROR(__xludf.DUMMYFUNCTION("""COMPUTED_VALUE"""),2.0)</f>
        <v>2</v>
      </c>
      <c r="H190" s="580">
        <f>IFERROR(__xludf.DUMMYFUNCTION("""COMPUTED_VALUE"""),12.0)</f>
        <v>12</v>
      </c>
      <c r="I190" s="580" t="str">
        <f>IFERROR(__xludf.DUMMYFUNCTION("""COMPUTED_VALUE"""),"C1207F")</f>
        <v>C1207F</v>
      </c>
      <c r="J190" s="580">
        <f>IFERROR(__xludf.DUMMYFUNCTION("""COMPUTED_VALUE"""),2.0)</f>
        <v>2</v>
      </c>
      <c r="K190" s="580">
        <f>IFERROR(__xludf.DUMMYFUNCTION("""COMPUTED_VALUE"""),13.0)</f>
        <v>13</v>
      </c>
      <c r="L190" s="580" t="str">
        <f>IFERROR(__xludf.DUMMYFUNCTION("""COMPUTED_VALUE"""),"D1307F")</f>
        <v>D1307F</v>
      </c>
      <c r="M190" s="582">
        <f>IFERROR(__xludf.DUMMYFUNCTION("""COMPUTED_VALUE"""),3.0)</f>
        <v>3</v>
      </c>
      <c r="N190" s="582">
        <f>IFERROR(__xludf.DUMMYFUNCTION("""COMPUTED_VALUE"""),12.0)</f>
        <v>12</v>
      </c>
      <c r="O190" s="582" t="str">
        <f>IFERROR(__xludf.DUMMYFUNCTION("""COMPUTED_VALUE"""),"E1207F")</f>
        <v>E1207F</v>
      </c>
      <c r="P190" s="580">
        <f>IFERROR(__xludf.DUMMYFUNCTION("""COMPUTED_VALUE"""),3.0)</f>
        <v>3</v>
      </c>
      <c r="Q190" s="580">
        <f>IFERROR(__xludf.DUMMYFUNCTION("""COMPUTED_VALUE"""),15.0)</f>
        <v>15</v>
      </c>
      <c r="R190" s="580" t="str">
        <f>IFERROR(__xludf.DUMMYFUNCTION("""COMPUTED_VALUE"""),"F1503F")</f>
        <v>F1503F</v>
      </c>
      <c r="S190" s="580">
        <f>IFERROR(__xludf.DUMMYFUNCTION("""COMPUTED_VALUE"""),4.0)</f>
        <v>4</v>
      </c>
      <c r="T190" s="580">
        <f>IFERROR(__xludf.DUMMYFUNCTION("""COMPUTED_VALUE"""),14.0)</f>
        <v>14</v>
      </c>
      <c r="U190" s="580" t="str">
        <f>IFERROR(__xludf.DUMMYFUNCTION("""COMPUTED_VALUE"""),"G1407F")</f>
        <v>G1407F</v>
      </c>
      <c r="V190" s="580">
        <f>IFERROR(__xludf.DUMMYFUNCTION("""COMPUTED_VALUE"""),4.0)</f>
        <v>4</v>
      </c>
      <c r="W190" s="580">
        <f>IFERROR(__xludf.DUMMYFUNCTION("""COMPUTED_VALUE"""),15.0)</f>
        <v>15</v>
      </c>
      <c r="X190" s="580" t="str">
        <f>IFERROR(__xludf.DUMMYFUNCTION("""COMPUTED_VALUE"""),"H1503F")</f>
        <v>H1503F</v>
      </c>
      <c r="Y190" s="580">
        <f>IFERROR(__xludf.DUMMYFUNCTION("""COMPUTED_VALUE"""),5.0)</f>
        <v>5</v>
      </c>
      <c r="Z190" s="580">
        <f>IFERROR(__xludf.DUMMYFUNCTION("""COMPUTED_VALUE"""),13.0)</f>
        <v>13</v>
      </c>
      <c r="AA190" s="580" t="str">
        <f>IFERROR(__xludf.DUMMYFUNCTION("""COMPUTED_VALUE"""),"I1307F")</f>
        <v>I1307F</v>
      </c>
      <c r="AB190" s="580">
        <f>IFERROR(__xludf.DUMMYFUNCTION("""COMPUTED_VALUE"""),6.0)</f>
        <v>6</v>
      </c>
      <c r="AC190" s="580">
        <f>IFERROR(__xludf.DUMMYFUNCTION("""COMPUTED_VALUE"""),12.0)</f>
        <v>12</v>
      </c>
      <c r="AD190" s="580" t="str">
        <f>IFERROR(__xludf.DUMMYFUNCTION("""COMPUTED_VALUE"""),"J1207F")</f>
        <v>J1207F</v>
      </c>
      <c r="AE190" s="580">
        <f>IFERROR(__xludf.DUMMYFUNCTION("""COMPUTED_VALUE"""),6.0)</f>
        <v>6</v>
      </c>
      <c r="AF190" s="580">
        <f>IFERROR(__xludf.DUMMYFUNCTION("""COMPUTED_VALUE"""),14.0)</f>
        <v>14</v>
      </c>
      <c r="AG190" s="580" t="str">
        <f>IFERROR(__xludf.DUMMYFUNCTION("""COMPUTED_VALUE"""),"K1407F")</f>
        <v>K1407F</v>
      </c>
      <c r="AH190" s="580">
        <f>IFERROR(__xludf.DUMMYFUNCTION("""COMPUTED_VALUE"""),7.0)</f>
        <v>7</v>
      </c>
      <c r="AI190" s="580">
        <f>IFERROR(__xludf.DUMMYFUNCTION("""COMPUTED_VALUE"""),15.0)</f>
        <v>15</v>
      </c>
      <c r="AJ190" s="580" t="str">
        <f>IFERROR(__xludf.DUMMYFUNCTION("""COMPUTED_VALUE"""),"L1503F")</f>
        <v>L1503F</v>
      </c>
      <c r="AK190" s="580">
        <f>IFERROR(__xludf.DUMMYFUNCTION("""COMPUTED_VALUE"""),7.0)</f>
        <v>7</v>
      </c>
      <c r="AL190" s="580">
        <f>IFERROR(__xludf.DUMMYFUNCTION("""COMPUTED_VALUE"""),15.0)</f>
        <v>15</v>
      </c>
      <c r="AM190" s="580" t="str">
        <f>IFERROR(__xludf.DUMMYFUNCTION("""COMPUTED_VALUE"""),"M1503F")</f>
        <v>M1503F</v>
      </c>
      <c r="AN190" s="580">
        <f>IFERROR(__xludf.DUMMYFUNCTION("""COMPUTED_VALUE"""),8.0)</f>
        <v>8</v>
      </c>
      <c r="AO190" s="580">
        <f>IFERROR(__xludf.DUMMYFUNCTION("""COMPUTED_VALUE"""),15.0)</f>
        <v>15</v>
      </c>
      <c r="AP190" s="580" t="str">
        <f>IFERROR(__xludf.DUMMYFUNCTION("""COMPUTED_VALUE"""),"N1503F")</f>
        <v>N1503F</v>
      </c>
      <c r="BC190" s="580">
        <f>IFERROR(__xludf.DUMMYFUNCTION("""COMPUTED_VALUE"""),10.0)</f>
        <v>10</v>
      </c>
      <c r="BD190" s="580">
        <f>IFERROR(__xludf.DUMMYFUNCTION("""COMPUTED_VALUE"""),9.0)</f>
        <v>9</v>
      </c>
      <c r="BE190" s="580" t="str">
        <f>IFERROR(__xludf.DUMMYFUNCTION("""COMPUTED_VALUE"""),"S090307")</f>
        <v>S090307</v>
      </c>
    </row>
    <row r="191">
      <c r="A191" s="580">
        <f>IFERROR(__xludf.DUMMYFUNCTION("""COMPUTED_VALUE"""),1.0)</f>
        <v>1</v>
      </c>
      <c r="B191" s="580">
        <f>IFERROR(__xludf.DUMMYFUNCTION("""COMPUTED_VALUE"""),14.0)</f>
        <v>14</v>
      </c>
      <c r="C191" s="580" t="str">
        <f>IFERROR(__xludf.DUMMYFUNCTION("""COMPUTED_VALUE"""),"A1406F")</f>
        <v>A1406F</v>
      </c>
      <c r="D191" s="580">
        <f>IFERROR(__xludf.DUMMYFUNCTION("""COMPUTED_VALUE"""),1.0)</f>
        <v>1</v>
      </c>
      <c r="E191" s="580">
        <f>IFERROR(__xludf.DUMMYFUNCTION("""COMPUTED_VALUE"""),13.0)</f>
        <v>13</v>
      </c>
      <c r="F191" s="580" t="str">
        <f>IFERROR(__xludf.DUMMYFUNCTION("""COMPUTED_VALUE"""),"B1307R")</f>
        <v>B1307R</v>
      </c>
      <c r="G191" s="580">
        <f>IFERROR(__xludf.DUMMYFUNCTION("""COMPUTED_VALUE"""),2.0)</f>
        <v>2</v>
      </c>
      <c r="H191" s="580">
        <f>IFERROR(__xludf.DUMMYFUNCTION("""COMPUTED_VALUE"""),12.0)</f>
        <v>12</v>
      </c>
      <c r="I191" s="580" t="str">
        <f>IFERROR(__xludf.DUMMYFUNCTION("""COMPUTED_VALUE"""),"C1207R")</f>
        <v>C1207R</v>
      </c>
      <c r="J191" s="580">
        <f>IFERROR(__xludf.DUMMYFUNCTION("""COMPUTED_VALUE"""),2.0)</f>
        <v>2</v>
      </c>
      <c r="K191" s="580">
        <f>IFERROR(__xludf.DUMMYFUNCTION("""COMPUTED_VALUE"""),13.0)</f>
        <v>13</v>
      </c>
      <c r="L191" s="580" t="str">
        <f>IFERROR(__xludf.DUMMYFUNCTION("""COMPUTED_VALUE"""),"D1307R")</f>
        <v>D1307R</v>
      </c>
      <c r="M191" s="582">
        <f>IFERROR(__xludf.DUMMYFUNCTION("""COMPUTED_VALUE"""),3.0)</f>
        <v>3</v>
      </c>
      <c r="N191" s="582">
        <f>IFERROR(__xludf.DUMMYFUNCTION("""COMPUTED_VALUE"""),12.0)</f>
        <v>12</v>
      </c>
      <c r="O191" s="582" t="str">
        <f>IFERROR(__xludf.DUMMYFUNCTION("""COMPUTED_VALUE"""),"E1207R")</f>
        <v>E1207R</v>
      </c>
      <c r="P191" s="580">
        <f>IFERROR(__xludf.DUMMYFUNCTION("""COMPUTED_VALUE"""),3.0)</f>
        <v>3</v>
      </c>
      <c r="Q191" s="580">
        <f>IFERROR(__xludf.DUMMYFUNCTION("""COMPUTED_VALUE"""),15.0)</f>
        <v>15</v>
      </c>
      <c r="R191" s="580" t="str">
        <f>IFERROR(__xludf.DUMMYFUNCTION("""COMPUTED_VALUE"""),"F1503R")</f>
        <v>F1503R</v>
      </c>
      <c r="S191" s="580">
        <f>IFERROR(__xludf.DUMMYFUNCTION("""COMPUTED_VALUE"""),4.0)</f>
        <v>4</v>
      </c>
      <c r="T191" s="580">
        <f>IFERROR(__xludf.DUMMYFUNCTION("""COMPUTED_VALUE"""),14.0)</f>
        <v>14</v>
      </c>
      <c r="U191" s="580" t="str">
        <f>IFERROR(__xludf.DUMMYFUNCTION("""COMPUTED_VALUE"""),"G1407R")</f>
        <v>G1407R</v>
      </c>
      <c r="V191" s="580">
        <f>IFERROR(__xludf.DUMMYFUNCTION("""COMPUTED_VALUE"""),4.0)</f>
        <v>4</v>
      </c>
      <c r="W191" s="580">
        <f>IFERROR(__xludf.DUMMYFUNCTION("""COMPUTED_VALUE"""),15.0)</f>
        <v>15</v>
      </c>
      <c r="X191" s="580" t="str">
        <f>IFERROR(__xludf.DUMMYFUNCTION("""COMPUTED_VALUE"""),"H1503R")</f>
        <v>H1503R</v>
      </c>
      <c r="Y191" s="580">
        <f>IFERROR(__xludf.DUMMYFUNCTION("""COMPUTED_VALUE"""),5.0)</f>
        <v>5</v>
      </c>
      <c r="Z191" s="580">
        <f>IFERROR(__xludf.DUMMYFUNCTION("""COMPUTED_VALUE"""),13.0)</f>
        <v>13</v>
      </c>
      <c r="AA191" s="580" t="str">
        <f>IFERROR(__xludf.DUMMYFUNCTION("""COMPUTED_VALUE"""),"I1307R")</f>
        <v>I1307R</v>
      </c>
      <c r="AB191" s="580">
        <f>IFERROR(__xludf.DUMMYFUNCTION("""COMPUTED_VALUE"""),6.0)</f>
        <v>6</v>
      </c>
      <c r="AC191" s="580">
        <f>IFERROR(__xludf.DUMMYFUNCTION("""COMPUTED_VALUE"""),12.0)</f>
        <v>12</v>
      </c>
      <c r="AD191" s="580" t="str">
        <f>IFERROR(__xludf.DUMMYFUNCTION("""COMPUTED_VALUE"""),"J1207R")</f>
        <v>J1207R</v>
      </c>
      <c r="AE191" s="580">
        <f>IFERROR(__xludf.DUMMYFUNCTION("""COMPUTED_VALUE"""),6.0)</f>
        <v>6</v>
      </c>
      <c r="AF191" s="580">
        <f>IFERROR(__xludf.DUMMYFUNCTION("""COMPUTED_VALUE"""),14.0)</f>
        <v>14</v>
      </c>
      <c r="AG191" s="580" t="str">
        <f>IFERROR(__xludf.DUMMYFUNCTION("""COMPUTED_VALUE"""),"K1407F")</f>
        <v>K1407F</v>
      </c>
      <c r="AH191" s="580">
        <f>IFERROR(__xludf.DUMMYFUNCTION("""COMPUTED_VALUE"""),7.0)</f>
        <v>7</v>
      </c>
      <c r="AI191" s="580">
        <f>IFERROR(__xludf.DUMMYFUNCTION("""COMPUTED_VALUE"""),15.0)</f>
        <v>15</v>
      </c>
      <c r="AJ191" s="580" t="str">
        <f>IFERROR(__xludf.DUMMYFUNCTION("""COMPUTED_VALUE"""),"L1503R")</f>
        <v>L1503R</v>
      </c>
      <c r="AK191" s="580">
        <f>IFERROR(__xludf.DUMMYFUNCTION("""COMPUTED_VALUE"""),7.0)</f>
        <v>7</v>
      </c>
      <c r="AL191" s="580">
        <f>IFERROR(__xludf.DUMMYFUNCTION("""COMPUTED_VALUE"""),15.0)</f>
        <v>15</v>
      </c>
      <c r="AM191" s="580" t="str">
        <f>IFERROR(__xludf.DUMMYFUNCTION("""COMPUTED_VALUE"""),"M1503R")</f>
        <v>M1503R</v>
      </c>
      <c r="AN191" s="580">
        <f>IFERROR(__xludf.DUMMYFUNCTION("""COMPUTED_VALUE"""),8.0)</f>
        <v>8</v>
      </c>
      <c r="AO191" s="580">
        <f>IFERROR(__xludf.DUMMYFUNCTION("""COMPUTED_VALUE"""),15.0)</f>
        <v>15</v>
      </c>
      <c r="AP191" s="580" t="str">
        <f>IFERROR(__xludf.DUMMYFUNCTION("""COMPUTED_VALUE"""),"N1503R")</f>
        <v>N1503R</v>
      </c>
      <c r="BC191" s="580">
        <f>IFERROR(__xludf.DUMMYFUNCTION("""COMPUTED_VALUE"""),10.0)</f>
        <v>10</v>
      </c>
      <c r="BD191" s="580">
        <f>IFERROR(__xludf.DUMMYFUNCTION("""COMPUTED_VALUE"""),10.0)</f>
        <v>10</v>
      </c>
      <c r="BE191" s="580" t="str">
        <f>IFERROR(__xludf.DUMMYFUNCTION("""COMPUTED_VALUE"""),"S100101")</f>
        <v>S100101</v>
      </c>
    </row>
    <row r="192">
      <c r="A192" s="580">
        <f>IFERROR(__xludf.DUMMYFUNCTION("""COMPUTED_VALUE"""),1.0)</f>
        <v>1</v>
      </c>
      <c r="B192" s="580">
        <f>IFERROR(__xludf.DUMMYFUNCTION("""COMPUTED_VALUE"""),14.0)</f>
        <v>14</v>
      </c>
      <c r="C192" s="580" t="str">
        <f>IFERROR(__xludf.DUMMYFUNCTION("""COMPUTED_VALUE"""),"A1407F")</f>
        <v>A1407F</v>
      </c>
      <c r="D192" s="580">
        <f>IFERROR(__xludf.DUMMYFUNCTION("""COMPUTED_VALUE"""),1.0)</f>
        <v>1</v>
      </c>
      <c r="E192" s="580">
        <f>IFERROR(__xludf.DUMMYFUNCTION("""COMPUTED_VALUE"""),14.0)</f>
        <v>14</v>
      </c>
      <c r="F192" s="580" t="str">
        <f>IFERROR(__xludf.DUMMYFUNCTION("""COMPUTED_VALUE"""),"B1401F")</f>
        <v>B1401F</v>
      </c>
      <c r="G192" s="580">
        <f>IFERROR(__xludf.DUMMYFUNCTION("""COMPUTED_VALUE"""),2.0)</f>
        <v>2</v>
      </c>
      <c r="H192" s="580">
        <f>IFERROR(__xludf.DUMMYFUNCTION("""COMPUTED_VALUE"""),12.0)</f>
        <v>12</v>
      </c>
      <c r="I192" s="580" t="str">
        <f>IFERROR(__xludf.DUMMYFUNCTION("""COMPUTED_VALUE"""),"C1208F")</f>
        <v>C1208F</v>
      </c>
      <c r="J192" s="580">
        <f>IFERROR(__xludf.DUMMYFUNCTION("""COMPUTED_VALUE"""),2.0)</f>
        <v>2</v>
      </c>
      <c r="K192" s="580">
        <f>IFERROR(__xludf.DUMMYFUNCTION("""COMPUTED_VALUE"""),13.0)</f>
        <v>13</v>
      </c>
      <c r="L192" s="580" t="str">
        <f>IFERROR(__xludf.DUMMYFUNCTION("""COMPUTED_VALUE"""),"D1308F")</f>
        <v>D1308F</v>
      </c>
      <c r="M192" s="582">
        <f>IFERROR(__xludf.DUMMYFUNCTION("""COMPUTED_VALUE"""),3.0)</f>
        <v>3</v>
      </c>
      <c r="N192" s="582">
        <f>IFERROR(__xludf.DUMMYFUNCTION("""COMPUTED_VALUE"""),12.0)</f>
        <v>12</v>
      </c>
      <c r="O192" s="582" t="str">
        <f>IFERROR(__xludf.DUMMYFUNCTION("""COMPUTED_VALUE"""),"E1208F")</f>
        <v>E1208F</v>
      </c>
      <c r="P192" s="580">
        <f>IFERROR(__xludf.DUMMYFUNCTION("""COMPUTED_VALUE"""),3.0)</f>
        <v>3</v>
      </c>
      <c r="Q192" s="580">
        <f>IFERROR(__xludf.DUMMYFUNCTION("""COMPUTED_VALUE"""),15.0)</f>
        <v>15</v>
      </c>
      <c r="R192" s="580" t="str">
        <f>IFERROR(__xludf.DUMMYFUNCTION("""COMPUTED_VALUE"""),"F1504F")</f>
        <v>F1504F</v>
      </c>
      <c r="S192" s="580">
        <f>IFERROR(__xludf.DUMMYFUNCTION("""COMPUTED_VALUE"""),4.0)</f>
        <v>4</v>
      </c>
      <c r="T192" s="580">
        <f>IFERROR(__xludf.DUMMYFUNCTION("""COMPUTED_VALUE"""),14.0)</f>
        <v>14</v>
      </c>
      <c r="U192" s="580" t="str">
        <f>IFERROR(__xludf.DUMMYFUNCTION("""COMPUTED_VALUE"""),"G1408F")</f>
        <v>G1408F</v>
      </c>
      <c r="V192" s="580">
        <f>IFERROR(__xludf.DUMMYFUNCTION("""COMPUTED_VALUE"""),4.0)</f>
        <v>4</v>
      </c>
      <c r="W192" s="580">
        <f>IFERROR(__xludf.DUMMYFUNCTION("""COMPUTED_VALUE"""),15.0)</f>
        <v>15</v>
      </c>
      <c r="X192" s="580" t="str">
        <f>IFERROR(__xludf.DUMMYFUNCTION("""COMPUTED_VALUE"""),"H1504F")</f>
        <v>H1504F</v>
      </c>
      <c r="Y192" s="580">
        <f>IFERROR(__xludf.DUMMYFUNCTION("""COMPUTED_VALUE"""),5.0)</f>
        <v>5</v>
      </c>
      <c r="Z192" s="580">
        <f>IFERROR(__xludf.DUMMYFUNCTION("""COMPUTED_VALUE"""),13.0)</f>
        <v>13</v>
      </c>
      <c r="AA192" s="580" t="str">
        <f>IFERROR(__xludf.DUMMYFUNCTION("""COMPUTED_VALUE"""),"I1308F")</f>
        <v>I1308F</v>
      </c>
      <c r="AB192" s="580">
        <f>IFERROR(__xludf.DUMMYFUNCTION("""COMPUTED_VALUE"""),6.0)</f>
        <v>6</v>
      </c>
      <c r="AC192" s="580">
        <f>IFERROR(__xludf.DUMMYFUNCTION("""COMPUTED_VALUE"""),12.0)</f>
        <v>12</v>
      </c>
      <c r="AD192" s="580" t="str">
        <f>IFERROR(__xludf.DUMMYFUNCTION("""COMPUTED_VALUE"""),"J1208F")</f>
        <v>J1208F</v>
      </c>
      <c r="AE192" s="580">
        <f>IFERROR(__xludf.DUMMYFUNCTION("""COMPUTED_VALUE"""),6.0)</f>
        <v>6</v>
      </c>
      <c r="AF192" s="580">
        <f>IFERROR(__xludf.DUMMYFUNCTION("""COMPUTED_VALUE"""),14.0)</f>
        <v>14</v>
      </c>
      <c r="AG192" s="580" t="str">
        <f>IFERROR(__xludf.DUMMYFUNCTION("""COMPUTED_VALUE"""),"K1407R")</f>
        <v>K1407R</v>
      </c>
      <c r="AH192" s="580">
        <f>IFERROR(__xludf.DUMMYFUNCTION("""COMPUTED_VALUE"""),7.0)</f>
        <v>7</v>
      </c>
      <c r="AI192" s="580">
        <f>IFERROR(__xludf.DUMMYFUNCTION("""COMPUTED_VALUE"""),15.0)</f>
        <v>15</v>
      </c>
      <c r="AJ192" s="580" t="str">
        <f>IFERROR(__xludf.DUMMYFUNCTION("""COMPUTED_VALUE"""),"L1504F")</f>
        <v>L1504F</v>
      </c>
      <c r="AK192" s="580">
        <f>IFERROR(__xludf.DUMMYFUNCTION("""COMPUTED_VALUE"""),7.0)</f>
        <v>7</v>
      </c>
      <c r="AL192" s="580">
        <f>IFERROR(__xludf.DUMMYFUNCTION("""COMPUTED_VALUE"""),15.0)</f>
        <v>15</v>
      </c>
      <c r="AM192" s="580" t="str">
        <f>IFERROR(__xludf.DUMMYFUNCTION("""COMPUTED_VALUE"""),"M1504F")</f>
        <v>M1504F</v>
      </c>
      <c r="AN192" s="580">
        <f>IFERROR(__xludf.DUMMYFUNCTION("""COMPUTED_VALUE"""),8.0)</f>
        <v>8</v>
      </c>
      <c r="AO192" s="580">
        <f>IFERROR(__xludf.DUMMYFUNCTION("""COMPUTED_VALUE"""),15.0)</f>
        <v>15</v>
      </c>
      <c r="AP192" s="580" t="str">
        <f>IFERROR(__xludf.DUMMYFUNCTION("""COMPUTED_VALUE"""),"N1504F")</f>
        <v>N1504F</v>
      </c>
      <c r="BC192" s="580">
        <f>IFERROR(__xludf.DUMMYFUNCTION("""COMPUTED_VALUE"""),10.0)</f>
        <v>10</v>
      </c>
      <c r="BD192" s="580">
        <f>IFERROR(__xludf.DUMMYFUNCTION("""COMPUTED_VALUE"""),10.0)</f>
        <v>10</v>
      </c>
      <c r="BE192" s="580" t="str">
        <f>IFERROR(__xludf.DUMMYFUNCTION("""COMPUTED_VALUE"""),"S100102")</f>
        <v>S100102</v>
      </c>
    </row>
    <row r="193">
      <c r="A193" s="580">
        <f>IFERROR(__xludf.DUMMYFUNCTION("""COMPUTED_VALUE"""),1.0)</f>
        <v>1</v>
      </c>
      <c r="B193" s="580">
        <f>IFERROR(__xludf.DUMMYFUNCTION("""COMPUTED_VALUE"""),14.0)</f>
        <v>14</v>
      </c>
      <c r="C193" s="580" t="str">
        <f>IFERROR(__xludf.DUMMYFUNCTION("""COMPUTED_VALUE"""),"A1408F")</f>
        <v>A1408F</v>
      </c>
      <c r="D193" s="580">
        <f>IFERROR(__xludf.DUMMYFUNCTION("""COMPUTED_VALUE"""),1.0)</f>
        <v>1</v>
      </c>
      <c r="E193" s="580">
        <f>IFERROR(__xludf.DUMMYFUNCTION("""COMPUTED_VALUE"""),14.0)</f>
        <v>14</v>
      </c>
      <c r="F193" s="580" t="str">
        <f>IFERROR(__xludf.DUMMYFUNCTION("""COMPUTED_VALUE"""),"B1401R")</f>
        <v>B1401R</v>
      </c>
      <c r="G193" s="580">
        <f>IFERROR(__xludf.DUMMYFUNCTION("""COMPUTED_VALUE"""),2.0)</f>
        <v>2</v>
      </c>
      <c r="H193" s="580">
        <f>IFERROR(__xludf.DUMMYFUNCTION("""COMPUTED_VALUE"""),12.0)</f>
        <v>12</v>
      </c>
      <c r="I193" s="580" t="str">
        <f>IFERROR(__xludf.DUMMYFUNCTION("""COMPUTED_VALUE"""),"C1208R")</f>
        <v>C1208R</v>
      </c>
      <c r="J193" s="580">
        <f>IFERROR(__xludf.DUMMYFUNCTION("""COMPUTED_VALUE"""),2.0)</f>
        <v>2</v>
      </c>
      <c r="K193" s="580">
        <f>IFERROR(__xludf.DUMMYFUNCTION("""COMPUTED_VALUE"""),13.0)</f>
        <v>13</v>
      </c>
      <c r="L193" s="580" t="str">
        <f>IFERROR(__xludf.DUMMYFUNCTION("""COMPUTED_VALUE"""),"D1308R")</f>
        <v>D1308R</v>
      </c>
      <c r="M193" s="582">
        <f>IFERROR(__xludf.DUMMYFUNCTION("""COMPUTED_VALUE"""),3.0)</f>
        <v>3</v>
      </c>
      <c r="N193" s="582">
        <f>IFERROR(__xludf.DUMMYFUNCTION("""COMPUTED_VALUE"""),12.0)</f>
        <v>12</v>
      </c>
      <c r="O193" s="582" t="str">
        <f>IFERROR(__xludf.DUMMYFUNCTION("""COMPUTED_VALUE"""),"E1208R")</f>
        <v>E1208R</v>
      </c>
      <c r="P193" s="580">
        <f>IFERROR(__xludf.DUMMYFUNCTION("""COMPUTED_VALUE"""),3.0)</f>
        <v>3</v>
      </c>
      <c r="Q193" s="580">
        <f>IFERROR(__xludf.DUMMYFUNCTION("""COMPUTED_VALUE"""),15.0)</f>
        <v>15</v>
      </c>
      <c r="R193" s="580" t="str">
        <f>IFERROR(__xludf.DUMMYFUNCTION("""COMPUTED_VALUE"""),"F1504R")</f>
        <v>F1504R</v>
      </c>
      <c r="S193" s="580">
        <f>IFERROR(__xludf.DUMMYFUNCTION("""COMPUTED_VALUE"""),4.0)</f>
        <v>4</v>
      </c>
      <c r="T193" s="580">
        <f>IFERROR(__xludf.DUMMYFUNCTION("""COMPUTED_VALUE"""),14.0)</f>
        <v>14</v>
      </c>
      <c r="U193" s="580" t="str">
        <f>IFERROR(__xludf.DUMMYFUNCTION("""COMPUTED_VALUE"""),"G1408R")</f>
        <v>G1408R</v>
      </c>
      <c r="V193" s="580">
        <f>IFERROR(__xludf.DUMMYFUNCTION("""COMPUTED_VALUE"""),4.0)</f>
        <v>4</v>
      </c>
      <c r="W193" s="580">
        <f>IFERROR(__xludf.DUMMYFUNCTION("""COMPUTED_VALUE"""),15.0)</f>
        <v>15</v>
      </c>
      <c r="X193" s="580" t="str">
        <f>IFERROR(__xludf.DUMMYFUNCTION("""COMPUTED_VALUE"""),"H1504R")</f>
        <v>H1504R</v>
      </c>
      <c r="Y193" s="580">
        <f>IFERROR(__xludf.DUMMYFUNCTION("""COMPUTED_VALUE"""),5.0)</f>
        <v>5</v>
      </c>
      <c r="Z193" s="580">
        <f>IFERROR(__xludf.DUMMYFUNCTION("""COMPUTED_VALUE"""),13.0)</f>
        <v>13</v>
      </c>
      <c r="AA193" s="580" t="str">
        <f>IFERROR(__xludf.DUMMYFUNCTION("""COMPUTED_VALUE"""),"I1308R")</f>
        <v>I1308R</v>
      </c>
      <c r="AB193" s="580">
        <f>IFERROR(__xludf.DUMMYFUNCTION("""COMPUTED_VALUE"""),6.0)</f>
        <v>6</v>
      </c>
      <c r="AC193" s="580">
        <f>IFERROR(__xludf.DUMMYFUNCTION("""COMPUTED_VALUE"""),12.0)</f>
        <v>12</v>
      </c>
      <c r="AD193" s="580" t="str">
        <f>IFERROR(__xludf.DUMMYFUNCTION("""COMPUTED_VALUE"""),"J1208R")</f>
        <v>J1208R</v>
      </c>
      <c r="AE193" s="580">
        <f>IFERROR(__xludf.DUMMYFUNCTION("""COMPUTED_VALUE"""),6.0)</f>
        <v>6</v>
      </c>
      <c r="AF193" s="580">
        <f>IFERROR(__xludf.DUMMYFUNCTION("""COMPUTED_VALUE"""),14.0)</f>
        <v>14</v>
      </c>
      <c r="AG193" s="580" t="str">
        <f>IFERROR(__xludf.DUMMYFUNCTION("""COMPUTED_VALUE"""),"K1408R")</f>
        <v>K1408R</v>
      </c>
      <c r="AH193" s="580">
        <f>IFERROR(__xludf.DUMMYFUNCTION("""COMPUTED_VALUE"""),7.0)</f>
        <v>7</v>
      </c>
      <c r="AI193" s="580">
        <f>IFERROR(__xludf.DUMMYFUNCTION("""COMPUTED_VALUE"""),15.0)</f>
        <v>15</v>
      </c>
      <c r="AJ193" s="580" t="str">
        <f>IFERROR(__xludf.DUMMYFUNCTION("""COMPUTED_VALUE"""),"L1504R")</f>
        <v>L1504R</v>
      </c>
      <c r="AK193" s="580">
        <f>IFERROR(__xludf.DUMMYFUNCTION("""COMPUTED_VALUE"""),7.0)</f>
        <v>7</v>
      </c>
      <c r="AL193" s="580">
        <f>IFERROR(__xludf.DUMMYFUNCTION("""COMPUTED_VALUE"""),15.0)</f>
        <v>15</v>
      </c>
      <c r="AM193" s="580" t="str">
        <f>IFERROR(__xludf.DUMMYFUNCTION("""COMPUTED_VALUE"""),"M1504R")</f>
        <v>M1504R</v>
      </c>
      <c r="AN193" s="580">
        <f>IFERROR(__xludf.DUMMYFUNCTION("""COMPUTED_VALUE"""),8.0)</f>
        <v>8</v>
      </c>
      <c r="AO193" s="580">
        <f>IFERROR(__xludf.DUMMYFUNCTION("""COMPUTED_VALUE"""),15.0)</f>
        <v>15</v>
      </c>
      <c r="AP193" s="580" t="str">
        <f>IFERROR(__xludf.DUMMYFUNCTION("""COMPUTED_VALUE"""),"N1504R")</f>
        <v>N1504R</v>
      </c>
      <c r="BC193" s="580">
        <f>IFERROR(__xludf.DUMMYFUNCTION("""COMPUTED_VALUE"""),10.0)</f>
        <v>10</v>
      </c>
      <c r="BD193" s="580">
        <f>IFERROR(__xludf.DUMMYFUNCTION("""COMPUTED_VALUE"""),10.0)</f>
        <v>10</v>
      </c>
      <c r="BE193" s="580" t="str">
        <f>IFERROR(__xludf.DUMMYFUNCTION("""COMPUTED_VALUE"""),"S100103")</f>
        <v>S100103</v>
      </c>
    </row>
    <row r="194">
      <c r="A194" s="580">
        <f>IFERROR(__xludf.DUMMYFUNCTION("""COMPUTED_VALUE"""),1.0)</f>
        <v>1</v>
      </c>
      <c r="B194" s="580">
        <f>IFERROR(__xludf.DUMMYFUNCTION("""COMPUTED_VALUE"""),15.0)</f>
        <v>15</v>
      </c>
      <c r="C194" s="580" t="str">
        <f>IFERROR(__xludf.DUMMYFUNCTION("""COMPUTED_VALUE"""),"A1501F")</f>
        <v>A1501F</v>
      </c>
      <c r="D194" s="580">
        <f>IFERROR(__xludf.DUMMYFUNCTION("""COMPUTED_VALUE"""),1.0)</f>
        <v>1</v>
      </c>
      <c r="E194" s="580">
        <f>IFERROR(__xludf.DUMMYFUNCTION("""COMPUTED_VALUE"""),14.0)</f>
        <v>14</v>
      </c>
      <c r="F194" s="580" t="str">
        <f>IFERROR(__xludf.DUMMYFUNCTION("""COMPUTED_VALUE"""),"B1402F")</f>
        <v>B1402F</v>
      </c>
      <c r="G194" s="580">
        <f>IFERROR(__xludf.DUMMYFUNCTION("""COMPUTED_VALUE"""),2.0)</f>
        <v>2</v>
      </c>
      <c r="H194" s="580">
        <f>IFERROR(__xludf.DUMMYFUNCTION("""COMPUTED_VALUE"""),13.0)</f>
        <v>13</v>
      </c>
      <c r="I194" s="580" t="str">
        <f>IFERROR(__xludf.DUMMYFUNCTION("""COMPUTED_VALUE"""),"C1301F")</f>
        <v>C1301F</v>
      </c>
      <c r="J194" s="580">
        <f>IFERROR(__xludf.DUMMYFUNCTION("""COMPUTED_VALUE"""),2.0)</f>
        <v>2</v>
      </c>
      <c r="K194" s="580">
        <f>IFERROR(__xludf.DUMMYFUNCTION("""COMPUTED_VALUE"""),14.0)</f>
        <v>14</v>
      </c>
      <c r="L194" s="580" t="str">
        <f>IFERROR(__xludf.DUMMYFUNCTION("""COMPUTED_VALUE"""),"D1401F")</f>
        <v>D1401F</v>
      </c>
      <c r="M194" s="582">
        <f>IFERROR(__xludf.DUMMYFUNCTION("""COMPUTED_VALUE"""),3.0)</f>
        <v>3</v>
      </c>
      <c r="N194" s="582">
        <f>IFERROR(__xludf.DUMMYFUNCTION("""COMPUTED_VALUE"""),13.0)</f>
        <v>13</v>
      </c>
      <c r="O194" s="582" t="str">
        <f>IFERROR(__xludf.DUMMYFUNCTION("""COMPUTED_VALUE"""),"E1301F")</f>
        <v>E1301F</v>
      </c>
      <c r="P194" s="580">
        <f>IFERROR(__xludf.DUMMYFUNCTION("""COMPUTED_VALUE"""),3.0)</f>
        <v>3</v>
      </c>
      <c r="Q194" s="580">
        <f>IFERROR(__xludf.DUMMYFUNCTION("""COMPUTED_VALUE"""),15.0)</f>
        <v>15</v>
      </c>
      <c r="R194" s="580" t="str">
        <f>IFERROR(__xludf.DUMMYFUNCTION("""COMPUTED_VALUE"""),"F1505F")</f>
        <v>F1505F</v>
      </c>
      <c r="S194" s="580">
        <f>IFERROR(__xludf.DUMMYFUNCTION("""COMPUTED_VALUE"""),4.0)</f>
        <v>4</v>
      </c>
      <c r="T194" s="580">
        <f>IFERROR(__xludf.DUMMYFUNCTION("""COMPUTED_VALUE"""),15.0)</f>
        <v>15</v>
      </c>
      <c r="U194" s="580" t="str">
        <f>IFERROR(__xludf.DUMMYFUNCTION("""COMPUTED_VALUE"""),"G1501F")</f>
        <v>G1501F</v>
      </c>
      <c r="V194" s="580">
        <f>IFERROR(__xludf.DUMMYFUNCTION("""COMPUTED_VALUE"""),4.0)</f>
        <v>4</v>
      </c>
      <c r="W194" s="580">
        <f>IFERROR(__xludf.DUMMYFUNCTION("""COMPUTED_VALUE"""),15.0)</f>
        <v>15</v>
      </c>
      <c r="X194" s="580" t="str">
        <f>IFERROR(__xludf.DUMMYFUNCTION("""COMPUTED_VALUE"""),"H1505F")</f>
        <v>H1505F</v>
      </c>
      <c r="Y194" s="580">
        <f>IFERROR(__xludf.DUMMYFUNCTION("""COMPUTED_VALUE"""),5.0)</f>
        <v>5</v>
      </c>
      <c r="Z194" s="580">
        <f>IFERROR(__xludf.DUMMYFUNCTION("""COMPUTED_VALUE"""),14.0)</f>
        <v>14</v>
      </c>
      <c r="AA194" s="580" t="str">
        <f>IFERROR(__xludf.DUMMYFUNCTION("""COMPUTED_VALUE"""),"I1401F")</f>
        <v>I1401F</v>
      </c>
      <c r="AB194" s="580">
        <f>IFERROR(__xludf.DUMMYFUNCTION("""COMPUTED_VALUE"""),6.0)</f>
        <v>6</v>
      </c>
      <c r="AC194" s="580">
        <f>IFERROR(__xludf.DUMMYFUNCTION("""COMPUTED_VALUE"""),13.0)</f>
        <v>13</v>
      </c>
      <c r="AD194" s="580" t="str">
        <f>IFERROR(__xludf.DUMMYFUNCTION("""COMPUTED_VALUE"""),"J1301F")</f>
        <v>J1301F</v>
      </c>
      <c r="AE194" s="580">
        <f>IFERROR(__xludf.DUMMYFUNCTION("""COMPUTED_VALUE"""),6.0)</f>
        <v>6</v>
      </c>
      <c r="AF194" s="580">
        <f>IFERROR(__xludf.DUMMYFUNCTION("""COMPUTED_VALUE"""),15.0)</f>
        <v>15</v>
      </c>
      <c r="AG194" s="580" t="str">
        <f>IFERROR(__xludf.DUMMYFUNCTION("""COMPUTED_VALUE"""),"K1501F")</f>
        <v>K1501F</v>
      </c>
      <c r="AH194" s="580">
        <f>IFERROR(__xludf.DUMMYFUNCTION("""COMPUTED_VALUE"""),7.0)</f>
        <v>7</v>
      </c>
      <c r="AI194" s="580">
        <f>IFERROR(__xludf.DUMMYFUNCTION("""COMPUTED_VALUE"""),15.0)</f>
        <v>15</v>
      </c>
      <c r="AJ194" s="580" t="str">
        <f>IFERROR(__xludf.DUMMYFUNCTION("""COMPUTED_VALUE"""),"L1505F")</f>
        <v>L1505F</v>
      </c>
      <c r="AK194" s="580">
        <f>IFERROR(__xludf.DUMMYFUNCTION("""COMPUTED_VALUE"""),7.0)</f>
        <v>7</v>
      </c>
      <c r="AL194" s="580">
        <f>IFERROR(__xludf.DUMMYFUNCTION("""COMPUTED_VALUE"""),15.0)</f>
        <v>15</v>
      </c>
      <c r="AM194" s="580" t="str">
        <f>IFERROR(__xludf.DUMMYFUNCTION("""COMPUTED_VALUE"""),"M1505F")</f>
        <v>M1505F</v>
      </c>
      <c r="AN194" s="580">
        <f>IFERROR(__xludf.DUMMYFUNCTION("""COMPUTED_VALUE"""),8.0)</f>
        <v>8</v>
      </c>
      <c r="AO194" s="580">
        <f>IFERROR(__xludf.DUMMYFUNCTION("""COMPUTED_VALUE"""),15.0)</f>
        <v>15</v>
      </c>
      <c r="AP194" s="580" t="str">
        <f>IFERROR(__xludf.DUMMYFUNCTION("""COMPUTED_VALUE"""),"N1505F")</f>
        <v>N1505F</v>
      </c>
      <c r="BC194" s="580">
        <f>IFERROR(__xludf.DUMMYFUNCTION("""COMPUTED_VALUE"""),10.0)</f>
        <v>10</v>
      </c>
      <c r="BD194" s="580">
        <f>IFERROR(__xludf.DUMMYFUNCTION("""COMPUTED_VALUE"""),10.0)</f>
        <v>10</v>
      </c>
      <c r="BE194" s="580" t="str">
        <f>IFERROR(__xludf.DUMMYFUNCTION("""COMPUTED_VALUE"""),"S100104")</f>
        <v>S100104</v>
      </c>
    </row>
    <row r="195">
      <c r="A195" s="580">
        <f>IFERROR(__xludf.DUMMYFUNCTION("""COMPUTED_VALUE"""),1.0)</f>
        <v>1</v>
      </c>
      <c r="B195" s="580">
        <f>IFERROR(__xludf.DUMMYFUNCTION("""COMPUTED_VALUE"""),15.0)</f>
        <v>15</v>
      </c>
      <c r="C195" s="580" t="str">
        <f>IFERROR(__xludf.DUMMYFUNCTION("""COMPUTED_VALUE"""),"A1501R")</f>
        <v>A1501R</v>
      </c>
      <c r="D195" s="580">
        <f>IFERROR(__xludf.DUMMYFUNCTION("""COMPUTED_VALUE"""),1.0)</f>
        <v>1</v>
      </c>
      <c r="E195" s="580">
        <f>IFERROR(__xludf.DUMMYFUNCTION("""COMPUTED_VALUE"""),14.0)</f>
        <v>14</v>
      </c>
      <c r="F195" s="580" t="str">
        <f>IFERROR(__xludf.DUMMYFUNCTION("""COMPUTED_VALUE"""),"B1402R")</f>
        <v>B1402R</v>
      </c>
      <c r="G195" s="580">
        <f>IFERROR(__xludf.DUMMYFUNCTION("""COMPUTED_VALUE"""),2.0)</f>
        <v>2</v>
      </c>
      <c r="H195" s="580">
        <f>IFERROR(__xludf.DUMMYFUNCTION("""COMPUTED_VALUE"""),13.0)</f>
        <v>13</v>
      </c>
      <c r="I195" s="580" t="str">
        <f>IFERROR(__xludf.DUMMYFUNCTION("""COMPUTED_VALUE"""),"C1301R")</f>
        <v>C1301R</v>
      </c>
      <c r="J195" s="580">
        <f>IFERROR(__xludf.DUMMYFUNCTION("""COMPUTED_VALUE"""),2.0)</f>
        <v>2</v>
      </c>
      <c r="K195" s="580">
        <f>IFERROR(__xludf.DUMMYFUNCTION("""COMPUTED_VALUE"""),14.0)</f>
        <v>14</v>
      </c>
      <c r="L195" s="580" t="str">
        <f>IFERROR(__xludf.DUMMYFUNCTION("""COMPUTED_VALUE"""),"D1401R")</f>
        <v>D1401R</v>
      </c>
      <c r="M195" s="582">
        <f>IFERROR(__xludf.DUMMYFUNCTION("""COMPUTED_VALUE"""),3.0)</f>
        <v>3</v>
      </c>
      <c r="N195" s="582">
        <f>IFERROR(__xludf.DUMMYFUNCTION("""COMPUTED_VALUE"""),13.0)</f>
        <v>13</v>
      </c>
      <c r="O195" s="582" t="str">
        <f>IFERROR(__xludf.DUMMYFUNCTION("""COMPUTED_VALUE"""),"E1301R")</f>
        <v>E1301R</v>
      </c>
      <c r="P195" s="580">
        <f>IFERROR(__xludf.DUMMYFUNCTION("""COMPUTED_VALUE"""),3.0)</f>
        <v>3</v>
      </c>
      <c r="Q195" s="580">
        <f>IFERROR(__xludf.DUMMYFUNCTION("""COMPUTED_VALUE"""),15.0)</f>
        <v>15</v>
      </c>
      <c r="R195" s="580" t="str">
        <f>IFERROR(__xludf.DUMMYFUNCTION("""COMPUTED_VALUE"""),"F1505R")</f>
        <v>F1505R</v>
      </c>
      <c r="S195" s="580">
        <f>IFERROR(__xludf.DUMMYFUNCTION("""COMPUTED_VALUE"""),4.0)</f>
        <v>4</v>
      </c>
      <c r="T195" s="580">
        <f>IFERROR(__xludf.DUMMYFUNCTION("""COMPUTED_VALUE"""),15.0)</f>
        <v>15</v>
      </c>
      <c r="U195" s="580" t="str">
        <f>IFERROR(__xludf.DUMMYFUNCTION("""COMPUTED_VALUE"""),"G1501R")</f>
        <v>G1501R</v>
      </c>
      <c r="V195" s="580">
        <f>IFERROR(__xludf.DUMMYFUNCTION("""COMPUTED_VALUE"""),4.0)</f>
        <v>4</v>
      </c>
      <c r="W195" s="580">
        <f>IFERROR(__xludf.DUMMYFUNCTION("""COMPUTED_VALUE"""),15.0)</f>
        <v>15</v>
      </c>
      <c r="X195" s="580" t="str">
        <f>IFERROR(__xludf.DUMMYFUNCTION("""COMPUTED_VALUE"""),"H1505R")</f>
        <v>H1505R</v>
      </c>
      <c r="Y195" s="580">
        <f>IFERROR(__xludf.DUMMYFUNCTION("""COMPUTED_VALUE"""),5.0)</f>
        <v>5</v>
      </c>
      <c r="Z195" s="580">
        <f>IFERROR(__xludf.DUMMYFUNCTION("""COMPUTED_VALUE"""),14.0)</f>
        <v>14</v>
      </c>
      <c r="AA195" s="580" t="str">
        <f>IFERROR(__xludf.DUMMYFUNCTION("""COMPUTED_VALUE"""),"I1401R")</f>
        <v>I1401R</v>
      </c>
      <c r="AB195" s="580">
        <f>IFERROR(__xludf.DUMMYFUNCTION("""COMPUTED_VALUE"""),6.0)</f>
        <v>6</v>
      </c>
      <c r="AC195" s="580">
        <f>IFERROR(__xludf.DUMMYFUNCTION("""COMPUTED_VALUE"""),13.0)</f>
        <v>13</v>
      </c>
      <c r="AD195" s="580" t="str">
        <f>IFERROR(__xludf.DUMMYFUNCTION("""COMPUTED_VALUE"""),"J1301R")</f>
        <v>J1301R</v>
      </c>
      <c r="AE195" s="580">
        <f>IFERROR(__xludf.DUMMYFUNCTION("""COMPUTED_VALUE"""),6.0)</f>
        <v>6</v>
      </c>
      <c r="AF195" s="580">
        <f>IFERROR(__xludf.DUMMYFUNCTION("""COMPUTED_VALUE"""),15.0)</f>
        <v>15</v>
      </c>
      <c r="AG195" s="580" t="str">
        <f>IFERROR(__xludf.DUMMYFUNCTION("""COMPUTED_VALUE"""),"K1501R")</f>
        <v>K1501R</v>
      </c>
      <c r="AH195" s="580">
        <f>IFERROR(__xludf.DUMMYFUNCTION("""COMPUTED_VALUE"""),7.0)</f>
        <v>7</v>
      </c>
      <c r="AI195" s="580">
        <f>IFERROR(__xludf.DUMMYFUNCTION("""COMPUTED_VALUE"""),15.0)</f>
        <v>15</v>
      </c>
      <c r="AJ195" s="580" t="str">
        <f>IFERROR(__xludf.DUMMYFUNCTION("""COMPUTED_VALUE"""),"L1505R")</f>
        <v>L1505R</v>
      </c>
      <c r="AK195" s="580">
        <f>IFERROR(__xludf.DUMMYFUNCTION("""COMPUTED_VALUE"""),7.0)</f>
        <v>7</v>
      </c>
      <c r="AL195" s="580">
        <f>IFERROR(__xludf.DUMMYFUNCTION("""COMPUTED_VALUE"""),15.0)</f>
        <v>15</v>
      </c>
      <c r="AM195" s="580" t="str">
        <f>IFERROR(__xludf.DUMMYFUNCTION("""COMPUTED_VALUE"""),"M1505R")</f>
        <v>M1505R</v>
      </c>
      <c r="AN195" s="580">
        <f>IFERROR(__xludf.DUMMYFUNCTION("""COMPUTED_VALUE"""),8.0)</f>
        <v>8</v>
      </c>
      <c r="AO195" s="580">
        <f>IFERROR(__xludf.DUMMYFUNCTION("""COMPUTED_VALUE"""),15.0)</f>
        <v>15</v>
      </c>
      <c r="AP195" s="580" t="str">
        <f>IFERROR(__xludf.DUMMYFUNCTION("""COMPUTED_VALUE"""),"N1505R")</f>
        <v>N1505R</v>
      </c>
      <c r="BC195" s="580">
        <f>IFERROR(__xludf.DUMMYFUNCTION("""COMPUTED_VALUE"""),10.0)</f>
        <v>10</v>
      </c>
      <c r="BD195" s="580">
        <f>IFERROR(__xludf.DUMMYFUNCTION("""COMPUTED_VALUE"""),10.0)</f>
        <v>10</v>
      </c>
      <c r="BE195" s="580" t="str">
        <f>IFERROR(__xludf.DUMMYFUNCTION("""COMPUTED_VALUE"""),"S100105")</f>
        <v>S100105</v>
      </c>
    </row>
    <row r="196">
      <c r="A196" s="580">
        <f>IFERROR(__xludf.DUMMYFUNCTION("""COMPUTED_VALUE"""),1.0)</f>
        <v>1</v>
      </c>
      <c r="B196" s="580">
        <f>IFERROR(__xludf.DUMMYFUNCTION("""COMPUTED_VALUE"""),15.0)</f>
        <v>15</v>
      </c>
      <c r="C196" s="580" t="str">
        <f>IFERROR(__xludf.DUMMYFUNCTION("""COMPUTED_VALUE"""),"A1502F")</f>
        <v>A1502F</v>
      </c>
      <c r="D196" s="580">
        <f>IFERROR(__xludf.DUMMYFUNCTION("""COMPUTED_VALUE"""),1.0)</f>
        <v>1</v>
      </c>
      <c r="E196" s="580">
        <f>IFERROR(__xludf.DUMMYFUNCTION("""COMPUTED_VALUE"""),14.0)</f>
        <v>14</v>
      </c>
      <c r="F196" s="580" t="str">
        <f>IFERROR(__xludf.DUMMYFUNCTION("""COMPUTED_VALUE"""),"B1403F")</f>
        <v>B1403F</v>
      </c>
      <c r="G196" s="580">
        <f>IFERROR(__xludf.DUMMYFUNCTION("""COMPUTED_VALUE"""),2.0)</f>
        <v>2</v>
      </c>
      <c r="H196" s="580">
        <f>IFERROR(__xludf.DUMMYFUNCTION("""COMPUTED_VALUE"""),13.0)</f>
        <v>13</v>
      </c>
      <c r="I196" s="580" t="str">
        <f>IFERROR(__xludf.DUMMYFUNCTION("""COMPUTED_VALUE"""),"C1302F")</f>
        <v>C1302F</v>
      </c>
      <c r="J196" s="580">
        <f>IFERROR(__xludf.DUMMYFUNCTION("""COMPUTED_VALUE"""),2.0)</f>
        <v>2</v>
      </c>
      <c r="K196" s="580">
        <f>IFERROR(__xludf.DUMMYFUNCTION("""COMPUTED_VALUE"""),14.0)</f>
        <v>14</v>
      </c>
      <c r="L196" s="580" t="str">
        <f>IFERROR(__xludf.DUMMYFUNCTION("""COMPUTED_VALUE"""),"D1402F")</f>
        <v>D1402F</v>
      </c>
      <c r="M196" s="582">
        <f>IFERROR(__xludf.DUMMYFUNCTION("""COMPUTED_VALUE"""),3.0)</f>
        <v>3</v>
      </c>
      <c r="N196" s="582">
        <f>IFERROR(__xludf.DUMMYFUNCTION("""COMPUTED_VALUE"""),13.0)</f>
        <v>13</v>
      </c>
      <c r="O196" s="582" t="str">
        <f>IFERROR(__xludf.DUMMYFUNCTION("""COMPUTED_VALUE"""),"E1302F")</f>
        <v>E1302F</v>
      </c>
      <c r="P196" s="580">
        <f>IFERROR(__xludf.DUMMYFUNCTION("""COMPUTED_VALUE"""),3.0)</f>
        <v>3</v>
      </c>
      <c r="Q196" s="580">
        <f>IFERROR(__xludf.DUMMYFUNCTION("""COMPUTED_VALUE"""),15.0)</f>
        <v>15</v>
      </c>
      <c r="R196" s="580" t="str">
        <f>IFERROR(__xludf.DUMMYFUNCTION("""COMPUTED_VALUE"""),"F1506F")</f>
        <v>F1506F</v>
      </c>
      <c r="S196" s="580">
        <f>IFERROR(__xludf.DUMMYFUNCTION("""COMPUTED_VALUE"""),4.0)</f>
        <v>4</v>
      </c>
      <c r="T196" s="580">
        <f>IFERROR(__xludf.DUMMYFUNCTION("""COMPUTED_VALUE"""),15.0)</f>
        <v>15</v>
      </c>
      <c r="U196" s="580" t="str">
        <f>IFERROR(__xludf.DUMMYFUNCTION("""COMPUTED_VALUE"""),"G1502F")</f>
        <v>G1502F</v>
      </c>
      <c r="V196" s="580">
        <f>IFERROR(__xludf.DUMMYFUNCTION("""COMPUTED_VALUE"""),4.0)</f>
        <v>4</v>
      </c>
      <c r="W196" s="580">
        <f>IFERROR(__xludf.DUMMYFUNCTION("""COMPUTED_VALUE"""),15.0)</f>
        <v>15</v>
      </c>
      <c r="X196" s="580" t="str">
        <f>IFERROR(__xludf.DUMMYFUNCTION("""COMPUTED_VALUE"""),"H1506F")</f>
        <v>H1506F</v>
      </c>
      <c r="Y196" s="580">
        <f>IFERROR(__xludf.DUMMYFUNCTION("""COMPUTED_VALUE"""),5.0)</f>
        <v>5</v>
      </c>
      <c r="Z196" s="580">
        <f>IFERROR(__xludf.DUMMYFUNCTION("""COMPUTED_VALUE"""),14.0)</f>
        <v>14</v>
      </c>
      <c r="AA196" s="580" t="str">
        <f>IFERROR(__xludf.DUMMYFUNCTION("""COMPUTED_VALUE"""),"I1402F")</f>
        <v>I1402F</v>
      </c>
      <c r="AB196" s="580">
        <f>IFERROR(__xludf.DUMMYFUNCTION("""COMPUTED_VALUE"""),6.0)</f>
        <v>6</v>
      </c>
      <c r="AC196" s="580">
        <f>IFERROR(__xludf.DUMMYFUNCTION("""COMPUTED_VALUE"""),13.0)</f>
        <v>13</v>
      </c>
      <c r="AD196" s="580" t="str">
        <f>IFERROR(__xludf.DUMMYFUNCTION("""COMPUTED_VALUE"""),"J1302F")</f>
        <v>J1302F</v>
      </c>
      <c r="AE196" s="580">
        <f>IFERROR(__xludf.DUMMYFUNCTION("""COMPUTED_VALUE"""),6.0)</f>
        <v>6</v>
      </c>
      <c r="AF196" s="580">
        <f>IFERROR(__xludf.DUMMYFUNCTION("""COMPUTED_VALUE"""),15.0)</f>
        <v>15</v>
      </c>
      <c r="AG196" s="580" t="str">
        <f>IFERROR(__xludf.DUMMYFUNCTION("""COMPUTED_VALUE"""),"K1502F")</f>
        <v>K1502F</v>
      </c>
      <c r="AH196" s="580">
        <f>IFERROR(__xludf.DUMMYFUNCTION("""COMPUTED_VALUE"""),7.0)</f>
        <v>7</v>
      </c>
      <c r="AI196" s="580">
        <f>IFERROR(__xludf.DUMMYFUNCTION("""COMPUTED_VALUE"""),15.0)</f>
        <v>15</v>
      </c>
      <c r="AJ196" s="580" t="str">
        <f>IFERROR(__xludf.DUMMYFUNCTION("""COMPUTED_VALUE"""),"L1506F")</f>
        <v>L1506F</v>
      </c>
      <c r="AK196" s="580">
        <f>IFERROR(__xludf.DUMMYFUNCTION("""COMPUTED_VALUE"""),7.0)</f>
        <v>7</v>
      </c>
      <c r="AL196" s="580">
        <f>IFERROR(__xludf.DUMMYFUNCTION("""COMPUTED_VALUE"""),15.0)</f>
        <v>15</v>
      </c>
      <c r="AM196" s="580" t="str">
        <f>IFERROR(__xludf.DUMMYFUNCTION("""COMPUTED_VALUE"""),"M1506F")</f>
        <v>M1506F</v>
      </c>
      <c r="AN196" s="580">
        <f>IFERROR(__xludf.DUMMYFUNCTION("""COMPUTED_VALUE"""),8.0)</f>
        <v>8</v>
      </c>
      <c r="AO196" s="580">
        <f>IFERROR(__xludf.DUMMYFUNCTION("""COMPUTED_VALUE"""),15.0)</f>
        <v>15</v>
      </c>
      <c r="AP196" s="580" t="str">
        <f>IFERROR(__xludf.DUMMYFUNCTION("""COMPUTED_VALUE"""),"N1506F")</f>
        <v>N1506F</v>
      </c>
      <c r="BC196" s="580">
        <f>IFERROR(__xludf.DUMMYFUNCTION("""COMPUTED_VALUE"""),10.0)</f>
        <v>10</v>
      </c>
      <c r="BD196" s="580">
        <f>IFERROR(__xludf.DUMMYFUNCTION("""COMPUTED_VALUE"""),10.0)</f>
        <v>10</v>
      </c>
      <c r="BE196" s="580" t="str">
        <f>IFERROR(__xludf.DUMMYFUNCTION("""COMPUTED_VALUE"""),"S100106")</f>
        <v>S100106</v>
      </c>
    </row>
    <row r="197">
      <c r="A197" s="580">
        <f>IFERROR(__xludf.DUMMYFUNCTION("""COMPUTED_VALUE"""),1.0)</f>
        <v>1</v>
      </c>
      <c r="B197" s="580">
        <f>IFERROR(__xludf.DUMMYFUNCTION("""COMPUTED_VALUE"""),15.0)</f>
        <v>15</v>
      </c>
      <c r="C197" s="580" t="str">
        <f>IFERROR(__xludf.DUMMYFUNCTION("""COMPUTED_VALUE"""),"A1502R")</f>
        <v>A1502R</v>
      </c>
      <c r="D197" s="580">
        <f>IFERROR(__xludf.DUMMYFUNCTION("""COMPUTED_VALUE"""),1.0)</f>
        <v>1</v>
      </c>
      <c r="E197" s="580">
        <f>IFERROR(__xludf.DUMMYFUNCTION("""COMPUTED_VALUE"""),14.0)</f>
        <v>14</v>
      </c>
      <c r="F197" s="580" t="str">
        <f>IFERROR(__xludf.DUMMYFUNCTION("""COMPUTED_VALUE"""),"B1403R")</f>
        <v>B1403R</v>
      </c>
      <c r="G197" s="580">
        <f>IFERROR(__xludf.DUMMYFUNCTION("""COMPUTED_VALUE"""),2.0)</f>
        <v>2</v>
      </c>
      <c r="H197" s="580">
        <f>IFERROR(__xludf.DUMMYFUNCTION("""COMPUTED_VALUE"""),13.0)</f>
        <v>13</v>
      </c>
      <c r="I197" s="580" t="str">
        <f>IFERROR(__xludf.DUMMYFUNCTION("""COMPUTED_VALUE"""),"C1302R")</f>
        <v>C1302R</v>
      </c>
      <c r="J197" s="580">
        <f>IFERROR(__xludf.DUMMYFUNCTION("""COMPUTED_VALUE"""),2.0)</f>
        <v>2</v>
      </c>
      <c r="K197" s="580">
        <f>IFERROR(__xludf.DUMMYFUNCTION("""COMPUTED_VALUE"""),14.0)</f>
        <v>14</v>
      </c>
      <c r="L197" s="580" t="str">
        <f>IFERROR(__xludf.DUMMYFUNCTION("""COMPUTED_VALUE"""),"D1402R")</f>
        <v>D1402R</v>
      </c>
      <c r="M197" s="582">
        <f>IFERROR(__xludf.DUMMYFUNCTION("""COMPUTED_VALUE"""),3.0)</f>
        <v>3</v>
      </c>
      <c r="N197" s="582">
        <f>IFERROR(__xludf.DUMMYFUNCTION("""COMPUTED_VALUE"""),13.0)</f>
        <v>13</v>
      </c>
      <c r="O197" s="582" t="str">
        <f>IFERROR(__xludf.DUMMYFUNCTION("""COMPUTED_VALUE"""),"E1302R")</f>
        <v>E1302R</v>
      </c>
      <c r="P197" s="580">
        <f>IFERROR(__xludf.DUMMYFUNCTION("""COMPUTED_VALUE"""),3.0)</f>
        <v>3</v>
      </c>
      <c r="Q197" s="580">
        <f>IFERROR(__xludf.DUMMYFUNCTION("""COMPUTED_VALUE"""),15.0)</f>
        <v>15</v>
      </c>
      <c r="R197" s="580" t="str">
        <f>IFERROR(__xludf.DUMMYFUNCTION("""COMPUTED_VALUE"""),"F1506R")</f>
        <v>F1506R</v>
      </c>
      <c r="S197" s="580">
        <f>IFERROR(__xludf.DUMMYFUNCTION("""COMPUTED_VALUE"""),4.0)</f>
        <v>4</v>
      </c>
      <c r="T197" s="580">
        <f>IFERROR(__xludf.DUMMYFUNCTION("""COMPUTED_VALUE"""),15.0)</f>
        <v>15</v>
      </c>
      <c r="U197" s="580" t="str">
        <f>IFERROR(__xludf.DUMMYFUNCTION("""COMPUTED_VALUE"""),"G1502R")</f>
        <v>G1502R</v>
      </c>
      <c r="V197" s="580">
        <f>IFERROR(__xludf.DUMMYFUNCTION("""COMPUTED_VALUE"""),4.0)</f>
        <v>4</v>
      </c>
      <c r="W197" s="580">
        <f>IFERROR(__xludf.DUMMYFUNCTION("""COMPUTED_VALUE"""),15.0)</f>
        <v>15</v>
      </c>
      <c r="X197" s="580" t="str">
        <f>IFERROR(__xludf.DUMMYFUNCTION("""COMPUTED_VALUE"""),"H1506R")</f>
        <v>H1506R</v>
      </c>
      <c r="Y197" s="580">
        <f>IFERROR(__xludf.DUMMYFUNCTION("""COMPUTED_VALUE"""),5.0)</f>
        <v>5</v>
      </c>
      <c r="Z197" s="580">
        <f>IFERROR(__xludf.DUMMYFUNCTION("""COMPUTED_VALUE"""),14.0)</f>
        <v>14</v>
      </c>
      <c r="AA197" s="580" t="str">
        <f>IFERROR(__xludf.DUMMYFUNCTION("""COMPUTED_VALUE"""),"I1402R")</f>
        <v>I1402R</v>
      </c>
      <c r="AB197" s="580">
        <f>IFERROR(__xludf.DUMMYFUNCTION("""COMPUTED_VALUE"""),6.0)</f>
        <v>6</v>
      </c>
      <c r="AC197" s="580">
        <f>IFERROR(__xludf.DUMMYFUNCTION("""COMPUTED_VALUE"""),13.0)</f>
        <v>13</v>
      </c>
      <c r="AD197" s="580" t="str">
        <f>IFERROR(__xludf.DUMMYFUNCTION("""COMPUTED_VALUE"""),"J1302R")</f>
        <v>J1302R</v>
      </c>
      <c r="AE197" s="580">
        <f>IFERROR(__xludf.DUMMYFUNCTION("""COMPUTED_VALUE"""),6.0)</f>
        <v>6</v>
      </c>
      <c r="AF197" s="580">
        <f>IFERROR(__xludf.DUMMYFUNCTION("""COMPUTED_VALUE"""),15.0)</f>
        <v>15</v>
      </c>
      <c r="AG197" s="580" t="str">
        <f>IFERROR(__xludf.DUMMYFUNCTION("""COMPUTED_VALUE"""),"K1502R")</f>
        <v>K1502R</v>
      </c>
      <c r="AH197" s="580">
        <f>IFERROR(__xludf.DUMMYFUNCTION("""COMPUTED_VALUE"""),7.0)</f>
        <v>7</v>
      </c>
      <c r="AI197" s="580">
        <f>IFERROR(__xludf.DUMMYFUNCTION("""COMPUTED_VALUE"""),15.0)</f>
        <v>15</v>
      </c>
      <c r="AJ197" s="580" t="str">
        <f>IFERROR(__xludf.DUMMYFUNCTION("""COMPUTED_VALUE"""),"L1506R")</f>
        <v>L1506R</v>
      </c>
      <c r="AK197" s="580">
        <f>IFERROR(__xludf.DUMMYFUNCTION("""COMPUTED_VALUE"""),7.0)</f>
        <v>7</v>
      </c>
      <c r="AL197" s="580">
        <f>IFERROR(__xludf.DUMMYFUNCTION("""COMPUTED_VALUE"""),15.0)</f>
        <v>15</v>
      </c>
      <c r="AM197" s="580" t="str">
        <f>IFERROR(__xludf.DUMMYFUNCTION("""COMPUTED_VALUE"""),"M1506R")</f>
        <v>M1506R</v>
      </c>
      <c r="AN197" s="580">
        <f>IFERROR(__xludf.DUMMYFUNCTION("""COMPUTED_VALUE"""),8.0)</f>
        <v>8</v>
      </c>
      <c r="AO197" s="580">
        <f>IFERROR(__xludf.DUMMYFUNCTION("""COMPUTED_VALUE"""),15.0)</f>
        <v>15</v>
      </c>
      <c r="AP197" s="580" t="str">
        <f>IFERROR(__xludf.DUMMYFUNCTION("""COMPUTED_VALUE"""),"N1506R")</f>
        <v>N1506R</v>
      </c>
      <c r="BC197" s="580">
        <f>IFERROR(__xludf.DUMMYFUNCTION("""COMPUTED_VALUE"""),10.0)</f>
        <v>10</v>
      </c>
      <c r="BD197" s="580">
        <f>IFERROR(__xludf.DUMMYFUNCTION("""COMPUTED_VALUE"""),10.0)</f>
        <v>10</v>
      </c>
      <c r="BE197" s="580" t="str">
        <f>IFERROR(__xludf.DUMMYFUNCTION("""COMPUTED_VALUE"""),"S100107")</f>
        <v>S100107</v>
      </c>
    </row>
    <row r="198">
      <c r="A198" s="580">
        <f>IFERROR(__xludf.DUMMYFUNCTION("""COMPUTED_VALUE"""),1.0)</f>
        <v>1</v>
      </c>
      <c r="B198" s="580">
        <f>IFERROR(__xludf.DUMMYFUNCTION("""COMPUTED_VALUE"""),15.0)</f>
        <v>15</v>
      </c>
      <c r="C198" s="580" t="str">
        <f>IFERROR(__xludf.DUMMYFUNCTION("""COMPUTED_VALUE"""),"A1503F")</f>
        <v>A1503F</v>
      </c>
      <c r="D198" s="580">
        <f>IFERROR(__xludf.DUMMYFUNCTION("""COMPUTED_VALUE"""),1.0)</f>
        <v>1</v>
      </c>
      <c r="E198" s="580">
        <f>IFERROR(__xludf.DUMMYFUNCTION("""COMPUTED_VALUE"""),14.0)</f>
        <v>14</v>
      </c>
      <c r="F198" s="580" t="str">
        <f>IFERROR(__xludf.DUMMYFUNCTION("""COMPUTED_VALUE"""),"B1404F")</f>
        <v>B1404F</v>
      </c>
      <c r="G198" s="580">
        <f>IFERROR(__xludf.DUMMYFUNCTION("""COMPUTED_VALUE"""),2.0)</f>
        <v>2</v>
      </c>
      <c r="H198" s="580">
        <f>IFERROR(__xludf.DUMMYFUNCTION("""COMPUTED_VALUE"""),13.0)</f>
        <v>13</v>
      </c>
      <c r="I198" s="580" t="str">
        <f>IFERROR(__xludf.DUMMYFUNCTION("""COMPUTED_VALUE"""),"C1303F")</f>
        <v>C1303F</v>
      </c>
      <c r="J198" s="580">
        <f>IFERROR(__xludf.DUMMYFUNCTION("""COMPUTED_VALUE"""),2.0)</f>
        <v>2</v>
      </c>
      <c r="K198" s="580">
        <f>IFERROR(__xludf.DUMMYFUNCTION("""COMPUTED_VALUE"""),14.0)</f>
        <v>14</v>
      </c>
      <c r="L198" s="580" t="str">
        <f>IFERROR(__xludf.DUMMYFUNCTION("""COMPUTED_VALUE"""),"D1403F")</f>
        <v>D1403F</v>
      </c>
      <c r="M198" s="582">
        <f>IFERROR(__xludf.DUMMYFUNCTION("""COMPUTED_VALUE"""),3.0)</f>
        <v>3</v>
      </c>
      <c r="N198" s="582">
        <f>IFERROR(__xludf.DUMMYFUNCTION("""COMPUTED_VALUE"""),13.0)</f>
        <v>13</v>
      </c>
      <c r="O198" s="582" t="str">
        <f>IFERROR(__xludf.DUMMYFUNCTION("""COMPUTED_VALUE"""),"E1303F")</f>
        <v>E1303F</v>
      </c>
      <c r="P198" s="580">
        <f>IFERROR(__xludf.DUMMYFUNCTION("""COMPUTED_VALUE"""),3.0)</f>
        <v>3</v>
      </c>
      <c r="Q198" s="580">
        <f>IFERROR(__xludf.DUMMYFUNCTION("""COMPUTED_VALUE"""),15.0)</f>
        <v>15</v>
      </c>
      <c r="R198" s="580" t="str">
        <f>IFERROR(__xludf.DUMMYFUNCTION("""COMPUTED_VALUE"""),"F1507F")</f>
        <v>F1507F</v>
      </c>
      <c r="S198" s="580">
        <f>IFERROR(__xludf.DUMMYFUNCTION("""COMPUTED_VALUE"""),4.0)</f>
        <v>4</v>
      </c>
      <c r="T198" s="580">
        <f>IFERROR(__xludf.DUMMYFUNCTION("""COMPUTED_VALUE"""),15.0)</f>
        <v>15</v>
      </c>
      <c r="U198" s="580" t="str">
        <f>IFERROR(__xludf.DUMMYFUNCTION("""COMPUTED_VALUE"""),"G1503F")</f>
        <v>G1503F</v>
      </c>
      <c r="V198" s="580">
        <f>IFERROR(__xludf.DUMMYFUNCTION("""COMPUTED_VALUE"""),4.0)</f>
        <v>4</v>
      </c>
      <c r="W198" s="580">
        <f>IFERROR(__xludf.DUMMYFUNCTION("""COMPUTED_VALUE"""),15.0)</f>
        <v>15</v>
      </c>
      <c r="X198" s="580" t="str">
        <f>IFERROR(__xludf.DUMMYFUNCTION("""COMPUTED_VALUE"""),"H1507F")</f>
        <v>H1507F</v>
      </c>
      <c r="Y198" s="580">
        <f>IFERROR(__xludf.DUMMYFUNCTION("""COMPUTED_VALUE"""),5.0)</f>
        <v>5</v>
      </c>
      <c r="Z198" s="580">
        <f>IFERROR(__xludf.DUMMYFUNCTION("""COMPUTED_VALUE"""),14.0)</f>
        <v>14</v>
      </c>
      <c r="AA198" s="580" t="str">
        <f>IFERROR(__xludf.DUMMYFUNCTION("""COMPUTED_VALUE"""),"I1403F")</f>
        <v>I1403F</v>
      </c>
      <c r="AB198" s="580">
        <f>IFERROR(__xludf.DUMMYFUNCTION("""COMPUTED_VALUE"""),6.0)</f>
        <v>6</v>
      </c>
      <c r="AC198" s="580">
        <f>IFERROR(__xludf.DUMMYFUNCTION("""COMPUTED_VALUE"""),13.0)</f>
        <v>13</v>
      </c>
      <c r="AD198" s="580" t="str">
        <f>IFERROR(__xludf.DUMMYFUNCTION("""COMPUTED_VALUE"""),"J1303F")</f>
        <v>J1303F</v>
      </c>
      <c r="AE198" s="580">
        <f>IFERROR(__xludf.DUMMYFUNCTION("""COMPUTED_VALUE"""),6.0)</f>
        <v>6</v>
      </c>
      <c r="AF198" s="580">
        <f>IFERROR(__xludf.DUMMYFUNCTION("""COMPUTED_VALUE"""),15.0)</f>
        <v>15</v>
      </c>
      <c r="AG198" s="580" t="str">
        <f>IFERROR(__xludf.DUMMYFUNCTION("""COMPUTED_VALUE"""),"K1503F")</f>
        <v>K1503F</v>
      </c>
      <c r="AH198" s="580">
        <f>IFERROR(__xludf.DUMMYFUNCTION("""COMPUTED_VALUE"""),7.0)</f>
        <v>7</v>
      </c>
      <c r="AI198" s="580">
        <f>IFERROR(__xludf.DUMMYFUNCTION("""COMPUTED_VALUE"""),15.0)</f>
        <v>15</v>
      </c>
      <c r="AJ198" s="580" t="str">
        <f>IFERROR(__xludf.DUMMYFUNCTION("""COMPUTED_VALUE"""),"L1507F")</f>
        <v>L1507F</v>
      </c>
      <c r="AK198" s="580">
        <f>IFERROR(__xludf.DUMMYFUNCTION("""COMPUTED_VALUE"""),7.0)</f>
        <v>7</v>
      </c>
      <c r="AL198" s="580">
        <f>IFERROR(__xludf.DUMMYFUNCTION("""COMPUTED_VALUE"""),15.0)</f>
        <v>15</v>
      </c>
      <c r="AM198" s="580" t="str">
        <f>IFERROR(__xludf.DUMMYFUNCTION("""COMPUTED_VALUE"""),"M1507F")</f>
        <v>M1507F</v>
      </c>
      <c r="AN198" s="580">
        <f>IFERROR(__xludf.DUMMYFUNCTION("""COMPUTED_VALUE"""),8.0)</f>
        <v>8</v>
      </c>
      <c r="AO198" s="580">
        <f>IFERROR(__xludf.DUMMYFUNCTION("""COMPUTED_VALUE"""),15.0)</f>
        <v>15</v>
      </c>
      <c r="AP198" s="580" t="str">
        <f>IFERROR(__xludf.DUMMYFUNCTION("""COMPUTED_VALUE"""),"N1507F")</f>
        <v>N1507F</v>
      </c>
      <c r="BC198" s="580">
        <f>IFERROR(__xludf.DUMMYFUNCTION("""COMPUTED_VALUE"""),10.0)</f>
        <v>10</v>
      </c>
      <c r="BD198" s="580">
        <f>IFERROR(__xludf.DUMMYFUNCTION("""COMPUTED_VALUE"""),10.0)</f>
        <v>10</v>
      </c>
      <c r="BE198" s="580" t="str">
        <f>IFERROR(__xludf.DUMMYFUNCTION("""COMPUTED_VALUE"""),"S100201")</f>
        <v>S100201</v>
      </c>
    </row>
    <row r="199">
      <c r="A199" s="580">
        <f>IFERROR(__xludf.DUMMYFUNCTION("""COMPUTED_VALUE"""),1.0)</f>
        <v>1</v>
      </c>
      <c r="B199" s="580">
        <f>IFERROR(__xludf.DUMMYFUNCTION("""COMPUTED_VALUE"""),15.0)</f>
        <v>15</v>
      </c>
      <c r="C199" s="580" t="str">
        <f>IFERROR(__xludf.DUMMYFUNCTION("""COMPUTED_VALUE"""),"A1503R")</f>
        <v>A1503R</v>
      </c>
      <c r="D199" s="580">
        <f>IFERROR(__xludf.DUMMYFUNCTION("""COMPUTED_VALUE"""),1.0)</f>
        <v>1</v>
      </c>
      <c r="E199" s="580">
        <f>IFERROR(__xludf.DUMMYFUNCTION("""COMPUTED_VALUE"""),14.0)</f>
        <v>14</v>
      </c>
      <c r="F199" s="580" t="str">
        <f>IFERROR(__xludf.DUMMYFUNCTION("""COMPUTED_VALUE"""),"B1404R")</f>
        <v>B1404R</v>
      </c>
      <c r="G199" s="580">
        <f>IFERROR(__xludf.DUMMYFUNCTION("""COMPUTED_VALUE"""),2.0)</f>
        <v>2</v>
      </c>
      <c r="H199" s="580">
        <f>IFERROR(__xludf.DUMMYFUNCTION("""COMPUTED_VALUE"""),13.0)</f>
        <v>13</v>
      </c>
      <c r="I199" s="580" t="str">
        <f>IFERROR(__xludf.DUMMYFUNCTION("""COMPUTED_VALUE"""),"C1303R")</f>
        <v>C1303R</v>
      </c>
      <c r="J199" s="580">
        <f>IFERROR(__xludf.DUMMYFUNCTION("""COMPUTED_VALUE"""),2.0)</f>
        <v>2</v>
      </c>
      <c r="K199" s="580">
        <f>IFERROR(__xludf.DUMMYFUNCTION("""COMPUTED_VALUE"""),14.0)</f>
        <v>14</v>
      </c>
      <c r="L199" s="580" t="str">
        <f>IFERROR(__xludf.DUMMYFUNCTION("""COMPUTED_VALUE"""),"D1403R")</f>
        <v>D1403R</v>
      </c>
      <c r="M199" s="582">
        <f>IFERROR(__xludf.DUMMYFUNCTION("""COMPUTED_VALUE"""),3.0)</f>
        <v>3</v>
      </c>
      <c r="N199" s="582">
        <f>IFERROR(__xludf.DUMMYFUNCTION("""COMPUTED_VALUE"""),13.0)</f>
        <v>13</v>
      </c>
      <c r="O199" s="582" t="str">
        <f>IFERROR(__xludf.DUMMYFUNCTION("""COMPUTED_VALUE"""),"E1303R")</f>
        <v>E1303R</v>
      </c>
      <c r="P199" s="580">
        <f>IFERROR(__xludf.DUMMYFUNCTION("""COMPUTED_VALUE"""),3.0)</f>
        <v>3</v>
      </c>
      <c r="Q199" s="580">
        <f>IFERROR(__xludf.DUMMYFUNCTION("""COMPUTED_VALUE"""),15.0)</f>
        <v>15</v>
      </c>
      <c r="R199" s="580" t="str">
        <f>IFERROR(__xludf.DUMMYFUNCTION("""COMPUTED_VALUE"""),"F1507R")</f>
        <v>F1507R</v>
      </c>
      <c r="S199" s="580">
        <f>IFERROR(__xludf.DUMMYFUNCTION("""COMPUTED_VALUE"""),4.0)</f>
        <v>4</v>
      </c>
      <c r="T199" s="580">
        <f>IFERROR(__xludf.DUMMYFUNCTION("""COMPUTED_VALUE"""),15.0)</f>
        <v>15</v>
      </c>
      <c r="U199" s="580" t="str">
        <f>IFERROR(__xludf.DUMMYFUNCTION("""COMPUTED_VALUE"""),"G1503R")</f>
        <v>G1503R</v>
      </c>
      <c r="V199" s="580">
        <f>IFERROR(__xludf.DUMMYFUNCTION("""COMPUTED_VALUE"""),4.0)</f>
        <v>4</v>
      </c>
      <c r="W199" s="580">
        <f>IFERROR(__xludf.DUMMYFUNCTION("""COMPUTED_VALUE"""),15.0)</f>
        <v>15</v>
      </c>
      <c r="X199" s="580" t="str">
        <f>IFERROR(__xludf.DUMMYFUNCTION("""COMPUTED_VALUE"""),"H1507R")</f>
        <v>H1507R</v>
      </c>
      <c r="Y199" s="580">
        <f>IFERROR(__xludf.DUMMYFUNCTION("""COMPUTED_VALUE"""),5.0)</f>
        <v>5</v>
      </c>
      <c r="Z199" s="580">
        <f>IFERROR(__xludf.DUMMYFUNCTION("""COMPUTED_VALUE"""),14.0)</f>
        <v>14</v>
      </c>
      <c r="AA199" s="580" t="str">
        <f>IFERROR(__xludf.DUMMYFUNCTION("""COMPUTED_VALUE"""),"I1403R")</f>
        <v>I1403R</v>
      </c>
      <c r="AB199" s="580">
        <f>IFERROR(__xludf.DUMMYFUNCTION("""COMPUTED_VALUE"""),6.0)</f>
        <v>6</v>
      </c>
      <c r="AC199" s="580">
        <f>IFERROR(__xludf.DUMMYFUNCTION("""COMPUTED_VALUE"""),13.0)</f>
        <v>13</v>
      </c>
      <c r="AD199" s="580" t="str">
        <f>IFERROR(__xludf.DUMMYFUNCTION("""COMPUTED_VALUE"""),"J1303R")</f>
        <v>J1303R</v>
      </c>
      <c r="AE199" s="580">
        <f>IFERROR(__xludf.DUMMYFUNCTION("""COMPUTED_VALUE"""),6.0)</f>
        <v>6</v>
      </c>
      <c r="AF199" s="580">
        <f>IFERROR(__xludf.DUMMYFUNCTION("""COMPUTED_VALUE"""),15.0)</f>
        <v>15</v>
      </c>
      <c r="AG199" s="580" t="str">
        <f>IFERROR(__xludf.DUMMYFUNCTION("""COMPUTED_VALUE"""),"K1503R")</f>
        <v>K1503R</v>
      </c>
      <c r="AH199" s="580">
        <f>IFERROR(__xludf.DUMMYFUNCTION("""COMPUTED_VALUE"""),7.0)</f>
        <v>7</v>
      </c>
      <c r="AI199" s="580">
        <f>IFERROR(__xludf.DUMMYFUNCTION("""COMPUTED_VALUE"""),15.0)</f>
        <v>15</v>
      </c>
      <c r="AJ199" s="580" t="str">
        <f>IFERROR(__xludf.DUMMYFUNCTION("""COMPUTED_VALUE"""),"L1507R")</f>
        <v>L1507R</v>
      </c>
      <c r="AK199" s="580">
        <f>IFERROR(__xludf.DUMMYFUNCTION("""COMPUTED_VALUE"""),7.0)</f>
        <v>7</v>
      </c>
      <c r="AL199" s="580">
        <f>IFERROR(__xludf.DUMMYFUNCTION("""COMPUTED_VALUE"""),15.0)</f>
        <v>15</v>
      </c>
      <c r="AM199" s="580" t="str">
        <f>IFERROR(__xludf.DUMMYFUNCTION("""COMPUTED_VALUE"""),"M1507R")</f>
        <v>M1507R</v>
      </c>
      <c r="AN199" s="580">
        <f>IFERROR(__xludf.DUMMYFUNCTION("""COMPUTED_VALUE"""),8.0)</f>
        <v>8</v>
      </c>
      <c r="AO199" s="580">
        <f>IFERROR(__xludf.DUMMYFUNCTION("""COMPUTED_VALUE"""),15.0)</f>
        <v>15</v>
      </c>
      <c r="AP199" s="580" t="str">
        <f>IFERROR(__xludf.DUMMYFUNCTION("""COMPUTED_VALUE"""),"N1507R")</f>
        <v>N1507R</v>
      </c>
      <c r="BC199" s="580">
        <f>IFERROR(__xludf.DUMMYFUNCTION("""COMPUTED_VALUE"""),10.0)</f>
        <v>10</v>
      </c>
      <c r="BD199" s="580">
        <f>IFERROR(__xludf.DUMMYFUNCTION("""COMPUTED_VALUE"""),10.0)</f>
        <v>10</v>
      </c>
      <c r="BE199" s="580" t="str">
        <f>IFERROR(__xludf.DUMMYFUNCTION("""COMPUTED_VALUE"""),"S100202")</f>
        <v>S100202</v>
      </c>
    </row>
    <row r="200">
      <c r="A200" s="580">
        <f>IFERROR(__xludf.DUMMYFUNCTION("""COMPUTED_VALUE"""),1.0)</f>
        <v>1</v>
      </c>
      <c r="B200" s="580">
        <f>IFERROR(__xludf.DUMMYFUNCTION("""COMPUTED_VALUE"""),15.0)</f>
        <v>15</v>
      </c>
      <c r="C200" s="580" t="str">
        <f>IFERROR(__xludf.DUMMYFUNCTION("""COMPUTED_VALUE"""),"A1504F")</f>
        <v>A1504F</v>
      </c>
      <c r="D200" s="580">
        <f>IFERROR(__xludf.DUMMYFUNCTION("""COMPUTED_VALUE"""),1.0)</f>
        <v>1</v>
      </c>
      <c r="E200" s="580">
        <f>IFERROR(__xludf.DUMMYFUNCTION("""COMPUTED_VALUE"""),14.0)</f>
        <v>14</v>
      </c>
      <c r="F200" s="580" t="str">
        <f>IFERROR(__xludf.DUMMYFUNCTION("""COMPUTED_VALUE"""),"B1405F")</f>
        <v>B1405F</v>
      </c>
      <c r="G200" s="580">
        <f>IFERROR(__xludf.DUMMYFUNCTION("""COMPUTED_VALUE"""),2.0)</f>
        <v>2</v>
      </c>
      <c r="H200" s="580">
        <f>IFERROR(__xludf.DUMMYFUNCTION("""COMPUTED_VALUE"""),13.0)</f>
        <v>13</v>
      </c>
      <c r="I200" s="580" t="str">
        <f>IFERROR(__xludf.DUMMYFUNCTION("""COMPUTED_VALUE"""),"C1304F")</f>
        <v>C1304F</v>
      </c>
      <c r="J200" s="580">
        <f>IFERROR(__xludf.DUMMYFUNCTION("""COMPUTED_VALUE"""),2.0)</f>
        <v>2</v>
      </c>
      <c r="K200" s="580">
        <f>IFERROR(__xludf.DUMMYFUNCTION("""COMPUTED_VALUE"""),14.0)</f>
        <v>14</v>
      </c>
      <c r="L200" s="580" t="str">
        <f>IFERROR(__xludf.DUMMYFUNCTION("""COMPUTED_VALUE"""),"D1404F")</f>
        <v>D1404F</v>
      </c>
      <c r="M200" s="582">
        <f>IFERROR(__xludf.DUMMYFUNCTION("""COMPUTED_VALUE"""),3.0)</f>
        <v>3</v>
      </c>
      <c r="N200" s="582">
        <f>IFERROR(__xludf.DUMMYFUNCTION("""COMPUTED_VALUE"""),13.0)</f>
        <v>13</v>
      </c>
      <c r="O200" s="582" t="str">
        <f>IFERROR(__xludf.DUMMYFUNCTION("""COMPUTED_VALUE"""),"E1304F")</f>
        <v>E1304F</v>
      </c>
      <c r="P200" s="580">
        <f>IFERROR(__xludf.DUMMYFUNCTION("""COMPUTED_VALUE"""),3.0)</f>
        <v>3</v>
      </c>
      <c r="Q200" s="580">
        <f>IFERROR(__xludf.DUMMYFUNCTION("""COMPUTED_VALUE"""),16.0)</f>
        <v>16</v>
      </c>
      <c r="R200" s="580" t="str">
        <f>IFERROR(__xludf.DUMMYFUNCTION("""COMPUTED_VALUE"""),"F1601F")</f>
        <v>F1601F</v>
      </c>
      <c r="S200" s="580">
        <f>IFERROR(__xludf.DUMMYFUNCTION("""COMPUTED_VALUE"""),4.0)</f>
        <v>4</v>
      </c>
      <c r="T200" s="580">
        <f>IFERROR(__xludf.DUMMYFUNCTION("""COMPUTED_VALUE"""),15.0)</f>
        <v>15</v>
      </c>
      <c r="U200" s="580" t="str">
        <f>IFERROR(__xludf.DUMMYFUNCTION("""COMPUTED_VALUE"""),"G1504F")</f>
        <v>G1504F</v>
      </c>
      <c r="V200" s="580">
        <f>IFERROR(__xludf.DUMMYFUNCTION("""COMPUTED_VALUE"""),4.0)</f>
        <v>4</v>
      </c>
      <c r="W200" s="580">
        <f>IFERROR(__xludf.DUMMYFUNCTION("""COMPUTED_VALUE"""),16.0)</f>
        <v>16</v>
      </c>
      <c r="X200" s="580" t="str">
        <f>IFERROR(__xludf.DUMMYFUNCTION("""COMPUTED_VALUE"""),"H1601F")</f>
        <v>H1601F</v>
      </c>
      <c r="Y200" s="580">
        <f>IFERROR(__xludf.DUMMYFUNCTION("""COMPUTED_VALUE"""),5.0)</f>
        <v>5</v>
      </c>
      <c r="Z200" s="580">
        <f>IFERROR(__xludf.DUMMYFUNCTION("""COMPUTED_VALUE"""),14.0)</f>
        <v>14</v>
      </c>
      <c r="AA200" s="580" t="str">
        <f>IFERROR(__xludf.DUMMYFUNCTION("""COMPUTED_VALUE"""),"I1404F")</f>
        <v>I1404F</v>
      </c>
      <c r="AB200" s="580">
        <f>IFERROR(__xludf.DUMMYFUNCTION("""COMPUTED_VALUE"""),6.0)</f>
        <v>6</v>
      </c>
      <c r="AC200" s="580">
        <f>IFERROR(__xludf.DUMMYFUNCTION("""COMPUTED_VALUE"""),13.0)</f>
        <v>13</v>
      </c>
      <c r="AD200" s="580" t="str">
        <f>IFERROR(__xludf.DUMMYFUNCTION("""COMPUTED_VALUE"""),"J1304F")</f>
        <v>J1304F</v>
      </c>
      <c r="AE200" s="580">
        <f>IFERROR(__xludf.DUMMYFUNCTION("""COMPUTED_VALUE"""),6.0)</f>
        <v>6</v>
      </c>
      <c r="AF200" s="580">
        <f>IFERROR(__xludf.DUMMYFUNCTION("""COMPUTED_VALUE"""),15.0)</f>
        <v>15</v>
      </c>
      <c r="AG200" s="580" t="str">
        <f>IFERROR(__xludf.DUMMYFUNCTION("""COMPUTED_VALUE"""),"K1504F")</f>
        <v>K1504F</v>
      </c>
      <c r="AH200" s="580">
        <f>IFERROR(__xludf.DUMMYFUNCTION("""COMPUTED_VALUE"""),7.0)</f>
        <v>7</v>
      </c>
      <c r="AI200" s="580">
        <f>IFERROR(__xludf.DUMMYFUNCTION("""COMPUTED_VALUE"""),16.0)</f>
        <v>16</v>
      </c>
      <c r="AJ200" s="580" t="str">
        <f>IFERROR(__xludf.DUMMYFUNCTION("""COMPUTED_VALUE"""),"L1601F")</f>
        <v>L1601F</v>
      </c>
      <c r="AK200" s="580">
        <f>IFERROR(__xludf.DUMMYFUNCTION("""COMPUTED_VALUE"""),7.0)</f>
        <v>7</v>
      </c>
      <c r="AL200" s="580">
        <f>IFERROR(__xludf.DUMMYFUNCTION("""COMPUTED_VALUE"""),16.0)</f>
        <v>16</v>
      </c>
      <c r="AM200" s="580" t="str">
        <f>IFERROR(__xludf.DUMMYFUNCTION("""COMPUTED_VALUE"""),"M1601F")</f>
        <v>M1601F</v>
      </c>
      <c r="AN200" s="580">
        <f>IFERROR(__xludf.DUMMYFUNCTION("""COMPUTED_VALUE"""),8.0)</f>
        <v>8</v>
      </c>
      <c r="AO200" s="580">
        <f>IFERROR(__xludf.DUMMYFUNCTION("""COMPUTED_VALUE"""),16.0)</f>
        <v>16</v>
      </c>
      <c r="AP200" s="580" t="str">
        <f>IFERROR(__xludf.DUMMYFUNCTION("""COMPUTED_VALUE"""),"N1601F")</f>
        <v>N1601F</v>
      </c>
      <c r="BC200" s="580">
        <f>IFERROR(__xludf.DUMMYFUNCTION("""COMPUTED_VALUE"""),10.0)</f>
        <v>10</v>
      </c>
      <c r="BD200" s="580">
        <f>IFERROR(__xludf.DUMMYFUNCTION("""COMPUTED_VALUE"""),10.0)</f>
        <v>10</v>
      </c>
      <c r="BE200" s="580" t="str">
        <f>IFERROR(__xludf.DUMMYFUNCTION("""COMPUTED_VALUE"""),"S100203")</f>
        <v>S100203</v>
      </c>
    </row>
    <row r="201">
      <c r="A201" s="580">
        <f>IFERROR(__xludf.DUMMYFUNCTION("""COMPUTED_VALUE"""),1.0)</f>
        <v>1</v>
      </c>
      <c r="B201" s="580">
        <f>IFERROR(__xludf.DUMMYFUNCTION("""COMPUTED_VALUE"""),15.0)</f>
        <v>15</v>
      </c>
      <c r="C201" s="580" t="str">
        <f>IFERROR(__xludf.DUMMYFUNCTION("""COMPUTED_VALUE"""),"A1504R")</f>
        <v>A1504R</v>
      </c>
      <c r="D201" s="580">
        <f>IFERROR(__xludf.DUMMYFUNCTION("""COMPUTED_VALUE"""),1.0)</f>
        <v>1</v>
      </c>
      <c r="E201" s="580">
        <f>IFERROR(__xludf.DUMMYFUNCTION("""COMPUTED_VALUE"""),14.0)</f>
        <v>14</v>
      </c>
      <c r="F201" s="580" t="str">
        <f>IFERROR(__xludf.DUMMYFUNCTION("""COMPUTED_VALUE"""),"B1405R")</f>
        <v>B1405R</v>
      </c>
      <c r="G201" s="580">
        <f>IFERROR(__xludf.DUMMYFUNCTION("""COMPUTED_VALUE"""),2.0)</f>
        <v>2</v>
      </c>
      <c r="H201" s="580">
        <f>IFERROR(__xludf.DUMMYFUNCTION("""COMPUTED_VALUE"""),13.0)</f>
        <v>13</v>
      </c>
      <c r="I201" s="580" t="str">
        <f>IFERROR(__xludf.DUMMYFUNCTION("""COMPUTED_VALUE"""),"C1304R")</f>
        <v>C1304R</v>
      </c>
      <c r="J201" s="580">
        <f>IFERROR(__xludf.DUMMYFUNCTION("""COMPUTED_VALUE"""),2.0)</f>
        <v>2</v>
      </c>
      <c r="K201" s="580">
        <f>IFERROR(__xludf.DUMMYFUNCTION("""COMPUTED_VALUE"""),14.0)</f>
        <v>14</v>
      </c>
      <c r="L201" s="580" t="str">
        <f>IFERROR(__xludf.DUMMYFUNCTION("""COMPUTED_VALUE"""),"D1404R")</f>
        <v>D1404R</v>
      </c>
      <c r="M201" s="582">
        <f>IFERROR(__xludf.DUMMYFUNCTION("""COMPUTED_VALUE"""),3.0)</f>
        <v>3</v>
      </c>
      <c r="N201" s="582">
        <f>IFERROR(__xludf.DUMMYFUNCTION("""COMPUTED_VALUE"""),13.0)</f>
        <v>13</v>
      </c>
      <c r="O201" s="582" t="str">
        <f>IFERROR(__xludf.DUMMYFUNCTION("""COMPUTED_VALUE"""),"E1304R")</f>
        <v>E1304R</v>
      </c>
      <c r="P201" s="580">
        <f>IFERROR(__xludf.DUMMYFUNCTION("""COMPUTED_VALUE"""),3.0)</f>
        <v>3</v>
      </c>
      <c r="Q201" s="580">
        <f>IFERROR(__xludf.DUMMYFUNCTION("""COMPUTED_VALUE"""),16.0)</f>
        <v>16</v>
      </c>
      <c r="R201" s="580" t="str">
        <f>IFERROR(__xludf.DUMMYFUNCTION("""COMPUTED_VALUE"""),"F1601R")</f>
        <v>F1601R</v>
      </c>
      <c r="S201" s="580">
        <f>IFERROR(__xludf.DUMMYFUNCTION("""COMPUTED_VALUE"""),4.0)</f>
        <v>4</v>
      </c>
      <c r="T201" s="580">
        <f>IFERROR(__xludf.DUMMYFUNCTION("""COMPUTED_VALUE"""),15.0)</f>
        <v>15</v>
      </c>
      <c r="U201" s="580" t="str">
        <f>IFERROR(__xludf.DUMMYFUNCTION("""COMPUTED_VALUE"""),"G1504R")</f>
        <v>G1504R</v>
      </c>
      <c r="V201" s="580">
        <f>IFERROR(__xludf.DUMMYFUNCTION("""COMPUTED_VALUE"""),4.0)</f>
        <v>4</v>
      </c>
      <c r="W201" s="580">
        <f>IFERROR(__xludf.DUMMYFUNCTION("""COMPUTED_VALUE"""),16.0)</f>
        <v>16</v>
      </c>
      <c r="X201" s="580" t="str">
        <f>IFERROR(__xludf.DUMMYFUNCTION("""COMPUTED_VALUE"""),"H1601R")</f>
        <v>H1601R</v>
      </c>
      <c r="Y201" s="580">
        <f>IFERROR(__xludf.DUMMYFUNCTION("""COMPUTED_VALUE"""),5.0)</f>
        <v>5</v>
      </c>
      <c r="Z201" s="580">
        <f>IFERROR(__xludf.DUMMYFUNCTION("""COMPUTED_VALUE"""),14.0)</f>
        <v>14</v>
      </c>
      <c r="AA201" s="580" t="str">
        <f>IFERROR(__xludf.DUMMYFUNCTION("""COMPUTED_VALUE"""),"I1404R")</f>
        <v>I1404R</v>
      </c>
      <c r="AB201" s="580">
        <f>IFERROR(__xludf.DUMMYFUNCTION("""COMPUTED_VALUE"""),6.0)</f>
        <v>6</v>
      </c>
      <c r="AC201" s="580">
        <f>IFERROR(__xludf.DUMMYFUNCTION("""COMPUTED_VALUE"""),13.0)</f>
        <v>13</v>
      </c>
      <c r="AD201" s="580" t="str">
        <f>IFERROR(__xludf.DUMMYFUNCTION("""COMPUTED_VALUE"""),"J1304R")</f>
        <v>J1304R</v>
      </c>
      <c r="AE201" s="580">
        <f>IFERROR(__xludf.DUMMYFUNCTION("""COMPUTED_VALUE"""),6.0)</f>
        <v>6</v>
      </c>
      <c r="AF201" s="580">
        <f>IFERROR(__xludf.DUMMYFUNCTION("""COMPUTED_VALUE"""),15.0)</f>
        <v>15</v>
      </c>
      <c r="AG201" s="580" t="str">
        <f>IFERROR(__xludf.DUMMYFUNCTION("""COMPUTED_VALUE"""),"K1504R")</f>
        <v>K1504R</v>
      </c>
      <c r="AH201" s="580">
        <f>IFERROR(__xludf.DUMMYFUNCTION("""COMPUTED_VALUE"""),7.0)</f>
        <v>7</v>
      </c>
      <c r="AI201" s="580">
        <f>IFERROR(__xludf.DUMMYFUNCTION("""COMPUTED_VALUE"""),16.0)</f>
        <v>16</v>
      </c>
      <c r="AJ201" s="580" t="str">
        <f>IFERROR(__xludf.DUMMYFUNCTION("""COMPUTED_VALUE"""),"L1601R")</f>
        <v>L1601R</v>
      </c>
      <c r="AK201" s="580">
        <f>IFERROR(__xludf.DUMMYFUNCTION("""COMPUTED_VALUE"""),7.0)</f>
        <v>7</v>
      </c>
      <c r="AL201" s="580">
        <f>IFERROR(__xludf.DUMMYFUNCTION("""COMPUTED_VALUE"""),16.0)</f>
        <v>16</v>
      </c>
      <c r="AM201" s="580" t="str">
        <f>IFERROR(__xludf.DUMMYFUNCTION("""COMPUTED_VALUE"""),"M1601R")</f>
        <v>M1601R</v>
      </c>
      <c r="AN201" s="580">
        <f>IFERROR(__xludf.DUMMYFUNCTION("""COMPUTED_VALUE"""),8.0)</f>
        <v>8</v>
      </c>
      <c r="AO201" s="580">
        <f>IFERROR(__xludf.DUMMYFUNCTION("""COMPUTED_VALUE"""),16.0)</f>
        <v>16</v>
      </c>
      <c r="AP201" s="580" t="str">
        <f>IFERROR(__xludf.DUMMYFUNCTION("""COMPUTED_VALUE"""),"N1601R")</f>
        <v>N1601R</v>
      </c>
      <c r="BC201" s="580">
        <f>IFERROR(__xludf.DUMMYFUNCTION("""COMPUTED_VALUE"""),10.0)</f>
        <v>10</v>
      </c>
      <c r="BD201" s="580">
        <f>IFERROR(__xludf.DUMMYFUNCTION("""COMPUTED_VALUE"""),10.0)</f>
        <v>10</v>
      </c>
      <c r="BE201" s="580" t="str">
        <f>IFERROR(__xludf.DUMMYFUNCTION("""COMPUTED_VALUE"""),"S100204")</f>
        <v>S100204</v>
      </c>
    </row>
    <row r="202">
      <c r="A202" s="580">
        <f>IFERROR(__xludf.DUMMYFUNCTION("""COMPUTED_VALUE"""),1.0)</f>
        <v>1</v>
      </c>
      <c r="B202" s="580">
        <f>IFERROR(__xludf.DUMMYFUNCTION("""COMPUTED_VALUE"""),15.0)</f>
        <v>15</v>
      </c>
      <c r="C202" s="580" t="str">
        <f>IFERROR(__xludf.DUMMYFUNCTION("""COMPUTED_VALUE"""),"A1505F")</f>
        <v>A1505F</v>
      </c>
      <c r="D202" s="580">
        <f>IFERROR(__xludf.DUMMYFUNCTION("""COMPUTED_VALUE"""),1.0)</f>
        <v>1</v>
      </c>
      <c r="E202" s="580">
        <f>IFERROR(__xludf.DUMMYFUNCTION("""COMPUTED_VALUE"""),14.0)</f>
        <v>14</v>
      </c>
      <c r="F202" s="580" t="str">
        <f>IFERROR(__xludf.DUMMYFUNCTION("""COMPUTED_VALUE"""),"B1406F")</f>
        <v>B1406F</v>
      </c>
      <c r="G202" s="580">
        <f>IFERROR(__xludf.DUMMYFUNCTION("""COMPUTED_VALUE"""),2.0)</f>
        <v>2</v>
      </c>
      <c r="H202" s="580">
        <f>IFERROR(__xludf.DUMMYFUNCTION("""COMPUTED_VALUE"""),13.0)</f>
        <v>13</v>
      </c>
      <c r="I202" s="580" t="str">
        <f>IFERROR(__xludf.DUMMYFUNCTION("""COMPUTED_VALUE"""),"C1305F")</f>
        <v>C1305F</v>
      </c>
      <c r="J202" s="580">
        <f>IFERROR(__xludf.DUMMYFUNCTION("""COMPUTED_VALUE"""),2.0)</f>
        <v>2</v>
      </c>
      <c r="K202" s="580">
        <f>IFERROR(__xludf.DUMMYFUNCTION("""COMPUTED_VALUE"""),14.0)</f>
        <v>14</v>
      </c>
      <c r="L202" s="580" t="str">
        <f>IFERROR(__xludf.DUMMYFUNCTION("""COMPUTED_VALUE"""),"D1405F")</f>
        <v>D1405F</v>
      </c>
      <c r="M202" s="582">
        <f>IFERROR(__xludf.DUMMYFUNCTION("""COMPUTED_VALUE"""),3.0)</f>
        <v>3</v>
      </c>
      <c r="N202" s="582">
        <f>IFERROR(__xludf.DUMMYFUNCTION("""COMPUTED_VALUE"""),13.0)</f>
        <v>13</v>
      </c>
      <c r="O202" s="582" t="str">
        <f>IFERROR(__xludf.DUMMYFUNCTION("""COMPUTED_VALUE"""),"E1305F")</f>
        <v>E1305F</v>
      </c>
      <c r="P202" s="580">
        <f>IFERROR(__xludf.DUMMYFUNCTION("""COMPUTED_VALUE"""),3.0)</f>
        <v>3</v>
      </c>
      <c r="Q202" s="580">
        <f>IFERROR(__xludf.DUMMYFUNCTION("""COMPUTED_VALUE"""),16.0)</f>
        <v>16</v>
      </c>
      <c r="R202" s="580" t="str">
        <f>IFERROR(__xludf.DUMMYFUNCTION("""COMPUTED_VALUE"""),"F1602F")</f>
        <v>F1602F</v>
      </c>
      <c r="S202" s="580">
        <f>IFERROR(__xludf.DUMMYFUNCTION("""COMPUTED_VALUE"""),4.0)</f>
        <v>4</v>
      </c>
      <c r="T202" s="580">
        <f>IFERROR(__xludf.DUMMYFUNCTION("""COMPUTED_VALUE"""),15.0)</f>
        <v>15</v>
      </c>
      <c r="U202" s="580" t="str">
        <f>IFERROR(__xludf.DUMMYFUNCTION("""COMPUTED_VALUE"""),"G1505F")</f>
        <v>G1505F</v>
      </c>
      <c r="V202" s="580">
        <f>IFERROR(__xludf.DUMMYFUNCTION("""COMPUTED_VALUE"""),4.0)</f>
        <v>4</v>
      </c>
      <c r="W202" s="580">
        <f>IFERROR(__xludf.DUMMYFUNCTION("""COMPUTED_VALUE"""),16.0)</f>
        <v>16</v>
      </c>
      <c r="X202" s="580" t="str">
        <f>IFERROR(__xludf.DUMMYFUNCTION("""COMPUTED_VALUE"""),"H1602F")</f>
        <v>H1602F</v>
      </c>
      <c r="Y202" s="580">
        <f>IFERROR(__xludf.DUMMYFUNCTION("""COMPUTED_VALUE"""),5.0)</f>
        <v>5</v>
      </c>
      <c r="Z202" s="580">
        <f>IFERROR(__xludf.DUMMYFUNCTION("""COMPUTED_VALUE"""),14.0)</f>
        <v>14</v>
      </c>
      <c r="AA202" s="580" t="str">
        <f>IFERROR(__xludf.DUMMYFUNCTION("""COMPUTED_VALUE"""),"I1405F")</f>
        <v>I1405F</v>
      </c>
      <c r="AB202" s="580">
        <f>IFERROR(__xludf.DUMMYFUNCTION("""COMPUTED_VALUE"""),6.0)</f>
        <v>6</v>
      </c>
      <c r="AC202" s="580">
        <f>IFERROR(__xludf.DUMMYFUNCTION("""COMPUTED_VALUE"""),13.0)</f>
        <v>13</v>
      </c>
      <c r="AD202" s="580" t="str">
        <f>IFERROR(__xludf.DUMMYFUNCTION("""COMPUTED_VALUE"""),"J1305F")</f>
        <v>J1305F</v>
      </c>
      <c r="AE202" s="580">
        <f>IFERROR(__xludf.DUMMYFUNCTION("""COMPUTED_VALUE"""),6.0)</f>
        <v>6</v>
      </c>
      <c r="AF202" s="580">
        <f>IFERROR(__xludf.DUMMYFUNCTION("""COMPUTED_VALUE"""),15.0)</f>
        <v>15</v>
      </c>
      <c r="AG202" s="580" t="str">
        <f>IFERROR(__xludf.DUMMYFUNCTION("""COMPUTED_VALUE"""),"K1505F")</f>
        <v>K1505F</v>
      </c>
      <c r="AH202" s="580">
        <f>IFERROR(__xludf.DUMMYFUNCTION("""COMPUTED_VALUE"""),7.0)</f>
        <v>7</v>
      </c>
      <c r="AI202" s="580">
        <f>IFERROR(__xludf.DUMMYFUNCTION("""COMPUTED_VALUE"""),16.0)</f>
        <v>16</v>
      </c>
      <c r="AJ202" s="580" t="str">
        <f>IFERROR(__xludf.DUMMYFUNCTION("""COMPUTED_VALUE"""),"L1602F")</f>
        <v>L1602F</v>
      </c>
      <c r="AK202" s="580">
        <f>IFERROR(__xludf.DUMMYFUNCTION("""COMPUTED_VALUE"""),7.0)</f>
        <v>7</v>
      </c>
      <c r="AL202" s="580">
        <f>IFERROR(__xludf.DUMMYFUNCTION("""COMPUTED_VALUE"""),16.0)</f>
        <v>16</v>
      </c>
      <c r="AM202" s="580" t="str">
        <f>IFERROR(__xludf.DUMMYFUNCTION("""COMPUTED_VALUE"""),"M1602F")</f>
        <v>M1602F</v>
      </c>
      <c r="AN202" s="580">
        <f>IFERROR(__xludf.DUMMYFUNCTION("""COMPUTED_VALUE"""),8.0)</f>
        <v>8</v>
      </c>
      <c r="AO202" s="580">
        <f>IFERROR(__xludf.DUMMYFUNCTION("""COMPUTED_VALUE"""),16.0)</f>
        <v>16</v>
      </c>
      <c r="AP202" s="580" t="str">
        <f>IFERROR(__xludf.DUMMYFUNCTION("""COMPUTED_VALUE"""),"N1602F")</f>
        <v>N1602F</v>
      </c>
      <c r="BC202" s="580">
        <f>IFERROR(__xludf.DUMMYFUNCTION("""COMPUTED_VALUE"""),10.0)</f>
        <v>10</v>
      </c>
      <c r="BD202" s="580">
        <f>IFERROR(__xludf.DUMMYFUNCTION("""COMPUTED_VALUE"""),10.0)</f>
        <v>10</v>
      </c>
      <c r="BE202" s="580" t="str">
        <f>IFERROR(__xludf.DUMMYFUNCTION("""COMPUTED_VALUE"""),"S100205")</f>
        <v>S100205</v>
      </c>
    </row>
    <row r="203">
      <c r="A203" s="580">
        <f>IFERROR(__xludf.DUMMYFUNCTION("""COMPUTED_VALUE"""),1.0)</f>
        <v>1</v>
      </c>
      <c r="B203" s="580">
        <f>IFERROR(__xludf.DUMMYFUNCTION("""COMPUTED_VALUE"""),15.0)</f>
        <v>15</v>
      </c>
      <c r="C203" s="580" t="str">
        <f>IFERROR(__xludf.DUMMYFUNCTION("""COMPUTED_VALUE"""),"A1505R")</f>
        <v>A1505R</v>
      </c>
      <c r="D203" s="580">
        <f>IFERROR(__xludf.DUMMYFUNCTION("""COMPUTED_VALUE"""),1.0)</f>
        <v>1</v>
      </c>
      <c r="E203" s="580">
        <f>IFERROR(__xludf.DUMMYFUNCTION("""COMPUTED_VALUE"""),14.0)</f>
        <v>14</v>
      </c>
      <c r="F203" s="580" t="str">
        <f>IFERROR(__xludf.DUMMYFUNCTION("""COMPUTED_VALUE"""),"B1406R")</f>
        <v>B1406R</v>
      </c>
      <c r="G203" s="580">
        <f>IFERROR(__xludf.DUMMYFUNCTION("""COMPUTED_VALUE"""),2.0)</f>
        <v>2</v>
      </c>
      <c r="H203" s="580">
        <f>IFERROR(__xludf.DUMMYFUNCTION("""COMPUTED_VALUE"""),13.0)</f>
        <v>13</v>
      </c>
      <c r="I203" s="580" t="str">
        <f>IFERROR(__xludf.DUMMYFUNCTION("""COMPUTED_VALUE"""),"C1305R")</f>
        <v>C1305R</v>
      </c>
      <c r="J203" s="580">
        <f>IFERROR(__xludf.DUMMYFUNCTION("""COMPUTED_VALUE"""),2.0)</f>
        <v>2</v>
      </c>
      <c r="K203" s="580">
        <f>IFERROR(__xludf.DUMMYFUNCTION("""COMPUTED_VALUE"""),14.0)</f>
        <v>14</v>
      </c>
      <c r="L203" s="580" t="str">
        <f>IFERROR(__xludf.DUMMYFUNCTION("""COMPUTED_VALUE"""),"D1405R")</f>
        <v>D1405R</v>
      </c>
      <c r="M203" s="582">
        <f>IFERROR(__xludf.DUMMYFUNCTION("""COMPUTED_VALUE"""),3.0)</f>
        <v>3</v>
      </c>
      <c r="N203" s="582">
        <f>IFERROR(__xludf.DUMMYFUNCTION("""COMPUTED_VALUE"""),13.0)</f>
        <v>13</v>
      </c>
      <c r="O203" s="582" t="str">
        <f>IFERROR(__xludf.DUMMYFUNCTION("""COMPUTED_VALUE"""),"E1305R")</f>
        <v>E1305R</v>
      </c>
      <c r="P203" s="580">
        <f>IFERROR(__xludf.DUMMYFUNCTION("""COMPUTED_VALUE"""),3.0)</f>
        <v>3</v>
      </c>
      <c r="Q203" s="580">
        <f>IFERROR(__xludf.DUMMYFUNCTION("""COMPUTED_VALUE"""),16.0)</f>
        <v>16</v>
      </c>
      <c r="R203" s="580" t="str">
        <f>IFERROR(__xludf.DUMMYFUNCTION("""COMPUTED_VALUE"""),"F1602R")</f>
        <v>F1602R</v>
      </c>
      <c r="S203" s="580">
        <f>IFERROR(__xludf.DUMMYFUNCTION("""COMPUTED_VALUE"""),4.0)</f>
        <v>4</v>
      </c>
      <c r="T203" s="580">
        <f>IFERROR(__xludf.DUMMYFUNCTION("""COMPUTED_VALUE"""),15.0)</f>
        <v>15</v>
      </c>
      <c r="U203" s="580" t="str">
        <f>IFERROR(__xludf.DUMMYFUNCTION("""COMPUTED_VALUE"""),"G1505R")</f>
        <v>G1505R</v>
      </c>
      <c r="V203" s="580">
        <f>IFERROR(__xludf.DUMMYFUNCTION("""COMPUTED_VALUE"""),4.0)</f>
        <v>4</v>
      </c>
      <c r="W203" s="580">
        <f>IFERROR(__xludf.DUMMYFUNCTION("""COMPUTED_VALUE"""),16.0)</f>
        <v>16</v>
      </c>
      <c r="X203" s="580" t="str">
        <f>IFERROR(__xludf.DUMMYFUNCTION("""COMPUTED_VALUE"""),"H1602R")</f>
        <v>H1602R</v>
      </c>
      <c r="Y203" s="580">
        <f>IFERROR(__xludf.DUMMYFUNCTION("""COMPUTED_VALUE"""),5.0)</f>
        <v>5</v>
      </c>
      <c r="Z203" s="580">
        <f>IFERROR(__xludf.DUMMYFUNCTION("""COMPUTED_VALUE"""),14.0)</f>
        <v>14</v>
      </c>
      <c r="AA203" s="580" t="str">
        <f>IFERROR(__xludf.DUMMYFUNCTION("""COMPUTED_VALUE"""),"I1405R")</f>
        <v>I1405R</v>
      </c>
      <c r="AB203" s="580">
        <f>IFERROR(__xludf.DUMMYFUNCTION("""COMPUTED_VALUE"""),6.0)</f>
        <v>6</v>
      </c>
      <c r="AC203" s="580">
        <f>IFERROR(__xludf.DUMMYFUNCTION("""COMPUTED_VALUE"""),13.0)</f>
        <v>13</v>
      </c>
      <c r="AD203" s="580" t="str">
        <f>IFERROR(__xludf.DUMMYFUNCTION("""COMPUTED_VALUE"""),"J1305R")</f>
        <v>J1305R</v>
      </c>
      <c r="AE203" s="580">
        <f>IFERROR(__xludf.DUMMYFUNCTION("""COMPUTED_VALUE"""),6.0)</f>
        <v>6</v>
      </c>
      <c r="AF203" s="580">
        <f>IFERROR(__xludf.DUMMYFUNCTION("""COMPUTED_VALUE"""),15.0)</f>
        <v>15</v>
      </c>
      <c r="AG203" s="580" t="str">
        <f>IFERROR(__xludf.DUMMYFUNCTION("""COMPUTED_VALUE"""),"K1505R")</f>
        <v>K1505R</v>
      </c>
      <c r="AH203" s="580">
        <f>IFERROR(__xludf.DUMMYFUNCTION("""COMPUTED_VALUE"""),7.0)</f>
        <v>7</v>
      </c>
      <c r="AI203" s="580">
        <f>IFERROR(__xludf.DUMMYFUNCTION("""COMPUTED_VALUE"""),16.0)</f>
        <v>16</v>
      </c>
      <c r="AJ203" s="580" t="str">
        <f>IFERROR(__xludf.DUMMYFUNCTION("""COMPUTED_VALUE"""),"L1602R")</f>
        <v>L1602R</v>
      </c>
      <c r="AK203" s="580">
        <f>IFERROR(__xludf.DUMMYFUNCTION("""COMPUTED_VALUE"""),7.0)</f>
        <v>7</v>
      </c>
      <c r="AL203" s="580">
        <f>IFERROR(__xludf.DUMMYFUNCTION("""COMPUTED_VALUE"""),16.0)</f>
        <v>16</v>
      </c>
      <c r="AM203" s="580" t="str">
        <f>IFERROR(__xludf.DUMMYFUNCTION("""COMPUTED_VALUE"""),"M1602R")</f>
        <v>M1602R</v>
      </c>
      <c r="AN203" s="580">
        <f>IFERROR(__xludf.DUMMYFUNCTION("""COMPUTED_VALUE"""),8.0)</f>
        <v>8</v>
      </c>
      <c r="AO203" s="580">
        <f>IFERROR(__xludf.DUMMYFUNCTION("""COMPUTED_VALUE"""),16.0)</f>
        <v>16</v>
      </c>
      <c r="AP203" s="580" t="str">
        <f>IFERROR(__xludf.DUMMYFUNCTION("""COMPUTED_VALUE"""),"N1602R")</f>
        <v>N1602R</v>
      </c>
      <c r="BC203" s="580">
        <f>IFERROR(__xludf.DUMMYFUNCTION("""COMPUTED_VALUE"""),10.0)</f>
        <v>10</v>
      </c>
      <c r="BD203" s="580">
        <f>IFERROR(__xludf.DUMMYFUNCTION("""COMPUTED_VALUE"""),10.0)</f>
        <v>10</v>
      </c>
      <c r="BE203" s="580" t="str">
        <f>IFERROR(__xludf.DUMMYFUNCTION("""COMPUTED_VALUE"""),"S100206")</f>
        <v>S100206</v>
      </c>
    </row>
    <row r="204">
      <c r="A204" s="580">
        <f>IFERROR(__xludf.DUMMYFUNCTION("""COMPUTED_VALUE"""),1.0)</f>
        <v>1</v>
      </c>
      <c r="B204" s="580">
        <f>IFERROR(__xludf.DUMMYFUNCTION("""COMPUTED_VALUE"""),15.0)</f>
        <v>15</v>
      </c>
      <c r="C204" s="580" t="str">
        <f>IFERROR(__xludf.DUMMYFUNCTION("""COMPUTED_VALUE"""),"A1506F")</f>
        <v>A1506F</v>
      </c>
      <c r="D204" s="580">
        <f>IFERROR(__xludf.DUMMYFUNCTION("""COMPUTED_VALUE"""),1.0)</f>
        <v>1</v>
      </c>
      <c r="E204" s="580">
        <f>IFERROR(__xludf.DUMMYFUNCTION("""COMPUTED_VALUE"""),14.0)</f>
        <v>14</v>
      </c>
      <c r="F204" s="580" t="str">
        <f>IFERROR(__xludf.DUMMYFUNCTION("""COMPUTED_VALUE"""),"B1407F")</f>
        <v>B1407F</v>
      </c>
      <c r="G204" s="580">
        <f>IFERROR(__xludf.DUMMYFUNCTION("""COMPUTED_VALUE"""),2.0)</f>
        <v>2</v>
      </c>
      <c r="H204" s="580">
        <f>IFERROR(__xludf.DUMMYFUNCTION("""COMPUTED_VALUE"""),13.0)</f>
        <v>13</v>
      </c>
      <c r="I204" s="580" t="str">
        <f>IFERROR(__xludf.DUMMYFUNCTION("""COMPUTED_VALUE"""),"C1306F")</f>
        <v>C1306F</v>
      </c>
      <c r="J204" s="580">
        <f>IFERROR(__xludf.DUMMYFUNCTION("""COMPUTED_VALUE"""),2.0)</f>
        <v>2</v>
      </c>
      <c r="K204" s="580">
        <f>IFERROR(__xludf.DUMMYFUNCTION("""COMPUTED_VALUE"""),14.0)</f>
        <v>14</v>
      </c>
      <c r="L204" s="580" t="str">
        <f>IFERROR(__xludf.DUMMYFUNCTION("""COMPUTED_VALUE"""),"D1406F")</f>
        <v>D1406F</v>
      </c>
      <c r="M204" s="582">
        <f>IFERROR(__xludf.DUMMYFUNCTION("""COMPUTED_VALUE"""),3.0)</f>
        <v>3</v>
      </c>
      <c r="N204" s="582">
        <f>IFERROR(__xludf.DUMMYFUNCTION("""COMPUTED_VALUE"""),13.0)</f>
        <v>13</v>
      </c>
      <c r="O204" s="582" t="str">
        <f>IFERROR(__xludf.DUMMYFUNCTION("""COMPUTED_VALUE"""),"E1306F")</f>
        <v>E1306F</v>
      </c>
      <c r="P204" s="580">
        <f>IFERROR(__xludf.DUMMYFUNCTION("""COMPUTED_VALUE"""),3.0)</f>
        <v>3</v>
      </c>
      <c r="Q204" s="580">
        <f>IFERROR(__xludf.DUMMYFUNCTION("""COMPUTED_VALUE"""),16.0)</f>
        <v>16</v>
      </c>
      <c r="R204" s="580" t="str">
        <f>IFERROR(__xludf.DUMMYFUNCTION("""COMPUTED_VALUE"""),"F1603F")</f>
        <v>F1603F</v>
      </c>
      <c r="S204" s="580">
        <f>IFERROR(__xludf.DUMMYFUNCTION("""COMPUTED_VALUE"""),4.0)</f>
        <v>4</v>
      </c>
      <c r="T204" s="580">
        <f>IFERROR(__xludf.DUMMYFUNCTION("""COMPUTED_VALUE"""),15.0)</f>
        <v>15</v>
      </c>
      <c r="U204" s="580" t="str">
        <f>IFERROR(__xludf.DUMMYFUNCTION("""COMPUTED_VALUE"""),"G1506F")</f>
        <v>G1506F</v>
      </c>
      <c r="V204" s="580">
        <f>IFERROR(__xludf.DUMMYFUNCTION("""COMPUTED_VALUE"""),4.0)</f>
        <v>4</v>
      </c>
      <c r="W204" s="580">
        <f>IFERROR(__xludf.DUMMYFUNCTION("""COMPUTED_VALUE"""),16.0)</f>
        <v>16</v>
      </c>
      <c r="X204" s="580" t="str">
        <f>IFERROR(__xludf.DUMMYFUNCTION("""COMPUTED_VALUE"""),"H1603F")</f>
        <v>H1603F</v>
      </c>
      <c r="Y204" s="580">
        <f>IFERROR(__xludf.DUMMYFUNCTION("""COMPUTED_VALUE"""),5.0)</f>
        <v>5</v>
      </c>
      <c r="Z204" s="580">
        <f>IFERROR(__xludf.DUMMYFUNCTION("""COMPUTED_VALUE"""),14.0)</f>
        <v>14</v>
      </c>
      <c r="AA204" s="580" t="str">
        <f>IFERROR(__xludf.DUMMYFUNCTION("""COMPUTED_VALUE"""),"I1406F")</f>
        <v>I1406F</v>
      </c>
      <c r="AB204" s="580">
        <f>IFERROR(__xludf.DUMMYFUNCTION("""COMPUTED_VALUE"""),6.0)</f>
        <v>6</v>
      </c>
      <c r="AC204" s="580">
        <f>IFERROR(__xludf.DUMMYFUNCTION("""COMPUTED_VALUE"""),13.0)</f>
        <v>13</v>
      </c>
      <c r="AD204" s="580" t="str">
        <f>IFERROR(__xludf.DUMMYFUNCTION("""COMPUTED_VALUE"""),"J1306F")</f>
        <v>J1306F</v>
      </c>
      <c r="AE204" s="580">
        <f>IFERROR(__xludf.DUMMYFUNCTION("""COMPUTED_VALUE"""),6.0)</f>
        <v>6</v>
      </c>
      <c r="AF204" s="580">
        <f>IFERROR(__xludf.DUMMYFUNCTION("""COMPUTED_VALUE"""),15.0)</f>
        <v>15</v>
      </c>
      <c r="AG204" s="580" t="str">
        <f>IFERROR(__xludf.DUMMYFUNCTION("""COMPUTED_VALUE"""),"K1506F")</f>
        <v>K1506F</v>
      </c>
      <c r="AH204" s="580">
        <f>IFERROR(__xludf.DUMMYFUNCTION("""COMPUTED_VALUE"""),7.0)</f>
        <v>7</v>
      </c>
      <c r="AI204" s="580">
        <f>IFERROR(__xludf.DUMMYFUNCTION("""COMPUTED_VALUE"""),16.0)</f>
        <v>16</v>
      </c>
      <c r="AJ204" s="580" t="str">
        <f>IFERROR(__xludf.DUMMYFUNCTION("""COMPUTED_VALUE"""),"L1603F")</f>
        <v>L1603F</v>
      </c>
      <c r="AK204" s="580">
        <f>IFERROR(__xludf.DUMMYFUNCTION("""COMPUTED_VALUE"""),7.0)</f>
        <v>7</v>
      </c>
      <c r="AL204" s="580">
        <f>IFERROR(__xludf.DUMMYFUNCTION("""COMPUTED_VALUE"""),16.0)</f>
        <v>16</v>
      </c>
      <c r="AM204" s="580" t="str">
        <f>IFERROR(__xludf.DUMMYFUNCTION("""COMPUTED_VALUE"""),"M1603F")</f>
        <v>M1603F</v>
      </c>
      <c r="AN204" s="580">
        <f>IFERROR(__xludf.DUMMYFUNCTION("""COMPUTED_VALUE"""),8.0)</f>
        <v>8</v>
      </c>
      <c r="AO204" s="580">
        <f>IFERROR(__xludf.DUMMYFUNCTION("""COMPUTED_VALUE"""),16.0)</f>
        <v>16</v>
      </c>
      <c r="AP204" s="580" t="str">
        <f>IFERROR(__xludf.DUMMYFUNCTION("""COMPUTED_VALUE"""),"N1603F")</f>
        <v>N1603F</v>
      </c>
      <c r="BC204" s="580">
        <f>IFERROR(__xludf.DUMMYFUNCTION("""COMPUTED_VALUE"""),10.0)</f>
        <v>10</v>
      </c>
      <c r="BD204" s="580">
        <f>IFERROR(__xludf.DUMMYFUNCTION("""COMPUTED_VALUE"""),10.0)</f>
        <v>10</v>
      </c>
      <c r="BE204" s="580" t="str">
        <f>IFERROR(__xludf.DUMMYFUNCTION("""COMPUTED_VALUE"""),"S100207")</f>
        <v>S100207</v>
      </c>
    </row>
    <row r="205">
      <c r="A205" s="580">
        <f>IFERROR(__xludf.DUMMYFUNCTION("""COMPUTED_VALUE"""),1.0)</f>
        <v>1</v>
      </c>
      <c r="B205" s="580">
        <f>IFERROR(__xludf.DUMMYFUNCTION("""COMPUTED_VALUE"""),15.0)</f>
        <v>15</v>
      </c>
      <c r="C205" s="580" t="str">
        <f>IFERROR(__xludf.DUMMYFUNCTION("""COMPUTED_VALUE"""),"A1506R")</f>
        <v>A1506R</v>
      </c>
      <c r="D205" s="580">
        <f>IFERROR(__xludf.DUMMYFUNCTION("""COMPUTED_VALUE"""),1.0)</f>
        <v>1</v>
      </c>
      <c r="E205" s="580">
        <f>IFERROR(__xludf.DUMMYFUNCTION("""COMPUTED_VALUE"""),14.0)</f>
        <v>14</v>
      </c>
      <c r="F205" s="580" t="str">
        <f>IFERROR(__xludf.DUMMYFUNCTION("""COMPUTED_VALUE"""),"B1407R")</f>
        <v>B1407R</v>
      </c>
      <c r="G205" s="580">
        <f>IFERROR(__xludf.DUMMYFUNCTION("""COMPUTED_VALUE"""),2.0)</f>
        <v>2</v>
      </c>
      <c r="H205" s="580">
        <f>IFERROR(__xludf.DUMMYFUNCTION("""COMPUTED_VALUE"""),13.0)</f>
        <v>13</v>
      </c>
      <c r="I205" s="580" t="str">
        <f>IFERROR(__xludf.DUMMYFUNCTION("""COMPUTED_VALUE"""),"C1306R")</f>
        <v>C1306R</v>
      </c>
      <c r="J205" s="580">
        <f>IFERROR(__xludf.DUMMYFUNCTION("""COMPUTED_VALUE"""),2.0)</f>
        <v>2</v>
      </c>
      <c r="K205" s="580">
        <f>IFERROR(__xludf.DUMMYFUNCTION("""COMPUTED_VALUE"""),14.0)</f>
        <v>14</v>
      </c>
      <c r="L205" s="580" t="str">
        <f>IFERROR(__xludf.DUMMYFUNCTION("""COMPUTED_VALUE"""),"D1406R")</f>
        <v>D1406R</v>
      </c>
      <c r="M205" s="582">
        <f>IFERROR(__xludf.DUMMYFUNCTION("""COMPUTED_VALUE"""),3.0)</f>
        <v>3</v>
      </c>
      <c r="N205" s="582">
        <f>IFERROR(__xludf.DUMMYFUNCTION("""COMPUTED_VALUE"""),13.0)</f>
        <v>13</v>
      </c>
      <c r="O205" s="582" t="str">
        <f>IFERROR(__xludf.DUMMYFUNCTION("""COMPUTED_VALUE"""),"E1306R")</f>
        <v>E1306R</v>
      </c>
      <c r="P205" s="580">
        <f>IFERROR(__xludf.DUMMYFUNCTION("""COMPUTED_VALUE"""),3.0)</f>
        <v>3</v>
      </c>
      <c r="Q205" s="580">
        <f>IFERROR(__xludf.DUMMYFUNCTION("""COMPUTED_VALUE"""),16.0)</f>
        <v>16</v>
      </c>
      <c r="R205" s="580" t="str">
        <f>IFERROR(__xludf.DUMMYFUNCTION("""COMPUTED_VALUE"""),"F1603R")</f>
        <v>F1603R</v>
      </c>
      <c r="S205" s="580">
        <f>IFERROR(__xludf.DUMMYFUNCTION("""COMPUTED_VALUE"""),4.0)</f>
        <v>4</v>
      </c>
      <c r="T205" s="580">
        <f>IFERROR(__xludf.DUMMYFUNCTION("""COMPUTED_VALUE"""),15.0)</f>
        <v>15</v>
      </c>
      <c r="U205" s="580" t="str">
        <f>IFERROR(__xludf.DUMMYFUNCTION("""COMPUTED_VALUE"""),"G1506R")</f>
        <v>G1506R</v>
      </c>
      <c r="V205" s="580">
        <f>IFERROR(__xludf.DUMMYFUNCTION("""COMPUTED_VALUE"""),4.0)</f>
        <v>4</v>
      </c>
      <c r="W205" s="580">
        <f>IFERROR(__xludf.DUMMYFUNCTION("""COMPUTED_VALUE"""),16.0)</f>
        <v>16</v>
      </c>
      <c r="X205" s="580" t="str">
        <f>IFERROR(__xludf.DUMMYFUNCTION("""COMPUTED_VALUE"""),"H1603R")</f>
        <v>H1603R</v>
      </c>
      <c r="Y205" s="580">
        <f>IFERROR(__xludf.DUMMYFUNCTION("""COMPUTED_VALUE"""),5.0)</f>
        <v>5</v>
      </c>
      <c r="Z205" s="580">
        <f>IFERROR(__xludf.DUMMYFUNCTION("""COMPUTED_VALUE"""),14.0)</f>
        <v>14</v>
      </c>
      <c r="AA205" s="580" t="str">
        <f>IFERROR(__xludf.DUMMYFUNCTION("""COMPUTED_VALUE"""),"I1406R")</f>
        <v>I1406R</v>
      </c>
      <c r="AB205" s="580">
        <f>IFERROR(__xludf.DUMMYFUNCTION("""COMPUTED_VALUE"""),6.0)</f>
        <v>6</v>
      </c>
      <c r="AC205" s="580">
        <f>IFERROR(__xludf.DUMMYFUNCTION("""COMPUTED_VALUE"""),13.0)</f>
        <v>13</v>
      </c>
      <c r="AD205" s="580" t="str">
        <f>IFERROR(__xludf.DUMMYFUNCTION("""COMPUTED_VALUE"""),"J1306R")</f>
        <v>J1306R</v>
      </c>
      <c r="AE205" s="580">
        <f>IFERROR(__xludf.DUMMYFUNCTION("""COMPUTED_VALUE"""),6.0)</f>
        <v>6</v>
      </c>
      <c r="AF205" s="580">
        <f>IFERROR(__xludf.DUMMYFUNCTION("""COMPUTED_VALUE"""),15.0)</f>
        <v>15</v>
      </c>
      <c r="AG205" s="580" t="str">
        <f>IFERROR(__xludf.DUMMYFUNCTION("""COMPUTED_VALUE"""),"K1506R")</f>
        <v>K1506R</v>
      </c>
      <c r="AH205" s="580">
        <f>IFERROR(__xludf.DUMMYFUNCTION("""COMPUTED_VALUE"""),7.0)</f>
        <v>7</v>
      </c>
      <c r="AI205" s="580">
        <f>IFERROR(__xludf.DUMMYFUNCTION("""COMPUTED_VALUE"""),16.0)</f>
        <v>16</v>
      </c>
      <c r="AJ205" s="580" t="str">
        <f>IFERROR(__xludf.DUMMYFUNCTION("""COMPUTED_VALUE"""),"L1603R")</f>
        <v>L1603R</v>
      </c>
      <c r="AK205" s="580">
        <f>IFERROR(__xludf.DUMMYFUNCTION("""COMPUTED_VALUE"""),7.0)</f>
        <v>7</v>
      </c>
      <c r="AL205" s="580">
        <f>IFERROR(__xludf.DUMMYFUNCTION("""COMPUTED_VALUE"""),16.0)</f>
        <v>16</v>
      </c>
      <c r="AM205" s="580" t="str">
        <f>IFERROR(__xludf.DUMMYFUNCTION("""COMPUTED_VALUE"""),"M1603R")</f>
        <v>M1603R</v>
      </c>
      <c r="AN205" s="580">
        <f>IFERROR(__xludf.DUMMYFUNCTION("""COMPUTED_VALUE"""),8.0)</f>
        <v>8</v>
      </c>
      <c r="AO205" s="580">
        <f>IFERROR(__xludf.DUMMYFUNCTION("""COMPUTED_VALUE"""),16.0)</f>
        <v>16</v>
      </c>
      <c r="AP205" s="580" t="str">
        <f>IFERROR(__xludf.DUMMYFUNCTION("""COMPUTED_VALUE"""),"N1603R")</f>
        <v>N1603R</v>
      </c>
      <c r="BC205" s="580">
        <f>IFERROR(__xludf.DUMMYFUNCTION("""COMPUTED_VALUE"""),10.0)</f>
        <v>10</v>
      </c>
      <c r="BD205" s="580">
        <f>IFERROR(__xludf.DUMMYFUNCTION("""COMPUTED_VALUE"""),10.0)</f>
        <v>10</v>
      </c>
      <c r="BE205" s="580" t="str">
        <f>IFERROR(__xludf.DUMMYFUNCTION("""COMPUTED_VALUE"""),"S100301")</f>
        <v>S100301</v>
      </c>
    </row>
    <row r="206">
      <c r="A206" s="580">
        <f>IFERROR(__xludf.DUMMYFUNCTION("""COMPUTED_VALUE"""),1.0)</f>
        <v>1</v>
      </c>
      <c r="B206" s="580">
        <f>IFERROR(__xludf.DUMMYFUNCTION("""COMPUTED_VALUE"""),15.0)</f>
        <v>15</v>
      </c>
      <c r="C206" s="580" t="str">
        <f>IFERROR(__xludf.DUMMYFUNCTION("""COMPUTED_VALUE"""),"A1507F")</f>
        <v>A1507F</v>
      </c>
      <c r="D206" s="580">
        <f>IFERROR(__xludf.DUMMYFUNCTION("""COMPUTED_VALUE"""),1.0)</f>
        <v>1</v>
      </c>
      <c r="E206" s="580">
        <f>IFERROR(__xludf.DUMMYFUNCTION("""COMPUTED_VALUE"""),15.0)</f>
        <v>15</v>
      </c>
      <c r="F206" s="580" t="str">
        <f>IFERROR(__xludf.DUMMYFUNCTION("""COMPUTED_VALUE"""),"B1501F")</f>
        <v>B1501F</v>
      </c>
      <c r="G206" s="580">
        <f>IFERROR(__xludf.DUMMYFUNCTION("""COMPUTED_VALUE"""),2.0)</f>
        <v>2</v>
      </c>
      <c r="H206" s="580">
        <f>IFERROR(__xludf.DUMMYFUNCTION("""COMPUTED_VALUE"""),13.0)</f>
        <v>13</v>
      </c>
      <c r="I206" s="580" t="str">
        <f>IFERROR(__xludf.DUMMYFUNCTION("""COMPUTED_VALUE"""),"C1307F")</f>
        <v>C1307F</v>
      </c>
      <c r="J206" s="580">
        <f>IFERROR(__xludf.DUMMYFUNCTION("""COMPUTED_VALUE"""),2.0)</f>
        <v>2</v>
      </c>
      <c r="K206" s="580">
        <f>IFERROR(__xludf.DUMMYFUNCTION("""COMPUTED_VALUE"""),14.0)</f>
        <v>14</v>
      </c>
      <c r="L206" s="580" t="str">
        <f>IFERROR(__xludf.DUMMYFUNCTION("""COMPUTED_VALUE"""),"D1407F")</f>
        <v>D1407F</v>
      </c>
      <c r="M206" s="582">
        <f>IFERROR(__xludf.DUMMYFUNCTION("""COMPUTED_VALUE"""),3.0)</f>
        <v>3</v>
      </c>
      <c r="N206" s="582">
        <f>IFERROR(__xludf.DUMMYFUNCTION("""COMPUTED_VALUE"""),13.0)</f>
        <v>13</v>
      </c>
      <c r="O206" s="582" t="str">
        <f>IFERROR(__xludf.DUMMYFUNCTION("""COMPUTED_VALUE"""),"E1307F")</f>
        <v>E1307F</v>
      </c>
      <c r="P206" s="580">
        <f>IFERROR(__xludf.DUMMYFUNCTION("""COMPUTED_VALUE"""),3.0)</f>
        <v>3</v>
      </c>
      <c r="Q206" s="580">
        <f>IFERROR(__xludf.DUMMYFUNCTION("""COMPUTED_VALUE"""),16.0)</f>
        <v>16</v>
      </c>
      <c r="R206" s="580" t="str">
        <f>IFERROR(__xludf.DUMMYFUNCTION("""COMPUTED_VALUE"""),"F1604F")</f>
        <v>F1604F</v>
      </c>
      <c r="S206" s="580">
        <f>IFERROR(__xludf.DUMMYFUNCTION("""COMPUTED_VALUE"""),4.0)</f>
        <v>4</v>
      </c>
      <c r="T206" s="580">
        <f>IFERROR(__xludf.DUMMYFUNCTION("""COMPUTED_VALUE"""),15.0)</f>
        <v>15</v>
      </c>
      <c r="U206" s="580" t="str">
        <f>IFERROR(__xludf.DUMMYFUNCTION("""COMPUTED_VALUE"""),"G1507F")</f>
        <v>G1507F</v>
      </c>
      <c r="V206" s="580">
        <f>IFERROR(__xludf.DUMMYFUNCTION("""COMPUTED_VALUE"""),4.0)</f>
        <v>4</v>
      </c>
      <c r="W206" s="580">
        <f>IFERROR(__xludf.DUMMYFUNCTION("""COMPUTED_VALUE"""),16.0)</f>
        <v>16</v>
      </c>
      <c r="X206" s="580" t="str">
        <f>IFERROR(__xludf.DUMMYFUNCTION("""COMPUTED_VALUE"""),"H1604F")</f>
        <v>H1604F</v>
      </c>
      <c r="Y206" s="580">
        <f>IFERROR(__xludf.DUMMYFUNCTION("""COMPUTED_VALUE"""),5.0)</f>
        <v>5</v>
      </c>
      <c r="Z206" s="580">
        <f>IFERROR(__xludf.DUMMYFUNCTION("""COMPUTED_VALUE"""),14.0)</f>
        <v>14</v>
      </c>
      <c r="AA206" s="580" t="str">
        <f>IFERROR(__xludf.DUMMYFUNCTION("""COMPUTED_VALUE"""),"I1407F")</f>
        <v>I1407F</v>
      </c>
      <c r="AB206" s="580">
        <f>IFERROR(__xludf.DUMMYFUNCTION("""COMPUTED_VALUE"""),6.0)</f>
        <v>6</v>
      </c>
      <c r="AC206" s="580">
        <f>IFERROR(__xludf.DUMMYFUNCTION("""COMPUTED_VALUE"""),13.0)</f>
        <v>13</v>
      </c>
      <c r="AD206" s="580" t="str">
        <f>IFERROR(__xludf.DUMMYFUNCTION("""COMPUTED_VALUE"""),"J1307F")</f>
        <v>J1307F</v>
      </c>
      <c r="AE206" s="580">
        <f>IFERROR(__xludf.DUMMYFUNCTION("""COMPUTED_VALUE"""),6.0)</f>
        <v>6</v>
      </c>
      <c r="AF206" s="580">
        <f>IFERROR(__xludf.DUMMYFUNCTION("""COMPUTED_VALUE"""),15.0)</f>
        <v>15</v>
      </c>
      <c r="AG206" s="580" t="str">
        <f>IFERROR(__xludf.DUMMYFUNCTION("""COMPUTED_VALUE"""),"K1507F")</f>
        <v>K1507F</v>
      </c>
      <c r="AH206" s="580">
        <f>IFERROR(__xludf.DUMMYFUNCTION("""COMPUTED_VALUE"""),7.0)</f>
        <v>7</v>
      </c>
      <c r="AI206" s="580">
        <f>IFERROR(__xludf.DUMMYFUNCTION("""COMPUTED_VALUE"""),16.0)</f>
        <v>16</v>
      </c>
      <c r="AJ206" s="580" t="str">
        <f>IFERROR(__xludf.DUMMYFUNCTION("""COMPUTED_VALUE"""),"L1604F")</f>
        <v>L1604F</v>
      </c>
      <c r="AK206" s="580">
        <f>IFERROR(__xludf.DUMMYFUNCTION("""COMPUTED_VALUE"""),7.0)</f>
        <v>7</v>
      </c>
      <c r="AL206" s="580">
        <f>IFERROR(__xludf.DUMMYFUNCTION("""COMPUTED_VALUE"""),16.0)</f>
        <v>16</v>
      </c>
      <c r="AM206" s="580" t="str">
        <f>IFERROR(__xludf.DUMMYFUNCTION("""COMPUTED_VALUE"""),"M1604F")</f>
        <v>M1604F</v>
      </c>
      <c r="AN206" s="580">
        <f>IFERROR(__xludf.DUMMYFUNCTION("""COMPUTED_VALUE"""),8.0)</f>
        <v>8</v>
      </c>
      <c r="AO206" s="580">
        <f>IFERROR(__xludf.DUMMYFUNCTION("""COMPUTED_VALUE"""),16.0)</f>
        <v>16</v>
      </c>
      <c r="AP206" s="580" t="str">
        <f>IFERROR(__xludf.DUMMYFUNCTION("""COMPUTED_VALUE"""),"N1604F")</f>
        <v>N1604F</v>
      </c>
      <c r="BC206" s="580">
        <f>IFERROR(__xludf.DUMMYFUNCTION("""COMPUTED_VALUE"""),10.0)</f>
        <v>10</v>
      </c>
      <c r="BD206" s="580">
        <f>IFERROR(__xludf.DUMMYFUNCTION("""COMPUTED_VALUE"""),10.0)</f>
        <v>10</v>
      </c>
      <c r="BE206" s="580" t="str">
        <f>IFERROR(__xludf.DUMMYFUNCTION("""COMPUTED_VALUE"""),"S100302")</f>
        <v>S100302</v>
      </c>
    </row>
    <row r="207">
      <c r="A207" s="580">
        <f>IFERROR(__xludf.DUMMYFUNCTION("""COMPUTED_VALUE"""),1.0)</f>
        <v>1</v>
      </c>
      <c r="B207" s="580">
        <f>IFERROR(__xludf.DUMMYFUNCTION("""COMPUTED_VALUE"""),15.0)</f>
        <v>15</v>
      </c>
      <c r="C207" s="580" t="str">
        <f>IFERROR(__xludf.DUMMYFUNCTION("""COMPUTED_VALUE"""),"A1507R")</f>
        <v>A1507R</v>
      </c>
      <c r="D207" s="580">
        <f>IFERROR(__xludf.DUMMYFUNCTION("""COMPUTED_VALUE"""),1.0)</f>
        <v>1</v>
      </c>
      <c r="E207" s="580">
        <f>IFERROR(__xludf.DUMMYFUNCTION("""COMPUTED_VALUE"""),15.0)</f>
        <v>15</v>
      </c>
      <c r="F207" s="580" t="str">
        <f>IFERROR(__xludf.DUMMYFUNCTION("""COMPUTED_VALUE"""),"B1501R")</f>
        <v>B1501R</v>
      </c>
      <c r="G207" s="580">
        <f>IFERROR(__xludf.DUMMYFUNCTION("""COMPUTED_VALUE"""),2.0)</f>
        <v>2</v>
      </c>
      <c r="H207" s="580">
        <f>IFERROR(__xludf.DUMMYFUNCTION("""COMPUTED_VALUE"""),13.0)</f>
        <v>13</v>
      </c>
      <c r="I207" s="580" t="str">
        <f>IFERROR(__xludf.DUMMYFUNCTION("""COMPUTED_VALUE"""),"C1307R")</f>
        <v>C1307R</v>
      </c>
      <c r="J207" s="580">
        <f>IFERROR(__xludf.DUMMYFUNCTION("""COMPUTED_VALUE"""),2.0)</f>
        <v>2</v>
      </c>
      <c r="K207" s="580">
        <f>IFERROR(__xludf.DUMMYFUNCTION("""COMPUTED_VALUE"""),14.0)</f>
        <v>14</v>
      </c>
      <c r="L207" s="580" t="str">
        <f>IFERROR(__xludf.DUMMYFUNCTION("""COMPUTED_VALUE"""),"D1407R")</f>
        <v>D1407R</v>
      </c>
      <c r="M207" s="582">
        <f>IFERROR(__xludf.DUMMYFUNCTION("""COMPUTED_VALUE"""),3.0)</f>
        <v>3</v>
      </c>
      <c r="N207" s="582">
        <f>IFERROR(__xludf.DUMMYFUNCTION("""COMPUTED_VALUE"""),13.0)</f>
        <v>13</v>
      </c>
      <c r="O207" s="582" t="str">
        <f>IFERROR(__xludf.DUMMYFUNCTION("""COMPUTED_VALUE"""),"E1307R")</f>
        <v>E1307R</v>
      </c>
      <c r="P207" s="580">
        <f>IFERROR(__xludf.DUMMYFUNCTION("""COMPUTED_VALUE"""),3.0)</f>
        <v>3</v>
      </c>
      <c r="Q207" s="580">
        <f>IFERROR(__xludf.DUMMYFUNCTION("""COMPUTED_VALUE"""),16.0)</f>
        <v>16</v>
      </c>
      <c r="R207" s="580" t="str">
        <f>IFERROR(__xludf.DUMMYFUNCTION("""COMPUTED_VALUE"""),"F1604R")</f>
        <v>F1604R</v>
      </c>
      <c r="S207" s="580">
        <f>IFERROR(__xludf.DUMMYFUNCTION("""COMPUTED_VALUE"""),4.0)</f>
        <v>4</v>
      </c>
      <c r="T207" s="580">
        <f>IFERROR(__xludf.DUMMYFUNCTION("""COMPUTED_VALUE"""),15.0)</f>
        <v>15</v>
      </c>
      <c r="U207" s="580" t="str">
        <f>IFERROR(__xludf.DUMMYFUNCTION("""COMPUTED_VALUE"""),"G1507R")</f>
        <v>G1507R</v>
      </c>
      <c r="V207" s="580">
        <f>IFERROR(__xludf.DUMMYFUNCTION("""COMPUTED_VALUE"""),4.0)</f>
        <v>4</v>
      </c>
      <c r="W207" s="580">
        <f>IFERROR(__xludf.DUMMYFUNCTION("""COMPUTED_VALUE"""),16.0)</f>
        <v>16</v>
      </c>
      <c r="X207" s="580" t="str">
        <f>IFERROR(__xludf.DUMMYFUNCTION("""COMPUTED_VALUE"""),"H1604R")</f>
        <v>H1604R</v>
      </c>
      <c r="Y207" s="580">
        <f>IFERROR(__xludf.DUMMYFUNCTION("""COMPUTED_VALUE"""),5.0)</f>
        <v>5</v>
      </c>
      <c r="Z207" s="580">
        <f>IFERROR(__xludf.DUMMYFUNCTION("""COMPUTED_VALUE"""),14.0)</f>
        <v>14</v>
      </c>
      <c r="AA207" s="580" t="str">
        <f>IFERROR(__xludf.DUMMYFUNCTION("""COMPUTED_VALUE"""),"I1407R")</f>
        <v>I1407R</v>
      </c>
      <c r="AB207" s="580">
        <f>IFERROR(__xludf.DUMMYFUNCTION("""COMPUTED_VALUE"""),6.0)</f>
        <v>6</v>
      </c>
      <c r="AC207" s="580">
        <f>IFERROR(__xludf.DUMMYFUNCTION("""COMPUTED_VALUE"""),13.0)</f>
        <v>13</v>
      </c>
      <c r="AD207" s="580" t="str">
        <f>IFERROR(__xludf.DUMMYFUNCTION("""COMPUTED_VALUE"""),"J1307R")</f>
        <v>J1307R</v>
      </c>
      <c r="AE207" s="580">
        <f>IFERROR(__xludf.DUMMYFUNCTION("""COMPUTED_VALUE"""),6.0)</f>
        <v>6</v>
      </c>
      <c r="AF207" s="580">
        <f>IFERROR(__xludf.DUMMYFUNCTION("""COMPUTED_VALUE"""),15.0)</f>
        <v>15</v>
      </c>
      <c r="AG207" s="580" t="str">
        <f>IFERROR(__xludf.DUMMYFUNCTION("""COMPUTED_VALUE"""),"K1507R")</f>
        <v>K1507R</v>
      </c>
      <c r="AH207" s="580">
        <f>IFERROR(__xludf.DUMMYFUNCTION("""COMPUTED_VALUE"""),7.0)</f>
        <v>7</v>
      </c>
      <c r="AI207" s="580">
        <f>IFERROR(__xludf.DUMMYFUNCTION("""COMPUTED_VALUE"""),16.0)</f>
        <v>16</v>
      </c>
      <c r="AJ207" s="580" t="str">
        <f>IFERROR(__xludf.DUMMYFUNCTION("""COMPUTED_VALUE"""),"L1604R")</f>
        <v>L1604R</v>
      </c>
      <c r="AK207" s="580">
        <f>IFERROR(__xludf.DUMMYFUNCTION("""COMPUTED_VALUE"""),7.0)</f>
        <v>7</v>
      </c>
      <c r="AL207" s="580">
        <f>IFERROR(__xludf.DUMMYFUNCTION("""COMPUTED_VALUE"""),16.0)</f>
        <v>16</v>
      </c>
      <c r="AM207" s="580" t="str">
        <f>IFERROR(__xludf.DUMMYFUNCTION("""COMPUTED_VALUE"""),"M1604R")</f>
        <v>M1604R</v>
      </c>
      <c r="AN207" s="580">
        <f>IFERROR(__xludf.DUMMYFUNCTION("""COMPUTED_VALUE"""),8.0)</f>
        <v>8</v>
      </c>
      <c r="AO207" s="580">
        <f>IFERROR(__xludf.DUMMYFUNCTION("""COMPUTED_VALUE"""),16.0)</f>
        <v>16</v>
      </c>
      <c r="AP207" s="580" t="str">
        <f>IFERROR(__xludf.DUMMYFUNCTION("""COMPUTED_VALUE"""),"N1604R")</f>
        <v>N1604R</v>
      </c>
      <c r="BC207" s="580">
        <f>IFERROR(__xludf.DUMMYFUNCTION("""COMPUTED_VALUE"""),10.0)</f>
        <v>10</v>
      </c>
      <c r="BD207" s="580">
        <f>IFERROR(__xludf.DUMMYFUNCTION("""COMPUTED_VALUE"""),10.0)</f>
        <v>10</v>
      </c>
      <c r="BE207" s="580" t="str">
        <f>IFERROR(__xludf.DUMMYFUNCTION("""COMPUTED_VALUE"""),"S100303")</f>
        <v>S100303</v>
      </c>
    </row>
    <row r="208">
      <c r="A208" s="580">
        <f>IFERROR(__xludf.DUMMYFUNCTION("""COMPUTED_VALUE"""),1.0)</f>
        <v>1</v>
      </c>
      <c r="B208" s="580">
        <f>IFERROR(__xludf.DUMMYFUNCTION("""COMPUTED_VALUE"""),15.0)</f>
        <v>15</v>
      </c>
      <c r="C208" s="580" t="str">
        <f>IFERROR(__xludf.DUMMYFUNCTION("""COMPUTED_VALUE"""),"A1508F")</f>
        <v>A1508F</v>
      </c>
      <c r="D208" s="580">
        <f>IFERROR(__xludf.DUMMYFUNCTION("""COMPUTED_VALUE"""),1.0)</f>
        <v>1</v>
      </c>
      <c r="E208" s="580">
        <f>IFERROR(__xludf.DUMMYFUNCTION("""COMPUTED_VALUE"""),15.0)</f>
        <v>15</v>
      </c>
      <c r="F208" s="580" t="str">
        <f>IFERROR(__xludf.DUMMYFUNCTION("""COMPUTED_VALUE"""),"B1502F")</f>
        <v>B1502F</v>
      </c>
      <c r="G208" s="580">
        <f>IFERROR(__xludf.DUMMYFUNCTION("""COMPUTED_VALUE"""),2.0)</f>
        <v>2</v>
      </c>
      <c r="H208" s="580">
        <f>IFERROR(__xludf.DUMMYFUNCTION("""COMPUTED_VALUE"""),13.0)</f>
        <v>13</v>
      </c>
      <c r="I208" s="580" t="str">
        <f>IFERROR(__xludf.DUMMYFUNCTION("""COMPUTED_VALUE"""),"C1308F")</f>
        <v>C1308F</v>
      </c>
      <c r="J208" s="580">
        <f>IFERROR(__xludf.DUMMYFUNCTION("""COMPUTED_VALUE"""),2.0)</f>
        <v>2</v>
      </c>
      <c r="K208" s="580">
        <f>IFERROR(__xludf.DUMMYFUNCTION("""COMPUTED_VALUE"""),14.0)</f>
        <v>14</v>
      </c>
      <c r="L208" s="580" t="str">
        <f>IFERROR(__xludf.DUMMYFUNCTION("""COMPUTED_VALUE"""),"D1408F")</f>
        <v>D1408F</v>
      </c>
      <c r="M208" s="582">
        <f>IFERROR(__xludf.DUMMYFUNCTION("""COMPUTED_VALUE"""),3.0)</f>
        <v>3</v>
      </c>
      <c r="N208" s="582">
        <f>IFERROR(__xludf.DUMMYFUNCTION("""COMPUTED_VALUE"""),13.0)</f>
        <v>13</v>
      </c>
      <c r="O208" s="582" t="str">
        <f>IFERROR(__xludf.DUMMYFUNCTION("""COMPUTED_VALUE"""),"E1308F")</f>
        <v>E1308F</v>
      </c>
      <c r="P208" s="580">
        <f>IFERROR(__xludf.DUMMYFUNCTION("""COMPUTED_VALUE"""),3.0)</f>
        <v>3</v>
      </c>
      <c r="Q208" s="580">
        <f>IFERROR(__xludf.DUMMYFUNCTION("""COMPUTED_VALUE"""),16.0)</f>
        <v>16</v>
      </c>
      <c r="R208" s="580" t="str">
        <f>IFERROR(__xludf.DUMMYFUNCTION("""COMPUTED_VALUE"""),"F1605F")</f>
        <v>F1605F</v>
      </c>
      <c r="S208" s="580">
        <f>IFERROR(__xludf.DUMMYFUNCTION("""COMPUTED_VALUE"""),4.0)</f>
        <v>4</v>
      </c>
      <c r="T208" s="580">
        <f>IFERROR(__xludf.DUMMYFUNCTION("""COMPUTED_VALUE"""),15.0)</f>
        <v>15</v>
      </c>
      <c r="U208" s="580" t="str">
        <f>IFERROR(__xludf.DUMMYFUNCTION("""COMPUTED_VALUE"""),"G1508F")</f>
        <v>G1508F</v>
      </c>
      <c r="V208" s="580">
        <f>IFERROR(__xludf.DUMMYFUNCTION("""COMPUTED_VALUE"""),4.0)</f>
        <v>4</v>
      </c>
      <c r="W208" s="580">
        <f>IFERROR(__xludf.DUMMYFUNCTION("""COMPUTED_VALUE"""),16.0)</f>
        <v>16</v>
      </c>
      <c r="X208" s="580" t="str">
        <f>IFERROR(__xludf.DUMMYFUNCTION("""COMPUTED_VALUE"""),"H1605F")</f>
        <v>H1605F</v>
      </c>
      <c r="Y208" s="580">
        <f>IFERROR(__xludf.DUMMYFUNCTION("""COMPUTED_VALUE"""),5.0)</f>
        <v>5</v>
      </c>
      <c r="Z208" s="580">
        <f>IFERROR(__xludf.DUMMYFUNCTION("""COMPUTED_VALUE"""),14.0)</f>
        <v>14</v>
      </c>
      <c r="AA208" s="580" t="str">
        <f>IFERROR(__xludf.DUMMYFUNCTION("""COMPUTED_VALUE"""),"I1408F")</f>
        <v>I1408F</v>
      </c>
      <c r="AB208" s="580">
        <f>IFERROR(__xludf.DUMMYFUNCTION("""COMPUTED_VALUE"""),6.0)</f>
        <v>6</v>
      </c>
      <c r="AC208" s="580">
        <f>IFERROR(__xludf.DUMMYFUNCTION("""COMPUTED_VALUE"""),13.0)</f>
        <v>13</v>
      </c>
      <c r="AD208" s="580" t="str">
        <f>IFERROR(__xludf.DUMMYFUNCTION("""COMPUTED_VALUE"""),"J1308F")</f>
        <v>J1308F</v>
      </c>
      <c r="AE208" s="580">
        <f>IFERROR(__xludf.DUMMYFUNCTION("""COMPUTED_VALUE"""),6.0)</f>
        <v>6</v>
      </c>
      <c r="AF208" s="580">
        <f>IFERROR(__xludf.DUMMYFUNCTION("""COMPUTED_VALUE"""),15.0)</f>
        <v>15</v>
      </c>
      <c r="AG208" s="580" t="str">
        <f>IFERROR(__xludf.DUMMYFUNCTION("""COMPUTED_VALUE"""),"K1508F")</f>
        <v>K1508F</v>
      </c>
      <c r="AH208" s="580">
        <f>IFERROR(__xludf.DUMMYFUNCTION("""COMPUTED_VALUE"""),7.0)</f>
        <v>7</v>
      </c>
      <c r="AI208" s="580">
        <f>IFERROR(__xludf.DUMMYFUNCTION("""COMPUTED_VALUE"""),16.0)</f>
        <v>16</v>
      </c>
      <c r="AJ208" s="580" t="str">
        <f>IFERROR(__xludf.DUMMYFUNCTION("""COMPUTED_VALUE"""),"L1605F")</f>
        <v>L1605F</v>
      </c>
      <c r="AK208" s="580">
        <f>IFERROR(__xludf.DUMMYFUNCTION("""COMPUTED_VALUE"""),7.0)</f>
        <v>7</v>
      </c>
      <c r="AL208" s="580">
        <f>IFERROR(__xludf.DUMMYFUNCTION("""COMPUTED_VALUE"""),16.0)</f>
        <v>16</v>
      </c>
      <c r="AM208" s="580" t="str">
        <f>IFERROR(__xludf.DUMMYFUNCTION("""COMPUTED_VALUE"""),"M1605F")</f>
        <v>M1605F</v>
      </c>
      <c r="AN208" s="580">
        <f>IFERROR(__xludf.DUMMYFUNCTION("""COMPUTED_VALUE"""),8.0)</f>
        <v>8</v>
      </c>
      <c r="AO208" s="580">
        <f>IFERROR(__xludf.DUMMYFUNCTION("""COMPUTED_VALUE"""),16.0)</f>
        <v>16</v>
      </c>
      <c r="AP208" s="580" t="str">
        <f>IFERROR(__xludf.DUMMYFUNCTION("""COMPUTED_VALUE"""),"N1605F")</f>
        <v>N1605F</v>
      </c>
      <c r="BC208" s="580">
        <f>IFERROR(__xludf.DUMMYFUNCTION("""COMPUTED_VALUE"""),10.0)</f>
        <v>10</v>
      </c>
      <c r="BD208" s="580">
        <f>IFERROR(__xludf.DUMMYFUNCTION("""COMPUTED_VALUE"""),10.0)</f>
        <v>10</v>
      </c>
      <c r="BE208" s="580" t="str">
        <f>IFERROR(__xludf.DUMMYFUNCTION("""COMPUTED_VALUE"""),"S100304")</f>
        <v>S100304</v>
      </c>
    </row>
    <row r="209">
      <c r="A209" s="580">
        <f>IFERROR(__xludf.DUMMYFUNCTION("""COMPUTED_VALUE"""),1.0)</f>
        <v>1</v>
      </c>
      <c r="B209" s="580">
        <f>IFERROR(__xludf.DUMMYFUNCTION("""COMPUTED_VALUE"""),15.0)</f>
        <v>15</v>
      </c>
      <c r="C209" s="580" t="str">
        <f>IFERROR(__xludf.DUMMYFUNCTION("""COMPUTED_VALUE"""),"A1508R")</f>
        <v>A1508R</v>
      </c>
      <c r="D209" s="580">
        <f>IFERROR(__xludf.DUMMYFUNCTION("""COMPUTED_VALUE"""),1.0)</f>
        <v>1</v>
      </c>
      <c r="E209" s="580">
        <f>IFERROR(__xludf.DUMMYFUNCTION("""COMPUTED_VALUE"""),15.0)</f>
        <v>15</v>
      </c>
      <c r="F209" s="580" t="str">
        <f>IFERROR(__xludf.DUMMYFUNCTION("""COMPUTED_VALUE"""),"B1502R")</f>
        <v>B1502R</v>
      </c>
      <c r="G209" s="580">
        <f>IFERROR(__xludf.DUMMYFUNCTION("""COMPUTED_VALUE"""),2.0)</f>
        <v>2</v>
      </c>
      <c r="H209" s="580">
        <f>IFERROR(__xludf.DUMMYFUNCTION("""COMPUTED_VALUE"""),13.0)</f>
        <v>13</v>
      </c>
      <c r="I209" s="580" t="str">
        <f>IFERROR(__xludf.DUMMYFUNCTION("""COMPUTED_VALUE"""),"C1308R")</f>
        <v>C1308R</v>
      </c>
      <c r="J209" s="580">
        <f>IFERROR(__xludf.DUMMYFUNCTION("""COMPUTED_VALUE"""),2.0)</f>
        <v>2</v>
      </c>
      <c r="K209" s="580">
        <f>IFERROR(__xludf.DUMMYFUNCTION("""COMPUTED_VALUE"""),14.0)</f>
        <v>14</v>
      </c>
      <c r="L209" s="580" t="str">
        <f>IFERROR(__xludf.DUMMYFUNCTION("""COMPUTED_VALUE"""),"D1408R")</f>
        <v>D1408R</v>
      </c>
      <c r="M209" s="582">
        <f>IFERROR(__xludf.DUMMYFUNCTION("""COMPUTED_VALUE"""),3.0)</f>
        <v>3</v>
      </c>
      <c r="N209" s="582">
        <f>IFERROR(__xludf.DUMMYFUNCTION("""COMPUTED_VALUE"""),13.0)</f>
        <v>13</v>
      </c>
      <c r="O209" s="582" t="str">
        <f>IFERROR(__xludf.DUMMYFUNCTION("""COMPUTED_VALUE"""),"E1308R")</f>
        <v>E1308R</v>
      </c>
      <c r="P209" s="580">
        <f>IFERROR(__xludf.DUMMYFUNCTION("""COMPUTED_VALUE"""),3.0)</f>
        <v>3</v>
      </c>
      <c r="Q209" s="580">
        <f>IFERROR(__xludf.DUMMYFUNCTION("""COMPUTED_VALUE"""),16.0)</f>
        <v>16</v>
      </c>
      <c r="R209" s="580" t="str">
        <f>IFERROR(__xludf.DUMMYFUNCTION("""COMPUTED_VALUE"""),"F1605R")</f>
        <v>F1605R</v>
      </c>
      <c r="S209" s="580">
        <f>IFERROR(__xludf.DUMMYFUNCTION("""COMPUTED_VALUE"""),4.0)</f>
        <v>4</v>
      </c>
      <c r="T209" s="580">
        <f>IFERROR(__xludf.DUMMYFUNCTION("""COMPUTED_VALUE"""),15.0)</f>
        <v>15</v>
      </c>
      <c r="U209" s="580" t="str">
        <f>IFERROR(__xludf.DUMMYFUNCTION("""COMPUTED_VALUE"""),"G1508R")</f>
        <v>G1508R</v>
      </c>
      <c r="V209" s="580">
        <f>IFERROR(__xludf.DUMMYFUNCTION("""COMPUTED_VALUE"""),4.0)</f>
        <v>4</v>
      </c>
      <c r="W209" s="580">
        <f>IFERROR(__xludf.DUMMYFUNCTION("""COMPUTED_VALUE"""),16.0)</f>
        <v>16</v>
      </c>
      <c r="X209" s="580" t="str">
        <f>IFERROR(__xludf.DUMMYFUNCTION("""COMPUTED_VALUE"""),"H1605R")</f>
        <v>H1605R</v>
      </c>
      <c r="Y209" s="580">
        <f>IFERROR(__xludf.DUMMYFUNCTION("""COMPUTED_VALUE"""),5.0)</f>
        <v>5</v>
      </c>
      <c r="Z209" s="580">
        <f>IFERROR(__xludf.DUMMYFUNCTION("""COMPUTED_VALUE"""),14.0)</f>
        <v>14</v>
      </c>
      <c r="AA209" s="580" t="str">
        <f>IFERROR(__xludf.DUMMYFUNCTION("""COMPUTED_VALUE"""),"I1408R")</f>
        <v>I1408R</v>
      </c>
      <c r="AB209" s="580">
        <f>IFERROR(__xludf.DUMMYFUNCTION("""COMPUTED_VALUE"""),6.0)</f>
        <v>6</v>
      </c>
      <c r="AC209" s="580">
        <f>IFERROR(__xludf.DUMMYFUNCTION("""COMPUTED_VALUE"""),13.0)</f>
        <v>13</v>
      </c>
      <c r="AD209" s="580" t="str">
        <f>IFERROR(__xludf.DUMMYFUNCTION("""COMPUTED_VALUE"""),"J1308R")</f>
        <v>J1308R</v>
      </c>
      <c r="AE209" s="580">
        <f>IFERROR(__xludf.DUMMYFUNCTION("""COMPUTED_VALUE"""),6.0)</f>
        <v>6</v>
      </c>
      <c r="AF209" s="580">
        <f>IFERROR(__xludf.DUMMYFUNCTION("""COMPUTED_VALUE"""),15.0)</f>
        <v>15</v>
      </c>
      <c r="AG209" s="580" t="str">
        <f>IFERROR(__xludf.DUMMYFUNCTION("""COMPUTED_VALUE"""),"K1508R")</f>
        <v>K1508R</v>
      </c>
      <c r="AH209" s="580">
        <f>IFERROR(__xludf.DUMMYFUNCTION("""COMPUTED_VALUE"""),7.0)</f>
        <v>7</v>
      </c>
      <c r="AI209" s="580">
        <f>IFERROR(__xludf.DUMMYFUNCTION("""COMPUTED_VALUE"""),16.0)</f>
        <v>16</v>
      </c>
      <c r="AJ209" s="580" t="str">
        <f>IFERROR(__xludf.DUMMYFUNCTION("""COMPUTED_VALUE"""),"L1605R")</f>
        <v>L1605R</v>
      </c>
      <c r="AK209" s="580">
        <f>IFERROR(__xludf.DUMMYFUNCTION("""COMPUTED_VALUE"""),7.0)</f>
        <v>7</v>
      </c>
      <c r="AL209" s="580">
        <f>IFERROR(__xludf.DUMMYFUNCTION("""COMPUTED_VALUE"""),16.0)</f>
        <v>16</v>
      </c>
      <c r="AM209" s="580" t="str">
        <f>IFERROR(__xludf.DUMMYFUNCTION("""COMPUTED_VALUE"""),"M1605R")</f>
        <v>M1605R</v>
      </c>
      <c r="AN209" s="580">
        <f>IFERROR(__xludf.DUMMYFUNCTION("""COMPUTED_VALUE"""),8.0)</f>
        <v>8</v>
      </c>
      <c r="AO209" s="580">
        <f>IFERROR(__xludf.DUMMYFUNCTION("""COMPUTED_VALUE"""),16.0)</f>
        <v>16</v>
      </c>
      <c r="AP209" s="580" t="str">
        <f>IFERROR(__xludf.DUMMYFUNCTION("""COMPUTED_VALUE"""),"N1605R")</f>
        <v>N1605R</v>
      </c>
      <c r="BC209" s="580">
        <f>IFERROR(__xludf.DUMMYFUNCTION("""COMPUTED_VALUE"""),10.0)</f>
        <v>10</v>
      </c>
      <c r="BD209" s="580">
        <f>IFERROR(__xludf.DUMMYFUNCTION("""COMPUTED_VALUE"""),10.0)</f>
        <v>10</v>
      </c>
      <c r="BE209" s="580" t="str">
        <f>IFERROR(__xludf.DUMMYFUNCTION("""COMPUTED_VALUE"""),"S100305")</f>
        <v>S100305</v>
      </c>
    </row>
    <row r="210">
      <c r="A210" s="580">
        <f>IFERROR(__xludf.DUMMYFUNCTION("""COMPUTED_VALUE"""),1.0)</f>
        <v>1</v>
      </c>
      <c r="B210" s="580">
        <f>IFERROR(__xludf.DUMMYFUNCTION("""COMPUTED_VALUE"""),16.0)</f>
        <v>16</v>
      </c>
      <c r="C210" s="580" t="str">
        <f>IFERROR(__xludf.DUMMYFUNCTION("""COMPUTED_VALUE"""),"A1601F")</f>
        <v>A1601F</v>
      </c>
      <c r="D210" s="580">
        <f>IFERROR(__xludf.DUMMYFUNCTION("""COMPUTED_VALUE"""),1.0)</f>
        <v>1</v>
      </c>
      <c r="E210" s="580">
        <f>IFERROR(__xludf.DUMMYFUNCTION("""COMPUTED_VALUE"""),15.0)</f>
        <v>15</v>
      </c>
      <c r="F210" s="580" t="str">
        <f>IFERROR(__xludf.DUMMYFUNCTION("""COMPUTED_VALUE"""),"B1503F")</f>
        <v>B1503F</v>
      </c>
      <c r="G210" s="580">
        <f>IFERROR(__xludf.DUMMYFUNCTION("""COMPUTED_VALUE"""),2.0)</f>
        <v>2</v>
      </c>
      <c r="H210" s="580">
        <f>IFERROR(__xludf.DUMMYFUNCTION("""COMPUTED_VALUE"""),14.0)</f>
        <v>14</v>
      </c>
      <c r="I210" s="580" t="str">
        <f>IFERROR(__xludf.DUMMYFUNCTION("""COMPUTED_VALUE"""),"C1401F")</f>
        <v>C1401F</v>
      </c>
      <c r="J210" s="580">
        <f>IFERROR(__xludf.DUMMYFUNCTION("""COMPUTED_VALUE"""),2.0)</f>
        <v>2</v>
      </c>
      <c r="K210" s="580">
        <f>IFERROR(__xludf.DUMMYFUNCTION("""COMPUTED_VALUE"""),15.0)</f>
        <v>15</v>
      </c>
      <c r="L210" s="580" t="str">
        <f>IFERROR(__xludf.DUMMYFUNCTION("""COMPUTED_VALUE"""),"D1501F")</f>
        <v>D1501F</v>
      </c>
      <c r="M210" s="582">
        <f>IFERROR(__xludf.DUMMYFUNCTION("""COMPUTED_VALUE"""),3.0)</f>
        <v>3</v>
      </c>
      <c r="N210" s="582">
        <f>IFERROR(__xludf.DUMMYFUNCTION("""COMPUTED_VALUE"""),14.0)</f>
        <v>14</v>
      </c>
      <c r="O210" s="582" t="str">
        <f>IFERROR(__xludf.DUMMYFUNCTION("""COMPUTED_VALUE"""),"E1401F")</f>
        <v>E1401F</v>
      </c>
      <c r="P210" s="580">
        <f>IFERROR(__xludf.DUMMYFUNCTION("""COMPUTED_VALUE"""),3.0)</f>
        <v>3</v>
      </c>
      <c r="Q210" s="580">
        <f>IFERROR(__xludf.DUMMYFUNCTION("""COMPUTED_VALUE"""),16.0)</f>
        <v>16</v>
      </c>
      <c r="R210" s="580" t="str">
        <f>IFERROR(__xludf.DUMMYFUNCTION("""COMPUTED_VALUE"""),"F1606F")</f>
        <v>F1606F</v>
      </c>
      <c r="S210" s="580">
        <f>IFERROR(__xludf.DUMMYFUNCTION("""COMPUTED_VALUE"""),4.0)</f>
        <v>4</v>
      </c>
      <c r="T210" s="580">
        <f>IFERROR(__xludf.DUMMYFUNCTION("""COMPUTED_VALUE"""),16.0)</f>
        <v>16</v>
      </c>
      <c r="U210" s="580" t="str">
        <f>IFERROR(__xludf.DUMMYFUNCTION("""COMPUTED_VALUE"""),"G1601F")</f>
        <v>G1601F</v>
      </c>
      <c r="V210" s="580">
        <f>IFERROR(__xludf.DUMMYFUNCTION("""COMPUTED_VALUE"""),4.0)</f>
        <v>4</v>
      </c>
      <c r="W210" s="580">
        <f>IFERROR(__xludf.DUMMYFUNCTION("""COMPUTED_VALUE"""),16.0)</f>
        <v>16</v>
      </c>
      <c r="X210" s="580" t="str">
        <f>IFERROR(__xludf.DUMMYFUNCTION("""COMPUTED_VALUE"""),"H1606F")</f>
        <v>H1606F</v>
      </c>
      <c r="Y210" s="580">
        <f>IFERROR(__xludf.DUMMYFUNCTION("""COMPUTED_VALUE"""),5.0)</f>
        <v>5</v>
      </c>
      <c r="Z210" s="580">
        <f>IFERROR(__xludf.DUMMYFUNCTION("""COMPUTED_VALUE"""),15.0)</f>
        <v>15</v>
      </c>
      <c r="AA210" s="580" t="str">
        <f>IFERROR(__xludf.DUMMYFUNCTION("""COMPUTED_VALUE"""),"I1501F")</f>
        <v>I1501F</v>
      </c>
      <c r="AB210" s="580">
        <f>IFERROR(__xludf.DUMMYFUNCTION("""COMPUTED_VALUE"""),6.0)</f>
        <v>6</v>
      </c>
      <c r="AC210" s="580">
        <f>IFERROR(__xludf.DUMMYFUNCTION("""COMPUTED_VALUE"""),14.0)</f>
        <v>14</v>
      </c>
      <c r="AD210" s="580" t="str">
        <f>IFERROR(__xludf.DUMMYFUNCTION("""COMPUTED_VALUE"""),"J1401F")</f>
        <v>J1401F</v>
      </c>
      <c r="AE210" s="580">
        <f>IFERROR(__xludf.DUMMYFUNCTION("""COMPUTED_VALUE"""),6.0)</f>
        <v>6</v>
      </c>
      <c r="AF210" s="580">
        <f>IFERROR(__xludf.DUMMYFUNCTION("""COMPUTED_VALUE"""),16.0)</f>
        <v>16</v>
      </c>
      <c r="AG210" s="580" t="str">
        <f>IFERROR(__xludf.DUMMYFUNCTION("""COMPUTED_VALUE"""),"K1601F")</f>
        <v>K1601F</v>
      </c>
      <c r="AH210" s="580">
        <f>IFERROR(__xludf.DUMMYFUNCTION("""COMPUTED_VALUE"""),7.0)</f>
        <v>7</v>
      </c>
      <c r="AI210" s="580">
        <f>IFERROR(__xludf.DUMMYFUNCTION("""COMPUTED_VALUE"""),16.0)</f>
        <v>16</v>
      </c>
      <c r="AJ210" s="580" t="str">
        <f>IFERROR(__xludf.DUMMYFUNCTION("""COMPUTED_VALUE"""),"L1606F")</f>
        <v>L1606F</v>
      </c>
      <c r="AK210" s="580">
        <f>IFERROR(__xludf.DUMMYFUNCTION("""COMPUTED_VALUE"""),7.0)</f>
        <v>7</v>
      </c>
      <c r="AL210" s="580">
        <f>IFERROR(__xludf.DUMMYFUNCTION("""COMPUTED_VALUE"""),16.0)</f>
        <v>16</v>
      </c>
      <c r="AM210" s="580" t="str">
        <f>IFERROR(__xludf.DUMMYFUNCTION("""COMPUTED_VALUE"""),"M1606F")</f>
        <v>M1606F</v>
      </c>
      <c r="AN210" s="580">
        <f>IFERROR(__xludf.DUMMYFUNCTION("""COMPUTED_VALUE"""),8.0)</f>
        <v>8</v>
      </c>
      <c r="AO210" s="580">
        <f>IFERROR(__xludf.DUMMYFUNCTION("""COMPUTED_VALUE"""),16.0)</f>
        <v>16</v>
      </c>
      <c r="AP210" s="580" t="str">
        <f>IFERROR(__xludf.DUMMYFUNCTION("""COMPUTED_VALUE"""),"N1606F")</f>
        <v>N1606F</v>
      </c>
      <c r="BC210" s="580">
        <f>IFERROR(__xludf.DUMMYFUNCTION("""COMPUTED_VALUE"""),10.0)</f>
        <v>10</v>
      </c>
      <c r="BD210" s="580">
        <f>IFERROR(__xludf.DUMMYFUNCTION("""COMPUTED_VALUE"""),10.0)</f>
        <v>10</v>
      </c>
      <c r="BE210" s="580" t="str">
        <f>IFERROR(__xludf.DUMMYFUNCTION("""COMPUTED_VALUE"""),"S100306")</f>
        <v>S100306</v>
      </c>
    </row>
    <row r="211">
      <c r="A211" s="580">
        <f>IFERROR(__xludf.DUMMYFUNCTION("""COMPUTED_VALUE"""),1.0)</f>
        <v>1</v>
      </c>
      <c r="B211" s="580">
        <f>IFERROR(__xludf.DUMMYFUNCTION("""COMPUTED_VALUE"""),16.0)</f>
        <v>16</v>
      </c>
      <c r="C211" s="580" t="str">
        <f>IFERROR(__xludf.DUMMYFUNCTION("""COMPUTED_VALUE"""),"A1601R")</f>
        <v>A1601R</v>
      </c>
      <c r="D211" s="580">
        <f>IFERROR(__xludf.DUMMYFUNCTION("""COMPUTED_VALUE"""),1.0)</f>
        <v>1</v>
      </c>
      <c r="E211" s="580">
        <f>IFERROR(__xludf.DUMMYFUNCTION("""COMPUTED_VALUE"""),15.0)</f>
        <v>15</v>
      </c>
      <c r="F211" s="580" t="str">
        <f>IFERROR(__xludf.DUMMYFUNCTION("""COMPUTED_VALUE"""),"B1503R")</f>
        <v>B1503R</v>
      </c>
      <c r="G211" s="580">
        <f>IFERROR(__xludf.DUMMYFUNCTION("""COMPUTED_VALUE"""),2.0)</f>
        <v>2</v>
      </c>
      <c r="H211" s="580">
        <f>IFERROR(__xludf.DUMMYFUNCTION("""COMPUTED_VALUE"""),14.0)</f>
        <v>14</v>
      </c>
      <c r="I211" s="580" t="str">
        <f>IFERROR(__xludf.DUMMYFUNCTION("""COMPUTED_VALUE"""),"C1401R")</f>
        <v>C1401R</v>
      </c>
      <c r="J211" s="580">
        <f>IFERROR(__xludf.DUMMYFUNCTION("""COMPUTED_VALUE"""),2.0)</f>
        <v>2</v>
      </c>
      <c r="K211" s="580">
        <f>IFERROR(__xludf.DUMMYFUNCTION("""COMPUTED_VALUE"""),15.0)</f>
        <v>15</v>
      </c>
      <c r="L211" s="580" t="str">
        <f>IFERROR(__xludf.DUMMYFUNCTION("""COMPUTED_VALUE"""),"D1501R")</f>
        <v>D1501R</v>
      </c>
      <c r="M211" s="582">
        <f>IFERROR(__xludf.DUMMYFUNCTION("""COMPUTED_VALUE"""),3.0)</f>
        <v>3</v>
      </c>
      <c r="N211" s="582">
        <f>IFERROR(__xludf.DUMMYFUNCTION("""COMPUTED_VALUE"""),14.0)</f>
        <v>14</v>
      </c>
      <c r="O211" s="582" t="str">
        <f>IFERROR(__xludf.DUMMYFUNCTION("""COMPUTED_VALUE"""),"E1401R")</f>
        <v>E1401R</v>
      </c>
      <c r="P211" s="580">
        <f>IFERROR(__xludf.DUMMYFUNCTION("""COMPUTED_VALUE"""),3.0)</f>
        <v>3</v>
      </c>
      <c r="Q211" s="580">
        <f>IFERROR(__xludf.DUMMYFUNCTION("""COMPUTED_VALUE"""),16.0)</f>
        <v>16</v>
      </c>
      <c r="R211" s="580" t="str">
        <f>IFERROR(__xludf.DUMMYFUNCTION("""COMPUTED_VALUE"""),"F1606R")</f>
        <v>F1606R</v>
      </c>
      <c r="S211" s="580">
        <f>IFERROR(__xludf.DUMMYFUNCTION("""COMPUTED_VALUE"""),4.0)</f>
        <v>4</v>
      </c>
      <c r="T211" s="580">
        <f>IFERROR(__xludf.DUMMYFUNCTION("""COMPUTED_VALUE"""),16.0)</f>
        <v>16</v>
      </c>
      <c r="U211" s="580" t="str">
        <f>IFERROR(__xludf.DUMMYFUNCTION("""COMPUTED_VALUE"""),"G1601R")</f>
        <v>G1601R</v>
      </c>
      <c r="V211" s="580">
        <f>IFERROR(__xludf.DUMMYFUNCTION("""COMPUTED_VALUE"""),4.0)</f>
        <v>4</v>
      </c>
      <c r="W211" s="580">
        <f>IFERROR(__xludf.DUMMYFUNCTION("""COMPUTED_VALUE"""),16.0)</f>
        <v>16</v>
      </c>
      <c r="X211" s="580" t="str">
        <f>IFERROR(__xludf.DUMMYFUNCTION("""COMPUTED_VALUE"""),"H1606R")</f>
        <v>H1606R</v>
      </c>
      <c r="Y211" s="580">
        <f>IFERROR(__xludf.DUMMYFUNCTION("""COMPUTED_VALUE"""),5.0)</f>
        <v>5</v>
      </c>
      <c r="Z211" s="580">
        <f>IFERROR(__xludf.DUMMYFUNCTION("""COMPUTED_VALUE"""),15.0)</f>
        <v>15</v>
      </c>
      <c r="AA211" s="580" t="str">
        <f>IFERROR(__xludf.DUMMYFUNCTION("""COMPUTED_VALUE"""),"I1501R")</f>
        <v>I1501R</v>
      </c>
      <c r="AB211" s="580">
        <f>IFERROR(__xludf.DUMMYFUNCTION("""COMPUTED_VALUE"""),6.0)</f>
        <v>6</v>
      </c>
      <c r="AC211" s="580">
        <f>IFERROR(__xludf.DUMMYFUNCTION("""COMPUTED_VALUE"""),14.0)</f>
        <v>14</v>
      </c>
      <c r="AD211" s="580" t="str">
        <f>IFERROR(__xludf.DUMMYFUNCTION("""COMPUTED_VALUE"""),"J1401R")</f>
        <v>J1401R</v>
      </c>
      <c r="AE211" s="580">
        <f>IFERROR(__xludf.DUMMYFUNCTION("""COMPUTED_VALUE"""),6.0)</f>
        <v>6</v>
      </c>
      <c r="AF211" s="580">
        <f>IFERROR(__xludf.DUMMYFUNCTION("""COMPUTED_VALUE"""),16.0)</f>
        <v>16</v>
      </c>
      <c r="AG211" s="580" t="str">
        <f>IFERROR(__xludf.DUMMYFUNCTION("""COMPUTED_VALUE"""),"K1601R")</f>
        <v>K1601R</v>
      </c>
      <c r="AH211" s="580">
        <f>IFERROR(__xludf.DUMMYFUNCTION("""COMPUTED_VALUE"""),7.0)</f>
        <v>7</v>
      </c>
      <c r="AI211" s="580">
        <f>IFERROR(__xludf.DUMMYFUNCTION("""COMPUTED_VALUE"""),16.0)</f>
        <v>16</v>
      </c>
      <c r="AJ211" s="580" t="str">
        <f>IFERROR(__xludf.DUMMYFUNCTION("""COMPUTED_VALUE"""),"L1606R")</f>
        <v>L1606R</v>
      </c>
      <c r="AK211" s="580">
        <f>IFERROR(__xludf.DUMMYFUNCTION("""COMPUTED_VALUE"""),7.0)</f>
        <v>7</v>
      </c>
      <c r="AL211" s="580">
        <f>IFERROR(__xludf.DUMMYFUNCTION("""COMPUTED_VALUE"""),16.0)</f>
        <v>16</v>
      </c>
      <c r="AM211" s="580" t="str">
        <f>IFERROR(__xludf.DUMMYFUNCTION("""COMPUTED_VALUE"""),"M1606R")</f>
        <v>M1606R</v>
      </c>
      <c r="AN211" s="580">
        <f>IFERROR(__xludf.DUMMYFUNCTION("""COMPUTED_VALUE"""),8.0)</f>
        <v>8</v>
      </c>
      <c r="AO211" s="580">
        <f>IFERROR(__xludf.DUMMYFUNCTION("""COMPUTED_VALUE"""),16.0)</f>
        <v>16</v>
      </c>
      <c r="AP211" s="580" t="str">
        <f>IFERROR(__xludf.DUMMYFUNCTION("""COMPUTED_VALUE"""),"N1606R")</f>
        <v>N1606R</v>
      </c>
      <c r="BC211" s="580">
        <f>IFERROR(__xludf.DUMMYFUNCTION("""COMPUTED_VALUE"""),10.0)</f>
        <v>10</v>
      </c>
      <c r="BD211" s="580">
        <f>IFERROR(__xludf.DUMMYFUNCTION("""COMPUTED_VALUE"""),10.0)</f>
        <v>10</v>
      </c>
      <c r="BE211" s="580" t="str">
        <f>IFERROR(__xludf.DUMMYFUNCTION("""COMPUTED_VALUE"""),"S100307")</f>
        <v>S100307</v>
      </c>
    </row>
    <row r="212">
      <c r="A212" s="580">
        <f>IFERROR(__xludf.DUMMYFUNCTION("""COMPUTED_VALUE"""),1.0)</f>
        <v>1</v>
      </c>
      <c r="B212" s="580">
        <f>IFERROR(__xludf.DUMMYFUNCTION("""COMPUTED_VALUE"""),16.0)</f>
        <v>16</v>
      </c>
      <c r="C212" s="580" t="str">
        <f>IFERROR(__xludf.DUMMYFUNCTION("""COMPUTED_VALUE"""),"A1602F")</f>
        <v>A1602F</v>
      </c>
      <c r="D212" s="580">
        <f>IFERROR(__xludf.DUMMYFUNCTION("""COMPUTED_VALUE"""),1.0)</f>
        <v>1</v>
      </c>
      <c r="E212" s="580">
        <f>IFERROR(__xludf.DUMMYFUNCTION("""COMPUTED_VALUE"""),15.0)</f>
        <v>15</v>
      </c>
      <c r="F212" s="580" t="str">
        <f>IFERROR(__xludf.DUMMYFUNCTION("""COMPUTED_VALUE"""),"B1504F")</f>
        <v>B1504F</v>
      </c>
      <c r="G212" s="580">
        <f>IFERROR(__xludf.DUMMYFUNCTION("""COMPUTED_VALUE"""),2.0)</f>
        <v>2</v>
      </c>
      <c r="H212" s="580">
        <f>IFERROR(__xludf.DUMMYFUNCTION("""COMPUTED_VALUE"""),14.0)</f>
        <v>14</v>
      </c>
      <c r="I212" s="580" t="str">
        <f>IFERROR(__xludf.DUMMYFUNCTION("""COMPUTED_VALUE"""),"C1402F")</f>
        <v>C1402F</v>
      </c>
      <c r="J212" s="580">
        <f>IFERROR(__xludf.DUMMYFUNCTION("""COMPUTED_VALUE"""),2.0)</f>
        <v>2</v>
      </c>
      <c r="K212" s="580">
        <f>IFERROR(__xludf.DUMMYFUNCTION("""COMPUTED_VALUE"""),15.0)</f>
        <v>15</v>
      </c>
      <c r="L212" s="580" t="str">
        <f>IFERROR(__xludf.DUMMYFUNCTION("""COMPUTED_VALUE"""),"D1502F")</f>
        <v>D1502F</v>
      </c>
      <c r="M212" s="582">
        <f>IFERROR(__xludf.DUMMYFUNCTION("""COMPUTED_VALUE"""),3.0)</f>
        <v>3</v>
      </c>
      <c r="N212" s="582">
        <f>IFERROR(__xludf.DUMMYFUNCTION("""COMPUTED_VALUE"""),14.0)</f>
        <v>14</v>
      </c>
      <c r="O212" s="582" t="str">
        <f>IFERROR(__xludf.DUMMYFUNCTION("""COMPUTED_VALUE"""),"E1402F")</f>
        <v>E1402F</v>
      </c>
      <c r="P212" s="580">
        <f>IFERROR(__xludf.DUMMYFUNCTION("""COMPUTED_VALUE"""),3.0)</f>
        <v>3</v>
      </c>
      <c r="Q212" s="580">
        <f>IFERROR(__xludf.DUMMYFUNCTION("""COMPUTED_VALUE"""),16.0)</f>
        <v>16</v>
      </c>
      <c r="R212" s="580" t="str">
        <f>IFERROR(__xludf.DUMMYFUNCTION("""COMPUTED_VALUE"""),"F1607F")</f>
        <v>F1607F</v>
      </c>
      <c r="S212" s="580">
        <f>IFERROR(__xludf.DUMMYFUNCTION("""COMPUTED_VALUE"""),4.0)</f>
        <v>4</v>
      </c>
      <c r="T212" s="580">
        <f>IFERROR(__xludf.DUMMYFUNCTION("""COMPUTED_VALUE"""),16.0)</f>
        <v>16</v>
      </c>
      <c r="U212" s="580" t="str">
        <f>IFERROR(__xludf.DUMMYFUNCTION("""COMPUTED_VALUE"""),"G1602F")</f>
        <v>G1602F</v>
      </c>
      <c r="V212" s="580">
        <f>IFERROR(__xludf.DUMMYFUNCTION("""COMPUTED_VALUE"""),4.0)</f>
        <v>4</v>
      </c>
      <c r="W212" s="580">
        <f>IFERROR(__xludf.DUMMYFUNCTION("""COMPUTED_VALUE"""),16.0)</f>
        <v>16</v>
      </c>
      <c r="X212" s="580" t="str">
        <f>IFERROR(__xludf.DUMMYFUNCTION("""COMPUTED_VALUE"""),"H1607F")</f>
        <v>H1607F</v>
      </c>
      <c r="Y212" s="580">
        <f>IFERROR(__xludf.DUMMYFUNCTION("""COMPUTED_VALUE"""),5.0)</f>
        <v>5</v>
      </c>
      <c r="Z212" s="580">
        <f>IFERROR(__xludf.DUMMYFUNCTION("""COMPUTED_VALUE"""),15.0)</f>
        <v>15</v>
      </c>
      <c r="AA212" s="580" t="str">
        <f>IFERROR(__xludf.DUMMYFUNCTION("""COMPUTED_VALUE"""),"I1502F")</f>
        <v>I1502F</v>
      </c>
      <c r="AB212" s="580">
        <f>IFERROR(__xludf.DUMMYFUNCTION("""COMPUTED_VALUE"""),6.0)</f>
        <v>6</v>
      </c>
      <c r="AC212" s="580">
        <f>IFERROR(__xludf.DUMMYFUNCTION("""COMPUTED_VALUE"""),14.0)</f>
        <v>14</v>
      </c>
      <c r="AD212" s="580" t="str">
        <f>IFERROR(__xludf.DUMMYFUNCTION("""COMPUTED_VALUE"""),"J1402F")</f>
        <v>J1402F</v>
      </c>
      <c r="AE212" s="580">
        <f>IFERROR(__xludf.DUMMYFUNCTION("""COMPUTED_VALUE"""),6.0)</f>
        <v>6</v>
      </c>
      <c r="AF212" s="580">
        <f>IFERROR(__xludf.DUMMYFUNCTION("""COMPUTED_VALUE"""),16.0)</f>
        <v>16</v>
      </c>
      <c r="AG212" s="580" t="str">
        <f>IFERROR(__xludf.DUMMYFUNCTION("""COMPUTED_VALUE"""),"K1602F")</f>
        <v>K1602F</v>
      </c>
      <c r="AH212" s="580">
        <f>IFERROR(__xludf.DUMMYFUNCTION("""COMPUTED_VALUE"""),7.0)</f>
        <v>7</v>
      </c>
      <c r="AI212" s="580">
        <f>IFERROR(__xludf.DUMMYFUNCTION("""COMPUTED_VALUE"""),16.0)</f>
        <v>16</v>
      </c>
      <c r="AJ212" s="580" t="str">
        <f>IFERROR(__xludf.DUMMYFUNCTION("""COMPUTED_VALUE"""),"L1607F")</f>
        <v>L1607F</v>
      </c>
      <c r="AK212" s="580">
        <f>IFERROR(__xludf.DUMMYFUNCTION("""COMPUTED_VALUE"""),7.0)</f>
        <v>7</v>
      </c>
      <c r="AL212" s="580">
        <f>IFERROR(__xludf.DUMMYFUNCTION("""COMPUTED_VALUE"""),16.0)</f>
        <v>16</v>
      </c>
      <c r="AM212" s="580" t="str">
        <f>IFERROR(__xludf.DUMMYFUNCTION("""COMPUTED_VALUE"""),"M1607F")</f>
        <v>M1607F</v>
      </c>
      <c r="AN212" s="580">
        <f>IFERROR(__xludf.DUMMYFUNCTION("""COMPUTED_VALUE"""),8.0)</f>
        <v>8</v>
      </c>
      <c r="AO212" s="580">
        <f>IFERROR(__xludf.DUMMYFUNCTION("""COMPUTED_VALUE"""),16.0)</f>
        <v>16</v>
      </c>
      <c r="AP212" s="580" t="str">
        <f>IFERROR(__xludf.DUMMYFUNCTION("""COMPUTED_VALUE"""),"N1607F")</f>
        <v>N1607F</v>
      </c>
    </row>
    <row r="213">
      <c r="A213" s="580">
        <f>IFERROR(__xludf.DUMMYFUNCTION("""COMPUTED_VALUE"""),1.0)</f>
        <v>1</v>
      </c>
      <c r="B213" s="580">
        <f>IFERROR(__xludf.DUMMYFUNCTION("""COMPUTED_VALUE"""),16.0)</f>
        <v>16</v>
      </c>
      <c r="C213" s="580" t="str">
        <f>IFERROR(__xludf.DUMMYFUNCTION("""COMPUTED_VALUE"""),"A1602R")</f>
        <v>A1602R</v>
      </c>
      <c r="D213" s="580">
        <f>IFERROR(__xludf.DUMMYFUNCTION("""COMPUTED_VALUE"""),1.0)</f>
        <v>1</v>
      </c>
      <c r="E213" s="580">
        <f>IFERROR(__xludf.DUMMYFUNCTION("""COMPUTED_VALUE"""),15.0)</f>
        <v>15</v>
      </c>
      <c r="F213" s="580" t="str">
        <f>IFERROR(__xludf.DUMMYFUNCTION("""COMPUTED_VALUE"""),"B1504R")</f>
        <v>B1504R</v>
      </c>
      <c r="G213" s="580">
        <f>IFERROR(__xludf.DUMMYFUNCTION("""COMPUTED_VALUE"""),2.0)</f>
        <v>2</v>
      </c>
      <c r="H213" s="580">
        <f>IFERROR(__xludf.DUMMYFUNCTION("""COMPUTED_VALUE"""),14.0)</f>
        <v>14</v>
      </c>
      <c r="I213" s="580" t="str">
        <f>IFERROR(__xludf.DUMMYFUNCTION("""COMPUTED_VALUE"""),"C1402R")</f>
        <v>C1402R</v>
      </c>
      <c r="J213" s="580">
        <f>IFERROR(__xludf.DUMMYFUNCTION("""COMPUTED_VALUE"""),2.0)</f>
        <v>2</v>
      </c>
      <c r="K213" s="580">
        <f>IFERROR(__xludf.DUMMYFUNCTION("""COMPUTED_VALUE"""),15.0)</f>
        <v>15</v>
      </c>
      <c r="L213" s="580" t="str">
        <f>IFERROR(__xludf.DUMMYFUNCTION("""COMPUTED_VALUE"""),"D1502R")</f>
        <v>D1502R</v>
      </c>
      <c r="M213" s="582">
        <f>IFERROR(__xludf.DUMMYFUNCTION("""COMPUTED_VALUE"""),3.0)</f>
        <v>3</v>
      </c>
      <c r="N213" s="582">
        <f>IFERROR(__xludf.DUMMYFUNCTION("""COMPUTED_VALUE"""),14.0)</f>
        <v>14</v>
      </c>
      <c r="O213" s="582" t="str">
        <f>IFERROR(__xludf.DUMMYFUNCTION("""COMPUTED_VALUE"""),"E1402R")</f>
        <v>E1402R</v>
      </c>
      <c r="P213" s="580">
        <f>IFERROR(__xludf.DUMMYFUNCTION("""COMPUTED_VALUE"""),3.0)</f>
        <v>3</v>
      </c>
      <c r="Q213" s="580">
        <f>IFERROR(__xludf.DUMMYFUNCTION("""COMPUTED_VALUE"""),16.0)</f>
        <v>16</v>
      </c>
      <c r="R213" s="580" t="str">
        <f>IFERROR(__xludf.DUMMYFUNCTION("""COMPUTED_VALUE"""),"F1607R")</f>
        <v>F1607R</v>
      </c>
      <c r="S213" s="580">
        <f>IFERROR(__xludf.DUMMYFUNCTION("""COMPUTED_VALUE"""),4.0)</f>
        <v>4</v>
      </c>
      <c r="T213" s="580">
        <f>IFERROR(__xludf.DUMMYFUNCTION("""COMPUTED_VALUE"""),16.0)</f>
        <v>16</v>
      </c>
      <c r="U213" s="580" t="str">
        <f>IFERROR(__xludf.DUMMYFUNCTION("""COMPUTED_VALUE"""),"G1602R")</f>
        <v>G1602R</v>
      </c>
      <c r="V213" s="580">
        <f>IFERROR(__xludf.DUMMYFUNCTION("""COMPUTED_VALUE"""),4.0)</f>
        <v>4</v>
      </c>
      <c r="W213" s="580">
        <f>IFERROR(__xludf.DUMMYFUNCTION("""COMPUTED_VALUE"""),16.0)</f>
        <v>16</v>
      </c>
      <c r="X213" s="580" t="str">
        <f>IFERROR(__xludf.DUMMYFUNCTION("""COMPUTED_VALUE"""),"H1607R")</f>
        <v>H1607R</v>
      </c>
      <c r="Y213" s="580">
        <f>IFERROR(__xludf.DUMMYFUNCTION("""COMPUTED_VALUE"""),5.0)</f>
        <v>5</v>
      </c>
      <c r="Z213" s="580">
        <f>IFERROR(__xludf.DUMMYFUNCTION("""COMPUTED_VALUE"""),15.0)</f>
        <v>15</v>
      </c>
      <c r="AA213" s="580" t="str">
        <f>IFERROR(__xludf.DUMMYFUNCTION("""COMPUTED_VALUE"""),"I1502R")</f>
        <v>I1502R</v>
      </c>
      <c r="AB213" s="580">
        <f>IFERROR(__xludf.DUMMYFUNCTION("""COMPUTED_VALUE"""),6.0)</f>
        <v>6</v>
      </c>
      <c r="AC213" s="580">
        <f>IFERROR(__xludf.DUMMYFUNCTION("""COMPUTED_VALUE"""),14.0)</f>
        <v>14</v>
      </c>
      <c r="AD213" s="580" t="str">
        <f>IFERROR(__xludf.DUMMYFUNCTION("""COMPUTED_VALUE"""),"J1402R")</f>
        <v>J1402R</v>
      </c>
      <c r="AE213" s="580">
        <f>IFERROR(__xludf.DUMMYFUNCTION("""COMPUTED_VALUE"""),6.0)</f>
        <v>6</v>
      </c>
      <c r="AF213" s="580">
        <f>IFERROR(__xludf.DUMMYFUNCTION("""COMPUTED_VALUE"""),16.0)</f>
        <v>16</v>
      </c>
      <c r="AG213" s="580" t="str">
        <f>IFERROR(__xludf.DUMMYFUNCTION("""COMPUTED_VALUE"""),"K1602R")</f>
        <v>K1602R</v>
      </c>
      <c r="AH213" s="580">
        <f>IFERROR(__xludf.DUMMYFUNCTION("""COMPUTED_VALUE"""),7.0)</f>
        <v>7</v>
      </c>
      <c r="AI213" s="580">
        <f>IFERROR(__xludf.DUMMYFUNCTION("""COMPUTED_VALUE"""),16.0)</f>
        <v>16</v>
      </c>
      <c r="AJ213" s="580" t="str">
        <f>IFERROR(__xludf.DUMMYFUNCTION("""COMPUTED_VALUE"""),"L1607R")</f>
        <v>L1607R</v>
      </c>
      <c r="AK213" s="580">
        <f>IFERROR(__xludf.DUMMYFUNCTION("""COMPUTED_VALUE"""),7.0)</f>
        <v>7</v>
      </c>
      <c r="AL213" s="580">
        <f>IFERROR(__xludf.DUMMYFUNCTION("""COMPUTED_VALUE"""),16.0)</f>
        <v>16</v>
      </c>
      <c r="AM213" s="580" t="str">
        <f>IFERROR(__xludf.DUMMYFUNCTION("""COMPUTED_VALUE"""),"M1607R")</f>
        <v>M1607R</v>
      </c>
      <c r="AN213" s="580">
        <f>IFERROR(__xludf.DUMMYFUNCTION("""COMPUTED_VALUE"""),8.0)</f>
        <v>8</v>
      </c>
      <c r="AO213" s="580">
        <f>IFERROR(__xludf.DUMMYFUNCTION("""COMPUTED_VALUE"""),16.0)</f>
        <v>16</v>
      </c>
      <c r="AP213" s="580" t="str">
        <f>IFERROR(__xludf.DUMMYFUNCTION("""COMPUTED_VALUE"""),"N1607R")</f>
        <v>N1607R</v>
      </c>
    </row>
    <row r="214">
      <c r="A214" s="580">
        <f>IFERROR(__xludf.DUMMYFUNCTION("""COMPUTED_VALUE"""),1.0)</f>
        <v>1</v>
      </c>
      <c r="B214" s="580">
        <f>IFERROR(__xludf.DUMMYFUNCTION("""COMPUTED_VALUE"""),16.0)</f>
        <v>16</v>
      </c>
      <c r="C214" s="580" t="str">
        <f>IFERROR(__xludf.DUMMYFUNCTION("""COMPUTED_VALUE"""),"A1603F")</f>
        <v>A1603F</v>
      </c>
      <c r="D214" s="580">
        <f>IFERROR(__xludf.DUMMYFUNCTION("""COMPUTED_VALUE"""),1.0)</f>
        <v>1</v>
      </c>
      <c r="E214" s="580">
        <f>IFERROR(__xludf.DUMMYFUNCTION("""COMPUTED_VALUE"""),15.0)</f>
        <v>15</v>
      </c>
      <c r="F214" s="580" t="str">
        <f>IFERROR(__xludf.DUMMYFUNCTION("""COMPUTED_VALUE"""),"B1505F")</f>
        <v>B1505F</v>
      </c>
      <c r="G214" s="580">
        <f>IFERROR(__xludf.DUMMYFUNCTION("""COMPUTED_VALUE"""),2.0)</f>
        <v>2</v>
      </c>
      <c r="H214" s="580">
        <f>IFERROR(__xludf.DUMMYFUNCTION("""COMPUTED_VALUE"""),14.0)</f>
        <v>14</v>
      </c>
      <c r="I214" s="580" t="str">
        <f>IFERROR(__xludf.DUMMYFUNCTION("""COMPUTED_VALUE"""),"C1403F")</f>
        <v>C1403F</v>
      </c>
      <c r="J214" s="580">
        <f>IFERROR(__xludf.DUMMYFUNCTION("""COMPUTED_VALUE"""),2.0)</f>
        <v>2</v>
      </c>
      <c r="K214" s="580">
        <f>IFERROR(__xludf.DUMMYFUNCTION("""COMPUTED_VALUE"""),15.0)</f>
        <v>15</v>
      </c>
      <c r="L214" s="580" t="str">
        <f>IFERROR(__xludf.DUMMYFUNCTION("""COMPUTED_VALUE"""),"D1503F")</f>
        <v>D1503F</v>
      </c>
      <c r="M214" s="582">
        <f>IFERROR(__xludf.DUMMYFUNCTION("""COMPUTED_VALUE"""),3.0)</f>
        <v>3</v>
      </c>
      <c r="N214" s="582">
        <f>IFERROR(__xludf.DUMMYFUNCTION("""COMPUTED_VALUE"""),14.0)</f>
        <v>14</v>
      </c>
      <c r="O214" s="582" t="str">
        <f>IFERROR(__xludf.DUMMYFUNCTION("""COMPUTED_VALUE"""),"E1403F")</f>
        <v>E1403F</v>
      </c>
      <c r="P214" s="580">
        <f>IFERROR(__xludf.DUMMYFUNCTION("""COMPUTED_VALUE"""),3.0)</f>
        <v>3</v>
      </c>
      <c r="Q214" s="580">
        <f>IFERROR(__xludf.DUMMYFUNCTION("""COMPUTED_VALUE"""),17.0)</f>
        <v>17</v>
      </c>
      <c r="R214" s="580" t="str">
        <f>IFERROR(__xludf.DUMMYFUNCTION("""COMPUTED_VALUE"""),"F1701F")</f>
        <v>F1701F</v>
      </c>
      <c r="S214" s="580">
        <f>IFERROR(__xludf.DUMMYFUNCTION("""COMPUTED_VALUE"""),4.0)</f>
        <v>4</v>
      </c>
      <c r="T214" s="580">
        <f>IFERROR(__xludf.DUMMYFUNCTION("""COMPUTED_VALUE"""),16.0)</f>
        <v>16</v>
      </c>
      <c r="U214" s="580" t="str">
        <f>IFERROR(__xludf.DUMMYFUNCTION("""COMPUTED_VALUE"""),"G1603F")</f>
        <v>G1603F</v>
      </c>
      <c r="V214" s="580">
        <f>IFERROR(__xludf.DUMMYFUNCTION("""COMPUTED_VALUE"""),4.0)</f>
        <v>4</v>
      </c>
      <c r="W214" s="580">
        <f>IFERROR(__xludf.DUMMYFUNCTION("""COMPUTED_VALUE"""),17.0)</f>
        <v>17</v>
      </c>
      <c r="X214" s="580" t="str">
        <f>IFERROR(__xludf.DUMMYFUNCTION("""COMPUTED_VALUE"""),"H1701F")</f>
        <v>H1701F</v>
      </c>
      <c r="Y214" s="580">
        <f>IFERROR(__xludf.DUMMYFUNCTION("""COMPUTED_VALUE"""),5.0)</f>
        <v>5</v>
      </c>
      <c r="Z214" s="580">
        <f>IFERROR(__xludf.DUMMYFUNCTION("""COMPUTED_VALUE"""),15.0)</f>
        <v>15</v>
      </c>
      <c r="AA214" s="580" t="str">
        <f>IFERROR(__xludf.DUMMYFUNCTION("""COMPUTED_VALUE"""),"I1503F")</f>
        <v>I1503F</v>
      </c>
      <c r="AB214" s="580">
        <f>IFERROR(__xludf.DUMMYFUNCTION("""COMPUTED_VALUE"""),6.0)</f>
        <v>6</v>
      </c>
      <c r="AC214" s="580">
        <f>IFERROR(__xludf.DUMMYFUNCTION("""COMPUTED_VALUE"""),14.0)</f>
        <v>14</v>
      </c>
      <c r="AD214" s="580" t="str">
        <f>IFERROR(__xludf.DUMMYFUNCTION("""COMPUTED_VALUE"""),"J1403F")</f>
        <v>J1403F</v>
      </c>
      <c r="AE214" s="580">
        <f>IFERROR(__xludf.DUMMYFUNCTION("""COMPUTED_VALUE"""),6.0)</f>
        <v>6</v>
      </c>
      <c r="AF214" s="580">
        <f>IFERROR(__xludf.DUMMYFUNCTION("""COMPUTED_VALUE"""),16.0)</f>
        <v>16</v>
      </c>
      <c r="AG214" s="580" t="str">
        <f>IFERROR(__xludf.DUMMYFUNCTION("""COMPUTED_VALUE"""),"K1603F")</f>
        <v>K1603F</v>
      </c>
      <c r="AH214" s="580">
        <f>IFERROR(__xludf.DUMMYFUNCTION("""COMPUTED_VALUE"""),7.0)</f>
        <v>7</v>
      </c>
      <c r="AI214" s="580">
        <f>IFERROR(__xludf.DUMMYFUNCTION("""COMPUTED_VALUE"""),17.0)</f>
        <v>17</v>
      </c>
      <c r="AJ214" s="580" t="str">
        <f>IFERROR(__xludf.DUMMYFUNCTION("""COMPUTED_VALUE"""),"L1701F")</f>
        <v>L1701F</v>
      </c>
      <c r="AK214" s="580">
        <f>IFERROR(__xludf.DUMMYFUNCTION("""COMPUTED_VALUE"""),7.0)</f>
        <v>7</v>
      </c>
      <c r="AL214" s="580">
        <f>IFERROR(__xludf.DUMMYFUNCTION("""COMPUTED_VALUE"""),17.0)</f>
        <v>17</v>
      </c>
      <c r="AM214" s="580" t="str">
        <f>IFERROR(__xludf.DUMMYFUNCTION("""COMPUTED_VALUE"""),"M1701F")</f>
        <v>M1701F</v>
      </c>
      <c r="AN214" s="580">
        <f>IFERROR(__xludf.DUMMYFUNCTION("""COMPUTED_VALUE"""),8.0)</f>
        <v>8</v>
      </c>
      <c r="AO214" s="580">
        <f>IFERROR(__xludf.DUMMYFUNCTION("""COMPUTED_VALUE"""),17.0)</f>
        <v>17</v>
      </c>
      <c r="AP214" s="580" t="str">
        <f>IFERROR(__xludf.DUMMYFUNCTION("""COMPUTED_VALUE"""),"N1701F")</f>
        <v>N1701F</v>
      </c>
    </row>
    <row r="215">
      <c r="A215" s="580">
        <f>IFERROR(__xludf.DUMMYFUNCTION("""COMPUTED_VALUE"""),1.0)</f>
        <v>1</v>
      </c>
      <c r="B215" s="580">
        <f>IFERROR(__xludf.DUMMYFUNCTION("""COMPUTED_VALUE"""),16.0)</f>
        <v>16</v>
      </c>
      <c r="C215" s="580" t="str">
        <f>IFERROR(__xludf.DUMMYFUNCTION("""COMPUTED_VALUE"""),"A1603R")</f>
        <v>A1603R</v>
      </c>
      <c r="D215" s="580">
        <f>IFERROR(__xludf.DUMMYFUNCTION("""COMPUTED_VALUE"""),1.0)</f>
        <v>1</v>
      </c>
      <c r="E215" s="580">
        <f>IFERROR(__xludf.DUMMYFUNCTION("""COMPUTED_VALUE"""),15.0)</f>
        <v>15</v>
      </c>
      <c r="F215" s="580" t="str">
        <f>IFERROR(__xludf.DUMMYFUNCTION("""COMPUTED_VALUE"""),"B1505R")</f>
        <v>B1505R</v>
      </c>
      <c r="G215" s="580">
        <f>IFERROR(__xludf.DUMMYFUNCTION("""COMPUTED_VALUE"""),2.0)</f>
        <v>2</v>
      </c>
      <c r="H215" s="580">
        <f>IFERROR(__xludf.DUMMYFUNCTION("""COMPUTED_VALUE"""),14.0)</f>
        <v>14</v>
      </c>
      <c r="I215" s="580" t="str">
        <f>IFERROR(__xludf.DUMMYFUNCTION("""COMPUTED_VALUE"""),"C1403R")</f>
        <v>C1403R</v>
      </c>
      <c r="J215" s="580">
        <f>IFERROR(__xludf.DUMMYFUNCTION("""COMPUTED_VALUE"""),2.0)</f>
        <v>2</v>
      </c>
      <c r="K215" s="580">
        <f>IFERROR(__xludf.DUMMYFUNCTION("""COMPUTED_VALUE"""),15.0)</f>
        <v>15</v>
      </c>
      <c r="L215" s="580" t="str">
        <f>IFERROR(__xludf.DUMMYFUNCTION("""COMPUTED_VALUE"""),"D1503R")</f>
        <v>D1503R</v>
      </c>
      <c r="M215" s="582">
        <f>IFERROR(__xludf.DUMMYFUNCTION("""COMPUTED_VALUE"""),3.0)</f>
        <v>3</v>
      </c>
      <c r="N215" s="582">
        <f>IFERROR(__xludf.DUMMYFUNCTION("""COMPUTED_VALUE"""),14.0)</f>
        <v>14</v>
      </c>
      <c r="O215" s="582" t="str">
        <f>IFERROR(__xludf.DUMMYFUNCTION("""COMPUTED_VALUE"""),"E1403R")</f>
        <v>E1403R</v>
      </c>
      <c r="P215" s="580">
        <f>IFERROR(__xludf.DUMMYFUNCTION("""COMPUTED_VALUE"""),3.0)</f>
        <v>3</v>
      </c>
      <c r="Q215" s="580">
        <f>IFERROR(__xludf.DUMMYFUNCTION("""COMPUTED_VALUE"""),17.0)</f>
        <v>17</v>
      </c>
      <c r="R215" s="580" t="str">
        <f>IFERROR(__xludf.DUMMYFUNCTION("""COMPUTED_VALUE"""),"F1701R")</f>
        <v>F1701R</v>
      </c>
      <c r="S215" s="580">
        <f>IFERROR(__xludf.DUMMYFUNCTION("""COMPUTED_VALUE"""),4.0)</f>
        <v>4</v>
      </c>
      <c r="T215" s="580">
        <f>IFERROR(__xludf.DUMMYFUNCTION("""COMPUTED_VALUE"""),16.0)</f>
        <v>16</v>
      </c>
      <c r="U215" s="580" t="str">
        <f>IFERROR(__xludf.DUMMYFUNCTION("""COMPUTED_VALUE"""),"G1603R")</f>
        <v>G1603R</v>
      </c>
      <c r="V215" s="580">
        <f>IFERROR(__xludf.DUMMYFUNCTION("""COMPUTED_VALUE"""),4.0)</f>
        <v>4</v>
      </c>
      <c r="W215" s="580">
        <f>IFERROR(__xludf.DUMMYFUNCTION("""COMPUTED_VALUE"""),17.0)</f>
        <v>17</v>
      </c>
      <c r="X215" s="580" t="str">
        <f>IFERROR(__xludf.DUMMYFUNCTION("""COMPUTED_VALUE"""),"H1701R")</f>
        <v>H1701R</v>
      </c>
      <c r="Y215" s="580">
        <f>IFERROR(__xludf.DUMMYFUNCTION("""COMPUTED_VALUE"""),5.0)</f>
        <v>5</v>
      </c>
      <c r="Z215" s="580">
        <f>IFERROR(__xludf.DUMMYFUNCTION("""COMPUTED_VALUE"""),15.0)</f>
        <v>15</v>
      </c>
      <c r="AA215" s="580" t="str">
        <f>IFERROR(__xludf.DUMMYFUNCTION("""COMPUTED_VALUE"""),"I1503R")</f>
        <v>I1503R</v>
      </c>
      <c r="AB215" s="580">
        <f>IFERROR(__xludf.DUMMYFUNCTION("""COMPUTED_VALUE"""),6.0)</f>
        <v>6</v>
      </c>
      <c r="AC215" s="580">
        <f>IFERROR(__xludf.DUMMYFUNCTION("""COMPUTED_VALUE"""),14.0)</f>
        <v>14</v>
      </c>
      <c r="AD215" s="580" t="str">
        <f>IFERROR(__xludf.DUMMYFUNCTION("""COMPUTED_VALUE"""),"J1403R")</f>
        <v>J1403R</v>
      </c>
      <c r="AE215" s="580">
        <f>IFERROR(__xludf.DUMMYFUNCTION("""COMPUTED_VALUE"""),6.0)</f>
        <v>6</v>
      </c>
      <c r="AF215" s="580">
        <f>IFERROR(__xludf.DUMMYFUNCTION("""COMPUTED_VALUE"""),16.0)</f>
        <v>16</v>
      </c>
      <c r="AG215" s="580" t="str">
        <f>IFERROR(__xludf.DUMMYFUNCTION("""COMPUTED_VALUE"""),"K1603R")</f>
        <v>K1603R</v>
      </c>
      <c r="AH215" s="580">
        <f>IFERROR(__xludf.DUMMYFUNCTION("""COMPUTED_VALUE"""),7.0)</f>
        <v>7</v>
      </c>
      <c r="AI215" s="580">
        <f>IFERROR(__xludf.DUMMYFUNCTION("""COMPUTED_VALUE"""),17.0)</f>
        <v>17</v>
      </c>
      <c r="AJ215" s="580" t="str">
        <f>IFERROR(__xludf.DUMMYFUNCTION("""COMPUTED_VALUE"""),"L1701R")</f>
        <v>L1701R</v>
      </c>
      <c r="AK215" s="580">
        <f>IFERROR(__xludf.DUMMYFUNCTION("""COMPUTED_VALUE"""),7.0)</f>
        <v>7</v>
      </c>
      <c r="AL215" s="580">
        <f>IFERROR(__xludf.DUMMYFUNCTION("""COMPUTED_VALUE"""),17.0)</f>
        <v>17</v>
      </c>
      <c r="AM215" s="580" t="str">
        <f>IFERROR(__xludf.DUMMYFUNCTION("""COMPUTED_VALUE"""),"M1701R")</f>
        <v>M1701R</v>
      </c>
      <c r="AN215" s="580">
        <f>IFERROR(__xludf.DUMMYFUNCTION("""COMPUTED_VALUE"""),8.0)</f>
        <v>8</v>
      </c>
      <c r="AO215" s="580">
        <f>IFERROR(__xludf.DUMMYFUNCTION("""COMPUTED_VALUE"""),17.0)</f>
        <v>17</v>
      </c>
      <c r="AP215" s="580" t="str">
        <f>IFERROR(__xludf.DUMMYFUNCTION("""COMPUTED_VALUE"""),"N1701R")</f>
        <v>N1701R</v>
      </c>
    </row>
    <row r="216">
      <c r="A216" s="580">
        <f>IFERROR(__xludf.DUMMYFUNCTION("""COMPUTED_VALUE"""),1.0)</f>
        <v>1</v>
      </c>
      <c r="B216" s="580">
        <f>IFERROR(__xludf.DUMMYFUNCTION("""COMPUTED_VALUE"""),16.0)</f>
        <v>16</v>
      </c>
      <c r="C216" s="580" t="str">
        <f>IFERROR(__xludf.DUMMYFUNCTION("""COMPUTED_VALUE"""),"A1604F")</f>
        <v>A1604F</v>
      </c>
      <c r="D216" s="580">
        <f>IFERROR(__xludf.DUMMYFUNCTION("""COMPUTED_VALUE"""),1.0)</f>
        <v>1</v>
      </c>
      <c r="E216" s="580">
        <f>IFERROR(__xludf.DUMMYFUNCTION("""COMPUTED_VALUE"""),15.0)</f>
        <v>15</v>
      </c>
      <c r="F216" s="580" t="str">
        <f>IFERROR(__xludf.DUMMYFUNCTION("""COMPUTED_VALUE"""),"B1506F")</f>
        <v>B1506F</v>
      </c>
      <c r="G216" s="580">
        <f>IFERROR(__xludf.DUMMYFUNCTION("""COMPUTED_VALUE"""),2.0)</f>
        <v>2</v>
      </c>
      <c r="H216" s="580">
        <f>IFERROR(__xludf.DUMMYFUNCTION("""COMPUTED_VALUE"""),14.0)</f>
        <v>14</v>
      </c>
      <c r="I216" s="580" t="str">
        <f>IFERROR(__xludf.DUMMYFUNCTION("""COMPUTED_VALUE"""),"C1404F")</f>
        <v>C1404F</v>
      </c>
      <c r="J216" s="580">
        <f>IFERROR(__xludf.DUMMYFUNCTION("""COMPUTED_VALUE"""),2.0)</f>
        <v>2</v>
      </c>
      <c r="K216" s="580">
        <f>IFERROR(__xludf.DUMMYFUNCTION("""COMPUTED_VALUE"""),15.0)</f>
        <v>15</v>
      </c>
      <c r="L216" s="580" t="str">
        <f>IFERROR(__xludf.DUMMYFUNCTION("""COMPUTED_VALUE"""),"D1504F")</f>
        <v>D1504F</v>
      </c>
      <c r="M216" s="582">
        <f>IFERROR(__xludf.DUMMYFUNCTION("""COMPUTED_VALUE"""),3.0)</f>
        <v>3</v>
      </c>
      <c r="N216" s="582">
        <f>IFERROR(__xludf.DUMMYFUNCTION("""COMPUTED_VALUE"""),14.0)</f>
        <v>14</v>
      </c>
      <c r="O216" s="582" t="str">
        <f>IFERROR(__xludf.DUMMYFUNCTION("""COMPUTED_VALUE"""),"E1404F")</f>
        <v>E1404F</v>
      </c>
      <c r="P216" s="580">
        <f>IFERROR(__xludf.DUMMYFUNCTION("""COMPUTED_VALUE"""),3.0)</f>
        <v>3</v>
      </c>
      <c r="Q216" s="580">
        <f>IFERROR(__xludf.DUMMYFUNCTION("""COMPUTED_VALUE"""),17.0)</f>
        <v>17</v>
      </c>
      <c r="R216" s="580" t="str">
        <f>IFERROR(__xludf.DUMMYFUNCTION("""COMPUTED_VALUE"""),"F1702F")</f>
        <v>F1702F</v>
      </c>
      <c r="S216" s="580">
        <f>IFERROR(__xludf.DUMMYFUNCTION("""COMPUTED_VALUE"""),4.0)</f>
        <v>4</v>
      </c>
      <c r="T216" s="580">
        <f>IFERROR(__xludf.DUMMYFUNCTION("""COMPUTED_VALUE"""),16.0)</f>
        <v>16</v>
      </c>
      <c r="U216" s="580" t="str">
        <f>IFERROR(__xludf.DUMMYFUNCTION("""COMPUTED_VALUE"""),"G1604F")</f>
        <v>G1604F</v>
      </c>
      <c r="V216" s="580">
        <f>IFERROR(__xludf.DUMMYFUNCTION("""COMPUTED_VALUE"""),4.0)</f>
        <v>4</v>
      </c>
      <c r="W216" s="580">
        <f>IFERROR(__xludf.DUMMYFUNCTION("""COMPUTED_VALUE"""),17.0)</f>
        <v>17</v>
      </c>
      <c r="X216" s="580" t="str">
        <f>IFERROR(__xludf.DUMMYFUNCTION("""COMPUTED_VALUE"""),"H1702F")</f>
        <v>H1702F</v>
      </c>
      <c r="Y216" s="580">
        <f>IFERROR(__xludf.DUMMYFUNCTION("""COMPUTED_VALUE"""),5.0)</f>
        <v>5</v>
      </c>
      <c r="Z216" s="580">
        <f>IFERROR(__xludf.DUMMYFUNCTION("""COMPUTED_VALUE"""),15.0)</f>
        <v>15</v>
      </c>
      <c r="AA216" s="580" t="str">
        <f>IFERROR(__xludf.DUMMYFUNCTION("""COMPUTED_VALUE"""),"I1504F")</f>
        <v>I1504F</v>
      </c>
      <c r="AB216" s="580">
        <f>IFERROR(__xludf.DUMMYFUNCTION("""COMPUTED_VALUE"""),6.0)</f>
        <v>6</v>
      </c>
      <c r="AC216" s="580">
        <f>IFERROR(__xludf.DUMMYFUNCTION("""COMPUTED_VALUE"""),14.0)</f>
        <v>14</v>
      </c>
      <c r="AD216" s="580" t="str">
        <f>IFERROR(__xludf.DUMMYFUNCTION("""COMPUTED_VALUE"""),"J1404F")</f>
        <v>J1404F</v>
      </c>
      <c r="AE216" s="580">
        <f>IFERROR(__xludf.DUMMYFUNCTION("""COMPUTED_VALUE"""),6.0)</f>
        <v>6</v>
      </c>
      <c r="AF216" s="580">
        <f>IFERROR(__xludf.DUMMYFUNCTION("""COMPUTED_VALUE"""),16.0)</f>
        <v>16</v>
      </c>
      <c r="AG216" s="580" t="str">
        <f>IFERROR(__xludf.DUMMYFUNCTION("""COMPUTED_VALUE"""),"K1604F")</f>
        <v>K1604F</v>
      </c>
      <c r="AH216" s="580">
        <f>IFERROR(__xludf.DUMMYFUNCTION("""COMPUTED_VALUE"""),7.0)</f>
        <v>7</v>
      </c>
      <c r="AI216" s="580">
        <f>IFERROR(__xludf.DUMMYFUNCTION("""COMPUTED_VALUE"""),17.0)</f>
        <v>17</v>
      </c>
      <c r="AJ216" s="580" t="str">
        <f>IFERROR(__xludf.DUMMYFUNCTION("""COMPUTED_VALUE"""),"L1702F")</f>
        <v>L1702F</v>
      </c>
      <c r="AK216" s="580">
        <f>IFERROR(__xludf.DUMMYFUNCTION("""COMPUTED_VALUE"""),7.0)</f>
        <v>7</v>
      </c>
      <c r="AL216" s="580">
        <f>IFERROR(__xludf.DUMMYFUNCTION("""COMPUTED_VALUE"""),17.0)</f>
        <v>17</v>
      </c>
      <c r="AM216" s="580" t="str">
        <f>IFERROR(__xludf.DUMMYFUNCTION("""COMPUTED_VALUE"""),"M1702F")</f>
        <v>M1702F</v>
      </c>
      <c r="AN216" s="580">
        <f>IFERROR(__xludf.DUMMYFUNCTION("""COMPUTED_VALUE"""),8.0)</f>
        <v>8</v>
      </c>
      <c r="AO216" s="580">
        <f>IFERROR(__xludf.DUMMYFUNCTION("""COMPUTED_VALUE"""),17.0)</f>
        <v>17</v>
      </c>
      <c r="AP216" s="580" t="str">
        <f>IFERROR(__xludf.DUMMYFUNCTION("""COMPUTED_VALUE"""),"N1702F")</f>
        <v>N1702F</v>
      </c>
    </row>
    <row r="217">
      <c r="A217" s="580">
        <f>IFERROR(__xludf.DUMMYFUNCTION("""COMPUTED_VALUE"""),1.0)</f>
        <v>1</v>
      </c>
      <c r="B217" s="580">
        <f>IFERROR(__xludf.DUMMYFUNCTION("""COMPUTED_VALUE"""),16.0)</f>
        <v>16</v>
      </c>
      <c r="C217" s="580" t="str">
        <f>IFERROR(__xludf.DUMMYFUNCTION("""COMPUTED_VALUE"""),"A1604R")</f>
        <v>A1604R</v>
      </c>
      <c r="D217" s="580">
        <f>IFERROR(__xludf.DUMMYFUNCTION("""COMPUTED_VALUE"""),1.0)</f>
        <v>1</v>
      </c>
      <c r="E217" s="580">
        <f>IFERROR(__xludf.DUMMYFUNCTION("""COMPUTED_VALUE"""),15.0)</f>
        <v>15</v>
      </c>
      <c r="F217" s="580" t="str">
        <f>IFERROR(__xludf.DUMMYFUNCTION("""COMPUTED_VALUE"""),"B1506R")</f>
        <v>B1506R</v>
      </c>
      <c r="G217" s="580">
        <f>IFERROR(__xludf.DUMMYFUNCTION("""COMPUTED_VALUE"""),2.0)</f>
        <v>2</v>
      </c>
      <c r="H217" s="580">
        <f>IFERROR(__xludf.DUMMYFUNCTION("""COMPUTED_VALUE"""),14.0)</f>
        <v>14</v>
      </c>
      <c r="I217" s="580" t="str">
        <f>IFERROR(__xludf.DUMMYFUNCTION("""COMPUTED_VALUE"""),"C1404R")</f>
        <v>C1404R</v>
      </c>
      <c r="J217" s="580">
        <f>IFERROR(__xludf.DUMMYFUNCTION("""COMPUTED_VALUE"""),2.0)</f>
        <v>2</v>
      </c>
      <c r="K217" s="580">
        <f>IFERROR(__xludf.DUMMYFUNCTION("""COMPUTED_VALUE"""),15.0)</f>
        <v>15</v>
      </c>
      <c r="L217" s="580" t="str">
        <f>IFERROR(__xludf.DUMMYFUNCTION("""COMPUTED_VALUE"""),"D1504R")</f>
        <v>D1504R</v>
      </c>
      <c r="M217" s="582">
        <f>IFERROR(__xludf.DUMMYFUNCTION("""COMPUTED_VALUE"""),3.0)</f>
        <v>3</v>
      </c>
      <c r="N217" s="582">
        <f>IFERROR(__xludf.DUMMYFUNCTION("""COMPUTED_VALUE"""),14.0)</f>
        <v>14</v>
      </c>
      <c r="O217" s="582" t="str">
        <f>IFERROR(__xludf.DUMMYFUNCTION("""COMPUTED_VALUE"""),"E1404R")</f>
        <v>E1404R</v>
      </c>
      <c r="P217" s="580">
        <f>IFERROR(__xludf.DUMMYFUNCTION("""COMPUTED_VALUE"""),3.0)</f>
        <v>3</v>
      </c>
      <c r="Q217" s="580">
        <f>IFERROR(__xludf.DUMMYFUNCTION("""COMPUTED_VALUE"""),17.0)</f>
        <v>17</v>
      </c>
      <c r="R217" s="580" t="str">
        <f>IFERROR(__xludf.DUMMYFUNCTION("""COMPUTED_VALUE"""),"F1702R")</f>
        <v>F1702R</v>
      </c>
      <c r="S217" s="580">
        <f>IFERROR(__xludf.DUMMYFUNCTION("""COMPUTED_VALUE"""),4.0)</f>
        <v>4</v>
      </c>
      <c r="T217" s="580">
        <f>IFERROR(__xludf.DUMMYFUNCTION("""COMPUTED_VALUE"""),16.0)</f>
        <v>16</v>
      </c>
      <c r="U217" s="580" t="str">
        <f>IFERROR(__xludf.DUMMYFUNCTION("""COMPUTED_VALUE"""),"G1604R")</f>
        <v>G1604R</v>
      </c>
      <c r="V217" s="580">
        <f>IFERROR(__xludf.DUMMYFUNCTION("""COMPUTED_VALUE"""),4.0)</f>
        <v>4</v>
      </c>
      <c r="W217" s="580">
        <f>IFERROR(__xludf.DUMMYFUNCTION("""COMPUTED_VALUE"""),17.0)</f>
        <v>17</v>
      </c>
      <c r="X217" s="580" t="str">
        <f>IFERROR(__xludf.DUMMYFUNCTION("""COMPUTED_VALUE"""),"H1702R")</f>
        <v>H1702R</v>
      </c>
      <c r="Y217" s="580">
        <f>IFERROR(__xludf.DUMMYFUNCTION("""COMPUTED_VALUE"""),5.0)</f>
        <v>5</v>
      </c>
      <c r="Z217" s="580">
        <f>IFERROR(__xludf.DUMMYFUNCTION("""COMPUTED_VALUE"""),15.0)</f>
        <v>15</v>
      </c>
      <c r="AA217" s="580" t="str">
        <f>IFERROR(__xludf.DUMMYFUNCTION("""COMPUTED_VALUE"""),"I1504R")</f>
        <v>I1504R</v>
      </c>
      <c r="AB217" s="580">
        <f>IFERROR(__xludf.DUMMYFUNCTION("""COMPUTED_VALUE"""),6.0)</f>
        <v>6</v>
      </c>
      <c r="AC217" s="580">
        <f>IFERROR(__xludf.DUMMYFUNCTION("""COMPUTED_VALUE"""),14.0)</f>
        <v>14</v>
      </c>
      <c r="AD217" s="580" t="str">
        <f>IFERROR(__xludf.DUMMYFUNCTION("""COMPUTED_VALUE"""),"J1404R")</f>
        <v>J1404R</v>
      </c>
      <c r="AE217" s="580">
        <f>IFERROR(__xludf.DUMMYFUNCTION("""COMPUTED_VALUE"""),6.0)</f>
        <v>6</v>
      </c>
      <c r="AF217" s="580">
        <f>IFERROR(__xludf.DUMMYFUNCTION("""COMPUTED_VALUE"""),16.0)</f>
        <v>16</v>
      </c>
      <c r="AG217" s="580" t="str">
        <f>IFERROR(__xludf.DUMMYFUNCTION("""COMPUTED_VALUE"""),"K1604R")</f>
        <v>K1604R</v>
      </c>
      <c r="AH217" s="580">
        <f>IFERROR(__xludf.DUMMYFUNCTION("""COMPUTED_VALUE"""),7.0)</f>
        <v>7</v>
      </c>
      <c r="AI217" s="580">
        <f>IFERROR(__xludf.DUMMYFUNCTION("""COMPUTED_VALUE"""),17.0)</f>
        <v>17</v>
      </c>
      <c r="AJ217" s="580" t="str">
        <f>IFERROR(__xludf.DUMMYFUNCTION("""COMPUTED_VALUE"""),"L1702R")</f>
        <v>L1702R</v>
      </c>
      <c r="AK217" s="580">
        <f>IFERROR(__xludf.DUMMYFUNCTION("""COMPUTED_VALUE"""),7.0)</f>
        <v>7</v>
      </c>
      <c r="AL217" s="580">
        <f>IFERROR(__xludf.DUMMYFUNCTION("""COMPUTED_VALUE"""),17.0)</f>
        <v>17</v>
      </c>
      <c r="AM217" s="580" t="str">
        <f>IFERROR(__xludf.DUMMYFUNCTION("""COMPUTED_VALUE"""),"M1702R")</f>
        <v>M1702R</v>
      </c>
      <c r="AN217" s="580">
        <f>IFERROR(__xludf.DUMMYFUNCTION("""COMPUTED_VALUE"""),8.0)</f>
        <v>8</v>
      </c>
      <c r="AO217" s="580">
        <f>IFERROR(__xludf.DUMMYFUNCTION("""COMPUTED_VALUE"""),17.0)</f>
        <v>17</v>
      </c>
      <c r="AP217" s="580" t="str">
        <f>IFERROR(__xludf.DUMMYFUNCTION("""COMPUTED_VALUE"""),"N1702R")</f>
        <v>N1702R</v>
      </c>
    </row>
    <row r="218">
      <c r="A218" s="580">
        <f>IFERROR(__xludf.DUMMYFUNCTION("""COMPUTED_VALUE"""),1.0)</f>
        <v>1</v>
      </c>
      <c r="B218" s="580">
        <f>IFERROR(__xludf.DUMMYFUNCTION("""COMPUTED_VALUE"""),16.0)</f>
        <v>16</v>
      </c>
      <c r="C218" s="580" t="str">
        <f>IFERROR(__xludf.DUMMYFUNCTION("""COMPUTED_VALUE"""),"A1605F")</f>
        <v>A1605F</v>
      </c>
      <c r="D218" s="580">
        <f>IFERROR(__xludf.DUMMYFUNCTION("""COMPUTED_VALUE"""),1.0)</f>
        <v>1</v>
      </c>
      <c r="E218" s="580">
        <f>IFERROR(__xludf.DUMMYFUNCTION("""COMPUTED_VALUE"""),15.0)</f>
        <v>15</v>
      </c>
      <c r="F218" s="580" t="str">
        <f>IFERROR(__xludf.DUMMYFUNCTION("""COMPUTED_VALUE"""),"B1507F")</f>
        <v>B1507F</v>
      </c>
      <c r="G218" s="580">
        <f>IFERROR(__xludf.DUMMYFUNCTION("""COMPUTED_VALUE"""),2.0)</f>
        <v>2</v>
      </c>
      <c r="H218" s="580">
        <f>IFERROR(__xludf.DUMMYFUNCTION("""COMPUTED_VALUE"""),14.0)</f>
        <v>14</v>
      </c>
      <c r="I218" s="580" t="str">
        <f>IFERROR(__xludf.DUMMYFUNCTION("""COMPUTED_VALUE"""),"C1405F")</f>
        <v>C1405F</v>
      </c>
      <c r="J218" s="580">
        <f>IFERROR(__xludf.DUMMYFUNCTION("""COMPUTED_VALUE"""),2.0)</f>
        <v>2</v>
      </c>
      <c r="K218" s="580">
        <f>IFERROR(__xludf.DUMMYFUNCTION("""COMPUTED_VALUE"""),15.0)</f>
        <v>15</v>
      </c>
      <c r="L218" s="580" t="str">
        <f>IFERROR(__xludf.DUMMYFUNCTION("""COMPUTED_VALUE"""),"D1505F")</f>
        <v>D1505F</v>
      </c>
      <c r="M218" s="582">
        <f>IFERROR(__xludf.DUMMYFUNCTION("""COMPUTED_VALUE"""),3.0)</f>
        <v>3</v>
      </c>
      <c r="N218" s="582">
        <f>IFERROR(__xludf.DUMMYFUNCTION("""COMPUTED_VALUE"""),14.0)</f>
        <v>14</v>
      </c>
      <c r="O218" s="582" t="str">
        <f>IFERROR(__xludf.DUMMYFUNCTION("""COMPUTED_VALUE"""),"E1405F")</f>
        <v>E1405F</v>
      </c>
      <c r="P218" s="580">
        <f>IFERROR(__xludf.DUMMYFUNCTION("""COMPUTED_VALUE"""),3.0)</f>
        <v>3</v>
      </c>
      <c r="Q218" s="580">
        <f>IFERROR(__xludf.DUMMYFUNCTION("""COMPUTED_VALUE"""),17.0)</f>
        <v>17</v>
      </c>
      <c r="R218" s="580" t="str">
        <f>IFERROR(__xludf.DUMMYFUNCTION("""COMPUTED_VALUE"""),"F1703F")</f>
        <v>F1703F</v>
      </c>
      <c r="S218" s="580">
        <f>IFERROR(__xludf.DUMMYFUNCTION("""COMPUTED_VALUE"""),4.0)</f>
        <v>4</v>
      </c>
      <c r="T218" s="580">
        <f>IFERROR(__xludf.DUMMYFUNCTION("""COMPUTED_VALUE"""),16.0)</f>
        <v>16</v>
      </c>
      <c r="U218" s="580" t="str">
        <f>IFERROR(__xludf.DUMMYFUNCTION("""COMPUTED_VALUE"""),"G1605F")</f>
        <v>G1605F</v>
      </c>
      <c r="V218" s="580">
        <f>IFERROR(__xludf.DUMMYFUNCTION("""COMPUTED_VALUE"""),4.0)</f>
        <v>4</v>
      </c>
      <c r="W218" s="580">
        <f>IFERROR(__xludf.DUMMYFUNCTION("""COMPUTED_VALUE"""),17.0)</f>
        <v>17</v>
      </c>
      <c r="X218" s="580" t="str">
        <f>IFERROR(__xludf.DUMMYFUNCTION("""COMPUTED_VALUE"""),"H1703F")</f>
        <v>H1703F</v>
      </c>
      <c r="Y218" s="580">
        <f>IFERROR(__xludf.DUMMYFUNCTION("""COMPUTED_VALUE"""),5.0)</f>
        <v>5</v>
      </c>
      <c r="Z218" s="580">
        <f>IFERROR(__xludf.DUMMYFUNCTION("""COMPUTED_VALUE"""),15.0)</f>
        <v>15</v>
      </c>
      <c r="AA218" s="580" t="str">
        <f>IFERROR(__xludf.DUMMYFUNCTION("""COMPUTED_VALUE"""),"I1505F")</f>
        <v>I1505F</v>
      </c>
      <c r="AB218" s="580">
        <f>IFERROR(__xludf.DUMMYFUNCTION("""COMPUTED_VALUE"""),6.0)</f>
        <v>6</v>
      </c>
      <c r="AC218" s="580">
        <f>IFERROR(__xludf.DUMMYFUNCTION("""COMPUTED_VALUE"""),14.0)</f>
        <v>14</v>
      </c>
      <c r="AD218" s="580" t="str">
        <f>IFERROR(__xludf.DUMMYFUNCTION("""COMPUTED_VALUE"""),"J1405F")</f>
        <v>J1405F</v>
      </c>
      <c r="AE218" s="580">
        <f>IFERROR(__xludf.DUMMYFUNCTION("""COMPUTED_VALUE"""),6.0)</f>
        <v>6</v>
      </c>
      <c r="AF218" s="580">
        <f>IFERROR(__xludf.DUMMYFUNCTION("""COMPUTED_VALUE"""),16.0)</f>
        <v>16</v>
      </c>
      <c r="AG218" s="580" t="str">
        <f>IFERROR(__xludf.DUMMYFUNCTION("""COMPUTED_VALUE"""),"K1605F")</f>
        <v>K1605F</v>
      </c>
      <c r="AH218" s="580">
        <f>IFERROR(__xludf.DUMMYFUNCTION("""COMPUTED_VALUE"""),7.0)</f>
        <v>7</v>
      </c>
      <c r="AI218" s="580">
        <f>IFERROR(__xludf.DUMMYFUNCTION("""COMPUTED_VALUE"""),17.0)</f>
        <v>17</v>
      </c>
      <c r="AJ218" s="580" t="str">
        <f>IFERROR(__xludf.DUMMYFUNCTION("""COMPUTED_VALUE"""),"L1703F")</f>
        <v>L1703F</v>
      </c>
      <c r="AK218" s="580">
        <f>IFERROR(__xludf.DUMMYFUNCTION("""COMPUTED_VALUE"""),7.0)</f>
        <v>7</v>
      </c>
      <c r="AL218" s="580">
        <f>IFERROR(__xludf.DUMMYFUNCTION("""COMPUTED_VALUE"""),17.0)</f>
        <v>17</v>
      </c>
      <c r="AM218" s="580" t="str">
        <f>IFERROR(__xludf.DUMMYFUNCTION("""COMPUTED_VALUE"""),"M1703F")</f>
        <v>M1703F</v>
      </c>
      <c r="AN218" s="580">
        <f>IFERROR(__xludf.DUMMYFUNCTION("""COMPUTED_VALUE"""),8.0)</f>
        <v>8</v>
      </c>
      <c r="AO218" s="580">
        <f>IFERROR(__xludf.DUMMYFUNCTION("""COMPUTED_VALUE"""),17.0)</f>
        <v>17</v>
      </c>
      <c r="AP218" s="580" t="str">
        <f>IFERROR(__xludf.DUMMYFUNCTION("""COMPUTED_VALUE"""),"N1703F")</f>
        <v>N1703F</v>
      </c>
    </row>
    <row r="219">
      <c r="A219" s="580">
        <f>IFERROR(__xludf.DUMMYFUNCTION("""COMPUTED_VALUE"""),1.0)</f>
        <v>1</v>
      </c>
      <c r="B219" s="580">
        <f>IFERROR(__xludf.DUMMYFUNCTION("""COMPUTED_VALUE"""),16.0)</f>
        <v>16</v>
      </c>
      <c r="C219" s="580" t="str">
        <f>IFERROR(__xludf.DUMMYFUNCTION("""COMPUTED_VALUE"""),"A1605R")</f>
        <v>A1605R</v>
      </c>
      <c r="D219" s="580">
        <f>IFERROR(__xludf.DUMMYFUNCTION("""COMPUTED_VALUE"""),1.0)</f>
        <v>1</v>
      </c>
      <c r="E219" s="580">
        <f>IFERROR(__xludf.DUMMYFUNCTION("""COMPUTED_VALUE"""),15.0)</f>
        <v>15</v>
      </c>
      <c r="F219" s="580" t="str">
        <f>IFERROR(__xludf.DUMMYFUNCTION("""COMPUTED_VALUE"""),"B1507R")</f>
        <v>B1507R</v>
      </c>
      <c r="G219" s="580">
        <f>IFERROR(__xludf.DUMMYFUNCTION("""COMPUTED_VALUE"""),2.0)</f>
        <v>2</v>
      </c>
      <c r="H219" s="580">
        <f>IFERROR(__xludf.DUMMYFUNCTION("""COMPUTED_VALUE"""),14.0)</f>
        <v>14</v>
      </c>
      <c r="I219" s="580" t="str">
        <f>IFERROR(__xludf.DUMMYFUNCTION("""COMPUTED_VALUE"""),"C1405R")</f>
        <v>C1405R</v>
      </c>
      <c r="J219" s="580">
        <f>IFERROR(__xludf.DUMMYFUNCTION("""COMPUTED_VALUE"""),2.0)</f>
        <v>2</v>
      </c>
      <c r="K219" s="580">
        <f>IFERROR(__xludf.DUMMYFUNCTION("""COMPUTED_VALUE"""),15.0)</f>
        <v>15</v>
      </c>
      <c r="L219" s="580" t="str">
        <f>IFERROR(__xludf.DUMMYFUNCTION("""COMPUTED_VALUE"""),"D1505R")</f>
        <v>D1505R</v>
      </c>
      <c r="M219" s="582">
        <f>IFERROR(__xludf.DUMMYFUNCTION("""COMPUTED_VALUE"""),3.0)</f>
        <v>3</v>
      </c>
      <c r="N219" s="582">
        <f>IFERROR(__xludf.DUMMYFUNCTION("""COMPUTED_VALUE"""),14.0)</f>
        <v>14</v>
      </c>
      <c r="O219" s="582" t="str">
        <f>IFERROR(__xludf.DUMMYFUNCTION("""COMPUTED_VALUE"""),"E1405R")</f>
        <v>E1405R</v>
      </c>
      <c r="P219" s="580">
        <f>IFERROR(__xludf.DUMMYFUNCTION("""COMPUTED_VALUE"""),3.0)</f>
        <v>3</v>
      </c>
      <c r="Q219" s="580">
        <f>IFERROR(__xludf.DUMMYFUNCTION("""COMPUTED_VALUE"""),17.0)</f>
        <v>17</v>
      </c>
      <c r="R219" s="580" t="str">
        <f>IFERROR(__xludf.DUMMYFUNCTION("""COMPUTED_VALUE"""),"F1703R")</f>
        <v>F1703R</v>
      </c>
      <c r="S219" s="580">
        <f>IFERROR(__xludf.DUMMYFUNCTION("""COMPUTED_VALUE"""),4.0)</f>
        <v>4</v>
      </c>
      <c r="T219" s="580">
        <f>IFERROR(__xludf.DUMMYFUNCTION("""COMPUTED_VALUE"""),16.0)</f>
        <v>16</v>
      </c>
      <c r="U219" s="580" t="str">
        <f>IFERROR(__xludf.DUMMYFUNCTION("""COMPUTED_VALUE"""),"G1605R")</f>
        <v>G1605R</v>
      </c>
      <c r="V219" s="580">
        <f>IFERROR(__xludf.DUMMYFUNCTION("""COMPUTED_VALUE"""),4.0)</f>
        <v>4</v>
      </c>
      <c r="W219" s="580">
        <f>IFERROR(__xludf.DUMMYFUNCTION("""COMPUTED_VALUE"""),17.0)</f>
        <v>17</v>
      </c>
      <c r="X219" s="580" t="str">
        <f>IFERROR(__xludf.DUMMYFUNCTION("""COMPUTED_VALUE"""),"H1703R")</f>
        <v>H1703R</v>
      </c>
      <c r="Y219" s="580">
        <f>IFERROR(__xludf.DUMMYFUNCTION("""COMPUTED_VALUE"""),5.0)</f>
        <v>5</v>
      </c>
      <c r="Z219" s="580">
        <f>IFERROR(__xludf.DUMMYFUNCTION("""COMPUTED_VALUE"""),15.0)</f>
        <v>15</v>
      </c>
      <c r="AA219" s="580" t="str">
        <f>IFERROR(__xludf.DUMMYFUNCTION("""COMPUTED_VALUE"""),"I1505R")</f>
        <v>I1505R</v>
      </c>
      <c r="AB219" s="580">
        <f>IFERROR(__xludf.DUMMYFUNCTION("""COMPUTED_VALUE"""),6.0)</f>
        <v>6</v>
      </c>
      <c r="AC219" s="580">
        <f>IFERROR(__xludf.DUMMYFUNCTION("""COMPUTED_VALUE"""),14.0)</f>
        <v>14</v>
      </c>
      <c r="AD219" s="580" t="str">
        <f>IFERROR(__xludf.DUMMYFUNCTION("""COMPUTED_VALUE"""),"J1405R")</f>
        <v>J1405R</v>
      </c>
      <c r="AE219" s="580">
        <f>IFERROR(__xludf.DUMMYFUNCTION("""COMPUTED_VALUE"""),6.0)</f>
        <v>6</v>
      </c>
      <c r="AF219" s="580">
        <f>IFERROR(__xludf.DUMMYFUNCTION("""COMPUTED_VALUE"""),16.0)</f>
        <v>16</v>
      </c>
      <c r="AG219" s="580" t="str">
        <f>IFERROR(__xludf.DUMMYFUNCTION("""COMPUTED_VALUE"""),"K1605R")</f>
        <v>K1605R</v>
      </c>
      <c r="AH219" s="580">
        <f>IFERROR(__xludf.DUMMYFUNCTION("""COMPUTED_VALUE"""),7.0)</f>
        <v>7</v>
      </c>
      <c r="AI219" s="580">
        <f>IFERROR(__xludf.DUMMYFUNCTION("""COMPUTED_VALUE"""),17.0)</f>
        <v>17</v>
      </c>
      <c r="AJ219" s="580" t="str">
        <f>IFERROR(__xludf.DUMMYFUNCTION("""COMPUTED_VALUE"""),"L1703R")</f>
        <v>L1703R</v>
      </c>
      <c r="AK219" s="580">
        <f>IFERROR(__xludf.DUMMYFUNCTION("""COMPUTED_VALUE"""),7.0)</f>
        <v>7</v>
      </c>
      <c r="AL219" s="580">
        <f>IFERROR(__xludf.DUMMYFUNCTION("""COMPUTED_VALUE"""),17.0)</f>
        <v>17</v>
      </c>
      <c r="AM219" s="580" t="str">
        <f>IFERROR(__xludf.DUMMYFUNCTION("""COMPUTED_VALUE"""),"M1703R")</f>
        <v>M1703R</v>
      </c>
      <c r="AN219" s="580">
        <f>IFERROR(__xludf.DUMMYFUNCTION("""COMPUTED_VALUE"""),8.0)</f>
        <v>8</v>
      </c>
      <c r="AO219" s="580">
        <f>IFERROR(__xludf.DUMMYFUNCTION("""COMPUTED_VALUE"""),17.0)</f>
        <v>17</v>
      </c>
      <c r="AP219" s="580" t="str">
        <f>IFERROR(__xludf.DUMMYFUNCTION("""COMPUTED_VALUE"""),"N1703R")</f>
        <v>N1703R</v>
      </c>
    </row>
    <row r="220">
      <c r="A220" s="580">
        <f>IFERROR(__xludf.DUMMYFUNCTION("""COMPUTED_VALUE"""),1.0)</f>
        <v>1</v>
      </c>
      <c r="B220" s="580">
        <f>IFERROR(__xludf.DUMMYFUNCTION("""COMPUTED_VALUE"""),16.0)</f>
        <v>16</v>
      </c>
      <c r="C220" s="580" t="str">
        <f>IFERROR(__xludf.DUMMYFUNCTION("""COMPUTED_VALUE"""),"A1606F")</f>
        <v>A1606F</v>
      </c>
      <c r="D220" s="580">
        <f>IFERROR(__xludf.DUMMYFUNCTION("""COMPUTED_VALUE"""),1.0)</f>
        <v>1</v>
      </c>
      <c r="E220" s="580">
        <f>IFERROR(__xludf.DUMMYFUNCTION("""COMPUTED_VALUE"""),16.0)</f>
        <v>16</v>
      </c>
      <c r="F220" s="580" t="str">
        <f>IFERROR(__xludf.DUMMYFUNCTION("""COMPUTED_VALUE"""),"B1601F")</f>
        <v>B1601F</v>
      </c>
      <c r="G220" s="580">
        <f>IFERROR(__xludf.DUMMYFUNCTION("""COMPUTED_VALUE"""),2.0)</f>
        <v>2</v>
      </c>
      <c r="H220" s="580">
        <f>IFERROR(__xludf.DUMMYFUNCTION("""COMPUTED_VALUE"""),14.0)</f>
        <v>14</v>
      </c>
      <c r="I220" s="580" t="str">
        <f>IFERROR(__xludf.DUMMYFUNCTION("""COMPUTED_VALUE"""),"C1406F")</f>
        <v>C1406F</v>
      </c>
      <c r="J220" s="580">
        <f>IFERROR(__xludf.DUMMYFUNCTION("""COMPUTED_VALUE"""),2.0)</f>
        <v>2</v>
      </c>
      <c r="K220" s="580">
        <f>IFERROR(__xludf.DUMMYFUNCTION("""COMPUTED_VALUE"""),15.0)</f>
        <v>15</v>
      </c>
      <c r="L220" s="580" t="str">
        <f>IFERROR(__xludf.DUMMYFUNCTION("""COMPUTED_VALUE"""),"D1506F")</f>
        <v>D1506F</v>
      </c>
      <c r="M220" s="582">
        <f>IFERROR(__xludf.DUMMYFUNCTION("""COMPUTED_VALUE"""),3.0)</f>
        <v>3</v>
      </c>
      <c r="N220" s="582">
        <f>IFERROR(__xludf.DUMMYFUNCTION("""COMPUTED_VALUE"""),14.0)</f>
        <v>14</v>
      </c>
      <c r="O220" s="582" t="str">
        <f>IFERROR(__xludf.DUMMYFUNCTION("""COMPUTED_VALUE"""),"E1406F")</f>
        <v>E1406F</v>
      </c>
      <c r="P220" s="580">
        <f>IFERROR(__xludf.DUMMYFUNCTION("""COMPUTED_VALUE"""),3.0)</f>
        <v>3</v>
      </c>
      <c r="Q220" s="580">
        <f>IFERROR(__xludf.DUMMYFUNCTION("""COMPUTED_VALUE"""),17.0)</f>
        <v>17</v>
      </c>
      <c r="R220" s="580" t="str">
        <f>IFERROR(__xludf.DUMMYFUNCTION("""COMPUTED_VALUE"""),"F1704F")</f>
        <v>F1704F</v>
      </c>
      <c r="S220" s="580">
        <f>IFERROR(__xludf.DUMMYFUNCTION("""COMPUTED_VALUE"""),4.0)</f>
        <v>4</v>
      </c>
      <c r="T220" s="580">
        <f>IFERROR(__xludf.DUMMYFUNCTION("""COMPUTED_VALUE"""),16.0)</f>
        <v>16</v>
      </c>
      <c r="U220" s="580" t="str">
        <f>IFERROR(__xludf.DUMMYFUNCTION("""COMPUTED_VALUE"""),"G1606F")</f>
        <v>G1606F</v>
      </c>
      <c r="V220" s="580">
        <f>IFERROR(__xludf.DUMMYFUNCTION("""COMPUTED_VALUE"""),4.0)</f>
        <v>4</v>
      </c>
      <c r="W220" s="580">
        <f>IFERROR(__xludf.DUMMYFUNCTION("""COMPUTED_VALUE"""),17.0)</f>
        <v>17</v>
      </c>
      <c r="X220" s="580" t="str">
        <f>IFERROR(__xludf.DUMMYFUNCTION("""COMPUTED_VALUE"""),"H1704F")</f>
        <v>H1704F</v>
      </c>
      <c r="Y220" s="580">
        <f>IFERROR(__xludf.DUMMYFUNCTION("""COMPUTED_VALUE"""),5.0)</f>
        <v>5</v>
      </c>
      <c r="Z220" s="580">
        <f>IFERROR(__xludf.DUMMYFUNCTION("""COMPUTED_VALUE"""),15.0)</f>
        <v>15</v>
      </c>
      <c r="AA220" s="580" t="str">
        <f>IFERROR(__xludf.DUMMYFUNCTION("""COMPUTED_VALUE"""),"I1506F")</f>
        <v>I1506F</v>
      </c>
      <c r="AB220" s="580">
        <f>IFERROR(__xludf.DUMMYFUNCTION("""COMPUTED_VALUE"""),6.0)</f>
        <v>6</v>
      </c>
      <c r="AC220" s="580">
        <f>IFERROR(__xludf.DUMMYFUNCTION("""COMPUTED_VALUE"""),14.0)</f>
        <v>14</v>
      </c>
      <c r="AD220" s="580" t="str">
        <f>IFERROR(__xludf.DUMMYFUNCTION("""COMPUTED_VALUE"""),"J1406F")</f>
        <v>J1406F</v>
      </c>
      <c r="AE220" s="580">
        <f>IFERROR(__xludf.DUMMYFUNCTION("""COMPUTED_VALUE"""),6.0)</f>
        <v>6</v>
      </c>
      <c r="AF220" s="580">
        <f>IFERROR(__xludf.DUMMYFUNCTION("""COMPUTED_VALUE"""),16.0)</f>
        <v>16</v>
      </c>
      <c r="AG220" s="580" t="str">
        <f>IFERROR(__xludf.DUMMYFUNCTION("""COMPUTED_VALUE"""),"K1606F")</f>
        <v>K1606F</v>
      </c>
      <c r="AH220" s="580">
        <f>IFERROR(__xludf.DUMMYFUNCTION("""COMPUTED_VALUE"""),7.0)</f>
        <v>7</v>
      </c>
      <c r="AI220" s="580">
        <f>IFERROR(__xludf.DUMMYFUNCTION("""COMPUTED_VALUE"""),17.0)</f>
        <v>17</v>
      </c>
      <c r="AJ220" s="580" t="str">
        <f>IFERROR(__xludf.DUMMYFUNCTION("""COMPUTED_VALUE"""),"L1704F")</f>
        <v>L1704F</v>
      </c>
      <c r="AK220" s="580">
        <f>IFERROR(__xludf.DUMMYFUNCTION("""COMPUTED_VALUE"""),7.0)</f>
        <v>7</v>
      </c>
      <c r="AL220" s="580">
        <f>IFERROR(__xludf.DUMMYFUNCTION("""COMPUTED_VALUE"""),17.0)</f>
        <v>17</v>
      </c>
      <c r="AM220" s="580" t="str">
        <f>IFERROR(__xludf.DUMMYFUNCTION("""COMPUTED_VALUE"""),"M1704F")</f>
        <v>M1704F</v>
      </c>
      <c r="AN220" s="580">
        <f>IFERROR(__xludf.DUMMYFUNCTION("""COMPUTED_VALUE"""),8.0)</f>
        <v>8</v>
      </c>
      <c r="AO220" s="580">
        <f>IFERROR(__xludf.DUMMYFUNCTION("""COMPUTED_VALUE"""),17.0)</f>
        <v>17</v>
      </c>
      <c r="AP220" s="580" t="str">
        <f>IFERROR(__xludf.DUMMYFUNCTION("""COMPUTED_VALUE"""),"N1704F")</f>
        <v>N1704F</v>
      </c>
    </row>
    <row r="221">
      <c r="A221" s="580">
        <f>IFERROR(__xludf.DUMMYFUNCTION("""COMPUTED_VALUE"""),1.0)</f>
        <v>1</v>
      </c>
      <c r="B221" s="580">
        <f>IFERROR(__xludf.DUMMYFUNCTION("""COMPUTED_VALUE"""),16.0)</f>
        <v>16</v>
      </c>
      <c r="C221" s="580" t="str">
        <f>IFERROR(__xludf.DUMMYFUNCTION("""COMPUTED_VALUE"""),"A1606R")</f>
        <v>A1606R</v>
      </c>
      <c r="D221" s="580">
        <f>IFERROR(__xludf.DUMMYFUNCTION("""COMPUTED_VALUE"""),1.0)</f>
        <v>1</v>
      </c>
      <c r="E221" s="580">
        <f>IFERROR(__xludf.DUMMYFUNCTION("""COMPUTED_VALUE"""),16.0)</f>
        <v>16</v>
      </c>
      <c r="F221" s="580" t="str">
        <f>IFERROR(__xludf.DUMMYFUNCTION("""COMPUTED_VALUE"""),"B1601R")</f>
        <v>B1601R</v>
      </c>
      <c r="G221" s="580">
        <f>IFERROR(__xludf.DUMMYFUNCTION("""COMPUTED_VALUE"""),2.0)</f>
        <v>2</v>
      </c>
      <c r="H221" s="580">
        <f>IFERROR(__xludf.DUMMYFUNCTION("""COMPUTED_VALUE"""),14.0)</f>
        <v>14</v>
      </c>
      <c r="I221" s="580" t="str">
        <f>IFERROR(__xludf.DUMMYFUNCTION("""COMPUTED_VALUE"""),"C1406R")</f>
        <v>C1406R</v>
      </c>
      <c r="J221" s="580">
        <f>IFERROR(__xludf.DUMMYFUNCTION("""COMPUTED_VALUE"""),2.0)</f>
        <v>2</v>
      </c>
      <c r="K221" s="580">
        <f>IFERROR(__xludf.DUMMYFUNCTION("""COMPUTED_VALUE"""),15.0)</f>
        <v>15</v>
      </c>
      <c r="L221" s="580" t="str">
        <f>IFERROR(__xludf.DUMMYFUNCTION("""COMPUTED_VALUE"""),"D1506R")</f>
        <v>D1506R</v>
      </c>
      <c r="M221" s="582">
        <f>IFERROR(__xludf.DUMMYFUNCTION("""COMPUTED_VALUE"""),3.0)</f>
        <v>3</v>
      </c>
      <c r="N221" s="582">
        <f>IFERROR(__xludf.DUMMYFUNCTION("""COMPUTED_VALUE"""),14.0)</f>
        <v>14</v>
      </c>
      <c r="O221" s="582" t="str">
        <f>IFERROR(__xludf.DUMMYFUNCTION("""COMPUTED_VALUE"""),"E1406R")</f>
        <v>E1406R</v>
      </c>
      <c r="P221" s="580">
        <f>IFERROR(__xludf.DUMMYFUNCTION("""COMPUTED_VALUE"""),3.0)</f>
        <v>3</v>
      </c>
      <c r="Q221" s="580">
        <f>IFERROR(__xludf.DUMMYFUNCTION("""COMPUTED_VALUE"""),17.0)</f>
        <v>17</v>
      </c>
      <c r="R221" s="580" t="str">
        <f>IFERROR(__xludf.DUMMYFUNCTION("""COMPUTED_VALUE"""),"F1704R")</f>
        <v>F1704R</v>
      </c>
      <c r="S221" s="580">
        <f>IFERROR(__xludf.DUMMYFUNCTION("""COMPUTED_VALUE"""),4.0)</f>
        <v>4</v>
      </c>
      <c r="T221" s="580">
        <f>IFERROR(__xludf.DUMMYFUNCTION("""COMPUTED_VALUE"""),16.0)</f>
        <v>16</v>
      </c>
      <c r="U221" s="580" t="str">
        <f>IFERROR(__xludf.DUMMYFUNCTION("""COMPUTED_VALUE"""),"G1606R")</f>
        <v>G1606R</v>
      </c>
      <c r="V221" s="580">
        <f>IFERROR(__xludf.DUMMYFUNCTION("""COMPUTED_VALUE"""),4.0)</f>
        <v>4</v>
      </c>
      <c r="W221" s="580">
        <f>IFERROR(__xludf.DUMMYFUNCTION("""COMPUTED_VALUE"""),17.0)</f>
        <v>17</v>
      </c>
      <c r="X221" s="580" t="str">
        <f>IFERROR(__xludf.DUMMYFUNCTION("""COMPUTED_VALUE"""),"H1704R")</f>
        <v>H1704R</v>
      </c>
      <c r="Y221" s="580">
        <f>IFERROR(__xludf.DUMMYFUNCTION("""COMPUTED_VALUE"""),5.0)</f>
        <v>5</v>
      </c>
      <c r="Z221" s="580">
        <f>IFERROR(__xludf.DUMMYFUNCTION("""COMPUTED_VALUE"""),15.0)</f>
        <v>15</v>
      </c>
      <c r="AA221" s="580" t="str">
        <f>IFERROR(__xludf.DUMMYFUNCTION("""COMPUTED_VALUE"""),"I1506R")</f>
        <v>I1506R</v>
      </c>
      <c r="AB221" s="580">
        <f>IFERROR(__xludf.DUMMYFUNCTION("""COMPUTED_VALUE"""),6.0)</f>
        <v>6</v>
      </c>
      <c r="AC221" s="580">
        <f>IFERROR(__xludf.DUMMYFUNCTION("""COMPUTED_VALUE"""),14.0)</f>
        <v>14</v>
      </c>
      <c r="AD221" s="580" t="str">
        <f>IFERROR(__xludf.DUMMYFUNCTION("""COMPUTED_VALUE"""),"J1406R")</f>
        <v>J1406R</v>
      </c>
      <c r="AE221" s="580">
        <f>IFERROR(__xludf.DUMMYFUNCTION("""COMPUTED_VALUE"""),6.0)</f>
        <v>6</v>
      </c>
      <c r="AF221" s="580">
        <f>IFERROR(__xludf.DUMMYFUNCTION("""COMPUTED_VALUE"""),16.0)</f>
        <v>16</v>
      </c>
      <c r="AG221" s="580" t="str">
        <f>IFERROR(__xludf.DUMMYFUNCTION("""COMPUTED_VALUE"""),"K1606R")</f>
        <v>K1606R</v>
      </c>
      <c r="AH221" s="580">
        <f>IFERROR(__xludf.DUMMYFUNCTION("""COMPUTED_VALUE"""),7.0)</f>
        <v>7</v>
      </c>
      <c r="AI221" s="580">
        <f>IFERROR(__xludf.DUMMYFUNCTION("""COMPUTED_VALUE"""),17.0)</f>
        <v>17</v>
      </c>
      <c r="AJ221" s="580" t="str">
        <f>IFERROR(__xludf.DUMMYFUNCTION("""COMPUTED_VALUE"""),"L1704R")</f>
        <v>L1704R</v>
      </c>
      <c r="AK221" s="580">
        <f>IFERROR(__xludf.DUMMYFUNCTION("""COMPUTED_VALUE"""),7.0)</f>
        <v>7</v>
      </c>
      <c r="AL221" s="580">
        <f>IFERROR(__xludf.DUMMYFUNCTION("""COMPUTED_VALUE"""),17.0)</f>
        <v>17</v>
      </c>
      <c r="AM221" s="580" t="str">
        <f>IFERROR(__xludf.DUMMYFUNCTION("""COMPUTED_VALUE"""),"M1704R")</f>
        <v>M1704R</v>
      </c>
      <c r="AN221" s="580">
        <f>IFERROR(__xludf.DUMMYFUNCTION("""COMPUTED_VALUE"""),8.0)</f>
        <v>8</v>
      </c>
      <c r="AO221" s="580">
        <f>IFERROR(__xludf.DUMMYFUNCTION("""COMPUTED_VALUE"""),17.0)</f>
        <v>17</v>
      </c>
      <c r="AP221" s="580" t="str">
        <f>IFERROR(__xludf.DUMMYFUNCTION("""COMPUTED_VALUE"""),"N1704R")</f>
        <v>N1704R</v>
      </c>
    </row>
    <row r="222">
      <c r="A222" s="580">
        <f>IFERROR(__xludf.DUMMYFUNCTION("""COMPUTED_VALUE"""),1.0)</f>
        <v>1</v>
      </c>
      <c r="B222" s="580">
        <f>IFERROR(__xludf.DUMMYFUNCTION("""COMPUTED_VALUE"""),16.0)</f>
        <v>16</v>
      </c>
      <c r="C222" s="580" t="str">
        <f>IFERROR(__xludf.DUMMYFUNCTION("""COMPUTED_VALUE"""),"A1607F")</f>
        <v>A1607F</v>
      </c>
      <c r="D222" s="580">
        <f>IFERROR(__xludf.DUMMYFUNCTION("""COMPUTED_VALUE"""),1.0)</f>
        <v>1</v>
      </c>
      <c r="E222" s="580">
        <f>IFERROR(__xludf.DUMMYFUNCTION("""COMPUTED_VALUE"""),16.0)</f>
        <v>16</v>
      </c>
      <c r="F222" s="580" t="str">
        <f>IFERROR(__xludf.DUMMYFUNCTION("""COMPUTED_VALUE"""),"B1602F")</f>
        <v>B1602F</v>
      </c>
      <c r="G222" s="580">
        <f>IFERROR(__xludf.DUMMYFUNCTION("""COMPUTED_VALUE"""),2.0)</f>
        <v>2</v>
      </c>
      <c r="H222" s="580">
        <f>IFERROR(__xludf.DUMMYFUNCTION("""COMPUTED_VALUE"""),14.0)</f>
        <v>14</v>
      </c>
      <c r="I222" s="580" t="str">
        <f>IFERROR(__xludf.DUMMYFUNCTION("""COMPUTED_VALUE"""),"C1407F")</f>
        <v>C1407F</v>
      </c>
      <c r="J222" s="580">
        <f>IFERROR(__xludf.DUMMYFUNCTION("""COMPUTED_VALUE"""),2.0)</f>
        <v>2</v>
      </c>
      <c r="K222" s="580">
        <f>IFERROR(__xludf.DUMMYFUNCTION("""COMPUTED_VALUE"""),15.0)</f>
        <v>15</v>
      </c>
      <c r="L222" s="580" t="str">
        <f>IFERROR(__xludf.DUMMYFUNCTION("""COMPUTED_VALUE"""),"D1507F")</f>
        <v>D1507F</v>
      </c>
      <c r="M222" s="582">
        <f>IFERROR(__xludf.DUMMYFUNCTION("""COMPUTED_VALUE"""),3.0)</f>
        <v>3</v>
      </c>
      <c r="N222" s="582">
        <f>IFERROR(__xludf.DUMMYFUNCTION("""COMPUTED_VALUE"""),14.0)</f>
        <v>14</v>
      </c>
      <c r="O222" s="582" t="str">
        <f>IFERROR(__xludf.DUMMYFUNCTION("""COMPUTED_VALUE"""),"E1407F")</f>
        <v>E1407F</v>
      </c>
      <c r="P222" s="580">
        <f>IFERROR(__xludf.DUMMYFUNCTION("""COMPUTED_VALUE"""),3.0)</f>
        <v>3</v>
      </c>
      <c r="Q222" s="580">
        <f>IFERROR(__xludf.DUMMYFUNCTION("""COMPUTED_VALUE"""),17.0)</f>
        <v>17</v>
      </c>
      <c r="R222" s="580" t="str">
        <f>IFERROR(__xludf.DUMMYFUNCTION("""COMPUTED_VALUE"""),"F1705F")</f>
        <v>F1705F</v>
      </c>
      <c r="S222" s="580">
        <f>IFERROR(__xludf.DUMMYFUNCTION("""COMPUTED_VALUE"""),4.0)</f>
        <v>4</v>
      </c>
      <c r="T222" s="580">
        <f>IFERROR(__xludf.DUMMYFUNCTION("""COMPUTED_VALUE"""),16.0)</f>
        <v>16</v>
      </c>
      <c r="U222" s="580" t="str">
        <f>IFERROR(__xludf.DUMMYFUNCTION("""COMPUTED_VALUE"""),"G1607F")</f>
        <v>G1607F</v>
      </c>
      <c r="V222" s="580">
        <f>IFERROR(__xludf.DUMMYFUNCTION("""COMPUTED_VALUE"""),4.0)</f>
        <v>4</v>
      </c>
      <c r="W222" s="580">
        <f>IFERROR(__xludf.DUMMYFUNCTION("""COMPUTED_VALUE"""),17.0)</f>
        <v>17</v>
      </c>
      <c r="X222" s="580" t="str">
        <f>IFERROR(__xludf.DUMMYFUNCTION("""COMPUTED_VALUE"""),"H1705F")</f>
        <v>H1705F</v>
      </c>
      <c r="Y222" s="580">
        <f>IFERROR(__xludf.DUMMYFUNCTION("""COMPUTED_VALUE"""),5.0)</f>
        <v>5</v>
      </c>
      <c r="Z222" s="580">
        <f>IFERROR(__xludf.DUMMYFUNCTION("""COMPUTED_VALUE"""),15.0)</f>
        <v>15</v>
      </c>
      <c r="AA222" s="580" t="str">
        <f>IFERROR(__xludf.DUMMYFUNCTION("""COMPUTED_VALUE"""),"I1507F")</f>
        <v>I1507F</v>
      </c>
      <c r="AB222" s="580">
        <f>IFERROR(__xludf.DUMMYFUNCTION("""COMPUTED_VALUE"""),6.0)</f>
        <v>6</v>
      </c>
      <c r="AC222" s="580">
        <f>IFERROR(__xludf.DUMMYFUNCTION("""COMPUTED_VALUE"""),14.0)</f>
        <v>14</v>
      </c>
      <c r="AD222" s="580" t="str">
        <f>IFERROR(__xludf.DUMMYFUNCTION("""COMPUTED_VALUE"""),"J1407F")</f>
        <v>J1407F</v>
      </c>
      <c r="AE222" s="580">
        <f>IFERROR(__xludf.DUMMYFUNCTION("""COMPUTED_VALUE"""),6.0)</f>
        <v>6</v>
      </c>
      <c r="AF222" s="580">
        <f>IFERROR(__xludf.DUMMYFUNCTION("""COMPUTED_VALUE"""),16.0)</f>
        <v>16</v>
      </c>
      <c r="AG222" s="580" t="str">
        <f>IFERROR(__xludf.DUMMYFUNCTION("""COMPUTED_VALUE"""),"K1607F")</f>
        <v>K1607F</v>
      </c>
      <c r="AH222" s="580">
        <f>IFERROR(__xludf.DUMMYFUNCTION("""COMPUTED_VALUE"""),7.0)</f>
        <v>7</v>
      </c>
      <c r="AI222" s="580">
        <f>IFERROR(__xludf.DUMMYFUNCTION("""COMPUTED_VALUE"""),17.0)</f>
        <v>17</v>
      </c>
      <c r="AJ222" s="580" t="str">
        <f>IFERROR(__xludf.DUMMYFUNCTION("""COMPUTED_VALUE"""),"L1705F")</f>
        <v>L1705F</v>
      </c>
      <c r="AK222" s="580">
        <f>IFERROR(__xludf.DUMMYFUNCTION("""COMPUTED_VALUE"""),7.0)</f>
        <v>7</v>
      </c>
      <c r="AL222" s="580">
        <f>IFERROR(__xludf.DUMMYFUNCTION("""COMPUTED_VALUE"""),17.0)</f>
        <v>17</v>
      </c>
      <c r="AM222" s="580" t="str">
        <f>IFERROR(__xludf.DUMMYFUNCTION("""COMPUTED_VALUE"""),"M1705F")</f>
        <v>M1705F</v>
      </c>
      <c r="AN222" s="580">
        <f>IFERROR(__xludf.DUMMYFUNCTION("""COMPUTED_VALUE"""),8.0)</f>
        <v>8</v>
      </c>
      <c r="AO222" s="580">
        <f>IFERROR(__xludf.DUMMYFUNCTION("""COMPUTED_VALUE"""),17.0)</f>
        <v>17</v>
      </c>
      <c r="AP222" s="580" t="str">
        <f>IFERROR(__xludf.DUMMYFUNCTION("""COMPUTED_VALUE"""),"N1705F")</f>
        <v>N1705F</v>
      </c>
    </row>
    <row r="223">
      <c r="A223" s="580">
        <f>IFERROR(__xludf.DUMMYFUNCTION("""COMPUTED_VALUE"""),1.0)</f>
        <v>1</v>
      </c>
      <c r="B223" s="580">
        <f>IFERROR(__xludf.DUMMYFUNCTION("""COMPUTED_VALUE"""),16.0)</f>
        <v>16</v>
      </c>
      <c r="C223" s="580" t="str">
        <f>IFERROR(__xludf.DUMMYFUNCTION("""COMPUTED_VALUE"""),"A1607R")</f>
        <v>A1607R</v>
      </c>
      <c r="D223" s="580">
        <f>IFERROR(__xludf.DUMMYFUNCTION("""COMPUTED_VALUE"""),1.0)</f>
        <v>1</v>
      </c>
      <c r="E223" s="580">
        <f>IFERROR(__xludf.DUMMYFUNCTION("""COMPUTED_VALUE"""),16.0)</f>
        <v>16</v>
      </c>
      <c r="F223" s="580" t="str">
        <f>IFERROR(__xludf.DUMMYFUNCTION("""COMPUTED_VALUE"""),"B1602R")</f>
        <v>B1602R</v>
      </c>
      <c r="G223" s="580">
        <f>IFERROR(__xludf.DUMMYFUNCTION("""COMPUTED_VALUE"""),2.0)</f>
        <v>2</v>
      </c>
      <c r="H223" s="580">
        <f>IFERROR(__xludf.DUMMYFUNCTION("""COMPUTED_VALUE"""),14.0)</f>
        <v>14</v>
      </c>
      <c r="I223" s="580" t="str">
        <f>IFERROR(__xludf.DUMMYFUNCTION("""COMPUTED_VALUE"""),"C1407R")</f>
        <v>C1407R</v>
      </c>
      <c r="J223" s="580">
        <f>IFERROR(__xludf.DUMMYFUNCTION("""COMPUTED_VALUE"""),2.0)</f>
        <v>2</v>
      </c>
      <c r="K223" s="580">
        <f>IFERROR(__xludf.DUMMYFUNCTION("""COMPUTED_VALUE"""),15.0)</f>
        <v>15</v>
      </c>
      <c r="L223" s="580" t="str">
        <f>IFERROR(__xludf.DUMMYFUNCTION("""COMPUTED_VALUE"""),"D1507R")</f>
        <v>D1507R</v>
      </c>
      <c r="M223" s="582">
        <f>IFERROR(__xludf.DUMMYFUNCTION("""COMPUTED_VALUE"""),3.0)</f>
        <v>3</v>
      </c>
      <c r="N223" s="582">
        <f>IFERROR(__xludf.DUMMYFUNCTION("""COMPUTED_VALUE"""),14.0)</f>
        <v>14</v>
      </c>
      <c r="O223" s="582" t="str">
        <f>IFERROR(__xludf.DUMMYFUNCTION("""COMPUTED_VALUE"""),"E1407R")</f>
        <v>E1407R</v>
      </c>
      <c r="P223" s="580">
        <f>IFERROR(__xludf.DUMMYFUNCTION("""COMPUTED_VALUE"""),3.0)</f>
        <v>3</v>
      </c>
      <c r="Q223" s="580">
        <f>IFERROR(__xludf.DUMMYFUNCTION("""COMPUTED_VALUE"""),17.0)</f>
        <v>17</v>
      </c>
      <c r="R223" s="580" t="str">
        <f>IFERROR(__xludf.DUMMYFUNCTION("""COMPUTED_VALUE"""),"F1705R")</f>
        <v>F1705R</v>
      </c>
      <c r="S223" s="580">
        <f>IFERROR(__xludf.DUMMYFUNCTION("""COMPUTED_VALUE"""),4.0)</f>
        <v>4</v>
      </c>
      <c r="T223" s="580">
        <f>IFERROR(__xludf.DUMMYFUNCTION("""COMPUTED_VALUE"""),16.0)</f>
        <v>16</v>
      </c>
      <c r="U223" s="580" t="str">
        <f>IFERROR(__xludf.DUMMYFUNCTION("""COMPUTED_VALUE"""),"G1607R")</f>
        <v>G1607R</v>
      </c>
      <c r="V223" s="580">
        <f>IFERROR(__xludf.DUMMYFUNCTION("""COMPUTED_VALUE"""),4.0)</f>
        <v>4</v>
      </c>
      <c r="W223" s="580">
        <f>IFERROR(__xludf.DUMMYFUNCTION("""COMPUTED_VALUE"""),17.0)</f>
        <v>17</v>
      </c>
      <c r="X223" s="580" t="str">
        <f>IFERROR(__xludf.DUMMYFUNCTION("""COMPUTED_VALUE"""),"H1705R")</f>
        <v>H1705R</v>
      </c>
      <c r="Y223" s="580">
        <f>IFERROR(__xludf.DUMMYFUNCTION("""COMPUTED_VALUE"""),5.0)</f>
        <v>5</v>
      </c>
      <c r="Z223" s="580">
        <f>IFERROR(__xludf.DUMMYFUNCTION("""COMPUTED_VALUE"""),15.0)</f>
        <v>15</v>
      </c>
      <c r="AA223" s="580" t="str">
        <f>IFERROR(__xludf.DUMMYFUNCTION("""COMPUTED_VALUE"""),"I1507R")</f>
        <v>I1507R</v>
      </c>
      <c r="AB223" s="580">
        <f>IFERROR(__xludf.DUMMYFUNCTION("""COMPUTED_VALUE"""),6.0)</f>
        <v>6</v>
      </c>
      <c r="AC223" s="580">
        <f>IFERROR(__xludf.DUMMYFUNCTION("""COMPUTED_VALUE"""),14.0)</f>
        <v>14</v>
      </c>
      <c r="AD223" s="580" t="str">
        <f>IFERROR(__xludf.DUMMYFUNCTION("""COMPUTED_VALUE"""),"J1407R")</f>
        <v>J1407R</v>
      </c>
      <c r="AE223" s="580">
        <f>IFERROR(__xludf.DUMMYFUNCTION("""COMPUTED_VALUE"""),6.0)</f>
        <v>6</v>
      </c>
      <c r="AF223" s="580">
        <f>IFERROR(__xludf.DUMMYFUNCTION("""COMPUTED_VALUE"""),16.0)</f>
        <v>16</v>
      </c>
      <c r="AG223" s="580" t="str">
        <f>IFERROR(__xludf.DUMMYFUNCTION("""COMPUTED_VALUE"""),"K1607R")</f>
        <v>K1607R</v>
      </c>
      <c r="AH223" s="580">
        <f>IFERROR(__xludf.DUMMYFUNCTION("""COMPUTED_VALUE"""),7.0)</f>
        <v>7</v>
      </c>
      <c r="AI223" s="580">
        <f>IFERROR(__xludf.DUMMYFUNCTION("""COMPUTED_VALUE"""),17.0)</f>
        <v>17</v>
      </c>
      <c r="AJ223" s="580" t="str">
        <f>IFERROR(__xludf.DUMMYFUNCTION("""COMPUTED_VALUE"""),"L1705R")</f>
        <v>L1705R</v>
      </c>
      <c r="AK223" s="580">
        <f>IFERROR(__xludf.DUMMYFUNCTION("""COMPUTED_VALUE"""),7.0)</f>
        <v>7</v>
      </c>
      <c r="AL223" s="580">
        <f>IFERROR(__xludf.DUMMYFUNCTION("""COMPUTED_VALUE"""),17.0)</f>
        <v>17</v>
      </c>
      <c r="AM223" s="580" t="str">
        <f>IFERROR(__xludf.DUMMYFUNCTION("""COMPUTED_VALUE"""),"M1705R")</f>
        <v>M1705R</v>
      </c>
      <c r="AN223" s="580">
        <f>IFERROR(__xludf.DUMMYFUNCTION("""COMPUTED_VALUE"""),8.0)</f>
        <v>8</v>
      </c>
      <c r="AO223" s="580">
        <f>IFERROR(__xludf.DUMMYFUNCTION("""COMPUTED_VALUE"""),17.0)</f>
        <v>17</v>
      </c>
      <c r="AP223" s="580" t="str">
        <f>IFERROR(__xludf.DUMMYFUNCTION("""COMPUTED_VALUE"""),"N1705R")</f>
        <v>N1705R</v>
      </c>
    </row>
    <row r="224">
      <c r="A224" s="580">
        <f>IFERROR(__xludf.DUMMYFUNCTION("""COMPUTED_VALUE"""),1.0)</f>
        <v>1</v>
      </c>
      <c r="B224" s="580">
        <f>IFERROR(__xludf.DUMMYFUNCTION("""COMPUTED_VALUE"""),16.0)</f>
        <v>16</v>
      </c>
      <c r="C224" s="580" t="str">
        <f>IFERROR(__xludf.DUMMYFUNCTION("""COMPUTED_VALUE"""),"A1608F")</f>
        <v>A1608F</v>
      </c>
      <c r="D224" s="580">
        <f>IFERROR(__xludf.DUMMYFUNCTION("""COMPUTED_VALUE"""),1.0)</f>
        <v>1</v>
      </c>
      <c r="E224" s="580">
        <f>IFERROR(__xludf.DUMMYFUNCTION("""COMPUTED_VALUE"""),16.0)</f>
        <v>16</v>
      </c>
      <c r="F224" s="580" t="str">
        <f>IFERROR(__xludf.DUMMYFUNCTION("""COMPUTED_VALUE"""),"B1603F")</f>
        <v>B1603F</v>
      </c>
      <c r="G224" s="580">
        <f>IFERROR(__xludf.DUMMYFUNCTION("""COMPUTED_VALUE"""),2.0)</f>
        <v>2</v>
      </c>
      <c r="H224" s="580">
        <f>IFERROR(__xludf.DUMMYFUNCTION("""COMPUTED_VALUE"""),14.0)</f>
        <v>14</v>
      </c>
      <c r="I224" s="580" t="str">
        <f>IFERROR(__xludf.DUMMYFUNCTION("""COMPUTED_VALUE"""),"C1408F")</f>
        <v>C1408F</v>
      </c>
      <c r="J224" s="580">
        <f>IFERROR(__xludf.DUMMYFUNCTION("""COMPUTED_VALUE"""),2.0)</f>
        <v>2</v>
      </c>
      <c r="K224" s="580">
        <f>IFERROR(__xludf.DUMMYFUNCTION("""COMPUTED_VALUE"""),15.0)</f>
        <v>15</v>
      </c>
      <c r="L224" s="580" t="str">
        <f>IFERROR(__xludf.DUMMYFUNCTION("""COMPUTED_VALUE"""),"D1508F")</f>
        <v>D1508F</v>
      </c>
      <c r="M224" s="582">
        <f>IFERROR(__xludf.DUMMYFUNCTION("""COMPUTED_VALUE"""),3.0)</f>
        <v>3</v>
      </c>
      <c r="N224" s="582">
        <f>IFERROR(__xludf.DUMMYFUNCTION("""COMPUTED_VALUE"""),14.0)</f>
        <v>14</v>
      </c>
      <c r="O224" s="582" t="str">
        <f>IFERROR(__xludf.DUMMYFUNCTION("""COMPUTED_VALUE"""),"E1408F")</f>
        <v>E1408F</v>
      </c>
      <c r="P224" s="580">
        <f>IFERROR(__xludf.DUMMYFUNCTION("""COMPUTED_VALUE"""),3.0)</f>
        <v>3</v>
      </c>
      <c r="Q224" s="580">
        <f>IFERROR(__xludf.DUMMYFUNCTION("""COMPUTED_VALUE"""),17.0)</f>
        <v>17</v>
      </c>
      <c r="R224" s="580" t="str">
        <f>IFERROR(__xludf.DUMMYFUNCTION("""COMPUTED_VALUE"""),"F1706F")</f>
        <v>F1706F</v>
      </c>
      <c r="S224" s="580">
        <f>IFERROR(__xludf.DUMMYFUNCTION("""COMPUTED_VALUE"""),4.0)</f>
        <v>4</v>
      </c>
      <c r="T224" s="580">
        <f>IFERROR(__xludf.DUMMYFUNCTION("""COMPUTED_VALUE"""),16.0)</f>
        <v>16</v>
      </c>
      <c r="U224" s="580" t="str">
        <f>IFERROR(__xludf.DUMMYFUNCTION("""COMPUTED_VALUE"""),"G1608F")</f>
        <v>G1608F</v>
      </c>
      <c r="V224" s="580">
        <f>IFERROR(__xludf.DUMMYFUNCTION("""COMPUTED_VALUE"""),4.0)</f>
        <v>4</v>
      </c>
      <c r="W224" s="580">
        <f>IFERROR(__xludf.DUMMYFUNCTION("""COMPUTED_VALUE"""),17.0)</f>
        <v>17</v>
      </c>
      <c r="X224" s="580" t="str">
        <f>IFERROR(__xludf.DUMMYFUNCTION("""COMPUTED_VALUE"""),"H1706F")</f>
        <v>H1706F</v>
      </c>
      <c r="Y224" s="580">
        <f>IFERROR(__xludf.DUMMYFUNCTION("""COMPUTED_VALUE"""),5.0)</f>
        <v>5</v>
      </c>
      <c r="Z224" s="580">
        <f>IFERROR(__xludf.DUMMYFUNCTION("""COMPUTED_VALUE"""),15.0)</f>
        <v>15</v>
      </c>
      <c r="AA224" s="580" t="str">
        <f>IFERROR(__xludf.DUMMYFUNCTION("""COMPUTED_VALUE"""),"I1508F")</f>
        <v>I1508F</v>
      </c>
      <c r="AB224" s="580">
        <f>IFERROR(__xludf.DUMMYFUNCTION("""COMPUTED_VALUE"""),6.0)</f>
        <v>6</v>
      </c>
      <c r="AC224" s="580">
        <f>IFERROR(__xludf.DUMMYFUNCTION("""COMPUTED_VALUE"""),14.0)</f>
        <v>14</v>
      </c>
      <c r="AD224" s="580" t="str">
        <f>IFERROR(__xludf.DUMMYFUNCTION("""COMPUTED_VALUE"""),"J1408F")</f>
        <v>J1408F</v>
      </c>
      <c r="AE224" s="580">
        <f>IFERROR(__xludf.DUMMYFUNCTION("""COMPUTED_VALUE"""),6.0)</f>
        <v>6</v>
      </c>
      <c r="AF224" s="580">
        <f>IFERROR(__xludf.DUMMYFUNCTION("""COMPUTED_VALUE"""),16.0)</f>
        <v>16</v>
      </c>
      <c r="AG224" s="580" t="str">
        <f>IFERROR(__xludf.DUMMYFUNCTION("""COMPUTED_VALUE"""),"K1608F")</f>
        <v>K1608F</v>
      </c>
      <c r="AH224" s="580">
        <f>IFERROR(__xludf.DUMMYFUNCTION("""COMPUTED_VALUE"""),7.0)</f>
        <v>7</v>
      </c>
      <c r="AI224" s="580">
        <f>IFERROR(__xludf.DUMMYFUNCTION("""COMPUTED_VALUE"""),17.0)</f>
        <v>17</v>
      </c>
      <c r="AJ224" s="580" t="str">
        <f>IFERROR(__xludf.DUMMYFUNCTION("""COMPUTED_VALUE"""),"L1706F")</f>
        <v>L1706F</v>
      </c>
      <c r="AK224" s="580">
        <f>IFERROR(__xludf.DUMMYFUNCTION("""COMPUTED_VALUE"""),7.0)</f>
        <v>7</v>
      </c>
      <c r="AL224" s="580">
        <f>IFERROR(__xludf.DUMMYFUNCTION("""COMPUTED_VALUE"""),17.0)</f>
        <v>17</v>
      </c>
      <c r="AM224" s="580" t="str">
        <f>IFERROR(__xludf.DUMMYFUNCTION("""COMPUTED_VALUE"""),"M1706F")</f>
        <v>M1706F</v>
      </c>
      <c r="AN224" s="580">
        <f>IFERROR(__xludf.DUMMYFUNCTION("""COMPUTED_VALUE"""),8.0)</f>
        <v>8</v>
      </c>
      <c r="AO224" s="580">
        <f>IFERROR(__xludf.DUMMYFUNCTION("""COMPUTED_VALUE"""),17.0)</f>
        <v>17</v>
      </c>
      <c r="AP224" s="580" t="str">
        <f>IFERROR(__xludf.DUMMYFUNCTION("""COMPUTED_VALUE"""),"N1706F")</f>
        <v>N1706F</v>
      </c>
    </row>
    <row r="225">
      <c r="A225" s="580">
        <f>IFERROR(__xludf.DUMMYFUNCTION("""COMPUTED_VALUE"""),1.0)</f>
        <v>1</v>
      </c>
      <c r="B225" s="580">
        <f>IFERROR(__xludf.DUMMYFUNCTION("""COMPUTED_VALUE"""),16.0)</f>
        <v>16</v>
      </c>
      <c r="C225" s="580" t="str">
        <f>IFERROR(__xludf.DUMMYFUNCTION("""COMPUTED_VALUE"""),"A1608R")</f>
        <v>A1608R</v>
      </c>
      <c r="D225" s="580">
        <f>IFERROR(__xludf.DUMMYFUNCTION("""COMPUTED_VALUE"""),1.0)</f>
        <v>1</v>
      </c>
      <c r="E225" s="580">
        <f>IFERROR(__xludf.DUMMYFUNCTION("""COMPUTED_VALUE"""),16.0)</f>
        <v>16</v>
      </c>
      <c r="F225" s="580" t="str">
        <f>IFERROR(__xludf.DUMMYFUNCTION("""COMPUTED_VALUE"""),"B1603R")</f>
        <v>B1603R</v>
      </c>
      <c r="G225" s="580">
        <f>IFERROR(__xludf.DUMMYFUNCTION("""COMPUTED_VALUE"""),2.0)</f>
        <v>2</v>
      </c>
      <c r="H225" s="580">
        <f>IFERROR(__xludf.DUMMYFUNCTION("""COMPUTED_VALUE"""),14.0)</f>
        <v>14</v>
      </c>
      <c r="I225" s="580" t="str">
        <f>IFERROR(__xludf.DUMMYFUNCTION("""COMPUTED_VALUE"""),"C1408R")</f>
        <v>C1408R</v>
      </c>
      <c r="J225" s="580">
        <f>IFERROR(__xludf.DUMMYFUNCTION("""COMPUTED_VALUE"""),2.0)</f>
        <v>2</v>
      </c>
      <c r="K225" s="580">
        <f>IFERROR(__xludf.DUMMYFUNCTION("""COMPUTED_VALUE"""),15.0)</f>
        <v>15</v>
      </c>
      <c r="L225" s="580" t="str">
        <f>IFERROR(__xludf.DUMMYFUNCTION("""COMPUTED_VALUE"""),"D1508R")</f>
        <v>D1508R</v>
      </c>
      <c r="M225" s="582">
        <f>IFERROR(__xludf.DUMMYFUNCTION("""COMPUTED_VALUE"""),3.0)</f>
        <v>3</v>
      </c>
      <c r="N225" s="582">
        <f>IFERROR(__xludf.DUMMYFUNCTION("""COMPUTED_VALUE"""),14.0)</f>
        <v>14</v>
      </c>
      <c r="O225" s="582" t="str">
        <f>IFERROR(__xludf.DUMMYFUNCTION("""COMPUTED_VALUE"""),"E1408R")</f>
        <v>E1408R</v>
      </c>
      <c r="P225" s="580">
        <f>IFERROR(__xludf.DUMMYFUNCTION("""COMPUTED_VALUE"""),3.0)</f>
        <v>3</v>
      </c>
      <c r="Q225" s="580">
        <f>IFERROR(__xludf.DUMMYFUNCTION("""COMPUTED_VALUE"""),17.0)</f>
        <v>17</v>
      </c>
      <c r="R225" s="580" t="str">
        <f>IFERROR(__xludf.DUMMYFUNCTION("""COMPUTED_VALUE"""),"F1706R")</f>
        <v>F1706R</v>
      </c>
      <c r="S225" s="580">
        <f>IFERROR(__xludf.DUMMYFUNCTION("""COMPUTED_VALUE"""),4.0)</f>
        <v>4</v>
      </c>
      <c r="T225" s="580">
        <f>IFERROR(__xludf.DUMMYFUNCTION("""COMPUTED_VALUE"""),16.0)</f>
        <v>16</v>
      </c>
      <c r="U225" s="580" t="str">
        <f>IFERROR(__xludf.DUMMYFUNCTION("""COMPUTED_VALUE"""),"G1608R")</f>
        <v>G1608R</v>
      </c>
      <c r="V225" s="580">
        <f>IFERROR(__xludf.DUMMYFUNCTION("""COMPUTED_VALUE"""),4.0)</f>
        <v>4</v>
      </c>
      <c r="W225" s="580">
        <f>IFERROR(__xludf.DUMMYFUNCTION("""COMPUTED_VALUE"""),17.0)</f>
        <v>17</v>
      </c>
      <c r="X225" s="580" t="str">
        <f>IFERROR(__xludf.DUMMYFUNCTION("""COMPUTED_VALUE"""),"H1706R")</f>
        <v>H1706R</v>
      </c>
      <c r="Y225" s="580">
        <f>IFERROR(__xludf.DUMMYFUNCTION("""COMPUTED_VALUE"""),5.0)</f>
        <v>5</v>
      </c>
      <c r="Z225" s="580">
        <f>IFERROR(__xludf.DUMMYFUNCTION("""COMPUTED_VALUE"""),15.0)</f>
        <v>15</v>
      </c>
      <c r="AA225" s="580" t="str">
        <f>IFERROR(__xludf.DUMMYFUNCTION("""COMPUTED_VALUE"""),"I1508R")</f>
        <v>I1508R</v>
      </c>
      <c r="AB225" s="580">
        <f>IFERROR(__xludf.DUMMYFUNCTION("""COMPUTED_VALUE"""),6.0)</f>
        <v>6</v>
      </c>
      <c r="AC225" s="580">
        <f>IFERROR(__xludf.DUMMYFUNCTION("""COMPUTED_VALUE"""),14.0)</f>
        <v>14</v>
      </c>
      <c r="AD225" s="580" t="str">
        <f>IFERROR(__xludf.DUMMYFUNCTION("""COMPUTED_VALUE"""),"J1408R")</f>
        <v>J1408R</v>
      </c>
      <c r="AE225" s="580">
        <f>IFERROR(__xludf.DUMMYFUNCTION("""COMPUTED_VALUE"""),6.0)</f>
        <v>6</v>
      </c>
      <c r="AF225" s="580">
        <f>IFERROR(__xludf.DUMMYFUNCTION("""COMPUTED_VALUE"""),16.0)</f>
        <v>16</v>
      </c>
      <c r="AG225" s="580" t="str">
        <f>IFERROR(__xludf.DUMMYFUNCTION("""COMPUTED_VALUE"""),"K1608R")</f>
        <v>K1608R</v>
      </c>
      <c r="AH225" s="580">
        <f>IFERROR(__xludf.DUMMYFUNCTION("""COMPUTED_VALUE"""),7.0)</f>
        <v>7</v>
      </c>
      <c r="AI225" s="580">
        <f>IFERROR(__xludf.DUMMYFUNCTION("""COMPUTED_VALUE"""),17.0)</f>
        <v>17</v>
      </c>
      <c r="AJ225" s="580" t="str">
        <f>IFERROR(__xludf.DUMMYFUNCTION("""COMPUTED_VALUE"""),"L1706R")</f>
        <v>L1706R</v>
      </c>
      <c r="AK225" s="580">
        <f>IFERROR(__xludf.DUMMYFUNCTION("""COMPUTED_VALUE"""),7.0)</f>
        <v>7</v>
      </c>
      <c r="AL225" s="580">
        <f>IFERROR(__xludf.DUMMYFUNCTION("""COMPUTED_VALUE"""),17.0)</f>
        <v>17</v>
      </c>
      <c r="AM225" s="580" t="str">
        <f>IFERROR(__xludf.DUMMYFUNCTION("""COMPUTED_VALUE"""),"M1706R")</f>
        <v>M1706R</v>
      </c>
      <c r="AN225" s="580">
        <f>IFERROR(__xludf.DUMMYFUNCTION("""COMPUTED_VALUE"""),8.0)</f>
        <v>8</v>
      </c>
      <c r="AO225" s="580">
        <f>IFERROR(__xludf.DUMMYFUNCTION("""COMPUTED_VALUE"""),17.0)</f>
        <v>17</v>
      </c>
      <c r="AP225" s="580" t="str">
        <f>IFERROR(__xludf.DUMMYFUNCTION("""COMPUTED_VALUE"""),"N1706R")</f>
        <v>N1706R</v>
      </c>
    </row>
    <row r="226">
      <c r="A226" s="580">
        <f>IFERROR(__xludf.DUMMYFUNCTION("""COMPUTED_VALUE"""),1.0)</f>
        <v>1</v>
      </c>
      <c r="B226" s="580">
        <f>IFERROR(__xludf.DUMMYFUNCTION("""COMPUTED_VALUE"""),17.0)</f>
        <v>17</v>
      </c>
      <c r="C226" s="580" t="str">
        <f>IFERROR(__xludf.DUMMYFUNCTION("""COMPUTED_VALUE"""),"A1701F")</f>
        <v>A1701F</v>
      </c>
      <c r="D226" s="580">
        <f>IFERROR(__xludf.DUMMYFUNCTION("""COMPUTED_VALUE"""),1.0)</f>
        <v>1</v>
      </c>
      <c r="E226" s="580">
        <f>IFERROR(__xludf.DUMMYFUNCTION("""COMPUTED_VALUE"""),16.0)</f>
        <v>16</v>
      </c>
      <c r="F226" s="580" t="str">
        <f>IFERROR(__xludf.DUMMYFUNCTION("""COMPUTED_VALUE"""),"B1604F")</f>
        <v>B1604F</v>
      </c>
      <c r="G226" s="580">
        <f>IFERROR(__xludf.DUMMYFUNCTION("""COMPUTED_VALUE"""),2.0)</f>
        <v>2</v>
      </c>
      <c r="H226" s="580">
        <f>IFERROR(__xludf.DUMMYFUNCTION("""COMPUTED_VALUE"""),15.0)</f>
        <v>15</v>
      </c>
      <c r="I226" s="580" t="str">
        <f>IFERROR(__xludf.DUMMYFUNCTION("""COMPUTED_VALUE"""),"C1501F")</f>
        <v>C1501F</v>
      </c>
      <c r="J226" s="580">
        <f>IFERROR(__xludf.DUMMYFUNCTION("""COMPUTED_VALUE"""),2.0)</f>
        <v>2</v>
      </c>
      <c r="K226" s="580">
        <f>IFERROR(__xludf.DUMMYFUNCTION("""COMPUTED_VALUE"""),16.0)</f>
        <v>16</v>
      </c>
      <c r="L226" s="580" t="str">
        <f>IFERROR(__xludf.DUMMYFUNCTION("""COMPUTED_VALUE"""),"D1601F")</f>
        <v>D1601F</v>
      </c>
      <c r="M226" s="582">
        <f>IFERROR(__xludf.DUMMYFUNCTION("""COMPUTED_VALUE"""),3.0)</f>
        <v>3</v>
      </c>
      <c r="N226" s="582">
        <f>IFERROR(__xludf.DUMMYFUNCTION("""COMPUTED_VALUE"""),15.0)</f>
        <v>15</v>
      </c>
      <c r="O226" s="582" t="str">
        <f>IFERROR(__xludf.DUMMYFUNCTION("""COMPUTED_VALUE"""),"E1501F")</f>
        <v>E1501F</v>
      </c>
      <c r="P226" s="580">
        <f>IFERROR(__xludf.DUMMYFUNCTION("""COMPUTED_VALUE"""),3.0)</f>
        <v>3</v>
      </c>
      <c r="Q226" s="580">
        <f>IFERROR(__xludf.DUMMYFUNCTION("""COMPUTED_VALUE"""),17.0)</f>
        <v>17</v>
      </c>
      <c r="R226" s="580" t="str">
        <f>IFERROR(__xludf.DUMMYFUNCTION("""COMPUTED_VALUE"""),"F1707F")</f>
        <v>F1707F</v>
      </c>
      <c r="S226" s="580">
        <f>IFERROR(__xludf.DUMMYFUNCTION("""COMPUTED_VALUE"""),4.0)</f>
        <v>4</v>
      </c>
      <c r="T226" s="580">
        <f>IFERROR(__xludf.DUMMYFUNCTION("""COMPUTED_VALUE"""),17.0)</f>
        <v>17</v>
      </c>
      <c r="U226" s="580" t="str">
        <f>IFERROR(__xludf.DUMMYFUNCTION("""COMPUTED_VALUE"""),"G1701F")</f>
        <v>G1701F</v>
      </c>
      <c r="V226" s="580">
        <f>IFERROR(__xludf.DUMMYFUNCTION("""COMPUTED_VALUE"""),4.0)</f>
        <v>4</v>
      </c>
      <c r="W226" s="580">
        <f>IFERROR(__xludf.DUMMYFUNCTION("""COMPUTED_VALUE"""),17.0)</f>
        <v>17</v>
      </c>
      <c r="X226" s="580" t="str">
        <f>IFERROR(__xludf.DUMMYFUNCTION("""COMPUTED_VALUE"""),"H1707F")</f>
        <v>H1707F</v>
      </c>
      <c r="Y226" s="580">
        <f>IFERROR(__xludf.DUMMYFUNCTION("""COMPUTED_VALUE"""),5.0)</f>
        <v>5</v>
      </c>
      <c r="Z226" s="580">
        <f>IFERROR(__xludf.DUMMYFUNCTION("""COMPUTED_VALUE"""),16.0)</f>
        <v>16</v>
      </c>
      <c r="AA226" s="580" t="str">
        <f>IFERROR(__xludf.DUMMYFUNCTION("""COMPUTED_VALUE"""),"I1601F")</f>
        <v>I1601F</v>
      </c>
      <c r="AB226" s="580">
        <f>IFERROR(__xludf.DUMMYFUNCTION("""COMPUTED_VALUE"""),6.0)</f>
        <v>6</v>
      </c>
      <c r="AC226" s="580">
        <f>IFERROR(__xludf.DUMMYFUNCTION("""COMPUTED_VALUE"""),15.0)</f>
        <v>15</v>
      </c>
      <c r="AD226" s="580" t="str">
        <f>IFERROR(__xludf.DUMMYFUNCTION("""COMPUTED_VALUE"""),"J1501F")</f>
        <v>J1501F</v>
      </c>
      <c r="AE226" s="580">
        <f>IFERROR(__xludf.DUMMYFUNCTION("""COMPUTED_VALUE"""),6.0)</f>
        <v>6</v>
      </c>
      <c r="AF226" s="580">
        <f>IFERROR(__xludf.DUMMYFUNCTION("""COMPUTED_VALUE"""),17.0)</f>
        <v>17</v>
      </c>
      <c r="AG226" s="580" t="str">
        <f>IFERROR(__xludf.DUMMYFUNCTION("""COMPUTED_VALUE"""),"K1701F")</f>
        <v>K1701F</v>
      </c>
      <c r="AH226" s="580">
        <f>IFERROR(__xludf.DUMMYFUNCTION("""COMPUTED_VALUE"""),7.0)</f>
        <v>7</v>
      </c>
      <c r="AI226" s="580">
        <f>IFERROR(__xludf.DUMMYFUNCTION("""COMPUTED_VALUE"""),17.0)</f>
        <v>17</v>
      </c>
      <c r="AJ226" s="580" t="str">
        <f>IFERROR(__xludf.DUMMYFUNCTION("""COMPUTED_VALUE"""),"L1707F")</f>
        <v>L1707F</v>
      </c>
      <c r="AK226" s="580">
        <f>IFERROR(__xludf.DUMMYFUNCTION("""COMPUTED_VALUE"""),7.0)</f>
        <v>7</v>
      </c>
      <c r="AL226" s="580">
        <f>IFERROR(__xludf.DUMMYFUNCTION("""COMPUTED_VALUE"""),17.0)</f>
        <v>17</v>
      </c>
      <c r="AM226" s="580" t="str">
        <f>IFERROR(__xludf.DUMMYFUNCTION("""COMPUTED_VALUE"""),"M1707F")</f>
        <v>M1707F</v>
      </c>
      <c r="AN226" s="580">
        <f>IFERROR(__xludf.DUMMYFUNCTION("""COMPUTED_VALUE"""),8.0)</f>
        <v>8</v>
      </c>
      <c r="AO226" s="580">
        <f>IFERROR(__xludf.DUMMYFUNCTION("""COMPUTED_VALUE"""),17.0)</f>
        <v>17</v>
      </c>
      <c r="AP226" s="580" t="str">
        <f>IFERROR(__xludf.DUMMYFUNCTION("""COMPUTED_VALUE"""),"N1707F")</f>
        <v>N1707F</v>
      </c>
    </row>
    <row r="227">
      <c r="A227" s="580">
        <f>IFERROR(__xludf.DUMMYFUNCTION("""COMPUTED_VALUE"""),1.0)</f>
        <v>1</v>
      </c>
      <c r="B227" s="580">
        <f>IFERROR(__xludf.DUMMYFUNCTION("""COMPUTED_VALUE"""),17.0)</f>
        <v>17</v>
      </c>
      <c r="C227" s="580" t="str">
        <f>IFERROR(__xludf.DUMMYFUNCTION("""COMPUTED_VALUE"""),"A1701R")</f>
        <v>A1701R</v>
      </c>
      <c r="D227" s="580">
        <f>IFERROR(__xludf.DUMMYFUNCTION("""COMPUTED_VALUE"""),1.0)</f>
        <v>1</v>
      </c>
      <c r="E227" s="580">
        <f>IFERROR(__xludf.DUMMYFUNCTION("""COMPUTED_VALUE"""),16.0)</f>
        <v>16</v>
      </c>
      <c r="F227" s="580" t="str">
        <f>IFERROR(__xludf.DUMMYFUNCTION("""COMPUTED_VALUE"""),"B1604R")</f>
        <v>B1604R</v>
      </c>
      <c r="G227" s="580">
        <f>IFERROR(__xludf.DUMMYFUNCTION("""COMPUTED_VALUE"""),2.0)</f>
        <v>2</v>
      </c>
      <c r="H227" s="580">
        <f>IFERROR(__xludf.DUMMYFUNCTION("""COMPUTED_VALUE"""),15.0)</f>
        <v>15</v>
      </c>
      <c r="I227" s="580" t="str">
        <f>IFERROR(__xludf.DUMMYFUNCTION("""COMPUTED_VALUE"""),"C1501R")</f>
        <v>C1501R</v>
      </c>
      <c r="J227" s="580">
        <f>IFERROR(__xludf.DUMMYFUNCTION("""COMPUTED_VALUE"""),2.0)</f>
        <v>2</v>
      </c>
      <c r="K227" s="580">
        <f>IFERROR(__xludf.DUMMYFUNCTION("""COMPUTED_VALUE"""),16.0)</f>
        <v>16</v>
      </c>
      <c r="L227" s="580" t="str">
        <f>IFERROR(__xludf.DUMMYFUNCTION("""COMPUTED_VALUE"""),"D1601R")</f>
        <v>D1601R</v>
      </c>
      <c r="M227" s="582">
        <f>IFERROR(__xludf.DUMMYFUNCTION("""COMPUTED_VALUE"""),3.0)</f>
        <v>3</v>
      </c>
      <c r="N227" s="582">
        <f>IFERROR(__xludf.DUMMYFUNCTION("""COMPUTED_VALUE"""),15.0)</f>
        <v>15</v>
      </c>
      <c r="O227" s="582" t="str">
        <f>IFERROR(__xludf.DUMMYFUNCTION("""COMPUTED_VALUE"""),"E1501R")</f>
        <v>E1501R</v>
      </c>
      <c r="P227" s="580">
        <f>IFERROR(__xludf.DUMMYFUNCTION("""COMPUTED_VALUE"""),3.0)</f>
        <v>3</v>
      </c>
      <c r="Q227" s="580">
        <f>IFERROR(__xludf.DUMMYFUNCTION("""COMPUTED_VALUE"""),17.0)</f>
        <v>17</v>
      </c>
      <c r="R227" s="580" t="str">
        <f>IFERROR(__xludf.DUMMYFUNCTION("""COMPUTED_VALUE"""),"F1707R")</f>
        <v>F1707R</v>
      </c>
      <c r="S227" s="580">
        <f>IFERROR(__xludf.DUMMYFUNCTION("""COMPUTED_VALUE"""),4.0)</f>
        <v>4</v>
      </c>
      <c r="T227" s="580">
        <f>IFERROR(__xludf.DUMMYFUNCTION("""COMPUTED_VALUE"""),17.0)</f>
        <v>17</v>
      </c>
      <c r="U227" s="580" t="str">
        <f>IFERROR(__xludf.DUMMYFUNCTION("""COMPUTED_VALUE"""),"G1701R")</f>
        <v>G1701R</v>
      </c>
      <c r="V227" s="580">
        <f>IFERROR(__xludf.DUMMYFUNCTION("""COMPUTED_VALUE"""),4.0)</f>
        <v>4</v>
      </c>
      <c r="W227" s="580">
        <f>IFERROR(__xludf.DUMMYFUNCTION("""COMPUTED_VALUE"""),17.0)</f>
        <v>17</v>
      </c>
      <c r="X227" s="580" t="str">
        <f>IFERROR(__xludf.DUMMYFUNCTION("""COMPUTED_VALUE"""),"H1707R")</f>
        <v>H1707R</v>
      </c>
      <c r="Y227" s="580">
        <f>IFERROR(__xludf.DUMMYFUNCTION("""COMPUTED_VALUE"""),5.0)</f>
        <v>5</v>
      </c>
      <c r="Z227" s="580">
        <f>IFERROR(__xludf.DUMMYFUNCTION("""COMPUTED_VALUE"""),16.0)</f>
        <v>16</v>
      </c>
      <c r="AA227" s="580" t="str">
        <f>IFERROR(__xludf.DUMMYFUNCTION("""COMPUTED_VALUE"""),"I1601R")</f>
        <v>I1601R</v>
      </c>
      <c r="AB227" s="580">
        <f>IFERROR(__xludf.DUMMYFUNCTION("""COMPUTED_VALUE"""),6.0)</f>
        <v>6</v>
      </c>
      <c r="AC227" s="580">
        <f>IFERROR(__xludf.DUMMYFUNCTION("""COMPUTED_VALUE"""),15.0)</f>
        <v>15</v>
      </c>
      <c r="AD227" s="580" t="str">
        <f>IFERROR(__xludf.DUMMYFUNCTION("""COMPUTED_VALUE"""),"J1501R")</f>
        <v>J1501R</v>
      </c>
      <c r="AE227" s="580">
        <f>IFERROR(__xludf.DUMMYFUNCTION("""COMPUTED_VALUE"""),6.0)</f>
        <v>6</v>
      </c>
      <c r="AF227" s="580">
        <f>IFERROR(__xludf.DUMMYFUNCTION("""COMPUTED_VALUE"""),17.0)</f>
        <v>17</v>
      </c>
      <c r="AG227" s="580" t="str">
        <f>IFERROR(__xludf.DUMMYFUNCTION("""COMPUTED_VALUE"""),"K1701R")</f>
        <v>K1701R</v>
      </c>
      <c r="AH227" s="580">
        <f>IFERROR(__xludf.DUMMYFUNCTION("""COMPUTED_VALUE"""),7.0)</f>
        <v>7</v>
      </c>
      <c r="AI227" s="580">
        <f>IFERROR(__xludf.DUMMYFUNCTION("""COMPUTED_VALUE"""),17.0)</f>
        <v>17</v>
      </c>
      <c r="AJ227" s="580" t="str">
        <f>IFERROR(__xludf.DUMMYFUNCTION("""COMPUTED_VALUE"""),"L1707R")</f>
        <v>L1707R</v>
      </c>
      <c r="AK227" s="580">
        <f>IFERROR(__xludf.DUMMYFUNCTION("""COMPUTED_VALUE"""),7.0)</f>
        <v>7</v>
      </c>
      <c r="AL227" s="580">
        <f>IFERROR(__xludf.DUMMYFUNCTION("""COMPUTED_VALUE"""),17.0)</f>
        <v>17</v>
      </c>
      <c r="AM227" s="580" t="str">
        <f>IFERROR(__xludf.DUMMYFUNCTION("""COMPUTED_VALUE"""),"M1707R")</f>
        <v>M1707R</v>
      </c>
      <c r="AN227" s="580">
        <f>IFERROR(__xludf.DUMMYFUNCTION("""COMPUTED_VALUE"""),8.0)</f>
        <v>8</v>
      </c>
      <c r="AO227" s="580">
        <f>IFERROR(__xludf.DUMMYFUNCTION("""COMPUTED_VALUE"""),17.0)</f>
        <v>17</v>
      </c>
      <c r="AP227" s="580" t="str">
        <f>IFERROR(__xludf.DUMMYFUNCTION("""COMPUTED_VALUE"""),"N1707R")</f>
        <v>N1707R</v>
      </c>
    </row>
    <row r="228">
      <c r="A228" s="580">
        <f>IFERROR(__xludf.DUMMYFUNCTION("""COMPUTED_VALUE"""),1.0)</f>
        <v>1</v>
      </c>
      <c r="B228" s="580">
        <f>IFERROR(__xludf.DUMMYFUNCTION("""COMPUTED_VALUE"""),17.0)</f>
        <v>17</v>
      </c>
      <c r="C228" s="580" t="str">
        <f>IFERROR(__xludf.DUMMYFUNCTION("""COMPUTED_VALUE"""),"A1702F")</f>
        <v>A1702F</v>
      </c>
      <c r="D228" s="580">
        <f>IFERROR(__xludf.DUMMYFUNCTION("""COMPUTED_VALUE"""),1.0)</f>
        <v>1</v>
      </c>
      <c r="E228" s="580">
        <f>IFERROR(__xludf.DUMMYFUNCTION("""COMPUTED_VALUE"""),16.0)</f>
        <v>16</v>
      </c>
      <c r="F228" s="580" t="str">
        <f>IFERROR(__xludf.DUMMYFUNCTION("""COMPUTED_VALUE"""),"B1605F")</f>
        <v>B1605F</v>
      </c>
      <c r="G228" s="580">
        <f>IFERROR(__xludf.DUMMYFUNCTION("""COMPUTED_VALUE"""),2.0)</f>
        <v>2</v>
      </c>
      <c r="H228" s="580">
        <f>IFERROR(__xludf.DUMMYFUNCTION("""COMPUTED_VALUE"""),15.0)</f>
        <v>15</v>
      </c>
      <c r="I228" s="580" t="str">
        <f>IFERROR(__xludf.DUMMYFUNCTION("""COMPUTED_VALUE"""),"C1502F")</f>
        <v>C1502F</v>
      </c>
      <c r="J228" s="580">
        <f>IFERROR(__xludf.DUMMYFUNCTION("""COMPUTED_VALUE"""),2.0)</f>
        <v>2</v>
      </c>
      <c r="K228" s="580">
        <f>IFERROR(__xludf.DUMMYFUNCTION("""COMPUTED_VALUE"""),16.0)</f>
        <v>16</v>
      </c>
      <c r="L228" s="580" t="str">
        <f>IFERROR(__xludf.DUMMYFUNCTION("""COMPUTED_VALUE"""),"D1602F")</f>
        <v>D1602F</v>
      </c>
      <c r="M228" s="582">
        <f>IFERROR(__xludf.DUMMYFUNCTION("""COMPUTED_VALUE"""),3.0)</f>
        <v>3</v>
      </c>
      <c r="N228" s="582">
        <f>IFERROR(__xludf.DUMMYFUNCTION("""COMPUTED_VALUE"""),15.0)</f>
        <v>15</v>
      </c>
      <c r="O228" s="582" t="str">
        <f>IFERROR(__xludf.DUMMYFUNCTION("""COMPUTED_VALUE"""),"E1502F")</f>
        <v>E1502F</v>
      </c>
      <c r="P228" s="580">
        <f>IFERROR(__xludf.DUMMYFUNCTION("""COMPUTED_VALUE"""),3.0)</f>
        <v>3</v>
      </c>
      <c r="Q228" s="580">
        <f>IFERROR(__xludf.DUMMYFUNCTION("""COMPUTED_VALUE"""),18.0)</f>
        <v>18</v>
      </c>
      <c r="R228" s="580" t="str">
        <f>IFERROR(__xludf.DUMMYFUNCTION("""COMPUTED_VALUE"""),"F1801F")</f>
        <v>F1801F</v>
      </c>
      <c r="S228" s="580">
        <f>IFERROR(__xludf.DUMMYFUNCTION("""COMPUTED_VALUE"""),4.0)</f>
        <v>4</v>
      </c>
      <c r="T228" s="580">
        <f>IFERROR(__xludf.DUMMYFUNCTION("""COMPUTED_VALUE"""),17.0)</f>
        <v>17</v>
      </c>
      <c r="U228" s="580" t="str">
        <f>IFERROR(__xludf.DUMMYFUNCTION("""COMPUTED_VALUE"""),"G1702F")</f>
        <v>G1702F</v>
      </c>
      <c r="V228" s="580">
        <f>IFERROR(__xludf.DUMMYFUNCTION("""COMPUTED_VALUE"""),4.0)</f>
        <v>4</v>
      </c>
      <c r="W228" s="580">
        <f>IFERROR(__xludf.DUMMYFUNCTION("""COMPUTED_VALUE"""),18.0)</f>
        <v>18</v>
      </c>
      <c r="X228" s="580" t="str">
        <f>IFERROR(__xludf.DUMMYFUNCTION("""COMPUTED_VALUE"""),"H1801F")</f>
        <v>H1801F</v>
      </c>
      <c r="Y228" s="580">
        <f>IFERROR(__xludf.DUMMYFUNCTION("""COMPUTED_VALUE"""),5.0)</f>
        <v>5</v>
      </c>
      <c r="Z228" s="580">
        <f>IFERROR(__xludf.DUMMYFUNCTION("""COMPUTED_VALUE"""),16.0)</f>
        <v>16</v>
      </c>
      <c r="AA228" s="580" t="str">
        <f>IFERROR(__xludf.DUMMYFUNCTION("""COMPUTED_VALUE"""),"I1602F")</f>
        <v>I1602F</v>
      </c>
      <c r="AB228" s="580">
        <f>IFERROR(__xludf.DUMMYFUNCTION("""COMPUTED_VALUE"""),6.0)</f>
        <v>6</v>
      </c>
      <c r="AC228" s="580">
        <f>IFERROR(__xludf.DUMMYFUNCTION("""COMPUTED_VALUE"""),15.0)</f>
        <v>15</v>
      </c>
      <c r="AD228" s="580" t="str">
        <f>IFERROR(__xludf.DUMMYFUNCTION("""COMPUTED_VALUE"""),"J1502F")</f>
        <v>J1502F</v>
      </c>
      <c r="AE228" s="580">
        <f>IFERROR(__xludf.DUMMYFUNCTION("""COMPUTED_VALUE"""),6.0)</f>
        <v>6</v>
      </c>
      <c r="AF228" s="580">
        <f>IFERROR(__xludf.DUMMYFUNCTION("""COMPUTED_VALUE"""),17.0)</f>
        <v>17</v>
      </c>
      <c r="AG228" s="580" t="str">
        <f>IFERROR(__xludf.DUMMYFUNCTION("""COMPUTED_VALUE"""),"K1702F")</f>
        <v>K1702F</v>
      </c>
      <c r="AH228" s="580">
        <f>IFERROR(__xludf.DUMMYFUNCTION("""COMPUTED_VALUE"""),7.0)</f>
        <v>7</v>
      </c>
      <c r="AI228" s="580">
        <f>IFERROR(__xludf.DUMMYFUNCTION("""COMPUTED_VALUE"""),18.0)</f>
        <v>18</v>
      </c>
      <c r="AJ228" s="580" t="str">
        <f>IFERROR(__xludf.DUMMYFUNCTION("""COMPUTED_VALUE"""),"L1801F")</f>
        <v>L1801F</v>
      </c>
      <c r="AK228" s="580">
        <f>IFERROR(__xludf.DUMMYFUNCTION("""COMPUTED_VALUE"""),7.0)</f>
        <v>7</v>
      </c>
      <c r="AL228" s="580">
        <f>IFERROR(__xludf.DUMMYFUNCTION("""COMPUTED_VALUE"""),18.0)</f>
        <v>18</v>
      </c>
      <c r="AM228" s="580" t="str">
        <f>IFERROR(__xludf.DUMMYFUNCTION("""COMPUTED_VALUE"""),"M1801F")</f>
        <v>M1801F</v>
      </c>
      <c r="AN228" s="580">
        <f>IFERROR(__xludf.DUMMYFUNCTION("""COMPUTED_VALUE"""),8.0)</f>
        <v>8</v>
      </c>
      <c r="AO228" s="580">
        <f>IFERROR(__xludf.DUMMYFUNCTION("""COMPUTED_VALUE"""),18.0)</f>
        <v>18</v>
      </c>
      <c r="AP228" s="580" t="str">
        <f>IFERROR(__xludf.DUMMYFUNCTION("""COMPUTED_VALUE"""),"N1801F")</f>
        <v>N1801F</v>
      </c>
    </row>
    <row r="229">
      <c r="A229" s="580">
        <f>IFERROR(__xludf.DUMMYFUNCTION("""COMPUTED_VALUE"""),1.0)</f>
        <v>1</v>
      </c>
      <c r="B229" s="580">
        <f>IFERROR(__xludf.DUMMYFUNCTION("""COMPUTED_VALUE"""),17.0)</f>
        <v>17</v>
      </c>
      <c r="C229" s="580" t="str">
        <f>IFERROR(__xludf.DUMMYFUNCTION("""COMPUTED_VALUE"""),"A1702R")</f>
        <v>A1702R</v>
      </c>
      <c r="D229" s="580">
        <f>IFERROR(__xludf.DUMMYFUNCTION("""COMPUTED_VALUE"""),1.0)</f>
        <v>1</v>
      </c>
      <c r="E229" s="580">
        <f>IFERROR(__xludf.DUMMYFUNCTION("""COMPUTED_VALUE"""),16.0)</f>
        <v>16</v>
      </c>
      <c r="F229" s="580" t="str">
        <f>IFERROR(__xludf.DUMMYFUNCTION("""COMPUTED_VALUE"""),"B1605R")</f>
        <v>B1605R</v>
      </c>
      <c r="G229" s="580">
        <f>IFERROR(__xludf.DUMMYFUNCTION("""COMPUTED_VALUE"""),2.0)</f>
        <v>2</v>
      </c>
      <c r="H229" s="580">
        <f>IFERROR(__xludf.DUMMYFUNCTION("""COMPUTED_VALUE"""),15.0)</f>
        <v>15</v>
      </c>
      <c r="I229" s="580" t="str">
        <f>IFERROR(__xludf.DUMMYFUNCTION("""COMPUTED_VALUE"""),"C1502R")</f>
        <v>C1502R</v>
      </c>
      <c r="J229" s="580">
        <f>IFERROR(__xludf.DUMMYFUNCTION("""COMPUTED_VALUE"""),2.0)</f>
        <v>2</v>
      </c>
      <c r="K229" s="580">
        <f>IFERROR(__xludf.DUMMYFUNCTION("""COMPUTED_VALUE"""),16.0)</f>
        <v>16</v>
      </c>
      <c r="L229" s="580" t="str">
        <f>IFERROR(__xludf.DUMMYFUNCTION("""COMPUTED_VALUE"""),"D1602R")</f>
        <v>D1602R</v>
      </c>
      <c r="M229" s="582">
        <f>IFERROR(__xludf.DUMMYFUNCTION("""COMPUTED_VALUE"""),3.0)</f>
        <v>3</v>
      </c>
      <c r="N229" s="582">
        <f>IFERROR(__xludf.DUMMYFUNCTION("""COMPUTED_VALUE"""),15.0)</f>
        <v>15</v>
      </c>
      <c r="O229" s="582" t="str">
        <f>IFERROR(__xludf.DUMMYFUNCTION("""COMPUTED_VALUE"""),"E1502R")</f>
        <v>E1502R</v>
      </c>
      <c r="P229" s="580">
        <f>IFERROR(__xludf.DUMMYFUNCTION("""COMPUTED_VALUE"""),3.0)</f>
        <v>3</v>
      </c>
      <c r="Q229" s="580">
        <f>IFERROR(__xludf.DUMMYFUNCTION("""COMPUTED_VALUE"""),18.0)</f>
        <v>18</v>
      </c>
      <c r="R229" s="580" t="str">
        <f>IFERROR(__xludf.DUMMYFUNCTION("""COMPUTED_VALUE"""),"F1801R")</f>
        <v>F1801R</v>
      </c>
      <c r="S229" s="580">
        <f>IFERROR(__xludf.DUMMYFUNCTION("""COMPUTED_VALUE"""),4.0)</f>
        <v>4</v>
      </c>
      <c r="T229" s="580">
        <f>IFERROR(__xludf.DUMMYFUNCTION("""COMPUTED_VALUE"""),17.0)</f>
        <v>17</v>
      </c>
      <c r="U229" s="580" t="str">
        <f>IFERROR(__xludf.DUMMYFUNCTION("""COMPUTED_VALUE"""),"G1702R")</f>
        <v>G1702R</v>
      </c>
      <c r="V229" s="580">
        <f>IFERROR(__xludf.DUMMYFUNCTION("""COMPUTED_VALUE"""),4.0)</f>
        <v>4</v>
      </c>
      <c r="W229" s="580">
        <f>IFERROR(__xludf.DUMMYFUNCTION("""COMPUTED_VALUE"""),18.0)</f>
        <v>18</v>
      </c>
      <c r="X229" s="580" t="str">
        <f>IFERROR(__xludf.DUMMYFUNCTION("""COMPUTED_VALUE"""),"H1801R")</f>
        <v>H1801R</v>
      </c>
      <c r="Y229" s="580">
        <f>IFERROR(__xludf.DUMMYFUNCTION("""COMPUTED_VALUE"""),5.0)</f>
        <v>5</v>
      </c>
      <c r="Z229" s="580">
        <f>IFERROR(__xludf.DUMMYFUNCTION("""COMPUTED_VALUE"""),16.0)</f>
        <v>16</v>
      </c>
      <c r="AA229" s="580" t="str">
        <f>IFERROR(__xludf.DUMMYFUNCTION("""COMPUTED_VALUE"""),"I1602R")</f>
        <v>I1602R</v>
      </c>
      <c r="AB229" s="580">
        <f>IFERROR(__xludf.DUMMYFUNCTION("""COMPUTED_VALUE"""),6.0)</f>
        <v>6</v>
      </c>
      <c r="AC229" s="580">
        <f>IFERROR(__xludf.DUMMYFUNCTION("""COMPUTED_VALUE"""),15.0)</f>
        <v>15</v>
      </c>
      <c r="AD229" s="580" t="str">
        <f>IFERROR(__xludf.DUMMYFUNCTION("""COMPUTED_VALUE"""),"J1502R")</f>
        <v>J1502R</v>
      </c>
      <c r="AE229" s="580">
        <f>IFERROR(__xludf.DUMMYFUNCTION("""COMPUTED_VALUE"""),6.0)</f>
        <v>6</v>
      </c>
      <c r="AF229" s="580">
        <f>IFERROR(__xludf.DUMMYFUNCTION("""COMPUTED_VALUE"""),17.0)</f>
        <v>17</v>
      </c>
      <c r="AG229" s="580" t="str">
        <f>IFERROR(__xludf.DUMMYFUNCTION("""COMPUTED_VALUE"""),"K1702R")</f>
        <v>K1702R</v>
      </c>
      <c r="AH229" s="580">
        <f>IFERROR(__xludf.DUMMYFUNCTION("""COMPUTED_VALUE"""),7.0)</f>
        <v>7</v>
      </c>
      <c r="AI229" s="580">
        <f>IFERROR(__xludf.DUMMYFUNCTION("""COMPUTED_VALUE"""),18.0)</f>
        <v>18</v>
      </c>
      <c r="AJ229" s="580" t="str">
        <f>IFERROR(__xludf.DUMMYFUNCTION("""COMPUTED_VALUE"""),"L1801R")</f>
        <v>L1801R</v>
      </c>
      <c r="AK229" s="580">
        <f>IFERROR(__xludf.DUMMYFUNCTION("""COMPUTED_VALUE"""),7.0)</f>
        <v>7</v>
      </c>
      <c r="AL229" s="580">
        <f>IFERROR(__xludf.DUMMYFUNCTION("""COMPUTED_VALUE"""),18.0)</f>
        <v>18</v>
      </c>
      <c r="AM229" s="580" t="str">
        <f>IFERROR(__xludf.DUMMYFUNCTION("""COMPUTED_VALUE"""),"M1801R")</f>
        <v>M1801R</v>
      </c>
      <c r="AN229" s="580">
        <f>IFERROR(__xludf.DUMMYFUNCTION("""COMPUTED_VALUE"""),8.0)</f>
        <v>8</v>
      </c>
      <c r="AO229" s="580">
        <f>IFERROR(__xludf.DUMMYFUNCTION("""COMPUTED_VALUE"""),18.0)</f>
        <v>18</v>
      </c>
      <c r="AP229" s="580" t="str">
        <f>IFERROR(__xludf.DUMMYFUNCTION("""COMPUTED_VALUE"""),"N1801R")</f>
        <v>N1801R</v>
      </c>
    </row>
    <row r="230">
      <c r="A230" s="580">
        <f>IFERROR(__xludf.DUMMYFUNCTION("""COMPUTED_VALUE"""),1.0)</f>
        <v>1</v>
      </c>
      <c r="B230" s="580">
        <f>IFERROR(__xludf.DUMMYFUNCTION("""COMPUTED_VALUE"""),17.0)</f>
        <v>17</v>
      </c>
      <c r="C230" s="580" t="str">
        <f>IFERROR(__xludf.DUMMYFUNCTION("""COMPUTED_VALUE"""),"A1703F")</f>
        <v>A1703F</v>
      </c>
      <c r="D230" s="580">
        <f>IFERROR(__xludf.DUMMYFUNCTION("""COMPUTED_VALUE"""),1.0)</f>
        <v>1</v>
      </c>
      <c r="E230" s="580">
        <f>IFERROR(__xludf.DUMMYFUNCTION("""COMPUTED_VALUE"""),16.0)</f>
        <v>16</v>
      </c>
      <c r="F230" s="580" t="str">
        <f>IFERROR(__xludf.DUMMYFUNCTION("""COMPUTED_VALUE"""),"B1606F")</f>
        <v>B1606F</v>
      </c>
      <c r="G230" s="580">
        <f>IFERROR(__xludf.DUMMYFUNCTION("""COMPUTED_VALUE"""),2.0)</f>
        <v>2</v>
      </c>
      <c r="H230" s="580">
        <f>IFERROR(__xludf.DUMMYFUNCTION("""COMPUTED_VALUE"""),15.0)</f>
        <v>15</v>
      </c>
      <c r="I230" s="580" t="str">
        <f>IFERROR(__xludf.DUMMYFUNCTION("""COMPUTED_VALUE"""),"C1503F")</f>
        <v>C1503F</v>
      </c>
      <c r="J230" s="580">
        <f>IFERROR(__xludf.DUMMYFUNCTION("""COMPUTED_VALUE"""),2.0)</f>
        <v>2</v>
      </c>
      <c r="K230" s="580">
        <f>IFERROR(__xludf.DUMMYFUNCTION("""COMPUTED_VALUE"""),16.0)</f>
        <v>16</v>
      </c>
      <c r="L230" s="580" t="str">
        <f>IFERROR(__xludf.DUMMYFUNCTION("""COMPUTED_VALUE"""),"D1603F")</f>
        <v>D1603F</v>
      </c>
      <c r="M230" s="582">
        <f>IFERROR(__xludf.DUMMYFUNCTION("""COMPUTED_VALUE"""),3.0)</f>
        <v>3</v>
      </c>
      <c r="N230" s="582">
        <f>IFERROR(__xludf.DUMMYFUNCTION("""COMPUTED_VALUE"""),15.0)</f>
        <v>15</v>
      </c>
      <c r="O230" s="582" t="str">
        <f>IFERROR(__xludf.DUMMYFUNCTION("""COMPUTED_VALUE"""),"E1503F")</f>
        <v>E1503F</v>
      </c>
      <c r="P230" s="580">
        <f>IFERROR(__xludf.DUMMYFUNCTION("""COMPUTED_VALUE"""),3.0)</f>
        <v>3</v>
      </c>
      <c r="Q230" s="580">
        <f>IFERROR(__xludf.DUMMYFUNCTION("""COMPUTED_VALUE"""),18.0)</f>
        <v>18</v>
      </c>
      <c r="R230" s="580" t="str">
        <f>IFERROR(__xludf.DUMMYFUNCTION("""COMPUTED_VALUE"""),"F1802F")</f>
        <v>F1802F</v>
      </c>
      <c r="S230" s="580">
        <f>IFERROR(__xludf.DUMMYFUNCTION("""COMPUTED_VALUE"""),4.0)</f>
        <v>4</v>
      </c>
      <c r="T230" s="580">
        <f>IFERROR(__xludf.DUMMYFUNCTION("""COMPUTED_VALUE"""),17.0)</f>
        <v>17</v>
      </c>
      <c r="U230" s="580" t="str">
        <f>IFERROR(__xludf.DUMMYFUNCTION("""COMPUTED_VALUE"""),"G1703F")</f>
        <v>G1703F</v>
      </c>
      <c r="V230" s="580">
        <f>IFERROR(__xludf.DUMMYFUNCTION("""COMPUTED_VALUE"""),4.0)</f>
        <v>4</v>
      </c>
      <c r="W230" s="580">
        <f>IFERROR(__xludf.DUMMYFUNCTION("""COMPUTED_VALUE"""),18.0)</f>
        <v>18</v>
      </c>
      <c r="X230" s="580" t="str">
        <f>IFERROR(__xludf.DUMMYFUNCTION("""COMPUTED_VALUE"""),"H1802F")</f>
        <v>H1802F</v>
      </c>
      <c r="Y230" s="580">
        <f>IFERROR(__xludf.DUMMYFUNCTION("""COMPUTED_VALUE"""),5.0)</f>
        <v>5</v>
      </c>
      <c r="Z230" s="580">
        <f>IFERROR(__xludf.DUMMYFUNCTION("""COMPUTED_VALUE"""),16.0)</f>
        <v>16</v>
      </c>
      <c r="AA230" s="580" t="str">
        <f>IFERROR(__xludf.DUMMYFUNCTION("""COMPUTED_VALUE"""),"I1603F")</f>
        <v>I1603F</v>
      </c>
      <c r="AB230" s="580">
        <f>IFERROR(__xludf.DUMMYFUNCTION("""COMPUTED_VALUE"""),6.0)</f>
        <v>6</v>
      </c>
      <c r="AC230" s="580">
        <f>IFERROR(__xludf.DUMMYFUNCTION("""COMPUTED_VALUE"""),15.0)</f>
        <v>15</v>
      </c>
      <c r="AD230" s="580" t="str">
        <f>IFERROR(__xludf.DUMMYFUNCTION("""COMPUTED_VALUE"""),"J1503F")</f>
        <v>J1503F</v>
      </c>
      <c r="AE230" s="580">
        <f>IFERROR(__xludf.DUMMYFUNCTION("""COMPUTED_VALUE"""),6.0)</f>
        <v>6</v>
      </c>
      <c r="AF230" s="580">
        <f>IFERROR(__xludf.DUMMYFUNCTION("""COMPUTED_VALUE"""),17.0)</f>
        <v>17</v>
      </c>
      <c r="AG230" s="580" t="str">
        <f>IFERROR(__xludf.DUMMYFUNCTION("""COMPUTED_VALUE"""),"K1703F")</f>
        <v>K1703F</v>
      </c>
      <c r="AH230" s="580">
        <f>IFERROR(__xludf.DUMMYFUNCTION("""COMPUTED_VALUE"""),7.0)</f>
        <v>7</v>
      </c>
      <c r="AI230" s="580">
        <f>IFERROR(__xludf.DUMMYFUNCTION("""COMPUTED_VALUE"""),18.0)</f>
        <v>18</v>
      </c>
      <c r="AJ230" s="580" t="str">
        <f>IFERROR(__xludf.DUMMYFUNCTION("""COMPUTED_VALUE"""),"L1802F")</f>
        <v>L1802F</v>
      </c>
      <c r="AK230" s="580">
        <f>IFERROR(__xludf.DUMMYFUNCTION("""COMPUTED_VALUE"""),7.0)</f>
        <v>7</v>
      </c>
      <c r="AL230" s="580">
        <f>IFERROR(__xludf.DUMMYFUNCTION("""COMPUTED_VALUE"""),18.0)</f>
        <v>18</v>
      </c>
      <c r="AM230" s="580" t="str">
        <f>IFERROR(__xludf.DUMMYFUNCTION("""COMPUTED_VALUE"""),"M1802F")</f>
        <v>M1802F</v>
      </c>
      <c r="AN230" s="580">
        <f>IFERROR(__xludf.DUMMYFUNCTION("""COMPUTED_VALUE"""),8.0)</f>
        <v>8</v>
      </c>
      <c r="AO230" s="580">
        <f>IFERROR(__xludf.DUMMYFUNCTION("""COMPUTED_VALUE"""),18.0)</f>
        <v>18</v>
      </c>
      <c r="AP230" s="580" t="str">
        <f>IFERROR(__xludf.DUMMYFUNCTION("""COMPUTED_VALUE"""),"N1802F")</f>
        <v>N1802F</v>
      </c>
    </row>
    <row r="231">
      <c r="A231" s="580">
        <f>IFERROR(__xludf.DUMMYFUNCTION("""COMPUTED_VALUE"""),1.0)</f>
        <v>1</v>
      </c>
      <c r="B231" s="580">
        <f>IFERROR(__xludf.DUMMYFUNCTION("""COMPUTED_VALUE"""),17.0)</f>
        <v>17</v>
      </c>
      <c r="C231" s="580" t="str">
        <f>IFERROR(__xludf.DUMMYFUNCTION("""COMPUTED_VALUE"""),"A1703R")</f>
        <v>A1703R</v>
      </c>
      <c r="D231" s="580">
        <f>IFERROR(__xludf.DUMMYFUNCTION("""COMPUTED_VALUE"""),1.0)</f>
        <v>1</v>
      </c>
      <c r="E231" s="580">
        <f>IFERROR(__xludf.DUMMYFUNCTION("""COMPUTED_VALUE"""),16.0)</f>
        <v>16</v>
      </c>
      <c r="F231" s="580" t="str">
        <f>IFERROR(__xludf.DUMMYFUNCTION("""COMPUTED_VALUE"""),"B1606R")</f>
        <v>B1606R</v>
      </c>
      <c r="G231" s="580">
        <f>IFERROR(__xludf.DUMMYFUNCTION("""COMPUTED_VALUE"""),2.0)</f>
        <v>2</v>
      </c>
      <c r="H231" s="580">
        <f>IFERROR(__xludf.DUMMYFUNCTION("""COMPUTED_VALUE"""),15.0)</f>
        <v>15</v>
      </c>
      <c r="I231" s="580" t="str">
        <f>IFERROR(__xludf.DUMMYFUNCTION("""COMPUTED_VALUE"""),"C1503R")</f>
        <v>C1503R</v>
      </c>
      <c r="J231" s="580">
        <f>IFERROR(__xludf.DUMMYFUNCTION("""COMPUTED_VALUE"""),2.0)</f>
        <v>2</v>
      </c>
      <c r="K231" s="580">
        <f>IFERROR(__xludf.DUMMYFUNCTION("""COMPUTED_VALUE"""),16.0)</f>
        <v>16</v>
      </c>
      <c r="L231" s="580" t="str">
        <f>IFERROR(__xludf.DUMMYFUNCTION("""COMPUTED_VALUE"""),"D1603R")</f>
        <v>D1603R</v>
      </c>
      <c r="M231" s="582">
        <f>IFERROR(__xludf.DUMMYFUNCTION("""COMPUTED_VALUE"""),3.0)</f>
        <v>3</v>
      </c>
      <c r="N231" s="582">
        <f>IFERROR(__xludf.DUMMYFUNCTION("""COMPUTED_VALUE"""),15.0)</f>
        <v>15</v>
      </c>
      <c r="O231" s="582" t="str">
        <f>IFERROR(__xludf.DUMMYFUNCTION("""COMPUTED_VALUE"""),"E1503R")</f>
        <v>E1503R</v>
      </c>
      <c r="P231" s="580">
        <f>IFERROR(__xludf.DUMMYFUNCTION("""COMPUTED_VALUE"""),3.0)</f>
        <v>3</v>
      </c>
      <c r="Q231" s="580">
        <f>IFERROR(__xludf.DUMMYFUNCTION("""COMPUTED_VALUE"""),18.0)</f>
        <v>18</v>
      </c>
      <c r="R231" s="580" t="str">
        <f>IFERROR(__xludf.DUMMYFUNCTION("""COMPUTED_VALUE"""),"F1802R")</f>
        <v>F1802R</v>
      </c>
      <c r="S231" s="580">
        <f>IFERROR(__xludf.DUMMYFUNCTION("""COMPUTED_VALUE"""),4.0)</f>
        <v>4</v>
      </c>
      <c r="T231" s="580">
        <f>IFERROR(__xludf.DUMMYFUNCTION("""COMPUTED_VALUE"""),17.0)</f>
        <v>17</v>
      </c>
      <c r="U231" s="580" t="str">
        <f>IFERROR(__xludf.DUMMYFUNCTION("""COMPUTED_VALUE"""),"G1703R")</f>
        <v>G1703R</v>
      </c>
      <c r="V231" s="580">
        <f>IFERROR(__xludf.DUMMYFUNCTION("""COMPUTED_VALUE"""),4.0)</f>
        <v>4</v>
      </c>
      <c r="W231" s="580">
        <f>IFERROR(__xludf.DUMMYFUNCTION("""COMPUTED_VALUE"""),18.0)</f>
        <v>18</v>
      </c>
      <c r="X231" s="580" t="str">
        <f>IFERROR(__xludf.DUMMYFUNCTION("""COMPUTED_VALUE"""),"H1802R")</f>
        <v>H1802R</v>
      </c>
      <c r="Y231" s="580">
        <f>IFERROR(__xludf.DUMMYFUNCTION("""COMPUTED_VALUE"""),5.0)</f>
        <v>5</v>
      </c>
      <c r="Z231" s="580">
        <f>IFERROR(__xludf.DUMMYFUNCTION("""COMPUTED_VALUE"""),16.0)</f>
        <v>16</v>
      </c>
      <c r="AA231" s="580" t="str">
        <f>IFERROR(__xludf.DUMMYFUNCTION("""COMPUTED_VALUE"""),"I1603R")</f>
        <v>I1603R</v>
      </c>
      <c r="AB231" s="580">
        <f>IFERROR(__xludf.DUMMYFUNCTION("""COMPUTED_VALUE"""),6.0)</f>
        <v>6</v>
      </c>
      <c r="AC231" s="580">
        <f>IFERROR(__xludf.DUMMYFUNCTION("""COMPUTED_VALUE"""),15.0)</f>
        <v>15</v>
      </c>
      <c r="AD231" s="580" t="str">
        <f>IFERROR(__xludf.DUMMYFUNCTION("""COMPUTED_VALUE"""),"J1503R")</f>
        <v>J1503R</v>
      </c>
      <c r="AE231" s="580">
        <f>IFERROR(__xludf.DUMMYFUNCTION("""COMPUTED_VALUE"""),6.0)</f>
        <v>6</v>
      </c>
      <c r="AF231" s="580">
        <f>IFERROR(__xludf.DUMMYFUNCTION("""COMPUTED_VALUE"""),17.0)</f>
        <v>17</v>
      </c>
      <c r="AG231" s="580" t="str">
        <f>IFERROR(__xludf.DUMMYFUNCTION("""COMPUTED_VALUE"""),"K1703R")</f>
        <v>K1703R</v>
      </c>
      <c r="AH231" s="580">
        <f>IFERROR(__xludf.DUMMYFUNCTION("""COMPUTED_VALUE"""),7.0)</f>
        <v>7</v>
      </c>
      <c r="AI231" s="580">
        <f>IFERROR(__xludf.DUMMYFUNCTION("""COMPUTED_VALUE"""),18.0)</f>
        <v>18</v>
      </c>
      <c r="AJ231" s="580" t="str">
        <f>IFERROR(__xludf.DUMMYFUNCTION("""COMPUTED_VALUE"""),"L1802R")</f>
        <v>L1802R</v>
      </c>
      <c r="AK231" s="580">
        <f>IFERROR(__xludf.DUMMYFUNCTION("""COMPUTED_VALUE"""),7.0)</f>
        <v>7</v>
      </c>
      <c r="AL231" s="580">
        <f>IFERROR(__xludf.DUMMYFUNCTION("""COMPUTED_VALUE"""),18.0)</f>
        <v>18</v>
      </c>
      <c r="AM231" s="580" t="str">
        <f>IFERROR(__xludf.DUMMYFUNCTION("""COMPUTED_VALUE"""),"M1802R")</f>
        <v>M1802R</v>
      </c>
      <c r="AN231" s="580">
        <f>IFERROR(__xludf.DUMMYFUNCTION("""COMPUTED_VALUE"""),8.0)</f>
        <v>8</v>
      </c>
      <c r="AO231" s="580">
        <f>IFERROR(__xludf.DUMMYFUNCTION("""COMPUTED_VALUE"""),18.0)</f>
        <v>18</v>
      </c>
      <c r="AP231" s="580" t="str">
        <f>IFERROR(__xludf.DUMMYFUNCTION("""COMPUTED_VALUE"""),"N1802R")</f>
        <v>N1802R</v>
      </c>
    </row>
    <row r="232">
      <c r="A232" s="580">
        <f>IFERROR(__xludf.DUMMYFUNCTION("""COMPUTED_VALUE"""),1.0)</f>
        <v>1</v>
      </c>
      <c r="B232" s="580">
        <f>IFERROR(__xludf.DUMMYFUNCTION("""COMPUTED_VALUE"""),17.0)</f>
        <v>17</v>
      </c>
      <c r="C232" s="580" t="str">
        <f>IFERROR(__xludf.DUMMYFUNCTION("""COMPUTED_VALUE"""),"A1704F")</f>
        <v>A1704F</v>
      </c>
      <c r="D232" s="580">
        <f>IFERROR(__xludf.DUMMYFUNCTION("""COMPUTED_VALUE"""),1.0)</f>
        <v>1</v>
      </c>
      <c r="E232" s="580">
        <f>IFERROR(__xludf.DUMMYFUNCTION("""COMPUTED_VALUE"""),16.0)</f>
        <v>16</v>
      </c>
      <c r="F232" s="580" t="str">
        <f>IFERROR(__xludf.DUMMYFUNCTION("""COMPUTED_VALUE"""),"B1607F")</f>
        <v>B1607F</v>
      </c>
      <c r="G232" s="580">
        <f>IFERROR(__xludf.DUMMYFUNCTION("""COMPUTED_VALUE"""),2.0)</f>
        <v>2</v>
      </c>
      <c r="H232" s="580">
        <f>IFERROR(__xludf.DUMMYFUNCTION("""COMPUTED_VALUE"""),15.0)</f>
        <v>15</v>
      </c>
      <c r="I232" s="580" t="str">
        <f>IFERROR(__xludf.DUMMYFUNCTION("""COMPUTED_VALUE"""),"C1504F")</f>
        <v>C1504F</v>
      </c>
      <c r="J232" s="580">
        <f>IFERROR(__xludf.DUMMYFUNCTION("""COMPUTED_VALUE"""),2.0)</f>
        <v>2</v>
      </c>
      <c r="K232" s="580">
        <f>IFERROR(__xludf.DUMMYFUNCTION("""COMPUTED_VALUE"""),16.0)</f>
        <v>16</v>
      </c>
      <c r="L232" s="580" t="str">
        <f>IFERROR(__xludf.DUMMYFUNCTION("""COMPUTED_VALUE"""),"D1604F")</f>
        <v>D1604F</v>
      </c>
      <c r="M232" s="582">
        <f>IFERROR(__xludf.DUMMYFUNCTION("""COMPUTED_VALUE"""),3.0)</f>
        <v>3</v>
      </c>
      <c r="N232" s="582">
        <f>IFERROR(__xludf.DUMMYFUNCTION("""COMPUTED_VALUE"""),15.0)</f>
        <v>15</v>
      </c>
      <c r="O232" s="582" t="str">
        <f>IFERROR(__xludf.DUMMYFUNCTION("""COMPUTED_VALUE"""),"E1504F")</f>
        <v>E1504F</v>
      </c>
      <c r="P232" s="580">
        <f>IFERROR(__xludf.DUMMYFUNCTION("""COMPUTED_VALUE"""),3.0)</f>
        <v>3</v>
      </c>
      <c r="Q232" s="580">
        <f>IFERROR(__xludf.DUMMYFUNCTION("""COMPUTED_VALUE"""),18.0)</f>
        <v>18</v>
      </c>
      <c r="R232" s="580" t="str">
        <f>IFERROR(__xludf.DUMMYFUNCTION("""COMPUTED_VALUE"""),"F1803F")</f>
        <v>F1803F</v>
      </c>
      <c r="S232" s="580">
        <f>IFERROR(__xludf.DUMMYFUNCTION("""COMPUTED_VALUE"""),4.0)</f>
        <v>4</v>
      </c>
      <c r="T232" s="580">
        <f>IFERROR(__xludf.DUMMYFUNCTION("""COMPUTED_VALUE"""),17.0)</f>
        <v>17</v>
      </c>
      <c r="U232" s="580" t="str">
        <f>IFERROR(__xludf.DUMMYFUNCTION("""COMPUTED_VALUE"""),"G1704F")</f>
        <v>G1704F</v>
      </c>
      <c r="V232" s="580">
        <f>IFERROR(__xludf.DUMMYFUNCTION("""COMPUTED_VALUE"""),4.0)</f>
        <v>4</v>
      </c>
      <c r="W232" s="580">
        <f>IFERROR(__xludf.DUMMYFUNCTION("""COMPUTED_VALUE"""),18.0)</f>
        <v>18</v>
      </c>
      <c r="X232" s="580" t="str">
        <f>IFERROR(__xludf.DUMMYFUNCTION("""COMPUTED_VALUE"""),"H1803F")</f>
        <v>H1803F</v>
      </c>
      <c r="Y232" s="580">
        <f>IFERROR(__xludf.DUMMYFUNCTION("""COMPUTED_VALUE"""),5.0)</f>
        <v>5</v>
      </c>
      <c r="Z232" s="580">
        <f>IFERROR(__xludf.DUMMYFUNCTION("""COMPUTED_VALUE"""),16.0)</f>
        <v>16</v>
      </c>
      <c r="AA232" s="580" t="str">
        <f>IFERROR(__xludf.DUMMYFUNCTION("""COMPUTED_VALUE"""),"I1604F")</f>
        <v>I1604F</v>
      </c>
      <c r="AB232" s="580">
        <f>IFERROR(__xludf.DUMMYFUNCTION("""COMPUTED_VALUE"""),6.0)</f>
        <v>6</v>
      </c>
      <c r="AC232" s="580">
        <f>IFERROR(__xludf.DUMMYFUNCTION("""COMPUTED_VALUE"""),15.0)</f>
        <v>15</v>
      </c>
      <c r="AD232" s="580" t="str">
        <f>IFERROR(__xludf.DUMMYFUNCTION("""COMPUTED_VALUE"""),"J1504F")</f>
        <v>J1504F</v>
      </c>
      <c r="AE232" s="580">
        <f>IFERROR(__xludf.DUMMYFUNCTION("""COMPUTED_VALUE"""),6.0)</f>
        <v>6</v>
      </c>
      <c r="AF232" s="580">
        <f>IFERROR(__xludf.DUMMYFUNCTION("""COMPUTED_VALUE"""),17.0)</f>
        <v>17</v>
      </c>
      <c r="AG232" s="580" t="str">
        <f>IFERROR(__xludf.DUMMYFUNCTION("""COMPUTED_VALUE"""),"K1704F")</f>
        <v>K1704F</v>
      </c>
      <c r="AH232" s="580">
        <f>IFERROR(__xludf.DUMMYFUNCTION("""COMPUTED_VALUE"""),7.0)</f>
        <v>7</v>
      </c>
      <c r="AI232" s="580">
        <f>IFERROR(__xludf.DUMMYFUNCTION("""COMPUTED_VALUE"""),18.0)</f>
        <v>18</v>
      </c>
      <c r="AJ232" s="580" t="str">
        <f>IFERROR(__xludf.DUMMYFUNCTION("""COMPUTED_VALUE"""),"L1803F")</f>
        <v>L1803F</v>
      </c>
      <c r="AK232" s="580">
        <f>IFERROR(__xludf.DUMMYFUNCTION("""COMPUTED_VALUE"""),7.0)</f>
        <v>7</v>
      </c>
      <c r="AL232" s="580">
        <f>IFERROR(__xludf.DUMMYFUNCTION("""COMPUTED_VALUE"""),18.0)</f>
        <v>18</v>
      </c>
      <c r="AM232" s="580" t="str">
        <f>IFERROR(__xludf.DUMMYFUNCTION("""COMPUTED_VALUE"""),"M1803F")</f>
        <v>M1803F</v>
      </c>
      <c r="AN232" s="580">
        <f>IFERROR(__xludf.DUMMYFUNCTION("""COMPUTED_VALUE"""),8.0)</f>
        <v>8</v>
      </c>
      <c r="AO232" s="580">
        <f>IFERROR(__xludf.DUMMYFUNCTION("""COMPUTED_VALUE"""),18.0)</f>
        <v>18</v>
      </c>
      <c r="AP232" s="580" t="str">
        <f>IFERROR(__xludf.DUMMYFUNCTION("""COMPUTED_VALUE"""),"N1803F")</f>
        <v>N1803F</v>
      </c>
    </row>
    <row r="233">
      <c r="A233" s="580">
        <f>IFERROR(__xludf.DUMMYFUNCTION("""COMPUTED_VALUE"""),1.0)</f>
        <v>1</v>
      </c>
      <c r="B233" s="580">
        <f>IFERROR(__xludf.DUMMYFUNCTION("""COMPUTED_VALUE"""),17.0)</f>
        <v>17</v>
      </c>
      <c r="C233" s="580" t="str">
        <f>IFERROR(__xludf.DUMMYFUNCTION("""COMPUTED_VALUE"""),"A1704R")</f>
        <v>A1704R</v>
      </c>
      <c r="D233" s="580">
        <f>IFERROR(__xludf.DUMMYFUNCTION("""COMPUTED_VALUE"""),1.0)</f>
        <v>1</v>
      </c>
      <c r="E233" s="580">
        <f>IFERROR(__xludf.DUMMYFUNCTION("""COMPUTED_VALUE"""),16.0)</f>
        <v>16</v>
      </c>
      <c r="F233" s="580" t="str">
        <f>IFERROR(__xludf.DUMMYFUNCTION("""COMPUTED_VALUE"""),"B1607R")</f>
        <v>B1607R</v>
      </c>
      <c r="G233" s="580">
        <f>IFERROR(__xludf.DUMMYFUNCTION("""COMPUTED_VALUE"""),2.0)</f>
        <v>2</v>
      </c>
      <c r="H233" s="580">
        <f>IFERROR(__xludf.DUMMYFUNCTION("""COMPUTED_VALUE"""),15.0)</f>
        <v>15</v>
      </c>
      <c r="I233" s="580" t="str">
        <f>IFERROR(__xludf.DUMMYFUNCTION("""COMPUTED_VALUE"""),"C1504R")</f>
        <v>C1504R</v>
      </c>
      <c r="J233" s="580">
        <f>IFERROR(__xludf.DUMMYFUNCTION("""COMPUTED_VALUE"""),2.0)</f>
        <v>2</v>
      </c>
      <c r="K233" s="580">
        <f>IFERROR(__xludf.DUMMYFUNCTION("""COMPUTED_VALUE"""),16.0)</f>
        <v>16</v>
      </c>
      <c r="L233" s="580" t="str">
        <f>IFERROR(__xludf.DUMMYFUNCTION("""COMPUTED_VALUE"""),"D1604R")</f>
        <v>D1604R</v>
      </c>
      <c r="M233" s="582">
        <f>IFERROR(__xludf.DUMMYFUNCTION("""COMPUTED_VALUE"""),3.0)</f>
        <v>3</v>
      </c>
      <c r="N233" s="582">
        <f>IFERROR(__xludf.DUMMYFUNCTION("""COMPUTED_VALUE"""),15.0)</f>
        <v>15</v>
      </c>
      <c r="O233" s="582" t="str">
        <f>IFERROR(__xludf.DUMMYFUNCTION("""COMPUTED_VALUE"""),"E1504R")</f>
        <v>E1504R</v>
      </c>
      <c r="P233" s="580">
        <f>IFERROR(__xludf.DUMMYFUNCTION("""COMPUTED_VALUE"""),3.0)</f>
        <v>3</v>
      </c>
      <c r="Q233" s="580">
        <f>IFERROR(__xludf.DUMMYFUNCTION("""COMPUTED_VALUE"""),18.0)</f>
        <v>18</v>
      </c>
      <c r="R233" s="580" t="str">
        <f>IFERROR(__xludf.DUMMYFUNCTION("""COMPUTED_VALUE"""),"F1803R")</f>
        <v>F1803R</v>
      </c>
      <c r="S233" s="580">
        <f>IFERROR(__xludf.DUMMYFUNCTION("""COMPUTED_VALUE"""),4.0)</f>
        <v>4</v>
      </c>
      <c r="T233" s="580">
        <f>IFERROR(__xludf.DUMMYFUNCTION("""COMPUTED_VALUE"""),17.0)</f>
        <v>17</v>
      </c>
      <c r="U233" s="580" t="str">
        <f>IFERROR(__xludf.DUMMYFUNCTION("""COMPUTED_VALUE"""),"G1704R")</f>
        <v>G1704R</v>
      </c>
      <c r="V233" s="580">
        <f>IFERROR(__xludf.DUMMYFUNCTION("""COMPUTED_VALUE"""),4.0)</f>
        <v>4</v>
      </c>
      <c r="W233" s="580">
        <f>IFERROR(__xludf.DUMMYFUNCTION("""COMPUTED_VALUE"""),18.0)</f>
        <v>18</v>
      </c>
      <c r="X233" s="580" t="str">
        <f>IFERROR(__xludf.DUMMYFUNCTION("""COMPUTED_VALUE"""),"H1803R")</f>
        <v>H1803R</v>
      </c>
      <c r="Y233" s="580">
        <f>IFERROR(__xludf.DUMMYFUNCTION("""COMPUTED_VALUE"""),5.0)</f>
        <v>5</v>
      </c>
      <c r="Z233" s="580">
        <f>IFERROR(__xludf.DUMMYFUNCTION("""COMPUTED_VALUE"""),16.0)</f>
        <v>16</v>
      </c>
      <c r="AA233" s="580" t="str">
        <f>IFERROR(__xludf.DUMMYFUNCTION("""COMPUTED_VALUE"""),"I1604R")</f>
        <v>I1604R</v>
      </c>
      <c r="AB233" s="580">
        <f>IFERROR(__xludf.DUMMYFUNCTION("""COMPUTED_VALUE"""),6.0)</f>
        <v>6</v>
      </c>
      <c r="AC233" s="580">
        <f>IFERROR(__xludf.DUMMYFUNCTION("""COMPUTED_VALUE"""),15.0)</f>
        <v>15</v>
      </c>
      <c r="AD233" s="580" t="str">
        <f>IFERROR(__xludf.DUMMYFUNCTION("""COMPUTED_VALUE"""),"J1504R")</f>
        <v>J1504R</v>
      </c>
      <c r="AE233" s="580">
        <f>IFERROR(__xludf.DUMMYFUNCTION("""COMPUTED_VALUE"""),6.0)</f>
        <v>6</v>
      </c>
      <c r="AF233" s="580">
        <f>IFERROR(__xludf.DUMMYFUNCTION("""COMPUTED_VALUE"""),17.0)</f>
        <v>17</v>
      </c>
      <c r="AG233" s="580" t="str">
        <f>IFERROR(__xludf.DUMMYFUNCTION("""COMPUTED_VALUE"""),"K1704R")</f>
        <v>K1704R</v>
      </c>
      <c r="AH233" s="580">
        <f>IFERROR(__xludf.DUMMYFUNCTION("""COMPUTED_VALUE"""),7.0)</f>
        <v>7</v>
      </c>
      <c r="AI233" s="580">
        <f>IFERROR(__xludf.DUMMYFUNCTION("""COMPUTED_VALUE"""),18.0)</f>
        <v>18</v>
      </c>
      <c r="AJ233" s="580" t="str">
        <f>IFERROR(__xludf.DUMMYFUNCTION("""COMPUTED_VALUE"""),"L1803R")</f>
        <v>L1803R</v>
      </c>
      <c r="AK233" s="580">
        <f>IFERROR(__xludf.DUMMYFUNCTION("""COMPUTED_VALUE"""),7.0)</f>
        <v>7</v>
      </c>
      <c r="AL233" s="580">
        <f>IFERROR(__xludf.DUMMYFUNCTION("""COMPUTED_VALUE"""),18.0)</f>
        <v>18</v>
      </c>
      <c r="AM233" s="580" t="str">
        <f>IFERROR(__xludf.DUMMYFUNCTION("""COMPUTED_VALUE"""),"M1803R")</f>
        <v>M1803R</v>
      </c>
      <c r="AN233" s="580">
        <f>IFERROR(__xludf.DUMMYFUNCTION("""COMPUTED_VALUE"""),8.0)</f>
        <v>8</v>
      </c>
      <c r="AO233" s="580">
        <f>IFERROR(__xludf.DUMMYFUNCTION("""COMPUTED_VALUE"""),18.0)</f>
        <v>18</v>
      </c>
      <c r="AP233" s="580" t="str">
        <f>IFERROR(__xludf.DUMMYFUNCTION("""COMPUTED_VALUE"""),"N1803R")</f>
        <v>N1803R</v>
      </c>
    </row>
    <row r="234">
      <c r="A234" s="580">
        <f>IFERROR(__xludf.DUMMYFUNCTION("""COMPUTED_VALUE"""),1.0)</f>
        <v>1</v>
      </c>
      <c r="B234" s="580">
        <f>IFERROR(__xludf.DUMMYFUNCTION("""COMPUTED_VALUE"""),17.0)</f>
        <v>17</v>
      </c>
      <c r="C234" s="580" t="str">
        <f>IFERROR(__xludf.DUMMYFUNCTION("""COMPUTED_VALUE"""),"A1705F")</f>
        <v>A1705F</v>
      </c>
      <c r="D234" s="580">
        <f>IFERROR(__xludf.DUMMYFUNCTION("""COMPUTED_VALUE"""),1.0)</f>
        <v>1</v>
      </c>
      <c r="E234" s="580">
        <f>IFERROR(__xludf.DUMMYFUNCTION("""COMPUTED_VALUE"""),17.0)</f>
        <v>17</v>
      </c>
      <c r="F234" s="580" t="str">
        <f>IFERROR(__xludf.DUMMYFUNCTION("""COMPUTED_VALUE"""),"B1701F")</f>
        <v>B1701F</v>
      </c>
      <c r="G234" s="580">
        <f>IFERROR(__xludf.DUMMYFUNCTION("""COMPUTED_VALUE"""),2.0)</f>
        <v>2</v>
      </c>
      <c r="H234" s="580">
        <f>IFERROR(__xludf.DUMMYFUNCTION("""COMPUTED_VALUE"""),15.0)</f>
        <v>15</v>
      </c>
      <c r="I234" s="580" t="str">
        <f>IFERROR(__xludf.DUMMYFUNCTION("""COMPUTED_VALUE"""),"C1505F")</f>
        <v>C1505F</v>
      </c>
      <c r="J234" s="580">
        <f>IFERROR(__xludf.DUMMYFUNCTION("""COMPUTED_VALUE"""),2.0)</f>
        <v>2</v>
      </c>
      <c r="K234" s="580">
        <f>IFERROR(__xludf.DUMMYFUNCTION("""COMPUTED_VALUE"""),16.0)</f>
        <v>16</v>
      </c>
      <c r="L234" s="580" t="str">
        <f>IFERROR(__xludf.DUMMYFUNCTION("""COMPUTED_VALUE"""),"D1605F")</f>
        <v>D1605F</v>
      </c>
      <c r="M234" s="582">
        <f>IFERROR(__xludf.DUMMYFUNCTION("""COMPUTED_VALUE"""),3.0)</f>
        <v>3</v>
      </c>
      <c r="N234" s="582">
        <f>IFERROR(__xludf.DUMMYFUNCTION("""COMPUTED_VALUE"""),15.0)</f>
        <v>15</v>
      </c>
      <c r="O234" s="582" t="str">
        <f>IFERROR(__xludf.DUMMYFUNCTION("""COMPUTED_VALUE"""),"E1505F")</f>
        <v>E1505F</v>
      </c>
      <c r="P234" s="580">
        <f>IFERROR(__xludf.DUMMYFUNCTION("""COMPUTED_VALUE"""),3.0)</f>
        <v>3</v>
      </c>
      <c r="Q234" s="580">
        <f>IFERROR(__xludf.DUMMYFUNCTION("""COMPUTED_VALUE"""),18.0)</f>
        <v>18</v>
      </c>
      <c r="R234" s="580" t="str">
        <f>IFERROR(__xludf.DUMMYFUNCTION("""COMPUTED_VALUE"""),"F1804F")</f>
        <v>F1804F</v>
      </c>
      <c r="S234" s="580">
        <f>IFERROR(__xludf.DUMMYFUNCTION("""COMPUTED_VALUE"""),4.0)</f>
        <v>4</v>
      </c>
      <c r="T234" s="580">
        <f>IFERROR(__xludf.DUMMYFUNCTION("""COMPUTED_VALUE"""),17.0)</f>
        <v>17</v>
      </c>
      <c r="U234" s="580" t="str">
        <f>IFERROR(__xludf.DUMMYFUNCTION("""COMPUTED_VALUE"""),"G1705F")</f>
        <v>G1705F</v>
      </c>
      <c r="V234" s="580">
        <f>IFERROR(__xludf.DUMMYFUNCTION("""COMPUTED_VALUE"""),4.0)</f>
        <v>4</v>
      </c>
      <c r="W234" s="580">
        <f>IFERROR(__xludf.DUMMYFUNCTION("""COMPUTED_VALUE"""),18.0)</f>
        <v>18</v>
      </c>
      <c r="X234" s="580" t="str">
        <f>IFERROR(__xludf.DUMMYFUNCTION("""COMPUTED_VALUE"""),"H1804F")</f>
        <v>H1804F</v>
      </c>
      <c r="Y234" s="580">
        <f>IFERROR(__xludf.DUMMYFUNCTION("""COMPUTED_VALUE"""),5.0)</f>
        <v>5</v>
      </c>
      <c r="Z234" s="580">
        <f>IFERROR(__xludf.DUMMYFUNCTION("""COMPUTED_VALUE"""),16.0)</f>
        <v>16</v>
      </c>
      <c r="AA234" s="580" t="str">
        <f>IFERROR(__xludf.DUMMYFUNCTION("""COMPUTED_VALUE"""),"I1605F")</f>
        <v>I1605F</v>
      </c>
      <c r="AB234" s="580">
        <f>IFERROR(__xludf.DUMMYFUNCTION("""COMPUTED_VALUE"""),6.0)</f>
        <v>6</v>
      </c>
      <c r="AC234" s="580">
        <f>IFERROR(__xludf.DUMMYFUNCTION("""COMPUTED_VALUE"""),15.0)</f>
        <v>15</v>
      </c>
      <c r="AD234" s="580" t="str">
        <f>IFERROR(__xludf.DUMMYFUNCTION("""COMPUTED_VALUE"""),"J1505F")</f>
        <v>J1505F</v>
      </c>
      <c r="AE234" s="580">
        <f>IFERROR(__xludf.DUMMYFUNCTION("""COMPUTED_VALUE"""),6.0)</f>
        <v>6</v>
      </c>
      <c r="AF234" s="580">
        <f>IFERROR(__xludf.DUMMYFUNCTION("""COMPUTED_VALUE"""),17.0)</f>
        <v>17</v>
      </c>
      <c r="AG234" s="580" t="str">
        <f>IFERROR(__xludf.DUMMYFUNCTION("""COMPUTED_VALUE"""),"K1705F")</f>
        <v>K1705F</v>
      </c>
      <c r="AH234" s="580">
        <f>IFERROR(__xludf.DUMMYFUNCTION("""COMPUTED_VALUE"""),7.0)</f>
        <v>7</v>
      </c>
      <c r="AI234" s="580">
        <f>IFERROR(__xludf.DUMMYFUNCTION("""COMPUTED_VALUE"""),18.0)</f>
        <v>18</v>
      </c>
      <c r="AJ234" s="580" t="str">
        <f>IFERROR(__xludf.DUMMYFUNCTION("""COMPUTED_VALUE"""),"L1804F")</f>
        <v>L1804F</v>
      </c>
      <c r="AK234" s="580">
        <f>IFERROR(__xludf.DUMMYFUNCTION("""COMPUTED_VALUE"""),7.0)</f>
        <v>7</v>
      </c>
      <c r="AL234" s="580">
        <f>IFERROR(__xludf.DUMMYFUNCTION("""COMPUTED_VALUE"""),18.0)</f>
        <v>18</v>
      </c>
      <c r="AM234" s="580" t="str">
        <f>IFERROR(__xludf.DUMMYFUNCTION("""COMPUTED_VALUE"""),"M1804F")</f>
        <v>M1804F</v>
      </c>
      <c r="AN234" s="580">
        <f>IFERROR(__xludf.DUMMYFUNCTION("""COMPUTED_VALUE"""),8.0)</f>
        <v>8</v>
      </c>
      <c r="AO234" s="580">
        <f>IFERROR(__xludf.DUMMYFUNCTION("""COMPUTED_VALUE"""),18.0)</f>
        <v>18</v>
      </c>
      <c r="AP234" s="580" t="str">
        <f>IFERROR(__xludf.DUMMYFUNCTION("""COMPUTED_VALUE"""),"N1804F")</f>
        <v>N1804F</v>
      </c>
    </row>
    <row r="235">
      <c r="A235" s="580">
        <f>IFERROR(__xludf.DUMMYFUNCTION("""COMPUTED_VALUE"""),1.0)</f>
        <v>1</v>
      </c>
      <c r="B235" s="580">
        <f>IFERROR(__xludf.DUMMYFUNCTION("""COMPUTED_VALUE"""),17.0)</f>
        <v>17</v>
      </c>
      <c r="C235" s="580" t="str">
        <f>IFERROR(__xludf.DUMMYFUNCTION("""COMPUTED_VALUE"""),"A1705R")</f>
        <v>A1705R</v>
      </c>
      <c r="D235" s="580">
        <f>IFERROR(__xludf.DUMMYFUNCTION("""COMPUTED_VALUE"""),1.0)</f>
        <v>1</v>
      </c>
      <c r="E235" s="580">
        <f>IFERROR(__xludf.DUMMYFUNCTION("""COMPUTED_VALUE"""),17.0)</f>
        <v>17</v>
      </c>
      <c r="F235" s="580" t="str">
        <f>IFERROR(__xludf.DUMMYFUNCTION("""COMPUTED_VALUE"""),"B1701R")</f>
        <v>B1701R</v>
      </c>
      <c r="G235" s="580">
        <f>IFERROR(__xludf.DUMMYFUNCTION("""COMPUTED_VALUE"""),2.0)</f>
        <v>2</v>
      </c>
      <c r="H235" s="580">
        <f>IFERROR(__xludf.DUMMYFUNCTION("""COMPUTED_VALUE"""),15.0)</f>
        <v>15</v>
      </c>
      <c r="I235" s="580" t="str">
        <f>IFERROR(__xludf.DUMMYFUNCTION("""COMPUTED_VALUE"""),"C1505R")</f>
        <v>C1505R</v>
      </c>
      <c r="J235" s="580">
        <f>IFERROR(__xludf.DUMMYFUNCTION("""COMPUTED_VALUE"""),2.0)</f>
        <v>2</v>
      </c>
      <c r="K235" s="580">
        <f>IFERROR(__xludf.DUMMYFUNCTION("""COMPUTED_VALUE"""),16.0)</f>
        <v>16</v>
      </c>
      <c r="L235" s="580" t="str">
        <f>IFERROR(__xludf.DUMMYFUNCTION("""COMPUTED_VALUE"""),"D1605R")</f>
        <v>D1605R</v>
      </c>
      <c r="M235" s="582">
        <f>IFERROR(__xludf.DUMMYFUNCTION("""COMPUTED_VALUE"""),3.0)</f>
        <v>3</v>
      </c>
      <c r="N235" s="582">
        <f>IFERROR(__xludf.DUMMYFUNCTION("""COMPUTED_VALUE"""),15.0)</f>
        <v>15</v>
      </c>
      <c r="O235" s="582" t="str">
        <f>IFERROR(__xludf.DUMMYFUNCTION("""COMPUTED_VALUE"""),"E1505R")</f>
        <v>E1505R</v>
      </c>
      <c r="P235" s="580">
        <f>IFERROR(__xludf.DUMMYFUNCTION("""COMPUTED_VALUE"""),3.0)</f>
        <v>3</v>
      </c>
      <c r="Q235" s="580">
        <f>IFERROR(__xludf.DUMMYFUNCTION("""COMPUTED_VALUE"""),18.0)</f>
        <v>18</v>
      </c>
      <c r="R235" s="580" t="str">
        <f>IFERROR(__xludf.DUMMYFUNCTION("""COMPUTED_VALUE"""),"F1804R")</f>
        <v>F1804R</v>
      </c>
      <c r="S235" s="580">
        <f>IFERROR(__xludf.DUMMYFUNCTION("""COMPUTED_VALUE"""),4.0)</f>
        <v>4</v>
      </c>
      <c r="T235" s="580">
        <f>IFERROR(__xludf.DUMMYFUNCTION("""COMPUTED_VALUE"""),17.0)</f>
        <v>17</v>
      </c>
      <c r="U235" s="580" t="str">
        <f>IFERROR(__xludf.DUMMYFUNCTION("""COMPUTED_VALUE"""),"G1705R")</f>
        <v>G1705R</v>
      </c>
      <c r="V235" s="580">
        <f>IFERROR(__xludf.DUMMYFUNCTION("""COMPUTED_VALUE"""),4.0)</f>
        <v>4</v>
      </c>
      <c r="W235" s="580">
        <f>IFERROR(__xludf.DUMMYFUNCTION("""COMPUTED_VALUE"""),18.0)</f>
        <v>18</v>
      </c>
      <c r="X235" s="580" t="str">
        <f>IFERROR(__xludf.DUMMYFUNCTION("""COMPUTED_VALUE"""),"H1804R")</f>
        <v>H1804R</v>
      </c>
      <c r="Y235" s="580">
        <f>IFERROR(__xludf.DUMMYFUNCTION("""COMPUTED_VALUE"""),5.0)</f>
        <v>5</v>
      </c>
      <c r="Z235" s="580">
        <f>IFERROR(__xludf.DUMMYFUNCTION("""COMPUTED_VALUE"""),16.0)</f>
        <v>16</v>
      </c>
      <c r="AA235" s="580" t="str">
        <f>IFERROR(__xludf.DUMMYFUNCTION("""COMPUTED_VALUE"""),"I1605R")</f>
        <v>I1605R</v>
      </c>
      <c r="AB235" s="580">
        <f>IFERROR(__xludf.DUMMYFUNCTION("""COMPUTED_VALUE"""),6.0)</f>
        <v>6</v>
      </c>
      <c r="AC235" s="580">
        <f>IFERROR(__xludf.DUMMYFUNCTION("""COMPUTED_VALUE"""),15.0)</f>
        <v>15</v>
      </c>
      <c r="AD235" s="580" t="str">
        <f>IFERROR(__xludf.DUMMYFUNCTION("""COMPUTED_VALUE"""),"J1505R")</f>
        <v>J1505R</v>
      </c>
      <c r="AE235" s="580">
        <f>IFERROR(__xludf.DUMMYFUNCTION("""COMPUTED_VALUE"""),6.0)</f>
        <v>6</v>
      </c>
      <c r="AF235" s="580">
        <f>IFERROR(__xludf.DUMMYFUNCTION("""COMPUTED_VALUE"""),17.0)</f>
        <v>17</v>
      </c>
      <c r="AG235" s="580" t="str">
        <f>IFERROR(__xludf.DUMMYFUNCTION("""COMPUTED_VALUE"""),"K1705R")</f>
        <v>K1705R</v>
      </c>
      <c r="AH235" s="580">
        <f>IFERROR(__xludf.DUMMYFUNCTION("""COMPUTED_VALUE"""),7.0)</f>
        <v>7</v>
      </c>
      <c r="AI235" s="580">
        <f>IFERROR(__xludf.DUMMYFUNCTION("""COMPUTED_VALUE"""),18.0)</f>
        <v>18</v>
      </c>
      <c r="AJ235" s="580" t="str">
        <f>IFERROR(__xludf.DUMMYFUNCTION("""COMPUTED_VALUE"""),"L1804R")</f>
        <v>L1804R</v>
      </c>
      <c r="AK235" s="580">
        <f>IFERROR(__xludf.DUMMYFUNCTION("""COMPUTED_VALUE"""),7.0)</f>
        <v>7</v>
      </c>
      <c r="AL235" s="580">
        <f>IFERROR(__xludf.DUMMYFUNCTION("""COMPUTED_VALUE"""),18.0)</f>
        <v>18</v>
      </c>
      <c r="AM235" s="580" t="str">
        <f>IFERROR(__xludf.DUMMYFUNCTION("""COMPUTED_VALUE"""),"M1804R")</f>
        <v>M1804R</v>
      </c>
      <c r="AN235" s="580">
        <f>IFERROR(__xludf.DUMMYFUNCTION("""COMPUTED_VALUE"""),8.0)</f>
        <v>8</v>
      </c>
      <c r="AO235" s="580">
        <f>IFERROR(__xludf.DUMMYFUNCTION("""COMPUTED_VALUE"""),18.0)</f>
        <v>18</v>
      </c>
      <c r="AP235" s="580" t="str">
        <f>IFERROR(__xludf.DUMMYFUNCTION("""COMPUTED_VALUE"""),"N1804R")</f>
        <v>N1804R</v>
      </c>
    </row>
    <row r="236">
      <c r="A236" s="580">
        <f>IFERROR(__xludf.DUMMYFUNCTION("""COMPUTED_VALUE"""),1.0)</f>
        <v>1</v>
      </c>
      <c r="B236" s="580">
        <f>IFERROR(__xludf.DUMMYFUNCTION("""COMPUTED_VALUE"""),17.0)</f>
        <v>17</v>
      </c>
      <c r="C236" s="580" t="str">
        <f>IFERROR(__xludf.DUMMYFUNCTION("""COMPUTED_VALUE"""),"A1706F")</f>
        <v>A1706F</v>
      </c>
      <c r="D236" s="580">
        <f>IFERROR(__xludf.DUMMYFUNCTION("""COMPUTED_VALUE"""),1.0)</f>
        <v>1</v>
      </c>
      <c r="E236" s="580">
        <f>IFERROR(__xludf.DUMMYFUNCTION("""COMPUTED_VALUE"""),17.0)</f>
        <v>17</v>
      </c>
      <c r="F236" s="580" t="str">
        <f>IFERROR(__xludf.DUMMYFUNCTION("""COMPUTED_VALUE"""),"B1702F")</f>
        <v>B1702F</v>
      </c>
      <c r="G236" s="580">
        <f>IFERROR(__xludf.DUMMYFUNCTION("""COMPUTED_VALUE"""),2.0)</f>
        <v>2</v>
      </c>
      <c r="H236" s="580">
        <f>IFERROR(__xludf.DUMMYFUNCTION("""COMPUTED_VALUE"""),15.0)</f>
        <v>15</v>
      </c>
      <c r="I236" s="580" t="str">
        <f>IFERROR(__xludf.DUMMYFUNCTION("""COMPUTED_VALUE"""),"C1506F")</f>
        <v>C1506F</v>
      </c>
      <c r="J236" s="580">
        <f>IFERROR(__xludf.DUMMYFUNCTION("""COMPUTED_VALUE"""),2.0)</f>
        <v>2</v>
      </c>
      <c r="K236" s="580">
        <f>IFERROR(__xludf.DUMMYFUNCTION("""COMPUTED_VALUE"""),16.0)</f>
        <v>16</v>
      </c>
      <c r="L236" s="580" t="str">
        <f>IFERROR(__xludf.DUMMYFUNCTION("""COMPUTED_VALUE"""),"D1606F")</f>
        <v>D1606F</v>
      </c>
      <c r="M236" s="582">
        <f>IFERROR(__xludf.DUMMYFUNCTION("""COMPUTED_VALUE"""),3.0)</f>
        <v>3</v>
      </c>
      <c r="N236" s="582">
        <f>IFERROR(__xludf.DUMMYFUNCTION("""COMPUTED_VALUE"""),15.0)</f>
        <v>15</v>
      </c>
      <c r="O236" s="582" t="str">
        <f>IFERROR(__xludf.DUMMYFUNCTION("""COMPUTED_VALUE"""),"E1506F")</f>
        <v>E1506F</v>
      </c>
      <c r="P236" s="580">
        <f>IFERROR(__xludf.DUMMYFUNCTION("""COMPUTED_VALUE"""),3.0)</f>
        <v>3</v>
      </c>
      <c r="Q236" s="580">
        <f>IFERROR(__xludf.DUMMYFUNCTION("""COMPUTED_VALUE"""),18.0)</f>
        <v>18</v>
      </c>
      <c r="R236" s="580" t="str">
        <f>IFERROR(__xludf.DUMMYFUNCTION("""COMPUTED_VALUE"""),"F1805F")</f>
        <v>F1805F</v>
      </c>
      <c r="S236" s="580">
        <f>IFERROR(__xludf.DUMMYFUNCTION("""COMPUTED_VALUE"""),4.0)</f>
        <v>4</v>
      </c>
      <c r="T236" s="580">
        <f>IFERROR(__xludf.DUMMYFUNCTION("""COMPUTED_VALUE"""),17.0)</f>
        <v>17</v>
      </c>
      <c r="U236" s="580" t="str">
        <f>IFERROR(__xludf.DUMMYFUNCTION("""COMPUTED_VALUE"""),"G1706F")</f>
        <v>G1706F</v>
      </c>
      <c r="V236" s="580">
        <f>IFERROR(__xludf.DUMMYFUNCTION("""COMPUTED_VALUE"""),4.0)</f>
        <v>4</v>
      </c>
      <c r="W236" s="580">
        <f>IFERROR(__xludf.DUMMYFUNCTION("""COMPUTED_VALUE"""),18.0)</f>
        <v>18</v>
      </c>
      <c r="X236" s="580" t="str">
        <f>IFERROR(__xludf.DUMMYFUNCTION("""COMPUTED_VALUE"""),"H1805F")</f>
        <v>H1805F</v>
      </c>
      <c r="Y236" s="580">
        <f>IFERROR(__xludf.DUMMYFUNCTION("""COMPUTED_VALUE"""),5.0)</f>
        <v>5</v>
      </c>
      <c r="Z236" s="580">
        <f>IFERROR(__xludf.DUMMYFUNCTION("""COMPUTED_VALUE"""),16.0)</f>
        <v>16</v>
      </c>
      <c r="AA236" s="580" t="str">
        <f>IFERROR(__xludf.DUMMYFUNCTION("""COMPUTED_VALUE"""),"I1606F")</f>
        <v>I1606F</v>
      </c>
      <c r="AB236" s="580">
        <f>IFERROR(__xludf.DUMMYFUNCTION("""COMPUTED_VALUE"""),6.0)</f>
        <v>6</v>
      </c>
      <c r="AC236" s="580">
        <f>IFERROR(__xludf.DUMMYFUNCTION("""COMPUTED_VALUE"""),15.0)</f>
        <v>15</v>
      </c>
      <c r="AD236" s="580" t="str">
        <f>IFERROR(__xludf.DUMMYFUNCTION("""COMPUTED_VALUE"""),"J1506F")</f>
        <v>J1506F</v>
      </c>
      <c r="AE236" s="580">
        <f>IFERROR(__xludf.DUMMYFUNCTION("""COMPUTED_VALUE"""),6.0)</f>
        <v>6</v>
      </c>
      <c r="AF236" s="580">
        <f>IFERROR(__xludf.DUMMYFUNCTION("""COMPUTED_VALUE"""),17.0)</f>
        <v>17</v>
      </c>
      <c r="AG236" s="580" t="str">
        <f>IFERROR(__xludf.DUMMYFUNCTION("""COMPUTED_VALUE"""),"K1706F")</f>
        <v>K1706F</v>
      </c>
      <c r="AH236" s="580">
        <f>IFERROR(__xludf.DUMMYFUNCTION("""COMPUTED_VALUE"""),7.0)</f>
        <v>7</v>
      </c>
      <c r="AI236" s="580">
        <f>IFERROR(__xludf.DUMMYFUNCTION("""COMPUTED_VALUE"""),18.0)</f>
        <v>18</v>
      </c>
      <c r="AJ236" s="580" t="str">
        <f>IFERROR(__xludf.DUMMYFUNCTION("""COMPUTED_VALUE"""),"L1805F")</f>
        <v>L1805F</v>
      </c>
      <c r="AK236" s="580">
        <f>IFERROR(__xludf.DUMMYFUNCTION("""COMPUTED_VALUE"""),7.0)</f>
        <v>7</v>
      </c>
      <c r="AL236" s="580">
        <f>IFERROR(__xludf.DUMMYFUNCTION("""COMPUTED_VALUE"""),18.0)</f>
        <v>18</v>
      </c>
      <c r="AM236" s="580" t="str">
        <f>IFERROR(__xludf.DUMMYFUNCTION("""COMPUTED_VALUE"""),"M1805F")</f>
        <v>M1805F</v>
      </c>
      <c r="AN236" s="580">
        <f>IFERROR(__xludf.DUMMYFUNCTION("""COMPUTED_VALUE"""),8.0)</f>
        <v>8</v>
      </c>
      <c r="AO236" s="580">
        <f>IFERROR(__xludf.DUMMYFUNCTION("""COMPUTED_VALUE"""),18.0)</f>
        <v>18</v>
      </c>
      <c r="AP236" s="580" t="str">
        <f>IFERROR(__xludf.DUMMYFUNCTION("""COMPUTED_VALUE"""),"N1805F")</f>
        <v>N1805F</v>
      </c>
    </row>
    <row r="237">
      <c r="A237" s="580">
        <f>IFERROR(__xludf.DUMMYFUNCTION("""COMPUTED_VALUE"""),1.0)</f>
        <v>1</v>
      </c>
      <c r="B237" s="580">
        <f>IFERROR(__xludf.DUMMYFUNCTION("""COMPUTED_VALUE"""),17.0)</f>
        <v>17</v>
      </c>
      <c r="C237" s="580" t="str">
        <f>IFERROR(__xludf.DUMMYFUNCTION("""COMPUTED_VALUE"""),"A1706R")</f>
        <v>A1706R</v>
      </c>
      <c r="D237" s="580">
        <f>IFERROR(__xludf.DUMMYFUNCTION("""COMPUTED_VALUE"""),1.0)</f>
        <v>1</v>
      </c>
      <c r="E237" s="580">
        <f>IFERROR(__xludf.DUMMYFUNCTION("""COMPUTED_VALUE"""),17.0)</f>
        <v>17</v>
      </c>
      <c r="F237" s="580" t="str">
        <f>IFERROR(__xludf.DUMMYFUNCTION("""COMPUTED_VALUE"""),"B1702R")</f>
        <v>B1702R</v>
      </c>
      <c r="G237" s="580">
        <f>IFERROR(__xludf.DUMMYFUNCTION("""COMPUTED_VALUE"""),2.0)</f>
        <v>2</v>
      </c>
      <c r="H237" s="580">
        <f>IFERROR(__xludf.DUMMYFUNCTION("""COMPUTED_VALUE"""),15.0)</f>
        <v>15</v>
      </c>
      <c r="I237" s="580" t="str">
        <f>IFERROR(__xludf.DUMMYFUNCTION("""COMPUTED_VALUE"""),"C1506R")</f>
        <v>C1506R</v>
      </c>
      <c r="J237" s="580">
        <f>IFERROR(__xludf.DUMMYFUNCTION("""COMPUTED_VALUE"""),2.0)</f>
        <v>2</v>
      </c>
      <c r="K237" s="580">
        <f>IFERROR(__xludf.DUMMYFUNCTION("""COMPUTED_VALUE"""),16.0)</f>
        <v>16</v>
      </c>
      <c r="L237" s="580" t="str">
        <f>IFERROR(__xludf.DUMMYFUNCTION("""COMPUTED_VALUE"""),"D1606R")</f>
        <v>D1606R</v>
      </c>
      <c r="M237" s="582">
        <f>IFERROR(__xludf.DUMMYFUNCTION("""COMPUTED_VALUE"""),3.0)</f>
        <v>3</v>
      </c>
      <c r="N237" s="582">
        <f>IFERROR(__xludf.DUMMYFUNCTION("""COMPUTED_VALUE"""),15.0)</f>
        <v>15</v>
      </c>
      <c r="O237" s="582" t="str">
        <f>IFERROR(__xludf.DUMMYFUNCTION("""COMPUTED_VALUE"""),"E1506R")</f>
        <v>E1506R</v>
      </c>
      <c r="P237" s="580">
        <f>IFERROR(__xludf.DUMMYFUNCTION("""COMPUTED_VALUE"""),3.0)</f>
        <v>3</v>
      </c>
      <c r="Q237" s="580">
        <f>IFERROR(__xludf.DUMMYFUNCTION("""COMPUTED_VALUE"""),18.0)</f>
        <v>18</v>
      </c>
      <c r="R237" s="580" t="str">
        <f>IFERROR(__xludf.DUMMYFUNCTION("""COMPUTED_VALUE"""),"F1805R")</f>
        <v>F1805R</v>
      </c>
      <c r="S237" s="580">
        <f>IFERROR(__xludf.DUMMYFUNCTION("""COMPUTED_VALUE"""),4.0)</f>
        <v>4</v>
      </c>
      <c r="T237" s="580">
        <f>IFERROR(__xludf.DUMMYFUNCTION("""COMPUTED_VALUE"""),17.0)</f>
        <v>17</v>
      </c>
      <c r="U237" s="580" t="str">
        <f>IFERROR(__xludf.DUMMYFUNCTION("""COMPUTED_VALUE"""),"G1706R")</f>
        <v>G1706R</v>
      </c>
      <c r="V237" s="580">
        <f>IFERROR(__xludf.DUMMYFUNCTION("""COMPUTED_VALUE"""),4.0)</f>
        <v>4</v>
      </c>
      <c r="W237" s="580">
        <f>IFERROR(__xludf.DUMMYFUNCTION("""COMPUTED_VALUE"""),18.0)</f>
        <v>18</v>
      </c>
      <c r="X237" s="580" t="str">
        <f>IFERROR(__xludf.DUMMYFUNCTION("""COMPUTED_VALUE"""),"H1805R")</f>
        <v>H1805R</v>
      </c>
      <c r="Y237" s="580">
        <f>IFERROR(__xludf.DUMMYFUNCTION("""COMPUTED_VALUE"""),5.0)</f>
        <v>5</v>
      </c>
      <c r="Z237" s="580">
        <f>IFERROR(__xludf.DUMMYFUNCTION("""COMPUTED_VALUE"""),16.0)</f>
        <v>16</v>
      </c>
      <c r="AA237" s="580" t="str">
        <f>IFERROR(__xludf.DUMMYFUNCTION("""COMPUTED_VALUE"""),"I1606R")</f>
        <v>I1606R</v>
      </c>
      <c r="AB237" s="580">
        <f>IFERROR(__xludf.DUMMYFUNCTION("""COMPUTED_VALUE"""),6.0)</f>
        <v>6</v>
      </c>
      <c r="AC237" s="580">
        <f>IFERROR(__xludf.DUMMYFUNCTION("""COMPUTED_VALUE"""),15.0)</f>
        <v>15</v>
      </c>
      <c r="AD237" s="580" t="str">
        <f>IFERROR(__xludf.DUMMYFUNCTION("""COMPUTED_VALUE"""),"J1506R")</f>
        <v>J1506R</v>
      </c>
      <c r="AE237" s="580">
        <f>IFERROR(__xludf.DUMMYFUNCTION("""COMPUTED_VALUE"""),6.0)</f>
        <v>6</v>
      </c>
      <c r="AF237" s="580">
        <f>IFERROR(__xludf.DUMMYFUNCTION("""COMPUTED_VALUE"""),17.0)</f>
        <v>17</v>
      </c>
      <c r="AG237" s="580" t="str">
        <f>IFERROR(__xludf.DUMMYFUNCTION("""COMPUTED_VALUE"""),"K1706R")</f>
        <v>K1706R</v>
      </c>
      <c r="AH237" s="580">
        <f>IFERROR(__xludf.DUMMYFUNCTION("""COMPUTED_VALUE"""),7.0)</f>
        <v>7</v>
      </c>
      <c r="AI237" s="580">
        <f>IFERROR(__xludf.DUMMYFUNCTION("""COMPUTED_VALUE"""),18.0)</f>
        <v>18</v>
      </c>
      <c r="AJ237" s="580" t="str">
        <f>IFERROR(__xludf.DUMMYFUNCTION("""COMPUTED_VALUE"""),"L1805R")</f>
        <v>L1805R</v>
      </c>
      <c r="AK237" s="580">
        <f>IFERROR(__xludf.DUMMYFUNCTION("""COMPUTED_VALUE"""),7.0)</f>
        <v>7</v>
      </c>
      <c r="AL237" s="580">
        <f>IFERROR(__xludf.DUMMYFUNCTION("""COMPUTED_VALUE"""),18.0)</f>
        <v>18</v>
      </c>
      <c r="AM237" s="580" t="str">
        <f>IFERROR(__xludf.DUMMYFUNCTION("""COMPUTED_VALUE"""),"M1805R")</f>
        <v>M1805R</v>
      </c>
      <c r="AN237" s="580">
        <f>IFERROR(__xludf.DUMMYFUNCTION("""COMPUTED_VALUE"""),8.0)</f>
        <v>8</v>
      </c>
      <c r="AO237" s="580">
        <f>IFERROR(__xludf.DUMMYFUNCTION("""COMPUTED_VALUE"""),18.0)</f>
        <v>18</v>
      </c>
      <c r="AP237" s="580" t="str">
        <f>IFERROR(__xludf.DUMMYFUNCTION("""COMPUTED_VALUE"""),"N1805R")</f>
        <v>N1805R</v>
      </c>
    </row>
    <row r="238">
      <c r="A238" s="580">
        <f>IFERROR(__xludf.DUMMYFUNCTION("""COMPUTED_VALUE"""),1.0)</f>
        <v>1</v>
      </c>
      <c r="B238" s="580">
        <f>IFERROR(__xludf.DUMMYFUNCTION("""COMPUTED_VALUE"""),17.0)</f>
        <v>17</v>
      </c>
      <c r="C238" s="580" t="str">
        <f>IFERROR(__xludf.DUMMYFUNCTION("""COMPUTED_VALUE"""),"A1707F")</f>
        <v>A1707F</v>
      </c>
      <c r="D238" s="580">
        <f>IFERROR(__xludf.DUMMYFUNCTION("""COMPUTED_VALUE"""),1.0)</f>
        <v>1</v>
      </c>
      <c r="E238" s="580">
        <f>IFERROR(__xludf.DUMMYFUNCTION("""COMPUTED_VALUE"""),17.0)</f>
        <v>17</v>
      </c>
      <c r="F238" s="580" t="str">
        <f>IFERROR(__xludf.DUMMYFUNCTION("""COMPUTED_VALUE"""),"B1703F")</f>
        <v>B1703F</v>
      </c>
      <c r="G238" s="580">
        <f>IFERROR(__xludf.DUMMYFUNCTION("""COMPUTED_VALUE"""),2.0)</f>
        <v>2</v>
      </c>
      <c r="H238" s="580">
        <f>IFERROR(__xludf.DUMMYFUNCTION("""COMPUTED_VALUE"""),15.0)</f>
        <v>15</v>
      </c>
      <c r="I238" s="580" t="str">
        <f>IFERROR(__xludf.DUMMYFUNCTION("""COMPUTED_VALUE"""),"C1507F")</f>
        <v>C1507F</v>
      </c>
      <c r="J238" s="580">
        <f>IFERROR(__xludf.DUMMYFUNCTION("""COMPUTED_VALUE"""),2.0)</f>
        <v>2</v>
      </c>
      <c r="K238" s="580">
        <f>IFERROR(__xludf.DUMMYFUNCTION("""COMPUTED_VALUE"""),16.0)</f>
        <v>16</v>
      </c>
      <c r="L238" s="580" t="str">
        <f>IFERROR(__xludf.DUMMYFUNCTION("""COMPUTED_VALUE"""),"D1607F")</f>
        <v>D1607F</v>
      </c>
      <c r="M238" s="582">
        <f>IFERROR(__xludf.DUMMYFUNCTION("""COMPUTED_VALUE"""),3.0)</f>
        <v>3</v>
      </c>
      <c r="N238" s="582">
        <f>IFERROR(__xludf.DUMMYFUNCTION("""COMPUTED_VALUE"""),15.0)</f>
        <v>15</v>
      </c>
      <c r="O238" s="582" t="str">
        <f>IFERROR(__xludf.DUMMYFUNCTION("""COMPUTED_VALUE"""),"E1507F")</f>
        <v>E1507F</v>
      </c>
      <c r="P238" s="580">
        <f>IFERROR(__xludf.DUMMYFUNCTION("""COMPUTED_VALUE"""),3.0)</f>
        <v>3</v>
      </c>
      <c r="Q238" s="580">
        <f>IFERROR(__xludf.DUMMYFUNCTION("""COMPUTED_VALUE"""),18.0)</f>
        <v>18</v>
      </c>
      <c r="R238" s="580" t="str">
        <f>IFERROR(__xludf.DUMMYFUNCTION("""COMPUTED_VALUE"""),"F1806F")</f>
        <v>F1806F</v>
      </c>
      <c r="S238" s="580">
        <f>IFERROR(__xludf.DUMMYFUNCTION("""COMPUTED_VALUE"""),4.0)</f>
        <v>4</v>
      </c>
      <c r="T238" s="580">
        <f>IFERROR(__xludf.DUMMYFUNCTION("""COMPUTED_VALUE"""),17.0)</f>
        <v>17</v>
      </c>
      <c r="U238" s="580" t="str">
        <f>IFERROR(__xludf.DUMMYFUNCTION("""COMPUTED_VALUE"""),"G1707F")</f>
        <v>G1707F</v>
      </c>
      <c r="V238" s="580">
        <f>IFERROR(__xludf.DUMMYFUNCTION("""COMPUTED_VALUE"""),4.0)</f>
        <v>4</v>
      </c>
      <c r="W238" s="580">
        <f>IFERROR(__xludf.DUMMYFUNCTION("""COMPUTED_VALUE"""),18.0)</f>
        <v>18</v>
      </c>
      <c r="X238" s="580" t="str">
        <f>IFERROR(__xludf.DUMMYFUNCTION("""COMPUTED_VALUE"""),"H1806F")</f>
        <v>H1806F</v>
      </c>
      <c r="Y238" s="580">
        <f>IFERROR(__xludf.DUMMYFUNCTION("""COMPUTED_VALUE"""),5.0)</f>
        <v>5</v>
      </c>
      <c r="Z238" s="580">
        <f>IFERROR(__xludf.DUMMYFUNCTION("""COMPUTED_VALUE"""),16.0)</f>
        <v>16</v>
      </c>
      <c r="AA238" s="580" t="str">
        <f>IFERROR(__xludf.DUMMYFUNCTION("""COMPUTED_VALUE"""),"I1607F")</f>
        <v>I1607F</v>
      </c>
      <c r="AB238" s="580">
        <f>IFERROR(__xludf.DUMMYFUNCTION("""COMPUTED_VALUE"""),6.0)</f>
        <v>6</v>
      </c>
      <c r="AC238" s="580">
        <f>IFERROR(__xludf.DUMMYFUNCTION("""COMPUTED_VALUE"""),15.0)</f>
        <v>15</v>
      </c>
      <c r="AD238" s="580" t="str">
        <f>IFERROR(__xludf.DUMMYFUNCTION("""COMPUTED_VALUE"""),"J1507F")</f>
        <v>J1507F</v>
      </c>
      <c r="AE238" s="580">
        <f>IFERROR(__xludf.DUMMYFUNCTION("""COMPUTED_VALUE"""),6.0)</f>
        <v>6</v>
      </c>
      <c r="AF238" s="580">
        <f>IFERROR(__xludf.DUMMYFUNCTION("""COMPUTED_VALUE"""),17.0)</f>
        <v>17</v>
      </c>
      <c r="AG238" s="580" t="str">
        <f>IFERROR(__xludf.DUMMYFUNCTION("""COMPUTED_VALUE"""),"K1707F")</f>
        <v>K1707F</v>
      </c>
      <c r="AH238" s="580">
        <f>IFERROR(__xludf.DUMMYFUNCTION("""COMPUTED_VALUE"""),7.0)</f>
        <v>7</v>
      </c>
      <c r="AI238" s="580">
        <f>IFERROR(__xludf.DUMMYFUNCTION("""COMPUTED_VALUE"""),18.0)</f>
        <v>18</v>
      </c>
      <c r="AJ238" s="580" t="str">
        <f>IFERROR(__xludf.DUMMYFUNCTION("""COMPUTED_VALUE"""),"L1806F")</f>
        <v>L1806F</v>
      </c>
      <c r="AK238" s="580">
        <f>IFERROR(__xludf.DUMMYFUNCTION("""COMPUTED_VALUE"""),7.0)</f>
        <v>7</v>
      </c>
      <c r="AL238" s="580">
        <f>IFERROR(__xludf.DUMMYFUNCTION("""COMPUTED_VALUE"""),18.0)</f>
        <v>18</v>
      </c>
      <c r="AM238" s="580" t="str">
        <f>IFERROR(__xludf.DUMMYFUNCTION("""COMPUTED_VALUE"""),"M1806F")</f>
        <v>M1806F</v>
      </c>
      <c r="AN238" s="580">
        <f>IFERROR(__xludf.DUMMYFUNCTION("""COMPUTED_VALUE"""),8.0)</f>
        <v>8</v>
      </c>
      <c r="AO238" s="580">
        <f>IFERROR(__xludf.DUMMYFUNCTION("""COMPUTED_VALUE"""),18.0)</f>
        <v>18</v>
      </c>
      <c r="AP238" s="580" t="str">
        <f>IFERROR(__xludf.DUMMYFUNCTION("""COMPUTED_VALUE"""),"N1806F")</f>
        <v>N1806F</v>
      </c>
    </row>
    <row r="239">
      <c r="A239" s="580">
        <f>IFERROR(__xludf.DUMMYFUNCTION("""COMPUTED_VALUE"""),1.0)</f>
        <v>1</v>
      </c>
      <c r="B239" s="580">
        <f>IFERROR(__xludf.DUMMYFUNCTION("""COMPUTED_VALUE"""),17.0)</f>
        <v>17</v>
      </c>
      <c r="C239" s="580" t="str">
        <f>IFERROR(__xludf.DUMMYFUNCTION("""COMPUTED_VALUE"""),"A1707R")</f>
        <v>A1707R</v>
      </c>
      <c r="D239" s="580">
        <f>IFERROR(__xludf.DUMMYFUNCTION("""COMPUTED_VALUE"""),1.0)</f>
        <v>1</v>
      </c>
      <c r="E239" s="580">
        <f>IFERROR(__xludf.DUMMYFUNCTION("""COMPUTED_VALUE"""),17.0)</f>
        <v>17</v>
      </c>
      <c r="F239" s="580" t="str">
        <f>IFERROR(__xludf.DUMMYFUNCTION("""COMPUTED_VALUE"""),"B1703R")</f>
        <v>B1703R</v>
      </c>
      <c r="G239" s="580">
        <f>IFERROR(__xludf.DUMMYFUNCTION("""COMPUTED_VALUE"""),2.0)</f>
        <v>2</v>
      </c>
      <c r="H239" s="580">
        <f>IFERROR(__xludf.DUMMYFUNCTION("""COMPUTED_VALUE"""),15.0)</f>
        <v>15</v>
      </c>
      <c r="I239" s="580" t="str">
        <f>IFERROR(__xludf.DUMMYFUNCTION("""COMPUTED_VALUE"""),"C1507R")</f>
        <v>C1507R</v>
      </c>
      <c r="J239" s="580">
        <f>IFERROR(__xludf.DUMMYFUNCTION("""COMPUTED_VALUE"""),2.0)</f>
        <v>2</v>
      </c>
      <c r="K239" s="580">
        <f>IFERROR(__xludf.DUMMYFUNCTION("""COMPUTED_VALUE"""),16.0)</f>
        <v>16</v>
      </c>
      <c r="L239" s="580" t="str">
        <f>IFERROR(__xludf.DUMMYFUNCTION("""COMPUTED_VALUE"""),"D1607R")</f>
        <v>D1607R</v>
      </c>
      <c r="M239" s="582">
        <f>IFERROR(__xludf.DUMMYFUNCTION("""COMPUTED_VALUE"""),3.0)</f>
        <v>3</v>
      </c>
      <c r="N239" s="582">
        <f>IFERROR(__xludf.DUMMYFUNCTION("""COMPUTED_VALUE"""),15.0)</f>
        <v>15</v>
      </c>
      <c r="O239" s="582" t="str">
        <f>IFERROR(__xludf.DUMMYFUNCTION("""COMPUTED_VALUE"""),"E1507R")</f>
        <v>E1507R</v>
      </c>
      <c r="P239" s="580">
        <f>IFERROR(__xludf.DUMMYFUNCTION("""COMPUTED_VALUE"""),3.0)</f>
        <v>3</v>
      </c>
      <c r="Q239" s="580">
        <f>IFERROR(__xludf.DUMMYFUNCTION("""COMPUTED_VALUE"""),18.0)</f>
        <v>18</v>
      </c>
      <c r="R239" s="580" t="str">
        <f>IFERROR(__xludf.DUMMYFUNCTION("""COMPUTED_VALUE"""),"F1806R")</f>
        <v>F1806R</v>
      </c>
      <c r="S239" s="580">
        <f>IFERROR(__xludf.DUMMYFUNCTION("""COMPUTED_VALUE"""),4.0)</f>
        <v>4</v>
      </c>
      <c r="T239" s="580">
        <f>IFERROR(__xludf.DUMMYFUNCTION("""COMPUTED_VALUE"""),17.0)</f>
        <v>17</v>
      </c>
      <c r="U239" s="580" t="str">
        <f>IFERROR(__xludf.DUMMYFUNCTION("""COMPUTED_VALUE"""),"G1707R")</f>
        <v>G1707R</v>
      </c>
      <c r="V239" s="580">
        <f>IFERROR(__xludf.DUMMYFUNCTION("""COMPUTED_VALUE"""),4.0)</f>
        <v>4</v>
      </c>
      <c r="W239" s="580">
        <f>IFERROR(__xludf.DUMMYFUNCTION("""COMPUTED_VALUE"""),18.0)</f>
        <v>18</v>
      </c>
      <c r="X239" s="580" t="str">
        <f>IFERROR(__xludf.DUMMYFUNCTION("""COMPUTED_VALUE"""),"H1806R")</f>
        <v>H1806R</v>
      </c>
      <c r="Y239" s="580">
        <f>IFERROR(__xludf.DUMMYFUNCTION("""COMPUTED_VALUE"""),5.0)</f>
        <v>5</v>
      </c>
      <c r="Z239" s="580">
        <f>IFERROR(__xludf.DUMMYFUNCTION("""COMPUTED_VALUE"""),16.0)</f>
        <v>16</v>
      </c>
      <c r="AA239" s="580" t="str">
        <f>IFERROR(__xludf.DUMMYFUNCTION("""COMPUTED_VALUE"""),"I1607R")</f>
        <v>I1607R</v>
      </c>
      <c r="AB239" s="580">
        <f>IFERROR(__xludf.DUMMYFUNCTION("""COMPUTED_VALUE"""),6.0)</f>
        <v>6</v>
      </c>
      <c r="AC239" s="580">
        <f>IFERROR(__xludf.DUMMYFUNCTION("""COMPUTED_VALUE"""),15.0)</f>
        <v>15</v>
      </c>
      <c r="AD239" s="580" t="str">
        <f>IFERROR(__xludf.DUMMYFUNCTION("""COMPUTED_VALUE"""),"J1507R")</f>
        <v>J1507R</v>
      </c>
      <c r="AE239" s="580">
        <f>IFERROR(__xludf.DUMMYFUNCTION("""COMPUTED_VALUE"""),6.0)</f>
        <v>6</v>
      </c>
      <c r="AF239" s="580">
        <f>IFERROR(__xludf.DUMMYFUNCTION("""COMPUTED_VALUE"""),17.0)</f>
        <v>17</v>
      </c>
      <c r="AG239" s="580" t="str">
        <f>IFERROR(__xludf.DUMMYFUNCTION("""COMPUTED_VALUE"""),"K1707R")</f>
        <v>K1707R</v>
      </c>
      <c r="AH239" s="580">
        <f>IFERROR(__xludf.DUMMYFUNCTION("""COMPUTED_VALUE"""),7.0)</f>
        <v>7</v>
      </c>
      <c r="AI239" s="580">
        <f>IFERROR(__xludf.DUMMYFUNCTION("""COMPUTED_VALUE"""),18.0)</f>
        <v>18</v>
      </c>
      <c r="AJ239" s="580" t="str">
        <f>IFERROR(__xludf.DUMMYFUNCTION("""COMPUTED_VALUE"""),"L1806R")</f>
        <v>L1806R</v>
      </c>
      <c r="AK239" s="580">
        <f>IFERROR(__xludf.DUMMYFUNCTION("""COMPUTED_VALUE"""),7.0)</f>
        <v>7</v>
      </c>
      <c r="AL239" s="580">
        <f>IFERROR(__xludf.DUMMYFUNCTION("""COMPUTED_VALUE"""),18.0)</f>
        <v>18</v>
      </c>
      <c r="AM239" s="580" t="str">
        <f>IFERROR(__xludf.DUMMYFUNCTION("""COMPUTED_VALUE"""),"M1806R")</f>
        <v>M1806R</v>
      </c>
      <c r="AN239" s="580">
        <f>IFERROR(__xludf.DUMMYFUNCTION("""COMPUTED_VALUE"""),8.0)</f>
        <v>8</v>
      </c>
      <c r="AO239" s="580">
        <f>IFERROR(__xludf.DUMMYFUNCTION("""COMPUTED_VALUE"""),18.0)</f>
        <v>18</v>
      </c>
      <c r="AP239" s="580" t="str">
        <f>IFERROR(__xludf.DUMMYFUNCTION("""COMPUTED_VALUE"""),"N1806R")</f>
        <v>N1806R</v>
      </c>
    </row>
    <row r="240">
      <c r="A240" s="580">
        <f>IFERROR(__xludf.DUMMYFUNCTION("""COMPUTED_VALUE"""),1.0)</f>
        <v>1</v>
      </c>
      <c r="B240" s="580">
        <f>IFERROR(__xludf.DUMMYFUNCTION("""COMPUTED_VALUE"""),17.0)</f>
        <v>17</v>
      </c>
      <c r="C240" s="580" t="str">
        <f>IFERROR(__xludf.DUMMYFUNCTION("""COMPUTED_VALUE"""),"A1708F")</f>
        <v>A1708F</v>
      </c>
      <c r="D240" s="580">
        <f>IFERROR(__xludf.DUMMYFUNCTION("""COMPUTED_VALUE"""),1.0)</f>
        <v>1</v>
      </c>
      <c r="E240" s="580">
        <f>IFERROR(__xludf.DUMMYFUNCTION("""COMPUTED_VALUE"""),17.0)</f>
        <v>17</v>
      </c>
      <c r="F240" s="580" t="str">
        <f>IFERROR(__xludf.DUMMYFUNCTION("""COMPUTED_VALUE"""),"B1704F")</f>
        <v>B1704F</v>
      </c>
      <c r="G240" s="580">
        <f>IFERROR(__xludf.DUMMYFUNCTION("""COMPUTED_VALUE"""),2.0)</f>
        <v>2</v>
      </c>
      <c r="H240" s="580">
        <f>IFERROR(__xludf.DUMMYFUNCTION("""COMPUTED_VALUE"""),15.0)</f>
        <v>15</v>
      </c>
      <c r="I240" s="580" t="str">
        <f>IFERROR(__xludf.DUMMYFUNCTION("""COMPUTED_VALUE"""),"C1508F")</f>
        <v>C1508F</v>
      </c>
      <c r="J240" s="580">
        <f>IFERROR(__xludf.DUMMYFUNCTION("""COMPUTED_VALUE"""),2.0)</f>
        <v>2</v>
      </c>
      <c r="K240" s="580">
        <f>IFERROR(__xludf.DUMMYFUNCTION("""COMPUTED_VALUE"""),16.0)</f>
        <v>16</v>
      </c>
      <c r="L240" s="580" t="str">
        <f>IFERROR(__xludf.DUMMYFUNCTION("""COMPUTED_VALUE"""),"D1608F")</f>
        <v>D1608F</v>
      </c>
      <c r="M240" s="582">
        <f>IFERROR(__xludf.DUMMYFUNCTION("""COMPUTED_VALUE"""),3.0)</f>
        <v>3</v>
      </c>
      <c r="N240" s="582">
        <f>IFERROR(__xludf.DUMMYFUNCTION("""COMPUTED_VALUE"""),15.0)</f>
        <v>15</v>
      </c>
      <c r="O240" s="582" t="str">
        <f>IFERROR(__xludf.DUMMYFUNCTION("""COMPUTED_VALUE"""),"E1508F")</f>
        <v>E1508F</v>
      </c>
      <c r="P240" s="580">
        <f>IFERROR(__xludf.DUMMYFUNCTION("""COMPUTED_VALUE"""),3.0)</f>
        <v>3</v>
      </c>
      <c r="Q240" s="580">
        <f>IFERROR(__xludf.DUMMYFUNCTION("""COMPUTED_VALUE"""),18.0)</f>
        <v>18</v>
      </c>
      <c r="R240" s="580" t="str">
        <f>IFERROR(__xludf.DUMMYFUNCTION("""COMPUTED_VALUE"""),"F1807F")</f>
        <v>F1807F</v>
      </c>
      <c r="S240" s="580">
        <f>IFERROR(__xludf.DUMMYFUNCTION("""COMPUTED_VALUE"""),4.0)</f>
        <v>4</v>
      </c>
      <c r="T240" s="580">
        <f>IFERROR(__xludf.DUMMYFUNCTION("""COMPUTED_VALUE"""),17.0)</f>
        <v>17</v>
      </c>
      <c r="U240" s="580" t="str">
        <f>IFERROR(__xludf.DUMMYFUNCTION("""COMPUTED_VALUE"""),"G1708F")</f>
        <v>G1708F</v>
      </c>
      <c r="V240" s="580">
        <f>IFERROR(__xludf.DUMMYFUNCTION("""COMPUTED_VALUE"""),4.0)</f>
        <v>4</v>
      </c>
      <c r="W240" s="580">
        <f>IFERROR(__xludf.DUMMYFUNCTION("""COMPUTED_VALUE"""),18.0)</f>
        <v>18</v>
      </c>
      <c r="X240" s="580" t="str">
        <f>IFERROR(__xludf.DUMMYFUNCTION("""COMPUTED_VALUE"""),"H1807F")</f>
        <v>H1807F</v>
      </c>
      <c r="Y240" s="580">
        <f>IFERROR(__xludf.DUMMYFUNCTION("""COMPUTED_VALUE"""),5.0)</f>
        <v>5</v>
      </c>
      <c r="Z240" s="580">
        <f>IFERROR(__xludf.DUMMYFUNCTION("""COMPUTED_VALUE"""),16.0)</f>
        <v>16</v>
      </c>
      <c r="AA240" s="580" t="str">
        <f>IFERROR(__xludf.DUMMYFUNCTION("""COMPUTED_VALUE"""),"I1608F")</f>
        <v>I1608F</v>
      </c>
      <c r="AB240" s="580">
        <f>IFERROR(__xludf.DUMMYFUNCTION("""COMPUTED_VALUE"""),6.0)</f>
        <v>6</v>
      </c>
      <c r="AC240" s="580">
        <f>IFERROR(__xludf.DUMMYFUNCTION("""COMPUTED_VALUE"""),15.0)</f>
        <v>15</v>
      </c>
      <c r="AD240" s="580" t="str">
        <f>IFERROR(__xludf.DUMMYFUNCTION("""COMPUTED_VALUE"""),"J1508F")</f>
        <v>J1508F</v>
      </c>
      <c r="AE240" s="580">
        <f>IFERROR(__xludf.DUMMYFUNCTION("""COMPUTED_VALUE"""),6.0)</f>
        <v>6</v>
      </c>
      <c r="AF240" s="580">
        <f>IFERROR(__xludf.DUMMYFUNCTION("""COMPUTED_VALUE"""),17.0)</f>
        <v>17</v>
      </c>
      <c r="AG240" s="580" t="str">
        <f>IFERROR(__xludf.DUMMYFUNCTION("""COMPUTED_VALUE"""),"K1708F")</f>
        <v>K1708F</v>
      </c>
      <c r="AH240" s="580">
        <f>IFERROR(__xludf.DUMMYFUNCTION("""COMPUTED_VALUE"""),7.0)</f>
        <v>7</v>
      </c>
      <c r="AI240" s="580">
        <f>IFERROR(__xludf.DUMMYFUNCTION("""COMPUTED_VALUE"""),18.0)</f>
        <v>18</v>
      </c>
      <c r="AJ240" s="580" t="str">
        <f>IFERROR(__xludf.DUMMYFUNCTION("""COMPUTED_VALUE"""),"L1807F")</f>
        <v>L1807F</v>
      </c>
      <c r="AK240" s="580">
        <f>IFERROR(__xludf.DUMMYFUNCTION("""COMPUTED_VALUE"""),7.0)</f>
        <v>7</v>
      </c>
      <c r="AL240" s="580">
        <f>IFERROR(__xludf.DUMMYFUNCTION("""COMPUTED_VALUE"""),18.0)</f>
        <v>18</v>
      </c>
      <c r="AM240" s="580" t="str">
        <f>IFERROR(__xludf.DUMMYFUNCTION("""COMPUTED_VALUE"""),"M1807F")</f>
        <v>M1807F</v>
      </c>
      <c r="AN240" s="580">
        <f>IFERROR(__xludf.DUMMYFUNCTION("""COMPUTED_VALUE"""),8.0)</f>
        <v>8</v>
      </c>
      <c r="AO240" s="580">
        <f>IFERROR(__xludf.DUMMYFUNCTION("""COMPUTED_VALUE"""),18.0)</f>
        <v>18</v>
      </c>
      <c r="AP240" s="580" t="str">
        <f>IFERROR(__xludf.DUMMYFUNCTION("""COMPUTED_VALUE"""),"N1807F")</f>
        <v>N1807F</v>
      </c>
    </row>
    <row r="241">
      <c r="A241" s="580">
        <f>IFERROR(__xludf.DUMMYFUNCTION("""COMPUTED_VALUE"""),1.0)</f>
        <v>1</v>
      </c>
      <c r="B241" s="580">
        <f>IFERROR(__xludf.DUMMYFUNCTION("""COMPUTED_VALUE"""),17.0)</f>
        <v>17</v>
      </c>
      <c r="C241" s="580" t="str">
        <f>IFERROR(__xludf.DUMMYFUNCTION("""COMPUTED_VALUE"""),"A1708R")</f>
        <v>A1708R</v>
      </c>
      <c r="D241" s="580">
        <f>IFERROR(__xludf.DUMMYFUNCTION("""COMPUTED_VALUE"""),1.0)</f>
        <v>1</v>
      </c>
      <c r="E241" s="580">
        <f>IFERROR(__xludf.DUMMYFUNCTION("""COMPUTED_VALUE"""),17.0)</f>
        <v>17</v>
      </c>
      <c r="F241" s="580" t="str">
        <f>IFERROR(__xludf.DUMMYFUNCTION("""COMPUTED_VALUE"""),"B1704R")</f>
        <v>B1704R</v>
      </c>
      <c r="G241" s="580">
        <f>IFERROR(__xludf.DUMMYFUNCTION("""COMPUTED_VALUE"""),2.0)</f>
        <v>2</v>
      </c>
      <c r="H241" s="580">
        <f>IFERROR(__xludf.DUMMYFUNCTION("""COMPUTED_VALUE"""),15.0)</f>
        <v>15</v>
      </c>
      <c r="I241" s="580" t="str">
        <f>IFERROR(__xludf.DUMMYFUNCTION("""COMPUTED_VALUE"""),"C1508R")</f>
        <v>C1508R</v>
      </c>
      <c r="J241" s="580">
        <f>IFERROR(__xludf.DUMMYFUNCTION("""COMPUTED_VALUE"""),2.0)</f>
        <v>2</v>
      </c>
      <c r="K241" s="580">
        <f>IFERROR(__xludf.DUMMYFUNCTION("""COMPUTED_VALUE"""),16.0)</f>
        <v>16</v>
      </c>
      <c r="L241" s="580" t="str">
        <f>IFERROR(__xludf.DUMMYFUNCTION("""COMPUTED_VALUE"""),"D1608R")</f>
        <v>D1608R</v>
      </c>
      <c r="M241" s="582">
        <f>IFERROR(__xludf.DUMMYFUNCTION("""COMPUTED_VALUE"""),3.0)</f>
        <v>3</v>
      </c>
      <c r="N241" s="582">
        <f>IFERROR(__xludf.DUMMYFUNCTION("""COMPUTED_VALUE"""),15.0)</f>
        <v>15</v>
      </c>
      <c r="O241" s="582" t="str">
        <f>IFERROR(__xludf.DUMMYFUNCTION("""COMPUTED_VALUE"""),"E1508R")</f>
        <v>E1508R</v>
      </c>
      <c r="P241" s="580">
        <f>IFERROR(__xludf.DUMMYFUNCTION("""COMPUTED_VALUE"""),3.0)</f>
        <v>3</v>
      </c>
      <c r="Q241" s="580">
        <f>IFERROR(__xludf.DUMMYFUNCTION("""COMPUTED_VALUE"""),18.0)</f>
        <v>18</v>
      </c>
      <c r="R241" s="580" t="str">
        <f>IFERROR(__xludf.DUMMYFUNCTION("""COMPUTED_VALUE"""),"F1807R")</f>
        <v>F1807R</v>
      </c>
      <c r="S241" s="580">
        <f>IFERROR(__xludf.DUMMYFUNCTION("""COMPUTED_VALUE"""),4.0)</f>
        <v>4</v>
      </c>
      <c r="T241" s="580">
        <f>IFERROR(__xludf.DUMMYFUNCTION("""COMPUTED_VALUE"""),17.0)</f>
        <v>17</v>
      </c>
      <c r="U241" s="580" t="str">
        <f>IFERROR(__xludf.DUMMYFUNCTION("""COMPUTED_VALUE"""),"G1708R")</f>
        <v>G1708R</v>
      </c>
      <c r="V241" s="580">
        <f>IFERROR(__xludf.DUMMYFUNCTION("""COMPUTED_VALUE"""),4.0)</f>
        <v>4</v>
      </c>
      <c r="W241" s="580">
        <f>IFERROR(__xludf.DUMMYFUNCTION("""COMPUTED_VALUE"""),18.0)</f>
        <v>18</v>
      </c>
      <c r="X241" s="580" t="str">
        <f>IFERROR(__xludf.DUMMYFUNCTION("""COMPUTED_VALUE"""),"H1807R")</f>
        <v>H1807R</v>
      </c>
      <c r="Y241" s="580">
        <f>IFERROR(__xludf.DUMMYFUNCTION("""COMPUTED_VALUE"""),5.0)</f>
        <v>5</v>
      </c>
      <c r="Z241" s="580">
        <f>IFERROR(__xludf.DUMMYFUNCTION("""COMPUTED_VALUE"""),16.0)</f>
        <v>16</v>
      </c>
      <c r="AA241" s="580" t="str">
        <f>IFERROR(__xludf.DUMMYFUNCTION("""COMPUTED_VALUE"""),"I1608R")</f>
        <v>I1608R</v>
      </c>
      <c r="AB241" s="580">
        <f>IFERROR(__xludf.DUMMYFUNCTION("""COMPUTED_VALUE"""),6.0)</f>
        <v>6</v>
      </c>
      <c r="AC241" s="580">
        <f>IFERROR(__xludf.DUMMYFUNCTION("""COMPUTED_VALUE"""),15.0)</f>
        <v>15</v>
      </c>
      <c r="AD241" s="580" t="str">
        <f>IFERROR(__xludf.DUMMYFUNCTION("""COMPUTED_VALUE"""),"J1508R")</f>
        <v>J1508R</v>
      </c>
      <c r="AE241" s="580">
        <f>IFERROR(__xludf.DUMMYFUNCTION("""COMPUTED_VALUE"""),6.0)</f>
        <v>6</v>
      </c>
      <c r="AF241" s="580">
        <f>IFERROR(__xludf.DUMMYFUNCTION("""COMPUTED_VALUE"""),17.0)</f>
        <v>17</v>
      </c>
      <c r="AG241" s="580" t="str">
        <f>IFERROR(__xludf.DUMMYFUNCTION("""COMPUTED_VALUE"""),"K1708R")</f>
        <v>K1708R</v>
      </c>
      <c r="AH241" s="580">
        <f>IFERROR(__xludf.DUMMYFUNCTION("""COMPUTED_VALUE"""),7.0)</f>
        <v>7</v>
      </c>
      <c r="AI241" s="580">
        <f>IFERROR(__xludf.DUMMYFUNCTION("""COMPUTED_VALUE"""),18.0)</f>
        <v>18</v>
      </c>
      <c r="AJ241" s="580" t="str">
        <f>IFERROR(__xludf.DUMMYFUNCTION("""COMPUTED_VALUE"""),"L1807R")</f>
        <v>L1807R</v>
      </c>
      <c r="AK241" s="580">
        <f>IFERROR(__xludf.DUMMYFUNCTION("""COMPUTED_VALUE"""),7.0)</f>
        <v>7</v>
      </c>
      <c r="AL241" s="580">
        <f>IFERROR(__xludf.DUMMYFUNCTION("""COMPUTED_VALUE"""),18.0)</f>
        <v>18</v>
      </c>
      <c r="AM241" s="580" t="str">
        <f>IFERROR(__xludf.DUMMYFUNCTION("""COMPUTED_VALUE"""),"M1807R")</f>
        <v>M1807R</v>
      </c>
      <c r="AN241" s="580">
        <f>IFERROR(__xludf.DUMMYFUNCTION("""COMPUTED_VALUE"""),8.0)</f>
        <v>8</v>
      </c>
      <c r="AO241" s="580">
        <f>IFERROR(__xludf.DUMMYFUNCTION("""COMPUTED_VALUE"""),18.0)</f>
        <v>18</v>
      </c>
      <c r="AP241" s="580" t="str">
        <f>IFERROR(__xludf.DUMMYFUNCTION("""COMPUTED_VALUE"""),"N1807R")</f>
        <v>N1807R</v>
      </c>
    </row>
    <row r="242">
      <c r="A242" s="580">
        <f>IFERROR(__xludf.DUMMYFUNCTION("""COMPUTED_VALUE"""),1.0)</f>
        <v>1</v>
      </c>
      <c r="B242" s="580">
        <f>IFERROR(__xludf.DUMMYFUNCTION("""COMPUTED_VALUE"""),18.0)</f>
        <v>18</v>
      </c>
      <c r="C242" s="580" t="str">
        <f>IFERROR(__xludf.DUMMYFUNCTION("""COMPUTED_VALUE"""),"A1801F")</f>
        <v>A1801F</v>
      </c>
      <c r="D242" s="580">
        <f>IFERROR(__xludf.DUMMYFUNCTION("""COMPUTED_VALUE"""),1.0)</f>
        <v>1</v>
      </c>
      <c r="E242" s="580">
        <f>IFERROR(__xludf.DUMMYFUNCTION("""COMPUTED_VALUE"""),17.0)</f>
        <v>17</v>
      </c>
      <c r="F242" s="580" t="str">
        <f>IFERROR(__xludf.DUMMYFUNCTION("""COMPUTED_VALUE"""),"B1705F")</f>
        <v>B1705F</v>
      </c>
      <c r="G242" s="580">
        <f>IFERROR(__xludf.DUMMYFUNCTION("""COMPUTED_VALUE"""),2.0)</f>
        <v>2</v>
      </c>
      <c r="H242" s="580">
        <f>IFERROR(__xludf.DUMMYFUNCTION("""COMPUTED_VALUE"""),16.0)</f>
        <v>16</v>
      </c>
      <c r="I242" s="580" t="str">
        <f>IFERROR(__xludf.DUMMYFUNCTION("""COMPUTED_VALUE"""),"C1601F")</f>
        <v>C1601F</v>
      </c>
      <c r="J242" s="580">
        <f>IFERROR(__xludf.DUMMYFUNCTION("""COMPUTED_VALUE"""),2.0)</f>
        <v>2</v>
      </c>
      <c r="K242" s="580">
        <f>IFERROR(__xludf.DUMMYFUNCTION("""COMPUTED_VALUE"""),17.0)</f>
        <v>17</v>
      </c>
      <c r="L242" s="580" t="str">
        <f>IFERROR(__xludf.DUMMYFUNCTION("""COMPUTED_VALUE"""),"D1701F")</f>
        <v>D1701F</v>
      </c>
      <c r="M242" s="582">
        <f>IFERROR(__xludf.DUMMYFUNCTION("""COMPUTED_VALUE"""),3.0)</f>
        <v>3</v>
      </c>
      <c r="N242" s="582">
        <f>IFERROR(__xludf.DUMMYFUNCTION("""COMPUTED_VALUE"""),16.0)</f>
        <v>16</v>
      </c>
      <c r="O242" s="582" t="str">
        <f>IFERROR(__xludf.DUMMYFUNCTION("""COMPUTED_VALUE"""),"E1601F")</f>
        <v>E1601F</v>
      </c>
      <c r="P242" s="580">
        <f>IFERROR(__xludf.DUMMYFUNCTION("""COMPUTED_VALUE"""),3.0)</f>
        <v>3</v>
      </c>
      <c r="Q242" s="580">
        <f>IFERROR(__xludf.DUMMYFUNCTION("""COMPUTED_VALUE"""),19.0)</f>
        <v>19</v>
      </c>
      <c r="R242" s="580" t="str">
        <f>IFERROR(__xludf.DUMMYFUNCTION("""COMPUTED_VALUE"""),"F1901F")</f>
        <v>F1901F</v>
      </c>
      <c r="S242" s="580">
        <f>IFERROR(__xludf.DUMMYFUNCTION("""COMPUTED_VALUE"""),4.0)</f>
        <v>4</v>
      </c>
      <c r="T242" s="580">
        <f>IFERROR(__xludf.DUMMYFUNCTION("""COMPUTED_VALUE"""),18.0)</f>
        <v>18</v>
      </c>
      <c r="U242" s="580" t="str">
        <f>IFERROR(__xludf.DUMMYFUNCTION("""COMPUTED_VALUE"""),"G1801F")</f>
        <v>G1801F</v>
      </c>
      <c r="V242" s="580">
        <f>IFERROR(__xludf.DUMMYFUNCTION("""COMPUTED_VALUE"""),4.0)</f>
        <v>4</v>
      </c>
      <c r="W242" s="580">
        <f>IFERROR(__xludf.DUMMYFUNCTION("""COMPUTED_VALUE"""),19.0)</f>
        <v>19</v>
      </c>
      <c r="X242" s="580" t="str">
        <f>IFERROR(__xludf.DUMMYFUNCTION("""COMPUTED_VALUE"""),"H1901F")</f>
        <v>H1901F</v>
      </c>
      <c r="Y242" s="580">
        <f>IFERROR(__xludf.DUMMYFUNCTION("""COMPUTED_VALUE"""),5.0)</f>
        <v>5</v>
      </c>
      <c r="Z242" s="580">
        <f>IFERROR(__xludf.DUMMYFUNCTION("""COMPUTED_VALUE"""),17.0)</f>
        <v>17</v>
      </c>
      <c r="AA242" s="580" t="str">
        <f>IFERROR(__xludf.DUMMYFUNCTION("""COMPUTED_VALUE"""),"I1701F")</f>
        <v>I1701F</v>
      </c>
      <c r="AB242" s="580">
        <f>IFERROR(__xludf.DUMMYFUNCTION("""COMPUTED_VALUE"""),6.0)</f>
        <v>6</v>
      </c>
      <c r="AC242" s="580">
        <f>IFERROR(__xludf.DUMMYFUNCTION("""COMPUTED_VALUE"""),16.0)</f>
        <v>16</v>
      </c>
      <c r="AD242" s="580" t="str">
        <f>IFERROR(__xludf.DUMMYFUNCTION("""COMPUTED_VALUE"""),"J1601F")</f>
        <v>J1601F</v>
      </c>
      <c r="AE242" s="580">
        <f>IFERROR(__xludf.DUMMYFUNCTION("""COMPUTED_VALUE"""),6.0)</f>
        <v>6</v>
      </c>
      <c r="AF242" s="580">
        <f>IFERROR(__xludf.DUMMYFUNCTION("""COMPUTED_VALUE"""),18.0)</f>
        <v>18</v>
      </c>
      <c r="AG242" s="580" t="str">
        <f>IFERROR(__xludf.DUMMYFUNCTION("""COMPUTED_VALUE"""),"K1801F")</f>
        <v>K1801F</v>
      </c>
      <c r="AH242" s="580">
        <f>IFERROR(__xludf.DUMMYFUNCTION("""COMPUTED_VALUE"""),7.0)</f>
        <v>7</v>
      </c>
      <c r="AI242" s="580">
        <f>IFERROR(__xludf.DUMMYFUNCTION("""COMPUTED_VALUE"""),19.0)</f>
        <v>19</v>
      </c>
      <c r="AJ242" s="580" t="str">
        <f>IFERROR(__xludf.DUMMYFUNCTION("""COMPUTED_VALUE"""),"L1901F")</f>
        <v>L1901F</v>
      </c>
      <c r="AK242" s="580">
        <f>IFERROR(__xludf.DUMMYFUNCTION("""COMPUTED_VALUE"""),7.0)</f>
        <v>7</v>
      </c>
      <c r="AL242" s="580">
        <f>IFERROR(__xludf.DUMMYFUNCTION("""COMPUTED_VALUE"""),19.0)</f>
        <v>19</v>
      </c>
      <c r="AM242" s="580" t="str">
        <f>IFERROR(__xludf.DUMMYFUNCTION("""COMPUTED_VALUE"""),"M1901F")</f>
        <v>M1901F</v>
      </c>
      <c r="AN242" s="580">
        <f>IFERROR(__xludf.DUMMYFUNCTION("""COMPUTED_VALUE"""),8.0)</f>
        <v>8</v>
      </c>
      <c r="AO242" s="580">
        <f>IFERROR(__xludf.DUMMYFUNCTION("""COMPUTED_VALUE"""),19.0)</f>
        <v>19</v>
      </c>
      <c r="AP242" s="580" t="str">
        <f>IFERROR(__xludf.DUMMYFUNCTION("""COMPUTED_VALUE"""),"N1901F")</f>
        <v>N1901F</v>
      </c>
    </row>
    <row r="243">
      <c r="A243" s="580">
        <f>IFERROR(__xludf.DUMMYFUNCTION("""COMPUTED_VALUE"""),1.0)</f>
        <v>1</v>
      </c>
      <c r="B243" s="580">
        <f>IFERROR(__xludf.DUMMYFUNCTION("""COMPUTED_VALUE"""),18.0)</f>
        <v>18</v>
      </c>
      <c r="C243" s="580" t="str">
        <f>IFERROR(__xludf.DUMMYFUNCTION("""COMPUTED_VALUE"""),"A1801R")</f>
        <v>A1801R</v>
      </c>
      <c r="D243" s="580">
        <f>IFERROR(__xludf.DUMMYFUNCTION("""COMPUTED_VALUE"""),1.0)</f>
        <v>1</v>
      </c>
      <c r="E243" s="580">
        <f>IFERROR(__xludf.DUMMYFUNCTION("""COMPUTED_VALUE"""),17.0)</f>
        <v>17</v>
      </c>
      <c r="F243" s="580" t="str">
        <f>IFERROR(__xludf.DUMMYFUNCTION("""COMPUTED_VALUE"""),"B1705R")</f>
        <v>B1705R</v>
      </c>
      <c r="G243" s="580">
        <f>IFERROR(__xludf.DUMMYFUNCTION("""COMPUTED_VALUE"""),2.0)</f>
        <v>2</v>
      </c>
      <c r="H243" s="580">
        <f>IFERROR(__xludf.DUMMYFUNCTION("""COMPUTED_VALUE"""),16.0)</f>
        <v>16</v>
      </c>
      <c r="I243" s="580" t="str">
        <f>IFERROR(__xludf.DUMMYFUNCTION("""COMPUTED_VALUE"""),"C1601R")</f>
        <v>C1601R</v>
      </c>
      <c r="J243" s="580">
        <f>IFERROR(__xludf.DUMMYFUNCTION("""COMPUTED_VALUE"""),2.0)</f>
        <v>2</v>
      </c>
      <c r="K243" s="580">
        <f>IFERROR(__xludf.DUMMYFUNCTION("""COMPUTED_VALUE"""),17.0)</f>
        <v>17</v>
      </c>
      <c r="L243" s="580" t="str">
        <f>IFERROR(__xludf.DUMMYFUNCTION("""COMPUTED_VALUE"""),"D1701R")</f>
        <v>D1701R</v>
      </c>
      <c r="M243" s="582">
        <f>IFERROR(__xludf.DUMMYFUNCTION("""COMPUTED_VALUE"""),3.0)</f>
        <v>3</v>
      </c>
      <c r="N243" s="582">
        <f>IFERROR(__xludf.DUMMYFUNCTION("""COMPUTED_VALUE"""),16.0)</f>
        <v>16</v>
      </c>
      <c r="O243" s="582" t="str">
        <f>IFERROR(__xludf.DUMMYFUNCTION("""COMPUTED_VALUE"""),"E1601R")</f>
        <v>E1601R</v>
      </c>
      <c r="P243" s="580">
        <f>IFERROR(__xludf.DUMMYFUNCTION("""COMPUTED_VALUE"""),3.0)</f>
        <v>3</v>
      </c>
      <c r="Q243" s="580">
        <f>IFERROR(__xludf.DUMMYFUNCTION("""COMPUTED_VALUE"""),19.0)</f>
        <v>19</v>
      </c>
      <c r="R243" s="580" t="str">
        <f>IFERROR(__xludf.DUMMYFUNCTION("""COMPUTED_VALUE"""),"F1901R")</f>
        <v>F1901R</v>
      </c>
      <c r="S243" s="580">
        <f>IFERROR(__xludf.DUMMYFUNCTION("""COMPUTED_VALUE"""),4.0)</f>
        <v>4</v>
      </c>
      <c r="T243" s="580">
        <f>IFERROR(__xludf.DUMMYFUNCTION("""COMPUTED_VALUE"""),18.0)</f>
        <v>18</v>
      </c>
      <c r="U243" s="580" t="str">
        <f>IFERROR(__xludf.DUMMYFUNCTION("""COMPUTED_VALUE"""),"G1801R")</f>
        <v>G1801R</v>
      </c>
      <c r="V243" s="580">
        <f>IFERROR(__xludf.DUMMYFUNCTION("""COMPUTED_VALUE"""),4.0)</f>
        <v>4</v>
      </c>
      <c r="W243" s="580">
        <f>IFERROR(__xludf.DUMMYFUNCTION("""COMPUTED_VALUE"""),19.0)</f>
        <v>19</v>
      </c>
      <c r="X243" s="580" t="str">
        <f>IFERROR(__xludf.DUMMYFUNCTION("""COMPUTED_VALUE"""),"H1901R")</f>
        <v>H1901R</v>
      </c>
      <c r="Y243" s="580">
        <f>IFERROR(__xludf.DUMMYFUNCTION("""COMPUTED_VALUE"""),5.0)</f>
        <v>5</v>
      </c>
      <c r="Z243" s="580">
        <f>IFERROR(__xludf.DUMMYFUNCTION("""COMPUTED_VALUE"""),17.0)</f>
        <v>17</v>
      </c>
      <c r="AA243" s="580" t="str">
        <f>IFERROR(__xludf.DUMMYFUNCTION("""COMPUTED_VALUE"""),"I1701R")</f>
        <v>I1701R</v>
      </c>
      <c r="AB243" s="580">
        <f>IFERROR(__xludf.DUMMYFUNCTION("""COMPUTED_VALUE"""),6.0)</f>
        <v>6</v>
      </c>
      <c r="AC243" s="580">
        <f>IFERROR(__xludf.DUMMYFUNCTION("""COMPUTED_VALUE"""),16.0)</f>
        <v>16</v>
      </c>
      <c r="AD243" s="580" t="str">
        <f>IFERROR(__xludf.DUMMYFUNCTION("""COMPUTED_VALUE"""),"J1601R")</f>
        <v>J1601R</v>
      </c>
      <c r="AE243" s="580">
        <f>IFERROR(__xludf.DUMMYFUNCTION("""COMPUTED_VALUE"""),6.0)</f>
        <v>6</v>
      </c>
      <c r="AF243" s="580">
        <f>IFERROR(__xludf.DUMMYFUNCTION("""COMPUTED_VALUE"""),18.0)</f>
        <v>18</v>
      </c>
      <c r="AG243" s="580" t="str">
        <f>IFERROR(__xludf.DUMMYFUNCTION("""COMPUTED_VALUE"""),"K1801R")</f>
        <v>K1801R</v>
      </c>
      <c r="AH243" s="580">
        <f>IFERROR(__xludf.DUMMYFUNCTION("""COMPUTED_VALUE"""),7.0)</f>
        <v>7</v>
      </c>
      <c r="AI243" s="580">
        <f>IFERROR(__xludf.DUMMYFUNCTION("""COMPUTED_VALUE"""),19.0)</f>
        <v>19</v>
      </c>
      <c r="AJ243" s="580" t="str">
        <f>IFERROR(__xludf.DUMMYFUNCTION("""COMPUTED_VALUE"""),"L1901R")</f>
        <v>L1901R</v>
      </c>
      <c r="AK243" s="580">
        <f>IFERROR(__xludf.DUMMYFUNCTION("""COMPUTED_VALUE"""),7.0)</f>
        <v>7</v>
      </c>
      <c r="AL243" s="580">
        <f>IFERROR(__xludf.DUMMYFUNCTION("""COMPUTED_VALUE"""),19.0)</f>
        <v>19</v>
      </c>
      <c r="AM243" s="580" t="str">
        <f>IFERROR(__xludf.DUMMYFUNCTION("""COMPUTED_VALUE"""),"M1901R")</f>
        <v>M1901R</v>
      </c>
      <c r="AN243" s="580">
        <f>IFERROR(__xludf.DUMMYFUNCTION("""COMPUTED_VALUE"""),8.0)</f>
        <v>8</v>
      </c>
      <c r="AO243" s="580">
        <f>IFERROR(__xludf.DUMMYFUNCTION("""COMPUTED_VALUE"""),19.0)</f>
        <v>19</v>
      </c>
      <c r="AP243" s="580" t="str">
        <f>IFERROR(__xludf.DUMMYFUNCTION("""COMPUTED_VALUE"""),"N1901R")</f>
        <v>N1901R</v>
      </c>
    </row>
    <row r="244">
      <c r="A244" s="580">
        <f>IFERROR(__xludf.DUMMYFUNCTION("""COMPUTED_VALUE"""),1.0)</f>
        <v>1</v>
      </c>
      <c r="B244" s="580">
        <f>IFERROR(__xludf.DUMMYFUNCTION("""COMPUTED_VALUE"""),18.0)</f>
        <v>18</v>
      </c>
      <c r="C244" s="580" t="str">
        <f>IFERROR(__xludf.DUMMYFUNCTION("""COMPUTED_VALUE"""),"A1802F")</f>
        <v>A1802F</v>
      </c>
      <c r="D244" s="580">
        <f>IFERROR(__xludf.DUMMYFUNCTION("""COMPUTED_VALUE"""),1.0)</f>
        <v>1</v>
      </c>
      <c r="E244" s="580">
        <f>IFERROR(__xludf.DUMMYFUNCTION("""COMPUTED_VALUE"""),17.0)</f>
        <v>17</v>
      </c>
      <c r="F244" s="580" t="str">
        <f>IFERROR(__xludf.DUMMYFUNCTION("""COMPUTED_VALUE"""),"B1706F")</f>
        <v>B1706F</v>
      </c>
      <c r="G244" s="580">
        <f>IFERROR(__xludf.DUMMYFUNCTION("""COMPUTED_VALUE"""),2.0)</f>
        <v>2</v>
      </c>
      <c r="H244" s="580">
        <f>IFERROR(__xludf.DUMMYFUNCTION("""COMPUTED_VALUE"""),16.0)</f>
        <v>16</v>
      </c>
      <c r="I244" s="580" t="str">
        <f>IFERROR(__xludf.DUMMYFUNCTION("""COMPUTED_VALUE"""),"C1602F")</f>
        <v>C1602F</v>
      </c>
      <c r="J244" s="580">
        <f>IFERROR(__xludf.DUMMYFUNCTION("""COMPUTED_VALUE"""),2.0)</f>
        <v>2</v>
      </c>
      <c r="K244" s="580">
        <f>IFERROR(__xludf.DUMMYFUNCTION("""COMPUTED_VALUE"""),17.0)</f>
        <v>17</v>
      </c>
      <c r="L244" s="580" t="str">
        <f>IFERROR(__xludf.DUMMYFUNCTION("""COMPUTED_VALUE"""),"D1702F")</f>
        <v>D1702F</v>
      </c>
      <c r="M244" s="582">
        <f>IFERROR(__xludf.DUMMYFUNCTION("""COMPUTED_VALUE"""),3.0)</f>
        <v>3</v>
      </c>
      <c r="N244" s="582">
        <f>IFERROR(__xludf.DUMMYFUNCTION("""COMPUTED_VALUE"""),16.0)</f>
        <v>16</v>
      </c>
      <c r="O244" s="582" t="str">
        <f>IFERROR(__xludf.DUMMYFUNCTION("""COMPUTED_VALUE"""),"E1602F")</f>
        <v>E1602F</v>
      </c>
      <c r="P244" s="580">
        <f>IFERROR(__xludf.DUMMYFUNCTION("""COMPUTED_VALUE"""),3.0)</f>
        <v>3</v>
      </c>
      <c r="Q244" s="580">
        <f>IFERROR(__xludf.DUMMYFUNCTION("""COMPUTED_VALUE"""),19.0)</f>
        <v>19</v>
      </c>
      <c r="R244" s="580" t="str">
        <f>IFERROR(__xludf.DUMMYFUNCTION("""COMPUTED_VALUE"""),"F1902F")</f>
        <v>F1902F</v>
      </c>
      <c r="S244" s="580">
        <f>IFERROR(__xludf.DUMMYFUNCTION("""COMPUTED_VALUE"""),4.0)</f>
        <v>4</v>
      </c>
      <c r="T244" s="580">
        <f>IFERROR(__xludf.DUMMYFUNCTION("""COMPUTED_VALUE"""),18.0)</f>
        <v>18</v>
      </c>
      <c r="U244" s="580" t="str">
        <f>IFERROR(__xludf.DUMMYFUNCTION("""COMPUTED_VALUE"""),"G1802F")</f>
        <v>G1802F</v>
      </c>
      <c r="V244" s="580">
        <f>IFERROR(__xludf.DUMMYFUNCTION("""COMPUTED_VALUE"""),4.0)</f>
        <v>4</v>
      </c>
      <c r="W244" s="580">
        <f>IFERROR(__xludf.DUMMYFUNCTION("""COMPUTED_VALUE"""),19.0)</f>
        <v>19</v>
      </c>
      <c r="X244" s="580" t="str">
        <f>IFERROR(__xludf.DUMMYFUNCTION("""COMPUTED_VALUE"""),"H1902F")</f>
        <v>H1902F</v>
      </c>
      <c r="Y244" s="580">
        <f>IFERROR(__xludf.DUMMYFUNCTION("""COMPUTED_VALUE"""),5.0)</f>
        <v>5</v>
      </c>
      <c r="Z244" s="580">
        <f>IFERROR(__xludf.DUMMYFUNCTION("""COMPUTED_VALUE"""),17.0)</f>
        <v>17</v>
      </c>
      <c r="AA244" s="580" t="str">
        <f>IFERROR(__xludf.DUMMYFUNCTION("""COMPUTED_VALUE"""),"I1702F")</f>
        <v>I1702F</v>
      </c>
      <c r="AB244" s="580">
        <f>IFERROR(__xludf.DUMMYFUNCTION("""COMPUTED_VALUE"""),6.0)</f>
        <v>6</v>
      </c>
      <c r="AC244" s="580">
        <f>IFERROR(__xludf.DUMMYFUNCTION("""COMPUTED_VALUE"""),16.0)</f>
        <v>16</v>
      </c>
      <c r="AD244" s="580" t="str">
        <f>IFERROR(__xludf.DUMMYFUNCTION("""COMPUTED_VALUE"""),"J1602F")</f>
        <v>J1602F</v>
      </c>
      <c r="AE244" s="580">
        <f>IFERROR(__xludf.DUMMYFUNCTION("""COMPUTED_VALUE"""),6.0)</f>
        <v>6</v>
      </c>
      <c r="AF244" s="580">
        <f>IFERROR(__xludf.DUMMYFUNCTION("""COMPUTED_VALUE"""),18.0)</f>
        <v>18</v>
      </c>
      <c r="AG244" s="580" t="str">
        <f>IFERROR(__xludf.DUMMYFUNCTION("""COMPUTED_VALUE"""),"K1802F")</f>
        <v>K1802F</v>
      </c>
      <c r="AH244" s="580">
        <f>IFERROR(__xludf.DUMMYFUNCTION("""COMPUTED_VALUE"""),7.0)</f>
        <v>7</v>
      </c>
      <c r="AI244" s="580">
        <f>IFERROR(__xludf.DUMMYFUNCTION("""COMPUTED_VALUE"""),19.0)</f>
        <v>19</v>
      </c>
      <c r="AJ244" s="580" t="str">
        <f>IFERROR(__xludf.DUMMYFUNCTION("""COMPUTED_VALUE"""),"L1902F")</f>
        <v>L1902F</v>
      </c>
      <c r="AK244" s="580">
        <f>IFERROR(__xludf.DUMMYFUNCTION("""COMPUTED_VALUE"""),7.0)</f>
        <v>7</v>
      </c>
      <c r="AL244" s="580">
        <f>IFERROR(__xludf.DUMMYFUNCTION("""COMPUTED_VALUE"""),19.0)</f>
        <v>19</v>
      </c>
      <c r="AM244" s="580" t="str">
        <f>IFERROR(__xludf.DUMMYFUNCTION("""COMPUTED_VALUE"""),"M1902F")</f>
        <v>M1902F</v>
      </c>
      <c r="AN244" s="580">
        <f>IFERROR(__xludf.DUMMYFUNCTION("""COMPUTED_VALUE"""),8.0)</f>
        <v>8</v>
      </c>
      <c r="AO244" s="580">
        <f>IFERROR(__xludf.DUMMYFUNCTION("""COMPUTED_VALUE"""),19.0)</f>
        <v>19</v>
      </c>
      <c r="AP244" s="580" t="str">
        <f>IFERROR(__xludf.DUMMYFUNCTION("""COMPUTED_VALUE"""),"N1902F")</f>
        <v>N1902F</v>
      </c>
    </row>
    <row r="245">
      <c r="A245" s="580">
        <f>IFERROR(__xludf.DUMMYFUNCTION("""COMPUTED_VALUE"""),1.0)</f>
        <v>1</v>
      </c>
      <c r="B245" s="580">
        <f>IFERROR(__xludf.DUMMYFUNCTION("""COMPUTED_VALUE"""),18.0)</f>
        <v>18</v>
      </c>
      <c r="C245" s="580" t="str">
        <f>IFERROR(__xludf.DUMMYFUNCTION("""COMPUTED_VALUE"""),"A1802R")</f>
        <v>A1802R</v>
      </c>
      <c r="D245" s="580">
        <f>IFERROR(__xludf.DUMMYFUNCTION("""COMPUTED_VALUE"""),1.0)</f>
        <v>1</v>
      </c>
      <c r="E245" s="580">
        <f>IFERROR(__xludf.DUMMYFUNCTION("""COMPUTED_VALUE"""),17.0)</f>
        <v>17</v>
      </c>
      <c r="F245" s="580" t="str">
        <f>IFERROR(__xludf.DUMMYFUNCTION("""COMPUTED_VALUE"""),"B1706R")</f>
        <v>B1706R</v>
      </c>
      <c r="G245" s="580">
        <f>IFERROR(__xludf.DUMMYFUNCTION("""COMPUTED_VALUE"""),2.0)</f>
        <v>2</v>
      </c>
      <c r="H245" s="580">
        <f>IFERROR(__xludf.DUMMYFUNCTION("""COMPUTED_VALUE"""),16.0)</f>
        <v>16</v>
      </c>
      <c r="I245" s="580" t="str">
        <f>IFERROR(__xludf.DUMMYFUNCTION("""COMPUTED_VALUE"""),"C1602R")</f>
        <v>C1602R</v>
      </c>
      <c r="J245" s="580">
        <f>IFERROR(__xludf.DUMMYFUNCTION("""COMPUTED_VALUE"""),2.0)</f>
        <v>2</v>
      </c>
      <c r="K245" s="580">
        <f>IFERROR(__xludf.DUMMYFUNCTION("""COMPUTED_VALUE"""),17.0)</f>
        <v>17</v>
      </c>
      <c r="L245" s="580" t="str">
        <f>IFERROR(__xludf.DUMMYFUNCTION("""COMPUTED_VALUE"""),"D1702R")</f>
        <v>D1702R</v>
      </c>
      <c r="M245" s="582">
        <f>IFERROR(__xludf.DUMMYFUNCTION("""COMPUTED_VALUE"""),3.0)</f>
        <v>3</v>
      </c>
      <c r="N245" s="582">
        <f>IFERROR(__xludf.DUMMYFUNCTION("""COMPUTED_VALUE"""),16.0)</f>
        <v>16</v>
      </c>
      <c r="O245" s="582" t="str">
        <f>IFERROR(__xludf.DUMMYFUNCTION("""COMPUTED_VALUE"""),"E1602R")</f>
        <v>E1602R</v>
      </c>
      <c r="P245" s="580">
        <f>IFERROR(__xludf.DUMMYFUNCTION("""COMPUTED_VALUE"""),3.0)</f>
        <v>3</v>
      </c>
      <c r="Q245" s="580">
        <f>IFERROR(__xludf.DUMMYFUNCTION("""COMPUTED_VALUE"""),19.0)</f>
        <v>19</v>
      </c>
      <c r="R245" s="580" t="str">
        <f>IFERROR(__xludf.DUMMYFUNCTION("""COMPUTED_VALUE"""),"F1902R")</f>
        <v>F1902R</v>
      </c>
      <c r="S245" s="580">
        <f>IFERROR(__xludf.DUMMYFUNCTION("""COMPUTED_VALUE"""),4.0)</f>
        <v>4</v>
      </c>
      <c r="T245" s="580">
        <f>IFERROR(__xludf.DUMMYFUNCTION("""COMPUTED_VALUE"""),18.0)</f>
        <v>18</v>
      </c>
      <c r="U245" s="580" t="str">
        <f>IFERROR(__xludf.DUMMYFUNCTION("""COMPUTED_VALUE"""),"G1802R")</f>
        <v>G1802R</v>
      </c>
      <c r="V245" s="580">
        <f>IFERROR(__xludf.DUMMYFUNCTION("""COMPUTED_VALUE"""),4.0)</f>
        <v>4</v>
      </c>
      <c r="W245" s="580">
        <f>IFERROR(__xludf.DUMMYFUNCTION("""COMPUTED_VALUE"""),19.0)</f>
        <v>19</v>
      </c>
      <c r="X245" s="580" t="str">
        <f>IFERROR(__xludf.DUMMYFUNCTION("""COMPUTED_VALUE"""),"H1902R")</f>
        <v>H1902R</v>
      </c>
      <c r="Y245" s="580">
        <f>IFERROR(__xludf.DUMMYFUNCTION("""COMPUTED_VALUE"""),5.0)</f>
        <v>5</v>
      </c>
      <c r="Z245" s="580">
        <f>IFERROR(__xludf.DUMMYFUNCTION("""COMPUTED_VALUE"""),17.0)</f>
        <v>17</v>
      </c>
      <c r="AA245" s="580" t="str">
        <f>IFERROR(__xludf.DUMMYFUNCTION("""COMPUTED_VALUE"""),"I1702R")</f>
        <v>I1702R</v>
      </c>
      <c r="AB245" s="580">
        <f>IFERROR(__xludf.DUMMYFUNCTION("""COMPUTED_VALUE"""),6.0)</f>
        <v>6</v>
      </c>
      <c r="AC245" s="580">
        <f>IFERROR(__xludf.DUMMYFUNCTION("""COMPUTED_VALUE"""),16.0)</f>
        <v>16</v>
      </c>
      <c r="AD245" s="580" t="str">
        <f>IFERROR(__xludf.DUMMYFUNCTION("""COMPUTED_VALUE"""),"J1602R")</f>
        <v>J1602R</v>
      </c>
      <c r="AE245" s="580">
        <f>IFERROR(__xludf.DUMMYFUNCTION("""COMPUTED_VALUE"""),6.0)</f>
        <v>6</v>
      </c>
      <c r="AF245" s="580">
        <f>IFERROR(__xludf.DUMMYFUNCTION("""COMPUTED_VALUE"""),18.0)</f>
        <v>18</v>
      </c>
      <c r="AG245" s="580" t="str">
        <f>IFERROR(__xludf.DUMMYFUNCTION("""COMPUTED_VALUE"""),"K1802R")</f>
        <v>K1802R</v>
      </c>
      <c r="AH245" s="580">
        <f>IFERROR(__xludf.DUMMYFUNCTION("""COMPUTED_VALUE"""),7.0)</f>
        <v>7</v>
      </c>
      <c r="AI245" s="580">
        <f>IFERROR(__xludf.DUMMYFUNCTION("""COMPUTED_VALUE"""),19.0)</f>
        <v>19</v>
      </c>
      <c r="AJ245" s="580" t="str">
        <f>IFERROR(__xludf.DUMMYFUNCTION("""COMPUTED_VALUE"""),"L1902R")</f>
        <v>L1902R</v>
      </c>
      <c r="AK245" s="580">
        <f>IFERROR(__xludf.DUMMYFUNCTION("""COMPUTED_VALUE"""),7.0)</f>
        <v>7</v>
      </c>
      <c r="AL245" s="580">
        <f>IFERROR(__xludf.DUMMYFUNCTION("""COMPUTED_VALUE"""),19.0)</f>
        <v>19</v>
      </c>
      <c r="AM245" s="580" t="str">
        <f>IFERROR(__xludf.DUMMYFUNCTION("""COMPUTED_VALUE"""),"M1902R")</f>
        <v>M1902R</v>
      </c>
      <c r="AN245" s="580">
        <f>IFERROR(__xludf.DUMMYFUNCTION("""COMPUTED_VALUE"""),8.0)</f>
        <v>8</v>
      </c>
      <c r="AO245" s="580">
        <f>IFERROR(__xludf.DUMMYFUNCTION("""COMPUTED_VALUE"""),19.0)</f>
        <v>19</v>
      </c>
      <c r="AP245" s="580" t="str">
        <f>IFERROR(__xludf.DUMMYFUNCTION("""COMPUTED_VALUE"""),"N1902R")</f>
        <v>N1902R</v>
      </c>
    </row>
    <row r="246">
      <c r="A246" s="580">
        <f>IFERROR(__xludf.DUMMYFUNCTION("""COMPUTED_VALUE"""),1.0)</f>
        <v>1</v>
      </c>
      <c r="B246" s="580">
        <f>IFERROR(__xludf.DUMMYFUNCTION("""COMPUTED_VALUE"""),18.0)</f>
        <v>18</v>
      </c>
      <c r="C246" s="580" t="str">
        <f>IFERROR(__xludf.DUMMYFUNCTION("""COMPUTED_VALUE"""),"A1803F")</f>
        <v>A1803F</v>
      </c>
      <c r="D246" s="580">
        <f>IFERROR(__xludf.DUMMYFUNCTION("""COMPUTED_VALUE"""),1.0)</f>
        <v>1</v>
      </c>
      <c r="E246" s="580">
        <f>IFERROR(__xludf.DUMMYFUNCTION("""COMPUTED_VALUE"""),17.0)</f>
        <v>17</v>
      </c>
      <c r="F246" s="580" t="str">
        <f>IFERROR(__xludf.DUMMYFUNCTION("""COMPUTED_VALUE"""),"B1707F")</f>
        <v>B1707F</v>
      </c>
      <c r="G246" s="580">
        <f>IFERROR(__xludf.DUMMYFUNCTION("""COMPUTED_VALUE"""),2.0)</f>
        <v>2</v>
      </c>
      <c r="H246" s="580">
        <f>IFERROR(__xludf.DUMMYFUNCTION("""COMPUTED_VALUE"""),16.0)</f>
        <v>16</v>
      </c>
      <c r="I246" s="580" t="str">
        <f>IFERROR(__xludf.DUMMYFUNCTION("""COMPUTED_VALUE"""),"C1603F")</f>
        <v>C1603F</v>
      </c>
      <c r="J246" s="580">
        <f>IFERROR(__xludf.DUMMYFUNCTION("""COMPUTED_VALUE"""),2.0)</f>
        <v>2</v>
      </c>
      <c r="K246" s="580">
        <f>IFERROR(__xludf.DUMMYFUNCTION("""COMPUTED_VALUE"""),17.0)</f>
        <v>17</v>
      </c>
      <c r="L246" s="580" t="str">
        <f>IFERROR(__xludf.DUMMYFUNCTION("""COMPUTED_VALUE"""),"D1703F")</f>
        <v>D1703F</v>
      </c>
      <c r="M246" s="582">
        <f>IFERROR(__xludf.DUMMYFUNCTION("""COMPUTED_VALUE"""),3.0)</f>
        <v>3</v>
      </c>
      <c r="N246" s="582">
        <f>IFERROR(__xludf.DUMMYFUNCTION("""COMPUTED_VALUE"""),16.0)</f>
        <v>16</v>
      </c>
      <c r="O246" s="582" t="str">
        <f>IFERROR(__xludf.DUMMYFUNCTION("""COMPUTED_VALUE"""),"E1603F")</f>
        <v>E1603F</v>
      </c>
      <c r="P246" s="580">
        <f>IFERROR(__xludf.DUMMYFUNCTION("""COMPUTED_VALUE"""),3.0)</f>
        <v>3</v>
      </c>
      <c r="Q246" s="580">
        <f>IFERROR(__xludf.DUMMYFUNCTION("""COMPUTED_VALUE"""),19.0)</f>
        <v>19</v>
      </c>
      <c r="R246" s="580" t="str">
        <f>IFERROR(__xludf.DUMMYFUNCTION("""COMPUTED_VALUE"""),"F1903F")</f>
        <v>F1903F</v>
      </c>
      <c r="S246" s="580">
        <f>IFERROR(__xludf.DUMMYFUNCTION("""COMPUTED_VALUE"""),4.0)</f>
        <v>4</v>
      </c>
      <c r="T246" s="580">
        <f>IFERROR(__xludf.DUMMYFUNCTION("""COMPUTED_VALUE"""),18.0)</f>
        <v>18</v>
      </c>
      <c r="U246" s="580" t="str">
        <f>IFERROR(__xludf.DUMMYFUNCTION("""COMPUTED_VALUE"""),"G1803F")</f>
        <v>G1803F</v>
      </c>
      <c r="V246" s="580">
        <f>IFERROR(__xludf.DUMMYFUNCTION("""COMPUTED_VALUE"""),4.0)</f>
        <v>4</v>
      </c>
      <c r="W246" s="580">
        <f>IFERROR(__xludf.DUMMYFUNCTION("""COMPUTED_VALUE"""),19.0)</f>
        <v>19</v>
      </c>
      <c r="X246" s="580" t="str">
        <f>IFERROR(__xludf.DUMMYFUNCTION("""COMPUTED_VALUE"""),"H1903F")</f>
        <v>H1903F</v>
      </c>
      <c r="Y246" s="580">
        <f>IFERROR(__xludf.DUMMYFUNCTION("""COMPUTED_VALUE"""),5.0)</f>
        <v>5</v>
      </c>
      <c r="Z246" s="580">
        <f>IFERROR(__xludf.DUMMYFUNCTION("""COMPUTED_VALUE"""),17.0)</f>
        <v>17</v>
      </c>
      <c r="AA246" s="580" t="str">
        <f>IFERROR(__xludf.DUMMYFUNCTION("""COMPUTED_VALUE"""),"I1703F")</f>
        <v>I1703F</v>
      </c>
      <c r="AB246" s="580">
        <f>IFERROR(__xludf.DUMMYFUNCTION("""COMPUTED_VALUE"""),6.0)</f>
        <v>6</v>
      </c>
      <c r="AC246" s="580">
        <f>IFERROR(__xludf.DUMMYFUNCTION("""COMPUTED_VALUE"""),16.0)</f>
        <v>16</v>
      </c>
      <c r="AD246" s="580" t="str">
        <f>IFERROR(__xludf.DUMMYFUNCTION("""COMPUTED_VALUE"""),"J1603F")</f>
        <v>J1603F</v>
      </c>
      <c r="AE246" s="580">
        <f>IFERROR(__xludf.DUMMYFUNCTION("""COMPUTED_VALUE"""),6.0)</f>
        <v>6</v>
      </c>
      <c r="AF246" s="580">
        <f>IFERROR(__xludf.DUMMYFUNCTION("""COMPUTED_VALUE"""),18.0)</f>
        <v>18</v>
      </c>
      <c r="AG246" s="580" t="str">
        <f>IFERROR(__xludf.DUMMYFUNCTION("""COMPUTED_VALUE"""),"K1803F")</f>
        <v>K1803F</v>
      </c>
      <c r="AH246" s="580">
        <f>IFERROR(__xludf.DUMMYFUNCTION("""COMPUTED_VALUE"""),7.0)</f>
        <v>7</v>
      </c>
      <c r="AI246" s="580">
        <f>IFERROR(__xludf.DUMMYFUNCTION("""COMPUTED_VALUE"""),19.0)</f>
        <v>19</v>
      </c>
      <c r="AJ246" s="580" t="str">
        <f>IFERROR(__xludf.DUMMYFUNCTION("""COMPUTED_VALUE"""),"L1903F")</f>
        <v>L1903F</v>
      </c>
      <c r="AK246" s="580">
        <f>IFERROR(__xludf.DUMMYFUNCTION("""COMPUTED_VALUE"""),7.0)</f>
        <v>7</v>
      </c>
      <c r="AL246" s="580">
        <f>IFERROR(__xludf.DUMMYFUNCTION("""COMPUTED_VALUE"""),19.0)</f>
        <v>19</v>
      </c>
      <c r="AM246" s="580" t="str">
        <f>IFERROR(__xludf.DUMMYFUNCTION("""COMPUTED_VALUE"""),"M1903F")</f>
        <v>M1903F</v>
      </c>
      <c r="AN246" s="580">
        <f>IFERROR(__xludf.DUMMYFUNCTION("""COMPUTED_VALUE"""),8.0)</f>
        <v>8</v>
      </c>
      <c r="AO246" s="580">
        <f>IFERROR(__xludf.DUMMYFUNCTION("""COMPUTED_VALUE"""),19.0)</f>
        <v>19</v>
      </c>
      <c r="AP246" s="580" t="str">
        <f>IFERROR(__xludf.DUMMYFUNCTION("""COMPUTED_VALUE"""),"N1903F")</f>
        <v>N1903F</v>
      </c>
    </row>
    <row r="247">
      <c r="A247" s="580">
        <f>IFERROR(__xludf.DUMMYFUNCTION("""COMPUTED_VALUE"""),1.0)</f>
        <v>1</v>
      </c>
      <c r="B247" s="580">
        <f>IFERROR(__xludf.DUMMYFUNCTION("""COMPUTED_VALUE"""),18.0)</f>
        <v>18</v>
      </c>
      <c r="C247" s="580" t="str">
        <f>IFERROR(__xludf.DUMMYFUNCTION("""COMPUTED_VALUE"""),"A1803R")</f>
        <v>A1803R</v>
      </c>
      <c r="D247" s="580">
        <f>IFERROR(__xludf.DUMMYFUNCTION("""COMPUTED_VALUE"""),1.0)</f>
        <v>1</v>
      </c>
      <c r="E247" s="580">
        <f>IFERROR(__xludf.DUMMYFUNCTION("""COMPUTED_VALUE"""),17.0)</f>
        <v>17</v>
      </c>
      <c r="F247" s="580" t="str">
        <f>IFERROR(__xludf.DUMMYFUNCTION("""COMPUTED_VALUE"""),"B1707R")</f>
        <v>B1707R</v>
      </c>
      <c r="G247" s="580">
        <f>IFERROR(__xludf.DUMMYFUNCTION("""COMPUTED_VALUE"""),2.0)</f>
        <v>2</v>
      </c>
      <c r="H247" s="580">
        <f>IFERROR(__xludf.DUMMYFUNCTION("""COMPUTED_VALUE"""),16.0)</f>
        <v>16</v>
      </c>
      <c r="I247" s="580" t="str">
        <f>IFERROR(__xludf.DUMMYFUNCTION("""COMPUTED_VALUE"""),"C1603R")</f>
        <v>C1603R</v>
      </c>
      <c r="J247" s="580">
        <f>IFERROR(__xludf.DUMMYFUNCTION("""COMPUTED_VALUE"""),2.0)</f>
        <v>2</v>
      </c>
      <c r="K247" s="580">
        <f>IFERROR(__xludf.DUMMYFUNCTION("""COMPUTED_VALUE"""),17.0)</f>
        <v>17</v>
      </c>
      <c r="L247" s="580" t="str">
        <f>IFERROR(__xludf.DUMMYFUNCTION("""COMPUTED_VALUE"""),"D1703R")</f>
        <v>D1703R</v>
      </c>
      <c r="M247" s="582">
        <f>IFERROR(__xludf.DUMMYFUNCTION("""COMPUTED_VALUE"""),3.0)</f>
        <v>3</v>
      </c>
      <c r="N247" s="582">
        <f>IFERROR(__xludf.DUMMYFUNCTION("""COMPUTED_VALUE"""),16.0)</f>
        <v>16</v>
      </c>
      <c r="O247" s="582" t="str">
        <f>IFERROR(__xludf.DUMMYFUNCTION("""COMPUTED_VALUE"""),"E1603R")</f>
        <v>E1603R</v>
      </c>
      <c r="P247" s="580">
        <f>IFERROR(__xludf.DUMMYFUNCTION("""COMPUTED_VALUE"""),3.0)</f>
        <v>3</v>
      </c>
      <c r="Q247" s="580">
        <f>IFERROR(__xludf.DUMMYFUNCTION("""COMPUTED_VALUE"""),19.0)</f>
        <v>19</v>
      </c>
      <c r="R247" s="580" t="str">
        <f>IFERROR(__xludf.DUMMYFUNCTION("""COMPUTED_VALUE"""),"F1903R")</f>
        <v>F1903R</v>
      </c>
      <c r="S247" s="580">
        <f>IFERROR(__xludf.DUMMYFUNCTION("""COMPUTED_VALUE"""),4.0)</f>
        <v>4</v>
      </c>
      <c r="T247" s="580">
        <f>IFERROR(__xludf.DUMMYFUNCTION("""COMPUTED_VALUE"""),18.0)</f>
        <v>18</v>
      </c>
      <c r="U247" s="580" t="str">
        <f>IFERROR(__xludf.DUMMYFUNCTION("""COMPUTED_VALUE"""),"G1803R")</f>
        <v>G1803R</v>
      </c>
      <c r="V247" s="580">
        <f>IFERROR(__xludf.DUMMYFUNCTION("""COMPUTED_VALUE"""),4.0)</f>
        <v>4</v>
      </c>
      <c r="W247" s="580">
        <f>IFERROR(__xludf.DUMMYFUNCTION("""COMPUTED_VALUE"""),19.0)</f>
        <v>19</v>
      </c>
      <c r="X247" s="580" t="str">
        <f>IFERROR(__xludf.DUMMYFUNCTION("""COMPUTED_VALUE"""),"H1903R")</f>
        <v>H1903R</v>
      </c>
      <c r="Y247" s="580">
        <f>IFERROR(__xludf.DUMMYFUNCTION("""COMPUTED_VALUE"""),5.0)</f>
        <v>5</v>
      </c>
      <c r="Z247" s="580">
        <f>IFERROR(__xludf.DUMMYFUNCTION("""COMPUTED_VALUE"""),17.0)</f>
        <v>17</v>
      </c>
      <c r="AA247" s="580" t="str">
        <f>IFERROR(__xludf.DUMMYFUNCTION("""COMPUTED_VALUE"""),"I1703R")</f>
        <v>I1703R</v>
      </c>
      <c r="AB247" s="580">
        <f>IFERROR(__xludf.DUMMYFUNCTION("""COMPUTED_VALUE"""),6.0)</f>
        <v>6</v>
      </c>
      <c r="AC247" s="580">
        <f>IFERROR(__xludf.DUMMYFUNCTION("""COMPUTED_VALUE"""),16.0)</f>
        <v>16</v>
      </c>
      <c r="AD247" s="580" t="str">
        <f>IFERROR(__xludf.DUMMYFUNCTION("""COMPUTED_VALUE"""),"J1603R")</f>
        <v>J1603R</v>
      </c>
      <c r="AE247" s="580">
        <f>IFERROR(__xludf.DUMMYFUNCTION("""COMPUTED_VALUE"""),6.0)</f>
        <v>6</v>
      </c>
      <c r="AF247" s="580">
        <f>IFERROR(__xludf.DUMMYFUNCTION("""COMPUTED_VALUE"""),18.0)</f>
        <v>18</v>
      </c>
      <c r="AG247" s="580" t="str">
        <f>IFERROR(__xludf.DUMMYFUNCTION("""COMPUTED_VALUE"""),"K1803R")</f>
        <v>K1803R</v>
      </c>
      <c r="AH247" s="580">
        <f>IFERROR(__xludf.DUMMYFUNCTION("""COMPUTED_VALUE"""),7.0)</f>
        <v>7</v>
      </c>
      <c r="AI247" s="580">
        <f>IFERROR(__xludf.DUMMYFUNCTION("""COMPUTED_VALUE"""),19.0)</f>
        <v>19</v>
      </c>
      <c r="AJ247" s="580" t="str">
        <f>IFERROR(__xludf.DUMMYFUNCTION("""COMPUTED_VALUE"""),"L1903R")</f>
        <v>L1903R</v>
      </c>
      <c r="AK247" s="580">
        <f>IFERROR(__xludf.DUMMYFUNCTION("""COMPUTED_VALUE"""),7.0)</f>
        <v>7</v>
      </c>
      <c r="AL247" s="580">
        <f>IFERROR(__xludf.DUMMYFUNCTION("""COMPUTED_VALUE"""),19.0)</f>
        <v>19</v>
      </c>
      <c r="AM247" s="580" t="str">
        <f>IFERROR(__xludf.DUMMYFUNCTION("""COMPUTED_VALUE"""),"M1903R")</f>
        <v>M1903R</v>
      </c>
      <c r="AN247" s="580">
        <f>IFERROR(__xludf.DUMMYFUNCTION("""COMPUTED_VALUE"""),8.0)</f>
        <v>8</v>
      </c>
      <c r="AO247" s="580">
        <f>IFERROR(__xludf.DUMMYFUNCTION("""COMPUTED_VALUE"""),19.0)</f>
        <v>19</v>
      </c>
      <c r="AP247" s="580" t="str">
        <f>IFERROR(__xludf.DUMMYFUNCTION("""COMPUTED_VALUE"""),"N1903R")</f>
        <v>N1903R</v>
      </c>
    </row>
    <row r="248">
      <c r="A248" s="580">
        <f>IFERROR(__xludf.DUMMYFUNCTION("""COMPUTED_VALUE"""),1.0)</f>
        <v>1</v>
      </c>
      <c r="B248" s="580">
        <f>IFERROR(__xludf.DUMMYFUNCTION("""COMPUTED_VALUE"""),18.0)</f>
        <v>18</v>
      </c>
      <c r="C248" s="580" t="str">
        <f>IFERROR(__xludf.DUMMYFUNCTION("""COMPUTED_VALUE"""),"A1804F")</f>
        <v>A1804F</v>
      </c>
      <c r="D248" s="580">
        <f>IFERROR(__xludf.DUMMYFUNCTION("""COMPUTED_VALUE"""),1.0)</f>
        <v>1</v>
      </c>
      <c r="E248" s="580">
        <f>IFERROR(__xludf.DUMMYFUNCTION("""COMPUTED_VALUE"""),18.0)</f>
        <v>18</v>
      </c>
      <c r="F248" s="580" t="str">
        <f>IFERROR(__xludf.DUMMYFUNCTION("""COMPUTED_VALUE"""),"B1801F")</f>
        <v>B1801F</v>
      </c>
      <c r="G248" s="580">
        <f>IFERROR(__xludf.DUMMYFUNCTION("""COMPUTED_VALUE"""),2.0)</f>
        <v>2</v>
      </c>
      <c r="H248" s="580">
        <f>IFERROR(__xludf.DUMMYFUNCTION("""COMPUTED_VALUE"""),16.0)</f>
        <v>16</v>
      </c>
      <c r="I248" s="580" t="str">
        <f>IFERROR(__xludf.DUMMYFUNCTION("""COMPUTED_VALUE"""),"C1604F")</f>
        <v>C1604F</v>
      </c>
      <c r="J248" s="580">
        <f>IFERROR(__xludf.DUMMYFUNCTION("""COMPUTED_VALUE"""),2.0)</f>
        <v>2</v>
      </c>
      <c r="K248" s="580">
        <f>IFERROR(__xludf.DUMMYFUNCTION("""COMPUTED_VALUE"""),17.0)</f>
        <v>17</v>
      </c>
      <c r="L248" s="580" t="str">
        <f>IFERROR(__xludf.DUMMYFUNCTION("""COMPUTED_VALUE"""),"D1704F")</f>
        <v>D1704F</v>
      </c>
      <c r="M248" s="582">
        <f>IFERROR(__xludf.DUMMYFUNCTION("""COMPUTED_VALUE"""),3.0)</f>
        <v>3</v>
      </c>
      <c r="N248" s="582">
        <f>IFERROR(__xludf.DUMMYFUNCTION("""COMPUTED_VALUE"""),16.0)</f>
        <v>16</v>
      </c>
      <c r="O248" s="582" t="str">
        <f>IFERROR(__xludf.DUMMYFUNCTION("""COMPUTED_VALUE"""),"E1604F")</f>
        <v>E1604F</v>
      </c>
      <c r="P248" s="580">
        <f>IFERROR(__xludf.DUMMYFUNCTION("""COMPUTED_VALUE"""),3.0)</f>
        <v>3</v>
      </c>
      <c r="Q248" s="580">
        <f>IFERROR(__xludf.DUMMYFUNCTION("""COMPUTED_VALUE"""),19.0)</f>
        <v>19</v>
      </c>
      <c r="R248" s="580" t="str">
        <f>IFERROR(__xludf.DUMMYFUNCTION("""COMPUTED_VALUE"""),"F1904F")</f>
        <v>F1904F</v>
      </c>
      <c r="S248" s="580">
        <f>IFERROR(__xludf.DUMMYFUNCTION("""COMPUTED_VALUE"""),4.0)</f>
        <v>4</v>
      </c>
      <c r="T248" s="580">
        <f>IFERROR(__xludf.DUMMYFUNCTION("""COMPUTED_VALUE"""),18.0)</f>
        <v>18</v>
      </c>
      <c r="U248" s="580" t="str">
        <f>IFERROR(__xludf.DUMMYFUNCTION("""COMPUTED_VALUE"""),"G1804F")</f>
        <v>G1804F</v>
      </c>
      <c r="V248" s="580">
        <f>IFERROR(__xludf.DUMMYFUNCTION("""COMPUTED_VALUE"""),4.0)</f>
        <v>4</v>
      </c>
      <c r="W248" s="580">
        <f>IFERROR(__xludf.DUMMYFUNCTION("""COMPUTED_VALUE"""),19.0)</f>
        <v>19</v>
      </c>
      <c r="X248" s="580" t="str">
        <f>IFERROR(__xludf.DUMMYFUNCTION("""COMPUTED_VALUE"""),"H1904F")</f>
        <v>H1904F</v>
      </c>
      <c r="Y248" s="580">
        <f>IFERROR(__xludf.DUMMYFUNCTION("""COMPUTED_VALUE"""),5.0)</f>
        <v>5</v>
      </c>
      <c r="Z248" s="580">
        <f>IFERROR(__xludf.DUMMYFUNCTION("""COMPUTED_VALUE"""),17.0)</f>
        <v>17</v>
      </c>
      <c r="AA248" s="580" t="str">
        <f>IFERROR(__xludf.DUMMYFUNCTION("""COMPUTED_VALUE"""),"I1704F")</f>
        <v>I1704F</v>
      </c>
      <c r="AB248" s="580">
        <f>IFERROR(__xludf.DUMMYFUNCTION("""COMPUTED_VALUE"""),6.0)</f>
        <v>6</v>
      </c>
      <c r="AC248" s="580">
        <f>IFERROR(__xludf.DUMMYFUNCTION("""COMPUTED_VALUE"""),16.0)</f>
        <v>16</v>
      </c>
      <c r="AD248" s="580" t="str">
        <f>IFERROR(__xludf.DUMMYFUNCTION("""COMPUTED_VALUE"""),"J1604F")</f>
        <v>J1604F</v>
      </c>
      <c r="AE248" s="580">
        <f>IFERROR(__xludf.DUMMYFUNCTION("""COMPUTED_VALUE"""),6.0)</f>
        <v>6</v>
      </c>
      <c r="AF248" s="580">
        <f>IFERROR(__xludf.DUMMYFUNCTION("""COMPUTED_VALUE"""),18.0)</f>
        <v>18</v>
      </c>
      <c r="AG248" s="580" t="str">
        <f>IFERROR(__xludf.DUMMYFUNCTION("""COMPUTED_VALUE"""),"K1804F")</f>
        <v>K1804F</v>
      </c>
      <c r="AH248" s="580">
        <f>IFERROR(__xludf.DUMMYFUNCTION("""COMPUTED_VALUE"""),7.0)</f>
        <v>7</v>
      </c>
      <c r="AI248" s="580">
        <f>IFERROR(__xludf.DUMMYFUNCTION("""COMPUTED_VALUE"""),19.0)</f>
        <v>19</v>
      </c>
      <c r="AJ248" s="580" t="str">
        <f>IFERROR(__xludf.DUMMYFUNCTION("""COMPUTED_VALUE"""),"L1904F")</f>
        <v>L1904F</v>
      </c>
      <c r="AK248" s="580">
        <f>IFERROR(__xludf.DUMMYFUNCTION("""COMPUTED_VALUE"""),7.0)</f>
        <v>7</v>
      </c>
      <c r="AL248" s="580">
        <f>IFERROR(__xludf.DUMMYFUNCTION("""COMPUTED_VALUE"""),19.0)</f>
        <v>19</v>
      </c>
      <c r="AM248" s="580" t="str">
        <f>IFERROR(__xludf.DUMMYFUNCTION("""COMPUTED_VALUE"""),"M1904F")</f>
        <v>M1904F</v>
      </c>
      <c r="AN248" s="580">
        <f>IFERROR(__xludf.DUMMYFUNCTION("""COMPUTED_VALUE"""),8.0)</f>
        <v>8</v>
      </c>
      <c r="AO248" s="580">
        <f>IFERROR(__xludf.DUMMYFUNCTION("""COMPUTED_VALUE"""),19.0)</f>
        <v>19</v>
      </c>
      <c r="AP248" s="580" t="str">
        <f>IFERROR(__xludf.DUMMYFUNCTION("""COMPUTED_VALUE"""),"N1904F")</f>
        <v>N1904F</v>
      </c>
    </row>
    <row r="249">
      <c r="A249" s="580">
        <f>IFERROR(__xludf.DUMMYFUNCTION("""COMPUTED_VALUE"""),1.0)</f>
        <v>1</v>
      </c>
      <c r="B249" s="580">
        <f>IFERROR(__xludf.DUMMYFUNCTION("""COMPUTED_VALUE"""),18.0)</f>
        <v>18</v>
      </c>
      <c r="C249" s="580" t="str">
        <f>IFERROR(__xludf.DUMMYFUNCTION("""COMPUTED_VALUE"""),"A1804R")</f>
        <v>A1804R</v>
      </c>
      <c r="D249" s="580">
        <f>IFERROR(__xludf.DUMMYFUNCTION("""COMPUTED_VALUE"""),1.0)</f>
        <v>1</v>
      </c>
      <c r="E249" s="580">
        <f>IFERROR(__xludf.DUMMYFUNCTION("""COMPUTED_VALUE"""),18.0)</f>
        <v>18</v>
      </c>
      <c r="F249" s="580" t="str">
        <f>IFERROR(__xludf.DUMMYFUNCTION("""COMPUTED_VALUE"""),"B1801R")</f>
        <v>B1801R</v>
      </c>
      <c r="G249" s="580">
        <f>IFERROR(__xludf.DUMMYFUNCTION("""COMPUTED_VALUE"""),2.0)</f>
        <v>2</v>
      </c>
      <c r="H249" s="580">
        <f>IFERROR(__xludf.DUMMYFUNCTION("""COMPUTED_VALUE"""),16.0)</f>
        <v>16</v>
      </c>
      <c r="I249" s="580" t="str">
        <f>IFERROR(__xludf.DUMMYFUNCTION("""COMPUTED_VALUE"""),"C1604R")</f>
        <v>C1604R</v>
      </c>
      <c r="J249" s="580">
        <f>IFERROR(__xludf.DUMMYFUNCTION("""COMPUTED_VALUE"""),2.0)</f>
        <v>2</v>
      </c>
      <c r="K249" s="580">
        <f>IFERROR(__xludf.DUMMYFUNCTION("""COMPUTED_VALUE"""),17.0)</f>
        <v>17</v>
      </c>
      <c r="L249" s="580" t="str">
        <f>IFERROR(__xludf.DUMMYFUNCTION("""COMPUTED_VALUE"""),"D1704R")</f>
        <v>D1704R</v>
      </c>
      <c r="M249" s="582">
        <f>IFERROR(__xludf.DUMMYFUNCTION("""COMPUTED_VALUE"""),3.0)</f>
        <v>3</v>
      </c>
      <c r="N249" s="582">
        <f>IFERROR(__xludf.DUMMYFUNCTION("""COMPUTED_VALUE"""),16.0)</f>
        <v>16</v>
      </c>
      <c r="O249" s="582" t="str">
        <f>IFERROR(__xludf.DUMMYFUNCTION("""COMPUTED_VALUE"""),"E1604R")</f>
        <v>E1604R</v>
      </c>
      <c r="P249" s="580">
        <f>IFERROR(__xludf.DUMMYFUNCTION("""COMPUTED_VALUE"""),3.0)</f>
        <v>3</v>
      </c>
      <c r="Q249" s="580">
        <f>IFERROR(__xludf.DUMMYFUNCTION("""COMPUTED_VALUE"""),19.0)</f>
        <v>19</v>
      </c>
      <c r="R249" s="580" t="str">
        <f>IFERROR(__xludf.DUMMYFUNCTION("""COMPUTED_VALUE"""),"F1904R")</f>
        <v>F1904R</v>
      </c>
      <c r="S249" s="580">
        <f>IFERROR(__xludf.DUMMYFUNCTION("""COMPUTED_VALUE"""),4.0)</f>
        <v>4</v>
      </c>
      <c r="T249" s="580">
        <f>IFERROR(__xludf.DUMMYFUNCTION("""COMPUTED_VALUE"""),18.0)</f>
        <v>18</v>
      </c>
      <c r="U249" s="580" t="str">
        <f>IFERROR(__xludf.DUMMYFUNCTION("""COMPUTED_VALUE"""),"G1804R")</f>
        <v>G1804R</v>
      </c>
      <c r="V249" s="580">
        <f>IFERROR(__xludf.DUMMYFUNCTION("""COMPUTED_VALUE"""),4.0)</f>
        <v>4</v>
      </c>
      <c r="W249" s="580">
        <f>IFERROR(__xludf.DUMMYFUNCTION("""COMPUTED_VALUE"""),19.0)</f>
        <v>19</v>
      </c>
      <c r="X249" s="580" t="str">
        <f>IFERROR(__xludf.DUMMYFUNCTION("""COMPUTED_VALUE"""),"H1904R")</f>
        <v>H1904R</v>
      </c>
      <c r="Y249" s="580">
        <f>IFERROR(__xludf.DUMMYFUNCTION("""COMPUTED_VALUE"""),5.0)</f>
        <v>5</v>
      </c>
      <c r="Z249" s="580">
        <f>IFERROR(__xludf.DUMMYFUNCTION("""COMPUTED_VALUE"""),17.0)</f>
        <v>17</v>
      </c>
      <c r="AA249" s="580" t="str">
        <f>IFERROR(__xludf.DUMMYFUNCTION("""COMPUTED_VALUE"""),"I1704R")</f>
        <v>I1704R</v>
      </c>
      <c r="AB249" s="580">
        <f>IFERROR(__xludf.DUMMYFUNCTION("""COMPUTED_VALUE"""),6.0)</f>
        <v>6</v>
      </c>
      <c r="AC249" s="580">
        <f>IFERROR(__xludf.DUMMYFUNCTION("""COMPUTED_VALUE"""),16.0)</f>
        <v>16</v>
      </c>
      <c r="AD249" s="580" t="str">
        <f>IFERROR(__xludf.DUMMYFUNCTION("""COMPUTED_VALUE"""),"J1604R")</f>
        <v>J1604R</v>
      </c>
      <c r="AE249" s="580">
        <f>IFERROR(__xludf.DUMMYFUNCTION("""COMPUTED_VALUE"""),6.0)</f>
        <v>6</v>
      </c>
      <c r="AF249" s="580">
        <f>IFERROR(__xludf.DUMMYFUNCTION("""COMPUTED_VALUE"""),18.0)</f>
        <v>18</v>
      </c>
      <c r="AG249" s="580" t="str">
        <f>IFERROR(__xludf.DUMMYFUNCTION("""COMPUTED_VALUE"""),"K1804R")</f>
        <v>K1804R</v>
      </c>
      <c r="AH249" s="580">
        <f>IFERROR(__xludf.DUMMYFUNCTION("""COMPUTED_VALUE"""),7.0)</f>
        <v>7</v>
      </c>
      <c r="AI249" s="580">
        <f>IFERROR(__xludf.DUMMYFUNCTION("""COMPUTED_VALUE"""),19.0)</f>
        <v>19</v>
      </c>
      <c r="AJ249" s="580" t="str">
        <f>IFERROR(__xludf.DUMMYFUNCTION("""COMPUTED_VALUE"""),"L1904R")</f>
        <v>L1904R</v>
      </c>
      <c r="AK249" s="580">
        <f>IFERROR(__xludf.DUMMYFUNCTION("""COMPUTED_VALUE"""),7.0)</f>
        <v>7</v>
      </c>
      <c r="AL249" s="580">
        <f>IFERROR(__xludf.DUMMYFUNCTION("""COMPUTED_VALUE"""),19.0)</f>
        <v>19</v>
      </c>
      <c r="AM249" s="580" t="str">
        <f>IFERROR(__xludf.DUMMYFUNCTION("""COMPUTED_VALUE"""),"M1904R")</f>
        <v>M1904R</v>
      </c>
      <c r="AN249" s="580">
        <f>IFERROR(__xludf.DUMMYFUNCTION("""COMPUTED_VALUE"""),8.0)</f>
        <v>8</v>
      </c>
      <c r="AO249" s="580">
        <f>IFERROR(__xludf.DUMMYFUNCTION("""COMPUTED_VALUE"""),19.0)</f>
        <v>19</v>
      </c>
      <c r="AP249" s="580" t="str">
        <f>IFERROR(__xludf.DUMMYFUNCTION("""COMPUTED_VALUE"""),"N1904R")</f>
        <v>N1904R</v>
      </c>
    </row>
    <row r="250">
      <c r="A250" s="580">
        <f>IFERROR(__xludf.DUMMYFUNCTION("""COMPUTED_VALUE"""),1.0)</f>
        <v>1</v>
      </c>
      <c r="B250" s="580">
        <f>IFERROR(__xludf.DUMMYFUNCTION("""COMPUTED_VALUE"""),18.0)</f>
        <v>18</v>
      </c>
      <c r="C250" s="580" t="str">
        <f>IFERROR(__xludf.DUMMYFUNCTION("""COMPUTED_VALUE"""),"A1805F")</f>
        <v>A1805F</v>
      </c>
      <c r="D250" s="580">
        <f>IFERROR(__xludf.DUMMYFUNCTION("""COMPUTED_VALUE"""),1.0)</f>
        <v>1</v>
      </c>
      <c r="E250" s="580">
        <f>IFERROR(__xludf.DUMMYFUNCTION("""COMPUTED_VALUE"""),18.0)</f>
        <v>18</v>
      </c>
      <c r="F250" s="580" t="str">
        <f>IFERROR(__xludf.DUMMYFUNCTION("""COMPUTED_VALUE"""),"B1802F")</f>
        <v>B1802F</v>
      </c>
      <c r="G250" s="580">
        <f>IFERROR(__xludf.DUMMYFUNCTION("""COMPUTED_VALUE"""),2.0)</f>
        <v>2</v>
      </c>
      <c r="H250" s="580">
        <f>IFERROR(__xludf.DUMMYFUNCTION("""COMPUTED_VALUE"""),16.0)</f>
        <v>16</v>
      </c>
      <c r="I250" s="580" t="str">
        <f>IFERROR(__xludf.DUMMYFUNCTION("""COMPUTED_VALUE"""),"C1605F")</f>
        <v>C1605F</v>
      </c>
      <c r="J250" s="580">
        <f>IFERROR(__xludf.DUMMYFUNCTION("""COMPUTED_VALUE"""),2.0)</f>
        <v>2</v>
      </c>
      <c r="K250" s="580">
        <f>IFERROR(__xludf.DUMMYFUNCTION("""COMPUTED_VALUE"""),17.0)</f>
        <v>17</v>
      </c>
      <c r="L250" s="580" t="str">
        <f>IFERROR(__xludf.DUMMYFUNCTION("""COMPUTED_VALUE"""),"D1705F")</f>
        <v>D1705F</v>
      </c>
      <c r="M250" s="582">
        <f>IFERROR(__xludf.DUMMYFUNCTION("""COMPUTED_VALUE"""),3.0)</f>
        <v>3</v>
      </c>
      <c r="N250" s="582">
        <f>IFERROR(__xludf.DUMMYFUNCTION("""COMPUTED_VALUE"""),16.0)</f>
        <v>16</v>
      </c>
      <c r="O250" s="582" t="str">
        <f>IFERROR(__xludf.DUMMYFUNCTION("""COMPUTED_VALUE"""),"E1605F")</f>
        <v>E1605F</v>
      </c>
      <c r="P250" s="580">
        <f>IFERROR(__xludf.DUMMYFUNCTION("""COMPUTED_VALUE"""),3.0)</f>
        <v>3</v>
      </c>
      <c r="Q250" s="580">
        <f>IFERROR(__xludf.DUMMYFUNCTION("""COMPUTED_VALUE"""),19.0)</f>
        <v>19</v>
      </c>
      <c r="R250" s="580" t="str">
        <f>IFERROR(__xludf.DUMMYFUNCTION("""COMPUTED_VALUE"""),"F1905F")</f>
        <v>F1905F</v>
      </c>
      <c r="S250" s="580">
        <f>IFERROR(__xludf.DUMMYFUNCTION("""COMPUTED_VALUE"""),4.0)</f>
        <v>4</v>
      </c>
      <c r="T250" s="580">
        <f>IFERROR(__xludf.DUMMYFUNCTION("""COMPUTED_VALUE"""),18.0)</f>
        <v>18</v>
      </c>
      <c r="U250" s="580" t="str">
        <f>IFERROR(__xludf.DUMMYFUNCTION("""COMPUTED_VALUE"""),"G1805F")</f>
        <v>G1805F</v>
      </c>
      <c r="V250" s="580">
        <f>IFERROR(__xludf.DUMMYFUNCTION("""COMPUTED_VALUE"""),4.0)</f>
        <v>4</v>
      </c>
      <c r="W250" s="580">
        <f>IFERROR(__xludf.DUMMYFUNCTION("""COMPUTED_VALUE"""),19.0)</f>
        <v>19</v>
      </c>
      <c r="X250" s="580" t="str">
        <f>IFERROR(__xludf.DUMMYFUNCTION("""COMPUTED_VALUE"""),"H1905F")</f>
        <v>H1905F</v>
      </c>
      <c r="Y250" s="580">
        <f>IFERROR(__xludf.DUMMYFUNCTION("""COMPUTED_VALUE"""),5.0)</f>
        <v>5</v>
      </c>
      <c r="Z250" s="580">
        <f>IFERROR(__xludf.DUMMYFUNCTION("""COMPUTED_VALUE"""),17.0)</f>
        <v>17</v>
      </c>
      <c r="AA250" s="580" t="str">
        <f>IFERROR(__xludf.DUMMYFUNCTION("""COMPUTED_VALUE"""),"I1705F")</f>
        <v>I1705F</v>
      </c>
      <c r="AB250" s="580">
        <f>IFERROR(__xludf.DUMMYFUNCTION("""COMPUTED_VALUE"""),6.0)</f>
        <v>6</v>
      </c>
      <c r="AC250" s="580">
        <f>IFERROR(__xludf.DUMMYFUNCTION("""COMPUTED_VALUE"""),16.0)</f>
        <v>16</v>
      </c>
      <c r="AD250" s="580" t="str">
        <f>IFERROR(__xludf.DUMMYFUNCTION("""COMPUTED_VALUE"""),"J1605F")</f>
        <v>J1605F</v>
      </c>
      <c r="AE250" s="580">
        <f>IFERROR(__xludf.DUMMYFUNCTION("""COMPUTED_VALUE"""),6.0)</f>
        <v>6</v>
      </c>
      <c r="AF250" s="580">
        <f>IFERROR(__xludf.DUMMYFUNCTION("""COMPUTED_VALUE"""),18.0)</f>
        <v>18</v>
      </c>
      <c r="AG250" s="580" t="str">
        <f>IFERROR(__xludf.DUMMYFUNCTION("""COMPUTED_VALUE"""),"K1805F")</f>
        <v>K1805F</v>
      </c>
      <c r="AH250" s="580">
        <f>IFERROR(__xludf.DUMMYFUNCTION("""COMPUTED_VALUE"""),7.0)</f>
        <v>7</v>
      </c>
      <c r="AI250" s="580">
        <f>IFERROR(__xludf.DUMMYFUNCTION("""COMPUTED_VALUE"""),19.0)</f>
        <v>19</v>
      </c>
      <c r="AJ250" s="580" t="str">
        <f>IFERROR(__xludf.DUMMYFUNCTION("""COMPUTED_VALUE"""),"L1905F")</f>
        <v>L1905F</v>
      </c>
      <c r="AK250" s="580">
        <f>IFERROR(__xludf.DUMMYFUNCTION("""COMPUTED_VALUE"""),7.0)</f>
        <v>7</v>
      </c>
      <c r="AL250" s="580">
        <f>IFERROR(__xludf.DUMMYFUNCTION("""COMPUTED_VALUE"""),19.0)</f>
        <v>19</v>
      </c>
      <c r="AM250" s="580" t="str">
        <f>IFERROR(__xludf.DUMMYFUNCTION("""COMPUTED_VALUE"""),"M1905F")</f>
        <v>M1905F</v>
      </c>
      <c r="AN250" s="580">
        <f>IFERROR(__xludf.DUMMYFUNCTION("""COMPUTED_VALUE"""),8.0)</f>
        <v>8</v>
      </c>
      <c r="AO250" s="580">
        <f>IFERROR(__xludf.DUMMYFUNCTION("""COMPUTED_VALUE"""),19.0)</f>
        <v>19</v>
      </c>
      <c r="AP250" s="580" t="str">
        <f>IFERROR(__xludf.DUMMYFUNCTION("""COMPUTED_VALUE"""),"N1905F")</f>
        <v>N1905F</v>
      </c>
    </row>
    <row r="251">
      <c r="A251" s="580">
        <f>IFERROR(__xludf.DUMMYFUNCTION("""COMPUTED_VALUE"""),1.0)</f>
        <v>1</v>
      </c>
      <c r="B251" s="580">
        <f>IFERROR(__xludf.DUMMYFUNCTION("""COMPUTED_VALUE"""),18.0)</f>
        <v>18</v>
      </c>
      <c r="C251" s="580" t="str">
        <f>IFERROR(__xludf.DUMMYFUNCTION("""COMPUTED_VALUE"""),"A1805R")</f>
        <v>A1805R</v>
      </c>
      <c r="D251" s="580">
        <f>IFERROR(__xludf.DUMMYFUNCTION("""COMPUTED_VALUE"""),1.0)</f>
        <v>1</v>
      </c>
      <c r="E251" s="580">
        <f>IFERROR(__xludf.DUMMYFUNCTION("""COMPUTED_VALUE"""),18.0)</f>
        <v>18</v>
      </c>
      <c r="F251" s="580" t="str">
        <f>IFERROR(__xludf.DUMMYFUNCTION("""COMPUTED_VALUE"""),"B1802R")</f>
        <v>B1802R</v>
      </c>
      <c r="G251" s="580">
        <f>IFERROR(__xludf.DUMMYFUNCTION("""COMPUTED_VALUE"""),2.0)</f>
        <v>2</v>
      </c>
      <c r="H251" s="580">
        <f>IFERROR(__xludf.DUMMYFUNCTION("""COMPUTED_VALUE"""),16.0)</f>
        <v>16</v>
      </c>
      <c r="I251" s="580" t="str">
        <f>IFERROR(__xludf.DUMMYFUNCTION("""COMPUTED_VALUE"""),"C1605R")</f>
        <v>C1605R</v>
      </c>
      <c r="J251" s="580">
        <f>IFERROR(__xludf.DUMMYFUNCTION("""COMPUTED_VALUE"""),2.0)</f>
        <v>2</v>
      </c>
      <c r="K251" s="580">
        <f>IFERROR(__xludf.DUMMYFUNCTION("""COMPUTED_VALUE"""),17.0)</f>
        <v>17</v>
      </c>
      <c r="L251" s="580" t="str">
        <f>IFERROR(__xludf.DUMMYFUNCTION("""COMPUTED_VALUE"""),"D1705R")</f>
        <v>D1705R</v>
      </c>
      <c r="M251" s="582">
        <f>IFERROR(__xludf.DUMMYFUNCTION("""COMPUTED_VALUE"""),3.0)</f>
        <v>3</v>
      </c>
      <c r="N251" s="582">
        <f>IFERROR(__xludf.DUMMYFUNCTION("""COMPUTED_VALUE"""),16.0)</f>
        <v>16</v>
      </c>
      <c r="O251" s="582" t="str">
        <f>IFERROR(__xludf.DUMMYFUNCTION("""COMPUTED_VALUE"""),"E1605R")</f>
        <v>E1605R</v>
      </c>
      <c r="P251" s="580">
        <f>IFERROR(__xludf.DUMMYFUNCTION("""COMPUTED_VALUE"""),3.0)</f>
        <v>3</v>
      </c>
      <c r="Q251" s="580">
        <f>IFERROR(__xludf.DUMMYFUNCTION("""COMPUTED_VALUE"""),19.0)</f>
        <v>19</v>
      </c>
      <c r="R251" s="580" t="str">
        <f>IFERROR(__xludf.DUMMYFUNCTION("""COMPUTED_VALUE"""),"F1905R")</f>
        <v>F1905R</v>
      </c>
      <c r="S251" s="580">
        <f>IFERROR(__xludf.DUMMYFUNCTION("""COMPUTED_VALUE"""),4.0)</f>
        <v>4</v>
      </c>
      <c r="T251" s="580">
        <f>IFERROR(__xludf.DUMMYFUNCTION("""COMPUTED_VALUE"""),18.0)</f>
        <v>18</v>
      </c>
      <c r="U251" s="580" t="str">
        <f>IFERROR(__xludf.DUMMYFUNCTION("""COMPUTED_VALUE"""),"G1805R")</f>
        <v>G1805R</v>
      </c>
      <c r="V251" s="580">
        <f>IFERROR(__xludf.DUMMYFUNCTION("""COMPUTED_VALUE"""),4.0)</f>
        <v>4</v>
      </c>
      <c r="W251" s="580">
        <f>IFERROR(__xludf.DUMMYFUNCTION("""COMPUTED_VALUE"""),19.0)</f>
        <v>19</v>
      </c>
      <c r="X251" s="580" t="str">
        <f>IFERROR(__xludf.DUMMYFUNCTION("""COMPUTED_VALUE"""),"H1905R")</f>
        <v>H1905R</v>
      </c>
      <c r="Y251" s="580">
        <f>IFERROR(__xludf.DUMMYFUNCTION("""COMPUTED_VALUE"""),5.0)</f>
        <v>5</v>
      </c>
      <c r="Z251" s="580">
        <f>IFERROR(__xludf.DUMMYFUNCTION("""COMPUTED_VALUE"""),17.0)</f>
        <v>17</v>
      </c>
      <c r="AA251" s="580" t="str">
        <f>IFERROR(__xludf.DUMMYFUNCTION("""COMPUTED_VALUE"""),"I1705R")</f>
        <v>I1705R</v>
      </c>
      <c r="AB251" s="580">
        <f>IFERROR(__xludf.DUMMYFUNCTION("""COMPUTED_VALUE"""),6.0)</f>
        <v>6</v>
      </c>
      <c r="AC251" s="580">
        <f>IFERROR(__xludf.DUMMYFUNCTION("""COMPUTED_VALUE"""),16.0)</f>
        <v>16</v>
      </c>
      <c r="AD251" s="580" t="str">
        <f>IFERROR(__xludf.DUMMYFUNCTION("""COMPUTED_VALUE"""),"J1605R")</f>
        <v>J1605R</v>
      </c>
      <c r="AE251" s="580">
        <f>IFERROR(__xludf.DUMMYFUNCTION("""COMPUTED_VALUE"""),6.0)</f>
        <v>6</v>
      </c>
      <c r="AF251" s="580">
        <f>IFERROR(__xludf.DUMMYFUNCTION("""COMPUTED_VALUE"""),18.0)</f>
        <v>18</v>
      </c>
      <c r="AG251" s="580" t="str">
        <f>IFERROR(__xludf.DUMMYFUNCTION("""COMPUTED_VALUE"""),"K1805R")</f>
        <v>K1805R</v>
      </c>
      <c r="AH251" s="580">
        <f>IFERROR(__xludf.DUMMYFUNCTION("""COMPUTED_VALUE"""),7.0)</f>
        <v>7</v>
      </c>
      <c r="AI251" s="580">
        <f>IFERROR(__xludf.DUMMYFUNCTION("""COMPUTED_VALUE"""),19.0)</f>
        <v>19</v>
      </c>
      <c r="AJ251" s="580" t="str">
        <f>IFERROR(__xludf.DUMMYFUNCTION("""COMPUTED_VALUE"""),"L1905R")</f>
        <v>L1905R</v>
      </c>
      <c r="AK251" s="580">
        <f>IFERROR(__xludf.DUMMYFUNCTION("""COMPUTED_VALUE"""),7.0)</f>
        <v>7</v>
      </c>
      <c r="AL251" s="580">
        <f>IFERROR(__xludf.DUMMYFUNCTION("""COMPUTED_VALUE"""),19.0)</f>
        <v>19</v>
      </c>
      <c r="AM251" s="580" t="str">
        <f>IFERROR(__xludf.DUMMYFUNCTION("""COMPUTED_VALUE"""),"M1905R")</f>
        <v>M1905R</v>
      </c>
      <c r="AN251" s="580">
        <f>IFERROR(__xludf.DUMMYFUNCTION("""COMPUTED_VALUE"""),8.0)</f>
        <v>8</v>
      </c>
      <c r="AO251" s="580">
        <f>IFERROR(__xludf.DUMMYFUNCTION("""COMPUTED_VALUE"""),19.0)</f>
        <v>19</v>
      </c>
      <c r="AP251" s="580" t="str">
        <f>IFERROR(__xludf.DUMMYFUNCTION("""COMPUTED_VALUE"""),"N1905R")</f>
        <v>N1905R</v>
      </c>
    </row>
    <row r="252">
      <c r="A252" s="580">
        <f>IFERROR(__xludf.DUMMYFUNCTION("""COMPUTED_VALUE"""),1.0)</f>
        <v>1</v>
      </c>
      <c r="B252" s="580">
        <f>IFERROR(__xludf.DUMMYFUNCTION("""COMPUTED_VALUE"""),18.0)</f>
        <v>18</v>
      </c>
      <c r="C252" s="580" t="str">
        <f>IFERROR(__xludf.DUMMYFUNCTION("""COMPUTED_VALUE"""),"A1806F")</f>
        <v>A1806F</v>
      </c>
      <c r="D252" s="580">
        <f>IFERROR(__xludf.DUMMYFUNCTION("""COMPUTED_VALUE"""),1.0)</f>
        <v>1</v>
      </c>
      <c r="E252" s="580">
        <f>IFERROR(__xludf.DUMMYFUNCTION("""COMPUTED_VALUE"""),18.0)</f>
        <v>18</v>
      </c>
      <c r="F252" s="580" t="str">
        <f>IFERROR(__xludf.DUMMYFUNCTION("""COMPUTED_VALUE"""),"B1803F")</f>
        <v>B1803F</v>
      </c>
      <c r="G252" s="580">
        <f>IFERROR(__xludf.DUMMYFUNCTION("""COMPUTED_VALUE"""),2.0)</f>
        <v>2</v>
      </c>
      <c r="H252" s="580">
        <f>IFERROR(__xludf.DUMMYFUNCTION("""COMPUTED_VALUE"""),16.0)</f>
        <v>16</v>
      </c>
      <c r="I252" s="580" t="str">
        <f>IFERROR(__xludf.DUMMYFUNCTION("""COMPUTED_VALUE"""),"C1606F")</f>
        <v>C1606F</v>
      </c>
      <c r="J252" s="580">
        <f>IFERROR(__xludf.DUMMYFUNCTION("""COMPUTED_VALUE"""),2.0)</f>
        <v>2</v>
      </c>
      <c r="K252" s="580">
        <f>IFERROR(__xludf.DUMMYFUNCTION("""COMPUTED_VALUE"""),17.0)</f>
        <v>17</v>
      </c>
      <c r="L252" s="580" t="str">
        <f>IFERROR(__xludf.DUMMYFUNCTION("""COMPUTED_VALUE"""),"D1706F")</f>
        <v>D1706F</v>
      </c>
      <c r="M252" s="582">
        <f>IFERROR(__xludf.DUMMYFUNCTION("""COMPUTED_VALUE"""),3.0)</f>
        <v>3</v>
      </c>
      <c r="N252" s="582">
        <f>IFERROR(__xludf.DUMMYFUNCTION("""COMPUTED_VALUE"""),16.0)</f>
        <v>16</v>
      </c>
      <c r="O252" s="582" t="str">
        <f>IFERROR(__xludf.DUMMYFUNCTION("""COMPUTED_VALUE"""),"E1606F")</f>
        <v>E1606F</v>
      </c>
      <c r="P252" s="580">
        <f>IFERROR(__xludf.DUMMYFUNCTION("""COMPUTED_VALUE"""),3.0)</f>
        <v>3</v>
      </c>
      <c r="Q252" s="580">
        <f>IFERROR(__xludf.DUMMYFUNCTION("""COMPUTED_VALUE"""),19.0)</f>
        <v>19</v>
      </c>
      <c r="R252" s="580" t="str">
        <f>IFERROR(__xludf.DUMMYFUNCTION("""COMPUTED_VALUE"""),"F1906F")</f>
        <v>F1906F</v>
      </c>
      <c r="S252" s="580">
        <f>IFERROR(__xludf.DUMMYFUNCTION("""COMPUTED_VALUE"""),4.0)</f>
        <v>4</v>
      </c>
      <c r="T252" s="580">
        <f>IFERROR(__xludf.DUMMYFUNCTION("""COMPUTED_VALUE"""),18.0)</f>
        <v>18</v>
      </c>
      <c r="U252" s="580" t="str">
        <f>IFERROR(__xludf.DUMMYFUNCTION("""COMPUTED_VALUE"""),"G1806F")</f>
        <v>G1806F</v>
      </c>
      <c r="V252" s="580">
        <f>IFERROR(__xludf.DUMMYFUNCTION("""COMPUTED_VALUE"""),4.0)</f>
        <v>4</v>
      </c>
      <c r="W252" s="580">
        <f>IFERROR(__xludf.DUMMYFUNCTION("""COMPUTED_VALUE"""),19.0)</f>
        <v>19</v>
      </c>
      <c r="X252" s="580" t="str">
        <f>IFERROR(__xludf.DUMMYFUNCTION("""COMPUTED_VALUE"""),"H1906F")</f>
        <v>H1906F</v>
      </c>
      <c r="Y252" s="580">
        <f>IFERROR(__xludf.DUMMYFUNCTION("""COMPUTED_VALUE"""),5.0)</f>
        <v>5</v>
      </c>
      <c r="Z252" s="580">
        <f>IFERROR(__xludf.DUMMYFUNCTION("""COMPUTED_VALUE"""),17.0)</f>
        <v>17</v>
      </c>
      <c r="AA252" s="580" t="str">
        <f>IFERROR(__xludf.DUMMYFUNCTION("""COMPUTED_VALUE"""),"I1706F")</f>
        <v>I1706F</v>
      </c>
      <c r="AB252" s="580">
        <f>IFERROR(__xludf.DUMMYFUNCTION("""COMPUTED_VALUE"""),6.0)</f>
        <v>6</v>
      </c>
      <c r="AC252" s="580">
        <f>IFERROR(__xludf.DUMMYFUNCTION("""COMPUTED_VALUE"""),16.0)</f>
        <v>16</v>
      </c>
      <c r="AD252" s="580" t="str">
        <f>IFERROR(__xludf.DUMMYFUNCTION("""COMPUTED_VALUE"""),"J1606F")</f>
        <v>J1606F</v>
      </c>
      <c r="AE252" s="580">
        <f>IFERROR(__xludf.DUMMYFUNCTION("""COMPUTED_VALUE"""),6.0)</f>
        <v>6</v>
      </c>
      <c r="AF252" s="580">
        <f>IFERROR(__xludf.DUMMYFUNCTION("""COMPUTED_VALUE"""),18.0)</f>
        <v>18</v>
      </c>
      <c r="AG252" s="580" t="str">
        <f>IFERROR(__xludf.DUMMYFUNCTION("""COMPUTED_VALUE"""),"K1806F")</f>
        <v>K1806F</v>
      </c>
      <c r="AH252" s="580">
        <f>IFERROR(__xludf.DUMMYFUNCTION("""COMPUTED_VALUE"""),7.0)</f>
        <v>7</v>
      </c>
      <c r="AI252" s="580">
        <f>IFERROR(__xludf.DUMMYFUNCTION("""COMPUTED_VALUE"""),19.0)</f>
        <v>19</v>
      </c>
      <c r="AJ252" s="580" t="str">
        <f>IFERROR(__xludf.DUMMYFUNCTION("""COMPUTED_VALUE"""),"L1906F")</f>
        <v>L1906F</v>
      </c>
      <c r="AK252" s="580">
        <f>IFERROR(__xludf.DUMMYFUNCTION("""COMPUTED_VALUE"""),7.0)</f>
        <v>7</v>
      </c>
      <c r="AL252" s="580">
        <f>IFERROR(__xludf.DUMMYFUNCTION("""COMPUTED_VALUE"""),19.0)</f>
        <v>19</v>
      </c>
      <c r="AM252" s="580" t="str">
        <f>IFERROR(__xludf.DUMMYFUNCTION("""COMPUTED_VALUE"""),"M1906F")</f>
        <v>M1906F</v>
      </c>
      <c r="AN252" s="580">
        <f>IFERROR(__xludf.DUMMYFUNCTION("""COMPUTED_VALUE"""),8.0)</f>
        <v>8</v>
      </c>
      <c r="AO252" s="580">
        <f>IFERROR(__xludf.DUMMYFUNCTION("""COMPUTED_VALUE"""),19.0)</f>
        <v>19</v>
      </c>
      <c r="AP252" s="580" t="str">
        <f>IFERROR(__xludf.DUMMYFUNCTION("""COMPUTED_VALUE"""),"N1906F")</f>
        <v>N1906F</v>
      </c>
    </row>
    <row r="253">
      <c r="A253" s="580">
        <f>IFERROR(__xludf.DUMMYFUNCTION("""COMPUTED_VALUE"""),1.0)</f>
        <v>1</v>
      </c>
      <c r="B253" s="580">
        <f>IFERROR(__xludf.DUMMYFUNCTION("""COMPUTED_VALUE"""),18.0)</f>
        <v>18</v>
      </c>
      <c r="C253" s="580" t="str">
        <f>IFERROR(__xludf.DUMMYFUNCTION("""COMPUTED_VALUE"""),"A1806R")</f>
        <v>A1806R</v>
      </c>
      <c r="D253" s="580">
        <f>IFERROR(__xludf.DUMMYFUNCTION("""COMPUTED_VALUE"""),1.0)</f>
        <v>1</v>
      </c>
      <c r="E253" s="580">
        <f>IFERROR(__xludf.DUMMYFUNCTION("""COMPUTED_VALUE"""),18.0)</f>
        <v>18</v>
      </c>
      <c r="F253" s="580" t="str">
        <f>IFERROR(__xludf.DUMMYFUNCTION("""COMPUTED_VALUE"""),"B1803R")</f>
        <v>B1803R</v>
      </c>
      <c r="G253" s="580">
        <f>IFERROR(__xludf.DUMMYFUNCTION("""COMPUTED_VALUE"""),2.0)</f>
        <v>2</v>
      </c>
      <c r="H253" s="580">
        <f>IFERROR(__xludf.DUMMYFUNCTION("""COMPUTED_VALUE"""),16.0)</f>
        <v>16</v>
      </c>
      <c r="I253" s="580" t="str">
        <f>IFERROR(__xludf.DUMMYFUNCTION("""COMPUTED_VALUE"""),"C1606R")</f>
        <v>C1606R</v>
      </c>
      <c r="J253" s="580">
        <f>IFERROR(__xludf.DUMMYFUNCTION("""COMPUTED_VALUE"""),2.0)</f>
        <v>2</v>
      </c>
      <c r="K253" s="580">
        <f>IFERROR(__xludf.DUMMYFUNCTION("""COMPUTED_VALUE"""),17.0)</f>
        <v>17</v>
      </c>
      <c r="L253" s="580" t="str">
        <f>IFERROR(__xludf.DUMMYFUNCTION("""COMPUTED_VALUE"""),"D1706R")</f>
        <v>D1706R</v>
      </c>
      <c r="M253" s="582">
        <f>IFERROR(__xludf.DUMMYFUNCTION("""COMPUTED_VALUE"""),3.0)</f>
        <v>3</v>
      </c>
      <c r="N253" s="582">
        <f>IFERROR(__xludf.DUMMYFUNCTION("""COMPUTED_VALUE"""),16.0)</f>
        <v>16</v>
      </c>
      <c r="O253" s="582" t="str">
        <f>IFERROR(__xludf.DUMMYFUNCTION("""COMPUTED_VALUE"""),"E1606R")</f>
        <v>E1606R</v>
      </c>
      <c r="P253" s="580">
        <f>IFERROR(__xludf.DUMMYFUNCTION("""COMPUTED_VALUE"""),3.0)</f>
        <v>3</v>
      </c>
      <c r="Q253" s="580">
        <f>IFERROR(__xludf.DUMMYFUNCTION("""COMPUTED_VALUE"""),19.0)</f>
        <v>19</v>
      </c>
      <c r="R253" s="580" t="str">
        <f>IFERROR(__xludf.DUMMYFUNCTION("""COMPUTED_VALUE"""),"F1906R")</f>
        <v>F1906R</v>
      </c>
      <c r="S253" s="580">
        <f>IFERROR(__xludf.DUMMYFUNCTION("""COMPUTED_VALUE"""),4.0)</f>
        <v>4</v>
      </c>
      <c r="T253" s="580">
        <f>IFERROR(__xludf.DUMMYFUNCTION("""COMPUTED_VALUE"""),18.0)</f>
        <v>18</v>
      </c>
      <c r="U253" s="580" t="str">
        <f>IFERROR(__xludf.DUMMYFUNCTION("""COMPUTED_VALUE"""),"G1806R")</f>
        <v>G1806R</v>
      </c>
      <c r="V253" s="580">
        <f>IFERROR(__xludf.DUMMYFUNCTION("""COMPUTED_VALUE"""),4.0)</f>
        <v>4</v>
      </c>
      <c r="W253" s="580">
        <f>IFERROR(__xludf.DUMMYFUNCTION("""COMPUTED_VALUE"""),19.0)</f>
        <v>19</v>
      </c>
      <c r="X253" s="580" t="str">
        <f>IFERROR(__xludf.DUMMYFUNCTION("""COMPUTED_VALUE"""),"H1906R")</f>
        <v>H1906R</v>
      </c>
      <c r="Y253" s="580">
        <f>IFERROR(__xludf.DUMMYFUNCTION("""COMPUTED_VALUE"""),5.0)</f>
        <v>5</v>
      </c>
      <c r="Z253" s="580">
        <f>IFERROR(__xludf.DUMMYFUNCTION("""COMPUTED_VALUE"""),17.0)</f>
        <v>17</v>
      </c>
      <c r="AA253" s="580" t="str">
        <f>IFERROR(__xludf.DUMMYFUNCTION("""COMPUTED_VALUE"""),"I1706R")</f>
        <v>I1706R</v>
      </c>
      <c r="AB253" s="580">
        <f>IFERROR(__xludf.DUMMYFUNCTION("""COMPUTED_VALUE"""),6.0)</f>
        <v>6</v>
      </c>
      <c r="AC253" s="580">
        <f>IFERROR(__xludf.DUMMYFUNCTION("""COMPUTED_VALUE"""),16.0)</f>
        <v>16</v>
      </c>
      <c r="AD253" s="580" t="str">
        <f>IFERROR(__xludf.DUMMYFUNCTION("""COMPUTED_VALUE"""),"J1606R")</f>
        <v>J1606R</v>
      </c>
      <c r="AE253" s="580">
        <f>IFERROR(__xludf.DUMMYFUNCTION("""COMPUTED_VALUE"""),6.0)</f>
        <v>6</v>
      </c>
      <c r="AF253" s="580">
        <f>IFERROR(__xludf.DUMMYFUNCTION("""COMPUTED_VALUE"""),18.0)</f>
        <v>18</v>
      </c>
      <c r="AG253" s="580" t="str">
        <f>IFERROR(__xludf.DUMMYFUNCTION("""COMPUTED_VALUE"""),"K1806R")</f>
        <v>K1806R</v>
      </c>
      <c r="AH253" s="580">
        <f>IFERROR(__xludf.DUMMYFUNCTION("""COMPUTED_VALUE"""),7.0)</f>
        <v>7</v>
      </c>
      <c r="AI253" s="580">
        <f>IFERROR(__xludf.DUMMYFUNCTION("""COMPUTED_VALUE"""),19.0)</f>
        <v>19</v>
      </c>
      <c r="AJ253" s="580" t="str">
        <f>IFERROR(__xludf.DUMMYFUNCTION("""COMPUTED_VALUE"""),"L1906R")</f>
        <v>L1906R</v>
      </c>
      <c r="AK253" s="580">
        <f>IFERROR(__xludf.DUMMYFUNCTION("""COMPUTED_VALUE"""),7.0)</f>
        <v>7</v>
      </c>
      <c r="AL253" s="580">
        <f>IFERROR(__xludf.DUMMYFUNCTION("""COMPUTED_VALUE"""),19.0)</f>
        <v>19</v>
      </c>
      <c r="AM253" s="580" t="str">
        <f>IFERROR(__xludf.DUMMYFUNCTION("""COMPUTED_VALUE"""),"M1906R")</f>
        <v>M1906R</v>
      </c>
      <c r="AN253" s="580">
        <f>IFERROR(__xludf.DUMMYFUNCTION("""COMPUTED_VALUE"""),8.0)</f>
        <v>8</v>
      </c>
      <c r="AO253" s="580">
        <f>IFERROR(__xludf.DUMMYFUNCTION("""COMPUTED_VALUE"""),19.0)</f>
        <v>19</v>
      </c>
      <c r="AP253" s="580" t="str">
        <f>IFERROR(__xludf.DUMMYFUNCTION("""COMPUTED_VALUE"""),"N1906R")</f>
        <v>N1906R</v>
      </c>
    </row>
    <row r="254">
      <c r="A254" s="580">
        <f>IFERROR(__xludf.DUMMYFUNCTION("""COMPUTED_VALUE"""),1.0)</f>
        <v>1</v>
      </c>
      <c r="B254" s="580">
        <f>IFERROR(__xludf.DUMMYFUNCTION("""COMPUTED_VALUE"""),18.0)</f>
        <v>18</v>
      </c>
      <c r="C254" s="580" t="str">
        <f>IFERROR(__xludf.DUMMYFUNCTION("""COMPUTED_VALUE"""),"A1807F")</f>
        <v>A1807F</v>
      </c>
      <c r="D254" s="580">
        <f>IFERROR(__xludf.DUMMYFUNCTION("""COMPUTED_VALUE"""),1.0)</f>
        <v>1</v>
      </c>
      <c r="E254" s="580">
        <f>IFERROR(__xludf.DUMMYFUNCTION("""COMPUTED_VALUE"""),18.0)</f>
        <v>18</v>
      </c>
      <c r="F254" s="580" t="str">
        <f>IFERROR(__xludf.DUMMYFUNCTION("""COMPUTED_VALUE"""),"B1804F")</f>
        <v>B1804F</v>
      </c>
      <c r="G254" s="580">
        <f>IFERROR(__xludf.DUMMYFUNCTION("""COMPUTED_VALUE"""),2.0)</f>
        <v>2</v>
      </c>
      <c r="H254" s="580">
        <f>IFERROR(__xludf.DUMMYFUNCTION("""COMPUTED_VALUE"""),16.0)</f>
        <v>16</v>
      </c>
      <c r="I254" s="580" t="str">
        <f>IFERROR(__xludf.DUMMYFUNCTION("""COMPUTED_VALUE"""),"C1607F")</f>
        <v>C1607F</v>
      </c>
      <c r="J254" s="580">
        <f>IFERROR(__xludf.DUMMYFUNCTION("""COMPUTED_VALUE"""),2.0)</f>
        <v>2</v>
      </c>
      <c r="K254" s="580">
        <f>IFERROR(__xludf.DUMMYFUNCTION("""COMPUTED_VALUE"""),17.0)</f>
        <v>17</v>
      </c>
      <c r="L254" s="580" t="str">
        <f>IFERROR(__xludf.DUMMYFUNCTION("""COMPUTED_VALUE"""),"D1707F")</f>
        <v>D1707F</v>
      </c>
      <c r="M254" s="582">
        <f>IFERROR(__xludf.DUMMYFUNCTION("""COMPUTED_VALUE"""),3.0)</f>
        <v>3</v>
      </c>
      <c r="N254" s="582">
        <f>IFERROR(__xludf.DUMMYFUNCTION("""COMPUTED_VALUE"""),16.0)</f>
        <v>16</v>
      </c>
      <c r="O254" s="582" t="str">
        <f>IFERROR(__xludf.DUMMYFUNCTION("""COMPUTED_VALUE"""),"E1607F")</f>
        <v>E1607F</v>
      </c>
      <c r="P254" s="580">
        <f>IFERROR(__xludf.DUMMYFUNCTION("""COMPUTED_VALUE"""),3.0)</f>
        <v>3</v>
      </c>
      <c r="Q254" s="580">
        <f>IFERROR(__xludf.DUMMYFUNCTION("""COMPUTED_VALUE"""),19.0)</f>
        <v>19</v>
      </c>
      <c r="R254" s="580" t="str">
        <f>IFERROR(__xludf.DUMMYFUNCTION("""COMPUTED_VALUE"""),"F1907F")</f>
        <v>F1907F</v>
      </c>
      <c r="S254" s="580">
        <f>IFERROR(__xludf.DUMMYFUNCTION("""COMPUTED_VALUE"""),4.0)</f>
        <v>4</v>
      </c>
      <c r="T254" s="580">
        <f>IFERROR(__xludf.DUMMYFUNCTION("""COMPUTED_VALUE"""),18.0)</f>
        <v>18</v>
      </c>
      <c r="U254" s="580" t="str">
        <f>IFERROR(__xludf.DUMMYFUNCTION("""COMPUTED_VALUE"""),"G1807F")</f>
        <v>G1807F</v>
      </c>
      <c r="V254" s="580">
        <f>IFERROR(__xludf.DUMMYFUNCTION("""COMPUTED_VALUE"""),4.0)</f>
        <v>4</v>
      </c>
      <c r="W254" s="580">
        <f>IFERROR(__xludf.DUMMYFUNCTION("""COMPUTED_VALUE"""),19.0)</f>
        <v>19</v>
      </c>
      <c r="X254" s="580" t="str">
        <f>IFERROR(__xludf.DUMMYFUNCTION("""COMPUTED_VALUE"""),"H1907F")</f>
        <v>H1907F</v>
      </c>
      <c r="Y254" s="580">
        <f>IFERROR(__xludf.DUMMYFUNCTION("""COMPUTED_VALUE"""),5.0)</f>
        <v>5</v>
      </c>
      <c r="Z254" s="580">
        <f>IFERROR(__xludf.DUMMYFUNCTION("""COMPUTED_VALUE"""),17.0)</f>
        <v>17</v>
      </c>
      <c r="AA254" s="580" t="str">
        <f>IFERROR(__xludf.DUMMYFUNCTION("""COMPUTED_VALUE"""),"I1707F")</f>
        <v>I1707F</v>
      </c>
      <c r="AB254" s="580">
        <f>IFERROR(__xludf.DUMMYFUNCTION("""COMPUTED_VALUE"""),6.0)</f>
        <v>6</v>
      </c>
      <c r="AC254" s="580">
        <f>IFERROR(__xludf.DUMMYFUNCTION("""COMPUTED_VALUE"""),16.0)</f>
        <v>16</v>
      </c>
      <c r="AD254" s="580" t="str">
        <f>IFERROR(__xludf.DUMMYFUNCTION("""COMPUTED_VALUE"""),"J1607F")</f>
        <v>J1607F</v>
      </c>
      <c r="AE254" s="580">
        <f>IFERROR(__xludf.DUMMYFUNCTION("""COMPUTED_VALUE"""),6.0)</f>
        <v>6</v>
      </c>
      <c r="AF254" s="580">
        <f>IFERROR(__xludf.DUMMYFUNCTION("""COMPUTED_VALUE"""),18.0)</f>
        <v>18</v>
      </c>
      <c r="AG254" s="580" t="str">
        <f>IFERROR(__xludf.DUMMYFUNCTION("""COMPUTED_VALUE"""),"K1807F")</f>
        <v>K1807F</v>
      </c>
      <c r="AH254" s="580">
        <f>IFERROR(__xludf.DUMMYFUNCTION("""COMPUTED_VALUE"""),7.0)</f>
        <v>7</v>
      </c>
      <c r="AI254" s="580">
        <f>IFERROR(__xludf.DUMMYFUNCTION("""COMPUTED_VALUE"""),19.0)</f>
        <v>19</v>
      </c>
      <c r="AJ254" s="580" t="str">
        <f>IFERROR(__xludf.DUMMYFUNCTION("""COMPUTED_VALUE"""),"L1907F")</f>
        <v>L1907F</v>
      </c>
      <c r="AK254" s="580">
        <f>IFERROR(__xludf.DUMMYFUNCTION("""COMPUTED_VALUE"""),7.0)</f>
        <v>7</v>
      </c>
      <c r="AL254" s="580">
        <f>IFERROR(__xludf.DUMMYFUNCTION("""COMPUTED_VALUE"""),19.0)</f>
        <v>19</v>
      </c>
      <c r="AM254" s="580" t="str">
        <f>IFERROR(__xludf.DUMMYFUNCTION("""COMPUTED_VALUE"""),"M1907F")</f>
        <v>M1907F</v>
      </c>
      <c r="AN254" s="580">
        <f>IFERROR(__xludf.DUMMYFUNCTION("""COMPUTED_VALUE"""),8.0)</f>
        <v>8</v>
      </c>
      <c r="AO254" s="580">
        <f>IFERROR(__xludf.DUMMYFUNCTION("""COMPUTED_VALUE"""),19.0)</f>
        <v>19</v>
      </c>
      <c r="AP254" s="580" t="str">
        <f>IFERROR(__xludf.DUMMYFUNCTION("""COMPUTED_VALUE"""),"N1907F")</f>
        <v>N1907F</v>
      </c>
    </row>
    <row r="255">
      <c r="A255" s="580">
        <f>IFERROR(__xludf.DUMMYFUNCTION("""COMPUTED_VALUE"""),1.0)</f>
        <v>1</v>
      </c>
      <c r="B255" s="580">
        <f>IFERROR(__xludf.DUMMYFUNCTION("""COMPUTED_VALUE"""),18.0)</f>
        <v>18</v>
      </c>
      <c r="C255" s="580" t="str">
        <f>IFERROR(__xludf.DUMMYFUNCTION("""COMPUTED_VALUE"""),"A1807R")</f>
        <v>A1807R</v>
      </c>
      <c r="D255" s="580">
        <f>IFERROR(__xludf.DUMMYFUNCTION("""COMPUTED_VALUE"""),1.0)</f>
        <v>1</v>
      </c>
      <c r="E255" s="580">
        <f>IFERROR(__xludf.DUMMYFUNCTION("""COMPUTED_VALUE"""),18.0)</f>
        <v>18</v>
      </c>
      <c r="F255" s="580" t="str">
        <f>IFERROR(__xludf.DUMMYFUNCTION("""COMPUTED_VALUE"""),"B1804R")</f>
        <v>B1804R</v>
      </c>
      <c r="G255" s="580">
        <f>IFERROR(__xludf.DUMMYFUNCTION("""COMPUTED_VALUE"""),2.0)</f>
        <v>2</v>
      </c>
      <c r="H255" s="580">
        <f>IFERROR(__xludf.DUMMYFUNCTION("""COMPUTED_VALUE"""),16.0)</f>
        <v>16</v>
      </c>
      <c r="I255" s="580" t="str">
        <f>IFERROR(__xludf.DUMMYFUNCTION("""COMPUTED_VALUE"""),"C1607R")</f>
        <v>C1607R</v>
      </c>
      <c r="J255" s="580">
        <f>IFERROR(__xludf.DUMMYFUNCTION("""COMPUTED_VALUE"""),2.0)</f>
        <v>2</v>
      </c>
      <c r="K255" s="580">
        <f>IFERROR(__xludf.DUMMYFUNCTION("""COMPUTED_VALUE"""),17.0)</f>
        <v>17</v>
      </c>
      <c r="L255" s="580" t="str">
        <f>IFERROR(__xludf.DUMMYFUNCTION("""COMPUTED_VALUE"""),"D1707R")</f>
        <v>D1707R</v>
      </c>
      <c r="M255" s="582">
        <f>IFERROR(__xludf.DUMMYFUNCTION("""COMPUTED_VALUE"""),3.0)</f>
        <v>3</v>
      </c>
      <c r="N255" s="582">
        <f>IFERROR(__xludf.DUMMYFUNCTION("""COMPUTED_VALUE"""),16.0)</f>
        <v>16</v>
      </c>
      <c r="O255" s="582" t="str">
        <f>IFERROR(__xludf.DUMMYFUNCTION("""COMPUTED_VALUE"""),"E1607R")</f>
        <v>E1607R</v>
      </c>
      <c r="P255" s="580">
        <f>IFERROR(__xludf.DUMMYFUNCTION("""COMPUTED_VALUE"""),3.0)</f>
        <v>3</v>
      </c>
      <c r="Q255" s="580">
        <f>IFERROR(__xludf.DUMMYFUNCTION("""COMPUTED_VALUE"""),19.0)</f>
        <v>19</v>
      </c>
      <c r="R255" s="580" t="str">
        <f>IFERROR(__xludf.DUMMYFUNCTION("""COMPUTED_VALUE"""),"F1907R")</f>
        <v>F1907R</v>
      </c>
      <c r="S255" s="580">
        <f>IFERROR(__xludf.DUMMYFUNCTION("""COMPUTED_VALUE"""),4.0)</f>
        <v>4</v>
      </c>
      <c r="T255" s="580">
        <f>IFERROR(__xludf.DUMMYFUNCTION("""COMPUTED_VALUE"""),18.0)</f>
        <v>18</v>
      </c>
      <c r="U255" s="580" t="str">
        <f>IFERROR(__xludf.DUMMYFUNCTION("""COMPUTED_VALUE"""),"G1807R")</f>
        <v>G1807R</v>
      </c>
      <c r="V255" s="580">
        <f>IFERROR(__xludf.DUMMYFUNCTION("""COMPUTED_VALUE"""),4.0)</f>
        <v>4</v>
      </c>
      <c r="W255" s="580">
        <f>IFERROR(__xludf.DUMMYFUNCTION("""COMPUTED_VALUE"""),19.0)</f>
        <v>19</v>
      </c>
      <c r="X255" s="580" t="str">
        <f>IFERROR(__xludf.DUMMYFUNCTION("""COMPUTED_VALUE"""),"H1907R")</f>
        <v>H1907R</v>
      </c>
      <c r="Y255" s="580">
        <f>IFERROR(__xludf.DUMMYFUNCTION("""COMPUTED_VALUE"""),5.0)</f>
        <v>5</v>
      </c>
      <c r="Z255" s="580">
        <f>IFERROR(__xludf.DUMMYFUNCTION("""COMPUTED_VALUE"""),17.0)</f>
        <v>17</v>
      </c>
      <c r="AA255" s="580" t="str">
        <f>IFERROR(__xludf.DUMMYFUNCTION("""COMPUTED_VALUE"""),"I1707R")</f>
        <v>I1707R</v>
      </c>
      <c r="AB255" s="580">
        <f>IFERROR(__xludf.DUMMYFUNCTION("""COMPUTED_VALUE"""),6.0)</f>
        <v>6</v>
      </c>
      <c r="AC255" s="580">
        <f>IFERROR(__xludf.DUMMYFUNCTION("""COMPUTED_VALUE"""),16.0)</f>
        <v>16</v>
      </c>
      <c r="AD255" s="580" t="str">
        <f>IFERROR(__xludf.DUMMYFUNCTION("""COMPUTED_VALUE"""),"J1607R")</f>
        <v>J1607R</v>
      </c>
      <c r="AE255" s="580">
        <f>IFERROR(__xludf.DUMMYFUNCTION("""COMPUTED_VALUE"""),6.0)</f>
        <v>6</v>
      </c>
      <c r="AF255" s="580">
        <f>IFERROR(__xludf.DUMMYFUNCTION("""COMPUTED_VALUE"""),18.0)</f>
        <v>18</v>
      </c>
      <c r="AG255" s="580" t="str">
        <f>IFERROR(__xludf.DUMMYFUNCTION("""COMPUTED_VALUE"""),"K1807R")</f>
        <v>K1807R</v>
      </c>
      <c r="AH255" s="580">
        <f>IFERROR(__xludf.DUMMYFUNCTION("""COMPUTED_VALUE"""),7.0)</f>
        <v>7</v>
      </c>
      <c r="AI255" s="580">
        <f>IFERROR(__xludf.DUMMYFUNCTION("""COMPUTED_VALUE"""),19.0)</f>
        <v>19</v>
      </c>
      <c r="AJ255" s="580" t="str">
        <f>IFERROR(__xludf.DUMMYFUNCTION("""COMPUTED_VALUE"""),"L1907R")</f>
        <v>L1907R</v>
      </c>
      <c r="AK255" s="580">
        <f>IFERROR(__xludf.DUMMYFUNCTION("""COMPUTED_VALUE"""),7.0)</f>
        <v>7</v>
      </c>
      <c r="AL255" s="580">
        <f>IFERROR(__xludf.DUMMYFUNCTION("""COMPUTED_VALUE"""),19.0)</f>
        <v>19</v>
      </c>
      <c r="AM255" s="580" t="str">
        <f>IFERROR(__xludf.DUMMYFUNCTION("""COMPUTED_VALUE"""),"M1907R")</f>
        <v>M1907R</v>
      </c>
      <c r="AN255" s="580">
        <f>IFERROR(__xludf.DUMMYFUNCTION("""COMPUTED_VALUE"""),8.0)</f>
        <v>8</v>
      </c>
      <c r="AO255" s="580">
        <f>IFERROR(__xludf.DUMMYFUNCTION("""COMPUTED_VALUE"""),19.0)</f>
        <v>19</v>
      </c>
      <c r="AP255" s="580" t="str">
        <f>IFERROR(__xludf.DUMMYFUNCTION("""COMPUTED_VALUE"""),"N1907R")</f>
        <v>N1907R</v>
      </c>
    </row>
    <row r="256">
      <c r="A256" s="580">
        <f>IFERROR(__xludf.DUMMYFUNCTION("""COMPUTED_VALUE"""),1.0)</f>
        <v>1</v>
      </c>
      <c r="B256" s="580">
        <f>IFERROR(__xludf.DUMMYFUNCTION("""COMPUTED_VALUE"""),18.0)</f>
        <v>18</v>
      </c>
      <c r="C256" s="580" t="str">
        <f>IFERROR(__xludf.DUMMYFUNCTION("""COMPUTED_VALUE"""),"A1808F")</f>
        <v>A1808F</v>
      </c>
      <c r="D256" s="580">
        <f>IFERROR(__xludf.DUMMYFUNCTION("""COMPUTED_VALUE"""),1.0)</f>
        <v>1</v>
      </c>
      <c r="E256" s="580">
        <f>IFERROR(__xludf.DUMMYFUNCTION("""COMPUTED_VALUE"""),18.0)</f>
        <v>18</v>
      </c>
      <c r="F256" s="580" t="str">
        <f>IFERROR(__xludf.DUMMYFUNCTION("""COMPUTED_VALUE"""),"B1805F")</f>
        <v>B1805F</v>
      </c>
      <c r="G256" s="580">
        <f>IFERROR(__xludf.DUMMYFUNCTION("""COMPUTED_VALUE"""),2.0)</f>
        <v>2</v>
      </c>
      <c r="H256" s="580">
        <f>IFERROR(__xludf.DUMMYFUNCTION("""COMPUTED_VALUE"""),16.0)</f>
        <v>16</v>
      </c>
      <c r="I256" s="580" t="str">
        <f>IFERROR(__xludf.DUMMYFUNCTION("""COMPUTED_VALUE"""),"C1608F")</f>
        <v>C1608F</v>
      </c>
      <c r="J256" s="580">
        <f>IFERROR(__xludf.DUMMYFUNCTION("""COMPUTED_VALUE"""),2.0)</f>
        <v>2</v>
      </c>
      <c r="K256" s="580">
        <f>IFERROR(__xludf.DUMMYFUNCTION("""COMPUTED_VALUE"""),17.0)</f>
        <v>17</v>
      </c>
      <c r="L256" s="580" t="str">
        <f>IFERROR(__xludf.DUMMYFUNCTION("""COMPUTED_VALUE"""),"D1708F")</f>
        <v>D1708F</v>
      </c>
      <c r="M256" s="582">
        <f>IFERROR(__xludf.DUMMYFUNCTION("""COMPUTED_VALUE"""),3.0)</f>
        <v>3</v>
      </c>
      <c r="N256" s="582">
        <f>IFERROR(__xludf.DUMMYFUNCTION("""COMPUTED_VALUE"""),16.0)</f>
        <v>16</v>
      </c>
      <c r="O256" s="582" t="str">
        <f>IFERROR(__xludf.DUMMYFUNCTION("""COMPUTED_VALUE"""),"E1608F")</f>
        <v>E1608F</v>
      </c>
      <c r="P256" s="580">
        <f>IFERROR(__xludf.DUMMYFUNCTION("""COMPUTED_VALUE"""),3.0)</f>
        <v>3</v>
      </c>
      <c r="Q256" s="580">
        <f>IFERROR(__xludf.DUMMYFUNCTION("""COMPUTED_VALUE"""),20.0)</f>
        <v>20</v>
      </c>
      <c r="R256" s="580" t="str">
        <f>IFERROR(__xludf.DUMMYFUNCTION("""COMPUTED_VALUE"""),"F2001F")</f>
        <v>F2001F</v>
      </c>
      <c r="S256" s="580">
        <f>IFERROR(__xludf.DUMMYFUNCTION("""COMPUTED_VALUE"""),4.0)</f>
        <v>4</v>
      </c>
      <c r="T256" s="580">
        <f>IFERROR(__xludf.DUMMYFUNCTION("""COMPUTED_VALUE"""),18.0)</f>
        <v>18</v>
      </c>
      <c r="U256" s="580" t="str">
        <f>IFERROR(__xludf.DUMMYFUNCTION("""COMPUTED_VALUE"""),"G1808F")</f>
        <v>G1808F</v>
      </c>
      <c r="V256" s="580">
        <f>IFERROR(__xludf.DUMMYFUNCTION("""COMPUTED_VALUE"""),4.0)</f>
        <v>4</v>
      </c>
      <c r="W256" s="580">
        <f>IFERROR(__xludf.DUMMYFUNCTION("""COMPUTED_VALUE"""),20.0)</f>
        <v>20</v>
      </c>
      <c r="X256" s="580" t="str">
        <f>IFERROR(__xludf.DUMMYFUNCTION("""COMPUTED_VALUE"""),"H2001F")</f>
        <v>H2001F</v>
      </c>
      <c r="Y256" s="580">
        <f>IFERROR(__xludf.DUMMYFUNCTION("""COMPUTED_VALUE"""),5.0)</f>
        <v>5</v>
      </c>
      <c r="Z256" s="580">
        <f>IFERROR(__xludf.DUMMYFUNCTION("""COMPUTED_VALUE"""),17.0)</f>
        <v>17</v>
      </c>
      <c r="AA256" s="580" t="str">
        <f>IFERROR(__xludf.DUMMYFUNCTION("""COMPUTED_VALUE"""),"I1708F")</f>
        <v>I1708F</v>
      </c>
      <c r="AB256" s="580">
        <f>IFERROR(__xludf.DUMMYFUNCTION("""COMPUTED_VALUE"""),6.0)</f>
        <v>6</v>
      </c>
      <c r="AC256" s="580">
        <f>IFERROR(__xludf.DUMMYFUNCTION("""COMPUTED_VALUE"""),16.0)</f>
        <v>16</v>
      </c>
      <c r="AD256" s="580" t="str">
        <f>IFERROR(__xludf.DUMMYFUNCTION("""COMPUTED_VALUE"""),"J1608F")</f>
        <v>J1608F</v>
      </c>
      <c r="AE256" s="580">
        <f>IFERROR(__xludf.DUMMYFUNCTION("""COMPUTED_VALUE"""),6.0)</f>
        <v>6</v>
      </c>
      <c r="AF256" s="580">
        <f>IFERROR(__xludf.DUMMYFUNCTION("""COMPUTED_VALUE"""),18.0)</f>
        <v>18</v>
      </c>
      <c r="AG256" s="580" t="str">
        <f>IFERROR(__xludf.DUMMYFUNCTION("""COMPUTED_VALUE"""),"K1808F")</f>
        <v>K1808F</v>
      </c>
      <c r="AH256" s="580">
        <f>IFERROR(__xludf.DUMMYFUNCTION("""COMPUTED_VALUE"""),7.0)</f>
        <v>7</v>
      </c>
      <c r="AI256" s="580">
        <f>IFERROR(__xludf.DUMMYFUNCTION("""COMPUTED_VALUE"""),20.0)</f>
        <v>20</v>
      </c>
      <c r="AJ256" s="580" t="str">
        <f>IFERROR(__xludf.DUMMYFUNCTION("""COMPUTED_VALUE"""),"L2001F")</f>
        <v>L2001F</v>
      </c>
      <c r="AK256" s="580">
        <f>IFERROR(__xludf.DUMMYFUNCTION("""COMPUTED_VALUE"""),7.0)</f>
        <v>7</v>
      </c>
      <c r="AL256" s="580">
        <f>IFERROR(__xludf.DUMMYFUNCTION("""COMPUTED_VALUE"""),20.0)</f>
        <v>20</v>
      </c>
      <c r="AM256" s="580" t="str">
        <f>IFERROR(__xludf.DUMMYFUNCTION("""COMPUTED_VALUE"""),"M2001F")</f>
        <v>M2001F</v>
      </c>
      <c r="AN256" s="580">
        <f>IFERROR(__xludf.DUMMYFUNCTION("""COMPUTED_VALUE"""),8.0)</f>
        <v>8</v>
      </c>
      <c r="AO256" s="580">
        <f>IFERROR(__xludf.DUMMYFUNCTION("""COMPUTED_VALUE"""),20.0)</f>
        <v>20</v>
      </c>
      <c r="AP256" s="580" t="str">
        <f>IFERROR(__xludf.DUMMYFUNCTION("""COMPUTED_VALUE"""),"N2001F")</f>
        <v>N2001F</v>
      </c>
    </row>
    <row r="257">
      <c r="A257" s="580">
        <f>IFERROR(__xludf.DUMMYFUNCTION("""COMPUTED_VALUE"""),1.0)</f>
        <v>1</v>
      </c>
      <c r="B257" s="580">
        <f>IFERROR(__xludf.DUMMYFUNCTION("""COMPUTED_VALUE"""),18.0)</f>
        <v>18</v>
      </c>
      <c r="C257" s="580" t="str">
        <f>IFERROR(__xludf.DUMMYFUNCTION("""COMPUTED_VALUE"""),"A1808R")</f>
        <v>A1808R</v>
      </c>
      <c r="D257" s="580">
        <f>IFERROR(__xludf.DUMMYFUNCTION("""COMPUTED_VALUE"""),1.0)</f>
        <v>1</v>
      </c>
      <c r="E257" s="580">
        <f>IFERROR(__xludf.DUMMYFUNCTION("""COMPUTED_VALUE"""),18.0)</f>
        <v>18</v>
      </c>
      <c r="F257" s="580" t="str">
        <f>IFERROR(__xludf.DUMMYFUNCTION("""COMPUTED_VALUE"""),"B1805R")</f>
        <v>B1805R</v>
      </c>
      <c r="G257" s="580">
        <f>IFERROR(__xludf.DUMMYFUNCTION("""COMPUTED_VALUE"""),2.0)</f>
        <v>2</v>
      </c>
      <c r="H257" s="580">
        <f>IFERROR(__xludf.DUMMYFUNCTION("""COMPUTED_VALUE"""),16.0)</f>
        <v>16</v>
      </c>
      <c r="I257" s="580" t="str">
        <f>IFERROR(__xludf.DUMMYFUNCTION("""COMPUTED_VALUE"""),"C1608R")</f>
        <v>C1608R</v>
      </c>
      <c r="J257" s="580">
        <f>IFERROR(__xludf.DUMMYFUNCTION("""COMPUTED_VALUE"""),2.0)</f>
        <v>2</v>
      </c>
      <c r="K257" s="580">
        <f>IFERROR(__xludf.DUMMYFUNCTION("""COMPUTED_VALUE"""),17.0)</f>
        <v>17</v>
      </c>
      <c r="L257" s="580" t="str">
        <f>IFERROR(__xludf.DUMMYFUNCTION("""COMPUTED_VALUE"""),"D1708R")</f>
        <v>D1708R</v>
      </c>
      <c r="M257" s="582">
        <f>IFERROR(__xludf.DUMMYFUNCTION("""COMPUTED_VALUE"""),3.0)</f>
        <v>3</v>
      </c>
      <c r="N257" s="582">
        <f>IFERROR(__xludf.DUMMYFUNCTION("""COMPUTED_VALUE"""),16.0)</f>
        <v>16</v>
      </c>
      <c r="O257" s="582" t="str">
        <f>IFERROR(__xludf.DUMMYFUNCTION("""COMPUTED_VALUE"""),"E1608R")</f>
        <v>E1608R</v>
      </c>
      <c r="P257" s="580">
        <f>IFERROR(__xludf.DUMMYFUNCTION("""COMPUTED_VALUE"""),3.0)</f>
        <v>3</v>
      </c>
      <c r="Q257" s="580">
        <f>IFERROR(__xludf.DUMMYFUNCTION("""COMPUTED_VALUE"""),20.0)</f>
        <v>20</v>
      </c>
      <c r="R257" s="580" t="str">
        <f>IFERROR(__xludf.DUMMYFUNCTION("""COMPUTED_VALUE"""),"F2001R")</f>
        <v>F2001R</v>
      </c>
      <c r="S257" s="580">
        <f>IFERROR(__xludf.DUMMYFUNCTION("""COMPUTED_VALUE"""),4.0)</f>
        <v>4</v>
      </c>
      <c r="T257" s="580">
        <f>IFERROR(__xludf.DUMMYFUNCTION("""COMPUTED_VALUE"""),18.0)</f>
        <v>18</v>
      </c>
      <c r="U257" s="580" t="str">
        <f>IFERROR(__xludf.DUMMYFUNCTION("""COMPUTED_VALUE"""),"G1808R")</f>
        <v>G1808R</v>
      </c>
      <c r="V257" s="580">
        <f>IFERROR(__xludf.DUMMYFUNCTION("""COMPUTED_VALUE"""),4.0)</f>
        <v>4</v>
      </c>
      <c r="W257" s="580">
        <f>IFERROR(__xludf.DUMMYFUNCTION("""COMPUTED_VALUE"""),20.0)</f>
        <v>20</v>
      </c>
      <c r="X257" s="580" t="str">
        <f>IFERROR(__xludf.DUMMYFUNCTION("""COMPUTED_VALUE"""),"H2001R")</f>
        <v>H2001R</v>
      </c>
      <c r="Y257" s="580">
        <f>IFERROR(__xludf.DUMMYFUNCTION("""COMPUTED_VALUE"""),5.0)</f>
        <v>5</v>
      </c>
      <c r="Z257" s="580">
        <f>IFERROR(__xludf.DUMMYFUNCTION("""COMPUTED_VALUE"""),17.0)</f>
        <v>17</v>
      </c>
      <c r="AA257" s="580" t="str">
        <f>IFERROR(__xludf.DUMMYFUNCTION("""COMPUTED_VALUE"""),"I1708R")</f>
        <v>I1708R</v>
      </c>
      <c r="AB257" s="580">
        <f>IFERROR(__xludf.DUMMYFUNCTION("""COMPUTED_VALUE"""),6.0)</f>
        <v>6</v>
      </c>
      <c r="AC257" s="580">
        <f>IFERROR(__xludf.DUMMYFUNCTION("""COMPUTED_VALUE"""),16.0)</f>
        <v>16</v>
      </c>
      <c r="AD257" s="580" t="str">
        <f>IFERROR(__xludf.DUMMYFUNCTION("""COMPUTED_VALUE"""),"J1608R")</f>
        <v>J1608R</v>
      </c>
      <c r="AE257" s="580">
        <f>IFERROR(__xludf.DUMMYFUNCTION("""COMPUTED_VALUE"""),6.0)</f>
        <v>6</v>
      </c>
      <c r="AF257" s="580">
        <f>IFERROR(__xludf.DUMMYFUNCTION("""COMPUTED_VALUE"""),18.0)</f>
        <v>18</v>
      </c>
      <c r="AG257" s="580" t="str">
        <f>IFERROR(__xludf.DUMMYFUNCTION("""COMPUTED_VALUE"""),"K1808R")</f>
        <v>K1808R</v>
      </c>
      <c r="AH257" s="580">
        <f>IFERROR(__xludf.DUMMYFUNCTION("""COMPUTED_VALUE"""),7.0)</f>
        <v>7</v>
      </c>
      <c r="AI257" s="580">
        <f>IFERROR(__xludf.DUMMYFUNCTION("""COMPUTED_VALUE"""),20.0)</f>
        <v>20</v>
      </c>
      <c r="AJ257" s="580" t="str">
        <f>IFERROR(__xludf.DUMMYFUNCTION("""COMPUTED_VALUE"""),"L2001R")</f>
        <v>L2001R</v>
      </c>
      <c r="AK257" s="580">
        <f>IFERROR(__xludf.DUMMYFUNCTION("""COMPUTED_VALUE"""),7.0)</f>
        <v>7</v>
      </c>
      <c r="AL257" s="580">
        <f>IFERROR(__xludf.DUMMYFUNCTION("""COMPUTED_VALUE"""),20.0)</f>
        <v>20</v>
      </c>
      <c r="AM257" s="580" t="str">
        <f>IFERROR(__xludf.DUMMYFUNCTION("""COMPUTED_VALUE"""),"M2001R")</f>
        <v>M2001R</v>
      </c>
      <c r="AN257" s="580">
        <f>IFERROR(__xludf.DUMMYFUNCTION("""COMPUTED_VALUE"""),8.0)</f>
        <v>8</v>
      </c>
      <c r="AO257" s="580">
        <f>IFERROR(__xludf.DUMMYFUNCTION("""COMPUTED_VALUE"""),20.0)</f>
        <v>20</v>
      </c>
      <c r="AP257" s="580" t="str">
        <f>IFERROR(__xludf.DUMMYFUNCTION("""COMPUTED_VALUE"""),"N2001R")</f>
        <v>N2001R</v>
      </c>
    </row>
    <row r="258">
      <c r="A258" s="580">
        <f>IFERROR(__xludf.DUMMYFUNCTION("""COMPUTED_VALUE"""),1.0)</f>
        <v>1</v>
      </c>
      <c r="B258" s="580">
        <f>IFERROR(__xludf.DUMMYFUNCTION("""COMPUTED_VALUE"""),19.0)</f>
        <v>19</v>
      </c>
      <c r="C258" s="580" t="str">
        <f>IFERROR(__xludf.DUMMYFUNCTION("""COMPUTED_VALUE"""),"A1901F")</f>
        <v>A1901F</v>
      </c>
      <c r="D258" s="580">
        <f>IFERROR(__xludf.DUMMYFUNCTION("""COMPUTED_VALUE"""),1.0)</f>
        <v>1</v>
      </c>
      <c r="E258" s="580">
        <f>IFERROR(__xludf.DUMMYFUNCTION("""COMPUTED_VALUE"""),18.0)</f>
        <v>18</v>
      </c>
      <c r="F258" s="580" t="str">
        <f>IFERROR(__xludf.DUMMYFUNCTION("""COMPUTED_VALUE"""),"B1806F")</f>
        <v>B1806F</v>
      </c>
      <c r="G258" s="580">
        <f>IFERROR(__xludf.DUMMYFUNCTION("""COMPUTED_VALUE"""),2.0)</f>
        <v>2</v>
      </c>
      <c r="H258" s="580">
        <f>IFERROR(__xludf.DUMMYFUNCTION("""COMPUTED_VALUE"""),17.0)</f>
        <v>17</v>
      </c>
      <c r="I258" s="580" t="str">
        <f>IFERROR(__xludf.DUMMYFUNCTION("""COMPUTED_VALUE"""),"C1701F")</f>
        <v>C1701F</v>
      </c>
      <c r="J258" s="580">
        <f>IFERROR(__xludf.DUMMYFUNCTION("""COMPUTED_VALUE"""),2.0)</f>
        <v>2</v>
      </c>
      <c r="K258" s="580">
        <f>IFERROR(__xludf.DUMMYFUNCTION("""COMPUTED_VALUE"""),18.0)</f>
        <v>18</v>
      </c>
      <c r="L258" s="580" t="str">
        <f>IFERROR(__xludf.DUMMYFUNCTION("""COMPUTED_VALUE"""),"D1801F")</f>
        <v>D1801F</v>
      </c>
      <c r="M258" s="582">
        <f>IFERROR(__xludf.DUMMYFUNCTION("""COMPUTED_VALUE"""),3.0)</f>
        <v>3</v>
      </c>
      <c r="N258" s="582">
        <f>IFERROR(__xludf.DUMMYFUNCTION("""COMPUTED_VALUE"""),17.0)</f>
        <v>17</v>
      </c>
      <c r="O258" s="582" t="str">
        <f>IFERROR(__xludf.DUMMYFUNCTION("""COMPUTED_VALUE"""),"E1701F")</f>
        <v>E1701F</v>
      </c>
      <c r="P258" s="580">
        <f>IFERROR(__xludf.DUMMYFUNCTION("""COMPUTED_VALUE"""),3.0)</f>
        <v>3</v>
      </c>
      <c r="Q258" s="580">
        <f>IFERROR(__xludf.DUMMYFUNCTION("""COMPUTED_VALUE"""),20.0)</f>
        <v>20</v>
      </c>
      <c r="R258" s="580" t="str">
        <f>IFERROR(__xludf.DUMMYFUNCTION("""COMPUTED_VALUE"""),"F2002F")</f>
        <v>F2002F</v>
      </c>
      <c r="S258" s="580">
        <f>IFERROR(__xludf.DUMMYFUNCTION("""COMPUTED_VALUE"""),4.0)</f>
        <v>4</v>
      </c>
      <c r="T258" s="580">
        <f>IFERROR(__xludf.DUMMYFUNCTION("""COMPUTED_VALUE"""),19.0)</f>
        <v>19</v>
      </c>
      <c r="U258" s="580" t="str">
        <f>IFERROR(__xludf.DUMMYFUNCTION("""COMPUTED_VALUE"""),"G1905F")</f>
        <v>G1905F</v>
      </c>
      <c r="V258" s="580">
        <f>IFERROR(__xludf.DUMMYFUNCTION("""COMPUTED_VALUE"""),4.0)</f>
        <v>4</v>
      </c>
      <c r="W258" s="580">
        <f>IFERROR(__xludf.DUMMYFUNCTION("""COMPUTED_VALUE"""),20.0)</f>
        <v>20</v>
      </c>
      <c r="X258" s="580" t="str">
        <f>IFERROR(__xludf.DUMMYFUNCTION("""COMPUTED_VALUE"""),"H2002F")</f>
        <v>H2002F</v>
      </c>
      <c r="Y258" s="580">
        <f>IFERROR(__xludf.DUMMYFUNCTION("""COMPUTED_VALUE"""),5.0)</f>
        <v>5</v>
      </c>
      <c r="Z258" s="580">
        <f>IFERROR(__xludf.DUMMYFUNCTION("""COMPUTED_VALUE"""),18.0)</f>
        <v>18</v>
      </c>
      <c r="AA258" s="580" t="str">
        <f>IFERROR(__xludf.DUMMYFUNCTION("""COMPUTED_VALUE"""),"I1801F")</f>
        <v>I1801F</v>
      </c>
      <c r="AB258" s="580">
        <f>IFERROR(__xludf.DUMMYFUNCTION("""COMPUTED_VALUE"""),6.0)</f>
        <v>6</v>
      </c>
      <c r="AC258" s="580">
        <f>IFERROR(__xludf.DUMMYFUNCTION("""COMPUTED_VALUE"""),17.0)</f>
        <v>17</v>
      </c>
      <c r="AD258" s="580" t="str">
        <f>IFERROR(__xludf.DUMMYFUNCTION("""COMPUTED_VALUE"""),"J1701F")</f>
        <v>J1701F</v>
      </c>
      <c r="AE258" s="580">
        <f>IFERROR(__xludf.DUMMYFUNCTION("""COMPUTED_VALUE"""),6.0)</f>
        <v>6</v>
      </c>
      <c r="AF258" s="580">
        <f>IFERROR(__xludf.DUMMYFUNCTION("""COMPUTED_VALUE"""),19.0)</f>
        <v>19</v>
      </c>
      <c r="AG258" s="580" t="str">
        <f>IFERROR(__xludf.DUMMYFUNCTION("""COMPUTED_VALUE"""),"K1901F")</f>
        <v>K1901F</v>
      </c>
      <c r="AH258" s="580">
        <f>IFERROR(__xludf.DUMMYFUNCTION("""COMPUTED_VALUE"""),7.0)</f>
        <v>7</v>
      </c>
      <c r="AI258" s="580">
        <f>IFERROR(__xludf.DUMMYFUNCTION("""COMPUTED_VALUE"""),20.0)</f>
        <v>20</v>
      </c>
      <c r="AJ258" s="580" t="str">
        <f>IFERROR(__xludf.DUMMYFUNCTION("""COMPUTED_VALUE"""),"L2002F")</f>
        <v>L2002F</v>
      </c>
      <c r="AK258" s="580">
        <f>IFERROR(__xludf.DUMMYFUNCTION("""COMPUTED_VALUE"""),7.0)</f>
        <v>7</v>
      </c>
      <c r="AL258" s="580">
        <f>IFERROR(__xludf.DUMMYFUNCTION("""COMPUTED_VALUE"""),20.0)</f>
        <v>20</v>
      </c>
      <c r="AM258" s="580" t="str">
        <f>IFERROR(__xludf.DUMMYFUNCTION("""COMPUTED_VALUE"""),"M2002F")</f>
        <v>M2002F</v>
      </c>
      <c r="AN258" s="580">
        <f>IFERROR(__xludf.DUMMYFUNCTION("""COMPUTED_VALUE"""),8.0)</f>
        <v>8</v>
      </c>
      <c r="AO258" s="580">
        <f>IFERROR(__xludf.DUMMYFUNCTION("""COMPUTED_VALUE"""),20.0)</f>
        <v>20</v>
      </c>
      <c r="AP258" s="580" t="str">
        <f>IFERROR(__xludf.DUMMYFUNCTION("""COMPUTED_VALUE"""),"N2002F")</f>
        <v>N2002F</v>
      </c>
    </row>
    <row r="259">
      <c r="A259" s="580">
        <f>IFERROR(__xludf.DUMMYFUNCTION("""COMPUTED_VALUE"""),1.0)</f>
        <v>1</v>
      </c>
      <c r="B259" s="580">
        <f>IFERROR(__xludf.DUMMYFUNCTION("""COMPUTED_VALUE"""),19.0)</f>
        <v>19</v>
      </c>
      <c r="C259" s="580" t="str">
        <f>IFERROR(__xludf.DUMMYFUNCTION("""COMPUTED_VALUE"""),"A1901R")</f>
        <v>A1901R</v>
      </c>
      <c r="D259" s="580">
        <f>IFERROR(__xludf.DUMMYFUNCTION("""COMPUTED_VALUE"""),1.0)</f>
        <v>1</v>
      </c>
      <c r="E259" s="580">
        <f>IFERROR(__xludf.DUMMYFUNCTION("""COMPUTED_VALUE"""),18.0)</f>
        <v>18</v>
      </c>
      <c r="F259" s="580" t="str">
        <f>IFERROR(__xludf.DUMMYFUNCTION("""COMPUTED_VALUE"""),"B1806R")</f>
        <v>B1806R</v>
      </c>
      <c r="G259" s="580">
        <f>IFERROR(__xludf.DUMMYFUNCTION("""COMPUTED_VALUE"""),2.0)</f>
        <v>2</v>
      </c>
      <c r="H259" s="580">
        <f>IFERROR(__xludf.DUMMYFUNCTION("""COMPUTED_VALUE"""),17.0)</f>
        <v>17</v>
      </c>
      <c r="I259" s="580" t="str">
        <f>IFERROR(__xludf.DUMMYFUNCTION("""COMPUTED_VALUE"""),"C1701R")</f>
        <v>C1701R</v>
      </c>
      <c r="J259" s="580">
        <f>IFERROR(__xludf.DUMMYFUNCTION("""COMPUTED_VALUE"""),2.0)</f>
        <v>2</v>
      </c>
      <c r="K259" s="580">
        <f>IFERROR(__xludf.DUMMYFUNCTION("""COMPUTED_VALUE"""),18.0)</f>
        <v>18</v>
      </c>
      <c r="L259" s="580" t="str">
        <f>IFERROR(__xludf.DUMMYFUNCTION("""COMPUTED_VALUE"""),"D1801R")</f>
        <v>D1801R</v>
      </c>
      <c r="M259" s="582">
        <f>IFERROR(__xludf.DUMMYFUNCTION("""COMPUTED_VALUE"""),3.0)</f>
        <v>3</v>
      </c>
      <c r="N259" s="582">
        <f>IFERROR(__xludf.DUMMYFUNCTION("""COMPUTED_VALUE"""),17.0)</f>
        <v>17</v>
      </c>
      <c r="O259" s="582" t="str">
        <f>IFERROR(__xludf.DUMMYFUNCTION("""COMPUTED_VALUE"""),"E1701R")</f>
        <v>E1701R</v>
      </c>
      <c r="P259" s="580">
        <f>IFERROR(__xludf.DUMMYFUNCTION("""COMPUTED_VALUE"""),3.0)</f>
        <v>3</v>
      </c>
      <c r="Q259" s="580">
        <f>IFERROR(__xludf.DUMMYFUNCTION("""COMPUTED_VALUE"""),20.0)</f>
        <v>20</v>
      </c>
      <c r="R259" s="580" t="str">
        <f>IFERROR(__xludf.DUMMYFUNCTION("""COMPUTED_VALUE"""),"F2002R")</f>
        <v>F2002R</v>
      </c>
      <c r="S259" s="580">
        <f>IFERROR(__xludf.DUMMYFUNCTION("""COMPUTED_VALUE"""),4.0)</f>
        <v>4</v>
      </c>
      <c r="T259" s="580">
        <f>IFERROR(__xludf.DUMMYFUNCTION("""COMPUTED_VALUE"""),19.0)</f>
        <v>19</v>
      </c>
      <c r="U259" s="580" t="str">
        <f>IFERROR(__xludf.DUMMYFUNCTION("""COMPUTED_VALUE"""),"G1905R")</f>
        <v>G1905R</v>
      </c>
      <c r="V259" s="580">
        <f>IFERROR(__xludf.DUMMYFUNCTION("""COMPUTED_VALUE"""),4.0)</f>
        <v>4</v>
      </c>
      <c r="W259" s="580">
        <f>IFERROR(__xludf.DUMMYFUNCTION("""COMPUTED_VALUE"""),20.0)</f>
        <v>20</v>
      </c>
      <c r="X259" s="580" t="str">
        <f>IFERROR(__xludf.DUMMYFUNCTION("""COMPUTED_VALUE"""),"H2002R")</f>
        <v>H2002R</v>
      </c>
      <c r="Y259" s="580">
        <f>IFERROR(__xludf.DUMMYFUNCTION("""COMPUTED_VALUE"""),5.0)</f>
        <v>5</v>
      </c>
      <c r="Z259" s="580">
        <f>IFERROR(__xludf.DUMMYFUNCTION("""COMPUTED_VALUE"""),18.0)</f>
        <v>18</v>
      </c>
      <c r="AA259" s="580" t="str">
        <f>IFERROR(__xludf.DUMMYFUNCTION("""COMPUTED_VALUE"""),"I1801R")</f>
        <v>I1801R</v>
      </c>
      <c r="AB259" s="580">
        <f>IFERROR(__xludf.DUMMYFUNCTION("""COMPUTED_VALUE"""),6.0)</f>
        <v>6</v>
      </c>
      <c r="AC259" s="580">
        <f>IFERROR(__xludf.DUMMYFUNCTION("""COMPUTED_VALUE"""),17.0)</f>
        <v>17</v>
      </c>
      <c r="AD259" s="580" t="str">
        <f>IFERROR(__xludf.DUMMYFUNCTION("""COMPUTED_VALUE"""),"J1701R")</f>
        <v>J1701R</v>
      </c>
      <c r="AE259" s="580">
        <f>IFERROR(__xludf.DUMMYFUNCTION("""COMPUTED_VALUE"""),6.0)</f>
        <v>6</v>
      </c>
      <c r="AF259" s="580">
        <f>IFERROR(__xludf.DUMMYFUNCTION("""COMPUTED_VALUE"""),19.0)</f>
        <v>19</v>
      </c>
      <c r="AG259" s="580" t="str">
        <f>IFERROR(__xludf.DUMMYFUNCTION("""COMPUTED_VALUE"""),"K1901R")</f>
        <v>K1901R</v>
      </c>
      <c r="AH259" s="580">
        <f>IFERROR(__xludf.DUMMYFUNCTION("""COMPUTED_VALUE"""),7.0)</f>
        <v>7</v>
      </c>
      <c r="AI259" s="580">
        <f>IFERROR(__xludf.DUMMYFUNCTION("""COMPUTED_VALUE"""),20.0)</f>
        <v>20</v>
      </c>
      <c r="AJ259" s="580" t="str">
        <f>IFERROR(__xludf.DUMMYFUNCTION("""COMPUTED_VALUE"""),"L2002R")</f>
        <v>L2002R</v>
      </c>
      <c r="AK259" s="580">
        <f>IFERROR(__xludf.DUMMYFUNCTION("""COMPUTED_VALUE"""),7.0)</f>
        <v>7</v>
      </c>
      <c r="AL259" s="580">
        <f>IFERROR(__xludf.DUMMYFUNCTION("""COMPUTED_VALUE"""),20.0)</f>
        <v>20</v>
      </c>
      <c r="AM259" s="580" t="str">
        <f>IFERROR(__xludf.DUMMYFUNCTION("""COMPUTED_VALUE"""),"M2002R")</f>
        <v>M2002R</v>
      </c>
      <c r="AN259" s="580">
        <f>IFERROR(__xludf.DUMMYFUNCTION("""COMPUTED_VALUE"""),8.0)</f>
        <v>8</v>
      </c>
      <c r="AO259" s="580">
        <f>IFERROR(__xludf.DUMMYFUNCTION("""COMPUTED_VALUE"""),20.0)</f>
        <v>20</v>
      </c>
      <c r="AP259" s="580" t="str">
        <f>IFERROR(__xludf.DUMMYFUNCTION("""COMPUTED_VALUE"""),"N2002R")</f>
        <v>N2002R</v>
      </c>
    </row>
    <row r="260">
      <c r="A260" s="580">
        <f>IFERROR(__xludf.DUMMYFUNCTION("""COMPUTED_VALUE"""),1.0)</f>
        <v>1</v>
      </c>
      <c r="B260" s="580">
        <f>IFERROR(__xludf.DUMMYFUNCTION("""COMPUTED_VALUE"""),19.0)</f>
        <v>19</v>
      </c>
      <c r="C260" s="580" t="str">
        <f>IFERROR(__xludf.DUMMYFUNCTION("""COMPUTED_VALUE"""),"A1902F")</f>
        <v>A1902F</v>
      </c>
      <c r="D260" s="580">
        <f>IFERROR(__xludf.DUMMYFUNCTION("""COMPUTED_VALUE"""),1.0)</f>
        <v>1</v>
      </c>
      <c r="E260" s="580">
        <f>IFERROR(__xludf.DUMMYFUNCTION("""COMPUTED_VALUE"""),18.0)</f>
        <v>18</v>
      </c>
      <c r="F260" s="580" t="str">
        <f>IFERROR(__xludf.DUMMYFUNCTION("""COMPUTED_VALUE"""),"B1807F")</f>
        <v>B1807F</v>
      </c>
      <c r="G260" s="580">
        <f>IFERROR(__xludf.DUMMYFUNCTION("""COMPUTED_VALUE"""),2.0)</f>
        <v>2</v>
      </c>
      <c r="H260" s="580">
        <f>IFERROR(__xludf.DUMMYFUNCTION("""COMPUTED_VALUE"""),17.0)</f>
        <v>17</v>
      </c>
      <c r="I260" s="580" t="str">
        <f>IFERROR(__xludf.DUMMYFUNCTION("""COMPUTED_VALUE"""),"C1702F")</f>
        <v>C1702F</v>
      </c>
      <c r="J260" s="580">
        <f>IFERROR(__xludf.DUMMYFUNCTION("""COMPUTED_VALUE"""),2.0)</f>
        <v>2</v>
      </c>
      <c r="K260" s="580">
        <f>IFERROR(__xludf.DUMMYFUNCTION("""COMPUTED_VALUE"""),18.0)</f>
        <v>18</v>
      </c>
      <c r="L260" s="580" t="str">
        <f>IFERROR(__xludf.DUMMYFUNCTION("""COMPUTED_VALUE"""),"D1802F")</f>
        <v>D1802F</v>
      </c>
      <c r="M260" s="582">
        <f>IFERROR(__xludf.DUMMYFUNCTION("""COMPUTED_VALUE"""),3.0)</f>
        <v>3</v>
      </c>
      <c r="N260" s="582">
        <f>IFERROR(__xludf.DUMMYFUNCTION("""COMPUTED_VALUE"""),17.0)</f>
        <v>17</v>
      </c>
      <c r="O260" s="582" t="str">
        <f>IFERROR(__xludf.DUMMYFUNCTION("""COMPUTED_VALUE"""),"E1702F")</f>
        <v>E1702F</v>
      </c>
      <c r="P260" s="580">
        <f>IFERROR(__xludf.DUMMYFUNCTION("""COMPUTED_VALUE"""),3.0)</f>
        <v>3</v>
      </c>
      <c r="Q260" s="580">
        <f>IFERROR(__xludf.DUMMYFUNCTION("""COMPUTED_VALUE"""),20.0)</f>
        <v>20</v>
      </c>
      <c r="R260" s="580" t="str">
        <f>IFERROR(__xludf.DUMMYFUNCTION("""COMPUTED_VALUE"""),"F2003F")</f>
        <v>F2003F</v>
      </c>
      <c r="S260" s="580">
        <f>IFERROR(__xludf.DUMMYFUNCTION("""COMPUTED_VALUE"""),4.0)</f>
        <v>4</v>
      </c>
      <c r="T260" s="580">
        <f>IFERROR(__xludf.DUMMYFUNCTION("""COMPUTED_VALUE"""),19.0)</f>
        <v>19</v>
      </c>
      <c r="U260" s="580" t="str">
        <f>IFERROR(__xludf.DUMMYFUNCTION("""COMPUTED_VALUE"""),"G1906F")</f>
        <v>G1906F</v>
      </c>
      <c r="V260" s="580">
        <f>IFERROR(__xludf.DUMMYFUNCTION("""COMPUTED_VALUE"""),4.0)</f>
        <v>4</v>
      </c>
      <c r="W260" s="580">
        <f>IFERROR(__xludf.DUMMYFUNCTION("""COMPUTED_VALUE"""),20.0)</f>
        <v>20</v>
      </c>
      <c r="X260" s="580" t="str">
        <f>IFERROR(__xludf.DUMMYFUNCTION("""COMPUTED_VALUE"""),"H2003F")</f>
        <v>H2003F</v>
      </c>
      <c r="Y260" s="580">
        <f>IFERROR(__xludf.DUMMYFUNCTION("""COMPUTED_VALUE"""),5.0)</f>
        <v>5</v>
      </c>
      <c r="Z260" s="580">
        <f>IFERROR(__xludf.DUMMYFUNCTION("""COMPUTED_VALUE"""),18.0)</f>
        <v>18</v>
      </c>
      <c r="AA260" s="580" t="str">
        <f>IFERROR(__xludf.DUMMYFUNCTION("""COMPUTED_VALUE"""),"I1802F")</f>
        <v>I1802F</v>
      </c>
      <c r="AB260" s="580">
        <f>IFERROR(__xludf.DUMMYFUNCTION("""COMPUTED_VALUE"""),6.0)</f>
        <v>6</v>
      </c>
      <c r="AC260" s="580">
        <f>IFERROR(__xludf.DUMMYFUNCTION("""COMPUTED_VALUE"""),17.0)</f>
        <v>17</v>
      </c>
      <c r="AD260" s="580" t="str">
        <f>IFERROR(__xludf.DUMMYFUNCTION("""COMPUTED_VALUE"""),"J1702F")</f>
        <v>J1702F</v>
      </c>
      <c r="AE260" s="580">
        <f>IFERROR(__xludf.DUMMYFUNCTION("""COMPUTED_VALUE"""),6.0)</f>
        <v>6</v>
      </c>
      <c r="AF260" s="580">
        <f>IFERROR(__xludf.DUMMYFUNCTION("""COMPUTED_VALUE"""),19.0)</f>
        <v>19</v>
      </c>
      <c r="AG260" s="580" t="str">
        <f>IFERROR(__xludf.DUMMYFUNCTION("""COMPUTED_VALUE"""),"K1902F")</f>
        <v>K1902F</v>
      </c>
      <c r="AH260" s="580">
        <f>IFERROR(__xludf.DUMMYFUNCTION("""COMPUTED_VALUE"""),7.0)</f>
        <v>7</v>
      </c>
      <c r="AI260" s="580">
        <f>IFERROR(__xludf.DUMMYFUNCTION("""COMPUTED_VALUE"""),20.0)</f>
        <v>20</v>
      </c>
      <c r="AJ260" s="580" t="str">
        <f>IFERROR(__xludf.DUMMYFUNCTION("""COMPUTED_VALUE"""),"L2003F")</f>
        <v>L2003F</v>
      </c>
      <c r="AK260" s="580">
        <f>IFERROR(__xludf.DUMMYFUNCTION("""COMPUTED_VALUE"""),7.0)</f>
        <v>7</v>
      </c>
      <c r="AL260" s="580">
        <f>IFERROR(__xludf.DUMMYFUNCTION("""COMPUTED_VALUE"""),20.0)</f>
        <v>20</v>
      </c>
      <c r="AM260" s="580" t="str">
        <f>IFERROR(__xludf.DUMMYFUNCTION("""COMPUTED_VALUE"""),"M2003F")</f>
        <v>M2003F</v>
      </c>
      <c r="AN260" s="580">
        <f>IFERROR(__xludf.DUMMYFUNCTION("""COMPUTED_VALUE"""),8.0)</f>
        <v>8</v>
      </c>
      <c r="AO260" s="580">
        <f>IFERROR(__xludf.DUMMYFUNCTION("""COMPUTED_VALUE"""),20.0)</f>
        <v>20</v>
      </c>
      <c r="AP260" s="580" t="str">
        <f>IFERROR(__xludf.DUMMYFUNCTION("""COMPUTED_VALUE"""),"N2003F")</f>
        <v>N2003F</v>
      </c>
    </row>
    <row r="261">
      <c r="A261" s="580">
        <f>IFERROR(__xludf.DUMMYFUNCTION("""COMPUTED_VALUE"""),1.0)</f>
        <v>1</v>
      </c>
      <c r="B261" s="580">
        <f>IFERROR(__xludf.DUMMYFUNCTION("""COMPUTED_VALUE"""),19.0)</f>
        <v>19</v>
      </c>
      <c r="C261" s="580" t="str">
        <f>IFERROR(__xludf.DUMMYFUNCTION("""COMPUTED_VALUE"""),"A1902R")</f>
        <v>A1902R</v>
      </c>
      <c r="D261" s="580">
        <f>IFERROR(__xludf.DUMMYFUNCTION("""COMPUTED_VALUE"""),1.0)</f>
        <v>1</v>
      </c>
      <c r="E261" s="580">
        <f>IFERROR(__xludf.DUMMYFUNCTION("""COMPUTED_VALUE"""),18.0)</f>
        <v>18</v>
      </c>
      <c r="F261" s="580" t="str">
        <f>IFERROR(__xludf.DUMMYFUNCTION("""COMPUTED_VALUE"""),"B1807R")</f>
        <v>B1807R</v>
      </c>
      <c r="G261" s="580">
        <f>IFERROR(__xludf.DUMMYFUNCTION("""COMPUTED_VALUE"""),2.0)</f>
        <v>2</v>
      </c>
      <c r="H261" s="580">
        <f>IFERROR(__xludf.DUMMYFUNCTION("""COMPUTED_VALUE"""),17.0)</f>
        <v>17</v>
      </c>
      <c r="I261" s="580" t="str">
        <f>IFERROR(__xludf.DUMMYFUNCTION("""COMPUTED_VALUE"""),"C1702R")</f>
        <v>C1702R</v>
      </c>
      <c r="J261" s="580">
        <f>IFERROR(__xludf.DUMMYFUNCTION("""COMPUTED_VALUE"""),2.0)</f>
        <v>2</v>
      </c>
      <c r="K261" s="580">
        <f>IFERROR(__xludf.DUMMYFUNCTION("""COMPUTED_VALUE"""),18.0)</f>
        <v>18</v>
      </c>
      <c r="L261" s="580" t="str">
        <f>IFERROR(__xludf.DUMMYFUNCTION("""COMPUTED_VALUE"""),"D1802R")</f>
        <v>D1802R</v>
      </c>
      <c r="M261" s="582">
        <f>IFERROR(__xludf.DUMMYFUNCTION("""COMPUTED_VALUE"""),3.0)</f>
        <v>3</v>
      </c>
      <c r="N261" s="582">
        <f>IFERROR(__xludf.DUMMYFUNCTION("""COMPUTED_VALUE"""),17.0)</f>
        <v>17</v>
      </c>
      <c r="O261" s="582" t="str">
        <f>IFERROR(__xludf.DUMMYFUNCTION("""COMPUTED_VALUE"""),"E1702R")</f>
        <v>E1702R</v>
      </c>
      <c r="P261" s="580">
        <f>IFERROR(__xludf.DUMMYFUNCTION("""COMPUTED_VALUE"""),3.0)</f>
        <v>3</v>
      </c>
      <c r="Q261" s="580">
        <f>IFERROR(__xludf.DUMMYFUNCTION("""COMPUTED_VALUE"""),20.0)</f>
        <v>20</v>
      </c>
      <c r="R261" s="580" t="str">
        <f>IFERROR(__xludf.DUMMYFUNCTION("""COMPUTED_VALUE"""),"F2003R")</f>
        <v>F2003R</v>
      </c>
      <c r="S261" s="580">
        <f>IFERROR(__xludf.DUMMYFUNCTION("""COMPUTED_VALUE"""),4.0)</f>
        <v>4</v>
      </c>
      <c r="T261" s="580">
        <f>IFERROR(__xludf.DUMMYFUNCTION("""COMPUTED_VALUE"""),19.0)</f>
        <v>19</v>
      </c>
      <c r="U261" s="580" t="str">
        <f>IFERROR(__xludf.DUMMYFUNCTION("""COMPUTED_VALUE"""),"G1906R")</f>
        <v>G1906R</v>
      </c>
      <c r="V261" s="580">
        <f>IFERROR(__xludf.DUMMYFUNCTION("""COMPUTED_VALUE"""),4.0)</f>
        <v>4</v>
      </c>
      <c r="W261" s="580">
        <f>IFERROR(__xludf.DUMMYFUNCTION("""COMPUTED_VALUE"""),20.0)</f>
        <v>20</v>
      </c>
      <c r="X261" s="580" t="str">
        <f>IFERROR(__xludf.DUMMYFUNCTION("""COMPUTED_VALUE"""),"H2003R")</f>
        <v>H2003R</v>
      </c>
      <c r="Y261" s="580">
        <f>IFERROR(__xludf.DUMMYFUNCTION("""COMPUTED_VALUE"""),5.0)</f>
        <v>5</v>
      </c>
      <c r="Z261" s="580">
        <f>IFERROR(__xludf.DUMMYFUNCTION("""COMPUTED_VALUE"""),18.0)</f>
        <v>18</v>
      </c>
      <c r="AA261" s="580" t="str">
        <f>IFERROR(__xludf.DUMMYFUNCTION("""COMPUTED_VALUE"""),"I1802R")</f>
        <v>I1802R</v>
      </c>
      <c r="AB261" s="580">
        <f>IFERROR(__xludf.DUMMYFUNCTION("""COMPUTED_VALUE"""),6.0)</f>
        <v>6</v>
      </c>
      <c r="AC261" s="580">
        <f>IFERROR(__xludf.DUMMYFUNCTION("""COMPUTED_VALUE"""),17.0)</f>
        <v>17</v>
      </c>
      <c r="AD261" s="580" t="str">
        <f>IFERROR(__xludf.DUMMYFUNCTION("""COMPUTED_VALUE"""),"J1702R")</f>
        <v>J1702R</v>
      </c>
      <c r="AE261" s="580">
        <f>IFERROR(__xludf.DUMMYFUNCTION("""COMPUTED_VALUE"""),6.0)</f>
        <v>6</v>
      </c>
      <c r="AF261" s="580">
        <f>IFERROR(__xludf.DUMMYFUNCTION("""COMPUTED_VALUE"""),19.0)</f>
        <v>19</v>
      </c>
      <c r="AG261" s="580" t="str">
        <f>IFERROR(__xludf.DUMMYFUNCTION("""COMPUTED_VALUE"""),"K1902R")</f>
        <v>K1902R</v>
      </c>
      <c r="AH261" s="580">
        <f>IFERROR(__xludf.DUMMYFUNCTION("""COMPUTED_VALUE"""),7.0)</f>
        <v>7</v>
      </c>
      <c r="AI261" s="580">
        <f>IFERROR(__xludf.DUMMYFUNCTION("""COMPUTED_VALUE"""),20.0)</f>
        <v>20</v>
      </c>
      <c r="AJ261" s="580" t="str">
        <f>IFERROR(__xludf.DUMMYFUNCTION("""COMPUTED_VALUE"""),"L2003R")</f>
        <v>L2003R</v>
      </c>
      <c r="AK261" s="580">
        <f>IFERROR(__xludf.DUMMYFUNCTION("""COMPUTED_VALUE"""),7.0)</f>
        <v>7</v>
      </c>
      <c r="AL261" s="580">
        <f>IFERROR(__xludf.DUMMYFUNCTION("""COMPUTED_VALUE"""),20.0)</f>
        <v>20</v>
      </c>
      <c r="AM261" s="580" t="str">
        <f>IFERROR(__xludf.DUMMYFUNCTION("""COMPUTED_VALUE"""),"M2003R")</f>
        <v>M2003R</v>
      </c>
      <c r="AN261" s="580">
        <f>IFERROR(__xludf.DUMMYFUNCTION("""COMPUTED_VALUE"""),8.0)</f>
        <v>8</v>
      </c>
      <c r="AO261" s="580">
        <f>IFERROR(__xludf.DUMMYFUNCTION("""COMPUTED_VALUE"""),20.0)</f>
        <v>20</v>
      </c>
      <c r="AP261" s="580" t="str">
        <f>IFERROR(__xludf.DUMMYFUNCTION("""COMPUTED_VALUE"""),"N2003R")</f>
        <v>N2003R</v>
      </c>
    </row>
    <row r="262">
      <c r="A262" s="580">
        <f>IFERROR(__xludf.DUMMYFUNCTION("""COMPUTED_VALUE"""),1.0)</f>
        <v>1</v>
      </c>
      <c r="B262" s="580">
        <f>IFERROR(__xludf.DUMMYFUNCTION("""COMPUTED_VALUE"""),19.0)</f>
        <v>19</v>
      </c>
      <c r="C262" s="580" t="str">
        <f>IFERROR(__xludf.DUMMYFUNCTION("""COMPUTED_VALUE"""),"A1903F")</f>
        <v>A1903F</v>
      </c>
      <c r="D262" s="580">
        <f>IFERROR(__xludf.DUMMYFUNCTION("""COMPUTED_VALUE"""),1.0)</f>
        <v>1</v>
      </c>
      <c r="E262" s="580">
        <f>IFERROR(__xludf.DUMMYFUNCTION("""COMPUTED_VALUE"""),19.0)</f>
        <v>19</v>
      </c>
      <c r="F262" s="580" t="str">
        <f>IFERROR(__xludf.DUMMYFUNCTION("""COMPUTED_VALUE"""),"B1901F")</f>
        <v>B1901F</v>
      </c>
      <c r="G262" s="580">
        <f>IFERROR(__xludf.DUMMYFUNCTION("""COMPUTED_VALUE"""),2.0)</f>
        <v>2</v>
      </c>
      <c r="H262" s="580">
        <f>IFERROR(__xludf.DUMMYFUNCTION("""COMPUTED_VALUE"""),17.0)</f>
        <v>17</v>
      </c>
      <c r="I262" s="580" t="str">
        <f>IFERROR(__xludf.DUMMYFUNCTION("""COMPUTED_VALUE"""),"C1703F")</f>
        <v>C1703F</v>
      </c>
      <c r="J262" s="580">
        <f>IFERROR(__xludf.DUMMYFUNCTION("""COMPUTED_VALUE"""),2.0)</f>
        <v>2</v>
      </c>
      <c r="K262" s="580">
        <f>IFERROR(__xludf.DUMMYFUNCTION("""COMPUTED_VALUE"""),18.0)</f>
        <v>18</v>
      </c>
      <c r="L262" s="580" t="str">
        <f>IFERROR(__xludf.DUMMYFUNCTION("""COMPUTED_VALUE"""),"D1803F")</f>
        <v>D1803F</v>
      </c>
      <c r="M262" s="582">
        <f>IFERROR(__xludf.DUMMYFUNCTION("""COMPUTED_VALUE"""),3.0)</f>
        <v>3</v>
      </c>
      <c r="N262" s="582">
        <f>IFERROR(__xludf.DUMMYFUNCTION("""COMPUTED_VALUE"""),17.0)</f>
        <v>17</v>
      </c>
      <c r="O262" s="582" t="str">
        <f>IFERROR(__xludf.DUMMYFUNCTION("""COMPUTED_VALUE"""),"E1703F")</f>
        <v>E1703F</v>
      </c>
      <c r="P262" s="580">
        <f>IFERROR(__xludf.DUMMYFUNCTION("""COMPUTED_VALUE"""),3.0)</f>
        <v>3</v>
      </c>
      <c r="Q262" s="580">
        <f>IFERROR(__xludf.DUMMYFUNCTION("""COMPUTED_VALUE"""),20.0)</f>
        <v>20</v>
      </c>
      <c r="R262" s="580" t="str">
        <f>IFERROR(__xludf.DUMMYFUNCTION("""COMPUTED_VALUE"""),"F2004F")</f>
        <v>F2004F</v>
      </c>
      <c r="S262" s="580">
        <f>IFERROR(__xludf.DUMMYFUNCTION("""COMPUTED_VALUE"""),4.0)</f>
        <v>4</v>
      </c>
      <c r="T262" s="580">
        <f>IFERROR(__xludf.DUMMYFUNCTION("""COMPUTED_VALUE"""),19.0)</f>
        <v>19</v>
      </c>
      <c r="U262" s="580" t="str">
        <f>IFERROR(__xludf.DUMMYFUNCTION("""COMPUTED_VALUE"""),"G1907F")</f>
        <v>G1907F</v>
      </c>
      <c r="V262" s="580">
        <f>IFERROR(__xludf.DUMMYFUNCTION("""COMPUTED_VALUE"""),4.0)</f>
        <v>4</v>
      </c>
      <c r="W262" s="580">
        <f>IFERROR(__xludf.DUMMYFUNCTION("""COMPUTED_VALUE"""),20.0)</f>
        <v>20</v>
      </c>
      <c r="X262" s="580" t="str">
        <f>IFERROR(__xludf.DUMMYFUNCTION("""COMPUTED_VALUE"""),"H2004F")</f>
        <v>H2004F</v>
      </c>
      <c r="Y262" s="580">
        <f>IFERROR(__xludf.DUMMYFUNCTION("""COMPUTED_VALUE"""),5.0)</f>
        <v>5</v>
      </c>
      <c r="Z262" s="580">
        <f>IFERROR(__xludf.DUMMYFUNCTION("""COMPUTED_VALUE"""),18.0)</f>
        <v>18</v>
      </c>
      <c r="AA262" s="580" t="str">
        <f>IFERROR(__xludf.DUMMYFUNCTION("""COMPUTED_VALUE"""),"I1803F")</f>
        <v>I1803F</v>
      </c>
      <c r="AB262" s="580">
        <f>IFERROR(__xludf.DUMMYFUNCTION("""COMPUTED_VALUE"""),6.0)</f>
        <v>6</v>
      </c>
      <c r="AC262" s="580">
        <f>IFERROR(__xludf.DUMMYFUNCTION("""COMPUTED_VALUE"""),17.0)</f>
        <v>17</v>
      </c>
      <c r="AD262" s="580" t="str">
        <f>IFERROR(__xludf.DUMMYFUNCTION("""COMPUTED_VALUE"""),"J1703F")</f>
        <v>J1703F</v>
      </c>
      <c r="AE262" s="580">
        <f>IFERROR(__xludf.DUMMYFUNCTION("""COMPUTED_VALUE"""),6.0)</f>
        <v>6</v>
      </c>
      <c r="AF262" s="580">
        <f>IFERROR(__xludf.DUMMYFUNCTION("""COMPUTED_VALUE"""),19.0)</f>
        <v>19</v>
      </c>
      <c r="AG262" s="580" t="str">
        <f>IFERROR(__xludf.DUMMYFUNCTION("""COMPUTED_VALUE"""),"K1903F")</f>
        <v>K1903F</v>
      </c>
      <c r="AH262" s="580">
        <f>IFERROR(__xludf.DUMMYFUNCTION("""COMPUTED_VALUE"""),7.0)</f>
        <v>7</v>
      </c>
      <c r="AI262" s="580">
        <f>IFERROR(__xludf.DUMMYFUNCTION("""COMPUTED_VALUE"""),20.0)</f>
        <v>20</v>
      </c>
      <c r="AJ262" s="580" t="str">
        <f>IFERROR(__xludf.DUMMYFUNCTION("""COMPUTED_VALUE"""),"L2004F")</f>
        <v>L2004F</v>
      </c>
      <c r="AK262" s="580">
        <f>IFERROR(__xludf.DUMMYFUNCTION("""COMPUTED_VALUE"""),7.0)</f>
        <v>7</v>
      </c>
      <c r="AL262" s="580">
        <f>IFERROR(__xludf.DUMMYFUNCTION("""COMPUTED_VALUE"""),20.0)</f>
        <v>20</v>
      </c>
      <c r="AM262" s="580" t="str">
        <f>IFERROR(__xludf.DUMMYFUNCTION("""COMPUTED_VALUE"""),"M2004F")</f>
        <v>M2004F</v>
      </c>
      <c r="AN262" s="580">
        <f>IFERROR(__xludf.DUMMYFUNCTION("""COMPUTED_VALUE"""),8.0)</f>
        <v>8</v>
      </c>
      <c r="AO262" s="580">
        <f>IFERROR(__xludf.DUMMYFUNCTION("""COMPUTED_VALUE"""),20.0)</f>
        <v>20</v>
      </c>
      <c r="AP262" s="580" t="str">
        <f>IFERROR(__xludf.DUMMYFUNCTION("""COMPUTED_VALUE"""),"N2004F")</f>
        <v>N2004F</v>
      </c>
    </row>
    <row r="263">
      <c r="A263" s="580">
        <f>IFERROR(__xludf.DUMMYFUNCTION("""COMPUTED_VALUE"""),1.0)</f>
        <v>1</v>
      </c>
      <c r="B263" s="580">
        <f>IFERROR(__xludf.DUMMYFUNCTION("""COMPUTED_VALUE"""),19.0)</f>
        <v>19</v>
      </c>
      <c r="C263" s="580" t="str">
        <f>IFERROR(__xludf.DUMMYFUNCTION("""COMPUTED_VALUE"""),"A1903R")</f>
        <v>A1903R</v>
      </c>
      <c r="D263" s="580">
        <f>IFERROR(__xludf.DUMMYFUNCTION("""COMPUTED_VALUE"""),1.0)</f>
        <v>1</v>
      </c>
      <c r="E263" s="580">
        <f>IFERROR(__xludf.DUMMYFUNCTION("""COMPUTED_VALUE"""),19.0)</f>
        <v>19</v>
      </c>
      <c r="F263" s="580" t="str">
        <f>IFERROR(__xludf.DUMMYFUNCTION("""COMPUTED_VALUE"""),"B1901R")</f>
        <v>B1901R</v>
      </c>
      <c r="G263" s="580">
        <f>IFERROR(__xludf.DUMMYFUNCTION("""COMPUTED_VALUE"""),2.0)</f>
        <v>2</v>
      </c>
      <c r="H263" s="580">
        <f>IFERROR(__xludf.DUMMYFUNCTION("""COMPUTED_VALUE"""),17.0)</f>
        <v>17</v>
      </c>
      <c r="I263" s="580" t="str">
        <f>IFERROR(__xludf.DUMMYFUNCTION("""COMPUTED_VALUE"""),"C1703R")</f>
        <v>C1703R</v>
      </c>
      <c r="J263" s="580">
        <f>IFERROR(__xludf.DUMMYFUNCTION("""COMPUTED_VALUE"""),2.0)</f>
        <v>2</v>
      </c>
      <c r="K263" s="580">
        <f>IFERROR(__xludf.DUMMYFUNCTION("""COMPUTED_VALUE"""),18.0)</f>
        <v>18</v>
      </c>
      <c r="L263" s="580" t="str">
        <f>IFERROR(__xludf.DUMMYFUNCTION("""COMPUTED_VALUE"""),"D1803R")</f>
        <v>D1803R</v>
      </c>
      <c r="M263" s="582">
        <f>IFERROR(__xludf.DUMMYFUNCTION("""COMPUTED_VALUE"""),3.0)</f>
        <v>3</v>
      </c>
      <c r="N263" s="582">
        <f>IFERROR(__xludf.DUMMYFUNCTION("""COMPUTED_VALUE"""),17.0)</f>
        <v>17</v>
      </c>
      <c r="O263" s="582" t="str">
        <f>IFERROR(__xludf.DUMMYFUNCTION("""COMPUTED_VALUE"""),"E1703R")</f>
        <v>E1703R</v>
      </c>
      <c r="P263" s="580">
        <f>IFERROR(__xludf.DUMMYFUNCTION("""COMPUTED_VALUE"""),3.0)</f>
        <v>3</v>
      </c>
      <c r="Q263" s="580">
        <f>IFERROR(__xludf.DUMMYFUNCTION("""COMPUTED_VALUE"""),20.0)</f>
        <v>20</v>
      </c>
      <c r="R263" s="580" t="str">
        <f>IFERROR(__xludf.DUMMYFUNCTION("""COMPUTED_VALUE"""),"F2004R")</f>
        <v>F2004R</v>
      </c>
      <c r="S263" s="580">
        <f>IFERROR(__xludf.DUMMYFUNCTION("""COMPUTED_VALUE"""),4.0)</f>
        <v>4</v>
      </c>
      <c r="T263" s="580">
        <f>IFERROR(__xludf.DUMMYFUNCTION("""COMPUTED_VALUE"""),19.0)</f>
        <v>19</v>
      </c>
      <c r="U263" s="580" t="str">
        <f>IFERROR(__xludf.DUMMYFUNCTION("""COMPUTED_VALUE"""),"G1907R")</f>
        <v>G1907R</v>
      </c>
      <c r="V263" s="580">
        <f>IFERROR(__xludf.DUMMYFUNCTION("""COMPUTED_VALUE"""),4.0)</f>
        <v>4</v>
      </c>
      <c r="W263" s="580">
        <f>IFERROR(__xludf.DUMMYFUNCTION("""COMPUTED_VALUE"""),20.0)</f>
        <v>20</v>
      </c>
      <c r="X263" s="580" t="str">
        <f>IFERROR(__xludf.DUMMYFUNCTION("""COMPUTED_VALUE"""),"H2004R")</f>
        <v>H2004R</v>
      </c>
      <c r="Y263" s="580">
        <f>IFERROR(__xludf.DUMMYFUNCTION("""COMPUTED_VALUE"""),5.0)</f>
        <v>5</v>
      </c>
      <c r="Z263" s="580">
        <f>IFERROR(__xludf.DUMMYFUNCTION("""COMPUTED_VALUE"""),18.0)</f>
        <v>18</v>
      </c>
      <c r="AA263" s="580" t="str">
        <f>IFERROR(__xludf.DUMMYFUNCTION("""COMPUTED_VALUE"""),"I1803R")</f>
        <v>I1803R</v>
      </c>
      <c r="AB263" s="580">
        <f>IFERROR(__xludf.DUMMYFUNCTION("""COMPUTED_VALUE"""),6.0)</f>
        <v>6</v>
      </c>
      <c r="AC263" s="580">
        <f>IFERROR(__xludf.DUMMYFUNCTION("""COMPUTED_VALUE"""),17.0)</f>
        <v>17</v>
      </c>
      <c r="AD263" s="580" t="str">
        <f>IFERROR(__xludf.DUMMYFUNCTION("""COMPUTED_VALUE"""),"J1703R")</f>
        <v>J1703R</v>
      </c>
      <c r="AE263" s="580">
        <f>IFERROR(__xludf.DUMMYFUNCTION("""COMPUTED_VALUE"""),6.0)</f>
        <v>6</v>
      </c>
      <c r="AF263" s="580">
        <f>IFERROR(__xludf.DUMMYFUNCTION("""COMPUTED_VALUE"""),19.0)</f>
        <v>19</v>
      </c>
      <c r="AG263" s="580" t="str">
        <f>IFERROR(__xludf.DUMMYFUNCTION("""COMPUTED_VALUE"""),"K1903R")</f>
        <v>K1903R</v>
      </c>
      <c r="AH263" s="580">
        <f>IFERROR(__xludf.DUMMYFUNCTION("""COMPUTED_VALUE"""),7.0)</f>
        <v>7</v>
      </c>
      <c r="AI263" s="580">
        <f>IFERROR(__xludf.DUMMYFUNCTION("""COMPUTED_VALUE"""),20.0)</f>
        <v>20</v>
      </c>
      <c r="AJ263" s="580" t="str">
        <f>IFERROR(__xludf.DUMMYFUNCTION("""COMPUTED_VALUE"""),"L2004R")</f>
        <v>L2004R</v>
      </c>
      <c r="AK263" s="580">
        <f>IFERROR(__xludf.DUMMYFUNCTION("""COMPUTED_VALUE"""),7.0)</f>
        <v>7</v>
      </c>
      <c r="AL263" s="580">
        <f>IFERROR(__xludf.DUMMYFUNCTION("""COMPUTED_VALUE"""),20.0)</f>
        <v>20</v>
      </c>
      <c r="AM263" s="580" t="str">
        <f>IFERROR(__xludf.DUMMYFUNCTION("""COMPUTED_VALUE"""),"M2004R")</f>
        <v>M2004R</v>
      </c>
      <c r="AN263" s="580">
        <f>IFERROR(__xludf.DUMMYFUNCTION("""COMPUTED_VALUE"""),8.0)</f>
        <v>8</v>
      </c>
      <c r="AO263" s="580">
        <f>IFERROR(__xludf.DUMMYFUNCTION("""COMPUTED_VALUE"""),20.0)</f>
        <v>20</v>
      </c>
      <c r="AP263" s="580" t="str">
        <f>IFERROR(__xludf.DUMMYFUNCTION("""COMPUTED_VALUE"""),"N2004R")</f>
        <v>N2004R</v>
      </c>
    </row>
    <row r="264">
      <c r="A264" s="580">
        <f>IFERROR(__xludf.DUMMYFUNCTION("""COMPUTED_VALUE"""),1.0)</f>
        <v>1</v>
      </c>
      <c r="B264" s="580">
        <f>IFERROR(__xludf.DUMMYFUNCTION("""COMPUTED_VALUE"""),19.0)</f>
        <v>19</v>
      </c>
      <c r="C264" s="580" t="str">
        <f>IFERROR(__xludf.DUMMYFUNCTION("""COMPUTED_VALUE"""),"A1904F")</f>
        <v>A1904F</v>
      </c>
      <c r="D264" s="580">
        <f>IFERROR(__xludf.DUMMYFUNCTION("""COMPUTED_VALUE"""),1.0)</f>
        <v>1</v>
      </c>
      <c r="E264" s="580">
        <f>IFERROR(__xludf.DUMMYFUNCTION("""COMPUTED_VALUE"""),19.0)</f>
        <v>19</v>
      </c>
      <c r="F264" s="580" t="str">
        <f>IFERROR(__xludf.DUMMYFUNCTION("""COMPUTED_VALUE"""),"B1902F")</f>
        <v>B1902F</v>
      </c>
      <c r="G264" s="580">
        <f>IFERROR(__xludf.DUMMYFUNCTION("""COMPUTED_VALUE"""),2.0)</f>
        <v>2</v>
      </c>
      <c r="H264" s="580">
        <f>IFERROR(__xludf.DUMMYFUNCTION("""COMPUTED_VALUE"""),17.0)</f>
        <v>17</v>
      </c>
      <c r="I264" s="580" t="str">
        <f>IFERROR(__xludf.DUMMYFUNCTION("""COMPUTED_VALUE"""),"C1704F")</f>
        <v>C1704F</v>
      </c>
      <c r="J264" s="580">
        <f>IFERROR(__xludf.DUMMYFUNCTION("""COMPUTED_VALUE"""),2.0)</f>
        <v>2</v>
      </c>
      <c r="K264" s="580">
        <f>IFERROR(__xludf.DUMMYFUNCTION("""COMPUTED_VALUE"""),18.0)</f>
        <v>18</v>
      </c>
      <c r="L264" s="580" t="str">
        <f>IFERROR(__xludf.DUMMYFUNCTION("""COMPUTED_VALUE"""),"D1804F")</f>
        <v>D1804F</v>
      </c>
      <c r="M264" s="582">
        <f>IFERROR(__xludf.DUMMYFUNCTION("""COMPUTED_VALUE"""),3.0)</f>
        <v>3</v>
      </c>
      <c r="N264" s="582">
        <f>IFERROR(__xludf.DUMMYFUNCTION("""COMPUTED_VALUE"""),17.0)</f>
        <v>17</v>
      </c>
      <c r="O264" s="582" t="str">
        <f>IFERROR(__xludf.DUMMYFUNCTION("""COMPUTED_VALUE"""),"E1704F")</f>
        <v>E1704F</v>
      </c>
      <c r="P264" s="580">
        <f>IFERROR(__xludf.DUMMYFUNCTION("""COMPUTED_VALUE"""),3.0)</f>
        <v>3</v>
      </c>
      <c r="Q264" s="580">
        <f>IFERROR(__xludf.DUMMYFUNCTION("""COMPUTED_VALUE"""),20.0)</f>
        <v>20</v>
      </c>
      <c r="R264" s="580" t="str">
        <f>IFERROR(__xludf.DUMMYFUNCTION("""COMPUTED_VALUE"""),"F2005F")</f>
        <v>F2005F</v>
      </c>
      <c r="S264" s="580">
        <f>IFERROR(__xludf.DUMMYFUNCTION("""COMPUTED_VALUE"""),4.0)</f>
        <v>4</v>
      </c>
      <c r="T264" s="580">
        <f>IFERROR(__xludf.DUMMYFUNCTION("""COMPUTED_VALUE"""),19.0)</f>
        <v>19</v>
      </c>
      <c r="U264" s="580" t="str">
        <f>IFERROR(__xludf.DUMMYFUNCTION("""COMPUTED_VALUE"""),"G1908F")</f>
        <v>G1908F</v>
      </c>
      <c r="V264" s="580">
        <f>IFERROR(__xludf.DUMMYFUNCTION("""COMPUTED_VALUE"""),4.0)</f>
        <v>4</v>
      </c>
      <c r="W264" s="580">
        <f>IFERROR(__xludf.DUMMYFUNCTION("""COMPUTED_VALUE"""),20.0)</f>
        <v>20</v>
      </c>
      <c r="X264" s="580" t="str">
        <f>IFERROR(__xludf.DUMMYFUNCTION("""COMPUTED_VALUE"""),"H2005F")</f>
        <v>H2005F</v>
      </c>
      <c r="Y264" s="580">
        <f>IFERROR(__xludf.DUMMYFUNCTION("""COMPUTED_VALUE"""),5.0)</f>
        <v>5</v>
      </c>
      <c r="Z264" s="580">
        <f>IFERROR(__xludf.DUMMYFUNCTION("""COMPUTED_VALUE"""),18.0)</f>
        <v>18</v>
      </c>
      <c r="AA264" s="580" t="str">
        <f>IFERROR(__xludf.DUMMYFUNCTION("""COMPUTED_VALUE"""),"I1804F")</f>
        <v>I1804F</v>
      </c>
      <c r="AB264" s="580">
        <f>IFERROR(__xludf.DUMMYFUNCTION("""COMPUTED_VALUE"""),6.0)</f>
        <v>6</v>
      </c>
      <c r="AC264" s="580">
        <f>IFERROR(__xludf.DUMMYFUNCTION("""COMPUTED_VALUE"""),17.0)</f>
        <v>17</v>
      </c>
      <c r="AD264" s="580" t="str">
        <f>IFERROR(__xludf.DUMMYFUNCTION("""COMPUTED_VALUE"""),"J1704F")</f>
        <v>J1704F</v>
      </c>
      <c r="AE264" s="580">
        <f>IFERROR(__xludf.DUMMYFUNCTION("""COMPUTED_VALUE"""),6.0)</f>
        <v>6</v>
      </c>
      <c r="AF264" s="580">
        <f>IFERROR(__xludf.DUMMYFUNCTION("""COMPUTED_VALUE"""),19.0)</f>
        <v>19</v>
      </c>
      <c r="AG264" s="580" t="str">
        <f>IFERROR(__xludf.DUMMYFUNCTION("""COMPUTED_VALUE"""),"K1904F")</f>
        <v>K1904F</v>
      </c>
      <c r="AH264" s="580">
        <f>IFERROR(__xludf.DUMMYFUNCTION("""COMPUTED_VALUE"""),7.0)</f>
        <v>7</v>
      </c>
      <c r="AI264" s="580">
        <f>IFERROR(__xludf.DUMMYFUNCTION("""COMPUTED_VALUE"""),20.0)</f>
        <v>20</v>
      </c>
      <c r="AJ264" s="580" t="str">
        <f>IFERROR(__xludf.DUMMYFUNCTION("""COMPUTED_VALUE"""),"L2005F")</f>
        <v>L2005F</v>
      </c>
      <c r="AK264" s="580">
        <f>IFERROR(__xludf.DUMMYFUNCTION("""COMPUTED_VALUE"""),7.0)</f>
        <v>7</v>
      </c>
      <c r="AL264" s="580">
        <f>IFERROR(__xludf.DUMMYFUNCTION("""COMPUTED_VALUE"""),20.0)</f>
        <v>20</v>
      </c>
      <c r="AM264" s="580" t="str">
        <f>IFERROR(__xludf.DUMMYFUNCTION("""COMPUTED_VALUE"""),"M2005F")</f>
        <v>M2005F</v>
      </c>
      <c r="AN264" s="580">
        <f>IFERROR(__xludf.DUMMYFUNCTION("""COMPUTED_VALUE"""),8.0)</f>
        <v>8</v>
      </c>
      <c r="AO264" s="580">
        <f>IFERROR(__xludf.DUMMYFUNCTION("""COMPUTED_VALUE"""),20.0)</f>
        <v>20</v>
      </c>
      <c r="AP264" s="580" t="str">
        <f>IFERROR(__xludf.DUMMYFUNCTION("""COMPUTED_VALUE"""),"N2005F")</f>
        <v>N2005F</v>
      </c>
    </row>
    <row r="265">
      <c r="A265" s="580">
        <f>IFERROR(__xludf.DUMMYFUNCTION("""COMPUTED_VALUE"""),1.0)</f>
        <v>1</v>
      </c>
      <c r="B265" s="580">
        <f>IFERROR(__xludf.DUMMYFUNCTION("""COMPUTED_VALUE"""),19.0)</f>
        <v>19</v>
      </c>
      <c r="C265" s="580" t="str">
        <f>IFERROR(__xludf.DUMMYFUNCTION("""COMPUTED_VALUE"""),"A1904R")</f>
        <v>A1904R</v>
      </c>
      <c r="D265" s="580">
        <f>IFERROR(__xludf.DUMMYFUNCTION("""COMPUTED_VALUE"""),1.0)</f>
        <v>1</v>
      </c>
      <c r="E265" s="580">
        <f>IFERROR(__xludf.DUMMYFUNCTION("""COMPUTED_VALUE"""),19.0)</f>
        <v>19</v>
      </c>
      <c r="F265" s="580" t="str">
        <f>IFERROR(__xludf.DUMMYFUNCTION("""COMPUTED_VALUE"""),"B1902R")</f>
        <v>B1902R</v>
      </c>
      <c r="G265" s="580">
        <f>IFERROR(__xludf.DUMMYFUNCTION("""COMPUTED_VALUE"""),2.0)</f>
        <v>2</v>
      </c>
      <c r="H265" s="580">
        <f>IFERROR(__xludf.DUMMYFUNCTION("""COMPUTED_VALUE"""),17.0)</f>
        <v>17</v>
      </c>
      <c r="I265" s="580" t="str">
        <f>IFERROR(__xludf.DUMMYFUNCTION("""COMPUTED_VALUE"""),"C1704R")</f>
        <v>C1704R</v>
      </c>
      <c r="J265" s="580">
        <f>IFERROR(__xludf.DUMMYFUNCTION("""COMPUTED_VALUE"""),2.0)</f>
        <v>2</v>
      </c>
      <c r="K265" s="580">
        <f>IFERROR(__xludf.DUMMYFUNCTION("""COMPUTED_VALUE"""),18.0)</f>
        <v>18</v>
      </c>
      <c r="L265" s="580" t="str">
        <f>IFERROR(__xludf.DUMMYFUNCTION("""COMPUTED_VALUE"""),"D1804R")</f>
        <v>D1804R</v>
      </c>
      <c r="M265" s="582">
        <f>IFERROR(__xludf.DUMMYFUNCTION("""COMPUTED_VALUE"""),3.0)</f>
        <v>3</v>
      </c>
      <c r="N265" s="582">
        <f>IFERROR(__xludf.DUMMYFUNCTION("""COMPUTED_VALUE"""),17.0)</f>
        <v>17</v>
      </c>
      <c r="O265" s="582" t="str">
        <f>IFERROR(__xludf.DUMMYFUNCTION("""COMPUTED_VALUE"""),"E1704R")</f>
        <v>E1704R</v>
      </c>
      <c r="P265" s="580">
        <f>IFERROR(__xludf.DUMMYFUNCTION("""COMPUTED_VALUE"""),3.0)</f>
        <v>3</v>
      </c>
      <c r="Q265" s="580">
        <f>IFERROR(__xludf.DUMMYFUNCTION("""COMPUTED_VALUE"""),20.0)</f>
        <v>20</v>
      </c>
      <c r="R265" s="580" t="str">
        <f>IFERROR(__xludf.DUMMYFUNCTION("""COMPUTED_VALUE"""),"F2005R")</f>
        <v>F2005R</v>
      </c>
      <c r="S265" s="580">
        <f>IFERROR(__xludf.DUMMYFUNCTION("""COMPUTED_VALUE"""),4.0)</f>
        <v>4</v>
      </c>
      <c r="T265" s="580">
        <f>IFERROR(__xludf.DUMMYFUNCTION("""COMPUTED_VALUE"""),19.0)</f>
        <v>19</v>
      </c>
      <c r="U265" s="580" t="str">
        <f>IFERROR(__xludf.DUMMYFUNCTION("""COMPUTED_VALUE"""),"G1908R")</f>
        <v>G1908R</v>
      </c>
      <c r="V265" s="580">
        <f>IFERROR(__xludf.DUMMYFUNCTION("""COMPUTED_VALUE"""),4.0)</f>
        <v>4</v>
      </c>
      <c r="W265" s="580">
        <f>IFERROR(__xludf.DUMMYFUNCTION("""COMPUTED_VALUE"""),20.0)</f>
        <v>20</v>
      </c>
      <c r="X265" s="580" t="str">
        <f>IFERROR(__xludf.DUMMYFUNCTION("""COMPUTED_VALUE"""),"H2005R")</f>
        <v>H2005R</v>
      </c>
      <c r="Y265" s="580">
        <f>IFERROR(__xludf.DUMMYFUNCTION("""COMPUTED_VALUE"""),5.0)</f>
        <v>5</v>
      </c>
      <c r="Z265" s="580">
        <f>IFERROR(__xludf.DUMMYFUNCTION("""COMPUTED_VALUE"""),18.0)</f>
        <v>18</v>
      </c>
      <c r="AA265" s="580" t="str">
        <f>IFERROR(__xludf.DUMMYFUNCTION("""COMPUTED_VALUE"""),"I1804R")</f>
        <v>I1804R</v>
      </c>
      <c r="AB265" s="580">
        <f>IFERROR(__xludf.DUMMYFUNCTION("""COMPUTED_VALUE"""),6.0)</f>
        <v>6</v>
      </c>
      <c r="AC265" s="580">
        <f>IFERROR(__xludf.DUMMYFUNCTION("""COMPUTED_VALUE"""),17.0)</f>
        <v>17</v>
      </c>
      <c r="AD265" s="580" t="str">
        <f>IFERROR(__xludf.DUMMYFUNCTION("""COMPUTED_VALUE"""),"J1704R")</f>
        <v>J1704R</v>
      </c>
      <c r="AE265" s="580">
        <f>IFERROR(__xludf.DUMMYFUNCTION("""COMPUTED_VALUE"""),6.0)</f>
        <v>6</v>
      </c>
      <c r="AF265" s="580">
        <f>IFERROR(__xludf.DUMMYFUNCTION("""COMPUTED_VALUE"""),19.0)</f>
        <v>19</v>
      </c>
      <c r="AG265" s="580" t="str">
        <f>IFERROR(__xludf.DUMMYFUNCTION("""COMPUTED_VALUE"""),"K1904R")</f>
        <v>K1904R</v>
      </c>
      <c r="AH265" s="580">
        <f>IFERROR(__xludf.DUMMYFUNCTION("""COMPUTED_VALUE"""),7.0)</f>
        <v>7</v>
      </c>
      <c r="AI265" s="580">
        <f>IFERROR(__xludf.DUMMYFUNCTION("""COMPUTED_VALUE"""),20.0)</f>
        <v>20</v>
      </c>
      <c r="AJ265" s="580" t="str">
        <f>IFERROR(__xludf.DUMMYFUNCTION("""COMPUTED_VALUE"""),"L2005R")</f>
        <v>L2005R</v>
      </c>
      <c r="AK265" s="580">
        <f>IFERROR(__xludf.DUMMYFUNCTION("""COMPUTED_VALUE"""),7.0)</f>
        <v>7</v>
      </c>
      <c r="AL265" s="580">
        <f>IFERROR(__xludf.DUMMYFUNCTION("""COMPUTED_VALUE"""),20.0)</f>
        <v>20</v>
      </c>
      <c r="AM265" s="580" t="str">
        <f>IFERROR(__xludf.DUMMYFUNCTION("""COMPUTED_VALUE"""),"M2005R")</f>
        <v>M2005R</v>
      </c>
      <c r="AN265" s="580">
        <f>IFERROR(__xludf.DUMMYFUNCTION("""COMPUTED_VALUE"""),8.0)</f>
        <v>8</v>
      </c>
      <c r="AO265" s="580">
        <f>IFERROR(__xludf.DUMMYFUNCTION("""COMPUTED_VALUE"""),20.0)</f>
        <v>20</v>
      </c>
      <c r="AP265" s="580" t="str">
        <f>IFERROR(__xludf.DUMMYFUNCTION("""COMPUTED_VALUE"""),"N2005R")</f>
        <v>N2005R</v>
      </c>
    </row>
    <row r="266">
      <c r="A266" s="580">
        <f>IFERROR(__xludf.DUMMYFUNCTION("""COMPUTED_VALUE"""),1.0)</f>
        <v>1</v>
      </c>
      <c r="B266" s="580">
        <f>IFERROR(__xludf.DUMMYFUNCTION("""COMPUTED_VALUE"""),19.0)</f>
        <v>19</v>
      </c>
      <c r="C266" s="580" t="str">
        <f>IFERROR(__xludf.DUMMYFUNCTION("""COMPUTED_VALUE"""),"A1905F")</f>
        <v>A1905F</v>
      </c>
      <c r="D266" s="580">
        <f>IFERROR(__xludf.DUMMYFUNCTION("""COMPUTED_VALUE"""),1.0)</f>
        <v>1</v>
      </c>
      <c r="E266" s="580">
        <f>IFERROR(__xludf.DUMMYFUNCTION("""COMPUTED_VALUE"""),19.0)</f>
        <v>19</v>
      </c>
      <c r="F266" s="580" t="str">
        <f>IFERROR(__xludf.DUMMYFUNCTION("""COMPUTED_VALUE"""),"B1903F")</f>
        <v>B1903F</v>
      </c>
      <c r="G266" s="580">
        <f>IFERROR(__xludf.DUMMYFUNCTION("""COMPUTED_VALUE"""),2.0)</f>
        <v>2</v>
      </c>
      <c r="H266" s="580">
        <f>IFERROR(__xludf.DUMMYFUNCTION("""COMPUTED_VALUE"""),17.0)</f>
        <v>17</v>
      </c>
      <c r="I266" s="580" t="str">
        <f>IFERROR(__xludf.DUMMYFUNCTION("""COMPUTED_VALUE"""),"C1705F")</f>
        <v>C1705F</v>
      </c>
      <c r="J266" s="580">
        <f>IFERROR(__xludf.DUMMYFUNCTION("""COMPUTED_VALUE"""),2.0)</f>
        <v>2</v>
      </c>
      <c r="K266" s="580">
        <f>IFERROR(__xludf.DUMMYFUNCTION("""COMPUTED_VALUE"""),18.0)</f>
        <v>18</v>
      </c>
      <c r="L266" s="580" t="str">
        <f>IFERROR(__xludf.DUMMYFUNCTION("""COMPUTED_VALUE"""),"D1805F")</f>
        <v>D1805F</v>
      </c>
      <c r="M266" s="582">
        <f>IFERROR(__xludf.DUMMYFUNCTION("""COMPUTED_VALUE"""),3.0)</f>
        <v>3</v>
      </c>
      <c r="N266" s="582">
        <f>IFERROR(__xludf.DUMMYFUNCTION("""COMPUTED_VALUE"""),17.0)</f>
        <v>17</v>
      </c>
      <c r="O266" s="582" t="str">
        <f>IFERROR(__xludf.DUMMYFUNCTION("""COMPUTED_VALUE"""),"E1705F")</f>
        <v>E1705F</v>
      </c>
      <c r="P266" s="580">
        <f>IFERROR(__xludf.DUMMYFUNCTION("""COMPUTED_VALUE"""),3.0)</f>
        <v>3</v>
      </c>
      <c r="Q266" s="580">
        <f>IFERROR(__xludf.DUMMYFUNCTION("""COMPUTED_VALUE"""),20.0)</f>
        <v>20</v>
      </c>
      <c r="R266" s="580" t="str">
        <f>IFERROR(__xludf.DUMMYFUNCTION("""COMPUTED_VALUE"""),"F2006F")</f>
        <v>F2006F</v>
      </c>
      <c r="S266" s="580">
        <f>IFERROR(__xludf.DUMMYFUNCTION("""COMPUTED_VALUE"""),4.0)</f>
        <v>4</v>
      </c>
      <c r="T266" s="580">
        <f>IFERROR(__xludf.DUMMYFUNCTION("""COMPUTED_VALUE"""),20.0)</f>
        <v>20</v>
      </c>
      <c r="U266" s="580" t="str">
        <f>IFERROR(__xludf.DUMMYFUNCTION("""COMPUTED_VALUE"""),"G2005F")</f>
        <v>G2005F</v>
      </c>
      <c r="V266" s="580">
        <f>IFERROR(__xludf.DUMMYFUNCTION("""COMPUTED_VALUE"""),4.0)</f>
        <v>4</v>
      </c>
      <c r="W266" s="580">
        <f>IFERROR(__xludf.DUMMYFUNCTION("""COMPUTED_VALUE"""),20.0)</f>
        <v>20</v>
      </c>
      <c r="X266" s="580" t="str">
        <f>IFERROR(__xludf.DUMMYFUNCTION("""COMPUTED_VALUE"""),"H2006F")</f>
        <v>H2006F</v>
      </c>
      <c r="Y266" s="580">
        <f>IFERROR(__xludf.DUMMYFUNCTION("""COMPUTED_VALUE"""),5.0)</f>
        <v>5</v>
      </c>
      <c r="Z266" s="580">
        <f>IFERROR(__xludf.DUMMYFUNCTION("""COMPUTED_VALUE"""),18.0)</f>
        <v>18</v>
      </c>
      <c r="AA266" s="580" t="str">
        <f>IFERROR(__xludf.DUMMYFUNCTION("""COMPUTED_VALUE"""),"I1805F")</f>
        <v>I1805F</v>
      </c>
      <c r="AB266" s="580">
        <f>IFERROR(__xludf.DUMMYFUNCTION("""COMPUTED_VALUE"""),6.0)</f>
        <v>6</v>
      </c>
      <c r="AC266" s="580">
        <f>IFERROR(__xludf.DUMMYFUNCTION("""COMPUTED_VALUE"""),17.0)</f>
        <v>17</v>
      </c>
      <c r="AD266" s="580" t="str">
        <f>IFERROR(__xludf.DUMMYFUNCTION("""COMPUTED_VALUE"""),"J1705F")</f>
        <v>J1705F</v>
      </c>
      <c r="AE266" s="580">
        <f>IFERROR(__xludf.DUMMYFUNCTION("""COMPUTED_VALUE"""),6.0)</f>
        <v>6</v>
      </c>
      <c r="AF266" s="580">
        <f>IFERROR(__xludf.DUMMYFUNCTION("""COMPUTED_VALUE"""),19.0)</f>
        <v>19</v>
      </c>
      <c r="AG266" s="580" t="str">
        <f>IFERROR(__xludf.DUMMYFUNCTION("""COMPUTED_VALUE"""),"K1905F")</f>
        <v>K1905F</v>
      </c>
      <c r="AH266" s="580">
        <f>IFERROR(__xludf.DUMMYFUNCTION("""COMPUTED_VALUE"""),7.0)</f>
        <v>7</v>
      </c>
      <c r="AI266" s="580">
        <f>IFERROR(__xludf.DUMMYFUNCTION("""COMPUTED_VALUE"""),20.0)</f>
        <v>20</v>
      </c>
      <c r="AJ266" s="580" t="str">
        <f>IFERROR(__xludf.DUMMYFUNCTION("""COMPUTED_VALUE"""),"L2006F")</f>
        <v>L2006F</v>
      </c>
      <c r="AK266" s="580">
        <f>IFERROR(__xludf.DUMMYFUNCTION("""COMPUTED_VALUE"""),7.0)</f>
        <v>7</v>
      </c>
      <c r="AL266" s="580">
        <f>IFERROR(__xludf.DUMMYFUNCTION("""COMPUTED_VALUE"""),20.0)</f>
        <v>20</v>
      </c>
      <c r="AM266" s="580" t="str">
        <f>IFERROR(__xludf.DUMMYFUNCTION("""COMPUTED_VALUE"""),"M2006F")</f>
        <v>M2006F</v>
      </c>
      <c r="AN266" s="580">
        <f>IFERROR(__xludf.DUMMYFUNCTION("""COMPUTED_VALUE"""),8.0)</f>
        <v>8</v>
      </c>
      <c r="AO266" s="580">
        <f>IFERROR(__xludf.DUMMYFUNCTION("""COMPUTED_VALUE"""),20.0)</f>
        <v>20</v>
      </c>
      <c r="AP266" s="580" t="str">
        <f>IFERROR(__xludf.DUMMYFUNCTION("""COMPUTED_VALUE"""),"N2006F")</f>
        <v>N2006F</v>
      </c>
    </row>
    <row r="267">
      <c r="A267" s="580">
        <f>IFERROR(__xludf.DUMMYFUNCTION("""COMPUTED_VALUE"""),1.0)</f>
        <v>1</v>
      </c>
      <c r="B267" s="580">
        <f>IFERROR(__xludf.DUMMYFUNCTION("""COMPUTED_VALUE"""),19.0)</f>
        <v>19</v>
      </c>
      <c r="C267" s="580" t="str">
        <f>IFERROR(__xludf.DUMMYFUNCTION("""COMPUTED_VALUE"""),"A1905R")</f>
        <v>A1905R</v>
      </c>
      <c r="D267" s="580">
        <f>IFERROR(__xludf.DUMMYFUNCTION("""COMPUTED_VALUE"""),1.0)</f>
        <v>1</v>
      </c>
      <c r="E267" s="580">
        <f>IFERROR(__xludf.DUMMYFUNCTION("""COMPUTED_VALUE"""),19.0)</f>
        <v>19</v>
      </c>
      <c r="F267" s="580" t="str">
        <f>IFERROR(__xludf.DUMMYFUNCTION("""COMPUTED_VALUE"""),"B1903R")</f>
        <v>B1903R</v>
      </c>
      <c r="G267" s="580">
        <f>IFERROR(__xludf.DUMMYFUNCTION("""COMPUTED_VALUE"""),2.0)</f>
        <v>2</v>
      </c>
      <c r="H267" s="580">
        <f>IFERROR(__xludf.DUMMYFUNCTION("""COMPUTED_VALUE"""),17.0)</f>
        <v>17</v>
      </c>
      <c r="I267" s="580" t="str">
        <f>IFERROR(__xludf.DUMMYFUNCTION("""COMPUTED_VALUE"""),"C1705R")</f>
        <v>C1705R</v>
      </c>
      <c r="J267" s="580">
        <f>IFERROR(__xludf.DUMMYFUNCTION("""COMPUTED_VALUE"""),2.0)</f>
        <v>2</v>
      </c>
      <c r="K267" s="580">
        <f>IFERROR(__xludf.DUMMYFUNCTION("""COMPUTED_VALUE"""),18.0)</f>
        <v>18</v>
      </c>
      <c r="L267" s="580" t="str">
        <f>IFERROR(__xludf.DUMMYFUNCTION("""COMPUTED_VALUE"""),"D1805R")</f>
        <v>D1805R</v>
      </c>
      <c r="M267" s="582">
        <f>IFERROR(__xludf.DUMMYFUNCTION("""COMPUTED_VALUE"""),3.0)</f>
        <v>3</v>
      </c>
      <c r="N267" s="582">
        <f>IFERROR(__xludf.DUMMYFUNCTION("""COMPUTED_VALUE"""),17.0)</f>
        <v>17</v>
      </c>
      <c r="O267" s="582" t="str">
        <f>IFERROR(__xludf.DUMMYFUNCTION("""COMPUTED_VALUE"""),"E1705R")</f>
        <v>E1705R</v>
      </c>
      <c r="P267" s="580">
        <f>IFERROR(__xludf.DUMMYFUNCTION("""COMPUTED_VALUE"""),3.0)</f>
        <v>3</v>
      </c>
      <c r="Q267" s="580">
        <f>IFERROR(__xludf.DUMMYFUNCTION("""COMPUTED_VALUE"""),20.0)</f>
        <v>20</v>
      </c>
      <c r="R267" s="580" t="str">
        <f>IFERROR(__xludf.DUMMYFUNCTION("""COMPUTED_VALUE"""),"F2006R")</f>
        <v>F2006R</v>
      </c>
      <c r="S267" s="580">
        <f>IFERROR(__xludf.DUMMYFUNCTION("""COMPUTED_VALUE"""),4.0)</f>
        <v>4</v>
      </c>
      <c r="T267" s="580">
        <f>IFERROR(__xludf.DUMMYFUNCTION("""COMPUTED_VALUE"""),20.0)</f>
        <v>20</v>
      </c>
      <c r="U267" s="580" t="str">
        <f>IFERROR(__xludf.DUMMYFUNCTION("""COMPUTED_VALUE"""),"G2005R")</f>
        <v>G2005R</v>
      </c>
      <c r="V267" s="580">
        <f>IFERROR(__xludf.DUMMYFUNCTION("""COMPUTED_VALUE"""),4.0)</f>
        <v>4</v>
      </c>
      <c r="W267" s="580">
        <f>IFERROR(__xludf.DUMMYFUNCTION("""COMPUTED_VALUE"""),20.0)</f>
        <v>20</v>
      </c>
      <c r="X267" s="580" t="str">
        <f>IFERROR(__xludf.DUMMYFUNCTION("""COMPUTED_VALUE"""),"H2006R")</f>
        <v>H2006R</v>
      </c>
      <c r="Y267" s="580">
        <f>IFERROR(__xludf.DUMMYFUNCTION("""COMPUTED_VALUE"""),5.0)</f>
        <v>5</v>
      </c>
      <c r="Z267" s="580">
        <f>IFERROR(__xludf.DUMMYFUNCTION("""COMPUTED_VALUE"""),18.0)</f>
        <v>18</v>
      </c>
      <c r="AA267" s="580" t="str">
        <f>IFERROR(__xludf.DUMMYFUNCTION("""COMPUTED_VALUE"""),"I1805R")</f>
        <v>I1805R</v>
      </c>
      <c r="AB267" s="580">
        <f>IFERROR(__xludf.DUMMYFUNCTION("""COMPUTED_VALUE"""),6.0)</f>
        <v>6</v>
      </c>
      <c r="AC267" s="580">
        <f>IFERROR(__xludf.DUMMYFUNCTION("""COMPUTED_VALUE"""),17.0)</f>
        <v>17</v>
      </c>
      <c r="AD267" s="580" t="str">
        <f>IFERROR(__xludf.DUMMYFUNCTION("""COMPUTED_VALUE"""),"J1705R")</f>
        <v>J1705R</v>
      </c>
      <c r="AE267" s="580">
        <f>IFERROR(__xludf.DUMMYFUNCTION("""COMPUTED_VALUE"""),6.0)</f>
        <v>6</v>
      </c>
      <c r="AF267" s="580">
        <f>IFERROR(__xludf.DUMMYFUNCTION("""COMPUTED_VALUE"""),19.0)</f>
        <v>19</v>
      </c>
      <c r="AG267" s="580" t="str">
        <f>IFERROR(__xludf.DUMMYFUNCTION("""COMPUTED_VALUE"""),"K1905R")</f>
        <v>K1905R</v>
      </c>
      <c r="AH267" s="580">
        <f>IFERROR(__xludf.DUMMYFUNCTION("""COMPUTED_VALUE"""),7.0)</f>
        <v>7</v>
      </c>
      <c r="AI267" s="580">
        <f>IFERROR(__xludf.DUMMYFUNCTION("""COMPUTED_VALUE"""),20.0)</f>
        <v>20</v>
      </c>
      <c r="AJ267" s="580" t="str">
        <f>IFERROR(__xludf.DUMMYFUNCTION("""COMPUTED_VALUE"""),"L2006R")</f>
        <v>L2006R</v>
      </c>
      <c r="AK267" s="580">
        <f>IFERROR(__xludf.DUMMYFUNCTION("""COMPUTED_VALUE"""),7.0)</f>
        <v>7</v>
      </c>
      <c r="AL267" s="580">
        <f>IFERROR(__xludf.DUMMYFUNCTION("""COMPUTED_VALUE"""),20.0)</f>
        <v>20</v>
      </c>
      <c r="AM267" s="580" t="str">
        <f>IFERROR(__xludf.DUMMYFUNCTION("""COMPUTED_VALUE"""),"M2006R")</f>
        <v>M2006R</v>
      </c>
      <c r="AN267" s="580">
        <f>IFERROR(__xludf.DUMMYFUNCTION("""COMPUTED_VALUE"""),8.0)</f>
        <v>8</v>
      </c>
      <c r="AO267" s="580">
        <f>IFERROR(__xludf.DUMMYFUNCTION("""COMPUTED_VALUE"""),20.0)</f>
        <v>20</v>
      </c>
      <c r="AP267" s="580" t="str">
        <f>IFERROR(__xludf.DUMMYFUNCTION("""COMPUTED_VALUE"""),"N2006R")</f>
        <v>N2006R</v>
      </c>
    </row>
    <row r="268">
      <c r="A268" s="580">
        <f>IFERROR(__xludf.DUMMYFUNCTION("""COMPUTED_VALUE"""),1.0)</f>
        <v>1</v>
      </c>
      <c r="B268" s="580">
        <f>IFERROR(__xludf.DUMMYFUNCTION("""COMPUTED_VALUE"""),19.0)</f>
        <v>19</v>
      </c>
      <c r="C268" s="580" t="str">
        <f>IFERROR(__xludf.DUMMYFUNCTION("""COMPUTED_VALUE"""),"A1906F")</f>
        <v>A1906F</v>
      </c>
      <c r="D268" s="580">
        <f>IFERROR(__xludf.DUMMYFUNCTION("""COMPUTED_VALUE"""),1.0)</f>
        <v>1</v>
      </c>
      <c r="E268" s="580">
        <f>IFERROR(__xludf.DUMMYFUNCTION("""COMPUTED_VALUE"""),19.0)</f>
        <v>19</v>
      </c>
      <c r="F268" s="580" t="str">
        <f>IFERROR(__xludf.DUMMYFUNCTION("""COMPUTED_VALUE"""),"B1904F")</f>
        <v>B1904F</v>
      </c>
      <c r="G268" s="580">
        <f>IFERROR(__xludf.DUMMYFUNCTION("""COMPUTED_VALUE"""),2.0)</f>
        <v>2</v>
      </c>
      <c r="H268" s="580">
        <f>IFERROR(__xludf.DUMMYFUNCTION("""COMPUTED_VALUE"""),17.0)</f>
        <v>17</v>
      </c>
      <c r="I268" s="580" t="str">
        <f>IFERROR(__xludf.DUMMYFUNCTION("""COMPUTED_VALUE"""),"C1706F")</f>
        <v>C1706F</v>
      </c>
      <c r="J268" s="580">
        <f>IFERROR(__xludf.DUMMYFUNCTION("""COMPUTED_VALUE"""),2.0)</f>
        <v>2</v>
      </c>
      <c r="K268" s="580">
        <f>IFERROR(__xludf.DUMMYFUNCTION("""COMPUTED_VALUE"""),18.0)</f>
        <v>18</v>
      </c>
      <c r="L268" s="580" t="str">
        <f>IFERROR(__xludf.DUMMYFUNCTION("""COMPUTED_VALUE"""),"D1806F")</f>
        <v>D1806F</v>
      </c>
      <c r="M268" s="582">
        <f>IFERROR(__xludf.DUMMYFUNCTION("""COMPUTED_VALUE"""),3.0)</f>
        <v>3</v>
      </c>
      <c r="N268" s="582">
        <f>IFERROR(__xludf.DUMMYFUNCTION("""COMPUTED_VALUE"""),17.0)</f>
        <v>17</v>
      </c>
      <c r="O268" s="582" t="str">
        <f>IFERROR(__xludf.DUMMYFUNCTION("""COMPUTED_VALUE"""),"E1706F")</f>
        <v>E1706F</v>
      </c>
      <c r="P268" s="580">
        <f>IFERROR(__xludf.DUMMYFUNCTION("""COMPUTED_VALUE"""),3.0)</f>
        <v>3</v>
      </c>
      <c r="Q268" s="580">
        <f>IFERROR(__xludf.DUMMYFUNCTION("""COMPUTED_VALUE"""),20.0)</f>
        <v>20</v>
      </c>
      <c r="R268" s="580" t="str">
        <f>IFERROR(__xludf.DUMMYFUNCTION("""COMPUTED_VALUE"""),"F2007F")</f>
        <v>F2007F</v>
      </c>
      <c r="S268" s="580">
        <f>IFERROR(__xludf.DUMMYFUNCTION("""COMPUTED_VALUE"""),4.0)</f>
        <v>4</v>
      </c>
      <c r="T268" s="580">
        <f>IFERROR(__xludf.DUMMYFUNCTION("""COMPUTED_VALUE"""),20.0)</f>
        <v>20</v>
      </c>
      <c r="U268" s="580" t="str">
        <f>IFERROR(__xludf.DUMMYFUNCTION("""COMPUTED_VALUE"""),"G2006F")</f>
        <v>G2006F</v>
      </c>
      <c r="V268" s="580">
        <f>IFERROR(__xludf.DUMMYFUNCTION("""COMPUTED_VALUE"""),4.0)</f>
        <v>4</v>
      </c>
      <c r="W268" s="580">
        <f>IFERROR(__xludf.DUMMYFUNCTION("""COMPUTED_VALUE"""),20.0)</f>
        <v>20</v>
      </c>
      <c r="X268" s="580" t="str">
        <f>IFERROR(__xludf.DUMMYFUNCTION("""COMPUTED_VALUE"""),"H2007F")</f>
        <v>H2007F</v>
      </c>
      <c r="Y268" s="580">
        <f>IFERROR(__xludf.DUMMYFUNCTION("""COMPUTED_VALUE"""),5.0)</f>
        <v>5</v>
      </c>
      <c r="Z268" s="580">
        <f>IFERROR(__xludf.DUMMYFUNCTION("""COMPUTED_VALUE"""),18.0)</f>
        <v>18</v>
      </c>
      <c r="AA268" s="580" t="str">
        <f>IFERROR(__xludf.DUMMYFUNCTION("""COMPUTED_VALUE"""),"I1806F")</f>
        <v>I1806F</v>
      </c>
      <c r="AB268" s="580">
        <f>IFERROR(__xludf.DUMMYFUNCTION("""COMPUTED_VALUE"""),6.0)</f>
        <v>6</v>
      </c>
      <c r="AC268" s="580">
        <f>IFERROR(__xludf.DUMMYFUNCTION("""COMPUTED_VALUE"""),17.0)</f>
        <v>17</v>
      </c>
      <c r="AD268" s="580" t="str">
        <f>IFERROR(__xludf.DUMMYFUNCTION("""COMPUTED_VALUE"""),"J1706F")</f>
        <v>J1706F</v>
      </c>
      <c r="AE268" s="580">
        <f>IFERROR(__xludf.DUMMYFUNCTION("""COMPUTED_VALUE"""),6.0)</f>
        <v>6</v>
      </c>
      <c r="AF268" s="580">
        <f>IFERROR(__xludf.DUMMYFUNCTION("""COMPUTED_VALUE"""),19.0)</f>
        <v>19</v>
      </c>
      <c r="AG268" s="580" t="str">
        <f>IFERROR(__xludf.DUMMYFUNCTION("""COMPUTED_VALUE"""),"K1906F")</f>
        <v>K1906F</v>
      </c>
      <c r="AH268" s="580">
        <f>IFERROR(__xludf.DUMMYFUNCTION("""COMPUTED_VALUE"""),7.0)</f>
        <v>7</v>
      </c>
      <c r="AI268" s="580">
        <f>IFERROR(__xludf.DUMMYFUNCTION("""COMPUTED_VALUE"""),20.0)</f>
        <v>20</v>
      </c>
      <c r="AJ268" s="580" t="str">
        <f>IFERROR(__xludf.DUMMYFUNCTION("""COMPUTED_VALUE"""),"L2007F")</f>
        <v>L2007F</v>
      </c>
      <c r="AK268" s="580">
        <f>IFERROR(__xludf.DUMMYFUNCTION("""COMPUTED_VALUE"""),7.0)</f>
        <v>7</v>
      </c>
      <c r="AL268" s="580">
        <f>IFERROR(__xludf.DUMMYFUNCTION("""COMPUTED_VALUE"""),20.0)</f>
        <v>20</v>
      </c>
      <c r="AM268" s="580" t="str">
        <f>IFERROR(__xludf.DUMMYFUNCTION("""COMPUTED_VALUE"""),"M2007F")</f>
        <v>M2007F</v>
      </c>
      <c r="AN268" s="580">
        <f>IFERROR(__xludf.DUMMYFUNCTION("""COMPUTED_VALUE"""),8.0)</f>
        <v>8</v>
      </c>
      <c r="AO268" s="580">
        <f>IFERROR(__xludf.DUMMYFUNCTION("""COMPUTED_VALUE"""),20.0)</f>
        <v>20</v>
      </c>
      <c r="AP268" s="580" t="str">
        <f>IFERROR(__xludf.DUMMYFUNCTION("""COMPUTED_VALUE"""),"N2007F")</f>
        <v>N2007F</v>
      </c>
    </row>
    <row r="269">
      <c r="A269" s="580">
        <f>IFERROR(__xludf.DUMMYFUNCTION("""COMPUTED_VALUE"""),1.0)</f>
        <v>1</v>
      </c>
      <c r="B269" s="580">
        <f>IFERROR(__xludf.DUMMYFUNCTION("""COMPUTED_VALUE"""),19.0)</f>
        <v>19</v>
      </c>
      <c r="C269" s="580" t="str">
        <f>IFERROR(__xludf.DUMMYFUNCTION("""COMPUTED_VALUE"""),"A1906R")</f>
        <v>A1906R</v>
      </c>
      <c r="D269" s="580">
        <f>IFERROR(__xludf.DUMMYFUNCTION("""COMPUTED_VALUE"""),1.0)</f>
        <v>1</v>
      </c>
      <c r="E269" s="580">
        <f>IFERROR(__xludf.DUMMYFUNCTION("""COMPUTED_VALUE"""),19.0)</f>
        <v>19</v>
      </c>
      <c r="F269" s="580" t="str">
        <f>IFERROR(__xludf.DUMMYFUNCTION("""COMPUTED_VALUE"""),"B1904R")</f>
        <v>B1904R</v>
      </c>
      <c r="G269" s="580">
        <f>IFERROR(__xludf.DUMMYFUNCTION("""COMPUTED_VALUE"""),2.0)</f>
        <v>2</v>
      </c>
      <c r="H269" s="580">
        <f>IFERROR(__xludf.DUMMYFUNCTION("""COMPUTED_VALUE"""),17.0)</f>
        <v>17</v>
      </c>
      <c r="I269" s="580" t="str">
        <f>IFERROR(__xludf.DUMMYFUNCTION("""COMPUTED_VALUE"""),"C1706R")</f>
        <v>C1706R</v>
      </c>
      <c r="J269" s="580">
        <f>IFERROR(__xludf.DUMMYFUNCTION("""COMPUTED_VALUE"""),2.0)</f>
        <v>2</v>
      </c>
      <c r="K269" s="580">
        <f>IFERROR(__xludf.DUMMYFUNCTION("""COMPUTED_VALUE"""),18.0)</f>
        <v>18</v>
      </c>
      <c r="L269" s="580" t="str">
        <f>IFERROR(__xludf.DUMMYFUNCTION("""COMPUTED_VALUE"""),"D1806R")</f>
        <v>D1806R</v>
      </c>
      <c r="M269" s="582">
        <f>IFERROR(__xludf.DUMMYFUNCTION("""COMPUTED_VALUE"""),3.0)</f>
        <v>3</v>
      </c>
      <c r="N269" s="582">
        <f>IFERROR(__xludf.DUMMYFUNCTION("""COMPUTED_VALUE"""),17.0)</f>
        <v>17</v>
      </c>
      <c r="O269" s="582" t="str">
        <f>IFERROR(__xludf.DUMMYFUNCTION("""COMPUTED_VALUE"""),"E1706R")</f>
        <v>E1706R</v>
      </c>
      <c r="P269" s="580">
        <f>IFERROR(__xludf.DUMMYFUNCTION("""COMPUTED_VALUE"""),3.0)</f>
        <v>3</v>
      </c>
      <c r="Q269" s="580">
        <f>IFERROR(__xludf.DUMMYFUNCTION("""COMPUTED_VALUE"""),20.0)</f>
        <v>20</v>
      </c>
      <c r="R269" s="580" t="str">
        <f>IFERROR(__xludf.DUMMYFUNCTION("""COMPUTED_VALUE"""),"F2007R")</f>
        <v>F2007R</v>
      </c>
      <c r="S269" s="580">
        <f>IFERROR(__xludf.DUMMYFUNCTION("""COMPUTED_VALUE"""),4.0)</f>
        <v>4</v>
      </c>
      <c r="T269" s="580">
        <f>IFERROR(__xludf.DUMMYFUNCTION("""COMPUTED_VALUE"""),20.0)</f>
        <v>20</v>
      </c>
      <c r="U269" s="580" t="str">
        <f>IFERROR(__xludf.DUMMYFUNCTION("""COMPUTED_VALUE"""),"G2006R")</f>
        <v>G2006R</v>
      </c>
      <c r="V269" s="580">
        <f>IFERROR(__xludf.DUMMYFUNCTION("""COMPUTED_VALUE"""),4.0)</f>
        <v>4</v>
      </c>
      <c r="W269" s="580">
        <f>IFERROR(__xludf.DUMMYFUNCTION("""COMPUTED_VALUE"""),20.0)</f>
        <v>20</v>
      </c>
      <c r="X269" s="580" t="str">
        <f>IFERROR(__xludf.DUMMYFUNCTION("""COMPUTED_VALUE"""),"H2007R")</f>
        <v>H2007R</v>
      </c>
      <c r="Y269" s="580">
        <f>IFERROR(__xludf.DUMMYFUNCTION("""COMPUTED_VALUE"""),5.0)</f>
        <v>5</v>
      </c>
      <c r="Z269" s="580">
        <f>IFERROR(__xludf.DUMMYFUNCTION("""COMPUTED_VALUE"""),18.0)</f>
        <v>18</v>
      </c>
      <c r="AA269" s="580" t="str">
        <f>IFERROR(__xludf.DUMMYFUNCTION("""COMPUTED_VALUE"""),"I1806R")</f>
        <v>I1806R</v>
      </c>
      <c r="AB269" s="580">
        <f>IFERROR(__xludf.DUMMYFUNCTION("""COMPUTED_VALUE"""),6.0)</f>
        <v>6</v>
      </c>
      <c r="AC269" s="580">
        <f>IFERROR(__xludf.DUMMYFUNCTION("""COMPUTED_VALUE"""),17.0)</f>
        <v>17</v>
      </c>
      <c r="AD269" s="580" t="str">
        <f>IFERROR(__xludf.DUMMYFUNCTION("""COMPUTED_VALUE"""),"J1706R")</f>
        <v>J1706R</v>
      </c>
      <c r="AE269" s="580">
        <f>IFERROR(__xludf.DUMMYFUNCTION("""COMPUTED_VALUE"""),6.0)</f>
        <v>6</v>
      </c>
      <c r="AF269" s="580">
        <f>IFERROR(__xludf.DUMMYFUNCTION("""COMPUTED_VALUE"""),19.0)</f>
        <v>19</v>
      </c>
      <c r="AG269" s="580" t="str">
        <f>IFERROR(__xludf.DUMMYFUNCTION("""COMPUTED_VALUE"""),"K1906R")</f>
        <v>K1906R</v>
      </c>
      <c r="AH269" s="580">
        <f>IFERROR(__xludf.DUMMYFUNCTION("""COMPUTED_VALUE"""),7.0)</f>
        <v>7</v>
      </c>
      <c r="AI269" s="580">
        <f>IFERROR(__xludf.DUMMYFUNCTION("""COMPUTED_VALUE"""),20.0)</f>
        <v>20</v>
      </c>
      <c r="AJ269" s="580" t="str">
        <f>IFERROR(__xludf.DUMMYFUNCTION("""COMPUTED_VALUE"""),"L2007R")</f>
        <v>L2007R</v>
      </c>
      <c r="AK269" s="580">
        <f>IFERROR(__xludf.DUMMYFUNCTION("""COMPUTED_VALUE"""),7.0)</f>
        <v>7</v>
      </c>
      <c r="AL269" s="580">
        <f>IFERROR(__xludf.DUMMYFUNCTION("""COMPUTED_VALUE"""),20.0)</f>
        <v>20</v>
      </c>
      <c r="AM269" s="580" t="str">
        <f>IFERROR(__xludf.DUMMYFUNCTION("""COMPUTED_VALUE"""),"M2007R")</f>
        <v>M2007R</v>
      </c>
      <c r="AN269" s="580">
        <f>IFERROR(__xludf.DUMMYFUNCTION("""COMPUTED_VALUE"""),8.0)</f>
        <v>8</v>
      </c>
      <c r="AO269" s="580">
        <f>IFERROR(__xludf.DUMMYFUNCTION("""COMPUTED_VALUE"""),20.0)</f>
        <v>20</v>
      </c>
      <c r="AP269" s="580" t="str">
        <f>IFERROR(__xludf.DUMMYFUNCTION("""COMPUTED_VALUE"""),"N2007R")</f>
        <v>N2007R</v>
      </c>
    </row>
    <row r="270">
      <c r="A270" s="580">
        <f>IFERROR(__xludf.DUMMYFUNCTION("""COMPUTED_VALUE"""),1.0)</f>
        <v>1</v>
      </c>
      <c r="B270" s="580">
        <f>IFERROR(__xludf.DUMMYFUNCTION("""COMPUTED_VALUE"""),19.0)</f>
        <v>19</v>
      </c>
      <c r="C270" s="580" t="str">
        <f>IFERROR(__xludf.DUMMYFUNCTION("""COMPUTED_VALUE"""),"A1907F")</f>
        <v>A1907F</v>
      </c>
      <c r="D270" s="580">
        <f>IFERROR(__xludf.DUMMYFUNCTION("""COMPUTED_VALUE"""),1.0)</f>
        <v>1</v>
      </c>
      <c r="E270" s="580">
        <f>IFERROR(__xludf.DUMMYFUNCTION("""COMPUTED_VALUE"""),19.0)</f>
        <v>19</v>
      </c>
      <c r="F270" s="580" t="str">
        <f>IFERROR(__xludf.DUMMYFUNCTION("""COMPUTED_VALUE"""),"B1905F")</f>
        <v>B1905F</v>
      </c>
      <c r="G270" s="580">
        <f>IFERROR(__xludf.DUMMYFUNCTION("""COMPUTED_VALUE"""),2.0)</f>
        <v>2</v>
      </c>
      <c r="H270" s="580">
        <f>IFERROR(__xludf.DUMMYFUNCTION("""COMPUTED_VALUE"""),17.0)</f>
        <v>17</v>
      </c>
      <c r="I270" s="580" t="str">
        <f>IFERROR(__xludf.DUMMYFUNCTION("""COMPUTED_VALUE"""),"C1707F")</f>
        <v>C1707F</v>
      </c>
      <c r="J270" s="580">
        <f>IFERROR(__xludf.DUMMYFUNCTION("""COMPUTED_VALUE"""),2.0)</f>
        <v>2</v>
      </c>
      <c r="K270" s="580">
        <f>IFERROR(__xludf.DUMMYFUNCTION("""COMPUTED_VALUE"""),18.0)</f>
        <v>18</v>
      </c>
      <c r="L270" s="580" t="str">
        <f>IFERROR(__xludf.DUMMYFUNCTION("""COMPUTED_VALUE"""),"D1807F")</f>
        <v>D1807F</v>
      </c>
      <c r="M270" s="582">
        <f>IFERROR(__xludf.DUMMYFUNCTION("""COMPUTED_VALUE"""),3.0)</f>
        <v>3</v>
      </c>
      <c r="N270" s="582">
        <f>IFERROR(__xludf.DUMMYFUNCTION("""COMPUTED_VALUE"""),17.0)</f>
        <v>17</v>
      </c>
      <c r="O270" s="582" t="str">
        <f>IFERROR(__xludf.DUMMYFUNCTION("""COMPUTED_VALUE"""),"E1707F")</f>
        <v>E1707F</v>
      </c>
      <c r="P270" s="580">
        <f>IFERROR(__xludf.DUMMYFUNCTION("""COMPUTED_VALUE"""),3.0)</f>
        <v>3</v>
      </c>
      <c r="Q270" s="580">
        <f>IFERROR(__xludf.DUMMYFUNCTION("""COMPUTED_VALUE"""),21.0)</f>
        <v>21</v>
      </c>
      <c r="R270" s="580" t="str">
        <f>IFERROR(__xludf.DUMMYFUNCTION("""COMPUTED_VALUE"""),"F2101F")</f>
        <v>F2101F</v>
      </c>
      <c r="S270" s="580">
        <f>IFERROR(__xludf.DUMMYFUNCTION("""COMPUTED_VALUE"""),4.0)</f>
        <v>4</v>
      </c>
      <c r="T270" s="580">
        <f>IFERROR(__xludf.DUMMYFUNCTION("""COMPUTED_VALUE"""),20.0)</f>
        <v>20</v>
      </c>
      <c r="U270" s="580" t="str">
        <f>IFERROR(__xludf.DUMMYFUNCTION("""COMPUTED_VALUE"""),"G2007F")</f>
        <v>G2007F</v>
      </c>
      <c r="V270" s="580">
        <f>IFERROR(__xludf.DUMMYFUNCTION("""COMPUTED_VALUE"""),4.0)</f>
        <v>4</v>
      </c>
      <c r="W270" s="580">
        <f>IFERROR(__xludf.DUMMYFUNCTION("""COMPUTED_VALUE"""),21.0)</f>
        <v>21</v>
      </c>
      <c r="X270" s="580" t="str">
        <f>IFERROR(__xludf.DUMMYFUNCTION("""COMPUTED_VALUE"""),"H2101F")</f>
        <v>H2101F</v>
      </c>
      <c r="Y270" s="580">
        <f>IFERROR(__xludf.DUMMYFUNCTION("""COMPUTED_VALUE"""),5.0)</f>
        <v>5</v>
      </c>
      <c r="Z270" s="580">
        <f>IFERROR(__xludf.DUMMYFUNCTION("""COMPUTED_VALUE"""),18.0)</f>
        <v>18</v>
      </c>
      <c r="AA270" s="580" t="str">
        <f>IFERROR(__xludf.DUMMYFUNCTION("""COMPUTED_VALUE"""),"I1807F")</f>
        <v>I1807F</v>
      </c>
      <c r="AB270" s="580">
        <f>IFERROR(__xludf.DUMMYFUNCTION("""COMPUTED_VALUE"""),6.0)</f>
        <v>6</v>
      </c>
      <c r="AC270" s="580">
        <f>IFERROR(__xludf.DUMMYFUNCTION("""COMPUTED_VALUE"""),17.0)</f>
        <v>17</v>
      </c>
      <c r="AD270" s="580" t="str">
        <f>IFERROR(__xludf.DUMMYFUNCTION("""COMPUTED_VALUE"""),"J1707F")</f>
        <v>J1707F</v>
      </c>
      <c r="AE270" s="580">
        <f>IFERROR(__xludf.DUMMYFUNCTION("""COMPUTED_VALUE"""),6.0)</f>
        <v>6</v>
      </c>
      <c r="AF270" s="580">
        <f>IFERROR(__xludf.DUMMYFUNCTION("""COMPUTED_VALUE"""),19.0)</f>
        <v>19</v>
      </c>
      <c r="AG270" s="580" t="str">
        <f>IFERROR(__xludf.DUMMYFUNCTION("""COMPUTED_VALUE"""),"K1907F")</f>
        <v>K1907F</v>
      </c>
      <c r="AH270" s="580">
        <f>IFERROR(__xludf.DUMMYFUNCTION("""COMPUTED_VALUE"""),7.0)</f>
        <v>7</v>
      </c>
      <c r="AI270" s="580">
        <f>IFERROR(__xludf.DUMMYFUNCTION("""COMPUTED_VALUE"""),21.0)</f>
        <v>21</v>
      </c>
      <c r="AJ270" s="580" t="str">
        <f>IFERROR(__xludf.DUMMYFUNCTION("""COMPUTED_VALUE"""),"L2101F")</f>
        <v>L2101F</v>
      </c>
      <c r="AK270" s="580">
        <f>IFERROR(__xludf.DUMMYFUNCTION("""COMPUTED_VALUE"""),7.0)</f>
        <v>7</v>
      </c>
      <c r="AL270" s="580">
        <f>IFERROR(__xludf.DUMMYFUNCTION("""COMPUTED_VALUE"""),21.0)</f>
        <v>21</v>
      </c>
      <c r="AM270" s="580" t="str">
        <f>IFERROR(__xludf.DUMMYFUNCTION("""COMPUTED_VALUE"""),"M2101F")</f>
        <v>M2101F</v>
      </c>
      <c r="AN270" s="580">
        <f>IFERROR(__xludf.DUMMYFUNCTION("""COMPUTED_VALUE"""),8.0)</f>
        <v>8</v>
      </c>
      <c r="AO270" s="580">
        <f>IFERROR(__xludf.DUMMYFUNCTION("""COMPUTED_VALUE"""),21.0)</f>
        <v>21</v>
      </c>
      <c r="AP270" s="580" t="str">
        <f>IFERROR(__xludf.DUMMYFUNCTION("""COMPUTED_VALUE"""),"N2101F")</f>
        <v>N2101F</v>
      </c>
    </row>
    <row r="271">
      <c r="A271" s="580">
        <f>IFERROR(__xludf.DUMMYFUNCTION("""COMPUTED_VALUE"""),1.0)</f>
        <v>1</v>
      </c>
      <c r="B271" s="580">
        <f>IFERROR(__xludf.DUMMYFUNCTION("""COMPUTED_VALUE"""),19.0)</f>
        <v>19</v>
      </c>
      <c r="C271" s="580" t="str">
        <f>IFERROR(__xludf.DUMMYFUNCTION("""COMPUTED_VALUE"""),"A1907R")</f>
        <v>A1907R</v>
      </c>
      <c r="D271" s="580">
        <f>IFERROR(__xludf.DUMMYFUNCTION("""COMPUTED_VALUE"""),1.0)</f>
        <v>1</v>
      </c>
      <c r="E271" s="580">
        <f>IFERROR(__xludf.DUMMYFUNCTION("""COMPUTED_VALUE"""),19.0)</f>
        <v>19</v>
      </c>
      <c r="F271" s="580" t="str">
        <f>IFERROR(__xludf.DUMMYFUNCTION("""COMPUTED_VALUE"""),"B1905R")</f>
        <v>B1905R</v>
      </c>
      <c r="G271" s="580">
        <f>IFERROR(__xludf.DUMMYFUNCTION("""COMPUTED_VALUE"""),2.0)</f>
        <v>2</v>
      </c>
      <c r="H271" s="580">
        <f>IFERROR(__xludf.DUMMYFUNCTION("""COMPUTED_VALUE"""),17.0)</f>
        <v>17</v>
      </c>
      <c r="I271" s="580" t="str">
        <f>IFERROR(__xludf.DUMMYFUNCTION("""COMPUTED_VALUE"""),"C1707R")</f>
        <v>C1707R</v>
      </c>
      <c r="J271" s="580">
        <f>IFERROR(__xludf.DUMMYFUNCTION("""COMPUTED_VALUE"""),2.0)</f>
        <v>2</v>
      </c>
      <c r="K271" s="580">
        <f>IFERROR(__xludf.DUMMYFUNCTION("""COMPUTED_VALUE"""),18.0)</f>
        <v>18</v>
      </c>
      <c r="L271" s="580" t="str">
        <f>IFERROR(__xludf.DUMMYFUNCTION("""COMPUTED_VALUE"""),"D1807R")</f>
        <v>D1807R</v>
      </c>
      <c r="M271" s="582">
        <f>IFERROR(__xludf.DUMMYFUNCTION("""COMPUTED_VALUE"""),3.0)</f>
        <v>3</v>
      </c>
      <c r="N271" s="582">
        <f>IFERROR(__xludf.DUMMYFUNCTION("""COMPUTED_VALUE"""),17.0)</f>
        <v>17</v>
      </c>
      <c r="O271" s="582" t="str">
        <f>IFERROR(__xludf.DUMMYFUNCTION("""COMPUTED_VALUE"""),"E1707R")</f>
        <v>E1707R</v>
      </c>
      <c r="P271" s="580">
        <f>IFERROR(__xludf.DUMMYFUNCTION("""COMPUTED_VALUE"""),3.0)</f>
        <v>3</v>
      </c>
      <c r="Q271" s="580">
        <f>IFERROR(__xludf.DUMMYFUNCTION("""COMPUTED_VALUE"""),21.0)</f>
        <v>21</v>
      </c>
      <c r="R271" s="580" t="str">
        <f>IFERROR(__xludf.DUMMYFUNCTION("""COMPUTED_VALUE"""),"F2101R")</f>
        <v>F2101R</v>
      </c>
      <c r="S271" s="580">
        <f>IFERROR(__xludf.DUMMYFUNCTION("""COMPUTED_VALUE"""),4.0)</f>
        <v>4</v>
      </c>
      <c r="T271" s="580">
        <f>IFERROR(__xludf.DUMMYFUNCTION("""COMPUTED_VALUE"""),20.0)</f>
        <v>20</v>
      </c>
      <c r="U271" s="580" t="str">
        <f>IFERROR(__xludf.DUMMYFUNCTION("""COMPUTED_VALUE"""),"G2007R")</f>
        <v>G2007R</v>
      </c>
      <c r="V271" s="580">
        <f>IFERROR(__xludf.DUMMYFUNCTION("""COMPUTED_VALUE"""),4.0)</f>
        <v>4</v>
      </c>
      <c r="W271" s="580">
        <f>IFERROR(__xludf.DUMMYFUNCTION("""COMPUTED_VALUE"""),21.0)</f>
        <v>21</v>
      </c>
      <c r="X271" s="580" t="str">
        <f>IFERROR(__xludf.DUMMYFUNCTION("""COMPUTED_VALUE"""),"H2101R")</f>
        <v>H2101R</v>
      </c>
      <c r="Y271" s="580">
        <f>IFERROR(__xludf.DUMMYFUNCTION("""COMPUTED_VALUE"""),5.0)</f>
        <v>5</v>
      </c>
      <c r="Z271" s="580">
        <f>IFERROR(__xludf.DUMMYFUNCTION("""COMPUTED_VALUE"""),18.0)</f>
        <v>18</v>
      </c>
      <c r="AA271" s="580" t="str">
        <f>IFERROR(__xludf.DUMMYFUNCTION("""COMPUTED_VALUE"""),"I1807R")</f>
        <v>I1807R</v>
      </c>
      <c r="AB271" s="580">
        <f>IFERROR(__xludf.DUMMYFUNCTION("""COMPUTED_VALUE"""),6.0)</f>
        <v>6</v>
      </c>
      <c r="AC271" s="580">
        <f>IFERROR(__xludf.DUMMYFUNCTION("""COMPUTED_VALUE"""),17.0)</f>
        <v>17</v>
      </c>
      <c r="AD271" s="580" t="str">
        <f>IFERROR(__xludf.DUMMYFUNCTION("""COMPUTED_VALUE"""),"J1707R")</f>
        <v>J1707R</v>
      </c>
      <c r="AE271" s="580">
        <f>IFERROR(__xludf.DUMMYFUNCTION("""COMPUTED_VALUE"""),6.0)</f>
        <v>6</v>
      </c>
      <c r="AF271" s="580">
        <f>IFERROR(__xludf.DUMMYFUNCTION("""COMPUTED_VALUE"""),19.0)</f>
        <v>19</v>
      </c>
      <c r="AG271" s="580" t="str">
        <f>IFERROR(__xludf.DUMMYFUNCTION("""COMPUTED_VALUE"""),"K1907R")</f>
        <v>K1907R</v>
      </c>
      <c r="AH271" s="580">
        <f>IFERROR(__xludf.DUMMYFUNCTION("""COMPUTED_VALUE"""),7.0)</f>
        <v>7</v>
      </c>
      <c r="AI271" s="580">
        <f>IFERROR(__xludf.DUMMYFUNCTION("""COMPUTED_VALUE"""),21.0)</f>
        <v>21</v>
      </c>
      <c r="AJ271" s="580" t="str">
        <f>IFERROR(__xludf.DUMMYFUNCTION("""COMPUTED_VALUE"""),"L2101R")</f>
        <v>L2101R</v>
      </c>
      <c r="AK271" s="580">
        <f>IFERROR(__xludf.DUMMYFUNCTION("""COMPUTED_VALUE"""),7.0)</f>
        <v>7</v>
      </c>
      <c r="AL271" s="580">
        <f>IFERROR(__xludf.DUMMYFUNCTION("""COMPUTED_VALUE"""),21.0)</f>
        <v>21</v>
      </c>
      <c r="AM271" s="580" t="str">
        <f>IFERROR(__xludf.DUMMYFUNCTION("""COMPUTED_VALUE"""),"M2101R")</f>
        <v>M2101R</v>
      </c>
      <c r="AN271" s="580">
        <f>IFERROR(__xludf.DUMMYFUNCTION("""COMPUTED_VALUE"""),8.0)</f>
        <v>8</v>
      </c>
      <c r="AO271" s="580">
        <f>IFERROR(__xludf.DUMMYFUNCTION("""COMPUTED_VALUE"""),21.0)</f>
        <v>21</v>
      </c>
      <c r="AP271" s="580" t="str">
        <f>IFERROR(__xludf.DUMMYFUNCTION("""COMPUTED_VALUE"""),"N2101R")</f>
        <v>N2101R</v>
      </c>
    </row>
    <row r="272">
      <c r="A272" s="580">
        <f>IFERROR(__xludf.DUMMYFUNCTION("""COMPUTED_VALUE"""),1.0)</f>
        <v>1</v>
      </c>
      <c r="B272" s="580">
        <f>IFERROR(__xludf.DUMMYFUNCTION("""COMPUTED_VALUE"""),19.0)</f>
        <v>19</v>
      </c>
      <c r="C272" s="580" t="str">
        <f>IFERROR(__xludf.DUMMYFUNCTION("""COMPUTED_VALUE"""),"A1908F")</f>
        <v>A1908F</v>
      </c>
      <c r="D272" s="580">
        <f>IFERROR(__xludf.DUMMYFUNCTION("""COMPUTED_VALUE"""),1.0)</f>
        <v>1</v>
      </c>
      <c r="E272" s="580">
        <f>IFERROR(__xludf.DUMMYFUNCTION("""COMPUTED_VALUE"""),19.0)</f>
        <v>19</v>
      </c>
      <c r="F272" s="580" t="str">
        <f>IFERROR(__xludf.DUMMYFUNCTION("""COMPUTED_VALUE"""),"B1906F")</f>
        <v>B1906F</v>
      </c>
      <c r="G272" s="580">
        <f>IFERROR(__xludf.DUMMYFUNCTION("""COMPUTED_VALUE"""),2.0)</f>
        <v>2</v>
      </c>
      <c r="H272" s="580">
        <f>IFERROR(__xludf.DUMMYFUNCTION("""COMPUTED_VALUE"""),17.0)</f>
        <v>17</v>
      </c>
      <c r="I272" s="580" t="str">
        <f>IFERROR(__xludf.DUMMYFUNCTION("""COMPUTED_VALUE"""),"C1708F")</f>
        <v>C1708F</v>
      </c>
      <c r="J272" s="580">
        <f>IFERROR(__xludf.DUMMYFUNCTION("""COMPUTED_VALUE"""),2.0)</f>
        <v>2</v>
      </c>
      <c r="K272" s="580">
        <f>IFERROR(__xludf.DUMMYFUNCTION("""COMPUTED_VALUE"""),18.0)</f>
        <v>18</v>
      </c>
      <c r="L272" s="580" t="str">
        <f>IFERROR(__xludf.DUMMYFUNCTION("""COMPUTED_VALUE"""),"D1808F")</f>
        <v>D1808F</v>
      </c>
      <c r="M272" s="582">
        <f>IFERROR(__xludf.DUMMYFUNCTION("""COMPUTED_VALUE"""),3.0)</f>
        <v>3</v>
      </c>
      <c r="N272" s="582">
        <f>IFERROR(__xludf.DUMMYFUNCTION("""COMPUTED_VALUE"""),17.0)</f>
        <v>17</v>
      </c>
      <c r="O272" s="582" t="str">
        <f>IFERROR(__xludf.DUMMYFUNCTION("""COMPUTED_VALUE"""),"E1708F")</f>
        <v>E1708F</v>
      </c>
      <c r="P272" s="580">
        <f>IFERROR(__xludf.DUMMYFUNCTION("""COMPUTED_VALUE"""),3.0)</f>
        <v>3</v>
      </c>
      <c r="Q272" s="580">
        <f>IFERROR(__xludf.DUMMYFUNCTION("""COMPUTED_VALUE"""),21.0)</f>
        <v>21</v>
      </c>
      <c r="R272" s="580" t="str">
        <f>IFERROR(__xludf.DUMMYFUNCTION("""COMPUTED_VALUE"""),"F2102F")</f>
        <v>F2102F</v>
      </c>
      <c r="S272" s="580">
        <f>IFERROR(__xludf.DUMMYFUNCTION("""COMPUTED_VALUE"""),4.0)</f>
        <v>4</v>
      </c>
      <c r="T272" s="580">
        <f>IFERROR(__xludf.DUMMYFUNCTION("""COMPUTED_VALUE"""),20.0)</f>
        <v>20</v>
      </c>
      <c r="U272" s="580" t="str">
        <f>IFERROR(__xludf.DUMMYFUNCTION("""COMPUTED_VALUE"""),"G2008F")</f>
        <v>G2008F</v>
      </c>
      <c r="V272" s="580">
        <f>IFERROR(__xludf.DUMMYFUNCTION("""COMPUTED_VALUE"""),4.0)</f>
        <v>4</v>
      </c>
      <c r="W272" s="580">
        <f>IFERROR(__xludf.DUMMYFUNCTION("""COMPUTED_VALUE"""),21.0)</f>
        <v>21</v>
      </c>
      <c r="X272" s="580" t="str">
        <f>IFERROR(__xludf.DUMMYFUNCTION("""COMPUTED_VALUE"""),"H2102F")</f>
        <v>H2102F</v>
      </c>
      <c r="Y272" s="580">
        <f>IFERROR(__xludf.DUMMYFUNCTION("""COMPUTED_VALUE"""),5.0)</f>
        <v>5</v>
      </c>
      <c r="Z272" s="580">
        <f>IFERROR(__xludf.DUMMYFUNCTION("""COMPUTED_VALUE"""),18.0)</f>
        <v>18</v>
      </c>
      <c r="AA272" s="580" t="str">
        <f>IFERROR(__xludf.DUMMYFUNCTION("""COMPUTED_VALUE"""),"I1808F")</f>
        <v>I1808F</v>
      </c>
      <c r="AB272" s="580">
        <f>IFERROR(__xludf.DUMMYFUNCTION("""COMPUTED_VALUE"""),6.0)</f>
        <v>6</v>
      </c>
      <c r="AC272" s="580">
        <f>IFERROR(__xludf.DUMMYFUNCTION("""COMPUTED_VALUE"""),17.0)</f>
        <v>17</v>
      </c>
      <c r="AD272" s="580" t="str">
        <f>IFERROR(__xludf.DUMMYFUNCTION("""COMPUTED_VALUE"""),"J1708F")</f>
        <v>J1708F</v>
      </c>
      <c r="AE272" s="580">
        <f>IFERROR(__xludf.DUMMYFUNCTION("""COMPUTED_VALUE"""),6.0)</f>
        <v>6</v>
      </c>
      <c r="AF272" s="580">
        <f>IFERROR(__xludf.DUMMYFUNCTION("""COMPUTED_VALUE"""),19.0)</f>
        <v>19</v>
      </c>
      <c r="AG272" s="580" t="str">
        <f>IFERROR(__xludf.DUMMYFUNCTION("""COMPUTED_VALUE"""),"K1908F")</f>
        <v>K1908F</v>
      </c>
      <c r="AH272" s="580">
        <f>IFERROR(__xludf.DUMMYFUNCTION("""COMPUTED_VALUE"""),7.0)</f>
        <v>7</v>
      </c>
      <c r="AI272" s="580">
        <f>IFERROR(__xludf.DUMMYFUNCTION("""COMPUTED_VALUE"""),21.0)</f>
        <v>21</v>
      </c>
      <c r="AJ272" s="580" t="str">
        <f>IFERROR(__xludf.DUMMYFUNCTION("""COMPUTED_VALUE"""),"L2102F")</f>
        <v>L2102F</v>
      </c>
      <c r="AK272" s="580">
        <f>IFERROR(__xludf.DUMMYFUNCTION("""COMPUTED_VALUE"""),7.0)</f>
        <v>7</v>
      </c>
      <c r="AL272" s="580">
        <f>IFERROR(__xludf.DUMMYFUNCTION("""COMPUTED_VALUE"""),21.0)</f>
        <v>21</v>
      </c>
      <c r="AM272" s="580" t="str">
        <f>IFERROR(__xludf.DUMMYFUNCTION("""COMPUTED_VALUE"""),"M2102F")</f>
        <v>M2102F</v>
      </c>
      <c r="AN272" s="580">
        <f>IFERROR(__xludf.DUMMYFUNCTION("""COMPUTED_VALUE"""),8.0)</f>
        <v>8</v>
      </c>
      <c r="AO272" s="580">
        <f>IFERROR(__xludf.DUMMYFUNCTION("""COMPUTED_VALUE"""),21.0)</f>
        <v>21</v>
      </c>
      <c r="AP272" s="580" t="str">
        <f>IFERROR(__xludf.DUMMYFUNCTION("""COMPUTED_VALUE"""),"N2102F")</f>
        <v>N2102F</v>
      </c>
    </row>
    <row r="273">
      <c r="A273" s="580">
        <f>IFERROR(__xludf.DUMMYFUNCTION("""COMPUTED_VALUE"""),1.0)</f>
        <v>1</v>
      </c>
      <c r="B273" s="580">
        <f>IFERROR(__xludf.DUMMYFUNCTION("""COMPUTED_VALUE"""),19.0)</f>
        <v>19</v>
      </c>
      <c r="C273" s="580" t="str">
        <f>IFERROR(__xludf.DUMMYFUNCTION("""COMPUTED_VALUE"""),"A1908R")</f>
        <v>A1908R</v>
      </c>
      <c r="D273" s="580">
        <f>IFERROR(__xludf.DUMMYFUNCTION("""COMPUTED_VALUE"""),1.0)</f>
        <v>1</v>
      </c>
      <c r="E273" s="580">
        <f>IFERROR(__xludf.DUMMYFUNCTION("""COMPUTED_VALUE"""),19.0)</f>
        <v>19</v>
      </c>
      <c r="F273" s="580" t="str">
        <f>IFERROR(__xludf.DUMMYFUNCTION("""COMPUTED_VALUE"""),"B1906R")</f>
        <v>B1906R</v>
      </c>
      <c r="G273" s="580">
        <f>IFERROR(__xludf.DUMMYFUNCTION("""COMPUTED_VALUE"""),2.0)</f>
        <v>2</v>
      </c>
      <c r="H273" s="580">
        <f>IFERROR(__xludf.DUMMYFUNCTION("""COMPUTED_VALUE"""),17.0)</f>
        <v>17</v>
      </c>
      <c r="I273" s="580" t="str">
        <f>IFERROR(__xludf.DUMMYFUNCTION("""COMPUTED_VALUE"""),"C1708R")</f>
        <v>C1708R</v>
      </c>
      <c r="J273" s="580">
        <f>IFERROR(__xludf.DUMMYFUNCTION("""COMPUTED_VALUE"""),2.0)</f>
        <v>2</v>
      </c>
      <c r="K273" s="580">
        <f>IFERROR(__xludf.DUMMYFUNCTION("""COMPUTED_VALUE"""),18.0)</f>
        <v>18</v>
      </c>
      <c r="L273" s="580" t="str">
        <f>IFERROR(__xludf.DUMMYFUNCTION("""COMPUTED_VALUE"""),"D1808R")</f>
        <v>D1808R</v>
      </c>
      <c r="M273" s="582">
        <f>IFERROR(__xludf.DUMMYFUNCTION("""COMPUTED_VALUE"""),3.0)</f>
        <v>3</v>
      </c>
      <c r="N273" s="582">
        <f>IFERROR(__xludf.DUMMYFUNCTION("""COMPUTED_VALUE"""),17.0)</f>
        <v>17</v>
      </c>
      <c r="O273" s="582" t="str">
        <f>IFERROR(__xludf.DUMMYFUNCTION("""COMPUTED_VALUE"""),"E1708R")</f>
        <v>E1708R</v>
      </c>
      <c r="P273" s="580">
        <f>IFERROR(__xludf.DUMMYFUNCTION("""COMPUTED_VALUE"""),3.0)</f>
        <v>3</v>
      </c>
      <c r="Q273" s="580">
        <f>IFERROR(__xludf.DUMMYFUNCTION("""COMPUTED_VALUE"""),21.0)</f>
        <v>21</v>
      </c>
      <c r="R273" s="580" t="str">
        <f>IFERROR(__xludf.DUMMYFUNCTION("""COMPUTED_VALUE"""),"F2102R")</f>
        <v>F2102R</v>
      </c>
      <c r="S273" s="580">
        <f>IFERROR(__xludf.DUMMYFUNCTION("""COMPUTED_VALUE"""),4.0)</f>
        <v>4</v>
      </c>
      <c r="T273" s="580">
        <f>IFERROR(__xludf.DUMMYFUNCTION("""COMPUTED_VALUE"""),20.0)</f>
        <v>20</v>
      </c>
      <c r="U273" s="580" t="str">
        <f>IFERROR(__xludf.DUMMYFUNCTION("""COMPUTED_VALUE"""),"G2008R")</f>
        <v>G2008R</v>
      </c>
      <c r="V273" s="580">
        <f>IFERROR(__xludf.DUMMYFUNCTION("""COMPUTED_VALUE"""),4.0)</f>
        <v>4</v>
      </c>
      <c r="W273" s="580">
        <f>IFERROR(__xludf.DUMMYFUNCTION("""COMPUTED_VALUE"""),21.0)</f>
        <v>21</v>
      </c>
      <c r="X273" s="580" t="str">
        <f>IFERROR(__xludf.DUMMYFUNCTION("""COMPUTED_VALUE"""),"H2102R")</f>
        <v>H2102R</v>
      </c>
      <c r="Y273" s="580">
        <f>IFERROR(__xludf.DUMMYFUNCTION("""COMPUTED_VALUE"""),5.0)</f>
        <v>5</v>
      </c>
      <c r="Z273" s="580">
        <f>IFERROR(__xludf.DUMMYFUNCTION("""COMPUTED_VALUE"""),18.0)</f>
        <v>18</v>
      </c>
      <c r="AA273" s="580" t="str">
        <f>IFERROR(__xludf.DUMMYFUNCTION("""COMPUTED_VALUE"""),"I1808R")</f>
        <v>I1808R</v>
      </c>
      <c r="AB273" s="580">
        <f>IFERROR(__xludf.DUMMYFUNCTION("""COMPUTED_VALUE"""),6.0)</f>
        <v>6</v>
      </c>
      <c r="AC273" s="580">
        <f>IFERROR(__xludf.DUMMYFUNCTION("""COMPUTED_VALUE"""),17.0)</f>
        <v>17</v>
      </c>
      <c r="AD273" s="580" t="str">
        <f>IFERROR(__xludf.DUMMYFUNCTION("""COMPUTED_VALUE"""),"J1708R")</f>
        <v>J1708R</v>
      </c>
      <c r="AE273" s="580">
        <f>IFERROR(__xludf.DUMMYFUNCTION("""COMPUTED_VALUE"""),6.0)</f>
        <v>6</v>
      </c>
      <c r="AF273" s="580">
        <f>IFERROR(__xludf.DUMMYFUNCTION("""COMPUTED_VALUE"""),19.0)</f>
        <v>19</v>
      </c>
      <c r="AG273" s="580" t="str">
        <f>IFERROR(__xludf.DUMMYFUNCTION("""COMPUTED_VALUE"""),"K1908R")</f>
        <v>K1908R</v>
      </c>
      <c r="AH273" s="580">
        <f>IFERROR(__xludf.DUMMYFUNCTION("""COMPUTED_VALUE"""),7.0)</f>
        <v>7</v>
      </c>
      <c r="AI273" s="580">
        <f>IFERROR(__xludf.DUMMYFUNCTION("""COMPUTED_VALUE"""),21.0)</f>
        <v>21</v>
      </c>
      <c r="AJ273" s="580" t="str">
        <f>IFERROR(__xludf.DUMMYFUNCTION("""COMPUTED_VALUE"""),"L2102R")</f>
        <v>L2102R</v>
      </c>
      <c r="AK273" s="580">
        <f>IFERROR(__xludf.DUMMYFUNCTION("""COMPUTED_VALUE"""),7.0)</f>
        <v>7</v>
      </c>
      <c r="AL273" s="580">
        <f>IFERROR(__xludf.DUMMYFUNCTION("""COMPUTED_VALUE"""),21.0)</f>
        <v>21</v>
      </c>
      <c r="AM273" s="580" t="str">
        <f>IFERROR(__xludf.DUMMYFUNCTION("""COMPUTED_VALUE"""),"M2102R")</f>
        <v>M2102R</v>
      </c>
      <c r="AN273" s="580">
        <f>IFERROR(__xludf.DUMMYFUNCTION("""COMPUTED_VALUE"""),8.0)</f>
        <v>8</v>
      </c>
      <c r="AO273" s="580">
        <f>IFERROR(__xludf.DUMMYFUNCTION("""COMPUTED_VALUE"""),21.0)</f>
        <v>21</v>
      </c>
      <c r="AP273" s="580" t="str">
        <f>IFERROR(__xludf.DUMMYFUNCTION("""COMPUTED_VALUE"""),"N2102R")</f>
        <v>N2102R</v>
      </c>
    </row>
    <row r="274">
      <c r="A274" s="580">
        <f>IFERROR(__xludf.DUMMYFUNCTION("""COMPUTED_VALUE"""),1.0)</f>
        <v>1</v>
      </c>
      <c r="B274" s="580">
        <f>IFERROR(__xludf.DUMMYFUNCTION("""COMPUTED_VALUE"""),20.0)</f>
        <v>20</v>
      </c>
      <c r="C274" s="580" t="str">
        <f>IFERROR(__xludf.DUMMYFUNCTION("""COMPUTED_VALUE"""),"A2001F")</f>
        <v>A2001F</v>
      </c>
      <c r="D274" s="580">
        <f>IFERROR(__xludf.DUMMYFUNCTION("""COMPUTED_VALUE"""),1.0)</f>
        <v>1</v>
      </c>
      <c r="E274" s="580">
        <f>IFERROR(__xludf.DUMMYFUNCTION("""COMPUTED_VALUE"""),19.0)</f>
        <v>19</v>
      </c>
      <c r="F274" s="580" t="str">
        <f>IFERROR(__xludf.DUMMYFUNCTION("""COMPUTED_VALUE"""),"B1907F")</f>
        <v>B1907F</v>
      </c>
      <c r="G274" s="580">
        <f>IFERROR(__xludf.DUMMYFUNCTION("""COMPUTED_VALUE"""),2.0)</f>
        <v>2</v>
      </c>
      <c r="H274" s="580">
        <f>IFERROR(__xludf.DUMMYFUNCTION("""COMPUTED_VALUE"""),18.0)</f>
        <v>18</v>
      </c>
      <c r="I274" s="580" t="str">
        <f>IFERROR(__xludf.DUMMYFUNCTION("""COMPUTED_VALUE"""),"C1801F")</f>
        <v>C1801F</v>
      </c>
      <c r="J274" s="580">
        <f>IFERROR(__xludf.DUMMYFUNCTION("""COMPUTED_VALUE"""),2.0)</f>
        <v>2</v>
      </c>
      <c r="K274" s="580">
        <f>IFERROR(__xludf.DUMMYFUNCTION("""COMPUTED_VALUE"""),19.0)</f>
        <v>19</v>
      </c>
      <c r="L274" s="580" t="str">
        <f>IFERROR(__xludf.DUMMYFUNCTION("""COMPUTED_VALUE"""),"D1901F")</f>
        <v>D1901F</v>
      </c>
      <c r="M274" s="582">
        <f>IFERROR(__xludf.DUMMYFUNCTION("""COMPUTED_VALUE"""),3.0)</f>
        <v>3</v>
      </c>
      <c r="N274" s="582">
        <f>IFERROR(__xludf.DUMMYFUNCTION("""COMPUTED_VALUE"""),18.0)</f>
        <v>18</v>
      </c>
      <c r="O274" s="582" t="str">
        <f>IFERROR(__xludf.DUMMYFUNCTION("""COMPUTED_VALUE"""),"E1801F")</f>
        <v>E1801F</v>
      </c>
      <c r="P274" s="580">
        <f>IFERROR(__xludf.DUMMYFUNCTION("""COMPUTED_VALUE"""),3.0)</f>
        <v>3</v>
      </c>
      <c r="Q274" s="580">
        <f>IFERROR(__xludf.DUMMYFUNCTION("""COMPUTED_VALUE"""),21.0)</f>
        <v>21</v>
      </c>
      <c r="R274" s="580" t="str">
        <f>IFERROR(__xludf.DUMMYFUNCTION("""COMPUTED_VALUE"""),"F2103F")</f>
        <v>F2103F</v>
      </c>
      <c r="S274" s="580">
        <f>IFERROR(__xludf.DUMMYFUNCTION("""COMPUTED_VALUE"""),4.0)</f>
        <v>4</v>
      </c>
      <c r="T274" s="580">
        <f>IFERROR(__xludf.DUMMYFUNCTION("""COMPUTED_VALUE"""),21.0)</f>
        <v>21</v>
      </c>
      <c r="U274" s="580" t="str">
        <f>IFERROR(__xludf.DUMMYFUNCTION("""COMPUTED_VALUE"""),"G2101F")</f>
        <v>G2101F</v>
      </c>
      <c r="V274" s="580">
        <f>IFERROR(__xludf.DUMMYFUNCTION("""COMPUTED_VALUE"""),4.0)</f>
        <v>4</v>
      </c>
      <c r="W274" s="580">
        <f>IFERROR(__xludf.DUMMYFUNCTION("""COMPUTED_VALUE"""),21.0)</f>
        <v>21</v>
      </c>
      <c r="X274" s="580" t="str">
        <f>IFERROR(__xludf.DUMMYFUNCTION("""COMPUTED_VALUE"""),"H2103F")</f>
        <v>H2103F</v>
      </c>
      <c r="Y274" s="580">
        <f>IFERROR(__xludf.DUMMYFUNCTION("""COMPUTED_VALUE"""),5.0)</f>
        <v>5</v>
      </c>
      <c r="Z274" s="580">
        <f>IFERROR(__xludf.DUMMYFUNCTION("""COMPUTED_VALUE"""),19.0)</f>
        <v>19</v>
      </c>
      <c r="AA274" s="580" t="str">
        <f>IFERROR(__xludf.DUMMYFUNCTION("""COMPUTED_VALUE"""),"I1901F")</f>
        <v>I1901F</v>
      </c>
      <c r="AB274" s="580">
        <f>IFERROR(__xludf.DUMMYFUNCTION("""COMPUTED_VALUE"""),6.0)</f>
        <v>6</v>
      </c>
      <c r="AC274" s="580">
        <f>IFERROR(__xludf.DUMMYFUNCTION("""COMPUTED_VALUE"""),18.0)</f>
        <v>18</v>
      </c>
      <c r="AD274" s="580" t="str">
        <f>IFERROR(__xludf.DUMMYFUNCTION("""COMPUTED_VALUE"""),"J1801F")</f>
        <v>J1801F</v>
      </c>
      <c r="AE274" s="580">
        <f>IFERROR(__xludf.DUMMYFUNCTION("""COMPUTED_VALUE"""),6.0)</f>
        <v>6</v>
      </c>
      <c r="AF274" s="580">
        <f>IFERROR(__xludf.DUMMYFUNCTION("""COMPUTED_VALUE"""),20.0)</f>
        <v>20</v>
      </c>
      <c r="AG274" s="580" t="str">
        <f>IFERROR(__xludf.DUMMYFUNCTION("""COMPUTED_VALUE"""),"K2001F")</f>
        <v>K2001F</v>
      </c>
      <c r="AH274" s="580">
        <f>IFERROR(__xludf.DUMMYFUNCTION("""COMPUTED_VALUE"""),7.0)</f>
        <v>7</v>
      </c>
      <c r="AI274" s="580">
        <f>IFERROR(__xludf.DUMMYFUNCTION("""COMPUTED_VALUE"""),21.0)</f>
        <v>21</v>
      </c>
      <c r="AJ274" s="580" t="str">
        <f>IFERROR(__xludf.DUMMYFUNCTION("""COMPUTED_VALUE"""),"L2103F")</f>
        <v>L2103F</v>
      </c>
      <c r="AK274" s="580">
        <f>IFERROR(__xludf.DUMMYFUNCTION("""COMPUTED_VALUE"""),7.0)</f>
        <v>7</v>
      </c>
      <c r="AL274" s="580">
        <f>IFERROR(__xludf.DUMMYFUNCTION("""COMPUTED_VALUE"""),21.0)</f>
        <v>21</v>
      </c>
      <c r="AM274" s="580" t="str">
        <f>IFERROR(__xludf.DUMMYFUNCTION("""COMPUTED_VALUE"""),"M2103F")</f>
        <v>M2103F</v>
      </c>
      <c r="AN274" s="580">
        <f>IFERROR(__xludf.DUMMYFUNCTION("""COMPUTED_VALUE"""),8.0)</f>
        <v>8</v>
      </c>
      <c r="AO274" s="580">
        <f>IFERROR(__xludf.DUMMYFUNCTION("""COMPUTED_VALUE"""),21.0)</f>
        <v>21</v>
      </c>
      <c r="AP274" s="580" t="str">
        <f>IFERROR(__xludf.DUMMYFUNCTION("""COMPUTED_VALUE"""),"N2103F")</f>
        <v>N2103F</v>
      </c>
    </row>
    <row r="275">
      <c r="A275" s="580">
        <f>IFERROR(__xludf.DUMMYFUNCTION("""COMPUTED_VALUE"""),1.0)</f>
        <v>1</v>
      </c>
      <c r="B275" s="580">
        <f>IFERROR(__xludf.DUMMYFUNCTION("""COMPUTED_VALUE"""),20.0)</f>
        <v>20</v>
      </c>
      <c r="C275" s="580" t="str">
        <f>IFERROR(__xludf.DUMMYFUNCTION("""COMPUTED_VALUE"""),"A2001R")</f>
        <v>A2001R</v>
      </c>
      <c r="D275" s="580">
        <f>IFERROR(__xludf.DUMMYFUNCTION("""COMPUTED_VALUE"""),1.0)</f>
        <v>1</v>
      </c>
      <c r="E275" s="580">
        <f>IFERROR(__xludf.DUMMYFUNCTION("""COMPUTED_VALUE"""),19.0)</f>
        <v>19</v>
      </c>
      <c r="F275" s="580" t="str">
        <f>IFERROR(__xludf.DUMMYFUNCTION("""COMPUTED_VALUE"""),"B1907R")</f>
        <v>B1907R</v>
      </c>
      <c r="G275" s="580">
        <f>IFERROR(__xludf.DUMMYFUNCTION("""COMPUTED_VALUE"""),2.0)</f>
        <v>2</v>
      </c>
      <c r="H275" s="580">
        <f>IFERROR(__xludf.DUMMYFUNCTION("""COMPUTED_VALUE"""),18.0)</f>
        <v>18</v>
      </c>
      <c r="I275" s="580" t="str">
        <f>IFERROR(__xludf.DUMMYFUNCTION("""COMPUTED_VALUE"""),"C1801R")</f>
        <v>C1801R</v>
      </c>
      <c r="J275" s="580">
        <f>IFERROR(__xludf.DUMMYFUNCTION("""COMPUTED_VALUE"""),2.0)</f>
        <v>2</v>
      </c>
      <c r="K275" s="580">
        <f>IFERROR(__xludf.DUMMYFUNCTION("""COMPUTED_VALUE"""),19.0)</f>
        <v>19</v>
      </c>
      <c r="L275" s="580" t="str">
        <f>IFERROR(__xludf.DUMMYFUNCTION("""COMPUTED_VALUE"""),"D1901R")</f>
        <v>D1901R</v>
      </c>
      <c r="M275" s="582">
        <f>IFERROR(__xludf.DUMMYFUNCTION("""COMPUTED_VALUE"""),3.0)</f>
        <v>3</v>
      </c>
      <c r="N275" s="582">
        <f>IFERROR(__xludf.DUMMYFUNCTION("""COMPUTED_VALUE"""),18.0)</f>
        <v>18</v>
      </c>
      <c r="O275" s="582" t="str">
        <f>IFERROR(__xludf.DUMMYFUNCTION("""COMPUTED_VALUE"""),"E1801R")</f>
        <v>E1801R</v>
      </c>
      <c r="P275" s="580">
        <f>IFERROR(__xludf.DUMMYFUNCTION("""COMPUTED_VALUE"""),3.0)</f>
        <v>3</v>
      </c>
      <c r="Q275" s="580">
        <f>IFERROR(__xludf.DUMMYFUNCTION("""COMPUTED_VALUE"""),21.0)</f>
        <v>21</v>
      </c>
      <c r="R275" s="580" t="str">
        <f>IFERROR(__xludf.DUMMYFUNCTION("""COMPUTED_VALUE"""),"F2103R")</f>
        <v>F2103R</v>
      </c>
      <c r="S275" s="580">
        <f>IFERROR(__xludf.DUMMYFUNCTION("""COMPUTED_VALUE"""),4.0)</f>
        <v>4</v>
      </c>
      <c r="T275" s="580">
        <f>IFERROR(__xludf.DUMMYFUNCTION("""COMPUTED_VALUE"""),21.0)</f>
        <v>21</v>
      </c>
      <c r="U275" s="580" t="str">
        <f>IFERROR(__xludf.DUMMYFUNCTION("""COMPUTED_VALUE"""),"G2101R")</f>
        <v>G2101R</v>
      </c>
      <c r="V275" s="580">
        <f>IFERROR(__xludf.DUMMYFUNCTION("""COMPUTED_VALUE"""),4.0)</f>
        <v>4</v>
      </c>
      <c r="W275" s="580">
        <f>IFERROR(__xludf.DUMMYFUNCTION("""COMPUTED_VALUE"""),21.0)</f>
        <v>21</v>
      </c>
      <c r="X275" s="580" t="str">
        <f>IFERROR(__xludf.DUMMYFUNCTION("""COMPUTED_VALUE"""),"H2103R")</f>
        <v>H2103R</v>
      </c>
      <c r="Y275" s="580">
        <f>IFERROR(__xludf.DUMMYFUNCTION("""COMPUTED_VALUE"""),5.0)</f>
        <v>5</v>
      </c>
      <c r="Z275" s="580">
        <f>IFERROR(__xludf.DUMMYFUNCTION("""COMPUTED_VALUE"""),19.0)</f>
        <v>19</v>
      </c>
      <c r="AA275" s="580" t="str">
        <f>IFERROR(__xludf.DUMMYFUNCTION("""COMPUTED_VALUE"""),"I1901R")</f>
        <v>I1901R</v>
      </c>
      <c r="AB275" s="580">
        <f>IFERROR(__xludf.DUMMYFUNCTION("""COMPUTED_VALUE"""),6.0)</f>
        <v>6</v>
      </c>
      <c r="AC275" s="580">
        <f>IFERROR(__xludf.DUMMYFUNCTION("""COMPUTED_VALUE"""),18.0)</f>
        <v>18</v>
      </c>
      <c r="AD275" s="580" t="str">
        <f>IFERROR(__xludf.DUMMYFUNCTION("""COMPUTED_VALUE"""),"J1801R")</f>
        <v>J1801R</v>
      </c>
      <c r="AE275" s="580">
        <f>IFERROR(__xludf.DUMMYFUNCTION("""COMPUTED_VALUE"""),6.0)</f>
        <v>6</v>
      </c>
      <c r="AF275" s="580">
        <f>IFERROR(__xludf.DUMMYFUNCTION("""COMPUTED_VALUE"""),20.0)</f>
        <v>20</v>
      </c>
      <c r="AG275" s="580" t="str">
        <f>IFERROR(__xludf.DUMMYFUNCTION("""COMPUTED_VALUE"""),"K2001R")</f>
        <v>K2001R</v>
      </c>
      <c r="AH275" s="580">
        <f>IFERROR(__xludf.DUMMYFUNCTION("""COMPUTED_VALUE"""),7.0)</f>
        <v>7</v>
      </c>
      <c r="AI275" s="580">
        <f>IFERROR(__xludf.DUMMYFUNCTION("""COMPUTED_VALUE"""),21.0)</f>
        <v>21</v>
      </c>
      <c r="AJ275" s="580" t="str">
        <f>IFERROR(__xludf.DUMMYFUNCTION("""COMPUTED_VALUE"""),"L2103R")</f>
        <v>L2103R</v>
      </c>
      <c r="AK275" s="580">
        <f>IFERROR(__xludf.DUMMYFUNCTION("""COMPUTED_VALUE"""),7.0)</f>
        <v>7</v>
      </c>
      <c r="AL275" s="580">
        <f>IFERROR(__xludf.DUMMYFUNCTION("""COMPUTED_VALUE"""),21.0)</f>
        <v>21</v>
      </c>
      <c r="AM275" s="580" t="str">
        <f>IFERROR(__xludf.DUMMYFUNCTION("""COMPUTED_VALUE"""),"M2103R")</f>
        <v>M2103R</v>
      </c>
      <c r="AN275" s="580">
        <f>IFERROR(__xludf.DUMMYFUNCTION("""COMPUTED_VALUE"""),8.0)</f>
        <v>8</v>
      </c>
      <c r="AO275" s="580">
        <f>IFERROR(__xludf.DUMMYFUNCTION("""COMPUTED_VALUE"""),21.0)</f>
        <v>21</v>
      </c>
      <c r="AP275" s="580" t="str">
        <f>IFERROR(__xludf.DUMMYFUNCTION("""COMPUTED_VALUE"""),"N2103R")</f>
        <v>N2103R</v>
      </c>
    </row>
    <row r="276">
      <c r="A276" s="580">
        <f>IFERROR(__xludf.DUMMYFUNCTION("""COMPUTED_VALUE"""),1.0)</f>
        <v>1</v>
      </c>
      <c r="B276" s="580">
        <f>IFERROR(__xludf.DUMMYFUNCTION("""COMPUTED_VALUE"""),20.0)</f>
        <v>20</v>
      </c>
      <c r="C276" s="580" t="str">
        <f>IFERROR(__xludf.DUMMYFUNCTION("""COMPUTED_VALUE"""),"A2002F")</f>
        <v>A2002F</v>
      </c>
      <c r="D276" s="580">
        <f>IFERROR(__xludf.DUMMYFUNCTION("""COMPUTED_VALUE"""),1.0)</f>
        <v>1</v>
      </c>
      <c r="E276" s="580">
        <f>IFERROR(__xludf.DUMMYFUNCTION("""COMPUTED_VALUE"""),20.0)</f>
        <v>20</v>
      </c>
      <c r="F276" s="580" t="str">
        <f>IFERROR(__xludf.DUMMYFUNCTION("""COMPUTED_VALUE"""),"B2001F")</f>
        <v>B2001F</v>
      </c>
      <c r="G276" s="580">
        <f>IFERROR(__xludf.DUMMYFUNCTION("""COMPUTED_VALUE"""),2.0)</f>
        <v>2</v>
      </c>
      <c r="H276" s="580">
        <f>IFERROR(__xludf.DUMMYFUNCTION("""COMPUTED_VALUE"""),18.0)</f>
        <v>18</v>
      </c>
      <c r="I276" s="580" t="str">
        <f>IFERROR(__xludf.DUMMYFUNCTION("""COMPUTED_VALUE"""),"C1802F")</f>
        <v>C1802F</v>
      </c>
      <c r="J276" s="580">
        <f>IFERROR(__xludf.DUMMYFUNCTION("""COMPUTED_VALUE"""),2.0)</f>
        <v>2</v>
      </c>
      <c r="K276" s="580">
        <f>IFERROR(__xludf.DUMMYFUNCTION("""COMPUTED_VALUE"""),19.0)</f>
        <v>19</v>
      </c>
      <c r="L276" s="580" t="str">
        <f>IFERROR(__xludf.DUMMYFUNCTION("""COMPUTED_VALUE"""),"D1902F")</f>
        <v>D1902F</v>
      </c>
      <c r="M276" s="582">
        <f>IFERROR(__xludf.DUMMYFUNCTION("""COMPUTED_VALUE"""),3.0)</f>
        <v>3</v>
      </c>
      <c r="N276" s="582">
        <f>IFERROR(__xludf.DUMMYFUNCTION("""COMPUTED_VALUE"""),18.0)</f>
        <v>18</v>
      </c>
      <c r="O276" s="582" t="str">
        <f>IFERROR(__xludf.DUMMYFUNCTION("""COMPUTED_VALUE"""),"E1802F")</f>
        <v>E1802F</v>
      </c>
      <c r="P276" s="580">
        <f>IFERROR(__xludf.DUMMYFUNCTION("""COMPUTED_VALUE"""),3.0)</f>
        <v>3</v>
      </c>
      <c r="Q276" s="580">
        <f>IFERROR(__xludf.DUMMYFUNCTION("""COMPUTED_VALUE"""),21.0)</f>
        <v>21</v>
      </c>
      <c r="R276" s="580" t="str">
        <f>IFERROR(__xludf.DUMMYFUNCTION("""COMPUTED_VALUE"""),"F2104F")</f>
        <v>F2104F</v>
      </c>
      <c r="S276" s="580">
        <f>IFERROR(__xludf.DUMMYFUNCTION("""COMPUTED_VALUE"""),4.0)</f>
        <v>4</v>
      </c>
      <c r="T276" s="580">
        <f>IFERROR(__xludf.DUMMYFUNCTION("""COMPUTED_VALUE"""),21.0)</f>
        <v>21</v>
      </c>
      <c r="U276" s="580" t="str">
        <f>IFERROR(__xludf.DUMMYFUNCTION("""COMPUTED_VALUE"""),"G2102F")</f>
        <v>G2102F</v>
      </c>
      <c r="V276" s="580">
        <f>IFERROR(__xludf.DUMMYFUNCTION("""COMPUTED_VALUE"""),4.0)</f>
        <v>4</v>
      </c>
      <c r="W276" s="580">
        <f>IFERROR(__xludf.DUMMYFUNCTION("""COMPUTED_VALUE"""),21.0)</f>
        <v>21</v>
      </c>
      <c r="X276" s="580" t="str">
        <f>IFERROR(__xludf.DUMMYFUNCTION("""COMPUTED_VALUE"""),"H2104F")</f>
        <v>H2104F</v>
      </c>
      <c r="Y276" s="580">
        <f>IFERROR(__xludf.DUMMYFUNCTION("""COMPUTED_VALUE"""),5.0)</f>
        <v>5</v>
      </c>
      <c r="Z276" s="580">
        <f>IFERROR(__xludf.DUMMYFUNCTION("""COMPUTED_VALUE"""),19.0)</f>
        <v>19</v>
      </c>
      <c r="AA276" s="580" t="str">
        <f>IFERROR(__xludf.DUMMYFUNCTION("""COMPUTED_VALUE"""),"I1902F")</f>
        <v>I1902F</v>
      </c>
      <c r="AB276" s="580">
        <f>IFERROR(__xludf.DUMMYFUNCTION("""COMPUTED_VALUE"""),6.0)</f>
        <v>6</v>
      </c>
      <c r="AC276" s="580">
        <f>IFERROR(__xludf.DUMMYFUNCTION("""COMPUTED_VALUE"""),18.0)</f>
        <v>18</v>
      </c>
      <c r="AD276" s="580" t="str">
        <f>IFERROR(__xludf.DUMMYFUNCTION("""COMPUTED_VALUE"""),"J1802F")</f>
        <v>J1802F</v>
      </c>
      <c r="AE276" s="580">
        <f>IFERROR(__xludf.DUMMYFUNCTION("""COMPUTED_VALUE"""),6.0)</f>
        <v>6</v>
      </c>
      <c r="AF276" s="580">
        <f>IFERROR(__xludf.DUMMYFUNCTION("""COMPUTED_VALUE"""),20.0)</f>
        <v>20</v>
      </c>
      <c r="AG276" s="580" t="str">
        <f>IFERROR(__xludf.DUMMYFUNCTION("""COMPUTED_VALUE"""),"K2002F")</f>
        <v>K2002F</v>
      </c>
      <c r="AH276" s="580">
        <f>IFERROR(__xludf.DUMMYFUNCTION("""COMPUTED_VALUE"""),7.0)</f>
        <v>7</v>
      </c>
      <c r="AI276" s="580">
        <f>IFERROR(__xludf.DUMMYFUNCTION("""COMPUTED_VALUE"""),21.0)</f>
        <v>21</v>
      </c>
      <c r="AJ276" s="580" t="str">
        <f>IFERROR(__xludf.DUMMYFUNCTION("""COMPUTED_VALUE"""),"L2104F")</f>
        <v>L2104F</v>
      </c>
      <c r="AK276" s="580">
        <f>IFERROR(__xludf.DUMMYFUNCTION("""COMPUTED_VALUE"""),7.0)</f>
        <v>7</v>
      </c>
      <c r="AL276" s="580">
        <f>IFERROR(__xludf.DUMMYFUNCTION("""COMPUTED_VALUE"""),21.0)</f>
        <v>21</v>
      </c>
      <c r="AM276" s="580" t="str">
        <f>IFERROR(__xludf.DUMMYFUNCTION("""COMPUTED_VALUE"""),"M2104F")</f>
        <v>M2104F</v>
      </c>
      <c r="AN276" s="580">
        <f>IFERROR(__xludf.DUMMYFUNCTION("""COMPUTED_VALUE"""),8.0)</f>
        <v>8</v>
      </c>
      <c r="AO276" s="580">
        <f>IFERROR(__xludf.DUMMYFUNCTION("""COMPUTED_VALUE"""),21.0)</f>
        <v>21</v>
      </c>
      <c r="AP276" s="580" t="str">
        <f>IFERROR(__xludf.DUMMYFUNCTION("""COMPUTED_VALUE"""),"N2104F")</f>
        <v>N2104F</v>
      </c>
    </row>
    <row r="277">
      <c r="A277" s="580">
        <f>IFERROR(__xludf.DUMMYFUNCTION("""COMPUTED_VALUE"""),1.0)</f>
        <v>1</v>
      </c>
      <c r="B277" s="580">
        <f>IFERROR(__xludf.DUMMYFUNCTION("""COMPUTED_VALUE"""),20.0)</f>
        <v>20</v>
      </c>
      <c r="C277" s="580" t="str">
        <f>IFERROR(__xludf.DUMMYFUNCTION("""COMPUTED_VALUE"""),"A2002R")</f>
        <v>A2002R</v>
      </c>
      <c r="D277" s="580">
        <f>IFERROR(__xludf.DUMMYFUNCTION("""COMPUTED_VALUE"""),1.0)</f>
        <v>1</v>
      </c>
      <c r="E277" s="580">
        <f>IFERROR(__xludf.DUMMYFUNCTION("""COMPUTED_VALUE"""),20.0)</f>
        <v>20</v>
      </c>
      <c r="F277" s="580" t="str">
        <f>IFERROR(__xludf.DUMMYFUNCTION("""COMPUTED_VALUE"""),"B2001R")</f>
        <v>B2001R</v>
      </c>
      <c r="G277" s="580">
        <f>IFERROR(__xludf.DUMMYFUNCTION("""COMPUTED_VALUE"""),2.0)</f>
        <v>2</v>
      </c>
      <c r="H277" s="580">
        <f>IFERROR(__xludf.DUMMYFUNCTION("""COMPUTED_VALUE"""),18.0)</f>
        <v>18</v>
      </c>
      <c r="I277" s="580" t="str">
        <f>IFERROR(__xludf.DUMMYFUNCTION("""COMPUTED_VALUE"""),"C1802R")</f>
        <v>C1802R</v>
      </c>
      <c r="J277" s="580">
        <f>IFERROR(__xludf.DUMMYFUNCTION("""COMPUTED_VALUE"""),2.0)</f>
        <v>2</v>
      </c>
      <c r="K277" s="580">
        <f>IFERROR(__xludf.DUMMYFUNCTION("""COMPUTED_VALUE"""),19.0)</f>
        <v>19</v>
      </c>
      <c r="L277" s="580" t="str">
        <f>IFERROR(__xludf.DUMMYFUNCTION("""COMPUTED_VALUE"""),"D1902R")</f>
        <v>D1902R</v>
      </c>
      <c r="M277" s="582">
        <f>IFERROR(__xludf.DUMMYFUNCTION("""COMPUTED_VALUE"""),3.0)</f>
        <v>3</v>
      </c>
      <c r="N277" s="582">
        <f>IFERROR(__xludf.DUMMYFUNCTION("""COMPUTED_VALUE"""),18.0)</f>
        <v>18</v>
      </c>
      <c r="O277" s="582" t="str">
        <f>IFERROR(__xludf.DUMMYFUNCTION("""COMPUTED_VALUE"""),"E1802R")</f>
        <v>E1802R</v>
      </c>
      <c r="P277" s="580">
        <f>IFERROR(__xludf.DUMMYFUNCTION("""COMPUTED_VALUE"""),3.0)</f>
        <v>3</v>
      </c>
      <c r="Q277" s="580">
        <f>IFERROR(__xludf.DUMMYFUNCTION("""COMPUTED_VALUE"""),21.0)</f>
        <v>21</v>
      </c>
      <c r="R277" s="580" t="str">
        <f>IFERROR(__xludf.DUMMYFUNCTION("""COMPUTED_VALUE"""),"F2104R")</f>
        <v>F2104R</v>
      </c>
      <c r="S277" s="580">
        <f>IFERROR(__xludf.DUMMYFUNCTION("""COMPUTED_VALUE"""),4.0)</f>
        <v>4</v>
      </c>
      <c r="T277" s="580">
        <f>IFERROR(__xludf.DUMMYFUNCTION("""COMPUTED_VALUE"""),21.0)</f>
        <v>21</v>
      </c>
      <c r="U277" s="580" t="str">
        <f>IFERROR(__xludf.DUMMYFUNCTION("""COMPUTED_VALUE"""),"G2102R")</f>
        <v>G2102R</v>
      </c>
      <c r="V277" s="580">
        <f>IFERROR(__xludf.DUMMYFUNCTION("""COMPUTED_VALUE"""),4.0)</f>
        <v>4</v>
      </c>
      <c r="W277" s="580">
        <f>IFERROR(__xludf.DUMMYFUNCTION("""COMPUTED_VALUE"""),21.0)</f>
        <v>21</v>
      </c>
      <c r="X277" s="580" t="str">
        <f>IFERROR(__xludf.DUMMYFUNCTION("""COMPUTED_VALUE"""),"H2104R")</f>
        <v>H2104R</v>
      </c>
      <c r="Y277" s="580">
        <f>IFERROR(__xludf.DUMMYFUNCTION("""COMPUTED_VALUE"""),5.0)</f>
        <v>5</v>
      </c>
      <c r="Z277" s="580">
        <f>IFERROR(__xludf.DUMMYFUNCTION("""COMPUTED_VALUE"""),19.0)</f>
        <v>19</v>
      </c>
      <c r="AA277" s="580" t="str">
        <f>IFERROR(__xludf.DUMMYFUNCTION("""COMPUTED_VALUE"""),"I1902R")</f>
        <v>I1902R</v>
      </c>
      <c r="AB277" s="580">
        <f>IFERROR(__xludf.DUMMYFUNCTION("""COMPUTED_VALUE"""),6.0)</f>
        <v>6</v>
      </c>
      <c r="AC277" s="580">
        <f>IFERROR(__xludf.DUMMYFUNCTION("""COMPUTED_VALUE"""),18.0)</f>
        <v>18</v>
      </c>
      <c r="AD277" s="580" t="str">
        <f>IFERROR(__xludf.DUMMYFUNCTION("""COMPUTED_VALUE"""),"J1802R")</f>
        <v>J1802R</v>
      </c>
      <c r="AE277" s="580">
        <f>IFERROR(__xludf.DUMMYFUNCTION("""COMPUTED_VALUE"""),6.0)</f>
        <v>6</v>
      </c>
      <c r="AF277" s="580">
        <f>IFERROR(__xludf.DUMMYFUNCTION("""COMPUTED_VALUE"""),20.0)</f>
        <v>20</v>
      </c>
      <c r="AG277" s="580" t="str">
        <f>IFERROR(__xludf.DUMMYFUNCTION("""COMPUTED_VALUE"""),"K2002R")</f>
        <v>K2002R</v>
      </c>
      <c r="AH277" s="580">
        <f>IFERROR(__xludf.DUMMYFUNCTION("""COMPUTED_VALUE"""),7.0)</f>
        <v>7</v>
      </c>
      <c r="AI277" s="580">
        <f>IFERROR(__xludf.DUMMYFUNCTION("""COMPUTED_VALUE"""),21.0)</f>
        <v>21</v>
      </c>
      <c r="AJ277" s="580" t="str">
        <f>IFERROR(__xludf.DUMMYFUNCTION("""COMPUTED_VALUE"""),"L2104R")</f>
        <v>L2104R</v>
      </c>
      <c r="AK277" s="580">
        <f>IFERROR(__xludf.DUMMYFUNCTION("""COMPUTED_VALUE"""),7.0)</f>
        <v>7</v>
      </c>
      <c r="AL277" s="580">
        <f>IFERROR(__xludf.DUMMYFUNCTION("""COMPUTED_VALUE"""),21.0)</f>
        <v>21</v>
      </c>
      <c r="AM277" s="580" t="str">
        <f>IFERROR(__xludf.DUMMYFUNCTION("""COMPUTED_VALUE"""),"M2104R")</f>
        <v>M2104R</v>
      </c>
      <c r="AN277" s="580">
        <f>IFERROR(__xludf.DUMMYFUNCTION("""COMPUTED_VALUE"""),8.0)</f>
        <v>8</v>
      </c>
      <c r="AO277" s="580">
        <f>IFERROR(__xludf.DUMMYFUNCTION("""COMPUTED_VALUE"""),21.0)</f>
        <v>21</v>
      </c>
      <c r="AP277" s="580" t="str">
        <f>IFERROR(__xludf.DUMMYFUNCTION("""COMPUTED_VALUE"""),"N2104R")</f>
        <v>N2104R</v>
      </c>
    </row>
    <row r="278">
      <c r="A278" s="580">
        <f>IFERROR(__xludf.DUMMYFUNCTION("""COMPUTED_VALUE"""),1.0)</f>
        <v>1</v>
      </c>
      <c r="B278" s="580">
        <f>IFERROR(__xludf.DUMMYFUNCTION("""COMPUTED_VALUE"""),20.0)</f>
        <v>20</v>
      </c>
      <c r="C278" s="580" t="str">
        <f>IFERROR(__xludf.DUMMYFUNCTION("""COMPUTED_VALUE"""),"A2003F")</f>
        <v>A2003F</v>
      </c>
      <c r="D278" s="580">
        <f>IFERROR(__xludf.DUMMYFUNCTION("""COMPUTED_VALUE"""),1.0)</f>
        <v>1</v>
      </c>
      <c r="E278" s="580">
        <f>IFERROR(__xludf.DUMMYFUNCTION("""COMPUTED_VALUE"""),20.0)</f>
        <v>20</v>
      </c>
      <c r="F278" s="580" t="str">
        <f>IFERROR(__xludf.DUMMYFUNCTION("""COMPUTED_VALUE"""),"B2002F")</f>
        <v>B2002F</v>
      </c>
      <c r="G278" s="580">
        <f>IFERROR(__xludf.DUMMYFUNCTION("""COMPUTED_VALUE"""),2.0)</f>
        <v>2</v>
      </c>
      <c r="H278" s="580">
        <f>IFERROR(__xludf.DUMMYFUNCTION("""COMPUTED_VALUE"""),18.0)</f>
        <v>18</v>
      </c>
      <c r="I278" s="580" t="str">
        <f>IFERROR(__xludf.DUMMYFUNCTION("""COMPUTED_VALUE"""),"C1803F")</f>
        <v>C1803F</v>
      </c>
      <c r="J278" s="580">
        <f>IFERROR(__xludf.DUMMYFUNCTION("""COMPUTED_VALUE"""),2.0)</f>
        <v>2</v>
      </c>
      <c r="K278" s="580">
        <f>IFERROR(__xludf.DUMMYFUNCTION("""COMPUTED_VALUE"""),19.0)</f>
        <v>19</v>
      </c>
      <c r="L278" s="580" t="str">
        <f>IFERROR(__xludf.DUMMYFUNCTION("""COMPUTED_VALUE"""),"D1903F")</f>
        <v>D1903F</v>
      </c>
      <c r="M278" s="582">
        <f>IFERROR(__xludf.DUMMYFUNCTION("""COMPUTED_VALUE"""),3.0)</f>
        <v>3</v>
      </c>
      <c r="N278" s="582">
        <f>IFERROR(__xludf.DUMMYFUNCTION("""COMPUTED_VALUE"""),18.0)</f>
        <v>18</v>
      </c>
      <c r="O278" s="582" t="str">
        <f>IFERROR(__xludf.DUMMYFUNCTION("""COMPUTED_VALUE"""),"E1803F")</f>
        <v>E1803F</v>
      </c>
      <c r="P278" s="580">
        <f>IFERROR(__xludf.DUMMYFUNCTION("""COMPUTED_VALUE"""),3.0)</f>
        <v>3</v>
      </c>
      <c r="Q278" s="580">
        <f>IFERROR(__xludf.DUMMYFUNCTION("""COMPUTED_VALUE"""),21.0)</f>
        <v>21</v>
      </c>
      <c r="R278" s="580" t="str">
        <f>IFERROR(__xludf.DUMMYFUNCTION("""COMPUTED_VALUE"""),"F2105F")</f>
        <v>F2105F</v>
      </c>
      <c r="S278" s="580">
        <f>IFERROR(__xludf.DUMMYFUNCTION("""COMPUTED_VALUE"""),4.0)</f>
        <v>4</v>
      </c>
      <c r="T278" s="580">
        <f>IFERROR(__xludf.DUMMYFUNCTION("""COMPUTED_VALUE"""),21.0)</f>
        <v>21</v>
      </c>
      <c r="U278" s="580" t="str">
        <f>IFERROR(__xludf.DUMMYFUNCTION("""COMPUTED_VALUE"""),"G2103F")</f>
        <v>G2103F</v>
      </c>
      <c r="V278" s="580">
        <f>IFERROR(__xludf.DUMMYFUNCTION("""COMPUTED_VALUE"""),4.0)</f>
        <v>4</v>
      </c>
      <c r="W278" s="580">
        <f>IFERROR(__xludf.DUMMYFUNCTION("""COMPUTED_VALUE"""),21.0)</f>
        <v>21</v>
      </c>
      <c r="X278" s="580" t="str">
        <f>IFERROR(__xludf.DUMMYFUNCTION("""COMPUTED_VALUE"""),"H2105F")</f>
        <v>H2105F</v>
      </c>
      <c r="Y278" s="580">
        <f>IFERROR(__xludf.DUMMYFUNCTION("""COMPUTED_VALUE"""),5.0)</f>
        <v>5</v>
      </c>
      <c r="Z278" s="580">
        <f>IFERROR(__xludf.DUMMYFUNCTION("""COMPUTED_VALUE"""),19.0)</f>
        <v>19</v>
      </c>
      <c r="AA278" s="580" t="str">
        <f>IFERROR(__xludf.DUMMYFUNCTION("""COMPUTED_VALUE"""),"I1903F")</f>
        <v>I1903F</v>
      </c>
      <c r="AB278" s="580">
        <f>IFERROR(__xludf.DUMMYFUNCTION("""COMPUTED_VALUE"""),6.0)</f>
        <v>6</v>
      </c>
      <c r="AC278" s="580">
        <f>IFERROR(__xludf.DUMMYFUNCTION("""COMPUTED_VALUE"""),18.0)</f>
        <v>18</v>
      </c>
      <c r="AD278" s="580" t="str">
        <f>IFERROR(__xludf.DUMMYFUNCTION("""COMPUTED_VALUE"""),"J1803F")</f>
        <v>J1803F</v>
      </c>
      <c r="AE278" s="580">
        <f>IFERROR(__xludf.DUMMYFUNCTION("""COMPUTED_VALUE"""),6.0)</f>
        <v>6</v>
      </c>
      <c r="AF278" s="580">
        <f>IFERROR(__xludf.DUMMYFUNCTION("""COMPUTED_VALUE"""),20.0)</f>
        <v>20</v>
      </c>
      <c r="AG278" s="580" t="str">
        <f>IFERROR(__xludf.DUMMYFUNCTION("""COMPUTED_VALUE"""),"K2003F")</f>
        <v>K2003F</v>
      </c>
      <c r="AH278" s="580">
        <f>IFERROR(__xludf.DUMMYFUNCTION("""COMPUTED_VALUE"""),7.0)</f>
        <v>7</v>
      </c>
      <c r="AI278" s="580">
        <f>IFERROR(__xludf.DUMMYFUNCTION("""COMPUTED_VALUE"""),21.0)</f>
        <v>21</v>
      </c>
      <c r="AJ278" s="580" t="str">
        <f>IFERROR(__xludf.DUMMYFUNCTION("""COMPUTED_VALUE"""),"L2105F")</f>
        <v>L2105F</v>
      </c>
      <c r="AK278" s="580">
        <f>IFERROR(__xludf.DUMMYFUNCTION("""COMPUTED_VALUE"""),7.0)</f>
        <v>7</v>
      </c>
      <c r="AL278" s="580">
        <f>IFERROR(__xludf.DUMMYFUNCTION("""COMPUTED_VALUE"""),21.0)</f>
        <v>21</v>
      </c>
      <c r="AM278" s="580" t="str">
        <f>IFERROR(__xludf.DUMMYFUNCTION("""COMPUTED_VALUE"""),"M2105F")</f>
        <v>M2105F</v>
      </c>
      <c r="AN278" s="580">
        <f>IFERROR(__xludf.DUMMYFUNCTION("""COMPUTED_VALUE"""),8.0)</f>
        <v>8</v>
      </c>
      <c r="AO278" s="580">
        <f>IFERROR(__xludf.DUMMYFUNCTION("""COMPUTED_VALUE"""),21.0)</f>
        <v>21</v>
      </c>
      <c r="AP278" s="580" t="str">
        <f>IFERROR(__xludf.DUMMYFUNCTION("""COMPUTED_VALUE"""),"N2105F")</f>
        <v>N2105F</v>
      </c>
    </row>
    <row r="279">
      <c r="A279" s="580">
        <f>IFERROR(__xludf.DUMMYFUNCTION("""COMPUTED_VALUE"""),1.0)</f>
        <v>1</v>
      </c>
      <c r="B279" s="580">
        <f>IFERROR(__xludf.DUMMYFUNCTION("""COMPUTED_VALUE"""),20.0)</f>
        <v>20</v>
      </c>
      <c r="C279" s="580" t="str">
        <f>IFERROR(__xludf.DUMMYFUNCTION("""COMPUTED_VALUE"""),"A2003R")</f>
        <v>A2003R</v>
      </c>
      <c r="D279" s="580">
        <f>IFERROR(__xludf.DUMMYFUNCTION("""COMPUTED_VALUE"""),1.0)</f>
        <v>1</v>
      </c>
      <c r="E279" s="580">
        <f>IFERROR(__xludf.DUMMYFUNCTION("""COMPUTED_VALUE"""),20.0)</f>
        <v>20</v>
      </c>
      <c r="F279" s="580" t="str">
        <f>IFERROR(__xludf.DUMMYFUNCTION("""COMPUTED_VALUE"""),"B2002R")</f>
        <v>B2002R</v>
      </c>
      <c r="G279" s="580">
        <f>IFERROR(__xludf.DUMMYFUNCTION("""COMPUTED_VALUE"""),2.0)</f>
        <v>2</v>
      </c>
      <c r="H279" s="580">
        <f>IFERROR(__xludf.DUMMYFUNCTION("""COMPUTED_VALUE"""),18.0)</f>
        <v>18</v>
      </c>
      <c r="I279" s="580" t="str">
        <f>IFERROR(__xludf.DUMMYFUNCTION("""COMPUTED_VALUE"""),"C1803R")</f>
        <v>C1803R</v>
      </c>
      <c r="J279" s="580">
        <f>IFERROR(__xludf.DUMMYFUNCTION("""COMPUTED_VALUE"""),2.0)</f>
        <v>2</v>
      </c>
      <c r="K279" s="580">
        <f>IFERROR(__xludf.DUMMYFUNCTION("""COMPUTED_VALUE"""),19.0)</f>
        <v>19</v>
      </c>
      <c r="L279" s="580" t="str">
        <f>IFERROR(__xludf.DUMMYFUNCTION("""COMPUTED_VALUE"""),"D1903R")</f>
        <v>D1903R</v>
      </c>
      <c r="M279" s="582">
        <f>IFERROR(__xludf.DUMMYFUNCTION("""COMPUTED_VALUE"""),3.0)</f>
        <v>3</v>
      </c>
      <c r="N279" s="582">
        <f>IFERROR(__xludf.DUMMYFUNCTION("""COMPUTED_VALUE"""),18.0)</f>
        <v>18</v>
      </c>
      <c r="O279" s="582" t="str">
        <f>IFERROR(__xludf.DUMMYFUNCTION("""COMPUTED_VALUE"""),"E1803R")</f>
        <v>E1803R</v>
      </c>
      <c r="P279" s="580">
        <f>IFERROR(__xludf.DUMMYFUNCTION("""COMPUTED_VALUE"""),3.0)</f>
        <v>3</v>
      </c>
      <c r="Q279" s="580">
        <f>IFERROR(__xludf.DUMMYFUNCTION("""COMPUTED_VALUE"""),21.0)</f>
        <v>21</v>
      </c>
      <c r="R279" s="580" t="str">
        <f>IFERROR(__xludf.DUMMYFUNCTION("""COMPUTED_VALUE"""),"F2105R")</f>
        <v>F2105R</v>
      </c>
      <c r="S279" s="580">
        <f>IFERROR(__xludf.DUMMYFUNCTION("""COMPUTED_VALUE"""),4.0)</f>
        <v>4</v>
      </c>
      <c r="T279" s="580">
        <f>IFERROR(__xludf.DUMMYFUNCTION("""COMPUTED_VALUE"""),21.0)</f>
        <v>21</v>
      </c>
      <c r="U279" s="580" t="str">
        <f>IFERROR(__xludf.DUMMYFUNCTION("""COMPUTED_VALUE"""),"G2103R")</f>
        <v>G2103R</v>
      </c>
      <c r="V279" s="580">
        <f>IFERROR(__xludf.DUMMYFUNCTION("""COMPUTED_VALUE"""),4.0)</f>
        <v>4</v>
      </c>
      <c r="W279" s="580">
        <f>IFERROR(__xludf.DUMMYFUNCTION("""COMPUTED_VALUE"""),21.0)</f>
        <v>21</v>
      </c>
      <c r="X279" s="580" t="str">
        <f>IFERROR(__xludf.DUMMYFUNCTION("""COMPUTED_VALUE"""),"H2105R")</f>
        <v>H2105R</v>
      </c>
      <c r="Y279" s="580">
        <f>IFERROR(__xludf.DUMMYFUNCTION("""COMPUTED_VALUE"""),5.0)</f>
        <v>5</v>
      </c>
      <c r="Z279" s="580">
        <f>IFERROR(__xludf.DUMMYFUNCTION("""COMPUTED_VALUE"""),19.0)</f>
        <v>19</v>
      </c>
      <c r="AA279" s="580" t="str">
        <f>IFERROR(__xludf.DUMMYFUNCTION("""COMPUTED_VALUE"""),"I1903R")</f>
        <v>I1903R</v>
      </c>
      <c r="AB279" s="580">
        <f>IFERROR(__xludf.DUMMYFUNCTION("""COMPUTED_VALUE"""),6.0)</f>
        <v>6</v>
      </c>
      <c r="AC279" s="580">
        <f>IFERROR(__xludf.DUMMYFUNCTION("""COMPUTED_VALUE"""),18.0)</f>
        <v>18</v>
      </c>
      <c r="AD279" s="580" t="str">
        <f>IFERROR(__xludf.DUMMYFUNCTION("""COMPUTED_VALUE"""),"J1803R")</f>
        <v>J1803R</v>
      </c>
      <c r="AE279" s="580">
        <f>IFERROR(__xludf.DUMMYFUNCTION("""COMPUTED_VALUE"""),6.0)</f>
        <v>6</v>
      </c>
      <c r="AF279" s="580">
        <f>IFERROR(__xludf.DUMMYFUNCTION("""COMPUTED_VALUE"""),20.0)</f>
        <v>20</v>
      </c>
      <c r="AG279" s="580" t="str">
        <f>IFERROR(__xludf.DUMMYFUNCTION("""COMPUTED_VALUE"""),"K2003R")</f>
        <v>K2003R</v>
      </c>
      <c r="AH279" s="580">
        <f>IFERROR(__xludf.DUMMYFUNCTION("""COMPUTED_VALUE"""),7.0)</f>
        <v>7</v>
      </c>
      <c r="AI279" s="580">
        <f>IFERROR(__xludf.DUMMYFUNCTION("""COMPUTED_VALUE"""),21.0)</f>
        <v>21</v>
      </c>
      <c r="AJ279" s="580" t="str">
        <f>IFERROR(__xludf.DUMMYFUNCTION("""COMPUTED_VALUE"""),"L2105R")</f>
        <v>L2105R</v>
      </c>
      <c r="AK279" s="580">
        <f>IFERROR(__xludf.DUMMYFUNCTION("""COMPUTED_VALUE"""),7.0)</f>
        <v>7</v>
      </c>
      <c r="AL279" s="580">
        <f>IFERROR(__xludf.DUMMYFUNCTION("""COMPUTED_VALUE"""),21.0)</f>
        <v>21</v>
      </c>
      <c r="AM279" s="580" t="str">
        <f>IFERROR(__xludf.DUMMYFUNCTION("""COMPUTED_VALUE"""),"M2105R")</f>
        <v>M2105R</v>
      </c>
      <c r="AN279" s="580">
        <f>IFERROR(__xludf.DUMMYFUNCTION("""COMPUTED_VALUE"""),8.0)</f>
        <v>8</v>
      </c>
      <c r="AO279" s="580">
        <f>IFERROR(__xludf.DUMMYFUNCTION("""COMPUTED_VALUE"""),21.0)</f>
        <v>21</v>
      </c>
      <c r="AP279" s="580" t="str">
        <f>IFERROR(__xludf.DUMMYFUNCTION("""COMPUTED_VALUE"""),"N2105R")</f>
        <v>N2105R</v>
      </c>
    </row>
    <row r="280">
      <c r="A280" s="580">
        <f>IFERROR(__xludf.DUMMYFUNCTION("""COMPUTED_VALUE"""),1.0)</f>
        <v>1</v>
      </c>
      <c r="B280" s="580">
        <f>IFERROR(__xludf.DUMMYFUNCTION("""COMPUTED_VALUE"""),20.0)</f>
        <v>20</v>
      </c>
      <c r="C280" s="580" t="str">
        <f>IFERROR(__xludf.DUMMYFUNCTION("""COMPUTED_VALUE"""),"A2004F")</f>
        <v>A2004F</v>
      </c>
      <c r="D280" s="580">
        <f>IFERROR(__xludf.DUMMYFUNCTION("""COMPUTED_VALUE"""),1.0)</f>
        <v>1</v>
      </c>
      <c r="E280" s="580">
        <f>IFERROR(__xludf.DUMMYFUNCTION("""COMPUTED_VALUE"""),20.0)</f>
        <v>20</v>
      </c>
      <c r="F280" s="580" t="str">
        <f>IFERROR(__xludf.DUMMYFUNCTION("""COMPUTED_VALUE"""),"B2003F")</f>
        <v>B2003F</v>
      </c>
      <c r="G280" s="580">
        <f>IFERROR(__xludf.DUMMYFUNCTION("""COMPUTED_VALUE"""),2.0)</f>
        <v>2</v>
      </c>
      <c r="H280" s="580">
        <f>IFERROR(__xludf.DUMMYFUNCTION("""COMPUTED_VALUE"""),18.0)</f>
        <v>18</v>
      </c>
      <c r="I280" s="580" t="str">
        <f>IFERROR(__xludf.DUMMYFUNCTION("""COMPUTED_VALUE"""),"C1804F")</f>
        <v>C1804F</v>
      </c>
      <c r="J280" s="580">
        <f>IFERROR(__xludf.DUMMYFUNCTION("""COMPUTED_VALUE"""),2.0)</f>
        <v>2</v>
      </c>
      <c r="K280" s="580">
        <f>IFERROR(__xludf.DUMMYFUNCTION("""COMPUTED_VALUE"""),19.0)</f>
        <v>19</v>
      </c>
      <c r="L280" s="580" t="str">
        <f>IFERROR(__xludf.DUMMYFUNCTION("""COMPUTED_VALUE"""),"D1904F")</f>
        <v>D1904F</v>
      </c>
      <c r="M280" s="582">
        <f>IFERROR(__xludf.DUMMYFUNCTION("""COMPUTED_VALUE"""),3.0)</f>
        <v>3</v>
      </c>
      <c r="N280" s="582">
        <f>IFERROR(__xludf.DUMMYFUNCTION("""COMPUTED_VALUE"""),18.0)</f>
        <v>18</v>
      </c>
      <c r="O280" s="582" t="str">
        <f>IFERROR(__xludf.DUMMYFUNCTION("""COMPUTED_VALUE"""),"E1804F")</f>
        <v>E1804F</v>
      </c>
      <c r="P280" s="580">
        <f>IFERROR(__xludf.DUMMYFUNCTION("""COMPUTED_VALUE"""),3.0)</f>
        <v>3</v>
      </c>
      <c r="Q280" s="580">
        <f>IFERROR(__xludf.DUMMYFUNCTION("""COMPUTED_VALUE"""),21.0)</f>
        <v>21</v>
      </c>
      <c r="R280" s="580" t="str">
        <f>IFERROR(__xludf.DUMMYFUNCTION("""COMPUTED_VALUE"""),"F2106F")</f>
        <v>F2106F</v>
      </c>
      <c r="S280" s="580">
        <f>IFERROR(__xludf.DUMMYFUNCTION("""COMPUTED_VALUE"""),4.0)</f>
        <v>4</v>
      </c>
      <c r="T280" s="580">
        <f>IFERROR(__xludf.DUMMYFUNCTION("""COMPUTED_VALUE"""),21.0)</f>
        <v>21</v>
      </c>
      <c r="U280" s="580" t="str">
        <f>IFERROR(__xludf.DUMMYFUNCTION("""COMPUTED_VALUE"""),"G2104F")</f>
        <v>G2104F</v>
      </c>
      <c r="V280" s="580">
        <f>IFERROR(__xludf.DUMMYFUNCTION("""COMPUTED_VALUE"""),4.0)</f>
        <v>4</v>
      </c>
      <c r="W280" s="580">
        <f>IFERROR(__xludf.DUMMYFUNCTION("""COMPUTED_VALUE"""),21.0)</f>
        <v>21</v>
      </c>
      <c r="X280" s="580" t="str">
        <f>IFERROR(__xludf.DUMMYFUNCTION("""COMPUTED_VALUE"""),"H2106F")</f>
        <v>H2106F</v>
      </c>
      <c r="Y280" s="580">
        <f>IFERROR(__xludf.DUMMYFUNCTION("""COMPUTED_VALUE"""),5.0)</f>
        <v>5</v>
      </c>
      <c r="Z280" s="580">
        <f>IFERROR(__xludf.DUMMYFUNCTION("""COMPUTED_VALUE"""),19.0)</f>
        <v>19</v>
      </c>
      <c r="AA280" s="580" t="str">
        <f>IFERROR(__xludf.DUMMYFUNCTION("""COMPUTED_VALUE"""),"I1904F")</f>
        <v>I1904F</v>
      </c>
      <c r="AB280" s="580">
        <f>IFERROR(__xludf.DUMMYFUNCTION("""COMPUTED_VALUE"""),6.0)</f>
        <v>6</v>
      </c>
      <c r="AC280" s="580">
        <f>IFERROR(__xludf.DUMMYFUNCTION("""COMPUTED_VALUE"""),18.0)</f>
        <v>18</v>
      </c>
      <c r="AD280" s="580" t="str">
        <f>IFERROR(__xludf.DUMMYFUNCTION("""COMPUTED_VALUE"""),"J1804F")</f>
        <v>J1804F</v>
      </c>
      <c r="AE280" s="580">
        <f>IFERROR(__xludf.DUMMYFUNCTION("""COMPUTED_VALUE"""),6.0)</f>
        <v>6</v>
      </c>
      <c r="AF280" s="580">
        <f>IFERROR(__xludf.DUMMYFUNCTION("""COMPUTED_VALUE"""),20.0)</f>
        <v>20</v>
      </c>
      <c r="AG280" s="580" t="str">
        <f>IFERROR(__xludf.DUMMYFUNCTION("""COMPUTED_VALUE"""),"K2004F")</f>
        <v>K2004F</v>
      </c>
      <c r="AH280" s="580">
        <f>IFERROR(__xludf.DUMMYFUNCTION("""COMPUTED_VALUE"""),7.0)</f>
        <v>7</v>
      </c>
      <c r="AI280" s="580">
        <f>IFERROR(__xludf.DUMMYFUNCTION("""COMPUTED_VALUE"""),21.0)</f>
        <v>21</v>
      </c>
      <c r="AJ280" s="580" t="str">
        <f>IFERROR(__xludf.DUMMYFUNCTION("""COMPUTED_VALUE"""),"L2106F")</f>
        <v>L2106F</v>
      </c>
      <c r="AK280" s="580">
        <f>IFERROR(__xludf.DUMMYFUNCTION("""COMPUTED_VALUE"""),7.0)</f>
        <v>7</v>
      </c>
      <c r="AL280" s="580">
        <f>IFERROR(__xludf.DUMMYFUNCTION("""COMPUTED_VALUE"""),21.0)</f>
        <v>21</v>
      </c>
      <c r="AM280" s="580" t="str">
        <f>IFERROR(__xludf.DUMMYFUNCTION("""COMPUTED_VALUE"""),"M2106F")</f>
        <v>M2106F</v>
      </c>
      <c r="AN280" s="580">
        <f>IFERROR(__xludf.DUMMYFUNCTION("""COMPUTED_VALUE"""),8.0)</f>
        <v>8</v>
      </c>
      <c r="AO280" s="580">
        <f>IFERROR(__xludf.DUMMYFUNCTION("""COMPUTED_VALUE"""),21.0)</f>
        <v>21</v>
      </c>
      <c r="AP280" s="580" t="str">
        <f>IFERROR(__xludf.DUMMYFUNCTION("""COMPUTED_VALUE"""),"N2106F")</f>
        <v>N2106F</v>
      </c>
    </row>
    <row r="281">
      <c r="A281" s="580">
        <f>IFERROR(__xludf.DUMMYFUNCTION("""COMPUTED_VALUE"""),1.0)</f>
        <v>1</v>
      </c>
      <c r="B281" s="580">
        <f>IFERROR(__xludf.DUMMYFUNCTION("""COMPUTED_VALUE"""),20.0)</f>
        <v>20</v>
      </c>
      <c r="C281" s="580" t="str">
        <f>IFERROR(__xludf.DUMMYFUNCTION("""COMPUTED_VALUE"""),"A2004R")</f>
        <v>A2004R</v>
      </c>
      <c r="D281" s="580">
        <f>IFERROR(__xludf.DUMMYFUNCTION("""COMPUTED_VALUE"""),1.0)</f>
        <v>1</v>
      </c>
      <c r="E281" s="580">
        <f>IFERROR(__xludf.DUMMYFUNCTION("""COMPUTED_VALUE"""),20.0)</f>
        <v>20</v>
      </c>
      <c r="F281" s="580" t="str">
        <f>IFERROR(__xludf.DUMMYFUNCTION("""COMPUTED_VALUE"""),"B2003R")</f>
        <v>B2003R</v>
      </c>
      <c r="G281" s="580">
        <f>IFERROR(__xludf.DUMMYFUNCTION("""COMPUTED_VALUE"""),2.0)</f>
        <v>2</v>
      </c>
      <c r="H281" s="580">
        <f>IFERROR(__xludf.DUMMYFUNCTION("""COMPUTED_VALUE"""),18.0)</f>
        <v>18</v>
      </c>
      <c r="I281" s="580" t="str">
        <f>IFERROR(__xludf.DUMMYFUNCTION("""COMPUTED_VALUE"""),"C1804R")</f>
        <v>C1804R</v>
      </c>
      <c r="J281" s="580">
        <f>IFERROR(__xludf.DUMMYFUNCTION("""COMPUTED_VALUE"""),2.0)</f>
        <v>2</v>
      </c>
      <c r="K281" s="580">
        <f>IFERROR(__xludf.DUMMYFUNCTION("""COMPUTED_VALUE"""),19.0)</f>
        <v>19</v>
      </c>
      <c r="L281" s="580" t="str">
        <f>IFERROR(__xludf.DUMMYFUNCTION("""COMPUTED_VALUE"""),"D1904R")</f>
        <v>D1904R</v>
      </c>
      <c r="M281" s="582">
        <f>IFERROR(__xludf.DUMMYFUNCTION("""COMPUTED_VALUE"""),3.0)</f>
        <v>3</v>
      </c>
      <c r="N281" s="582">
        <f>IFERROR(__xludf.DUMMYFUNCTION("""COMPUTED_VALUE"""),18.0)</f>
        <v>18</v>
      </c>
      <c r="O281" s="582" t="str">
        <f>IFERROR(__xludf.DUMMYFUNCTION("""COMPUTED_VALUE"""),"E1804R")</f>
        <v>E1804R</v>
      </c>
      <c r="P281" s="580">
        <f>IFERROR(__xludf.DUMMYFUNCTION("""COMPUTED_VALUE"""),3.0)</f>
        <v>3</v>
      </c>
      <c r="Q281" s="580">
        <f>IFERROR(__xludf.DUMMYFUNCTION("""COMPUTED_VALUE"""),21.0)</f>
        <v>21</v>
      </c>
      <c r="R281" s="580" t="str">
        <f>IFERROR(__xludf.DUMMYFUNCTION("""COMPUTED_VALUE"""),"F2106R")</f>
        <v>F2106R</v>
      </c>
      <c r="S281" s="580">
        <f>IFERROR(__xludf.DUMMYFUNCTION("""COMPUTED_VALUE"""),4.0)</f>
        <v>4</v>
      </c>
      <c r="T281" s="580">
        <f>IFERROR(__xludf.DUMMYFUNCTION("""COMPUTED_VALUE"""),21.0)</f>
        <v>21</v>
      </c>
      <c r="U281" s="580" t="str">
        <f>IFERROR(__xludf.DUMMYFUNCTION("""COMPUTED_VALUE"""),"G2104R")</f>
        <v>G2104R</v>
      </c>
      <c r="V281" s="580">
        <f>IFERROR(__xludf.DUMMYFUNCTION("""COMPUTED_VALUE"""),4.0)</f>
        <v>4</v>
      </c>
      <c r="W281" s="580">
        <f>IFERROR(__xludf.DUMMYFUNCTION("""COMPUTED_VALUE"""),21.0)</f>
        <v>21</v>
      </c>
      <c r="X281" s="580" t="str">
        <f>IFERROR(__xludf.DUMMYFUNCTION("""COMPUTED_VALUE"""),"H2106R")</f>
        <v>H2106R</v>
      </c>
      <c r="Y281" s="580">
        <f>IFERROR(__xludf.DUMMYFUNCTION("""COMPUTED_VALUE"""),5.0)</f>
        <v>5</v>
      </c>
      <c r="Z281" s="580">
        <f>IFERROR(__xludf.DUMMYFUNCTION("""COMPUTED_VALUE"""),19.0)</f>
        <v>19</v>
      </c>
      <c r="AA281" s="580" t="str">
        <f>IFERROR(__xludf.DUMMYFUNCTION("""COMPUTED_VALUE"""),"I1904R")</f>
        <v>I1904R</v>
      </c>
      <c r="AB281" s="580">
        <f>IFERROR(__xludf.DUMMYFUNCTION("""COMPUTED_VALUE"""),6.0)</f>
        <v>6</v>
      </c>
      <c r="AC281" s="580">
        <f>IFERROR(__xludf.DUMMYFUNCTION("""COMPUTED_VALUE"""),18.0)</f>
        <v>18</v>
      </c>
      <c r="AD281" s="580" t="str">
        <f>IFERROR(__xludf.DUMMYFUNCTION("""COMPUTED_VALUE"""),"J1804R")</f>
        <v>J1804R</v>
      </c>
      <c r="AE281" s="580">
        <f>IFERROR(__xludf.DUMMYFUNCTION("""COMPUTED_VALUE"""),6.0)</f>
        <v>6</v>
      </c>
      <c r="AF281" s="580">
        <f>IFERROR(__xludf.DUMMYFUNCTION("""COMPUTED_VALUE"""),20.0)</f>
        <v>20</v>
      </c>
      <c r="AG281" s="580" t="str">
        <f>IFERROR(__xludf.DUMMYFUNCTION("""COMPUTED_VALUE"""),"K2004R")</f>
        <v>K2004R</v>
      </c>
      <c r="AH281" s="580">
        <f>IFERROR(__xludf.DUMMYFUNCTION("""COMPUTED_VALUE"""),7.0)</f>
        <v>7</v>
      </c>
      <c r="AI281" s="580">
        <f>IFERROR(__xludf.DUMMYFUNCTION("""COMPUTED_VALUE"""),21.0)</f>
        <v>21</v>
      </c>
      <c r="AJ281" s="580" t="str">
        <f>IFERROR(__xludf.DUMMYFUNCTION("""COMPUTED_VALUE"""),"L2106R")</f>
        <v>L2106R</v>
      </c>
      <c r="AK281" s="580">
        <f>IFERROR(__xludf.DUMMYFUNCTION("""COMPUTED_VALUE"""),7.0)</f>
        <v>7</v>
      </c>
      <c r="AL281" s="580">
        <f>IFERROR(__xludf.DUMMYFUNCTION("""COMPUTED_VALUE"""),21.0)</f>
        <v>21</v>
      </c>
      <c r="AM281" s="580" t="str">
        <f>IFERROR(__xludf.DUMMYFUNCTION("""COMPUTED_VALUE"""),"M2106R")</f>
        <v>M2106R</v>
      </c>
      <c r="AN281" s="580">
        <f>IFERROR(__xludf.DUMMYFUNCTION("""COMPUTED_VALUE"""),8.0)</f>
        <v>8</v>
      </c>
      <c r="AO281" s="580">
        <f>IFERROR(__xludf.DUMMYFUNCTION("""COMPUTED_VALUE"""),21.0)</f>
        <v>21</v>
      </c>
      <c r="AP281" s="580" t="str">
        <f>IFERROR(__xludf.DUMMYFUNCTION("""COMPUTED_VALUE"""),"N2106R")</f>
        <v>N2106R</v>
      </c>
    </row>
    <row r="282">
      <c r="A282" s="580">
        <f>IFERROR(__xludf.DUMMYFUNCTION("""COMPUTED_VALUE"""),1.0)</f>
        <v>1</v>
      </c>
      <c r="B282" s="580">
        <f>IFERROR(__xludf.DUMMYFUNCTION("""COMPUTED_VALUE"""),20.0)</f>
        <v>20</v>
      </c>
      <c r="C282" s="580" t="str">
        <f>IFERROR(__xludf.DUMMYFUNCTION("""COMPUTED_VALUE"""),"A2005F")</f>
        <v>A2005F</v>
      </c>
      <c r="D282" s="580">
        <f>IFERROR(__xludf.DUMMYFUNCTION("""COMPUTED_VALUE"""),1.0)</f>
        <v>1</v>
      </c>
      <c r="E282" s="580">
        <f>IFERROR(__xludf.DUMMYFUNCTION("""COMPUTED_VALUE"""),20.0)</f>
        <v>20</v>
      </c>
      <c r="F282" s="580" t="str">
        <f>IFERROR(__xludf.DUMMYFUNCTION("""COMPUTED_VALUE"""),"B2004F")</f>
        <v>B2004F</v>
      </c>
      <c r="G282" s="580">
        <f>IFERROR(__xludf.DUMMYFUNCTION("""COMPUTED_VALUE"""),2.0)</f>
        <v>2</v>
      </c>
      <c r="H282" s="580">
        <f>IFERROR(__xludf.DUMMYFUNCTION("""COMPUTED_VALUE"""),18.0)</f>
        <v>18</v>
      </c>
      <c r="I282" s="580" t="str">
        <f>IFERROR(__xludf.DUMMYFUNCTION("""COMPUTED_VALUE"""),"C1805F")</f>
        <v>C1805F</v>
      </c>
      <c r="J282" s="580">
        <f>IFERROR(__xludf.DUMMYFUNCTION("""COMPUTED_VALUE"""),2.0)</f>
        <v>2</v>
      </c>
      <c r="K282" s="580">
        <f>IFERROR(__xludf.DUMMYFUNCTION("""COMPUTED_VALUE"""),19.0)</f>
        <v>19</v>
      </c>
      <c r="L282" s="580" t="str">
        <f>IFERROR(__xludf.DUMMYFUNCTION("""COMPUTED_VALUE"""),"D1905F")</f>
        <v>D1905F</v>
      </c>
      <c r="M282" s="582">
        <f>IFERROR(__xludf.DUMMYFUNCTION("""COMPUTED_VALUE"""),3.0)</f>
        <v>3</v>
      </c>
      <c r="N282" s="582">
        <f>IFERROR(__xludf.DUMMYFUNCTION("""COMPUTED_VALUE"""),18.0)</f>
        <v>18</v>
      </c>
      <c r="O282" s="582" t="str">
        <f>IFERROR(__xludf.DUMMYFUNCTION("""COMPUTED_VALUE"""),"E1805F")</f>
        <v>E1805F</v>
      </c>
      <c r="P282" s="580">
        <f>IFERROR(__xludf.DUMMYFUNCTION("""COMPUTED_VALUE"""),3.0)</f>
        <v>3</v>
      </c>
      <c r="Q282" s="580">
        <f>IFERROR(__xludf.DUMMYFUNCTION("""COMPUTED_VALUE"""),21.0)</f>
        <v>21</v>
      </c>
      <c r="R282" s="580" t="str">
        <f>IFERROR(__xludf.DUMMYFUNCTION("""COMPUTED_VALUE"""),"F2107F")</f>
        <v>F2107F</v>
      </c>
      <c r="S282" s="580">
        <f>IFERROR(__xludf.DUMMYFUNCTION("""COMPUTED_VALUE"""),4.0)</f>
        <v>4</v>
      </c>
      <c r="T282" s="580">
        <f>IFERROR(__xludf.DUMMYFUNCTION("""COMPUTED_VALUE"""),21.0)</f>
        <v>21</v>
      </c>
      <c r="U282" s="580" t="str">
        <f>IFERROR(__xludf.DUMMYFUNCTION("""COMPUTED_VALUE"""),"G2105F")</f>
        <v>G2105F</v>
      </c>
      <c r="V282" s="580">
        <f>IFERROR(__xludf.DUMMYFUNCTION("""COMPUTED_VALUE"""),4.0)</f>
        <v>4</v>
      </c>
      <c r="W282" s="580">
        <f>IFERROR(__xludf.DUMMYFUNCTION("""COMPUTED_VALUE"""),21.0)</f>
        <v>21</v>
      </c>
      <c r="X282" s="580" t="str">
        <f>IFERROR(__xludf.DUMMYFUNCTION("""COMPUTED_VALUE"""),"H2107F")</f>
        <v>H2107F</v>
      </c>
      <c r="Y282" s="580">
        <f>IFERROR(__xludf.DUMMYFUNCTION("""COMPUTED_VALUE"""),5.0)</f>
        <v>5</v>
      </c>
      <c r="Z282" s="580">
        <f>IFERROR(__xludf.DUMMYFUNCTION("""COMPUTED_VALUE"""),19.0)</f>
        <v>19</v>
      </c>
      <c r="AA282" s="580" t="str">
        <f>IFERROR(__xludf.DUMMYFUNCTION("""COMPUTED_VALUE"""),"I1905F")</f>
        <v>I1905F</v>
      </c>
      <c r="AB282" s="580">
        <f>IFERROR(__xludf.DUMMYFUNCTION("""COMPUTED_VALUE"""),6.0)</f>
        <v>6</v>
      </c>
      <c r="AC282" s="580">
        <f>IFERROR(__xludf.DUMMYFUNCTION("""COMPUTED_VALUE"""),18.0)</f>
        <v>18</v>
      </c>
      <c r="AD282" s="580" t="str">
        <f>IFERROR(__xludf.DUMMYFUNCTION("""COMPUTED_VALUE"""),"J1805F")</f>
        <v>J1805F</v>
      </c>
      <c r="AE282" s="580">
        <f>IFERROR(__xludf.DUMMYFUNCTION("""COMPUTED_VALUE"""),6.0)</f>
        <v>6</v>
      </c>
      <c r="AF282" s="580">
        <f>IFERROR(__xludf.DUMMYFUNCTION("""COMPUTED_VALUE"""),20.0)</f>
        <v>20</v>
      </c>
      <c r="AG282" s="580" t="str">
        <f>IFERROR(__xludf.DUMMYFUNCTION("""COMPUTED_VALUE"""),"K2005F")</f>
        <v>K2005F</v>
      </c>
      <c r="AH282" s="580">
        <f>IFERROR(__xludf.DUMMYFUNCTION("""COMPUTED_VALUE"""),7.0)</f>
        <v>7</v>
      </c>
      <c r="AI282" s="580">
        <f>IFERROR(__xludf.DUMMYFUNCTION("""COMPUTED_VALUE"""),21.0)</f>
        <v>21</v>
      </c>
      <c r="AJ282" s="580" t="str">
        <f>IFERROR(__xludf.DUMMYFUNCTION("""COMPUTED_VALUE"""),"L2107F")</f>
        <v>L2107F</v>
      </c>
      <c r="AK282" s="580">
        <f>IFERROR(__xludf.DUMMYFUNCTION("""COMPUTED_VALUE"""),7.0)</f>
        <v>7</v>
      </c>
      <c r="AL282" s="580">
        <f>IFERROR(__xludf.DUMMYFUNCTION("""COMPUTED_VALUE"""),21.0)</f>
        <v>21</v>
      </c>
      <c r="AM282" s="580" t="str">
        <f>IFERROR(__xludf.DUMMYFUNCTION("""COMPUTED_VALUE"""),"M2107F")</f>
        <v>M2107F</v>
      </c>
      <c r="AN282" s="580">
        <f>IFERROR(__xludf.DUMMYFUNCTION("""COMPUTED_VALUE"""),8.0)</f>
        <v>8</v>
      </c>
      <c r="AO282" s="580">
        <f>IFERROR(__xludf.DUMMYFUNCTION("""COMPUTED_VALUE"""),21.0)</f>
        <v>21</v>
      </c>
      <c r="AP282" s="580" t="str">
        <f>IFERROR(__xludf.DUMMYFUNCTION("""COMPUTED_VALUE"""),"N2107F")</f>
        <v>N2107F</v>
      </c>
    </row>
    <row r="283">
      <c r="A283" s="580">
        <f>IFERROR(__xludf.DUMMYFUNCTION("""COMPUTED_VALUE"""),1.0)</f>
        <v>1</v>
      </c>
      <c r="B283" s="580">
        <f>IFERROR(__xludf.DUMMYFUNCTION("""COMPUTED_VALUE"""),20.0)</f>
        <v>20</v>
      </c>
      <c r="C283" s="580" t="str">
        <f>IFERROR(__xludf.DUMMYFUNCTION("""COMPUTED_VALUE"""),"A2005R")</f>
        <v>A2005R</v>
      </c>
      <c r="D283" s="580">
        <f>IFERROR(__xludf.DUMMYFUNCTION("""COMPUTED_VALUE"""),1.0)</f>
        <v>1</v>
      </c>
      <c r="E283" s="580">
        <f>IFERROR(__xludf.DUMMYFUNCTION("""COMPUTED_VALUE"""),20.0)</f>
        <v>20</v>
      </c>
      <c r="F283" s="580" t="str">
        <f>IFERROR(__xludf.DUMMYFUNCTION("""COMPUTED_VALUE"""),"B2004R")</f>
        <v>B2004R</v>
      </c>
      <c r="G283" s="580">
        <f>IFERROR(__xludf.DUMMYFUNCTION("""COMPUTED_VALUE"""),2.0)</f>
        <v>2</v>
      </c>
      <c r="H283" s="580">
        <f>IFERROR(__xludf.DUMMYFUNCTION("""COMPUTED_VALUE"""),18.0)</f>
        <v>18</v>
      </c>
      <c r="I283" s="580" t="str">
        <f>IFERROR(__xludf.DUMMYFUNCTION("""COMPUTED_VALUE"""),"C1805R")</f>
        <v>C1805R</v>
      </c>
      <c r="J283" s="580">
        <f>IFERROR(__xludf.DUMMYFUNCTION("""COMPUTED_VALUE"""),2.0)</f>
        <v>2</v>
      </c>
      <c r="K283" s="580">
        <f>IFERROR(__xludf.DUMMYFUNCTION("""COMPUTED_VALUE"""),19.0)</f>
        <v>19</v>
      </c>
      <c r="L283" s="580" t="str">
        <f>IFERROR(__xludf.DUMMYFUNCTION("""COMPUTED_VALUE"""),"D1905R")</f>
        <v>D1905R</v>
      </c>
      <c r="M283" s="582">
        <f>IFERROR(__xludf.DUMMYFUNCTION("""COMPUTED_VALUE"""),3.0)</f>
        <v>3</v>
      </c>
      <c r="N283" s="582">
        <f>IFERROR(__xludf.DUMMYFUNCTION("""COMPUTED_VALUE"""),18.0)</f>
        <v>18</v>
      </c>
      <c r="O283" s="582" t="str">
        <f>IFERROR(__xludf.DUMMYFUNCTION("""COMPUTED_VALUE"""),"E1805R")</f>
        <v>E1805R</v>
      </c>
      <c r="P283" s="580">
        <f>IFERROR(__xludf.DUMMYFUNCTION("""COMPUTED_VALUE"""),3.0)</f>
        <v>3</v>
      </c>
      <c r="Q283" s="580">
        <f>IFERROR(__xludf.DUMMYFUNCTION("""COMPUTED_VALUE"""),21.0)</f>
        <v>21</v>
      </c>
      <c r="R283" s="580" t="str">
        <f>IFERROR(__xludf.DUMMYFUNCTION("""COMPUTED_VALUE"""),"F2107R")</f>
        <v>F2107R</v>
      </c>
      <c r="S283" s="580">
        <f>IFERROR(__xludf.DUMMYFUNCTION("""COMPUTED_VALUE"""),4.0)</f>
        <v>4</v>
      </c>
      <c r="T283" s="580">
        <f>IFERROR(__xludf.DUMMYFUNCTION("""COMPUTED_VALUE"""),21.0)</f>
        <v>21</v>
      </c>
      <c r="U283" s="580" t="str">
        <f>IFERROR(__xludf.DUMMYFUNCTION("""COMPUTED_VALUE"""),"G2105R")</f>
        <v>G2105R</v>
      </c>
      <c r="V283" s="580">
        <f>IFERROR(__xludf.DUMMYFUNCTION("""COMPUTED_VALUE"""),4.0)</f>
        <v>4</v>
      </c>
      <c r="W283" s="580">
        <f>IFERROR(__xludf.DUMMYFUNCTION("""COMPUTED_VALUE"""),21.0)</f>
        <v>21</v>
      </c>
      <c r="X283" s="580" t="str">
        <f>IFERROR(__xludf.DUMMYFUNCTION("""COMPUTED_VALUE"""),"H2107R")</f>
        <v>H2107R</v>
      </c>
      <c r="Y283" s="580">
        <f>IFERROR(__xludf.DUMMYFUNCTION("""COMPUTED_VALUE"""),5.0)</f>
        <v>5</v>
      </c>
      <c r="Z283" s="580">
        <f>IFERROR(__xludf.DUMMYFUNCTION("""COMPUTED_VALUE"""),19.0)</f>
        <v>19</v>
      </c>
      <c r="AA283" s="580" t="str">
        <f>IFERROR(__xludf.DUMMYFUNCTION("""COMPUTED_VALUE"""),"I1905R")</f>
        <v>I1905R</v>
      </c>
      <c r="AB283" s="580">
        <f>IFERROR(__xludf.DUMMYFUNCTION("""COMPUTED_VALUE"""),6.0)</f>
        <v>6</v>
      </c>
      <c r="AC283" s="580">
        <f>IFERROR(__xludf.DUMMYFUNCTION("""COMPUTED_VALUE"""),18.0)</f>
        <v>18</v>
      </c>
      <c r="AD283" s="580" t="str">
        <f>IFERROR(__xludf.DUMMYFUNCTION("""COMPUTED_VALUE"""),"J1805R")</f>
        <v>J1805R</v>
      </c>
      <c r="AE283" s="580">
        <f>IFERROR(__xludf.DUMMYFUNCTION("""COMPUTED_VALUE"""),6.0)</f>
        <v>6</v>
      </c>
      <c r="AF283" s="580">
        <f>IFERROR(__xludf.DUMMYFUNCTION("""COMPUTED_VALUE"""),20.0)</f>
        <v>20</v>
      </c>
      <c r="AG283" s="580" t="str">
        <f>IFERROR(__xludf.DUMMYFUNCTION("""COMPUTED_VALUE"""),"K2005R")</f>
        <v>K2005R</v>
      </c>
      <c r="AH283" s="580">
        <f>IFERROR(__xludf.DUMMYFUNCTION("""COMPUTED_VALUE"""),7.0)</f>
        <v>7</v>
      </c>
      <c r="AI283" s="580">
        <f>IFERROR(__xludf.DUMMYFUNCTION("""COMPUTED_VALUE"""),21.0)</f>
        <v>21</v>
      </c>
      <c r="AJ283" s="580" t="str">
        <f>IFERROR(__xludf.DUMMYFUNCTION("""COMPUTED_VALUE"""),"L2107R")</f>
        <v>L2107R</v>
      </c>
      <c r="AK283" s="580">
        <f>IFERROR(__xludf.DUMMYFUNCTION("""COMPUTED_VALUE"""),7.0)</f>
        <v>7</v>
      </c>
      <c r="AL283" s="580">
        <f>IFERROR(__xludf.DUMMYFUNCTION("""COMPUTED_VALUE"""),21.0)</f>
        <v>21</v>
      </c>
      <c r="AM283" s="580" t="str">
        <f>IFERROR(__xludf.DUMMYFUNCTION("""COMPUTED_VALUE"""),"M2107R")</f>
        <v>M2107R</v>
      </c>
      <c r="AN283" s="580">
        <f>IFERROR(__xludf.DUMMYFUNCTION("""COMPUTED_VALUE"""),8.0)</f>
        <v>8</v>
      </c>
      <c r="AO283" s="580">
        <f>IFERROR(__xludf.DUMMYFUNCTION("""COMPUTED_VALUE"""),21.0)</f>
        <v>21</v>
      </c>
      <c r="AP283" s="580" t="str">
        <f>IFERROR(__xludf.DUMMYFUNCTION("""COMPUTED_VALUE"""),"N2107R")</f>
        <v>N2107R</v>
      </c>
    </row>
    <row r="284">
      <c r="A284" s="580">
        <f>IFERROR(__xludf.DUMMYFUNCTION("""COMPUTED_VALUE"""),1.0)</f>
        <v>1</v>
      </c>
      <c r="B284" s="580">
        <f>IFERROR(__xludf.DUMMYFUNCTION("""COMPUTED_VALUE"""),20.0)</f>
        <v>20</v>
      </c>
      <c r="C284" s="580" t="str">
        <f>IFERROR(__xludf.DUMMYFUNCTION("""COMPUTED_VALUE"""),"A2006F")</f>
        <v>A2006F</v>
      </c>
      <c r="D284" s="580">
        <f>IFERROR(__xludf.DUMMYFUNCTION("""COMPUTED_VALUE"""),1.0)</f>
        <v>1</v>
      </c>
      <c r="E284" s="580">
        <f>IFERROR(__xludf.DUMMYFUNCTION("""COMPUTED_VALUE"""),20.0)</f>
        <v>20</v>
      </c>
      <c r="F284" s="580" t="str">
        <f>IFERROR(__xludf.DUMMYFUNCTION("""COMPUTED_VALUE"""),"B2005F")</f>
        <v>B2005F</v>
      </c>
      <c r="G284" s="580">
        <f>IFERROR(__xludf.DUMMYFUNCTION("""COMPUTED_VALUE"""),2.0)</f>
        <v>2</v>
      </c>
      <c r="H284" s="580">
        <f>IFERROR(__xludf.DUMMYFUNCTION("""COMPUTED_VALUE"""),18.0)</f>
        <v>18</v>
      </c>
      <c r="I284" s="580" t="str">
        <f>IFERROR(__xludf.DUMMYFUNCTION("""COMPUTED_VALUE"""),"C1806F")</f>
        <v>C1806F</v>
      </c>
      <c r="J284" s="580">
        <f>IFERROR(__xludf.DUMMYFUNCTION("""COMPUTED_VALUE"""),2.0)</f>
        <v>2</v>
      </c>
      <c r="K284" s="580">
        <f>IFERROR(__xludf.DUMMYFUNCTION("""COMPUTED_VALUE"""),19.0)</f>
        <v>19</v>
      </c>
      <c r="L284" s="580" t="str">
        <f>IFERROR(__xludf.DUMMYFUNCTION("""COMPUTED_VALUE"""),"D1906F")</f>
        <v>D1906F</v>
      </c>
      <c r="M284" s="582">
        <f>IFERROR(__xludf.DUMMYFUNCTION("""COMPUTED_VALUE"""),3.0)</f>
        <v>3</v>
      </c>
      <c r="N284" s="582">
        <f>IFERROR(__xludf.DUMMYFUNCTION("""COMPUTED_VALUE"""),18.0)</f>
        <v>18</v>
      </c>
      <c r="O284" s="582" t="str">
        <f>IFERROR(__xludf.DUMMYFUNCTION("""COMPUTED_VALUE"""),"E1806F")</f>
        <v>E1806F</v>
      </c>
      <c r="P284" s="580">
        <f>IFERROR(__xludf.DUMMYFUNCTION("""COMPUTED_VALUE"""),3.0)</f>
        <v>3</v>
      </c>
      <c r="Q284" s="580">
        <f>IFERROR(__xludf.DUMMYFUNCTION("""COMPUTED_VALUE"""),22.0)</f>
        <v>22</v>
      </c>
      <c r="R284" s="580" t="str">
        <f>IFERROR(__xludf.DUMMYFUNCTION("""COMPUTED_VALUE"""),"F2201F")</f>
        <v>F2201F</v>
      </c>
      <c r="S284" s="580">
        <f>IFERROR(__xludf.DUMMYFUNCTION("""COMPUTED_VALUE"""),4.0)</f>
        <v>4</v>
      </c>
      <c r="T284" s="580">
        <f>IFERROR(__xludf.DUMMYFUNCTION("""COMPUTED_VALUE"""),21.0)</f>
        <v>21</v>
      </c>
      <c r="U284" s="580" t="str">
        <f>IFERROR(__xludf.DUMMYFUNCTION("""COMPUTED_VALUE"""),"G2106F")</f>
        <v>G2106F</v>
      </c>
      <c r="V284" s="580">
        <f>IFERROR(__xludf.DUMMYFUNCTION("""COMPUTED_VALUE"""),4.0)</f>
        <v>4</v>
      </c>
      <c r="W284" s="580">
        <f>IFERROR(__xludf.DUMMYFUNCTION("""COMPUTED_VALUE"""),22.0)</f>
        <v>22</v>
      </c>
      <c r="X284" s="580" t="str">
        <f>IFERROR(__xludf.DUMMYFUNCTION("""COMPUTED_VALUE"""),"H2201F")</f>
        <v>H2201F</v>
      </c>
      <c r="Y284" s="580">
        <f>IFERROR(__xludf.DUMMYFUNCTION("""COMPUTED_VALUE"""),5.0)</f>
        <v>5</v>
      </c>
      <c r="Z284" s="580">
        <f>IFERROR(__xludf.DUMMYFUNCTION("""COMPUTED_VALUE"""),19.0)</f>
        <v>19</v>
      </c>
      <c r="AA284" s="580" t="str">
        <f>IFERROR(__xludf.DUMMYFUNCTION("""COMPUTED_VALUE"""),"I1906F")</f>
        <v>I1906F</v>
      </c>
      <c r="AB284" s="580">
        <f>IFERROR(__xludf.DUMMYFUNCTION("""COMPUTED_VALUE"""),6.0)</f>
        <v>6</v>
      </c>
      <c r="AC284" s="580">
        <f>IFERROR(__xludf.DUMMYFUNCTION("""COMPUTED_VALUE"""),18.0)</f>
        <v>18</v>
      </c>
      <c r="AD284" s="580" t="str">
        <f>IFERROR(__xludf.DUMMYFUNCTION("""COMPUTED_VALUE"""),"J1806F")</f>
        <v>J1806F</v>
      </c>
      <c r="AE284" s="580">
        <f>IFERROR(__xludf.DUMMYFUNCTION("""COMPUTED_VALUE"""),6.0)</f>
        <v>6</v>
      </c>
      <c r="AF284" s="580">
        <f>IFERROR(__xludf.DUMMYFUNCTION("""COMPUTED_VALUE"""),20.0)</f>
        <v>20</v>
      </c>
      <c r="AG284" s="580" t="str">
        <f>IFERROR(__xludf.DUMMYFUNCTION("""COMPUTED_VALUE"""),"K2006F")</f>
        <v>K2006F</v>
      </c>
      <c r="AH284" s="580">
        <f>IFERROR(__xludf.DUMMYFUNCTION("""COMPUTED_VALUE"""),7.0)</f>
        <v>7</v>
      </c>
      <c r="AI284" s="580">
        <f>IFERROR(__xludf.DUMMYFUNCTION("""COMPUTED_VALUE"""),22.0)</f>
        <v>22</v>
      </c>
      <c r="AJ284" s="580" t="str">
        <f>IFERROR(__xludf.DUMMYFUNCTION("""COMPUTED_VALUE"""),"L2201F")</f>
        <v>L2201F</v>
      </c>
      <c r="AK284" s="580">
        <f>IFERROR(__xludf.DUMMYFUNCTION("""COMPUTED_VALUE"""),7.0)</f>
        <v>7</v>
      </c>
      <c r="AL284" s="580">
        <f>IFERROR(__xludf.DUMMYFUNCTION("""COMPUTED_VALUE"""),22.0)</f>
        <v>22</v>
      </c>
      <c r="AM284" s="580" t="str">
        <f>IFERROR(__xludf.DUMMYFUNCTION("""COMPUTED_VALUE"""),"M2201F")</f>
        <v>M2201F</v>
      </c>
      <c r="AN284" s="580">
        <f>IFERROR(__xludf.DUMMYFUNCTION("""COMPUTED_VALUE"""),8.0)</f>
        <v>8</v>
      </c>
      <c r="AO284" s="580">
        <f>IFERROR(__xludf.DUMMYFUNCTION("""COMPUTED_VALUE"""),22.0)</f>
        <v>22</v>
      </c>
      <c r="AP284" s="580" t="str">
        <f>IFERROR(__xludf.DUMMYFUNCTION("""COMPUTED_VALUE"""),"N2201F")</f>
        <v>N2201F</v>
      </c>
    </row>
    <row r="285">
      <c r="A285" s="580">
        <f>IFERROR(__xludf.DUMMYFUNCTION("""COMPUTED_VALUE"""),1.0)</f>
        <v>1</v>
      </c>
      <c r="B285" s="580">
        <f>IFERROR(__xludf.DUMMYFUNCTION("""COMPUTED_VALUE"""),20.0)</f>
        <v>20</v>
      </c>
      <c r="C285" s="580" t="str">
        <f>IFERROR(__xludf.DUMMYFUNCTION("""COMPUTED_VALUE"""),"A2006R")</f>
        <v>A2006R</v>
      </c>
      <c r="D285" s="580">
        <f>IFERROR(__xludf.DUMMYFUNCTION("""COMPUTED_VALUE"""),1.0)</f>
        <v>1</v>
      </c>
      <c r="E285" s="580">
        <f>IFERROR(__xludf.DUMMYFUNCTION("""COMPUTED_VALUE"""),20.0)</f>
        <v>20</v>
      </c>
      <c r="F285" s="580" t="str">
        <f>IFERROR(__xludf.DUMMYFUNCTION("""COMPUTED_VALUE"""),"B2005R")</f>
        <v>B2005R</v>
      </c>
      <c r="G285" s="580">
        <f>IFERROR(__xludf.DUMMYFUNCTION("""COMPUTED_VALUE"""),2.0)</f>
        <v>2</v>
      </c>
      <c r="H285" s="580">
        <f>IFERROR(__xludf.DUMMYFUNCTION("""COMPUTED_VALUE"""),18.0)</f>
        <v>18</v>
      </c>
      <c r="I285" s="580" t="str">
        <f>IFERROR(__xludf.DUMMYFUNCTION("""COMPUTED_VALUE"""),"C1806R")</f>
        <v>C1806R</v>
      </c>
      <c r="J285" s="580">
        <f>IFERROR(__xludf.DUMMYFUNCTION("""COMPUTED_VALUE"""),2.0)</f>
        <v>2</v>
      </c>
      <c r="K285" s="580">
        <f>IFERROR(__xludf.DUMMYFUNCTION("""COMPUTED_VALUE"""),19.0)</f>
        <v>19</v>
      </c>
      <c r="L285" s="580" t="str">
        <f>IFERROR(__xludf.DUMMYFUNCTION("""COMPUTED_VALUE"""),"D1906R")</f>
        <v>D1906R</v>
      </c>
      <c r="M285" s="582">
        <f>IFERROR(__xludf.DUMMYFUNCTION("""COMPUTED_VALUE"""),3.0)</f>
        <v>3</v>
      </c>
      <c r="N285" s="582">
        <f>IFERROR(__xludf.DUMMYFUNCTION("""COMPUTED_VALUE"""),18.0)</f>
        <v>18</v>
      </c>
      <c r="O285" s="582" t="str">
        <f>IFERROR(__xludf.DUMMYFUNCTION("""COMPUTED_VALUE"""),"E1806R")</f>
        <v>E1806R</v>
      </c>
      <c r="P285" s="580">
        <f>IFERROR(__xludf.DUMMYFUNCTION("""COMPUTED_VALUE"""),3.0)</f>
        <v>3</v>
      </c>
      <c r="Q285" s="580">
        <f>IFERROR(__xludf.DUMMYFUNCTION("""COMPUTED_VALUE"""),22.0)</f>
        <v>22</v>
      </c>
      <c r="R285" s="580" t="str">
        <f>IFERROR(__xludf.DUMMYFUNCTION("""COMPUTED_VALUE"""),"F2201R")</f>
        <v>F2201R</v>
      </c>
      <c r="S285" s="580">
        <f>IFERROR(__xludf.DUMMYFUNCTION("""COMPUTED_VALUE"""),4.0)</f>
        <v>4</v>
      </c>
      <c r="T285" s="580">
        <f>IFERROR(__xludf.DUMMYFUNCTION("""COMPUTED_VALUE"""),21.0)</f>
        <v>21</v>
      </c>
      <c r="U285" s="580" t="str">
        <f>IFERROR(__xludf.DUMMYFUNCTION("""COMPUTED_VALUE"""),"G2106R")</f>
        <v>G2106R</v>
      </c>
      <c r="V285" s="580">
        <f>IFERROR(__xludf.DUMMYFUNCTION("""COMPUTED_VALUE"""),4.0)</f>
        <v>4</v>
      </c>
      <c r="W285" s="580">
        <f>IFERROR(__xludf.DUMMYFUNCTION("""COMPUTED_VALUE"""),22.0)</f>
        <v>22</v>
      </c>
      <c r="X285" s="580" t="str">
        <f>IFERROR(__xludf.DUMMYFUNCTION("""COMPUTED_VALUE"""),"H2201R")</f>
        <v>H2201R</v>
      </c>
      <c r="Y285" s="580">
        <f>IFERROR(__xludf.DUMMYFUNCTION("""COMPUTED_VALUE"""),5.0)</f>
        <v>5</v>
      </c>
      <c r="Z285" s="580">
        <f>IFERROR(__xludf.DUMMYFUNCTION("""COMPUTED_VALUE"""),19.0)</f>
        <v>19</v>
      </c>
      <c r="AA285" s="580" t="str">
        <f>IFERROR(__xludf.DUMMYFUNCTION("""COMPUTED_VALUE"""),"I1906R")</f>
        <v>I1906R</v>
      </c>
      <c r="AB285" s="580">
        <f>IFERROR(__xludf.DUMMYFUNCTION("""COMPUTED_VALUE"""),6.0)</f>
        <v>6</v>
      </c>
      <c r="AC285" s="580">
        <f>IFERROR(__xludf.DUMMYFUNCTION("""COMPUTED_VALUE"""),18.0)</f>
        <v>18</v>
      </c>
      <c r="AD285" s="580" t="str">
        <f>IFERROR(__xludf.DUMMYFUNCTION("""COMPUTED_VALUE"""),"J1806R")</f>
        <v>J1806R</v>
      </c>
      <c r="AE285" s="580">
        <f>IFERROR(__xludf.DUMMYFUNCTION("""COMPUTED_VALUE"""),6.0)</f>
        <v>6</v>
      </c>
      <c r="AF285" s="580">
        <f>IFERROR(__xludf.DUMMYFUNCTION("""COMPUTED_VALUE"""),20.0)</f>
        <v>20</v>
      </c>
      <c r="AG285" s="580" t="str">
        <f>IFERROR(__xludf.DUMMYFUNCTION("""COMPUTED_VALUE"""),"K2006R")</f>
        <v>K2006R</v>
      </c>
      <c r="AH285" s="580">
        <f>IFERROR(__xludf.DUMMYFUNCTION("""COMPUTED_VALUE"""),7.0)</f>
        <v>7</v>
      </c>
      <c r="AI285" s="580">
        <f>IFERROR(__xludf.DUMMYFUNCTION("""COMPUTED_VALUE"""),22.0)</f>
        <v>22</v>
      </c>
      <c r="AJ285" s="580" t="str">
        <f>IFERROR(__xludf.DUMMYFUNCTION("""COMPUTED_VALUE"""),"L2201R")</f>
        <v>L2201R</v>
      </c>
      <c r="AK285" s="580">
        <f>IFERROR(__xludf.DUMMYFUNCTION("""COMPUTED_VALUE"""),7.0)</f>
        <v>7</v>
      </c>
      <c r="AL285" s="580">
        <f>IFERROR(__xludf.DUMMYFUNCTION("""COMPUTED_VALUE"""),22.0)</f>
        <v>22</v>
      </c>
      <c r="AM285" s="580" t="str">
        <f>IFERROR(__xludf.DUMMYFUNCTION("""COMPUTED_VALUE"""),"M2201R")</f>
        <v>M2201R</v>
      </c>
      <c r="AN285" s="580">
        <f>IFERROR(__xludf.DUMMYFUNCTION("""COMPUTED_VALUE"""),8.0)</f>
        <v>8</v>
      </c>
      <c r="AO285" s="580">
        <f>IFERROR(__xludf.DUMMYFUNCTION("""COMPUTED_VALUE"""),22.0)</f>
        <v>22</v>
      </c>
      <c r="AP285" s="580" t="str">
        <f>IFERROR(__xludf.DUMMYFUNCTION("""COMPUTED_VALUE"""),"N2201R")</f>
        <v>N2201R</v>
      </c>
    </row>
    <row r="286">
      <c r="A286" s="580">
        <f>IFERROR(__xludf.DUMMYFUNCTION("""COMPUTED_VALUE"""),1.0)</f>
        <v>1</v>
      </c>
      <c r="B286" s="580">
        <f>IFERROR(__xludf.DUMMYFUNCTION("""COMPUTED_VALUE"""),20.0)</f>
        <v>20</v>
      </c>
      <c r="C286" s="580" t="str">
        <f>IFERROR(__xludf.DUMMYFUNCTION("""COMPUTED_VALUE"""),"A2007F")</f>
        <v>A2007F</v>
      </c>
      <c r="D286" s="580">
        <f>IFERROR(__xludf.DUMMYFUNCTION("""COMPUTED_VALUE"""),1.0)</f>
        <v>1</v>
      </c>
      <c r="E286" s="580">
        <f>IFERROR(__xludf.DUMMYFUNCTION("""COMPUTED_VALUE"""),20.0)</f>
        <v>20</v>
      </c>
      <c r="F286" s="580" t="str">
        <f>IFERROR(__xludf.DUMMYFUNCTION("""COMPUTED_VALUE"""),"B2006F")</f>
        <v>B2006F</v>
      </c>
      <c r="G286" s="580">
        <f>IFERROR(__xludf.DUMMYFUNCTION("""COMPUTED_VALUE"""),2.0)</f>
        <v>2</v>
      </c>
      <c r="H286" s="580">
        <f>IFERROR(__xludf.DUMMYFUNCTION("""COMPUTED_VALUE"""),18.0)</f>
        <v>18</v>
      </c>
      <c r="I286" s="580" t="str">
        <f>IFERROR(__xludf.DUMMYFUNCTION("""COMPUTED_VALUE"""),"C1807F")</f>
        <v>C1807F</v>
      </c>
      <c r="J286" s="580">
        <f>IFERROR(__xludf.DUMMYFUNCTION("""COMPUTED_VALUE"""),2.0)</f>
        <v>2</v>
      </c>
      <c r="K286" s="580">
        <f>IFERROR(__xludf.DUMMYFUNCTION("""COMPUTED_VALUE"""),19.0)</f>
        <v>19</v>
      </c>
      <c r="L286" s="580" t="str">
        <f>IFERROR(__xludf.DUMMYFUNCTION("""COMPUTED_VALUE"""),"D1907F")</f>
        <v>D1907F</v>
      </c>
      <c r="M286" s="582">
        <f>IFERROR(__xludf.DUMMYFUNCTION("""COMPUTED_VALUE"""),3.0)</f>
        <v>3</v>
      </c>
      <c r="N286" s="582">
        <f>IFERROR(__xludf.DUMMYFUNCTION("""COMPUTED_VALUE"""),18.0)</f>
        <v>18</v>
      </c>
      <c r="O286" s="582" t="str">
        <f>IFERROR(__xludf.DUMMYFUNCTION("""COMPUTED_VALUE"""),"E1807F")</f>
        <v>E1807F</v>
      </c>
      <c r="P286" s="580">
        <f>IFERROR(__xludf.DUMMYFUNCTION("""COMPUTED_VALUE"""),3.0)</f>
        <v>3</v>
      </c>
      <c r="Q286" s="580">
        <f>IFERROR(__xludf.DUMMYFUNCTION("""COMPUTED_VALUE"""),22.0)</f>
        <v>22</v>
      </c>
      <c r="R286" s="580" t="str">
        <f>IFERROR(__xludf.DUMMYFUNCTION("""COMPUTED_VALUE"""),"F2202F")</f>
        <v>F2202F</v>
      </c>
      <c r="S286" s="580">
        <f>IFERROR(__xludf.DUMMYFUNCTION("""COMPUTED_VALUE"""),4.0)</f>
        <v>4</v>
      </c>
      <c r="T286" s="580">
        <f>IFERROR(__xludf.DUMMYFUNCTION("""COMPUTED_VALUE"""),21.0)</f>
        <v>21</v>
      </c>
      <c r="U286" s="580" t="str">
        <f>IFERROR(__xludf.DUMMYFUNCTION("""COMPUTED_VALUE"""),"G2107F")</f>
        <v>G2107F</v>
      </c>
      <c r="V286" s="580">
        <f>IFERROR(__xludf.DUMMYFUNCTION("""COMPUTED_VALUE"""),4.0)</f>
        <v>4</v>
      </c>
      <c r="W286" s="580">
        <f>IFERROR(__xludf.DUMMYFUNCTION("""COMPUTED_VALUE"""),22.0)</f>
        <v>22</v>
      </c>
      <c r="X286" s="580" t="str">
        <f>IFERROR(__xludf.DUMMYFUNCTION("""COMPUTED_VALUE"""),"H2202F")</f>
        <v>H2202F</v>
      </c>
      <c r="Y286" s="580">
        <f>IFERROR(__xludf.DUMMYFUNCTION("""COMPUTED_VALUE"""),5.0)</f>
        <v>5</v>
      </c>
      <c r="Z286" s="580">
        <f>IFERROR(__xludf.DUMMYFUNCTION("""COMPUTED_VALUE"""),19.0)</f>
        <v>19</v>
      </c>
      <c r="AA286" s="580" t="str">
        <f>IFERROR(__xludf.DUMMYFUNCTION("""COMPUTED_VALUE"""),"I1907F")</f>
        <v>I1907F</v>
      </c>
      <c r="AB286" s="580">
        <f>IFERROR(__xludf.DUMMYFUNCTION("""COMPUTED_VALUE"""),6.0)</f>
        <v>6</v>
      </c>
      <c r="AC286" s="580">
        <f>IFERROR(__xludf.DUMMYFUNCTION("""COMPUTED_VALUE"""),18.0)</f>
        <v>18</v>
      </c>
      <c r="AD286" s="580" t="str">
        <f>IFERROR(__xludf.DUMMYFUNCTION("""COMPUTED_VALUE"""),"J1807F")</f>
        <v>J1807F</v>
      </c>
      <c r="AE286" s="580">
        <f>IFERROR(__xludf.DUMMYFUNCTION("""COMPUTED_VALUE"""),6.0)</f>
        <v>6</v>
      </c>
      <c r="AF286" s="580">
        <f>IFERROR(__xludf.DUMMYFUNCTION("""COMPUTED_VALUE"""),20.0)</f>
        <v>20</v>
      </c>
      <c r="AG286" s="580" t="str">
        <f>IFERROR(__xludf.DUMMYFUNCTION("""COMPUTED_VALUE"""),"K2007F")</f>
        <v>K2007F</v>
      </c>
      <c r="AH286" s="580">
        <f>IFERROR(__xludf.DUMMYFUNCTION("""COMPUTED_VALUE"""),7.0)</f>
        <v>7</v>
      </c>
      <c r="AI286" s="580">
        <f>IFERROR(__xludf.DUMMYFUNCTION("""COMPUTED_VALUE"""),22.0)</f>
        <v>22</v>
      </c>
      <c r="AJ286" s="580" t="str">
        <f>IFERROR(__xludf.DUMMYFUNCTION("""COMPUTED_VALUE"""),"L2202F")</f>
        <v>L2202F</v>
      </c>
      <c r="AK286" s="580">
        <f>IFERROR(__xludf.DUMMYFUNCTION("""COMPUTED_VALUE"""),7.0)</f>
        <v>7</v>
      </c>
      <c r="AL286" s="580">
        <f>IFERROR(__xludf.DUMMYFUNCTION("""COMPUTED_VALUE"""),22.0)</f>
        <v>22</v>
      </c>
      <c r="AM286" s="580" t="str">
        <f>IFERROR(__xludf.DUMMYFUNCTION("""COMPUTED_VALUE"""),"M2202F")</f>
        <v>M2202F</v>
      </c>
      <c r="AN286" s="580">
        <f>IFERROR(__xludf.DUMMYFUNCTION("""COMPUTED_VALUE"""),8.0)</f>
        <v>8</v>
      </c>
      <c r="AO286" s="580">
        <f>IFERROR(__xludf.DUMMYFUNCTION("""COMPUTED_VALUE"""),22.0)</f>
        <v>22</v>
      </c>
      <c r="AP286" s="580" t="str">
        <f>IFERROR(__xludf.DUMMYFUNCTION("""COMPUTED_VALUE"""),"N2202F")</f>
        <v>N2202F</v>
      </c>
    </row>
    <row r="287">
      <c r="A287" s="580">
        <f>IFERROR(__xludf.DUMMYFUNCTION("""COMPUTED_VALUE"""),1.0)</f>
        <v>1</v>
      </c>
      <c r="B287" s="580">
        <f>IFERROR(__xludf.DUMMYFUNCTION("""COMPUTED_VALUE"""),20.0)</f>
        <v>20</v>
      </c>
      <c r="C287" s="580" t="str">
        <f>IFERROR(__xludf.DUMMYFUNCTION("""COMPUTED_VALUE"""),"A2007R")</f>
        <v>A2007R</v>
      </c>
      <c r="D287" s="580">
        <f>IFERROR(__xludf.DUMMYFUNCTION("""COMPUTED_VALUE"""),1.0)</f>
        <v>1</v>
      </c>
      <c r="E287" s="580">
        <f>IFERROR(__xludf.DUMMYFUNCTION("""COMPUTED_VALUE"""),20.0)</f>
        <v>20</v>
      </c>
      <c r="F287" s="580" t="str">
        <f>IFERROR(__xludf.DUMMYFUNCTION("""COMPUTED_VALUE"""),"B2006R")</f>
        <v>B2006R</v>
      </c>
      <c r="G287" s="580">
        <f>IFERROR(__xludf.DUMMYFUNCTION("""COMPUTED_VALUE"""),2.0)</f>
        <v>2</v>
      </c>
      <c r="H287" s="580">
        <f>IFERROR(__xludf.DUMMYFUNCTION("""COMPUTED_VALUE"""),18.0)</f>
        <v>18</v>
      </c>
      <c r="I287" s="580" t="str">
        <f>IFERROR(__xludf.DUMMYFUNCTION("""COMPUTED_VALUE"""),"C1807R")</f>
        <v>C1807R</v>
      </c>
      <c r="J287" s="580">
        <f>IFERROR(__xludf.DUMMYFUNCTION("""COMPUTED_VALUE"""),2.0)</f>
        <v>2</v>
      </c>
      <c r="K287" s="580">
        <f>IFERROR(__xludf.DUMMYFUNCTION("""COMPUTED_VALUE"""),19.0)</f>
        <v>19</v>
      </c>
      <c r="L287" s="580" t="str">
        <f>IFERROR(__xludf.DUMMYFUNCTION("""COMPUTED_VALUE"""),"D1907R")</f>
        <v>D1907R</v>
      </c>
      <c r="M287" s="582">
        <f>IFERROR(__xludf.DUMMYFUNCTION("""COMPUTED_VALUE"""),3.0)</f>
        <v>3</v>
      </c>
      <c r="N287" s="582">
        <f>IFERROR(__xludf.DUMMYFUNCTION("""COMPUTED_VALUE"""),18.0)</f>
        <v>18</v>
      </c>
      <c r="O287" s="582" t="str">
        <f>IFERROR(__xludf.DUMMYFUNCTION("""COMPUTED_VALUE"""),"E1807R")</f>
        <v>E1807R</v>
      </c>
      <c r="P287" s="580">
        <f>IFERROR(__xludf.DUMMYFUNCTION("""COMPUTED_VALUE"""),3.0)</f>
        <v>3</v>
      </c>
      <c r="Q287" s="580">
        <f>IFERROR(__xludf.DUMMYFUNCTION("""COMPUTED_VALUE"""),22.0)</f>
        <v>22</v>
      </c>
      <c r="R287" s="580" t="str">
        <f>IFERROR(__xludf.DUMMYFUNCTION("""COMPUTED_VALUE"""),"F2202R")</f>
        <v>F2202R</v>
      </c>
      <c r="S287" s="580">
        <f>IFERROR(__xludf.DUMMYFUNCTION("""COMPUTED_VALUE"""),4.0)</f>
        <v>4</v>
      </c>
      <c r="T287" s="580">
        <f>IFERROR(__xludf.DUMMYFUNCTION("""COMPUTED_VALUE"""),21.0)</f>
        <v>21</v>
      </c>
      <c r="U287" s="580" t="str">
        <f>IFERROR(__xludf.DUMMYFUNCTION("""COMPUTED_VALUE"""),"G2107R")</f>
        <v>G2107R</v>
      </c>
      <c r="V287" s="580">
        <f>IFERROR(__xludf.DUMMYFUNCTION("""COMPUTED_VALUE"""),4.0)</f>
        <v>4</v>
      </c>
      <c r="W287" s="580">
        <f>IFERROR(__xludf.DUMMYFUNCTION("""COMPUTED_VALUE"""),22.0)</f>
        <v>22</v>
      </c>
      <c r="X287" s="580" t="str">
        <f>IFERROR(__xludf.DUMMYFUNCTION("""COMPUTED_VALUE"""),"H2202R")</f>
        <v>H2202R</v>
      </c>
      <c r="Y287" s="580">
        <f>IFERROR(__xludf.DUMMYFUNCTION("""COMPUTED_VALUE"""),5.0)</f>
        <v>5</v>
      </c>
      <c r="Z287" s="580">
        <f>IFERROR(__xludf.DUMMYFUNCTION("""COMPUTED_VALUE"""),19.0)</f>
        <v>19</v>
      </c>
      <c r="AA287" s="580" t="str">
        <f>IFERROR(__xludf.DUMMYFUNCTION("""COMPUTED_VALUE"""),"I1907R")</f>
        <v>I1907R</v>
      </c>
      <c r="AB287" s="580">
        <f>IFERROR(__xludf.DUMMYFUNCTION("""COMPUTED_VALUE"""),6.0)</f>
        <v>6</v>
      </c>
      <c r="AC287" s="580">
        <f>IFERROR(__xludf.DUMMYFUNCTION("""COMPUTED_VALUE"""),18.0)</f>
        <v>18</v>
      </c>
      <c r="AD287" s="580" t="str">
        <f>IFERROR(__xludf.DUMMYFUNCTION("""COMPUTED_VALUE"""),"J1807R")</f>
        <v>J1807R</v>
      </c>
      <c r="AE287" s="580">
        <f>IFERROR(__xludf.DUMMYFUNCTION("""COMPUTED_VALUE"""),6.0)</f>
        <v>6</v>
      </c>
      <c r="AF287" s="580">
        <f>IFERROR(__xludf.DUMMYFUNCTION("""COMPUTED_VALUE"""),20.0)</f>
        <v>20</v>
      </c>
      <c r="AG287" s="580" t="str">
        <f>IFERROR(__xludf.DUMMYFUNCTION("""COMPUTED_VALUE"""),"K2007R")</f>
        <v>K2007R</v>
      </c>
      <c r="AH287" s="580">
        <f>IFERROR(__xludf.DUMMYFUNCTION("""COMPUTED_VALUE"""),7.0)</f>
        <v>7</v>
      </c>
      <c r="AI287" s="580">
        <f>IFERROR(__xludf.DUMMYFUNCTION("""COMPUTED_VALUE"""),22.0)</f>
        <v>22</v>
      </c>
      <c r="AJ287" s="580" t="str">
        <f>IFERROR(__xludf.DUMMYFUNCTION("""COMPUTED_VALUE"""),"L2202R")</f>
        <v>L2202R</v>
      </c>
      <c r="AK287" s="580">
        <f>IFERROR(__xludf.DUMMYFUNCTION("""COMPUTED_VALUE"""),7.0)</f>
        <v>7</v>
      </c>
      <c r="AL287" s="580">
        <f>IFERROR(__xludf.DUMMYFUNCTION("""COMPUTED_VALUE"""),22.0)</f>
        <v>22</v>
      </c>
      <c r="AM287" s="580" t="str">
        <f>IFERROR(__xludf.DUMMYFUNCTION("""COMPUTED_VALUE"""),"M2202R")</f>
        <v>M2202R</v>
      </c>
      <c r="AN287" s="580">
        <f>IFERROR(__xludf.DUMMYFUNCTION("""COMPUTED_VALUE"""),8.0)</f>
        <v>8</v>
      </c>
      <c r="AO287" s="580">
        <f>IFERROR(__xludf.DUMMYFUNCTION("""COMPUTED_VALUE"""),22.0)</f>
        <v>22</v>
      </c>
      <c r="AP287" s="580" t="str">
        <f>IFERROR(__xludf.DUMMYFUNCTION("""COMPUTED_VALUE"""),"N2202R")</f>
        <v>N2202R</v>
      </c>
    </row>
    <row r="288">
      <c r="A288" s="580">
        <f>IFERROR(__xludf.DUMMYFUNCTION("""COMPUTED_VALUE"""),1.0)</f>
        <v>1</v>
      </c>
      <c r="B288" s="580">
        <f>IFERROR(__xludf.DUMMYFUNCTION("""COMPUTED_VALUE"""),20.0)</f>
        <v>20</v>
      </c>
      <c r="C288" s="580" t="str">
        <f>IFERROR(__xludf.DUMMYFUNCTION("""COMPUTED_VALUE"""),"A2008F")</f>
        <v>A2008F</v>
      </c>
      <c r="D288" s="580">
        <f>IFERROR(__xludf.DUMMYFUNCTION("""COMPUTED_VALUE"""),1.0)</f>
        <v>1</v>
      </c>
      <c r="E288" s="580">
        <f>IFERROR(__xludf.DUMMYFUNCTION("""COMPUTED_VALUE"""),20.0)</f>
        <v>20</v>
      </c>
      <c r="F288" s="580" t="str">
        <f>IFERROR(__xludf.DUMMYFUNCTION("""COMPUTED_VALUE"""),"B2007F")</f>
        <v>B2007F</v>
      </c>
      <c r="G288" s="580">
        <f>IFERROR(__xludf.DUMMYFUNCTION("""COMPUTED_VALUE"""),2.0)</f>
        <v>2</v>
      </c>
      <c r="H288" s="580">
        <f>IFERROR(__xludf.DUMMYFUNCTION("""COMPUTED_VALUE"""),18.0)</f>
        <v>18</v>
      </c>
      <c r="I288" s="580" t="str">
        <f>IFERROR(__xludf.DUMMYFUNCTION("""COMPUTED_VALUE"""),"C1808F")</f>
        <v>C1808F</v>
      </c>
      <c r="J288" s="580">
        <f>IFERROR(__xludf.DUMMYFUNCTION("""COMPUTED_VALUE"""),2.0)</f>
        <v>2</v>
      </c>
      <c r="K288" s="580">
        <f>IFERROR(__xludf.DUMMYFUNCTION("""COMPUTED_VALUE"""),19.0)</f>
        <v>19</v>
      </c>
      <c r="L288" s="580" t="str">
        <f>IFERROR(__xludf.DUMMYFUNCTION("""COMPUTED_VALUE"""),"D1908F")</f>
        <v>D1908F</v>
      </c>
      <c r="M288" s="582">
        <f>IFERROR(__xludf.DUMMYFUNCTION("""COMPUTED_VALUE"""),3.0)</f>
        <v>3</v>
      </c>
      <c r="N288" s="582">
        <f>IFERROR(__xludf.DUMMYFUNCTION("""COMPUTED_VALUE"""),18.0)</f>
        <v>18</v>
      </c>
      <c r="O288" s="582" t="str">
        <f>IFERROR(__xludf.DUMMYFUNCTION("""COMPUTED_VALUE"""),"E1808F")</f>
        <v>E1808F</v>
      </c>
      <c r="P288" s="580">
        <f>IFERROR(__xludf.DUMMYFUNCTION("""COMPUTED_VALUE"""),3.0)</f>
        <v>3</v>
      </c>
      <c r="Q288" s="580">
        <f>IFERROR(__xludf.DUMMYFUNCTION("""COMPUTED_VALUE"""),22.0)</f>
        <v>22</v>
      </c>
      <c r="R288" s="580" t="str">
        <f>IFERROR(__xludf.DUMMYFUNCTION("""COMPUTED_VALUE"""),"F2203F")</f>
        <v>F2203F</v>
      </c>
      <c r="S288" s="580">
        <f>IFERROR(__xludf.DUMMYFUNCTION("""COMPUTED_VALUE"""),4.0)</f>
        <v>4</v>
      </c>
      <c r="T288" s="580">
        <f>IFERROR(__xludf.DUMMYFUNCTION("""COMPUTED_VALUE"""),21.0)</f>
        <v>21</v>
      </c>
      <c r="U288" s="580" t="str">
        <f>IFERROR(__xludf.DUMMYFUNCTION("""COMPUTED_VALUE"""),"G2108F")</f>
        <v>G2108F</v>
      </c>
      <c r="V288" s="580">
        <f>IFERROR(__xludf.DUMMYFUNCTION("""COMPUTED_VALUE"""),4.0)</f>
        <v>4</v>
      </c>
      <c r="W288" s="580">
        <f>IFERROR(__xludf.DUMMYFUNCTION("""COMPUTED_VALUE"""),22.0)</f>
        <v>22</v>
      </c>
      <c r="X288" s="580" t="str">
        <f>IFERROR(__xludf.DUMMYFUNCTION("""COMPUTED_VALUE"""),"H2203F")</f>
        <v>H2203F</v>
      </c>
      <c r="Y288" s="580">
        <f>IFERROR(__xludf.DUMMYFUNCTION("""COMPUTED_VALUE"""),5.0)</f>
        <v>5</v>
      </c>
      <c r="Z288" s="580">
        <f>IFERROR(__xludf.DUMMYFUNCTION("""COMPUTED_VALUE"""),19.0)</f>
        <v>19</v>
      </c>
      <c r="AA288" s="580" t="str">
        <f>IFERROR(__xludf.DUMMYFUNCTION("""COMPUTED_VALUE"""),"I1908F")</f>
        <v>I1908F</v>
      </c>
      <c r="AB288" s="580">
        <f>IFERROR(__xludf.DUMMYFUNCTION("""COMPUTED_VALUE"""),6.0)</f>
        <v>6</v>
      </c>
      <c r="AC288" s="580">
        <f>IFERROR(__xludf.DUMMYFUNCTION("""COMPUTED_VALUE"""),18.0)</f>
        <v>18</v>
      </c>
      <c r="AD288" s="580" t="str">
        <f>IFERROR(__xludf.DUMMYFUNCTION("""COMPUTED_VALUE"""),"J1808F")</f>
        <v>J1808F</v>
      </c>
      <c r="AE288" s="580">
        <f>IFERROR(__xludf.DUMMYFUNCTION("""COMPUTED_VALUE"""),6.0)</f>
        <v>6</v>
      </c>
      <c r="AF288" s="580">
        <f>IFERROR(__xludf.DUMMYFUNCTION("""COMPUTED_VALUE"""),20.0)</f>
        <v>20</v>
      </c>
      <c r="AG288" s="580" t="str">
        <f>IFERROR(__xludf.DUMMYFUNCTION("""COMPUTED_VALUE"""),"K2008F")</f>
        <v>K2008F</v>
      </c>
      <c r="AH288" s="580">
        <f>IFERROR(__xludf.DUMMYFUNCTION("""COMPUTED_VALUE"""),7.0)</f>
        <v>7</v>
      </c>
      <c r="AI288" s="580">
        <f>IFERROR(__xludf.DUMMYFUNCTION("""COMPUTED_VALUE"""),22.0)</f>
        <v>22</v>
      </c>
      <c r="AJ288" s="580" t="str">
        <f>IFERROR(__xludf.DUMMYFUNCTION("""COMPUTED_VALUE"""),"L2203F")</f>
        <v>L2203F</v>
      </c>
      <c r="AK288" s="580">
        <f>IFERROR(__xludf.DUMMYFUNCTION("""COMPUTED_VALUE"""),7.0)</f>
        <v>7</v>
      </c>
      <c r="AL288" s="580">
        <f>IFERROR(__xludf.DUMMYFUNCTION("""COMPUTED_VALUE"""),22.0)</f>
        <v>22</v>
      </c>
      <c r="AM288" s="580" t="str">
        <f>IFERROR(__xludf.DUMMYFUNCTION("""COMPUTED_VALUE"""),"M2203F")</f>
        <v>M2203F</v>
      </c>
      <c r="AN288" s="580">
        <f>IFERROR(__xludf.DUMMYFUNCTION("""COMPUTED_VALUE"""),8.0)</f>
        <v>8</v>
      </c>
      <c r="AO288" s="580">
        <f>IFERROR(__xludf.DUMMYFUNCTION("""COMPUTED_VALUE"""),22.0)</f>
        <v>22</v>
      </c>
      <c r="AP288" s="580" t="str">
        <f>IFERROR(__xludf.DUMMYFUNCTION("""COMPUTED_VALUE"""),"N2203F")</f>
        <v>N2203F</v>
      </c>
    </row>
    <row r="289">
      <c r="A289" s="580">
        <f>IFERROR(__xludf.DUMMYFUNCTION("""COMPUTED_VALUE"""),1.0)</f>
        <v>1</v>
      </c>
      <c r="B289" s="580">
        <f>IFERROR(__xludf.DUMMYFUNCTION("""COMPUTED_VALUE"""),20.0)</f>
        <v>20</v>
      </c>
      <c r="C289" s="580" t="str">
        <f>IFERROR(__xludf.DUMMYFUNCTION("""COMPUTED_VALUE"""),"A2008R")</f>
        <v>A2008R</v>
      </c>
      <c r="D289" s="580">
        <f>IFERROR(__xludf.DUMMYFUNCTION("""COMPUTED_VALUE"""),1.0)</f>
        <v>1</v>
      </c>
      <c r="E289" s="580">
        <f>IFERROR(__xludf.DUMMYFUNCTION("""COMPUTED_VALUE"""),20.0)</f>
        <v>20</v>
      </c>
      <c r="F289" s="580" t="str">
        <f>IFERROR(__xludf.DUMMYFUNCTION("""COMPUTED_VALUE"""),"B2007R")</f>
        <v>B2007R</v>
      </c>
      <c r="G289" s="580">
        <f>IFERROR(__xludf.DUMMYFUNCTION("""COMPUTED_VALUE"""),2.0)</f>
        <v>2</v>
      </c>
      <c r="H289" s="580">
        <f>IFERROR(__xludf.DUMMYFUNCTION("""COMPUTED_VALUE"""),18.0)</f>
        <v>18</v>
      </c>
      <c r="I289" s="580" t="str">
        <f>IFERROR(__xludf.DUMMYFUNCTION("""COMPUTED_VALUE"""),"C1808R")</f>
        <v>C1808R</v>
      </c>
      <c r="J289" s="580">
        <f>IFERROR(__xludf.DUMMYFUNCTION("""COMPUTED_VALUE"""),2.0)</f>
        <v>2</v>
      </c>
      <c r="K289" s="580">
        <f>IFERROR(__xludf.DUMMYFUNCTION("""COMPUTED_VALUE"""),19.0)</f>
        <v>19</v>
      </c>
      <c r="L289" s="580" t="str">
        <f>IFERROR(__xludf.DUMMYFUNCTION("""COMPUTED_VALUE"""),"D1908R")</f>
        <v>D1908R</v>
      </c>
      <c r="M289" s="582">
        <f>IFERROR(__xludf.DUMMYFUNCTION("""COMPUTED_VALUE"""),3.0)</f>
        <v>3</v>
      </c>
      <c r="N289" s="582">
        <f>IFERROR(__xludf.DUMMYFUNCTION("""COMPUTED_VALUE"""),18.0)</f>
        <v>18</v>
      </c>
      <c r="O289" s="582" t="str">
        <f>IFERROR(__xludf.DUMMYFUNCTION("""COMPUTED_VALUE"""),"E1808R")</f>
        <v>E1808R</v>
      </c>
      <c r="P289" s="580">
        <f>IFERROR(__xludf.DUMMYFUNCTION("""COMPUTED_VALUE"""),3.0)</f>
        <v>3</v>
      </c>
      <c r="Q289" s="580">
        <f>IFERROR(__xludf.DUMMYFUNCTION("""COMPUTED_VALUE"""),22.0)</f>
        <v>22</v>
      </c>
      <c r="R289" s="580" t="str">
        <f>IFERROR(__xludf.DUMMYFUNCTION("""COMPUTED_VALUE"""),"F2203R")</f>
        <v>F2203R</v>
      </c>
      <c r="S289" s="580">
        <f>IFERROR(__xludf.DUMMYFUNCTION("""COMPUTED_VALUE"""),4.0)</f>
        <v>4</v>
      </c>
      <c r="T289" s="580">
        <f>IFERROR(__xludf.DUMMYFUNCTION("""COMPUTED_VALUE"""),21.0)</f>
        <v>21</v>
      </c>
      <c r="U289" s="580" t="str">
        <f>IFERROR(__xludf.DUMMYFUNCTION("""COMPUTED_VALUE"""),"G2108R")</f>
        <v>G2108R</v>
      </c>
      <c r="V289" s="580">
        <f>IFERROR(__xludf.DUMMYFUNCTION("""COMPUTED_VALUE"""),4.0)</f>
        <v>4</v>
      </c>
      <c r="W289" s="580">
        <f>IFERROR(__xludf.DUMMYFUNCTION("""COMPUTED_VALUE"""),22.0)</f>
        <v>22</v>
      </c>
      <c r="X289" s="580" t="str">
        <f>IFERROR(__xludf.DUMMYFUNCTION("""COMPUTED_VALUE"""),"H2203R")</f>
        <v>H2203R</v>
      </c>
      <c r="Y289" s="580">
        <f>IFERROR(__xludf.DUMMYFUNCTION("""COMPUTED_VALUE"""),5.0)</f>
        <v>5</v>
      </c>
      <c r="Z289" s="580">
        <f>IFERROR(__xludf.DUMMYFUNCTION("""COMPUTED_VALUE"""),19.0)</f>
        <v>19</v>
      </c>
      <c r="AA289" s="580" t="str">
        <f>IFERROR(__xludf.DUMMYFUNCTION("""COMPUTED_VALUE"""),"I1908R")</f>
        <v>I1908R</v>
      </c>
      <c r="AB289" s="580">
        <f>IFERROR(__xludf.DUMMYFUNCTION("""COMPUTED_VALUE"""),6.0)</f>
        <v>6</v>
      </c>
      <c r="AC289" s="580">
        <f>IFERROR(__xludf.DUMMYFUNCTION("""COMPUTED_VALUE"""),18.0)</f>
        <v>18</v>
      </c>
      <c r="AD289" s="580" t="str">
        <f>IFERROR(__xludf.DUMMYFUNCTION("""COMPUTED_VALUE"""),"J1808R")</f>
        <v>J1808R</v>
      </c>
      <c r="AE289" s="580">
        <f>IFERROR(__xludf.DUMMYFUNCTION("""COMPUTED_VALUE"""),6.0)</f>
        <v>6</v>
      </c>
      <c r="AF289" s="580">
        <f>IFERROR(__xludf.DUMMYFUNCTION("""COMPUTED_VALUE"""),20.0)</f>
        <v>20</v>
      </c>
      <c r="AG289" s="580" t="str">
        <f>IFERROR(__xludf.DUMMYFUNCTION("""COMPUTED_VALUE"""),"K2008R")</f>
        <v>K2008R</v>
      </c>
      <c r="AH289" s="580">
        <f>IFERROR(__xludf.DUMMYFUNCTION("""COMPUTED_VALUE"""),7.0)</f>
        <v>7</v>
      </c>
      <c r="AI289" s="580">
        <f>IFERROR(__xludf.DUMMYFUNCTION("""COMPUTED_VALUE"""),22.0)</f>
        <v>22</v>
      </c>
      <c r="AJ289" s="580" t="str">
        <f>IFERROR(__xludf.DUMMYFUNCTION("""COMPUTED_VALUE"""),"L2203R")</f>
        <v>L2203R</v>
      </c>
      <c r="AK289" s="580">
        <f>IFERROR(__xludf.DUMMYFUNCTION("""COMPUTED_VALUE"""),7.0)</f>
        <v>7</v>
      </c>
      <c r="AL289" s="580">
        <f>IFERROR(__xludf.DUMMYFUNCTION("""COMPUTED_VALUE"""),22.0)</f>
        <v>22</v>
      </c>
      <c r="AM289" s="580" t="str">
        <f>IFERROR(__xludf.DUMMYFUNCTION("""COMPUTED_VALUE"""),"M2203R")</f>
        <v>M2203R</v>
      </c>
      <c r="AN289" s="580">
        <f>IFERROR(__xludf.DUMMYFUNCTION("""COMPUTED_VALUE"""),8.0)</f>
        <v>8</v>
      </c>
      <c r="AO289" s="580">
        <f>IFERROR(__xludf.DUMMYFUNCTION("""COMPUTED_VALUE"""),22.0)</f>
        <v>22</v>
      </c>
      <c r="AP289" s="580" t="str">
        <f>IFERROR(__xludf.DUMMYFUNCTION("""COMPUTED_VALUE"""),"N2203R")</f>
        <v>N2203R</v>
      </c>
    </row>
    <row r="290">
      <c r="A290" s="580">
        <f>IFERROR(__xludf.DUMMYFUNCTION("""COMPUTED_VALUE"""),1.0)</f>
        <v>1</v>
      </c>
      <c r="B290" s="580">
        <f>IFERROR(__xludf.DUMMYFUNCTION("""COMPUTED_VALUE"""),21.0)</f>
        <v>21</v>
      </c>
      <c r="C290" s="580" t="str">
        <f>IFERROR(__xludf.DUMMYFUNCTION("""COMPUTED_VALUE"""),"A2101F")</f>
        <v>A2101F</v>
      </c>
      <c r="D290" s="580">
        <f>IFERROR(__xludf.DUMMYFUNCTION("""COMPUTED_VALUE"""),1.0)</f>
        <v>1</v>
      </c>
      <c r="E290" s="580">
        <f>IFERROR(__xludf.DUMMYFUNCTION("""COMPUTED_VALUE"""),21.0)</f>
        <v>21</v>
      </c>
      <c r="F290" s="580" t="str">
        <f>IFERROR(__xludf.DUMMYFUNCTION("""COMPUTED_VALUE"""),"B2101F")</f>
        <v>B2101F</v>
      </c>
      <c r="G290" s="580">
        <f>IFERROR(__xludf.DUMMYFUNCTION("""COMPUTED_VALUE"""),2.0)</f>
        <v>2</v>
      </c>
      <c r="H290" s="580">
        <f>IFERROR(__xludf.DUMMYFUNCTION("""COMPUTED_VALUE"""),19.0)</f>
        <v>19</v>
      </c>
      <c r="I290" s="580" t="str">
        <f>IFERROR(__xludf.DUMMYFUNCTION("""COMPUTED_VALUE"""),"C1905F")</f>
        <v>C1905F</v>
      </c>
      <c r="J290" s="580">
        <f>IFERROR(__xludf.DUMMYFUNCTION("""COMPUTED_VALUE"""),2.0)</f>
        <v>2</v>
      </c>
      <c r="K290" s="580">
        <f>IFERROR(__xludf.DUMMYFUNCTION("""COMPUTED_VALUE"""),20.0)</f>
        <v>20</v>
      </c>
      <c r="L290" s="580" t="str">
        <f>IFERROR(__xludf.DUMMYFUNCTION("""COMPUTED_VALUE"""),"D2001F")</f>
        <v>D2001F</v>
      </c>
      <c r="M290" s="582">
        <f>IFERROR(__xludf.DUMMYFUNCTION("""COMPUTED_VALUE"""),3.0)</f>
        <v>3</v>
      </c>
      <c r="N290" s="582">
        <f>IFERROR(__xludf.DUMMYFUNCTION("""COMPUTED_VALUE"""),19.0)</f>
        <v>19</v>
      </c>
      <c r="O290" s="582" t="str">
        <f>IFERROR(__xludf.DUMMYFUNCTION("""COMPUTED_VALUE"""),"E1905F")</f>
        <v>E1905F</v>
      </c>
      <c r="P290" s="580">
        <f>IFERROR(__xludf.DUMMYFUNCTION("""COMPUTED_VALUE"""),3.0)</f>
        <v>3</v>
      </c>
      <c r="Q290" s="580">
        <f>IFERROR(__xludf.DUMMYFUNCTION("""COMPUTED_VALUE"""),22.0)</f>
        <v>22</v>
      </c>
      <c r="R290" s="580" t="str">
        <f>IFERROR(__xludf.DUMMYFUNCTION("""COMPUTED_VALUE"""),"F2204F")</f>
        <v>F2204F</v>
      </c>
      <c r="S290" s="580">
        <f>IFERROR(__xludf.DUMMYFUNCTION("""COMPUTED_VALUE"""),4.0)</f>
        <v>4</v>
      </c>
      <c r="T290" s="580">
        <f>IFERROR(__xludf.DUMMYFUNCTION("""COMPUTED_VALUE"""),22.0)</f>
        <v>22</v>
      </c>
      <c r="U290" s="580" t="str">
        <f>IFERROR(__xludf.DUMMYFUNCTION("""COMPUTED_VALUE"""),"G2201F")</f>
        <v>G2201F</v>
      </c>
      <c r="V290" s="580">
        <f>IFERROR(__xludf.DUMMYFUNCTION("""COMPUTED_VALUE"""),4.0)</f>
        <v>4</v>
      </c>
      <c r="W290" s="580">
        <f>IFERROR(__xludf.DUMMYFUNCTION("""COMPUTED_VALUE"""),22.0)</f>
        <v>22</v>
      </c>
      <c r="X290" s="580" t="str">
        <f>IFERROR(__xludf.DUMMYFUNCTION("""COMPUTED_VALUE"""),"H2204F")</f>
        <v>H2204F</v>
      </c>
      <c r="Y290" s="580">
        <f>IFERROR(__xludf.DUMMYFUNCTION("""COMPUTED_VALUE"""),5.0)</f>
        <v>5</v>
      </c>
      <c r="Z290" s="580">
        <f>IFERROR(__xludf.DUMMYFUNCTION("""COMPUTED_VALUE"""),20.0)</f>
        <v>20</v>
      </c>
      <c r="AA290" s="580" t="str">
        <f>IFERROR(__xludf.DUMMYFUNCTION("""COMPUTED_VALUE"""),"I2001F")</f>
        <v>I2001F</v>
      </c>
      <c r="AB290" s="580">
        <f>IFERROR(__xludf.DUMMYFUNCTION("""COMPUTED_VALUE"""),6.0)</f>
        <v>6</v>
      </c>
      <c r="AC290" s="580">
        <f>IFERROR(__xludf.DUMMYFUNCTION("""COMPUTED_VALUE"""),19.0)</f>
        <v>19</v>
      </c>
      <c r="AD290" s="580" t="str">
        <f>IFERROR(__xludf.DUMMYFUNCTION("""COMPUTED_VALUE"""),"J1901F")</f>
        <v>J1901F</v>
      </c>
      <c r="AE290" s="580">
        <f>IFERROR(__xludf.DUMMYFUNCTION("""COMPUTED_VALUE"""),6.0)</f>
        <v>6</v>
      </c>
      <c r="AF290" s="580">
        <f>IFERROR(__xludf.DUMMYFUNCTION("""COMPUTED_VALUE"""),21.0)</f>
        <v>21</v>
      </c>
      <c r="AG290" s="580" t="str">
        <f>IFERROR(__xludf.DUMMYFUNCTION("""COMPUTED_VALUE"""),"K2101F")</f>
        <v>K2101F</v>
      </c>
      <c r="AH290" s="580">
        <f>IFERROR(__xludf.DUMMYFUNCTION("""COMPUTED_VALUE"""),7.0)</f>
        <v>7</v>
      </c>
      <c r="AI290" s="580">
        <f>IFERROR(__xludf.DUMMYFUNCTION("""COMPUTED_VALUE"""),22.0)</f>
        <v>22</v>
      </c>
      <c r="AJ290" s="580" t="str">
        <f>IFERROR(__xludf.DUMMYFUNCTION("""COMPUTED_VALUE"""),"L2204F")</f>
        <v>L2204F</v>
      </c>
      <c r="AK290" s="580">
        <f>IFERROR(__xludf.DUMMYFUNCTION("""COMPUTED_VALUE"""),7.0)</f>
        <v>7</v>
      </c>
      <c r="AL290" s="580">
        <f>IFERROR(__xludf.DUMMYFUNCTION("""COMPUTED_VALUE"""),22.0)</f>
        <v>22</v>
      </c>
      <c r="AM290" s="580" t="str">
        <f>IFERROR(__xludf.DUMMYFUNCTION("""COMPUTED_VALUE"""),"M2204F")</f>
        <v>M2204F</v>
      </c>
      <c r="AN290" s="580">
        <f>IFERROR(__xludf.DUMMYFUNCTION("""COMPUTED_VALUE"""),8.0)</f>
        <v>8</v>
      </c>
      <c r="AO290" s="580">
        <f>IFERROR(__xludf.DUMMYFUNCTION("""COMPUTED_VALUE"""),22.0)</f>
        <v>22</v>
      </c>
      <c r="AP290" s="580" t="str">
        <f>IFERROR(__xludf.DUMMYFUNCTION("""COMPUTED_VALUE"""),"N2204F")</f>
        <v>N2204F</v>
      </c>
    </row>
    <row r="291">
      <c r="A291" s="580">
        <f>IFERROR(__xludf.DUMMYFUNCTION("""COMPUTED_VALUE"""),1.0)</f>
        <v>1</v>
      </c>
      <c r="B291" s="580">
        <f>IFERROR(__xludf.DUMMYFUNCTION("""COMPUTED_VALUE"""),21.0)</f>
        <v>21</v>
      </c>
      <c r="C291" s="580" t="str">
        <f>IFERROR(__xludf.DUMMYFUNCTION("""COMPUTED_VALUE"""),"A2102F")</f>
        <v>A2102F</v>
      </c>
      <c r="D291" s="580">
        <f>IFERROR(__xludf.DUMMYFUNCTION("""COMPUTED_VALUE"""),1.0)</f>
        <v>1</v>
      </c>
      <c r="E291" s="580">
        <f>IFERROR(__xludf.DUMMYFUNCTION("""COMPUTED_VALUE"""),21.0)</f>
        <v>21</v>
      </c>
      <c r="F291" s="580" t="str">
        <f>IFERROR(__xludf.DUMMYFUNCTION("""COMPUTED_VALUE"""),"B2101R")</f>
        <v>B2101R</v>
      </c>
      <c r="G291" s="580">
        <f>IFERROR(__xludf.DUMMYFUNCTION("""COMPUTED_VALUE"""),2.0)</f>
        <v>2</v>
      </c>
      <c r="H291" s="580">
        <f>IFERROR(__xludf.DUMMYFUNCTION("""COMPUTED_VALUE"""),19.0)</f>
        <v>19</v>
      </c>
      <c r="I291" s="580" t="str">
        <f>IFERROR(__xludf.DUMMYFUNCTION("""COMPUTED_VALUE"""),"C1905R")</f>
        <v>C1905R</v>
      </c>
      <c r="J291" s="580">
        <f>IFERROR(__xludf.DUMMYFUNCTION("""COMPUTED_VALUE"""),2.0)</f>
        <v>2</v>
      </c>
      <c r="K291" s="580">
        <f>IFERROR(__xludf.DUMMYFUNCTION("""COMPUTED_VALUE"""),20.0)</f>
        <v>20</v>
      </c>
      <c r="L291" s="580" t="str">
        <f>IFERROR(__xludf.DUMMYFUNCTION("""COMPUTED_VALUE"""),"D2001R")</f>
        <v>D2001R</v>
      </c>
      <c r="M291" s="582">
        <f>IFERROR(__xludf.DUMMYFUNCTION("""COMPUTED_VALUE"""),3.0)</f>
        <v>3</v>
      </c>
      <c r="N291" s="582">
        <f>IFERROR(__xludf.DUMMYFUNCTION("""COMPUTED_VALUE"""),19.0)</f>
        <v>19</v>
      </c>
      <c r="O291" s="582" t="str">
        <f>IFERROR(__xludf.DUMMYFUNCTION("""COMPUTED_VALUE"""),"E1905R")</f>
        <v>E1905R</v>
      </c>
      <c r="P291" s="580">
        <f>IFERROR(__xludf.DUMMYFUNCTION("""COMPUTED_VALUE"""),3.0)</f>
        <v>3</v>
      </c>
      <c r="Q291" s="580">
        <f>IFERROR(__xludf.DUMMYFUNCTION("""COMPUTED_VALUE"""),22.0)</f>
        <v>22</v>
      </c>
      <c r="R291" s="580" t="str">
        <f>IFERROR(__xludf.DUMMYFUNCTION("""COMPUTED_VALUE"""),"F2204R")</f>
        <v>F2204R</v>
      </c>
      <c r="S291" s="580">
        <f>IFERROR(__xludf.DUMMYFUNCTION("""COMPUTED_VALUE"""),4.0)</f>
        <v>4</v>
      </c>
      <c r="T291" s="580">
        <f>IFERROR(__xludf.DUMMYFUNCTION("""COMPUTED_VALUE"""),22.0)</f>
        <v>22</v>
      </c>
      <c r="U291" s="580" t="str">
        <f>IFERROR(__xludf.DUMMYFUNCTION("""COMPUTED_VALUE"""),"G2201R")</f>
        <v>G2201R</v>
      </c>
      <c r="V291" s="580">
        <f>IFERROR(__xludf.DUMMYFUNCTION("""COMPUTED_VALUE"""),4.0)</f>
        <v>4</v>
      </c>
      <c r="W291" s="580">
        <f>IFERROR(__xludf.DUMMYFUNCTION("""COMPUTED_VALUE"""),22.0)</f>
        <v>22</v>
      </c>
      <c r="X291" s="580" t="str">
        <f>IFERROR(__xludf.DUMMYFUNCTION("""COMPUTED_VALUE"""),"H2204R")</f>
        <v>H2204R</v>
      </c>
      <c r="Y291" s="580">
        <f>IFERROR(__xludf.DUMMYFUNCTION("""COMPUTED_VALUE"""),5.0)</f>
        <v>5</v>
      </c>
      <c r="Z291" s="580">
        <f>IFERROR(__xludf.DUMMYFUNCTION("""COMPUTED_VALUE"""),20.0)</f>
        <v>20</v>
      </c>
      <c r="AA291" s="580" t="str">
        <f>IFERROR(__xludf.DUMMYFUNCTION("""COMPUTED_VALUE"""),"I2001R")</f>
        <v>I2001R</v>
      </c>
      <c r="AB291" s="580">
        <f>IFERROR(__xludf.DUMMYFUNCTION("""COMPUTED_VALUE"""),6.0)</f>
        <v>6</v>
      </c>
      <c r="AC291" s="580">
        <f>IFERROR(__xludf.DUMMYFUNCTION("""COMPUTED_VALUE"""),19.0)</f>
        <v>19</v>
      </c>
      <c r="AD291" s="580" t="str">
        <f>IFERROR(__xludf.DUMMYFUNCTION("""COMPUTED_VALUE"""),"J1901R")</f>
        <v>J1901R</v>
      </c>
      <c r="AE291" s="580">
        <f>IFERROR(__xludf.DUMMYFUNCTION("""COMPUTED_VALUE"""),6.0)</f>
        <v>6</v>
      </c>
      <c r="AF291" s="580">
        <f>IFERROR(__xludf.DUMMYFUNCTION("""COMPUTED_VALUE"""),21.0)</f>
        <v>21</v>
      </c>
      <c r="AG291" s="580" t="str">
        <f>IFERROR(__xludf.DUMMYFUNCTION("""COMPUTED_VALUE"""),"K2101R")</f>
        <v>K2101R</v>
      </c>
      <c r="AH291" s="580">
        <f>IFERROR(__xludf.DUMMYFUNCTION("""COMPUTED_VALUE"""),7.0)</f>
        <v>7</v>
      </c>
      <c r="AI291" s="580">
        <f>IFERROR(__xludf.DUMMYFUNCTION("""COMPUTED_VALUE"""),22.0)</f>
        <v>22</v>
      </c>
      <c r="AJ291" s="580" t="str">
        <f>IFERROR(__xludf.DUMMYFUNCTION("""COMPUTED_VALUE"""),"L2204R")</f>
        <v>L2204R</v>
      </c>
      <c r="AK291" s="580">
        <f>IFERROR(__xludf.DUMMYFUNCTION("""COMPUTED_VALUE"""),7.0)</f>
        <v>7</v>
      </c>
      <c r="AL291" s="580">
        <f>IFERROR(__xludf.DUMMYFUNCTION("""COMPUTED_VALUE"""),22.0)</f>
        <v>22</v>
      </c>
      <c r="AM291" s="580" t="str">
        <f>IFERROR(__xludf.DUMMYFUNCTION("""COMPUTED_VALUE"""),"M2204R")</f>
        <v>M2204R</v>
      </c>
      <c r="AN291" s="580">
        <f>IFERROR(__xludf.DUMMYFUNCTION("""COMPUTED_VALUE"""),8.0)</f>
        <v>8</v>
      </c>
      <c r="AO291" s="580">
        <f>IFERROR(__xludf.DUMMYFUNCTION("""COMPUTED_VALUE"""),22.0)</f>
        <v>22</v>
      </c>
      <c r="AP291" s="580" t="str">
        <f>IFERROR(__xludf.DUMMYFUNCTION("""COMPUTED_VALUE"""),"N2204R")</f>
        <v>N2204R</v>
      </c>
    </row>
    <row r="292">
      <c r="A292" s="580">
        <f>IFERROR(__xludf.DUMMYFUNCTION("""COMPUTED_VALUE"""),1.0)</f>
        <v>1</v>
      </c>
      <c r="B292" s="580">
        <f>IFERROR(__xludf.DUMMYFUNCTION("""COMPUTED_VALUE"""),21.0)</f>
        <v>21</v>
      </c>
      <c r="C292" s="580" t="str">
        <f>IFERROR(__xludf.DUMMYFUNCTION("""COMPUTED_VALUE"""),"A2103F")</f>
        <v>A2103F</v>
      </c>
      <c r="D292" s="580">
        <f>IFERROR(__xludf.DUMMYFUNCTION("""COMPUTED_VALUE"""),1.0)</f>
        <v>1</v>
      </c>
      <c r="E292" s="580">
        <f>IFERROR(__xludf.DUMMYFUNCTION("""COMPUTED_VALUE"""),21.0)</f>
        <v>21</v>
      </c>
      <c r="F292" s="580" t="str">
        <f>IFERROR(__xludf.DUMMYFUNCTION("""COMPUTED_VALUE"""),"B2102F")</f>
        <v>B2102F</v>
      </c>
      <c r="G292" s="580">
        <f>IFERROR(__xludf.DUMMYFUNCTION("""COMPUTED_VALUE"""),2.0)</f>
        <v>2</v>
      </c>
      <c r="H292" s="580">
        <f>IFERROR(__xludf.DUMMYFUNCTION("""COMPUTED_VALUE"""),19.0)</f>
        <v>19</v>
      </c>
      <c r="I292" s="580" t="str">
        <f>IFERROR(__xludf.DUMMYFUNCTION("""COMPUTED_VALUE"""),"C1906F")</f>
        <v>C1906F</v>
      </c>
      <c r="J292" s="580">
        <f>IFERROR(__xludf.DUMMYFUNCTION("""COMPUTED_VALUE"""),2.0)</f>
        <v>2</v>
      </c>
      <c r="K292" s="580">
        <f>IFERROR(__xludf.DUMMYFUNCTION("""COMPUTED_VALUE"""),20.0)</f>
        <v>20</v>
      </c>
      <c r="L292" s="580" t="str">
        <f>IFERROR(__xludf.DUMMYFUNCTION("""COMPUTED_VALUE"""),"D2002F")</f>
        <v>D2002F</v>
      </c>
      <c r="M292" s="582">
        <f>IFERROR(__xludf.DUMMYFUNCTION("""COMPUTED_VALUE"""),3.0)</f>
        <v>3</v>
      </c>
      <c r="N292" s="582">
        <f>IFERROR(__xludf.DUMMYFUNCTION("""COMPUTED_VALUE"""),19.0)</f>
        <v>19</v>
      </c>
      <c r="O292" s="582" t="str">
        <f>IFERROR(__xludf.DUMMYFUNCTION("""COMPUTED_VALUE"""),"E1906F")</f>
        <v>E1906F</v>
      </c>
      <c r="P292" s="580">
        <f>IFERROR(__xludf.DUMMYFUNCTION("""COMPUTED_VALUE"""),3.0)</f>
        <v>3</v>
      </c>
      <c r="Q292" s="580">
        <f>IFERROR(__xludf.DUMMYFUNCTION("""COMPUTED_VALUE"""),22.0)</f>
        <v>22</v>
      </c>
      <c r="R292" s="580" t="str">
        <f>IFERROR(__xludf.DUMMYFUNCTION("""COMPUTED_VALUE"""),"F2205F")</f>
        <v>F2205F</v>
      </c>
      <c r="S292" s="580">
        <f>IFERROR(__xludf.DUMMYFUNCTION("""COMPUTED_VALUE"""),4.0)</f>
        <v>4</v>
      </c>
      <c r="T292" s="580">
        <f>IFERROR(__xludf.DUMMYFUNCTION("""COMPUTED_VALUE"""),22.0)</f>
        <v>22</v>
      </c>
      <c r="U292" s="580" t="str">
        <f>IFERROR(__xludf.DUMMYFUNCTION("""COMPUTED_VALUE"""),"G2202F")</f>
        <v>G2202F</v>
      </c>
      <c r="V292" s="580">
        <f>IFERROR(__xludf.DUMMYFUNCTION("""COMPUTED_VALUE"""),4.0)</f>
        <v>4</v>
      </c>
      <c r="W292" s="580">
        <f>IFERROR(__xludf.DUMMYFUNCTION("""COMPUTED_VALUE"""),22.0)</f>
        <v>22</v>
      </c>
      <c r="X292" s="580" t="str">
        <f>IFERROR(__xludf.DUMMYFUNCTION("""COMPUTED_VALUE"""),"H2205F")</f>
        <v>H2205F</v>
      </c>
      <c r="Y292" s="580">
        <f>IFERROR(__xludf.DUMMYFUNCTION("""COMPUTED_VALUE"""),5.0)</f>
        <v>5</v>
      </c>
      <c r="Z292" s="580">
        <f>IFERROR(__xludf.DUMMYFUNCTION("""COMPUTED_VALUE"""),20.0)</f>
        <v>20</v>
      </c>
      <c r="AA292" s="580" t="str">
        <f>IFERROR(__xludf.DUMMYFUNCTION("""COMPUTED_VALUE"""),"I2002F")</f>
        <v>I2002F</v>
      </c>
      <c r="AB292" s="580">
        <f>IFERROR(__xludf.DUMMYFUNCTION("""COMPUTED_VALUE"""),6.0)</f>
        <v>6</v>
      </c>
      <c r="AC292" s="580">
        <f>IFERROR(__xludf.DUMMYFUNCTION("""COMPUTED_VALUE"""),19.0)</f>
        <v>19</v>
      </c>
      <c r="AD292" s="580" t="str">
        <f>IFERROR(__xludf.DUMMYFUNCTION("""COMPUTED_VALUE"""),"J1902F")</f>
        <v>J1902F</v>
      </c>
      <c r="AE292" s="580">
        <f>IFERROR(__xludf.DUMMYFUNCTION("""COMPUTED_VALUE"""),6.0)</f>
        <v>6</v>
      </c>
      <c r="AF292" s="580">
        <f>IFERROR(__xludf.DUMMYFUNCTION("""COMPUTED_VALUE"""),21.0)</f>
        <v>21</v>
      </c>
      <c r="AG292" s="580" t="str">
        <f>IFERROR(__xludf.DUMMYFUNCTION("""COMPUTED_VALUE"""),"K2102F")</f>
        <v>K2102F</v>
      </c>
      <c r="AH292" s="580">
        <f>IFERROR(__xludf.DUMMYFUNCTION("""COMPUTED_VALUE"""),7.0)</f>
        <v>7</v>
      </c>
      <c r="AI292" s="580">
        <f>IFERROR(__xludf.DUMMYFUNCTION("""COMPUTED_VALUE"""),22.0)</f>
        <v>22</v>
      </c>
      <c r="AJ292" s="580" t="str">
        <f>IFERROR(__xludf.DUMMYFUNCTION("""COMPUTED_VALUE"""),"L2205F")</f>
        <v>L2205F</v>
      </c>
      <c r="AK292" s="580">
        <f>IFERROR(__xludf.DUMMYFUNCTION("""COMPUTED_VALUE"""),7.0)</f>
        <v>7</v>
      </c>
      <c r="AL292" s="580">
        <f>IFERROR(__xludf.DUMMYFUNCTION("""COMPUTED_VALUE"""),22.0)</f>
        <v>22</v>
      </c>
      <c r="AM292" s="580" t="str">
        <f>IFERROR(__xludf.DUMMYFUNCTION("""COMPUTED_VALUE"""),"M2205F")</f>
        <v>M2205F</v>
      </c>
      <c r="AN292" s="580">
        <f>IFERROR(__xludf.DUMMYFUNCTION("""COMPUTED_VALUE"""),8.0)</f>
        <v>8</v>
      </c>
      <c r="AO292" s="580">
        <f>IFERROR(__xludf.DUMMYFUNCTION("""COMPUTED_VALUE"""),22.0)</f>
        <v>22</v>
      </c>
      <c r="AP292" s="580" t="str">
        <f>IFERROR(__xludf.DUMMYFUNCTION("""COMPUTED_VALUE"""),"N2205F")</f>
        <v>N2205F</v>
      </c>
    </row>
    <row r="293">
      <c r="A293" s="580">
        <f>IFERROR(__xludf.DUMMYFUNCTION("""COMPUTED_VALUE"""),1.0)</f>
        <v>1</v>
      </c>
      <c r="B293" s="580">
        <f>IFERROR(__xludf.DUMMYFUNCTION("""COMPUTED_VALUE"""),21.0)</f>
        <v>21</v>
      </c>
      <c r="C293" s="580" t="str">
        <f>IFERROR(__xludf.DUMMYFUNCTION("""COMPUTED_VALUE"""),"A2104F")</f>
        <v>A2104F</v>
      </c>
      <c r="D293" s="580">
        <f>IFERROR(__xludf.DUMMYFUNCTION("""COMPUTED_VALUE"""),1.0)</f>
        <v>1</v>
      </c>
      <c r="E293" s="580">
        <f>IFERROR(__xludf.DUMMYFUNCTION("""COMPUTED_VALUE"""),21.0)</f>
        <v>21</v>
      </c>
      <c r="F293" s="580" t="str">
        <f>IFERROR(__xludf.DUMMYFUNCTION("""COMPUTED_VALUE"""),"B2102R")</f>
        <v>B2102R</v>
      </c>
      <c r="G293" s="580">
        <f>IFERROR(__xludf.DUMMYFUNCTION("""COMPUTED_VALUE"""),2.0)</f>
        <v>2</v>
      </c>
      <c r="H293" s="580">
        <f>IFERROR(__xludf.DUMMYFUNCTION("""COMPUTED_VALUE"""),19.0)</f>
        <v>19</v>
      </c>
      <c r="I293" s="580" t="str">
        <f>IFERROR(__xludf.DUMMYFUNCTION("""COMPUTED_VALUE"""),"C1906R")</f>
        <v>C1906R</v>
      </c>
      <c r="J293" s="580">
        <f>IFERROR(__xludf.DUMMYFUNCTION("""COMPUTED_VALUE"""),2.0)</f>
        <v>2</v>
      </c>
      <c r="K293" s="580">
        <f>IFERROR(__xludf.DUMMYFUNCTION("""COMPUTED_VALUE"""),20.0)</f>
        <v>20</v>
      </c>
      <c r="L293" s="580" t="str">
        <f>IFERROR(__xludf.DUMMYFUNCTION("""COMPUTED_VALUE"""),"D2002R")</f>
        <v>D2002R</v>
      </c>
      <c r="M293" s="582">
        <f>IFERROR(__xludf.DUMMYFUNCTION("""COMPUTED_VALUE"""),3.0)</f>
        <v>3</v>
      </c>
      <c r="N293" s="582">
        <f>IFERROR(__xludf.DUMMYFUNCTION("""COMPUTED_VALUE"""),19.0)</f>
        <v>19</v>
      </c>
      <c r="O293" s="582" t="str">
        <f>IFERROR(__xludf.DUMMYFUNCTION("""COMPUTED_VALUE"""),"E1906R")</f>
        <v>E1906R</v>
      </c>
      <c r="P293" s="580">
        <f>IFERROR(__xludf.DUMMYFUNCTION("""COMPUTED_VALUE"""),3.0)</f>
        <v>3</v>
      </c>
      <c r="Q293" s="580">
        <f>IFERROR(__xludf.DUMMYFUNCTION("""COMPUTED_VALUE"""),22.0)</f>
        <v>22</v>
      </c>
      <c r="R293" s="580" t="str">
        <f>IFERROR(__xludf.DUMMYFUNCTION("""COMPUTED_VALUE"""),"F2205R")</f>
        <v>F2205R</v>
      </c>
      <c r="S293" s="580">
        <f>IFERROR(__xludf.DUMMYFUNCTION("""COMPUTED_VALUE"""),4.0)</f>
        <v>4</v>
      </c>
      <c r="T293" s="580">
        <f>IFERROR(__xludf.DUMMYFUNCTION("""COMPUTED_VALUE"""),22.0)</f>
        <v>22</v>
      </c>
      <c r="U293" s="580" t="str">
        <f>IFERROR(__xludf.DUMMYFUNCTION("""COMPUTED_VALUE"""),"G2202R")</f>
        <v>G2202R</v>
      </c>
      <c r="V293" s="580">
        <f>IFERROR(__xludf.DUMMYFUNCTION("""COMPUTED_VALUE"""),4.0)</f>
        <v>4</v>
      </c>
      <c r="W293" s="580">
        <f>IFERROR(__xludf.DUMMYFUNCTION("""COMPUTED_VALUE"""),22.0)</f>
        <v>22</v>
      </c>
      <c r="X293" s="580" t="str">
        <f>IFERROR(__xludf.DUMMYFUNCTION("""COMPUTED_VALUE"""),"H2205R")</f>
        <v>H2205R</v>
      </c>
      <c r="Y293" s="580">
        <f>IFERROR(__xludf.DUMMYFUNCTION("""COMPUTED_VALUE"""),5.0)</f>
        <v>5</v>
      </c>
      <c r="Z293" s="580">
        <f>IFERROR(__xludf.DUMMYFUNCTION("""COMPUTED_VALUE"""),20.0)</f>
        <v>20</v>
      </c>
      <c r="AA293" s="580" t="str">
        <f>IFERROR(__xludf.DUMMYFUNCTION("""COMPUTED_VALUE"""),"I2002R")</f>
        <v>I2002R</v>
      </c>
      <c r="AB293" s="580">
        <f>IFERROR(__xludf.DUMMYFUNCTION("""COMPUTED_VALUE"""),6.0)</f>
        <v>6</v>
      </c>
      <c r="AC293" s="580">
        <f>IFERROR(__xludf.DUMMYFUNCTION("""COMPUTED_VALUE"""),19.0)</f>
        <v>19</v>
      </c>
      <c r="AD293" s="580" t="str">
        <f>IFERROR(__xludf.DUMMYFUNCTION("""COMPUTED_VALUE"""),"J1902R")</f>
        <v>J1902R</v>
      </c>
      <c r="AE293" s="580">
        <f>IFERROR(__xludf.DUMMYFUNCTION("""COMPUTED_VALUE"""),6.0)</f>
        <v>6</v>
      </c>
      <c r="AF293" s="580">
        <f>IFERROR(__xludf.DUMMYFUNCTION("""COMPUTED_VALUE"""),21.0)</f>
        <v>21</v>
      </c>
      <c r="AG293" s="580" t="str">
        <f>IFERROR(__xludf.DUMMYFUNCTION("""COMPUTED_VALUE"""),"K2102R")</f>
        <v>K2102R</v>
      </c>
      <c r="AH293" s="580">
        <f>IFERROR(__xludf.DUMMYFUNCTION("""COMPUTED_VALUE"""),7.0)</f>
        <v>7</v>
      </c>
      <c r="AI293" s="580">
        <f>IFERROR(__xludf.DUMMYFUNCTION("""COMPUTED_VALUE"""),22.0)</f>
        <v>22</v>
      </c>
      <c r="AJ293" s="580" t="str">
        <f>IFERROR(__xludf.DUMMYFUNCTION("""COMPUTED_VALUE"""),"L2205R")</f>
        <v>L2205R</v>
      </c>
      <c r="AK293" s="580">
        <f>IFERROR(__xludf.DUMMYFUNCTION("""COMPUTED_VALUE"""),7.0)</f>
        <v>7</v>
      </c>
      <c r="AL293" s="580">
        <f>IFERROR(__xludf.DUMMYFUNCTION("""COMPUTED_VALUE"""),22.0)</f>
        <v>22</v>
      </c>
      <c r="AM293" s="580" t="str">
        <f>IFERROR(__xludf.DUMMYFUNCTION("""COMPUTED_VALUE"""),"M2205R")</f>
        <v>M2205R</v>
      </c>
      <c r="AN293" s="580">
        <f>IFERROR(__xludf.DUMMYFUNCTION("""COMPUTED_VALUE"""),8.0)</f>
        <v>8</v>
      </c>
      <c r="AO293" s="580">
        <f>IFERROR(__xludf.DUMMYFUNCTION("""COMPUTED_VALUE"""),22.0)</f>
        <v>22</v>
      </c>
      <c r="AP293" s="580" t="str">
        <f>IFERROR(__xludf.DUMMYFUNCTION("""COMPUTED_VALUE"""),"N2205R")</f>
        <v>N2205R</v>
      </c>
    </row>
    <row r="294">
      <c r="A294" s="580">
        <f>IFERROR(__xludf.DUMMYFUNCTION("""COMPUTED_VALUE"""),1.0)</f>
        <v>1</v>
      </c>
      <c r="B294" s="580">
        <f>IFERROR(__xludf.DUMMYFUNCTION("""COMPUTED_VALUE"""),21.0)</f>
        <v>21</v>
      </c>
      <c r="C294" s="580" t="str">
        <f>IFERROR(__xludf.DUMMYFUNCTION("""COMPUTED_VALUE"""),"A2105F")</f>
        <v>A2105F</v>
      </c>
      <c r="D294" s="580">
        <f>IFERROR(__xludf.DUMMYFUNCTION("""COMPUTED_VALUE"""),1.0)</f>
        <v>1</v>
      </c>
      <c r="E294" s="580">
        <f>IFERROR(__xludf.DUMMYFUNCTION("""COMPUTED_VALUE"""),21.0)</f>
        <v>21</v>
      </c>
      <c r="F294" s="580" t="str">
        <f>IFERROR(__xludf.DUMMYFUNCTION("""COMPUTED_VALUE"""),"B2103F")</f>
        <v>B2103F</v>
      </c>
      <c r="G294" s="580">
        <f>IFERROR(__xludf.DUMMYFUNCTION("""COMPUTED_VALUE"""),2.0)</f>
        <v>2</v>
      </c>
      <c r="H294" s="580">
        <f>IFERROR(__xludf.DUMMYFUNCTION("""COMPUTED_VALUE"""),19.0)</f>
        <v>19</v>
      </c>
      <c r="I294" s="580" t="str">
        <f>IFERROR(__xludf.DUMMYFUNCTION("""COMPUTED_VALUE"""),"C1907F")</f>
        <v>C1907F</v>
      </c>
      <c r="J294" s="580">
        <f>IFERROR(__xludf.DUMMYFUNCTION("""COMPUTED_VALUE"""),2.0)</f>
        <v>2</v>
      </c>
      <c r="K294" s="580">
        <f>IFERROR(__xludf.DUMMYFUNCTION("""COMPUTED_VALUE"""),20.0)</f>
        <v>20</v>
      </c>
      <c r="L294" s="580" t="str">
        <f>IFERROR(__xludf.DUMMYFUNCTION("""COMPUTED_VALUE"""),"D2003F")</f>
        <v>D2003F</v>
      </c>
      <c r="M294" s="582">
        <f>IFERROR(__xludf.DUMMYFUNCTION("""COMPUTED_VALUE"""),3.0)</f>
        <v>3</v>
      </c>
      <c r="N294" s="582">
        <f>IFERROR(__xludf.DUMMYFUNCTION("""COMPUTED_VALUE"""),19.0)</f>
        <v>19</v>
      </c>
      <c r="O294" s="582" t="str">
        <f>IFERROR(__xludf.DUMMYFUNCTION("""COMPUTED_VALUE"""),"E1907F")</f>
        <v>E1907F</v>
      </c>
      <c r="P294" s="580">
        <f>IFERROR(__xludf.DUMMYFUNCTION("""COMPUTED_VALUE"""),3.0)</f>
        <v>3</v>
      </c>
      <c r="Q294" s="580">
        <f>IFERROR(__xludf.DUMMYFUNCTION("""COMPUTED_VALUE"""),22.0)</f>
        <v>22</v>
      </c>
      <c r="R294" s="580" t="str">
        <f>IFERROR(__xludf.DUMMYFUNCTION("""COMPUTED_VALUE"""),"F2206F")</f>
        <v>F2206F</v>
      </c>
      <c r="S294" s="580">
        <f>IFERROR(__xludf.DUMMYFUNCTION("""COMPUTED_VALUE"""),4.0)</f>
        <v>4</v>
      </c>
      <c r="T294" s="580">
        <f>IFERROR(__xludf.DUMMYFUNCTION("""COMPUTED_VALUE"""),22.0)</f>
        <v>22</v>
      </c>
      <c r="U294" s="580" t="str">
        <f>IFERROR(__xludf.DUMMYFUNCTION("""COMPUTED_VALUE"""),"G2203F")</f>
        <v>G2203F</v>
      </c>
      <c r="V294" s="580">
        <f>IFERROR(__xludf.DUMMYFUNCTION("""COMPUTED_VALUE"""),4.0)</f>
        <v>4</v>
      </c>
      <c r="W294" s="580">
        <f>IFERROR(__xludf.DUMMYFUNCTION("""COMPUTED_VALUE"""),22.0)</f>
        <v>22</v>
      </c>
      <c r="X294" s="580" t="str">
        <f>IFERROR(__xludf.DUMMYFUNCTION("""COMPUTED_VALUE"""),"H2206F")</f>
        <v>H2206F</v>
      </c>
      <c r="Y294" s="580">
        <f>IFERROR(__xludf.DUMMYFUNCTION("""COMPUTED_VALUE"""),5.0)</f>
        <v>5</v>
      </c>
      <c r="Z294" s="580">
        <f>IFERROR(__xludf.DUMMYFUNCTION("""COMPUTED_VALUE"""),20.0)</f>
        <v>20</v>
      </c>
      <c r="AA294" s="580" t="str">
        <f>IFERROR(__xludf.DUMMYFUNCTION("""COMPUTED_VALUE"""),"I2003F")</f>
        <v>I2003F</v>
      </c>
      <c r="AB294" s="580">
        <f>IFERROR(__xludf.DUMMYFUNCTION("""COMPUTED_VALUE"""),6.0)</f>
        <v>6</v>
      </c>
      <c r="AC294" s="580">
        <f>IFERROR(__xludf.DUMMYFUNCTION("""COMPUTED_VALUE"""),19.0)</f>
        <v>19</v>
      </c>
      <c r="AD294" s="580" t="str">
        <f>IFERROR(__xludf.DUMMYFUNCTION("""COMPUTED_VALUE"""),"J1903F")</f>
        <v>J1903F</v>
      </c>
      <c r="AE294" s="580">
        <f>IFERROR(__xludf.DUMMYFUNCTION("""COMPUTED_VALUE"""),6.0)</f>
        <v>6</v>
      </c>
      <c r="AF294" s="580">
        <f>IFERROR(__xludf.DUMMYFUNCTION("""COMPUTED_VALUE"""),21.0)</f>
        <v>21</v>
      </c>
      <c r="AG294" s="580" t="str">
        <f>IFERROR(__xludf.DUMMYFUNCTION("""COMPUTED_VALUE"""),"K2103F")</f>
        <v>K2103F</v>
      </c>
      <c r="AH294" s="580">
        <f>IFERROR(__xludf.DUMMYFUNCTION("""COMPUTED_VALUE"""),7.0)</f>
        <v>7</v>
      </c>
      <c r="AI294" s="580">
        <f>IFERROR(__xludf.DUMMYFUNCTION("""COMPUTED_VALUE"""),22.0)</f>
        <v>22</v>
      </c>
      <c r="AJ294" s="580" t="str">
        <f>IFERROR(__xludf.DUMMYFUNCTION("""COMPUTED_VALUE"""),"L2206F")</f>
        <v>L2206F</v>
      </c>
      <c r="AK294" s="580">
        <f>IFERROR(__xludf.DUMMYFUNCTION("""COMPUTED_VALUE"""),7.0)</f>
        <v>7</v>
      </c>
      <c r="AL294" s="580">
        <f>IFERROR(__xludf.DUMMYFUNCTION("""COMPUTED_VALUE"""),22.0)</f>
        <v>22</v>
      </c>
      <c r="AM294" s="580" t="str">
        <f>IFERROR(__xludf.DUMMYFUNCTION("""COMPUTED_VALUE"""),"M2206F")</f>
        <v>M2206F</v>
      </c>
      <c r="AN294" s="580">
        <f>IFERROR(__xludf.DUMMYFUNCTION("""COMPUTED_VALUE"""),8.0)</f>
        <v>8</v>
      </c>
      <c r="AO294" s="580">
        <f>IFERROR(__xludf.DUMMYFUNCTION("""COMPUTED_VALUE"""),22.0)</f>
        <v>22</v>
      </c>
      <c r="AP294" s="580" t="str">
        <f>IFERROR(__xludf.DUMMYFUNCTION("""COMPUTED_VALUE"""),"N2206F")</f>
        <v>N2206F</v>
      </c>
    </row>
    <row r="295">
      <c r="A295" s="580">
        <f>IFERROR(__xludf.DUMMYFUNCTION("""COMPUTED_VALUE"""),1.0)</f>
        <v>1</v>
      </c>
      <c r="B295" s="580">
        <f>IFERROR(__xludf.DUMMYFUNCTION("""COMPUTED_VALUE"""),21.0)</f>
        <v>21</v>
      </c>
      <c r="C295" s="580" t="str">
        <f>IFERROR(__xludf.DUMMYFUNCTION("""COMPUTED_VALUE"""),"A2106F")</f>
        <v>A2106F</v>
      </c>
      <c r="D295" s="580">
        <f>IFERROR(__xludf.DUMMYFUNCTION("""COMPUTED_VALUE"""),1.0)</f>
        <v>1</v>
      </c>
      <c r="E295" s="580">
        <f>IFERROR(__xludf.DUMMYFUNCTION("""COMPUTED_VALUE"""),21.0)</f>
        <v>21</v>
      </c>
      <c r="F295" s="580" t="str">
        <f>IFERROR(__xludf.DUMMYFUNCTION("""COMPUTED_VALUE"""),"B2103R")</f>
        <v>B2103R</v>
      </c>
      <c r="G295" s="580">
        <f>IFERROR(__xludf.DUMMYFUNCTION("""COMPUTED_VALUE"""),2.0)</f>
        <v>2</v>
      </c>
      <c r="H295" s="580">
        <f>IFERROR(__xludf.DUMMYFUNCTION("""COMPUTED_VALUE"""),19.0)</f>
        <v>19</v>
      </c>
      <c r="I295" s="580" t="str">
        <f>IFERROR(__xludf.DUMMYFUNCTION("""COMPUTED_VALUE"""),"C1907R")</f>
        <v>C1907R</v>
      </c>
      <c r="J295" s="580">
        <f>IFERROR(__xludf.DUMMYFUNCTION("""COMPUTED_VALUE"""),2.0)</f>
        <v>2</v>
      </c>
      <c r="K295" s="580">
        <f>IFERROR(__xludf.DUMMYFUNCTION("""COMPUTED_VALUE"""),20.0)</f>
        <v>20</v>
      </c>
      <c r="L295" s="580" t="str">
        <f>IFERROR(__xludf.DUMMYFUNCTION("""COMPUTED_VALUE"""),"D2003R")</f>
        <v>D2003R</v>
      </c>
      <c r="M295" s="582">
        <f>IFERROR(__xludf.DUMMYFUNCTION("""COMPUTED_VALUE"""),3.0)</f>
        <v>3</v>
      </c>
      <c r="N295" s="582">
        <f>IFERROR(__xludf.DUMMYFUNCTION("""COMPUTED_VALUE"""),19.0)</f>
        <v>19</v>
      </c>
      <c r="O295" s="582" t="str">
        <f>IFERROR(__xludf.DUMMYFUNCTION("""COMPUTED_VALUE"""),"E1907R")</f>
        <v>E1907R</v>
      </c>
      <c r="P295" s="580">
        <f>IFERROR(__xludf.DUMMYFUNCTION("""COMPUTED_VALUE"""),3.0)</f>
        <v>3</v>
      </c>
      <c r="Q295" s="580">
        <f>IFERROR(__xludf.DUMMYFUNCTION("""COMPUTED_VALUE"""),22.0)</f>
        <v>22</v>
      </c>
      <c r="R295" s="580" t="str">
        <f>IFERROR(__xludf.DUMMYFUNCTION("""COMPUTED_VALUE"""),"F2206R")</f>
        <v>F2206R</v>
      </c>
      <c r="S295" s="580">
        <f>IFERROR(__xludf.DUMMYFUNCTION("""COMPUTED_VALUE"""),4.0)</f>
        <v>4</v>
      </c>
      <c r="T295" s="580">
        <f>IFERROR(__xludf.DUMMYFUNCTION("""COMPUTED_VALUE"""),22.0)</f>
        <v>22</v>
      </c>
      <c r="U295" s="580" t="str">
        <f>IFERROR(__xludf.DUMMYFUNCTION("""COMPUTED_VALUE"""),"G2203R")</f>
        <v>G2203R</v>
      </c>
      <c r="V295" s="580">
        <f>IFERROR(__xludf.DUMMYFUNCTION("""COMPUTED_VALUE"""),4.0)</f>
        <v>4</v>
      </c>
      <c r="W295" s="580">
        <f>IFERROR(__xludf.DUMMYFUNCTION("""COMPUTED_VALUE"""),22.0)</f>
        <v>22</v>
      </c>
      <c r="X295" s="580" t="str">
        <f>IFERROR(__xludf.DUMMYFUNCTION("""COMPUTED_VALUE"""),"H2206R")</f>
        <v>H2206R</v>
      </c>
      <c r="Y295" s="580">
        <f>IFERROR(__xludf.DUMMYFUNCTION("""COMPUTED_VALUE"""),5.0)</f>
        <v>5</v>
      </c>
      <c r="Z295" s="580">
        <f>IFERROR(__xludf.DUMMYFUNCTION("""COMPUTED_VALUE"""),20.0)</f>
        <v>20</v>
      </c>
      <c r="AA295" s="580" t="str">
        <f>IFERROR(__xludf.DUMMYFUNCTION("""COMPUTED_VALUE"""),"I2003R")</f>
        <v>I2003R</v>
      </c>
      <c r="AB295" s="580">
        <f>IFERROR(__xludf.DUMMYFUNCTION("""COMPUTED_VALUE"""),6.0)</f>
        <v>6</v>
      </c>
      <c r="AC295" s="580">
        <f>IFERROR(__xludf.DUMMYFUNCTION("""COMPUTED_VALUE"""),19.0)</f>
        <v>19</v>
      </c>
      <c r="AD295" s="580" t="str">
        <f>IFERROR(__xludf.DUMMYFUNCTION("""COMPUTED_VALUE"""),"J1903R")</f>
        <v>J1903R</v>
      </c>
      <c r="AE295" s="580">
        <f>IFERROR(__xludf.DUMMYFUNCTION("""COMPUTED_VALUE"""),6.0)</f>
        <v>6</v>
      </c>
      <c r="AF295" s="580">
        <f>IFERROR(__xludf.DUMMYFUNCTION("""COMPUTED_VALUE"""),21.0)</f>
        <v>21</v>
      </c>
      <c r="AG295" s="580" t="str">
        <f>IFERROR(__xludf.DUMMYFUNCTION("""COMPUTED_VALUE"""),"K2103R")</f>
        <v>K2103R</v>
      </c>
      <c r="AH295" s="580">
        <f>IFERROR(__xludf.DUMMYFUNCTION("""COMPUTED_VALUE"""),7.0)</f>
        <v>7</v>
      </c>
      <c r="AI295" s="580">
        <f>IFERROR(__xludf.DUMMYFUNCTION("""COMPUTED_VALUE"""),22.0)</f>
        <v>22</v>
      </c>
      <c r="AJ295" s="580" t="str">
        <f>IFERROR(__xludf.DUMMYFUNCTION("""COMPUTED_VALUE"""),"L2206R")</f>
        <v>L2206R</v>
      </c>
      <c r="AK295" s="580">
        <f>IFERROR(__xludf.DUMMYFUNCTION("""COMPUTED_VALUE"""),7.0)</f>
        <v>7</v>
      </c>
      <c r="AL295" s="580">
        <f>IFERROR(__xludf.DUMMYFUNCTION("""COMPUTED_VALUE"""),22.0)</f>
        <v>22</v>
      </c>
      <c r="AM295" s="580" t="str">
        <f>IFERROR(__xludf.DUMMYFUNCTION("""COMPUTED_VALUE"""),"M2206R")</f>
        <v>M2206R</v>
      </c>
      <c r="AN295" s="580">
        <f>IFERROR(__xludf.DUMMYFUNCTION("""COMPUTED_VALUE"""),8.0)</f>
        <v>8</v>
      </c>
      <c r="AO295" s="580">
        <f>IFERROR(__xludf.DUMMYFUNCTION("""COMPUTED_VALUE"""),22.0)</f>
        <v>22</v>
      </c>
      <c r="AP295" s="580" t="str">
        <f>IFERROR(__xludf.DUMMYFUNCTION("""COMPUTED_VALUE"""),"N2206R")</f>
        <v>N2206R</v>
      </c>
    </row>
    <row r="296">
      <c r="A296" s="580">
        <f>IFERROR(__xludf.DUMMYFUNCTION("""COMPUTED_VALUE"""),1.0)</f>
        <v>1</v>
      </c>
      <c r="B296" s="580">
        <f>IFERROR(__xludf.DUMMYFUNCTION("""COMPUTED_VALUE"""),21.0)</f>
        <v>21</v>
      </c>
      <c r="C296" s="580" t="str">
        <f>IFERROR(__xludf.DUMMYFUNCTION("""COMPUTED_VALUE"""),"A2107F")</f>
        <v>A2107F</v>
      </c>
      <c r="D296" s="580">
        <f>IFERROR(__xludf.DUMMYFUNCTION("""COMPUTED_VALUE"""),1.0)</f>
        <v>1</v>
      </c>
      <c r="E296" s="580">
        <f>IFERROR(__xludf.DUMMYFUNCTION("""COMPUTED_VALUE"""),21.0)</f>
        <v>21</v>
      </c>
      <c r="F296" s="580" t="str">
        <f>IFERROR(__xludf.DUMMYFUNCTION("""COMPUTED_VALUE"""),"B2104F")</f>
        <v>B2104F</v>
      </c>
      <c r="G296" s="580">
        <f>IFERROR(__xludf.DUMMYFUNCTION("""COMPUTED_VALUE"""),2.0)</f>
        <v>2</v>
      </c>
      <c r="H296" s="580">
        <f>IFERROR(__xludf.DUMMYFUNCTION("""COMPUTED_VALUE"""),19.0)</f>
        <v>19</v>
      </c>
      <c r="I296" s="580" t="str">
        <f>IFERROR(__xludf.DUMMYFUNCTION("""COMPUTED_VALUE"""),"C1908F")</f>
        <v>C1908F</v>
      </c>
      <c r="J296" s="580">
        <f>IFERROR(__xludf.DUMMYFUNCTION("""COMPUTED_VALUE"""),2.0)</f>
        <v>2</v>
      </c>
      <c r="K296" s="580">
        <f>IFERROR(__xludf.DUMMYFUNCTION("""COMPUTED_VALUE"""),20.0)</f>
        <v>20</v>
      </c>
      <c r="L296" s="580" t="str">
        <f>IFERROR(__xludf.DUMMYFUNCTION("""COMPUTED_VALUE"""),"D2004F")</f>
        <v>D2004F</v>
      </c>
      <c r="M296" s="582">
        <f>IFERROR(__xludf.DUMMYFUNCTION("""COMPUTED_VALUE"""),3.0)</f>
        <v>3</v>
      </c>
      <c r="N296" s="582">
        <f>IFERROR(__xludf.DUMMYFUNCTION("""COMPUTED_VALUE"""),19.0)</f>
        <v>19</v>
      </c>
      <c r="O296" s="582" t="str">
        <f>IFERROR(__xludf.DUMMYFUNCTION("""COMPUTED_VALUE"""),"E1908F")</f>
        <v>E1908F</v>
      </c>
      <c r="P296" s="580">
        <f>IFERROR(__xludf.DUMMYFUNCTION("""COMPUTED_VALUE"""),3.0)</f>
        <v>3</v>
      </c>
      <c r="Q296" s="580">
        <f>IFERROR(__xludf.DUMMYFUNCTION("""COMPUTED_VALUE"""),22.0)</f>
        <v>22</v>
      </c>
      <c r="R296" s="580" t="str">
        <f>IFERROR(__xludf.DUMMYFUNCTION("""COMPUTED_VALUE"""),"F2207F")</f>
        <v>F2207F</v>
      </c>
      <c r="S296" s="580">
        <f>IFERROR(__xludf.DUMMYFUNCTION("""COMPUTED_VALUE"""),4.0)</f>
        <v>4</v>
      </c>
      <c r="T296" s="580">
        <f>IFERROR(__xludf.DUMMYFUNCTION("""COMPUTED_VALUE"""),22.0)</f>
        <v>22</v>
      </c>
      <c r="U296" s="580" t="str">
        <f>IFERROR(__xludf.DUMMYFUNCTION("""COMPUTED_VALUE"""),"G2204F")</f>
        <v>G2204F</v>
      </c>
      <c r="V296" s="580">
        <f>IFERROR(__xludf.DUMMYFUNCTION("""COMPUTED_VALUE"""),4.0)</f>
        <v>4</v>
      </c>
      <c r="W296" s="580">
        <f>IFERROR(__xludf.DUMMYFUNCTION("""COMPUTED_VALUE"""),22.0)</f>
        <v>22</v>
      </c>
      <c r="X296" s="580" t="str">
        <f>IFERROR(__xludf.DUMMYFUNCTION("""COMPUTED_VALUE"""),"H2207F")</f>
        <v>H2207F</v>
      </c>
      <c r="Y296" s="580">
        <f>IFERROR(__xludf.DUMMYFUNCTION("""COMPUTED_VALUE"""),5.0)</f>
        <v>5</v>
      </c>
      <c r="Z296" s="580">
        <f>IFERROR(__xludf.DUMMYFUNCTION("""COMPUTED_VALUE"""),20.0)</f>
        <v>20</v>
      </c>
      <c r="AA296" s="580" t="str">
        <f>IFERROR(__xludf.DUMMYFUNCTION("""COMPUTED_VALUE"""),"I2004F")</f>
        <v>I2004F</v>
      </c>
      <c r="AB296" s="580">
        <f>IFERROR(__xludf.DUMMYFUNCTION("""COMPUTED_VALUE"""),6.0)</f>
        <v>6</v>
      </c>
      <c r="AC296" s="580">
        <f>IFERROR(__xludf.DUMMYFUNCTION("""COMPUTED_VALUE"""),19.0)</f>
        <v>19</v>
      </c>
      <c r="AD296" s="580" t="str">
        <f>IFERROR(__xludf.DUMMYFUNCTION("""COMPUTED_VALUE"""),"J1904F")</f>
        <v>J1904F</v>
      </c>
      <c r="AE296" s="580">
        <f>IFERROR(__xludf.DUMMYFUNCTION("""COMPUTED_VALUE"""),6.0)</f>
        <v>6</v>
      </c>
      <c r="AF296" s="580">
        <f>IFERROR(__xludf.DUMMYFUNCTION("""COMPUTED_VALUE"""),21.0)</f>
        <v>21</v>
      </c>
      <c r="AG296" s="580" t="str">
        <f>IFERROR(__xludf.DUMMYFUNCTION("""COMPUTED_VALUE"""),"K2104F")</f>
        <v>K2104F</v>
      </c>
      <c r="AH296" s="580">
        <f>IFERROR(__xludf.DUMMYFUNCTION("""COMPUTED_VALUE"""),7.0)</f>
        <v>7</v>
      </c>
      <c r="AI296" s="580">
        <f>IFERROR(__xludf.DUMMYFUNCTION("""COMPUTED_VALUE"""),22.0)</f>
        <v>22</v>
      </c>
      <c r="AJ296" s="580" t="str">
        <f>IFERROR(__xludf.DUMMYFUNCTION("""COMPUTED_VALUE"""),"L2207F")</f>
        <v>L2207F</v>
      </c>
      <c r="AK296" s="580">
        <f>IFERROR(__xludf.DUMMYFUNCTION("""COMPUTED_VALUE"""),7.0)</f>
        <v>7</v>
      </c>
      <c r="AL296" s="580">
        <f>IFERROR(__xludf.DUMMYFUNCTION("""COMPUTED_VALUE"""),22.0)</f>
        <v>22</v>
      </c>
      <c r="AM296" s="580" t="str">
        <f>IFERROR(__xludf.DUMMYFUNCTION("""COMPUTED_VALUE"""),"M2207F")</f>
        <v>M2207F</v>
      </c>
      <c r="AN296" s="580">
        <f>IFERROR(__xludf.DUMMYFUNCTION("""COMPUTED_VALUE"""),8.0)</f>
        <v>8</v>
      </c>
      <c r="AO296" s="580">
        <f>IFERROR(__xludf.DUMMYFUNCTION("""COMPUTED_VALUE"""),22.0)</f>
        <v>22</v>
      </c>
      <c r="AP296" s="580" t="str">
        <f>IFERROR(__xludf.DUMMYFUNCTION("""COMPUTED_VALUE"""),"N2207F")</f>
        <v>N2207F</v>
      </c>
    </row>
    <row r="297">
      <c r="A297" s="580">
        <f>IFERROR(__xludf.DUMMYFUNCTION("""COMPUTED_VALUE"""),1.0)</f>
        <v>1</v>
      </c>
      <c r="B297" s="580">
        <f>IFERROR(__xludf.DUMMYFUNCTION("""COMPUTED_VALUE"""),21.0)</f>
        <v>21</v>
      </c>
      <c r="C297" s="580" t="str">
        <f>IFERROR(__xludf.DUMMYFUNCTION("""COMPUTED_VALUE"""),"A2108F")</f>
        <v>A2108F</v>
      </c>
      <c r="D297" s="580">
        <f>IFERROR(__xludf.DUMMYFUNCTION("""COMPUTED_VALUE"""),1.0)</f>
        <v>1</v>
      </c>
      <c r="E297" s="580">
        <f>IFERROR(__xludf.DUMMYFUNCTION("""COMPUTED_VALUE"""),21.0)</f>
        <v>21</v>
      </c>
      <c r="F297" s="580" t="str">
        <f>IFERROR(__xludf.DUMMYFUNCTION("""COMPUTED_VALUE"""),"B2104R")</f>
        <v>B2104R</v>
      </c>
      <c r="G297" s="580">
        <f>IFERROR(__xludf.DUMMYFUNCTION("""COMPUTED_VALUE"""),2.0)</f>
        <v>2</v>
      </c>
      <c r="H297" s="580">
        <f>IFERROR(__xludf.DUMMYFUNCTION("""COMPUTED_VALUE"""),19.0)</f>
        <v>19</v>
      </c>
      <c r="I297" s="580" t="str">
        <f>IFERROR(__xludf.DUMMYFUNCTION("""COMPUTED_VALUE"""),"C1908R")</f>
        <v>C1908R</v>
      </c>
      <c r="J297" s="580">
        <f>IFERROR(__xludf.DUMMYFUNCTION("""COMPUTED_VALUE"""),2.0)</f>
        <v>2</v>
      </c>
      <c r="K297" s="580">
        <f>IFERROR(__xludf.DUMMYFUNCTION("""COMPUTED_VALUE"""),20.0)</f>
        <v>20</v>
      </c>
      <c r="L297" s="580" t="str">
        <f>IFERROR(__xludf.DUMMYFUNCTION("""COMPUTED_VALUE"""),"D2004R")</f>
        <v>D2004R</v>
      </c>
      <c r="M297" s="582">
        <f>IFERROR(__xludf.DUMMYFUNCTION("""COMPUTED_VALUE"""),3.0)</f>
        <v>3</v>
      </c>
      <c r="N297" s="582">
        <f>IFERROR(__xludf.DUMMYFUNCTION("""COMPUTED_VALUE"""),19.0)</f>
        <v>19</v>
      </c>
      <c r="O297" s="582" t="str">
        <f>IFERROR(__xludf.DUMMYFUNCTION("""COMPUTED_VALUE"""),"E1908R")</f>
        <v>E1908R</v>
      </c>
      <c r="P297" s="580">
        <f>IFERROR(__xludf.DUMMYFUNCTION("""COMPUTED_VALUE"""),3.0)</f>
        <v>3</v>
      </c>
      <c r="Q297" s="580">
        <f>IFERROR(__xludf.DUMMYFUNCTION("""COMPUTED_VALUE"""),22.0)</f>
        <v>22</v>
      </c>
      <c r="R297" s="580" t="str">
        <f>IFERROR(__xludf.DUMMYFUNCTION("""COMPUTED_VALUE"""),"F2207R")</f>
        <v>F2207R</v>
      </c>
      <c r="S297" s="580">
        <f>IFERROR(__xludf.DUMMYFUNCTION("""COMPUTED_VALUE"""),4.0)</f>
        <v>4</v>
      </c>
      <c r="T297" s="580">
        <f>IFERROR(__xludf.DUMMYFUNCTION("""COMPUTED_VALUE"""),22.0)</f>
        <v>22</v>
      </c>
      <c r="U297" s="580" t="str">
        <f>IFERROR(__xludf.DUMMYFUNCTION("""COMPUTED_VALUE"""),"G2204R")</f>
        <v>G2204R</v>
      </c>
      <c r="V297" s="580">
        <f>IFERROR(__xludf.DUMMYFUNCTION("""COMPUTED_VALUE"""),4.0)</f>
        <v>4</v>
      </c>
      <c r="W297" s="580">
        <f>IFERROR(__xludf.DUMMYFUNCTION("""COMPUTED_VALUE"""),22.0)</f>
        <v>22</v>
      </c>
      <c r="X297" s="580" t="str">
        <f>IFERROR(__xludf.DUMMYFUNCTION("""COMPUTED_VALUE"""),"H2207R")</f>
        <v>H2207R</v>
      </c>
      <c r="Y297" s="580">
        <f>IFERROR(__xludf.DUMMYFUNCTION("""COMPUTED_VALUE"""),5.0)</f>
        <v>5</v>
      </c>
      <c r="Z297" s="580">
        <f>IFERROR(__xludf.DUMMYFUNCTION("""COMPUTED_VALUE"""),20.0)</f>
        <v>20</v>
      </c>
      <c r="AA297" s="580" t="str">
        <f>IFERROR(__xludf.DUMMYFUNCTION("""COMPUTED_VALUE"""),"I2004R")</f>
        <v>I2004R</v>
      </c>
      <c r="AB297" s="580">
        <f>IFERROR(__xludf.DUMMYFUNCTION("""COMPUTED_VALUE"""),6.0)</f>
        <v>6</v>
      </c>
      <c r="AC297" s="580">
        <f>IFERROR(__xludf.DUMMYFUNCTION("""COMPUTED_VALUE"""),19.0)</f>
        <v>19</v>
      </c>
      <c r="AD297" s="580" t="str">
        <f>IFERROR(__xludf.DUMMYFUNCTION("""COMPUTED_VALUE"""),"J1904R")</f>
        <v>J1904R</v>
      </c>
      <c r="AE297" s="580">
        <f>IFERROR(__xludf.DUMMYFUNCTION("""COMPUTED_VALUE"""),6.0)</f>
        <v>6</v>
      </c>
      <c r="AF297" s="580">
        <f>IFERROR(__xludf.DUMMYFUNCTION("""COMPUTED_VALUE"""),21.0)</f>
        <v>21</v>
      </c>
      <c r="AG297" s="580" t="str">
        <f>IFERROR(__xludf.DUMMYFUNCTION("""COMPUTED_VALUE"""),"K2104R")</f>
        <v>K2104R</v>
      </c>
      <c r="AH297" s="580">
        <f>IFERROR(__xludf.DUMMYFUNCTION("""COMPUTED_VALUE"""),7.0)</f>
        <v>7</v>
      </c>
      <c r="AI297" s="580">
        <f>IFERROR(__xludf.DUMMYFUNCTION("""COMPUTED_VALUE"""),22.0)</f>
        <v>22</v>
      </c>
      <c r="AJ297" s="580" t="str">
        <f>IFERROR(__xludf.DUMMYFUNCTION("""COMPUTED_VALUE"""),"L2207R")</f>
        <v>L2207R</v>
      </c>
      <c r="AK297" s="580">
        <f>IFERROR(__xludf.DUMMYFUNCTION("""COMPUTED_VALUE"""),7.0)</f>
        <v>7</v>
      </c>
      <c r="AL297" s="580">
        <f>IFERROR(__xludf.DUMMYFUNCTION("""COMPUTED_VALUE"""),22.0)</f>
        <v>22</v>
      </c>
      <c r="AM297" s="580" t="str">
        <f>IFERROR(__xludf.DUMMYFUNCTION("""COMPUTED_VALUE"""),"M2207R")</f>
        <v>M2207R</v>
      </c>
      <c r="AN297" s="580">
        <f>IFERROR(__xludf.DUMMYFUNCTION("""COMPUTED_VALUE"""),8.0)</f>
        <v>8</v>
      </c>
      <c r="AO297" s="580">
        <f>IFERROR(__xludf.DUMMYFUNCTION("""COMPUTED_VALUE"""),22.0)</f>
        <v>22</v>
      </c>
      <c r="AP297" s="580" t="str">
        <f>IFERROR(__xludf.DUMMYFUNCTION("""COMPUTED_VALUE"""),"N2207R")</f>
        <v>N2207R</v>
      </c>
    </row>
    <row r="298">
      <c r="A298" s="580">
        <f>IFERROR(__xludf.DUMMYFUNCTION("""COMPUTED_VALUE"""),1.0)</f>
        <v>1</v>
      </c>
      <c r="B298" s="580">
        <f>IFERROR(__xludf.DUMMYFUNCTION("""COMPUTED_VALUE"""),22.0)</f>
        <v>22</v>
      </c>
      <c r="C298" s="580" t="str">
        <f>IFERROR(__xludf.DUMMYFUNCTION("""COMPUTED_VALUE"""),"A2201F")</f>
        <v>A2201F</v>
      </c>
      <c r="D298" s="580">
        <f>IFERROR(__xludf.DUMMYFUNCTION("""COMPUTED_VALUE"""),1.0)</f>
        <v>1</v>
      </c>
      <c r="E298" s="580">
        <f>IFERROR(__xludf.DUMMYFUNCTION("""COMPUTED_VALUE"""),21.0)</f>
        <v>21</v>
      </c>
      <c r="F298" s="580" t="str">
        <f>IFERROR(__xludf.DUMMYFUNCTION("""COMPUTED_VALUE"""),"B2105F")</f>
        <v>B2105F</v>
      </c>
      <c r="G298" s="580">
        <f>IFERROR(__xludf.DUMMYFUNCTION("""COMPUTED_VALUE"""),2.0)</f>
        <v>2</v>
      </c>
      <c r="H298" s="580">
        <f>IFERROR(__xludf.DUMMYFUNCTION("""COMPUTED_VALUE"""),20.0)</f>
        <v>20</v>
      </c>
      <c r="I298" s="580" t="str">
        <f>IFERROR(__xludf.DUMMYFUNCTION("""COMPUTED_VALUE"""),"C2005F")</f>
        <v>C2005F</v>
      </c>
      <c r="J298" s="580">
        <f>IFERROR(__xludf.DUMMYFUNCTION("""COMPUTED_VALUE"""),2.0)</f>
        <v>2</v>
      </c>
      <c r="K298" s="580">
        <f>IFERROR(__xludf.DUMMYFUNCTION("""COMPUTED_VALUE"""),20.0)</f>
        <v>20</v>
      </c>
      <c r="L298" s="580" t="str">
        <f>IFERROR(__xludf.DUMMYFUNCTION("""COMPUTED_VALUE"""),"D2005F")</f>
        <v>D2005F</v>
      </c>
      <c r="M298" s="582">
        <f>IFERROR(__xludf.DUMMYFUNCTION("""COMPUTED_VALUE"""),3.0)</f>
        <v>3</v>
      </c>
      <c r="N298" s="582">
        <f>IFERROR(__xludf.DUMMYFUNCTION("""COMPUTED_VALUE"""),20.0)</f>
        <v>20</v>
      </c>
      <c r="O298" s="582" t="str">
        <f>IFERROR(__xludf.DUMMYFUNCTION("""COMPUTED_VALUE"""),"E2005F")</f>
        <v>E2005F</v>
      </c>
      <c r="P298" s="580">
        <f>IFERROR(__xludf.DUMMYFUNCTION("""COMPUTED_VALUE"""),3.0)</f>
        <v>3</v>
      </c>
      <c r="Q298" s="580">
        <f>IFERROR(__xludf.DUMMYFUNCTION("""COMPUTED_VALUE"""),23.0)</f>
        <v>23</v>
      </c>
      <c r="R298" s="580" t="str">
        <f>IFERROR(__xludf.DUMMYFUNCTION("""COMPUTED_VALUE"""),"F2301F")</f>
        <v>F2301F</v>
      </c>
      <c r="S298" s="580">
        <f>IFERROR(__xludf.DUMMYFUNCTION("""COMPUTED_VALUE"""),4.0)</f>
        <v>4</v>
      </c>
      <c r="T298" s="580">
        <f>IFERROR(__xludf.DUMMYFUNCTION("""COMPUTED_VALUE"""),22.0)</f>
        <v>22</v>
      </c>
      <c r="U298" s="580" t="str">
        <f>IFERROR(__xludf.DUMMYFUNCTION("""COMPUTED_VALUE"""),"G2205F")</f>
        <v>G2205F</v>
      </c>
      <c r="V298" s="580">
        <f>IFERROR(__xludf.DUMMYFUNCTION("""COMPUTED_VALUE"""),4.0)</f>
        <v>4</v>
      </c>
      <c r="W298" s="580">
        <f>IFERROR(__xludf.DUMMYFUNCTION("""COMPUTED_VALUE"""),23.0)</f>
        <v>23</v>
      </c>
      <c r="X298" s="580" t="str">
        <f>IFERROR(__xludf.DUMMYFUNCTION("""COMPUTED_VALUE"""),"H2301F")</f>
        <v>H2301F</v>
      </c>
      <c r="Y298" s="580">
        <f>IFERROR(__xludf.DUMMYFUNCTION("""COMPUTED_VALUE"""),5.0)</f>
        <v>5</v>
      </c>
      <c r="Z298" s="580">
        <f>IFERROR(__xludf.DUMMYFUNCTION("""COMPUTED_VALUE"""),20.0)</f>
        <v>20</v>
      </c>
      <c r="AA298" s="580" t="str">
        <f>IFERROR(__xludf.DUMMYFUNCTION("""COMPUTED_VALUE"""),"I2005F")</f>
        <v>I2005F</v>
      </c>
      <c r="AB298" s="580">
        <f>IFERROR(__xludf.DUMMYFUNCTION("""COMPUTED_VALUE"""),6.0)</f>
        <v>6</v>
      </c>
      <c r="AC298" s="580">
        <f>IFERROR(__xludf.DUMMYFUNCTION("""COMPUTED_VALUE"""),19.0)</f>
        <v>19</v>
      </c>
      <c r="AD298" s="580" t="str">
        <f>IFERROR(__xludf.DUMMYFUNCTION("""COMPUTED_VALUE"""),"J1905F")</f>
        <v>J1905F</v>
      </c>
      <c r="AE298" s="580">
        <f>IFERROR(__xludf.DUMMYFUNCTION("""COMPUTED_VALUE"""),6.0)</f>
        <v>6</v>
      </c>
      <c r="AF298" s="580">
        <f>IFERROR(__xludf.DUMMYFUNCTION("""COMPUTED_VALUE"""),21.0)</f>
        <v>21</v>
      </c>
      <c r="AG298" s="580" t="str">
        <f>IFERROR(__xludf.DUMMYFUNCTION("""COMPUTED_VALUE"""),"K2105F")</f>
        <v>K2105F</v>
      </c>
    </row>
    <row r="299">
      <c r="A299" s="580">
        <f>IFERROR(__xludf.DUMMYFUNCTION("""COMPUTED_VALUE"""),1.0)</f>
        <v>1</v>
      </c>
      <c r="B299" s="580">
        <f>IFERROR(__xludf.DUMMYFUNCTION("""COMPUTED_VALUE"""),22.0)</f>
        <v>22</v>
      </c>
      <c r="C299" s="580" t="str">
        <f>IFERROR(__xludf.DUMMYFUNCTION("""COMPUTED_VALUE"""),"A2202F")</f>
        <v>A2202F</v>
      </c>
      <c r="D299" s="580">
        <f>IFERROR(__xludf.DUMMYFUNCTION("""COMPUTED_VALUE"""),1.0)</f>
        <v>1</v>
      </c>
      <c r="E299" s="580">
        <f>IFERROR(__xludf.DUMMYFUNCTION("""COMPUTED_VALUE"""),21.0)</f>
        <v>21</v>
      </c>
      <c r="F299" s="580" t="str">
        <f>IFERROR(__xludf.DUMMYFUNCTION("""COMPUTED_VALUE"""),"B2105R")</f>
        <v>B2105R</v>
      </c>
      <c r="G299" s="580">
        <f>IFERROR(__xludf.DUMMYFUNCTION("""COMPUTED_VALUE"""),2.0)</f>
        <v>2</v>
      </c>
      <c r="H299" s="580">
        <f>IFERROR(__xludf.DUMMYFUNCTION("""COMPUTED_VALUE"""),20.0)</f>
        <v>20</v>
      </c>
      <c r="I299" s="580" t="str">
        <f>IFERROR(__xludf.DUMMYFUNCTION("""COMPUTED_VALUE"""),"C2005R")</f>
        <v>C2005R</v>
      </c>
      <c r="J299" s="580">
        <f>IFERROR(__xludf.DUMMYFUNCTION("""COMPUTED_VALUE"""),2.0)</f>
        <v>2</v>
      </c>
      <c r="K299" s="580">
        <f>IFERROR(__xludf.DUMMYFUNCTION("""COMPUTED_VALUE"""),20.0)</f>
        <v>20</v>
      </c>
      <c r="L299" s="580" t="str">
        <f>IFERROR(__xludf.DUMMYFUNCTION("""COMPUTED_VALUE"""),"D2005R")</f>
        <v>D2005R</v>
      </c>
      <c r="M299" s="582">
        <f>IFERROR(__xludf.DUMMYFUNCTION("""COMPUTED_VALUE"""),3.0)</f>
        <v>3</v>
      </c>
      <c r="N299" s="582">
        <f>IFERROR(__xludf.DUMMYFUNCTION("""COMPUTED_VALUE"""),20.0)</f>
        <v>20</v>
      </c>
      <c r="O299" s="582" t="str">
        <f>IFERROR(__xludf.DUMMYFUNCTION("""COMPUTED_VALUE"""),"E2005R")</f>
        <v>E2005R</v>
      </c>
      <c r="P299" s="580">
        <f>IFERROR(__xludf.DUMMYFUNCTION("""COMPUTED_VALUE"""),3.0)</f>
        <v>3</v>
      </c>
      <c r="Q299" s="580">
        <f>IFERROR(__xludf.DUMMYFUNCTION("""COMPUTED_VALUE"""),23.0)</f>
        <v>23</v>
      </c>
      <c r="R299" s="580" t="str">
        <f>IFERROR(__xludf.DUMMYFUNCTION("""COMPUTED_VALUE"""),"F2301R")</f>
        <v>F2301R</v>
      </c>
      <c r="S299" s="580">
        <f>IFERROR(__xludf.DUMMYFUNCTION("""COMPUTED_VALUE"""),4.0)</f>
        <v>4</v>
      </c>
      <c r="T299" s="580">
        <f>IFERROR(__xludf.DUMMYFUNCTION("""COMPUTED_VALUE"""),22.0)</f>
        <v>22</v>
      </c>
      <c r="U299" s="580" t="str">
        <f>IFERROR(__xludf.DUMMYFUNCTION("""COMPUTED_VALUE"""),"G2205R")</f>
        <v>G2205R</v>
      </c>
      <c r="V299" s="580">
        <f>IFERROR(__xludf.DUMMYFUNCTION("""COMPUTED_VALUE"""),4.0)</f>
        <v>4</v>
      </c>
      <c r="W299" s="580">
        <f>IFERROR(__xludf.DUMMYFUNCTION("""COMPUTED_VALUE"""),23.0)</f>
        <v>23</v>
      </c>
      <c r="X299" s="580" t="str">
        <f>IFERROR(__xludf.DUMMYFUNCTION("""COMPUTED_VALUE"""),"H2301R")</f>
        <v>H2301R</v>
      </c>
      <c r="Y299" s="580">
        <f>IFERROR(__xludf.DUMMYFUNCTION("""COMPUTED_VALUE"""),5.0)</f>
        <v>5</v>
      </c>
      <c r="Z299" s="580">
        <f>IFERROR(__xludf.DUMMYFUNCTION("""COMPUTED_VALUE"""),20.0)</f>
        <v>20</v>
      </c>
      <c r="AA299" s="580" t="str">
        <f>IFERROR(__xludf.DUMMYFUNCTION("""COMPUTED_VALUE"""),"I2005R")</f>
        <v>I2005R</v>
      </c>
      <c r="AB299" s="580">
        <f>IFERROR(__xludf.DUMMYFUNCTION("""COMPUTED_VALUE"""),6.0)</f>
        <v>6</v>
      </c>
      <c r="AC299" s="580">
        <f>IFERROR(__xludf.DUMMYFUNCTION("""COMPUTED_VALUE"""),19.0)</f>
        <v>19</v>
      </c>
      <c r="AD299" s="580" t="str">
        <f>IFERROR(__xludf.DUMMYFUNCTION("""COMPUTED_VALUE"""),"J1905R")</f>
        <v>J1905R</v>
      </c>
      <c r="AE299" s="580">
        <f>IFERROR(__xludf.DUMMYFUNCTION("""COMPUTED_VALUE"""),6.0)</f>
        <v>6</v>
      </c>
      <c r="AF299" s="580">
        <f>IFERROR(__xludf.DUMMYFUNCTION("""COMPUTED_VALUE"""),21.0)</f>
        <v>21</v>
      </c>
      <c r="AG299" s="580" t="str">
        <f>IFERROR(__xludf.DUMMYFUNCTION("""COMPUTED_VALUE"""),"K2105R")</f>
        <v>K2105R</v>
      </c>
    </row>
    <row r="300">
      <c r="A300" s="580">
        <f>IFERROR(__xludf.DUMMYFUNCTION("""COMPUTED_VALUE"""),1.0)</f>
        <v>1</v>
      </c>
      <c r="B300" s="580">
        <f>IFERROR(__xludf.DUMMYFUNCTION("""COMPUTED_VALUE"""),22.0)</f>
        <v>22</v>
      </c>
      <c r="C300" s="580" t="str">
        <f>IFERROR(__xludf.DUMMYFUNCTION("""COMPUTED_VALUE"""),"A2203F")</f>
        <v>A2203F</v>
      </c>
      <c r="D300" s="580">
        <f>IFERROR(__xludf.DUMMYFUNCTION("""COMPUTED_VALUE"""),1.0)</f>
        <v>1</v>
      </c>
      <c r="E300" s="580">
        <f>IFERROR(__xludf.DUMMYFUNCTION("""COMPUTED_VALUE"""),21.0)</f>
        <v>21</v>
      </c>
      <c r="F300" s="580" t="str">
        <f>IFERROR(__xludf.DUMMYFUNCTION("""COMPUTED_VALUE"""),"B2106F")</f>
        <v>B2106F</v>
      </c>
      <c r="G300" s="580">
        <f>IFERROR(__xludf.DUMMYFUNCTION("""COMPUTED_VALUE"""),2.0)</f>
        <v>2</v>
      </c>
      <c r="H300" s="580">
        <f>IFERROR(__xludf.DUMMYFUNCTION("""COMPUTED_VALUE"""),20.0)</f>
        <v>20</v>
      </c>
      <c r="I300" s="580" t="str">
        <f>IFERROR(__xludf.DUMMYFUNCTION("""COMPUTED_VALUE"""),"C2006F")</f>
        <v>C2006F</v>
      </c>
      <c r="J300" s="580">
        <f>IFERROR(__xludf.DUMMYFUNCTION("""COMPUTED_VALUE"""),2.0)</f>
        <v>2</v>
      </c>
      <c r="K300" s="580">
        <f>IFERROR(__xludf.DUMMYFUNCTION("""COMPUTED_VALUE"""),20.0)</f>
        <v>20</v>
      </c>
      <c r="L300" s="580" t="str">
        <f>IFERROR(__xludf.DUMMYFUNCTION("""COMPUTED_VALUE"""),"D2006F")</f>
        <v>D2006F</v>
      </c>
      <c r="M300" s="582">
        <f>IFERROR(__xludf.DUMMYFUNCTION("""COMPUTED_VALUE"""),3.0)</f>
        <v>3</v>
      </c>
      <c r="N300" s="582">
        <f>IFERROR(__xludf.DUMMYFUNCTION("""COMPUTED_VALUE"""),20.0)</f>
        <v>20</v>
      </c>
      <c r="O300" s="582" t="str">
        <f>IFERROR(__xludf.DUMMYFUNCTION("""COMPUTED_VALUE"""),"E2006F")</f>
        <v>E2006F</v>
      </c>
      <c r="P300" s="580">
        <f>IFERROR(__xludf.DUMMYFUNCTION("""COMPUTED_VALUE"""),3.0)</f>
        <v>3</v>
      </c>
      <c r="Q300" s="580">
        <f>IFERROR(__xludf.DUMMYFUNCTION("""COMPUTED_VALUE"""),23.0)</f>
        <v>23</v>
      </c>
      <c r="R300" s="580" t="str">
        <f>IFERROR(__xludf.DUMMYFUNCTION("""COMPUTED_VALUE"""),"F2302F")</f>
        <v>F2302F</v>
      </c>
      <c r="S300" s="580">
        <f>IFERROR(__xludf.DUMMYFUNCTION("""COMPUTED_VALUE"""),4.0)</f>
        <v>4</v>
      </c>
      <c r="T300" s="580">
        <f>IFERROR(__xludf.DUMMYFUNCTION("""COMPUTED_VALUE"""),22.0)</f>
        <v>22</v>
      </c>
      <c r="U300" s="580" t="str">
        <f>IFERROR(__xludf.DUMMYFUNCTION("""COMPUTED_VALUE"""),"G2206F")</f>
        <v>G2206F</v>
      </c>
      <c r="V300" s="580">
        <f>IFERROR(__xludf.DUMMYFUNCTION("""COMPUTED_VALUE"""),4.0)</f>
        <v>4</v>
      </c>
      <c r="W300" s="580">
        <f>IFERROR(__xludf.DUMMYFUNCTION("""COMPUTED_VALUE"""),23.0)</f>
        <v>23</v>
      </c>
      <c r="X300" s="580" t="str">
        <f>IFERROR(__xludf.DUMMYFUNCTION("""COMPUTED_VALUE"""),"H2302F")</f>
        <v>H2302F</v>
      </c>
      <c r="Y300" s="580">
        <f>IFERROR(__xludf.DUMMYFUNCTION("""COMPUTED_VALUE"""),5.0)</f>
        <v>5</v>
      </c>
      <c r="Z300" s="580">
        <f>IFERROR(__xludf.DUMMYFUNCTION("""COMPUTED_VALUE"""),20.0)</f>
        <v>20</v>
      </c>
      <c r="AA300" s="580" t="str">
        <f>IFERROR(__xludf.DUMMYFUNCTION("""COMPUTED_VALUE"""),"I2006F")</f>
        <v>I2006F</v>
      </c>
      <c r="AB300" s="580">
        <f>IFERROR(__xludf.DUMMYFUNCTION("""COMPUTED_VALUE"""),6.0)</f>
        <v>6</v>
      </c>
      <c r="AC300" s="580">
        <f>IFERROR(__xludf.DUMMYFUNCTION("""COMPUTED_VALUE"""),19.0)</f>
        <v>19</v>
      </c>
      <c r="AD300" s="580" t="str">
        <f>IFERROR(__xludf.DUMMYFUNCTION("""COMPUTED_VALUE"""),"J1906F")</f>
        <v>J1906F</v>
      </c>
      <c r="AE300" s="580">
        <f>IFERROR(__xludf.DUMMYFUNCTION("""COMPUTED_VALUE"""),6.0)</f>
        <v>6</v>
      </c>
      <c r="AF300" s="580">
        <f>IFERROR(__xludf.DUMMYFUNCTION("""COMPUTED_VALUE"""),21.0)</f>
        <v>21</v>
      </c>
      <c r="AG300" s="580" t="str">
        <f>IFERROR(__xludf.DUMMYFUNCTION("""COMPUTED_VALUE"""),"K2106F")</f>
        <v>K2106F</v>
      </c>
    </row>
    <row r="301">
      <c r="A301" s="580">
        <f>IFERROR(__xludf.DUMMYFUNCTION("""COMPUTED_VALUE"""),1.0)</f>
        <v>1</v>
      </c>
      <c r="B301" s="580">
        <f>IFERROR(__xludf.DUMMYFUNCTION("""COMPUTED_VALUE"""),22.0)</f>
        <v>22</v>
      </c>
      <c r="C301" s="580" t="str">
        <f>IFERROR(__xludf.DUMMYFUNCTION("""COMPUTED_VALUE"""),"A2204F")</f>
        <v>A2204F</v>
      </c>
      <c r="D301" s="580">
        <f>IFERROR(__xludf.DUMMYFUNCTION("""COMPUTED_VALUE"""),1.0)</f>
        <v>1</v>
      </c>
      <c r="E301" s="580">
        <f>IFERROR(__xludf.DUMMYFUNCTION("""COMPUTED_VALUE"""),21.0)</f>
        <v>21</v>
      </c>
      <c r="F301" s="580" t="str">
        <f>IFERROR(__xludf.DUMMYFUNCTION("""COMPUTED_VALUE"""),"B2106R")</f>
        <v>B2106R</v>
      </c>
      <c r="G301" s="580">
        <f>IFERROR(__xludf.DUMMYFUNCTION("""COMPUTED_VALUE"""),2.0)</f>
        <v>2</v>
      </c>
      <c r="H301" s="580">
        <f>IFERROR(__xludf.DUMMYFUNCTION("""COMPUTED_VALUE"""),20.0)</f>
        <v>20</v>
      </c>
      <c r="I301" s="580" t="str">
        <f>IFERROR(__xludf.DUMMYFUNCTION("""COMPUTED_VALUE"""),"C2006R")</f>
        <v>C2006R</v>
      </c>
      <c r="J301" s="580">
        <f>IFERROR(__xludf.DUMMYFUNCTION("""COMPUTED_VALUE"""),2.0)</f>
        <v>2</v>
      </c>
      <c r="K301" s="580">
        <f>IFERROR(__xludf.DUMMYFUNCTION("""COMPUTED_VALUE"""),20.0)</f>
        <v>20</v>
      </c>
      <c r="L301" s="580" t="str">
        <f>IFERROR(__xludf.DUMMYFUNCTION("""COMPUTED_VALUE"""),"D2006R")</f>
        <v>D2006R</v>
      </c>
      <c r="M301" s="582">
        <f>IFERROR(__xludf.DUMMYFUNCTION("""COMPUTED_VALUE"""),3.0)</f>
        <v>3</v>
      </c>
      <c r="N301" s="582">
        <f>IFERROR(__xludf.DUMMYFUNCTION("""COMPUTED_VALUE"""),20.0)</f>
        <v>20</v>
      </c>
      <c r="O301" s="582" t="str">
        <f>IFERROR(__xludf.DUMMYFUNCTION("""COMPUTED_VALUE"""),"E2006R")</f>
        <v>E2006R</v>
      </c>
      <c r="P301" s="580">
        <f>IFERROR(__xludf.DUMMYFUNCTION("""COMPUTED_VALUE"""),3.0)</f>
        <v>3</v>
      </c>
      <c r="Q301" s="580">
        <f>IFERROR(__xludf.DUMMYFUNCTION("""COMPUTED_VALUE"""),23.0)</f>
        <v>23</v>
      </c>
      <c r="R301" s="580" t="str">
        <f>IFERROR(__xludf.DUMMYFUNCTION("""COMPUTED_VALUE"""),"F2302R")</f>
        <v>F2302R</v>
      </c>
      <c r="S301" s="580">
        <f>IFERROR(__xludf.DUMMYFUNCTION("""COMPUTED_VALUE"""),4.0)</f>
        <v>4</v>
      </c>
      <c r="T301" s="580">
        <f>IFERROR(__xludf.DUMMYFUNCTION("""COMPUTED_VALUE"""),22.0)</f>
        <v>22</v>
      </c>
      <c r="U301" s="580" t="str">
        <f>IFERROR(__xludf.DUMMYFUNCTION("""COMPUTED_VALUE"""),"G2206R")</f>
        <v>G2206R</v>
      </c>
      <c r="V301" s="580">
        <f>IFERROR(__xludf.DUMMYFUNCTION("""COMPUTED_VALUE"""),4.0)</f>
        <v>4</v>
      </c>
      <c r="W301" s="580">
        <f>IFERROR(__xludf.DUMMYFUNCTION("""COMPUTED_VALUE"""),23.0)</f>
        <v>23</v>
      </c>
      <c r="X301" s="580" t="str">
        <f>IFERROR(__xludf.DUMMYFUNCTION("""COMPUTED_VALUE"""),"H2302R")</f>
        <v>H2302R</v>
      </c>
      <c r="Y301" s="580">
        <f>IFERROR(__xludf.DUMMYFUNCTION("""COMPUTED_VALUE"""),5.0)</f>
        <v>5</v>
      </c>
      <c r="Z301" s="580">
        <f>IFERROR(__xludf.DUMMYFUNCTION("""COMPUTED_VALUE"""),20.0)</f>
        <v>20</v>
      </c>
      <c r="AA301" s="580" t="str">
        <f>IFERROR(__xludf.DUMMYFUNCTION("""COMPUTED_VALUE"""),"I2006R")</f>
        <v>I2006R</v>
      </c>
      <c r="AB301" s="580">
        <f>IFERROR(__xludf.DUMMYFUNCTION("""COMPUTED_VALUE"""),6.0)</f>
        <v>6</v>
      </c>
      <c r="AC301" s="580">
        <f>IFERROR(__xludf.DUMMYFUNCTION("""COMPUTED_VALUE"""),19.0)</f>
        <v>19</v>
      </c>
      <c r="AD301" s="580" t="str">
        <f>IFERROR(__xludf.DUMMYFUNCTION("""COMPUTED_VALUE"""),"J1906R")</f>
        <v>J1906R</v>
      </c>
      <c r="AE301" s="580">
        <f>IFERROR(__xludf.DUMMYFUNCTION("""COMPUTED_VALUE"""),6.0)</f>
        <v>6</v>
      </c>
      <c r="AF301" s="580">
        <f>IFERROR(__xludf.DUMMYFUNCTION("""COMPUTED_VALUE"""),21.0)</f>
        <v>21</v>
      </c>
      <c r="AG301" s="580" t="str">
        <f>IFERROR(__xludf.DUMMYFUNCTION("""COMPUTED_VALUE"""),"K2106R")</f>
        <v>K2106R</v>
      </c>
    </row>
    <row r="302">
      <c r="A302" s="580">
        <f>IFERROR(__xludf.DUMMYFUNCTION("""COMPUTED_VALUE"""),1.0)</f>
        <v>1</v>
      </c>
      <c r="B302" s="580">
        <f>IFERROR(__xludf.DUMMYFUNCTION("""COMPUTED_VALUE"""),22.0)</f>
        <v>22</v>
      </c>
      <c r="C302" s="580" t="str">
        <f>IFERROR(__xludf.DUMMYFUNCTION("""COMPUTED_VALUE"""),"A2205F")</f>
        <v>A2205F</v>
      </c>
      <c r="D302" s="580">
        <f>IFERROR(__xludf.DUMMYFUNCTION("""COMPUTED_VALUE"""),1.0)</f>
        <v>1</v>
      </c>
      <c r="E302" s="580">
        <f>IFERROR(__xludf.DUMMYFUNCTION("""COMPUTED_VALUE"""),21.0)</f>
        <v>21</v>
      </c>
      <c r="F302" s="580" t="str">
        <f>IFERROR(__xludf.DUMMYFUNCTION("""COMPUTED_VALUE"""),"B2107F")</f>
        <v>B2107F</v>
      </c>
      <c r="G302" s="580">
        <f>IFERROR(__xludf.DUMMYFUNCTION("""COMPUTED_VALUE"""),2.0)</f>
        <v>2</v>
      </c>
      <c r="H302" s="580">
        <f>IFERROR(__xludf.DUMMYFUNCTION("""COMPUTED_VALUE"""),20.0)</f>
        <v>20</v>
      </c>
      <c r="I302" s="580" t="str">
        <f>IFERROR(__xludf.DUMMYFUNCTION("""COMPUTED_VALUE"""),"C2007F")</f>
        <v>C2007F</v>
      </c>
      <c r="J302" s="580">
        <f>IFERROR(__xludf.DUMMYFUNCTION("""COMPUTED_VALUE"""),2.0)</f>
        <v>2</v>
      </c>
      <c r="K302" s="580">
        <f>IFERROR(__xludf.DUMMYFUNCTION("""COMPUTED_VALUE"""),20.0)</f>
        <v>20</v>
      </c>
      <c r="L302" s="580" t="str">
        <f>IFERROR(__xludf.DUMMYFUNCTION("""COMPUTED_VALUE"""),"D2007F")</f>
        <v>D2007F</v>
      </c>
      <c r="M302" s="582">
        <f>IFERROR(__xludf.DUMMYFUNCTION("""COMPUTED_VALUE"""),3.0)</f>
        <v>3</v>
      </c>
      <c r="N302" s="582">
        <f>IFERROR(__xludf.DUMMYFUNCTION("""COMPUTED_VALUE"""),20.0)</f>
        <v>20</v>
      </c>
      <c r="O302" s="582" t="str">
        <f>IFERROR(__xludf.DUMMYFUNCTION("""COMPUTED_VALUE"""),"E2007F")</f>
        <v>E2007F</v>
      </c>
      <c r="P302" s="580">
        <f>IFERROR(__xludf.DUMMYFUNCTION("""COMPUTED_VALUE"""),3.0)</f>
        <v>3</v>
      </c>
      <c r="Q302" s="580">
        <f>IFERROR(__xludf.DUMMYFUNCTION("""COMPUTED_VALUE"""),23.0)</f>
        <v>23</v>
      </c>
      <c r="R302" s="580" t="str">
        <f>IFERROR(__xludf.DUMMYFUNCTION("""COMPUTED_VALUE"""),"F2303F")</f>
        <v>F2303F</v>
      </c>
      <c r="S302" s="580">
        <f>IFERROR(__xludf.DUMMYFUNCTION("""COMPUTED_VALUE"""),4.0)</f>
        <v>4</v>
      </c>
      <c r="T302" s="580">
        <f>IFERROR(__xludf.DUMMYFUNCTION("""COMPUTED_VALUE"""),22.0)</f>
        <v>22</v>
      </c>
      <c r="U302" s="580" t="str">
        <f>IFERROR(__xludf.DUMMYFUNCTION("""COMPUTED_VALUE"""),"G2207F")</f>
        <v>G2207F</v>
      </c>
      <c r="V302" s="580">
        <f>IFERROR(__xludf.DUMMYFUNCTION("""COMPUTED_VALUE"""),4.0)</f>
        <v>4</v>
      </c>
      <c r="W302" s="580">
        <f>IFERROR(__xludf.DUMMYFUNCTION("""COMPUTED_VALUE"""),23.0)</f>
        <v>23</v>
      </c>
      <c r="X302" s="580" t="str">
        <f>IFERROR(__xludf.DUMMYFUNCTION("""COMPUTED_VALUE"""),"H2303F")</f>
        <v>H2303F</v>
      </c>
      <c r="Y302" s="580">
        <f>IFERROR(__xludf.DUMMYFUNCTION("""COMPUTED_VALUE"""),5.0)</f>
        <v>5</v>
      </c>
      <c r="Z302" s="580">
        <f>IFERROR(__xludf.DUMMYFUNCTION("""COMPUTED_VALUE"""),20.0)</f>
        <v>20</v>
      </c>
      <c r="AA302" s="580" t="str">
        <f>IFERROR(__xludf.DUMMYFUNCTION("""COMPUTED_VALUE"""),"I2007F")</f>
        <v>I2007F</v>
      </c>
      <c r="AB302" s="580">
        <f>IFERROR(__xludf.DUMMYFUNCTION("""COMPUTED_VALUE"""),6.0)</f>
        <v>6</v>
      </c>
      <c r="AC302" s="580">
        <f>IFERROR(__xludf.DUMMYFUNCTION("""COMPUTED_VALUE"""),19.0)</f>
        <v>19</v>
      </c>
      <c r="AD302" s="580" t="str">
        <f>IFERROR(__xludf.DUMMYFUNCTION("""COMPUTED_VALUE"""),"J1907F")</f>
        <v>J1907F</v>
      </c>
      <c r="AE302" s="580">
        <f>IFERROR(__xludf.DUMMYFUNCTION("""COMPUTED_VALUE"""),6.0)</f>
        <v>6</v>
      </c>
      <c r="AF302" s="580">
        <f>IFERROR(__xludf.DUMMYFUNCTION("""COMPUTED_VALUE"""),21.0)</f>
        <v>21</v>
      </c>
      <c r="AG302" s="580" t="str">
        <f>IFERROR(__xludf.DUMMYFUNCTION("""COMPUTED_VALUE"""),"K2107F")</f>
        <v>K2107F</v>
      </c>
    </row>
    <row r="303">
      <c r="A303" s="580">
        <f>IFERROR(__xludf.DUMMYFUNCTION("""COMPUTED_VALUE"""),1.0)</f>
        <v>1</v>
      </c>
      <c r="B303" s="580">
        <f>IFERROR(__xludf.DUMMYFUNCTION("""COMPUTED_VALUE"""),22.0)</f>
        <v>22</v>
      </c>
      <c r="C303" s="580" t="str">
        <f>IFERROR(__xludf.DUMMYFUNCTION("""COMPUTED_VALUE"""),"A2206F")</f>
        <v>A2206F</v>
      </c>
      <c r="D303" s="580">
        <f>IFERROR(__xludf.DUMMYFUNCTION("""COMPUTED_VALUE"""),1.0)</f>
        <v>1</v>
      </c>
      <c r="E303" s="580">
        <f>IFERROR(__xludf.DUMMYFUNCTION("""COMPUTED_VALUE"""),21.0)</f>
        <v>21</v>
      </c>
      <c r="F303" s="580" t="str">
        <f>IFERROR(__xludf.DUMMYFUNCTION("""COMPUTED_VALUE"""),"B2107R")</f>
        <v>B2107R</v>
      </c>
      <c r="G303" s="580">
        <f>IFERROR(__xludf.DUMMYFUNCTION("""COMPUTED_VALUE"""),2.0)</f>
        <v>2</v>
      </c>
      <c r="H303" s="580">
        <f>IFERROR(__xludf.DUMMYFUNCTION("""COMPUTED_VALUE"""),20.0)</f>
        <v>20</v>
      </c>
      <c r="I303" s="580" t="str">
        <f>IFERROR(__xludf.DUMMYFUNCTION("""COMPUTED_VALUE"""),"C2007R")</f>
        <v>C2007R</v>
      </c>
      <c r="J303" s="580">
        <f>IFERROR(__xludf.DUMMYFUNCTION("""COMPUTED_VALUE"""),2.0)</f>
        <v>2</v>
      </c>
      <c r="K303" s="580">
        <f>IFERROR(__xludf.DUMMYFUNCTION("""COMPUTED_VALUE"""),20.0)</f>
        <v>20</v>
      </c>
      <c r="L303" s="580" t="str">
        <f>IFERROR(__xludf.DUMMYFUNCTION("""COMPUTED_VALUE"""),"D2007R")</f>
        <v>D2007R</v>
      </c>
      <c r="M303" s="582">
        <f>IFERROR(__xludf.DUMMYFUNCTION("""COMPUTED_VALUE"""),3.0)</f>
        <v>3</v>
      </c>
      <c r="N303" s="582">
        <f>IFERROR(__xludf.DUMMYFUNCTION("""COMPUTED_VALUE"""),20.0)</f>
        <v>20</v>
      </c>
      <c r="O303" s="582" t="str">
        <f>IFERROR(__xludf.DUMMYFUNCTION("""COMPUTED_VALUE"""),"E2007R")</f>
        <v>E2007R</v>
      </c>
      <c r="P303" s="580">
        <f>IFERROR(__xludf.DUMMYFUNCTION("""COMPUTED_VALUE"""),3.0)</f>
        <v>3</v>
      </c>
      <c r="Q303" s="580">
        <f>IFERROR(__xludf.DUMMYFUNCTION("""COMPUTED_VALUE"""),23.0)</f>
        <v>23</v>
      </c>
      <c r="R303" s="580" t="str">
        <f>IFERROR(__xludf.DUMMYFUNCTION("""COMPUTED_VALUE"""),"F2303R")</f>
        <v>F2303R</v>
      </c>
      <c r="S303" s="580">
        <f>IFERROR(__xludf.DUMMYFUNCTION("""COMPUTED_VALUE"""),4.0)</f>
        <v>4</v>
      </c>
      <c r="T303" s="580">
        <f>IFERROR(__xludf.DUMMYFUNCTION("""COMPUTED_VALUE"""),22.0)</f>
        <v>22</v>
      </c>
      <c r="U303" s="580" t="str">
        <f>IFERROR(__xludf.DUMMYFUNCTION("""COMPUTED_VALUE"""),"G2207R")</f>
        <v>G2207R</v>
      </c>
      <c r="V303" s="580">
        <f>IFERROR(__xludf.DUMMYFUNCTION("""COMPUTED_VALUE"""),4.0)</f>
        <v>4</v>
      </c>
      <c r="W303" s="580">
        <f>IFERROR(__xludf.DUMMYFUNCTION("""COMPUTED_VALUE"""),23.0)</f>
        <v>23</v>
      </c>
      <c r="X303" s="580" t="str">
        <f>IFERROR(__xludf.DUMMYFUNCTION("""COMPUTED_VALUE"""),"H2303R")</f>
        <v>H2303R</v>
      </c>
      <c r="Y303" s="580">
        <f>IFERROR(__xludf.DUMMYFUNCTION("""COMPUTED_VALUE"""),5.0)</f>
        <v>5</v>
      </c>
      <c r="Z303" s="580">
        <f>IFERROR(__xludf.DUMMYFUNCTION("""COMPUTED_VALUE"""),20.0)</f>
        <v>20</v>
      </c>
      <c r="AA303" s="580" t="str">
        <f>IFERROR(__xludf.DUMMYFUNCTION("""COMPUTED_VALUE"""),"I2007R")</f>
        <v>I2007R</v>
      </c>
      <c r="AB303" s="580">
        <f>IFERROR(__xludf.DUMMYFUNCTION("""COMPUTED_VALUE"""),6.0)</f>
        <v>6</v>
      </c>
      <c r="AC303" s="580">
        <f>IFERROR(__xludf.DUMMYFUNCTION("""COMPUTED_VALUE"""),19.0)</f>
        <v>19</v>
      </c>
      <c r="AD303" s="580" t="str">
        <f>IFERROR(__xludf.DUMMYFUNCTION("""COMPUTED_VALUE"""),"J1907R")</f>
        <v>J1907R</v>
      </c>
      <c r="AE303" s="580">
        <f>IFERROR(__xludf.DUMMYFUNCTION("""COMPUTED_VALUE"""),6.0)</f>
        <v>6</v>
      </c>
      <c r="AF303" s="580">
        <f>IFERROR(__xludf.DUMMYFUNCTION("""COMPUTED_VALUE"""),21.0)</f>
        <v>21</v>
      </c>
      <c r="AG303" s="580" t="str">
        <f>IFERROR(__xludf.DUMMYFUNCTION("""COMPUTED_VALUE"""),"K2107R")</f>
        <v>K2107R</v>
      </c>
    </row>
    <row r="304">
      <c r="A304" s="580">
        <f>IFERROR(__xludf.DUMMYFUNCTION("""COMPUTED_VALUE"""),1.0)</f>
        <v>1</v>
      </c>
      <c r="B304" s="580">
        <f>IFERROR(__xludf.DUMMYFUNCTION("""COMPUTED_VALUE"""),22.0)</f>
        <v>22</v>
      </c>
      <c r="C304" s="580" t="str">
        <f>IFERROR(__xludf.DUMMYFUNCTION("""COMPUTED_VALUE"""),"A2207F")</f>
        <v>A2207F</v>
      </c>
      <c r="D304" s="580">
        <f>IFERROR(__xludf.DUMMYFUNCTION("""COMPUTED_VALUE"""),1.0)</f>
        <v>1</v>
      </c>
      <c r="E304" s="580">
        <f>IFERROR(__xludf.DUMMYFUNCTION("""COMPUTED_VALUE"""),22.0)</f>
        <v>22</v>
      </c>
      <c r="F304" s="580" t="str">
        <f>IFERROR(__xludf.DUMMYFUNCTION("""COMPUTED_VALUE"""),"B2201F")</f>
        <v>B2201F</v>
      </c>
      <c r="G304" s="580">
        <f>IFERROR(__xludf.DUMMYFUNCTION("""COMPUTED_VALUE"""),2.0)</f>
        <v>2</v>
      </c>
      <c r="H304" s="580">
        <f>IFERROR(__xludf.DUMMYFUNCTION("""COMPUTED_VALUE"""),20.0)</f>
        <v>20</v>
      </c>
      <c r="I304" s="580" t="str">
        <f>IFERROR(__xludf.DUMMYFUNCTION("""COMPUTED_VALUE"""),"C2008F")</f>
        <v>C2008F</v>
      </c>
      <c r="J304" s="580">
        <f>IFERROR(__xludf.DUMMYFUNCTION("""COMPUTED_VALUE"""),2.0)</f>
        <v>2</v>
      </c>
      <c r="K304" s="580">
        <f>IFERROR(__xludf.DUMMYFUNCTION("""COMPUTED_VALUE"""),20.0)</f>
        <v>20</v>
      </c>
      <c r="L304" s="580" t="str">
        <f>IFERROR(__xludf.DUMMYFUNCTION("""COMPUTED_VALUE"""),"D2008F")</f>
        <v>D2008F</v>
      </c>
      <c r="M304" s="582">
        <f>IFERROR(__xludf.DUMMYFUNCTION("""COMPUTED_VALUE"""),3.0)</f>
        <v>3</v>
      </c>
      <c r="N304" s="582">
        <f>IFERROR(__xludf.DUMMYFUNCTION("""COMPUTED_VALUE"""),20.0)</f>
        <v>20</v>
      </c>
      <c r="O304" s="582" t="str">
        <f>IFERROR(__xludf.DUMMYFUNCTION("""COMPUTED_VALUE"""),"E2008F")</f>
        <v>E2008F</v>
      </c>
      <c r="P304" s="580">
        <f>IFERROR(__xludf.DUMMYFUNCTION("""COMPUTED_VALUE"""),3.0)</f>
        <v>3</v>
      </c>
      <c r="Q304" s="580">
        <f>IFERROR(__xludf.DUMMYFUNCTION("""COMPUTED_VALUE"""),23.0)</f>
        <v>23</v>
      </c>
      <c r="R304" s="580" t="str">
        <f>IFERROR(__xludf.DUMMYFUNCTION("""COMPUTED_VALUE"""),"F2304F")</f>
        <v>F2304F</v>
      </c>
      <c r="S304" s="580">
        <f>IFERROR(__xludf.DUMMYFUNCTION("""COMPUTED_VALUE"""),4.0)</f>
        <v>4</v>
      </c>
      <c r="T304" s="580">
        <f>IFERROR(__xludf.DUMMYFUNCTION("""COMPUTED_VALUE"""),22.0)</f>
        <v>22</v>
      </c>
      <c r="U304" s="580" t="str">
        <f>IFERROR(__xludf.DUMMYFUNCTION("""COMPUTED_VALUE"""),"G2208F")</f>
        <v>G2208F</v>
      </c>
      <c r="V304" s="580">
        <f>IFERROR(__xludf.DUMMYFUNCTION("""COMPUTED_VALUE"""),4.0)</f>
        <v>4</v>
      </c>
      <c r="W304" s="580">
        <f>IFERROR(__xludf.DUMMYFUNCTION("""COMPUTED_VALUE"""),23.0)</f>
        <v>23</v>
      </c>
      <c r="X304" s="580" t="str">
        <f>IFERROR(__xludf.DUMMYFUNCTION("""COMPUTED_VALUE"""),"H2304F")</f>
        <v>H2304F</v>
      </c>
      <c r="Y304" s="580">
        <f>IFERROR(__xludf.DUMMYFUNCTION("""COMPUTED_VALUE"""),5.0)</f>
        <v>5</v>
      </c>
      <c r="Z304" s="580">
        <f>IFERROR(__xludf.DUMMYFUNCTION("""COMPUTED_VALUE"""),20.0)</f>
        <v>20</v>
      </c>
      <c r="AA304" s="580" t="str">
        <f>IFERROR(__xludf.DUMMYFUNCTION("""COMPUTED_VALUE"""),"I2008F")</f>
        <v>I2008F</v>
      </c>
      <c r="AB304" s="580">
        <f>IFERROR(__xludf.DUMMYFUNCTION("""COMPUTED_VALUE"""),6.0)</f>
        <v>6</v>
      </c>
      <c r="AC304" s="580">
        <f>IFERROR(__xludf.DUMMYFUNCTION("""COMPUTED_VALUE"""),19.0)</f>
        <v>19</v>
      </c>
      <c r="AD304" s="580" t="str">
        <f>IFERROR(__xludf.DUMMYFUNCTION("""COMPUTED_VALUE"""),"J1908F")</f>
        <v>J1908F</v>
      </c>
      <c r="AE304" s="580">
        <f>IFERROR(__xludf.DUMMYFUNCTION("""COMPUTED_VALUE"""),6.0)</f>
        <v>6</v>
      </c>
      <c r="AF304" s="580">
        <f>IFERROR(__xludf.DUMMYFUNCTION("""COMPUTED_VALUE"""),21.0)</f>
        <v>21</v>
      </c>
      <c r="AG304" s="580" t="str">
        <f>IFERROR(__xludf.DUMMYFUNCTION("""COMPUTED_VALUE"""),"K2108F")</f>
        <v>K2108F</v>
      </c>
    </row>
    <row r="305">
      <c r="A305" s="580">
        <f>IFERROR(__xludf.DUMMYFUNCTION("""COMPUTED_VALUE"""),1.0)</f>
        <v>1</v>
      </c>
      <c r="B305" s="580">
        <f>IFERROR(__xludf.DUMMYFUNCTION("""COMPUTED_VALUE"""),22.0)</f>
        <v>22</v>
      </c>
      <c r="C305" s="580" t="str">
        <f>IFERROR(__xludf.DUMMYFUNCTION("""COMPUTED_VALUE"""),"A2208F")</f>
        <v>A2208F</v>
      </c>
      <c r="D305" s="580">
        <f>IFERROR(__xludf.DUMMYFUNCTION("""COMPUTED_VALUE"""),1.0)</f>
        <v>1</v>
      </c>
      <c r="E305" s="580">
        <f>IFERROR(__xludf.DUMMYFUNCTION("""COMPUTED_VALUE"""),22.0)</f>
        <v>22</v>
      </c>
      <c r="F305" s="580" t="str">
        <f>IFERROR(__xludf.DUMMYFUNCTION("""COMPUTED_VALUE"""),"B2201R")</f>
        <v>B2201R</v>
      </c>
      <c r="G305" s="580">
        <f>IFERROR(__xludf.DUMMYFUNCTION("""COMPUTED_VALUE"""),2.0)</f>
        <v>2</v>
      </c>
      <c r="H305" s="580">
        <f>IFERROR(__xludf.DUMMYFUNCTION("""COMPUTED_VALUE"""),20.0)</f>
        <v>20</v>
      </c>
      <c r="I305" s="580" t="str">
        <f>IFERROR(__xludf.DUMMYFUNCTION("""COMPUTED_VALUE"""),"C2008R")</f>
        <v>C2008R</v>
      </c>
      <c r="J305" s="580">
        <f>IFERROR(__xludf.DUMMYFUNCTION("""COMPUTED_VALUE"""),2.0)</f>
        <v>2</v>
      </c>
      <c r="K305" s="580">
        <f>IFERROR(__xludf.DUMMYFUNCTION("""COMPUTED_VALUE"""),20.0)</f>
        <v>20</v>
      </c>
      <c r="L305" s="580" t="str">
        <f>IFERROR(__xludf.DUMMYFUNCTION("""COMPUTED_VALUE"""),"D2008R")</f>
        <v>D2008R</v>
      </c>
      <c r="M305" s="582">
        <f>IFERROR(__xludf.DUMMYFUNCTION("""COMPUTED_VALUE"""),3.0)</f>
        <v>3</v>
      </c>
      <c r="N305" s="582">
        <f>IFERROR(__xludf.DUMMYFUNCTION("""COMPUTED_VALUE"""),20.0)</f>
        <v>20</v>
      </c>
      <c r="O305" s="582" t="str">
        <f>IFERROR(__xludf.DUMMYFUNCTION("""COMPUTED_VALUE"""),"E2008R")</f>
        <v>E2008R</v>
      </c>
      <c r="P305" s="580">
        <f>IFERROR(__xludf.DUMMYFUNCTION("""COMPUTED_VALUE"""),3.0)</f>
        <v>3</v>
      </c>
      <c r="Q305" s="580">
        <f>IFERROR(__xludf.DUMMYFUNCTION("""COMPUTED_VALUE"""),23.0)</f>
        <v>23</v>
      </c>
      <c r="R305" s="580" t="str">
        <f>IFERROR(__xludf.DUMMYFUNCTION("""COMPUTED_VALUE"""),"F2304R")</f>
        <v>F2304R</v>
      </c>
      <c r="S305" s="580">
        <f>IFERROR(__xludf.DUMMYFUNCTION("""COMPUTED_VALUE"""),4.0)</f>
        <v>4</v>
      </c>
      <c r="T305" s="580">
        <f>IFERROR(__xludf.DUMMYFUNCTION("""COMPUTED_VALUE"""),22.0)</f>
        <v>22</v>
      </c>
      <c r="U305" s="580" t="str">
        <f>IFERROR(__xludf.DUMMYFUNCTION("""COMPUTED_VALUE"""),"G2208R")</f>
        <v>G2208R</v>
      </c>
      <c r="V305" s="580">
        <f>IFERROR(__xludf.DUMMYFUNCTION("""COMPUTED_VALUE"""),4.0)</f>
        <v>4</v>
      </c>
      <c r="W305" s="580">
        <f>IFERROR(__xludf.DUMMYFUNCTION("""COMPUTED_VALUE"""),23.0)</f>
        <v>23</v>
      </c>
      <c r="X305" s="580" t="str">
        <f>IFERROR(__xludf.DUMMYFUNCTION("""COMPUTED_VALUE"""),"H2304R")</f>
        <v>H2304R</v>
      </c>
      <c r="Y305" s="580">
        <f>IFERROR(__xludf.DUMMYFUNCTION("""COMPUTED_VALUE"""),5.0)</f>
        <v>5</v>
      </c>
      <c r="Z305" s="580">
        <f>IFERROR(__xludf.DUMMYFUNCTION("""COMPUTED_VALUE"""),20.0)</f>
        <v>20</v>
      </c>
      <c r="AA305" s="580" t="str">
        <f>IFERROR(__xludf.DUMMYFUNCTION("""COMPUTED_VALUE"""),"I2008R")</f>
        <v>I2008R</v>
      </c>
      <c r="AB305" s="580">
        <f>IFERROR(__xludf.DUMMYFUNCTION("""COMPUTED_VALUE"""),6.0)</f>
        <v>6</v>
      </c>
      <c r="AC305" s="580">
        <f>IFERROR(__xludf.DUMMYFUNCTION("""COMPUTED_VALUE"""),19.0)</f>
        <v>19</v>
      </c>
      <c r="AD305" s="580" t="str">
        <f>IFERROR(__xludf.DUMMYFUNCTION("""COMPUTED_VALUE"""),"J1908R")</f>
        <v>J1908R</v>
      </c>
      <c r="AE305" s="580">
        <f>IFERROR(__xludf.DUMMYFUNCTION("""COMPUTED_VALUE"""),6.0)</f>
        <v>6</v>
      </c>
      <c r="AF305" s="580">
        <f>IFERROR(__xludf.DUMMYFUNCTION("""COMPUTED_VALUE"""),21.0)</f>
        <v>21</v>
      </c>
      <c r="AG305" s="580" t="str">
        <f>IFERROR(__xludf.DUMMYFUNCTION("""COMPUTED_VALUE"""),"K2108R")</f>
        <v>K2108R</v>
      </c>
    </row>
    <row r="306">
      <c r="A306" s="580">
        <f>IFERROR(__xludf.DUMMYFUNCTION("""COMPUTED_VALUE"""),1.0)</f>
        <v>1</v>
      </c>
      <c r="B306" s="580">
        <f>IFERROR(__xludf.DUMMYFUNCTION("""COMPUTED_VALUE"""),23.0)</f>
        <v>23</v>
      </c>
      <c r="C306" s="580" t="str">
        <f>IFERROR(__xludf.DUMMYFUNCTION("""COMPUTED_VALUE"""),"A2301F")</f>
        <v>A2301F</v>
      </c>
      <c r="D306" s="580">
        <f>IFERROR(__xludf.DUMMYFUNCTION("""COMPUTED_VALUE"""),1.0)</f>
        <v>1</v>
      </c>
      <c r="E306" s="580">
        <f>IFERROR(__xludf.DUMMYFUNCTION("""COMPUTED_VALUE"""),22.0)</f>
        <v>22</v>
      </c>
      <c r="F306" s="580" t="str">
        <f>IFERROR(__xludf.DUMMYFUNCTION("""COMPUTED_VALUE"""),"B2202F")</f>
        <v>B2202F</v>
      </c>
      <c r="G306" s="580">
        <f>IFERROR(__xludf.DUMMYFUNCTION("""COMPUTED_VALUE"""),2.0)</f>
        <v>2</v>
      </c>
      <c r="H306" s="580">
        <f>IFERROR(__xludf.DUMMYFUNCTION("""COMPUTED_VALUE"""),21.0)</f>
        <v>21</v>
      </c>
      <c r="I306" s="580" t="str">
        <f>IFERROR(__xludf.DUMMYFUNCTION("""COMPUTED_VALUE"""),"C2101F")</f>
        <v>C2101F</v>
      </c>
      <c r="J306" s="580">
        <f>IFERROR(__xludf.DUMMYFUNCTION("""COMPUTED_VALUE"""),2.0)</f>
        <v>2</v>
      </c>
      <c r="K306" s="580">
        <f>IFERROR(__xludf.DUMMYFUNCTION("""COMPUTED_VALUE"""),21.0)</f>
        <v>21</v>
      </c>
      <c r="L306" s="580" t="str">
        <f>IFERROR(__xludf.DUMMYFUNCTION("""COMPUTED_VALUE"""),"D2101F")</f>
        <v>D2101F</v>
      </c>
      <c r="M306" s="582">
        <f>IFERROR(__xludf.DUMMYFUNCTION("""COMPUTED_VALUE"""),3.0)</f>
        <v>3</v>
      </c>
      <c r="N306" s="582">
        <f>IFERROR(__xludf.DUMMYFUNCTION("""COMPUTED_VALUE"""),21.0)</f>
        <v>21</v>
      </c>
      <c r="O306" s="582" t="str">
        <f>IFERROR(__xludf.DUMMYFUNCTION("""COMPUTED_VALUE"""),"E2101F")</f>
        <v>E2101F</v>
      </c>
      <c r="P306" s="580">
        <f>IFERROR(__xludf.DUMMYFUNCTION("""COMPUTED_VALUE"""),3.0)</f>
        <v>3</v>
      </c>
      <c r="Q306" s="580">
        <f>IFERROR(__xludf.DUMMYFUNCTION("""COMPUTED_VALUE"""),23.0)</f>
        <v>23</v>
      </c>
      <c r="R306" s="580" t="str">
        <f>IFERROR(__xludf.DUMMYFUNCTION("""COMPUTED_VALUE"""),"F2305F")</f>
        <v>F2305F</v>
      </c>
      <c r="S306" s="580">
        <f>IFERROR(__xludf.DUMMYFUNCTION("""COMPUTED_VALUE"""),4.0)</f>
        <v>4</v>
      </c>
      <c r="T306" s="580">
        <f>IFERROR(__xludf.DUMMYFUNCTION("""COMPUTED_VALUE"""),23.0)</f>
        <v>23</v>
      </c>
      <c r="U306" s="580" t="str">
        <f>IFERROR(__xludf.DUMMYFUNCTION("""COMPUTED_VALUE"""),"G2301F")</f>
        <v>G2301F</v>
      </c>
      <c r="V306" s="580">
        <f>IFERROR(__xludf.DUMMYFUNCTION("""COMPUTED_VALUE"""),4.0)</f>
        <v>4</v>
      </c>
      <c r="W306" s="580">
        <f>IFERROR(__xludf.DUMMYFUNCTION("""COMPUTED_VALUE"""),23.0)</f>
        <v>23</v>
      </c>
      <c r="X306" s="580" t="str">
        <f>IFERROR(__xludf.DUMMYFUNCTION("""COMPUTED_VALUE"""),"H2305F")</f>
        <v>H2305F</v>
      </c>
      <c r="Y306" s="580">
        <f>IFERROR(__xludf.DUMMYFUNCTION("""COMPUTED_VALUE"""),5.0)</f>
        <v>5</v>
      </c>
      <c r="Z306" s="580">
        <f>IFERROR(__xludf.DUMMYFUNCTION("""COMPUTED_VALUE"""),21.0)</f>
        <v>21</v>
      </c>
      <c r="AA306" s="580" t="str">
        <f>IFERROR(__xludf.DUMMYFUNCTION("""COMPUTED_VALUE"""),"I2105F")</f>
        <v>I2105F</v>
      </c>
      <c r="AB306" s="580">
        <f>IFERROR(__xludf.DUMMYFUNCTION("""COMPUTED_VALUE"""),6.0)</f>
        <v>6</v>
      </c>
      <c r="AC306" s="580">
        <f>IFERROR(__xludf.DUMMYFUNCTION("""COMPUTED_VALUE"""),20.0)</f>
        <v>20</v>
      </c>
      <c r="AD306" s="580" t="str">
        <f>IFERROR(__xludf.DUMMYFUNCTION("""COMPUTED_VALUE"""),"J2001F")</f>
        <v>J2001F</v>
      </c>
      <c r="AE306" s="580">
        <f>IFERROR(__xludf.DUMMYFUNCTION("""COMPUTED_VALUE"""),6.0)</f>
        <v>6</v>
      </c>
      <c r="AF306" s="580">
        <f>IFERROR(__xludf.DUMMYFUNCTION("""COMPUTED_VALUE"""),22.0)</f>
        <v>22</v>
      </c>
      <c r="AG306" s="580" t="str">
        <f>IFERROR(__xludf.DUMMYFUNCTION("""COMPUTED_VALUE"""),"K2201F")</f>
        <v>K2201F</v>
      </c>
    </row>
    <row r="307">
      <c r="A307" s="580">
        <f>IFERROR(__xludf.DUMMYFUNCTION("""COMPUTED_VALUE"""),1.0)</f>
        <v>1</v>
      </c>
      <c r="B307" s="580">
        <f>IFERROR(__xludf.DUMMYFUNCTION("""COMPUTED_VALUE"""),23.0)</f>
        <v>23</v>
      </c>
      <c r="C307" s="580" t="str">
        <f>IFERROR(__xludf.DUMMYFUNCTION("""COMPUTED_VALUE"""),"A2301R")</f>
        <v>A2301R</v>
      </c>
      <c r="D307" s="580">
        <f>IFERROR(__xludf.DUMMYFUNCTION("""COMPUTED_VALUE"""),1.0)</f>
        <v>1</v>
      </c>
      <c r="E307" s="580">
        <f>IFERROR(__xludf.DUMMYFUNCTION("""COMPUTED_VALUE"""),22.0)</f>
        <v>22</v>
      </c>
      <c r="F307" s="580" t="str">
        <f>IFERROR(__xludf.DUMMYFUNCTION("""COMPUTED_VALUE"""),"B2202R")</f>
        <v>B2202R</v>
      </c>
      <c r="G307" s="580">
        <f>IFERROR(__xludf.DUMMYFUNCTION("""COMPUTED_VALUE"""),2.0)</f>
        <v>2</v>
      </c>
      <c r="H307" s="580">
        <f>IFERROR(__xludf.DUMMYFUNCTION("""COMPUTED_VALUE"""),21.0)</f>
        <v>21</v>
      </c>
      <c r="I307" s="580" t="str">
        <f>IFERROR(__xludf.DUMMYFUNCTION("""COMPUTED_VALUE"""),"C2101R")</f>
        <v>C2101R</v>
      </c>
      <c r="J307" s="580">
        <f>IFERROR(__xludf.DUMMYFUNCTION("""COMPUTED_VALUE"""),2.0)</f>
        <v>2</v>
      </c>
      <c r="K307" s="580">
        <f>IFERROR(__xludf.DUMMYFUNCTION("""COMPUTED_VALUE"""),21.0)</f>
        <v>21</v>
      </c>
      <c r="L307" s="580" t="str">
        <f>IFERROR(__xludf.DUMMYFUNCTION("""COMPUTED_VALUE"""),"D2101R")</f>
        <v>D2101R</v>
      </c>
      <c r="M307" s="582">
        <f>IFERROR(__xludf.DUMMYFUNCTION("""COMPUTED_VALUE"""),3.0)</f>
        <v>3</v>
      </c>
      <c r="N307" s="582">
        <f>IFERROR(__xludf.DUMMYFUNCTION("""COMPUTED_VALUE"""),21.0)</f>
        <v>21</v>
      </c>
      <c r="O307" s="582" t="str">
        <f>IFERROR(__xludf.DUMMYFUNCTION("""COMPUTED_VALUE"""),"E2101R")</f>
        <v>E2101R</v>
      </c>
      <c r="P307" s="580">
        <f>IFERROR(__xludf.DUMMYFUNCTION("""COMPUTED_VALUE"""),3.0)</f>
        <v>3</v>
      </c>
      <c r="Q307" s="580">
        <f>IFERROR(__xludf.DUMMYFUNCTION("""COMPUTED_VALUE"""),23.0)</f>
        <v>23</v>
      </c>
      <c r="R307" s="580" t="str">
        <f>IFERROR(__xludf.DUMMYFUNCTION("""COMPUTED_VALUE"""),"F2305R")</f>
        <v>F2305R</v>
      </c>
      <c r="S307" s="580">
        <f>IFERROR(__xludf.DUMMYFUNCTION("""COMPUTED_VALUE"""),4.0)</f>
        <v>4</v>
      </c>
      <c r="T307" s="580">
        <f>IFERROR(__xludf.DUMMYFUNCTION("""COMPUTED_VALUE"""),23.0)</f>
        <v>23</v>
      </c>
      <c r="U307" s="580" t="str">
        <f>IFERROR(__xludf.DUMMYFUNCTION("""COMPUTED_VALUE"""),"G2301R")</f>
        <v>G2301R</v>
      </c>
      <c r="V307" s="580">
        <f>IFERROR(__xludf.DUMMYFUNCTION("""COMPUTED_VALUE"""),4.0)</f>
        <v>4</v>
      </c>
      <c r="W307" s="580">
        <f>IFERROR(__xludf.DUMMYFUNCTION("""COMPUTED_VALUE"""),23.0)</f>
        <v>23</v>
      </c>
      <c r="X307" s="580" t="str">
        <f>IFERROR(__xludf.DUMMYFUNCTION("""COMPUTED_VALUE"""),"H2305R")</f>
        <v>H2305R</v>
      </c>
      <c r="Y307" s="580">
        <f>IFERROR(__xludf.DUMMYFUNCTION("""COMPUTED_VALUE"""),5.0)</f>
        <v>5</v>
      </c>
      <c r="Z307" s="580">
        <f>IFERROR(__xludf.DUMMYFUNCTION("""COMPUTED_VALUE"""),21.0)</f>
        <v>21</v>
      </c>
      <c r="AA307" s="580" t="str">
        <f>IFERROR(__xludf.DUMMYFUNCTION("""COMPUTED_VALUE"""),"I2105R")</f>
        <v>I2105R</v>
      </c>
      <c r="AB307" s="580">
        <f>IFERROR(__xludf.DUMMYFUNCTION("""COMPUTED_VALUE"""),6.0)</f>
        <v>6</v>
      </c>
      <c r="AC307" s="580">
        <f>IFERROR(__xludf.DUMMYFUNCTION("""COMPUTED_VALUE"""),20.0)</f>
        <v>20</v>
      </c>
      <c r="AD307" s="580" t="str">
        <f>IFERROR(__xludf.DUMMYFUNCTION("""COMPUTED_VALUE"""),"J2001R")</f>
        <v>J2001R</v>
      </c>
      <c r="AE307" s="580">
        <f>IFERROR(__xludf.DUMMYFUNCTION("""COMPUTED_VALUE"""),6.0)</f>
        <v>6</v>
      </c>
      <c r="AF307" s="580">
        <f>IFERROR(__xludf.DUMMYFUNCTION("""COMPUTED_VALUE"""),22.0)</f>
        <v>22</v>
      </c>
      <c r="AG307" s="580" t="str">
        <f>IFERROR(__xludf.DUMMYFUNCTION("""COMPUTED_VALUE"""),"K2201R")</f>
        <v>K2201R</v>
      </c>
    </row>
    <row r="308">
      <c r="A308" s="580">
        <f>IFERROR(__xludf.DUMMYFUNCTION("""COMPUTED_VALUE"""),1.0)</f>
        <v>1</v>
      </c>
      <c r="B308" s="580">
        <f>IFERROR(__xludf.DUMMYFUNCTION("""COMPUTED_VALUE"""),23.0)</f>
        <v>23</v>
      </c>
      <c r="C308" s="580" t="str">
        <f>IFERROR(__xludf.DUMMYFUNCTION("""COMPUTED_VALUE"""),"A2302F")</f>
        <v>A2302F</v>
      </c>
      <c r="D308" s="580">
        <f>IFERROR(__xludf.DUMMYFUNCTION("""COMPUTED_VALUE"""),1.0)</f>
        <v>1</v>
      </c>
      <c r="E308" s="580">
        <f>IFERROR(__xludf.DUMMYFUNCTION("""COMPUTED_VALUE"""),22.0)</f>
        <v>22</v>
      </c>
      <c r="F308" s="580" t="str">
        <f>IFERROR(__xludf.DUMMYFUNCTION("""COMPUTED_VALUE"""),"B2203F")</f>
        <v>B2203F</v>
      </c>
      <c r="G308" s="580">
        <f>IFERROR(__xludf.DUMMYFUNCTION("""COMPUTED_VALUE"""),2.0)</f>
        <v>2</v>
      </c>
      <c r="H308" s="580">
        <f>IFERROR(__xludf.DUMMYFUNCTION("""COMPUTED_VALUE"""),21.0)</f>
        <v>21</v>
      </c>
      <c r="I308" s="580" t="str">
        <f>IFERROR(__xludf.DUMMYFUNCTION("""COMPUTED_VALUE"""),"C2102F")</f>
        <v>C2102F</v>
      </c>
      <c r="J308" s="580">
        <f>IFERROR(__xludf.DUMMYFUNCTION("""COMPUTED_VALUE"""),2.0)</f>
        <v>2</v>
      </c>
      <c r="K308" s="580">
        <f>IFERROR(__xludf.DUMMYFUNCTION("""COMPUTED_VALUE"""),21.0)</f>
        <v>21</v>
      </c>
      <c r="L308" s="580" t="str">
        <f>IFERROR(__xludf.DUMMYFUNCTION("""COMPUTED_VALUE"""),"D2102F")</f>
        <v>D2102F</v>
      </c>
      <c r="M308" s="582">
        <f>IFERROR(__xludf.DUMMYFUNCTION("""COMPUTED_VALUE"""),3.0)</f>
        <v>3</v>
      </c>
      <c r="N308" s="582">
        <f>IFERROR(__xludf.DUMMYFUNCTION("""COMPUTED_VALUE"""),21.0)</f>
        <v>21</v>
      </c>
      <c r="O308" s="582" t="str">
        <f>IFERROR(__xludf.DUMMYFUNCTION("""COMPUTED_VALUE"""),"E2102F")</f>
        <v>E2102F</v>
      </c>
      <c r="P308" s="580">
        <f>IFERROR(__xludf.DUMMYFUNCTION("""COMPUTED_VALUE"""),3.0)</f>
        <v>3</v>
      </c>
      <c r="Q308" s="580">
        <f>IFERROR(__xludf.DUMMYFUNCTION("""COMPUTED_VALUE"""),23.0)</f>
        <v>23</v>
      </c>
      <c r="R308" s="580" t="str">
        <f>IFERROR(__xludf.DUMMYFUNCTION("""COMPUTED_VALUE"""),"F2306F")</f>
        <v>F2306F</v>
      </c>
      <c r="S308" s="580">
        <f>IFERROR(__xludf.DUMMYFUNCTION("""COMPUTED_VALUE"""),4.0)</f>
        <v>4</v>
      </c>
      <c r="T308" s="580">
        <f>IFERROR(__xludf.DUMMYFUNCTION("""COMPUTED_VALUE"""),23.0)</f>
        <v>23</v>
      </c>
      <c r="U308" s="580" t="str">
        <f>IFERROR(__xludf.DUMMYFUNCTION("""COMPUTED_VALUE"""),"G2302F")</f>
        <v>G2302F</v>
      </c>
      <c r="V308" s="580">
        <f>IFERROR(__xludf.DUMMYFUNCTION("""COMPUTED_VALUE"""),4.0)</f>
        <v>4</v>
      </c>
      <c r="W308" s="580">
        <f>IFERROR(__xludf.DUMMYFUNCTION("""COMPUTED_VALUE"""),23.0)</f>
        <v>23</v>
      </c>
      <c r="X308" s="580" t="str">
        <f>IFERROR(__xludf.DUMMYFUNCTION("""COMPUTED_VALUE"""),"H2306F")</f>
        <v>H2306F</v>
      </c>
      <c r="Y308" s="580">
        <f>IFERROR(__xludf.DUMMYFUNCTION("""COMPUTED_VALUE"""),5.0)</f>
        <v>5</v>
      </c>
      <c r="Z308" s="580">
        <f>IFERROR(__xludf.DUMMYFUNCTION("""COMPUTED_VALUE"""),21.0)</f>
        <v>21</v>
      </c>
      <c r="AA308" s="580" t="str">
        <f>IFERROR(__xludf.DUMMYFUNCTION("""COMPUTED_VALUE"""),"I2106F")</f>
        <v>I2106F</v>
      </c>
      <c r="AB308" s="580">
        <f>IFERROR(__xludf.DUMMYFUNCTION("""COMPUTED_VALUE"""),6.0)</f>
        <v>6</v>
      </c>
      <c r="AC308" s="580">
        <f>IFERROR(__xludf.DUMMYFUNCTION("""COMPUTED_VALUE"""),20.0)</f>
        <v>20</v>
      </c>
      <c r="AD308" s="580" t="str">
        <f>IFERROR(__xludf.DUMMYFUNCTION("""COMPUTED_VALUE"""),"J2002F")</f>
        <v>J2002F</v>
      </c>
      <c r="AE308" s="580">
        <f>IFERROR(__xludf.DUMMYFUNCTION("""COMPUTED_VALUE"""),6.0)</f>
        <v>6</v>
      </c>
      <c r="AF308" s="580">
        <f>IFERROR(__xludf.DUMMYFUNCTION("""COMPUTED_VALUE"""),22.0)</f>
        <v>22</v>
      </c>
      <c r="AG308" s="580" t="str">
        <f>IFERROR(__xludf.DUMMYFUNCTION("""COMPUTED_VALUE"""),"K2202F")</f>
        <v>K2202F</v>
      </c>
    </row>
    <row r="309">
      <c r="A309" s="580">
        <f>IFERROR(__xludf.DUMMYFUNCTION("""COMPUTED_VALUE"""),1.0)</f>
        <v>1</v>
      </c>
      <c r="B309" s="580">
        <f>IFERROR(__xludf.DUMMYFUNCTION("""COMPUTED_VALUE"""),23.0)</f>
        <v>23</v>
      </c>
      <c r="C309" s="580" t="str">
        <f>IFERROR(__xludf.DUMMYFUNCTION("""COMPUTED_VALUE"""),"A2302R")</f>
        <v>A2302R</v>
      </c>
      <c r="D309" s="580">
        <f>IFERROR(__xludf.DUMMYFUNCTION("""COMPUTED_VALUE"""),1.0)</f>
        <v>1</v>
      </c>
      <c r="E309" s="580">
        <f>IFERROR(__xludf.DUMMYFUNCTION("""COMPUTED_VALUE"""),22.0)</f>
        <v>22</v>
      </c>
      <c r="F309" s="580" t="str">
        <f>IFERROR(__xludf.DUMMYFUNCTION("""COMPUTED_VALUE"""),"B2203R")</f>
        <v>B2203R</v>
      </c>
      <c r="G309" s="580">
        <f>IFERROR(__xludf.DUMMYFUNCTION("""COMPUTED_VALUE"""),2.0)</f>
        <v>2</v>
      </c>
      <c r="H309" s="580">
        <f>IFERROR(__xludf.DUMMYFUNCTION("""COMPUTED_VALUE"""),21.0)</f>
        <v>21</v>
      </c>
      <c r="I309" s="580" t="str">
        <f>IFERROR(__xludf.DUMMYFUNCTION("""COMPUTED_VALUE"""),"C2102R")</f>
        <v>C2102R</v>
      </c>
      <c r="J309" s="580">
        <f>IFERROR(__xludf.DUMMYFUNCTION("""COMPUTED_VALUE"""),2.0)</f>
        <v>2</v>
      </c>
      <c r="K309" s="580">
        <f>IFERROR(__xludf.DUMMYFUNCTION("""COMPUTED_VALUE"""),21.0)</f>
        <v>21</v>
      </c>
      <c r="L309" s="580" t="str">
        <f>IFERROR(__xludf.DUMMYFUNCTION("""COMPUTED_VALUE"""),"D2102R")</f>
        <v>D2102R</v>
      </c>
      <c r="M309" s="582">
        <f>IFERROR(__xludf.DUMMYFUNCTION("""COMPUTED_VALUE"""),3.0)</f>
        <v>3</v>
      </c>
      <c r="N309" s="582">
        <f>IFERROR(__xludf.DUMMYFUNCTION("""COMPUTED_VALUE"""),21.0)</f>
        <v>21</v>
      </c>
      <c r="O309" s="582" t="str">
        <f>IFERROR(__xludf.DUMMYFUNCTION("""COMPUTED_VALUE"""),"E2102R")</f>
        <v>E2102R</v>
      </c>
      <c r="P309" s="580">
        <f>IFERROR(__xludf.DUMMYFUNCTION("""COMPUTED_VALUE"""),3.0)</f>
        <v>3</v>
      </c>
      <c r="Q309" s="580">
        <f>IFERROR(__xludf.DUMMYFUNCTION("""COMPUTED_VALUE"""),23.0)</f>
        <v>23</v>
      </c>
      <c r="R309" s="580" t="str">
        <f>IFERROR(__xludf.DUMMYFUNCTION("""COMPUTED_VALUE"""),"F2306R")</f>
        <v>F2306R</v>
      </c>
      <c r="S309" s="580">
        <f>IFERROR(__xludf.DUMMYFUNCTION("""COMPUTED_VALUE"""),4.0)</f>
        <v>4</v>
      </c>
      <c r="T309" s="580">
        <f>IFERROR(__xludf.DUMMYFUNCTION("""COMPUTED_VALUE"""),23.0)</f>
        <v>23</v>
      </c>
      <c r="U309" s="580" t="str">
        <f>IFERROR(__xludf.DUMMYFUNCTION("""COMPUTED_VALUE"""),"G2302R")</f>
        <v>G2302R</v>
      </c>
      <c r="V309" s="580">
        <f>IFERROR(__xludf.DUMMYFUNCTION("""COMPUTED_VALUE"""),4.0)</f>
        <v>4</v>
      </c>
      <c r="W309" s="580">
        <f>IFERROR(__xludf.DUMMYFUNCTION("""COMPUTED_VALUE"""),23.0)</f>
        <v>23</v>
      </c>
      <c r="X309" s="580" t="str">
        <f>IFERROR(__xludf.DUMMYFUNCTION("""COMPUTED_VALUE"""),"H2306R")</f>
        <v>H2306R</v>
      </c>
      <c r="Y309" s="580">
        <f>IFERROR(__xludf.DUMMYFUNCTION("""COMPUTED_VALUE"""),5.0)</f>
        <v>5</v>
      </c>
      <c r="Z309" s="580">
        <f>IFERROR(__xludf.DUMMYFUNCTION("""COMPUTED_VALUE"""),21.0)</f>
        <v>21</v>
      </c>
      <c r="AA309" s="580" t="str">
        <f>IFERROR(__xludf.DUMMYFUNCTION("""COMPUTED_VALUE"""),"I2106R")</f>
        <v>I2106R</v>
      </c>
      <c r="AB309" s="580">
        <f>IFERROR(__xludf.DUMMYFUNCTION("""COMPUTED_VALUE"""),6.0)</f>
        <v>6</v>
      </c>
      <c r="AC309" s="580">
        <f>IFERROR(__xludf.DUMMYFUNCTION("""COMPUTED_VALUE"""),20.0)</f>
        <v>20</v>
      </c>
      <c r="AD309" s="580" t="str">
        <f>IFERROR(__xludf.DUMMYFUNCTION("""COMPUTED_VALUE"""),"J2002R")</f>
        <v>J2002R</v>
      </c>
      <c r="AE309" s="580">
        <f>IFERROR(__xludf.DUMMYFUNCTION("""COMPUTED_VALUE"""),6.0)</f>
        <v>6</v>
      </c>
      <c r="AF309" s="580">
        <f>IFERROR(__xludf.DUMMYFUNCTION("""COMPUTED_VALUE"""),22.0)</f>
        <v>22</v>
      </c>
      <c r="AG309" s="580" t="str">
        <f>IFERROR(__xludf.DUMMYFUNCTION("""COMPUTED_VALUE"""),"K2202R")</f>
        <v>K2202R</v>
      </c>
    </row>
    <row r="310">
      <c r="A310" s="580">
        <f>IFERROR(__xludf.DUMMYFUNCTION("""COMPUTED_VALUE"""),1.0)</f>
        <v>1</v>
      </c>
      <c r="B310" s="580">
        <f>IFERROR(__xludf.DUMMYFUNCTION("""COMPUTED_VALUE"""),23.0)</f>
        <v>23</v>
      </c>
      <c r="C310" s="580" t="str">
        <f>IFERROR(__xludf.DUMMYFUNCTION("""COMPUTED_VALUE"""),"A2303F")</f>
        <v>A2303F</v>
      </c>
      <c r="D310" s="580">
        <f>IFERROR(__xludf.DUMMYFUNCTION("""COMPUTED_VALUE"""),1.0)</f>
        <v>1</v>
      </c>
      <c r="E310" s="580">
        <f>IFERROR(__xludf.DUMMYFUNCTION("""COMPUTED_VALUE"""),22.0)</f>
        <v>22</v>
      </c>
      <c r="F310" s="580" t="str">
        <f>IFERROR(__xludf.DUMMYFUNCTION("""COMPUTED_VALUE"""),"B2204F")</f>
        <v>B2204F</v>
      </c>
      <c r="G310" s="580">
        <f>IFERROR(__xludf.DUMMYFUNCTION("""COMPUTED_VALUE"""),2.0)</f>
        <v>2</v>
      </c>
      <c r="H310" s="580">
        <f>IFERROR(__xludf.DUMMYFUNCTION("""COMPUTED_VALUE"""),21.0)</f>
        <v>21</v>
      </c>
      <c r="I310" s="580" t="str">
        <f>IFERROR(__xludf.DUMMYFUNCTION("""COMPUTED_VALUE"""),"C2103F")</f>
        <v>C2103F</v>
      </c>
      <c r="J310" s="580">
        <f>IFERROR(__xludf.DUMMYFUNCTION("""COMPUTED_VALUE"""),2.0)</f>
        <v>2</v>
      </c>
      <c r="K310" s="580">
        <f>IFERROR(__xludf.DUMMYFUNCTION("""COMPUTED_VALUE"""),21.0)</f>
        <v>21</v>
      </c>
      <c r="L310" s="580" t="str">
        <f>IFERROR(__xludf.DUMMYFUNCTION("""COMPUTED_VALUE"""),"D2103F")</f>
        <v>D2103F</v>
      </c>
      <c r="M310" s="582">
        <f>IFERROR(__xludf.DUMMYFUNCTION("""COMPUTED_VALUE"""),3.0)</f>
        <v>3</v>
      </c>
      <c r="N310" s="582">
        <f>IFERROR(__xludf.DUMMYFUNCTION("""COMPUTED_VALUE"""),21.0)</f>
        <v>21</v>
      </c>
      <c r="O310" s="582" t="str">
        <f>IFERROR(__xludf.DUMMYFUNCTION("""COMPUTED_VALUE"""),"E2103F")</f>
        <v>E2103F</v>
      </c>
      <c r="P310" s="580">
        <f>IFERROR(__xludf.DUMMYFUNCTION("""COMPUTED_VALUE"""),3.0)</f>
        <v>3</v>
      </c>
      <c r="Q310" s="580">
        <f>IFERROR(__xludf.DUMMYFUNCTION("""COMPUTED_VALUE"""),23.0)</f>
        <v>23</v>
      </c>
      <c r="R310" s="580" t="str">
        <f>IFERROR(__xludf.DUMMYFUNCTION("""COMPUTED_VALUE"""),"F2307F")</f>
        <v>F2307F</v>
      </c>
      <c r="S310" s="580">
        <f>IFERROR(__xludf.DUMMYFUNCTION("""COMPUTED_VALUE"""),4.0)</f>
        <v>4</v>
      </c>
      <c r="T310" s="580">
        <f>IFERROR(__xludf.DUMMYFUNCTION("""COMPUTED_VALUE"""),23.0)</f>
        <v>23</v>
      </c>
      <c r="U310" s="580" t="str">
        <f>IFERROR(__xludf.DUMMYFUNCTION("""COMPUTED_VALUE"""),"G2303F")</f>
        <v>G2303F</v>
      </c>
      <c r="V310" s="580">
        <f>IFERROR(__xludf.DUMMYFUNCTION("""COMPUTED_VALUE"""),4.0)</f>
        <v>4</v>
      </c>
      <c r="W310" s="580">
        <f>IFERROR(__xludf.DUMMYFUNCTION("""COMPUTED_VALUE"""),23.0)</f>
        <v>23</v>
      </c>
      <c r="X310" s="580" t="str">
        <f>IFERROR(__xludf.DUMMYFUNCTION("""COMPUTED_VALUE"""),"H2307F")</f>
        <v>H2307F</v>
      </c>
      <c r="Y310" s="580">
        <f>IFERROR(__xludf.DUMMYFUNCTION("""COMPUTED_VALUE"""),5.0)</f>
        <v>5</v>
      </c>
      <c r="Z310" s="580">
        <f>IFERROR(__xludf.DUMMYFUNCTION("""COMPUTED_VALUE"""),21.0)</f>
        <v>21</v>
      </c>
      <c r="AA310" s="580" t="str">
        <f>IFERROR(__xludf.DUMMYFUNCTION("""COMPUTED_VALUE"""),"I2107F")</f>
        <v>I2107F</v>
      </c>
      <c r="AB310" s="580">
        <f>IFERROR(__xludf.DUMMYFUNCTION("""COMPUTED_VALUE"""),6.0)</f>
        <v>6</v>
      </c>
      <c r="AC310" s="580">
        <f>IFERROR(__xludf.DUMMYFUNCTION("""COMPUTED_VALUE"""),20.0)</f>
        <v>20</v>
      </c>
      <c r="AD310" s="580" t="str">
        <f>IFERROR(__xludf.DUMMYFUNCTION("""COMPUTED_VALUE"""),"J2003F")</f>
        <v>J2003F</v>
      </c>
      <c r="AE310" s="580">
        <f>IFERROR(__xludf.DUMMYFUNCTION("""COMPUTED_VALUE"""),6.0)</f>
        <v>6</v>
      </c>
      <c r="AF310" s="580">
        <f>IFERROR(__xludf.DUMMYFUNCTION("""COMPUTED_VALUE"""),22.0)</f>
        <v>22</v>
      </c>
      <c r="AG310" s="580" t="str">
        <f>IFERROR(__xludf.DUMMYFUNCTION("""COMPUTED_VALUE"""),"K2203F")</f>
        <v>K2203F</v>
      </c>
    </row>
    <row r="311">
      <c r="A311" s="580">
        <f>IFERROR(__xludf.DUMMYFUNCTION("""COMPUTED_VALUE"""),1.0)</f>
        <v>1</v>
      </c>
      <c r="B311" s="580">
        <f>IFERROR(__xludf.DUMMYFUNCTION("""COMPUTED_VALUE"""),23.0)</f>
        <v>23</v>
      </c>
      <c r="C311" s="580" t="str">
        <f>IFERROR(__xludf.DUMMYFUNCTION("""COMPUTED_VALUE"""),"A2303R")</f>
        <v>A2303R</v>
      </c>
      <c r="D311" s="580">
        <f>IFERROR(__xludf.DUMMYFUNCTION("""COMPUTED_VALUE"""),1.0)</f>
        <v>1</v>
      </c>
      <c r="E311" s="580">
        <f>IFERROR(__xludf.DUMMYFUNCTION("""COMPUTED_VALUE"""),22.0)</f>
        <v>22</v>
      </c>
      <c r="F311" s="580" t="str">
        <f>IFERROR(__xludf.DUMMYFUNCTION("""COMPUTED_VALUE"""),"B2204R")</f>
        <v>B2204R</v>
      </c>
      <c r="G311" s="580">
        <f>IFERROR(__xludf.DUMMYFUNCTION("""COMPUTED_VALUE"""),2.0)</f>
        <v>2</v>
      </c>
      <c r="H311" s="580">
        <f>IFERROR(__xludf.DUMMYFUNCTION("""COMPUTED_VALUE"""),21.0)</f>
        <v>21</v>
      </c>
      <c r="I311" s="580" t="str">
        <f>IFERROR(__xludf.DUMMYFUNCTION("""COMPUTED_VALUE"""),"C2103R")</f>
        <v>C2103R</v>
      </c>
      <c r="J311" s="580">
        <f>IFERROR(__xludf.DUMMYFUNCTION("""COMPUTED_VALUE"""),2.0)</f>
        <v>2</v>
      </c>
      <c r="K311" s="580">
        <f>IFERROR(__xludf.DUMMYFUNCTION("""COMPUTED_VALUE"""),21.0)</f>
        <v>21</v>
      </c>
      <c r="L311" s="580" t="str">
        <f>IFERROR(__xludf.DUMMYFUNCTION("""COMPUTED_VALUE"""),"D2103R")</f>
        <v>D2103R</v>
      </c>
      <c r="M311" s="582">
        <f>IFERROR(__xludf.DUMMYFUNCTION("""COMPUTED_VALUE"""),3.0)</f>
        <v>3</v>
      </c>
      <c r="N311" s="582">
        <f>IFERROR(__xludf.DUMMYFUNCTION("""COMPUTED_VALUE"""),21.0)</f>
        <v>21</v>
      </c>
      <c r="O311" s="582" t="str">
        <f>IFERROR(__xludf.DUMMYFUNCTION("""COMPUTED_VALUE"""),"E2103R")</f>
        <v>E2103R</v>
      </c>
      <c r="P311" s="580">
        <f>IFERROR(__xludf.DUMMYFUNCTION("""COMPUTED_VALUE"""),3.0)</f>
        <v>3</v>
      </c>
      <c r="Q311" s="580">
        <f>IFERROR(__xludf.DUMMYFUNCTION("""COMPUTED_VALUE"""),23.0)</f>
        <v>23</v>
      </c>
      <c r="R311" s="580" t="str">
        <f>IFERROR(__xludf.DUMMYFUNCTION("""COMPUTED_VALUE"""),"F2307R")</f>
        <v>F2307R</v>
      </c>
      <c r="S311" s="580">
        <f>IFERROR(__xludf.DUMMYFUNCTION("""COMPUTED_VALUE"""),4.0)</f>
        <v>4</v>
      </c>
      <c r="T311" s="580">
        <f>IFERROR(__xludf.DUMMYFUNCTION("""COMPUTED_VALUE"""),23.0)</f>
        <v>23</v>
      </c>
      <c r="U311" s="580" t="str">
        <f>IFERROR(__xludf.DUMMYFUNCTION("""COMPUTED_VALUE"""),"G2303R")</f>
        <v>G2303R</v>
      </c>
      <c r="V311" s="580">
        <f>IFERROR(__xludf.DUMMYFUNCTION("""COMPUTED_VALUE"""),4.0)</f>
        <v>4</v>
      </c>
      <c r="W311" s="580">
        <f>IFERROR(__xludf.DUMMYFUNCTION("""COMPUTED_VALUE"""),23.0)</f>
        <v>23</v>
      </c>
      <c r="X311" s="580" t="str">
        <f>IFERROR(__xludf.DUMMYFUNCTION("""COMPUTED_VALUE"""),"H2307R")</f>
        <v>H2307R</v>
      </c>
      <c r="Y311" s="580">
        <f>IFERROR(__xludf.DUMMYFUNCTION("""COMPUTED_VALUE"""),5.0)</f>
        <v>5</v>
      </c>
      <c r="Z311" s="580">
        <f>IFERROR(__xludf.DUMMYFUNCTION("""COMPUTED_VALUE"""),21.0)</f>
        <v>21</v>
      </c>
      <c r="AA311" s="580" t="str">
        <f>IFERROR(__xludf.DUMMYFUNCTION("""COMPUTED_VALUE"""),"I2107R")</f>
        <v>I2107R</v>
      </c>
      <c r="AB311" s="580">
        <f>IFERROR(__xludf.DUMMYFUNCTION("""COMPUTED_VALUE"""),6.0)</f>
        <v>6</v>
      </c>
      <c r="AC311" s="580">
        <f>IFERROR(__xludf.DUMMYFUNCTION("""COMPUTED_VALUE"""),20.0)</f>
        <v>20</v>
      </c>
      <c r="AD311" s="580" t="str">
        <f>IFERROR(__xludf.DUMMYFUNCTION("""COMPUTED_VALUE"""),"J2003R")</f>
        <v>J2003R</v>
      </c>
      <c r="AE311" s="580">
        <f>IFERROR(__xludf.DUMMYFUNCTION("""COMPUTED_VALUE"""),6.0)</f>
        <v>6</v>
      </c>
      <c r="AF311" s="580">
        <f>IFERROR(__xludf.DUMMYFUNCTION("""COMPUTED_VALUE"""),22.0)</f>
        <v>22</v>
      </c>
      <c r="AG311" s="580" t="str">
        <f>IFERROR(__xludf.DUMMYFUNCTION("""COMPUTED_VALUE"""),"K2203R")</f>
        <v>K2203R</v>
      </c>
    </row>
    <row r="312">
      <c r="A312" s="580">
        <f>IFERROR(__xludf.DUMMYFUNCTION("""COMPUTED_VALUE"""),1.0)</f>
        <v>1</v>
      </c>
      <c r="B312" s="580">
        <f>IFERROR(__xludf.DUMMYFUNCTION("""COMPUTED_VALUE"""),23.0)</f>
        <v>23</v>
      </c>
      <c r="C312" s="580" t="str">
        <f>IFERROR(__xludf.DUMMYFUNCTION("""COMPUTED_VALUE"""),"A2304F")</f>
        <v>A2304F</v>
      </c>
      <c r="D312" s="580">
        <f>IFERROR(__xludf.DUMMYFUNCTION("""COMPUTED_VALUE"""),1.0)</f>
        <v>1</v>
      </c>
      <c r="E312" s="580">
        <f>IFERROR(__xludf.DUMMYFUNCTION("""COMPUTED_VALUE"""),22.0)</f>
        <v>22</v>
      </c>
      <c r="F312" s="580" t="str">
        <f>IFERROR(__xludf.DUMMYFUNCTION("""COMPUTED_VALUE"""),"B2205F")</f>
        <v>B2205F</v>
      </c>
      <c r="G312" s="580">
        <f>IFERROR(__xludf.DUMMYFUNCTION("""COMPUTED_VALUE"""),2.0)</f>
        <v>2</v>
      </c>
      <c r="H312" s="580">
        <f>IFERROR(__xludf.DUMMYFUNCTION("""COMPUTED_VALUE"""),21.0)</f>
        <v>21</v>
      </c>
      <c r="I312" s="580" t="str">
        <f>IFERROR(__xludf.DUMMYFUNCTION("""COMPUTED_VALUE"""),"C2104F")</f>
        <v>C2104F</v>
      </c>
      <c r="J312" s="580">
        <f>IFERROR(__xludf.DUMMYFUNCTION("""COMPUTED_VALUE"""),2.0)</f>
        <v>2</v>
      </c>
      <c r="K312" s="580">
        <f>IFERROR(__xludf.DUMMYFUNCTION("""COMPUTED_VALUE"""),21.0)</f>
        <v>21</v>
      </c>
      <c r="L312" s="580" t="str">
        <f>IFERROR(__xludf.DUMMYFUNCTION("""COMPUTED_VALUE"""),"D2104F")</f>
        <v>D2104F</v>
      </c>
      <c r="M312" s="582">
        <f>IFERROR(__xludf.DUMMYFUNCTION("""COMPUTED_VALUE"""),3.0)</f>
        <v>3</v>
      </c>
      <c r="N312" s="582">
        <f>IFERROR(__xludf.DUMMYFUNCTION("""COMPUTED_VALUE"""),21.0)</f>
        <v>21</v>
      </c>
      <c r="O312" s="582" t="str">
        <f>IFERROR(__xludf.DUMMYFUNCTION("""COMPUTED_VALUE"""),"E2104F")</f>
        <v>E2104F</v>
      </c>
      <c r="P312" s="580">
        <f>IFERROR(__xludf.DUMMYFUNCTION("""COMPUTED_VALUE"""),3.0)</f>
        <v>3</v>
      </c>
      <c r="Q312" s="580">
        <f>IFERROR(__xludf.DUMMYFUNCTION("""COMPUTED_VALUE"""),24.0)</f>
        <v>24</v>
      </c>
      <c r="R312" s="580" t="str">
        <f>IFERROR(__xludf.DUMMYFUNCTION("""COMPUTED_VALUE"""),"F2401F")</f>
        <v>F2401F</v>
      </c>
      <c r="S312" s="580">
        <f>IFERROR(__xludf.DUMMYFUNCTION("""COMPUTED_VALUE"""),4.0)</f>
        <v>4</v>
      </c>
      <c r="T312" s="580">
        <f>IFERROR(__xludf.DUMMYFUNCTION("""COMPUTED_VALUE"""),23.0)</f>
        <v>23</v>
      </c>
      <c r="U312" s="580" t="str">
        <f>IFERROR(__xludf.DUMMYFUNCTION("""COMPUTED_VALUE"""),"G2304F")</f>
        <v>G2304F</v>
      </c>
      <c r="V312" s="580">
        <f>IFERROR(__xludf.DUMMYFUNCTION("""COMPUTED_VALUE"""),4.0)</f>
        <v>4</v>
      </c>
      <c r="W312" s="580">
        <f>IFERROR(__xludf.DUMMYFUNCTION("""COMPUTED_VALUE"""),24.0)</f>
        <v>24</v>
      </c>
      <c r="X312" s="580" t="str">
        <f>IFERROR(__xludf.DUMMYFUNCTION("""COMPUTED_VALUE"""),"H2401F")</f>
        <v>H2401F</v>
      </c>
      <c r="Y312" s="580">
        <f>IFERROR(__xludf.DUMMYFUNCTION("""COMPUTED_VALUE"""),5.0)</f>
        <v>5</v>
      </c>
      <c r="Z312" s="580">
        <f>IFERROR(__xludf.DUMMYFUNCTION("""COMPUTED_VALUE"""),21.0)</f>
        <v>21</v>
      </c>
      <c r="AA312" s="580" t="str">
        <f>IFERROR(__xludf.DUMMYFUNCTION("""COMPUTED_VALUE"""),"I2108F")</f>
        <v>I2108F</v>
      </c>
      <c r="AB312" s="580">
        <f>IFERROR(__xludf.DUMMYFUNCTION("""COMPUTED_VALUE"""),6.0)</f>
        <v>6</v>
      </c>
      <c r="AC312" s="580">
        <f>IFERROR(__xludf.DUMMYFUNCTION("""COMPUTED_VALUE"""),20.0)</f>
        <v>20</v>
      </c>
      <c r="AD312" s="580" t="str">
        <f>IFERROR(__xludf.DUMMYFUNCTION("""COMPUTED_VALUE"""),"J2004F")</f>
        <v>J2004F</v>
      </c>
      <c r="AE312" s="580">
        <f>IFERROR(__xludf.DUMMYFUNCTION("""COMPUTED_VALUE"""),6.0)</f>
        <v>6</v>
      </c>
      <c r="AF312" s="580">
        <f>IFERROR(__xludf.DUMMYFUNCTION("""COMPUTED_VALUE"""),22.0)</f>
        <v>22</v>
      </c>
      <c r="AG312" s="580" t="str">
        <f>IFERROR(__xludf.DUMMYFUNCTION("""COMPUTED_VALUE"""),"K2204F")</f>
        <v>K2204F</v>
      </c>
    </row>
    <row r="313">
      <c r="A313" s="580">
        <f>IFERROR(__xludf.DUMMYFUNCTION("""COMPUTED_VALUE"""),1.0)</f>
        <v>1</v>
      </c>
      <c r="B313" s="580">
        <f>IFERROR(__xludf.DUMMYFUNCTION("""COMPUTED_VALUE"""),23.0)</f>
        <v>23</v>
      </c>
      <c r="C313" s="580" t="str">
        <f>IFERROR(__xludf.DUMMYFUNCTION("""COMPUTED_VALUE"""),"A2304R")</f>
        <v>A2304R</v>
      </c>
      <c r="D313" s="580">
        <f>IFERROR(__xludf.DUMMYFUNCTION("""COMPUTED_VALUE"""),1.0)</f>
        <v>1</v>
      </c>
      <c r="E313" s="580">
        <f>IFERROR(__xludf.DUMMYFUNCTION("""COMPUTED_VALUE"""),22.0)</f>
        <v>22</v>
      </c>
      <c r="F313" s="580" t="str">
        <f>IFERROR(__xludf.DUMMYFUNCTION("""COMPUTED_VALUE"""),"B2205R")</f>
        <v>B2205R</v>
      </c>
      <c r="G313" s="580">
        <f>IFERROR(__xludf.DUMMYFUNCTION("""COMPUTED_VALUE"""),2.0)</f>
        <v>2</v>
      </c>
      <c r="H313" s="580">
        <f>IFERROR(__xludf.DUMMYFUNCTION("""COMPUTED_VALUE"""),21.0)</f>
        <v>21</v>
      </c>
      <c r="I313" s="580" t="str">
        <f>IFERROR(__xludf.DUMMYFUNCTION("""COMPUTED_VALUE"""),"C2104R")</f>
        <v>C2104R</v>
      </c>
      <c r="J313" s="580">
        <f>IFERROR(__xludf.DUMMYFUNCTION("""COMPUTED_VALUE"""),2.0)</f>
        <v>2</v>
      </c>
      <c r="K313" s="580">
        <f>IFERROR(__xludf.DUMMYFUNCTION("""COMPUTED_VALUE"""),21.0)</f>
        <v>21</v>
      </c>
      <c r="L313" s="580" t="str">
        <f>IFERROR(__xludf.DUMMYFUNCTION("""COMPUTED_VALUE"""),"D2104R")</f>
        <v>D2104R</v>
      </c>
      <c r="M313" s="582">
        <f>IFERROR(__xludf.DUMMYFUNCTION("""COMPUTED_VALUE"""),3.0)</f>
        <v>3</v>
      </c>
      <c r="N313" s="582">
        <f>IFERROR(__xludf.DUMMYFUNCTION("""COMPUTED_VALUE"""),21.0)</f>
        <v>21</v>
      </c>
      <c r="O313" s="582" t="str">
        <f>IFERROR(__xludf.DUMMYFUNCTION("""COMPUTED_VALUE"""),"E2104R")</f>
        <v>E2104R</v>
      </c>
      <c r="P313" s="580">
        <f>IFERROR(__xludf.DUMMYFUNCTION("""COMPUTED_VALUE"""),3.0)</f>
        <v>3</v>
      </c>
      <c r="Q313" s="580">
        <f>IFERROR(__xludf.DUMMYFUNCTION("""COMPUTED_VALUE"""),24.0)</f>
        <v>24</v>
      </c>
      <c r="R313" s="580" t="str">
        <f>IFERROR(__xludf.DUMMYFUNCTION("""COMPUTED_VALUE"""),"F2401R")</f>
        <v>F2401R</v>
      </c>
      <c r="S313" s="580">
        <f>IFERROR(__xludf.DUMMYFUNCTION("""COMPUTED_VALUE"""),4.0)</f>
        <v>4</v>
      </c>
      <c r="T313" s="580">
        <f>IFERROR(__xludf.DUMMYFUNCTION("""COMPUTED_VALUE"""),23.0)</f>
        <v>23</v>
      </c>
      <c r="U313" s="580" t="str">
        <f>IFERROR(__xludf.DUMMYFUNCTION("""COMPUTED_VALUE"""),"G2304R")</f>
        <v>G2304R</v>
      </c>
      <c r="V313" s="580">
        <f>IFERROR(__xludf.DUMMYFUNCTION("""COMPUTED_VALUE"""),4.0)</f>
        <v>4</v>
      </c>
      <c r="W313" s="580">
        <f>IFERROR(__xludf.DUMMYFUNCTION("""COMPUTED_VALUE"""),24.0)</f>
        <v>24</v>
      </c>
      <c r="X313" s="580" t="str">
        <f>IFERROR(__xludf.DUMMYFUNCTION("""COMPUTED_VALUE"""),"H2401R")</f>
        <v>H2401R</v>
      </c>
      <c r="Y313" s="580">
        <f>IFERROR(__xludf.DUMMYFUNCTION("""COMPUTED_VALUE"""),5.0)</f>
        <v>5</v>
      </c>
      <c r="Z313" s="580">
        <f>IFERROR(__xludf.DUMMYFUNCTION("""COMPUTED_VALUE"""),21.0)</f>
        <v>21</v>
      </c>
      <c r="AA313" s="580" t="str">
        <f>IFERROR(__xludf.DUMMYFUNCTION("""COMPUTED_VALUE"""),"I2108R")</f>
        <v>I2108R</v>
      </c>
      <c r="AB313" s="580">
        <f>IFERROR(__xludf.DUMMYFUNCTION("""COMPUTED_VALUE"""),6.0)</f>
        <v>6</v>
      </c>
      <c r="AC313" s="580">
        <f>IFERROR(__xludf.DUMMYFUNCTION("""COMPUTED_VALUE"""),20.0)</f>
        <v>20</v>
      </c>
      <c r="AD313" s="580" t="str">
        <f>IFERROR(__xludf.DUMMYFUNCTION("""COMPUTED_VALUE"""),"J2004R")</f>
        <v>J2004R</v>
      </c>
      <c r="AE313" s="580">
        <f>IFERROR(__xludf.DUMMYFUNCTION("""COMPUTED_VALUE"""),6.0)</f>
        <v>6</v>
      </c>
      <c r="AF313" s="580">
        <f>IFERROR(__xludf.DUMMYFUNCTION("""COMPUTED_VALUE"""),22.0)</f>
        <v>22</v>
      </c>
      <c r="AG313" s="580" t="str">
        <f>IFERROR(__xludf.DUMMYFUNCTION("""COMPUTED_VALUE"""),"K2204R")</f>
        <v>K2204R</v>
      </c>
    </row>
    <row r="314">
      <c r="A314" s="580">
        <f>IFERROR(__xludf.DUMMYFUNCTION("""COMPUTED_VALUE"""),1.0)</f>
        <v>1</v>
      </c>
      <c r="B314" s="580">
        <f>IFERROR(__xludf.DUMMYFUNCTION("""COMPUTED_VALUE"""),23.0)</f>
        <v>23</v>
      </c>
      <c r="C314" s="580" t="str">
        <f>IFERROR(__xludf.DUMMYFUNCTION("""COMPUTED_VALUE"""),"A2305F")</f>
        <v>A2305F</v>
      </c>
      <c r="D314" s="580">
        <f>IFERROR(__xludf.DUMMYFUNCTION("""COMPUTED_VALUE"""),1.0)</f>
        <v>1</v>
      </c>
      <c r="E314" s="580">
        <f>IFERROR(__xludf.DUMMYFUNCTION("""COMPUTED_VALUE"""),22.0)</f>
        <v>22</v>
      </c>
      <c r="F314" s="580" t="str">
        <f>IFERROR(__xludf.DUMMYFUNCTION("""COMPUTED_VALUE"""),"B2206F")</f>
        <v>B2206F</v>
      </c>
      <c r="G314" s="580">
        <f>IFERROR(__xludf.DUMMYFUNCTION("""COMPUTED_VALUE"""),2.0)</f>
        <v>2</v>
      </c>
      <c r="H314" s="580">
        <f>IFERROR(__xludf.DUMMYFUNCTION("""COMPUTED_VALUE"""),21.0)</f>
        <v>21</v>
      </c>
      <c r="I314" s="580" t="str">
        <f>IFERROR(__xludf.DUMMYFUNCTION("""COMPUTED_VALUE"""),"C2105F")</f>
        <v>C2105F</v>
      </c>
      <c r="J314" s="580">
        <f>IFERROR(__xludf.DUMMYFUNCTION("""COMPUTED_VALUE"""),2.0)</f>
        <v>2</v>
      </c>
      <c r="K314" s="580">
        <f>IFERROR(__xludf.DUMMYFUNCTION("""COMPUTED_VALUE"""),21.0)</f>
        <v>21</v>
      </c>
      <c r="L314" s="580" t="str">
        <f>IFERROR(__xludf.DUMMYFUNCTION("""COMPUTED_VALUE"""),"D2105F")</f>
        <v>D2105F</v>
      </c>
      <c r="M314" s="582">
        <f>IFERROR(__xludf.DUMMYFUNCTION("""COMPUTED_VALUE"""),3.0)</f>
        <v>3</v>
      </c>
      <c r="N314" s="582">
        <f>IFERROR(__xludf.DUMMYFUNCTION("""COMPUTED_VALUE"""),21.0)</f>
        <v>21</v>
      </c>
      <c r="O314" s="582" t="str">
        <f>IFERROR(__xludf.DUMMYFUNCTION("""COMPUTED_VALUE"""),"E2105F")</f>
        <v>E2105F</v>
      </c>
      <c r="P314" s="580">
        <f>IFERROR(__xludf.DUMMYFUNCTION("""COMPUTED_VALUE"""),3.0)</f>
        <v>3</v>
      </c>
      <c r="Q314" s="580">
        <f>IFERROR(__xludf.DUMMYFUNCTION("""COMPUTED_VALUE"""),24.0)</f>
        <v>24</v>
      </c>
      <c r="R314" s="580" t="str">
        <f>IFERROR(__xludf.DUMMYFUNCTION("""COMPUTED_VALUE"""),"F2402F")</f>
        <v>F2402F</v>
      </c>
      <c r="S314" s="580">
        <f>IFERROR(__xludf.DUMMYFUNCTION("""COMPUTED_VALUE"""),4.0)</f>
        <v>4</v>
      </c>
      <c r="T314" s="580">
        <f>IFERROR(__xludf.DUMMYFUNCTION("""COMPUTED_VALUE"""),23.0)</f>
        <v>23</v>
      </c>
      <c r="U314" s="580" t="str">
        <f>IFERROR(__xludf.DUMMYFUNCTION("""COMPUTED_VALUE"""),"G2305F")</f>
        <v>G2305F</v>
      </c>
      <c r="V314" s="580">
        <f>IFERROR(__xludf.DUMMYFUNCTION("""COMPUTED_VALUE"""),4.0)</f>
        <v>4</v>
      </c>
      <c r="W314" s="580">
        <f>IFERROR(__xludf.DUMMYFUNCTION("""COMPUTED_VALUE"""),24.0)</f>
        <v>24</v>
      </c>
      <c r="X314" s="580" t="str">
        <f>IFERROR(__xludf.DUMMYFUNCTION("""COMPUTED_VALUE"""),"H2402F")</f>
        <v>H2402F</v>
      </c>
      <c r="Y314" s="580">
        <f>IFERROR(__xludf.DUMMYFUNCTION("""COMPUTED_VALUE"""),5.0)</f>
        <v>5</v>
      </c>
      <c r="Z314" s="580">
        <f>IFERROR(__xludf.DUMMYFUNCTION("""COMPUTED_VALUE"""),22.0)</f>
        <v>22</v>
      </c>
      <c r="AA314" s="580" t="str">
        <f>IFERROR(__xludf.DUMMYFUNCTION("""COMPUTED_VALUE"""),"I2205F")</f>
        <v>I2205F</v>
      </c>
      <c r="AB314" s="580">
        <f>IFERROR(__xludf.DUMMYFUNCTION("""COMPUTED_VALUE"""),6.0)</f>
        <v>6</v>
      </c>
      <c r="AC314" s="580">
        <f>IFERROR(__xludf.DUMMYFUNCTION("""COMPUTED_VALUE"""),20.0)</f>
        <v>20</v>
      </c>
      <c r="AD314" s="580" t="str">
        <f>IFERROR(__xludf.DUMMYFUNCTION("""COMPUTED_VALUE"""),"J2005F")</f>
        <v>J2005F</v>
      </c>
      <c r="AE314" s="580">
        <f>IFERROR(__xludf.DUMMYFUNCTION("""COMPUTED_VALUE"""),6.0)</f>
        <v>6</v>
      </c>
      <c r="AF314" s="580">
        <f>IFERROR(__xludf.DUMMYFUNCTION("""COMPUTED_VALUE"""),22.0)</f>
        <v>22</v>
      </c>
      <c r="AG314" s="580" t="str">
        <f>IFERROR(__xludf.DUMMYFUNCTION("""COMPUTED_VALUE"""),"K2205F")</f>
        <v>K2205F</v>
      </c>
    </row>
    <row r="315">
      <c r="A315" s="580">
        <f>IFERROR(__xludf.DUMMYFUNCTION("""COMPUTED_VALUE"""),1.0)</f>
        <v>1</v>
      </c>
      <c r="B315" s="580">
        <f>IFERROR(__xludf.DUMMYFUNCTION("""COMPUTED_VALUE"""),23.0)</f>
        <v>23</v>
      </c>
      <c r="C315" s="580" t="str">
        <f>IFERROR(__xludf.DUMMYFUNCTION("""COMPUTED_VALUE"""),"A2305R")</f>
        <v>A2305R</v>
      </c>
      <c r="D315" s="580">
        <f>IFERROR(__xludf.DUMMYFUNCTION("""COMPUTED_VALUE"""),1.0)</f>
        <v>1</v>
      </c>
      <c r="E315" s="580">
        <f>IFERROR(__xludf.DUMMYFUNCTION("""COMPUTED_VALUE"""),22.0)</f>
        <v>22</v>
      </c>
      <c r="F315" s="580" t="str">
        <f>IFERROR(__xludf.DUMMYFUNCTION("""COMPUTED_VALUE"""),"B2206R")</f>
        <v>B2206R</v>
      </c>
      <c r="G315" s="580">
        <f>IFERROR(__xludf.DUMMYFUNCTION("""COMPUTED_VALUE"""),2.0)</f>
        <v>2</v>
      </c>
      <c r="H315" s="580">
        <f>IFERROR(__xludf.DUMMYFUNCTION("""COMPUTED_VALUE"""),21.0)</f>
        <v>21</v>
      </c>
      <c r="I315" s="580" t="str">
        <f>IFERROR(__xludf.DUMMYFUNCTION("""COMPUTED_VALUE"""),"C2105R")</f>
        <v>C2105R</v>
      </c>
      <c r="J315" s="580">
        <f>IFERROR(__xludf.DUMMYFUNCTION("""COMPUTED_VALUE"""),2.0)</f>
        <v>2</v>
      </c>
      <c r="K315" s="580">
        <f>IFERROR(__xludf.DUMMYFUNCTION("""COMPUTED_VALUE"""),21.0)</f>
        <v>21</v>
      </c>
      <c r="L315" s="580" t="str">
        <f>IFERROR(__xludf.DUMMYFUNCTION("""COMPUTED_VALUE"""),"D2105R")</f>
        <v>D2105R</v>
      </c>
      <c r="M315" s="582">
        <f>IFERROR(__xludf.DUMMYFUNCTION("""COMPUTED_VALUE"""),3.0)</f>
        <v>3</v>
      </c>
      <c r="N315" s="582">
        <f>IFERROR(__xludf.DUMMYFUNCTION("""COMPUTED_VALUE"""),21.0)</f>
        <v>21</v>
      </c>
      <c r="O315" s="582" t="str">
        <f>IFERROR(__xludf.DUMMYFUNCTION("""COMPUTED_VALUE"""),"E2105R")</f>
        <v>E2105R</v>
      </c>
      <c r="P315" s="580">
        <f>IFERROR(__xludf.DUMMYFUNCTION("""COMPUTED_VALUE"""),3.0)</f>
        <v>3</v>
      </c>
      <c r="Q315" s="580">
        <f>IFERROR(__xludf.DUMMYFUNCTION("""COMPUTED_VALUE"""),24.0)</f>
        <v>24</v>
      </c>
      <c r="R315" s="580" t="str">
        <f>IFERROR(__xludf.DUMMYFUNCTION("""COMPUTED_VALUE"""),"F2402R")</f>
        <v>F2402R</v>
      </c>
      <c r="S315" s="580">
        <f>IFERROR(__xludf.DUMMYFUNCTION("""COMPUTED_VALUE"""),4.0)</f>
        <v>4</v>
      </c>
      <c r="T315" s="580">
        <f>IFERROR(__xludf.DUMMYFUNCTION("""COMPUTED_VALUE"""),23.0)</f>
        <v>23</v>
      </c>
      <c r="U315" s="580" t="str">
        <f>IFERROR(__xludf.DUMMYFUNCTION("""COMPUTED_VALUE"""),"G2305R")</f>
        <v>G2305R</v>
      </c>
      <c r="V315" s="580">
        <f>IFERROR(__xludf.DUMMYFUNCTION("""COMPUTED_VALUE"""),4.0)</f>
        <v>4</v>
      </c>
      <c r="W315" s="580">
        <f>IFERROR(__xludf.DUMMYFUNCTION("""COMPUTED_VALUE"""),24.0)</f>
        <v>24</v>
      </c>
      <c r="X315" s="580" t="str">
        <f>IFERROR(__xludf.DUMMYFUNCTION("""COMPUTED_VALUE"""),"H2402R")</f>
        <v>H2402R</v>
      </c>
      <c r="Y315" s="580">
        <f>IFERROR(__xludf.DUMMYFUNCTION("""COMPUTED_VALUE"""),5.0)</f>
        <v>5</v>
      </c>
      <c r="Z315" s="580">
        <f>IFERROR(__xludf.DUMMYFUNCTION("""COMPUTED_VALUE"""),22.0)</f>
        <v>22</v>
      </c>
      <c r="AA315" s="580" t="str">
        <f>IFERROR(__xludf.DUMMYFUNCTION("""COMPUTED_VALUE"""),"I2205R")</f>
        <v>I2205R</v>
      </c>
      <c r="AB315" s="580">
        <f>IFERROR(__xludf.DUMMYFUNCTION("""COMPUTED_VALUE"""),6.0)</f>
        <v>6</v>
      </c>
      <c r="AC315" s="580">
        <f>IFERROR(__xludf.DUMMYFUNCTION("""COMPUTED_VALUE"""),20.0)</f>
        <v>20</v>
      </c>
      <c r="AD315" s="580" t="str">
        <f>IFERROR(__xludf.DUMMYFUNCTION("""COMPUTED_VALUE"""),"J2005R")</f>
        <v>J2005R</v>
      </c>
      <c r="AE315" s="580">
        <f>IFERROR(__xludf.DUMMYFUNCTION("""COMPUTED_VALUE"""),6.0)</f>
        <v>6</v>
      </c>
      <c r="AF315" s="580">
        <f>IFERROR(__xludf.DUMMYFUNCTION("""COMPUTED_VALUE"""),22.0)</f>
        <v>22</v>
      </c>
      <c r="AG315" s="580" t="str">
        <f>IFERROR(__xludf.DUMMYFUNCTION("""COMPUTED_VALUE"""),"K2205R")</f>
        <v>K2205R</v>
      </c>
    </row>
    <row r="316">
      <c r="A316" s="580">
        <f>IFERROR(__xludf.DUMMYFUNCTION("""COMPUTED_VALUE"""),1.0)</f>
        <v>1</v>
      </c>
      <c r="B316" s="580">
        <f>IFERROR(__xludf.DUMMYFUNCTION("""COMPUTED_VALUE"""),23.0)</f>
        <v>23</v>
      </c>
      <c r="C316" s="580" t="str">
        <f>IFERROR(__xludf.DUMMYFUNCTION("""COMPUTED_VALUE"""),"A2306F")</f>
        <v>A2306F</v>
      </c>
      <c r="D316" s="580">
        <f>IFERROR(__xludf.DUMMYFUNCTION("""COMPUTED_VALUE"""),1.0)</f>
        <v>1</v>
      </c>
      <c r="E316" s="580">
        <f>IFERROR(__xludf.DUMMYFUNCTION("""COMPUTED_VALUE"""),22.0)</f>
        <v>22</v>
      </c>
      <c r="F316" s="580" t="str">
        <f>IFERROR(__xludf.DUMMYFUNCTION("""COMPUTED_VALUE"""),"B2207F")</f>
        <v>B2207F</v>
      </c>
      <c r="G316" s="580">
        <f>IFERROR(__xludf.DUMMYFUNCTION("""COMPUTED_VALUE"""),2.0)</f>
        <v>2</v>
      </c>
      <c r="H316" s="580">
        <f>IFERROR(__xludf.DUMMYFUNCTION("""COMPUTED_VALUE"""),21.0)</f>
        <v>21</v>
      </c>
      <c r="I316" s="580" t="str">
        <f>IFERROR(__xludf.DUMMYFUNCTION("""COMPUTED_VALUE"""),"C2106F")</f>
        <v>C2106F</v>
      </c>
      <c r="J316" s="580">
        <f>IFERROR(__xludf.DUMMYFUNCTION("""COMPUTED_VALUE"""),2.0)</f>
        <v>2</v>
      </c>
      <c r="K316" s="580">
        <f>IFERROR(__xludf.DUMMYFUNCTION("""COMPUTED_VALUE"""),21.0)</f>
        <v>21</v>
      </c>
      <c r="L316" s="580" t="str">
        <f>IFERROR(__xludf.DUMMYFUNCTION("""COMPUTED_VALUE"""),"D2106F")</f>
        <v>D2106F</v>
      </c>
      <c r="M316" s="582">
        <f>IFERROR(__xludf.DUMMYFUNCTION("""COMPUTED_VALUE"""),3.0)</f>
        <v>3</v>
      </c>
      <c r="N316" s="582">
        <f>IFERROR(__xludf.DUMMYFUNCTION("""COMPUTED_VALUE"""),21.0)</f>
        <v>21</v>
      </c>
      <c r="O316" s="582" t="str">
        <f>IFERROR(__xludf.DUMMYFUNCTION("""COMPUTED_VALUE"""),"E2106F")</f>
        <v>E2106F</v>
      </c>
      <c r="P316" s="580">
        <f>IFERROR(__xludf.DUMMYFUNCTION("""COMPUTED_VALUE"""),3.0)</f>
        <v>3</v>
      </c>
      <c r="Q316" s="580">
        <f>IFERROR(__xludf.DUMMYFUNCTION("""COMPUTED_VALUE"""),24.0)</f>
        <v>24</v>
      </c>
      <c r="R316" s="580" t="str">
        <f>IFERROR(__xludf.DUMMYFUNCTION("""COMPUTED_VALUE"""),"F2403F")</f>
        <v>F2403F</v>
      </c>
      <c r="S316" s="580">
        <f>IFERROR(__xludf.DUMMYFUNCTION("""COMPUTED_VALUE"""),4.0)</f>
        <v>4</v>
      </c>
      <c r="T316" s="580">
        <f>IFERROR(__xludf.DUMMYFUNCTION("""COMPUTED_VALUE"""),23.0)</f>
        <v>23</v>
      </c>
      <c r="U316" s="580" t="str">
        <f>IFERROR(__xludf.DUMMYFUNCTION("""COMPUTED_VALUE"""),"G2306F")</f>
        <v>G2306F</v>
      </c>
      <c r="V316" s="580">
        <f>IFERROR(__xludf.DUMMYFUNCTION("""COMPUTED_VALUE"""),4.0)</f>
        <v>4</v>
      </c>
      <c r="W316" s="580">
        <f>IFERROR(__xludf.DUMMYFUNCTION("""COMPUTED_VALUE"""),24.0)</f>
        <v>24</v>
      </c>
      <c r="X316" s="580" t="str">
        <f>IFERROR(__xludf.DUMMYFUNCTION("""COMPUTED_VALUE"""),"H2403F")</f>
        <v>H2403F</v>
      </c>
      <c r="Y316" s="580">
        <f>IFERROR(__xludf.DUMMYFUNCTION("""COMPUTED_VALUE"""),5.0)</f>
        <v>5</v>
      </c>
      <c r="Z316" s="580">
        <f>IFERROR(__xludf.DUMMYFUNCTION("""COMPUTED_VALUE"""),22.0)</f>
        <v>22</v>
      </c>
      <c r="AA316" s="580" t="str">
        <f>IFERROR(__xludf.DUMMYFUNCTION("""COMPUTED_VALUE"""),"I2206F")</f>
        <v>I2206F</v>
      </c>
      <c r="AB316" s="580">
        <f>IFERROR(__xludf.DUMMYFUNCTION("""COMPUTED_VALUE"""),6.0)</f>
        <v>6</v>
      </c>
      <c r="AC316" s="580">
        <f>IFERROR(__xludf.DUMMYFUNCTION("""COMPUTED_VALUE"""),20.0)</f>
        <v>20</v>
      </c>
      <c r="AD316" s="580" t="str">
        <f>IFERROR(__xludf.DUMMYFUNCTION("""COMPUTED_VALUE"""),"J2006F")</f>
        <v>J2006F</v>
      </c>
      <c r="AE316" s="580">
        <f>IFERROR(__xludf.DUMMYFUNCTION("""COMPUTED_VALUE"""),6.0)</f>
        <v>6</v>
      </c>
      <c r="AF316" s="580">
        <f>IFERROR(__xludf.DUMMYFUNCTION("""COMPUTED_VALUE"""),22.0)</f>
        <v>22</v>
      </c>
      <c r="AG316" s="580" t="str">
        <f>IFERROR(__xludf.DUMMYFUNCTION("""COMPUTED_VALUE"""),"K2206F")</f>
        <v>K2206F</v>
      </c>
    </row>
    <row r="317">
      <c r="A317" s="580">
        <f>IFERROR(__xludf.DUMMYFUNCTION("""COMPUTED_VALUE"""),1.0)</f>
        <v>1</v>
      </c>
      <c r="B317" s="580">
        <f>IFERROR(__xludf.DUMMYFUNCTION("""COMPUTED_VALUE"""),23.0)</f>
        <v>23</v>
      </c>
      <c r="C317" s="580" t="str">
        <f>IFERROR(__xludf.DUMMYFUNCTION("""COMPUTED_VALUE"""),"A2306R")</f>
        <v>A2306R</v>
      </c>
      <c r="D317" s="580">
        <f>IFERROR(__xludf.DUMMYFUNCTION("""COMPUTED_VALUE"""),1.0)</f>
        <v>1</v>
      </c>
      <c r="E317" s="580">
        <f>IFERROR(__xludf.DUMMYFUNCTION("""COMPUTED_VALUE"""),22.0)</f>
        <v>22</v>
      </c>
      <c r="F317" s="580" t="str">
        <f>IFERROR(__xludf.DUMMYFUNCTION("""COMPUTED_VALUE"""),"B2207R")</f>
        <v>B2207R</v>
      </c>
      <c r="G317" s="580">
        <f>IFERROR(__xludf.DUMMYFUNCTION("""COMPUTED_VALUE"""),2.0)</f>
        <v>2</v>
      </c>
      <c r="H317" s="580">
        <f>IFERROR(__xludf.DUMMYFUNCTION("""COMPUTED_VALUE"""),21.0)</f>
        <v>21</v>
      </c>
      <c r="I317" s="580" t="str">
        <f>IFERROR(__xludf.DUMMYFUNCTION("""COMPUTED_VALUE"""),"C2106R")</f>
        <v>C2106R</v>
      </c>
      <c r="J317" s="580">
        <f>IFERROR(__xludf.DUMMYFUNCTION("""COMPUTED_VALUE"""),2.0)</f>
        <v>2</v>
      </c>
      <c r="K317" s="580">
        <f>IFERROR(__xludf.DUMMYFUNCTION("""COMPUTED_VALUE"""),21.0)</f>
        <v>21</v>
      </c>
      <c r="L317" s="580" t="str">
        <f>IFERROR(__xludf.DUMMYFUNCTION("""COMPUTED_VALUE"""),"D2106R")</f>
        <v>D2106R</v>
      </c>
      <c r="M317" s="582">
        <f>IFERROR(__xludf.DUMMYFUNCTION("""COMPUTED_VALUE"""),3.0)</f>
        <v>3</v>
      </c>
      <c r="N317" s="582">
        <f>IFERROR(__xludf.DUMMYFUNCTION("""COMPUTED_VALUE"""),21.0)</f>
        <v>21</v>
      </c>
      <c r="O317" s="582" t="str">
        <f>IFERROR(__xludf.DUMMYFUNCTION("""COMPUTED_VALUE"""),"E2106R")</f>
        <v>E2106R</v>
      </c>
      <c r="P317" s="580">
        <f>IFERROR(__xludf.DUMMYFUNCTION("""COMPUTED_VALUE"""),3.0)</f>
        <v>3</v>
      </c>
      <c r="Q317" s="580">
        <f>IFERROR(__xludf.DUMMYFUNCTION("""COMPUTED_VALUE"""),24.0)</f>
        <v>24</v>
      </c>
      <c r="R317" s="580" t="str">
        <f>IFERROR(__xludf.DUMMYFUNCTION("""COMPUTED_VALUE"""),"F2403R")</f>
        <v>F2403R</v>
      </c>
      <c r="S317" s="580">
        <f>IFERROR(__xludf.DUMMYFUNCTION("""COMPUTED_VALUE"""),4.0)</f>
        <v>4</v>
      </c>
      <c r="T317" s="580">
        <f>IFERROR(__xludf.DUMMYFUNCTION("""COMPUTED_VALUE"""),23.0)</f>
        <v>23</v>
      </c>
      <c r="U317" s="580" t="str">
        <f>IFERROR(__xludf.DUMMYFUNCTION("""COMPUTED_VALUE"""),"G2306R")</f>
        <v>G2306R</v>
      </c>
      <c r="V317" s="580">
        <f>IFERROR(__xludf.DUMMYFUNCTION("""COMPUTED_VALUE"""),4.0)</f>
        <v>4</v>
      </c>
      <c r="W317" s="580">
        <f>IFERROR(__xludf.DUMMYFUNCTION("""COMPUTED_VALUE"""),24.0)</f>
        <v>24</v>
      </c>
      <c r="X317" s="580" t="str">
        <f>IFERROR(__xludf.DUMMYFUNCTION("""COMPUTED_VALUE"""),"H2403R")</f>
        <v>H2403R</v>
      </c>
      <c r="Y317" s="580">
        <f>IFERROR(__xludf.DUMMYFUNCTION("""COMPUTED_VALUE"""),5.0)</f>
        <v>5</v>
      </c>
      <c r="Z317" s="580">
        <f>IFERROR(__xludf.DUMMYFUNCTION("""COMPUTED_VALUE"""),22.0)</f>
        <v>22</v>
      </c>
      <c r="AA317" s="580" t="str">
        <f>IFERROR(__xludf.DUMMYFUNCTION("""COMPUTED_VALUE"""),"I2206R")</f>
        <v>I2206R</v>
      </c>
      <c r="AB317" s="580">
        <f>IFERROR(__xludf.DUMMYFUNCTION("""COMPUTED_VALUE"""),6.0)</f>
        <v>6</v>
      </c>
      <c r="AC317" s="580">
        <f>IFERROR(__xludf.DUMMYFUNCTION("""COMPUTED_VALUE"""),20.0)</f>
        <v>20</v>
      </c>
      <c r="AD317" s="580" t="str">
        <f>IFERROR(__xludf.DUMMYFUNCTION("""COMPUTED_VALUE"""),"J2006R")</f>
        <v>J2006R</v>
      </c>
      <c r="AE317" s="580">
        <f>IFERROR(__xludf.DUMMYFUNCTION("""COMPUTED_VALUE"""),6.0)</f>
        <v>6</v>
      </c>
      <c r="AF317" s="580">
        <f>IFERROR(__xludf.DUMMYFUNCTION("""COMPUTED_VALUE"""),22.0)</f>
        <v>22</v>
      </c>
      <c r="AG317" s="580" t="str">
        <f>IFERROR(__xludf.DUMMYFUNCTION("""COMPUTED_VALUE"""),"K2206R")</f>
        <v>K2206R</v>
      </c>
    </row>
    <row r="318">
      <c r="A318" s="580">
        <f>IFERROR(__xludf.DUMMYFUNCTION("""COMPUTED_VALUE"""),1.0)</f>
        <v>1</v>
      </c>
      <c r="B318" s="580">
        <f>IFERROR(__xludf.DUMMYFUNCTION("""COMPUTED_VALUE"""),23.0)</f>
        <v>23</v>
      </c>
      <c r="C318" s="580" t="str">
        <f>IFERROR(__xludf.DUMMYFUNCTION("""COMPUTED_VALUE"""),"A2307F")</f>
        <v>A2307F</v>
      </c>
      <c r="D318" s="580">
        <f>IFERROR(__xludf.DUMMYFUNCTION("""COMPUTED_VALUE"""),1.0)</f>
        <v>1</v>
      </c>
      <c r="E318" s="580">
        <f>IFERROR(__xludf.DUMMYFUNCTION("""COMPUTED_VALUE"""),23.0)</f>
        <v>23</v>
      </c>
      <c r="F318" s="580" t="str">
        <f>IFERROR(__xludf.DUMMYFUNCTION("""COMPUTED_VALUE"""),"B2301F")</f>
        <v>B2301F</v>
      </c>
      <c r="G318" s="580">
        <f>IFERROR(__xludf.DUMMYFUNCTION("""COMPUTED_VALUE"""),2.0)</f>
        <v>2</v>
      </c>
      <c r="H318" s="580">
        <f>IFERROR(__xludf.DUMMYFUNCTION("""COMPUTED_VALUE"""),21.0)</f>
        <v>21</v>
      </c>
      <c r="I318" s="580" t="str">
        <f>IFERROR(__xludf.DUMMYFUNCTION("""COMPUTED_VALUE"""),"C2107F")</f>
        <v>C2107F</v>
      </c>
      <c r="J318" s="580">
        <f>IFERROR(__xludf.DUMMYFUNCTION("""COMPUTED_VALUE"""),2.0)</f>
        <v>2</v>
      </c>
      <c r="K318" s="580">
        <f>IFERROR(__xludf.DUMMYFUNCTION("""COMPUTED_VALUE"""),21.0)</f>
        <v>21</v>
      </c>
      <c r="L318" s="580" t="str">
        <f>IFERROR(__xludf.DUMMYFUNCTION("""COMPUTED_VALUE"""),"D2107F")</f>
        <v>D2107F</v>
      </c>
      <c r="M318" s="582">
        <f>IFERROR(__xludf.DUMMYFUNCTION("""COMPUTED_VALUE"""),3.0)</f>
        <v>3</v>
      </c>
      <c r="N318" s="582">
        <f>IFERROR(__xludf.DUMMYFUNCTION("""COMPUTED_VALUE"""),21.0)</f>
        <v>21</v>
      </c>
      <c r="O318" s="582" t="str">
        <f>IFERROR(__xludf.DUMMYFUNCTION("""COMPUTED_VALUE"""),"E2107F")</f>
        <v>E2107F</v>
      </c>
      <c r="P318" s="580">
        <f>IFERROR(__xludf.DUMMYFUNCTION("""COMPUTED_VALUE"""),3.0)</f>
        <v>3</v>
      </c>
      <c r="Q318" s="580">
        <f>IFERROR(__xludf.DUMMYFUNCTION("""COMPUTED_VALUE"""),24.0)</f>
        <v>24</v>
      </c>
      <c r="R318" s="580" t="str">
        <f>IFERROR(__xludf.DUMMYFUNCTION("""COMPUTED_VALUE"""),"F2404F")</f>
        <v>F2404F</v>
      </c>
      <c r="S318" s="580">
        <f>IFERROR(__xludf.DUMMYFUNCTION("""COMPUTED_VALUE"""),4.0)</f>
        <v>4</v>
      </c>
      <c r="T318" s="580">
        <f>IFERROR(__xludf.DUMMYFUNCTION("""COMPUTED_VALUE"""),23.0)</f>
        <v>23</v>
      </c>
      <c r="U318" s="580" t="str">
        <f>IFERROR(__xludf.DUMMYFUNCTION("""COMPUTED_VALUE"""),"G2307F")</f>
        <v>G2307F</v>
      </c>
      <c r="V318" s="580">
        <f>IFERROR(__xludf.DUMMYFUNCTION("""COMPUTED_VALUE"""),4.0)</f>
        <v>4</v>
      </c>
      <c r="W318" s="580">
        <f>IFERROR(__xludf.DUMMYFUNCTION("""COMPUTED_VALUE"""),24.0)</f>
        <v>24</v>
      </c>
      <c r="X318" s="580" t="str">
        <f>IFERROR(__xludf.DUMMYFUNCTION("""COMPUTED_VALUE"""),"H2404F")</f>
        <v>H2404F</v>
      </c>
      <c r="Y318" s="580">
        <f>IFERROR(__xludf.DUMMYFUNCTION("""COMPUTED_VALUE"""),5.0)</f>
        <v>5</v>
      </c>
      <c r="Z318" s="580">
        <f>IFERROR(__xludf.DUMMYFUNCTION("""COMPUTED_VALUE"""),22.0)</f>
        <v>22</v>
      </c>
      <c r="AA318" s="580" t="str">
        <f>IFERROR(__xludf.DUMMYFUNCTION("""COMPUTED_VALUE"""),"I2207F")</f>
        <v>I2207F</v>
      </c>
      <c r="AB318" s="580">
        <f>IFERROR(__xludf.DUMMYFUNCTION("""COMPUTED_VALUE"""),6.0)</f>
        <v>6</v>
      </c>
      <c r="AC318" s="580">
        <f>IFERROR(__xludf.DUMMYFUNCTION("""COMPUTED_VALUE"""),20.0)</f>
        <v>20</v>
      </c>
      <c r="AD318" s="580" t="str">
        <f>IFERROR(__xludf.DUMMYFUNCTION("""COMPUTED_VALUE"""),"J2007F")</f>
        <v>J2007F</v>
      </c>
      <c r="AE318" s="580">
        <f>IFERROR(__xludf.DUMMYFUNCTION("""COMPUTED_VALUE"""),6.0)</f>
        <v>6</v>
      </c>
      <c r="AF318" s="580">
        <f>IFERROR(__xludf.DUMMYFUNCTION("""COMPUTED_VALUE"""),22.0)</f>
        <v>22</v>
      </c>
      <c r="AG318" s="580" t="str">
        <f>IFERROR(__xludf.DUMMYFUNCTION("""COMPUTED_VALUE"""),"K2207F")</f>
        <v>K2207F</v>
      </c>
    </row>
    <row r="319">
      <c r="A319" s="580">
        <f>IFERROR(__xludf.DUMMYFUNCTION("""COMPUTED_VALUE"""),1.0)</f>
        <v>1</v>
      </c>
      <c r="B319" s="580">
        <f>IFERROR(__xludf.DUMMYFUNCTION("""COMPUTED_VALUE"""),23.0)</f>
        <v>23</v>
      </c>
      <c r="C319" s="580" t="str">
        <f>IFERROR(__xludf.DUMMYFUNCTION("""COMPUTED_VALUE"""),"A2307R")</f>
        <v>A2307R</v>
      </c>
      <c r="D319" s="580">
        <f>IFERROR(__xludf.DUMMYFUNCTION("""COMPUTED_VALUE"""),1.0)</f>
        <v>1</v>
      </c>
      <c r="E319" s="580">
        <f>IFERROR(__xludf.DUMMYFUNCTION("""COMPUTED_VALUE"""),23.0)</f>
        <v>23</v>
      </c>
      <c r="F319" s="580" t="str">
        <f>IFERROR(__xludf.DUMMYFUNCTION("""COMPUTED_VALUE"""),"B2301R")</f>
        <v>B2301R</v>
      </c>
      <c r="G319" s="580">
        <f>IFERROR(__xludf.DUMMYFUNCTION("""COMPUTED_VALUE"""),2.0)</f>
        <v>2</v>
      </c>
      <c r="H319" s="580">
        <f>IFERROR(__xludf.DUMMYFUNCTION("""COMPUTED_VALUE"""),21.0)</f>
        <v>21</v>
      </c>
      <c r="I319" s="580" t="str">
        <f>IFERROR(__xludf.DUMMYFUNCTION("""COMPUTED_VALUE"""),"C2107R")</f>
        <v>C2107R</v>
      </c>
      <c r="J319" s="580">
        <f>IFERROR(__xludf.DUMMYFUNCTION("""COMPUTED_VALUE"""),2.0)</f>
        <v>2</v>
      </c>
      <c r="K319" s="580">
        <f>IFERROR(__xludf.DUMMYFUNCTION("""COMPUTED_VALUE"""),21.0)</f>
        <v>21</v>
      </c>
      <c r="L319" s="580" t="str">
        <f>IFERROR(__xludf.DUMMYFUNCTION("""COMPUTED_VALUE"""),"D2107R")</f>
        <v>D2107R</v>
      </c>
      <c r="M319" s="582">
        <f>IFERROR(__xludf.DUMMYFUNCTION("""COMPUTED_VALUE"""),3.0)</f>
        <v>3</v>
      </c>
      <c r="N319" s="582">
        <f>IFERROR(__xludf.DUMMYFUNCTION("""COMPUTED_VALUE"""),21.0)</f>
        <v>21</v>
      </c>
      <c r="O319" s="582" t="str">
        <f>IFERROR(__xludf.DUMMYFUNCTION("""COMPUTED_VALUE"""),"E2107R")</f>
        <v>E2107R</v>
      </c>
      <c r="P319" s="580">
        <f>IFERROR(__xludf.DUMMYFUNCTION("""COMPUTED_VALUE"""),3.0)</f>
        <v>3</v>
      </c>
      <c r="Q319" s="580">
        <f>IFERROR(__xludf.DUMMYFUNCTION("""COMPUTED_VALUE"""),24.0)</f>
        <v>24</v>
      </c>
      <c r="R319" s="580" t="str">
        <f>IFERROR(__xludf.DUMMYFUNCTION("""COMPUTED_VALUE"""),"F2404R")</f>
        <v>F2404R</v>
      </c>
      <c r="S319" s="580">
        <f>IFERROR(__xludf.DUMMYFUNCTION("""COMPUTED_VALUE"""),4.0)</f>
        <v>4</v>
      </c>
      <c r="T319" s="580">
        <f>IFERROR(__xludf.DUMMYFUNCTION("""COMPUTED_VALUE"""),23.0)</f>
        <v>23</v>
      </c>
      <c r="U319" s="580" t="str">
        <f>IFERROR(__xludf.DUMMYFUNCTION("""COMPUTED_VALUE"""),"G2307R")</f>
        <v>G2307R</v>
      </c>
      <c r="V319" s="580">
        <f>IFERROR(__xludf.DUMMYFUNCTION("""COMPUTED_VALUE"""),4.0)</f>
        <v>4</v>
      </c>
      <c r="W319" s="580">
        <f>IFERROR(__xludf.DUMMYFUNCTION("""COMPUTED_VALUE"""),24.0)</f>
        <v>24</v>
      </c>
      <c r="X319" s="580" t="str">
        <f>IFERROR(__xludf.DUMMYFUNCTION("""COMPUTED_VALUE"""),"H2404R")</f>
        <v>H2404R</v>
      </c>
      <c r="Y319" s="580">
        <f>IFERROR(__xludf.DUMMYFUNCTION("""COMPUTED_VALUE"""),5.0)</f>
        <v>5</v>
      </c>
      <c r="Z319" s="580">
        <f>IFERROR(__xludf.DUMMYFUNCTION("""COMPUTED_VALUE"""),22.0)</f>
        <v>22</v>
      </c>
      <c r="AA319" s="580" t="str">
        <f>IFERROR(__xludf.DUMMYFUNCTION("""COMPUTED_VALUE"""),"I2207R")</f>
        <v>I2207R</v>
      </c>
      <c r="AB319" s="580">
        <f>IFERROR(__xludf.DUMMYFUNCTION("""COMPUTED_VALUE"""),6.0)</f>
        <v>6</v>
      </c>
      <c r="AC319" s="580">
        <f>IFERROR(__xludf.DUMMYFUNCTION("""COMPUTED_VALUE"""),20.0)</f>
        <v>20</v>
      </c>
      <c r="AD319" s="580" t="str">
        <f>IFERROR(__xludf.DUMMYFUNCTION("""COMPUTED_VALUE"""),"J2007R")</f>
        <v>J2007R</v>
      </c>
      <c r="AE319" s="580">
        <f>IFERROR(__xludf.DUMMYFUNCTION("""COMPUTED_VALUE"""),6.0)</f>
        <v>6</v>
      </c>
      <c r="AF319" s="580">
        <f>IFERROR(__xludf.DUMMYFUNCTION("""COMPUTED_VALUE"""),22.0)</f>
        <v>22</v>
      </c>
      <c r="AG319" s="580" t="str">
        <f>IFERROR(__xludf.DUMMYFUNCTION("""COMPUTED_VALUE"""),"K2207R")</f>
        <v>K2207R</v>
      </c>
    </row>
    <row r="320">
      <c r="A320" s="580">
        <f>IFERROR(__xludf.DUMMYFUNCTION("""COMPUTED_VALUE"""),1.0)</f>
        <v>1</v>
      </c>
      <c r="B320" s="580">
        <f>IFERROR(__xludf.DUMMYFUNCTION("""COMPUTED_VALUE"""),23.0)</f>
        <v>23</v>
      </c>
      <c r="C320" s="580" t="str">
        <f>IFERROR(__xludf.DUMMYFUNCTION("""COMPUTED_VALUE"""),"A2308F")</f>
        <v>A2308F</v>
      </c>
      <c r="D320" s="580">
        <f>IFERROR(__xludf.DUMMYFUNCTION("""COMPUTED_VALUE"""),1.0)</f>
        <v>1</v>
      </c>
      <c r="E320" s="580">
        <f>IFERROR(__xludf.DUMMYFUNCTION("""COMPUTED_VALUE"""),23.0)</f>
        <v>23</v>
      </c>
      <c r="F320" s="580" t="str">
        <f>IFERROR(__xludf.DUMMYFUNCTION("""COMPUTED_VALUE"""),"B2302F")</f>
        <v>B2302F</v>
      </c>
      <c r="G320" s="580">
        <f>IFERROR(__xludf.DUMMYFUNCTION("""COMPUTED_VALUE"""),2.0)</f>
        <v>2</v>
      </c>
      <c r="H320" s="580">
        <f>IFERROR(__xludf.DUMMYFUNCTION("""COMPUTED_VALUE"""),21.0)</f>
        <v>21</v>
      </c>
      <c r="I320" s="580" t="str">
        <f>IFERROR(__xludf.DUMMYFUNCTION("""COMPUTED_VALUE"""),"C2108F")</f>
        <v>C2108F</v>
      </c>
      <c r="J320" s="580">
        <f>IFERROR(__xludf.DUMMYFUNCTION("""COMPUTED_VALUE"""),2.0)</f>
        <v>2</v>
      </c>
      <c r="K320" s="580">
        <f>IFERROR(__xludf.DUMMYFUNCTION("""COMPUTED_VALUE"""),21.0)</f>
        <v>21</v>
      </c>
      <c r="L320" s="580" t="str">
        <f>IFERROR(__xludf.DUMMYFUNCTION("""COMPUTED_VALUE"""),"D2108F")</f>
        <v>D2108F</v>
      </c>
      <c r="M320" s="582">
        <f>IFERROR(__xludf.DUMMYFUNCTION("""COMPUTED_VALUE"""),3.0)</f>
        <v>3</v>
      </c>
      <c r="N320" s="582">
        <f>IFERROR(__xludf.DUMMYFUNCTION("""COMPUTED_VALUE"""),21.0)</f>
        <v>21</v>
      </c>
      <c r="O320" s="582" t="str">
        <f>IFERROR(__xludf.DUMMYFUNCTION("""COMPUTED_VALUE"""),"E2108F")</f>
        <v>E2108F</v>
      </c>
      <c r="P320" s="580">
        <f>IFERROR(__xludf.DUMMYFUNCTION("""COMPUTED_VALUE"""),3.0)</f>
        <v>3</v>
      </c>
      <c r="Q320" s="580">
        <f>IFERROR(__xludf.DUMMYFUNCTION("""COMPUTED_VALUE"""),24.0)</f>
        <v>24</v>
      </c>
      <c r="R320" s="580" t="str">
        <f>IFERROR(__xludf.DUMMYFUNCTION("""COMPUTED_VALUE"""),"F2405F")</f>
        <v>F2405F</v>
      </c>
      <c r="S320" s="580">
        <f>IFERROR(__xludf.DUMMYFUNCTION("""COMPUTED_VALUE"""),4.0)</f>
        <v>4</v>
      </c>
      <c r="T320" s="580">
        <f>IFERROR(__xludf.DUMMYFUNCTION("""COMPUTED_VALUE"""),23.0)</f>
        <v>23</v>
      </c>
      <c r="U320" s="580" t="str">
        <f>IFERROR(__xludf.DUMMYFUNCTION("""COMPUTED_VALUE"""),"G2308F")</f>
        <v>G2308F</v>
      </c>
      <c r="V320" s="580">
        <f>IFERROR(__xludf.DUMMYFUNCTION("""COMPUTED_VALUE"""),4.0)</f>
        <v>4</v>
      </c>
      <c r="W320" s="580">
        <f>IFERROR(__xludf.DUMMYFUNCTION("""COMPUTED_VALUE"""),24.0)</f>
        <v>24</v>
      </c>
      <c r="X320" s="580" t="str">
        <f>IFERROR(__xludf.DUMMYFUNCTION("""COMPUTED_VALUE"""),"H2405F")</f>
        <v>H2405F</v>
      </c>
      <c r="Y320" s="580">
        <f>IFERROR(__xludf.DUMMYFUNCTION("""COMPUTED_VALUE"""),5.0)</f>
        <v>5</v>
      </c>
      <c r="Z320" s="580">
        <f>IFERROR(__xludf.DUMMYFUNCTION("""COMPUTED_VALUE"""),22.0)</f>
        <v>22</v>
      </c>
      <c r="AA320" s="580" t="str">
        <f>IFERROR(__xludf.DUMMYFUNCTION("""COMPUTED_VALUE"""),"I2208F")</f>
        <v>I2208F</v>
      </c>
      <c r="AB320" s="580">
        <f>IFERROR(__xludf.DUMMYFUNCTION("""COMPUTED_VALUE"""),6.0)</f>
        <v>6</v>
      </c>
      <c r="AC320" s="580">
        <f>IFERROR(__xludf.DUMMYFUNCTION("""COMPUTED_VALUE"""),20.0)</f>
        <v>20</v>
      </c>
      <c r="AD320" s="580" t="str">
        <f>IFERROR(__xludf.DUMMYFUNCTION("""COMPUTED_VALUE"""),"J2008F")</f>
        <v>J2008F</v>
      </c>
      <c r="AE320" s="580">
        <f>IFERROR(__xludf.DUMMYFUNCTION("""COMPUTED_VALUE"""),6.0)</f>
        <v>6</v>
      </c>
      <c r="AF320" s="580">
        <f>IFERROR(__xludf.DUMMYFUNCTION("""COMPUTED_VALUE"""),22.0)</f>
        <v>22</v>
      </c>
      <c r="AG320" s="580" t="str">
        <f>IFERROR(__xludf.DUMMYFUNCTION("""COMPUTED_VALUE"""),"K2208F")</f>
        <v>K2208F</v>
      </c>
    </row>
    <row r="321">
      <c r="A321" s="580">
        <f>IFERROR(__xludf.DUMMYFUNCTION("""COMPUTED_VALUE"""),1.0)</f>
        <v>1</v>
      </c>
      <c r="B321" s="580">
        <f>IFERROR(__xludf.DUMMYFUNCTION("""COMPUTED_VALUE"""),23.0)</f>
        <v>23</v>
      </c>
      <c r="C321" s="580" t="str">
        <f>IFERROR(__xludf.DUMMYFUNCTION("""COMPUTED_VALUE"""),"A2308R")</f>
        <v>A2308R</v>
      </c>
      <c r="D321" s="580">
        <f>IFERROR(__xludf.DUMMYFUNCTION("""COMPUTED_VALUE"""),1.0)</f>
        <v>1</v>
      </c>
      <c r="E321" s="580">
        <f>IFERROR(__xludf.DUMMYFUNCTION("""COMPUTED_VALUE"""),23.0)</f>
        <v>23</v>
      </c>
      <c r="F321" s="580" t="str">
        <f>IFERROR(__xludf.DUMMYFUNCTION("""COMPUTED_VALUE"""),"B2302R")</f>
        <v>B2302R</v>
      </c>
      <c r="G321" s="580">
        <f>IFERROR(__xludf.DUMMYFUNCTION("""COMPUTED_VALUE"""),2.0)</f>
        <v>2</v>
      </c>
      <c r="H321" s="580">
        <f>IFERROR(__xludf.DUMMYFUNCTION("""COMPUTED_VALUE"""),21.0)</f>
        <v>21</v>
      </c>
      <c r="I321" s="580" t="str">
        <f>IFERROR(__xludf.DUMMYFUNCTION("""COMPUTED_VALUE"""),"C2108R")</f>
        <v>C2108R</v>
      </c>
      <c r="J321" s="580">
        <f>IFERROR(__xludf.DUMMYFUNCTION("""COMPUTED_VALUE"""),2.0)</f>
        <v>2</v>
      </c>
      <c r="K321" s="580">
        <f>IFERROR(__xludf.DUMMYFUNCTION("""COMPUTED_VALUE"""),21.0)</f>
        <v>21</v>
      </c>
      <c r="L321" s="580" t="str">
        <f>IFERROR(__xludf.DUMMYFUNCTION("""COMPUTED_VALUE"""),"D2108R")</f>
        <v>D2108R</v>
      </c>
      <c r="M321" s="582">
        <f>IFERROR(__xludf.DUMMYFUNCTION("""COMPUTED_VALUE"""),3.0)</f>
        <v>3</v>
      </c>
      <c r="N321" s="582">
        <f>IFERROR(__xludf.DUMMYFUNCTION("""COMPUTED_VALUE"""),21.0)</f>
        <v>21</v>
      </c>
      <c r="O321" s="582" t="str">
        <f>IFERROR(__xludf.DUMMYFUNCTION("""COMPUTED_VALUE"""),"E2108R")</f>
        <v>E2108R</v>
      </c>
      <c r="P321" s="580">
        <f>IFERROR(__xludf.DUMMYFUNCTION("""COMPUTED_VALUE"""),3.0)</f>
        <v>3</v>
      </c>
      <c r="Q321" s="580">
        <f>IFERROR(__xludf.DUMMYFUNCTION("""COMPUTED_VALUE"""),24.0)</f>
        <v>24</v>
      </c>
      <c r="R321" s="580" t="str">
        <f>IFERROR(__xludf.DUMMYFUNCTION("""COMPUTED_VALUE"""),"F2405R")</f>
        <v>F2405R</v>
      </c>
      <c r="S321" s="580">
        <f>IFERROR(__xludf.DUMMYFUNCTION("""COMPUTED_VALUE"""),4.0)</f>
        <v>4</v>
      </c>
      <c r="T321" s="580">
        <f>IFERROR(__xludf.DUMMYFUNCTION("""COMPUTED_VALUE"""),23.0)</f>
        <v>23</v>
      </c>
      <c r="U321" s="580" t="str">
        <f>IFERROR(__xludf.DUMMYFUNCTION("""COMPUTED_VALUE"""),"G2308R")</f>
        <v>G2308R</v>
      </c>
      <c r="V321" s="580">
        <f>IFERROR(__xludf.DUMMYFUNCTION("""COMPUTED_VALUE"""),4.0)</f>
        <v>4</v>
      </c>
      <c r="W321" s="580">
        <f>IFERROR(__xludf.DUMMYFUNCTION("""COMPUTED_VALUE"""),24.0)</f>
        <v>24</v>
      </c>
      <c r="X321" s="580" t="str">
        <f>IFERROR(__xludf.DUMMYFUNCTION("""COMPUTED_VALUE"""),"H2405R")</f>
        <v>H2405R</v>
      </c>
      <c r="Y321" s="580">
        <f>IFERROR(__xludf.DUMMYFUNCTION("""COMPUTED_VALUE"""),5.0)</f>
        <v>5</v>
      </c>
      <c r="Z321" s="580">
        <f>IFERROR(__xludf.DUMMYFUNCTION("""COMPUTED_VALUE"""),22.0)</f>
        <v>22</v>
      </c>
      <c r="AA321" s="580" t="str">
        <f>IFERROR(__xludf.DUMMYFUNCTION("""COMPUTED_VALUE"""),"I2208R")</f>
        <v>I2208R</v>
      </c>
      <c r="AB321" s="580">
        <f>IFERROR(__xludf.DUMMYFUNCTION("""COMPUTED_VALUE"""),6.0)</f>
        <v>6</v>
      </c>
      <c r="AC321" s="580">
        <f>IFERROR(__xludf.DUMMYFUNCTION("""COMPUTED_VALUE"""),20.0)</f>
        <v>20</v>
      </c>
      <c r="AD321" s="580" t="str">
        <f>IFERROR(__xludf.DUMMYFUNCTION("""COMPUTED_VALUE"""),"J2008R")</f>
        <v>J2008R</v>
      </c>
      <c r="AE321" s="580">
        <f>IFERROR(__xludf.DUMMYFUNCTION("""COMPUTED_VALUE"""),6.0)</f>
        <v>6</v>
      </c>
      <c r="AF321" s="580">
        <f>IFERROR(__xludf.DUMMYFUNCTION("""COMPUTED_VALUE"""),22.0)</f>
        <v>22</v>
      </c>
      <c r="AG321" s="580" t="str">
        <f>IFERROR(__xludf.DUMMYFUNCTION("""COMPUTED_VALUE"""),"K2208R")</f>
        <v>K2208R</v>
      </c>
    </row>
    <row r="322">
      <c r="A322" s="580">
        <f>IFERROR(__xludf.DUMMYFUNCTION("""COMPUTED_VALUE"""),1.0)</f>
        <v>1</v>
      </c>
      <c r="B322" s="580">
        <f>IFERROR(__xludf.DUMMYFUNCTION("""COMPUTED_VALUE"""),24.0)</f>
        <v>24</v>
      </c>
      <c r="C322" s="580" t="str">
        <f>IFERROR(__xludf.DUMMYFUNCTION("""COMPUTED_VALUE"""),"A2401F")</f>
        <v>A2401F</v>
      </c>
      <c r="D322" s="580">
        <f>IFERROR(__xludf.DUMMYFUNCTION("""COMPUTED_VALUE"""),1.0)</f>
        <v>1</v>
      </c>
      <c r="E322" s="580">
        <f>IFERROR(__xludf.DUMMYFUNCTION("""COMPUTED_VALUE"""),23.0)</f>
        <v>23</v>
      </c>
      <c r="F322" s="580" t="str">
        <f>IFERROR(__xludf.DUMMYFUNCTION("""COMPUTED_VALUE"""),"B2303F")</f>
        <v>B2303F</v>
      </c>
      <c r="G322" s="580">
        <f>IFERROR(__xludf.DUMMYFUNCTION("""COMPUTED_VALUE"""),2.0)</f>
        <v>2</v>
      </c>
      <c r="H322" s="580">
        <f>IFERROR(__xludf.DUMMYFUNCTION("""COMPUTED_VALUE"""),22.0)</f>
        <v>22</v>
      </c>
      <c r="I322" s="580" t="str">
        <f>IFERROR(__xludf.DUMMYFUNCTION("""COMPUTED_VALUE"""),"C2201F")</f>
        <v>C2201F</v>
      </c>
      <c r="J322" s="580">
        <f>IFERROR(__xludf.DUMMYFUNCTION("""COMPUTED_VALUE"""),2.0)</f>
        <v>2</v>
      </c>
      <c r="K322" s="580">
        <f>IFERROR(__xludf.DUMMYFUNCTION("""COMPUTED_VALUE"""),22.0)</f>
        <v>22</v>
      </c>
      <c r="L322" s="580" t="str">
        <f>IFERROR(__xludf.DUMMYFUNCTION("""COMPUTED_VALUE"""),"D2201F")</f>
        <v>D2201F</v>
      </c>
      <c r="M322" s="582">
        <f>IFERROR(__xludf.DUMMYFUNCTION("""COMPUTED_VALUE"""),3.0)</f>
        <v>3</v>
      </c>
      <c r="N322" s="582">
        <f>IFERROR(__xludf.DUMMYFUNCTION("""COMPUTED_VALUE"""),22.0)</f>
        <v>22</v>
      </c>
      <c r="O322" s="582" t="str">
        <f>IFERROR(__xludf.DUMMYFUNCTION("""COMPUTED_VALUE"""),"E2201F")</f>
        <v>E2201F</v>
      </c>
      <c r="P322" s="580">
        <f>IFERROR(__xludf.DUMMYFUNCTION("""COMPUTED_VALUE"""),3.0)</f>
        <v>3</v>
      </c>
      <c r="Q322" s="580">
        <f>IFERROR(__xludf.DUMMYFUNCTION("""COMPUTED_VALUE"""),24.0)</f>
        <v>24</v>
      </c>
      <c r="R322" s="580" t="str">
        <f>IFERROR(__xludf.DUMMYFUNCTION("""COMPUTED_VALUE"""),"F2406F")</f>
        <v>F2406F</v>
      </c>
      <c r="S322" s="580">
        <f>IFERROR(__xludf.DUMMYFUNCTION("""COMPUTED_VALUE"""),4.0)</f>
        <v>4</v>
      </c>
      <c r="T322" s="580">
        <f>IFERROR(__xludf.DUMMYFUNCTION("""COMPUTED_VALUE"""),24.0)</f>
        <v>24</v>
      </c>
      <c r="U322" s="580" t="str">
        <f>IFERROR(__xludf.DUMMYFUNCTION("""COMPUTED_VALUE"""),"G2401F")</f>
        <v>G2401F</v>
      </c>
      <c r="V322" s="580">
        <f>IFERROR(__xludf.DUMMYFUNCTION("""COMPUTED_VALUE"""),4.0)</f>
        <v>4</v>
      </c>
      <c r="W322" s="580">
        <f>IFERROR(__xludf.DUMMYFUNCTION("""COMPUTED_VALUE"""),24.0)</f>
        <v>24</v>
      </c>
      <c r="X322" s="580" t="str">
        <f>IFERROR(__xludf.DUMMYFUNCTION("""COMPUTED_VALUE"""),"H2406F")</f>
        <v>H2406F</v>
      </c>
      <c r="Y322" s="580">
        <f>IFERROR(__xludf.DUMMYFUNCTION("""COMPUTED_VALUE"""),5.0)</f>
        <v>5</v>
      </c>
      <c r="Z322" s="580">
        <f>IFERROR(__xludf.DUMMYFUNCTION("""COMPUTED_VALUE"""),23.0)</f>
        <v>23</v>
      </c>
      <c r="AA322" s="580" t="str">
        <f>IFERROR(__xludf.DUMMYFUNCTION("""COMPUTED_VALUE"""),"I2301F")</f>
        <v>I2301F</v>
      </c>
      <c r="AB322" s="580">
        <f>IFERROR(__xludf.DUMMYFUNCTION("""COMPUTED_VALUE"""),6.0)</f>
        <v>6</v>
      </c>
      <c r="AC322" s="580">
        <f>IFERROR(__xludf.DUMMYFUNCTION("""COMPUTED_VALUE"""),21.0)</f>
        <v>21</v>
      </c>
      <c r="AD322" s="580" t="str">
        <f>IFERROR(__xludf.DUMMYFUNCTION("""COMPUTED_VALUE"""),"J2101F")</f>
        <v>J2101F</v>
      </c>
    </row>
    <row r="323">
      <c r="A323" s="580">
        <f>IFERROR(__xludf.DUMMYFUNCTION("""COMPUTED_VALUE"""),1.0)</f>
        <v>1</v>
      </c>
      <c r="B323" s="580">
        <f>IFERROR(__xludf.DUMMYFUNCTION("""COMPUTED_VALUE"""),24.0)</f>
        <v>24</v>
      </c>
      <c r="C323" s="580" t="str">
        <f>IFERROR(__xludf.DUMMYFUNCTION("""COMPUTED_VALUE"""),"A2401R")</f>
        <v>A2401R</v>
      </c>
      <c r="D323" s="580">
        <f>IFERROR(__xludf.DUMMYFUNCTION("""COMPUTED_VALUE"""),1.0)</f>
        <v>1</v>
      </c>
      <c r="E323" s="580">
        <f>IFERROR(__xludf.DUMMYFUNCTION("""COMPUTED_VALUE"""),23.0)</f>
        <v>23</v>
      </c>
      <c r="F323" s="580" t="str">
        <f>IFERROR(__xludf.DUMMYFUNCTION("""COMPUTED_VALUE"""),"B2303R")</f>
        <v>B2303R</v>
      </c>
      <c r="G323" s="580">
        <f>IFERROR(__xludf.DUMMYFUNCTION("""COMPUTED_VALUE"""),2.0)</f>
        <v>2</v>
      </c>
      <c r="H323" s="580">
        <f>IFERROR(__xludf.DUMMYFUNCTION("""COMPUTED_VALUE"""),22.0)</f>
        <v>22</v>
      </c>
      <c r="I323" s="580" t="str">
        <f>IFERROR(__xludf.DUMMYFUNCTION("""COMPUTED_VALUE"""),"C2201R")</f>
        <v>C2201R</v>
      </c>
      <c r="J323" s="580">
        <f>IFERROR(__xludf.DUMMYFUNCTION("""COMPUTED_VALUE"""),2.0)</f>
        <v>2</v>
      </c>
      <c r="K323" s="580">
        <f>IFERROR(__xludf.DUMMYFUNCTION("""COMPUTED_VALUE"""),22.0)</f>
        <v>22</v>
      </c>
      <c r="L323" s="580" t="str">
        <f>IFERROR(__xludf.DUMMYFUNCTION("""COMPUTED_VALUE"""),"D2201R")</f>
        <v>D2201R</v>
      </c>
      <c r="M323" s="582">
        <f>IFERROR(__xludf.DUMMYFUNCTION("""COMPUTED_VALUE"""),3.0)</f>
        <v>3</v>
      </c>
      <c r="N323" s="582">
        <f>IFERROR(__xludf.DUMMYFUNCTION("""COMPUTED_VALUE"""),22.0)</f>
        <v>22</v>
      </c>
      <c r="O323" s="582" t="str">
        <f>IFERROR(__xludf.DUMMYFUNCTION("""COMPUTED_VALUE"""),"E2201R")</f>
        <v>E2201R</v>
      </c>
      <c r="P323" s="580">
        <f>IFERROR(__xludf.DUMMYFUNCTION("""COMPUTED_VALUE"""),3.0)</f>
        <v>3</v>
      </c>
      <c r="Q323" s="580">
        <f>IFERROR(__xludf.DUMMYFUNCTION("""COMPUTED_VALUE"""),24.0)</f>
        <v>24</v>
      </c>
      <c r="R323" s="580" t="str">
        <f>IFERROR(__xludf.DUMMYFUNCTION("""COMPUTED_VALUE"""),"F2406R")</f>
        <v>F2406R</v>
      </c>
      <c r="S323" s="580">
        <f>IFERROR(__xludf.DUMMYFUNCTION("""COMPUTED_VALUE"""),4.0)</f>
        <v>4</v>
      </c>
      <c r="T323" s="580">
        <f>IFERROR(__xludf.DUMMYFUNCTION("""COMPUTED_VALUE"""),24.0)</f>
        <v>24</v>
      </c>
      <c r="U323" s="580" t="str">
        <f>IFERROR(__xludf.DUMMYFUNCTION("""COMPUTED_VALUE"""),"G2401R")</f>
        <v>G2401R</v>
      </c>
      <c r="V323" s="580">
        <f>IFERROR(__xludf.DUMMYFUNCTION("""COMPUTED_VALUE"""),4.0)</f>
        <v>4</v>
      </c>
      <c r="W323" s="580">
        <f>IFERROR(__xludf.DUMMYFUNCTION("""COMPUTED_VALUE"""),24.0)</f>
        <v>24</v>
      </c>
      <c r="X323" s="580" t="str">
        <f>IFERROR(__xludf.DUMMYFUNCTION("""COMPUTED_VALUE"""),"H2406R")</f>
        <v>H2406R</v>
      </c>
      <c r="Y323" s="580">
        <f>IFERROR(__xludf.DUMMYFUNCTION("""COMPUTED_VALUE"""),5.0)</f>
        <v>5</v>
      </c>
      <c r="Z323" s="580">
        <f>IFERROR(__xludf.DUMMYFUNCTION("""COMPUTED_VALUE"""),23.0)</f>
        <v>23</v>
      </c>
      <c r="AA323" s="580" t="str">
        <f>IFERROR(__xludf.DUMMYFUNCTION("""COMPUTED_VALUE"""),"I2301R")</f>
        <v>I2301R</v>
      </c>
      <c r="AB323" s="580">
        <f>IFERROR(__xludf.DUMMYFUNCTION("""COMPUTED_VALUE"""),6.0)</f>
        <v>6</v>
      </c>
      <c r="AC323" s="580">
        <f>IFERROR(__xludf.DUMMYFUNCTION("""COMPUTED_VALUE"""),21.0)</f>
        <v>21</v>
      </c>
      <c r="AD323" s="580" t="str">
        <f>IFERROR(__xludf.DUMMYFUNCTION("""COMPUTED_VALUE"""),"J2101R")</f>
        <v>J2101R</v>
      </c>
    </row>
    <row r="324">
      <c r="A324" s="580">
        <f>IFERROR(__xludf.DUMMYFUNCTION("""COMPUTED_VALUE"""),1.0)</f>
        <v>1</v>
      </c>
      <c r="B324" s="580">
        <f>IFERROR(__xludf.DUMMYFUNCTION("""COMPUTED_VALUE"""),24.0)</f>
        <v>24</v>
      </c>
      <c r="C324" s="580" t="str">
        <f>IFERROR(__xludf.DUMMYFUNCTION("""COMPUTED_VALUE"""),"A2402F")</f>
        <v>A2402F</v>
      </c>
      <c r="D324" s="580">
        <f>IFERROR(__xludf.DUMMYFUNCTION("""COMPUTED_VALUE"""),1.0)</f>
        <v>1</v>
      </c>
      <c r="E324" s="580">
        <f>IFERROR(__xludf.DUMMYFUNCTION("""COMPUTED_VALUE"""),23.0)</f>
        <v>23</v>
      </c>
      <c r="F324" s="580" t="str">
        <f>IFERROR(__xludf.DUMMYFUNCTION("""COMPUTED_VALUE"""),"B2304F")</f>
        <v>B2304F</v>
      </c>
      <c r="G324" s="580">
        <f>IFERROR(__xludf.DUMMYFUNCTION("""COMPUTED_VALUE"""),2.0)</f>
        <v>2</v>
      </c>
      <c r="H324" s="580">
        <f>IFERROR(__xludf.DUMMYFUNCTION("""COMPUTED_VALUE"""),22.0)</f>
        <v>22</v>
      </c>
      <c r="I324" s="580" t="str">
        <f>IFERROR(__xludf.DUMMYFUNCTION("""COMPUTED_VALUE"""),"C2202F")</f>
        <v>C2202F</v>
      </c>
      <c r="J324" s="580">
        <f>IFERROR(__xludf.DUMMYFUNCTION("""COMPUTED_VALUE"""),2.0)</f>
        <v>2</v>
      </c>
      <c r="K324" s="580">
        <f>IFERROR(__xludf.DUMMYFUNCTION("""COMPUTED_VALUE"""),22.0)</f>
        <v>22</v>
      </c>
      <c r="L324" s="580" t="str">
        <f>IFERROR(__xludf.DUMMYFUNCTION("""COMPUTED_VALUE"""),"D2202F")</f>
        <v>D2202F</v>
      </c>
      <c r="M324" s="582">
        <f>IFERROR(__xludf.DUMMYFUNCTION("""COMPUTED_VALUE"""),3.0)</f>
        <v>3</v>
      </c>
      <c r="N324" s="582">
        <f>IFERROR(__xludf.DUMMYFUNCTION("""COMPUTED_VALUE"""),22.0)</f>
        <v>22</v>
      </c>
      <c r="O324" s="582" t="str">
        <f>IFERROR(__xludf.DUMMYFUNCTION("""COMPUTED_VALUE"""),"E2202F")</f>
        <v>E2202F</v>
      </c>
      <c r="P324" s="580">
        <f>IFERROR(__xludf.DUMMYFUNCTION("""COMPUTED_VALUE"""),3.0)</f>
        <v>3</v>
      </c>
      <c r="Q324" s="580">
        <f>IFERROR(__xludf.DUMMYFUNCTION("""COMPUTED_VALUE"""),24.0)</f>
        <v>24</v>
      </c>
      <c r="R324" s="580" t="str">
        <f>IFERROR(__xludf.DUMMYFUNCTION("""COMPUTED_VALUE"""),"F2407F")</f>
        <v>F2407F</v>
      </c>
      <c r="S324" s="580">
        <f>IFERROR(__xludf.DUMMYFUNCTION("""COMPUTED_VALUE"""),4.0)</f>
        <v>4</v>
      </c>
      <c r="T324" s="580">
        <f>IFERROR(__xludf.DUMMYFUNCTION("""COMPUTED_VALUE"""),24.0)</f>
        <v>24</v>
      </c>
      <c r="U324" s="580" t="str">
        <f>IFERROR(__xludf.DUMMYFUNCTION("""COMPUTED_VALUE"""),"G2402F")</f>
        <v>G2402F</v>
      </c>
      <c r="V324" s="580">
        <f>IFERROR(__xludf.DUMMYFUNCTION("""COMPUTED_VALUE"""),4.0)</f>
        <v>4</v>
      </c>
      <c r="W324" s="580">
        <f>IFERROR(__xludf.DUMMYFUNCTION("""COMPUTED_VALUE"""),24.0)</f>
        <v>24</v>
      </c>
      <c r="X324" s="580" t="str">
        <f>IFERROR(__xludf.DUMMYFUNCTION("""COMPUTED_VALUE"""),"H2407F")</f>
        <v>H2407F</v>
      </c>
      <c r="Y324" s="580">
        <f>IFERROR(__xludf.DUMMYFUNCTION("""COMPUTED_VALUE"""),5.0)</f>
        <v>5</v>
      </c>
      <c r="Z324" s="580">
        <f>IFERROR(__xludf.DUMMYFUNCTION("""COMPUTED_VALUE"""),23.0)</f>
        <v>23</v>
      </c>
      <c r="AA324" s="580" t="str">
        <f>IFERROR(__xludf.DUMMYFUNCTION("""COMPUTED_VALUE"""),"I2302F")</f>
        <v>I2302F</v>
      </c>
      <c r="AB324" s="580">
        <f>IFERROR(__xludf.DUMMYFUNCTION("""COMPUTED_VALUE"""),6.0)</f>
        <v>6</v>
      </c>
      <c r="AC324" s="580">
        <f>IFERROR(__xludf.DUMMYFUNCTION("""COMPUTED_VALUE"""),21.0)</f>
        <v>21</v>
      </c>
      <c r="AD324" s="580" t="str">
        <f>IFERROR(__xludf.DUMMYFUNCTION("""COMPUTED_VALUE"""),"J2102F")</f>
        <v>J2102F</v>
      </c>
    </row>
    <row r="325">
      <c r="A325" s="580">
        <f>IFERROR(__xludf.DUMMYFUNCTION("""COMPUTED_VALUE"""),1.0)</f>
        <v>1</v>
      </c>
      <c r="B325" s="580">
        <f>IFERROR(__xludf.DUMMYFUNCTION("""COMPUTED_VALUE"""),24.0)</f>
        <v>24</v>
      </c>
      <c r="C325" s="580" t="str">
        <f>IFERROR(__xludf.DUMMYFUNCTION("""COMPUTED_VALUE"""),"A2402R")</f>
        <v>A2402R</v>
      </c>
      <c r="D325" s="580">
        <f>IFERROR(__xludf.DUMMYFUNCTION("""COMPUTED_VALUE"""),1.0)</f>
        <v>1</v>
      </c>
      <c r="E325" s="580">
        <f>IFERROR(__xludf.DUMMYFUNCTION("""COMPUTED_VALUE"""),23.0)</f>
        <v>23</v>
      </c>
      <c r="F325" s="580" t="str">
        <f>IFERROR(__xludf.DUMMYFUNCTION("""COMPUTED_VALUE"""),"B2304R")</f>
        <v>B2304R</v>
      </c>
      <c r="G325" s="580">
        <f>IFERROR(__xludf.DUMMYFUNCTION("""COMPUTED_VALUE"""),2.0)</f>
        <v>2</v>
      </c>
      <c r="H325" s="580">
        <f>IFERROR(__xludf.DUMMYFUNCTION("""COMPUTED_VALUE"""),22.0)</f>
        <v>22</v>
      </c>
      <c r="I325" s="580" t="str">
        <f>IFERROR(__xludf.DUMMYFUNCTION("""COMPUTED_VALUE"""),"C2202R")</f>
        <v>C2202R</v>
      </c>
      <c r="J325" s="580">
        <f>IFERROR(__xludf.DUMMYFUNCTION("""COMPUTED_VALUE"""),2.0)</f>
        <v>2</v>
      </c>
      <c r="K325" s="580">
        <f>IFERROR(__xludf.DUMMYFUNCTION("""COMPUTED_VALUE"""),22.0)</f>
        <v>22</v>
      </c>
      <c r="L325" s="580" t="str">
        <f>IFERROR(__xludf.DUMMYFUNCTION("""COMPUTED_VALUE"""),"D2202R")</f>
        <v>D2202R</v>
      </c>
      <c r="M325" s="582">
        <f>IFERROR(__xludf.DUMMYFUNCTION("""COMPUTED_VALUE"""),3.0)</f>
        <v>3</v>
      </c>
      <c r="N325" s="582">
        <f>IFERROR(__xludf.DUMMYFUNCTION("""COMPUTED_VALUE"""),22.0)</f>
        <v>22</v>
      </c>
      <c r="O325" s="582" t="str">
        <f>IFERROR(__xludf.DUMMYFUNCTION("""COMPUTED_VALUE"""),"E2202R")</f>
        <v>E2202R</v>
      </c>
      <c r="P325" s="580">
        <f>IFERROR(__xludf.DUMMYFUNCTION("""COMPUTED_VALUE"""),3.0)</f>
        <v>3</v>
      </c>
      <c r="Q325" s="580">
        <f>IFERROR(__xludf.DUMMYFUNCTION("""COMPUTED_VALUE"""),24.0)</f>
        <v>24</v>
      </c>
      <c r="R325" s="580" t="str">
        <f>IFERROR(__xludf.DUMMYFUNCTION("""COMPUTED_VALUE"""),"F2407R")</f>
        <v>F2407R</v>
      </c>
      <c r="S325" s="580">
        <f>IFERROR(__xludf.DUMMYFUNCTION("""COMPUTED_VALUE"""),4.0)</f>
        <v>4</v>
      </c>
      <c r="T325" s="580">
        <f>IFERROR(__xludf.DUMMYFUNCTION("""COMPUTED_VALUE"""),24.0)</f>
        <v>24</v>
      </c>
      <c r="U325" s="580" t="str">
        <f>IFERROR(__xludf.DUMMYFUNCTION("""COMPUTED_VALUE"""),"G2402R")</f>
        <v>G2402R</v>
      </c>
      <c r="V325" s="580">
        <f>IFERROR(__xludf.DUMMYFUNCTION("""COMPUTED_VALUE"""),4.0)</f>
        <v>4</v>
      </c>
      <c r="W325" s="580">
        <f>IFERROR(__xludf.DUMMYFUNCTION("""COMPUTED_VALUE"""),24.0)</f>
        <v>24</v>
      </c>
      <c r="X325" s="580" t="str">
        <f>IFERROR(__xludf.DUMMYFUNCTION("""COMPUTED_VALUE"""),"H2407R")</f>
        <v>H2407R</v>
      </c>
      <c r="Y325" s="580">
        <f>IFERROR(__xludf.DUMMYFUNCTION("""COMPUTED_VALUE"""),5.0)</f>
        <v>5</v>
      </c>
      <c r="Z325" s="580">
        <f>IFERROR(__xludf.DUMMYFUNCTION("""COMPUTED_VALUE"""),23.0)</f>
        <v>23</v>
      </c>
      <c r="AA325" s="580" t="str">
        <f>IFERROR(__xludf.DUMMYFUNCTION("""COMPUTED_VALUE"""),"I2302R")</f>
        <v>I2302R</v>
      </c>
      <c r="AB325" s="580">
        <f>IFERROR(__xludf.DUMMYFUNCTION("""COMPUTED_VALUE"""),6.0)</f>
        <v>6</v>
      </c>
      <c r="AC325" s="580">
        <f>IFERROR(__xludf.DUMMYFUNCTION("""COMPUTED_VALUE"""),21.0)</f>
        <v>21</v>
      </c>
      <c r="AD325" s="580" t="str">
        <f>IFERROR(__xludf.DUMMYFUNCTION("""COMPUTED_VALUE"""),"J2102R")</f>
        <v>J2102R</v>
      </c>
    </row>
    <row r="326">
      <c r="A326" s="580">
        <f>IFERROR(__xludf.DUMMYFUNCTION("""COMPUTED_VALUE"""),1.0)</f>
        <v>1</v>
      </c>
      <c r="B326" s="580">
        <f>IFERROR(__xludf.DUMMYFUNCTION("""COMPUTED_VALUE"""),24.0)</f>
        <v>24</v>
      </c>
      <c r="C326" s="580" t="str">
        <f>IFERROR(__xludf.DUMMYFUNCTION("""COMPUTED_VALUE"""),"A2403F")</f>
        <v>A2403F</v>
      </c>
      <c r="D326" s="580">
        <f>IFERROR(__xludf.DUMMYFUNCTION("""COMPUTED_VALUE"""),1.0)</f>
        <v>1</v>
      </c>
      <c r="E326" s="580">
        <f>IFERROR(__xludf.DUMMYFUNCTION("""COMPUTED_VALUE"""),23.0)</f>
        <v>23</v>
      </c>
      <c r="F326" s="580" t="str">
        <f>IFERROR(__xludf.DUMMYFUNCTION("""COMPUTED_VALUE"""),"B2305F")</f>
        <v>B2305F</v>
      </c>
      <c r="G326" s="580">
        <f>IFERROR(__xludf.DUMMYFUNCTION("""COMPUTED_VALUE"""),2.0)</f>
        <v>2</v>
      </c>
      <c r="H326" s="580">
        <f>IFERROR(__xludf.DUMMYFUNCTION("""COMPUTED_VALUE"""),22.0)</f>
        <v>22</v>
      </c>
      <c r="I326" s="580" t="str">
        <f>IFERROR(__xludf.DUMMYFUNCTION("""COMPUTED_VALUE"""),"C2203F")</f>
        <v>C2203F</v>
      </c>
      <c r="J326" s="580">
        <f>IFERROR(__xludf.DUMMYFUNCTION("""COMPUTED_VALUE"""),2.0)</f>
        <v>2</v>
      </c>
      <c r="K326" s="580">
        <f>IFERROR(__xludf.DUMMYFUNCTION("""COMPUTED_VALUE"""),22.0)</f>
        <v>22</v>
      </c>
      <c r="L326" s="580" t="str">
        <f>IFERROR(__xludf.DUMMYFUNCTION("""COMPUTED_VALUE"""),"D2203F")</f>
        <v>D2203F</v>
      </c>
      <c r="M326" s="582">
        <f>IFERROR(__xludf.DUMMYFUNCTION("""COMPUTED_VALUE"""),3.0)</f>
        <v>3</v>
      </c>
      <c r="N326" s="582">
        <f>IFERROR(__xludf.DUMMYFUNCTION("""COMPUTED_VALUE"""),22.0)</f>
        <v>22</v>
      </c>
      <c r="O326" s="582" t="str">
        <f>IFERROR(__xludf.DUMMYFUNCTION("""COMPUTED_VALUE"""),"E2203F")</f>
        <v>E2203F</v>
      </c>
      <c r="P326" s="580">
        <f>IFERROR(__xludf.DUMMYFUNCTION("""COMPUTED_VALUE"""),3.0)</f>
        <v>3</v>
      </c>
      <c r="Q326" s="580">
        <f>IFERROR(__xludf.DUMMYFUNCTION("""COMPUTED_VALUE"""),25.0)</f>
        <v>25</v>
      </c>
      <c r="R326" s="580" t="str">
        <f>IFERROR(__xludf.DUMMYFUNCTION("""COMPUTED_VALUE"""),"F2501F")</f>
        <v>F2501F</v>
      </c>
      <c r="S326" s="580">
        <f>IFERROR(__xludf.DUMMYFUNCTION("""COMPUTED_VALUE"""),4.0)</f>
        <v>4</v>
      </c>
      <c r="T326" s="580">
        <f>IFERROR(__xludf.DUMMYFUNCTION("""COMPUTED_VALUE"""),24.0)</f>
        <v>24</v>
      </c>
      <c r="U326" s="580" t="str">
        <f>IFERROR(__xludf.DUMMYFUNCTION("""COMPUTED_VALUE"""),"G2403F")</f>
        <v>G2403F</v>
      </c>
      <c r="V326" s="580">
        <f>IFERROR(__xludf.DUMMYFUNCTION("""COMPUTED_VALUE"""),4.0)</f>
        <v>4</v>
      </c>
      <c r="W326" s="580">
        <f>IFERROR(__xludf.DUMMYFUNCTION("""COMPUTED_VALUE"""),25.0)</f>
        <v>25</v>
      </c>
      <c r="X326" s="580" t="str">
        <f>IFERROR(__xludf.DUMMYFUNCTION("""COMPUTED_VALUE"""),"H2501F")</f>
        <v>H2501F</v>
      </c>
      <c r="Y326" s="580">
        <f>IFERROR(__xludf.DUMMYFUNCTION("""COMPUTED_VALUE"""),5.0)</f>
        <v>5</v>
      </c>
      <c r="Z326" s="580">
        <f>IFERROR(__xludf.DUMMYFUNCTION("""COMPUTED_VALUE"""),23.0)</f>
        <v>23</v>
      </c>
      <c r="AA326" s="580" t="str">
        <f>IFERROR(__xludf.DUMMYFUNCTION("""COMPUTED_VALUE"""),"I2303F")</f>
        <v>I2303F</v>
      </c>
      <c r="AB326" s="580">
        <f>IFERROR(__xludf.DUMMYFUNCTION("""COMPUTED_VALUE"""),6.0)</f>
        <v>6</v>
      </c>
      <c r="AC326" s="580">
        <f>IFERROR(__xludf.DUMMYFUNCTION("""COMPUTED_VALUE"""),21.0)</f>
        <v>21</v>
      </c>
      <c r="AD326" s="580" t="str">
        <f>IFERROR(__xludf.DUMMYFUNCTION("""COMPUTED_VALUE"""),"J2103F")</f>
        <v>J2103F</v>
      </c>
    </row>
    <row r="327">
      <c r="A327" s="580">
        <f>IFERROR(__xludf.DUMMYFUNCTION("""COMPUTED_VALUE"""),1.0)</f>
        <v>1</v>
      </c>
      <c r="B327" s="580">
        <f>IFERROR(__xludf.DUMMYFUNCTION("""COMPUTED_VALUE"""),24.0)</f>
        <v>24</v>
      </c>
      <c r="C327" s="580" t="str">
        <f>IFERROR(__xludf.DUMMYFUNCTION("""COMPUTED_VALUE"""),"A2403R")</f>
        <v>A2403R</v>
      </c>
      <c r="D327" s="580">
        <f>IFERROR(__xludf.DUMMYFUNCTION("""COMPUTED_VALUE"""),1.0)</f>
        <v>1</v>
      </c>
      <c r="E327" s="580">
        <f>IFERROR(__xludf.DUMMYFUNCTION("""COMPUTED_VALUE"""),23.0)</f>
        <v>23</v>
      </c>
      <c r="F327" s="580" t="str">
        <f>IFERROR(__xludf.DUMMYFUNCTION("""COMPUTED_VALUE"""),"B2305R")</f>
        <v>B2305R</v>
      </c>
      <c r="G327" s="580">
        <f>IFERROR(__xludf.DUMMYFUNCTION("""COMPUTED_VALUE"""),2.0)</f>
        <v>2</v>
      </c>
      <c r="H327" s="580">
        <f>IFERROR(__xludf.DUMMYFUNCTION("""COMPUTED_VALUE"""),22.0)</f>
        <v>22</v>
      </c>
      <c r="I327" s="580" t="str">
        <f>IFERROR(__xludf.DUMMYFUNCTION("""COMPUTED_VALUE"""),"C2203R")</f>
        <v>C2203R</v>
      </c>
      <c r="J327" s="580">
        <f>IFERROR(__xludf.DUMMYFUNCTION("""COMPUTED_VALUE"""),2.0)</f>
        <v>2</v>
      </c>
      <c r="K327" s="580">
        <f>IFERROR(__xludf.DUMMYFUNCTION("""COMPUTED_VALUE"""),22.0)</f>
        <v>22</v>
      </c>
      <c r="L327" s="580" t="str">
        <f>IFERROR(__xludf.DUMMYFUNCTION("""COMPUTED_VALUE"""),"D2203R")</f>
        <v>D2203R</v>
      </c>
      <c r="M327" s="582">
        <f>IFERROR(__xludf.DUMMYFUNCTION("""COMPUTED_VALUE"""),3.0)</f>
        <v>3</v>
      </c>
      <c r="N327" s="582">
        <f>IFERROR(__xludf.DUMMYFUNCTION("""COMPUTED_VALUE"""),22.0)</f>
        <v>22</v>
      </c>
      <c r="O327" s="582" t="str">
        <f>IFERROR(__xludf.DUMMYFUNCTION("""COMPUTED_VALUE"""),"E2203R")</f>
        <v>E2203R</v>
      </c>
      <c r="P327" s="580">
        <f>IFERROR(__xludf.DUMMYFUNCTION("""COMPUTED_VALUE"""),3.0)</f>
        <v>3</v>
      </c>
      <c r="Q327" s="580">
        <f>IFERROR(__xludf.DUMMYFUNCTION("""COMPUTED_VALUE"""),25.0)</f>
        <v>25</v>
      </c>
      <c r="R327" s="580" t="str">
        <f>IFERROR(__xludf.DUMMYFUNCTION("""COMPUTED_VALUE"""),"F2501R")</f>
        <v>F2501R</v>
      </c>
      <c r="S327" s="580">
        <f>IFERROR(__xludf.DUMMYFUNCTION("""COMPUTED_VALUE"""),4.0)</f>
        <v>4</v>
      </c>
      <c r="T327" s="580">
        <f>IFERROR(__xludf.DUMMYFUNCTION("""COMPUTED_VALUE"""),24.0)</f>
        <v>24</v>
      </c>
      <c r="U327" s="580" t="str">
        <f>IFERROR(__xludf.DUMMYFUNCTION("""COMPUTED_VALUE"""),"G2403R")</f>
        <v>G2403R</v>
      </c>
      <c r="V327" s="580">
        <f>IFERROR(__xludf.DUMMYFUNCTION("""COMPUTED_VALUE"""),4.0)</f>
        <v>4</v>
      </c>
      <c r="W327" s="580">
        <f>IFERROR(__xludf.DUMMYFUNCTION("""COMPUTED_VALUE"""),25.0)</f>
        <v>25</v>
      </c>
      <c r="X327" s="580" t="str">
        <f>IFERROR(__xludf.DUMMYFUNCTION("""COMPUTED_VALUE"""),"H2501R")</f>
        <v>H2501R</v>
      </c>
      <c r="Y327" s="580">
        <f>IFERROR(__xludf.DUMMYFUNCTION("""COMPUTED_VALUE"""),5.0)</f>
        <v>5</v>
      </c>
      <c r="Z327" s="580">
        <f>IFERROR(__xludf.DUMMYFUNCTION("""COMPUTED_VALUE"""),23.0)</f>
        <v>23</v>
      </c>
      <c r="AA327" s="580" t="str">
        <f>IFERROR(__xludf.DUMMYFUNCTION("""COMPUTED_VALUE"""),"I2303R")</f>
        <v>I2303R</v>
      </c>
      <c r="AB327" s="580">
        <f>IFERROR(__xludf.DUMMYFUNCTION("""COMPUTED_VALUE"""),6.0)</f>
        <v>6</v>
      </c>
      <c r="AC327" s="580">
        <f>IFERROR(__xludf.DUMMYFUNCTION("""COMPUTED_VALUE"""),21.0)</f>
        <v>21</v>
      </c>
      <c r="AD327" s="580" t="str">
        <f>IFERROR(__xludf.DUMMYFUNCTION("""COMPUTED_VALUE"""),"J2103R")</f>
        <v>J2103R</v>
      </c>
    </row>
    <row r="328">
      <c r="A328" s="580">
        <f>IFERROR(__xludf.DUMMYFUNCTION("""COMPUTED_VALUE"""),1.0)</f>
        <v>1</v>
      </c>
      <c r="B328" s="580">
        <f>IFERROR(__xludf.DUMMYFUNCTION("""COMPUTED_VALUE"""),24.0)</f>
        <v>24</v>
      </c>
      <c r="C328" s="580" t="str">
        <f>IFERROR(__xludf.DUMMYFUNCTION("""COMPUTED_VALUE"""),"A2404F")</f>
        <v>A2404F</v>
      </c>
      <c r="D328" s="580">
        <f>IFERROR(__xludf.DUMMYFUNCTION("""COMPUTED_VALUE"""),1.0)</f>
        <v>1</v>
      </c>
      <c r="E328" s="580">
        <f>IFERROR(__xludf.DUMMYFUNCTION("""COMPUTED_VALUE"""),23.0)</f>
        <v>23</v>
      </c>
      <c r="F328" s="580" t="str">
        <f>IFERROR(__xludf.DUMMYFUNCTION("""COMPUTED_VALUE"""),"B2306F")</f>
        <v>B2306F</v>
      </c>
      <c r="G328" s="580">
        <f>IFERROR(__xludf.DUMMYFUNCTION("""COMPUTED_VALUE"""),2.0)</f>
        <v>2</v>
      </c>
      <c r="H328" s="580">
        <f>IFERROR(__xludf.DUMMYFUNCTION("""COMPUTED_VALUE"""),22.0)</f>
        <v>22</v>
      </c>
      <c r="I328" s="580" t="str">
        <f>IFERROR(__xludf.DUMMYFUNCTION("""COMPUTED_VALUE"""),"C2204F")</f>
        <v>C2204F</v>
      </c>
      <c r="J328" s="580">
        <f>IFERROR(__xludf.DUMMYFUNCTION("""COMPUTED_VALUE"""),2.0)</f>
        <v>2</v>
      </c>
      <c r="K328" s="580">
        <f>IFERROR(__xludf.DUMMYFUNCTION("""COMPUTED_VALUE"""),22.0)</f>
        <v>22</v>
      </c>
      <c r="L328" s="580" t="str">
        <f>IFERROR(__xludf.DUMMYFUNCTION("""COMPUTED_VALUE"""),"D2204F")</f>
        <v>D2204F</v>
      </c>
      <c r="M328" s="582">
        <f>IFERROR(__xludf.DUMMYFUNCTION("""COMPUTED_VALUE"""),3.0)</f>
        <v>3</v>
      </c>
      <c r="N328" s="582">
        <f>IFERROR(__xludf.DUMMYFUNCTION("""COMPUTED_VALUE"""),22.0)</f>
        <v>22</v>
      </c>
      <c r="O328" s="582" t="str">
        <f>IFERROR(__xludf.DUMMYFUNCTION("""COMPUTED_VALUE"""),"E2204F")</f>
        <v>E2204F</v>
      </c>
      <c r="P328" s="580">
        <f>IFERROR(__xludf.DUMMYFUNCTION("""COMPUTED_VALUE"""),3.0)</f>
        <v>3</v>
      </c>
      <c r="Q328" s="580">
        <f>IFERROR(__xludf.DUMMYFUNCTION("""COMPUTED_VALUE"""),25.0)</f>
        <v>25</v>
      </c>
      <c r="R328" s="580" t="str">
        <f>IFERROR(__xludf.DUMMYFUNCTION("""COMPUTED_VALUE"""),"F2502F")</f>
        <v>F2502F</v>
      </c>
      <c r="S328" s="580">
        <f>IFERROR(__xludf.DUMMYFUNCTION("""COMPUTED_VALUE"""),4.0)</f>
        <v>4</v>
      </c>
      <c r="T328" s="580">
        <f>IFERROR(__xludf.DUMMYFUNCTION("""COMPUTED_VALUE"""),24.0)</f>
        <v>24</v>
      </c>
      <c r="U328" s="580" t="str">
        <f>IFERROR(__xludf.DUMMYFUNCTION("""COMPUTED_VALUE"""),"G2404F")</f>
        <v>G2404F</v>
      </c>
      <c r="V328" s="580">
        <f>IFERROR(__xludf.DUMMYFUNCTION("""COMPUTED_VALUE"""),4.0)</f>
        <v>4</v>
      </c>
      <c r="W328" s="580">
        <f>IFERROR(__xludf.DUMMYFUNCTION("""COMPUTED_VALUE"""),25.0)</f>
        <v>25</v>
      </c>
      <c r="X328" s="580" t="str">
        <f>IFERROR(__xludf.DUMMYFUNCTION("""COMPUTED_VALUE"""),"H2502F")</f>
        <v>H2502F</v>
      </c>
      <c r="Y328" s="580">
        <f>IFERROR(__xludf.DUMMYFUNCTION("""COMPUTED_VALUE"""),5.0)</f>
        <v>5</v>
      </c>
      <c r="Z328" s="580">
        <f>IFERROR(__xludf.DUMMYFUNCTION("""COMPUTED_VALUE"""),23.0)</f>
        <v>23</v>
      </c>
      <c r="AA328" s="580" t="str">
        <f>IFERROR(__xludf.DUMMYFUNCTION("""COMPUTED_VALUE"""),"I2304F")</f>
        <v>I2304F</v>
      </c>
      <c r="AB328" s="580">
        <f>IFERROR(__xludf.DUMMYFUNCTION("""COMPUTED_VALUE"""),6.0)</f>
        <v>6</v>
      </c>
      <c r="AC328" s="580">
        <f>IFERROR(__xludf.DUMMYFUNCTION("""COMPUTED_VALUE"""),21.0)</f>
        <v>21</v>
      </c>
      <c r="AD328" s="580" t="str">
        <f>IFERROR(__xludf.DUMMYFUNCTION("""COMPUTED_VALUE"""),"J2104F")</f>
        <v>J2104F</v>
      </c>
    </row>
    <row r="329">
      <c r="A329" s="580">
        <f>IFERROR(__xludf.DUMMYFUNCTION("""COMPUTED_VALUE"""),1.0)</f>
        <v>1</v>
      </c>
      <c r="B329" s="580">
        <f>IFERROR(__xludf.DUMMYFUNCTION("""COMPUTED_VALUE"""),24.0)</f>
        <v>24</v>
      </c>
      <c r="C329" s="580" t="str">
        <f>IFERROR(__xludf.DUMMYFUNCTION("""COMPUTED_VALUE"""),"A2404R")</f>
        <v>A2404R</v>
      </c>
      <c r="D329" s="580">
        <f>IFERROR(__xludf.DUMMYFUNCTION("""COMPUTED_VALUE"""),1.0)</f>
        <v>1</v>
      </c>
      <c r="E329" s="580">
        <f>IFERROR(__xludf.DUMMYFUNCTION("""COMPUTED_VALUE"""),23.0)</f>
        <v>23</v>
      </c>
      <c r="F329" s="580" t="str">
        <f>IFERROR(__xludf.DUMMYFUNCTION("""COMPUTED_VALUE"""),"B2306R")</f>
        <v>B2306R</v>
      </c>
      <c r="G329" s="580">
        <f>IFERROR(__xludf.DUMMYFUNCTION("""COMPUTED_VALUE"""),2.0)</f>
        <v>2</v>
      </c>
      <c r="H329" s="580">
        <f>IFERROR(__xludf.DUMMYFUNCTION("""COMPUTED_VALUE"""),22.0)</f>
        <v>22</v>
      </c>
      <c r="I329" s="580" t="str">
        <f>IFERROR(__xludf.DUMMYFUNCTION("""COMPUTED_VALUE"""),"C2204R")</f>
        <v>C2204R</v>
      </c>
      <c r="J329" s="580">
        <f>IFERROR(__xludf.DUMMYFUNCTION("""COMPUTED_VALUE"""),2.0)</f>
        <v>2</v>
      </c>
      <c r="K329" s="580">
        <f>IFERROR(__xludf.DUMMYFUNCTION("""COMPUTED_VALUE"""),22.0)</f>
        <v>22</v>
      </c>
      <c r="L329" s="580" t="str">
        <f>IFERROR(__xludf.DUMMYFUNCTION("""COMPUTED_VALUE"""),"D2204R")</f>
        <v>D2204R</v>
      </c>
      <c r="M329" s="582">
        <f>IFERROR(__xludf.DUMMYFUNCTION("""COMPUTED_VALUE"""),3.0)</f>
        <v>3</v>
      </c>
      <c r="N329" s="582">
        <f>IFERROR(__xludf.DUMMYFUNCTION("""COMPUTED_VALUE"""),22.0)</f>
        <v>22</v>
      </c>
      <c r="O329" s="582" t="str">
        <f>IFERROR(__xludf.DUMMYFUNCTION("""COMPUTED_VALUE"""),"E2204R")</f>
        <v>E2204R</v>
      </c>
      <c r="P329" s="580">
        <f>IFERROR(__xludf.DUMMYFUNCTION("""COMPUTED_VALUE"""),3.0)</f>
        <v>3</v>
      </c>
      <c r="Q329" s="580">
        <f>IFERROR(__xludf.DUMMYFUNCTION("""COMPUTED_VALUE"""),25.0)</f>
        <v>25</v>
      </c>
      <c r="R329" s="580" t="str">
        <f>IFERROR(__xludf.DUMMYFUNCTION("""COMPUTED_VALUE"""),"F2502R")</f>
        <v>F2502R</v>
      </c>
      <c r="S329" s="580">
        <f>IFERROR(__xludf.DUMMYFUNCTION("""COMPUTED_VALUE"""),4.0)</f>
        <v>4</v>
      </c>
      <c r="T329" s="580">
        <f>IFERROR(__xludf.DUMMYFUNCTION("""COMPUTED_VALUE"""),24.0)</f>
        <v>24</v>
      </c>
      <c r="U329" s="580" t="str">
        <f>IFERROR(__xludf.DUMMYFUNCTION("""COMPUTED_VALUE"""),"G2404R")</f>
        <v>G2404R</v>
      </c>
      <c r="V329" s="580">
        <f>IFERROR(__xludf.DUMMYFUNCTION("""COMPUTED_VALUE"""),4.0)</f>
        <v>4</v>
      </c>
      <c r="W329" s="580">
        <f>IFERROR(__xludf.DUMMYFUNCTION("""COMPUTED_VALUE"""),25.0)</f>
        <v>25</v>
      </c>
      <c r="X329" s="580" t="str">
        <f>IFERROR(__xludf.DUMMYFUNCTION("""COMPUTED_VALUE"""),"H2502R")</f>
        <v>H2502R</v>
      </c>
      <c r="Y329" s="580">
        <f>IFERROR(__xludf.DUMMYFUNCTION("""COMPUTED_VALUE"""),5.0)</f>
        <v>5</v>
      </c>
      <c r="Z329" s="580">
        <f>IFERROR(__xludf.DUMMYFUNCTION("""COMPUTED_VALUE"""),23.0)</f>
        <v>23</v>
      </c>
      <c r="AA329" s="580" t="str">
        <f>IFERROR(__xludf.DUMMYFUNCTION("""COMPUTED_VALUE"""),"I2304R")</f>
        <v>I2304R</v>
      </c>
      <c r="AB329" s="580">
        <f>IFERROR(__xludf.DUMMYFUNCTION("""COMPUTED_VALUE"""),6.0)</f>
        <v>6</v>
      </c>
      <c r="AC329" s="580">
        <f>IFERROR(__xludf.DUMMYFUNCTION("""COMPUTED_VALUE"""),21.0)</f>
        <v>21</v>
      </c>
      <c r="AD329" s="580" t="str">
        <f>IFERROR(__xludf.DUMMYFUNCTION("""COMPUTED_VALUE"""),"J2104R")</f>
        <v>J2104R</v>
      </c>
    </row>
    <row r="330">
      <c r="A330" s="580">
        <f>IFERROR(__xludf.DUMMYFUNCTION("""COMPUTED_VALUE"""),1.0)</f>
        <v>1</v>
      </c>
      <c r="B330" s="580">
        <f>IFERROR(__xludf.DUMMYFUNCTION("""COMPUTED_VALUE"""),24.0)</f>
        <v>24</v>
      </c>
      <c r="C330" s="580" t="str">
        <f>IFERROR(__xludf.DUMMYFUNCTION("""COMPUTED_VALUE"""),"A2405F")</f>
        <v>A2405F</v>
      </c>
      <c r="D330" s="580">
        <f>IFERROR(__xludf.DUMMYFUNCTION("""COMPUTED_VALUE"""),1.0)</f>
        <v>1</v>
      </c>
      <c r="E330" s="580">
        <f>IFERROR(__xludf.DUMMYFUNCTION("""COMPUTED_VALUE"""),23.0)</f>
        <v>23</v>
      </c>
      <c r="F330" s="580" t="str">
        <f>IFERROR(__xludf.DUMMYFUNCTION("""COMPUTED_VALUE"""),"B2307F")</f>
        <v>B2307F</v>
      </c>
      <c r="G330" s="580">
        <f>IFERROR(__xludf.DUMMYFUNCTION("""COMPUTED_VALUE"""),2.0)</f>
        <v>2</v>
      </c>
      <c r="H330" s="580">
        <f>IFERROR(__xludf.DUMMYFUNCTION("""COMPUTED_VALUE"""),22.0)</f>
        <v>22</v>
      </c>
      <c r="I330" s="580" t="str">
        <f>IFERROR(__xludf.DUMMYFUNCTION("""COMPUTED_VALUE"""),"C2205F")</f>
        <v>C2205F</v>
      </c>
      <c r="J330" s="580">
        <f>IFERROR(__xludf.DUMMYFUNCTION("""COMPUTED_VALUE"""),2.0)</f>
        <v>2</v>
      </c>
      <c r="K330" s="580">
        <f>IFERROR(__xludf.DUMMYFUNCTION("""COMPUTED_VALUE"""),22.0)</f>
        <v>22</v>
      </c>
      <c r="L330" s="580" t="str">
        <f>IFERROR(__xludf.DUMMYFUNCTION("""COMPUTED_VALUE"""),"D2205F")</f>
        <v>D2205F</v>
      </c>
      <c r="M330" s="582">
        <f>IFERROR(__xludf.DUMMYFUNCTION("""COMPUTED_VALUE"""),3.0)</f>
        <v>3</v>
      </c>
      <c r="N330" s="582">
        <f>IFERROR(__xludf.DUMMYFUNCTION("""COMPUTED_VALUE"""),22.0)</f>
        <v>22</v>
      </c>
      <c r="O330" s="582" t="str">
        <f>IFERROR(__xludf.DUMMYFUNCTION("""COMPUTED_VALUE"""),"E2205F")</f>
        <v>E2205F</v>
      </c>
      <c r="P330" s="580">
        <f>IFERROR(__xludf.DUMMYFUNCTION("""COMPUTED_VALUE"""),3.0)</f>
        <v>3</v>
      </c>
      <c r="Q330" s="580">
        <f>IFERROR(__xludf.DUMMYFUNCTION("""COMPUTED_VALUE"""),25.0)</f>
        <v>25</v>
      </c>
      <c r="R330" s="580" t="str">
        <f>IFERROR(__xludf.DUMMYFUNCTION("""COMPUTED_VALUE"""),"F2503F")</f>
        <v>F2503F</v>
      </c>
      <c r="S330" s="580">
        <f>IFERROR(__xludf.DUMMYFUNCTION("""COMPUTED_VALUE"""),4.0)</f>
        <v>4</v>
      </c>
      <c r="T330" s="580">
        <f>IFERROR(__xludf.DUMMYFUNCTION("""COMPUTED_VALUE"""),24.0)</f>
        <v>24</v>
      </c>
      <c r="U330" s="580" t="str">
        <f>IFERROR(__xludf.DUMMYFUNCTION("""COMPUTED_VALUE"""),"G2405F")</f>
        <v>G2405F</v>
      </c>
      <c r="V330" s="580">
        <f>IFERROR(__xludf.DUMMYFUNCTION("""COMPUTED_VALUE"""),4.0)</f>
        <v>4</v>
      </c>
      <c r="W330" s="580">
        <f>IFERROR(__xludf.DUMMYFUNCTION("""COMPUTED_VALUE"""),25.0)</f>
        <v>25</v>
      </c>
      <c r="X330" s="580" t="str">
        <f>IFERROR(__xludf.DUMMYFUNCTION("""COMPUTED_VALUE"""),"H2503F")</f>
        <v>H2503F</v>
      </c>
      <c r="Y330" s="580">
        <f>IFERROR(__xludf.DUMMYFUNCTION("""COMPUTED_VALUE"""),5.0)</f>
        <v>5</v>
      </c>
      <c r="Z330" s="580">
        <f>IFERROR(__xludf.DUMMYFUNCTION("""COMPUTED_VALUE"""),23.0)</f>
        <v>23</v>
      </c>
      <c r="AA330" s="580" t="str">
        <f>IFERROR(__xludf.DUMMYFUNCTION("""COMPUTED_VALUE"""),"I2305F")</f>
        <v>I2305F</v>
      </c>
      <c r="AB330" s="580">
        <f>IFERROR(__xludf.DUMMYFUNCTION("""COMPUTED_VALUE"""),6.0)</f>
        <v>6</v>
      </c>
      <c r="AC330" s="580">
        <f>IFERROR(__xludf.DUMMYFUNCTION("""COMPUTED_VALUE"""),21.0)</f>
        <v>21</v>
      </c>
      <c r="AD330" s="580" t="str">
        <f>IFERROR(__xludf.DUMMYFUNCTION("""COMPUTED_VALUE"""),"J2105F")</f>
        <v>J2105F</v>
      </c>
    </row>
    <row r="331">
      <c r="A331" s="580">
        <f>IFERROR(__xludf.DUMMYFUNCTION("""COMPUTED_VALUE"""),1.0)</f>
        <v>1</v>
      </c>
      <c r="B331" s="580">
        <f>IFERROR(__xludf.DUMMYFUNCTION("""COMPUTED_VALUE"""),24.0)</f>
        <v>24</v>
      </c>
      <c r="C331" s="580" t="str">
        <f>IFERROR(__xludf.DUMMYFUNCTION("""COMPUTED_VALUE"""),"A2405R")</f>
        <v>A2405R</v>
      </c>
      <c r="D331" s="580">
        <f>IFERROR(__xludf.DUMMYFUNCTION("""COMPUTED_VALUE"""),1.0)</f>
        <v>1</v>
      </c>
      <c r="E331" s="580">
        <f>IFERROR(__xludf.DUMMYFUNCTION("""COMPUTED_VALUE"""),23.0)</f>
        <v>23</v>
      </c>
      <c r="F331" s="580" t="str">
        <f>IFERROR(__xludf.DUMMYFUNCTION("""COMPUTED_VALUE"""),"B2307R")</f>
        <v>B2307R</v>
      </c>
      <c r="G331" s="580">
        <f>IFERROR(__xludf.DUMMYFUNCTION("""COMPUTED_VALUE"""),2.0)</f>
        <v>2</v>
      </c>
      <c r="H331" s="580">
        <f>IFERROR(__xludf.DUMMYFUNCTION("""COMPUTED_VALUE"""),22.0)</f>
        <v>22</v>
      </c>
      <c r="I331" s="580" t="str">
        <f>IFERROR(__xludf.DUMMYFUNCTION("""COMPUTED_VALUE"""),"C2205R")</f>
        <v>C2205R</v>
      </c>
      <c r="J331" s="580">
        <f>IFERROR(__xludf.DUMMYFUNCTION("""COMPUTED_VALUE"""),2.0)</f>
        <v>2</v>
      </c>
      <c r="K331" s="580">
        <f>IFERROR(__xludf.DUMMYFUNCTION("""COMPUTED_VALUE"""),22.0)</f>
        <v>22</v>
      </c>
      <c r="L331" s="580" t="str">
        <f>IFERROR(__xludf.DUMMYFUNCTION("""COMPUTED_VALUE"""),"D2205R")</f>
        <v>D2205R</v>
      </c>
      <c r="M331" s="582">
        <f>IFERROR(__xludf.DUMMYFUNCTION("""COMPUTED_VALUE"""),3.0)</f>
        <v>3</v>
      </c>
      <c r="N331" s="582">
        <f>IFERROR(__xludf.DUMMYFUNCTION("""COMPUTED_VALUE"""),22.0)</f>
        <v>22</v>
      </c>
      <c r="O331" s="582" t="str">
        <f>IFERROR(__xludf.DUMMYFUNCTION("""COMPUTED_VALUE"""),"E2205R")</f>
        <v>E2205R</v>
      </c>
      <c r="P331" s="580">
        <f>IFERROR(__xludf.DUMMYFUNCTION("""COMPUTED_VALUE"""),3.0)</f>
        <v>3</v>
      </c>
      <c r="Q331" s="580">
        <f>IFERROR(__xludf.DUMMYFUNCTION("""COMPUTED_VALUE"""),25.0)</f>
        <v>25</v>
      </c>
      <c r="R331" s="580" t="str">
        <f>IFERROR(__xludf.DUMMYFUNCTION("""COMPUTED_VALUE"""),"F2503R")</f>
        <v>F2503R</v>
      </c>
      <c r="S331" s="580">
        <f>IFERROR(__xludf.DUMMYFUNCTION("""COMPUTED_VALUE"""),4.0)</f>
        <v>4</v>
      </c>
      <c r="T331" s="580">
        <f>IFERROR(__xludf.DUMMYFUNCTION("""COMPUTED_VALUE"""),24.0)</f>
        <v>24</v>
      </c>
      <c r="U331" s="580" t="str">
        <f>IFERROR(__xludf.DUMMYFUNCTION("""COMPUTED_VALUE"""),"G2405R")</f>
        <v>G2405R</v>
      </c>
      <c r="V331" s="580">
        <f>IFERROR(__xludf.DUMMYFUNCTION("""COMPUTED_VALUE"""),4.0)</f>
        <v>4</v>
      </c>
      <c r="W331" s="580">
        <f>IFERROR(__xludf.DUMMYFUNCTION("""COMPUTED_VALUE"""),25.0)</f>
        <v>25</v>
      </c>
      <c r="X331" s="580" t="str">
        <f>IFERROR(__xludf.DUMMYFUNCTION("""COMPUTED_VALUE"""),"H2503R")</f>
        <v>H2503R</v>
      </c>
      <c r="Y331" s="580">
        <f>IFERROR(__xludf.DUMMYFUNCTION("""COMPUTED_VALUE"""),5.0)</f>
        <v>5</v>
      </c>
      <c r="Z331" s="580">
        <f>IFERROR(__xludf.DUMMYFUNCTION("""COMPUTED_VALUE"""),23.0)</f>
        <v>23</v>
      </c>
      <c r="AA331" s="580" t="str">
        <f>IFERROR(__xludf.DUMMYFUNCTION("""COMPUTED_VALUE"""),"I2305R")</f>
        <v>I2305R</v>
      </c>
      <c r="AB331" s="580">
        <f>IFERROR(__xludf.DUMMYFUNCTION("""COMPUTED_VALUE"""),6.0)</f>
        <v>6</v>
      </c>
      <c r="AC331" s="580">
        <f>IFERROR(__xludf.DUMMYFUNCTION("""COMPUTED_VALUE"""),21.0)</f>
        <v>21</v>
      </c>
      <c r="AD331" s="580" t="str">
        <f>IFERROR(__xludf.DUMMYFUNCTION("""COMPUTED_VALUE"""),"J2105R")</f>
        <v>J2105R</v>
      </c>
    </row>
    <row r="332">
      <c r="A332" s="580">
        <f>IFERROR(__xludf.DUMMYFUNCTION("""COMPUTED_VALUE"""),1.0)</f>
        <v>1</v>
      </c>
      <c r="B332" s="580">
        <f>IFERROR(__xludf.DUMMYFUNCTION("""COMPUTED_VALUE"""),24.0)</f>
        <v>24</v>
      </c>
      <c r="C332" s="580" t="str">
        <f>IFERROR(__xludf.DUMMYFUNCTION("""COMPUTED_VALUE"""),"A2406F")</f>
        <v>A2406F</v>
      </c>
      <c r="D332" s="580">
        <f>IFERROR(__xludf.DUMMYFUNCTION("""COMPUTED_VALUE"""),1.0)</f>
        <v>1</v>
      </c>
      <c r="E332" s="580">
        <f>IFERROR(__xludf.DUMMYFUNCTION("""COMPUTED_VALUE"""),24.0)</f>
        <v>24</v>
      </c>
      <c r="F332" s="580" t="str">
        <f>IFERROR(__xludf.DUMMYFUNCTION("""COMPUTED_VALUE"""),"B2401F")</f>
        <v>B2401F</v>
      </c>
      <c r="G332" s="580">
        <f>IFERROR(__xludf.DUMMYFUNCTION("""COMPUTED_VALUE"""),2.0)</f>
        <v>2</v>
      </c>
      <c r="H332" s="580">
        <f>IFERROR(__xludf.DUMMYFUNCTION("""COMPUTED_VALUE"""),22.0)</f>
        <v>22</v>
      </c>
      <c r="I332" s="580" t="str">
        <f>IFERROR(__xludf.DUMMYFUNCTION("""COMPUTED_VALUE"""),"C2206F")</f>
        <v>C2206F</v>
      </c>
      <c r="J332" s="580">
        <f>IFERROR(__xludf.DUMMYFUNCTION("""COMPUTED_VALUE"""),2.0)</f>
        <v>2</v>
      </c>
      <c r="K332" s="580">
        <f>IFERROR(__xludf.DUMMYFUNCTION("""COMPUTED_VALUE"""),22.0)</f>
        <v>22</v>
      </c>
      <c r="L332" s="580" t="str">
        <f>IFERROR(__xludf.DUMMYFUNCTION("""COMPUTED_VALUE"""),"D2206F")</f>
        <v>D2206F</v>
      </c>
      <c r="M332" s="582">
        <f>IFERROR(__xludf.DUMMYFUNCTION("""COMPUTED_VALUE"""),3.0)</f>
        <v>3</v>
      </c>
      <c r="N332" s="582">
        <f>IFERROR(__xludf.DUMMYFUNCTION("""COMPUTED_VALUE"""),22.0)</f>
        <v>22</v>
      </c>
      <c r="O332" s="582" t="str">
        <f>IFERROR(__xludf.DUMMYFUNCTION("""COMPUTED_VALUE"""),"E2206F")</f>
        <v>E2206F</v>
      </c>
      <c r="P332" s="580">
        <f>IFERROR(__xludf.DUMMYFUNCTION("""COMPUTED_VALUE"""),3.0)</f>
        <v>3</v>
      </c>
      <c r="Q332" s="580">
        <f>IFERROR(__xludf.DUMMYFUNCTION("""COMPUTED_VALUE"""),25.0)</f>
        <v>25</v>
      </c>
      <c r="R332" s="580" t="str">
        <f>IFERROR(__xludf.DUMMYFUNCTION("""COMPUTED_VALUE"""),"F2504F")</f>
        <v>F2504F</v>
      </c>
      <c r="S332" s="580">
        <f>IFERROR(__xludf.DUMMYFUNCTION("""COMPUTED_VALUE"""),4.0)</f>
        <v>4</v>
      </c>
      <c r="T332" s="580">
        <f>IFERROR(__xludf.DUMMYFUNCTION("""COMPUTED_VALUE"""),24.0)</f>
        <v>24</v>
      </c>
      <c r="U332" s="580" t="str">
        <f>IFERROR(__xludf.DUMMYFUNCTION("""COMPUTED_VALUE"""),"G2406F")</f>
        <v>G2406F</v>
      </c>
      <c r="V332" s="580">
        <f>IFERROR(__xludf.DUMMYFUNCTION("""COMPUTED_VALUE"""),4.0)</f>
        <v>4</v>
      </c>
      <c r="W332" s="580">
        <f>IFERROR(__xludf.DUMMYFUNCTION("""COMPUTED_VALUE"""),25.0)</f>
        <v>25</v>
      </c>
      <c r="X332" s="580" t="str">
        <f>IFERROR(__xludf.DUMMYFUNCTION("""COMPUTED_VALUE"""),"H2504F")</f>
        <v>H2504F</v>
      </c>
      <c r="Y332" s="580">
        <f>IFERROR(__xludf.DUMMYFUNCTION("""COMPUTED_VALUE"""),5.0)</f>
        <v>5</v>
      </c>
      <c r="Z332" s="580">
        <f>IFERROR(__xludf.DUMMYFUNCTION("""COMPUTED_VALUE"""),23.0)</f>
        <v>23</v>
      </c>
      <c r="AA332" s="580" t="str">
        <f>IFERROR(__xludf.DUMMYFUNCTION("""COMPUTED_VALUE"""),"I2306F")</f>
        <v>I2306F</v>
      </c>
      <c r="AB332" s="580">
        <f>IFERROR(__xludf.DUMMYFUNCTION("""COMPUTED_VALUE"""),6.0)</f>
        <v>6</v>
      </c>
      <c r="AC332" s="580">
        <f>IFERROR(__xludf.DUMMYFUNCTION("""COMPUTED_VALUE"""),21.0)</f>
        <v>21</v>
      </c>
      <c r="AD332" s="580" t="str">
        <f>IFERROR(__xludf.DUMMYFUNCTION("""COMPUTED_VALUE"""),"J2106F")</f>
        <v>J2106F</v>
      </c>
    </row>
    <row r="333">
      <c r="A333" s="580">
        <f>IFERROR(__xludf.DUMMYFUNCTION("""COMPUTED_VALUE"""),1.0)</f>
        <v>1</v>
      </c>
      <c r="B333" s="580">
        <f>IFERROR(__xludf.DUMMYFUNCTION("""COMPUTED_VALUE"""),24.0)</f>
        <v>24</v>
      </c>
      <c r="C333" s="580" t="str">
        <f>IFERROR(__xludf.DUMMYFUNCTION("""COMPUTED_VALUE"""),"A2406R")</f>
        <v>A2406R</v>
      </c>
      <c r="D333" s="580">
        <f>IFERROR(__xludf.DUMMYFUNCTION("""COMPUTED_VALUE"""),1.0)</f>
        <v>1</v>
      </c>
      <c r="E333" s="580">
        <f>IFERROR(__xludf.DUMMYFUNCTION("""COMPUTED_VALUE"""),24.0)</f>
        <v>24</v>
      </c>
      <c r="F333" s="580" t="str">
        <f>IFERROR(__xludf.DUMMYFUNCTION("""COMPUTED_VALUE"""),"B2401R")</f>
        <v>B2401R</v>
      </c>
      <c r="G333" s="580">
        <f>IFERROR(__xludf.DUMMYFUNCTION("""COMPUTED_VALUE"""),2.0)</f>
        <v>2</v>
      </c>
      <c r="H333" s="580">
        <f>IFERROR(__xludf.DUMMYFUNCTION("""COMPUTED_VALUE"""),22.0)</f>
        <v>22</v>
      </c>
      <c r="I333" s="580" t="str">
        <f>IFERROR(__xludf.DUMMYFUNCTION("""COMPUTED_VALUE"""),"C2206R")</f>
        <v>C2206R</v>
      </c>
      <c r="J333" s="580">
        <f>IFERROR(__xludf.DUMMYFUNCTION("""COMPUTED_VALUE"""),2.0)</f>
        <v>2</v>
      </c>
      <c r="K333" s="580">
        <f>IFERROR(__xludf.DUMMYFUNCTION("""COMPUTED_VALUE"""),22.0)</f>
        <v>22</v>
      </c>
      <c r="L333" s="580" t="str">
        <f>IFERROR(__xludf.DUMMYFUNCTION("""COMPUTED_VALUE"""),"D2206R")</f>
        <v>D2206R</v>
      </c>
      <c r="M333" s="582">
        <f>IFERROR(__xludf.DUMMYFUNCTION("""COMPUTED_VALUE"""),3.0)</f>
        <v>3</v>
      </c>
      <c r="N333" s="582">
        <f>IFERROR(__xludf.DUMMYFUNCTION("""COMPUTED_VALUE"""),22.0)</f>
        <v>22</v>
      </c>
      <c r="O333" s="582" t="str">
        <f>IFERROR(__xludf.DUMMYFUNCTION("""COMPUTED_VALUE"""),"E2206R")</f>
        <v>E2206R</v>
      </c>
      <c r="P333" s="580">
        <f>IFERROR(__xludf.DUMMYFUNCTION("""COMPUTED_VALUE"""),3.0)</f>
        <v>3</v>
      </c>
      <c r="Q333" s="580">
        <f>IFERROR(__xludf.DUMMYFUNCTION("""COMPUTED_VALUE"""),25.0)</f>
        <v>25</v>
      </c>
      <c r="R333" s="580" t="str">
        <f>IFERROR(__xludf.DUMMYFUNCTION("""COMPUTED_VALUE"""),"F2504R")</f>
        <v>F2504R</v>
      </c>
      <c r="S333" s="580">
        <f>IFERROR(__xludf.DUMMYFUNCTION("""COMPUTED_VALUE"""),4.0)</f>
        <v>4</v>
      </c>
      <c r="T333" s="580">
        <f>IFERROR(__xludf.DUMMYFUNCTION("""COMPUTED_VALUE"""),24.0)</f>
        <v>24</v>
      </c>
      <c r="U333" s="580" t="str">
        <f>IFERROR(__xludf.DUMMYFUNCTION("""COMPUTED_VALUE"""),"G2406R")</f>
        <v>G2406R</v>
      </c>
      <c r="V333" s="580">
        <f>IFERROR(__xludf.DUMMYFUNCTION("""COMPUTED_VALUE"""),4.0)</f>
        <v>4</v>
      </c>
      <c r="W333" s="580">
        <f>IFERROR(__xludf.DUMMYFUNCTION("""COMPUTED_VALUE"""),25.0)</f>
        <v>25</v>
      </c>
      <c r="X333" s="580" t="str">
        <f>IFERROR(__xludf.DUMMYFUNCTION("""COMPUTED_VALUE"""),"H2504R")</f>
        <v>H2504R</v>
      </c>
      <c r="Y333" s="580">
        <f>IFERROR(__xludf.DUMMYFUNCTION("""COMPUTED_VALUE"""),5.0)</f>
        <v>5</v>
      </c>
      <c r="Z333" s="580">
        <f>IFERROR(__xludf.DUMMYFUNCTION("""COMPUTED_VALUE"""),23.0)</f>
        <v>23</v>
      </c>
      <c r="AA333" s="580" t="str">
        <f>IFERROR(__xludf.DUMMYFUNCTION("""COMPUTED_VALUE"""),"I2306R")</f>
        <v>I2306R</v>
      </c>
      <c r="AB333" s="580">
        <f>IFERROR(__xludf.DUMMYFUNCTION("""COMPUTED_VALUE"""),6.0)</f>
        <v>6</v>
      </c>
      <c r="AC333" s="580">
        <f>IFERROR(__xludf.DUMMYFUNCTION("""COMPUTED_VALUE"""),21.0)</f>
        <v>21</v>
      </c>
      <c r="AD333" s="580" t="str">
        <f>IFERROR(__xludf.DUMMYFUNCTION("""COMPUTED_VALUE"""),"J2106R")</f>
        <v>J2106R</v>
      </c>
    </row>
    <row r="334">
      <c r="A334" s="580">
        <f>IFERROR(__xludf.DUMMYFUNCTION("""COMPUTED_VALUE"""),1.0)</f>
        <v>1</v>
      </c>
      <c r="B334" s="580">
        <f>IFERROR(__xludf.DUMMYFUNCTION("""COMPUTED_VALUE"""),24.0)</f>
        <v>24</v>
      </c>
      <c r="C334" s="580" t="str">
        <f>IFERROR(__xludf.DUMMYFUNCTION("""COMPUTED_VALUE"""),"A2407F")</f>
        <v>A2407F</v>
      </c>
      <c r="D334" s="580">
        <f>IFERROR(__xludf.DUMMYFUNCTION("""COMPUTED_VALUE"""),1.0)</f>
        <v>1</v>
      </c>
      <c r="E334" s="580">
        <f>IFERROR(__xludf.DUMMYFUNCTION("""COMPUTED_VALUE"""),24.0)</f>
        <v>24</v>
      </c>
      <c r="F334" s="580" t="str">
        <f>IFERROR(__xludf.DUMMYFUNCTION("""COMPUTED_VALUE"""),"B2402F")</f>
        <v>B2402F</v>
      </c>
      <c r="G334" s="580">
        <f>IFERROR(__xludf.DUMMYFUNCTION("""COMPUTED_VALUE"""),2.0)</f>
        <v>2</v>
      </c>
      <c r="H334" s="580">
        <f>IFERROR(__xludf.DUMMYFUNCTION("""COMPUTED_VALUE"""),22.0)</f>
        <v>22</v>
      </c>
      <c r="I334" s="580" t="str">
        <f>IFERROR(__xludf.DUMMYFUNCTION("""COMPUTED_VALUE"""),"C2207F")</f>
        <v>C2207F</v>
      </c>
      <c r="J334" s="580">
        <f>IFERROR(__xludf.DUMMYFUNCTION("""COMPUTED_VALUE"""),2.0)</f>
        <v>2</v>
      </c>
      <c r="K334" s="580">
        <f>IFERROR(__xludf.DUMMYFUNCTION("""COMPUTED_VALUE"""),22.0)</f>
        <v>22</v>
      </c>
      <c r="L334" s="580" t="str">
        <f>IFERROR(__xludf.DUMMYFUNCTION("""COMPUTED_VALUE"""),"D2207F")</f>
        <v>D2207F</v>
      </c>
      <c r="M334" s="582">
        <f>IFERROR(__xludf.DUMMYFUNCTION("""COMPUTED_VALUE"""),3.0)</f>
        <v>3</v>
      </c>
      <c r="N334" s="582">
        <f>IFERROR(__xludf.DUMMYFUNCTION("""COMPUTED_VALUE"""),22.0)</f>
        <v>22</v>
      </c>
      <c r="O334" s="582" t="str">
        <f>IFERROR(__xludf.DUMMYFUNCTION("""COMPUTED_VALUE"""),"E2207F")</f>
        <v>E2207F</v>
      </c>
      <c r="P334" s="580">
        <f>IFERROR(__xludf.DUMMYFUNCTION("""COMPUTED_VALUE"""),3.0)</f>
        <v>3</v>
      </c>
      <c r="Q334" s="580">
        <f>IFERROR(__xludf.DUMMYFUNCTION("""COMPUTED_VALUE"""),25.0)</f>
        <v>25</v>
      </c>
      <c r="R334" s="580" t="str">
        <f>IFERROR(__xludf.DUMMYFUNCTION("""COMPUTED_VALUE"""),"F2505F")</f>
        <v>F2505F</v>
      </c>
      <c r="S334" s="580">
        <f>IFERROR(__xludf.DUMMYFUNCTION("""COMPUTED_VALUE"""),4.0)</f>
        <v>4</v>
      </c>
      <c r="T334" s="580">
        <f>IFERROR(__xludf.DUMMYFUNCTION("""COMPUTED_VALUE"""),24.0)</f>
        <v>24</v>
      </c>
      <c r="U334" s="580" t="str">
        <f>IFERROR(__xludf.DUMMYFUNCTION("""COMPUTED_VALUE"""),"G2407F")</f>
        <v>G2407F</v>
      </c>
      <c r="V334" s="580">
        <f>IFERROR(__xludf.DUMMYFUNCTION("""COMPUTED_VALUE"""),4.0)</f>
        <v>4</v>
      </c>
      <c r="W334" s="580">
        <f>IFERROR(__xludf.DUMMYFUNCTION("""COMPUTED_VALUE"""),25.0)</f>
        <v>25</v>
      </c>
      <c r="X334" s="580" t="str">
        <f>IFERROR(__xludf.DUMMYFUNCTION("""COMPUTED_VALUE"""),"H2505F")</f>
        <v>H2505F</v>
      </c>
      <c r="Y334" s="580">
        <f>IFERROR(__xludf.DUMMYFUNCTION("""COMPUTED_VALUE"""),5.0)</f>
        <v>5</v>
      </c>
      <c r="Z334" s="580">
        <f>IFERROR(__xludf.DUMMYFUNCTION("""COMPUTED_VALUE"""),23.0)</f>
        <v>23</v>
      </c>
      <c r="AA334" s="580" t="str">
        <f>IFERROR(__xludf.DUMMYFUNCTION("""COMPUTED_VALUE"""),"I2307F")</f>
        <v>I2307F</v>
      </c>
      <c r="AB334" s="580">
        <f>IFERROR(__xludf.DUMMYFUNCTION("""COMPUTED_VALUE"""),6.0)</f>
        <v>6</v>
      </c>
      <c r="AC334" s="580">
        <f>IFERROR(__xludf.DUMMYFUNCTION("""COMPUTED_VALUE"""),21.0)</f>
        <v>21</v>
      </c>
      <c r="AD334" s="580" t="str">
        <f>IFERROR(__xludf.DUMMYFUNCTION("""COMPUTED_VALUE"""),"J2107F")</f>
        <v>J2107F</v>
      </c>
    </row>
    <row r="335">
      <c r="A335" s="580">
        <f>IFERROR(__xludf.DUMMYFUNCTION("""COMPUTED_VALUE"""),1.0)</f>
        <v>1</v>
      </c>
      <c r="B335" s="580">
        <f>IFERROR(__xludf.DUMMYFUNCTION("""COMPUTED_VALUE"""),24.0)</f>
        <v>24</v>
      </c>
      <c r="C335" s="580" t="str">
        <f>IFERROR(__xludf.DUMMYFUNCTION("""COMPUTED_VALUE"""),"A2407R")</f>
        <v>A2407R</v>
      </c>
      <c r="D335" s="580">
        <f>IFERROR(__xludf.DUMMYFUNCTION("""COMPUTED_VALUE"""),1.0)</f>
        <v>1</v>
      </c>
      <c r="E335" s="580">
        <f>IFERROR(__xludf.DUMMYFUNCTION("""COMPUTED_VALUE"""),24.0)</f>
        <v>24</v>
      </c>
      <c r="F335" s="580" t="str">
        <f>IFERROR(__xludf.DUMMYFUNCTION("""COMPUTED_VALUE"""),"B2402R")</f>
        <v>B2402R</v>
      </c>
      <c r="G335" s="580">
        <f>IFERROR(__xludf.DUMMYFUNCTION("""COMPUTED_VALUE"""),2.0)</f>
        <v>2</v>
      </c>
      <c r="H335" s="580">
        <f>IFERROR(__xludf.DUMMYFUNCTION("""COMPUTED_VALUE"""),22.0)</f>
        <v>22</v>
      </c>
      <c r="I335" s="580" t="str">
        <f>IFERROR(__xludf.DUMMYFUNCTION("""COMPUTED_VALUE"""),"C2207R")</f>
        <v>C2207R</v>
      </c>
      <c r="J335" s="580">
        <f>IFERROR(__xludf.DUMMYFUNCTION("""COMPUTED_VALUE"""),2.0)</f>
        <v>2</v>
      </c>
      <c r="K335" s="580">
        <f>IFERROR(__xludf.DUMMYFUNCTION("""COMPUTED_VALUE"""),22.0)</f>
        <v>22</v>
      </c>
      <c r="L335" s="580" t="str">
        <f>IFERROR(__xludf.DUMMYFUNCTION("""COMPUTED_VALUE"""),"D2207R")</f>
        <v>D2207R</v>
      </c>
      <c r="M335" s="582">
        <f>IFERROR(__xludf.DUMMYFUNCTION("""COMPUTED_VALUE"""),3.0)</f>
        <v>3</v>
      </c>
      <c r="N335" s="582">
        <f>IFERROR(__xludf.DUMMYFUNCTION("""COMPUTED_VALUE"""),22.0)</f>
        <v>22</v>
      </c>
      <c r="O335" s="582" t="str">
        <f>IFERROR(__xludf.DUMMYFUNCTION("""COMPUTED_VALUE"""),"E2207R")</f>
        <v>E2207R</v>
      </c>
      <c r="P335" s="580">
        <f>IFERROR(__xludf.DUMMYFUNCTION("""COMPUTED_VALUE"""),3.0)</f>
        <v>3</v>
      </c>
      <c r="Q335" s="580">
        <f>IFERROR(__xludf.DUMMYFUNCTION("""COMPUTED_VALUE"""),25.0)</f>
        <v>25</v>
      </c>
      <c r="R335" s="580" t="str">
        <f>IFERROR(__xludf.DUMMYFUNCTION("""COMPUTED_VALUE"""),"F2505R")</f>
        <v>F2505R</v>
      </c>
      <c r="S335" s="580">
        <f>IFERROR(__xludf.DUMMYFUNCTION("""COMPUTED_VALUE"""),4.0)</f>
        <v>4</v>
      </c>
      <c r="T335" s="580">
        <f>IFERROR(__xludf.DUMMYFUNCTION("""COMPUTED_VALUE"""),24.0)</f>
        <v>24</v>
      </c>
      <c r="U335" s="580" t="str">
        <f>IFERROR(__xludf.DUMMYFUNCTION("""COMPUTED_VALUE"""),"G2407R")</f>
        <v>G2407R</v>
      </c>
      <c r="V335" s="580">
        <f>IFERROR(__xludf.DUMMYFUNCTION("""COMPUTED_VALUE"""),4.0)</f>
        <v>4</v>
      </c>
      <c r="W335" s="580">
        <f>IFERROR(__xludf.DUMMYFUNCTION("""COMPUTED_VALUE"""),25.0)</f>
        <v>25</v>
      </c>
      <c r="X335" s="580" t="str">
        <f>IFERROR(__xludf.DUMMYFUNCTION("""COMPUTED_VALUE"""),"H2505R")</f>
        <v>H2505R</v>
      </c>
      <c r="Y335" s="580">
        <f>IFERROR(__xludf.DUMMYFUNCTION("""COMPUTED_VALUE"""),5.0)</f>
        <v>5</v>
      </c>
      <c r="Z335" s="580">
        <f>IFERROR(__xludf.DUMMYFUNCTION("""COMPUTED_VALUE"""),23.0)</f>
        <v>23</v>
      </c>
      <c r="AA335" s="580" t="str">
        <f>IFERROR(__xludf.DUMMYFUNCTION("""COMPUTED_VALUE"""),"I2307R")</f>
        <v>I2307R</v>
      </c>
      <c r="AB335" s="580">
        <f>IFERROR(__xludf.DUMMYFUNCTION("""COMPUTED_VALUE"""),6.0)</f>
        <v>6</v>
      </c>
      <c r="AC335" s="580">
        <f>IFERROR(__xludf.DUMMYFUNCTION("""COMPUTED_VALUE"""),21.0)</f>
        <v>21</v>
      </c>
      <c r="AD335" s="580" t="str">
        <f>IFERROR(__xludf.DUMMYFUNCTION("""COMPUTED_VALUE"""),"J2107R")</f>
        <v>J2107R</v>
      </c>
    </row>
    <row r="336">
      <c r="A336" s="580">
        <f>IFERROR(__xludf.DUMMYFUNCTION("""COMPUTED_VALUE"""),1.0)</f>
        <v>1</v>
      </c>
      <c r="B336" s="580">
        <f>IFERROR(__xludf.DUMMYFUNCTION("""COMPUTED_VALUE"""),24.0)</f>
        <v>24</v>
      </c>
      <c r="C336" s="580" t="str">
        <f>IFERROR(__xludf.DUMMYFUNCTION("""COMPUTED_VALUE"""),"A2408F")</f>
        <v>A2408F</v>
      </c>
      <c r="D336" s="580">
        <f>IFERROR(__xludf.DUMMYFUNCTION("""COMPUTED_VALUE"""),1.0)</f>
        <v>1</v>
      </c>
      <c r="E336" s="580">
        <f>IFERROR(__xludf.DUMMYFUNCTION("""COMPUTED_VALUE"""),24.0)</f>
        <v>24</v>
      </c>
      <c r="F336" s="580" t="str">
        <f>IFERROR(__xludf.DUMMYFUNCTION("""COMPUTED_VALUE"""),"B2403F")</f>
        <v>B2403F</v>
      </c>
      <c r="G336" s="580">
        <f>IFERROR(__xludf.DUMMYFUNCTION("""COMPUTED_VALUE"""),2.0)</f>
        <v>2</v>
      </c>
      <c r="H336" s="580">
        <f>IFERROR(__xludf.DUMMYFUNCTION("""COMPUTED_VALUE"""),22.0)</f>
        <v>22</v>
      </c>
      <c r="I336" s="580" t="str">
        <f>IFERROR(__xludf.DUMMYFUNCTION("""COMPUTED_VALUE"""),"C2208F")</f>
        <v>C2208F</v>
      </c>
      <c r="J336" s="580">
        <f>IFERROR(__xludf.DUMMYFUNCTION("""COMPUTED_VALUE"""),2.0)</f>
        <v>2</v>
      </c>
      <c r="K336" s="580">
        <f>IFERROR(__xludf.DUMMYFUNCTION("""COMPUTED_VALUE"""),22.0)</f>
        <v>22</v>
      </c>
      <c r="L336" s="580" t="str">
        <f>IFERROR(__xludf.DUMMYFUNCTION("""COMPUTED_VALUE"""),"D2208F")</f>
        <v>D2208F</v>
      </c>
      <c r="M336" s="582">
        <f>IFERROR(__xludf.DUMMYFUNCTION("""COMPUTED_VALUE"""),3.0)</f>
        <v>3</v>
      </c>
      <c r="N336" s="582">
        <f>IFERROR(__xludf.DUMMYFUNCTION("""COMPUTED_VALUE"""),22.0)</f>
        <v>22</v>
      </c>
      <c r="O336" s="582" t="str">
        <f>IFERROR(__xludf.DUMMYFUNCTION("""COMPUTED_VALUE"""),"E2208F")</f>
        <v>E2208F</v>
      </c>
      <c r="P336" s="580">
        <f>IFERROR(__xludf.DUMMYFUNCTION("""COMPUTED_VALUE"""),3.0)</f>
        <v>3</v>
      </c>
      <c r="Q336" s="580">
        <f>IFERROR(__xludf.DUMMYFUNCTION("""COMPUTED_VALUE"""),25.0)</f>
        <v>25</v>
      </c>
      <c r="R336" s="580" t="str">
        <f>IFERROR(__xludf.DUMMYFUNCTION("""COMPUTED_VALUE"""),"F2506F")</f>
        <v>F2506F</v>
      </c>
      <c r="S336" s="580">
        <f>IFERROR(__xludf.DUMMYFUNCTION("""COMPUTED_VALUE"""),4.0)</f>
        <v>4</v>
      </c>
      <c r="T336" s="580">
        <f>IFERROR(__xludf.DUMMYFUNCTION("""COMPUTED_VALUE"""),24.0)</f>
        <v>24</v>
      </c>
      <c r="U336" s="580" t="str">
        <f>IFERROR(__xludf.DUMMYFUNCTION("""COMPUTED_VALUE"""),"G2408F")</f>
        <v>G2408F</v>
      </c>
      <c r="V336" s="580">
        <f>IFERROR(__xludf.DUMMYFUNCTION("""COMPUTED_VALUE"""),4.0)</f>
        <v>4</v>
      </c>
      <c r="W336" s="580">
        <f>IFERROR(__xludf.DUMMYFUNCTION("""COMPUTED_VALUE"""),25.0)</f>
        <v>25</v>
      </c>
      <c r="X336" s="580" t="str">
        <f>IFERROR(__xludf.DUMMYFUNCTION("""COMPUTED_VALUE"""),"H2506F")</f>
        <v>H2506F</v>
      </c>
      <c r="Y336" s="580">
        <f>IFERROR(__xludf.DUMMYFUNCTION("""COMPUTED_VALUE"""),5.0)</f>
        <v>5</v>
      </c>
      <c r="Z336" s="580">
        <f>IFERROR(__xludf.DUMMYFUNCTION("""COMPUTED_VALUE"""),23.0)</f>
        <v>23</v>
      </c>
      <c r="AA336" s="580" t="str">
        <f>IFERROR(__xludf.DUMMYFUNCTION("""COMPUTED_VALUE"""),"I2308F")</f>
        <v>I2308F</v>
      </c>
      <c r="AB336" s="580">
        <f>IFERROR(__xludf.DUMMYFUNCTION("""COMPUTED_VALUE"""),6.0)</f>
        <v>6</v>
      </c>
      <c r="AC336" s="580">
        <f>IFERROR(__xludf.DUMMYFUNCTION("""COMPUTED_VALUE"""),21.0)</f>
        <v>21</v>
      </c>
      <c r="AD336" s="580" t="str">
        <f>IFERROR(__xludf.DUMMYFUNCTION("""COMPUTED_VALUE"""),"J2108F")</f>
        <v>J2108F</v>
      </c>
    </row>
    <row r="337">
      <c r="A337" s="580">
        <f>IFERROR(__xludf.DUMMYFUNCTION("""COMPUTED_VALUE"""),1.0)</f>
        <v>1</v>
      </c>
      <c r="B337" s="580">
        <f>IFERROR(__xludf.DUMMYFUNCTION("""COMPUTED_VALUE"""),24.0)</f>
        <v>24</v>
      </c>
      <c r="C337" s="580" t="str">
        <f>IFERROR(__xludf.DUMMYFUNCTION("""COMPUTED_VALUE"""),"A2408R")</f>
        <v>A2408R</v>
      </c>
      <c r="D337" s="580">
        <f>IFERROR(__xludf.DUMMYFUNCTION("""COMPUTED_VALUE"""),1.0)</f>
        <v>1</v>
      </c>
      <c r="E337" s="580">
        <f>IFERROR(__xludf.DUMMYFUNCTION("""COMPUTED_VALUE"""),24.0)</f>
        <v>24</v>
      </c>
      <c r="F337" s="580" t="str">
        <f>IFERROR(__xludf.DUMMYFUNCTION("""COMPUTED_VALUE"""),"B2403R")</f>
        <v>B2403R</v>
      </c>
      <c r="G337" s="580">
        <f>IFERROR(__xludf.DUMMYFUNCTION("""COMPUTED_VALUE"""),2.0)</f>
        <v>2</v>
      </c>
      <c r="H337" s="580">
        <f>IFERROR(__xludf.DUMMYFUNCTION("""COMPUTED_VALUE"""),22.0)</f>
        <v>22</v>
      </c>
      <c r="I337" s="580" t="str">
        <f>IFERROR(__xludf.DUMMYFUNCTION("""COMPUTED_VALUE"""),"C2208R")</f>
        <v>C2208R</v>
      </c>
      <c r="J337" s="580">
        <f>IFERROR(__xludf.DUMMYFUNCTION("""COMPUTED_VALUE"""),2.0)</f>
        <v>2</v>
      </c>
      <c r="K337" s="580">
        <f>IFERROR(__xludf.DUMMYFUNCTION("""COMPUTED_VALUE"""),22.0)</f>
        <v>22</v>
      </c>
      <c r="L337" s="580" t="str">
        <f>IFERROR(__xludf.DUMMYFUNCTION("""COMPUTED_VALUE"""),"D2208R")</f>
        <v>D2208R</v>
      </c>
      <c r="M337" s="582">
        <f>IFERROR(__xludf.DUMMYFUNCTION("""COMPUTED_VALUE"""),3.0)</f>
        <v>3</v>
      </c>
      <c r="N337" s="582">
        <f>IFERROR(__xludf.DUMMYFUNCTION("""COMPUTED_VALUE"""),22.0)</f>
        <v>22</v>
      </c>
      <c r="O337" s="582" t="str">
        <f>IFERROR(__xludf.DUMMYFUNCTION("""COMPUTED_VALUE"""),"E2208R")</f>
        <v>E2208R</v>
      </c>
      <c r="P337" s="580">
        <f>IFERROR(__xludf.DUMMYFUNCTION("""COMPUTED_VALUE"""),3.0)</f>
        <v>3</v>
      </c>
      <c r="Q337" s="580">
        <f>IFERROR(__xludf.DUMMYFUNCTION("""COMPUTED_VALUE"""),25.0)</f>
        <v>25</v>
      </c>
      <c r="R337" s="580" t="str">
        <f>IFERROR(__xludf.DUMMYFUNCTION("""COMPUTED_VALUE"""),"F2506R")</f>
        <v>F2506R</v>
      </c>
      <c r="S337" s="580">
        <f>IFERROR(__xludf.DUMMYFUNCTION("""COMPUTED_VALUE"""),4.0)</f>
        <v>4</v>
      </c>
      <c r="T337" s="580">
        <f>IFERROR(__xludf.DUMMYFUNCTION("""COMPUTED_VALUE"""),24.0)</f>
        <v>24</v>
      </c>
      <c r="U337" s="580" t="str">
        <f>IFERROR(__xludf.DUMMYFUNCTION("""COMPUTED_VALUE"""),"G2408R")</f>
        <v>G2408R</v>
      </c>
      <c r="V337" s="580">
        <f>IFERROR(__xludf.DUMMYFUNCTION("""COMPUTED_VALUE"""),4.0)</f>
        <v>4</v>
      </c>
      <c r="W337" s="580">
        <f>IFERROR(__xludf.DUMMYFUNCTION("""COMPUTED_VALUE"""),25.0)</f>
        <v>25</v>
      </c>
      <c r="X337" s="580" t="str">
        <f>IFERROR(__xludf.DUMMYFUNCTION("""COMPUTED_VALUE"""),"H2506R")</f>
        <v>H2506R</v>
      </c>
      <c r="Y337" s="580">
        <f>IFERROR(__xludf.DUMMYFUNCTION("""COMPUTED_VALUE"""),5.0)</f>
        <v>5</v>
      </c>
      <c r="Z337" s="580">
        <f>IFERROR(__xludf.DUMMYFUNCTION("""COMPUTED_VALUE"""),23.0)</f>
        <v>23</v>
      </c>
      <c r="AA337" s="580" t="str">
        <f>IFERROR(__xludf.DUMMYFUNCTION("""COMPUTED_VALUE"""),"I2308R")</f>
        <v>I2308R</v>
      </c>
      <c r="AB337" s="580">
        <f>IFERROR(__xludf.DUMMYFUNCTION("""COMPUTED_VALUE"""),6.0)</f>
        <v>6</v>
      </c>
      <c r="AC337" s="580">
        <f>IFERROR(__xludf.DUMMYFUNCTION("""COMPUTED_VALUE"""),21.0)</f>
        <v>21</v>
      </c>
      <c r="AD337" s="580" t="str">
        <f>IFERROR(__xludf.DUMMYFUNCTION("""COMPUTED_VALUE"""),"J2108R")</f>
        <v>J2108R</v>
      </c>
    </row>
    <row r="338">
      <c r="A338" s="580">
        <f>IFERROR(__xludf.DUMMYFUNCTION("""COMPUTED_VALUE"""),1.0)</f>
        <v>1</v>
      </c>
      <c r="B338" s="580">
        <f>IFERROR(__xludf.DUMMYFUNCTION("""COMPUTED_VALUE"""),25.0)</f>
        <v>25</v>
      </c>
      <c r="C338" s="580" t="str">
        <f>IFERROR(__xludf.DUMMYFUNCTION("""COMPUTED_VALUE"""),"A2501F")</f>
        <v>A2501F</v>
      </c>
      <c r="D338" s="580">
        <f>IFERROR(__xludf.DUMMYFUNCTION("""COMPUTED_VALUE"""),1.0)</f>
        <v>1</v>
      </c>
      <c r="E338" s="580">
        <f>IFERROR(__xludf.DUMMYFUNCTION("""COMPUTED_VALUE"""),24.0)</f>
        <v>24</v>
      </c>
      <c r="F338" s="580" t="str">
        <f>IFERROR(__xludf.DUMMYFUNCTION("""COMPUTED_VALUE"""),"B2404F")</f>
        <v>B2404F</v>
      </c>
      <c r="G338" s="580">
        <f>IFERROR(__xludf.DUMMYFUNCTION("""COMPUTED_VALUE"""),2.0)</f>
        <v>2</v>
      </c>
      <c r="H338" s="580">
        <f>IFERROR(__xludf.DUMMYFUNCTION("""COMPUTED_VALUE"""),23.0)</f>
        <v>23</v>
      </c>
      <c r="I338" s="580" t="str">
        <f>IFERROR(__xludf.DUMMYFUNCTION("""COMPUTED_VALUE"""),"C2301F")</f>
        <v>C2301F</v>
      </c>
      <c r="J338" s="580">
        <f>IFERROR(__xludf.DUMMYFUNCTION("""COMPUTED_VALUE"""),2.0)</f>
        <v>2</v>
      </c>
      <c r="K338" s="580">
        <f>IFERROR(__xludf.DUMMYFUNCTION("""COMPUTED_VALUE"""),23.0)</f>
        <v>23</v>
      </c>
      <c r="L338" s="580" t="str">
        <f>IFERROR(__xludf.DUMMYFUNCTION("""COMPUTED_VALUE"""),"D2301F")</f>
        <v>D2301F</v>
      </c>
      <c r="M338" s="582">
        <f>IFERROR(__xludf.DUMMYFUNCTION("""COMPUTED_VALUE"""),3.0)</f>
        <v>3</v>
      </c>
      <c r="N338" s="582">
        <f>IFERROR(__xludf.DUMMYFUNCTION("""COMPUTED_VALUE"""),23.0)</f>
        <v>23</v>
      </c>
      <c r="O338" s="582" t="str">
        <f>IFERROR(__xludf.DUMMYFUNCTION("""COMPUTED_VALUE"""),"E2301F")</f>
        <v>E2301F</v>
      </c>
      <c r="P338" s="580">
        <f>IFERROR(__xludf.DUMMYFUNCTION("""COMPUTED_VALUE"""),3.0)</f>
        <v>3</v>
      </c>
      <c r="Q338" s="580">
        <f>IFERROR(__xludf.DUMMYFUNCTION("""COMPUTED_VALUE"""),25.0)</f>
        <v>25</v>
      </c>
      <c r="R338" s="580" t="str">
        <f>IFERROR(__xludf.DUMMYFUNCTION("""COMPUTED_VALUE"""),"F2507F")</f>
        <v>F2507F</v>
      </c>
      <c r="S338" s="580">
        <f>IFERROR(__xludf.DUMMYFUNCTION("""COMPUTED_VALUE"""),4.0)</f>
        <v>4</v>
      </c>
      <c r="T338" s="580">
        <f>IFERROR(__xludf.DUMMYFUNCTION("""COMPUTED_VALUE"""),25.0)</f>
        <v>25</v>
      </c>
      <c r="U338" s="580" t="str">
        <f>IFERROR(__xludf.DUMMYFUNCTION("""COMPUTED_VALUE"""),"G2501F")</f>
        <v>G2501F</v>
      </c>
      <c r="V338" s="580">
        <f>IFERROR(__xludf.DUMMYFUNCTION("""COMPUTED_VALUE"""),4.0)</f>
        <v>4</v>
      </c>
      <c r="W338" s="580">
        <f>IFERROR(__xludf.DUMMYFUNCTION("""COMPUTED_VALUE"""),25.0)</f>
        <v>25</v>
      </c>
      <c r="X338" s="580" t="str">
        <f>IFERROR(__xludf.DUMMYFUNCTION("""COMPUTED_VALUE"""),"H2507F")</f>
        <v>H2507F</v>
      </c>
      <c r="Y338" s="580">
        <f>IFERROR(__xludf.DUMMYFUNCTION("""COMPUTED_VALUE"""),5.0)</f>
        <v>5</v>
      </c>
      <c r="Z338" s="580">
        <f>IFERROR(__xludf.DUMMYFUNCTION("""COMPUTED_VALUE"""),24.0)</f>
        <v>24</v>
      </c>
      <c r="AA338" s="580" t="str">
        <f>IFERROR(__xludf.DUMMYFUNCTION("""COMPUTED_VALUE"""),"I2401F")</f>
        <v>I2401F</v>
      </c>
      <c r="AB338" s="580">
        <f>IFERROR(__xludf.DUMMYFUNCTION("""COMPUTED_VALUE"""),6.0)</f>
        <v>6</v>
      </c>
      <c r="AC338" s="580">
        <f>IFERROR(__xludf.DUMMYFUNCTION("""COMPUTED_VALUE"""),22.0)</f>
        <v>22</v>
      </c>
      <c r="AD338" s="580" t="str">
        <f>IFERROR(__xludf.DUMMYFUNCTION("""COMPUTED_VALUE"""),"J2201F")</f>
        <v>J2201F</v>
      </c>
    </row>
    <row r="339">
      <c r="A339" s="580">
        <f>IFERROR(__xludf.DUMMYFUNCTION("""COMPUTED_VALUE"""),1.0)</f>
        <v>1</v>
      </c>
      <c r="B339" s="580">
        <f>IFERROR(__xludf.DUMMYFUNCTION("""COMPUTED_VALUE"""),25.0)</f>
        <v>25</v>
      </c>
      <c r="C339" s="580" t="str">
        <f>IFERROR(__xludf.DUMMYFUNCTION("""COMPUTED_VALUE"""),"A2501R")</f>
        <v>A2501R</v>
      </c>
      <c r="D339" s="580">
        <f>IFERROR(__xludf.DUMMYFUNCTION("""COMPUTED_VALUE"""),1.0)</f>
        <v>1</v>
      </c>
      <c r="E339" s="580">
        <f>IFERROR(__xludf.DUMMYFUNCTION("""COMPUTED_VALUE"""),24.0)</f>
        <v>24</v>
      </c>
      <c r="F339" s="580" t="str">
        <f>IFERROR(__xludf.DUMMYFUNCTION("""COMPUTED_VALUE"""),"B2404R")</f>
        <v>B2404R</v>
      </c>
      <c r="G339" s="580">
        <f>IFERROR(__xludf.DUMMYFUNCTION("""COMPUTED_VALUE"""),2.0)</f>
        <v>2</v>
      </c>
      <c r="H339" s="580">
        <f>IFERROR(__xludf.DUMMYFUNCTION("""COMPUTED_VALUE"""),23.0)</f>
        <v>23</v>
      </c>
      <c r="I339" s="580" t="str">
        <f>IFERROR(__xludf.DUMMYFUNCTION("""COMPUTED_VALUE"""),"C2301R")</f>
        <v>C2301R</v>
      </c>
      <c r="J339" s="580">
        <f>IFERROR(__xludf.DUMMYFUNCTION("""COMPUTED_VALUE"""),2.0)</f>
        <v>2</v>
      </c>
      <c r="K339" s="580">
        <f>IFERROR(__xludf.DUMMYFUNCTION("""COMPUTED_VALUE"""),23.0)</f>
        <v>23</v>
      </c>
      <c r="L339" s="580" t="str">
        <f>IFERROR(__xludf.DUMMYFUNCTION("""COMPUTED_VALUE"""),"D2301R")</f>
        <v>D2301R</v>
      </c>
      <c r="M339" s="582">
        <f>IFERROR(__xludf.DUMMYFUNCTION("""COMPUTED_VALUE"""),3.0)</f>
        <v>3</v>
      </c>
      <c r="N339" s="582">
        <f>IFERROR(__xludf.DUMMYFUNCTION("""COMPUTED_VALUE"""),23.0)</f>
        <v>23</v>
      </c>
      <c r="O339" s="582" t="str">
        <f>IFERROR(__xludf.DUMMYFUNCTION("""COMPUTED_VALUE"""),"E2301R")</f>
        <v>E2301R</v>
      </c>
      <c r="P339" s="580">
        <f>IFERROR(__xludf.DUMMYFUNCTION("""COMPUTED_VALUE"""),3.0)</f>
        <v>3</v>
      </c>
      <c r="Q339" s="580">
        <f>IFERROR(__xludf.DUMMYFUNCTION("""COMPUTED_VALUE"""),25.0)</f>
        <v>25</v>
      </c>
      <c r="R339" s="580" t="str">
        <f>IFERROR(__xludf.DUMMYFUNCTION("""COMPUTED_VALUE"""),"F2507R")</f>
        <v>F2507R</v>
      </c>
      <c r="S339" s="580">
        <f>IFERROR(__xludf.DUMMYFUNCTION("""COMPUTED_VALUE"""),4.0)</f>
        <v>4</v>
      </c>
      <c r="T339" s="580">
        <f>IFERROR(__xludf.DUMMYFUNCTION("""COMPUTED_VALUE"""),25.0)</f>
        <v>25</v>
      </c>
      <c r="U339" s="580" t="str">
        <f>IFERROR(__xludf.DUMMYFUNCTION("""COMPUTED_VALUE"""),"G2501R")</f>
        <v>G2501R</v>
      </c>
      <c r="V339" s="580">
        <f>IFERROR(__xludf.DUMMYFUNCTION("""COMPUTED_VALUE"""),4.0)</f>
        <v>4</v>
      </c>
      <c r="W339" s="580">
        <f>IFERROR(__xludf.DUMMYFUNCTION("""COMPUTED_VALUE"""),25.0)</f>
        <v>25</v>
      </c>
      <c r="X339" s="580" t="str">
        <f>IFERROR(__xludf.DUMMYFUNCTION("""COMPUTED_VALUE"""),"H2507R")</f>
        <v>H2507R</v>
      </c>
      <c r="Y339" s="580">
        <f>IFERROR(__xludf.DUMMYFUNCTION("""COMPUTED_VALUE"""),5.0)</f>
        <v>5</v>
      </c>
      <c r="Z339" s="580">
        <f>IFERROR(__xludf.DUMMYFUNCTION("""COMPUTED_VALUE"""),24.0)</f>
        <v>24</v>
      </c>
      <c r="AA339" s="580" t="str">
        <f>IFERROR(__xludf.DUMMYFUNCTION("""COMPUTED_VALUE"""),"I2401R")</f>
        <v>I2401R</v>
      </c>
      <c r="AB339" s="580">
        <f>IFERROR(__xludf.DUMMYFUNCTION("""COMPUTED_VALUE"""),6.0)</f>
        <v>6</v>
      </c>
      <c r="AC339" s="580">
        <f>IFERROR(__xludf.DUMMYFUNCTION("""COMPUTED_VALUE"""),22.0)</f>
        <v>22</v>
      </c>
      <c r="AD339" s="580" t="str">
        <f>IFERROR(__xludf.DUMMYFUNCTION("""COMPUTED_VALUE"""),"J2201R")</f>
        <v>J2201R</v>
      </c>
    </row>
    <row r="340">
      <c r="A340" s="580">
        <f>IFERROR(__xludf.DUMMYFUNCTION("""COMPUTED_VALUE"""),1.0)</f>
        <v>1</v>
      </c>
      <c r="B340" s="580">
        <f>IFERROR(__xludf.DUMMYFUNCTION("""COMPUTED_VALUE"""),25.0)</f>
        <v>25</v>
      </c>
      <c r="C340" s="580" t="str">
        <f>IFERROR(__xludf.DUMMYFUNCTION("""COMPUTED_VALUE"""),"A2502F")</f>
        <v>A2502F</v>
      </c>
      <c r="D340" s="580">
        <f>IFERROR(__xludf.DUMMYFUNCTION("""COMPUTED_VALUE"""),1.0)</f>
        <v>1</v>
      </c>
      <c r="E340" s="580">
        <f>IFERROR(__xludf.DUMMYFUNCTION("""COMPUTED_VALUE"""),24.0)</f>
        <v>24</v>
      </c>
      <c r="F340" s="580" t="str">
        <f>IFERROR(__xludf.DUMMYFUNCTION("""COMPUTED_VALUE"""),"B2405F")</f>
        <v>B2405F</v>
      </c>
      <c r="G340" s="580">
        <f>IFERROR(__xludf.DUMMYFUNCTION("""COMPUTED_VALUE"""),2.0)</f>
        <v>2</v>
      </c>
      <c r="H340" s="580">
        <f>IFERROR(__xludf.DUMMYFUNCTION("""COMPUTED_VALUE"""),23.0)</f>
        <v>23</v>
      </c>
      <c r="I340" s="580" t="str">
        <f>IFERROR(__xludf.DUMMYFUNCTION("""COMPUTED_VALUE"""),"C2302F")</f>
        <v>C2302F</v>
      </c>
      <c r="J340" s="580">
        <f>IFERROR(__xludf.DUMMYFUNCTION("""COMPUTED_VALUE"""),2.0)</f>
        <v>2</v>
      </c>
      <c r="K340" s="580">
        <f>IFERROR(__xludf.DUMMYFUNCTION("""COMPUTED_VALUE"""),23.0)</f>
        <v>23</v>
      </c>
      <c r="L340" s="580" t="str">
        <f>IFERROR(__xludf.DUMMYFUNCTION("""COMPUTED_VALUE"""),"D2302F")</f>
        <v>D2302F</v>
      </c>
      <c r="M340" s="582">
        <f>IFERROR(__xludf.DUMMYFUNCTION("""COMPUTED_VALUE"""),3.0)</f>
        <v>3</v>
      </c>
      <c r="N340" s="582">
        <f>IFERROR(__xludf.DUMMYFUNCTION("""COMPUTED_VALUE"""),23.0)</f>
        <v>23</v>
      </c>
      <c r="O340" s="582" t="str">
        <f>IFERROR(__xludf.DUMMYFUNCTION("""COMPUTED_VALUE"""),"E2302F")</f>
        <v>E2302F</v>
      </c>
      <c r="P340" s="580">
        <f>IFERROR(__xludf.DUMMYFUNCTION("""COMPUTED_VALUE"""),3.0)</f>
        <v>3</v>
      </c>
      <c r="Q340" s="580">
        <f>IFERROR(__xludf.DUMMYFUNCTION("""COMPUTED_VALUE"""),26.0)</f>
        <v>26</v>
      </c>
      <c r="R340" s="580" t="str">
        <f>IFERROR(__xludf.DUMMYFUNCTION("""COMPUTED_VALUE"""),"F2601F")</f>
        <v>F2601F</v>
      </c>
      <c r="S340" s="580">
        <f>IFERROR(__xludf.DUMMYFUNCTION("""COMPUTED_VALUE"""),4.0)</f>
        <v>4</v>
      </c>
      <c r="T340" s="580">
        <f>IFERROR(__xludf.DUMMYFUNCTION("""COMPUTED_VALUE"""),25.0)</f>
        <v>25</v>
      </c>
      <c r="U340" s="580" t="str">
        <f>IFERROR(__xludf.DUMMYFUNCTION("""COMPUTED_VALUE"""),"G2502F")</f>
        <v>G2502F</v>
      </c>
      <c r="V340" s="580">
        <f>IFERROR(__xludf.DUMMYFUNCTION("""COMPUTED_VALUE"""),4.0)</f>
        <v>4</v>
      </c>
      <c r="W340" s="580">
        <f>IFERROR(__xludf.DUMMYFUNCTION("""COMPUTED_VALUE"""),26.0)</f>
        <v>26</v>
      </c>
      <c r="X340" s="580" t="str">
        <f>IFERROR(__xludf.DUMMYFUNCTION("""COMPUTED_VALUE"""),"H2601F")</f>
        <v>H2601F</v>
      </c>
      <c r="Y340" s="580">
        <f>IFERROR(__xludf.DUMMYFUNCTION("""COMPUTED_VALUE"""),5.0)</f>
        <v>5</v>
      </c>
      <c r="Z340" s="580">
        <f>IFERROR(__xludf.DUMMYFUNCTION("""COMPUTED_VALUE"""),24.0)</f>
        <v>24</v>
      </c>
      <c r="AA340" s="580" t="str">
        <f>IFERROR(__xludf.DUMMYFUNCTION("""COMPUTED_VALUE"""),"I2402F")</f>
        <v>I2402F</v>
      </c>
      <c r="AB340" s="580">
        <f>IFERROR(__xludf.DUMMYFUNCTION("""COMPUTED_VALUE"""),6.0)</f>
        <v>6</v>
      </c>
      <c r="AC340" s="580">
        <f>IFERROR(__xludf.DUMMYFUNCTION("""COMPUTED_VALUE"""),22.0)</f>
        <v>22</v>
      </c>
      <c r="AD340" s="580" t="str">
        <f>IFERROR(__xludf.DUMMYFUNCTION("""COMPUTED_VALUE"""),"J2202F")</f>
        <v>J2202F</v>
      </c>
    </row>
    <row r="341">
      <c r="A341" s="580">
        <f>IFERROR(__xludf.DUMMYFUNCTION("""COMPUTED_VALUE"""),1.0)</f>
        <v>1</v>
      </c>
      <c r="B341" s="580">
        <f>IFERROR(__xludf.DUMMYFUNCTION("""COMPUTED_VALUE"""),25.0)</f>
        <v>25</v>
      </c>
      <c r="C341" s="580" t="str">
        <f>IFERROR(__xludf.DUMMYFUNCTION("""COMPUTED_VALUE"""),"A2502R")</f>
        <v>A2502R</v>
      </c>
      <c r="D341" s="580">
        <f>IFERROR(__xludf.DUMMYFUNCTION("""COMPUTED_VALUE"""),1.0)</f>
        <v>1</v>
      </c>
      <c r="E341" s="580">
        <f>IFERROR(__xludf.DUMMYFUNCTION("""COMPUTED_VALUE"""),24.0)</f>
        <v>24</v>
      </c>
      <c r="F341" s="580" t="str">
        <f>IFERROR(__xludf.DUMMYFUNCTION("""COMPUTED_VALUE"""),"B2405R")</f>
        <v>B2405R</v>
      </c>
      <c r="G341" s="580">
        <f>IFERROR(__xludf.DUMMYFUNCTION("""COMPUTED_VALUE"""),2.0)</f>
        <v>2</v>
      </c>
      <c r="H341" s="580">
        <f>IFERROR(__xludf.DUMMYFUNCTION("""COMPUTED_VALUE"""),23.0)</f>
        <v>23</v>
      </c>
      <c r="I341" s="580" t="str">
        <f>IFERROR(__xludf.DUMMYFUNCTION("""COMPUTED_VALUE"""),"C2302R")</f>
        <v>C2302R</v>
      </c>
      <c r="J341" s="580">
        <f>IFERROR(__xludf.DUMMYFUNCTION("""COMPUTED_VALUE"""),2.0)</f>
        <v>2</v>
      </c>
      <c r="K341" s="580">
        <f>IFERROR(__xludf.DUMMYFUNCTION("""COMPUTED_VALUE"""),23.0)</f>
        <v>23</v>
      </c>
      <c r="L341" s="580" t="str">
        <f>IFERROR(__xludf.DUMMYFUNCTION("""COMPUTED_VALUE"""),"D2302R")</f>
        <v>D2302R</v>
      </c>
      <c r="M341" s="582">
        <f>IFERROR(__xludf.DUMMYFUNCTION("""COMPUTED_VALUE"""),3.0)</f>
        <v>3</v>
      </c>
      <c r="N341" s="582">
        <f>IFERROR(__xludf.DUMMYFUNCTION("""COMPUTED_VALUE"""),23.0)</f>
        <v>23</v>
      </c>
      <c r="O341" s="582" t="str">
        <f>IFERROR(__xludf.DUMMYFUNCTION("""COMPUTED_VALUE"""),"E2302R")</f>
        <v>E2302R</v>
      </c>
      <c r="P341" s="580">
        <f>IFERROR(__xludf.DUMMYFUNCTION("""COMPUTED_VALUE"""),3.0)</f>
        <v>3</v>
      </c>
      <c r="Q341" s="580">
        <f>IFERROR(__xludf.DUMMYFUNCTION("""COMPUTED_VALUE"""),26.0)</f>
        <v>26</v>
      </c>
      <c r="R341" s="580" t="str">
        <f>IFERROR(__xludf.DUMMYFUNCTION("""COMPUTED_VALUE"""),"F2601R")</f>
        <v>F2601R</v>
      </c>
      <c r="S341" s="580">
        <f>IFERROR(__xludf.DUMMYFUNCTION("""COMPUTED_VALUE"""),4.0)</f>
        <v>4</v>
      </c>
      <c r="T341" s="580">
        <f>IFERROR(__xludf.DUMMYFUNCTION("""COMPUTED_VALUE"""),25.0)</f>
        <v>25</v>
      </c>
      <c r="U341" s="580" t="str">
        <f>IFERROR(__xludf.DUMMYFUNCTION("""COMPUTED_VALUE"""),"G2502R")</f>
        <v>G2502R</v>
      </c>
      <c r="V341" s="580">
        <f>IFERROR(__xludf.DUMMYFUNCTION("""COMPUTED_VALUE"""),4.0)</f>
        <v>4</v>
      </c>
      <c r="W341" s="580">
        <f>IFERROR(__xludf.DUMMYFUNCTION("""COMPUTED_VALUE"""),26.0)</f>
        <v>26</v>
      </c>
      <c r="X341" s="580" t="str">
        <f>IFERROR(__xludf.DUMMYFUNCTION("""COMPUTED_VALUE"""),"H2601R")</f>
        <v>H2601R</v>
      </c>
      <c r="Y341" s="580">
        <f>IFERROR(__xludf.DUMMYFUNCTION("""COMPUTED_VALUE"""),5.0)</f>
        <v>5</v>
      </c>
      <c r="Z341" s="580">
        <f>IFERROR(__xludf.DUMMYFUNCTION("""COMPUTED_VALUE"""),24.0)</f>
        <v>24</v>
      </c>
      <c r="AA341" s="580" t="str">
        <f>IFERROR(__xludf.DUMMYFUNCTION("""COMPUTED_VALUE"""),"I2402R")</f>
        <v>I2402R</v>
      </c>
      <c r="AB341" s="580">
        <f>IFERROR(__xludf.DUMMYFUNCTION("""COMPUTED_VALUE"""),6.0)</f>
        <v>6</v>
      </c>
      <c r="AC341" s="580">
        <f>IFERROR(__xludf.DUMMYFUNCTION("""COMPUTED_VALUE"""),22.0)</f>
        <v>22</v>
      </c>
      <c r="AD341" s="580" t="str">
        <f>IFERROR(__xludf.DUMMYFUNCTION("""COMPUTED_VALUE"""),"J2202R")</f>
        <v>J2202R</v>
      </c>
    </row>
    <row r="342">
      <c r="A342" s="580">
        <f>IFERROR(__xludf.DUMMYFUNCTION("""COMPUTED_VALUE"""),1.0)</f>
        <v>1</v>
      </c>
      <c r="B342" s="580">
        <f>IFERROR(__xludf.DUMMYFUNCTION("""COMPUTED_VALUE"""),25.0)</f>
        <v>25</v>
      </c>
      <c r="C342" s="580" t="str">
        <f>IFERROR(__xludf.DUMMYFUNCTION("""COMPUTED_VALUE"""),"A2503F")</f>
        <v>A2503F</v>
      </c>
      <c r="D342" s="580">
        <f>IFERROR(__xludf.DUMMYFUNCTION("""COMPUTED_VALUE"""),1.0)</f>
        <v>1</v>
      </c>
      <c r="E342" s="580">
        <f>IFERROR(__xludf.DUMMYFUNCTION("""COMPUTED_VALUE"""),24.0)</f>
        <v>24</v>
      </c>
      <c r="F342" s="580" t="str">
        <f>IFERROR(__xludf.DUMMYFUNCTION("""COMPUTED_VALUE"""),"B2406F")</f>
        <v>B2406F</v>
      </c>
      <c r="G342" s="580">
        <f>IFERROR(__xludf.DUMMYFUNCTION("""COMPUTED_VALUE"""),2.0)</f>
        <v>2</v>
      </c>
      <c r="H342" s="580">
        <f>IFERROR(__xludf.DUMMYFUNCTION("""COMPUTED_VALUE"""),23.0)</f>
        <v>23</v>
      </c>
      <c r="I342" s="580" t="str">
        <f>IFERROR(__xludf.DUMMYFUNCTION("""COMPUTED_VALUE"""),"C2303F")</f>
        <v>C2303F</v>
      </c>
      <c r="J342" s="580">
        <f>IFERROR(__xludf.DUMMYFUNCTION("""COMPUTED_VALUE"""),2.0)</f>
        <v>2</v>
      </c>
      <c r="K342" s="580">
        <f>IFERROR(__xludf.DUMMYFUNCTION("""COMPUTED_VALUE"""),23.0)</f>
        <v>23</v>
      </c>
      <c r="L342" s="580" t="str">
        <f>IFERROR(__xludf.DUMMYFUNCTION("""COMPUTED_VALUE"""),"D2303F")</f>
        <v>D2303F</v>
      </c>
      <c r="M342" s="582">
        <f>IFERROR(__xludf.DUMMYFUNCTION("""COMPUTED_VALUE"""),3.0)</f>
        <v>3</v>
      </c>
      <c r="N342" s="582">
        <f>IFERROR(__xludf.DUMMYFUNCTION("""COMPUTED_VALUE"""),23.0)</f>
        <v>23</v>
      </c>
      <c r="O342" s="582" t="str">
        <f>IFERROR(__xludf.DUMMYFUNCTION("""COMPUTED_VALUE"""),"E2303F")</f>
        <v>E2303F</v>
      </c>
      <c r="P342" s="580">
        <f>IFERROR(__xludf.DUMMYFUNCTION("""COMPUTED_VALUE"""),3.0)</f>
        <v>3</v>
      </c>
      <c r="Q342" s="580">
        <f>IFERROR(__xludf.DUMMYFUNCTION("""COMPUTED_VALUE"""),26.0)</f>
        <v>26</v>
      </c>
      <c r="R342" s="580" t="str">
        <f>IFERROR(__xludf.DUMMYFUNCTION("""COMPUTED_VALUE"""),"F2602F")</f>
        <v>F2602F</v>
      </c>
      <c r="S342" s="580">
        <f>IFERROR(__xludf.DUMMYFUNCTION("""COMPUTED_VALUE"""),4.0)</f>
        <v>4</v>
      </c>
      <c r="T342" s="580">
        <f>IFERROR(__xludf.DUMMYFUNCTION("""COMPUTED_VALUE"""),25.0)</f>
        <v>25</v>
      </c>
      <c r="U342" s="580" t="str">
        <f>IFERROR(__xludf.DUMMYFUNCTION("""COMPUTED_VALUE"""),"G2503F")</f>
        <v>G2503F</v>
      </c>
      <c r="V342" s="580">
        <f>IFERROR(__xludf.DUMMYFUNCTION("""COMPUTED_VALUE"""),4.0)</f>
        <v>4</v>
      </c>
      <c r="W342" s="580">
        <f>IFERROR(__xludf.DUMMYFUNCTION("""COMPUTED_VALUE"""),26.0)</f>
        <v>26</v>
      </c>
      <c r="X342" s="580" t="str">
        <f>IFERROR(__xludf.DUMMYFUNCTION("""COMPUTED_VALUE"""),"H2602F")</f>
        <v>H2602F</v>
      </c>
      <c r="Y342" s="580">
        <f>IFERROR(__xludf.DUMMYFUNCTION("""COMPUTED_VALUE"""),5.0)</f>
        <v>5</v>
      </c>
      <c r="Z342" s="580">
        <f>IFERROR(__xludf.DUMMYFUNCTION("""COMPUTED_VALUE"""),24.0)</f>
        <v>24</v>
      </c>
      <c r="AA342" s="580" t="str">
        <f>IFERROR(__xludf.DUMMYFUNCTION("""COMPUTED_VALUE"""),"I2403F")</f>
        <v>I2403F</v>
      </c>
      <c r="AB342" s="580">
        <f>IFERROR(__xludf.DUMMYFUNCTION("""COMPUTED_VALUE"""),6.0)</f>
        <v>6</v>
      </c>
      <c r="AC342" s="580">
        <f>IFERROR(__xludf.DUMMYFUNCTION("""COMPUTED_VALUE"""),22.0)</f>
        <v>22</v>
      </c>
      <c r="AD342" s="580" t="str">
        <f>IFERROR(__xludf.DUMMYFUNCTION("""COMPUTED_VALUE"""),"J2203F")</f>
        <v>J2203F</v>
      </c>
    </row>
    <row r="343">
      <c r="A343" s="580">
        <f>IFERROR(__xludf.DUMMYFUNCTION("""COMPUTED_VALUE"""),1.0)</f>
        <v>1</v>
      </c>
      <c r="B343" s="580">
        <f>IFERROR(__xludf.DUMMYFUNCTION("""COMPUTED_VALUE"""),25.0)</f>
        <v>25</v>
      </c>
      <c r="C343" s="580" t="str">
        <f>IFERROR(__xludf.DUMMYFUNCTION("""COMPUTED_VALUE"""),"A2503R")</f>
        <v>A2503R</v>
      </c>
      <c r="D343" s="580">
        <f>IFERROR(__xludf.DUMMYFUNCTION("""COMPUTED_VALUE"""),1.0)</f>
        <v>1</v>
      </c>
      <c r="E343" s="580">
        <f>IFERROR(__xludf.DUMMYFUNCTION("""COMPUTED_VALUE"""),24.0)</f>
        <v>24</v>
      </c>
      <c r="F343" s="580" t="str">
        <f>IFERROR(__xludf.DUMMYFUNCTION("""COMPUTED_VALUE"""),"B2406R")</f>
        <v>B2406R</v>
      </c>
      <c r="G343" s="580">
        <f>IFERROR(__xludf.DUMMYFUNCTION("""COMPUTED_VALUE"""),2.0)</f>
        <v>2</v>
      </c>
      <c r="H343" s="580">
        <f>IFERROR(__xludf.DUMMYFUNCTION("""COMPUTED_VALUE"""),23.0)</f>
        <v>23</v>
      </c>
      <c r="I343" s="580" t="str">
        <f>IFERROR(__xludf.DUMMYFUNCTION("""COMPUTED_VALUE"""),"C2303R")</f>
        <v>C2303R</v>
      </c>
      <c r="J343" s="580">
        <f>IFERROR(__xludf.DUMMYFUNCTION("""COMPUTED_VALUE"""),2.0)</f>
        <v>2</v>
      </c>
      <c r="K343" s="580">
        <f>IFERROR(__xludf.DUMMYFUNCTION("""COMPUTED_VALUE"""),23.0)</f>
        <v>23</v>
      </c>
      <c r="L343" s="580" t="str">
        <f>IFERROR(__xludf.DUMMYFUNCTION("""COMPUTED_VALUE"""),"D2303R")</f>
        <v>D2303R</v>
      </c>
      <c r="M343" s="582">
        <f>IFERROR(__xludf.DUMMYFUNCTION("""COMPUTED_VALUE"""),3.0)</f>
        <v>3</v>
      </c>
      <c r="N343" s="582">
        <f>IFERROR(__xludf.DUMMYFUNCTION("""COMPUTED_VALUE"""),23.0)</f>
        <v>23</v>
      </c>
      <c r="O343" s="582" t="str">
        <f>IFERROR(__xludf.DUMMYFUNCTION("""COMPUTED_VALUE"""),"E2303R")</f>
        <v>E2303R</v>
      </c>
      <c r="P343" s="580">
        <f>IFERROR(__xludf.DUMMYFUNCTION("""COMPUTED_VALUE"""),3.0)</f>
        <v>3</v>
      </c>
      <c r="Q343" s="580">
        <f>IFERROR(__xludf.DUMMYFUNCTION("""COMPUTED_VALUE"""),26.0)</f>
        <v>26</v>
      </c>
      <c r="R343" s="580" t="str">
        <f>IFERROR(__xludf.DUMMYFUNCTION("""COMPUTED_VALUE"""),"F2602R")</f>
        <v>F2602R</v>
      </c>
      <c r="S343" s="580">
        <f>IFERROR(__xludf.DUMMYFUNCTION("""COMPUTED_VALUE"""),4.0)</f>
        <v>4</v>
      </c>
      <c r="T343" s="580">
        <f>IFERROR(__xludf.DUMMYFUNCTION("""COMPUTED_VALUE"""),25.0)</f>
        <v>25</v>
      </c>
      <c r="U343" s="580" t="str">
        <f>IFERROR(__xludf.DUMMYFUNCTION("""COMPUTED_VALUE"""),"G2503R")</f>
        <v>G2503R</v>
      </c>
      <c r="V343" s="580">
        <f>IFERROR(__xludf.DUMMYFUNCTION("""COMPUTED_VALUE"""),4.0)</f>
        <v>4</v>
      </c>
      <c r="W343" s="580">
        <f>IFERROR(__xludf.DUMMYFUNCTION("""COMPUTED_VALUE"""),26.0)</f>
        <v>26</v>
      </c>
      <c r="X343" s="580" t="str">
        <f>IFERROR(__xludf.DUMMYFUNCTION("""COMPUTED_VALUE"""),"H2602R")</f>
        <v>H2602R</v>
      </c>
      <c r="Y343" s="580">
        <f>IFERROR(__xludf.DUMMYFUNCTION("""COMPUTED_VALUE"""),5.0)</f>
        <v>5</v>
      </c>
      <c r="Z343" s="580">
        <f>IFERROR(__xludf.DUMMYFUNCTION("""COMPUTED_VALUE"""),24.0)</f>
        <v>24</v>
      </c>
      <c r="AA343" s="580" t="str">
        <f>IFERROR(__xludf.DUMMYFUNCTION("""COMPUTED_VALUE"""),"I2403R")</f>
        <v>I2403R</v>
      </c>
      <c r="AB343" s="580">
        <f>IFERROR(__xludf.DUMMYFUNCTION("""COMPUTED_VALUE"""),6.0)</f>
        <v>6</v>
      </c>
      <c r="AC343" s="580">
        <f>IFERROR(__xludf.DUMMYFUNCTION("""COMPUTED_VALUE"""),22.0)</f>
        <v>22</v>
      </c>
      <c r="AD343" s="580" t="str">
        <f>IFERROR(__xludf.DUMMYFUNCTION("""COMPUTED_VALUE"""),"J2203R")</f>
        <v>J2203R</v>
      </c>
    </row>
    <row r="344">
      <c r="A344" s="580">
        <f>IFERROR(__xludf.DUMMYFUNCTION("""COMPUTED_VALUE"""),1.0)</f>
        <v>1</v>
      </c>
      <c r="B344" s="580">
        <f>IFERROR(__xludf.DUMMYFUNCTION("""COMPUTED_VALUE"""),25.0)</f>
        <v>25</v>
      </c>
      <c r="C344" s="580" t="str">
        <f>IFERROR(__xludf.DUMMYFUNCTION("""COMPUTED_VALUE"""),"A2504F")</f>
        <v>A2504F</v>
      </c>
      <c r="D344" s="580">
        <f>IFERROR(__xludf.DUMMYFUNCTION("""COMPUTED_VALUE"""),1.0)</f>
        <v>1</v>
      </c>
      <c r="E344" s="580">
        <f>IFERROR(__xludf.DUMMYFUNCTION("""COMPUTED_VALUE"""),24.0)</f>
        <v>24</v>
      </c>
      <c r="F344" s="580" t="str">
        <f>IFERROR(__xludf.DUMMYFUNCTION("""COMPUTED_VALUE"""),"B2407F")</f>
        <v>B2407F</v>
      </c>
      <c r="G344" s="580">
        <f>IFERROR(__xludf.DUMMYFUNCTION("""COMPUTED_VALUE"""),2.0)</f>
        <v>2</v>
      </c>
      <c r="H344" s="580">
        <f>IFERROR(__xludf.DUMMYFUNCTION("""COMPUTED_VALUE"""),23.0)</f>
        <v>23</v>
      </c>
      <c r="I344" s="580" t="str">
        <f>IFERROR(__xludf.DUMMYFUNCTION("""COMPUTED_VALUE"""),"C2304F")</f>
        <v>C2304F</v>
      </c>
      <c r="J344" s="580">
        <f>IFERROR(__xludf.DUMMYFUNCTION("""COMPUTED_VALUE"""),2.0)</f>
        <v>2</v>
      </c>
      <c r="K344" s="580">
        <f>IFERROR(__xludf.DUMMYFUNCTION("""COMPUTED_VALUE"""),23.0)</f>
        <v>23</v>
      </c>
      <c r="L344" s="580" t="str">
        <f>IFERROR(__xludf.DUMMYFUNCTION("""COMPUTED_VALUE"""),"D2304F")</f>
        <v>D2304F</v>
      </c>
      <c r="M344" s="582">
        <f>IFERROR(__xludf.DUMMYFUNCTION("""COMPUTED_VALUE"""),3.0)</f>
        <v>3</v>
      </c>
      <c r="N344" s="582">
        <f>IFERROR(__xludf.DUMMYFUNCTION("""COMPUTED_VALUE"""),23.0)</f>
        <v>23</v>
      </c>
      <c r="O344" s="582" t="str">
        <f>IFERROR(__xludf.DUMMYFUNCTION("""COMPUTED_VALUE"""),"E2304F")</f>
        <v>E2304F</v>
      </c>
      <c r="P344" s="580">
        <f>IFERROR(__xludf.DUMMYFUNCTION("""COMPUTED_VALUE"""),3.0)</f>
        <v>3</v>
      </c>
      <c r="Q344" s="580">
        <f>IFERROR(__xludf.DUMMYFUNCTION("""COMPUTED_VALUE"""),26.0)</f>
        <v>26</v>
      </c>
      <c r="R344" s="580" t="str">
        <f>IFERROR(__xludf.DUMMYFUNCTION("""COMPUTED_VALUE"""),"F2603F")</f>
        <v>F2603F</v>
      </c>
      <c r="S344" s="580">
        <f>IFERROR(__xludf.DUMMYFUNCTION("""COMPUTED_VALUE"""),4.0)</f>
        <v>4</v>
      </c>
      <c r="T344" s="580">
        <f>IFERROR(__xludf.DUMMYFUNCTION("""COMPUTED_VALUE"""),25.0)</f>
        <v>25</v>
      </c>
      <c r="U344" s="580" t="str">
        <f>IFERROR(__xludf.DUMMYFUNCTION("""COMPUTED_VALUE"""),"G2504F")</f>
        <v>G2504F</v>
      </c>
      <c r="V344" s="580">
        <f>IFERROR(__xludf.DUMMYFUNCTION("""COMPUTED_VALUE"""),4.0)</f>
        <v>4</v>
      </c>
      <c r="W344" s="580">
        <f>IFERROR(__xludf.DUMMYFUNCTION("""COMPUTED_VALUE"""),26.0)</f>
        <v>26</v>
      </c>
      <c r="X344" s="580" t="str">
        <f>IFERROR(__xludf.DUMMYFUNCTION("""COMPUTED_VALUE"""),"H2603F")</f>
        <v>H2603F</v>
      </c>
      <c r="Y344" s="580">
        <f>IFERROR(__xludf.DUMMYFUNCTION("""COMPUTED_VALUE"""),5.0)</f>
        <v>5</v>
      </c>
      <c r="Z344" s="580">
        <f>IFERROR(__xludf.DUMMYFUNCTION("""COMPUTED_VALUE"""),24.0)</f>
        <v>24</v>
      </c>
      <c r="AA344" s="580" t="str">
        <f>IFERROR(__xludf.DUMMYFUNCTION("""COMPUTED_VALUE"""),"I2404F")</f>
        <v>I2404F</v>
      </c>
      <c r="AB344" s="580">
        <f>IFERROR(__xludf.DUMMYFUNCTION("""COMPUTED_VALUE"""),6.0)</f>
        <v>6</v>
      </c>
      <c r="AC344" s="580">
        <f>IFERROR(__xludf.DUMMYFUNCTION("""COMPUTED_VALUE"""),22.0)</f>
        <v>22</v>
      </c>
      <c r="AD344" s="580" t="str">
        <f>IFERROR(__xludf.DUMMYFUNCTION("""COMPUTED_VALUE"""),"J2204F")</f>
        <v>J2204F</v>
      </c>
    </row>
    <row r="345">
      <c r="A345" s="580">
        <f>IFERROR(__xludf.DUMMYFUNCTION("""COMPUTED_VALUE"""),1.0)</f>
        <v>1</v>
      </c>
      <c r="B345" s="580">
        <f>IFERROR(__xludf.DUMMYFUNCTION("""COMPUTED_VALUE"""),25.0)</f>
        <v>25</v>
      </c>
      <c r="C345" s="580" t="str">
        <f>IFERROR(__xludf.DUMMYFUNCTION("""COMPUTED_VALUE"""),"A2504R")</f>
        <v>A2504R</v>
      </c>
      <c r="D345" s="580">
        <f>IFERROR(__xludf.DUMMYFUNCTION("""COMPUTED_VALUE"""),1.0)</f>
        <v>1</v>
      </c>
      <c r="E345" s="580">
        <f>IFERROR(__xludf.DUMMYFUNCTION("""COMPUTED_VALUE"""),24.0)</f>
        <v>24</v>
      </c>
      <c r="F345" s="580" t="str">
        <f>IFERROR(__xludf.DUMMYFUNCTION("""COMPUTED_VALUE"""),"B2407R")</f>
        <v>B2407R</v>
      </c>
      <c r="G345" s="580">
        <f>IFERROR(__xludf.DUMMYFUNCTION("""COMPUTED_VALUE"""),2.0)</f>
        <v>2</v>
      </c>
      <c r="H345" s="580">
        <f>IFERROR(__xludf.DUMMYFUNCTION("""COMPUTED_VALUE"""),23.0)</f>
        <v>23</v>
      </c>
      <c r="I345" s="580" t="str">
        <f>IFERROR(__xludf.DUMMYFUNCTION("""COMPUTED_VALUE"""),"C2304R")</f>
        <v>C2304R</v>
      </c>
      <c r="J345" s="580">
        <f>IFERROR(__xludf.DUMMYFUNCTION("""COMPUTED_VALUE"""),2.0)</f>
        <v>2</v>
      </c>
      <c r="K345" s="580">
        <f>IFERROR(__xludf.DUMMYFUNCTION("""COMPUTED_VALUE"""),23.0)</f>
        <v>23</v>
      </c>
      <c r="L345" s="580" t="str">
        <f>IFERROR(__xludf.DUMMYFUNCTION("""COMPUTED_VALUE"""),"D2304R")</f>
        <v>D2304R</v>
      </c>
      <c r="M345" s="582">
        <f>IFERROR(__xludf.DUMMYFUNCTION("""COMPUTED_VALUE"""),3.0)</f>
        <v>3</v>
      </c>
      <c r="N345" s="582">
        <f>IFERROR(__xludf.DUMMYFUNCTION("""COMPUTED_VALUE"""),23.0)</f>
        <v>23</v>
      </c>
      <c r="O345" s="582" t="str">
        <f>IFERROR(__xludf.DUMMYFUNCTION("""COMPUTED_VALUE"""),"E2304R")</f>
        <v>E2304R</v>
      </c>
      <c r="P345" s="580">
        <f>IFERROR(__xludf.DUMMYFUNCTION("""COMPUTED_VALUE"""),3.0)</f>
        <v>3</v>
      </c>
      <c r="Q345" s="580">
        <f>IFERROR(__xludf.DUMMYFUNCTION("""COMPUTED_VALUE"""),26.0)</f>
        <v>26</v>
      </c>
      <c r="R345" s="580" t="str">
        <f>IFERROR(__xludf.DUMMYFUNCTION("""COMPUTED_VALUE"""),"F2603R")</f>
        <v>F2603R</v>
      </c>
      <c r="S345" s="580">
        <f>IFERROR(__xludf.DUMMYFUNCTION("""COMPUTED_VALUE"""),4.0)</f>
        <v>4</v>
      </c>
      <c r="T345" s="580">
        <f>IFERROR(__xludf.DUMMYFUNCTION("""COMPUTED_VALUE"""),25.0)</f>
        <v>25</v>
      </c>
      <c r="U345" s="580" t="str">
        <f>IFERROR(__xludf.DUMMYFUNCTION("""COMPUTED_VALUE"""),"G2504R")</f>
        <v>G2504R</v>
      </c>
      <c r="V345" s="580">
        <f>IFERROR(__xludf.DUMMYFUNCTION("""COMPUTED_VALUE"""),4.0)</f>
        <v>4</v>
      </c>
      <c r="W345" s="580">
        <f>IFERROR(__xludf.DUMMYFUNCTION("""COMPUTED_VALUE"""),26.0)</f>
        <v>26</v>
      </c>
      <c r="X345" s="580" t="str">
        <f>IFERROR(__xludf.DUMMYFUNCTION("""COMPUTED_VALUE"""),"H2603R")</f>
        <v>H2603R</v>
      </c>
      <c r="Y345" s="580">
        <f>IFERROR(__xludf.DUMMYFUNCTION("""COMPUTED_VALUE"""),5.0)</f>
        <v>5</v>
      </c>
      <c r="Z345" s="580">
        <f>IFERROR(__xludf.DUMMYFUNCTION("""COMPUTED_VALUE"""),24.0)</f>
        <v>24</v>
      </c>
      <c r="AA345" s="580" t="str">
        <f>IFERROR(__xludf.DUMMYFUNCTION("""COMPUTED_VALUE"""),"I2404R")</f>
        <v>I2404R</v>
      </c>
      <c r="AB345" s="580">
        <f>IFERROR(__xludf.DUMMYFUNCTION("""COMPUTED_VALUE"""),6.0)</f>
        <v>6</v>
      </c>
      <c r="AC345" s="580">
        <f>IFERROR(__xludf.DUMMYFUNCTION("""COMPUTED_VALUE"""),22.0)</f>
        <v>22</v>
      </c>
      <c r="AD345" s="580" t="str">
        <f>IFERROR(__xludf.DUMMYFUNCTION("""COMPUTED_VALUE"""),"J2204R")</f>
        <v>J2204R</v>
      </c>
    </row>
    <row r="346">
      <c r="A346" s="580">
        <f>IFERROR(__xludf.DUMMYFUNCTION("""COMPUTED_VALUE"""),1.0)</f>
        <v>1</v>
      </c>
      <c r="B346" s="580">
        <f>IFERROR(__xludf.DUMMYFUNCTION("""COMPUTED_VALUE"""),25.0)</f>
        <v>25</v>
      </c>
      <c r="C346" s="580" t="str">
        <f>IFERROR(__xludf.DUMMYFUNCTION("""COMPUTED_VALUE"""),"A2505F")</f>
        <v>A2505F</v>
      </c>
      <c r="D346" s="580">
        <f>IFERROR(__xludf.DUMMYFUNCTION("""COMPUTED_VALUE"""),1.0)</f>
        <v>1</v>
      </c>
      <c r="E346" s="580">
        <f>IFERROR(__xludf.DUMMYFUNCTION("""COMPUTED_VALUE"""),25.0)</f>
        <v>25</v>
      </c>
      <c r="F346" s="580" t="str">
        <f>IFERROR(__xludf.DUMMYFUNCTION("""COMPUTED_VALUE"""),"B2501F")</f>
        <v>B2501F</v>
      </c>
      <c r="G346" s="580">
        <f>IFERROR(__xludf.DUMMYFUNCTION("""COMPUTED_VALUE"""),2.0)</f>
        <v>2</v>
      </c>
      <c r="H346" s="580">
        <f>IFERROR(__xludf.DUMMYFUNCTION("""COMPUTED_VALUE"""),23.0)</f>
        <v>23</v>
      </c>
      <c r="I346" s="580" t="str">
        <f>IFERROR(__xludf.DUMMYFUNCTION("""COMPUTED_VALUE"""),"C2305F")</f>
        <v>C2305F</v>
      </c>
      <c r="J346" s="580">
        <f>IFERROR(__xludf.DUMMYFUNCTION("""COMPUTED_VALUE"""),2.0)</f>
        <v>2</v>
      </c>
      <c r="K346" s="580">
        <f>IFERROR(__xludf.DUMMYFUNCTION("""COMPUTED_VALUE"""),23.0)</f>
        <v>23</v>
      </c>
      <c r="L346" s="580" t="str">
        <f>IFERROR(__xludf.DUMMYFUNCTION("""COMPUTED_VALUE"""),"D2305F")</f>
        <v>D2305F</v>
      </c>
      <c r="M346" s="582">
        <f>IFERROR(__xludf.DUMMYFUNCTION("""COMPUTED_VALUE"""),3.0)</f>
        <v>3</v>
      </c>
      <c r="N346" s="582">
        <f>IFERROR(__xludf.DUMMYFUNCTION("""COMPUTED_VALUE"""),23.0)</f>
        <v>23</v>
      </c>
      <c r="O346" s="582" t="str">
        <f>IFERROR(__xludf.DUMMYFUNCTION("""COMPUTED_VALUE"""),"E2305F")</f>
        <v>E2305F</v>
      </c>
      <c r="P346" s="580">
        <f>IFERROR(__xludf.DUMMYFUNCTION("""COMPUTED_VALUE"""),3.0)</f>
        <v>3</v>
      </c>
      <c r="Q346" s="580">
        <f>IFERROR(__xludf.DUMMYFUNCTION("""COMPUTED_VALUE"""),26.0)</f>
        <v>26</v>
      </c>
      <c r="R346" s="580" t="str">
        <f>IFERROR(__xludf.DUMMYFUNCTION("""COMPUTED_VALUE"""),"F2604F")</f>
        <v>F2604F</v>
      </c>
      <c r="S346" s="580">
        <f>IFERROR(__xludf.DUMMYFUNCTION("""COMPUTED_VALUE"""),4.0)</f>
        <v>4</v>
      </c>
      <c r="T346" s="580">
        <f>IFERROR(__xludf.DUMMYFUNCTION("""COMPUTED_VALUE"""),25.0)</f>
        <v>25</v>
      </c>
      <c r="U346" s="580" t="str">
        <f>IFERROR(__xludf.DUMMYFUNCTION("""COMPUTED_VALUE"""),"G2505F")</f>
        <v>G2505F</v>
      </c>
      <c r="V346" s="580">
        <f>IFERROR(__xludf.DUMMYFUNCTION("""COMPUTED_VALUE"""),4.0)</f>
        <v>4</v>
      </c>
      <c r="W346" s="580">
        <f>IFERROR(__xludf.DUMMYFUNCTION("""COMPUTED_VALUE"""),26.0)</f>
        <v>26</v>
      </c>
      <c r="X346" s="580" t="str">
        <f>IFERROR(__xludf.DUMMYFUNCTION("""COMPUTED_VALUE"""),"H2604F")</f>
        <v>H2604F</v>
      </c>
      <c r="Y346" s="580">
        <f>IFERROR(__xludf.DUMMYFUNCTION("""COMPUTED_VALUE"""),5.0)</f>
        <v>5</v>
      </c>
      <c r="Z346" s="580">
        <f>IFERROR(__xludf.DUMMYFUNCTION("""COMPUTED_VALUE"""),24.0)</f>
        <v>24</v>
      </c>
      <c r="AA346" s="580" t="str">
        <f>IFERROR(__xludf.DUMMYFUNCTION("""COMPUTED_VALUE"""),"I2405F")</f>
        <v>I2405F</v>
      </c>
      <c r="AB346" s="580">
        <f>IFERROR(__xludf.DUMMYFUNCTION("""COMPUTED_VALUE"""),6.0)</f>
        <v>6</v>
      </c>
      <c r="AC346" s="580">
        <f>IFERROR(__xludf.DUMMYFUNCTION("""COMPUTED_VALUE"""),22.0)</f>
        <v>22</v>
      </c>
      <c r="AD346" s="580" t="str">
        <f>IFERROR(__xludf.DUMMYFUNCTION("""COMPUTED_VALUE"""),"J2205F")</f>
        <v>J2205F</v>
      </c>
    </row>
    <row r="347">
      <c r="A347" s="580">
        <f>IFERROR(__xludf.DUMMYFUNCTION("""COMPUTED_VALUE"""),1.0)</f>
        <v>1</v>
      </c>
      <c r="B347" s="580">
        <f>IFERROR(__xludf.DUMMYFUNCTION("""COMPUTED_VALUE"""),25.0)</f>
        <v>25</v>
      </c>
      <c r="C347" s="580" t="str">
        <f>IFERROR(__xludf.DUMMYFUNCTION("""COMPUTED_VALUE"""),"A2505R")</f>
        <v>A2505R</v>
      </c>
      <c r="D347" s="580">
        <f>IFERROR(__xludf.DUMMYFUNCTION("""COMPUTED_VALUE"""),1.0)</f>
        <v>1</v>
      </c>
      <c r="E347" s="580">
        <f>IFERROR(__xludf.DUMMYFUNCTION("""COMPUTED_VALUE"""),25.0)</f>
        <v>25</v>
      </c>
      <c r="F347" s="580" t="str">
        <f>IFERROR(__xludf.DUMMYFUNCTION("""COMPUTED_VALUE"""),"B2501R")</f>
        <v>B2501R</v>
      </c>
      <c r="G347" s="580">
        <f>IFERROR(__xludf.DUMMYFUNCTION("""COMPUTED_VALUE"""),2.0)</f>
        <v>2</v>
      </c>
      <c r="H347" s="580">
        <f>IFERROR(__xludf.DUMMYFUNCTION("""COMPUTED_VALUE"""),23.0)</f>
        <v>23</v>
      </c>
      <c r="I347" s="580" t="str">
        <f>IFERROR(__xludf.DUMMYFUNCTION("""COMPUTED_VALUE"""),"C2305R")</f>
        <v>C2305R</v>
      </c>
      <c r="J347" s="580">
        <f>IFERROR(__xludf.DUMMYFUNCTION("""COMPUTED_VALUE"""),2.0)</f>
        <v>2</v>
      </c>
      <c r="K347" s="580">
        <f>IFERROR(__xludf.DUMMYFUNCTION("""COMPUTED_VALUE"""),23.0)</f>
        <v>23</v>
      </c>
      <c r="L347" s="580" t="str">
        <f>IFERROR(__xludf.DUMMYFUNCTION("""COMPUTED_VALUE"""),"D2305R")</f>
        <v>D2305R</v>
      </c>
      <c r="M347" s="582">
        <f>IFERROR(__xludf.DUMMYFUNCTION("""COMPUTED_VALUE"""),3.0)</f>
        <v>3</v>
      </c>
      <c r="N347" s="582">
        <f>IFERROR(__xludf.DUMMYFUNCTION("""COMPUTED_VALUE"""),23.0)</f>
        <v>23</v>
      </c>
      <c r="O347" s="582" t="str">
        <f>IFERROR(__xludf.DUMMYFUNCTION("""COMPUTED_VALUE"""),"E2305R")</f>
        <v>E2305R</v>
      </c>
      <c r="P347" s="580">
        <f>IFERROR(__xludf.DUMMYFUNCTION("""COMPUTED_VALUE"""),3.0)</f>
        <v>3</v>
      </c>
      <c r="Q347" s="580">
        <f>IFERROR(__xludf.DUMMYFUNCTION("""COMPUTED_VALUE"""),26.0)</f>
        <v>26</v>
      </c>
      <c r="R347" s="580" t="str">
        <f>IFERROR(__xludf.DUMMYFUNCTION("""COMPUTED_VALUE"""),"F2604R")</f>
        <v>F2604R</v>
      </c>
      <c r="S347" s="580">
        <f>IFERROR(__xludf.DUMMYFUNCTION("""COMPUTED_VALUE"""),4.0)</f>
        <v>4</v>
      </c>
      <c r="T347" s="580">
        <f>IFERROR(__xludf.DUMMYFUNCTION("""COMPUTED_VALUE"""),25.0)</f>
        <v>25</v>
      </c>
      <c r="U347" s="580" t="str">
        <f>IFERROR(__xludf.DUMMYFUNCTION("""COMPUTED_VALUE"""),"G2505R")</f>
        <v>G2505R</v>
      </c>
      <c r="V347" s="580">
        <f>IFERROR(__xludf.DUMMYFUNCTION("""COMPUTED_VALUE"""),4.0)</f>
        <v>4</v>
      </c>
      <c r="W347" s="580">
        <f>IFERROR(__xludf.DUMMYFUNCTION("""COMPUTED_VALUE"""),26.0)</f>
        <v>26</v>
      </c>
      <c r="X347" s="580" t="str">
        <f>IFERROR(__xludf.DUMMYFUNCTION("""COMPUTED_VALUE"""),"H2604R")</f>
        <v>H2604R</v>
      </c>
      <c r="Y347" s="580">
        <f>IFERROR(__xludf.DUMMYFUNCTION("""COMPUTED_VALUE"""),5.0)</f>
        <v>5</v>
      </c>
      <c r="Z347" s="580">
        <f>IFERROR(__xludf.DUMMYFUNCTION("""COMPUTED_VALUE"""),24.0)</f>
        <v>24</v>
      </c>
      <c r="AA347" s="580" t="str">
        <f>IFERROR(__xludf.DUMMYFUNCTION("""COMPUTED_VALUE"""),"I2405R")</f>
        <v>I2405R</v>
      </c>
      <c r="AB347" s="580">
        <f>IFERROR(__xludf.DUMMYFUNCTION("""COMPUTED_VALUE"""),6.0)</f>
        <v>6</v>
      </c>
      <c r="AC347" s="580">
        <f>IFERROR(__xludf.DUMMYFUNCTION("""COMPUTED_VALUE"""),22.0)</f>
        <v>22</v>
      </c>
      <c r="AD347" s="580" t="str">
        <f>IFERROR(__xludf.DUMMYFUNCTION("""COMPUTED_VALUE"""),"J2205R")</f>
        <v>J2205R</v>
      </c>
    </row>
    <row r="348">
      <c r="A348" s="580">
        <f>IFERROR(__xludf.DUMMYFUNCTION("""COMPUTED_VALUE"""),1.0)</f>
        <v>1</v>
      </c>
      <c r="B348" s="580">
        <f>IFERROR(__xludf.DUMMYFUNCTION("""COMPUTED_VALUE"""),25.0)</f>
        <v>25</v>
      </c>
      <c r="C348" s="580" t="str">
        <f>IFERROR(__xludf.DUMMYFUNCTION("""COMPUTED_VALUE"""),"A2506F")</f>
        <v>A2506F</v>
      </c>
      <c r="D348" s="580">
        <f>IFERROR(__xludf.DUMMYFUNCTION("""COMPUTED_VALUE"""),1.0)</f>
        <v>1</v>
      </c>
      <c r="E348" s="580">
        <f>IFERROR(__xludf.DUMMYFUNCTION("""COMPUTED_VALUE"""),25.0)</f>
        <v>25</v>
      </c>
      <c r="F348" s="580" t="str">
        <f>IFERROR(__xludf.DUMMYFUNCTION("""COMPUTED_VALUE"""),"B2502F")</f>
        <v>B2502F</v>
      </c>
      <c r="G348" s="580">
        <f>IFERROR(__xludf.DUMMYFUNCTION("""COMPUTED_VALUE"""),2.0)</f>
        <v>2</v>
      </c>
      <c r="H348" s="580">
        <f>IFERROR(__xludf.DUMMYFUNCTION("""COMPUTED_VALUE"""),23.0)</f>
        <v>23</v>
      </c>
      <c r="I348" s="580" t="str">
        <f>IFERROR(__xludf.DUMMYFUNCTION("""COMPUTED_VALUE"""),"C2306F")</f>
        <v>C2306F</v>
      </c>
      <c r="J348" s="580">
        <f>IFERROR(__xludf.DUMMYFUNCTION("""COMPUTED_VALUE"""),2.0)</f>
        <v>2</v>
      </c>
      <c r="K348" s="580">
        <f>IFERROR(__xludf.DUMMYFUNCTION("""COMPUTED_VALUE"""),23.0)</f>
        <v>23</v>
      </c>
      <c r="L348" s="580" t="str">
        <f>IFERROR(__xludf.DUMMYFUNCTION("""COMPUTED_VALUE"""),"D2306F")</f>
        <v>D2306F</v>
      </c>
      <c r="M348" s="582">
        <f>IFERROR(__xludf.DUMMYFUNCTION("""COMPUTED_VALUE"""),3.0)</f>
        <v>3</v>
      </c>
      <c r="N348" s="582">
        <f>IFERROR(__xludf.DUMMYFUNCTION("""COMPUTED_VALUE"""),23.0)</f>
        <v>23</v>
      </c>
      <c r="O348" s="582" t="str">
        <f>IFERROR(__xludf.DUMMYFUNCTION("""COMPUTED_VALUE"""),"E2306F")</f>
        <v>E2306F</v>
      </c>
      <c r="P348" s="580">
        <f>IFERROR(__xludf.DUMMYFUNCTION("""COMPUTED_VALUE"""),3.0)</f>
        <v>3</v>
      </c>
      <c r="Q348" s="580">
        <f>IFERROR(__xludf.DUMMYFUNCTION("""COMPUTED_VALUE"""),26.0)</f>
        <v>26</v>
      </c>
      <c r="R348" s="580" t="str">
        <f>IFERROR(__xludf.DUMMYFUNCTION("""COMPUTED_VALUE"""),"F2605F")</f>
        <v>F2605F</v>
      </c>
      <c r="S348" s="580">
        <f>IFERROR(__xludf.DUMMYFUNCTION("""COMPUTED_VALUE"""),4.0)</f>
        <v>4</v>
      </c>
      <c r="T348" s="580">
        <f>IFERROR(__xludf.DUMMYFUNCTION("""COMPUTED_VALUE"""),25.0)</f>
        <v>25</v>
      </c>
      <c r="U348" s="580" t="str">
        <f>IFERROR(__xludf.DUMMYFUNCTION("""COMPUTED_VALUE"""),"G2506F")</f>
        <v>G2506F</v>
      </c>
      <c r="V348" s="580">
        <f>IFERROR(__xludf.DUMMYFUNCTION("""COMPUTED_VALUE"""),4.0)</f>
        <v>4</v>
      </c>
      <c r="W348" s="580">
        <f>IFERROR(__xludf.DUMMYFUNCTION("""COMPUTED_VALUE"""),26.0)</f>
        <v>26</v>
      </c>
      <c r="X348" s="580" t="str">
        <f>IFERROR(__xludf.DUMMYFUNCTION("""COMPUTED_VALUE"""),"H2605F")</f>
        <v>H2605F</v>
      </c>
      <c r="Y348" s="580">
        <f>IFERROR(__xludf.DUMMYFUNCTION("""COMPUTED_VALUE"""),5.0)</f>
        <v>5</v>
      </c>
      <c r="Z348" s="580">
        <f>IFERROR(__xludf.DUMMYFUNCTION("""COMPUTED_VALUE"""),24.0)</f>
        <v>24</v>
      </c>
      <c r="AA348" s="580" t="str">
        <f>IFERROR(__xludf.DUMMYFUNCTION("""COMPUTED_VALUE"""),"I2406F")</f>
        <v>I2406F</v>
      </c>
      <c r="AB348" s="580">
        <f>IFERROR(__xludf.DUMMYFUNCTION("""COMPUTED_VALUE"""),6.0)</f>
        <v>6</v>
      </c>
      <c r="AC348" s="580">
        <f>IFERROR(__xludf.DUMMYFUNCTION("""COMPUTED_VALUE"""),22.0)</f>
        <v>22</v>
      </c>
      <c r="AD348" s="580" t="str">
        <f>IFERROR(__xludf.DUMMYFUNCTION("""COMPUTED_VALUE"""),"J2206F")</f>
        <v>J2206F</v>
      </c>
    </row>
    <row r="349">
      <c r="A349" s="580">
        <f>IFERROR(__xludf.DUMMYFUNCTION("""COMPUTED_VALUE"""),1.0)</f>
        <v>1</v>
      </c>
      <c r="B349" s="580">
        <f>IFERROR(__xludf.DUMMYFUNCTION("""COMPUTED_VALUE"""),25.0)</f>
        <v>25</v>
      </c>
      <c r="C349" s="580" t="str">
        <f>IFERROR(__xludf.DUMMYFUNCTION("""COMPUTED_VALUE"""),"A2506R")</f>
        <v>A2506R</v>
      </c>
      <c r="D349" s="580">
        <f>IFERROR(__xludf.DUMMYFUNCTION("""COMPUTED_VALUE"""),1.0)</f>
        <v>1</v>
      </c>
      <c r="E349" s="580">
        <f>IFERROR(__xludf.DUMMYFUNCTION("""COMPUTED_VALUE"""),25.0)</f>
        <v>25</v>
      </c>
      <c r="F349" s="580" t="str">
        <f>IFERROR(__xludf.DUMMYFUNCTION("""COMPUTED_VALUE"""),"B2502R")</f>
        <v>B2502R</v>
      </c>
      <c r="G349" s="580">
        <f>IFERROR(__xludf.DUMMYFUNCTION("""COMPUTED_VALUE"""),2.0)</f>
        <v>2</v>
      </c>
      <c r="H349" s="580">
        <f>IFERROR(__xludf.DUMMYFUNCTION("""COMPUTED_VALUE"""),23.0)</f>
        <v>23</v>
      </c>
      <c r="I349" s="580" t="str">
        <f>IFERROR(__xludf.DUMMYFUNCTION("""COMPUTED_VALUE"""),"C2306R")</f>
        <v>C2306R</v>
      </c>
      <c r="J349" s="580">
        <f>IFERROR(__xludf.DUMMYFUNCTION("""COMPUTED_VALUE"""),2.0)</f>
        <v>2</v>
      </c>
      <c r="K349" s="580">
        <f>IFERROR(__xludf.DUMMYFUNCTION("""COMPUTED_VALUE"""),23.0)</f>
        <v>23</v>
      </c>
      <c r="L349" s="580" t="str">
        <f>IFERROR(__xludf.DUMMYFUNCTION("""COMPUTED_VALUE"""),"D2306R")</f>
        <v>D2306R</v>
      </c>
      <c r="M349" s="582">
        <f>IFERROR(__xludf.DUMMYFUNCTION("""COMPUTED_VALUE"""),3.0)</f>
        <v>3</v>
      </c>
      <c r="N349" s="582">
        <f>IFERROR(__xludf.DUMMYFUNCTION("""COMPUTED_VALUE"""),23.0)</f>
        <v>23</v>
      </c>
      <c r="O349" s="582" t="str">
        <f>IFERROR(__xludf.DUMMYFUNCTION("""COMPUTED_VALUE"""),"E2306R")</f>
        <v>E2306R</v>
      </c>
      <c r="P349" s="580">
        <f>IFERROR(__xludf.DUMMYFUNCTION("""COMPUTED_VALUE"""),3.0)</f>
        <v>3</v>
      </c>
      <c r="Q349" s="580">
        <f>IFERROR(__xludf.DUMMYFUNCTION("""COMPUTED_VALUE"""),26.0)</f>
        <v>26</v>
      </c>
      <c r="R349" s="580" t="str">
        <f>IFERROR(__xludf.DUMMYFUNCTION("""COMPUTED_VALUE"""),"F2605R")</f>
        <v>F2605R</v>
      </c>
      <c r="S349" s="580">
        <f>IFERROR(__xludf.DUMMYFUNCTION("""COMPUTED_VALUE"""),4.0)</f>
        <v>4</v>
      </c>
      <c r="T349" s="580">
        <f>IFERROR(__xludf.DUMMYFUNCTION("""COMPUTED_VALUE"""),25.0)</f>
        <v>25</v>
      </c>
      <c r="U349" s="580" t="str">
        <f>IFERROR(__xludf.DUMMYFUNCTION("""COMPUTED_VALUE"""),"G2506R")</f>
        <v>G2506R</v>
      </c>
      <c r="V349" s="580">
        <f>IFERROR(__xludf.DUMMYFUNCTION("""COMPUTED_VALUE"""),4.0)</f>
        <v>4</v>
      </c>
      <c r="W349" s="580">
        <f>IFERROR(__xludf.DUMMYFUNCTION("""COMPUTED_VALUE"""),26.0)</f>
        <v>26</v>
      </c>
      <c r="X349" s="580" t="str">
        <f>IFERROR(__xludf.DUMMYFUNCTION("""COMPUTED_VALUE"""),"H2605R")</f>
        <v>H2605R</v>
      </c>
      <c r="Y349" s="580">
        <f>IFERROR(__xludf.DUMMYFUNCTION("""COMPUTED_VALUE"""),5.0)</f>
        <v>5</v>
      </c>
      <c r="Z349" s="580">
        <f>IFERROR(__xludf.DUMMYFUNCTION("""COMPUTED_VALUE"""),24.0)</f>
        <v>24</v>
      </c>
      <c r="AA349" s="580" t="str">
        <f>IFERROR(__xludf.DUMMYFUNCTION("""COMPUTED_VALUE"""),"I2406R")</f>
        <v>I2406R</v>
      </c>
      <c r="AB349" s="580">
        <f>IFERROR(__xludf.DUMMYFUNCTION("""COMPUTED_VALUE"""),6.0)</f>
        <v>6</v>
      </c>
      <c r="AC349" s="580">
        <f>IFERROR(__xludf.DUMMYFUNCTION("""COMPUTED_VALUE"""),22.0)</f>
        <v>22</v>
      </c>
      <c r="AD349" s="580" t="str">
        <f>IFERROR(__xludf.DUMMYFUNCTION("""COMPUTED_VALUE"""),"J2206R")</f>
        <v>J2206R</v>
      </c>
    </row>
    <row r="350">
      <c r="A350" s="580">
        <f>IFERROR(__xludf.DUMMYFUNCTION("""COMPUTED_VALUE"""),1.0)</f>
        <v>1</v>
      </c>
      <c r="B350" s="580">
        <f>IFERROR(__xludf.DUMMYFUNCTION("""COMPUTED_VALUE"""),25.0)</f>
        <v>25</v>
      </c>
      <c r="C350" s="580" t="str">
        <f>IFERROR(__xludf.DUMMYFUNCTION("""COMPUTED_VALUE"""),"A2507F")</f>
        <v>A2507F</v>
      </c>
      <c r="D350" s="580">
        <f>IFERROR(__xludf.DUMMYFUNCTION("""COMPUTED_VALUE"""),1.0)</f>
        <v>1</v>
      </c>
      <c r="E350" s="580">
        <f>IFERROR(__xludf.DUMMYFUNCTION("""COMPUTED_VALUE"""),25.0)</f>
        <v>25</v>
      </c>
      <c r="F350" s="580" t="str">
        <f>IFERROR(__xludf.DUMMYFUNCTION("""COMPUTED_VALUE"""),"B2503F")</f>
        <v>B2503F</v>
      </c>
      <c r="G350" s="580">
        <f>IFERROR(__xludf.DUMMYFUNCTION("""COMPUTED_VALUE"""),2.0)</f>
        <v>2</v>
      </c>
      <c r="H350" s="580">
        <f>IFERROR(__xludf.DUMMYFUNCTION("""COMPUTED_VALUE"""),23.0)</f>
        <v>23</v>
      </c>
      <c r="I350" s="580" t="str">
        <f>IFERROR(__xludf.DUMMYFUNCTION("""COMPUTED_VALUE"""),"C2307F")</f>
        <v>C2307F</v>
      </c>
      <c r="J350" s="580">
        <f>IFERROR(__xludf.DUMMYFUNCTION("""COMPUTED_VALUE"""),2.0)</f>
        <v>2</v>
      </c>
      <c r="K350" s="580">
        <f>IFERROR(__xludf.DUMMYFUNCTION("""COMPUTED_VALUE"""),23.0)</f>
        <v>23</v>
      </c>
      <c r="L350" s="580" t="str">
        <f>IFERROR(__xludf.DUMMYFUNCTION("""COMPUTED_VALUE"""),"D2307F")</f>
        <v>D2307F</v>
      </c>
      <c r="M350" s="582">
        <f>IFERROR(__xludf.DUMMYFUNCTION("""COMPUTED_VALUE"""),3.0)</f>
        <v>3</v>
      </c>
      <c r="N350" s="582">
        <f>IFERROR(__xludf.DUMMYFUNCTION("""COMPUTED_VALUE"""),23.0)</f>
        <v>23</v>
      </c>
      <c r="O350" s="582" t="str">
        <f>IFERROR(__xludf.DUMMYFUNCTION("""COMPUTED_VALUE"""),"E2307F")</f>
        <v>E2307F</v>
      </c>
      <c r="P350" s="580">
        <f>IFERROR(__xludf.DUMMYFUNCTION("""COMPUTED_VALUE"""),3.0)</f>
        <v>3</v>
      </c>
      <c r="Q350" s="580">
        <f>IFERROR(__xludf.DUMMYFUNCTION("""COMPUTED_VALUE"""),26.0)</f>
        <v>26</v>
      </c>
      <c r="R350" s="580" t="str">
        <f>IFERROR(__xludf.DUMMYFUNCTION("""COMPUTED_VALUE"""),"F2606F")</f>
        <v>F2606F</v>
      </c>
      <c r="S350" s="580">
        <f>IFERROR(__xludf.DUMMYFUNCTION("""COMPUTED_VALUE"""),4.0)</f>
        <v>4</v>
      </c>
      <c r="T350" s="580">
        <f>IFERROR(__xludf.DUMMYFUNCTION("""COMPUTED_VALUE"""),25.0)</f>
        <v>25</v>
      </c>
      <c r="U350" s="580" t="str">
        <f>IFERROR(__xludf.DUMMYFUNCTION("""COMPUTED_VALUE"""),"G2507F")</f>
        <v>G2507F</v>
      </c>
      <c r="V350" s="580">
        <f>IFERROR(__xludf.DUMMYFUNCTION("""COMPUTED_VALUE"""),4.0)</f>
        <v>4</v>
      </c>
      <c r="W350" s="580">
        <f>IFERROR(__xludf.DUMMYFUNCTION("""COMPUTED_VALUE"""),26.0)</f>
        <v>26</v>
      </c>
      <c r="X350" s="580" t="str">
        <f>IFERROR(__xludf.DUMMYFUNCTION("""COMPUTED_VALUE"""),"H2606F")</f>
        <v>H2606F</v>
      </c>
      <c r="Y350" s="580">
        <f>IFERROR(__xludf.DUMMYFUNCTION("""COMPUTED_VALUE"""),5.0)</f>
        <v>5</v>
      </c>
      <c r="Z350" s="580">
        <f>IFERROR(__xludf.DUMMYFUNCTION("""COMPUTED_VALUE"""),24.0)</f>
        <v>24</v>
      </c>
      <c r="AA350" s="580" t="str">
        <f>IFERROR(__xludf.DUMMYFUNCTION("""COMPUTED_VALUE"""),"I2407F")</f>
        <v>I2407F</v>
      </c>
      <c r="AB350" s="580">
        <f>IFERROR(__xludf.DUMMYFUNCTION("""COMPUTED_VALUE"""),6.0)</f>
        <v>6</v>
      </c>
      <c r="AC350" s="580">
        <f>IFERROR(__xludf.DUMMYFUNCTION("""COMPUTED_VALUE"""),22.0)</f>
        <v>22</v>
      </c>
      <c r="AD350" s="580" t="str">
        <f>IFERROR(__xludf.DUMMYFUNCTION("""COMPUTED_VALUE"""),"J2207F")</f>
        <v>J2207F</v>
      </c>
    </row>
    <row r="351">
      <c r="A351" s="580">
        <f>IFERROR(__xludf.DUMMYFUNCTION("""COMPUTED_VALUE"""),1.0)</f>
        <v>1</v>
      </c>
      <c r="B351" s="580">
        <f>IFERROR(__xludf.DUMMYFUNCTION("""COMPUTED_VALUE"""),25.0)</f>
        <v>25</v>
      </c>
      <c r="C351" s="580" t="str">
        <f>IFERROR(__xludf.DUMMYFUNCTION("""COMPUTED_VALUE"""),"A2507R")</f>
        <v>A2507R</v>
      </c>
      <c r="D351" s="580">
        <f>IFERROR(__xludf.DUMMYFUNCTION("""COMPUTED_VALUE"""),1.0)</f>
        <v>1</v>
      </c>
      <c r="E351" s="580">
        <f>IFERROR(__xludf.DUMMYFUNCTION("""COMPUTED_VALUE"""),25.0)</f>
        <v>25</v>
      </c>
      <c r="F351" s="580" t="str">
        <f>IFERROR(__xludf.DUMMYFUNCTION("""COMPUTED_VALUE"""),"B2503R")</f>
        <v>B2503R</v>
      </c>
      <c r="G351" s="580">
        <f>IFERROR(__xludf.DUMMYFUNCTION("""COMPUTED_VALUE"""),2.0)</f>
        <v>2</v>
      </c>
      <c r="H351" s="580">
        <f>IFERROR(__xludf.DUMMYFUNCTION("""COMPUTED_VALUE"""),23.0)</f>
        <v>23</v>
      </c>
      <c r="I351" s="580" t="str">
        <f>IFERROR(__xludf.DUMMYFUNCTION("""COMPUTED_VALUE"""),"C2307R")</f>
        <v>C2307R</v>
      </c>
      <c r="J351" s="580">
        <f>IFERROR(__xludf.DUMMYFUNCTION("""COMPUTED_VALUE"""),2.0)</f>
        <v>2</v>
      </c>
      <c r="K351" s="580">
        <f>IFERROR(__xludf.DUMMYFUNCTION("""COMPUTED_VALUE"""),23.0)</f>
        <v>23</v>
      </c>
      <c r="L351" s="580" t="str">
        <f>IFERROR(__xludf.DUMMYFUNCTION("""COMPUTED_VALUE"""),"D2307R")</f>
        <v>D2307R</v>
      </c>
      <c r="M351" s="582">
        <f>IFERROR(__xludf.DUMMYFUNCTION("""COMPUTED_VALUE"""),3.0)</f>
        <v>3</v>
      </c>
      <c r="N351" s="582">
        <f>IFERROR(__xludf.DUMMYFUNCTION("""COMPUTED_VALUE"""),23.0)</f>
        <v>23</v>
      </c>
      <c r="O351" s="582" t="str">
        <f>IFERROR(__xludf.DUMMYFUNCTION("""COMPUTED_VALUE"""),"E2307R")</f>
        <v>E2307R</v>
      </c>
      <c r="P351" s="580">
        <f>IFERROR(__xludf.DUMMYFUNCTION("""COMPUTED_VALUE"""),3.0)</f>
        <v>3</v>
      </c>
      <c r="Q351" s="580">
        <f>IFERROR(__xludf.DUMMYFUNCTION("""COMPUTED_VALUE"""),26.0)</f>
        <v>26</v>
      </c>
      <c r="R351" s="580" t="str">
        <f>IFERROR(__xludf.DUMMYFUNCTION("""COMPUTED_VALUE"""),"F2606R")</f>
        <v>F2606R</v>
      </c>
      <c r="S351" s="580">
        <f>IFERROR(__xludf.DUMMYFUNCTION("""COMPUTED_VALUE"""),4.0)</f>
        <v>4</v>
      </c>
      <c r="T351" s="580">
        <f>IFERROR(__xludf.DUMMYFUNCTION("""COMPUTED_VALUE"""),25.0)</f>
        <v>25</v>
      </c>
      <c r="U351" s="580" t="str">
        <f>IFERROR(__xludf.DUMMYFUNCTION("""COMPUTED_VALUE"""),"G2507R")</f>
        <v>G2507R</v>
      </c>
      <c r="V351" s="580">
        <f>IFERROR(__xludf.DUMMYFUNCTION("""COMPUTED_VALUE"""),4.0)</f>
        <v>4</v>
      </c>
      <c r="W351" s="580">
        <f>IFERROR(__xludf.DUMMYFUNCTION("""COMPUTED_VALUE"""),26.0)</f>
        <v>26</v>
      </c>
      <c r="X351" s="580" t="str">
        <f>IFERROR(__xludf.DUMMYFUNCTION("""COMPUTED_VALUE"""),"H2606R")</f>
        <v>H2606R</v>
      </c>
      <c r="Y351" s="580">
        <f>IFERROR(__xludf.DUMMYFUNCTION("""COMPUTED_VALUE"""),5.0)</f>
        <v>5</v>
      </c>
      <c r="Z351" s="580">
        <f>IFERROR(__xludf.DUMMYFUNCTION("""COMPUTED_VALUE"""),24.0)</f>
        <v>24</v>
      </c>
      <c r="AA351" s="580" t="str">
        <f>IFERROR(__xludf.DUMMYFUNCTION("""COMPUTED_VALUE"""),"I2407R")</f>
        <v>I2407R</v>
      </c>
      <c r="AB351" s="580">
        <f>IFERROR(__xludf.DUMMYFUNCTION("""COMPUTED_VALUE"""),6.0)</f>
        <v>6</v>
      </c>
      <c r="AC351" s="580">
        <f>IFERROR(__xludf.DUMMYFUNCTION("""COMPUTED_VALUE"""),22.0)</f>
        <v>22</v>
      </c>
      <c r="AD351" s="580" t="str">
        <f>IFERROR(__xludf.DUMMYFUNCTION("""COMPUTED_VALUE"""),"J2207R")</f>
        <v>J2207R</v>
      </c>
    </row>
    <row r="352">
      <c r="A352" s="580">
        <f>IFERROR(__xludf.DUMMYFUNCTION("""COMPUTED_VALUE"""),1.0)</f>
        <v>1</v>
      </c>
      <c r="B352" s="580">
        <f>IFERROR(__xludf.DUMMYFUNCTION("""COMPUTED_VALUE"""),25.0)</f>
        <v>25</v>
      </c>
      <c r="C352" s="580" t="str">
        <f>IFERROR(__xludf.DUMMYFUNCTION("""COMPUTED_VALUE"""),"A2508F")</f>
        <v>A2508F</v>
      </c>
      <c r="D352" s="580">
        <f>IFERROR(__xludf.DUMMYFUNCTION("""COMPUTED_VALUE"""),1.0)</f>
        <v>1</v>
      </c>
      <c r="E352" s="580">
        <f>IFERROR(__xludf.DUMMYFUNCTION("""COMPUTED_VALUE"""),25.0)</f>
        <v>25</v>
      </c>
      <c r="F352" s="580" t="str">
        <f>IFERROR(__xludf.DUMMYFUNCTION("""COMPUTED_VALUE"""),"B2504F")</f>
        <v>B2504F</v>
      </c>
      <c r="G352" s="580">
        <f>IFERROR(__xludf.DUMMYFUNCTION("""COMPUTED_VALUE"""),2.0)</f>
        <v>2</v>
      </c>
      <c r="H352" s="580">
        <f>IFERROR(__xludf.DUMMYFUNCTION("""COMPUTED_VALUE"""),23.0)</f>
        <v>23</v>
      </c>
      <c r="I352" s="580" t="str">
        <f>IFERROR(__xludf.DUMMYFUNCTION("""COMPUTED_VALUE"""),"C2308F")</f>
        <v>C2308F</v>
      </c>
      <c r="J352" s="580">
        <f>IFERROR(__xludf.DUMMYFUNCTION("""COMPUTED_VALUE"""),2.0)</f>
        <v>2</v>
      </c>
      <c r="K352" s="580">
        <f>IFERROR(__xludf.DUMMYFUNCTION("""COMPUTED_VALUE"""),23.0)</f>
        <v>23</v>
      </c>
      <c r="L352" s="580" t="str">
        <f>IFERROR(__xludf.DUMMYFUNCTION("""COMPUTED_VALUE"""),"D2308F")</f>
        <v>D2308F</v>
      </c>
      <c r="M352" s="582">
        <f>IFERROR(__xludf.DUMMYFUNCTION("""COMPUTED_VALUE"""),3.0)</f>
        <v>3</v>
      </c>
      <c r="N352" s="582">
        <f>IFERROR(__xludf.DUMMYFUNCTION("""COMPUTED_VALUE"""),23.0)</f>
        <v>23</v>
      </c>
      <c r="O352" s="582" t="str">
        <f>IFERROR(__xludf.DUMMYFUNCTION("""COMPUTED_VALUE"""),"E2308F")</f>
        <v>E2308F</v>
      </c>
      <c r="P352" s="580">
        <f>IFERROR(__xludf.DUMMYFUNCTION("""COMPUTED_VALUE"""),3.0)</f>
        <v>3</v>
      </c>
      <c r="Q352" s="580">
        <f>IFERROR(__xludf.DUMMYFUNCTION("""COMPUTED_VALUE"""),26.0)</f>
        <v>26</v>
      </c>
      <c r="R352" s="580" t="str">
        <f>IFERROR(__xludf.DUMMYFUNCTION("""COMPUTED_VALUE"""),"F2607F")</f>
        <v>F2607F</v>
      </c>
      <c r="S352" s="580">
        <f>IFERROR(__xludf.DUMMYFUNCTION("""COMPUTED_VALUE"""),4.0)</f>
        <v>4</v>
      </c>
      <c r="T352" s="580">
        <f>IFERROR(__xludf.DUMMYFUNCTION("""COMPUTED_VALUE"""),25.0)</f>
        <v>25</v>
      </c>
      <c r="U352" s="580" t="str">
        <f>IFERROR(__xludf.DUMMYFUNCTION("""COMPUTED_VALUE"""),"G2508F")</f>
        <v>G2508F</v>
      </c>
      <c r="V352" s="580">
        <f>IFERROR(__xludf.DUMMYFUNCTION("""COMPUTED_VALUE"""),4.0)</f>
        <v>4</v>
      </c>
      <c r="W352" s="580">
        <f>IFERROR(__xludf.DUMMYFUNCTION("""COMPUTED_VALUE"""),26.0)</f>
        <v>26</v>
      </c>
      <c r="X352" s="580" t="str">
        <f>IFERROR(__xludf.DUMMYFUNCTION("""COMPUTED_VALUE"""),"H2607F")</f>
        <v>H2607F</v>
      </c>
      <c r="Y352" s="580">
        <f>IFERROR(__xludf.DUMMYFUNCTION("""COMPUTED_VALUE"""),5.0)</f>
        <v>5</v>
      </c>
      <c r="Z352" s="580">
        <f>IFERROR(__xludf.DUMMYFUNCTION("""COMPUTED_VALUE"""),24.0)</f>
        <v>24</v>
      </c>
      <c r="AA352" s="580" t="str">
        <f>IFERROR(__xludf.DUMMYFUNCTION("""COMPUTED_VALUE"""),"I2408F")</f>
        <v>I2408F</v>
      </c>
      <c r="AB352" s="580">
        <f>IFERROR(__xludf.DUMMYFUNCTION("""COMPUTED_VALUE"""),6.0)</f>
        <v>6</v>
      </c>
      <c r="AC352" s="580">
        <f>IFERROR(__xludf.DUMMYFUNCTION("""COMPUTED_VALUE"""),22.0)</f>
        <v>22</v>
      </c>
      <c r="AD352" s="580" t="str">
        <f>IFERROR(__xludf.DUMMYFUNCTION("""COMPUTED_VALUE"""),"J2208F")</f>
        <v>J2208F</v>
      </c>
    </row>
    <row r="353">
      <c r="A353" s="580">
        <f>IFERROR(__xludf.DUMMYFUNCTION("""COMPUTED_VALUE"""),1.0)</f>
        <v>1</v>
      </c>
      <c r="B353" s="580">
        <f>IFERROR(__xludf.DUMMYFUNCTION("""COMPUTED_VALUE"""),25.0)</f>
        <v>25</v>
      </c>
      <c r="C353" s="580" t="str">
        <f>IFERROR(__xludf.DUMMYFUNCTION("""COMPUTED_VALUE"""),"A2508R")</f>
        <v>A2508R</v>
      </c>
      <c r="D353" s="580">
        <f>IFERROR(__xludf.DUMMYFUNCTION("""COMPUTED_VALUE"""),1.0)</f>
        <v>1</v>
      </c>
      <c r="E353" s="580">
        <f>IFERROR(__xludf.DUMMYFUNCTION("""COMPUTED_VALUE"""),25.0)</f>
        <v>25</v>
      </c>
      <c r="F353" s="580" t="str">
        <f>IFERROR(__xludf.DUMMYFUNCTION("""COMPUTED_VALUE"""),"B2504R")</f>
        <v>B2504R</v>
      </c>
      <c r="G353" s="580">
        <f>IFERROR(__xludf.DUMMYFUNCTION("""COMPUTED_VALUE"""),2.0)</f>
        <v>2</v>
      </c>
      <c r="H353" s="580">
        <f>IFERROR(__xludf.DUMMYFUNCTION("""COMPUTED_VALUE"""),23.0)</f>
        <v>23</v>
      </c>
      <c r="I353" s="580" t="str">
        <f>IFERROR(__xludf.DUMMYFUNCTION("""COMPUTED_VALUE"""),"C2308R")</f>
        <v>C2308R</v>
      </c>
      <c r="J353" s="580">
        <f>IFERROR(__xludf.DUMMYFUNCTION("""COMPUTED_VALUE"""),2.0)</f>
        <v>2</v>
      </c>
      <c r="K353" s="580">
        <f>IFERROR(__xludf.DUMMYFUNCTION("""COMPUTED_VALUE"""),23.0)</f>
        <v>23</v>
      </c>
      <c r="L353" s="580" t="str">
        <f>IFERROR(__xludf.DUMMYFUNCTION("""COMPUTED_VALUE"""),"D2308R")</f>
        <v>D2308R</v>
      </c>
      <c r="M353" s="582">
        <f>IFERROR(__xludf.DUMMYFUNCTION("""COMPUTED_VALUE"""),3.0)</f>
        <v>3</v>
      </c>
      <c r="N353" s="582">
        <f>IFERROR(__xludf.DUMMYFUNCTION("""COMPUTED_VALUE"""),23.0)</f>
        <v>23</v>
      </c>
      <c r="O353" s="582" t="str">
        <f>IFERROR(__xludf.DUMMYFUNCTION("""COMPUTED_VALUE"""),"E2308R")</f>
        <v>E2308R</v>
      </c>
      <c r="P353" s="580">
        <f>IFERROR(__xludf.DUMMYFUNCTION("""COMPUTED_VALUE"""),3.0)</f>
        <v>3</v>
      </c>
      <c r="Q353" s="580">
        <f>IFERROR(__xludf.DUMMYFUNCTION("""COMPUTED_VALUE"""),26.0)</f>
        <v>26</v>
      </c>
      <c r="R353" s="580" t="str">
        <f>IFERROR(__xludf.DUMMYFUNCTION("""COMPUTED_VALUE"""),"F2607R")</f>
        <v>F2607R</v>
      </c>
      <c r="S353" s="580">
        <f>IFERROR(__xludf.DUMMYFUNCTION("""COMPUTED_VALUE"""),4.0)</f>
        <v>4</v>
      </c>
      <c r="T353" s="580">
        <f>IFERROR(__xludf.DUMMYFUNCTION("""COMPUTED_VALUE"""),25.0)</f>
        <v>25</v>
      </c>
      <c r="U353" s="580" t="str">
        <f>IFERROR(__xludf.DUMMYFUNCTION("""COMPUTED_VALUE"""),"G2508R")</f>
        <v>G2508R</v>
      </c>
      <c r="V353" s="580">
        <f>IFERROR(__xludf.DUMMYFUNCTION("""COMPUTED_VALUE"""),4.0)</f>
        <v>4</v>
      </c>
      <c r="W353" s="580">
        <f>IFERROR(__xludf.DUMMYFUNCTION("""COMPUTED_VALUE"""),26.0)</f>
        <v>26</v>
      </c>
      <c r="X353" s="580" t="str">
        <f>IFERROR(__xludf.DUMMYFUNCTION("""COMPUTED_VALUE"""),"H2607R")</f>
        <v>H2607R</v>
      </c>
      <c r="Y353" s="580">
        <f>IFERROR(__xludf.DUMMYFUNCTION("""COMPUTED_VALUE"""),5.0)</f>
        <v>5</v>
      </c>
      <c r="Z353" s="580">
        <f>IFERROR(__xludf.DUMMYFUNCTION("""COMPUTED_VALUE"""),24.0)</f>
        <v>24</v>
      </c>
      <c r="AA353" s="580" t="str">
        <f>IFERROR(__xludf.DUMMYFUNCTION("""COMPUTED_VALUE"""),"I2408R")</f>
        <v>I2408R</v>
      </c>
      <c r="AB353" s="580">
        <f>IFERROR(__xludf.DUMMYFUNCTION("""COMPUTED_VALUE"""),6.0)</f>
        <v>6</v>
      </c>
      <c r="AC353" s="580">
        <f>IFERROR(__xludf.DUMMYFUNCTION("""COMPUTED_VALUE"""),22.0)</f>
        <v>22</v>
      </c>
      <c r="AD353" s="580" t="str">
        <f>IFERROR(__xludf.DUMMYFUNCTION("""COMPUTED_VALUE"""),"J2208R")</f>
        <v>J2208R</v>
      </c>
    </row>
    <row r="354">
      <c r="A354" s="580">
        <f>IFERROR(__xludf.DUMMYFUNCTION("""COMPUTED_VALUE"""),1.0)</f>
        <v>1</v>
      </c>
      <c r="B354" s="580">
        <f>IFERROR(__xludf.DUMMYFUNCTION("""COMPUTED_VALUE"""),26.0)</f>
        <v>26</v>
      </c>
      <c r="C354" s="580" t="str">
        <f>IFERROR(__xludf.DUMMYFUNCTION("""COMPUTED_VALUE"""),"A2601F")</f>
        <v>A2601F</v>
      </c>
      <c r="D354" s="580">
        <f>IFERROR(__xludf.DUMMYFUNCTION("""COMPUTED_VALUE"""),1.0)</f>
        <v>1</v>
      </c>
      <c r="E354" s="580">
        <f>IFERROR(__xludf.DUMMYFUNCTION("""COMPUTED_VALUE"""),25.0)</f>
        <v>25</v>
      </c>
      <c r="F354" s="580" t="str">
        <f>IFERROR(__xludf.DUMMYFUNCTION("""COMPUTED_VALUE"""),"B2505F")</f>
        <v>B2505F</v>
      </c>
      <c r="G354" s="580">
        <f>IFERROR(__xludf.DUMMYFUNCTION("""COMPUTED_VALUE"""),2.0)</f>
        <v>2</v>
      </c>
      <c r="H354" s="580">
        <f>IFERROR(__xludf.DUMMYFUNCTION("""COMPUTED_VALUE"""),24.0)</f>
        <v>24</v>
      </c>
      <c r="I354" s="580" t="str">
        <f>IFERROR(__xludf.DUMMYFUNCTION("""COMPUTED_VALUE"""),"C2401F")</f>
        <v>C2401F</v>
      </c>
      <c r="J354" s="580">
        <f>IFERROR(__xludf.DUMMYFUNCTION("""COMPUTED_VALUE"""),2.0)</f>
        <v>2</v>
      </c>
      <c r="K354" s="580">
        <f>IFERROR(__xludf.DUMMYFUNCTION("""COMPUTED_VALUE"""),24.0)</f>
        <v>24</v>
      </c>
      <c r="L354" s="580" t="str">
        <f>IFERROR(__xludf.DUMMYFUNCTION("""COMPUTED_VALUE"""),"D2401F")</f>
        <v>D2401F</v>
      </c>
      <c r="M354" s="582">
        <f>IFERROR(__xludf.DUMMYFUNCTION("""COMPUTED_VALUE"""),3.0)</f>
        <v>3</v>
      </c>
      <c r="N354" s="582">
        <f>IFERROR(__xludf.DUMMYFUNCTION("""COMPUTED_VALUE"""),24.0)</f>
        <v>24</v>
      </c>
      <c r="O354" s="582" t="str">
        <f>IFERROR(__xludf.DUMMYFUNCTION("""COMPUTED_VALUE"""),"E2401F")</f>
        <v>E2401F</v>
      </c>
      <c r="P354" s="580">
        <f>IFERROR(__xludf.DUMMYFUNCTION("""COMPUTED_VALUE"""),3.0)</f>
        <v>3</v>
      </c>
      <c r="Q354" s="580">
        <f>IFERROR(__xludf.DUMMYFUNCTION("""COMPUTED_VALUE"""),27.0)</f>
        <v>27</v>
      </c>
      <c r="R354" s="580" t="str">
        <f>IFERROR(__xludf.DUMMYFUNCTION("""COMPUTED_VALUE"""),"F2701F")</f>
        <v>F2701F</v>
      </c>
      <c r="S354" s="580">
        <f>IFERROR(__xludf.DUMMYFUNCTION("""COMPUTED_VALUE"""),4.0)</f>
        <v>4</v>
      </c>
      <c r="T354" s="580">
        <f>IFERROR(__xludf.DUMMYFUNCTION("""COMPUTED_VALUE"""),26.0)</f>
        <v>26</v>
      </c>
      <c r="U354" s="580" t="str">
        <f>IFERROR(__xludf.DUMMYFUNCTION("""COMPUTED_VALUE"""),"G2601F")</f>
        <v>G2601F</v>
      </c>
      <c r="V354" s="580">
        <f>IFERROR(__xludf.DUMMYFUNCTION("""COMPUTED_VALUE"""),4.0)</f>
        <v>4</v>
      </c>
      <c r="W354" s="580">
        <f>IFERROR(__xludf.DUMMYFUNCTION("""COMPUTED_VALUE"""),27.0)</f>
        <v>27</v>
      </c>
      <c r="X354" s="580" t="str">
        <f>IFERROR(__xludf.DUMMYFUNCTION("""COMPUTED_VALUE"""),"H2701F")</f>
        <v>H2701F</v>
      </c>
      <c r="Y354" s="580">
        <f>IFERROR(__xludf.DUMMYFUNCTION("""COMPUTED_VALUE"""),5.0)</f>
        <v>5</v>
      </c>
      <c r="Z354" s="580">
        <f>IFERROR(__xludf.DUMMYFUNCTION("""COMPUTED_VALUE"""),25.0)</f>
        <v>25</v>
      </c>
      <c r="AA354" s="580" t="str">
        <f>IFERROR(__xludf.DUMMYFUNCTION("""COMPUTED_VALUE"""),"I2501F")</f>
        <v>I2501F</v>
      </c>
      <c r="AB354" s="580">
        <f>IFERROR(__xludf.DUMMYFUNCTION("""COMPUTED_VALUE"""),6.0)</f>
        <v>6</v>
      </c>
      <c r="AC354" s="580">
        <f>IFERROR(__xludf.DUMMYFUNCTION("""COMPUTED_VALUE"""),23.0)</f>
        <v>23</v>
      </c>
      <c r="AD354" s="580" t="str">
        <f>IFERROR(__xludf.DUMMYFUNCTION("""COMPUTED_VALUE"""),"J2301F")</f>
        <v>J2301F</v>
      </c>
    </row>
    <row r="355">
      <c r="A355" s="580">
        <f>IFERROR(__xludf.DUMMYFUNCTION("""COMPUTED_VALUE"""),1.0)</f>
        <v>1</v>
      </c>
      <c r="B355" s="580">
        <f>IFERROR(__xludf.DUMMYFUNCTION("""COMPUTED_VALUE"""),26.0)</f>
        <v>26</v>
      </c>
      <c r="C355" s="580" t="str">
        <f>IFERROR(__xludf.DUMMYFUNCTION("""COMPUTED_VALUE"""),"A2601R")</f>
        <v>A2601R</v>
      </c>
      <c r="D355" s="580">
        <f>IFERROR(__xludf.DUMMYFUNCTION("""COMPUTED_VALUE"""),1.0)</f>
        <v>1</v>
      </c>
      <c r="E355" s="580">
        <f>IFERROR(__xludf.DUMMYFUNCTION("""COMPUTED_VALUE"""),25.0)</f>
        <v>25</v>
      </c>
      <c r="F355" s="580" t="str">
        <f>IFERROR(__xludf.DUMMYFUNCTION("""COMPUTED_VALUE"""),"B2505R")</f>
        <v>B2505R</v>
      </c>
      <c r="G355" s="580">
        <f>IFERROR(__xludf.DUMMYFUNCTION("""COMPUTED_VALUE"""),2.0)</f>
        <v>2</v>
      </c>
      <c r="H355" s="580">
        <f>IFERROR(__xludf.DUMMYFUNCTION("""COMPUTED_VALUE"""),24.0)</f>
        <v>24</v>
      </c>
      <c r="I355" s="580" t="str">
        <f>IFERROR(__xludf.DUMMYFUNCTION("""COMPUTED_VALUE"""),"C2401R")</f>
        <v>C2401R</v>
      </c>
      <c r="J355" s="580">
        <f>IFERROR(__xludf.DUMMYFUNCTION("""COMPUTED_VALUE"""),2.0)</f>
        <v>2</v>
      </c>
      <c r="K355" s="580">
        <f>IFERROR(__xludf.DUMMYFUNCTION("""COMPUTED_VALUE"""),24.0)</f>
        <v>24</v>
      </c>
      <c r="L355" s="580" t="str">
        <f>IFERROR(__xludf.DUMMYFUNCTION("""COMPUTED_VALUE"""),"D2401R")</f>
        <v>D2401R</v>
      </c>
      <c r="M355" s="582">
        <f>IFERROR(__xludf.DUMMYFUNCTION("""COMPUTED_VALUE"""),3.0)</f>
        <v>3</v>
      </c>
      <c r="N355" s="582">
        <f>IFERROR(__xludf.DUMMYFUNCTION("""COMPUTED_VALUE"""),24.0)</f>
        <v>24</v>
      </c>
      <c r="O355" s="582" t="str">
        <f>IFERROR(__xludf.DUMMYFUNCTION("""COMPUTED_VALUE"""),"E2401R")</f>
        <v>E2401R</v>
      </c>
      <c r="P355" s="580">
        <f>IFERROR(__xludf.DUMMYFUNCTION("""COMPUTED_VALUE"""),3.0)</f>
        <v>3</v>
      </c>
      <c r="Q355" s="580">
        <f>IFERROR(__xludf.DUMMYFUNCTION("""COMPUTED_VALUE"""),27.0)</f>
        <v>27</v>
      </c>
      <c r="R355" s="580" t="str">
        <f>IFERROR(__xludf.DUMMYFUNCTION("""COMPUTED_VALUE"""),"F2701R")</f>
        <v>F2701R</v>
      </c>
      <c r="S355" s="580">
        <f>IFERROR(__xludf.DUMMYFUNCTION("""COMPUTED_VALUE"""),4.0)</f>
        <v>4</v>
      </c>
      <c r="T355" s="580">
        <f>IFERROR(__xludf.DUMMYFUNCTION("""COMPUTED_VALUE"""),26.0)</f>
        <v>26</v>
      </c>
      <c r="U355" s="580" t="str">
        <f>IFERROR(__xludf.DUMMYFUNCTION("""COMPUTED_VALUE"""),"G2601R")</f>
        <v>G2601R</v>
      </c>
      <c r="V355" s="580">
        <f>IFERROR(__xludf.DUMMYFUNCTION("""COMPUTED_VALUE"""),4.0)</f>
        <v>4</v>
      </c>
      <c r="W355" s="580">
        <f>IFERROR(__xludf.DUMMYFUNCTION("""COMPUTED_VALUE"""),27.0)</f>
        <v>27</v>
      </c>
      <c r="X355" s="580" t="str">
        <f>IFERROR(__xludf.DUMMYFUNCTION("""COMPUTED_VALUE"""),"H2701R")</f>
        <v>H2701R</v>
      </c>
      <c r="Y355" s="580">
        <f>IFERROR(__xludf.DUMMYFUNCTION("""COMPUTED_VALUE"""),5.0)</f>
        <v>5</v>
      </c>
      <c r="Z355" s="580">
        <f>IFERROR(__xludf.DUMMYFUNCTION("""COMPUTED_VALUE"""),25.0)</f>
        <v>25</v>
      </c>
      <c r="AA355" s="580" t="str">
        <f>IFERROR(__xludf.DUMMYFUNCTION("""COMPUTED_VALUE"""),"I2501R")</f>
        <v>I2501R</v>
      </c>
      <c r="AB355" s="580">
        <f>IFERROR(__xludf.DUMMYFUNCTION("""COMPUTED_VALUE"""),6.0)</f>
        <v>6</v>
      </c>
      <c r="AC355" s="580">
        <f>IFERROR(__xludf.DUMMYFUNCTION("""COMPUTED_VALUE"""),23.0)</f>
        <v>23</v>
      </c>
      <c r="AD355" s="580" t="str">
        <f>IFERROR(__xludf.DUMMYFUNCTION("""COMPUTED_VALUE"""),"J2301R")</f>
        <v>J2301R</v>
      </c>
    </row>
    <row r="356">
      <c r="A356" s="580">
        <f>IFERROR(__xludf.DUMMYFUNCTION("""COMPUTED_VALUE"""),1.0)</f>
        <v>1</v>
      </c>
      <c r="B356" s="580">
        <f>IFERROR(__xludf.DUMMYFUNCTION("""COMPUTED_VALUE"""),26.0)</f>
        <v>26</v>
      </c>
      <c r="C356" s="580" t="str">
        <f>IFERROR(__xludf.DUMMYFUNCTION("""COMPUTED_VALUE"""),"A2602F")</f>
        <v>A2602F</v>
      </c>
      <c r="D356" s="580">
        <f>IFERROR(__xludf.DUMMYFUNCTION("""COMPUTED_VALUE"""),1.0)</f>
        <v>1</v>
      </c>
      <c r="E356" s="580">
        <f>IFERROR(__xludf.DUMMYFUNCTION("""COMPUTED_VALUE"""),25.0)</f>
        <v>25</v>
      </c>
      <c r="F356" s="580" t="str">
        <f>IFERROR(__xludf.DUMMYFUNCTION("""COMPUTED_VALUE"""),"B2506F")</f>
        <v>B2506F</v>
      </c>
      <c r="G356" s="580">
        <f>IFERROR(__xludf.DUMMYFUNCTION("""COMPUTED_VALUE"""),2.0)</f>
        <v>2</v>
      </c>
      <c r="H356" s="580">
        <f>IFERROR(__xludf.DUMMYFUNCTION("""COMPUTED_VALUE"""),24.0)</f>
        <v>24</v>
      </c>
      <c r="I356" s="580" t="str">
        <f>IFERROR(__xludf.DUMMYFUNCTION("""COMPUTED_VALUE"""),"C2402F")</f>
        <v>C2402F</v>
      </c>
      <c r="J356" s="580">
        <f>IFERROR(__xludf.DUMMYFUNCTION("""COMPUTED_VALUE"""),2.0)</f>
        <v>2</v>
      </c>
      <c r="K356" s="580">
        <f>IFERROR(__xludf.DUMMYFUNCTION("""COMPUTED_VALUE"""),24.0)</f>
        <v>24</v>
      </c>
      <c r="L356" s="580" t="str">
        <f>IFERROR(__xludf.DUMMYFUNCTION("""COMPUTED_VALUE"""),"D2402F")</f>
        <v>D2402F</v>
      </c>
      <c r="M356" s="582">
        <f>IFERROR(__xludf.DUMMYFUNCTION("""COMPUTED_VALUE"""),3.0)</f>
        <v>3</v>
      </c>
      <c r="N356" s="582">
        <f>IFERROR(__xludf.DUMMYFUNCTION("""COMPUTED_VALUE"""),24.0)</f>
        <v>24</v>
      </c>
      <c r="O356" s="582" t="str">
        <f>IFERROR(__xludf.DUMMYFUNCTION("""COMPUTED_VALUE"""),"E2402F")</f>
        <v>E2402F</v>
      </c>
      <c r="P356" s="580">
        <f>IFERROR(__xludf.DUMMYFUNCTION("""COMPUTED_VALUE"""),3.0)</f>
        <v>3</v>
      </c>
      <c r="Q356" s="580">
        <f>IFERROR(__xludf.DUMMYFUNCTION("""COMPUTED_VALUE"""),27.0)</f>
        <v>27</v>
      </c>
      <c r="R356" s="580" t="str">
        <f>IFERROR(__xludf.DUMMYFUNCTION("""COMPUTED_VALUE"""),"F2702F")</f>
        <v>F2702F</v>
      </c>
      <c r="S356" s="580">
        <f>IFERROR(__xludf.DUMMYFUNCTION("""COMPUTED_VALUE"""),4.0)</f>
        <v>4</v>
      </c>
      <c r="T356" s="580">
        <f>IFERROR(__xludf.DUMMYFUNCTION("""COMPUTED_VALUE"""),26.0)</f>
        <v>26</v>
      </c>
      <c r="U356" s="580" t="str">
        <f>IFERROR(__xludf.DUMMYFUNCTION("""COMPUTED_VALUE"""),"G2602F")</f>
        <v>G2602F</v>
      </c>
      <c r="V356" s="580">
        <f>IFERROR(__xludf.DUMMYFUNCTION("""COMPUTED_VALUE"""),4.0)</f>
        <v>4</v>
      </c>
      <c r="W356" s="580">
        <f>IFERROR(__xludf.DUMMYFUNCTION("""COMPUTED_VALUE"""),27.0)</f>
        <v>27</v>
      </c>
      <c r="X356" s="580" t="str">
        <f>IFERROR(__xludf.DUMMYFUNCTION("""COMPUTED_VALUE"""),"H2702F")</f>
        <v>H2702F</v>
      </c>
      <c r="Y356" s="580">
        <f>IFERROR(__xludf.DUMMYFUNCTION("""COMPUTED_VALUE"""),5.0)</f>
        <v>5</v>
      </c>
      <c r="Z356" s="580">
        <f>IFERROR(__xludf.DUMMYFUNCTION("""COMPUTED_VALUE"""),25.0)</f>
        <v>25</v>
      </c>
      <c r="AA356" s="580" t="str">
        <f>IFERROR(__xludf.DUMMYFUNCTION("""COMPUTED_VALUE"""),"I2502F")</f>
        <v>I2502F</v>
      </c>
      <c r="AB356" s="580">
        <f>IFERROR(__xludf.DUMMYFUNCTION("""COMPUTED_VALUE"""),6.0)</f>
        <v>6</v>
      </c>
      <c r="AC356" s="580">
        <f>IFERROR(__xludf.DUMMYFUNCTION("""COMPUTED_VALUE"""),23.0)</f>
        <v>23</v>
      </c>
      <c r="AD356" s="580" t="str">
        <f>IFERROR(__xludf.DUMMYFUNCTION("""COMPUTED_VALUE"""),"J2302F")</f>
        <v>J2302F</v>
      </c>
    </row>
    <row r="357">
      <c r="A357" s="580">
        <f>IFERROR(__xludf.DUMMYFUNCTION("""COMPUTED_VALUE"""),1.0)</f>
        <v>1</v>
      </c>
      <c r="B357" s="580">
        <f>IFERROR(__xludf.DUMMYFUNCTION("""COMPUTED_VALUE"""),26.0)</f>
        <v>26</v>
      </c>
      <c r="C357" s="580" t="str">
        <f>IFERROR(__xludf.DUMMYFUNCTION("""COMPUTED_VALUE"""),"A2602R")</f>
        <v>A2602R</v>
      </c>
      <c r="D357" s="580">
        <f>IFERROR(__xludf.DUMMYFUNCTION("""COMPUTED_VALUE"""),1.0)</f>
        <v>1</v>
      </c>
      <c r="E357" s="580">
        <f>IFERROR(__xludf.DUMMYFUNCTION("""COMPUTED_VALUE"""),25.0)</f>
        <v>25</v>
      </c>
      <c r="F357" s="580" t="str">
        <f>IFERROR(__xludf.DUMMYFUNCTION("""COMPUTED_VALUE"""),"B2506R")</f>
        <v>B2506R</v>
      </c>
      <c r="G357" s="580">
        <f>IFERROR(__xludf.DUMMYFUNCTION("""COMPUTED_VALUE"""),2.0)</f>
        <v>2</v>
      </c>
      <c r="H357" s="580">
        <f>IFERROR(__xludf.DUMMYFUNCTION("""COMPUTED_VALUE"""),24.0)</f>
        <v>24</v>
      </c>
      <c r="I357" s="580" t="str">
        <f>IFERROR(__xludf.DUMMYFUNCTION("""COMPUTED_VALUE"""),"C2402R")</f>
        <v>C2402R</v>
      </c>
      <c r="J357" s="580">
        <f>IFERROR(__xludf.DUMMYFUNCTION("""COMPUTED_VALUE"""),2.0)</f>
        <v>2</v>
      </c>
      <c r="K357" s="580">
        <f>IFERROR(__xludf.DUMMYFUNCTION("""COMPUTED_VALUE"""),24.0)</f>
        <v>24</v>
      </c>
      <c r="L357" s="580" t="str">
        <f>IFERROR(__xludf.DUMMYFUNCTION("""COMPUTED_VALUE"""),"D2402R")</f>
        <v>D2402R</v>
      </c>
      <c r="M357" s="582">
        <f>IFERROR(__xludf.DUMMYFUNCTION("""COMPUTED_VALUE"""),3.0)</f>
        <v>3</v>
      </c>
      <c r="N357" s="582">
        <f>IFERROR(__xludf.DUMMYFUNCTION("""COMPUTED_VALUE"""),24.0)</f>
        <v>24</v>
      </c>
      <c r="O357" s="582" t="str">
        <f>IFERROR(__xludf.DUMMYFUNCTION("""COMPUTED_VALUE"""),"E2402R")</f>
        <v>E2402R</v>
      </c>
      <c r="P357" s="580">
        <f>IFERROR(__xludf.DUMMYFUNCTION("""COMPUTED_VALUE"""),3.0)</f>
        <v>3</v>
      </c>
      <c r="Q357" s="580">
        <f>IFERROR(__xludf.DUMMYFUNCTION("""COMPUTED_VALUE"""),27.0)</f>
        <v>27</v>
      </c>
      <c r="R357" s="580" t="str">
        <f>IFERROR(__xludf.DUMMYFUNCTION("""COMPUTED_VALUE"""),"F2702R")</f>
        <v>F2702R</v>
      </c>
      <c r="S357" s="580">
        <f>IFERROR(__xludf.DUMMYFUNCTION("""COMPUTED_VALUE"""),4.0)</f>
        <v>4</v>
      </c>
      <c r="T357" s="580">
        <f>IFERROR(__xludf.DUMMYFUNCTION("""COMPUTED_VALUE"""),26.0)</f>
        <v>26</v>
      </c>
      <c r="U357" s="580" t="str">
        <f>IFERROR(__xludf.DUMMYFUNCTION("""COMPUTED_VALUE"""),"G2602R")</f>
        <v>G2602R</v>
      </c>
      <c r="V357" s="580">
        <f>IFERROR(__xludf.DUMMYFUNCTION("""COMPUTED_VALUE"""),4.0)</f>
        <v>4</v>
      </c>
      <c r="W357" s="580">
        <f>IFERROR(__xludf.DUMMYFUNCTION("""COMPUTED_VALUE"""),27.0)</f>
        <v>27</v>
      </c>
      <c r="X357" s="580" t="str">
        <f>IFERROR(__xludf.DUMMYFUNCTION("""COMPUTED_VALUE"""),"H2702R")</f>
        <v>H2702R</v>
      </c>
      <c r="Y357" s="580">
        <f>IFERROR(__xludf.DUMMYFUNCTION("""COMPUTED_VALUE"""),5.0)</f>
        <v>5</v>
      </c>
      <c r="Z357" s="580">
        <f>IFERROR(__xludf.DUMMYFUNCTION("""COMPUTED_VALUE"""),25.0)</f>
        <v>25</v>
      </c>
      <c r="AA357" s="580" t="str">
        <f>IFERROR(__xludf.DUMMYFUNCTION("""COMPUTED_VALUE"""),"I2502R")</f>
        <v>I2502R</v>
      </c>
      <c r="AB357" s="580">
        <f>IFERROR(__xludf.DUMMYFUNCTION("""COMPUTED_VALUE"""),6.0)</f>
        <v>6</v>
      </c>
      <c r="AC357" s="580">
        <f>IFERROR(__xludf.DUMMYFUNCTION("""COMPUTED_VALUE"""),23.0)</f>
        <v>23</v>
      </c>
      <c r="AD357" s="580" t="str">
        <f>IFERROR(__xludf.DUMMYFUNCTION("""COMPUTED_VALUE"""),"J2302R")</f>
        <v>J2302R</v>
      </c>
    </row>
    <row r="358">
      <c r="A358" s="580">
        <f>IFERROR(__xludf.DUMMYFUNCTION("""COMPUTED_VALUE"""),1.0)</f>
        <v>1</v>
      </c>
      <c r="B358" s="580">
        <f>IFERROR(__xludf.DUMMYFUNCTION("""COMPUTED_VALUE"""),26.0)</f>
        <v>26</v>
      </c>
      <c r="C358" s="580" t="str">
        <f>IFERROR(__xludf.DUMMYFUNCTION("""COMPUTED_VALUE"""),"A2603F")</f>
        <v>A2603F</v>
      </c>
      <c r="D358" s="580">
        <f>IFERROR(__xludf.DUMMYFUNCTION("""COMPUTED_VALUE"""),1.0)</f>
        <v>1</v>
      </c>
      <c r="E358" s="580">
        <f>IFERROR(__xludf.DUMMYFUNCTION("""COMPUTED_VALUE"""),25.0)</f>
        <v>25</v>
      </c>
      <c r="F358" s="580" t="str">
        <f>IFERROR(__xludf.DUMMYFUNCTION("""COMPUTED_VALUE"""),"B2507F")</f>
        <v>B2507F</v>
      </c>
      <c r="G358" s="580">
        <f>IFERROR(__xludf.DUMMYFUNCTION("""COMPUTED_VALUE"""),2.0)</f>
        <v>2</v>
      </c>
      <c r="H358" s="580">
        <f>IFERROR(__xludf.DUMMYFUNCTION("""COMPUTED_VALUE"""),24.0)</f>
        <v>24</v>
      </c>
      <c r="I358" s="580" t="str">
        <f>IFERROR(__xludf.DUMMYFUNCTION("""COMPUTED_VALUE"""),"C2403F")</f>
        <v>C2403F</v>
      </c>
      <c r="J358" s="580">
        <f>IFERROR(__xludf.DUMMYFUNCTION("""COMPUTED_VALUE"""),2.0)</f>
        <v>2</v>
      </c>
      <c r="K358" s="580">
        <f>IFERROR(__xludf.DUMMYFUNCTION("""COMPUTED_VALUE"""),24.0)</f>
        <v>24</v>
      </c>
      <c r="L358" s="580" t="str">
        <f>IFERROR(__xludf.DUMMYFUNCTION("""COMPUTED_VALUE"""),"D2403F")</f>
        <v>D2403F</v>
      </c>
      <c r="M358" s="582">
        <f>IFERROR(__xludf.DUMMYFUNCTION("""COMPUTED_VALUE"""),3.0)</f>
        <v>3</v>
      </c>
      <c r="N358" s="582">
        <f>IFERROR(__xludf.DUMMYFUNCTION("""COMPUTED_VALUE"""),24.0)</f>
        <v>24</v>
      </c>
      <c r="O358" s="582" t="str">
        <f>IFERROR(__xludf.DUMMYFUNCTION("""COMPUTED_VALUE"""),"E2403F")</f>
        <v>E2403F</v>
      </c>
      <c r="P358" s="580">
        <f>IFERROR(__xludf.DUMMYFUNCTION("""COMPUTED_VALUE"""),3.0)</f>
        <v>3</v>
      </c>
      <c r="Q358" s="580">
        <f>IFERROR(__xludf.DUMMYFUNCTION("""COMPUTED_VALUE"""),27.0)</f>
        <v>27</v>
      </c>
      <c r="R358" s="580" t="str">
        <f>IFERROR(__xludf.DUMMYFUNCTION("""COMPUTED_VALUE"""),"F2703F")</f>
        <v>F2703F</v>
      </c>
      <c r="S358" s="580">
        <f>IFERROR(__xludf.DUMMYFUNCTION("""COMPUTED_VALUE"""),4.0)</f>
        <v>4</v>
      </c>
      <c r="T358" s="580">
        <f>IFERROR(__xludf.DUMMYFUNCTION("""COMPUTED_VALUE"""),26.0)</f>
        <v>26</v>
      </c>
      <c r="U358" s="580" t="str">
        <f>IFERROR(__xludf.DUMMYFUNCTION("""COMPUTED_VALUE"""),"G2603F")</f>
        <v>G2603F</v>
      </c>
      <c r="V358" s="580">
        <f>IFERROR(__xludf.DUMMYFUNCTION("""COMPUTED_VALUE"""),4.0)</f>
        <v>4</v>
      </c>
      <c r="W358" s="580">
        <f>IFERROR(__xludf.DUMMYFUNCTION("""COMPUTED_VALUE"""),27.0)</f>
        <v>27</v>
      </c>
      <c r="X358" s="580" t="str">
        <f>IFERROR(__xludf.DUMMYFUNCTION("""COMPUTED_VALUE"""),"H2703F")</f>
        <v>H2703F</v>
      </c>
      <c r="Y358" s="580">
        <f>IFERROR(__xludf.DUMMYFUNCTION("""COMPUTED_VALUE"""),5.0)</f>
        <v>5</v>
      </c>
      <c r="Z358" s="580">
        <f>IFERROR(__xludf.DUMMYFUNCTION("""COMPUTED_VALUE"""),25.0)</f>
        <v>25</v>
      </c>
      <c r="AA358" s="580" t="str">
        <f>IFERROR(__xludf.DUMMYFUNCTION("""COMPUTED_VALUE"""),"I2503F")</f>
        <v>I2503F</v>
      </c>
      <c r="AB358" s="580">
        <f>IFERROR(__xludf.DUMMYFUNCTION("""COMPUTED_VALUE"""),6.0)</f>
        <v>6</v>
      </c>
      <c r="AC358" s="580">
        <f>IFERROR(__xludf.DUMMYFUNCTION("""COMPUTED_VALUE"""),23.0)</f>
        <v>23</v>
      </c>
      <c r="AD358" s="580" t="str">
        <f>IFERROR(__xludf.DUMMYFUNCTION("""COMPUTED_VALUE"""),"J2303F")</f>
        <v>J2303F</v>
      </c>
    </row>
    <row r="359">
      <c r="A359" s="580">
        <f>IFERROR(__xludf.DUMMYFUNCTION("""COMPUTED_VALUE"""),1.0)</f>
        <v>1</v>
      </c>
      <c r="B359" s="580">
        <f>IFERROR(__xludf.DUMMYFUNCTION("""COMPUTED_VALUE"""),26.0)</f>
        <v>26</v>
      </c>
      <c r="C359" s="580" t="str">
        <f>IFERROR(__xludf.DUMMYFUNCTION("""COMPUTED_VALUE"""),"A2603R")</f>
        <v>A2603R</v>
      </c>
      <c r="D359" s="580">
        <f>IFERROR(__xludf.DUMMYFUNCTION("""COMPUTED_VALUE"""),1.0)</f>
        <v>1</v>
      </c>
      <c r="E359" s="580">
        <f>IFERROR(__xludf.DUMMYFUNCTION("""COMPUTED_VALUE"""),25.0)</f>
        <v>25</v>
      </c>
      <c r="F359" s="580" t="str">
        <f>IFERROR(__xludf.DUMMYFUNCTION("""COMPUTED_VALUE"""),"B2507R")</f>
        <v>B2507R</v>
      </c>
      <c r="G359" s="580">
        <f>IFERROR(__xludf.DUMMYFUNCTION("""COMPUTED_VALUE"""),2.0)</f>
        <v>2</v>
      </c>
      <c r="H359" s="580">
        <f>IFERROR(__xludf.DUMMYFUNCTION("""COMPUTED_VALUE"""),24.0)</f>
        <v>24</v>
      </c>
      <c r="I359" s="580" t="str">
        <f>IFERROR(__xludf.DUMMYFUNCTION("""COMPUTED_VALUE"""),"C2403R")</f>
        <v>C2403R</v>
      </c>
      <c r="J359" s="580">
        <f>IFERROR(__xludf.DUMMYFUNCTION("""COMPUTED_VALUE"""),2.0)</f>
        <v>2</v>
      </c>
      <c r="K359" s="580">
        <f>IFERROR(__xludf.DUMMYFUNCTION("""COMPUTED_VALUE"""),24.0)</f>
        <v>24</v>
      </c>
      <c r="L359" s="580" t="str">
        <f>IFERROR(__xludf.DUMMYFUNCTION("""COMPUTED_VALUE"""),"D2403R")</f>
        <v>D2403R</v>
      </c>
      <c r="M359" s="582">
        <f>IFERROR(__xludf.DUMMYFUNCTION("""COMPUTED_VALUE"""),3.0)</f>
        <v>3</v>
      </c>
      <c r="N359" s="582">
        <f>IFERROR(__xludf.DUMMYFUNCTION("""COMPUTED_VALUE"""),24.0)</f>
        <v>24</v>
      </c>
      <c r="O359" s="582" t="str">
        <f>IFERROR(__xludf.DUMMYFUNCTION("""COMPUTED_VALUE"""),"E2403R")</f>
        <v>E2403R</v>
      </c>
      <c r="P359" s="580">
        <f>IFERROR(__xludf.DUMMYFUNCTION("""COMPUTED_VALUE"""),3.0)</f>
        <v>3</v>
      </c>
      <c r="Q359" s="580">
        <f>IFERROR(__xludf.DUMMYFUNCTION("""COMPUTED_VALUE"""),27.0)</f>
        <v>27</v>
      </c>
      <c r="R359" s="580" t="str">
        <f>IFERROR(__xludf.DUMMYFUNCTION("""COMPUTED_VALUE"""),"F2703R")</f>
        <v>F2703R</v>
      </c>
      <c r="S359" s="580">
        <f>IFERROR(__xludf.DUMMYFUNCTION("""COMPUTED_VALUE"""),4.0)</f>
        <v>4</v>
      </c>
      <c r="T359" s="580">
        <f>IFERROR(__xludf.DUMMYFUNCTION("""COMPUTED_VALUE"""),26.0)</f>
        <v>26</v>
      </c>
      <c r="U359" s="580" t="str">
        <f>IFERROR(__xludf.DUMMYFUNCTION("""COMPUTED_VALUE"""),"G2603R")</f>
        <v>G2603R</v>
      </c>
      <c r="V359" s="580">
        <f>IFERROR(__xludf.DUMMYFUNCTION("""COMPUTED_VALUE"""),4.0)</f>
        <v>4</v>
      </c>
      <c r="W359" s="580">
        <f>IFERROR(__xludf.DUMMYFUNCTION("""COMPUTED_VALUE"""),27.0)</f>
        <v>27</v>
      </c>
      <c r="X359" s="580" t="str">
        <f>IFERROR(__xludf.DUMMYFUNCTION("""COMPUTED_VALUE"""),"H2703R")</f>
        <v>H2703R</v>
      </c>
      <c r="Y359" s="580">
        <f>IFERROR(__xludf.DUMMYFUNCTION("""COMPUTED_VALUE"""),5.0)</f>
        <v>5</v>
      </c>
      <c r="Z359" s="580">
        <f>IFERROR(__xludf.DUMMYFUNCTION("""COMPUTED_VALUE"""),25.0)</f>
        <v>25</v>
      </c>
      <c r="AA359" s="580" t="str">
        <f>IFERROR(__xludf.DUMMYFUNCTION("""COMPUTED_VALUE"""),"I2503R")</f>
        <v>I2503R</v>
      </c>
      <c r="AB359" s="580">
        <f>IFERROR(__xludf.DUMMYFUNCTION("""COMPUTED_VALUE"""),6.0)</f>
        <v>6</v>
      </c>
      <c r="AC359" s="580">
        <f>IFERROR(__xludf.DUMMYFUNCTION("""COMPUTED_VALUE"""),23.0)</f>
        <v>23</v>
      </c>
      <c r="AD359" s="580" t="str">
        <f>IFERROR(__xludf.DUMMYFUNCTION("""COMPUTED_VALUE"""),"J2303R")</f>
        <v>J2303R</v>
      </c>
    </row>
    <row r="360">
      <c r="A360" s="580">
        <f>IFERROR(__xludf.DUMMYFUNCTION("""COMPUTED_VALUE"""),1.0)</f>
        <v>1</v>
      </c>
      <c r="B360" s="580">
        <f>IFERROR(__xludf.DUMMYFUNCTION("""COMPUTED_VALUE"""),26.0)</f>
        <v>26</v>
      </c>
      <c r="C360" s="580" t="str">
        <f>IFERROR(__xludf.DUMMYFUNCTION("""COMPUTED_VALUE"""),"A2604F")</f>
        <v>A2604F</v>
      </c>
      <c r="D360" s="580">
        <f>IFERROR(__xludf.DUMMYFUNCTION("""COMPUTED_VALUE"""),1.0)</f>
        <v>1</v>
      </c>
      <c r="E360" s="580">
        <f>IFERROR(__xludf.DUMMYFUNCTION("""COMPUTED_VALUE"""),26.0)</f>
        <v>26</v>
      </c>
      <c r="F360" s="580" t="str">
        <f>IFERROR(__xludf.DUMMYFUNCTION("""COMPUTED_VALUE"""),"B2601F")</f>
        <v>B2601F</v>
      </c>
      <c r="G360" s="580">
        <f>IFERROR(__xludf.DUMMYFUNCTION("""COMPUTED_VALUE"""),2.0)</f>
        <v>2</v>
      </c>
      <c r="H360" s="580">
        <f>IFERROR(__xludf.DUMMYFUNCTION("""COMPUTED_VALUE"""),24.0)</f>
        <v>24</v>
      </c>
      <c r="I360" s="580" t="str">
        <f>IFERROR(__xludf.DUMMYFUNCTION("""COMPUTED_VALUE"""),"C2404F")</f>
        <v>C2404F</v>
      </c>
      <c r="J360" s="580">
        <f>IFERROR(__xludf.DUMMYFUNCTION("""COMPUTED_VALUE"""),2.0)</f>
        <v>2</v>
      </c>
      <c r="K360" s="580">
        <f>IFERROR(__xludf.DUMMYFUNCTION("""COMPUTED_VALUE"""),24.0)</f>
        <v>24</v>
      </c>
      <c r="L360" s="580" t="str">
        <f>IFERROR(__xludf.DUMMYFUNCTION("""COMPUTED_VALUE"""),"D2404F")</f>
        <v>D2404F</v>
      </c>
      <c r="M360" s="582">
        <f>IFERROR(__xludf.DUMMYFUNCTION("""COMPUTED_VALUE"""),3.0)</f>
        <v>3</v>
      </c>
      <c r="N360" s="582">
        <f>IFERROR(__xludf.DUMMYFUNCTION("""COMPUTED_VALUE"""),24.0)</f>
        <v>24</v>
      </c>
      <c r="O360" s="582" t="str">
        <f>IFERROR(__xludf.DUMMYFUNCTION("""COMPUTED_VALUE"""),"E2404F")</f>
        <v>E2404F</v>
      </c>
      <c r="P360" s="580">
        <f>IFERROR(__xludf.DUMMYFUNCTION("""COMPUTED_VALUE"""),3.0)</f>
        <v>3</v>
      </c>
      <c r="Q360" s="580">
        <f>IFERROR(__xludf.DUMMYFUNCTION("""COMPUTED_VALUE"""),27.0)</f>
        <v>27</v>
      </c>
      <c r="R360" s="580" t="str">
        <f>IFERROR(__xludf.DUMMYFUNCTION("""COMPUTED_VALUE"""),"F2704F")</f>
        <v>F2704F</v>
      </c>
      <c r="S360" s="580">
        <f>IFERROR(__xludf.DUMMYFUNCTION("""COMPUTED_VALUE"""),4.0)</f>
        <v>4</v>
      </c>
      <c r="T360" s="580">
        <f>IFERROR(__xludf.DUMMYFUNCTION("""COMPUTED_VALUE"""),26.0)</f>
        <v>26</v>
      </c>
      <c r="U360" s="580" t="str">
        <f>IFERROR(__xludf.DUMMYFUNCTION("""COMPUTED_VALUE"""),"G2604F")</f>
        <v>G2604F</v>
      </c>
      <c r="V360" s="580">
        <f>IFERROR(__xludf.DUMMYFUNCTION("""COMPUTED_VALUE"""),4.0)</f>
        <v>4</v>
      </c>
      <c r="W360" s="580">
        <f>IFERROR(__xludf.DUMMYFUNCTION("""COMPUTED_VALUE"""),27.0)</f>
        <v>27</v>
      </c>
      <c r="X360" s="580" t="str">
        <f>IFERROR(__xludf.DUMMYFUNCTION("""COMPUTED_VALUE"""),"H2704F")</f>
        <v>H2704F</v>
      </c>
      <c r="Y360" s="580">
        <f>IFERROR(__xludf.DUMMYFUNCTION("""COMPUTED_VALUE"""),5.0)</f>
        <v>5</v>
      </c>
      <c r="Z360" s="580">
        <f>IFERROR(__xludf.DUMMYFUNCTION("""COMPUTED_VALUE"""),25.0)</f>
        <v>25</v>
      </c>
      <c r="AA360" s="580" t="str">
        <f>IFERROR(__xludf.DUMMYFUNCTION("""COMPUTED_VALUE"""),"I2504F")</f>
        <v>I2504F</v>
      </c>
      <c r="AB360" s="580">
        <f>IFERROR(__xludf.DUMMYFUNCTION("""COMPUTED_VALUE"""),6.0)</f>
        <v>6</v>
      </c>
      <c r="AC360" s="580">
        <f>IFERROR(__xludf.DUMMYFUNCTION("""COMPUTED_VALUE"""),23.0)</f>
        <v>23</v>
      </c>
      <c r="AD360" s="580" t="str">
        <f>IFERROR(__xludf.DUMMYFUNCTION("""COMPUTED_VALUE"""),"J2304F")</f>
        <v>J2304F</v>
      </c>
    </row>
    <row r="361">
      <c r="A361" s="580">
        <f>IFERROR(__xludf.DUMMYFUNCTION("""COMPUTED_VALUE"""),1.0)</f>
        <v>1</v>
      </c>
      <c r="B361" s="580">
        <f>IFERROR(__xludf.DUMMYFUNCTION("""COMPUTED_VALUE"""),26.0)</f>
        <v>26</v>
      </c>
      <c r="C361" s="580" t="str">
        <f>IFERROR(__xludf.DUMMYFUNCTION("""COMPUTED_VALUE"""),"A2604R")</f>
        <v>A2604R</v>
      </c>
      <c r="D361" s="580">
        <f>IFERROR(__xludf.DUMMYFUNCTION("""COMPUTED_VALUE"""),1.0)</f>
        <v>1</v>
      </c>
      <c r="E361" s="580">
        <f>IFERROR(__xludf.DUMMYFUNCTION("""COMPUTED_VALUE"""),26.0)</f>
        <v>26</v>
      </c>
      <c r="F361" s="580" t="str">
        <f>IFERROR(__xludf.DUMMYFUNCTION("""COMPUTED_VALUE"""),"B2601R")</f>
        <v>B2601R</v>
      </c>
      <c r="G361" s="580">
        <f>IFERROR(__xludf.DUMMYFUNCTION("""COMPUTED_VALUE"""),2.0)</f>
        <v>2</v>
      </c>
      <c r="H361" s="580">
        <f>IFERROR(__xludf.DUMMYFUNCTION("""COMPUTED_VALUE"""),24.0)</f>
        <v>24</v>
      </c>
      <c r="I361" s="580" t="str">
        <f>IFERROR(__xludf.DUMMYFUNCTION("""COMPUTED_VALUE"""),"C2404R")</f>
        <v>C2404R</v>
      </c>
      <c r="J361" s="580">
        <f>IFERROR(__xludf.DUMMYFUNCTION("""COMPUTED_VALUE"""),2.0)</f>
        <v>2</v>
      </c>
      <c r="K361" s="580">
        <f>IFERROR(__xludf.DUMMYFUNCTION("""COMPUTED_VALUE"""),24.0)</f>
        <v>24</v>
      </c>
      <c r="L361" s="580" t="str">
        <f>IFERROR(__xludf.DUMMYFUNCTION("""COMPUTED_VALUE"""),"D2404R")</f>
        <v>D2404R</v>
      </c>
      <c r="M361" s="582">
        <f>IFERROR(__xludf.DUMMYFUNCTION("""COMPUTED_VALUE"""),3.0)</f>
        <v>3</v>
      </c>
      <c r="N361" s="582">
        <f>IFERROR(__xludf.DUMMYFUNCTION("""COMPUTED_VALUE"""),24.0)</f>
        <v>24</v>
      </c>
      <c r="O361" s="582" t="str">
        <f>IFERROR(__xludf.DUMMYFUNCTION("""COMPUTED_VALUE"""),"E2404R")</f>
        <v>E2404R</v>
      </c>
      <c r="P361" s="580">
        <f>IFERROR(__xludf.DUMMYFUNCTION("""COMPUTED_VALUE"""),3.0)</f>
        <v>3</v>
      </c>
      <c r="Q361" s="580">
        <f>IFERROR(__xludf.DUMMYFUNCTION("""COMPUTED_VALUE"""),27.0)</f>
        <v>27</v>
      </c>
      <c r="R361" s="580" t="str">
        <f>IFERROR(__xludf.DUMMYFUNCTION("""COMPUTED_VALUE"""),"F2704R")</f>
        <v>F2704R</v>
      </c>
      <c r="S361" s="580">
        <f>IFERROR(__xludf.DUMMYFUNCTION("""COMPUTED_VALUE"""),4.0)</f>
        <v>4</v>
      </c>
      <c r="T361" s="580">
        <f>IFERROR(__xludf.DUMMYFUNCTION("""COMPUTED_VALUE"""),26.0)</f>
        <v>26</v>
      </c>
      <c r="U361" s="580" t="str">
        <f>IFERROR(__xludf.DUMMYFUNCTION("""COMPUTED_VALUE"""),"G2604R")</f>
        <v>G2604R</v>
      </c>
      <c r="V361" s="580">
        <f>IFERROR(__xludf.DUMMYFUNCTION("""COMPUTED_VALUE"""),4.0)</f>
        <v>4</v>
      </c>
      <c r="W361" s="580">
        <f>IFERROR(__xludf.DUMMYFUNCTION("""COMPUTED_VALUE"""),27.0)</f>
        <v>27</v>
      </c>
      <c r="X361" s="580" t="str">
        <f>IFERROR(__xludf.DUMMYFUNCTION("""COMPUTED_VALUE"""),"H2704R")</f>
        <v>H2704R</v>
      </c>
      <c r="Y361" s="580">
        <f>IFERROR(__xludf.DUMMYFUNCTION("""COMPUTED_VALUE"""),5.0)</f>
        <v>5</v>
      </c>
      <c r="Z361" s="580">
        <f>IFERROR(__xludf.DUMMYFUNCTION("""COMPUTED_VALUE"""),25.0)</f>
        <v>25</v>
      </c>
      <c r="AA361" s="580" t="str">
        <f>IFERROR(__xludf.DUMMYFUNCTION("""COMPUTED_VALUE"""),"I2504R")</f>
        <v>I2504R</v>
      </c>
      <c r="AB361" s="580">
        <f>IFERROR(__xludf.DUMMYFUNCTION("""COMPUTED_VALUE"""),6.0)</f>
        <v>6</v>
      </c>
      <c r="AC361" s="580">
        <f>IFERROR(__xludf.DUMMYFUNCTION("""COMPUTED_VALUE"""),23.0)</f>
        <v>23</v>
      </c>
      <c r="AD361" s="580" t="str">
        <f>IFERROR(__xludf.DUMMYFUNCTION("""COMPUTED_VALUE"""),"J2304R")</f>
        <v>J2304R</v>
      </c>
    </row>
    <row r="362">
      <c r="A362" s="580">
        <f>IFERROR(__xludf.DUMMYFUNCTION("""COMPUTED_VALUE"""),1.0)</f>
        <v>1</v>
      </c>
      <c r="B362" s="580">
        <f>IFERROR(__xludf.DUMMYFUNCTION("""COMPUTED_VALUE"""),26.0)</f>
        <v>26</v>
      </c>
      <c r="C362" s="580" t="str">
        <f>IFERROR(__xludf.DUMMYFUNCTION("""COMPUTED_VALUE"""),"A2605F")</f>
        <v>A2605F</v>
      </c>
      <c r="D362" s="580">
        <f>IFERROR(__xludf.DUMMYFUNCTION("""COMPUTED_VALUE"""),1.0)</f>
        <v>1</v>
      </c>
      <c r="E362" s="580">
        <f>IFERROR(__xludf.DUMMYFUNCTION("""COMPUTED_VALUE"""),26.0)</f>
        <v>26</v>
      </c>
      <c r="F362" s="580" t="str">
        <f>IFERROR(__xludf.DUMMYFUNCTION("""COMPUTED_VALUE"""),"B2602F")</f>
        <v>B2602F</v>
      </c>
      <c r="G362" s="580">
        <f>IFERROR(__xludf.DUMMYFUNCTION("""COMPUTED_VALUE"""),2.0)</f>
        <v>2</v>
      </c>
      <c r="H362" s="580">
        <f>IFERROR(__xludf.DUMMYFUNCTION("""COMPUTED_VALUE"""),24.0)</f>
        <v>24</v>
      </c>
      <c r="I362" s="580" t="str">
        <f>IFERROR(__xludf.DUMMYFUNCTION("""COMPUTED_VALUE"""),"C2405F")</f>
        <v>C2405F</v>
      </c>
      <c r="J362" s="580">
        <f>IFERROR(__xludf.DUMMYFUNCTION("""COMPUTED_VALUE"""),2.0)</f>
        <v>2</v>
      </c>
      <c r="K362" s="580">
        <f>IFERROR(__xludf.DUMMYFUNCTION("""COMPUTED_VALUE"""),24.0)</f>
        <v>24</v>
      </c>
      <c r="L362" s="580" t="str">
        <f>IFERROR(__xludf.DUMMYFUNCTION("""COMPUTED_VALUE"""),"D2405F")</f>
        <v>D2405F</v>
      </c>
      <c r="M362" s="582">
        <f>IFERROR(__xludf.DUMMYFUNCTION("""COMPUTED_VALUE"""),3.0)</f>
        <v>3</v>
      </c>
      <c r="N362" s="582">
        <f>IFERROR(__xludf.DUMMYFUNCTION("""COMPUTED_VALUE"""),24.0)</f>
        <v>24</v>
      </c>
      <c r="O362" s="582" t="str">
        <f>IFERROR(__xludf.DUMMYFUNCTION("""COMPUTED_VALUE"""),"E2405F")</f>
        <v>E2405F</v>
      </c>
      <c r="P362" s="580">
        <f>IFERROR(__xludf.DUMMYFUNCTION("""COMPUTED_VALUE"""),3.0)</f>
        <v>3</v>
      </c>
      <c r="Q362" s="580">
        <f>IFERROR(__xludf.DUMMYFUNCTION("""COMPUTED_VALUE"""),27.0)</f>
        <v>27</v>
      </c>
      <c r="R362" s="580" t="str">
        <f>IFERROR(__xludf.DUMMYFUNCTION("""COMPUTED_VALUE"""),"F2705F")</f>
        <v>F2705F</v>
      </c>
      <c r="S362" s="580">
        <f>IFERROR(__xludf.DUMMYFUNCTION("""COMPUTED_VALUE"""),4.0)</f>
        <v>4</v>
      </c>
      <c r="T362" s="580">
        <f>IFERROR(__xludf.DUMMYFUNCTION("""COMPUTED_VALUE"""),26.0)</f>
        <v>26</v>
      </c>
      <c r="U362" s="580" t="str">
        <f>IFERROR(__xludf.DUMMYFUNCTION("""COMPUTED_VALUE"""),"G2605F")</f>
        <v>G2605F</v>
      </c>
      <c r="V362" s="580">
        <f>IFERROR(__xludf.DUMMYFUNCTION("""COMPUTED_VALUE"""),4.0)</f>
        <v>4</v>
      </c>
      <c r="W362" s="580">
        <f>IFERROR(__xludf.DUMMYFUNCTION("""COMPUTED_VALUE"""),27.0)</f>
        <v>27</v>
      </c>
      <c r="X362" s="580" t="str">
        <f>IFERROR(__xludf.DUMMYFUNCTION("""COMPUTED_VALUE"""),"H2705F")</f>
        <v>H2705F</v>
      </c>
      <c r="Y362" s="580">
        <f>IFERROR(__xludf.DUMMYFUNCTION("""COMPUTED_VALUE"""),5.0)</f>
        <v>5</v>
      </c>
      <c r="Z362" s="580">
        <f>IFERROR(__xludf.DUMMYFUNCTION("""COMPUTED_VALUE"""),25.0)</f>
        <v>25</v>
      </c>
      <c r="AA362" s="580" t="str">
        <f>IFERROR(__xludf.DUMMYFUNCTION("""COMPUTED_VALUE"""),"I2505F")</f>
        <v>I2505F</v>
      </c>
      <c r="AB362" s="580">
        <f>IFERROR(__xludf.DUMMYFUNCTION("""COMPUTED_VALUE"""),6.0)</f>
        <v>6</v>
      </c>
      <c r="AC362" s="580">
        <f>IFERROR(__xludf.DUMMYFUNCTION("""COMPUTED_VALUE"""),23.0)</f>
        <v>23</v>
      </c>
      <c r="AD362" s="580" t="str">
        <f>IFERROR(__xludf.DUMMYFUNCTION("""COMPUTED_VALUE"""),"J2305F")</f>
        <v>J2305F</v>
      </c>
    </row>
    <row r="363">
      <c r="A363" s="580">
        <f>IFERROR(__xludf.DUMMYFUNCTION("""COMPUTED_VALUE"""),1.0)</f>
        <v>1</v>
      </c>
      <c r="B363" s="580">
        <f>IFERROR(__xludf.DUMMYFUNCTION("""COMPUTED_VALUE"""),26.0)</f>
        <v>26</v>
      </c>
      <c r="C363" s="580" t="str">
        <f>IFERROR(__xludf.DUMMYFUNCTION("""COMPUTED_VALUE"""),"A2605R")</f>
        <v>A2605R</v>
      </c>
      <c r="D363" s="580">
        <f>IFERROR(__xludf.DUMMYFUNCTION("""COMPUTED_VALUE"""),1.0)</f>
        <v>1</v>
      </c>
      <c r="E363" s="580">
        <f>IFERROR(__xludf.DUMMYFUNCTION("""COMPUTED_VALUE"""),26.0)</f>
        <v>26</v>
      </c>
      <c r="F363" s="580" t="str">
        <f>IFERROR(__xludf.DUMMYFUNCTION("""COMPUTED_VALUE"""),"B2602R")</f>
        <v>B2602R</v>
      </c>
      <c r="G363" s="580">
        <f>IFERROR(__xludf.DUMMYFUNCTION("""COMPUTED_VALUE"""),2.0)</f>
        <v>2</v>
      </c>
      <c r="H363" s="580">
        <f>IFERROR(__xludf.DUMMYFUNCTION("""COMPUTED_VALUE"""),24.0)</f>
        <v>24</v>
      </c>
      <c r="I363" s="580" t="str">
        <f>IFERROR(__xludf.DUMMYFUNCTION("""COMPUTED_VALUE"""),"C2405R")</f>
        <v>C2405R</v>
      </c>
      <c r="J363" s="580">
        <f>IFERROR(__xludf.DUMMYFUNCTION("""COMPUTED_VALUE"""),2.0)</f>
        <v>2</v>
      </c>
      <c r="K363" s="580">
        <f>IFERROR(__xludf.DUMMYFUNCTION("""COMPUTED_VALUE"""),24.0)</f>
        <v>24</v>
      </c>
      <c r="L363" s="580" t="str">
        <f>IFERROR(__xludf.DUMMYFUNCTION("""COMPUTED_VALUE"""),"D2405R")</f>
        <v>D2405R</v>
      </c>
      <c r="M363" s="582">
        <f>IFERROR(__xludf.DUMMYFUNCTION("""COMPUTED_VALUE"""),3.0)</f>
        <v>3</v>
      </c>
      <c r="N363" s="582">
        <f>IFERROR(__xludf.DUMMYFUNCTION("""COMPUTED_VALUE"""),24.0)</f>
        <v>24</v>
      </c>
      <c r="O363" s="582" t="str">
        <f>IFERROR(__xludf.DUMMYFUNCTION("""COMPUTED_VALUE"""),"E2405R")</f>
        <v>E2405R</v>
      </c>
      <c r="P363" s="580">
        <f>IFERROR(__xludf.DUMMYFUNCTION("""COMPUTED_VALUE"""),3.0)</f>
        <v>3</v>
      </c>
      <c r="Q363" s="580">
        <f>IFERROR(__xludf.DUMMYFUNCTION("""COMPUTED_VALUE"""),27.0)</f>
        <v>27</v>
      </c>
      <c r="R363" s="580" t="str">
        <f>IFERROR(__xludf.DUMMYFUNCTION("""COMPUTED_VALUE"""),"F2705R")</f>
        <v>F2705R</v>
      </c>
      <c r="S363" s="580">
        <f>IFERROR(__xludf.DUMMYFUNCTION("""COMPUTED_VALUE"""),4.0)</f>
        <v>4</v>
      </c>
      <c r="T363" s="580">
        <f>IFERROR(__xludf.DUMMYFUNCTION("""COMPUTED_VALUE"""),26.0)</f>
        <v>26</v>
      </c>
      <c r="U363" s="580" t="str">
        <f>IFERROR(__xludf.DUMMYFUNCTION("""COMPUTED_VALUE"""),"G2605R")</f>
        <v>G2605R</v>
      </c>
      <c r="V363" s="580">
        <f>IFERROR(__xludf.DUMMYFUNCTION("""COMPUTED_VALUE"""),4.0)</f>
        <v>4</v>
      </c>
      <c r="W363" s="580">
        <f>IFERROR(__xludf.DUMMYFUNCTION("""COMPUTED_VALUE"""),27.0)</f>
        <v>27</v>
      </c>
      <c r="X363" s="580" t="str">
        <f>IFERROR(__xludf.DUMMYFUNCTION("""COMPUTED_VALUE"""),"H2705R")</f>
        <v>H2705R</v>
      </c>
      <c r="Y363" s="580">
        <f>IFERROR(__xludf.DUMMYFUNCTION("""COMPUTED_VALUE"""),5.0)</f>
        <v>5</v>
      </c>
      <c r="Z363" s="580">
        <f>IFERROR(__xludf.DUMMYFUNCTION("""COMPUTED_VALUE"""),25.0)</f>
        <v>25</v>
      </c>
      <c r="AA363" s="580" t="str">
        <f>IFERROR(__xludf.DUMMYFUNCTION("""COMPUTED_VALUE"""),"I2505R")</f>
        <v>I2505R</v>
      </c>
      <c r="AB363" s="580">
        <f>IFERROR(__xludf.DUMMYFUNCTION("""COMPUTED_VALUE"""),6.0)</f>
        <v>6</v>
      </c>
      <c r="AC363" s="580">
        <f>IFERROR(__xludf.DUMMYFUNCTION("""COMPUTED_VALUE"""),23.0)</f>
        <v>23</v>
      </c>
      <c r="AD363" s="580" t="str">
        <f>IFERROR(__xludf.DUMMYFUNCTION("""COMPUTED_VALUE"""),"J2305R")</f>
        <v>J2305R</v>
      </c>
    </row>
    <row r="364">
      <c r="A364" s="580">
        <f>IFERROR(__xludf.DUMMYFUNCTION("""COMPUTED_VALUE"""),1.0)</f>
        <v>1</v>
      </c>
      <c r="B364" s="580">
        <f>IFERROR(__xludf.DUMMYFUNCTION("""COMPUTED_VALUE"""),26.0)</f>
        <v>26</v>
      </c>
      <c r="C364" s="580" t="str">
        <f>IFERROR(__xludf.DUMMYFUNCTION("""COMPUTED_VALUE"""),"A2606F")</f>
        <v>A2606F</v>
      </c>
      <c r="D364" s="580">
        <f>IFERROR(__xludf.DUMMYFUNCTION("""COMPUTED_VALUE"""),1.0)</f>
        <v>1</v>
      </c>
      <c r="E364" s="580">
        <f>IFERROR(__xludf.DUMMYFUNCTION("""COMPUTED_VALUE"""),26.0)</f>
        <v>26</v>
      </c>
      <c r="F364" s="580" t="str">
        <f>IFERROR(__xludf.DUMMYFUNCTION("""COMPUTED_VALUE"""),"B2603F")</f>
        <v>B2603F</v>
      </c>
      <c r="G364" s="580">
        <f>IFERROR(__xludf.DUMMYFUNCTION("""COMPUTED_VALUE"""),2.0)</f>
        <v>2</v>
      </c>
      <c r="H364" s="580">
        <f>IFERROR(__xludf.DUMMYFUNCTION("""COMPUTED_VALUE"""),24.0)</f>
        <v>24</v>
      </c>
      <c r="I364" s="580" t="str">
        <f>IFERROR(__xludf.DUMMYFUNCTION("""COMPUTED_VALUE"""),"C2406F")</f>
        <v>C2406F</v>
      </c>
      <c r="J364" s="580">
        <f>IFERROR(__xludf.DUMMYFUNCTION("""COMPUTED_VALUE"""),2.0)</f>
        <v>2</v>
      </c>
      <c r="K364" s="580">
        <f>IFERROR(__xludf.DUMMYFUNCTION("""COMPUTED_VALUE"""),24.0)</f>
        <v>24</v>
      </c>
      <c r="L364" s="580" t="str">
        <f>IFERROR(__xludf.DUMMYFUNCTION("""COMPUTED_VALUE"""),"D2406F")</f>
        <v>D2406F</v>
      </c>
      <c r="M364" s="582">
        <f>IFERROR(__xludf.DUMMYFUNCTION("""COMPUTED_VALUE"""),3.0)</f>
        <v>3</v>
      </c>
      <c r="N364" s="582">
        <f>IFERROR(__xludf.DUMMYFUNCTION("""COMPUTED_VALUE"""),24.0)</f>
        <v>24</v>
      </c>
      <c r="O364" s="582" t="str">
        <f>IFERROR(__xludf.DUMMYFUNCTION("""COMPUTED_VALUE"""),"E2406F")</f>
        <v>E2406F</v>
      </c>
      <c r="P364" s="580">
        <f>IFERROR(__xludf.DUMMYFUNCTION("""COMPUTED_VALUE"""),3.0)</f>
        <v>3</v>
      </c>
      <c r="Q364" s="580">
        <f>IFERROR(__xludf.DUMMYFUNCTION("""COMPUTED_VALUE"""),27.0)</f>
        <v>27</v>
      </c>
      <c r="R364" s="580" t="str">
        <f>IFERROR(__xludf.DUMMYFUNCTION("""COMPUTED_VALUE"""),"F2706F")</f>
        <v>F2706F</v>
      </c>
      <c r="S364" s="580">
        <f>IFERROR(__xludf.DUMMYFUNCTION("""COMPUTED_VALUE"""),4.0)</f>
        <v>4</v>
      </c>
      <c r="T364" s="580">
        <f>IFERROR(__xludf.DUMMYFUNCTION("""COMPUTED_VALUE"""),26.0)</f>
        <v>26</v>
      </c>
      <c r="U364" s="580" t="str">
        <f>IFERROR(__xludf.DUMMYFUNCTION("""COMPUTED_VALUE"""),"G2606F")</f>
        <v>G2606F</v>
      </c>
      <c r="V364" s="580">
        <f>IFERROR(__xludf.DUMMYFUNCTION("""COMPUTED_VALUE"""),4.0)</f>
        <v>4</v>
      </c>
      <c r="W364" s="580">
        <f>IFERROR(__xludf.DUMMYFUNCTION("""COMPUTED_VALUE"""),27.0)</f>
        <v>27</v>
      </c>
      <c r="X364" s="580" t="str">
        <f>IFERROR(__xludf.DUMMYFUNCTION("""COMPUTED_VALUE"""),"H2706F")</f>
        <v>H2706F</v>
      </c>
      <c r="Y364" s="580">
        <f>IFERROR(__xludf.DUMMYFUNCTION("""COMPUTED_VALUE"""),5.0)</f>
        <v>5</v>
      </c>
      <c r="Z364" s="580">
        <f>IFERROR(__xludf.DUMMYFUNCTION("""COMPUTED_VALUE"""),25.0)</f>
        <v>25</v>
      </c>
      <c r="AA364" s="580" t="str">
        <f>IFERROR(__xludf.DUMMYFUNCTION("""COMPUTED_VALUE"""),"I2506F")</f>
        <v>I2506F</v>
      </c>
      <c r="AB364" s="580">
        <f>IFERROR(__xludf.DUMMYFUNCTION("""COMPUTED_VALUE"""),6.0)</f>
        <v>6</v>
      </c>
      <c r="AC364" s="580">
        <f>IFERROR(__xludf.DUMMYFUNCTION("""COMPUTED_VALUE"""),23.0)</f>
        <v>23</v>
      </c>
      <c r="AD364" s="580" t="str">
        <f>IFERROR(__xludf.DUMMYFUNCTION("""COMPUTED_VALUE"""),"J2306F")</f>
        <v>J2306F</v>
      </c>
    </row>
    <row r="365">
      <c r="A365" s="580">
        <f>IFERROR(__xludf.DUMMYFUNCTION("""COMPUTED_VALUE"""),1.0)</f>
        <v>1</v>
      </c>
      <c r="B365" s="580">
        <f>IFERROR(__xludf.DUMMYFUNCTION("""COMPUTED_VALUE"""),26.0)</f>
        <v>26</v>
      </c>
      <c r="C365" s="580" t="str">
        <f>IFERROR(__xludf.DUMMYFUNCTION("""COMPUTED_VALUE"""),"A2606R")</f>
        <v>A2606R</v>
      </c>
      <c r="D365" s="580">
        <f>IFERROR(__xludf.DUMMYFUNCTION("""COMPUTED_VALUE"""),1.0)</f>
        <v>1</v>
      </c>
      <c r="E365" s="580">
        <f>IFERROR(__xludf.DUMMYFUNCTION("""COMPUTED_VALUE"""),26.0)</f>
        <v>26</v>
      </c>
      <c r="F365" s="580" t="str">
        <f>IFERROR(__xludf.DUMMYFUNCTION("""COMPUTED_VALUE"""),"B2603R")</f>
        <v>B2603R</v>
      </c>
      <c r="G365" s="580">
        <f>IFERROR(__xludf.DUMMYFUNCTION("""COMPUTED_VALUE"""),2.0)</f>
        <v>2</v>
      </c>
      <c r="H365" s="580">
        <f>IFERROR(__xludf.DUMMYFUNCTION("""COMPUTED_VALUE"""),24.0)</f>
        <v>24</v>
      </c>
      <c r="I365" s="580" t="str">
        <f>IFERROR(__xludf.DUMMYFUNCTION("""COMPUTED_VALUE"""),"C2406R")</f>
        <v>C2406R</v>
      </c>
      <c r="J365" s="580">
        <f>IFERROR(__xludf.DUMMYFUNCTION("""COMPUTED_VALUE"""),2.0)</f>
        <v>2</v>
      </c>
      <c r="K365" s="580">
        <f>IFERROR(__xludf.DUMMYFUNCTION("""COMPUTED_VALUE"""),24.0)</f>
        <v>24</v>
      </c>
      <c r="L365" s="580" t="str">
        <f>IFERROR(__xludf.DUMMYFUNCTION("""COMPUTED_VALUE"""),"D2406R")</f>
        <v>D2406R</v>
      </c>
      <c r="M365" s="582">
        <f>IFERROR(__xludf.DUMMYFUNCTION("""COMPUTED_VALUE"""),3.0)</f>
        <v>3</v>
      </c>
      <c r="N365" s="582">
        <f>IFERROR(__xludf.DUMMYFUNCTION("""COMPUTED_VALUE"""),24.0)</f>
        <v>24</v>
      </c>
      <c r="O365" s="582" t="str">
        <f>IFERROR(__xludf.DUMMYFUNCTION("""COMPUTED_VALUE"""),"E2406R")</f>
        <v>E2406R</v>
      </c>
      <c r="P365" s="580">
        <f>IFERROR(__xludf.DUMMYFUNCTION("""COMPUTED_VALUE"""),3.0)</f>
        <v>3</v>
      </c>
      <c r="Q365" s="580">
        <f>IFERROR(__xludf.DUMMYFUNCTION("""COMPUTED_VALUE"""),27.0)</f>
        <v>27</v>
      </c>
      <c r="R365" s="580" t="str">
        <f>IFERROR(__xludf.DUMMYFUNCTION("""COMPUTED_VALUE"""),"F2706R")</f>
        <v>F2706R</v>
      </c>
      <c r="S365" s="580">
        <f>IFERROR(__xludf.DUMMYFUNCTION("""COMPUTED_VALUE"""),4.0)</f>
        <v>4</v>
      </c>
      <c r="T365" s="580">
        <f>IFERROR(__xludf.DUMMYFUNCTION("""COMPUTED_VALUE"""),26.0)</f>
        <v>26</v>
      </c>
      <c r="U365" s="580" t="str">
        <f>IFERROR(__xludf.DUMMYFUNCTION("""COMPUTED_VALUE"""),"G2606R")</f>
        <v>G2606R</v>
      </c>
      <c r="V365" s="580">
        <f>IFERROR(__xludf.DUMMYFUNCTION("""COMPUTED_VALUE"""),4.0)</f>
        <v>4</v>
      </c>
      <c r="W365" s="580">
        <f>IFERROR(__xludf.DUMMYFUNCTION("""COMPUTED_VALUE"""),27.0)</f>
        <v>27</v>
      </c>
      <c r="X365" s="580" t="str">
        <f>IFERROR(__xludf.DUMMYFUNCTION("""COMPUTED_VALUE"""),"H2706R")</f>
        <v>H2706R</v>
      </c>
      <c r="Y365" s="580">
        <f>IFERROR(__xludf.DUMMYFUNCTION("""COMPUTED_VALUE"""),5.0)</f>
        <v>5</v>
      </c>
      <c r="Z365" s="580">
        <f>IFERROR(__xludf.DUMMYFUNCTION("""COMPUTED_VALUE"""),25.0)</f>
        <v>25</v>
      </c>
      <c r="AA365" s="580" t="str">
        <f>IFERROR(__xludf.DUMMYFUNCTION("""COMPUTED_VALUE"""),"I2506R")</f>
        <v>I2506R</v>
      </c>
      <c r="AB365" s="580">
        <f>IFERROR(__xludf.DUMMYFUNCTION("""COMPUTED_VALUE"""),6.0)</f>
        <v>6</v>
      </c>
      <c r="AC365" s="580">
        <f>IFERROR(__xludf.DUMMYFUNCTION("""COMPUTED_VALUE"""),23.0)</f>
        <v>23</v>
      </c>
      <c r="AD365" s="580" t="str">
        <f>IFERROR(__xludf.DUMMYFUNCTION("""COMPUTED_VALUE"""),"J2306R")</f>
        <v>J2306R</v>
      </c>
    </row>
    <row r="366">
      <c r="A366" s="580">
        <f>IFERROR(__xludf.DUMMYFUNCTION("""COMPUTED_VALUE"""),1.0)</f>
        <v>1</v>
      </c>
      <c r="B366" s="580">
        <f>IFERROR(__xludf.DUMMYFUNCTION("""COMPUTED_VALUE"""),26.0)</f>
        <v>26</v>
      </c>
      <c r="C366" s="580" t="str">
        <f>IFERROR(__xludf.DUMMYFUNCTION("""COMPUTED_VALUE"""),"A2607F")</f>
        <v>A2607F</v>
      </c>
      <c r="D366" s="580">
        <f>IFERROR(__xludf.DUMMYFUNCTION("""COMPUTED_VALUE"""),1.0)</f>
        <v>1</v>
      </c>
      <c r="E366" s="580">
        <f>IFERROR(__xludf.DUMMYFUNCTION("""COMPUTED_VALUE"""),26.0)</f>
        <v>26</v>
      </c>
      <c r="F366" s="580" t="str">
        <f>IFERROR(__xludf.DUMMYFUNCTION("""COMPUTED_VALUE"""),"B2604F")</f>
        <v>B2604F</v>
      </c>
      <c r="G366" s="580">
        <f>IFERROR(__xludf.DUMMYFUNCTION("""COMPUTED_VALUE"""),2.0)</f>
        <v>2</v>
      </c>
      <c r="H366" s="580">
        <f>IFERROR(__xludf.DUMMYFUNCTION("""COMPUTED_VALUE"""),24.0)</f>
        <v>24</v>
      </c>
      <c r="I366" s="580" t="str">
        <f>IFERROR(__xludf.DUMMYFUNCTION("""COMPUTED_VALUE"""),"C2407F")</f>
        <v>C2407F</v>
      </c>
      <c r="J366" s="580">
        <f>IFERROR(__xludf.DUMMYFUNCTION("""COMPUTED_VALUE"""),2.0)</f>
        <v>2</v>
      </c>
      <c r="K366" s="580">
        <f>IFERROR(__xludf.DUMMYFUNCTION("""COMPUTED_VALUE"""),24.0)</f>
        <v>24</v>
      </c>
      <c r="L366" s="580" t="str">
        <f>IFERROR(__xludf.DUMMYFUNCTION("""COMPUTED_VALUE"""),"D2407F")</f>
        <v>D2407F</v>
      </c>
      <c r="M366" s="582">
        <f>IFERROR(__xludf.DUMMYFUNCTION("""COMPUTED_VALUE"""),3.0)</f>
        <v>3</v>
      </c>
      <c r="N366" s="582">
        <f>IFERROR(__xludf.DUMMYFUNCTION("""COMPUTED_VALUE"""),24.0)</f>
        <v>24</v>
      </c>
      <c r="O366" s="582" t="str">
        <f>IFERROR(__xludf.DUMMYFUNCTION("""COMPUTED_VALUE"""),"E2407F")</f>
        <v>E2407F</v>
      </c>
      <c r="P366" s="580">
        <f>IFERROR(__xludf.DUMMYFUNCTION("""COMPUTED_VALUE"""),3.0)</f>
        <v>3</v>
      </c>
      <c r="Q366" s="580">
        <f>IFERROR(__xludf.DUMMYFUNCTION("""COMPUTED_VALUE"""),27.0)</f>
        <v>27</v>
      </c>
      <c r="R366" s="580" t="str">
        <f>IFERROR(__xludf.DUMMYFUNCTION("""COMPUTED_VALUE"""),"F2707F")</f>
        <v>F2707F</v>
      </c>
      <c r="S366" s="580">
        <f>IFERROR(__xludf.DUMMYFUNCTION("""COMPUTED_VALUE"""),4.0)</f>
        <v>4</v>
      </c>
      <c r="T366" s="580">
        <f>IFERROR(__xludf.DUMMYFUNCTION("""COMPUTED_VALUE"""),26.0)</f>
        <v>26</v>
      </c>
      <c r="U366" s="580" t="str">
        <f>IFERROR(__xludf.DUMMYFUNCTION("""COMPUTED_VALUE"""),"G2607F")</f>
        <v>G2607F</v>
      </c>
      <c r="V366" s="580">
        <f>IFERROR(__xludf.DUMMYFUNCTION("""COMPUTED_VALUE"""),4.0)</f>
        <v>4</v>
      </c>
      <c r="W366" s="580">
        <f>IFERROR(__xludf.DUMMYFUNCTION("""COMPUTED_VALUE"""),27.0)</f>
        <v>27</v>
      </c>
      <c r="X366" s="580" t="str">
        <f>IFERROR(__xludf.DUMMYFUNCTION("""COMPUTED_VALUE"""),"H2707F")</f>
        <v>H2707F</v>
      </c>
      <c r="Y366" s="580">
        <f>IFERROR(__xludf.DUMMYFUNCTION("""COMPUTED_VALUE"""),5.0)</f>
        <v>5</v>
      </c>
      <c r="Z366" s="580">
        <f>IFERROR(__xludf.DUMMYFUNCTION("""COMPUTED_VALUE"""),25.0)</f>
        <v>25</v>
      </c>
      <c r="AA366" s="580" t="str">
        <f>IFERROR(__xludf.DUMMYFUNCTION("""COMPUTED_VALUE"""),"I2507F")</f>
        <v>I2507F</v>
      </c>
      <c r="AB366" s="580">
        <f>IFERROR(__xludf.DUMMYFUNCTION("""COMPUTED_VALUE"""),6.0)</f>
        <v>6</v>
      </c>
      <c r="AC366" s="580">
        <f>IFERROR(__xludf.DUMMYFUNCTION("""COMPUTED_VALUE"""),23.0)</f>
        <v>23</v>
      </c>
      <c r="AD366" s="580" t="str">
        <f>IFERROR(__xludf.DUMMYFUNCTION("""COMPUTED_VALUE"""),"J2307F")</f>
        <v>J2307F</v>
      </c>
    </row>
    <row r="367">
      <c r="A367" s="580">
        <f>IFERROR(__xludf.DUMMYFUNCTION("""COMPUTED_VALUE"""),1.0)</f>
        <v>1</v>
      </c>
      <c r="B367" s="580">
        <f>IFERROR(__xludf.DUMMYFUNCTION("""COMPUTED_VALUE"""),26.0)</f>
        <v>26</v>
      </c>
      <c r="C367" s="580" t="str">
        <f>IFERROR(__xludf.DUMMYFUNCTION("""COMPUTED_VALUE"""),"A2607R")</f>
        <v>A2607R</v>
      </c>
      <c r="D367" s="580">
        <f>IFERROR(__xludf.DUMMYFUNCTION("""COMPUTED_VALUE"""),1.0)</f>
        <v>1</v>
      </c>
      <c r="E367" s="580">
        <f>IFERROR(__xludf.DUMMYFUNCTION("""COMPUTED_VALUE"""),26.0)</f>
        <v>26</v>
      </c>
      <c r="F367" s="580" t="str">
        <f>IFERROR(__xludf.DUMMYFUNCTION("""COMPUTED_VALUE"""),"B2604R")</f>
        <v>B2604R</v>
      </c>
      <c r="G367" s="580">
        <f>IFERROR(__xludf.DUMMYFUNCTION("""COMPUTED_VALUE"""),2.0)</f>
        <v>2</v>
      </c>
      <c r="H367" s="580">
        <f>IFERROR(__xludf.DUMMYFUNCTION("""COMPUTED_VALUE"""),24.0)</f>
        <v>24</v>
      </c>
      <c r="I367" s="580" t="str">
        <f>IFERROR(__xludf.DUMMYFUNCTION("""COMPUTED_VALUE"""),"C2407R")</f>
        <v>C2407R</v>
      </c>
      <c r="J367" s="580">
        <f>IFERROR(__xludf.DUMMYFUNCTION("""COMPUTED_VALUE"""),2.0)</f>
        <v>2</v>
      </c>
      <c r="K367" s="580">
        <f>IFERROR(__xludf.DUMMYFUNCTION("""COMPUTED_VALUE"""),24.0)</f>
        <v>24</v>
      </c>
      <c r="L367" s="580" t="str">
        <f>IFERROR(__xludf.DUMMYFUNCTION("""COMPUTED_VALUE"""),"D2407R")</f>
        <v>D2407R</v>
      </c>
      <c r="M367" s="582">
        <f>IFERROR(__xludf.DUMMYFUNCTION("""COMPUTED_VALUE"""),3.0)</f>
        <v>3</v>
      </c>
      <c r="N367" s="582">
        <f>IFERROR(__xludf.DUMMYFUNCTION("""COMPUTED_VALUE"""),24.0)</f>
        <v>24</v>
      </c>
      <c r="O367" s="582" t="str">
        <f>IFERROR(__xludf.DUMMYFUNCTION("""COMPUTED_VALUE"""),"E2407R")</f>
        <v>E2407R</v>
      </c>
      <c r="P367" s="580">
        <f>IFERROR(__xludf.DUMMYFUNCTION("""COMPUTED_VALUE"""),3.0)</f>
        <v>3</v>
      </c>
      <c r="Q367" s="580">
        <f>IFERROR(__xludf.DUMMYFUNCTION("""COMPUTED_VALUE"""),27.0)</f>
        <v>27</v>
      </c>
      <c r="R367" s="580" t="str">
        <f>IFERROR(__xludf.DUMMYFUNCTION("""COMPUTED_VALUE"""),"F2707R")</f>
        <v>F2707R</v>
      </c>
      <c r="S367" s="580">
        <f>IFERROR(__xludf.DUMMYFUNCTION("""COMPUTED_VALUE"""),4.0)</f>
        <v>4</v>
      </c>
      <c r="T367" s="580">
        <f>IFERROR(__xludf.DUMMYFUNCTION("""COMPUTED_VALUE"""),26.0)</f>
        <v>26</v>
      </c>
      <c r="U367" s="580" t="str">
        <f>IFERROR(__xludf.DUMMYFUNCTION("""COMPUTED_VALUE"""),"G2607R")</f>
        <v>G2607R</v>
      </c>
      <c r="V367" s="580">
        <f>IFERROR(__xludf.DUMMYFUNCTION("""COMPUTED_VALUE"""),4.0)</f>
        <v>4</v>
      </c>
      <c r="W367" s="580">
        <f>IFERROR(__xludf.DUMMYFUNCTION("""COMPUTED_VALUE"""),27.0)</f>
        <v>27</v>
      </c>
      <c r="X367" s="580" t="str">
        <f>IFERROR(__xludf.DUMMYFUNCTION("""COMPUTED_VALUE"""),"H2707R")</f>
        <v>H2707R</v>
      </c>
      <c r="Y367" s="580">
        <f>IFERROR(__xludf.DUMMYFUNCTION("""COMPUTED_VALUE"""),5.0)</f>
        <v>5</v>
      </c>
      <c r="Z367" s="580">
        <f>IFERROR(__xludf.DUMMYFUNCTION("""COMPUTED_VALUE"""),25.0)</f>
        <v>25</v>
      </c>
      <c r="AA367" s="580" t="str">
        <f>IFERROR(__xludf.DUMMYFUNCTION("""COMPUTED_VALUE"""),"I2507R")</f>
        <v>I2507R</v>
      </c>
      <c r="AB367" s="580">
        <f>IFERROR(__xludf.DUMMYFUNCTION("""COMPUTED_VALUE"""),6.0)</f>
        <v>6</v>
      </c>
      <c r="AC367" s="580">
        <f>IFERROR(__xludf.DUMMYFUNCTION("""COMPUTED_VALUE"""),23.0)</f>
        <v>23</v>
      </c>
      <c r="AD367" s="580" t="str">
        <f>IFERROR(__xludf.DUMMYFUNCTION("""COMPUTED_VALUE"""),"J2307R")</f>
        <v>J2307R</v>
      </c>
    </row>
    <row r="368">
      <c r="A368" s="580">
        <f>IFERROR(__xludf.DUMMYFUNCTION("""COMPUTED_VALUE"""),1.0)</f>
        <v>1</v>
      </c>
      <c r="B368" s="580">
        <f>IFERROR(__xludf.DUMMYFUNCTION("""COMPUTED_VALUE"""),26.0)</f>
        <v>26</v>
      </c>
      <c r="C368" s="580" t="str">
        <f>IFERROR(__xludf.DUMMYFUNCTION("""COMPUTED_VALUE"""),"A2608F")</f>
        <v>A2608F</v>
      </c>
      <c r="D368" s="580">
        <f>IFERROR(__xludf.DUMMYFUNCTION("""COMPUTED_VALUE"""),1.0)</f>
        <v>1</v>
      </c>
      <c r="E368" s="580">
        <f>IFERROR(__xludf.DUMMYFUNCTION("""COMPUTED_VALUE"""),26.0)</f>
        <v>26</v>
      </c>
      <c r="F368" s="580" t="str">
        <f>IFERROR(__xludf.DUMMYFUNCTION("""COMPUTED_VALUE"""),"B2605F")</f>
        <v>B2605F</v>
      </c>
      <c r="G368" s="580">
        <f>IFERROR(__xludf.DUMMYFUNCTION("""COMPUTED_VALUE"""),2.0)</f>
        <v>2</v>
      </c>
      <c r="H368" s="580">
        <f>IFERROR(__xludf.DUMMYFUNCTION("""COMPUTED_VALUE"""),24.0)</f>
        <v>24</v>
      </c>
      <c r="I368" s="580" t="str">
        <f>IFERROR(__xludf.DUMMYFUNCTION("""COMPUTED_VALUE"""),"C2408F")</f>
        <v>C2408F</v>
      </c>
      <c r="J368" s="580">
        <f>IFERROR(__xludf.DUMMYFUNCTION("""COMPUTED_VALUE"""),2.0)</f>
        <v>2</v>
      </c>
      <c r="K368" s="580">
        <f>IFERROR(__xludf.DUMMYFUNCTION("""COMPUTED_VALUE"""),24.0)</f>
        <v>24</v>
      </c>
      <c r="L368" s="580" t="str">
        <f>IFERROR(__xludf.DUMMYFUNCTION("""COMPUTED_VALUE"""),"D2408F")</f>
        <v>D2408F</v>
      </c>
      <c r="M368" s="582">
        <f>IFERROR(__xludf.DUMMYFUNCTION("""COMPUTED_VALUE"""),3.0)</f>
        <v>3</v>
      </c>
      <c r="N368" s="582">
        <f>IFERROR(__xludf.DUMMYFUNCTION("""COMPUTED_VALUE"""),24.0)</f>
        <v>24</v>
      </c>
      <c r="O368" s="582" t="str">
        <f>IFERROR(__xludf.DUMMYFUNCTION("""COMPUTED_VALUE"""),"E2408F")</f>
        <v>E2408F</v>
      </c>
      <c r="P368" s="580">
        <f>IFERROR(__xludf.DUMMYFUNCTION("""COMPUTED_VALUE"""),3.0)</f>
        <v>3</v>
      </c>
      <c r="Q368" s="580">
        <f>IFERROR(__xludf.DUMMYFUNCTION("""COMPUTED_VALUE"""),28.0)</f>
        <v>28</v>
      </c>
      <c r="R368" s="580" t="str">
        <f>IFERROR(__xludf.DUMMYFUNCTION("""COMPUTED_VALUE"""),"F2801F")</f>
        <v>F2801F</v>
      </c>
      <c r="S368" s="580">
        <f>IFERROR(__xludf.DUMMYFUNCTION("""COMPUTED_VALUE"""),4.0)</f>
        <v>4</v>
      </c>
      <c r="T368" s="580">
        <f>IFERROR(__xludf.DUMMYFUNCTION("""COMPUTED_VALUE"""),26.0)</f>
        <v>26</v>
      </c>
      <c r="U368" s="580" t="str">
        <f>IFERROR(__xludf.DUMMYFUNCTION("""COMPUTED_VALUE"""),"G2608F")</f>
        <v>G2608F</v>
      </c>
      <c r="V368" s="580">
        <f>IFERROR(__xludf.DUMMYFUNCTION("""COMPUTED_VALUE"""),4.0)</f>
        <v>4</v>
      </c>
      <c r="W368" s="580">
        <f>IFERROR(__xludf.DUMMYFUNCTION("""COMPUTED_VALUE"""),28.0)</f>
        <v>28</v>
      </c>
      <c r="X368" s="580" t="str">
        <f>IFERROR(__xludf.DUMMYFUNCTION("""COMPUTED_VALUE"""),"H2801F")</f>
        <v>H2801F</v>
      </c>
      <c r="Y368" s="580">
        <f>IFERROR(__xludf.DUMMYFUNCTION("""COMPUTED_VALUE"""),5.0)</f>
        <v>5</v>
      </c>
      <c r="Z368" s="580">
        <f>IFERROR(__xludf.DUMMYFUNCTION("""COMPUTED_VALUE"""),25.0)</f>
        <v>25</v>
      </c>
      <c r="AA368" s="580" t="str">
        <f>IFERROR(__xludf.DUMMYFUNCTION("""COMPUTED_VALUE"""),"I2508F")</f>
        <v>I2508F</v>
      </c>
      <c r="AB368" s="580">
        <f>IFERROR(__xludf.DUMMYFUNCTION("""COMPUTED_VALUE"""),6.0)</f>
        <v>6</v>
      </c>
      <c r="AC368" s="580">
        <f>IFERROR(__xludf.DUMMYFUNCTION("""COMPUTED_VALUE"""),23.0)</f>
        <v>23</v>
      </c>
      <c r="AD368" s="580" t="str">
        <f>IFERROR(__xludf.DUMMYFUNCTION("""COMPUTED_VALUE"""),"J2308F")</f>
        <v>J2308F</v>
      </c>
    </row>
    <row r="369">
      <c r="A369" s="580">
        <f>IFERROR(__xludf.DUMMYFUNCTION("""COMPUTED_VALUE"""),1.0)</f>
        <v>1</v>
      </c>
      <c r="B369" s="580">
        <f>IFERROR(__xludf.DUMMYFUNCTION("""COMPUTED_VALUE"""),26.0)</f>
        <v>26</v>
      </c>
      <c r="C369" s="580" t="str">
        <f>IFERROR(__xludf.DUMMYFUNCTION("""COMPUTED_VALUE"""),"A2608R")</f>
        <v>A2608R</v>
      </c>
      <c r="D369" s="580">
        <f>IFERROR(__xludf.DUMMYFUNCTION("""COMPUTED_VALUE"""),1.0)</f>
        <v>1</v>
      </c>
      <c r="E369" s="580">
        <f>IFERROR(__xludf.DUMMYFUNCTION("""COMPUTED_VALUE"""),26.0)</f>
        <v>26</v>
      </c>
      <c r="F369" s="580" t="str">
        <f>IFERROR(__xludf.DUMMYFUNCTION("""COMPUTED_VALUE"""),"B2605R")</f>
        <v>B2605R</v>
      </c>
      <c r="G369" s="580">
        <f>IFERROR(__xludf.DUMMYFUNCTION("""COMPUTED_VALUE"""),2.0)</f>
        <v>2</v>
      </c>
      <c r="H369" s="580">
        <f>IFERROR(__xludf.DUMMYFUNCTION("""COMPUTED_VALUE"""),24.0)</f>
        <v>24</v>
      </c>
      <c r="I369" s="580" t="str">
        <f>IFERROR(__xludf.DUMMYFUNCTION("""COMPUTED_VALUE"""),"C2408R")</f>
        <v>C2408R</v>
      </c>
      <c r="J369" s="580">
        <f>IFERROR(__xludf.DUMMYFUNCTION("""COMPUTED_VALUE"""),2.0)</f>
        <v>2</v>
      </c>
      <c r="K369" s="580">
        <f>IFERROR(__xludf.DUMMYFUNCTION("""COMPUTED_VALUE"""),24.0)</f>
        <v>24</v>
      </c>
      <c r="L369" s="580" t="str">
        <f>IFERROR(__xludf.DUMMYFUNCTION("""COMPUTED_VALUE"""),"D2408R")</f>
        <v>D2408R</v>
      </c>
      <c r="M369" s="582">
        <f>IFERROR(__xludf.DUMMYFUNCTION("""COMPUTED_VALUE"""),3.0)</f>
        <v>3</v>
      </c>
      <c r="N369" s="582">
        <f>IFERROR(__xludf.DUMMYFUNCTION("""COMPUTED_VALUE"""),24.0)</f>
        <v>24</v>
      </c>
      <c r="O369" s="582" t="str">
        <f>IFERROR(__xludf.DUMMYFUNCTION("""COMPUTED_VALUE"""),"E2408R")</f>
        <v>E2408R</v>
      </c>
      <c r="P369" s="580">
        <f>IFERROR(__xludf.DUMMYFUNCTION("""COMPUTED_VALUE"""),3.0)</f>
        <v>3</v>
      </c>
      <c r="Q369" s="580">
        <f>IFERROR(__xludf.DUMMYFUNCTION("""COMPUTED_VALUE"""),28.0)</f>
        <v>28</v>
      </c>
      <c r="R369" s="580" t="str">
        <f>IFERROR(__xludf.DUMMYFUNCTION("""COMPUTED_VALUE"""),"F2801R")</f>
        <v>F2801R</v>
      </c>
      <c r="S369" s="580">
        <f>IFERROR(__xludf.DUMMYFUNCTION("""COMPUTED_VALUE"""),4.0)</f>
        <v>4</v>
      </c>
      <c r="T369" s="580">
        <f>IFERROR(__xludf.DUMMYFUNCTION("""COMPUTED_VALUE"""),26.0)</f>
        <v>26</v>
      </c>
      <c r="U369" s="580" t="str">
        <f>IFERROR(__xludf.DUMMYFUNCTION("""COMPUTED_VALUE"""),"G2608R")</f>
        <v>G2608R</v>
      </c>
      <c r="V369" s="580">
        <f>IFERROR(__xludf.DUMMYFUNCTION("""COMPUTED_VALUE"""),4.0)</f>
        <v>4</v>
      </c>
      <c r="W369" s="580">
        <f>IFERROR(__xludf.DUMMYFUNCTION("""COMPUTED_VALUE"""),28.0)</f>
        <v>28</v>
      </c>
      <c r="X369" s="580" t="str">
        <f>IFERROR(__xludf.DUMMYFUNCTION("""COMPUTED_VALUE"""),"H2801R")</f>
        <v>H2801R</v>
      </c>
      <c r="Y369" s="580">
        <f>IFERROR(__xludf.DUMMYFUNCTION("""COMPUTED_VALUE"""),5.0)</f>
        <v>5</v>
      </c>
      <c r="Z369" s="580">
        <f>IFERROR(__xludf.DUMMYFUNCTION("""COMPUTED_VALUE"""),25.0)</f>
        <v>25</v>
      </c>
      <c r="AA369" s="580" t="str">
        <f>IFERROR(__xludf.DUMMYFUNCTION("""COMPUTED_VALUE"""),"I2508R")</f>
        <v>I2508R</v>
      </c>
      <c r="AB369" s="580">
        <f>IFERROR(__xludf.DUMMYFUNCTION("""COMPUTED_VALUE"""),6.0)</f>
        <v>6</v>
      </c>
      <c r="AC369" s="580">
        <f>IFERROR(__xludf.DUMMYFUNCTION("""COMPUTED_VALUE"""),23.0)</f>
        <v>23</v>
      </c>
      <c r="AD369" s="580" t="str">
        <f>IFERROR(__xludf.DUMMYFUNCTION("""COMPUTED_VALUE"""),"J2308R")</f>
        <v>J2308R</v>
      </c>
    </row>
    <row r="370">
      <c r="A370" s="580">
        <f>IFERROR(__xludf.DUMMYFUNCTION("""COMPUTED_VALUE"""),1.0)</f>
        <v>1</v>
      </c>
      <c r="B370" s="580">
        <f>IFERROR(__xludf.DUMMYFUNCTION("""COMPUTED_VALUE"""),27.0)</f>
        <v>27</v>
      </c>
      <c r="C370" s="580" t="str">
        <f>IFERROR(__xludf.DUMMYFUNCTION("""COMPUTED_VALUE"""),"A2701F")</f>
        <v>A2701F</v>
      </c>
      <c r="D370" s="580">
        <f>IFERROR(__xludf.DUMMYFUNCTION("""COMPUTED_VALUE"""),1.0)</f>
        <v>1</v>
      </c>
      <c r="E370" s="580">
        <f>IFERROR(__xludf.DUMMYFUNCTION("""COMPUTED_VALUE"""),26.0)</f>
        <v>26</v>
      </c>
      <c r="F370" s="580" t="str">
        <f>IFERROR(__xludf.DUMMYFUNCTION("""COMPUTED_VALUE"""),"B2606F")</f>
        <v>B2606F</v>
      </c>
      <c r="G370" s="580">
        <f>IFERROR(__xludf.DUMMYFUNCTION("""COMPUTED_VALUE"""),2.0)</f>
        <v>2</v>
      </c>
      <c r="H370" s="580">
        <f>IFERROR(__xludf.DUMMYFUNCTION("""COMPUTED_VALUE"""),25.0)</f>
        <v>25</v>
      </c>
      <c r="I370" s="580" t="str">
        <f>IFERROR(__xludf.DUMMYFUNCTION("""COMPUTED_VALUE"""),"C2501F")</f>
        <v>C2501F</v>
      </c>
      <c r="J370" s="580">
        <f>IFERROR(__xludf.DUMMYFUNCTION("""COMPUTED_VALUE"""),2.0)</f>
        <v>2</v>
      </c>
      <c r="K370" s="580">
        <f>IFERROR(__xludf.DUMMYFUNCTION("""COMPUTED_VALUE"""),25.0)</f>
        <v>25</v>
      </c>
      <c r="L370" s="580" t="str">
        <f>IFERROR(__xludf.DUMMYFUNCTION("""COMPUTED_VALUE"""),"D2501F")</f>
        <v>D2501F</v>
      </c>
      <c r="M370" s="582">
        <f>IFERROR(__xludf.DUMMYFUNCTION("""COMPUTED_VALUE"""),3.0)</f>
        <v>3</v>
      </c>
      <c r="N370" s="582">
        <f>IFERROR(__xludf.DUMMYFUNCTION("""COMPUTED_VALUE"""),25.0)</f>
        <v>25</v>
      </c>
      <c r="O370" s="582" t="str">
        <f>IFERROR(__xludf.DUMMYFUNCTION("""COMPUTED_VALUE"""),"E2501F")</f>
        <v>E2501F</v>
      </c>
      <c r="P370" s="580">
        <f>IFERROR(__xludf.DUMMYFUNCTION("""COMPUTED_VALUE"""),3.0)</f>
        <v>3</v>
      </c>
      <c r="Q370" s="580">
        <f>IFERROR(__xludf.DUMMYFUNCTION("""COMPUTED_VALUE"""),28.0)</f>
        <v>28</v>
      </c>
      <c r="R370" s="580" t="str">
        <f>IFERROR(__xludf.DUMMYFUNCTION("""COMPUTED_VALUE"""),"F2802F")</f>
        <v>F2802F</v>
      </c>
      <c r="S370" s="580">
        <f>IFERROR(__xludf.DUMMYFUNCTION("""COMPUTED_VALUE"""),4.0)</f>
        <v>4</v>
      </c>
      <c r="T370" s="580">
        <f>IFERROR(__xludf.DUMMYFUNCTION("""COMPUTED_VALUE"""),27.0)</f>
        <v>27</v>
      </c>
      <c r="U370" s="580" t="str">
        <f>IFERROR(__xludf.DUMMYFUNCTION("""COMPUTED_VALUE"""),"G2701F")</f>
        <v>G2701F</v>
      </c>
      <c r="V370" s="580">
        <f>IFERROR(__xludf.DUMMYFUNCTION("""COMPUTED_VALUE"""),4.0)</f>
        <v>4</v>
      </c>
      <c r="W370" s="580">
        <f>IFERROR(__xludf.DUMMYFUNCTION("""COMPUTED_VALUE"""),28.0)</f>
        <v>28</v>
      </c>
      <c r="X370" s="580" t="str">
        <f>IFERROR(__xludf.DUMMYFUNCTION("""COMPUTED_VALUE"""),"H2802F")</f>
        <v>H2802F</v>
      </c>
      <c r="Y370" s="580">
        <f>IFERROR(__xludf.DUMMYFUNCTION("""COMPUTED_VALUE"""),5.0)</f>
        <v>5</v>
      </c>
      <c r="Z370" s="580">
        <f>IFERROR(__xludf.DUMMYFUNCTION("""COMPUTED_VALUE"""),26.0)</f>
        <v>26</v>
      </c>
      <c r="AA370" s="580" t="str">
        <f>IFERROR(__xludf.DUMMYFUNCTION("""COMPUTED_VALUE"""),"I2601F")</f>
        <v>I2601F</v>
      </c>
      <c r="AB370" s="580">
        <f>IFERROR(__xludf.DUMMYFUNCTION("""COMPUTED_VALUE"""),6.0)</f>
        <v>6</v>
      </c>
      <c r="AC370" s="580">
        <f>IFERROR(__xludf.DUMMYFUNCTION("""COMPUTED_VALUE"""),24.0)</f>
        <v>24</v>
      </c>
      <c r="AD370" s="580" t="str">
        <f>IFERROR(__xludf.DUMMYFUNCTION("""COMPUTED_VALUE"""),"J2401F")</f>
        <v>J2401F</v>
      </c>
    </row>
    <row r="371">
      <c r="A371" s="580">
        <f>IFERROR(__xludf.DUMMYFUNCTION("""COMPUTED_VALUE"""),1.0)</f>
        <v>1</v>
      </c>
      <c r="B371" s="580">
        <f>IFERROR(__xludf.DUMMYFUNCTION("""COMPUTED_VALUE"""),27.0)</f>
        <v>27</v>
      </c>
      <c r="C371" s="580" t="str">
        <f>IFERROR(__xludf.DUMMYFUNCTION("""COMPUTED_VALUE"""),"A2701R")</f>
        <v>A2701R</v>
      </c>
      <c r="D371" s="580">
        <f>IFERROR(__xludf.DUMMYFUNCTION("""COMPUTED_VALUE"""),1.0)</f>
        <v>1</v>
      </c>
      <c r="E371" s="580">
        <f>IFERROR(__xludf.DUMMYFUNCTION("""COMPUTED_VALUE"""),26.0)</f>
        <v>26</v>
      </c>
      <c r="F371" s="580" t="str">
        <f>IFERROR(__xludf.DUMMYFUNCTION("""COMPUTED_VALUE"""),"B2606R")</f>
        <v>B2606R</v>
      </c>
      <c r="G371" s="580">
        <f>IFERROR(__xludf.DUMMYFUNCTION("""COMPUTED_VALUE"""),2.0)</f>
        <v>2</v>
      </c>
      <c r="H371" s="580">
        <f>IFERROR(__xludf.DUMMYFUNCTION("""COMPUTED_VALUE"""),25.0)</f>
        <v>25</v>
      </c>
      <c r="I371" s="580" t="str">
        <f>IFERROR(__xludf.DUMMYFUNCTION("""COMPUTED_VALUE"""),"C2501R")</f>
        <v>C2501R</v>
      </c>
      <c r="J371" s="580">
        <f>IFERROR(__xludf.DUMMYFUNCTION("""COMPUTED_VALUE"""),2.0)</f>
        <v>2</v>
      </c>
      <c r="K371" s="580">
        <f>IFERROR(__xludf.DUMMYFUNCTION("""COMPUTED_VALUE"""),25.0)</f>
        <v>25</v>
      </c>
      <c r="L371" s="580" t="str">
        <f>IFERROR(__xludf.DUMMYFUNCTION("""COMPUTED_VALUE"""),"D2501R")</f>
        <v>D2501R</v>
      </c>
      <c r="M371" s="582">
        <f>IFERROR(__xludf.DUMMYFUNCTION("""COMPUTED_VALUE"""),3.0)</f>
        <v>3</v>
      </c>
      <c r="N371" s="582">
        <f>IFERROR(__xludf.DUMMYFUNCTION("""COMPUTED_VALUE"""),25.0)</f>
        <v>25</v>
      </c>
      <c r="O371" s="582" t="str">
        <f>IFERROR(__xludf.DUMMYFUNCTION("""COMPUTED_VALUE"""),"E2501R")</f>
        <v>E2501R</v>
      </c>
      <c r="P371" s="580">
        <f>IFERROR(__xludf.DUMMYFUNCTION("""COMPUTED_VALUE"""),3.0)</f>
        <v>3</v>
      </c>
      <c r="Q371" s="580">
        <f>IFERROR(__xludf.DUMMYFUNCTION("""COMPUTED_VALUE"""),28.0)</f>
        <v>28</v>
      </c>
      <c r="R371" s="580" t="str">
        <f>IFERROR(__xludf.DUMMYFUNCTION("""COMPUTED_VALUE"""),"F2802R")</f>
        <v>F2802R</v>
      </c>
      <c r="S371" s="580">
        <f>IFERROR(__xludf.DUMMYFUNCTION("""COMPUTED_VALUE"""),4.0)</f>
        <v>4</v>
      </c>
      <c r="T371" s="580">
        <f>IFERROR(__xludf.DUMMYFUNCTION("""COMPUTED_VALUE"""),27.0)</f>
        <v>27</v>
      </c>
      <c r="U371" s="580" t="str">
        <f>IFERROR(__xludf.DUMMYFUNCTION("""COMPUTED_VALUE"""),"G2701R")</f>
        <v>G2701R</v>
      </c>
      <c r="V371" s="580">
        <f>IFERROR(__xludf.DUMMYFUNCTION("""COMPUTED_VALUE"""),4.0)</f>
        <v>4</v>
      </c>
      <c r="W371" s="580">
        <f>IFERROR(__xludf.DUMMYFUNCTION("""COMPUTED_VALUE"""),28.0)</f>
        <v>28</v>
      </c>
      <c r="X371" s="580" t="str">
        <f>IFERROR(__xludf.DUMMYFUNCTION("""COMPUTED_VALUE"""),"H2802R")</f>
        <v>H2802R</v>
      </c>
      <c r="Y371" s="580">
        <f>IFERROR(__xludf.DUMMYFUNCTION("""COMPUTED_VALUE"""),5.0)</f>
        <v>5</v>
      </c>
      <c r="Z371" s="580">
        <f>IFERROR(__xludf.DUMMYFUNCTION("""COMPUTED_VALUE"""),26.0)</f>
        <v>26</v>
      </c>
      <c r="AA371" s="580" t="str">
        <f>IFERROR(__xludf.DUMMYFUNCTION("""COMPUTED_VALUE"""),"I2601R")</f>
        <v>I2601R</v>
      </c>
      <c r="AB371" s="580">
        <f>IFERROR(__xludf.DUMMYFUNCTION("""COMPUTED_VALUE"""),6.0)</f>
        <v>6</v>
      </c>
      <c r="AC371" s="580">
        <f>IFERROR(__xludf.DUMMYFUNCTION("""COMPUTED_VALUE"""),24.0)</f>
        <v>24</v>
      </c>
      <c r="AD371" s="580" t="str">
        <f>IFERROR(__xludf.DUMMYFUNCTION("""COMPUTED_VALUE"""),"J2401R")</f>
        <v>J2401R</v>
      </c>
    </row>
    <row r="372">
      <c r="A372" s="580">
        <f>IFERROR(__xludf.DUMMYFUNCTION("""COMPUTED_VALUE"""),1.0)</f>
        <v>1</v>
      </c>
      <c r="B372" s="580">
        <f>IFERROR(__xludf.DUMMYFUNCTION("""COMPUTED_VALUE"""),27.0)</f>
        <v>27</v>
      </c>
      <c r="C372" s="580" t="str">
        <f>IFERROR(__xludf.DUMMYFUNCTION("""COMPUTED_VALUE"""),"A2702F")</f>
        <v>A2702F</v>
      </c>
      <c r="D372" s="580">
        <f>IFERROR(__xludf.DUMMYFUNCTION("""COMPUTED_VALUE"""),1.0)</f>
        <v>1</v>
      </c>
      <c r="E372" s="580">
        <f>IFERROR(__xludf.DUMMYFUNCTION("""COMPUTED_VALUE"""),26.0)</f>
        <v>26</v>
      </c>
      <c r="F372" s="580" t="str">
        <f>IFERROR(__xludf.DUMMYFUNCTION("""COMPUTED_VALUE"""),"B2607F")</f>
        <v>B2607F</v>
      </c>
      <c r="G372" s="580">
        <f>IFERROR(__xludf.DUMMYFUNCTION("""COMPUTED_VALUE"""),2.0)</f>
        <v>2</v>
      </c>
      <c r="H372" s="580">
        <f>IFERROR(__xludf.DUMMYFUNCTION("""COMPUTED_VALUE"""),25.0)</f>
        <v>25</v>
      </c>
      <c r="I372" s="580" t="str">
        <f>IFERROR(__xludf.DUMMYFUNCTION("""COMPUTED_VALUE"""),"C2502F")</f>
        <v>C2502F</v>
      </c>
      <c r="J372" s="580">
        <f>IFERROR(__xludf.DUMMYFUNCTION("""COMPUTED_VALUE"""),2.0)</f>
        <v>2</v>
      </c>
      <c r="K372" s="580">
        <f>IFERROR(__xludf.DUMMYFUNCTION("""COMPUTED_VALUE"""),25.0)</f>
        <v>25</v>
      </c>
      <c r="L372" s="580" t="str">
        <f>IFERROR(__xludf.DUMMYFUNCTION("""COMPUTED_VALUE"""),"D2502F")</f>
        <v>D2502F</v>
      </c>
      <c r="M372" s="582">
        <f>IFERROR(__xludf.DUMMYFUNCTION("""COMPUTED_VALUE"""),3.0)</f>
        <v>3</v>
      </c>
      <c r="N372" s="582">
        <f>IFERROR(__xludf.DUMMYFUNCTION("""COMPUTED_VALUE"""),25.0)</f>
        <v>25</v>
      </c>
      <c r="O372" s="582" t="str">
        <f>IFERROR(__xludf.DUMMYFUNCTION("""COMPUTED_VALUE"""),"E2502F")</f>
        <v>E2502F</v>
      </c>
      <c r="P372" s="580">
        <f>IFERROR(__xludf.DUMMYFUNCTION("""COMPUTED_VALUE"""),3.0)</f>
        <v>3</v>
      </c>
      <c r="Q372" s="580">
        <f>IFERROR(__xludf.DUMMYFUNCTION("""COMPUTED_VALUE"""),28.0)</f>
        <v>28</v>
      </c>
      <c r="R372" s="580" t="str">
        <f>IFERROR(__xludf.DUMMYFUNCTION("""COMPUTED_VALUE"""),"F2803F")</f>
        <v>F2803F</v>
      </c>
      <c r="S372" s="580">
        <f>IFERROR(__xludf.DUMMYFUNCTION("""COMPUTED_VALUE"""),4.0)</f>
        <v>4</v>
      </c>
      <c r="T372" s="580">
        <f>IFERROR(__xludf.DUMMYFUNCTION("""COMPUTED_VALUE"""),27.0)</f>
        <v>27</v>
      </c>
      <c r="U372" s="580" t="str">
        <f>IFERROR(__xludf.DUMMYFUNCTION("""COMPUTED_VALUE"""),"G2702F")</f>
        <v>G2702F</v>
      </c>
      <c r="V372" s="580">
        <f>IFERROR(__xludf.DUMMYFUNCTION("""COMPUTED_VALUE"""),4.0)</f>
        <v>4</v>
      </c>
      <c r="W372" s="580">
        <f>IFERROR(__xludf.DUMMYFUNCTION("""COMPUTED_VALUE"""),28.0)</f>
        <v>28</v>
      </c>
      <c r="X372" s="580" t="str">
        <f>IFERROR(__xludf.DUMMYFUNCTION("""COMPUTED_VALUE"""),"H2803F")</f>
        <v>H2803F</v>
      </c>
      <c r="Y372" s="580">
        <f>IFERROR(__xludf.DUMMYFUNCTION("""COMPUTED_VALUE"""),5.0)</f>
        <v>5</v>
      </c>
      <c r="Z372" s="580">
        <f>IFERROR(__xludf.DUMMYFUNCTION("""COMPUTED_VALUE"""),26.0)</f>
        <v>26</v>
      </c>
      <c r="AA372" s="580" t="str">
        <f>IFERROR(__xludf.DUMMYFUNCTION("""COMPUTED_VALUE"""),"I2602F")</f>
        <v>I2602F</v>
      </c>
      <c r="AB372" s="580">
        <f>IFERROR(__xludf.DUMMYFUNCTION("""COMPUTED_VALUE"""),6.0)</f>
        <v>6</v>
      </c>
      <c r="AC372" s="580">
        <f>IFERROR(__xludf.DUMMYFUNCTION("""COMPUTED_VALUE"""),24.0)</f>
        <v>24</v>
      </c>
      <c r="AD372" s="580" t="str">
        <f>IFERROR(__xludf.DUMMYFUNCTION("""COMPUTED_VALUE"""),"J2402F")</f>
        <v>J2402F</v>
      </c>
    </row>
    <row r="373">
      <c r="A373" s="580">
        <f>IFERROR(__xludf.DUMMYFUNCTION("""COMPUTED_VALUE"""),1.0)</f>
        <v>1</v>
      </c>
      <c r="B373" s="580">
        <f>IFERROR(__xludf.DUMMYFUNCTION("""COMPUTED_VALUE"""),27.0)</f>
        <v>27</v>
      </c>
      <c r="C373" s="580" t="str">
        <f>IFERROR(__xludf.DUMMYFUNCTION("""COMPUTED_VALUE"""),"A2703F")</f>
        <v>A2703F</v>
      </c>
      <c r="D373" s="580">
        <f>IFERROR(__xludf.DUMMYFUNCTION("""COMPUTED_VALUE"""),1.0)</f>
        <v>1</v>
      </c>
      <c r="E373" s="580">
        <f>IFERROR(__xludf.DUMMYFUNCTION("""COMPUTED_VALUE"""),26.0)</f>
        <v>26</v>
      </c>
      <c r="F373" s="580" t="str">
        <f>IFERROR(__xludf.DUMMYFUNCTION("""COMPUTED_VALUE"""),"B2607R")</f>
        <v>B2607R</v>
      </c>
      <c r="G373" s="580">
        <f>IFERROR(__xludf.DUMMYFUNCTION("""COMPUTED_VALUE"""),2.0)</f>
        <v>2</v>
      </c>
      <c r="H373" s="580">
        <f>IFERROR(__xludf.DUMMYFUNCTION("""COMPUTED_VALUE"""),25.0)</f>
        <v>25</v>
      </c>
      <c r="I373" s="580" t="str">
        <f>IFERROR(__xludf.DUMMYFUNCTION("""COMPUTED_VALUE"""),"C2502R")</f>
        <v>C2502R</v>
      </c>
      <c r="J373" s="580">
        <f>IFERROR(__xludf.DUMMYFUNCTION("""COMPUTED_VALUE"""),2.0)</f>
        <v>2</v>
      </c>
      <c r="K373" s="580">
        <f>IFERROR(__xludf.DUMMYFUNCTION("""COMPUTED_VALUE"""),25.0)</f>
        <v>25</v>
      </c>
      <c r="L373" s="580" t="str">
        <f>IFERROR(__xludf.DUMMYFUNCTION("""COMPUTED_VALUE"""),"D2502R")</f>
        <v>D2502R</v>
      </c>
      <c r="M373" s="582">
        <f>IFERROR(__xludf.DUMMYFUNCTION("""COMPUTED_VALUE"""),3.0)</f>
        <v>3</v>
      </c>
      <c r="N373" s="582">
        <f>IFERROR(__xludf.DUMMYFUNCTION("""COMPUTED_VALUE"""),25.0)</f>
        <v>25</v>
      </c>
      <c r="O373" s="582" t="str">
        <f>IFERROR(__xludf.DUMMYFUNCTION("""COMPUTED_VALUE"""),"E2502R")</f>
        <v>E2502R</v>
      </c>
      <c r="P373" s="580">
        <f>IFERROR(__xludf.DUMMYFUNCTION("""COMPUTED_VALUE"""),3.0)</f>
        <v>3</v>
      </c>
      <c r="Q373" s="580">
        <f>IFERROR(__xludf.DUMMYFUNCTION("""COMPUTED_VALUE"""),28.0)</f>
        <v>28</v>
      </c>
      <c r="R373" s="580" t="str">
        <f>IFERROR(__xludf.DUMMYFUNCTION("""COMPUTED_VALUE"""),"F2803R")</f>
        <v>F2803R</v>
      </c>
      <c r="S373" s="580">
        <f>IFERROR(__xludf.DUMMYFUNCTION("""COMPUTED_VALUE"""),4.0)</f>
        <v>4</v>
      </c>
      <c r="T373" s="580">
        <f>IFERROR(__xludf.DUMMYFUNCTION("""COMPUTED_VALUE"""),27.0)</f>
        <v>27</v>
      </c>
      <c r="U373" s="580" t="str">
        <f>IFERROR(__xludf.DUMMYFUNCTION("""COMPUTED_VALUE"""),"G2702R")</f>
        <v>G2702R</v>
      </c>
      <c r="V373" s="580">
        <f>IFERROR(__xludf.DUMMYFUNCTION("""COMPUTED_VALUE"""),4.0)</f>
        <v>4</v>
      </c>
      <c r="W373" s="580">
        <f>IFERROR(__xludf.DUMMYFUNCTION("""COMPUTED_VALUE"""),28.0)</f>
        <v>28</v>
      </c>
      <c r="X373" s="580" t="str">
        <f>IFERROR(__xludf.DUMMYFUNCTION("""COMPUTED_VALUE"""),"H2803R")</f>
        <v>H2803R</v>
      </c>
      <c r="Y373" s="580">
        <f>IFERROR(__xludf.DUMMYFUNCTION("""COMPUTED_VALUE"""),5.0)</f>
        <v>5</v>
      </c>
      <c r="Z373" s="580">
        <f>IFERROR(__xludf.DUMMYFUNCTION("""COMPUTED_VALUE"""),26.0)</f>
        <v>26</v>
      </c>
      <c r="AA373" s="580" t="str">
        <f>IFERROR(__xludf.DUMMYFUNCTION("""COMPUTED_VALUE"""),"I2602R")</f>
        <v>I2602R</v>
      </c>
      <c r="AB373" s="580">
        <f>IFERROR(__xludf.DUMMYFUNCTION("""COMPUTED_VALUE"""),6.0)</f>
        <v>6</v>
      </c>
      <c r="AC373" s="580">
        <f>IFERROR(__xludf.DUMMYFUNCTION("""COMPUTED_VALUE"""),24.0)</f>
        <v>24</v>
      </c>
      <c r="AD373" s="580" t="str">
        <f>IFERROR(__xludf.DUMMYFUNCTION("""COMPUTED_VALUE"""),"J2402R")</f>
        <v>J2402R</v>
      </c>
    </row>
    <row r="374">
      <c r="A374" s="580">
        <f>IFERROR(__xludf.DUMMYFUNCTION("""COMPUTED_VALUE"""),1.0)</f>
        <v>1</v>
      </c>
      <c r="B374" s="580">
        <f>IFERROR(__xludf.DUMMYFUNCTION("""COMPUTED_VALUE"""),27.0)</f>
        <v>27</v>
      </c>
      <c r="C374" s="580" t="str">
        <f>IFERROR(__xludf.DUMMYFUNCTION("""COMPUTED_VALUE"""),"A2704F")</f>
        <v>A2704F</v>
      </c>
      <c r="D374" s="580">
        <f>IFERROR(__xludf.DUMMYFUNCTION("""COMPUTED_VALUE"""),1.0)</f>
        <v>1</v>
      </c>
      <c r="E374" s="580">
        <f>IFERROR(__xludf.DUMMYFUNCTION("""COMPUTED_VALUE"""),27.0)</f>
        <v>27</v>
      </c>
      <c r="F374" s="580" t="str">
        <f>IFERROR(__xludf.DUMMYFUNCTION("""COMPUTED_VALUE"""),"B2701F")</f>
        <v>B2701F</v>
      </c>
      <c r="G374" s="580">
        <f>IFERROR(__xludf.DUMMYFUNCTION("""COMPUTED_VALUE"""),2.0)</f>
        <v>2</v>
      </c>
      <c r="H374" s="580">
        <f>IFERROR(__xludf.DUMMYFUNCTION("""COMPUTED_VALUE"""),25.0)</f>
        <v>25</v>
      </c>
      <c r="I374" s="580" t="str">
        <f>IFERROR(__xludf.DUMMYFUNCTION("""COMPUTED_VALUE"""),"C2503F")</f>
        <v>C2503F</v>
      </c>
      <c r="J374" s="580">
        <f>IFERROR(__xludf.DUMMYFUNCTION("""COMPUTED_VALUE"""),2.0)</f>
        <v>2</v>
      </c>
      <c r="K374" s="580">
        <f>IFERROR(__xludf.DUMMYFUNCTION("""COMPUTED_VALUE"""),25.0)</f>
        <v>25</v>
      </c>
      <c r="L374" s="580" t="str">
        <f>IFERROR(__xludf.DUMMYFUNCTION("""COMPUTED_VALUE"""),"D2503F")</f>
        <v>D2503F</v>
      </c>
      <c r="M374" s="582">
        <f>IFERROR(__xludf.DUMMYFUNCTION("""COMPUTED_VALUE"""),3.0)</f>
        <v>3</v>
      </c>
      <c r="N374" s="582">
        <f>IFERROR(__xludf.DUMMYFUNCTION("""COMPUTED_VALUE"""),25.0)</f>
        <v>25</v>
      </c>
      <c r="O374" s="582" t="str">
        <f>IFERROR(__xludf.DUMMYFUNCTION("""COMPUTED_VALUE"""),"E2503F")</f>
        <v>E2503F</v>
      </c>
      <c r="P374" s="580">
        <f>IFERROR(__xludf.DUMMYFUNCTION("""COMPUTED_VALUE"""),3.0)</f>
        <v>3</v>
      </c>
      <c r="Q374" s="580">
        <f>IFERROR(__xludf.DUMMYFUNCTION("""COMPUTED_VALUE"""),28.0)</f>
        <v>28</v>
      </c>
      <c r="R374" s="580" t="str">
        <f>IFERROR(__xludf.DUMMYFUNCTION("""COMPUTED_VALUE"""),"F2804F")</f>
        <v>F2804F</v>
      </c>
      <c r="S374" s="580">
        <f>IFERROR(__xludf.DUMMYFUNCTION("""COMPUTED_VALUE"""),4.0)</f>
        <v>4</v>
      </c>
      <c r="T374" s="580">
        <f>IFERROR(__xludf.DUMMYFUNCTION("""COMPUTED_VALUE"""),27.0)</f>
        <v>27</v>
      </c>
      <c r="U374" s="580" t="str">
        <f>IFERROR(__xludf.DUMMYFUNCTION("""COMPUTED_VALUE"""),"G2703F")</f>
        <v>G2703F</v>
      </c>
      <c r="V374" s="580">
        <f>IFERROR(__xludf.DUMMYFUNCTION("""COMPUTED_VALUE"""),4.0)</f>
        <v>4</v>
      </c>
      <c r="W374" s="580">
        <f>IFERROR(__xludf.DUMMYFUNCTION("""COMPUTED_VALUE"""),28.0)</f>
        <v>28</v>
      </c>
      <c r="X374" s="580" t="str">
        <f>IFERROR(__xludf.DUMMYFUNCTION("""COMPUTED_VALUE"""),"H2804F")</f>
        <v>H2804F</v>
      </c>
      <c r="Y374" s="580">
        <f>IFERROR(__xludf.DUMMYFUNCTION("""COMPUTED_VALUE"""),5.0)</f>
        <v>5</v>
      </c>
      <c r="Z374" s="580">
        <f>IFERROR(__xludf.DUMMYFUNCTION("""COMPUTED_VALUE"""),26.0)</f>
        <v>26</v>
      </c>
      <c r="AA374" s="580" t="str">
        <f>IFERROR(__xludf.DUMMYFUNCTION("""COMPUTED_VALUE"""),"I2603F")</f>
        <v>I2603F</v>
      </c>
      <c r="AB374" s="580">
        <f>IFERROR(__xludf.DUMMYFUNCTION("""COMPUTED_VALUE"""),6.0)</f>
        <v>6</v>
      </c>
      <c r="AC374" s="580">
        <f>IFERROR(__xludf.DUMMYFUNCTION("""COMPUTED_VALUE"""),24.0)</f>
        <v>24</v>
      </c>
      <c r="AD374" s="580" t="str">
        <f>IFERROR(__xludf.DUMMYFUNCTION("""COMPUTED_VALUE"""),"J2403F")</f>
        <v>J2403F</v>
      </c>
    </row>
    <row r="375">
      <c r="A375" s="580">
        <f>IFERROR(__xludf.DUMMYFUNCTION("""COMPUTED_VALUE"""),1.0)</f>
        <v>1</v>
      </c>
      <c r="B375" s="580">
        <f>IFERROR(__xludf.DUMMYFUNCTION("""COMPUTED_VALUE"""),27.0)</f>
        <v>27</v>
      </c>
      <c r="C375" s="580" t="str">
        <f>IFERROR(__xludf.DUMMYFUNCTION("""COMPUTED_VALUE"""),"A2705F")</f>
        <v>A2705F</v>
      </c>
      <c r="D375" s="580">
        <f>IFERROR(__xludf.DUMMYFUNCTION("""COMPUTED_VALUE"""),1.0)</f>
        <v>1</v>
      </c>
      <c r="E375" s="580">
        <f>IFERROR(__xludf.DUMMYFUNCTION("""COMPUTED_VALUE"""),27.0)</f>
        <v>27</v>
      </c>
      <c r="F375" s="580" t="str">
        <f>IFERROR(__xludf.DUMMYFUNCTION("""COMPUTED_VALUE"""),"B2701R")</f>
        <v>B2701R</v>
      </c>
      <c r="G375" s="580">
        <f>IFERROR(__xludf.DUMMYFUNCTION("""COMPUTED_VALUE"""),2.0)</f>
        <v>2</v>
      </c>
      <c r="H375" s="580">
        <f>IFERROR(__xludf.DUMMYFUNCTION("""COMPUTED_VALUE"""),25.0)</f>
        <v>25</v>
      </c>
      <c r="I375" s="580" t="str">
        <f>IFERROR(__xludf.DUMMYFUNCTION("""COMPUTED_VALUE"""),"C2503R")</f>
        <v>C2503R</v>
      </c>
      <c r="J375" s="580">
        <f>IFERROR(__xludf.DUMMYFUNCTION("""COMPUTED_VALUE"""),2.0)</f>
        <v>2</v>
      </c>
      <c r="K375" s="580">
        <f>IFERROR(__xludf.DUMMYFUNCTION("""COMPUTED_VALUE"""),25.0)</f>
        <v>25</v>
      </c>
      <c r="L375" s="580" t="str">
        <f>IFERROR(__xludf.DUMMYFUNCTION("""COMPUTED_VALUE"""),"D2503R")</f>
        <v>D2503R</v>
      </c>
      <c r="M375" s="582">
        <f>IFERROR(__xludf.DUMMYFUNCTION("""COMPUTED_VALUE"""),3.0)</f>
        <v>3</v>
      </c>
      <c r="N375" s="582">
        <f>IFERROR(__xludf.DUMMYFUNCTION("""COMPUTED_VALUE"""),25.0)</f>
        <v>25</v>
      </c>
      <c r="O375" s="582" t="str">
        <f>IFERROR(__xludf.DUMMYFUNCTION("""COMPUTED_VALUE"""),"E2503R")</f>
        <v>E2503R</v>
      </c>
      <c r="P375" s="580">
        <f>IFERROR(__xludf.DUMMYFUNCTION("""COMPUTED_VALUE"""),3.0)</f>
        <v>3</v>
      </c>
      <c r="Q375" s="580">
        <f>IFERROR(__xludf.DUMMYFUNCTION("""COMPUTED_VALUE"""),28.0)</f>
        <v>28</v>
      </c>
      <c r="R375" s="580" t="str">
        <f>IFERROR(__xludf.DUMMYFUNCTION("""COMPUTED_VALUE"""),"F2804R")</f>
        <v>F2804R</v>
      </c>
      <c r="S375" s="580">
        <f>IFERROR(__xludf.DUMMYFUNCTION("""COMPUTED_VALUE"""),4.0)</f>
        <v>4</v>
      </c>
      <c r="T375" s="580">
        <f>IFERROR(__xludf.DUMMYFUNCTION("""COMPUTED_VALUE"""),27.0)</f>
        <v>27</v>
      </c>
      <c r="U375" s="580" t="str">
        <f>IFERROR(__xludf.DUMMYFUNCTION("""COMPUTED_VALUE"""),"G2703R")</f>
        <v>G2703R</v>
      </c>
      <c r="V375" s="580">
        <f>IFERROR(__xludf.DUMMYFUNCTION("""COMPUTED_VALUE"""),4.0)</f>
        <v>4</v>
      </c>
      <c r="W375" s="580">
        <f>IFERROR(__xludf.DUMMYFUNCTION("""COMPUTED_VALUE"""),28.0)</f>
        <v>28</v>
      </c>
      <c r="X375" s="580" t="str">
        <f>IFERROR(__xludf.DUMMYFUNCTION("""COMPUTED_VALUE"""),"H2804R")</f>
        <v>H2804R</v>
      </c>
      <c r="Y375" s="580">
        <f>IFERROR(__xludf.DUMMYFUNCTION("""COMPUTED_VALUE"""),5.0)</f>
        <v>5</v>
      </c>
      <c r="Z375" s="580">
        <f>IFERROR(__xludf.DUMMYFUNCTION("""COMPUTED_VALUE"""),26.0)</f>
        <v>26</v>
      </c>
      <c r="AA375" s="580" t="str">
        <f>IFERROR(__xludf.DUMMYFUNCTION("""COMPUTED_VALUE"""),"I2603R")</f>
        <v>I2603R</v>
      </c>
      <c r="AB375" s="580">
        <f>IFERROR(__xludf.DUMMYFUNCTION("""COMPUTED_VALUE"""),6.0)</f>
        <v>6</v>
      </c>
      <c r="AC375" s="580">
        <f>IFERROR(__xludf.DUMMYFUNCTION("""COMPUTED_VALUE"""),24.0)</f>
        <v>24</v>
      </c>
      <c r="AD375" s="580" t="str">
        <f>IFERROR(__xludf.DUMMYFUNCTION("""COMPUTED_VALUE"""),"J2403R")</f>
        <v>J2403R</v>
      </c>
    </row>
    <row r="376">
      <c r="A376" s="580">
        <f>IFERROR(__xludf.DUMMYFUNCTION("""COMPUTED_VALUE"""),1.0)</f>
        <v>1</v>
      </c>
      <c r="B376" s="580">
        <f>IFERROR(__xludf.DUMMYFUNCTION("""COMPUTED_VALUE"""),27.0)</f>
        <v>27</v>
      </c>
      <c r="C376" s="580" t="str">
        <f>IFERROR(__xludf.DUMMYFUNCTION("""COMPUTED_VALUE"""),"A2706F")</f>
        <v>A2706F</v>
      </c>
      <c r="D376" s="580">
        <f>IFERROR(__xludf.DUMMYFUNCTION("""COMPUTED_VALUE"""),1.0)</f>
        <v>1</v>
      </c>
      <c r="E376" s="580">
        <f>IFERROR(__xludf.DUMMYFUNCTION("""COMPUTED_VALUE"""),27.0)</f>
        <v>27</v>
      </c>
      <c r="F376" s="580" t="str">
        <f>IFERROR(__xludf.DUMMYFUNCTION("""COMPUTED_VALUE"""),"B2702F")</f>
        <v>B2702F</v>
      </c>
      <c r="G376" s="580">
        <f>IFERROR(__xludf.DUMMYFUNCTION("""COMPUTED_VALUE"""),2.0)</f>
        <v>2</v>
      </c>
      <c r="H376" s="580">
        <f>IFERROR(__xludf.DUMMYFUNCTION("""COMPUTED_VALUE"""),25.0)</f>
        <v>25</v>
      </c>
      <c r="I376" s="580" t="str">
        <f>IFERROR(__xludf.DUMMYFUNCTION("""COMPUTED_VALUE"""),"C2504F")</f>
        <v>C2504F</v>
      </c>
      <c r="J376" s="580">
        <f>IFERROR(__xludf.DUMMYFUNCTION("""COMPUTED_VALUE"""),2.0)</f>
        <v>2</v>
      </c>
      <c r="K376" s="580">
        <f>IFERROR(__xludf.DUMMYFUNCTION("""COMPUTED_VALUE"""),25.0)</f>
        <v>25</v>
      </c>
      <c r="L376" s="580" t="str">
        <f>IFERROR(__xludf.DUMMYFUNCTION("""COMPUTED_VALUE"""),"D2504F")</f>
        <v>D2504F</v>
      </c>
      <c r="M376" s="582">
        <f>IFERROR(__xludf.DUMMYFUNCTION("""COMPUTED_VALUE"""),3.0)</f>
        <v>3</v>
      </c>
      <c r="N376" s="582">
        <f>IFERROR(__xludf.DUMMYFUNCTION("""COMPUTED_VALUE"""),25.0)</f>
        <v>25</v>
      </c>
      <c r="O376" s="582" t="str">
        <f>IFERROR(__xludf.DUMMYFUNCTION("""COMPUTED_VALUE"""),"E2504F")</f>
        <v>E2504F</v>
      </c>
      <c r="P376" s="580">
        <f>IFERROR(__xludf.DUMMYFUNCTION("""COMPUTED_VALUE"""),3.0)</f>
        <v>3</v>
      </c>
      <c r="Q376" s="580">
        <f>IFERROR(__xludf.DUMMYFUNCTION("""COMPUTED_VALUE"""),28.0)</f>
        <v>28</v>
      </c>
      <c r="R376" s="580" t="str">
        <f>IFERROR(__xludf.DUMMYFUNCTION("""COMPUTED_VALUE"""),"F2805F")</f>
        <v>F2805F</v>
      </c>
      <c r="S376" s="580">
        <f>IFERROR(__xludf.DUMMYFUNCTION("""COMPUTED_VALUE"""),4.0)</f>
        <v>4</v>
      </c>
      <c r="T376" s="580">
        <f>IFERROR(__xludf.DUMMYFUNCTION("""COMPUTED_VALUE"""),27.0)</f>
        <v>27</v>
      </c>
      <c r="U376" s="580" t="str">
        <f>IFERROR(__xludf.DUMMYFUNCTION("""COMPUTED_VALUE"""),"G2704F")</f>
        <v>G2704F</v>
      </c>
      <c r="V376" s="580">
        <f>IFERROR(__xludf.DUMMYFUNCTION("""COMPUTED_VALUE"""),4.0)</f>
        <v>4</v>
      </c>
      <c r="W376" s="580">
        <f>IFERROR(__xludf.DUMMYFUNCTION("""COMPUTED_VALUE"""),28.0)</f>
        <v>28</v>
      </c>
      <c r="X376" s="580" t="str">
        <f>IFERROR(__xludf.DUMMYFUNCTION("""COMPUTED_VALUE"""),"H2805F")</f>
        <v>H2805F</v>
      </c>
      <c r="Y376" s="580">
        <f>IFERROR(__xludf.DUMMYFUNCTION("""COMPUTED_VALUE"""),5.0)</f>
        <v>5</v>
      </c>
      <c r="Z376" s="580">
        <f>IFERROR(__xludf.DUMMYFUNCTION("""COMPUTED_VALUE"""),26.0)</f>
        <v>26</v>
      </c>
      <c r="AA376" s="580" t="str">
        <f>IFERROR(__xludf.DUMMYFUNCTION("""COMPUTED_VALUE"""),"I2604F")</f>
        <v>I2604F</v>
      </c>
      <c r="AB376" s="580">
        <f>IFERROR(__xludf.DUMMYFUNCTION("""COMPUTED_VALUE"""),6.0)</f>
        <v>6</v>
      </c>
      <c r="AC376" s="580">
        <f>IFERROR(__xludf.DUMMYFUNCTION("""COMPUTED_VALUE"""),24.0)</f>
        <v>24</v>
      </c>
      <c r="AD376" s="580" t="str">
        <f>IFERROR(__xludf.DUMMYFUNCTION("""COMPUTED_VALUE"""),"J2404F")</f>
        <v>J2404F</v>
      </c>
    </row>
    <row r="377">
      <c r="A377" s="580">
        <f>IFERROR(__xludf.DUMMYFUNCTION("""COMPUTED_VALUE"""),1.0)</f>
        <v>1</v>
      </c>
      <c r="B377" s="580">
        <f>IFERROR(__xludf.DUMMYFUNCTION("""COMPUTED_VALUE"""),27.0)</f>
        <v>27</v>
      </c>
      <c r="C377" s="580" t="str">
        <f>IFERROR(__xludf.DUMMYFUNCTION("""COMPUTED_VALUE"""),"A2707F")</f>
        <v>A2707F</v>
      </c>
      <c r="D377" s="580">
        <f>IFERROR(__xludf.DUMMYFUNCTION("""COMPUTED_VALUE"""),1.0)</f>
        <v>1</v>
      </c>
      <c r="E377" s="580">
        <f>IFERROR(__xludf.DUMMYFUNCTION("""COMPUTED_VALUE"""),27.0)</f>
        <v>27</v>
      </c>
      <c r="F377" s="580" t="str">
        <f>IFERROR(__xludf.DUMMYFUNCTION("""COMPUTED_VALUE"""),"B2702R")</f>
        <v>B2702R</v>
      </c>
      <c r="G377" s="580">
        <f>IFERROR(__xludf.DUMMYFUNCTION("""COMPUTED_VALUE"""),2.0)</f>
        <v>2</v>
      </c>
      <c r="H377" s="580">
        <f>IFERROR(__xludf.DUMMYFUNCTION("""COMPUTED_VALUE"""),25.0)</f>
        <v>25</v>
      </c>
      <c r="I377" s="580" t="str">
        <f>IFERROR(__xludf.DUMMYFUNCTION("""COMPUTED_VALUE"""),"C2504R")</f>
        <v>C2504R</v>
      </c>
      <c r="J377" s="580">
        <f>IFERROR(__xludf.DUMMYFUNCTION("""COMPUTED_VALUE"""),2.0)</f>
        <v>2</v>
      </c>
      <c r="K377" s="580">
        <f>IFERROR(__xludf.DUMMYFUNCTION("""COMPUTED_VALUE"""),25.0)</f>
        <v>25</v>
      </c>
      <c r="L377" s="580" t="str">
        <f>IFERROR(__xludf.DUMMYFUNCTION("""COMPUTED_VALUE"""),"D2504R")</f>
        <v>D2504R</v>
      </c>
      <c r="M377" s="582">
        <f>IFERROR(__xludf.DUMMYFUNCTION("""COMPUTED_VALUE"""),3.0)</f>
        <v>3</v>
      </c>
      <c r="N377" s="582">
        <f>IFERROR(__xludf.DUMMYFUNCTION("""COMPUTED_VALUE"""),25.0)</f>
        <v>25</v>
      </c>
      <c r="O377" s="582" t="str">
        <f>IFERROR(__xludf.DUMMYFUNCTION("""COMPUTED_VALUE"""),"E2504R")</f>
        <v>E2504R</v>
      </c>
      <c r="P377" s="580">
        <f>IFERROR(__xludf.DUMMYFUNCTION("""COMPUTED_VALUE"""),3.0)</f>
        <v>3</v>
      </c>
      <c r="Q377" s="580">
        <f>IFERROR(__xludf.DUMMYFUNCTION("""COMPUTED_VALUE"""),28.0)</f>
        <v>28</v>
      </c>
      <c r="R377" s="580" t="str">
        <f>IFERROR(__xludf.DUMMYFUNCTION("""COMPUTED_VALUE"""),"F2805R")</f>
        <v>F2805R</v>
      </c>
      <c r="S377" s="580">
        <f>IFERROR(__xludf.DUMMYFUNCTION("""COMPUTED_VALUE"""),4.0)</f>
        <v>4</v>
      </c>
      <c r="T377" s="580">
        <f>IFERROR(__xludf.DUMMYFUNCTION("""COMPUTED_VALUE"""),27.0)</f>
        <v>27</v>
      </c>
      <c r="U377" s="580" t="str">
        <f>IFERROR(__xludf.DUMMYFUNCTION("""COMPUTED_VALUE"""),"G2704R")</f>
        <v>G2704R</v>
      </c>
      <c r="V377" s="580">
        <f>IFERROR(__xludf.DUMMYFUNCTION("""COMPUTED_VALUE"""),4.0)</f>
        <v>4</v>
      </c>
      <c r="W377" s="580">
        <f>IFERROR(__xludf.DUMMYFUNCTION("""COMPUTED_VALUE"""),28.0)</f>
        <v>28</v>
      </c>
      <c r="X377" s="580" t="str">
        <f>IFERROR(__xludf.DUMMYFUNCTION("""COMPUTED_VALUE"""),"H2805R")</f>
        <v>H2805R</v>
      </c>
      <c r="Y377" s="580">
        <f>IFERROR(__xludf.DUMMYFUNCTION("""COMPUTED_VALUE"""),5.0)</f>
        <v>5</v>
      </c>
      <c r="Z377" s="580">
        <f>IFERROR(__xludf.DUMMYFUNCTION("""COMPUTED_VALUE"""),26.0)</f>
        <v>26</v>
      </c>
      <c r="AA377" s="580" t="str">
        <f>IFERROR(__xludf.DUMMYFUNCTION("""COMPUTED_VALUE"""),"I2604R")</f>
        <v>I2604R</v>
      </c>
      <c r="AB377" s="580">
        <f>IFERROR(__xludf.DUMMYFUNCTION("""COMPUTED_VALUE"""),6.0)</f>
        <v>6</v>
      </c>
      <c r="AC377" s="580">
        <f>IFERROR(__xludf.DUMMYFUNCTION("""COMPUTED_VALUE"""),24.0)</f>
        <v>24</v>
      </c>
      <c r="AD377" s="580" t="str">
        <f>IFERROR(__xludf.DUMMYFUNCTION("""COMPUTED_VALUE"""),"J2404R")</f>
        <v>J2404R</v>
      </c>
    </row>
    <row r="378">
      <c r="A378" s="580">
        <f>IFERROR(__xludf.DUMMYFUNCTION("""COMPUTED_VALUE"""),1.0)</f>
        <v>1</v>
      </c>
      <c r="B378" s="580">
        <f>IFERROR(__xludf.DUMMYFUNCTION("""COMPUTED_VALUE"""),27.0)</f>
        <v>27</v>
      </c>
      <c r="C378" s="580" t="str">
        <f>IFERROR(__xludf.DUMMYFUNCTION("""COMPUTED_VALUE"""),"A2708F")</f>
        <v>A2708F</v>
      </c>
      <c r="D378" s="580">
        <f>IFERROR(__xludf.DUMMYFUNCTION("""COMPUTED_VALUE"""),1.0)</f>
        <v>1</v>
      </c>
      <c r="E378" s="580">
        <f>IFERROR(__xludf.DUMMYFUNCTION("""COMPUTED_VALUE"""),27.0)</f>
        <v>27</v>
      </c>
      <c r="F378" s="580" t="str">
        <f>IFERROR(__xludf.DUMMYFUNCTION("""COMPUTED_VALUE"""),"B2703F")</f>
        <v>B2703F</v>
      </c>
      <c r="G378" s="580">
        <f>IFERROR(__xludf.DUMMYFUNCTION("""COMPUTED_VALUE"""),2.0)</f>
        <v>2</v>
      </c>
      <c r="H378" s="580">
        <f>IFERROR(__xludf.DUMMYFUNCTION("""COMPUTED_VALUE"""),25.0)</f>
        <v>25</v>
      </c>
      <c r="I378" s="580" t="str">
        <f>IFERROR(__xludf.DUMMYFUNCTION("""COMPUTED_VALUE"""),"C2505F")</f>
        <v>C2505F</v>
      </c>
      <c r="J378" s="580">
        <f>IFERROR(__xludf.DUMMYFUNCTION("""COMPUTED_VALUE"""),2.0)</f>
        <v>2</v>
      </c>
      <c r="K378" s="580">
        <f>IFERROR(__xludf.DUMMYFUNCTION("""COMPUTED_VALUE"""),25.0)</f>
        <v>25</v>
      </c>
      <c r="L378" s="580" t="str">
        <f>IFERROR(__xludf.DUMMYFUNCTION("""COMPUTED_VALUE"""),"D2505F")</f>
        <v>D2505F</v>
      </c>
      <c r="M378" s="582">
        <f>IFERROR(__xludf.DUMMYFUNCTION("""COMPUTED_VALUE"""),3.0)</f>
        <v>3</v>
      </c>
      <c r="N378" s="582">
        <f>IFERROR(__xludf.DUMMYFUNCTION("""COMPUTED_VALUE"""),25.0)</f>
        <v>25</v>
      </c>
      <c r="O378" s="582" t="str">
        <f>IFERROR(__xludf.DUMMYFUNCTION("""COMPUTED_VALUE"""),"E2505F")</f>
        <v>E2505F</v>
      </c>
      <c r="P378" s="580">
        <f>IFERROR(__xludf.DUMMYFUNCTION("""COMPUTED_VALUE"""),3.0)</f>
        <v>3</v>
      </c>
      <c r="Q378" s="580">
        <f>IFERROR(__xludf.DUMMYFUNCTION("""COMPUTED_VALUE"""),28.0)</f>
        <v>28</v>
      </c>
      <c r="R378" s="580" t="str">
        <f>IFERROR(__xludf.DUMMYFUNCTION("""COMPUTED_VALUE"""),"F2806F")</f>
        <v>F2806F</v>
      </c>
      <c r="S378" s="580">
        <f>IFERROR(__xludf.DUMMYFUNCTION("""COMPUTED_VALUE"""),4.0)</f>
        <v>4</v>
      </c>
      <c r="T378" s="580">
        <f>IFERROR(__xludf.DUMMYFUNCTION("""COMPUTED_VALUE"""),27.0)</f>
        <v>27</v>
      </c>
      <c r="U378" s="580" t="str">
        <f>IFERROR(__xludf.DUMMYFUNCTION("""COMPUTED_VALUE"""),"G2705F")</f>
        <v>G2705F</v>
      </c>
      <c r="V378" s="580">
        <f>IFERROR(__xludf.DUMMYFUNCTION("""COMPUTED_VALUE"""),4.0)</f>
        <v>4</v>
      </c>
      <c r="W378" s="580">
        <f>IFERROR(__xludf.DUMMYFUNCTION("""COMPUTED_VALUE"""),28.0)</f>
        <v>28</v>
      </c>
      <c r="X378" s="580" t="str">
        <f>IFERROR(__xludf.DUMMYFUNCTION("""COMPUTED_VALUE"""),"H2806F")</f>
        <v>H2806F</v>
      </c>
      <c r="Y378" s="580">
        <f>IFERROR(__xludf.DUMMYFUNCTION("""COMPUTED_VALUE"""),5.0)</f>
        <v>5</v>
      </c>
      <c r="Z378" s="580">
        <f>IFERROR(__xludf.DUMMYFUNCTION("""COMPUTED_VALUE"""),26.0)</f>
        <v>26</v>
      </c>
      <c r="AA378" s="580" t="str">
        <f>IFERROR(__xludf.DUMMYFUNCTION("""COMPUTED_VALUE"""),"I2605F")</f>
        <v>I2605F</v>
      </c>
      <c r="AB378" s="580">
        <f>IFERROR(__xludf.DUMMYFUNCTION("""COMPUTED_VALUE"""),6.0)</f>
        <v>6</v>
      </c>
      <c r="AC378" s="580">
        <f>IFERROR(__xludf.DUMMYFUNCTION("""COMPUTED_VALUE"""),24.0)</f>
        <v>24</v>
      </c>
      <c r="AD378" s="580" t="str">
        <f>IFERROR(__xludf.DUMMYFUNCTION("""COMPUTED_VALUE"""),"J2405F")</f>
        <v>J2405F</v>
      </c>
    </row>
    <row r="379">
      <c r="A379" s="580">
        <f>IFERROR(__xludf.DUMMYFUNCTION("""COMPUTED_VALUE"""),1.0)</f>
        <v>1</v>
      </c>
      <c r="B379" s="580">
        <f>IFERROR(__xludf.DUMMYFUNCTION("""COMPUTED_VALUE"""),28.0)</f>
        <v>28</v>
      </c>
      <c r="C379" s="580" t="str">
        <f>IFERROR(__xludf.DUMMYFUNCTION("""COMPUTED_VALUE"""),"A2801F")</f>
        <v>A2801F</v>
      </c>
      <c r="D379" s="580">
        <f>IFERROR(__xludf.DUMMYFUNCTION("""COMPUTED_VALUE"""),1.0)</f>
        <v>1</v>
      </c>
      <c r="E379" s="580">
        <f>IFERROR(__xludf.DUMMYFUNCTION("""COMPUTED_VALUE"""),27.0)</f>
        <v>27</v>
      </c>
      <c r="F379" s="580" t="str">
        <f>IFERROR(__xludf.DUMMYFUNCTION("""COMPUTED_VALUE"""),"B2703R")</f>
        <v>B2703R</v>
      </c>
      <c r="G379" s="580">
        <f>IFERROR(__xludf.DUMMYFUNCTION("""COMPUTED_VALUE"""),2.0)</f>
        <v>2</v>
      </c>
      <c r="H379" s="580">
        <f>IFERROR(__xludf.DUMMYFUNCTION("""COMPUTED_VALUE"""),25.0)</f>
        <v>25</v>
      </c>
      <c r="I379" s="580" t="str">
        <f>IFERROR(__xludf.DUMMYFUNCTION("""COMPUTED_VALUE"""),"C2505R")</f>
        <v>C2505R</v>
      </c>
      <c r="J379" s="580">
        <f>IFERROR(__xludf.DUMMYFUNCTION("""COMPUTED_VALUE"""),2.0)</f>
        <v>2</v>
      </c>
      <c r="K379" s="580">
        <f>IFERROR(__xludf.DUMMYFUNCTION("""COMPUTED_VALUE"""),25.0)</f>
        <v>25</v>
      </c>
      <c r="L379" s="580" t="str">
        <f>IFERROR(__xludf.DUMMYFUNCTION("""COMPUTED_VALUE"""),"D2505R")</f>
        <v>D2505R</v>
      </c>
      <c r="M379" s="582">
        <f>IFERROR(__xludf.DUMMYFUNCTION("""COMPUTED_VALUE"""),3.0)</f>
        <v>3</v>
      </c>
      <c r="N379" s="582">
        <f>IFERROR(__xludf.DUMMYFUNCTION("""COMPUTED_VALUE"""),25.0)</f>
        <v>25</v>
      </c>
      <c r="O379" s="582" t="str">
        <f>IFERROR(__xludf.DUMMYFUNCTION("""COMPUTED_VALUE"""),"E2505R")</f>
        <v>E2505R</v>
      </c>
      <c r="P379" s="580">
        <f>IFERROR(__xludf.DUMMYFUNCTION("""COMPUTED_VALUE"""),3.0)</f>
        <v>3</v>
      </c>
      <c r="Q379" s="580">
        <f>IFERROR(__xludf.DUMMYFUNCTION("""COMPUTED_VALUE"""),28.0)</f>
        <v>28</v>
      </c>
      <c r="R379" s="580" t="str">
        <f>IFERROR(__xludf.DUMMYFUNCTION("""COMPUTED_VALUE"""),"F2806R")</f>
        <v>F2806R</v>
      </c>
      <c r="S379" s="580">
        <f>IFERROR(__xludf.DUMMYFUNCTION("""COMPUTED_VALUE"""),4.0)</f>
        <v>4</v>
      </c>
      <c r="T379" s="580">
        <f>IFERROR(__xludf.DUMMYFUNCTION("""COMPUTED_VALUE"""),27.0)</f>
        <v>27</v>
      </c>
      <c r="U379" s="580" t="str">
        <f>IFERROR(__xludf.DUMMYFUNCTION("""COMPUTED_VALUE"""),"G2705R")</f>
        <v>G2705R</v>
      </c>
      <c r="V379" s="580">
        <f>IFERROR(__xludf.DUMMYFUNCTION("""COMPUTED_VALUE"""),4.0)</f>
        <v>4</v>
      </c>
      <c r="W379" s="580">
        <f>IFERROR(__xludf.DUMMYFUNCTION("""COMPUTED_VALUE"""),28.0)</f>
        <v>28</v>
      </c>
      <c r="X379" s="580" t="str">
        <f>IFERROR(__xludf.DUMMYFUNCTION("""COMPUTED_VALUE"""),"H2806R")</f>
        <v>H2806R</v>
      </c>
      <c r="Y379" s="580">
        <f>IFERROR(__xludf.DUMMYFUNCTION("""COMPUTED_VALUE"""),5.0)</f>
        <v>5</v>
      </c>
      <c r="Z379" s="580">
        <f>IFERROR(__xludf.DUMMYFUNCTION("""COMPUTED_VALUE"""),26.0)</f>
        <v>26</v>
      </c>
      <c r="AA379" s="580" t="str">
        <f>IFERROR(__xludf.DUMMYFUNCTION("""COMPUTED_VALUE"""),"I2605R")</f>
        <v>I2605R</v>
      </c>
      <c r="AB379" s="580">
        <f>IFERROR(__xludf.DUMMYFUNCTION("""COMPUTED_VALUE"""),6.0)</f>
        <v>6</v>
      </c>
      <c r="AC379" s="580">
        <f>IFERROR(__xludf.DUMMYFUNCTION("""COMPUTED_VALUE"""),24.0)</f>
        <v>24</v>
      </c>
      <c r="AD379" s="580" t="str">
        <f>IFERROR(__xludf.DUMMYFUNCTION("""COMPUTED_VALUE"""),"J2405R")</f>
        <v>J2405R</v>
      </c>
    </row>
    <row r="380">
      <c r="A380" s="580">
        <f>IFERROR(__xludf.DUMMYFUNCTION("""COMPUTED_VALUE"""),1.0)</f>
        <v>1</v>
      </c>
      <c r="B380" s="580">
        <f>IFERROR(__xludf.DUMMYFUNCTION("""COMPUTED_VALUE"""),28.0)</f>
        <v>28</v>
      </c>
      <c r="C380" s="580" t="str">
        <f>IFERROR(__xludf.DUMMYFUNCTION("""COMPUTED_VALUE"""),"A2802F")</f>
        <v>A2802F</v>
      </c>
      <c r="D380" s="580">
        <f>IFERROR(__xludf.DUMMYFUNCTION("""COMPUTED_VALUE"""),1.0)</f>
        <v>1</v>
      </c>
      <c r="E380" s="580">
        <f>IFERROR(__xludf.DUMMYFUNCTION("""COMPUTED_VALUE"""),27.0)</f>
        <v>27</v>
      </c>
      <c r="F380" s="580" t="str">
        <f>IFERROR(__xludf.DUMMYFUNCTION("""COMPUTED_VALUE"""),"B2704F")</f>
        <v>B2704F</v>
      </c>
      <c r="G380" s="580">
        <f>IFERROR(__xludf.DUMMYFUNCTION("""COMPUTED_VALUE"""),2.0)</f>
        <v>2</v>
      </c>
      <c r="H380" s="580">
        <f>IFERROR(__xludf.DUMMYFUNCTION("""COMPUTED_VALUE"""),25.0)</f>
        <v>25</v>
      </c>
      <c r="I380" s="580" t="str">
        <f>IFERROR(__xludf.DUMMYFUNCTION("""COMPUTED_VALUE"""),"C2506F")</f>
        <v>C2506F</v>
      </c>
      <c r="J380" s="580">
        <f>IFERROR(__xludf.DUMMYFUNCTION("""COMPUTED_VALUE"""),2.0)</f>
        <v>2</v>
      </c>
      <c r="K380" s="580">
        <f>IFERROR(__xludf.DUMMYFUNCTION("""COMPUTED_VALUE"""),25.0)</f>
        <v>25</v>
      </c>
      <c r="L380" s="580" t="str">
        <f>IFERROR(__xludf.DUMMYFUNCTION("""COMPUTED_VALUE"""),"D2506F")</f>
        <v>D2506F</v>
      </c>
      <c r="M380" s="582">
        <f>IFERROR(__xludf.DUMMYFUNCTION("""COMPUTED_VALUE"""),3.0)</f>
        <v>3</v>
      </c>
      <c r="N380" s="582">
        <f>IFERROR(__xludf.DUMMYFUNCTION("""COMPUTED_VALUE"""),25.0)</f>
        <v>25</v>
      </c>
      <c r="O380" s="582" t="str">
        <f>IFERROR(__xludf.DUMMYFUNCTION("""COMPUTED_VALUE"""),"E2506F")</f>
        <v>E2506F</v>
      </c>
      <c r="P380" s="580">
        <f>IFERROR(__xludf.DUMMYFUNCTION("""COMPUTED_VALUE"""),3.0)</f>
        <v>3</v>
      </c>
      <c r="Q380" s="580">
        <f>IFERROR(__xludf.DUMMYFUNCTION("""COMPUTED_VALUE"""),28.0)</f>
        <v>28</v>
      </c>
      <c r="R380" s="580" t="str">
        <f>IFERROR(__xludf.DUMMYFUNCTION("""COMPUTED_VALUE"""),"F2807F")</f>
        <v>F2807F</v>
      </c>
      <c r="S380" s="580">
        <f>IFERROR(__xludf.DUMMYFUNCTION("""COMPUTED_VALUE"""),4.0)</f>
        <v>4</v>
      </c>
      <c r="T380" s="580">
        <f>IFERROR(__xludf.DUMMYFUNCTION("""COMPUTED_VALUE"""),27.0)</f>
        <v>27</v>
      </c>
      <c r="U380" s="580" t="str">
        <f>IFERROR(__xludf.DUMMYFUNCTION("""COMPUTED_VALUE"""),"G2706F")</f>
        <v>G2706F</v>
      </c>
      <c r="V380" s="580">
        <f>IFERROR(__xludf.DUMMYFUNCTION("""COMPUTED_VALUE"""),4.0)</f>
        <v>4</v>
      </c>
      <c r="W380" s="580">
        <f>IFERROR(__xludf.DUMMYFUNCTION("""COMPUTED_VALUE"""),28.0)</f>
        <v>28</v>
      </c>
      <c r="X380" s="580" t="str">
        <f>IFERROR(__xludf.DUMMYFUNCTION("""COMPUTED_VALUE"""),"H2807F")</f>
        <v>H2807F</v>
      </c>
      <c r="Y380" s="580">
        <f>IFERROR(__xludf.DUMMYFUNCTION("""COMPUTED_VALUE"""),5.0)</f>
        <v>5</v>
      </c>
      <c r="Z380" s="580">
        <f>IFERROR(__xludf.DUMMYFUNCTION("""COMPUTED_VALUE"""),26.0)</f>
        <v>26</v>
      </c>
      <c r="AA380" s="580" t="str">
        <f>IFERROR(__xludf.DUMMYFUNCTION("""COMPUTED_VALUE"""),"I2606F")</f>
        <v>I2606F</v>
      </c>
      <c r="AB380" s="580">
        <f>IFERROR(__xludf.DUMMYFUNCTION("""COMPUTED_VALUE"""),6.0)</f>
        <v>6</v>
      </c>
      <c r="AC380" s="580">
        <f>IFERROR(__xludf.DUMMYFUNCTION("""COMPUTED_VALUE"""),24.0)</f>
        <v>24</v>
      </c>
      <c r="AD380" s="580" t="str">
        <f>IFERROR(__xludf.DUMMYFUNCTION("""COMPUTED_VALUE"""),"J2406F")</f>
        <v>J2406F</v>
      </c>
    </row>
    <row r="381">
      <c r="A381" s="580">
        <f>IFERROR(__xludf.DUMMYFUNCTION("""COMPUTED_VALUE"""),1.0)</f>
        <v>1</v>
      </c>
      <c r="B381" s="580">
        <f>IFERROR(__xludf.DUMMYFUNCTION("""COMPUTED_VALUE"""),28.0)</f>
        <v>28</v>
      </c>
      <c r="C381" s="580" t="str">
        <f>IFERROR(__xludf.DUMMYFUNCTION("""COMPUTED_VALUE"""),"A2803F")</f>
        <v>A2803F</v>
      </c>
      <c r="D381" s="580">
        <f>IFERROR(__xludf.DUMMYFUNCTION("""COMPUTED_VALUE"""),1.0)</f>
        <v>1</v>
      </c>
      <c r="E381" s="580">
        <f>IFERROR(__xludf.DUMMYFUNCTION("""COMPUTED_VALUE"""),27.0)</f>
        <v>27</v>
      </c>
      <c r="F381" s="580" t="str">
        <f>IFERROR(__xludf.DUMMYFUNCTION("""COMPUTED_VALUE"""),"B2704R")</f>
        <v>B2704R</v>
      </c>
      <c r="G381" s="580">
        <f>IFERROR(__xludf.DUMMYFUNCTION("""COMPUTED_VALUE"""),2.0)</f>
        <v>2</v>
      </c>
      <c r="H381" s="580">
        <f>IFERROR(__xludf.DUMMYFUNCTION("""COMPUTED_VALUE"""),25.0)</f>
        <v>25</v>
      </c>
      <c r="I381" s="580" t="str">
        <f>IFERROR(__xludf.DUMMYFUNCTION("""COMPUTED_VALUE"""),"C2506R")</f>
        <v>C2506R</v>
      </c>
      <c r="J381" s="580">
        <f>IFERROR(__xludf.DUMMYFUNCTION("""COMPUTED_VALUE"""),2.0)</f>
        <v>2</v>
      </c>
      <c r="K381" s="580">
        <f>IFERROR(__xludf.DUMMYFUNCTION("""COMPUTED_VALUE"""),25.0)</f>
        <v>25</v>
      </c>
      <c r="L381" s="580" t="str">
        <f>IFERROR(__xludf.DUMMYFUNCTION("""COMPUTED_VALUE"""),"D2506R")</f>
        <v>D2506R</v>
      </c>
      <c r="M381" s="582">
        <f>IFERROR(__xludf.DUMMYFUNCTION("""COMPUTED_VALUE"""),3.0)</f>
        <v>3</v>
      </c>
      <c r="N381" s="582">
        <f>IFERROR(__xludf.DUMMYFUNCTION("""COMPUTED_VALUE"""),25.0)</f>
        <v>25</v>
      </c>
      <c r="O381" s="582" t="str">
        <f>IFERROR(__xludf.DUMMYFUNCTION("""COMPUTED_VALUE"""),"E2506R")</f>
        <v>E2506R</v>
      </c>
      <c r="P381" s="580">
        <f>IFERROR(__xludf.DUMMYFUNCTION("""COMPUTED_VALUE"""),3.0)</f>
        <v>3</v>
      </c>
      <c r="Q381" s="580">
        <f>IFERROR(__xludf.DUMMYFUNCTION("""COMPUTED_VALUE"""),28.0)</f>
        <v>28</v>
      </c>
      <c r="R381" s="580" t="str">
        <f>IFERROR(__xludf.DUMMYFUNCTION("""COMPUTED_VALUE"""),"F2807R")</f>
        <v>F2807R</v>
      </c>
      <c r="S381" s="580">
        <f>IFERROR(__xludf.DUMMYFUNCTION("""COMPUTED_VALUE"""),4.0)</f>
        <v>4</v>
      </c>
      <c r="T381" s="580">
        <f>IFERROR(__xludf.DUMMYFUNCTION("""COMPUTED_VALUE"""),27.0)</f>
        <v>27</v>
      </c>
      <c r="U381" s="580" t="str">
        <f>IFERROR(__xludf.DUMMYFUNCTION("""COMPUTED_VALUE"""),"G2706R")</f>
        <v>G2706R</v>
      </c>
      <c r="V381" s="580">
        <f>IFERROR(__xludf.DUMMYFUNCTION("""COMPUTED_VALUE"""),4.0)</f>
        <v>4</v>
      </c>
      <c r="W381" s="580">
        <f>IFERROR(__xludf.DUMMYFUNCTION("""COMPUTED_VALUE"""),28.0)</f>
        <v>28</v>
      </c>
      <c r="X381" s="580" t="str">
        <f>IFERROR(__xludf.DUMMYFUNCTION("""COMPUTED_VALUE"""),"H2807R")</f>
        <v>H2807R</v>
      </c>
      <c r="Y381" s="580">
        <f>IFERROR(__xludf.DUMMYFUNCTION("""COMPUTED_VALUE"""),5.0)</f>
        <v>5</v>
      </c>
      <c r="Z381" s="580">
        <f>IFERROR(__xludf.DUMMYFUNCTION("""COMPUTED_VALUE"""),26.0)</f>
        <v>26</v>
      </c>
      <c r="AA381" s="580" t="str">
        <f>IFERROR(__xludf.DUMMYFUNCTION("""COMPUTED_VALUE"""),"I2606R")</f>
        <v>I2606R</v>
      </c>
      <c r="AB381" s="580">
        <f>IFERROR(__xludf.DUMMYFUNCTION("""COMPUTED_VALUE"""),6.0)</f>
        <v>6</v>
      </c>
      <c r="AC381" s="580">
        <f>IFERROR(__xludf.DUMMYFUNCTION("""COMPUTED_VALUE"""),24.0)</f>
        <v>24</v>
      </c>
      <c r="AD381" s="580" t="str">
        <f>IFERROR(__xludf.DUMMYFUNCTION("""COMPUTED_VALUE"""),"J2406R")</f>
        <v>J2406R</v>
      </c>
    </row>
    <row r="382">
      <c r="A382" s="580">
        <f>IFERROR(__xludf.DUMMYFUNCTION("""COMPUTED_VALUE"""),1.0)</f>
        <v>1</v>
      </c>
      <c r="B382" s="580">
        <f>IFERROR(__xludf.DUMMYFUNCTION("""COMPUTED_VALUE"""),28.0)</f>
        <v>28</v>
      </c>
      <c r="C382" s="580" t="str">
        <f>IFERROR(__xludf.DUMMYFUNCTION("""COMPUTED_VALUE"""),"A2804F")</f>
        <v>A2804F</v>
      </c>
      <c r="D382" s="580">
        <f>IFERROR(__xludf.DUMMYFUNCTION("""COMPUTED_VALUE"""),1.0)</f>
        <v>1</v>
      </c>
      <c r="E382" s="580">
        <f>IFERROR(__xludf.DUMMYFUNCTION("""COMPUTED_VALUE"""),27.0)</f>
        <v>27</v>
      </c>
      <c r="F382" s="580" t="str">
        <f>IFERROR(__xludf.DUMMYFUNCTION("""COMPUTED_VALUE"""),"B2705F")</f>
        <v>B2705F</v>
      </c>
      <c r="G382" s="580">
        <f>IFERROR(__xludf.DUMMYFUNCTION("""COMPUTED_VALUE"""),2.0)</f>
        <v>2</v>
      </c>
      <c r="H382" s="580">
        <f>IFERROR(__xludf.DUMMYFUNCTION("""COMPUTED_VALUE"""),25.0)</f>
        <v>25</v>
      </c>
      <c r="I382" s="580" t="str">
        <f>IFERROR(__xludf.DUMMYFUNCTION("""COMPUTED_VALUE"""),"C2507F")</f>
        <v>C2507F</v>
      </c>
      <c r="J382" s="580">
        <f>IFERROR(__xludf.DUMMYFUNCTION("""COMPUTED_VALUE"""),2.0)</f>
        <v>2</v>
      </c>
      <c r="K382" s="580">
        <f>IFERROR(__xludf.DUMMYFUNCTION("""COMPUTED_VALUE"""),25.0)</f>
        <v>25</v>
      </c>
      <c r="L382" s="580" t="str">
        <f>IFERROR(__xludf.DUMMYFUNCTION("""COMPUTED_VALUE"""),"D2507F")</f>
        <v>D2507F</v>
      </c>
      <c r="M382" s="582">
        <f>IFERROR(__xludf.DUMMYFUNCTION("""COMPUTED_VALUE"""),3.0)</f>
        <v>3</v>
      </c>
      <c r="N382" s="582">
        <f>IFERROR(__xludf.DUMMYFUNCTION("""COMPUTED_VALUE"""),25.0)</f>
        <v>25</v>
      </c>
      <c r="O382" s="582" t="str">
        <f>IFERROR(__xludf.DUMMYFUNCTION("""COMPUTED_VALUE"""),"E2507F")</f>
        <v>E2507F</v>
      </c>
      <c r="P382" s="580">
        <f>IFERROR(__xludf.DUMMYFUNCTION("""COMPUTED_VALUE"""),3.0)</f>
        <v>3</v>
      </c>
      <c r="Q382" s="580">
        <f>IFERROR(__xludf.DUMMYFUNCTION("""COMPUTED_VALUE"""),29.0)</f>
        <v>29</v>
      </c>
      <c r="R382" s="580" t="str">
        <f>IFERROR(__xludf.DUMMYFUNCTION("""COMPUTED_VALUE"""),"F2904F")</f>
        <v>F2904F</v>
      </c>
      <c r="S382" s="580">
        <f>IFERROR(__xludf.DUMMYFUNCTION("""COMPUTED_VALUE"""),4.0)</f>
        <v>4</v>
      </c>
      <c r="T382" s="580">
        <f>IFERROR(__xludf.DUMMYFUNCTION("""COMPUTED_VALUE"""),27.0)</f>
        <v>27</v>
      </c>
      <c r="U382" s="580" t="str">
        <f>IFERROR(__xludf.DUMMYFUNCTION("""COMPUTED_VALUE"""),"G2707F")</f>
        <v>G2707F</v>
      </c>
      <c r="V382" s="580">
        <f>IFERROR(__xludf.DUMMYFUNCTION("""COMPUTED_VALUE"""),4.0)</f>
        <v>4</v>
      </c>
      <c r="W382" s="580">
        <f>IFERROR(__xludf.DUMMYFUNCTION("""COMPUTED_VALUE"""),29.0)</f>
        <v>29</v>
      </c>
      <c r="X382" s="580" t="str">
        <f>IFERROR(__xludf.DUMMYFUNCTION("""COMPUTED_VALUE"""),"H2904F")</f>
        <v>H2904F</v>
      </c>
      <c r="Y382" s="580">
        <f>IFERROR(__xludf.DUMMYFUNCTION("""COMPUTED_VALUE"""),5.0)</f>
        <v>5</v>
      </c>
      <c r="Z382" s="580">
        <f>IFERROR(__xludf.DUMMYFUNCTION("""COMPUTED_VALUE"""),26.0)</f>
        <v>26</v>
      </c>
      <c r="AA382" s="580" t="str">
        <f>IFERROR(__xludf.DUMMYFUNCTION("""COMPUTED_VALUE"""),"I2607F")</f>
        <v>I2607F</v>
      </c>
      <c r="AB382" s="580">
        <f>IFERROR(__xludf.DUMMYFUNCTION("""COMPUTED_VALUE"""),6.0)</f>
        <v>6</v>
      </c>
      <c r="AC382" s="580">
        <f>IFERROR(__xludf.DUMMYFUNCTION("""COMPUTED_VALUE"""),24.0)</f>
        <v>24</v>
      </c>
      <c r="AD382" s="580" t="str">
        <f>IFERROR(__xludf.DUMMYFUNCTION("""COMPUTED_VALUE"""),"J2407F")</f>
        <v>J2407F</v>
      </c>
    </row>
    <row r="383">
      <c r="A383" s="580">
        <f>IFERROR(__xludf.DUMMYFUNCTION("""COMPUTED_VALUE"""),1.0)</f>
        <v>1</v>
      </c>
      <c r="B383" s="580">
        <f>IFERROR(__xludf.DUMMYFUNCTION("""COMPUTED_VALUE"""),28.0)</f>
        <v>28</v>
      </c>
      <c r="C383" s="580" t="str">
        <f>IFERROR(__xludf.DUMMYFUNCTION("""COMPUTED_VALUE"""),"A2805F")</f>
        <v>A2805F</v>
      </c>
      <c r="D383" s="580">
        <f>IFERROR(__xludf.DUMMYFUNCTION("""COMPUTED_VALUE"""),1.0)</f>
        <v>1</v>
      </c>
      <c r="E383" s="580">
        <f>IFERROR(__xludf.DUMMYFUNCTION("""COMPUTED_VALUE"""),27.0)</f>
        <v>27</v>
      </c>
      <c r="F383" s="580" t="str">
        <f>IFERROR(__xludf.DUMMYFUNCTION("""COMPUTED_VALUE"""),"B2705R")</f>
        <v>B2705R</v>
      </c>
      <c r="G383" s="580">
        <f>IFERROR(__xludf.DUMMYFUNCTION("""COMPUTED_VALUE"""),2.0)</f>
        <v>2</v>
      </c>
      <c r="H383" s="580">
        <f>IFERROR(__xludf.DUMMYFUNCTION("""COMPUTED_VALUE"""),25.0)</f>
        <v>25</v>
      </c>
      <c r="I383" s="580" t="str">
        <f>IFERROR(__xludf.DUMMYFUNCTION("""COMPUTED_VALUE"""),"C2507R")</f>
        <v>C2507R</v>
      </c>
      <c r="J383" s="580">
        <f>IFERROR(__xludf.DUMMYFUNCTION("""COMPUTED_VALUE"""),2.0)</f>
        <v>2</v>
      </c>
      <c r="K383" s="580">
        <f>IFERROR(__xludf.DUMMYFUNCTION("""COMPUTED_VALUE"""),25.0)</f>
        <v>25</v>
      </c>
      <c r="L383" s="580" t="str">
        <f>IFERROR(__xludf.DUMMYFUNCTION("""COMPUTED_VALUE"""),"D2507R")</f>
        <v>D2507R</v>
      </c>
      <c r="M383" s="582">
        <f>IFERROR(__xludf.DUMMYFUNCTION("""COMPUTED_VALUE"""),3.0)</f>
        <v>3</v>
      </c>
      <c r="N383" s="582">
        <f>IFERROR(__xludf.DUMMYFUNCTION("""COMPUTED_VALUE"""),25.0)</f>
        <v>25</v>
      </c>
      <c r="O383" s="582" t="str">
        <f>IFERROR(__xludf.DUMMYFUNCTION("""COMPUTED_VALUE"""),"E2507R")</f>
        <v>E2507R</v>
      </c>
      <c r="P383" s="580">
        <f>IFERROR(__xludf.DUMMYFUNCTION("""COMPUTED_VALUE"""),3.0)</f>
        <v>3</v>
      </c>
      <c r="Q383" s="580">
        <f>IFERROR(__xludf.DUMMYFUNCTION("""COMPUTED_VALUE"""),29.0)</f>
        <v>29</v>
      </c>
      <c r="R383" s="580" t="str">
        <f>IFERROR(__xludf.DUMMYFUNCTION("""COMPUTED_VALUE"""),"F2904R")</f>
        <v>F2904R</v>
      </c>
      <c r="S383" s="580">
        <f>IFERROR(__xludf.DUMMYFUNCTION("""COMPUTED_VALUE"""),4.0)</f>
        <v>4</v>
      </c>
      <c r="T383" s="580">
        <f>IFERROR(__xludf.DUMMYFUNCTION("""COMPUTED_VALUE"""),27.0)</f>
        <v>27</v>
      </c>
      <c r="U383" s="580" t="str">
        <f>IFERROR(__xludf.DUMMYFUNCTION("""COMPUTED_VALUE"""),"G2707R")</f>
        <v>G2707R</v>
      </c>
      <c r="V383" s="580">
        <f>IFERROR(__xludf.DUMMYFUNCTION("""COMPUTED_VALUE"""),4.0)</f>
        <v>4</v>
      </c>
      <c r="W383" s="580">
        <f>IFERROR(__xludf.DUMMYFUNCTION("""COMPUTED_VALUE"""),29.0)</f>
        <v>29</v>
      </c>
      <c r="X383" s="580" t="str">
        <f>IFERROR(__xludf.DUMMYFUNCTION("""COMPUTED_VALUE"""),"H2904R")</f>
        <v>H2904R</v>
      </c>
      <c r="Y383" s="580">
        <f>IFERROR(__xludf.DUMMYFUNCTION("""COMPUTED_VALUE"""),5.0)</f>
        <v>5</v>
      </c>
      <c r="Z383" s="580">
        <f>IFERROR(__xludf.DUMMYFUNCTION("""COMPUTED_VALUE"""),26.0)</f>
        <v>26</v>
      </c>
      <c r="AA383" s="580" t="str">
        <f>IFERROR(__xludf.DUMMYFUNCTION("""COMPUTED_VALUE"""),"I2607R")</f>
        <v>I2607R</v>
      </c>
      <c r="AB383" s="580">
        <f>IFERROR(__xludf.DUMMYFUNCTION("""COMPUTED_VALUE"""),6.0)</f>
        <v>6</v>
      </c>
      <c r="AC383" s="580">
        <f>IFERROR(__xludf.DUMMYFUNCTION("""COMPUTED_VALUE"""),24.0)</f>
        <v>24</v>
      </c>
      <c r="AD383" s="580" t="str">
        <f>IFERROR(__xludf.DUMMYFUNCTION("""COMPUTED_VALUE"""),"J2407R")</f>
        <v>J2407R</v>
      </c>
    </row>
    <row r="384">
      <c r="A384" s="580">
        <f>IFERROR(__xludf.DUMMYFUNCTION("""COMPUTED_VALUE"""),1.0)</f>
        <v>1</v>
      </c>
      <c r="B384" s="580">
        <f>IFERROR(__xludf.DUMMYFUNCTION("""COMPUTED_VALUE"""),28.0)</f>
        <v>28</v>
      </c>
      <c r="C384" s="580" t="str">
        <f>IFERROR(__xludf.DUMMYFUNCTION("""COMPUTED_VALUE"""),"A2806F")</f>
        <v>A2806F</v>
      </c>
      <c r="D384" s="580">
        <f>IFERROR(__xludf.DUMMYFUNCTION("""COMPUTED_VALUE"""),1.0)</f>
        <v>1</v>
      </c>
      <c r="E384" s="580">
        <f>IFERROR(__xludf.DUMMYFUNCTION("""COMPUTED_VALUE"""),27.0)</f>
        <v>27</v>
      </c>
      <c r="F384" s="580" t="str">
        <f>IFERROR(__xludf.DUMMYFUNCTION("""COMPUTED_VALUE"""),"B2706F")</f>
        <v>B2706F</v>
      </c>
      <c r="G384" s="580">
        <f>IFERROR(__xludf.DUMMYFUNCTION("""COMPUTED_VALUE"""),2.0)</f>
        <v>2</v>
      </c>
      <c r="H384" s="580">
        <f>IFERROR(__xludf.DUMMYFUNCTION("""COMPUTED_VALUE"""),25.0)</f>
        <v>25</v>
      </c>
      <c r="I384" s="580" t="str">
        <f>IFERROR(__xludf.DUMMYFUNCTION("""COMPUTED_VALUE"""),"C2508F")</f>
        <v>C2508F</v>
      </c>
      <c r="J384" s="580">
        <f>IFERROR(__xludf.DUMMYFUNCTION("""COMPUTED_VALUE"""),2.0)</f>
        <v>2</v>
      </c>
      <c r="K384" s="580">
        <f>IFERROR(__xludf.DUMMYFUNCTION("""COMPUTED_VALUE"""),25.0)</f>
        <v>25</v>
      </c>
      <c r="L384" s="580" t="str">
        <f>IFERROR(__xludf.DUMMYFUNCTION("""COMPUTED_VALUE"""),"D2508F")</f>
        <v>D2508F</v>
      </c>
      <c r="M384" s="582">
        <f>IFERROR(__xludf.DUMMYFUNCTION("""COMPUTED_VALUE"""),3.0)</f>
        <v>3</v>
      </c>
      <c r="N384" s="582">
        <f>IFERROR(__xludf.DUMMYFUNCTION("""COMPUTED_VALUE"""),25.0)</f>
        <v>25</v>
      </c>
      <c r="O384" s="582" t="str">
        <f>IFERROR(__xludf.DUMMYFUNCTION("""COMPUTED_VALUE"""),"E2508F")</f>
        <v>E2508F</v>
      </c>
      <c r="P384" s="580">
        <f>IFERROR(__xludf.DUMMYFUNCTION("""COMPUTED_VALUE"""),3.0)</f>
        <v>3</v>
      </c>
      <c r="Q384" s="580">
        <f>IFERROR(__xludf.DUMMYFUNCTION("""COMPUTED_VALUE"""),29.0)</f>
        <v>29</v>
      </c>
      <c r="R384" s="580" t="str">
        <f>IFERROR(__xludf.DUMMYFUNCTION("""COMPUTED_VALUE"""),"F2905F")</f>
        <v>F2905F</v>
      </c>
      <c r="S384" s="580">
        <f>IFERROR(__xludf.DUMMYFUNCTION("""COMPUTED_VALUE"""),4.0)</f>
        <v>4</v>
      </c>
      <c r="T384" s="580">
        <f>IFERROR(__xludf.DUMMYFUNCTION("""COMPUTED_VALUE"""),27.0)</f>
        <v>27</v>
      </c>
      <c r="U384" s="580" t="str">
        <f>IFERROR(__xludf.DUMMYFUNCTION("""COMPUTED_VALUE"""),"G2708F")</f>
        <v>G2708F</v>
      </c>
      <c r="V384" s="580">
        <f>IFERROR(__xludf.DUMMYFUNCTION("""COMPUTED_VALUE"""),4.0)</f>
        <v>4</v>
      </c>
      <c r="W384" s="580">
        <f>IFERROR(__xludf.DUMMYFUNCTION("""COMPUTED_VALUE"""),29.0)</f>
        <v>29</v>
      </c>
      <c r="X384" s="580" t="str">
        <f>IFERROR(__xludf.DUMMYFUNCTION("""COMPUTED_VALUE"""),"H2905F")</f>
        <v>H2905F</v>
      </c>
      <c r="Y384" s="580">
        <f>IFERROR(__xludf.DUMMYFUNCTION("""COMPUTED_VALUE"""),5.0)</f>
        <v>5</v>
      </c>
      <c r="Z384" s="580">
        <f>IFERROR(__xludf.DUMMYFUNCTION("""COMPUTED_VALUE"""),26.0)</f>
        <v>26</v>
      </c>
      <c r="AA384" s="580" t="str">
        <f>IFERROR(__xludf.DUMMYFUNCTION("""COMPUTED_VALUE"""),"I2608F")</f>
        <v>I2608F</v>
      </c>
      <c r="AB384" s="580">
        <f>IFERROR(__xludf.DUMMYFUNCTION("""COMPUTED_VALUE"""),6.0)</f>
        <v>6</v>
      </c>
      <c r="AC384" s="580">
        <f>IFERROR(__xludf.DUMMYFUNCTION("""COMPUTED_VALUE"""),24.0)</f>
        <v>24</v>
      </c>
      <c r="AD384" s="580" t="str">
        <f>IFERROR(__xludf.DUMMYFUNCTION("""COMPUTED_VALUE"""),"J2408F")</f>
        <v>J2408F</v>
      </c>
    </row>
    <row r="385">
      <c r="A385" s="580">
        <f>IFERROR(__xludf.DUMMYFUNCTION("""COMPUTED_VALUE"""),1.0)</f>
        <v>1</v>
      </c>
      <c r="B385" s="580">
        <f>IFERROR(__xludf.DUMMYFUNCTION("""COMPUTED_VALUE"""),28.0)</f>
        <v>28</v>
      </c>
      <c r="C385" s="580" t="str">
        <f>IFERROR(__xludf.DUMMYFUNCTION("""COMPUTED_VALUE"""),"A2807F")</f>
        <v>A2807F</v>
      </c>
      <c r="D385" s="580">
        <f>IFERROR(__xludf.DUMMYFUNCTION("""COMPUTED_VALUE"""),1.0)</f>
        <v>1</v>
      </c>
      <c r="E385" s="580">
        <f>IFERROR(__xludf.DUMMYFUNCTION("""COMPUTED_VALUE"""),27.0)</f>
        <v>27</v>
      </c>
      <c r="F385" s="580" t="str">
        <f>IFERROR(__xludf.DUMMYFUNCTION("""COMPUTED_VALUE"""),"B2706R")</f>
        <v>B2706R</v>
      </c>
      <c r="G385" s="580">
        <f>IFERROR(__xludf.DUMMYFUNCTION("""COMPUTED_VALUE"""),2.0)</f>
        <v>2</v>
      </c>
      <c r="H385" s="580">
        <f>IFERROR(__xludf.DUMMYFUNCTION("""COMPUTED_VALUE"""),25.0)</f>
        <v>25</v>
      </c>
      <c r="I385" s="580" t="str">
        <f>IFERROR(__xludf.DUMMYFUNCTION("""COMPUTED_VALUE"""),"C2508R")</f>
        <v>C2508R</v>
      </c>
      <c r="J385" s="580">
        <f>IFERROR(__xludf.DUMMYFUNCTION("""COMPUTED_VALUE"""),2.0)</f>
        <v>2</v>
      </c>
      <c r="K385" s="580">
        <f>IFERROR(__xludf.DUMMYFUNCTION("""COMPUTED_VALUE"""),25.0)</f>
        <v>25</v>
      </c>
      <c r="L385" s="580" t="str">
        <f>IFERROR(__xludf.DUMMYFUNCTION("""COMPUTED_VALUE"""),"D2508R")</f>
        <v>D2508R</v>
      </c>
      <c r="M385" s="582">
        <f>IFERROR(__xludf.DUMMYFUNCTION("""COMPUTED_VALUE"""),3.0)</f>
        <v>3</v>
      </c>
      <c r="N385" s="582">
        <f>IFERROR(__xludf.DUMMYFUNCTION("""COMPUTED_VALUE"""),25.0)</f>
        <v>25</v>
      </c>
      <c r="O385" s="582" t="str">
        <f>IFERROR(__xludf.DUMMYFUNCTION("""COMPUTED_VALUE"""),"E2508R")</f>
        <v>E2508R</v>
      </c>
      <c r="P385" s="580">
        <f>IFERROR(__xludf.DUMMYFUNCTION("""COMPUTED_VALUE"""),3.0)</f>
        <v>3</v>
      </c>
      <c r="Q385" s="580">
        <f>IFERROR(__xludf.DUMMYFUNCTION("""COMPUTED_VALUE"""),29.0)</f>
        <v>29</v>
      </c>
      <c r="R385" s="580" t="str">
        <f>IFERROR(__xludf.DUMMYFUNCTION("""COMPUTED_VALUE"""),"F2905R")</f>
        <v>F2905R</v>
      </c>
      <c r="S385" s="580">
        <f>IFERROR(__xludf.DUMMYFUNCTION("""COMPUTED_VALUE"""),4.0)</f>
        <v>4</v>
      </c>
      <c r="T385" s="580">
        <f>IFERROR(__xludf.DUMMYFUNCTION("""COMPUTED_VALUE"""),27.0)</f>
        <v>27</v>
      </c>
      <c r="U385" s="580" t="str">
        <f>IFERROR(__xludf.DUMMYFUNCTION("""COMPUTED_VALUE"""),"G2708R")</f>
        <v>G2708R</v>
      </c>
      <c r="V385" s="580">
        <f>IFERROR(__xludf.DUMMYFUNCTION("""COMPUTED_VALUE"""),4.0)</f>
        <v>4</v>
      </c>
      <c r="W385" s="580">
        <f>IFERROR(__xludf.DUMMYFUNCTION("""COMPUTED_VALUE"""),29.0)</f>
        <v>29</v>
      </c>
      <c r="X385" s="580" t="str">
        <f>IFERROR(__xludf.DUMMYFUNCTION("""COMPUTED_VALUE"""),"H2905R")</f>
        <v>H2905R</v>
      </c>
      <c r="Y385" s="580">
        <f>IFERROR(__xludf.DUMMYFUNCTION("""COMPUTED_VALUE"""),5.0)</f>
        <v>5</v>
      </c>
      <c r="Z385" s="580">
        <f>IFERROR(__xludf.DUMMYFUNCTION("""COMPUTED_VALUE"""),26.0)</f>
        <v>26</v>
      </c>
      <c r="AA385" s="580" t="str">
        <f>IFERROR(__xludf.DUMMYFUNCTION("""COMPUTED_VALUE"""),"I2608R")</f>
        <v>I2608R</v>
      </c>
      <c r="AB385" s="580">
        <f>IFERROR(__xludf.DUMMYFUNCTION("""COMPUTED_VALUE"""),6.0)</f>
        <v>6</v>
      </c>
      <c r="AC385" s="580">
        <f>IFERROR(__xludf.DUMMYFUNCTION("""COMPUTED_VALUE"""),24.0)</f>
        <v>24</v>
      </c>
      <c r="AD385" s="580" t="str">
        <f>IFERROR(__xludf.DUMMYFUNCTION("""COMPUTED_VALUE"""),"J2408R")</f>
        <v>J2408R</v>
      </c>
    </row>
    <row r="386">
      <c r="A386" s="580">
        <f>IFERROR(__xludf.DUMMYFUNCTION("""COMPUTED_VALUE"""),1.0)</f>
        <v>1</v>
      </c>
      <c r="B386" s="580">
        <f>IFERROR(__xludf.DUMMYFUNCTION("""COMPUTED_VALUE"""),28.0)</f>
        <v>28</v>
      </c>
      <c r="C386" s="580" t="str">
        <f>IFERROR(__xludf.DUMMYFUNCTION("""COMPUTED_VALUE"""),"A2808F")</f>
        <v>A2808F</v>
      </c>
      <c r="D386" s="580">
        <f>IFERROR(__xludf.DUMMYFUNCTION("""COMPUTED_VALUE"""),1.0)</f>
        <v>1</v>
      </c>
      <c r="E386" s="580">
        <f>IFERROR(__xludf.DUMMYFUNCTION("""COMPUTED_VALUE"""),27.0)</f>
        <v>27</v>
      </c>
      <c r="F386" s="580" t="str">
        <f>IFERROR(__xludf.DUMMYFUNCTION("""COMPUTED_VALUE"""),"B2707F")</f>
        <v>B2707F</v>
      </c>
      <c r="G386" s="580">
        <f>IFERROR(__xludf.DUMMYFUNCTION("""COMPUTED_VALUE"""),2.0)</f>
        <v>2</v>
      </c>
      <c r="H386" s="580">
        <f>IFERROR(__xludf.DUMMYFUNCTION("""COMPUTED_VALUE"""),26.0)</f>
        <v>26</v>
      </c>
      <c r="I386" s="580" t="str">
        <f>IFERROR(__xludf.DUMMYFUNCTION("""COMPUTED_VALUE"""),"C2601F")</f>
        <v>C2601F</v>
      </c>
      <c r="J386" s="580">
        <f>IFERROR(__xludf.DUMMYFUNCTION("""COMPUTED_VALUE"""),2.0)</f>
        <v>2</v>
      </c>
      <c r="K386" s="580">
        <f>IFERROR(__xludf.DUMMYFUNCTION("""COMPUTED_VALUE"""),26.0)</f>
        <v>26</v>
      </c>
      <c r="L386" s="580" t="str">
        <f>IFERROR(__xludf.DUMMYFUNCTION("""COMPUTED_VALUE"""),"D2601F")</f>
        <v>D2601F</v>
      </c>
      <c r="M386" s="582">
        <f>IFERROR(__xludf.DUMMYFUNCTION("""COMPUTED_VALUE"""),3.0)</f>
        <v>3</v>
      </c>
      <c r="N386" s="582">
        <f>IFERROR(__xludf.DUMMYFUNCTION("""COMPUTED_VALUE"""),26.0)</f>
        <v>26</v>
      </c>
      <c r="O386" s="582" t="str">
        <f>IFERROR(__xludf.DUMMYFUNCTION("""COMPUTED_VALUE"""),"E2601F")</f>
        <v>E2601F</v>
      </c>
      <c r="P386" s="580">
        <f>IFERROR(__xludf.DUMMYFUNCTION("""COMPUTED_VALUE"""),3.0)</f>
        <v>3</v>
      </c>
      <c r="Q386" s="580">
        <f>IFERROR(__xludf.DUMMYFUNCTION("""COMPUTED_VALUE"""),29.0)</f>
        <v>29</v>
      </c>
      <c r="R386" s="580" t="str">
        <f>IFERROR(__xludf.DUMMYFUNCTION("""COMPUTED_VALUE"""),"F2906F")</f>
        <v>F2906F</v>
      </c>
      <c r="S386" s="580">
        <f>IFERROR(__xludf.DUMMYFUNCTION("""COMPUTED_VALUE"""),4.0)</f>
        <v>4</v>
      </c>
      <c r="T386" s="580">
        <f>IFERROR(__xludf.DUMMYFUNCTION("""COMPUTED_VALUE"""),28.0)</f>
        <v>28</v>
      </c>
      <c r="U386" s="580" t="str">
        <f>IFERROR(__xludf.DUMMYFUNCTION("""COMPUTED_VALUE"""),"G2801F")</f>
        <v>G2801F</v>
      </c>
      <c r="V386" s="580">
        <f>IFERROR(__xludf.DUMMYFUNCTION("""COMPUTED_VALUE"""),4.0)</f>
        <v>4</v>
      </c>
      <c r="W386" s="580">
        <f>IFERROR(__xludf.DUMMYFUNCTION("""COMPUTED_VALUE"""),29.0)</f>
        <v>29</v>
      </c>
      <c r="X386" s="580" t="str">
        <f>IFERROR(__xludf.DUMMYFUNCTION("""COMPUTED_VALUE"""),"H2906F")</f>
        <v>H2906F</v>
      </c>
      <c r="Y386" s="580">
        <f>IFERROR(__xludf.DUMMYFUNCTION("""COMPUTED_VALUE"""),5.0)</f>
        <v>5</v>
      </c>
      <c r="Z386" s="580">
        <f>IFERROR(__xludf.DUMMYFUNCTION("""COMPUTED_VALUE"""),27.0)</f>
        <v>27</v>
      </c>
      <c r="AA386" s="580" t="str">
        <f>IFERROR(__xludf.DUMMYFUNCTION("""COMPUTED_VALUE"""),"I2701F")</f>
        <v>I2701F</v>
      </c>
      <c r="AB386" s="580">
        <f>IFERROR(__xludf.DUMMYFUNCTION("""COMPUTED_VALUE"""),6.0)</f>
        <v>6</v>
      </c>
      <c r="AC386" s="580">
        <f>IFERROR(__xludf.DUMMYFUNCTION("""COMPUTED_VALUE"""),25.0)</f>
        <v>25</v>
      </c>
      <c r="AD386" s="580" t="str">
        <f>IFERROR(__xludf.DUMMYFUNCTION("""COMPUTED_VALUE"""),"J2501F")</f>
        <v>J2501F</v>
      </c>
    </row>
    <row r="387">
      <c r="A387" s="580">
        <f>IFERROR(__xludf.DUMMYFUNCTION("""COMPUTED_VALUE"""),1.0)</f>
        <v>1</v>
      </c>
      <c r="B387" s="580">
        <f>IFERROR(__xludf.DUMMYFUNCTION("""COMPUTED_VALUE"""),29.0)</f>
        <v>29</v>
      </c>
      <c r="C387" s="580" t="str">
        <f>IFERROR(__xludf.DUMMYFUNCTION("""COMPUTED_VALUE"""),"A2901F")</f>
        <v>A2901F</v>
      </c>
      <c r="D387" s="580">
        <f>IFERROR(__xludf.DUMMYFUNCTION("""COMPUTED_VALUE"""),1.0)</f>
        <v>1</v>
      </c>
      <c r="E387" s="580">
        <f>IFERROR(__xludf.DUMMYFUNCTION("""COMPUTED_VALUE"""),27.0)</f>
        <v>27</v>
      </c>
      <c r="F387" s="580" t="str">
        <f>IFERROR(__xludf.DUMMYFUNCTION("""COMPUTED_VALUE"""),"B2707R")</f>
        <v>B2707R</v>
      </c>
      <c r="G387" s="580">
        <f>IFERROR(__xludf.DUMMYFUNCTION("""COMPUTED_VALUE"""),2.0)</f>
        <v>2</v>
      </c>
      <c r="H387" s="580">
        <f>IFERROR(__xludf.DUMMYFUNCTION("""COMPUTED_VALUE"""),26.0)</f>
        <v>26</v>
      </c>
      <c r="I387" s="580" t="str">
        <f>IFERROR(__xludf.DUMMYFUNCTION("""COMPUTED_VALUE"""),"C2601R")</f>
        <v>C2601R</v>
      </c>
      <c r="J387" s="580">
        <f>IFERROR(__xludf.DUMMYFUNCTION("""COMPUTED_VALUE"""),2.0)</f>
        <v>2</v>
      </c>
      <c r="K387" s="580">
        <f>IFERROR(__xludf.DUMMYFUNCTION("""COMPUTED_VALUE"""),26.0)</f>
        <v>26</v>
      </c>
      <c r="L387" s="580" t="str">
        <f>IFERROR(__xludf.DUMMYFUNCTION("""COMPUTED_VALUE"""),"D2601R")</f>
        <v>D2601R</v>
      </c>
      <c r="M387" s="582">
        <f>IFERROR(__xludf.DUMMYFUNCTION("""COMPUTED_VALUE"""),3.0)</f>
        <v>3</v>
      </c>
      <c r="N387" s="582">
        <f>IFERROR(__xludf.DUMMYFUNCTION("""COMPUTED_VALUE"""),26.0)</f>
        <v>26</v>
      </c>
      <c r="O387" s="582" t="str">
        <f>IFERROR(__xludf.DUMMYFUNCTION("""COMPUTED_VALUE"""),"E2601R")</f>
        <v>E2601R</v>
      </c>
      <c r="P387" s="580">
        <f>IFERROR(__xludf.DUMMYFUNCTION("""COMPUTED_VALUE"""),3.0)</f>
        <v>3</v>
      </c>
      <c r="Q387" s="580">
        <f>IFERROR(__xludf.DUMMYFUNCTION("""COMPUTED_VALUE"""),29.0)</f>
        <v>29</v>
      </c>
      <c r="R387" s="580" t="str">
        <f>IFERROR(__xludf.DUMMYFUNCTION("""COMPUTED_VALUE"""),"F2906R")</f>
        <v>F2906R</v>
      </c>
      <c r="S387" s="580">
        <f>IFERROR(__xludf.DUMMYFUNCTION("""COMPUTED_VALUE"""),4.0)</f>
        <v>4</v>
      </c>
      <c r="T387" s="580">
        <f>IFERROR(__xludf.DUMMYFUNCTION("""COMPUTED_VALUE"""),28.0)</f>
        <v>28</v>
      </c>
      <c r="U387" s="580" t="str">
        <f>IFERROR(__xludf.DUMMYFUNCTION("""COMPUTED_VALUE"""),"G2801R")</f>
        <v>G2801R</v>
      </c>
      <c r="V387" s="580">
        <f>IFERROR(__xludf.DUMMYFUNCTION("""COMPUTED_VALUE"""),4.0)</f>
        <v>4</v>
      </c>
      <c r="W387" s="580">
        <f>IFERROR(__xludf.DUMMYFUNCTION("""COMPUTED_VALUE"""),29.0)</f>
        <v>29</v>
      </c>
      <c r="X387" s="580" t="str">
        <f>IFERROR(__xludf.DUMMYFUNCTION("""COMPUTED_VALUE"""),"H2906R")</f>
        <v>H2906R</v>
      </c>
      <c r="Y387" s="580">
        <f>IFERROR(__xludf.DUMMYFUNCTION("""COMPUTED_VALUE"""),5.0)</f>
        <v>5</v>
      </c>
      <c r="Z387" s="580">
        <f>IFERROR(__xludf.DUMMYFUNCTION("""COMPUTED_VALUE"""),27.0)</f>
        <v>27</v>
      </c>
      <c r="AA387" s="580" t="str">
        <f>IFERROR(__xludf.DUMMYFUNCTION("""COMPUTED_VALUE"""),"I2701R")</f>
        <v>I2701R</v>
      </c>
      <c r="AB387" s="580">
        <f>IFERROR(__xludf.DUMMYFUNCTION("""COMPUTED_VALUE"""),6.0)</f>
        <v>6</v>
      </c>
      <c r="AC387" s="580">
        <f>IFERROR(__xludf.DUMMYFUNCTION("""COMPUTED_VALUE"""),25.0)</f>
        <v>25</v>
      </c>
      <c r="AD387" s="580" t="str">
        <f>IFERROR(__xludf.DUMMYFUNCTION("""COMPUTED_VALUE"""),"J2501R")</f>
        <v>J2501R</v>
      </c>
    </row>
    <row r="388">
      <c r="A388" s="580">
        <f>IFERROR(__xludf.DUMMYFUNCTION("""COMPUTED_VALUE"""),1.0)</f>
        <v>1</v>
      </c>
      <c r="B388" s="580">
        <f>IFERROR(__xludf.DUMMYFUNCTION("""COMPUTED_VALUE"""),29.0)</f>
        <v>29</v>
      </c>
      <c r="C388" s="580" t="str">
        <f>IFERROR(__xludf.DUMMYFUNCTION("""COMPUTED_VALUE"""),"A2901R")</f>
        <v>A2901R</v>
      </c>
      <c r="D388" s="580">
        <f>IFERROR(__xludf.DUMMYFUNCTION("""COMPUTED_VALUE"""),1.0)</f>
        <v>1</v>
      </c>
      <c r="E388" s="580">
        <f>IFERROR(__xludf.DUMMYFUNCTION("""COMPUTED_VALUE"""),28.0)</f>
        <v>28</v>
      </c>
      <c r="F388" s="580" t="str">
        <f>IFERROR(__xludf.DUMMYFUNCTION("""COMPUTED_VALUE"""),"B2801F")</f>
        <v>B2801F</v>
      </c>
      <c r="G388" s="580">
        <f>IFERROR(__xludf.DUMMYFUNCTION("""COMPUTED_VALUE"""),2.0)</f>
        <v>2</v>
      </c>
      <c r="H388" s="580">
        <f>IFERROR(__xludf.DUMMYFUNCTION("""COMPUTED_VALUE"""),26.0)</f>
        <v>26</v>
      </c>
      <c r="I388" s="580" t="str">
        <f>IFERROR(__xludf.DUMMYFUNCTION("""COMPUTED_VALUE"""),"C2602F")</f>
        <v>C2602F</v>
      </c>
      <c r="J388" s="580">
        <f>IFERROR(__xludf.DUMMYFUNCTION("""COMPUTED_VALUE"""),2.0)</f>
        <v>2</v>
      </c>
      <c r="K388" s="580">
        <f>IFERROR(__xludf.DUMMYFUNCTION("""COMPUTED_VALUE"""),26.0)</f>
        <v>26</v>
      </c>
      <c r="L388" s="580" t="str">
        <f>IFERROR(__xludf.DUMMYFUNCTION("""COMPUTED_VALUE"""),"D2602F")</f>
        <v>D2602F</v>
      </c>
      <c r="M388" s="582">
        <f>IFERROR(__xludf.DUMMYFUNCTION("""COMPUTED_VALUE"""),3.0)</f>
        <v>3</v>
      </c>
      <c r="N388" s="582">
        <f>IFERROR(__xludf.DUMMYFUNCTION("""COMPUTED_VALUE"""),26.0)</f>
        <v>26</v>
      </c>
      <c r="O388" s="582" t="str">
        <f>IFERROR(__xludf.DUMMYFUNCTION("""COMPUTED_VALUE"""),"E2602F")</f>
        <v>E2602F</v>
      </c>
      <c r="P388" s="580">
        <f>IFERROR(__xludf.DUMMYFUNCTION("""COMPUTED_VALUE"""),3.0)</f>
        <v>3</v>
      </c>
      <c r="Q388" s="580">
        <f>IFERROR(__xludf.DUMMYFUNCTION("""COMPUTED_VALUE"""),29.0)</f>
        <v>29</v>
      </c>
      <c r="R388" s="580" t="str">
        <f>IFERROR(__xludf.DUMMYFUNCTION("""COMPUTED_VALUE"""),"F2907F")</f>
        <v>F2907F</v>
      </c>
      <c r="S388" s="580">
        <f>IFERROR(__xludf.DUMMYFUNCTION("""COMPUTED_VALUE"""),4.0)</f>
        <v>4</v>
      </c>
      <c r="T388" s="580">
        <f>IFERROR(__xludf.DUMMYFUNCTION("""COMPUTED_VALUE"""),28.0)</f>
        <v>28</v>
      </c>
      <c r="U388" s="580" t="str">
        <f>IFERROR(__xludf.DUMMYFUNCTION("""COMPUTED_VALUE"""),"G2802F")</f>
        <v>G2802F</v>
      </c>
      <c r="V388" s="580">
        <f>IFERROR(__xludf.DUMMYFUNCTION("""COMPUTED_VALUE"""),4.0)</f>
        <v>4</v>
      </c>
      <c r="W388" s="580">
        <f>IFERROR(__xludf.DUMMYFUNCTION("""COMPUTED_VALUE"""),29.0)</f>
        <v>29</v>
      </c>
      <c r="X388" s="580" t="str">
        <f>IFERROR(__xludf.DUMMYFUNCTION("""COMPUTED_VALUE"""),"H2907F")</f>
        <v>H2907F</v>
      </c>
      <c r="Y388" s="580">
        <f>IFERROR(__xludf.DUMMYFUNCTION("""COMPUTED_VALUE"""),5.0)</f>
        <v>5</v>
      </c>
      <c r="Z388" s="580">
        <f>IFERROR(__xludf.DUMMYFUNCTION("""COMPUTED_VALUE"""),27.0)</f>
        <v>27</v>
      </c>
      <c r="AA388" s="580" t="str">
        <f>IFERROR(__xludf.DUMMYFUNCTION("""COMPUTED_VALUE"""),"I2702F")</f>
        <v>I2702F</v>
      </c>
      <c r="AB388" s="580">
        <f>IFERROR(__xludf.DUMMYFUNCTION("""COMPUTED_VALUE"""),6.0)</f>
        <v>6</v>
      </c>
      <c r="AC388" s="580">
        <f>IFERROR(__xludf.DUMMYFUNCTION("""COMPUTED_VALUE"""),25.0)</f>
        <v>25</v>
      </c>
      <c r="AD388" s="580" t="str">
        <f>IFERROR(__xludf.DUMMYFUNCTION("""COMPUTED_VALUE"""),"J2502F")</f>
        <v>J2502F</v>
      </c>
    </row>
    <row r="389">
      <c r="A389" s="580">
        <f>IFERROR(__xludf.DUMMYFUNCTION("""COMPUTED_VALUE"""),1.0)</f>
        <v>1</v>
      </c>
      <c r="B389" s="580">
        <f>IFERROR(__xludf.DUMMYFUNCTION("""COMPUTED_VALUE"""),29.0)</f>
        <v>29</v>
      </c>
      <c r="C389" s="580" t="str">
        <f>IFERROR(__xludf.DUMMYFUNCTION("""COMPUTED_VALUE"""),"A2902F")</f>
        <v>A2902F</v>
      </c>
      <c r="D389" s="580">
        <f>IFERROR(__xludf.DUMMYFUNCTION("""COMPUTED_VALUE"""),1.0)</f>
        <v>1</v>
      </c>
      <c r="E389" s="580">
        <f>IFERROR(__xludf.DUMMYFUNCTION("""COMPUTED_VALUE"""),28.0)</f>
        <v>28</v>
      </c>
      <c r="F389" s="580" t="str">
        <f>IFERROR(__xludf.DUMMYFUNCTION("""COMPUTED_VALUE"""),"B2801R")</f>
        <v>B2801R</v>
      </c>
      <c r="G389" s="580">
        <f>IFERROR(__xludf.DUMMYFUNCTION("""COMPUTED_VALUE"""),2.0)</f>
        <v>2</v>
      </c>
      <c r="H389" s="580">
        <f>IFERROR(__xludf.DUMMYFUNCTION("""COMPUTED_VALUE"""),26.0)</f>
        <v>26</v>
      </c>
      <c r="I389" s="580" t="str">
        <f>IFERROR(__xludf.DUMMYFUNCTION("""COMPUTED_VALUE"""),"C2602R")</f>
        <v>C2602R</v>
      </c>
      <c r="J389" s="580">
        <f>IFERROR(__xludf.DUMMYFUNCTION("""COMPUTED_VALUE"""),2.0)</f>
        <v>2</v>
      </c>
      <c r="K389" s="580">
        <f>IFERROR(__xludf.DUMMYFUNCTION("""COMPUTED_VALUE"""),26.0)</f>
        <v>26</v>
      </c>
      <c r="L389" s="580" t="str">
        <f>IFERROR(__xludf.DUMMYFUNCTION("""COMPUTED_VALUE"""),"D2602R")</f>
        <v>D2602R</v>
      </c>
      <c r="M389" s="582">
        <f>IFERROR(__xludf.DUMMYFUNCTION("""COMPUTED_VALUE"""),3.0)</f>
        <v>3</v>
      </c>
      <c r="N389" s="582">
        <f>IFERROR(__xludf.DUMMYFUNCTION("""COMPUTED_VALUE"""),26.0)</f>
        <v>26</v>
      </c>
      <c r="O389" s="582" t="str">
        <f>IFERROR(__xludf.DUMMYFUNCTION("""COMPUTED_VALUE"""),"E2602R")</f>
        <v>E2602R</v>
      </c>
      <c r="P389" s="580">
        <f>IFERROR(__xludf.DUMMYFUNCTION("""COMPUTED_VALUE"""),3.0)</f>
        <v>3</v>
      </c>
      <c r="Q389" s="580">
        <f>IFERROR(__xludf.DUMMYFUNCTION("""COMPUTED_VALUE"""),29.0)</f>
        <v>29</v>
      </c>
      <c r="R389" s="580" t="str">
        <f>IFERROR(__xludf.DUMMYFUNCTION("""COMPUTED_VALUE"""),"F2907R")</f>
        <v>F2907R</v>
      </c>
      <c r="S389" s="580">
        <f>IFERROR(__xludf.DUMMYFUNCTION("""COMPUTED_VALUE"""),4.0)</f>
        <v>4</v>
      </c>
      <c r="T389" s="580">
        <f>IFERROR(__xludf.DUMMYFUNCTION("""COMPUTED_VALUE"""),28.0)</f>
        <v>28</v>
      </c>
      <c r="U389" s="580" t="str">
        <f>IFERROR(__xludf.DUMMYFUNCTION("""COMPUTED_VALUE"""),"G2802R")</f>
        <v>G2802R</v>
      </c>
      <c r="V389" s="580">
        <f>IFERROR(__xludf.DUMMYFUNCTION("""COMPUTED_VALUE"""),4.0)</f>
        <v>4</v>
      </c>
      <c r="W389" s="580">
        <f>IFERROR(__xludf.DUMMYFUNCTION("""COMPUTED_VALUE"""),29.0)</f>
        <v>29</v>
      </c>
      <c r="X389" s="580" t="str">
        <f>IFERROR(__xludf.DUMMYFUNCTION("""COMPUTED_VALUE"""),"H2907R")</f>
        <v>H2907R</v>
      </c>
      <c r="Y389" s="580">
        <f>IFERROR(__xludf.DUMMYFUNCTION("""COMPUTED_VALUE"""),5.0)</f>
        <v>5</v>
      </c>
      <c r="Z389" s="580">
        <f>IFERROR(__xludf.DUMMYFUNCTION("""COMPUTED_VALUE"""),27.0)</f>
        <v>27</v>
      </c>
      <c r="AA389" s="580" t="str">
        <f>IFERROR(__xludf.DUMMYFUNCTION("""COMPUTED_VALUE"""),"I2702R")</f>
        <v>I2702R</v>
      </c>
      <c r="AB389" s="580">
        <f>IFERROR(__xludf.DUMMYFUNCTION("""COMPUTED_VALUE"""),6.0)</f>
        <v>6</v>
      </c>
      <c r="AC389" s="580">
        <f>IFERROR(__xludf.DUMMYFUNCTION("""COMPUTED_VALUE"""),25.0)</f>
        <v>25</v>
      </c>
      <c r="AD389" s="580" t="str">
        <f>IFERROR(__xludf.DUMMYFUNCTION("""COMPUTED_VALUE"""),"J2502R")</f>
        <v>J2502R</v>
      </c>
    </row>
    <row r="390">
      <c r="A390" s="580">
        <f>IFERROR(__xludf.DUMMYFUNCTION("""COMPUTED_VALUE"""),1.0)</f>
        <v>1</v>
      </c>
      <c r="B390" s="580">
        <f>IFERROR(__xludf.DUMMYFUNCTION("""COMPUTED_VALUE"""),29.0)</f>
        <v>29</v>
      </c>
      <c r="C390" s="580" t="str">
        <f>IFERROR(__xludf.DUMMYFUNCTION("""COMPUTED_VALUE"""),"A2902R")</f>
        <v>A2902R</v>
      </c>
      <c r="D390" s="580">
        <f>IFERROR(__xludf.DUMMYFUNCTION("""COMPUTED_VALUE"""),1.0)</f>
        <v>1</v>
      </c>
      <c r="E390" s="580">
        <f>IFERROR(__xludf.DUMMYFUNCTION("""COMPUTED_VALUE"""),28.0)</f>
        <v>28</v>
      </c>
      <c r="F390" s="580" t="str">
        <f>IFERROR(__xludf.DUMMYFUNCTION("""COMPUTED_VALUE"""),"B2802F")</f>
        <v>B2802F</v>
      </c>
      <c r="G390" s="580">
        <f>IFERROR(__xludf.DUMMYFUNCTION("""COMPUTED_VALUE"""),2.0)</f>
        <v>2</v>
      </c>
      <c r="H390" s="580">
        <f>IFERROR(__xludf.DUMMYFUNCTION("""COMPUTED_VALUE"""),26.0)</f>
        <v>26</v>
      </c>
      <c r="I390" s="580" t="str">
        <f>IFERROR(__xludf.DUMMYFUNCTION("""COMPUTED_VALUE"""),"C2603F")</f>
        <v>C2603F</v>
      </c>
      <c r="J390" s="580">
        <f>IFERROR(__xludf.DUMMYFUNCTION("""COMPUTED_VALUE"""),2.0)</f>
        <v>2</v>
      </c>
      <c r="K390" s="580">
        <f>IFERROR(__xludf.DUMMYFUNCTION("""COMPUTED_VALUE"""),26.0)</f>
        <v>26</v>
      </c>
      <c r="L390" s="580" t="str">
        <f>IFERROR(__xludf.DUMMYFUNCTION("""COMPUTED_VALUE"""),"D2603F")</f>
        <v>D2603F</v>
      </c>
      <c r="M390" s="582">
        <f>IFERROR(__xludf.DUMMYFUNCTION("""COMPUTED_VALUE"""),3.0)</f>
        <v>3</v>
      </c>
      <c r="N390" s="582">
        <f>IFERROR(__xludf.DUMMYFUNCTION("""COMPUTED_VALUE"""),26.0)</f>
        <v>26</v>
      </c>
      <c r="O390" s="582" t="str">
        <f>IFERROR(__xludf.DUMMYFUNCTION("""COMPUTED_VALUE"""),"E2603F")</f>
        <v>E2603F</v>
      </c>
      <c r="P390" s="580">
        <f>IFERROR(__xludf.DUMMYFUNCTION("""COMPUTED_VALUE"""),3.0)</f>
        <v>3</v>
      </c>
      <c r="Q390" s="580">
        <f>IFERROR(__xludf.DUMMYFUNCTION("""COMPUTED_VALUE"""),30.0)</f>
        <v>30</v>
      </c>
      <c r="R390" s="580" t="str">
        <f>IFERROR(__xludf.DUMMYFUNCTION("""COMPUTED_VALUE"""),"F3004F")</f>
        <v>F3004F</v>
      </c>
      <c r="S390" s="580">
        <f>IFERROR(__xludf.DUMMYFUNCTION("""COMPUTED_VALUE"""),4.0)</f>
        <v>4</v>
      </c>
      <c r="T390" s="580">
        <f>IFERROR(__xludf.DUMMYFUNCTION("""COMPUTED_VALUE"""),28.0)</f>
        <v>28</v>
      </c>
      <c r="U390" s="580" t="str">
        <f>IFERROR(__xludf.DUMMYFUNCTION("""COMPUTED_VALUE"""),"G2803F")</f>
        <v>G2803F</v>
      </c>
      <c r="V390" s="580">
        <f>IFERROR(__xludf.DUMMYFUNCTION("""COMPUTED_VALUE"""),4.0)</f>
        <v>4</v>
      </c>
      <c r="W390" s="580">
        <f>IFERROR(__xludf.DUMMYFUNCTION("""COMPUTED_VALUE"""),30.0)</f>
        <v>30</v>
      </c>
      <c r="X390" s="580" t="str">
        <f>IFERROR(__xludf.DUMMYFUNCTION("""COMPUTED_VALUE"""),"H3004F")</f>
        <v>H3004F</v>
      </c>
      <c r="Y390" s="580">
        <f>IFERROR(__xludf.DUMMYFUNCTION("""COMPUTED_VALUE"""),5.0)</f>
        <v>5</v>
      </c>
      <c r="Z390" s="580">
        <f>IFERROR(__xludf.DUMMYFUNCTION("""COMPUTED_VALUE"""),27.0)</f>
        <v>27</v>
      </c>
      <c r="AA390" s="580" t="str">
        <f>IFERROR(__xludf.DUMMYFUNCTION("""COMPUTED_VALUE"""),"I2703F")</f>
        <v>I2703F</v>
      </c>
      <c r="AB390" s="580">
        <f>IFERROR(__xludf.DUMMYFUNCTION("""COMPUTED_VALUE"""),6.0)</f>
        <v>6</v>
      </c>
      <c r="AC390" s="580">
        <f>IFERROR(__xludf.DUMMYFUNCTION("""COMPUTED_VALUE"""),25.0)</f>
        <v>25</v>
      </c>
      <c r="AD390" s="580" t="str">
        <f>IFERROR(__xludf.DUMMYFUNCTION("""COMPUTED_VALUE"""),"J2503F")</f>
        <v>J2503F</v>
      </c>
    </row>
    <row r="391">
      <c r="A391" s="580">
        <f>IFERROR(__xludf.DUMMYFUNCTION("""COMPUTED_VALUE"""),1.0)</f>
        <v>1</v>
      </c>
      <c r="B391" s="580">
        <f>IFERROR(__xludf.DUMMYFUNCTION("""COMPUTED_VALUE"""),29.0)</f>
        <v>29</v>
      </c>
      <c r="C391" s="580" t="str">
        <f>IFERROR(__xludf.DUMMYFUNCTION("""COMPUTED_VALUE"""),"A2903F")</f>
        <v>A2903F</v>
      </c>
      <c r="D391" s="580">
        <f>IFERROR(__xludf.DUMMYFUNCTION("""COMPUTED_VALUE"""),1.0)</f>
        <v>1</v>
      </c>
      <c r="E391" s="580">
        <f>IFERROR(__xludf.DUMMYFUNCTION("""COMPUTED_VALUE"""),28.0)</f>
        <v>28</v>
      </c>
      <c r="F391" s="580" t="str">
        <f>IFERROR(__xludf.DUMMYFUNCTION("""COMPUTED_VALUE"""),"B2802R")</f>
        <v>B2802R</v>
      </c>
      <c r="G391" s="580">
        <f>IFERROR(__xludf.DUMMYFUNCTION("""COMPUTED_VALUE"""),2.0)</f>
        <v>2</v>
      </c>
      <c r="H391" s="580">
        <f>IFERROR(__xludf.DUMMYFUNCTION("""COMPUTED_VALUE"""),26.0)</f>
        <v>26</v>
      </c>
      <c r="I391" s="580" t="str">
        <f>IFERROR(__xludf.DUMMYFUNCTION("""COMPUTED_VALUE"""),"C2603R")</f>
        <v>C2603R</v>
      </c>
      <c r="J391" s="580">
        <f>IFERROR(__xludf.DUMMYFUNCTION("""COMPUTED_VALUE"""),2.0)</f>
        <v>2</v>
      </c>
      <c r="K391" s="580">
        <f>IFERROR(__xludf.DUMMYFUNCTION("""COMPUTED_VALUE"""),26.0)</f>
        <v>26</v>
      </c>
      <c r="L391" s="580" t="str">
        <f>IFERROR(__xludf.DUMMYFUNCTION("""COMPUTED_VALUE"""),"D2603R")</f>
        <v>D2603R</v>
      </c>
      <c r="M391" s="582">
        <f>IFERROR(__xludf.DUMMYFUNCTION("""COMPUTED_VALUE"""),3.0)</f>
        <v>3</v>
      </c>
      <c r="N391" s="582">
        <f>IFERROR(__xludf.DUMMYFUNCTION("""COMPUTED_VALUE"""),26.0)</f>
        <v>26</v>
      </c>
      <c r="O391" s="582" t="str">
        <f>IFERROR(__xludf.DUMMYFUNCTION("""COMPUTED_VALUE"""),"E2603R")</f>
        <v>E2603R</v>
      </c>
      <c r="P391" s="580">
        <f>IFERROR(__xludf.DUMMYFUNCTION("""COMPUTED_VALUE"""),3.0)</f>
        <v>3</v>
      </c>
      <c r="Q391" s="580">
        <f>IFERROR(__xludf.DUMMYFUNCTION("""COMPUTED_VALUE"""),30.0)</f>
        <v>30</v>
      </c>
      <c r="R391" s="580" t="str">
        <f>IFERROR(__xludf.DUMMYFUNCTION("""COMPUTED_VALUE"""),"F3004R")</f>
        <v>F3004R</v>
      </c>
      <c r="S391" s="580">
        <f>IFERROR(__xludf.DUMMYFUNCTION("""COMPUTED_VALUE"""),4.0)</f>
        <v>4</v>
      </c>
      <c r="T391" s="580">
        <f>IFERROR(__xludf.DUMMYFUNCTION("""COMPUTED_VALUE"""),28.0)</f>
        <v>28</v>
      </c>
      <c r="U391" s="580" t="str">
        <f>IFERROR(__xludf.DUMMYFUNCTION("""COMPUTED_VALUE"""),"G2803R")</f>
        <v>G2803R</v>
      </c>
      <c r="V391" s="580">
        <f>IFERROR(__xludf.DUMMYFUNCTION("""COMPUTED_VALUE"""),4.0)</f>
        <v>4</v>
      </c>
      <c r="W391" s="580">
        <f>IFERROR(__xludf.DUMMYFUNCTION("""COMPUTED_VALUE"""),30.0)</f>
        <v>30</v>
      </c>
      <c r="X391" s="580" t="str">
        <f>IFERROR(__xludf.DUMMYFUNCTION("""COMPUTED_VALUE"""),"H3004R")</f>
        <v>H3004R</v>
      </c>
      <c r="Y391" s="580">
        <f>IFERROR(__xludf.DUMMYFUNCTION("""COMPUTED_VALUE"""),5.0)</f>
        <v>5</v>
      </c>
      <c r="Z391" s="580">
        <f>IFERROR(__xludf.DUMMYFUNCTION("""COMPUTED_VALUE"""),27.0)</f>
        <v>27</v>
      </c>
      <c r="AA391" s="580" t="str">
        <f>IFERROR(__xludf.DUMMYFUNCTION("""COMPUTED_VALUE"""),"I2703R")</f>
        <v>I2703R</v>
      </c>
      <c r="AB391" s="580">
        <f>IFERROR(__xludf.DUMMYFUNCTION("""COMPUTED_VALUE"""),6.0)</f>
        <v>6</v>
      </c>
      <c r="AC391" s="580">
        <f>IFERROR(__xludf.DUMMYFUNCTION("""COMPUTED_VALUE"""),25.0)</f>
        <v>25</v>
      </c>
      <c r="AD391" s="580" t="str">
        <f>IFERROR(__xludf.DUMMYFUNCTION("""COMPUTED_VALUE"""),"J2503R")</f>
        <v>J2503R</v>
      </c>
    </row>
    <row r="392">
      <c r="A392" s="580">
        <f>IFERROR(__xludf.DUMMYFUNCTION("""COMPUTED_VALUE"""),1.0)</f>
        <v>1</v>
      </c>
      <c r="B392" s="580">
        <f>IFERROR(__xludf.DUMMYFUNCTION("""COMPUTED_VALUE"""),29.0)</f>
        <v>29</v>
      </c>
      <c r="C392" s="580" t="str">
        <f>IFERROR(__xludf.DUMMYFUNCTION("""COMPUTED_VALUE"""),"A2903R")</f>
        <v>A2903R</v>
      </c>
      <c r="D392" s="580">
        <f>IFERROR(__xludf.DUMMYFUNCTION("""COMPUTED_VALUE"""),1.0)</f>
        <v>1</v>
      </c>
      <c r="E392" s="580">
        <f>IFERROR(__xludf.DUMMYFUNCTION("""COMPUTED_VALUE"""),28.0)</f>
        <v>28</v>
      </c>
      <c r="F392" s="580" t="str">
        <f>IFERROR(__xludf.DUMMYFUNCTION("""COMPUTED_VALUE"""),"B2803F")</f>
        <v>B2803F</v>
      </c>
      <c r="G392" s="580">
        <f>IFERROR(__xludf.DUMMYFUNCTION("""COMPUTED_VALUE"""),2.0)</f>
        <v>2</v>
      </c>
      <c r="H392" s="580">
        <f>IFERROR(__xludf.DUMMYFUNCTION("""COMPUTED_VALUE"""),26.0)</f>
        <v>26</v>
      </c>
      <c r="I392" s="580" t="str">
        <f>IFERROR(__xludf.DUMMYFUNCTION("""COMPUTED_VALUE"""),"C2604F")</f>
        <v>C2604F</v>
      </c>
      <c r="J392" s="580">
        <f>IFERROR(__xludf.DUMMYFUNCTION("""COMPUTED_VALUE"""),2.0)</f>
        <v>2</v>
      </c>
      <c r="K392" s="580">
        <f>IFERROR(__xludf.DUMMYFUNCTION("""COMPUTED_VALUE"""),26.0)</f>
        <v>26</v>
      </c>
      <c r="L392" s="580" t="str">
        <f>IFERROR(__xludf.DUMMYFUNCTION("""COMPUTED_VALUE"""),"D2604F")</f>
        <v>D2604F</v>
      </c>
      <c r="M392" s="582">
        <f>IFERROR(__xludf.DUMMYFUNCTION("""COMPUTED_VALUE"""),3.0)</f>
        <v>3</v>
      </c>
      <c r="N392" s="582">
        <f>IFERROR(__xludf.DUMMYFUNCTION("""COMPUTED_VALUE"""),26.0)</f>
        <v>26</v>
      </c>
      <c r="O392" s="582" t="str">
        <f>IFERROR(__xludf.DUMMYFUNCTION("""COMPUTED_VALUE"""),"E2604F")</f>
        <v>E2604F</v>
      </c>
      <c r="P392" s="580">
        <f>IFERROR(__xludf.DUMMYFUNCTION("""COMPUTED_VALUE"""),3.0)</f>
        <v>3</v>
      </c>
      <c r="Q392" s="580">
        <f>IFERROR(__xludf.DUMMYFUNCTION("""COMPUTED_VALUE"""),30.0)</f>
        <v>30</v>
      </c>
      <c r="R392" s="580" t="str">
        <f>IFERROR(__xludf.DUMMYFUNCTION("""COMPUTED_VALUE"""),"F3005F")</f>
        <v>F3005F</v>
      </c>
      <c r="S392" s="580">
        <f>IFERROR(__xludf.DUMMYFUNCTION("""COMPUTED_VALUE"""),4.0)</f>
        <v>4</v>
      </c>
      <c r="T392" s="580">
        <f>IFERROR(__xludf.DUMMYFUNCTION("""COMPUTED_VALUE"""),28.0)</f>
        <v>28</v>
      </c>
      <c r="U392" s="580" t="str">
        <f>IFERROR(__xludf.DUMMYFUNCTION("""COMPUTED_VALUE"""),"G2804F")</f>
        <v>G2804F</v>
      </c>
      <c r="V392" s="580">
        <f>IFERROR(__xludf.DUMMYFUNCTION("""COMPUTED_VALUE"""),4.0)</f>
        <v>4</v>
      </c>
      <c r="W392" s="580">
        <f>IFERROR(__xludf.DUMMYFUNCTION("""COMPUTED_VALUE"""),30.0)</f>
        <v>30</v>
      </c>
      <c r="X392" s="580" t="str">
        <f>IFERROR(__xludf.DUMMYFUNCTION("""COMPUTED_VALUE"""),"H3005F")</f>
        <v>H3005F</v>
      </c>
      <c r="Y392" s="580">
        <f>IFERROR(__xludf.DUMMYFUNCTION("""COMPUTED_VALUE"""),5.0)</f>
        <v>5</v>
      </c>
      <c r="Z392" s="580">
        <f>IFERROR(__xludf.DUMMYFUNCTION("""COMPUTED_VALUE"""),27.0)</f>
        <v>27</v>
      </c>
      <c r="AA392" s="580" t="str">
        <f>IFERROR(__xludf.DUMMYFUNCTION("""COMPUTED_VALUE"""),"I2704F")</f>
        <v>I2704F</v>
      </c>
      <c r="AB392" s="580">
        <f>IFERROR(__xludf.DUMMYFUNCTION("""COMPUTED_VALUE"""),6.0)</f>
        <v>6</v>
      </c>
      <c r="AC392" s="580">
        <f>IFERROR(__xludf.DUMMYFUNCTION("""COMPUTED_VALUE"""),25.0)</f>
        <v>25</v>
      </c>
      <c r="AD392" s="580" t="str">
        <f>IFERROR(__xludf.DUMMYFUNCTION("""COMPUTED_VALUE"""),"J2504F")</f>
        <v>J2504F</v>
      </c>
    </row>
    <row r="393">
      <c r="A393" s="580">
        <f>IFERROR(__xludf.DUMMYFUNCTION("""COMPUTED_VALUE"""),1.0)</f>
        <v>1</v>
      </c>
      <c r="B393" s="580">
        <f>IFERROR(__xludf.DUMMYFUNCTION("""COMPUTED_VALUE"""),29.0)</f>
        <v>29</v>
      </c>
      <c r="C393" s="580" t="str">
        <f>IFERROR(__xludf.DUMMYFUNCTION("""COMPUTED_VALUE"""),"A2904F")</f>
        <v>A2904F</v>
      </c>
      <c r="D393" s="580">
        <f>IFERROR(__xludf.DUMMYFUNCTION("""COMPUTED_VALUE"""),1.0)</f>
        <v>1</v>
      </c>
      <c r="E393" s="580">
        <f>IFERROR(__xludf.DUMMYFUNCTION("""COMPUTED_VALUE"""),28.0)</f>
        <v>28</v>
      </c>
      <c r="F393" s="580" t="str">
        <f>IFERROR(__xludf.DUMMYFUNCTION("""COMPUTED_VALUE"""),"B2803R")</f>
        <v>B2803R</v>
      </c>
      <c r="G393" s="580">
        <f>IFERROR(__xludf.DUMMYFUNCTION("""COMPUTED_VALUE"""),2.0)</f>
        <v>2</v>
      </c>
      <c r="H393" s="580">
        <f>IFERROR(__xludf.DUMMYFUNCTION("""COMPUTED_VALUE"""),26.0)</f>
        <v>26</v>
      </c>
      <c r="I393" s="580" t="str">
        <f>IFERROR(__xludf.DUMMYFUNCTION("""COMPUTED_VALUE"""),"C2604R")</f>
        <v>C2604R</v>
      </c>
      <c r="J393" s="580">
        <f>IFERROR(__xludf.DUMMYFUNCTION("""COMPUTED_VALUE"""),2.0)</f>
        <v>2</v>
      </c>
      <c r="K393" s="580">
        <f>IFERROR(__xludf.DUMMYFUNCTION("""COMPUTED_VALUE"""),26.0)</f>
        <v>26</v>
      </c>
      <c r="L393" s="580" t="str">
        <f>IFERROR(__xludf.DUMMYFUNCTION("""COMPUTED_VALUE"""),"D2604R")</f>
        <v>D2604R</v>
      </c>
      <c r="M393" s="582">
        <f>IFERROR(__xludf.DUMMYFUNCTION("""COMPUTED_VALUE"""),3.0)</f>
        <v>3</v>
      </c>
      <c r="N393" s="582">
        <f>IFERROR(__xludf.DUMMYFUNCTION("""COMPUTED_VALUE"""),26.0)</f>
        <v>26</v>
      </c>
      <c r="O393" s="582" t="str">
        <f>IFERROR(__xludf.DUMMYFUNCTION("""COMPUTED_VALUE"""),"E2604R")</f>
        <v>E2604R</v>
      </c>
      <c r="P393" s="580">
        <f>IFERROR(__xludf.DUMMYFUNCTION("""COMPUTED_VALUE"""),3.0)</f>
        <v>3</v>
      </c>
      <c r="Q393" s="580">
        <f>IFERROR(__xludf.DUMMYFUNCTION("""COMPUTED_VALUE"""),30.0)</f>
        <v>30</v>
      </c>
      <c r="R393" s="580" t="str">
        <f>IFERROR(__xludf.DUMMYFUNCTION("""COMPUTED_VALUE"""),"F3005R")</f>
        <v>F3005R</v>
      </c>
      <c r="S393" s="580">
        <f>IFERROR(__xludf.DUMMYFUNCTION("""COMPUTED_VALUE"""),4.0)</f>
        <v>4</v>
      </c>
      <c r="T393" s="580">
        <f>IFERROR(__xludf.DUMMYFUNCTION("""COMPUTED_VALUE"""),28.0)</f>
        <v>28</v>
      </c>
      <c r="U393" s="580" t="str">
        <f>IFERROR(__xludf.DUMMYFUNCTION("""COMPUTED_VALUE"""),"G2804R")</f>
        <v>G2804R</v>
      </c>
      <c r="V393" s="580">
        <f>IFERROR(__xludf.DUMMYFUNCTION("""COMPUTED_VALUE"""),4.0)</f>
        <v>4</v>
      </c>
      <c r="W393" s="580">
        <f>IFERROR(__xludf.DUMMYFUNCTION("""COMPUTED_VALUE"""),30.0)</f>
        <v>30</v>
      </c>
      <c r="X393" s="580" t="str">
        <f>IFERROR(__xludf.DUMMYFUNCTION("""COMPUTED_VALUE"""),"H3005R")</f>
        <v>H3005R</v>
      </c>
      <c r="Y393" s="580">
        <f>IFERROR(__xludf.DUMMYFUNCTION("""COMPUTED_VALUE"""),5.0)</f>
        <v>5</v>
      </c>
      <c r="Z393" s="580">
        <f>IFERROR(__xludf.DUMMYFUNCTION("""COMPUTED_VALUE"""),27.0)</f>
        <v>27</v>
      </c>
      <c r="AA393" s="580" t="str">
        <f>IFERROR(__xludf.DUMMYFUNCTION("""COMPUTED_VALUE"""),"I2704R")</f>
        <v>I2704R</v>
      </c>
      <c r="AB393" s="580">
        <f>IFERROR(__xludf.DUMMYFUNCTION("""COMPUTED_VALUE"""),6.0)</f>
        <v>6</v>
      </c>
      <c r="AC393" s="580">
        <f>IFERROR(__xludf.DUMMYFUNCTION("""COMPUTED_VALUE"""),25.0)</f>
        <v>25</v>
      </c>
      <c r="AD393" s="580" t="str">
        <f>IFERROR(__xludf.DUMMYFUNCTION("""COMPUTED_VALUE"""),"J2504R")</f>
        <v>J2504R</v>
      </c>
    </row>
    <row r="394">
      <c r="A394" s="580">
        <f>IFERROR(__xludf.DUMMYFUNCTION("""COMPUTED_VALUE"""),1.0)</f>
        <v>1</v>
      </c>
      <c r="B394" s="580">
        <f>IFERROR(__xludf.DUMMYFUNCTION("""COMPUTED_VALUE"""),29.0)</f>
        <v>29</v>
      </c>
      <c r="C394" s="580" t="str">
        <f>IFERROR(__xludf.DUMMYFUNCTION("""COMPUTED_VALUE"""),"A2904R")</f>
        <v>A2904R</v>
      </c>
      <c r="D394" s="580">
        <f>IFERROR(__xludf.DUMMYFUNCTION("""COMPUTED_VALUE"""),1.0)</f>
        <v>1</v>
      </c>
      <c r="E394" s="580">
        <f>IFERROR(__xludf.DUMMYFUNCTION("""COMPUTED_VALUE"""),28.0)</f>
        <v>28</v>
      </c>
      <c r="F394" s="580" t="str">
        <f>IFERROR(__xludf.DUMMYFUNCTION("""COMPUTED_VALUE"""),"B2804F")</f>
        <v>B2804F</v>
      </c>
      <c r="G394" s="580">
        <f>IFERROR(__xludf.DUMMYFUNCTION("""COMPUTED_VALUE"""),2.0)</f>
        <v>2</v>
      </c>
      <c r="H394" s="580">
        <f>IFERROR(__xludf.DUMMYFUNCTION("""COMPUTED_VALUE"""),26.0)</f>
        <v>26</v>
      </c>
      <c r="I394" s="580" t="str">
        <f>IFERROR(__xludf.DUMMYFUNCTION("""COMPUTED_VALUE"""),"C2605F")</f>
        <v>C2605F</v>
      </c>
      <c r="J394" s="580">
        <f>IFERROR(__xludf.DUMMYFUNCTION("""COMPUTED_VALUE"""),2.0)</f>
        <v>2</v>
      </c>
      <c r="K394" s="580">
        <f>IFERROR(__xludf.DUMMYFUNCTION("""COMPUTED_VALUE"""),26.0)</f>
        <v>26</v>
      </c>
      <c r="L394" s="580" t="str">
        <f>IFERROR(__xludf.DUMMYFUNCTION("""COMPUTED_VALUE"""),"D2605F")</f>
        <v>D2605F</v>
      </c>
      <c r="M394" s="582">
        <f>IFERROR(__xludf.DUMMYFUNCTION("""COMPUTED_VALUE"""),3.0)</f>
        <v>3</v>
      </c>
      <c r="N394" s="582">
        <f>IFERROR(__xludf.DUMMYFUNCTION("""COMPUTED_VALUE"""),26.0)</f>
        <v>26</v>
      </c>
      <c r="O394" s="582" t="str">
        <f>IFERROR(__xludf.DUMMYFUNCTION("""COMPUTED_VALUE"""),"E2605F")</f>
        <v>E2605F</v>
      </c>
      <c r="P394" s="580">
        <f>IFERROR(__xludf.DUMMYFUNCTION("""COMPUTED_VALUE"""),3.0)</f>
        <v>3</v>
      </c>
      <c r="Q394" s="580">
        <f>IFERROR(__xludf.DUMMYFUNCTION("""COMPUTED_VALUE"""),30.0)</f>
        <v>30</v>
      </c>
      <c r="R394" s="580" t="str">
        <f>IFERROR(__xludf.DUMMYFUNCTION("""COMPUTED_VALUE"""),"F3006F")</f>
        <v>F3006F</v>
      </c>
      <c r="S394" s="580">
        <f>IFERROR(__xludf.DUMMYFUNCTION("""COMPUTED_VALUE"""),4.0)</f>
        <v>4</v>
      </c>
      <c r="T394" s="580">
        <f>IFERROR(__xludf.DUMMYFUNCTION("""COMPUTED_VALUE"""),28.0)</f>
        <v>28</v>
      </c>
      <c r="U394" s="580" t="str">
        <f>IFERROR(__xludf.DUMMYFUNCTION("""COMPUTED_VALUE"""),"G2805F")</f>
        <v>G2805F</v>
      </c>
      <c r="V394" s="580">
        <f>IFERROR(__xludf.DUMMYFUNCTION("""COMPUTED_VALUE"""),4.0)</f>
        <v>4</v>
      </c>
      <c r="W394" s="580">
        <f>IFERROR(__xludf.DUMMYFUNCTION("""COMPUTED_VALUE"""),30.0)</f>
        <v>30</v>
      </c>
      <c r="X394" s="580" t="str">
        <f>IFERROR(__xludf.DUMMYFUNCTION("""COMPUTED_VALUE"""),"H3006F")</f>
        <v>H3006F</v>
      </c>
      <c r="Y394" s="580">
        <f>IFERROR(__xludf.DUMMYFUNCTION("""COMPUTED_VALUE"""),5.0)</f>
        <v>5</v>
      </c>
      <c r="Z394" s="580">
        <f>IFERROR(__xludf.DUMMYFUNCTION("""COMPUTED_VALUE"""),27.0)</f>
        <v>27</v>
      </c>
      <c r="AA394" s="580" t="str">
        <f>IFERROR(__xludf.DUMMYFUNCTION("""COMPUTED_VALUE"""),"I2705F")</f>
        <v>I2705F</v>
      </c>
      <c r="AB394" s="580">
        <f>IFERROR(__xludf.DUMMYFUNCTION("""COMPUTED_VALUE"""),6.0)</f>
        <v>6</v>
      </c>
      <c r="AC394" s="580">
        <f>IFERROR(__xludf.DUMMYFUNCTION("""COMPUTED_VALUE"""),25.0)</f>
        <v>25</v>
      </c>
      <c r="AD394" s="580" t="str">
        <f>IFERROR(__xludf.DUMMYFUNCTION("""COMPUTED_VALUE"""),"J2505F")</f>
        <v>J2505F</v>
      </c>
    </row>
    <row r="395">
      <c r="A395" s="580">
        <f>IFERROR(__xludf.DUMMYFUNCTION("""COMPUTED_VALUE"""),1.0)</f>
        <v>1</v>
      </c>
      <c r="B395" s="580">
        <f>IFERROR(__xludf.DUMMYFUNCTION("""COMPUTED_VALUE"""),29.0)</f>
        <v>29</v>
      </c>
      <c r="C395" s="580" t="str">
        <f>IFERROR(__xludf.DUMMYFUNCTION("""COMPUTED_VALUE"""),"A2905F")</f>
        <v>A2905F</v>
      </c>
      <c r="D395" s="580">
        <f>IFERROR(__xludf.DUMMYFUNCTION("""COMPUTED_VALUE"""),1.0)</f>
        <v>1</v>
      </c>
      <c r="E395" s="580">
        <f>IFERROR(__xludf.DUMMYFUNCTION("""COMPUTED_VALUE"""),28.0)</f>
        <v>28</v>
      </c>
      <c r="F395" s="580" t="str">
        <f>IFERROR(__xludf.DUMMYFUNCTION("""COMPUTED_VALUE"""),"B2804R")</f>
        <v>B2804R</v>
      </c>
      <c r="G395" s="580">
        <f>IFERROR(__xludf.DUMMYFUNCTION("""COMPUTED_VALUE"""),2.0)</f>
        <v>2</v>
      </c>
      <c r="H395" s="580">
        <f>IFERROR(__xludf.DUMMYFUNCTION("""COMPUTED_VALUE"""),26.0)</f>
        <v>26</v>
      </c>
      <c r="I395" s="580" t="str">
        <f>IFERROR(__xludf.DUMMYFUNCTION("""COMPUTED_VALUE"""),"C2605R")</f>
        <v>C2605R</v>
      </c>
      <c r="J395" s="580">
        <f>IFERROR(__xludf.DUMMYFUNCTION("""COMPUTED_VALUE"""),2.0)</f>
        <v>2</v>
      </c>
      <c r="K395" s="580">
        <f>IFERROR(__xludf.DUMMYFUNCTION("""COMPUTED_VALUE"""),26.0)</f>
        <v>26</v>
      </c>
      <c r="L395" s="580" t="str">
        <f>IFERROR(__xludf.DUMMYFUNCTION("""COMPUTED_VALUE"""),"D2605R")</f>
        <v>D2605R</v>
      </c>
      <c r="M395" s="582">
        <f>IFERROR(__xludf.DUMMYFUNCTION("""COMPUTED_VALUE"""),3.0)</f>
        <v>3</v>
      </c>
      <c r="N395" s="582">
        <f>IFERROR(__xludf.DUMMYFUNCTION("""COMPUTED_VALUE"""),26.0)</f>
        <v>26</v>
      </c>
      <c r="O395" s="582" t="str">
        <f>IFERROR(__xludf.DUMMYFUNCTION("""COMPUTED_VALUE"""),"E2605R")</f>
        <v>E2605R</v>
      </c>
      <c r="P395" s="580">
        <f>IFERROR(__xludf.DUMMYFUNCTION("""COMPUTED_VALUE"""),3.0)</f>
        <v>3</v>
      </c>
      <c r="Q395" s="580">
        <f>IFERROR(__xludf.DUMMYFUNCTION("""COMPUTED_VALUE"""),30.0)</f>
        <v>30</v>
      </c>
      <c r="R395" s="580" t="str">
        <f>IFERROR(__xludf.DUMMYFUNCTION("""COMPUTED_VALUE"""),"F3006R")</f>
        <v>F3006R</v>
      </c>
      <c r="S395" s="580">
        <f>IFERROR(__xludf.DUMMYFUNCTION("""COMPUTED_VALUE"""),4.0)</f>
        <v>4</v>
      </c>
      <c r="T395" s="580">
        <f>IFERROR(__xludf.DUMMYFUNCTION("""COMPUTED_VALUE"""),28.0)</f>
        <v>28</v>
      </c>
      <c r="U395" s="580" t="str">
        <f>IFERROR(__xludf.DUMMYFUNCTION("""COMPUTED_VALUE"""),"G2805R")</f>
        <v>G2805R</v>
      </c>
      <c r="V395" s="580">
        <f>IFERROR(__xludf.DUMMYFUNCTION("""COMPUTED_VALUE"""),4.0)</f>
        <v>4</v>
      </c>
      <c r="W395" s="580">
        <f>IFERROR(__xludf.DUMMYFUNCTION("""COMPUTED_VALUE"""),30.0)</f>
        <v>30</v>
      </c>
      <c r="X395" s="580" t="str">
        <f>IFERROR(__xludf.DUMMYFUNCTION("""COMPUTED_VALUE"""),"H3006R")</f>
        <v>H3006R</v>
      </c>
      <c r="Y395" s="580">
        <f>IFERROR(__xludf.DUMMYFUNCTION("""COMPUTED_VALUE"""),5.0)</f>
        <v>5</v>
      </c>
      <c r="Z395" s="580">
        <f>IFERROR(__xludf.DUMMYFUNCTION("""COMPUTED_VALUE"""),27.0)</f>
        <v>27</v>
      </c>
      <c r="AA395" s="580" t="str">
        <f>IFERROR(__xludf.DUMMYFUNCTION("""COMPUTED_VALUE"""),"I2705R")</f>
        <v>I2705R</v>
      </c>
      <c r="AB395" s="580">
        <f>IFERROR(__xludf.DUMMYFUNCTION("""COMPUTED_VALUE"""),6.0)</f>
        <v>6</v>
      </c>
      <c r="AC395" s="580">
        <f>IFERROR(__xludf.DUMMYFUNCTION("""COMPUTED_VALUE"""),25.0)</f>
        <v>25</v>
      </c>
      <c r="AD395" s="580" t="str">
        <f>IFERROR(__xludf.DUMMYFUNCTION("""COMPUTED_VALUE"""),"J2505R")</f>
        <v>J2505R</v>
      </c>
    </row>
    <row r="396">
      <c r="A396" s="580">
        <f>IFERROR(__xludf.DUMMYFUNCTION("""COMPUTED_VALUE"""),1.0)</f>
        <v>1</v>
      </c>
      <c r="B396" s="580">
        <f>IFERROR(__xludf.DUMMYFUNCTION("""COMPUTED_VALUE"""),29.0)</f>
        <v>29</v>
      </c>
      <c r="C396" s="580" t="str">
        <f>IFERROR(__xludf.DUMMYFUNCTION("""COMPUTED_VALUE"""),"A2905R")</f>
        <v>A2905R</v>
      </c>
      <c r="D396" s="580">
        <f>IFERROR(__xludf.DUMMYFUNCTION("""COMPUTED_VALUE"""),1.0)</f>
        <v>1</v>
      </c>
      <c r="E396" s="580">
        <f>IFERROR(__xludf.DUMMYFUNCTION("""COMPUTED_VALUE"""),28.0)</f>
        <v>28</v>
      </c>
      <c r="F396" s="580" t="str">
        <f>IFERROR(__xludf.DUMMYFUNCTION("""COMPUTED_VALUE"""),"B2805F")</f>
        <v>B2805F</v>
      </c>
      <c r="G396" s="580">
        <f>IFERROR(__xludf.DUMMYFUNCTION("""COMPUTED_VALUE"""),2.0)</f>
        <v>2</v>
      </c>
      <c r="H396" s="580">
        <f>IFERROR(__xludf.DUMMYFUNCTION("""COMPUTED_VALUE"""),26.0)</f>
        <v>26</v>
      </c>
      <c r="I396" s="580" t="str">
        <f>IFERROR(__xludf.DUMMYFUNCTION("""COMPUTED_VALUE"""),"C2606F")</f>
        <v>C2606F</v>
      </c>
      <c r="J396" s="580">
        <f>IFERROR(__xludf.DUMMYFUNCTION("""COMPUTED_VALUE"""),2.0)</f>
        <v>2</v>
      </c>
      <c r="K396" s="580">
        <f>IFERROR(__xludf.DUMMYFUNCTION("""COMPUTED_VALUE"""),26.0)</f>
        <v>26</v>
      </c>
      <c r="L396" s="580" t="str">
        <f>IFERROR(__xludf.DUMMYFUNCTION("""COMPUTED_VALUE"""),"D2606F")</f>
        <v>D2606F</v>
      </c>
      <c r="M396" s="582">
        <f>IFERROR(__xludf.DUMMYFUNCTION("""COMPUTED_VALUE"""),3.0)</f>
        <v>3</v>
      </c>
      <c r="N396" s="582">
        <f>IFERROR(__xludf.DUMMYFUNCTION("""COMPUTED_VALUE"""),26.0)</f>
        <v>26</v>
      </c>
      <c r="O396" s="582" t="str">
        <f>IFERROR(__xludf.DUMMYFUNCTION("""COMPUTED_VALUE"""),"E2606F")</f>
        <v>E2606F</v>
      </c>
      <c r="P396" s="580">
        <f>IFERROR(__xludf.DUMMYFUNCTION("""COMPUTED_VALUE"""),3.0)</f>
        <v>3</v>
      </c>
      <c r="Q396" s="580">
        <f>IFERROR(__xludf.DUMMYFUNCTION("""COMPUTED_VALUE"""),30.0)</f>
        <v>30</v>
      </c>
      <c r="R396" s="580" t="str">
        <f>IFERROR(__xludf.DUMMYFUNCTION("""COMPUTED_VALUE"""),"F3007F")</f>
        <v>F3007F</v>
      </c>
      <c r="S396" s="580">
        <f>IFERROR(__xludf.DUMMYFUNCTION("""COMPUTED_VALUE"""),4.0)</f>
        <v>4</v>
      </c>
      <c r="T396" s="580">
        <f>IFERROR(__xludf.DUMMYFUNCTION("""COMPUTED_VALUE"""),28.0)</f>
        <v>28</v>
      </c>
      <c r="U396" s="580" t="str">
        <f>IFERROR(__xludf.DUMMYFUNCTION("""COMPUTED_VALUE"""),"G2806F")</f>
        <v>G2806F</v>
      </c>
      <c r="V396" s="580">
        <f>IFERROR(__xludf.DUMMYFUNCTION("""COMPUTED_VALUE"""),4.0)</f>
        <v>4</v>
      </c>
      <c r="W396" s="580">
        <f>IFERROR(__xludf.DUMMYFUNCTION("""COMPUTED_VALUE"""),30.0)</f>
        <v>30</v>
      </c>
      <c r="X396" s="580" t="str">
        <f>IFERROR(__xludf.DUMMYFUNCTION("""COMPUTED_VALUE"""),"H3007F")</f>
        <v>H3007F</v>
      </c>
      <c r="Y396" s="580">
        <f>IFERROR(__xludf.DUMMYFUNCTION("""COMPUTED_VALUE"""),5.0)</f>
        <v>5</v>
      </c>
      <c r="Z396" s="580">
        <f>IFERROR(__xludf.DUMMYFUNCTION("""COMPUTED_VALUE"""),27.0)</f>
        <v>27</v>
      </c>
      <c r="AA396" s="580" t="str">
        <f>IFERROR(__xludf.DUMMYFUNCTION("""COMPUTED_VALUE"""),"I2706F")</f>
        <v>I2706F</v>
      </c>
      <c r="AB396" s="580">
        <f>IFERROR(__xludf.DUMMYFUNCTION("""COMPUTED_VALUE"""),6.0)</f>
        <v>6</v>
      </c>
      <c r="AC396" s="580">
        <f>IFERROR(__xludf.DUMMYFUNCTION("""COMPUTED_VALUE"""),25.0)</f>
        <v>25</v>
      </c>
      <c r="AD396" s="580" t="str">
        <f>IFERROR(__xludf.DUMMYFUNCTION("""COMPUTED_VALUE"""),"J2506F")</f>
        <v>J2506F</v>
      </c>
    </row>
    <row r="397">
      <c r="A397" s="580">
        <f>IFERROR(__xludf.DUMMYFUNCTION("""COMPUTED_VALUE"""),1.0)</f>
        <v>1</v>
      </c>
      <c r="B397" s="580">
        <f>IFERROR(__xludf.DUMMYFUNCTION("""COMPUTED_VALUE"""),29.0)</f>
        <v>29</v>
      </c>
      <c r="C397" s="580" t="str">
        <f>IFERROR(__xludf.DUMMYFUNCTION("""COMPUTED_VALUE"""),"A2906F")</f>
        <v>A2906F</v>
      </c>
      <c r="D397" s="580">
        <f>IFERROR(__xludf.DUMMYFUNCTION("""COMPUTED_VALUE"""),1.0)</f>
        <v>1</v>
      </c>
      <c r="E397" s="580">
        <f>IFERROR(__xludf.DUMMYFUNCTION("""COMPUTED_VALUE"""),28.0)</f>
        <v>28</v>
      </c>
      <c r="F397" s="580" t="str">
        <f>IFERROR(__xludf.DUMMYFUNCTION("""COMPUTED_VALUE"""),"B2805R")</f>
        <v>B2805R</v>
      </c>
      <c r="G397" s="580">
        <f>IFERROR(__xludf.DUMMYFUNCTION("""COMPUTED_VALUE"""),2.0)</f>
        <v>2</v>
      </c>
      <c r="H397" s="580">
        <f>IFERROR(__xludf.DUMMYFUNCTION("""COMPUTED_VALUE"""),26.0)</f>
        <v>26</v>
      </c>
      <c r="I397" s="580" t="str">
        <f>IFERROR(__xludf.DUMMYFUNCTION("""COMPUTED_VALUE"""),"C2606R")</f>
        <v>C2606R</v>
      </c>
      <c r="J397" s="580">
        <f>IFERROR(__xludf.DUMMYFUNCTION("""COMPUTED_VALUE"""),2.0)</f>
        <v>2</v>
      </c>
      <c r="K397" s="580">
        <f>IFERROR(__xludf.DUMMYFUNCTION("""COMPUTED_VALUE"""),26.0)</f>
        <v>26</v>
      </c>
      <c r="L397" s="580" t="str">
        <f>IFERROR(__xludf.DUMMYFUNCTION("""COMPUTED_VALUE"""),"D2606R")</f>
        <v>D2606R</v>
      </c>
      <c r="M397" s="582">
        <f>IFERROR(__xludf.DUMMYFUNCTION("""COMPUTED_VALUE"""),3.0)</f>
        <v>3</v>
      </c>
      <c r="N397" s="582">
        <f>IFERROR(__xludf.DUMMYFUNCTION("""COMPUTED_VALUE"""),26.0)</f>
        <v>26</v>
      </c>
      <c r="O397" s="582" t="str">
        <f>IFERROR(__xludf.DUMMYFUNCTION("""COMPUTED_VALUE"""),"E2606R")</f>
        <v>E2606R</v>
      </c>
      <c r="P397" s="580">
        <f>IFERROR(__xludf.DUMMYFUNCTION("""COMPUTED_VALUE"""),3.0)</f>
        <v>3</v>
      </c>
      <c r="Q397" s="580">
        <f>IFERROR(__xludf.DUMMYFUNCTION("""COMPUTED_VALUE"""),30.0)</f>
        <v>30</v>
      </c>
      <c r="R397" s="580" t="str">
        <f>IFERROR(__xludf.DUMMYFUNCTION("""COMPUTED_VALUE"""),"F3007R")</f>
        <v>F3007R</v>
      </c>
      <c r="S397" s="580">
        <f>IFERROR(__xludf.DUMMYFUNCTION("""COMPUTED_VALUE"""),4.0)</f>
        <v>4</v>
      </c>
      <c r="T397" s="580">
        <f>IFERROR(__xludf.DUMMYFUNCTION("""COMPUTED_VALUE"""),28.0)</f>
        <v>28</v>
      </c>
      <c r="U397" s="580" t="str">
        <f>IFERROR(__xludf.DUMMYFUNCTION("""COMPUTED_VALUE"""),"G2806R")</f>
        <v>G2806R</v>
      </c>
      <c r="V397" s="580">
        <f>IFERROR(__xludf.DUMMYFUNCTION("""COMPUTED_VALUE"""),4.0)</f>
        <v>4</v>
      </c>
      <c r="W397" s="580">
        <f>IFERROR(__xludf.DUMMYFUNCTION("""COMPUTED_VALUE"""),30.0)</f>
        <v>30</v>
      </c>
      <c r="X397" s="580" t="str">
        <f>IFERROR(__xludf.DUMMYFUNCTION("""COMPUTED_VALUE"""),"H3007R")</f>
        <v>H3007R</v>
      </c>
      <c r="Y397" s="580">
        <f>IFERROR(__xludf.DUMMYFUNCTION("""COMPUTED_VALUE"""),5.0)</f>
        <v>5</v>
      </c>
      <c r="Z397" s="580">
        <f>IFERROR(__xludf.DUMMYFUNCTION("""COMPUTED_VALUE"""),27.0)</f>
        <v>27</v>
      </c>
      <c r="AA397" s="580" t="str">
        <f>IFERROR(__xludf.DUMMYFUNCTION("""COMPUTED_VALUE"""),"I2706R")</f>
        <v>I2706R</v>
      </c>
      <c r="AB397" s="580">
        <f>IFERROR(__xludf.DUMMYFUNCTION("""COMPUTED_VALUE"""),6.0)</f>
        <v>6</v>
      </c>
      <c r="AC397" s="580">
        <f>IFERROR(__xludf.DUMMYFUNCTION("""COMPUTED_VALUE"""),25.0)</f>
        <v>25</v>
      </c>
      <c r="AD397" s="580" t="str">
        <f>IFERROR(__xludf.DUMMYFUNCTION("""COMPUTED_VALUE"""),"J2506R")</f>
        <v>J2506R</v>
      </c>
    </row>
    <row r="398">
      <c r="A398" s="580">
        <f>IFERROR(__xludf.DUMMYFUNCTION("""COMPUTED_VALUE"""),1.0)</f>
        <v>1</v>
      </c>
      <c r="B398" s="580">
        <f>IFERROR(__xludf.DUMMYFUNCTION("""COMPUTED_VALUE"""),29.0)</f>
        <v>29</v>
      </c>
      <c r="C398" s="580" t="str">
        <f>IFERROR(__xludf.DUMMYFUNCTION("""COMPUTED_VALUE"""),"A2906R")</f>
        <v>A2906R</v>
      </c>
      <c r="D398" s="580">
        <f>IFERROR(__xludf.DUMMYFUNCTION("""COMPUTED_VALUE"""),1.0)</f>
        <v>1</v>
      </c>
      <c r="E398" s="580">
        <f>IFERROR(__xludf.DUMMYFUNCTION("""COMPUTED_VALUE"""),28.0)</f>
        <v>28</v>
      </c>
      <c r="F398" s="580" t="str">
        <f>IFERROR(__xludf.DUMMYFUNCTION("""COMPUTED_VALUE"""),"B2806F")</f>
        <v>B2806F</v>
      </c>
      <c r="G398" s="580">
        <f>IFERROR(__xludf.DUMMYFUNCTION("""COMPUTED_VALUE"""),2.0)</f>
        <v>2</v>
      </c>
      <c r="H398" s="580">
        <f>IFERROR(__xludf.DUMMYFUNCTION("""COMPUTED_VALUE"""),26.0)</f>
        <v>26</v>
      </c>
      <c r="I398" s="580" t="str">
        <f>IFERROR(__xludf.DUMMYFUNCTION("""COMPUTED_VALUE"""),"C2607F")</f>
        <v>C2607F</v>
      </c>
      <c r="J398" s="580">
        <f>IFERROR(__xludf.DUMMYFUNCTION("""COMPUTED_VALUE"""),2.0)</f>
        <v>2</v>
      </c>
      <c r="K398" s="580">
        <f>IFERROR(__xludf.DUMMYFUNCTION("""COMPUTED_VALUE"""),26.0)</f>
        <v>26</v>
      </c>
      <c r="L398" s="580" t="str">
        <f>IFERROR(__xludf.DUMMYFUNCTION("""COMPUTED_VALUE"""),"D2607F")</f>
        <v>D2607F</v>
      </c>
      <c r="M398" s="582">
        <f>IFERROR(__xludf.DUMMYFUNCTION("""COMPUTED_VALUE"""),3.0)</f>
        <v>3</v>
      </c>
      <c r="N398" s="582">
        <f>IFERROR(__xludf.DUMMYFUNCTION("""COMPUTED_VALUE"""),26.0)</f>
        <v>26</v>
      </c>
      <c r="O398" s="582" t="str">
        <f>IFERROR(__xludf.DUMMYFUNCTION("""COMPUTED_VALUE"""),"E2607F")</f>
        <v>E2607F</v>
      </c>
      <c r="P398" s="580">
        <f>IFERROR(__xludf.DUMMYFUNCTION("""COMPUTED_VALUE"""),3.0)</f>
        <v>3</v>
      </c>
      <c r="Q398" s="580">
        <f>IFERROR(__xludf.DUMMYFUNCTION("""COMPUTED_VALUE"""),31.0)</f>
        <v>31</v>
      </c>
      <c r="R398" s="580" t="str">
        <f>IFERROR(__xludf.DUMMYFUNCTION("""COMPUTED_VALUE"""),"F3101F")</f>
        <v>F3101F</v>
      </c>
      <c r="S398" s="580">
        <f>IFERROR(__xludf.DUMMYFUNCTION("""COMPUTED_VALUE"""),4.0)</f>
        <v>4</v>
      </c>
      <c r="T398" s="580">
        <f>IFERROR(__xludf.DUMMYFUNCTION("""COMPUTED_VALUE"""),28.0)</f>
        <v>28</v>
      </c>
      <c r="U398" s="580" t="str">
        <f>IFERROR(__xludf.DUMMYFUNCTION("""COMPUTED_VALUE"""),"G2807F")</f>
        <v>G2807F</v>
      </c>
      <c r="V398" s="580">
        <f>IFERROR(__xludf.DUMMYFUNCTION("""COMPUTED_VALUE"""),4.0)</f>
        <v>4</v>
      </c>
      <c r="W398" s="580">
        <f>IFERROR(__xludf.DUMMYFUNCTION("""COMPUTED_VALUE"""),31.0)</f>
        <v>31</v>
      </c>
      <c r="X398" s="580" t="str">
        <f>IFERROR(__xludf.DUMMYFUNCTION("""COMPUTED_VALUE"""),"H3101F")</f>
        <v>H3101F</v>
      </c>
      <c r="Y398" s="580">
        <f>IFERROR(__xludf.DUMMYFUNCTION("""COMPUTED_VALUE"""),5.0)</f>
        <v>5</v>
      </c>
      <c r="Z398" s="580">
        <f>IFERROR(__xludf.DUMMYFUNCTION("""COMPUTED_VALUE"""),27.0)</f>
        <v>27</v>
      </c>
      <c r="AA398" s="580" t="str">
        <f>IFERROR(__xludf.DUMMYFUNCTION("""COMPUTED_VALUE"""),"I2707F")</f>
        <v>I2707F</v>
      </c>
      <c r="AB398" s="580">
        <f>IFERROR(__xludf.DUMMYFUNCTION("""COMPUTED_VALUE"""),6.0)</f>
        <v>6</v>
      </c>
      <c r="AC398" s="580">
        <f>IFERROR(__xludf.DUMMYFUNCTION("""COMPUTED_VALUE"""),25.0)</f>
        <v>25</v>
      </c>
      <c r="AD398" s="580" t="str">
        <f>IFERROR(__xludf.DUMMYFUNCTION("""COMPUTED_VALUE"""),"J2507F")</f>
        <v>J2507F</v>
      </c>
    </row>
    <row r="399">
      <c r="A399" s="580">
        <f>IFERROR(__xludf.DUMMYFUNCTION("""COMPUTED_VALUE"""),1.0)</f>
        <v>1</v>
      </c>
      <c r="B399" s="580">
        <f>IFERROR(__xludf.DUMMYFUNCTION("""COMPUTED_VALUE"""),29.0)</f>
        <v>29</v>
      </c>
      <c r="C399" s="580" t="str">
        <f>IFERROR(__xludf.DUMMYFUNCTION("""COMPUTED_VALUE"""),"A2907F")</f>
        <v>A2907F</v>
      </c>
      <c r="D399" s="580">
        <f>IFERROR(__xludf.DUMMYFUNCTION("""COMPUTED_VALUE"""),1.0)</f>
        <v>1</v>
      </c>
      <c r="E399" s="580">
        <f>IFERROR(__xludf.DUMMYFUNCTION("""COMPUTED_VALUE"""),28.0)</f>
        <v>28</v>
      </c>
      <c r="F399" s="580" t="str">
        <f>IFERROR(__xludf.DUMMYFUNCTION("""COMPUTED_VALUE"""),"B2806R")</f>
        <v>B2806R</v>
      </c>
      <c r="G399" s="580">
        <f>IFERROR(__xludf.DUMMYFUNCTION("""COMPUTED_VALUE"""),2.0)</f>
        <v>2</v>
      </c>
      <c r="H399" s="580">
        <f>IFERROR(__xludf.DUMMYFUNCTION("""COMPUTED_VALUE"""),26.0)</f>
        <v>26</v>
      </c>
      <c r="I399" s="580" t="str">
        <f>IFERROR(__xludf.DUMMYFUNCTION("""COMPUTED_VALUE"""),"C2607R")</f>
        <v>C2607R</v>
      </c>
      <c r="J399" s="580">
        <f>IFERROR(__xludf.DUMMYFUNCTION("""COMPUTED_VALUE"""),2.0)</f>
        <v>2</v>
      </c>
      <c r="K399" s="580">
        <f>IFERROR(__xludf.DUMMYFUNCTION("""COMPUTED_VALUE"""),26.0)</f>
        <v>26</v>
      </c>
      <c r="L399" s="580" t="str">
        <f>IFERROR(__xludf.DUMMYFUNCTION("""COMPUTED_VALUE"""),"D2607R")</f>
        <v>D2607R</v>
      </c>
      <c r="M399" s="582">
        <f>IFERROR(__xludf.DUMMYFUNCTION("""COMPUTED_VALUE"""),3.0)</f>
        <v>3</v>
      </c>
      <c r="N399" s="582">
        <f>IFERROR(__xludf.DUMMYFUNCTION("""COMPUTED_VALUE"""),26.0)</f>
        <v>26</v>
      </c>
      <c r="O399" s="582" t="str">
        <f>IFERROR(__xludf.DUMMYFUNCTION("""COMPUTED_VALUE"""),"E2607R")</f>
        <v>E2607R</v>
      </c>
      <c r="P399" s="580">
        <f>IFERROR(__xludf.DUMMYFUNCTION("""COMPUTED_VALUE"""),3.0)</f>
        <v>3</v>
      </c>
      <c r="Q399" s="580">
        <f>IFERROR(__xludf.DUMMYFUNCTION("""COMPUTED_VALUE"""),31.0)</f>
        <v>31</v>
      </c>
      <c r="R399" s="580" t="str">
        <f>IFERROR(__xludf.DUMMYFUNCTION("""COMPUTED_VALUE"""),"F3101R")</f>
        <v>F3101R</v>
      </c>
      <c r="S399" s="580">
        <f>IFERROR(__xludf.DUMMYFUNCTION("""COMPUTED_VALUE"""),4.0)</f>
        <v>4</v>
      </c>
      <c r="T399" s="580">
        <f>IFERROR(__xludf.DUMMYFUNCTION("""COMPUTED_VALUE"""),28.0)</f>
        <v>28</v>
      </c>
      <c r="U399" s="580" t="str">
        <f>IFERROR(__xludf.DUMMYFUNCTION("""COMPUTED_VALUE"""),"G2807R")</f>
        <v>G2807R</v>
      </c>
      <c r="V399" s="580">
        <f>IFERROR(__xludf.DUMMYFUNCTION("""COMPUTED_VALUE"""),4.0)</f>
        <v>4</v>
      </c>
      <c r="W399" s="580">
        <f>IFERROR(__xludf.DUMMYFUNCTION("""COMPUTED_VALUE"""),31.0)</f>
        <v>31</v>
      </c>
      <c r="X399" s="580" t="str">
        <f>IFERROR(__xludf.DUMMYFUNCTION("""COMPUTED_VALUE"""),"H3101R")</f>
        <v>H3101R</v>
      </c>
      <c r="Y399" s="580">
        <f>IFERROR(__xludf.DUMMYFUNCTION("""COMPUTED_VALUE"""),5.0)</f>
        <v>5</v>
      </c>
      <c r="Z399" s="580">
        <f>IFERROR(__xludf.DUMMYFUNCTION("""COMPUTED_VALUE"""),27.0)</f>
        <v>27</v>
      </c>
      <c r="AA399" s="580" t="str">
        <f>IFERROR(__xludf.DUMMYFUNCTION("""COMPUTED_VALUE"""),"I2707R")</f>
        <v>I2707R</v>
      </c>
      <c r="AB399" s="580">
        <f>IFERROR(__xludf.DUMMYFUNCTION("""COMPUTED_VALUE"""),6.0)</f>
        <v>6</v>
      </c>
      <c r="AC399" s="580">
        <f>IFERROR(__xludf.DUMMYFUNCTION("""COMPUTED_VALUE"""),25.0)</f>
        <v>25</v>
      </c>
      <c r="AD399" s="580" t="str">
        <f>IFERROR(__xludf.DUMMYFUNCTION("""COMPUTED_VALUE"""),"J2507R")</f>
        <v>J2507R</v>
      </c>
    </row>
    <row r="400">
      <c r="A400" s="580">
        <f>IFERROR(__xludf.DUMMYFUNCTION("""COMPUTED_VALUE"""),1.0)</f>
        <v>1</v>
      </c>
      <c r="B400" s="580">
        <f>IFERROR(__xludf.DUMMYFUNCTION("""COMPUTED_VALUE"""),29.0)</f>
        <v>29</v>
      </c>
      <c r="C400" s="580" t="str">
        <f>IFERROR(__xludf.DUMMYFUNCTION("""COMPUTED_VALUE"""),"A2907R")</f>
        <v>A2907R</v>
      </c>
      <c r="D400" s="580">
        <f>IFERROR(__xludf.DUMMYFUNCTION("""COMPUTED_VALUE"""),1.0)</f>
        <v>1</v>
      </c>
      <c r="E400" s="580">
        <f>IFERROR(__xludf.DUMMYFUNCTION("""COMPUTED_VALUE"""),28.0)</f>
        <v>28</v>
      </c>
      <c r="F400" s="580" t="str">
        <f>IFERROR(__xludf.DUMMYFUNCTION("""COMPUTED_VALUE"""),"B2807F")</f>
        <v>B2807F</v>
      </c>
      <c r="G400" s="580">
        <f>IFERROR(__xludf.DUMMYFUNCTION("""COMPUTED_VALUE"""),2.0)</f>
        <v>2</v>
      </c>
      <c r="H400" s="580">
        <f>IFERROR(__xludf.DUMMYFUNCTION("""COMPUTED_VALUE"""),26.0)</f>
        <v>26</v>
      </c>
      <c r="I400" s="580" t="str">
        <f>IFERROR(__xludf.DUMMYFUNCTION("""COMPUTED_VALUE"""),"C2608F")</f>
        <v>C2608F</v>
      </c>
      <c r="J400" s="580">
        <f>IFERROR(__xludf.DUMMYFUNCTION("""COMPUTED_VALUE"""),2.0)</f>
        <v>2</v>
      </c>
      <c r="K400" s="580">
        <f>IFERROR(__xludf.DUMMYFUNCTION("""COMPUTED_VALUE"""),26.0)</f>
        <v>26</v>
      </c>
      <c r="L400" s="580" t="str">
        <f>IFERROR(__xludf.DUMMYFUNCTION("""COMPUTED_VALUE"""),"D2608F")</f>
        <v>D2608F</v>
      </c>
      <c r="M400" s="582">
        <f>IFERROR(__xludf.DUMMYFUNCTION("""COMPUTED_VALUE"""),3.0)</f>
        <v>3</v>
      </c>
      <c r="N400" s="582">
        <f>IFERROR(__xludf.DUMMYFUNCTION("""COMPUTED_VALUE"""),26.0)</f>
        <v>26</v>
      </c>
      <c r="O400" s="582" t="str">
        <f>IFERROR(__xludf.DUMMYFUNCTION("""COMPUTED_VALUE"""),"E2608F")</f>
        <v>E2608F</v>
      </c>
      <c r="P400" s="580">
        <f>IFERROR(__xludf.DUMMYFUNCTION("""COMPUTED_VALUE"""),3.0)</f>
        <v>3</v>
      </c>
      <c r="Q400" s="580">
        <f>IFERROR(__xludf.DUMMYFUNCTION("""COMPUTED_VALUE"""),31.0)</f>
        <v>31</v>
      </c>
      <c r="R400" s="580" t="str">
        <f>IFERROR(__xludf.DUMMYFUNCTION("""COMPUTED_VALUE"""),"F3102F")</f>
        <v>F3102F</v>
      </c>
      <c r="S400" s="580">
        <f>IFERROR(__xludf.DUMMYFUNCTION("""COMPUTED_VALUE"""),8.0)</f>
        <v>8</v>
      </c>
      <c r="T400" s="580">
        <f>IFERROR(__xludf.DUMMYFUNCTION("""COMPUTED_VALUE"""),28.0)</f>
        <v>28</v>
      </c>
      <c r="U400" s="580" t="str">
        <f>IFERROR(__xludf.DUMMYFUNCTION("""COMPUTED_VALUE"""),"G2808F")</f>
        <v>G2808F</v>
      </c>
      <c r="V400" s="580">
        <f>IFERROR(__xludf.DUMMYFUNCTION("""COMPUTED_VALUE"""),4.0)</f>
        <v>4</v>
      </c>
      <c r="W400" s="580">
        <f>IFERROR(__xludf.DUMMYFUNCTION("""COMPUTED_VALUE"""),31.0)</f>
        <v>31</v>
      </c>
      <c r="X400" s="580" t="str">
        <f>IFERROR(__xludf.DUMMYFUNCTION("""COMPUTED_VALUE"""),"H3102F")</f>
        <v>H3102F</v>
      </c>
      <c r="Y400" s="580">
        <f>IFERROR(__xludf.DUMMYFUNCTION("""COMPUTED_VALUE"""),5.0)</f>
        <v>5</v>
      </c>
      <c r="Z400" s="580">
        <f>IFERROR(__xludf.DUMMYFUNCTION("""COMPUTED_VALUE"""),27.0)</f>
        <v>27</v>
      </c>
      <c r="AA400" s="580" t="str">
        <f>IFERROR(__xludf.DUMMYFUNCTION("""COMPUTED_VALUE"""),"I2708F")</f>
        <v>I2708F</v>
      </c>
      <c r="AB400" s="580">
        <f>IFERROR(__xludf.DUMMYFUNCTION("""COMPUTED_VALUE"""),6.0)</f>
        <v>6</v>
      </c>
      <c r="AC400" s="580">
        <f>IFERROR(__xludf.DUMMYFUNCTION("""COMPUTED_VALUE"""),25.0)</f>
        <v>25</v>
      </c>
      <c r="AD400" s="580" t="str">
        <f>IFERROR(__xludf.DUMMYFUNCTION("""COMPUTED_VALUE"""),"J2508F")</f>
        <v>J2508F</v>
      </c>
    </row>
    <row r="401">
      <c r="A401" s="580">
        <f>IFERROR(__xludf.DUMMYFUNCTION("""COMPUTED_VALUE"""),1.0)</f>
        <v>1</v>
      </c>
      <c r="B401" s="580">
        <f>IFERROR(__xludf.DUMMYFUNCTION("""COMPUTED_VALUE"""),29.0)</f>
        <v>29</v>
      </c>
      <c r="C401" s="580" t="str">
        <f>IFERROR(__xludf.DUMMYFUNCTION("""COMPUTED_VALUE"""),"A2908F")</f>
        <v>A2908F</v>
      </c>
      <c r="D401" s="580">
        <f>IFERROR(__xludf.DUMMYFUNCTION("""COMPUTED_VALUE"""),1.0)</f>
        <v>1</v>
      </c>
      <c r="E401" s="580">
        <f>IFERROR(__xludf.DUMMYFUNCTION("""COMPUTED_VALUE"""),28.0)</f>
        <v>28</v>
      </c>
      <c r="F401" s="580" t="str">
        <f>IFERROR(__xludf.DUMMYFUNCTION("""COMPUTED_VALUE"""),"B2807R")</f>
        <v>B2807R</v>
      </c>
      <c r="G401" s="580">
        <f>IFERROR(__xludf.DUMMYFUNCTION("""COMPUTED_VALUE"""),2.0)</f>
        <v>2</v>
      </c>
      <c r="H401" s="580">
        <f>IFERROR(__xludf.DUMMYFUNCTION("""COMPUTED_VALUE"""),26.0)</f>
        <v>26</v>
      </c>
      <c r="I401" s="580" t="str">
        <f>IFERROR(__xludf.DUMMYFUNCTION("""COMPUTED_VALUE"""),"C2608R")</f>
        <v>C2608R</v>
      </c>
      <c r="J401" s="580">
        <f>IFERROR(__xludf.DUMMYFUNCTION("""COMPUTED_VALUE"""),2.0)</f>
        <v>2</v>
      </c>
      <c r="K401" s="580">
        <f>IFERROR(__xludf.DUMMYFUNCTION("""COMPUTED_VALUE"""),26.0)</f>
        <v>26</v>
      </c>
      <c r="L401" s="580" t="str">
        <f>IFERROR(__xludf.DUMMYFUNCTION("""COMPUTED_VALUE"""),"D2608R")</f>
        <v>D2608R</v>
      </c>
      <c r="M401" s="582">
        <f>IFERROR(__xludf.DUMMYFUNCTION("""COMPUTED_VALUE"""),3.0)</f>
        <v>3</v>
      </c>
      <c r="N401" s="582">
        <f>IFERROR(__xludf.DUMMYFUNCTION("""COMPUTED_VALUE"""),26.0)</f>
        <v>26</v>
      </c>
      <c r="O401" s="582" t="str">
        <f>IFERROR(__xludf.DUMMYFUNCTION("""COMPUTED_VALUE"""),"E2608R")</f>
        <v>E2608R</v>
      </c>
      <c r="P401" s="580">
        <f>IFERROR(__xludf.DUMMYFUNCTION("""COMPUTED_VALUE"""),3.0)</f>
        <v>3</v>
      </c>
      <c r="Q401" s="580">
        <f>IFERROR(__xludf.DUMMYFUNCTION("""COMPUTED_VALUE"""),31.0)</f>
        <v>31</v>
      </c>
      <c r="R401" s="580" t="str">
        <f>IFERROR(__xludf.DUMMYFUNCTION("""COMPUTED_VALUE"""),"F3102R")</f>
        <v>F3102R</v>
      </c>
      <c r="S401" s="580">
        <f>IFERROR(__xludf.DUMMYFUNCTION("""COMPUTED_VALUE"""),4.0)</f>
        <v>4</v>
      </c>
      <c r="T401" s="580">
        <f>IFERROR(__xludf.DUMMYFUNCTION("""COMPUTED_VALUE"""),28.0)</f>
        <v>28</v>
      </c>
      <c r="U401" s="580" t="str">
        <f>IFERROR(__xludf.DUMMYFUNCTION("""COMPUTED_VALUE"""),"G2808R")</f>
        <v>G2808R</v>
      </c>
      <c r="V401" s="580">
        <f>IFERROR(__xludf.DUMMYFUNCTION("""COMPUTED_VALUE"""),4.0)</f>
        <v>4</v>
      </c>
      <c r="W401" s="580">
        <f>IFERROR(__xludf.DUMMYFUNCTION("""COMPUTED_VALUE"""),31.0)</f>
        <v>31</v>
      </c>
      <c r="X401" s="580" t="str">
        <f>IFERROR(__xludf.DUMMYFUNCTION("""COMPUTED_VALUE"""),"H3102R")</f>
        <v>H3102R</v>
      </c>
      <c r="Y401" s="580">
        <f>IFERROR(__xludf.DUMMYFUNCTION("""COMPUTED_VALUE"""),5.0)</f>
        <v>5</v>
      </c>
      <c r="Z401" s="580">
        <f>IFERROR(__xludf.DUMMYFUNCTION("""COMPUTED_VALUE"""),27.0)</f>
        <v>27</v>
      </c>
      <c r="AA401" s="580" t="str">
        <f>IFERROR(__xludf.DUMMYFUNCTION("""COMPUTED_VALUE"""),"I2708R")</f>
        <v>I2708R</v>
      </c>
      <c r="AB401" s="580">
        <f>IFERROR(__xludf.DUMMYFUNCTION("""COMPUTED_VALUE"""),6.0)</f>
        <v>6</v>
      </c>
      <c r="AC401" s="580">
        <f>IFERROR(__xludf.DUMMYFUNCTION("""COMPUTED_VALUE"""),25.0)</f>
        <v>25</v>
      </c>
      <c r="AD401" s="580" t="str">
        <f>IFERROR(__xludf.DUMMYFUNCTION("""COMPUTED_VALUE"""),"J2508R")</f>
        <v>J2508R</v>
      </c>
    </row>
    <row r="402">
      <c r="A402" s="580">
        <f>IFERROR(__xludf.DUMMYFUNCTION("""COMPUTED_VALUE"""),1.0)</f>
        <v>1</v>
      </c>
      <c r="B402" s="580">
        <f>IFERROR(__xludf.DUMMYFUNCTION("""COMPUTED_VALUE"""),29.0)</f>
        <v>29</v>
      </c>
      <c r="C402" s="580" t="str">
        <f>IFERROR(__xludf.DUMMYFUNCTION("""COMPUTED_VALUE"""),"A2908R")</f>
        <v>A2908R</v>
      </c>
      <c r="D402" s="580">
        <f>IFERROR(__xludf.DUMMYFUNCTION("""COMPUTED_VALUE"""),1.0)</f>
        <v>1</v>
      </c>
      <c r="E402" s="580">
        <f>IFERROR(__xludf.DUMMYFUNCTION("""COMPUTED_VALUE"""),29.0)</f>
        <v>29</v>
      </c>
      <c r="F402" s="580" t="str">
        <f>IFERROR(__xludf.DUMMYFUNCTION("""COMPUTED_VALUE"""),"B2904F")</f>
        <v>B2904F</v>
      </c>
      <c r="G402" s="580">
        <f>IFERROR(__xludf.DUMMYFUNCTION("""COMPUTED_VALUE"""),2.0)</f>
        <v>2</v>
      </c>
      <c r="H402" s="580">
        <f>IFERROR(__xludf.DUMMYFUNCTION("""COMPUTED_VALUE"""),27.0)</f>
        <v>27</v>
      </c>
      <c r="I402" s="580" t="str">
        <f>IFERROR(__xludf.DUMMYFUNCTION("""COMPUTED_VALUE"""),"C2701F")</f>
        <v>C2701F</v>
      </c>
      <c r="J402" s="580">
        <f>IFERROR(__xludf.DUMMYFUNCTION("""COMPUTED_VALUE"""),2.0)</f>
        <v>2</v>
      </c>
      <c r="K402" s="580">
        <f>IFERROR(__xludf.DUMMYFUNCTION("""COMPUTED_VALUE"""),27.0)</f>
        <v>27</v>
      </c>
      <c r="L402" s="580" t="str">
        <f>IFERROR(__xludf.DUMMYFUNCTION("""COMPUTED_VALUE"""),"D2701F")</f>
        <v>D2701F</v>
      </c>
      <c r="M402" s="582">
        <f>IFERROR(__xludf.DUMMYFUNCTION("""COMPUTED_VALUE"""),3.0)</f>
        <v>3</v>
      </c>
      <c r="N402" s="582">
        <f>IFERROR(__xludf.DUMMYFUNCTION("""COMPUTED_VALUE"""),27.0)</f>
        <v>27</v>
      </c>
      <c r="O402" s="582" t="str">
        <f>IFERROR(__xludf.DUMMYFUNCTION("""COMPUTED_VALUE"""),"E2701F")</f>
        <v>E2701F</v>
      </c>
      <c r="P402" s="580">
        <f>IFERROR(__xludf.DUMMYFUNCTION("""COMPUTED_VALUE"""),3.0)</f>
        <v>3</v>
      </c>
      <c r="Q402" s="580">
        <f>IFERROR(__xludf.DUMMYFUNCTION("""COMPUTED_VALUE"""),31.0)</f>
        <v>31</v>
      </c>
      <c r="R402" s="580" t="str">
        <f>IFERROR(__xludf.DUMMYFUNCTION("""COMPUTED_VALUE"""),"F3103F")</f>
        <v>F3103F</v>
      </c>
      <c r="S402" s="580">
        <f>IFERROR(__xludf.DUMMYFUNCTION("""COMPUTED_VALUE"""),4.0)</f>
        <v>4</v>
      </c>
      <c r="T402" s="580">
        <f>IFERROR(__xludf.DUMMYFUNCTION("""COMPUTED_VALUE"""),29.0)</f>
        <v>29</v>
      </c>
      <c r="U402" s="580" t="str">
        <f>IFERROR(__xludf.DUMMYFUNCTION("""COMPUTED_VALUE"""),"G2901F")</f>
        <v>G2901F</v>
      </c>
      <c r="V402" s="580">
        <f>IFERROR(__xludf.DUMMYFUNCTION("""COMPUTED_VALUE"""),4.0)</f>
        <v>4</v>
      </c>
      <c r="W402" s="580">
        <f>IFERROR(__xludf.DUMMYFUNCTION("""COMPUTED_VALUE"""),31.0)</f>
        <v>31</v>
      </c>
      <c r="X402" s="580" t="str">
        <f>IFERROR(__xludf.DUMMYFUNCTION("""COMPUTED_VALUE"""),"H3103F")</f>
        <v>H3103F</v>
      </c>
      <c r="Y402" s="580">
        <f>IFERROR(__xludf.DUMMYFUNCTION("""COMPUTED_VALUE"""),5.0)</f>
        <v>5</v>
      </c>
      <c r="Z402" s="580">
        <f>IFERROR(__xludf.DUMMYFUNCTION("""COMPUTED_VALUE"""),28.0)</f>
        <v>28</v>
      </c>
      <c r="AA402" s="580" t="str">
        <f>IFERROR(__xludf.DUMMYFUNCTION("""COMPUTED_VALUE"""),"I2801F")</f>
        <v>I2801F</v>
      </c>
      <c r="AB402" s="580">
        <f>IFERROR(__xludf.DUMMYFUNCTION("""COMPUTED_VALUE"""),6.0)</f>
        <v>6</v>
      </c>
      <c r="AC402" s="580">
        <f>IFERROR(__xludf.DUMMYFUNCTION("""COMPUTED_VALUE"""),26.0)</f>
        <v>26</v>
      </c>
      <c r="AD402" s="580" t="str">
        <f>IFERROR(__xludf.DUMMYFUNCTION("""COMPUTED_VALUE"""),"J2601F")</f>
        <v>J2601F</v>
      </c>
    </row>
    <row r="403">
      <c r="A403" s="580">
        <f>IFERROR(__xludf.DUMMYFUNCTION("""COMPUTED_VALUE"""),1.0)</f>
        <v>1</v>
      </c>
      <c r="B403" s="580">
        <f>IFERROR(__xludf.DUMMYFUNCTION("""COMPUTED_VALUE"""),30.0)</f>
        <v>30</v>
      </c>
      <c r="C403" s="580" t="str">
        <f>IFERROR(__xludf.DUMMYFUNCTION("""COMPUTED_VALUE"""),"A3001F")</f>
        <v>A3001F</v>
      </c>
      <c r="D403" s="580">
        <f>IFERROR(__xludf.DUMMYFUNCTION("""COMPUTED_VALUE"""),1.0)</f>
        <v>1</v>
      </c>
      <c r="E403" s="580">
        <f>IFERROR(__xludf.DUMMYFUNCTION("""COMPUTED_VALUE"""),29.0)</f>
        <v>29</v>
      </c>
      <c r="F403" s="580" t="str">
        <f>IFERROR(__xludf.DUMMYFUNCTION("""COMPUTED_VALUE"""),"B2904R")</f>
        <v>B2904R</v>
      </c>
      <c r="G403" s="580">
        <f>IFERROR(__xludf.DUMMYFUNCTION("""COMPUTED_VALUE"""),2.0)</f>
        <v>2</v>
      </c>
      <c r="H403" s="580">
        <f>IFERROR(__xludf.DUMMYFUNCTION("""COMPUTED_VALUE"""),27.0)</f>
        <v>27</v>
      </c>
      <c r="I403" s="580" t="str">
        <f>IFERROR(__xludf.DUMMYFUNCTION("""COMPUTED_VALUE"""),"C2701R")</f>
        <v>C2701R</v>
      </c>
      <c r="J403" s="580">
        <f>IFERROR(__xludf.DUMMYFUNCTION("""COMPUTED_VALUE"""),2.0)</f>
        <v>2</v>
      </c>
      <c r="K403" s="580">
        <f>IFERROR(__xludf.DUMMYFUNCTION("""COMPUTED_VALUE"""),27.0)</f>
        <v>27</v>
      </c>
      <c r="L403" s="580" t="str">
        <f>IFERROR(__xludf.DUMMYFUNCTION("""COMPUTED_VALUE"""),"D2701R")</f>
        <v>D2701R</v>
      </c>
      <c r="M403" s="582">
        <f>IFERROR(__xludf.DUMMYFUNCTION("""COMPUTED_VALUE"""),3.0)</f>
        <v>3</v>
      </c>
      <c r="N403" s="582">
        <f>IFERROR(__xludf.DUMMYFUNCTION("""COMPUTED_VALUE"""),27.0)</f>
        <v>27</v>
      </c>
      <c r="O403" s="582" t="str">
        <f>IFERROR(__xludf.DUMMYFUNCTION("""COMPUTED_VALUE"""),"E2701R")</f>
        <v>E2701R</v>
      </c>
      <c r="P403" s="580">
        <f>IFERROR(__xludf.DUMMYFUNCTION("""COMPUTED_VALUE"""),3.0)</f>
        <v>3</v>
      </c>
      <c r="Q403" s="580">
        <f>IFERROR(__xludf.DUMMYFUNCTION("""COMPUTED_VALUE"""),31.0)</f>
        <v>31</v>
      </c>
      <c r="R403" s="580" t="str">
        <f>IFERROR(__xludf.DUMMYFUNCTION("""COMPUTED_VALUE"""),"F3103R")</f>
        <v>F3103R</v>
      </c>
      <c r="S403" s="580">
        <f>IFERROR(__xludf.DUMMYFUNCTION("""COMPUTED_VALUE"""),4.0)</f>
        <v>4</v>
      </c>
      <c r="T403" s="580">
        <f>IFERROR(__xludf.DUMMYFUNCTION("""COMPUTED_VALUE"""),29.0)</f>
        <v>29</v>
      </c>
      <c r="U403" s="580" t="str">
        <f>IFERROR(__xludf.DUMMYFUNCTION("""COMPUTED_VALUE"""),"G2901R")</f>
        <v>G2901R</v>
      </c>
      <c r="V403" s="580">
        <f>IFERROR(__xludf.DUMMYFUNCTION("""COMPUTED_VALUE"""),4.0)</f>
        <v>4</v>
      </c>
      <c r="W403" s="580">
        <f>IFERROR(__xludf.DUMMYFUNCTION("""COMPUTED_VALUE"""),31.0)</f>
        <v>31</v>
      </c>
      <c r="X403" s="580" t="str">
        <f>IFERROR(__xludf.DUMMYFUNCTION("""COMPUTED_VALUE"""),"H3103R")</f>
        <v>H3103R</v>
      </c>
      <c r="Y403" s="580">
        <f>IFERROR(__xludf.DUMMYFUNCTION("""COMPUTED_VALUE"""),5.0)</f>
        <v>5</v>
      </c>
      <c r="Z403" s="580">
        <f>IFERROR(__xludf.DUMMYFUNCTION("""COMPUTED_VALUE"""),28.0)</f>
        <v>28</v>
      </c>
      <c r="AA403" s="580" t="str">
        <f>IFERROR(__xludf.DUMMYFUNCTION("""COMPUTED_VALUE"""),"I2801R")</f>
        <v>I2801R</v>
      </c>
      <c r="AB403" s="580">
        <f>IFERROR(__xludf.DUMMYFUNCTION("""COMPUTED_VALUE"""),6.0)</f>
        <v>6</v>
      </c>
      <c r="AC403" s="580">
        <f>IFERROR(__xludf.DUMMYFUNCTION("""COMPUTED_VALUE"""),26.0)</f>
        <v>26</v>
      </c>
      <c r="AD403" s="580" t="str">
        <f>IFERROR(__xludf.DUMMYFUNCTION("""COMPUTED_VALUE"""),"J2601R")</f>
        <v>J2601R</v>
      </c>
    </row>
    <row r="404">
      <c r="A404" s="580">
        <f>IFERROR(__xludf.DUMMYFUNCTION("""COMPUTED_VALUE"""),1.0)</f>
        <v>1</v>
      </c>
      <c r="B404" s="580">
        <f>IFERROR(__xludf.DUMMYFUNCTION("""COMPUTED_VALUE"""),30.0)</f>
        <v>30</v>
      </c>
      <c r="C404" s="580" t="str">
        <f>IFERROR(__xludf.DUMMYFUNCTION("""COMPUTED_VALUE"""),"A3001R")</f>
        <v>A3001R</v>
      </c>
      <c r="D404" s="580">
        <f>IFERROR(__xludf.DUMMYFUNCTION("""COMPUTED_VALUE"""),1.0)</f>
        <v>1</v>
      </c>
      <c r="E404" s="580">
        <f>IFERROR(__xludf.DUMMYFUNCTION("""COMPUTED_VALUE"""),29.0)</f>
        <v>29</v>
      </c>
      <c r="F404" s="580" t="str">
        <f>IFERROR(__xludf.DUMMYFUNCTION("""COMPUTED_VALUE"""),"B2905F")</f>
        <v>B2905F</v>
      </c>
      <c r="G404" s="580">
        <f>IFERROR(__xludf.DUMMYFUNCTION("""COMPUTED_VALUE"""),2.0)</f>
        <v>2</v>
      </c>
      <c r="H404" s="580">
        <f>IFERROR(__xludf.DUMMYFUNCTION("""COMPUTED_VALUE"""),27.0)</f>
        <v>27</v>
      </c>
      <c r="I404" s="580" t="str">
        <f>IFERROR(__xludf.DUMMYFUNCTION("""COMPUTED_VALUE"""),"C2702F")</f>
        <v>C2702F</v>
      </c>
      <c r="J404" s="580">
        <f>IFERROR(__xludf.DUMMYFUNCTION("""COMPUTED_VALUE"""),2.0)</f>
        <v>2</v>
      </c>
      <c r="K404" s="580">
        <f>IFERROR(__xludf.DUMMYFUNCTION("""COMPUTED_VALUE"""),27.0)</f>
        <v>27</v>
      </c>
      <c r="L404" s="580" t="str">
        <f>IFERROR(__xludf.DUMMYFUNCTION("""COMPUTED_VALUE"""),"D2702F")</f>
        <v>D2702F</v>
      </c>
      <c r="M404" s="582">
        <f>IFERROR(__xludf.DUMMYFUNCTION("""COMPUTED_VALUE"""),3.0)</f>
        <v>3</v>
      </c>
      <c r="N404" s="582">
        <f>IFERROR(__xludf.DUMMYFUNCTION("""COMPUTED_VALUE"""),27.0)</f>
        <v>27</v>
      </c>
      <c r="O404" s="582" t="str">
        <f>IFERROR(__xludf.DUMMYFUNCTION("""COMPUTED_VALUE"""),"E2702F")</f>
        <v>E2702F</v>
      </c>
      <c r="P404" s="580">
        <f>IFERROR(__xludf.DUMMYFUNCTION("""COMPUTED_VALUE"""),3.0)</f>
        <v>3</v>
      </c>
      <c r="Q404" s="580">
        <f>IFERROR(__xludf.DUMMYFUNCTION("""COMPUTED_VALUE"""),31.0)</f>
        <v>31</v>
      </c>
      <c r="R404" s="580" t="str">
        <f>IFERROR(__xludf.DUMMYFUNCTION("""COMPUTED_VALUE"""),"F3104F")</f>
        <v>F3104F</v>
      </c>
      <c r="S404" s="580">
        <f>IFERROR(__xludf.DUMMYFUNCTION("""COMPUTED_VALUE"""),4.0)</f>
        <v>4</v>
      </c>
      <c r="T404" s="580">
        <f>IFERROR(__xludf.DUMMYFUNCTION("""COMPUTED_VALUE"""),29.0)</f>
        <v>29</v>
      </c>
      <c r="U404" s="580" t="str">
        <f>IFERROR(__xludf.DUMMYFUNCTION("""COMPUTED_VALUE"""),"G2902F")</f>
        <v>G2902F</v>
      </c>
      <c r="V404" s="580">
        <f>IFERROR(__xludf.DUMMYFUNCTION("""COMPUTED_VALUE"""),4.0)</f>
        <v>4</v>
      </c>
      <c r="W404" s="580">
        <f>IFERROR(__xludf.DUMMYFUNCTION("""COMPUTED_VALUE"""),31.0)</f>
        <v>31</v>
      </c>
      <c r="X404" s="580" t="str">
        <f>IFERROR(__xludf.DUMMYFUNCTION("""COMPUTED_VALUE"""),"H3104F")</f>
        <v>H3104F</v>
      </c>
      <c r="Y404" s="580">
        <f>IFERROR(__xludf.DUMMYFUNCTION("""COMPUTED_VALUE"""),5.0)</f>
        <v>5</v>
      </c>
      <c r="Z404" s="580">
        <f>IFERROR(__xludf.DUMMYFUNCTION("""COMPUTED_VALUE"""),28.0)</f>
        <v>28</v>
      </c>
      <c r="AA404" s="580" t="str">
        <f>IFERROR(__xludf.DUMMYFUNCTION("""COMPUTED_VALUE"""),"I2802F")</f>
        <v>I2802F</v>
      </c>
      <c r="AB404" s="580">
        <f>IFERROR(__xludf.DUMMYFUNCTION("""COMPUTED_VALUE"""),6.0)</f>
        <v>6</v>
      </c>
      <c r="AC404" s="580">
        <f>IFERROR(__xludf.DUMMYFUNCTION("""COMPUTED_VALUE"""),26.0)</f>
        <v>26</v>
      </c>
      <c r="AD404" s="580" t="str">
        <f>IFERROR(__xludf.DUMMYFUNCTION("""COMPUTED_VALUE"""),"J2602F")</f>
        <v>J2602F</v>
      </c>
    </row>
    <row r="405">
      <c r="A405" s="580">
        <f>IFERROR(__xludf.DUMMYFUNCTION("""COMPUTED_VALUE"""),1.0)</f>
        <v>1</v>
      </c>
      <c r="B405" s="580">
        <f>IFERROR(__xludf.DUMMYFUNCTION("""COMPUTED_VALUE"""),30.0)</f>
        <v>30</v>
      </c>
      <c r="C405" s="580" t="str">
        <f>IFERROR(__xludf.DUMMYFUNCTION("""COMPUTED_VALUE"""),"A3002F")</f>
        <v>A3002F</v>
      </c>
      <c r="D405" s="580">
        <f>IFERROR(__xludf.DUMMYFUNCTION("""COMPUTED_VALUE"""),1.0)</f>
        <v>1</v>
      </c>
      <c r="E405" s="580">
        <f>IFERROR(__xludf.DUMMYFUNCTION("""COMPUTED_VALUE"""),29.0)</f>
        <v>29</v>
      </c>
      <c r="F405" s="580" t="str">
        <f>IFERROR(__xludf.DUMMYFUNCTION("""COMPUTED_VALUE"""),"B2905R")</f>
        <v>B2905R</v>
      </c>
      <c r="G405" s="580">
        <f>IFERROR(__xludf.DUMMYFUNCTION("""COMPUTED_VALUE"""),2.0)</f>
        <v>2</v>
      </c>
      <c r="H405" s="580">
        <f>IFERROR(__xludf.DUMMYFUNCTION("""COMPUTED_VALUE"""),27.0)</f>
        <v>27</v>
      </c>
      <c r="I405" s="580" t="str">
        <f>IFERROR(__xludf.DUMMYFUNCTION("""COMPUTED_VALUE"""),"C2702R")</f>
        <v>C2702R</v>
      </c>
      <c r="J405" s="580">
        <f>IFERROR(__xludf.DUMMYFUNCTION("""COMPUTED_VALUE"""),2.0)</f>
        <v>2</v>
      </c>
      <c r="K405" s="580">
        <f>IFERROR(__xludf.DUMMYFUNCTION("""COMPUTED_VALUE"""),27.0)</f>
        <v>27</v>
      </c>
      <c r="L405" s="580" t="str">
        <f>IFERROR(__xludf.DUMMYFUNCTION("""COMPUTED_VALUE"""),"D2702R")</f>
        <v>D2702R</v>
      </c>
      <c r="M405" s="582">
        <f>IFERROR(__xludf.DUMMYFUNCTION("""COMPUTED_VALUE"""),3.0)</f>
        <v>3</v>
      </c>
      <c r="N405" s="582">
        <f>IFERROR(__xludf.DUMMYFUNCTION("""COMPUTED_VALUE"""),27.0)</f>
        <v>27</v>
      </c>
      <c r="O405" s="582" t="str">
        <f>IFERROR(__xludf.DUMMYFUNCTION("""COMPUTED_VALUE"""),"E2702R")</f>
        <v>E2702R</v>
      </c>
      <c r="P405" s="580">
        <f>IFERROR(__xludf.DUMMYFUNCTION("""COMPUTED_VALUE"""),3.0)</f>
        <v>3</v>
      </c>
      <c r="Q405" s="580">
        <f>IFERROR(__xludf.DUMMYFUNCTION("""COMPUTED_VALUE"""),31.0)</f>
        <v>31</v>
      </c>
      <c r="R405" s="580" t="str">
        <f>IFERROR(__xludf.DUMMYFUNCTION("""COMPUTED_VALUE"""),"F3104R")</f>
        <v>F3104R</v>
      </c>
      <c r="S405" s="580">
        <f>IFERROR(__xludf.DUMMYFUNCTION("""COMPUTED_VALUE"""),4.0)</f>
        <v>4</v>
      </c>
      <c r="T405" s="580">
        <f>IFERROR(__xludf.DUMMYFUNCTION("""COMPUTED_VALUE"""),29.0)</f>
        <v>29</v>
      </c>
      <c r="U405" s="580" t="str">
        <f>IFERROR(__xludf.DUMMYFUNCTION("""COMPUTED_VALUE"""),"G2902R")</f>
        <v>G2902R</v>
      </c>
      <c r="V405" s="580">
        <f>IFERROR(__xludf.DUMMYFUNCTION("""COMPUTED_VALUE"""),4.0)</f>
        <v>4</v>
      </c>
      <c r="W405" s="580">
        <f>IFERROR(__xludf.DUMMYFUNCTION("""COMPUTED_VALUE"""),31.0)</f>
        <v>31</v>
      </c>
      <c r="X405" s="580" t="str">
        <f>IFERROR(__xludf.DUMMYFUNCTION("""COMPUTED_VALUE"""),"H3104R")</f>
        <v>H3104R</v>
      </c>
      <c r="Y405" s="580">
        <f>IFERROR(__xludf.DUMMYFUNCTION("""COMPUTED_VALUE"""),5.0)</f>
        <v>5</v>
      </c>
      <c r="Z405" s="580">
        <f>IFERROR(__xludf.DUMMYFUNCTION("""COMPUTED_VALUE"""),28.0)</f>
        <v>28</v>
      </c>
      <c r="AA405" s="580" t="str">
        <f>IFERROR(__xludf.DUMMYFUNCTION("""COMPUTED_VALUE"""),"I2802R")</f>
        <v>I2802R</v>
      </c>
      <c r="AB405" s="580">
        <f>IFERROR(__xludf.DUMMYFUNCTION("""COMPUTED_VALUE"""),6.0)</f>
        <v>6</v>
      </c>
      <c r="AC405" s="580">
        <f>IFERROR(__xludf.DUMMYFUNCTION("""COMPUTED_VALUE"""),26.0)</f>
        <v>26</v>
      </c>
      <c r="AD405" s="580" t="str">
        <f>IFERROR(__xludf.DUMMYFUNCTION("""COMPUTED_VALUE"""),"J2602R")</f>
        <v>J2602R</v>
      </c>
    </row>
    <row r="406">
      <c r="A406" s="580">
        <f>IFERROR(__xludf.DUMMYFUNCTION("""COMPUTED_VALUE"""),1.0)</f>
        <v>1</v>
      </c>
      <c r="B406" s="580">
        <f>IFERROR(__xludf.DUMMYFUNCTION("""COMPUTED_VALUE"""),30.0)</f>
        <v>30</v>
      </c>
      <c r="C406" s="580" t="str">
        <f>IFERROR(__xludf.DUMMYFUNCTION("""COMPUTED_VALUE"""),"A3002R")</f>
        <v>A3002R</v>
      </c>
      <c r="D406" s="580">
        <f>IFERROR(__xludf.DUMMYFUNCTION("""COMPUTED_VALUE"""),1.0)</f>
        <v>1</v>
      </c>
      <c r="E406" s="580">
        <f>IFERROR(__xludf.DUMMYFUNCTION("""COMPUTED_VALUE"""),29.0)</f>
        <v>29</v>
      </c>
      <c r="F406" s="580" t="str">
        <f>IFERROR(__xludf.DUMMYFUNCTION("""COMPUTED_VALUE"""),"B2906F")</f>
        <v>B2906F</v>
      </c>
      <c r="G406" s="580">
        <f>IFERROR(__xludf.DUMMYFUNCTION("""COMPUTED_VALUE"""),2.0)</f>
        <v>2</v>
      </c>
      <c r="H406" s="580">
        <f>IFERROR(__xludf.DUMMYFUNCTION("""COMPUTED_VALUE"""),27.0)</f>
        <v>27</v>
      </c>
      <c r="I406" s="580" t="str">
        <f>IFERROR(__xludf.DUMMYFUNCTION("""COMPUTED_VALUE"""),"C2703F")</f>
        <v>C2703F</v>
      </c>
      <c r="J406" s="580">
        <f>IFERROR(__xludf.DUMMYFUNCTION("""COMPUTED_VALUE"""),2.0)</f>
        <v>2</v>
      </c>
      <c r="K406" s="580">
        <f>IFERROR(__xludf.DUMMYFUNCTION("""COMPUTED_VALUE"""),27.0)</f>
        <v>27</v>
      </c>
      <c r="L406" s="580" t="str">
        <f>IFERROR(__xludf.DUMMYFUNCTION("""COMPUTED_VALUE"""),"D2703F")</f>
        <v>D2703F</v>
      </c>
      <c r="M406" s="582">
        <f>IFERROR(__xludf.DUMMYFUNCTION("""COMPUTED_VALUE"""),3.0)</f>
        <v>3</v>
      </c>
      <c r="N406" s="582">
        <f>IFERROR(__xludf.DUMMYFUNCTION("""COMPUTED_VALUE"""),27.0)</f>
        <v>27</v>
      </c>
      <c r="O406" s="582" t="str">
        <f>IFERROR(__xludf.DUMMYFUNCTION("""COMPUTED_VALUE"""),"E2703F")</f>
        <v>E2703F</v>
      </c>
      <c r="P406" s="580">
        <f>IFERROR(__xludf.DUMMYFUNCTION("""COMPUTED_VALUE"""),3.0)</f>
        <v>3</v>
      </c>
      <c r="Q406" s="580">
        <f>IFERROR(__xludf.DUMMYFUNCTION("""COMPUTED_VALUE"""),31.0)</f>
        <v>31</v>
      </c>
      <c r="R406" s="580" t="str">
        <f>IFERROR(__xludf.DUMMYFUNCTION("""COMPUTED_VALUE"""),"F3105F")</f>
        <v>F3105F</v>
      </c>
      <c r="S406" s="580">
        <f>IFERROR(__xludf.DUMMYFUNCTION("""COMPUTED_VALUE"""),4.0)</f>
        <v>4</v>
      </c>
      <c r="T406" s="580">
        <f>IFERROR(__xludf.DUMMYFUNCTION("""COMPUTED_VALUE"""),29.0)</f>
        <v>29</v>
      </c>
      <c r="U406" s="580" t="str">
        <f>IFERROR(__xludf.DUMMYFUNCTION("""COMPUTED_VALUE"""),"G2903F")</f>
        <v>G2903F</v>
      </c>
      <c r="V406" s="580">
        <f>IFERROR(__xludf.DUMMYFUNCTION("""COMPUTED_VALUE"""),4.0)</f>
        <v>4</v>
      </c>
      <c r="W406" s="580">
        <f>IFERROR(__xludf.DUMMYFUNCTION("""COMPUTED_VALUE"""),31.0)</f>
        <v>31</v>
      </c>
      <c r="X406" s="580" t="str">
        <f>IFERROR(__xludf.DUMMYFUNCTION("""COMPUTED_VALUE"""),"H3105F")</f>
        <v>H3105F</v>
      </c>
      <c r="Y406" s="580">
        <f>IFERROR(__xludf.DUMMYFUNCTION("""COMPUTED_VALUE"""),5.0)</f>
        <v>5</v>
      </c>
      <c r="Z406" s="580">
        <f>IFERROR(__xludf.DUMMYFUNCTION("""COMPUTED_VALUE"""),28.0)</f>
        <v>28</v>
      </c>
      <c r="AA406" s="580" t="str">
        <f>IFERROR(__xludf.DUMMYFUNCTION("""COMPUTED_VALUE"""),"I2803F")</f>
        <v>I2803F</v>
      </c>
      <c r="AB406" s="580">
        <f>IFERROR(__xludf.DUMMYFUNCTION("""COMPUTED_VALUE"""),6.0)</f>
        <v>6</v>
      </c>
      <c r="AC406" s="580">
        <f>IFERROR(__xludf.DUMMYFUNCTION("""COMPUTED_VALUE"""),26.0)</f>
        <v>26</v>
      </c>
      <c r="AD406" s="580" t="str">
        <f>IFERROR(__xludf.DUMMYFUNCTION("""COMPUTED_VALUE"""),"J2603F")</f>
        <v>J2603F</v>
      </c>
    </row>
    <row r="407">
      <c r="A407" s="580">
        <f>IFERROR(__xludf.DUMMYFUNCTION("""COMPUTED_VALUE"""),1.0)</f>
        <v>1</v>
      </c>
      <c r="B407" s="580">
        <f>IFERROR(__xludf.DUMMYFUNCTION("""COMPUTED_VALUE"""),30.0)</f>
        <v>30</v>
      </c>
      <c r="C407" s="580" t="str">
        <f>IFERROR(__xludf.DUMMYFUNCTION("""COMPUTED_VALUE"""),"A3003F")</f>
        <v>A3003F</v>
      </c>
      <c r="D407" s="580">
        <f>IFERROR(__xludf.DUMMYFUNCTION("""COMPUTED_VALUE"""),1.0)</f>
        <v>1</v>
      </c>
      <c r="E407" s="580">
        <f>IFERROR(__xludf.DUMMYFUNCTION("""COMPUTED_VALUE"""),29.0)</f>
        <v>29</v>
      </c>
      <c r="F407" s="580" t="str">
        <f>IFERROR(__xludf.DUMMYFUNCTION("""COMPUTED_VALUE"""),"B2906R")</f>
        <v>B2906R</v>
      </c>
      <c r="G407" s="580">
        <f>IFERROR(__xludf.DUMMYFUNCTION("""COMPUTED_VALUE"""),2.0)</f>
        <v>2</v>
      </c>
      <c r="H407" s="580">
        <f>IFERROR(__xludf.DUMMYFUNCTION("""COMPUTED_VALUE"""),27.0)</f>
        <v>27</v>
      </c>
      <c r="I407" s="580" t="str">
        <f>IFERROR(__xludf.DUMMYFUNCTION("""COMPUTED_VALUE"""),"C2703R")</f>
        <v>C2703R</v>
      </c>
      <c r="J407" s="580">
        <f>IFERROR(__xludf.DUMMYFUNCTION("""COMPUTED_VALUE"""),2.0)</f>
        <v>2</v>
      </c>
      <c r="K407" s="580">
        <f>IFERROR(__xludf.DUMMYFUNCTION("""COMPUTED_VALUE"""),27.0)</f>
        <v>27</v>
      </c>
      <c r="L407" s="580" t="str">
        <f>IFERROR(__xludf.DUMMYFUNCTION("""COMPUTED_VALUE"""),"D2703R")</f>
        <v>D2703R</v>
      </c>
      <c r="M407" s="582">
        <f>IFERROR(__xludf.DUMMYFUNCTION("""COMPUTED_VALUE"""),3.0)</f>
        <v>3</v>
      </c>
      <c r="N407" s="582">
        <f>IFERROR(__xludf.DUMMYFUNCTION("""COMPUTED_VALUE"""),27.0)</f>
        <v>27</v>
      </c>
      <c r="O407" s="582" t="str">
        <f>IFERROR(__xludf.DUMMYFUNCTION("""COMPUTED_VALUE"""),"E2703R")</f>
        <v>E2703R</v>
      </c>
      <c r="P407" s="580">
        <f>IFERROR(__xludf.DUMMYFUNCTION("""COMPUTED_VALUE"""),3.0)</f>
        <v>3</v>
      </c>
      <c r="Q407" s="580">
        <f>IFERROR(__xludf.DUMMYFUNCTION("""COMPUTED_VALUE"""),31.0)</f>
        <v>31</v>
      </c>
      <c r="R407" s="580" t="str">
        <f>IFERROR(__xludf.DUMMYFUNCTION("""COMPUTED_VALUE"""),"F3105R")</f>
        <v>F3105R</v>
      </c>
      <c r="S407" s="580">
        <f>IFERROR(__xludf.DUMMYFUNCTION("""COMPUTED_VALUE"""),4.0)</f>
        <v>4</v>
      </c>
      <c r="T407" s="580">
        <f>IFERROR(__xludf.DUMMYFUNCTION("""COMPUTED_VALUE"""),29.0)</f>
        <v>29</v>
      </c>
      <c r="U407" s="580" t="str">
        <f>IFERROR(__xludf.DUMMYFUNCTION("""COMPUTED_VALUE"""),"G2903R")</f>
        <v>G2903R</v>
      </c>
      <c r="V407" s="580">
        <f>IFERROR(__xludf.DUMMYFUNCTION("""COMPUTED_VALUE"""),4.0)</f>
        <v>4</v>
      </c>
      <c r="W407" s="580">
        <f>IFERROR(__xludf.DUMMYFUNCTION("""COMPUTED_VALUE"""),31.0)</f>
        <v>31</v>
      </c>
      <c r="X407" s="580" t="str">
        <f>IFERROR(__xludf.DUMMYFUNCTION("""COMPUTED_VALUE"""),"H3105R")</f>
        <v>H3105R</v>
      </c>
      <c r="Y407" s="580">
        <f>IFERROR(__xludf.DUMMYFUNCTION("""COMPUTED_VALUE"""),5.0)</f>
        <v>5</v>
      </c>
      <c r="Z407" s="580">
        <f>IFERROR(__xludf.DUMMYFUNCTION("""COMPUTED_VALUE"""),28.0)</f>
        <v>28</v>
      </c>
      <c r="AA407" s="580" t="str">
        <f>IFERROR(__xludf.DUMMYFUNCTION("""COMPUTED_VALUE"""),"I2803R")</f>
        <v>I2803R</v>
      </c>
      <c r="AB407" s="580">
        <f>IFERROR(__xludf.DUMMYFUNCTION("""COMPUTED_VALUE"""),6.0)</f>
        <v>6</v>
      </c>
      <c r="AC407" s="580">
        <f>IFERROR(__xludf.DUMMYFUNCTION("""COMPUTED_VALUE"""),26.0)</f>
        <v>26</v>
      </c>
      <c r="AD407" s="580" t="str">
        <f>IFERROR(__xludf.DUMMYFUNCTION("""COMPUTED_VALUE"""),"J2603R")</f>
        <v>J2603R</v>
      </c>
    </row>
    <row r="408">
      <c r="A408" s="580">
        <f>IFERROR(__xludf.DUMMYFUNCTION("""COMPUTED_VALUE"""),1.0)</f>
        <v>1</v>
      </c>
      <c r="B408" s="580">
        <f>IFERROR(__xludf.DUMMYFUNCTION("""COMPUTED_VALUE"""),30.0)</f>
        <v>30</v>
      </c>
      <c r="C408" s="580" t="str">
        <f>IFERROR(__xludf.DUMMYFUNCTION("""COMPUTED_VALUE"""),"A3003R")</f>
        <v>A3003R</v>
      </c>
      <c r="D408" s="580">
        <f>IFERROR(__xludf.DUMMYFUNCTION("""COMPUTED_VALUE"""),1.0)</f>
        <v>1</v>
      </c>
      <c r="E408" s="580">
        <f>IFERROR(__xludf.DUMMYFUNCTION("""COMPUTED_VALUE"""),29.0)</f>
        <v>29</v>
      </c>
      <c r="F408" s="580" t="str">
        <f>IFERROR(__xludf.DUMMYFUNCTION("""COMPUTED_VALUE"""),"B2907F")</f>
        <v>B2907F</v>
      </c>
      <c r="G408" s="580">
        <f>IFERROR(__xludf.DUMMYFUNCTION("""COMPUTED_VALUE"""),2.0)</f>
        <v>2</v>
      </c>
      <c r="H408" s="580">
        <f>IFERROR(__xludf.DUMMYFUNCTION("""COMPUTED_VALUE"""),27.0)</f>
        <v>27</v>
      </c>
      <c r="I408" s="580" t="str">
        <f>IFERROR(__xludf.DUMMYFUNCTION("""COMPUTED_VALUE"""),"C2704F")</f>
        <v>C2704F</v>
      </c>
      <c r="J408" s="580">
        <f>IFERROR(__xludf.DUMMYFUNCTION("""COMPUTED_VALUE"""),2.0)</f>
        <v>2</v>
      </c>
      <c r="K408" s="580">
        <f>IFERROR(__xludf.DUMMYFUNCTION("""COMPUTED_VALUE"""),27.0)</f>
        <v>27</v>
      </c>
      <c r="L408" s="580" t="str">
        <f>IFERROR(__xludf.DUMMYFUNCTION("""COMPUTED_VALUE"""),"D2704F")</f>
        <v>D2704F</v>
      </c>
      <c r="M408" s="582">
        <f>IFERROR(__xludf.DUMMYFUNCTION("""COMPUTED_VALUE"""),3.0)</f>
        <v>3</v>
      </c>
      <c r="N408" s="582">
        <f>IFERROR(__xludf.DUMMYFUNCTION("""COMPUTED_VALUE"""),27.0)</f>
        <v>27</v>
      </c>
      <c r="O408" s="582" t="str">
        <f>IFERROR(__xludf.DUMMYFUNCTION("""COMPUTED_VALUE"""),"E2704F")</f>
        <v>E2704F</v>
      </c>
      <c r="P408" s="580">
        <f>IFERROR(__xludf.DUMMYFUNCTION("""COMPUTED_VALUE"""),3.0)</f>
        <v>3</v>
      </c>
      <c r="Q408" s="580">
        <f>IFERROR(__xludf.DUMMYFUNCTION("""COMPUTED_VALUE"""),31.0)</f>
        <v>31</v>
      </c>
      <c r="R408" s="580" t="str">
        <f>IFERROR(__xludf.DUMMYFUNCTION("""COMPUTED_VALUE"""),"F3106F")</f>
        <v>F3106F</v>
      </c>
      <c r="S408" s="580">
        <f>IFERROR(__xludf.DUMMYFUNCTION("""COMPUTED_VALUE"""),4.0)</f>
        <v>4</v>
      </c>
      <c r="T408" s="580">
        <f>IFERROR(__xludf.DUMMYFUNCTION("""COMPUTED_VALUE"""),29.0)</f>
        <v>29</v>
      </c>
      <c r="U408" s="580" t="str">
        <f>IFERROR(__xludf.DUMMYFUNCTION("""COMPUTED_VALUE"""),"G2904F")</f>
        <v>G2904F</v>
      </c>
      <c r="V408" s="580">
        <f>IFERROR(__xludf.DUMMYFUNCTION("""COMPUTED_VALUE"""),4.0)</f>
        <v>4</v>
      </c>
      <c r="W408" s="580">
        <f>IFERROR(__xludf.DUMMYFUNCTION("""COMPUTED_VALUE"""),31.0)</f>
        <v>31</v>
      </c>
      <c r="X408" s="580" t="str">
        <f>IFERROR(__xludf.DUMMYFUNCTION("""COMPUTED_VALUE"""),"H3106F")</f>
        <v>H3106F</v>
      </c>
      <c r="Y408" s="580">
        <f>IFERROR(__xludf.DUMMYFUNCTION("""COMPUTED_VALUE"""),5.0)</f>
        <v>5</v>
      </c>
      <c r="Z408" s="580">
        <f>IFERROR(__xludf.DUMMYFUNCTION("""COMPUTED_VALUE"""),28.0)</f>
        <v>28</v>
      </c>
      <c r="AA408" s="580" t="str">
        <f>IFERROR(__xludf.DUMMYFUNCTION("""COMPUTED_VALUE"""),"I2804F")</f>
        <v>I2804F</v>
      </c>
      <c r="AB408" s="580">
        <f>IFERROR(__xludf.DUMMYFUNCTION("""COMPUTED_VALUE"""),6.0)</f>
        <v>6</v>
      </c>
      <c r="AC408" s="580">
        <f>IFERROR(__xludf.DUMMYFUNCTION("""COMPUTED_VALUE"""),26.0)</f>
        <v>26</v>
      </c>
      <c r="AD408" s="580" t="str">
        <f>IFERROR(__xludf.DUMMYFUNCTION("""COMPUTED_VALUE"""),"J2604F")</f>
        <v>J2604F</v>
      </c>
    </row>
    <row r="409">
      <c r="A409" s="580">
        <f>IFERROR(__xludf.DUMMYFUNCTION("""COMPUTED_VALUE"""),1.0)</f>
        <v>1</v>
      </c>
      <c r="B409" s="580">
        <f>IFERROR(__xludf.DUMMYFUNCTION("""COMPUTED_VALUE"""),30.0)</f>
        <v>30</v>
      </c>
      <c r="C409" s="580" t="str">
        <f>IFERROR(__xludf.DUMMYFUNCTION("""COMPUTED_VALUE"""),"A3004F")</f>
        <v>A3004F</v>
      </c>
      <c r="D409" s="580">
        <f>IFERROR(__xludf.DUMMYFUNCTION("""COMPUTED_VALUE"""),1.0)</f>
        <v>1</v>
      </c>
      <c r="E409" s="580">
        <f>IFERROR(__xludf.DUMMYFUNCTION("""COMPUTED_VALUE"""),29.0)</f>
        <v>29</v>
      </c>
      <c r="F409" s="580" t="str">
        <f>IFERROR(__xludf.DUMMYFUNCTION("""COMPUTED_VALUE"""),"B2907R")</f>
        <v>B2907R</v>
      </c>
      <c r="G409" s="580">
        <f>IFERROR(__xludf.DUMMYFUNCTION("""COMPUTED_VALUE"""),2.0)</f>
        <v>2</v>
      </c>
      <c r="H409" s="580">
        <f>IFERROR(__xludf.DUMMYFUNCTION("""COMPUTED_VALUE"""),27.0)</f>
        <v>27</v>
      </c>
      <c r="I409" s="580" t="str">
        <f>IFERROR(__xludf.DUMMYFUNCTION("""COMPUTED_VALUE"""),"C2704R")</f>
        <v>C2704R</v>
      </c>
      <c r="J409" s="580">
        <f>IFERROR(__xludf.DUMMYFUNCTION("""COMPUTED_VALUE"""),2.0)</f>
        <v>2</v>
      </c>
      <c r="K409" s="580">
        <f>IFERROR(__xludf.DUMMYFUNCTION("""COMPUTED_VALUE"""),27.0)</f>
        <v>27</v>
      </c>
      <c r="L409" s="580" t="str">
        <f>IFERROR(__xludf.DUMMYFUNCTION("""COMPUTED_VALUE"""),"D2704R")</f>
        <v>D2704R</v>
      </c>
      <c r="M409" s="582">
        <f>IFERROR(__xludf.DUMMYFUNCTION("""COMPUTED_VALUE"""),3.0)</f>
        <v>3</v>
      </c>
      <c r="N409" s="582">
        <f>IFERROR(__xludf.DUMMYFUNCTION("""COMPUTED_VALUE"""),27.0)</f>
        <v>27</v>
      </c>
      <c r="O409" s="582" t="str">
        <f>IFERROR(__xludf.DUMMYFUNCTION("""COMPUTED_VALUE"""),"E2704R")</f>
        <v>E2704R</v>
      </c>
      <c r="P409" s="580">
        <f>IFERROR(__xludf.DUMMYFUNCTION("""COMPUTED_VALUE"""),3.0)</f>
        <v>3</v>
      </c>
      <c r="Q409" s="580">
        <f>IFERROR(__xludf.DUMMYFUNCTION("""COMPUTED_VALUE"""),31.0)</f>
        <v>31</v>
      </c>
      <c r="R409" s="580" t="str">
        <f>IFERROR(__xludf.DUMMYFUNCTION("""COMPUTED_VALUE"""),"F3106R")</f>
        <v>F3106R</v>
      </c>
      <c r="S409" s="580">
        <f>IFERROR(__xludf.DUMMYFUNCTION("""COMPUTED_VALUE"""),4.0)</f>
        <v>4</v>
      </c>
      <c r="T409" s="580">
        <f>IFERROR(__xludf.DUMMYFUNCTION("""COMPUTED_VALUE"""),29.0)</f>
        <v>29</v>
      </c>
      <c r="U409" s="580" t="str">
        <f>IFERROR(__xludf.DUMMYFUNCTION("""COMPUTED_VALUE"""),"G2904R")</f>
        <v>G2904R</v>
      </c>
      <c r="V409" s="580">
        <f>IFERROR(__xludf.DUMMYFUNCTION("""COMPUTED_VALUE"""),4.0)</f>
        <v>4</v>
      </c>
      <c r="W409" s="580">
        <f>IFERROR(__xludf.DUMMYFUNCTION("""COMPUTED_VALUE"""),31.0)</f>
        <v>31</v>
      </c>
      <c r="X409" s="580" t="str">
        <f>IFERROR(__xludf.DUMMYFUNCTION("""COMPUTED_VALUE"""),"H3106R")</f>
        <v>H3106R</v>
      </c>
      <c r="Y409" s="580">
        <f>IFERROR(__xludf.DUMMYFUNCTION("""COMPUTED_VALUE"""),5.0)</f>
        <v>5</v>
      </c>
      <c r="Z409" s="580">
        <f>IFERROR(__xludf.DUMMYFUNCTION("""COMPUTED_VALUE"""),28.0)</f>
        <v>28</v>
      </c>
      <c r="AA409" s="580" t="str">
        <f>IFERROR(__xludf.DUMMYFUNCTION("""COMPUTED_VALUE"""),"I2804R")</f>
        <v>I2804R</v>
      </c>
      <c r="AB409" s="580">
        <f>IFERROR(__xludf.DUMMYFUNCTION("""COMPUTED_VALUE"""),6.0)</f>
        <v>6</v>
      </c>
      <c r="AC409" s="580">
        <f>IFERROR(__xludf.DUMMYFUNCTION("""COMPUTED_VALUE"""),26.0)</f>
        <v>26</v>
      </c>
      <c r="AD409" s="580" t="str">
        <f>IFERROR(__xludf.DUMMYFUNCTION("""COMPUTED_VALUE"""),"J2604R")</f>
        <v>J2604R</v>
      </c>
    </row>
    <row r="410">
      <c r="A410" s="580">
        <f>IFERROR(__xludf.DUMMYFUNCTION("""COMPUTED_VALUE"""),1.0)</f>
        <v>1</v>
      </c>
      <c r="B410" s="580">
        <f>IFERROR(__xludf.DUMMYFUNCTION("""COMPUTED_VALUE"""),30.0)</f>
        <v>30</v>
      </c>
      <c r="C410" s="580" t="str">
        <f>IFERROR(__xludf.DUMMYFUNCTION("""COMPUTED_VALUE"""),"A3004R")</f>
        <v>A3004R</v>
      </c>
      <c r="D410" s="580">
        <f>IFERROR(__xludf.DUMMYFUNCTION("""COMPUTED_VALUE"""),1.0)</f>
        <v>1</v>
      </c>
      <c r="E410" s="580">
        <f>IFERROR(__xludf.DUMMYFUNCTION("""COMPUTED_VALUE"""),30.0)</f>
        <v>30</v>
      </c>
      <c r="F410" s="580" t="str">
        <f>IFERROR(__xludf.DUMMYFUNCTION("""COMPUTED_VALUE"""),"B3004F")</f>
        <v>B3004F</v>
      </c>
      <c r="G410" s="580">
        <f>IFERROR(__xludf.DUMMYFUNCTION("""COMPUTED_VALUE"""),2.0)</f>
        <v>2</v>
      </c>
      <c r="H410" s="580">
        <f>IFERROR(__xludf.DUMMYFUNCTION("""COMPUTED_VALUE"""),27.0)</f>
        <v>27</v>
      </c>
      <c r="I410" s="580" t="str">
        <f>IFERROR(__xludf.DUMMYFUNCTION("""COMPUTED_VALUE"""),"C2705F")</f>
        <v>C2705F</v>
      </c>
      <c r="J410" s="580">
        <f>IFERROR(__xludf.DUMMYFUNCTION("""COMPUTED_VALUE"""),2.0)</f>
        <v>2</v>
      </c>
      <c r="K410" s="580">
        <f>IFERROR(__xludf.DUMMYFUNCTION("""COMPUTED_VALUE"""),27.0)</f>
        <v>27</v>
      </c>
      <c r="L410" s="580" t="str">
        <f>IFERROR(__xludf.DUMMYFUNCTION("""COMPUTED_VALUE"""),"D2705F")</f>
        <v>D2705F</v>
      </c>
      <c r="M410" s="582">
        <f>IFERROR(__xludf.DUMMYFUNCTION("""COMPUTED_VALUE"""),3.0)</f>
        <v>3</v>
      </c>
      <c r="N410" s="582">
        <f>IFERROR(__xludf.DUMMYFUNCTION("""COMPUTED_VALUE"""),27.0)</f>
        <v>27</v>
      </c>
      <c r="O410" s="582" t="str">
        <f>IFERROR(__xludf.DUMMYFUNCTION("""COMPUTED_VALUE"""),"E2705F")</f>
        <v>E2705F</v>
      </c>
      <c r="P410" s="580">
        <f>IFERROR(__xludf.DUMMYFUNCTION("""COMPUTED_VALUE"""),3.0)</f>
        <v>3</v>
      </c>
      <c r="Q410" s="580">
        <f>IFERROR(__xludf.DUMMYFUNCTION("""COMPUTED_VALUE"""),31.0)</f>
        <v>31</v>
      </c>
      <c r="R410" s="580" t="str">
        <f>IFERROR(__xludf.DUMMYFUNCTION("""COMPUTED_VALUE"""),"F3107F")</f>
        <v>F3107F</v>
      </c>
      <c r="S410" s="580">
        <f>IFERROR(__xludf.DUMMYFUNCTION("""COMPUTED_VALUE"""),4.0)</f>
        <v>4</v>
      </c>
      <c r="T410" s="580">
        <f>IFERROR(__xludf.DUMMYFUNCTION("""COMPUTED_VALUE"""),29.0)</f>
        <v>29</v>
      </c>
      <c r="U410" s="580" t="str">
        <f>IFERROR(__xludf.DUMMYFUNCTION("""COMPUTED_VALUE"""),"G2905F")</f>
        <v>G2905F</v>
      </c>
      <c r="V410" s="580">
        <f>IFERROR(__xludf.DUMMYFUNCTION("""COMPUTED_VALUE"""),4.0)</f>
        <v>4</v>
      </c>
      <c r="W410" s="580">
        <f>IFERROR(__xludf.DUMMYFUNCTION("""COMPUTED_VALUE"""),31.0)</f>
        <v>31</v>
      </c>
      <c r="X410" s="580" t="str">
        <f>IFERROR(__xludf.DUMMYFUNCTION("""COMPUTED_VALUE"""),"H3107F")</f>
        <v>H3107F</v>
      </c>
      <c r="Y410" s="580">
        <f>IFERROR(__xludf.DUMMYFUNCTION("""COMPUTED_VALUE"""),5.0)</f>
        <v>5</v>
      </c>
      <c r="Z410" s="580">
        <f>IFERROR(__xludf.DUMMYFUNCTION("""COMPUTED_VALUE"""),28.0)</f>
        <v>28</v>
      </c>
      <c r="AA410" s="580" t="str">
        <f>IFERROR(__xludf.DUMMYFUNCTION("""COMPUTED_VALUE"""),"I2805F")</f>
        <v>I2805F</v>
      </c>
      <c r="AB410" s="580">
        <f>IFERROR(__xludf.DUMMYFUNCTION("""COMPUTED_VALUE"""),6.0)</f>
        <v>6</v>
      </c>
      <c r="AC410" s="580">
        <f>IFERROR(__xludf.DUMMYFUNCTION("""COMPUTED_VALUE"""),26.0)</f>
        <v>26</v>
      </c>
      <c r="AD410" s="580" t="str">
        <f>IFERROR(__xludf.DUMMYFUNCTION("""COMPUTED_VALUE"""),"J2605F")</f>
        <v>J2605F</v>
      </c>
    </row>
    <row r="411">
      <c r="A411" s="580">
        <f>IFERROR(__xludf.DUMMYFUNCTION("""COMPUTED_VALUE"""),1.0)</f>
        <v>1</v>
      </c>
      <c r="B411" s="580">
        <f>IFERROR(__xludf.DUMMYFUNCTION("""COMPUTED_VALUE"""),30.0)</f>
        <v>30</v>
      </c>
      <c r="C411" s="580" t="str">
        <f>IFERROR(__xludf.DUMMYFUNCTION("""COMPUTED_VALUE"""),"A3005F")</f>
        <v>A3005F</v>
      </c>
      <c r="D411" s="580">
        <f>IFERROR(__xludf.DUMMYFUNCTION("""COMPUTED_VALUE"""),1.0)</f>
        <v>1</v>
      </c>
      <c r="E411" s="580">
        <f>IFERROR(__xludf.DUMMYFUNCTION("""COMPUTED_VALUE"""),30.0)</f>
        <v>30</v>
      </c>
      <c r="F411" s="580" t="str">
        <f>IFERROR(__xludf.DUMMYFUNCTION("""COMPUTED_VALUE"""),"B3004R")</f>
        <v>B3004R</v>
      </c>
      <c r="G411" s="580">
        <f>IFERROR(__xludf.DUMMYFUNCTION("""COMPUTED_VALUE"""),2.0)</f>
        <v>2</v>
      </c>
      <c r="H411" s="580">
        <f>IFERROR(__xludf.DUMMYFUNCTION("""COMPUTED_VALUE"""),27.0)</f>
        <v>27</v>
      </c>
      <c r="I411" s="580" t="str">
        <f>IFERROR(__xludf.DUMMYFUNCTION("""COMPUTED_VALUE"""),"C2705R")</f>
        <v>C2705R</v>
      </c>
      <c r="J411" s="580">
        <f>IFERROR(__xludf.DUMMYFUNCTION("""COMPUTED_VALUE"""),2.0)</f>
        <v>2</v>
      </c>
      <c r="K411" s="580">
        <f>IFERROR(__xludf.DUMMYFUNCTION("""COMPUTED_VALUE"""),27.0)</f>
        <v>27</v>
      </c>
      <c r="L411" s="580" t="str">
        <f>IFERROR(__xludf.DUMMYFUNCTION("""COMPUTED_VALUE"""),"D2705R")</f>
        <v>D2705R</v>
      </c>
      <c r="M411" s="582">
        <f>IFERROR(__xludf.DUMMYFUNCTION("""COMPUTED_VALUE"""),3.0)</f>
        <v>3</v>
      </c>
      <c r="N411" s="582">
        <f>IFERROR(__xludf.DUMMYFUNCTION("""COMPUTED_VALUE"""),27.0)</f>
        <v>27</v>
      </c>
      <c r="O411" s="582" t="str">
        <f>IFERROR(__xludf.DUMMYFUNCTION("""COMPUTED_VALUE"""),"E2705R")</f>
        <v>E2705R</v>
      </c>
      <c r="P411" s="580">
        <f>IFERROR(__xludf.DUMMYFUNCTION("""COMPUTED_VALUE"""),3.0)</f>
        <v>3</v>
      </c>
      <c r="Q411" s="580">
        <f>IFERROR(__xludf.DUMMYFUNCTION("""COMPUTED_VALUE"""),31.0)</f>
        <v>31</v>
      </c>
      <c r="R411" s="580" t="str">
        <f>IFERROR(__xludf.DUMMYFUNCTION("""COMPUTED_VALUE"""),"F3107R")</f>
        <v>F3107R</v>
      </c>
      <c r="S411" s="580">
        <f>IFERROR(__xludf.DUMMYFUNCTION("""COMPUTED_VALUE"""),4.0)</f>
        <v>4</v>
      </c>
      <c r="T411" s="580">
        <f>IFERROR(__xludf.DUMMYFUNCTION("""COMPUTED_VALUE"""),29.0)</f>
        <v>29</v>
      </c>
      <c r="U411" s="580" t="str">
        <f>IFERROR(__xludf.DUMMYFUNCTION("""COMPUTED_VALUE"""),"G2905R")</f>
        <v>G2905R</v>
      </c>
      <c r="V411" s="580">
        <f>IFERROR(__xludf.DUMMYFUNCTION("""COMPUTED_VALUE"""),4.0)</f>
        <v>4</v>
      </c>
      <c r="W411" s="580">
        <f>IFERROR(__xludf.DUMMYFUNCTION("""COMPUTED_VALUE"""),31.0)</f>
        <v>31</v>
      </c>
      <c r="X411" s="580" t="str">
        <f>IFERROR(__xludf.DUMMYFUNCTION("""COMPUTED_VALUE"""),"H3107R")</f>
        <v>H3107R</v>
      </c>
      <c r="Y411" s="580">
        <f>IFERROR(__xludf.DUMMYFUNCTION("""COMPUTED_VALUE"""),5.0)</f>
        <v>5</v>
      </c>
      <c r="Z411" s="580">
        <f>IFERROR(__xludf.DUMMYFUNCTION("""COMPUTED_VALUE"""),28.0)</f>
        <v>28</v>
      </c>
      <c r="AA411" s="580" t="str">
        <f>IFERROR(__xludf.DUMMYFUNCTION("""COMPUTED_VALUE"""),"I2805R")</f>
        <v>I2805R</v>
      </c>
      <c r="AB411" s="580">
        <f>IFERROR(__xludf.DUMMYFUNCTION("""COMPUTED_VALUE"""),6.0)</f>
        <v>6</v>
      </c>
      <c r="AC411" s="580">
        <f>IFERROR(__xludf.DUMMYFUNCTION("""COMPUTED_VALUE"""),26.0)</f>
        <v>26</v>
      </c>
      <c r="AD411" s="580" t="str">
        <f>IFERROR(__xludf.DUMMYFUNCTION("""COMPUTED_VALUE"""),"J2605R")</f>
        <v>J2605R</v>
      </c>
    </row>
    <row r="412">
      <c r="A412" s="580">
        <f>IFERROR(__xludf.DUMMYFUNCTION("""COMPUTED_VALUE"""),1.0)</f>
        <v>1</v>
      </c>
      <c r="B412" s="580">
        <f>IFERROR(__xludf.DUMMYFUNCTION("""COMPUTED_VALUE"""),30.0)</f>
        <v>30</v>
      </c>
      <c r="C412" s="580" t="str">
        <f>IFERROR(__xludf.DUMMYFUNCTION("""COMPUTED_VALUE"""),"A3005R")</f>
        <v>A3005R</v>
      </c>
      <c r="D412" s="580">
        <f>IFERROR(__xludf.DUMMYFUNCTION("""COMPUTED_VALUE"""),1.0)</f>
        <v>1</v>
      </c>
      <c r="E412" s="580">
        <f>IFERROR(__xludf.DUMMYFUNCTION("""COMPUTED_VALUE"""),30.0)</f>
        <v>30</v>
      </c>
      <c r="F412" s="580" t="str">
        <f>IFERROR(__xludf.DUMMYFUNCTION("""COMPUTED_VALUE"""),"B3005F")</f>
        <v>B3005F</v>
      </c>
      <c r="G412" s="580">
        <f>IFERROR(__xludf.DUMMYFUNCTION("""COMPUTED_VALUE"""),2.0)</f>
        <v>2</v>
      </c>
      <c r="H412" s="580">
        <f>IFERROR(__xludf.DUMMYFUNCTION("""COMPUTED_VALUE"""),27.0)</f>
        <v>27</v>
      </c>
      <c r="I412" s="580" t="str">
        <f>IFERROR(__xludf.DUMMYFUNCTION("""COMPUTED_VALUE"""),"C2706F")</f>
        <v>C2706F</v>
      </c>
      <c r="J412" s="580">
        <f>IFERROR(__xludf.DUMMYFUNCTION("""COMPUTED_VALUE"""),2.0)</f>
        <v>2</v>
      </c>
      <c r="K412" s="580">
        <f>IFERROR(__xludf.DUMMYFUNCTION("""COMPUTED_VALUE"""),27.0)</f>
        <v>27</v>
      </c>
      <c r="L412" s="580" t="str">
        <f>IFERROR(__xludf.DUMMYFUNCTION("""COMPUTED_VALUE"""),"D2706F")</f>
        <v>D2706F</v>
      </c>
      <c r="M412" s="582">
        <f>IFERROR(__xludf.DUMMYFUNCTION("""COMPUTED_VALUE"""),3.0)</f>
        <v>3</v>
      </c>
      <c r="N412" s="582">
        <f>IFERROR(__xludf.DUMMYFUNCTION("""COMPUTED_VALUE"""),27.0)</f>
        <v>27</v>
      </c>
      <c r="O412" s="582" t="str">
        <f>IFERROR(__xludf.DUMMYFUNCTION("""COMPUTED_VALUE"""),"E2706F")</f>
        <v>E2706F</v>
      </c>
      <c r="P412" s="580">
        <f>IFERROR(__xludf.DUMMYFUNCTION("""COMPUTED_VALUE"""),3.0)</f>
        <v>3</v>
      </c>
      <c r="Q412" s="580">
        <f>IFERROR(__xludf.DUMMYFUNCTION("""COMPUTED_VALUE"""),32.0)</f>
        <v>32</v>
      </c>
      <c r="R412" s="580" t="str">
        <f>IFERROR(__xludf.DUMMYFUNCTION("""COMPUTED_VALUE"""),"F3201F")</f>
        <v>F3201F</v>
      </c>
      <c r="S412" s="580">
        <f>IFERROR(__xludf.DUMMYFUNCTION("""COMPUTED_VALUE"""),4.0)</f>
        <v>4</v>
      </c>
      <c r="T412" s="580">
        <f>IFERROR(__xludf.DUMMYFUNCTION("""COMPUTED_VALUE"""),29.0)</f>
        <v>29</v>
      </c>
      <c r="U412" s="580" t="str">
        <f>IFERROR(__xludf.DUMMYFUNCTION("""COMPUTED_VALUE"""),"G2906F")</f>
        <v>G2906F</v>
      </c>
      <c r="V412" s="580">
        <f>IFERROR(__xludf.DUMMYFUNCTION("""COMPUTED_VALUE"""),4.0)</f>
        <v>4</v>
      </c>
      <c r="W412" s="580">
        <f>IFERROR(__xludf.DUMMYFUNCTION("""COMPUTED_VALUE"""),32.0)</f>
        <v>32</v>
      </c>
      <c r="X412" s="580" t="str">
        <f>IFERROR(__xludf.DUMMYFUNCTION("""COMPUTED_VALUE"""),"H3201F")</f>
        <v>H3201F</v>
      </c>
      <c r="Y412" s="580">
        <f>IFERROR(__xludf.DUMMYFUNCTION("""COMPUTED_VALUE"""),5.0)</f>
        <v>5</v>
      </c>
      <c r="Z412" s="580">
        <f>IFERROR(__xludf.DUMMYFUNCTION("""COMPUTED_VALUE"""),28.0)</f>
        <v>28</v>
      </c>
      <c r="AA412" s="580" t="str">
        <f>IFERROR(__xludf.DUMMYFUNCTION("""COMPUTED_VALUE"""),"I2806F")</f>
        <v>I2806F</v>
      </c>
      <c r="AB412" s="580">
        <f>IFERROR(__xludf.DUMMYFUNCTION("""COMPUTED_VALUE"""),6.0)</f>
        <v>6</v>
      </c>
      <c r="AC412" s="580">
        <f>IFERROR(__xludf.DUMMYFUNCTION("""COMPUTED_VALUE"""),26.0)</f>
        <v>26</v>
      </c>
      <c r="AD412" s="580" t="str">
        <f>IFERROR(__xludf.DUMMYFUNCTION("""COMPUTED_VALUE"""),"J2606F")</f>
        <v>J2606F</v>
      </c>
    </row>
    <row r="413">
      <c r="A413" s="580">
        <f>IFERROR(__xludf.DUMMYFUNCTION("""COMPUTED_VALUE"""),1.0)</f>
        <v>1</v>
      </c>
      <c r="B413" s="580">
        <f>IFERROR(__xludf.DUMMYFUNCTION("""COMPUTED_VALUE"""),30.0)</f>
        <v>30</v>
      </c>
      <c r="C413" s="580" t="str">
        <f>IFERROR(__xludf.DUMMYFUNCTION("""COMPUTED_VALUE"""),"A3006F")</f>
        <v>A3006F</v>
      </c>
      <c r="D413" s="580">
        <f>IFERROR(__xludf.DUMMYFUNCTION("""COMPUTED_VALUE"""),1.0)</f>
        <v>1</v>
      </c>
      <c r="E413" s="580">
        <f>IFERROR(__xludf.DUMMYFUNCTION("""COMPUTED_VALUE"""),30.0)</f>
        <v>30</v>
      </c>
      <c r="F413" s="580" t="str">
        <f>IFERROR(__xludf.DUMMYFUNCTION("""COMPUTED_VALUE"""),"B3005R")</f>
        <v>B3005R</v>
      </c>
      <c r="G413" s="580">
        <f>IFERROR(__xludf.DUMMYFUNCTION("""COMPUTED_VALUE"""),2.0)</f>
        <v>2</v>
      </c>
      <c r="H413" s="580">
        <f>IFERROR(__xludf.DUMMYFUNCTION("""COMPUTED_VALUE"""),27.0)</f>
        <v>27</v>
      </c>
      <c r="I413" s="580" t="str">
        <f>IFERROR(__xludf.DUMMYFUNCTION("""COMPUTED_VALUE"""),"C2706R")</f>
        <v>C2706R</v>
      </c>
      <c r="J413" s="580">
        <f>IFERROR(__xludf.DUMMYFUNCTION("""COMPUTED_VALUE"""),2.0)</f>
        <v>2</v>
      </c>
      <c r="K413" s="580">
        <f>IFERROR(__xludf.DUMMYFUNCTION("""COMPUTED_VALUE"""),27.0)</f>
        <v>27</v>
      </c>
      <c r="L413" s="580" t="str">
        <f>IFERROR(__xludf.DUMMYFUNCTION("""COMPUTED_VALUE"""),"D2706R")</f>
        <v>D2706R</v>
      </c>
      <c r="M413" s="582">
        <f>IFERROR(__xludf.DUMMYFUNCTION("""COMPUTED_VALUE"""),3.0)</f>
        <v>3</v>
      </c>
      <c r="N413" s="582">
        <f>IFERROR(__xludf.DUMMYFUNCTION("""COMPUTED_VALUE"""),27.0)</f>
        <v>27</v>
      </c>
      <c r="O413" s="582" t="str">
        <f>IFERROR(__xludf.DUMMYFUNCTION("""COMPUTED_VALUE"""),"E2706R")</f>
        <v>E2706R</v>
      </c>
      <c r="P413" s="580">
        <f>IFERROR(__xludf.DUMMYFUNCTION("""COMPUTED_VALUE"""),3.0)</f>
        <v>3</v>
      </c>
      <c r="Q413" s="580">
        <f>IFERROR(__xludf.DUMMYFUNCTION("""COMPUTED_VALUE"""),32.0)</f>
        <v>32</v>
      </c>
      <c r="R413" s="580" t="str">
        <f>IFERROR(__xludf.DUMMYFUNCTION("""COMPUTED_VALUE"""),"F3201R")</f>
        <v>F3201R</v>
      </c>
      <c r="S413" s="580">
        <f>IFERROR(__xludf.DUMMYFUNCTION("""COMPUTED_VALUE"""),4.0)</f>
        <v>4</v>
      </c>
      <c r="T413" s="580">
        <f>IFERROR(__xludf.DUMMYFUNCTION("""COMPUTED_VALUE"""),29.0)</f>
        <v>29</v>
      </c>
      <c r="U413" s="580" t="str">
        <f>IFERROR(__xludf.DUMMYFUNCTION("""COMPUTED_VALUE"""),"G2906R")</f>
        <v>G2906R</v>
      </c>
      <c r="V413" s="580">
        <f>IFERROR(__xludf.DUMMYFUNCTION("""COMPUTED_VALUE"""),4.0)</f>
        <v>4</v>
      </c>
      <c r="W413" s="580">
        <f>IFERROR(__xludf.DUMMYFUNCTION("""COMPUTED_VALUE"""),32.0)</f>
        <v>32</v>
      </c>
      <c r="X413" s="580" t="str">
        <f>IFERROR(__xludf.DUMMYFUNCTION("""COMPUTED_VALUE"""),"H3201R")</f>
        <v>H3201R</v>
      </c>
      <c r="Y413" s="580">
        <f>IFERROR(__xludf.DUMMYFUNCTION("""COMPUTED_VALUE"""),5.0)</f>
        <v>5</v>
      </c>
      <c r="Z413" s="580">
        <f>IFERROR(__xludf.DUMMYFUNCTION("""COMPUTED_VALUE"""),28.0)</f>
        <v>28</v>
      </c>
      <c r="AA413" s="580" t="str">
        <f>IFERROR(__xludf.DUMMYFUNCTION("""COMPUTED_VALUE"""),"I2806R")</f>
        <v>I2806R</v>
      </c>
      <c r="AB413" s="580">
        <f>IFERROR(__xludf.DUMMYFUNCTION("""COMPUTED_VALUE"""),6.0)</f>
        <v>6</v>
      </c>
      <c r="AC413" s="580">
        <f>IFERROR(__xludf.DUMMYFUNCTION("""COMPUTED_VALUE"""),26.0)</f>
        <v>26</v>
      </c>
      <c r="AD413" s="580" t="str">
        <f>IFERROR(__xludf.DUMMYFUNCTION("""COMPUTED_VALUE"""),"J2606R")</f>
        <v>J2606R</v>
      </c>
    </row>
    <row r="414">
      <c r="A414" s="580">
        <f>IFERROR(__xludf.DUMMYFUNCTION("""COMPUTED_VALUE"""),1.0)</f>
        <v>1</v>
      </c>
      <c r="B414" s="580">
        <f>IFERROR(__xludf.DUMMYFUNCTION("""COMPUTED_VALUE"""),30.0)</f>
        <v>30</v>
      </c>
      <c r="C414" s="580" t="str">
        <f>IFERROR(__xludf.DUMMYFUNCTION("""COMPUTED_VALUE"""),"A3006R")</f>
        <v>A3006R</v>
      </c>
      <c r="D414" s="580">
        <f>IFERROR(__xludf.DUMMYFUNCTION("""COMPUTED_VALUE"""),1.0)</f>
        <v>1</v>
      </c>
      <c r="E414" s="580">
        <f>IFERROR(__xludf.DUMMYFUNCTION("""COMPUTED_VALUE"""),30.0)</f>
        <v>30</v>
      </c>
      <c r="F414" s="580" t="str">
        <f>IFERROR(__xludf.DUMMYFUNCTION("""COMPUTED_VALUE"""),"B3006F")</f>
        <v>B3006F</v>
      </c>
      <c r="G414" s="580">
        <f>IFERROR(__xludf.DUMMYFUNCTION("""COMPUTED_VALUE"""),2.0)</f>
        <v>2</v>
      </c>
      <c r="H414" s="580">
        <f>IFERROR(__xludf.DUMMYFUNCTION("""COMPUTED_VALUE"""),27.0)</f>
        <v>27</v>
      </c>
      <c r="I414" s="580" t="str">
        <f>IFERROR(__xludf.DUMMYFUNCTION("""COMPUTED_VALUE"""),"C2707F")</f>
        <v>C2707F</v>
      </c>
      <c r="J414" s="580">
        <f>IFERROR(__xludf.DUMMYFUNCTION("""COMPUTED_VALUE"""),2.0)</f>
        <v>2</v>
      </c>
      <c r="K414" s="580">
        <f>IFERROR(__xludf.DUMMYFUNCTION("""COMPUTED_VALUE"""),27.0)</f>
        <v>27</v>
      </c>
      <c r="L414" s="580" t="str">
        <f>IFERROR(__xludf.DUMMYFUNCTION("""COMPUTED_VALUE"""),"D2707F")</f>
        <v>D2707F</v>
      </c>
      <c r="M414" s="582">
        <f>IFERROR(__xludf.DUMMYFUNCTION("""COMPUTED_VALUE"""),3.0)</f>
        <v>3</v>
      </c>
      <c r="N414" s="582">
        <f>IFERROR(__xludf.DUMMYFUNCTION("""COMPUTED_VALUE"""),27.0)</f>
        <v>27</v>
      </c>
      <c r="O414" s="582" t="str">
        <f>IFERROR(__xludf.DUMMYFUNCTION("""COMPUTED_VALUE"""),"E2707F")</f>
        <v>E2707F</v>
      </c>
      <c r="P414" s="580">
        <f>IFERROR(__xludf.DUMMYFUNCTION("""COMPUTED_VALUE"""),3.0)</f>
        <v>3</v>
      </c>
      <c r="Q414" s="580">
        <f>IFERROR(__xludf.DUMMYFUNCTION("""COMPUTED_VALUE"""),32.0)</f>
        <v>32</v>
      </c>
      <c r="R414" s="580" t="str">
        <f>IFERROR(__xludf.DUMMYFUNCTION("""COMPUTED_VALUE"""),"F3202F")</f>
        <v>F3202F</v>
      </c>
      <c r="S414" s="580">
        <f>IFERROR(__xludf.DUMMYFUNCTION("""COMPUTED_VALUE"""),4.0)</f>
        <v>4</v>
      </c>
      <c r="T414" s="580">
        <f>IFERROR(__xludf.DUMMYFUNCTION("""COMPUTED_VALUE"""),29.0)</f>
        <v>29</v>
      </c>
      <c r="U414" s="580" t="str">
        <f>IFERROR(__xludf.DUMMYFUNCTION("""COMPUTED_VALUE"""),"G2907F")</f>
        <v>G2907F</v>
      </c>
      <c r="V414" s="580">
        <f>IFERROR(__xludf.DUMMYFUNCTION("""COMPUTED_VALUE"""),4.0)</f>
        <v>4</v>
      </c>
      <c r="W414" s="580">
        <f>IFERROR(__xludf.DUMMYFUNCTION("""COMPUTED_VALUE"""),32.0)</f>
        <v>32</v>
      </c>
      <c r="X414" s="580" t="str">
        <f>IFERROR(__xludf.DUMMYFUNCTION("""COMPUTED_VALUE"""),"H3202F")</f>
        <v>H3202F</v>
      </c>
      <c r="Y414" s="580">
        <f>IFERROR(__xludf.DUMMYFUNCTION("""COMPUTED_VALUE"""),5.0)</f>
        <v>5</v>
      </c>
      <c r="Z414" s="580">
        <f>IFERROR(__xludf.DUMMYFUNCTION("""COMPUTED_VALUE"""),28.0)</f>
        <v>28</v>
      </c>
      <c r="AA414" s="580" t="str">
        <f>IFERROR(__xludf.DUMMYFUNCTION("""COMPUTED_VALUE"""),"I2807F")</f>
        <v>I2807F</v>
      </c>
      <c r="AB414" s="580">
        <f>IFERROR(__xludf.DUMMYFUNCTION("""COMPUTED_VALUE"""),6.0)</f>
        <v>6</v>
      </c>
      <c r="AC414" s="580">
        <f>IFERROR(__xludf.DUMMYFUNCTION("""COMPUTED_VALUE"""),26.0)</f>
        <v>26</v>
      </c>
      <c r="AD414" s="580" t="str">
        <f>IFERROR(__xludf.DUMMYFUNCTION("""COMPUTED_VALUE"""),"J2607F")</f>
        <v>J2607F</v>
      </c>
    </row>
    <row r="415">
      <c r="A415" s="580">
        <f>IFERROR(__xludf.DUMMYFUNCTION("""COMPUTED_VALUE"""),1.0)</f>
        <v>1</v>
      </c>
      <c r="B415" s="580">
        <f>IFERROR(__xludf.DUMMYFUNCTION("""COMPUTED_VALUE"""),30.0)</f>
        <v>30</v>
      </c>
      <c r="C415" s="580" t="str">
        <f>IFERROR(__xludf.DUMMYFUNCTION("""COMPUTED_VALUE"""),"A3007F")</f>
        <v>A3007F</v>
      </c>
      <c r="D415" s="580">
        <f>IFERROR(__xludf.DUMMYFUNCTION("""COMPUTED_VALUE"""),1.0)</f>
        <v>1</v>
      </c>
      <c r="E415" s="580">
        <f>IFERROR(__xludf.DUMMYFUNCTION("""COMPUTED_VALUE"""),30.0)</f>
        <v>30</v>
      </c>
      <c r="F415" s="580" t="str">
        <f>IFERROR(__xludf.DUMMYFUNCTION("""COMPUTED_VALUE"""),"B3006R")</f>
        <v>B3006R</v>
      </c>
      <c r="G415" s="580">
        <f>IFERROR(__xludf.DUMMYFUNCTION("""COMPUTED_VALUE"""),2.0)</f>
        <v>2</v>
      </c>
      <c r="H415" s="580">
        <f>IFERROR(__xludf.DUMMYFUNCTION("""COMPUTED_VALUE"""),27.0)</f>
        <v>27</v>
      </c>
      <c r="I415" s="580" t="str">
        <f>IFERROR(__xludf.DUMMYFUNCTION("""COMPUTED_VALUE"""),"C2707R")</f>
        <v>C2707R</v>
      </c>
      <c r="J415" s="580">
        <f>IFERROR(__xludf.DUMMYFUNCTION("""COMPUTED_VALUE"""),2.0)</f>
        <v>2</v>
      </c>
      <c r="K415" s="580">
        <f>IFERROR(__xludf.DUMMYFUNCTION("""COMPUTED_VALUE"""),27.0)</f>
        <v>27</v>
      </c>
      <c r="L415" s="580" t="str">
        <f>IFERROR(__xludf.DUMMYFUNCTION("""COMPUTED_VALUE"""),"D2707R")</f>
        <v>D2707R</v>
      </c>
      <c r="M415" s="582">
        <f>IFERROR(__xludf.DUMMYFUNCTION("""COMPUTED_VALUE"""),3.0)</f>
        <v>3</v>
      </c>
      <c r="N415" s="582">
        <f>IFERROR(__xludf.DUMMYFUNCTION("""COMPUTED_VALUE"""),27.0)</f>
        <v>27</v>
      </c>
      <c r="O415" s="582" t="str">
        <f>IFERROR(__xludf.DUMMYFUNCTION("""COMPUTED_VALUE"""),"E2707R")</f>
        <v>E2707R</v>
      </c>
      <c r="P415" s="580">
        <f>IFERROR(__xludf.DUMMYFUNCTION("""COMPUTED_VALUE"""),3.0)</f>
        <v>3</v>
      </c>
      <c r="Q415" s="580">
        <f>IFERROR(__xludf.DUMMYFUNCTION("""COMPUTED_VALUE"""),32.0)</f>
        <v>32</v>
      </c>
      <c r="R415" s="580" t="str">
        <f>IFERROR(__xludf.DUMMYFUNCTION("""COMPUTED_VALUE"""),"F3202R")</f>
        <v>F3202R</v>
      </c>
      <c r="S415" s="580">
        <f>IFERROR(__xludf.DUMMYFUNCTION("""COMPUTED_VALUE"""),4.0)</f>
        <v>4</v>
      </c>
      <c r="T415" s="580">
        <f>IFERROR(__xludf.DUMMYFUNCTION("""COMPUTED_VALUE"""),29.0)</f>
        <v>29</v>
      </c>
      <c r="U415" s="580" t="str">
        <f>IFERROR(__xludf.DUMMYFUNCTION("""COMPUTED_VALUE"""),"G2907R")</f>
        <v>G2907R</v>
      </c>
      <c r="V415" s="580">
        <f>IFERROR(__xludf.DUMMYFUNCTION("""COMPUTED_VALUE"""),4.0)</f>
        <v>4</v>
      </c>
      <c r="W415" s="580">
        <f>IFERROR(__xludf.DUMMYFUNCTION("""COMPUTED_VALUE"""),32.0)</f>
        <v>32</v>
      </c>
      <c r="X415" s="580" t="str">
        <f>IFERROR(__xludf.DUMMYFUNCTION("""COMPUTED_VALUE"""),"H3202R")</f>
        <v>H3202R</v>
      </c>
      <c r="Y415" s="580">
        <f>IFERROR(__xludf.DUMMYFUNCTION("""COMPUTED_VALUE"""),5.0)</f>
        <v>5</v>
      </c>
      <c r="Z415" s="580">
        <f>IFERROR(__xludf.DUMMYFUNCTION("""COMPUTED_VALUE"""),28.0)</f>
        <v>28</v>
      </c>
      <c r="AA415" s="580" t="str">
        <f>IFERROR(__xludf.DUMMYFUNCTION("""COMPUTED_VALUE"""),"I2807R")</f>
        <v>I2807R</v>
      </c>
      <c r="AB415" s="580">
        <f>IFERROR(__xludf.DUMMYFUNCTION("""COMPUTED_VALUE"""),6.0)</f>
        <v>6</v>
      </c>
      <c r="AC415" s="580">
        <f>IFERROR(__xludf.DUMMYFUNCTION("""COMPUTED_VALUE"""),26.0)</f>
        <v>26</v>
      </c>
      <c r="AD415" s="580" t="str">
        <f>IFERROR(__xludf.DUMMYFUNCTION("""COMPUTED_VALUE"""),"J2607R")</f>
        <v>J2607R</v>
      </c>
    </row>
    <row r="416">
      <c r="A416" s="580">
        <f>IFERROR(__xludf.DUMMYFUNCTION("""COMPUTED_VALUE"""),1.0)</f>
        <v>1</v>
      </c>
      <c r="B416" s="580">
        <f>IFERROR(__xludf.DUMMYFUNCTION("""COMPUTED_VALUE"""),30.0)</f>
        <v>30</v>
      </c>
      <c r="C416" s="580" t="str">
        <f>IFERROR(__xludf.DUMMYFUNCTION("""COMPUTED_VALUE"""),"A3007R")</f>
        <v>A3007R</v>
      </c>
      <c r="D416" s="580">
        <f>IFERROR(__xludf.DUMMYFUNCTION("""COMPUTED_VALUE"""),1.0)</f>
        <v>1</v>
      </c>
      <c r="E416" s="580">
        <f>IFERROR(__xludf.DUMMYFUNCTION("""COMPUTED_VALUE"""),30.0)</f>
        <v>30</v>
      </c>
      <c r="F416" s="580" t="str">
        <f>IFERROR(__xludf.DUMMYFUNCTION("""COMPUTED_VALUE"""),"B3007F")</f>
        <v>B3007F</v>
      </c>
      <c r="G416" s="580">
        <f>IFERROR(__xludf.DUMMYFUNCTION("""COMPUTED_VALUE"""),2.0)</f>
        <v>2</v>
      </c>
      <c r="H416" s="580">
        <f>IFERROR(__xludf.DUMMYFUNCTION("""COMPUTED_VALUE"""),27.0)</f>
        <v>27</v>
      </c>
      <c r="I416" s="580" t="str">
        <f>IFERROR(__xludf.DUMMYFUNCTION("""COMPUTED_VALUE"""),"C2708F")</f>
        <v>C2708F</v>
      </c>
      <c r="J416" s="580">
        <f>IFERROR(__xludf.DUMMYFUNCTION("""COMPUTED_VALUE"""),2.0)</f>
        <v>2</v>
      </c>
      <c r="K416" s="580">
        <f>IFERROR(__xludf.DUMMYFUNCTION("""COMPUTED_VALUE"""),27.0)</f>
        <v>27</v>
      </c>
      <c r="L416" s="580" t="str">
        <f>IFERROR(__xludf.DUMMYFUNCTION("""COMPUTED_VALUE"""),"D2708F")</f>
        <v>D2708F</v>
      </c>
      <c r="M416" s="582">
        <f>IFERROR(__xludf.DUMMYFUNCTION("""COMPUTED_VALUE"""),3.0)</f>
        <v>3</v>
      </c>
      <c r="N416" s="582">
        <f>IFERROR(__xludf.DUMMYFUNCTION("""COMPUTED_VALUE"""),27.0)</f>
        <v>27</v>
      </c>
      <c r="O416" s="582" t="str">
        <f>IFERROR(__xludf.DUMMYFUNCTION("""COMPUTED_VALUE"""),"E2708F")</f>
        <v>E2708F</v>
      </c>
      <c r="P416" s="580">
        <f>IFERROR(__xludf.DUMMYFUNCTION("""COMPUTED_VALUE"""),3.0)</f>
        <v>3</v>
      </c>
      <c r="Q416" s="580">
        <f>IFERROR(__xludf.DUMMYFUNCTION("""COMPUTED_VALUE"""),32.0)</f>
        <v>32</v>
      </c>
      <c r="R416" s="580" t="str">
        <f>IFERROR(__xludf.DUMMYFUNCTION("""COMPUTED_VALUE"""),"F3203F")</f>
        <v>F3203F</v>
      </c>
      <c r="S416" s="580">
        <f>IFERROR(__xludf.DUMMYFUNCTION("""COMPUTED_VALUE"""),4.0)</f>
        <v>4</v>
      </c>
      <c r="T416" s="580">
        <f>IFERROR(__xludf.DUMMYFUNCTION("""COMPUTED_VALUE"""),29.0)</f>
        <v>29</v>
      </c>
      <c r="U416" s="580" t="str">
        <f>IFERROR(__xludf.DUMMYFUNCTION("""COMPUTED_VALUE"""),"G2908F")</f>
        <v>G2908F</v>
      </c>
      <c r="V416" s="580">
        <f>IFERROR(__xludf.DUMMYFUNCTION("""COMPUTED_VALUE"""),4.0)</f>
        <v>4</v>
      </c>
      <c r="W416" s="580">
        <f>IFERROR(__xludf.DUMMYFUNCTION("""COMPUTED_VALUE"""),32.0)</f>
        <v>32</v>
      </c>
      <c r="X416" s="580" t="str">
        <f>IFERROR(__xludf.DUMMYFUNCTION("""COMPUTED_VALUE"""),"H3203F")</f>
        <v>H3203F</v>
      </c>
      <c r="Y416" s="580">
        <f>IFERROR(__xludf.DUMMYFUNCTION("""COMPUTED_VALUE"""),5.0)</f>
        <v>5</v>
      </c>
      <c r="Z416" s="580">
        <f>IFERROR(__xludf.DUMMYFUNCTION("""COMPUTED_VALUE"""),28.0)</f>
        <v>28</v>
      </c>
      <c r="AA416" s="580" t="str">
        <f>IFERROR(__xludf.DUMMYFUNCTION("""COMPUTED_VALUE"""),"I2808F")</f>
        <v>I2808F</v>
      </c>
      <c r="AB416" s="580">
        <f>IFERROR(__xludf.DUMMYFUNCTION("""COMPUTED_VALUE"""),6.0)</f>
        <v>6</v>
      </c>
      <c r="AC416" s="580">
        <f>IFERROR(__xludf.DUMMYFUNCTION("""COMPUTED_VALUE"""),26.0)</f>
        <v>26</v>
      </c>
      <c r="AD416" s="580" t="str">
        <f>IFERROR(__xludf.DUMMYFUNCTION("""COMPUTED_VALUE"""),"J2608F")</f>
        <v>J2608F</v>
      </c>
    </row>
    <row r="417">
      <c r="A417" s="580">
        <f>IFERROR(__xludf.DUMMYFUNCTION("""COMPUTED_VALUE"""),1.0)</f>
        <v>1</v>
      </c>
      <c r="B417" s="580">
        <f>IFERROR(__xludf.DUMMYFUNCTION("""COMPUTED_VALUE"""),30.0)</f>
        <v>30</v>
      </c>
      <c r="C417" s="580" t="str">
        <f>IFERROR(__xludf.DUMMYFUNCTION("""COMPUTED_VALUE"""),"A3008F")</f>
        <v>A3008F</v>
      </c>
      <c r="D417" s="580">
        <f>IFERROR(__xludf.DUMMYFUNCTION("""COMPUTED_VALUE"""),1.0)</f>
        <v>1</v>
      </c>
      <c r="E417" s="580">
        <f>IFERROR(__xludf.DUMMYFUNCTION("""COMPUTED_VALUE"""),30.0)</f>
        <v>30</v>
      </c>
      <c r="F417" s="580" t="str">
        <f>IFERROR(__xludf.DUMMYFUNCTION("""COMPUTED_VALUE"""),"B3007R")</f>
        <v>B3007R</v>
      </c>
      <c r="G417" s="580">
        <f>IFERROR(__xludf.DUMMYFUNCTION("""COMPUTED_VALUE"""),2.0)</f>
        <v>2</v>
      </c>
      <c r="H417" s="580">
        <f>IFERROR(__xludf.DUMMYFUNCTION("""COMPUTED_VALUE"""),27.0)</f>
        <v>27</v>
      </c>
      <c r="I417" s="580" t="str">
        <f>IFERROR(__xludf.DUMMYFUNCTION("""COMPUTED_VALUE"""),"C2708R")</f>
        <v>C2708R</v>
      </c>
      <c r="J417" s="580">
        <f>IFERROR(__xludf.DUMMYFUNCTION("""COMPUTED_VALUE"""),2.0)</f>
        <v>2</v>
      </c>
      <c r="K417" s="580">
        <f>IFERROR(__xludf.DUMMYFUNCTION("""COMPUTED_VALUE"""),27.0)</f>
        <v>27</v>
      </c>
      <c r="L417" s="580" t="str">
        <f>IFERROR(__xludf.DUMMYFUNCTION("""COMPUTED_VALUE"""),"D2708R")</f>
        <v>D2708R</v>
      </c>
      <c r="M417" s="582">
        <f>IFERROR(__xludf.DUMMYFUNCTION("""COMPUTED_VALUE"""),3.0)</f>
        <v>3</v>
      </c>
      <c r="N417" s="582">
        <f>IFERROR(__xludf.DUMMYFUNCTION("""COMPUTED_VALUE"""),27.0)</f>
        <v>27</v>
      </c>
      <c r="O417" s="582" t="str">
        <f>IFERROR(__xludf.DUMMYFUNCTION("""COMPUTED_VALUE"""),"E2708R")</f>
        <v>E2708R</v>
      </c>
      <c r="P417" s="580">
        <f>IFERROR(__xludf.DUMMYFUNCTION("""COMPUTED_VALUE"""),3.0)</f>
        <v>3</v>
      </c>
      <c r="Q417" s="580">
        <f>IFERROR(__xludf.DUMMYFUNCTION("""COMPUTED_VALUE"""),32.0)</f>
        <v>32</v>
      </c>
      <c r="R417" s="580" t="str">
        <f>IFERROR(__xludf.DUMMYFUNCTION("""COMPUTED_VALUE"""),"F3203R")</f>
        <v>F3203R</v>
      </c>
      <c r="S417" s="580">
        <f>IFERROR(__xludf.DUMMYFUNCTION("""COMPUTED_VALUE"""),4.0)</f>
        <v>4</v>
      </c>
      <c r="T417" s="580">
        <f>IFERROR(__xludf.DUMMYFUNCTION("""COMPUTED_VALUE"""),29.0)</f>
        <v>29</v>
      </c>
      <c r="U417" s="580" t="str">
        <f>IFERROR(__xludf.DUMMYFUNCTION("""COMPUTED_VALUE"""),"G2908R")</f>
        <v>G2908R</v>
      </c>
      <c r="V417" s="580">
        <f>IFERROR(__xludf.DUMMYFUNCTION("""COMPUTED_VALUE"""),4.0)</f>
        <v>4</v>
      </c>
      <c r="W417" s="580">
        <f>IFERROR(__xludf.DUMMYFUNCTION("""COMPUTED_VALUE"""),32.0)</f>
        <v>32</v>
      </c>
      <c r="X417" s="580" t="str">
        <f>IFERROR(__xludf.DUMMYFUNCTION("""COMPUTED_VALUE"""),"H3203R")</f>
        <v>H3203R</v>
      </c>
      <c r="Y417" s="580">
        <f>IFERROR(__xludf.DUMMYFUNCTION("""COMPUTED_VALUE"""),5.0)</f>
        <v>5</v>
      </c>
      <c r="Z417" s="580">
        <f>IFERROR(__xludf.DUMMYFUNCTION("""COMPUTED_VALUE"""),28.0)</f>
        <v>28</v>
      </c>
      <c r="AA417" s="580" t="str">
        <f>IFERROR(__xludf.DUMMYFUNCTION("""COMPUTED_VALUE"""),"I2808R")</f>
        <v>I2808R</v>
      </c>
      <c r="AB417" s="580">
        <f>IFERROR(__xludf.DUMMYFUNCTION("""COMPUTED_VALUE"""),6.0)</f>
        <v>6</v>
      </c>
      <c r="AC417" s="580">
        <f>IFERROR(__xludf.DUMMYFUNCTION("""COMPUTED_VALUE"""),26.0)</f>
        <v>26</v>
      </c>
      <c r="AD417" s="580" t="str">
        <f>IFERROR(__xludf.DUMMYFUNCTION("""COMPUTED_VALUE"""),"J2608R")</f>
        <v>J2608R</v>
      </c>
    </row>
    <row r="418">
      <c r="A418" s="580">
        <f>IFERROR(__xludf.DUMMYFUNCTION("""COMPUTED_VALUE"""),1.0)</f>
        <v>1</v>
      </c>
      <c r="B418" s="580">
        <f>IFERROR(__xludf.DUMMYFUNCTION("""COMPUTED_VALUE"""),30.0)</f>
        <v>30</v>
      </c>
      <c r="C418" s="580" t="str">
        <f>IFERROR(__xludf.DUMMYFUNCTION("""COMPUTED_VALUE"""),"A3008R")</f>
        <v>A3008R</v>
      </c>
      <c r="D418" s="580">
        <f>IFERROR(__xludf.DUMMYFUNCTION("""COMPUTED_VALUE"""),1.0)</f>
        <v>1</v>
      </c>
      <c r="E418" s="580">
        <f>IFERROR(__xludf.DUMMYFUNCTION("""COMPUTED_VALUE"""),31.0)</f>
        <v>31</v>
      </c>
      <c r="F418" s="580" t="str">
        <f>IFERROR(__xludf.DUMMYFUNCTION("""COMPUTED_VALUE"""),"B3101F")</f>
        <v>B3101F</v>
      </c>
      <c r="G418" s="580">
        <f>IFERROR(__xludf.DUMMYFUNCTION("""COMPUTED_VALUE"""),2.0)</f>
        <v>2</v>
      </c>
      <c r="H418" s="580">
        <f>IFERROR(__xludf.DUMMYFUNCTION("""COMPUTED_VALUE"""),28.0)</f>
        <v>28</v>
      </c>
      <c r="I418" s="580" t="str">
        <f>IFERROR(__xludf.DUMMYFUNCTION("""COMPUTED_VALUE"""),"C2801F")</f>
        <v>C2801F</v>
      </c>
      <c r="J418" s="580">
        <f>IFERROR(__xludf.DUMMYFUNCTION("""COMPUTED_VALUE"""),2.0)</f>
        <v>2</v>
      </c>
      <c r="K418" s="580">
        <f>IFERROR(__xludf.DUMMYFUNCTION("""COMPUTED_VALUE"""),28.0)</f>
        <v>28</v>
      </c>
      <c r="L418" s="580" t="str">
        <f>IFERROR(__xludf.DUMMYFUNCTION("""COMPUTED_VALUE"""),"D2801F")</f>
        <v>D2801F</v>
      </c>
      <c r="M418" s="582">
        <f>IFERROR(__xludf.DUMMYFUNCTION("""COMPUTED_VALUE"""),3.0)</f>
        <v>3</v>
      </c>
      <c r="N418" s="582">
        <f>IFERROR(__xludf.DUMMYFUNCTION("""COMPUTED_VALUE"""),28.0)</f>
        <v>28</v>
      </c>
      <c r="O418" s="582" t="str">
        <f>IFERROR(__xludf.DUMMYFUNCTION("""COMPUTED_VALUE"""),"E2801F")</f>
        <v>E2801F</v>
      </c>
      <c r="P418" s="580">
        <f>IFERROR(__xludf.DUMMYFUNCTION("""COMPUTED_VALUE"""),3.0)</f>
        <v>3</v>
      </c>
      <c r="Q418" s="580">
        <f>IFERROR(__xludf.DUMMYFUNCTION("""COMPUTED_VALUE"""),32.0)</f>
        <v>32</v>
      </c>
      <c r="R418" s="580" t="str">
        <f>IFERROR(__xludf.DUMMYFUNCTION("""COMPUTED_VALUE"""),"F3204F")</f>
        <v>F3204F</v>
      </c>
      <c r="S418" s="580">
        <f>IFERROR(__xludf.DUMMYFUNCTION("""COMPUTED_VALUE"""),4.0)</f>
        <v>4</v>
      </c>
      <c r="T418" s="580">
        <f>IFERROR(__xludf.DUMMYFUNCTION("""COMPUTED_VALUE"""),30.0)</f>
        <v>30</v>
      </c>
      <c r="U418" s="580" t="str">
        <f>IFERROR(__xludf.DUMMYFUNCTION("""COMPUTED_VALUE"""),"G3001F")</f>
        <v>G3001F</v>
      </c>
      <c r="V418" s="580">
        <f>IFERROR(__xludf.DUMMYFUNCTION("""COMPUTED_VALUE"""),4.0)</f>
        <v>4</v>
      </c>
      <c r="W418" s="580">
        <f>IFERROR(__xludf.DUMMYFUNCTION("""COMPUTED_VALUE"""),32.0)</f>
        <v>32</v>
      </c>
      <c r="X418" s="580" t="str">
        <f>IFERROR(__xludf.DUMMYFUNCTION("""COMPUTED_VALUE"""),"H3204F")</f>
        <v>H3204F</v>
      </c>
      <c r="Y418" s="580">
        <f>IFERROR(__xludf.DUMMYFUNCTION("""COMPUTED_VALUE"""),5.0)</f>
        <v>5</v>
      </c>
      <c r="Z418" s="580">
        <f>IFERROR(__xludf.DUMMYFUNCTION("""COMPUTED_VALUE"""),29.0)</f>
        <v>29</v>
      </c>
      <c r="AA418" s="580" t="str">
        <f>IFERROR(__xludf.DUMMYFUNCTION("""COMPUTED_VALUE"""),"I2901F")</f>
        <v>I2901F</v>
      </c>
    </row>
    <row r="419">
      <c r="A419" s="580">
        <f>IFERROR(__xludf.DUMMYFUNCTION("""COMPUTED_VALUE"""),1.0)</f>
        <v>1</v>
      </c>
      <c r="B419" s="580">
        <f>IFERROR(__xludf.DUMMYFUNCTION("""COMPUTED_VALUE"""),31.0)</f>
        <v>31</v>
      </c>
      <c r="C419" s="580" t="str">
        <f>IFERROR(__xludf.DUMMYFUNCTION("""COMPUTED_VALUE"""),"A3101F")</f>
        <v>A3101F</v>
      </c>
      <c r="D419" s="580">
        <f>IFERROR(__xludf.DUMMYFUNCTION("""COMPUTED_VALUE"""),1.0)</f>
        <v>1</v>
      </c>
      <c r="E419" s="580">
        <f>IFERROR(__xludf.DUMMYFUNCTION("""COMPUTED_VALUE"""),31.0)</f>
        <v>31</v>
      </c>
      <c r="F419" s="580" t="str">
        <f>IFERROR(__xludf.DUMMYFUNCTION("""COMPUTED_VALUE"""),"B3101R")</f>
        <v>B3101R</v>
      </c>
      <c r="G419" s="580">
        <f>IFERROR(__xludf.DUMMYFUNCTION("""COMPUTED_VALUE"""),2.0)</f>
        <v>2</v>
      </c>
      <c r="H419" s="580">
        <f>IFERROR(__xludf.DUMMYFUNCTION("""COMPUTED_VALUE"""),28.0)</f>
        <v>28</v>
      </c>
      <c r="I419" s="580" t="str">
        <f>IFERROR(__xludf.DUMMYFUNCTION("""COMPUTED_VALUE"""),"C2801R")</f>
        <v>C2801R</v>
      </c>
      <c r="J419" s="580">
        <f>IFERROR(__xludf.DUMMYFUNCTION("""COMPUTED_VALUE"""),2.0)</f>
        <v>2</v>
      </c>
      <c r="K419" s="580">
        <f>IFERROR(__xludf.DUMMYFUNCTION("""COMPUTED_VALUE"""),28.0)</f>
        <v>28</v>
      </c>
      <c r="L419" s="580" t="str">
        <f>IFERROR(__xludf.DUMMYFUNCTION("""COMPUTED_VALUE"""),"D2801R")</f>
        <v>D2801R</v>
      </c>
      <c r="M419" s="582">
        <f>IFERROR(__xludf.DUMMYFUNCTION("""COMPUTED_VALUE"""),3.0)</f>
        <v>3</v>
      </c>
      <c r="N419" s="582">
        <f>IFERROR(__xludf.DUMMYFUNCTION("""COMPUTED_VALUE"""),28.0)</f>
        <v>28</v>
      </c>
      <c r="O419" s="582" t="str">
        <f>IFERROR(__xludf.DUMMYFUNCTION("""COMPUTED_VALUE"""),"E2801R")</f>
        <v>E2801R</v>
      </c>
      <c r="P419" s="580">
        <f>IFERROR(__xludf.DUMMYFUNCTION("""COMPUTED_VALUE"""),3.0)</f>
        <v>3</v>
      </c>
      <c r="Q419" s="580">
        <f>IFERROR(__xludf.DUMMYFUNCTION("""COMPUTED_VALUE"""),32.0)</f>
        <v>32</v>
      </c>
      <c r="R419" s="580" t="str">
        <f>IFERROR(__xludf.DUMMYFUNCTION("""COMPUTED_VALUE"""),"F3204R")</f>
        <v>F3204R</v>
      </c>
      <c r="S419" s="580">
        <f>IFERROR(__xludf.DUMMYFUNCTION("""COMPUTED_VALUE"""),4.0)</f>
        <v>4</v>
      </c>
      <c r="T419" s="580">
        <f>IFERROR(__xludf.DUMMYFUNCTION("""COMPUTED_VALUE"""),30.0)</f>
        <v>30</v>
      </c>
      <c r="U419" s="580" t="str">
        <f>IFERROR(__xludf.DUMMYFUNCTION("""COMPUTED_VALUE"""),"G3001R")</f>
        <v>G3001R</v>
      </c>
      <c r="V419" s="580">
        <f>IFERROR(__xludf.DUMMYFUNCTION("""COMPUTED_VALUE"""),4.0)</f>
        <v>4</v>
      </c>
      <c r="W419" s="580">
        <f>IFERROR(__xludf.DUMMYFUNCTION("""COMPUTED_VALUE"""),32.0)</f>
        <v>32</v>
      </c>
      <c r="X419" s="580" t="str">
        <f>IFERROR(__xludf.DUMMYFUNCTION("""COMPUTED_VALUE"""),"H3204R")</f>
        <v>H3204R</v>
      </c>
      <c r="Y419" s="580">
        <f>IFERROR(__xludf.DUMMYFUNCTION("""COMPUTED_VALUE"""),5.0)</f>
        <v>5</v>
      </c>
      <c r="Z419" s="580">
        <f>IFERROR(__xludf.DUMMYFUNCTION("""COMPUTED_VALUE"""),29.0)</f>
        <v>29</v>
      </c>
      <c r="AA419" s="580" t="str">
        <f>IFERROR(__xludf.DUMMYFUNCTION("""COMPUTED_VALUE"""),"I2901R")</f>
        <v>I2901R</v>
      </c>
    </row>
    <row r="420">
      <c r="A420" s="580">
        <f>IFERROR(__xludf.DUMMYFUNCTION("""COMPUTED_VALUE"""),1.0)</f>
        <v>1</v>
      </c>
      <c r="B420" s="580">
        <f>IFERROR(__xludf.DUMMYFUNCTION("""COMPUTED_VALUE"""),31.0)</f>
        <v>31</v>
      </c>
      <c r="C420" s="580" t="str">
        <f>IFERROR(__xludf.DUMMYFUNCTION("""COMPUTED_VALUE"""),"A3101R")</f>
        <v>A3101R</v>
      </c>
      <c r="D420" s="580">
        <f>IFERROR(__xludf.DUMMYFUNCTION("""COMPUTED_VALUE"""),1.0)</f>
        <v>1</v>
      </c>
      <c r="E420" s="580">
        <f>IFERROR(__xludf.DUMMYFUNCTION("""COMPUTED_VALUE"""),31.0)</f>
        <v>31</v>
      </c>
      <c r="F420" s="580" t="str">
        <f>IFERROR(__xludf.DUMMYFUNCTION("""COMPUTED_VALUE"""),"B3102F")</f>
        <v>B3102F</v>
      </c>
      <c r="G420" s="580">
        <f>IFERROR(__xludf.DUMMYFUNCTION("""COMPUTED_VALUE"""),2.0)</f>
        <v>2</v>
      </c>
      <c r="H420" s="580">
        <f>IFERROR(__xludf.DUMMYFUNCTION("""COMPUTED_VALUE"""),28.0)</f>
        <v>28</v>
      </c>
      <c r="I420" s="580" t="str">
        <f>IFERROR(__xludf.DUMMYFUNCTION("""COMPUTED_VALUE"""),"C2802F")</f>
        <v>C2802F</v>
      </c>
      <c r="J420" s="580">
        <f>IFERROR(__xludf.DUMMYFUNCTION("""COMPUTED_VALUE"""),2.0)</f>
        <v>2</v>
      </c>
      <c r="K420" s="580">
        <f>IFERROR(__xludf.DUMMYFUNCTION("""COMPUTED_VALUE"""),28.0)</f>
        <v>28</v>
      </c>
      <c r="L420" s="580" t="str">
        <f>IFERROR(__xludf.DUMMYFUNCTION("""COMPUTED_VALUE"""),"D2802F")</f>
        <v>D2802F</v>
      </c>
      <c r="M420" s="582">
        <f>IFERROR(__xludf.DUMMYFUNCTION("""COMPUTED_VALUE"""),3.0)</f>
        <v>3</v>
      </c>
      <c r="N420" s="582">
        <f>IFERROR(__xludf.DUMMYFUNCTION("""COMPUTED_VALUE"""),28.0)</f>
        <v>28</v>
      </c>
      <c r="O420" s="582" t="str">
        <f>IFERROR(__xludf.DUMMYFUNCTION("""COMPUTED_VALUE"""),"E2802F")</f>
        <v>E2802F</v>
      </c>
      <c r="P420" s="580">
        <f>IFERROR(__xludf.DUMMYFUNCTION("""COMPUTED_VALUE"""),3.0)</f>
        <v>3</v>
      </c>
      <c r="Q420" s="580">
        <f>IFERROR(__xludf.DUMMYFUNCTION("""COMPUTED_VALUE"""),32.0)</f>
        <v>32</v>
      </c>
      <c r="R420" s="580" t="str">
        <f>IFERROR(__xludf.DUMMYFUNCTION("""COMPUTED_VALUE"""),"F3205F")</f>
        <v>F3205F</v>
      </c>
      <c r="S420" s="580">
        <f>IFERROR(__xludf.DUMMYFUNCTION("""COMPUTED_VALUE"""),4.0)</f>
        <v>4</v>
      </c>
      <c r="T420" s="580">
        <f>IFERROR(__xludf.DUMMYFUNCTION("""COMPUTED_VALUE"""),30.0)</f>
        <v>30</v>
      </c>
      <c r="U420" s="580" t="str">
        <f>IFERROR(__xludf.DUMMYFUNCTION("""COMPUTED_VALUE"""),"G3002F")</f>
        <v>G3002F</v>
      </c>
      <c r="V420" s="580">
        <f>IFERROR(__xludf.DUMMYFUNCTION("""COMPUTED_VALUE"""),4.0)</f>
        <v>4</v>
      </c>
      <c r="W420" s="580">
        <f>IFERROR(__xludf.DUMMYFUNCTION("""COMPUTED_VALUE"""),32.0)</f>
        <v>32</v>
      </c>
      <c r="X420" s="580" t="str">
        <f>IFERROR(__xludf.DUMMYFUNCTION("""COMPUTED_VALUE"""),"H3205F")</f>
        <v>H3205F</v>
      </c>
      <c r="Y420" s="580">
        <f>IFERROR(__xludf.DUMMYFUNCTION("""COMPUTED_VALUE"""),5.0)</f>
        <v>5</v>
      </c>
      <c r="Z420" s="580">
        <f>IFERROR(__xludf.DUMMYFUNCTION("""COMPUTED_VALUE"""),29.0)</f>
        <v>29</v>
      </c>
      <c r="AA420" s="580" t="str">
        <f>IFERROR(__xludf.DUMMYFUNCTION("""COMPUTED_VALUE"""),"I2902F")</f>
        <v>I2902F</v>
      </c>
    </row>
    <row r="421">
      <c r="A421" s="580">
        <f>IFERROR(__xludf.DUMMYFUNCTION("""COMPUTED_VALUE"""),1.0)</f>
        <v>1</v>
      </c>
      <c r="B421" s="580">
        <f>IFERROR(__xludf.DUMMYFUNCTION("""COMPUTED_VALUE"""),31.0)</f>
        <v>31</v>
      </c>
      <c r="C421" s="580" t="str">
        <f>IFERROR(__xludf.DUMMYFUNCTION("""COMPUTED_VALUE"""),"A3102F")</f>
        <v>A3102F</v>
      </c>
      <c r="D421" s="580">
        <f>IFERROR(__xludf.DUMMYFUNCTION("""COMPUTED_VALUE"""),1.0)</f>
        <v>1</v>
      </c>
      <c r="E421" s="580">
        <f>IFERROR(__xludf.DUMMYFUNCTION("""COMPUTED_VALUE"""),31.0)</f>
        <v>31</v>
      </c>
      <c r="F421" s="580" t="str">
        <f>IFERROR(__xludf.DUMMYFUNCTION("""COMPUTED_VALUE"""),"B3102R")</f>
        <v>B3102R</v>
      </c>
      <c r="G421" s="580">
        <f>IFERROR(__xludf.DUMMYFUNCTION("""COMPUTED_VALUE"""),2.0)</f>
        <v>2</v>
      </c>
      <c r="H421" s="580">
        <f>IFERROR(__xludf.DUMMYFUNCTION("""COMPUTED_VALUE"""),28.0)</f>
        <v>28</v>
      </c>
      <c r="I421" s="580" t="str">
        <f>IFERROR(__xludf.DUMMYFUNCTION("""COMPUTED_VALUE"""),"C2802R")</f>
        <v>C2802R</v>
      </c>
      <c r="J421" s="580">
        <f>IFERROR(__xludf.DUMMYFUNCTION("""COMPUTED_VALUE"""),2.0)</f>
        <v>2</v>
      </c>
      <c r="K421" s="580">
        <f>IFERROR(__xludf.DUMMYFUNCTION("""COMPUTED_VALUE"""),28.0)</f>
        <v>28</v>
      </c>
      <c r="L421" s="580" t="str">
        <f>IFERROR(__xludf.DUMMYFUNCTION("""COMPUTED_VALUE"""),"D2802R")</f>
        <v>D2802R</v>
      </c>
      <c r="M421" s="582">
        <f>IFERROR(__xludf.DUMMYFUNCTION("""COMPUTED_VALUE"""),3.0)</f>
        <v>3</v>
      </c>
      <c r="N421" s="582">
        <f>IFERROR(__xludf.DUMMYFUNCTION("""COMPUTED_VALUE"""),28.0)</f>
        <v>28</v>
      </c>
      <c r="O421" s="582" t="str">
        <f>IFERROR(__xludf.DUMMYFUNCTION("""COMPUTED_VALUE"""),"E2802R")</f>
        <v>E2802R</v>
      </c>
      <c r="P421" s="580">
        <f>IFERROR(__xludf.DUMMYFUNCTION("""COMPUTED_VALUE"""),3.0)</f>
        <v>3</v>
      </c>
      <c r="Q421" s="580">
        <f>IFERROR(__xludf.DUMMYFUNCTION("""COMPUTED_VALUE"""),32.0)</f>
        <v>32</v>
      </c>
      <c r="R421" s="580" t="str">
        <f>IFERROR(__xludf.DUMMYFUNCTION("""COMPUTED_VALUE"""),"F3205R")</f>
        <v>F3205R</v>
      </c>
      <c r="S421" s="580">
        <f>IFERROR(__xludf.DUMMYFUNCTION("""COMPUTED_VALUE"""),4.0)</f>
        <v>4</v>
      </c>
      <c r="T421" s="580">
        <f>IFERROR(__xludf.DUMMYFUNCTION("""COMPUTED_VALUE"""),30.0)</f>
        <v>30</v>
      </c>
      <c r="U421" s="580" t="str">
        <f>IFERROR(__xludf.DUMMYFUNCTION("""COMPUTED_VALUE"""),"G3002R")</f>
        <v>G3002R</v>
      </c>
      <c r="V421" s="580">
        <f>IFERROR(__xludf.DUMMYFUNCTION("""COMPUTED_VALUE"""),4.0)</f>
        <v>4</v>
      </c>
      <c r="W421" s="580">
        <f>IFERROR(__xludf.DUMMYFUNCTION("""COMPUTED_VALUE"""),32.0)</f>
        <v>32</v>
      </c>
      <c r="X421" s="580" t="str">
        <f>IFERROR(__xludf.DUMMYFUNCTION("""COMPUTED_VALUE"""),"H3205R")</f>
        <v>H3205R</v>
      </c>
      <c r="Y421" s="580">
        <f>IFERROR(__xludf.DUMMYFUNCTION("""COMPUTED_VALUE"""),5.0)</f>
        <v>5</v>
      </c>
      <c r="Z421" s="580">
        <f>IFERROR(__xludf.DUMMYFUNCTION("""COMPUTED_VALUE"""),29.0)</f>
        <v>29</v>
      </c>
      <c r="AA421" s="580" t="str">
        <f>IFERROR(__xludf.DUMMYFUNCTION("""COMPUTED_VALUE"""),"I2902R")</f>
        <v>I2902R</v>
      </c>
    </row>
    <row r="422">
      <c r="A422" s="580">
        <f>IFERROR(__xludf.DUMMYFUNCTION("""COMPUTED_VALUE"""),1.0)</f>
        <v>1</v>
      </c>
      <c r="B422" s="580">
        <f>IFERROR(__xludf.DUMMYFUNCTION("""COMPUTED_VALUE"""),31.0)</f>
        <v>31</v>
      </c>
      <c r="C422" s="580" t="str">
        <f>IFERROR(__xludf.DUMMYFUNCTION("""COMPUTED_VALUE"""),"A3102R")</f>
        <v>A3102R</v>
      </c>
      <c r="D422" s="580">
        <f>IFERROR(__xludf.DUMMYFUNCTION("""COMPUTED_VALUE"""),1.0)</f>
        <v>1</v>
      </c>
      <c r="E422" s="580">
        <f>IFERROR(__xludf.DUMMYFUNCTION("""COMPUTED_VALUE"""),31.0)</f>
        <v>31</v>
      </c>
      <c r="F422" s="580" t="str">
        <f>IFERROR(__xludf.DUMMYFUNCTION("""COMPUTED_VALUE"""),"B3103F")</f>
        <v>B3103F</v>
      </c>
      <c r="G422" s="580">
        <f>IFERROR(__xludf.DUMMYFUNCTION("""COMPUTED_VALUE"""),2.0)</f>
        <v>2</v>
      </c>
      <c r="H422" s="580">
        <f>IFERROR(__xludf.DUMMYFUNCTION("""COMPUTED_VALUE"""),28.0)</f>
        <v>28</v>
      </c>
      <c r="I422" s="580" t="str">
        <f>IFERROR(__xludf.DUMMYFUNCTION("""COMPUTED_VALUE"""),"C2803F")</f>
        <v>C2803F</v>
      </c>
      <c r="J422" s="580">
        <f>IFERROR(__xludf.DUMMYFUNCTION("""COMPUTED_VALUE"""),2.0)</f>
        <v>2</v>
      </c>
      <c r="K422" s="580">
        <f>IFERROR(__xludf.DUMMYFUNCTION("""COMPUTED_VALUE"""),28.0)</f>
        <v>28</v>
      </c>
      <c r="L422" s="580" t="str">
        <f>IFERROR(__xludf.DUMMYFUNCTION("""COMPUTED_VALUE"""),"D2803F")</f>
        <v>D2803F</v>
      </c>
      <c r="M422" s="582">
        <f>IFERROR(__xludf.DUMMYFUNCTION("""COMPUTED_VALUE"""),3.0)</f>
        <v>3</v>
      </c>
      <c r="N422" s="582">
        <f>IFERROR(__xludf.DUMMYFUNCTION("""COMPUTED_VALUE"""),28.0)</f>
        <v>28</v>
      </c>
      <c r="O422" s="582" t="str">
        <f>IFERROR(__xludf.DUMMYFUNCTION("""COMPUTED_VALUE"""),"E2803F")</f>
        <v>E2803F</v>
      </c>
      <c r="P422" s="580">
        <f>IFERROR(__xludf.DUMMYFUNCTION("""COMPUTED_VALUE"""),3.0)</f>
        <v>3</v>
      </c>
      <c r="Q422" s="580">
        <f>IFERROR(__xludf.DUMMYFUNCTION("""COMPUTED_VALUE"""),32.0)</f>
        <v>32</v>
      </c>
      <c r="R422" s="580" t="str">
        <f>IFERROR(__xludf.DUMMYFUNCTION("""COMPUTED_VALUE"""),"F3206F")</f>
        <v>F3206F</v>
      </c>
      <c r="S422" s="580">
        <f>IFERROR(__xludf.DUMMYFUNCTION("""COMPUTED_VALUE"""),4.0)</f>
        <v>4</v>
      </c>
      <c r="T422" s="580">
        <f>IFERROR(__xludf.DUMMYFUNCTION("""COMPUTED_VALUE"""),30.0)</f>
        <v>30</v>
      </c>
      <c r="U422" s="580" t="str">
        <f>IFERROR(__xludf.DUMMYFUNCTION("""COMPUTED_VALUE"""),"G3003F")</f>
        <v>G3003F</v>
      </c>
      <c r="V422" s="580">
        <f>IFERROR(__xludf.DUMMYFUNCTION("""COMPUTED_VALUE"""),4.0)</f>
        <v>4</v>
      </c>
      <c r="W422" s="580">
        <f>IFERROR(__xludf.DUMMYFUNCTION("""COMPUTED_VALUE"""),32.0)</f>
        <v>32</v>
      </c>
      <c r="X422" s="580" t="str">
        <f>IFERROR(__xludf.DUMMYFUNCTION("""COMPUTED_VALUE"""),"H3206F")</f>
        <v>H3206F</v>
      </c>
      <c r="Y422" s="580">
        <f>IFERROR(__xludf.DUMMYFUNCTION("""COMPUTED_VALUE"""),5.0)</f>
        <v>5</v>
      </c>
      <c r="Z422" s="580">
        <f>IFERROR(__xludf.DUMMYFUNCTION("""COMPUTED_VALUE"""),29.0)</f>
        <v>29</v>
      </c>
      <c r="AA422" s="580" t="str">
        <f>IFERROR(__xludf.DUMMYFUNCTION("""COMPUTED_VALUE"""),"I2903F")</f>
        <v>I2903F</v>
      </c>
    </row>
    <row r="423">
      <c r="A423" s="580">
        <f>IFERROR(__xludf.DUMMYFUNCTION("""COMPUTED_VALUE"""),1.0)</f>
        <v>1</v>
      </c>
      <c r="B423" s="580">
        <f>IFERROR(__xludf.DUMMYFUNCTION("""COMPUTED_VALUE"""),31.0)</f>
        <v>31</v>
      </c>
      <c r="C423" s="580" t="str">
        <f>IFERROR(__xludf.DUMMYFUNCTION("""COMPUTED_VALUE"""),"A3103F")</f>
        <v>A3103F</v>
      </c>
      <c r="D423" s="580">
        <f>IFERROR(__xludf.DUMMYFUNCTION("""COMPUTED_VALUE"""),1.0)</f>
        <v>1</v>
      </c>
      <c r="E423" s="580">
        <f>IFERROR(__xludf.DUMMYFUNCTION("""COMPUTED_VALUE"""),31.0)</f>
        <v>31</v>
      </c>
      <c r="F423" s="580" t="str">
        <f>IFERROR(__xludf.DUMMYFUNCTION("""COMPUTED_VALUE"""),"B3103R")</f>
        <v>B3103R</v>
      </c>
      <c r="G423" s="580">
        <f>IFERROR(__xludf.DUMMYFUNCTION("""COMPUTED_VALUE"""),2.0)</f>
        <v>2</v>
      </c>
      <c r="H423" s="580">
        <f>IFERROR(__xludf.DUMMYFUNCTION("""COMPUTED_VALUE"""),28.0)</f>
        <v>28</v>
      </c>
      <c r="I423" s="580" t="str">
        <f>IFERROR(__xludf.DUMMYFUNCTION("""COMPUTED_VALUE"""),"C2803R")</f>
        <v>C2803R</v>
      </c>
      <c r="J423" s="580">
        <f>IFERROR(__xludf.DUMMYFUNCTION("""COMPUTED_VALUE"""),2.0)</f>
        <v>2</v>
      </c>
      <c r="K423" s="580">
        <f>IFERROR(__xludf.DUMMYFUNCTION("""COMPUTED_VALUE"""),28.0)</f>
        <v>28</v>
      </c>
      <c r="L423" s="580" t="str">
        <f>IFERROR(__xludf.DUMMYFUNCTION("""COMPUTED_VALUE"""),"D2803R")</f>
        <v>D2803R</v>
      </c>
      <c r="M423" s="582">
        <f>IFERROR(__xludf.DUMMYFUNCTION("""COMPUTED_VALUE"""),3.0)</f>
        <v>3</v>
      </c>
      <c r="N423" s="582">
        <f>IFERROR(__xludf.DUMMYFUNCTION("""COMPUTED_VALUE"""),28.0)</f>
        <v>28</v>
      </c>
      <c r="O423" s="582" t="str">
        <f>IFERROR(__xludf.DUMMYFUNCTION("""COMPUTED_VALUE"""),"E2803R")</f>
        <v>E2803R</v>
      </c>
      <c r="P423" s="580">
        <f>IFERROR(__xludf.DUMMYFUNCTION("""COMPUTED_VALUE"""),3.0)</f>
        <v>3</v>
      </c>
      <c r="Q423" s="580">
        <f>IFERROR(__xludf.DUMMYFUNCTION("""COMPUTED_VALUE"""),32.0)</f>
        <v>32</v>
      </c>
      <c r="R423" s="580" t="str">
        <f>IFERROR(__xludf.DUMMYFUNCTION("""COMPUTED_VALUE"""),"F3206R")</f>
        <v>F3206R</v>
      </c>
      <c r="S423" s="580">
        <f>IFERROR(__xludf.DUMMYFUNCTION("""COMPUTED_VALUE"""),4.0)</f>
        <v>4</v>
      </c>
      <c r="T423" s="580">
        <f>IFERROR(__xludf.DUMMYFUNCTION("""COMPUTED_VALUE"""),30.0)</f>
        <v>30</v>
      </c>
      <c r="U423" s="580" t="str">
        <f>IFERROR(__xludf.DUMMYFUNCTION("""COMPUTED_VALUE"""),"G3003R")</f>
        <v>G3003R</v>
      </c>
      <c r="V423" s="580">
        <f>IFERROR(__xludf.DUMMYFUNCTION("""COMPUTED_VALUE"""),4.0)</f>
        <v>4</v>
      </c>
      <c r="W423" s="580">
        <f>IFERROR(__xludf.DUMMYFUNCTION("""COMPUTED_VALUE"""),32.0)</f>
        <v>32</v>
      </c>
      <c r="X423" s="580" t="str">
        <f>IFERROR(__xludf.DUMMYFUNCTION("""COMPUTED_VALUE"""),"H3206R")</f>
        <v>H3206R</v>
      </c>
      <c r="Y423" s="580">
        <f>IFERROR(__xludf.DUMMYFUNCTION("""COMPUTED_VALUE"""),5.0)</f>
        <v>5</v>
      </c>
      <c r="Z423" s="580">
        <f>IFERROR(__xludf.DUMMYFUNCTION("""COMPUTED_VALUE"""),29.0)</f>
        <v>29</v>
      </c>
      <c r="AA423" s="580" t="str">
        <f>IFERROR(__xludf.DUMMYFUNCTION("""COMPUTED_VALUE"""),"I2903R")</f>
        <v>I2903R</v>
      </c>
    </row>
    <row r="424">
      <c r="A424" s="580">
        <f>IFERROR(__xludf.DUMMYFUNCTION("""COMPUTED_VALUE"""),1.0)</f>
        <v>1</v>
      </c>
      <c r="B424" s="580">
        <f>IFERROR(__xludf.DUMMYFUNCTION("""COMPUTED_VALUE"""),31.0)</f>
        <v>31</v>
      </c>
      <c r="C424" s="580" t="str">
        <f>IFERROR(__xludf.DUMMYFUNCTION("""COMPUTED_VALUE"""),"A3103R")</f>
        <v>A3103R</v>
      </c>
      <c r="D424" s="580">
        <f>IFERROR(__xludf.DUMMYFUNCTION("""COMPUTED_VALUE"""),1.0)</f>
        <v>1</v>
      </c>
      <c r="E424" s="580">
        <f>IFERROR(__xludf.DUMMYFUNCTION("""COMPUTED_VALUE"""),31.0)</f>
        <v>31</v>
      </c>
      <c r="F424" s="580" t="str">
        <f>IFERROR(__xludf.DUMMYFUNCTION("""COMPUTED_VALUE"""),"B3104F")</f>
        <v>B3104F</v>
      </c>
      <c r="G424" s="580">
        <f>IFERROR(__xludf.DUMMYFUNCTION("""COMPUTED_VALUE"""),2.0)</f>
        <v>2</v>
      </c>
      <c r="H424" s="580">
        <f>IFERROR(__xludf.DUMMYFUNCTION("""COMPUTED_VALUE"""),28.0)</f>
        <v>28</v>
      </c>
      <c r="I424" s="580" t="str">
        <f>IFERROR(__xludf.DUMMYFUNCTION("""COMPUTED_VALUE"""),"C2804F")</f>
        <v>C2804F</v>
      </c>
      <c r="J424" s="580">
        <f>IFERROR(__xludf.DUMMYFUNCTION("""COMPUTED_VALUE"""),2.0)</f>
        <v>2</v>
      </c>
      <c r="K424" s="580">
        <f>IFERROR(__xludf.DUMMYFUNCTION("""COMPUTED_VALUE"""),28.0)</f>
        <v>28</v>
      </c>
      <c r="L424" s="580" t="str">
        <f>IFERROR(__xludf.DUMMYFUNCTION("""COMPUTED_VALUE"""),"D2804F")</f>
        <v>D2804F</v>
      </c>
      <c r="M424" s="582">
        <f>IFERROR(__xludf.DUMMYFUNCTION("""COMPUTED_VALUE"""),3.0)</f>
        <v>3</v>
      </c>
      <c r="N424" s="582">
        <f>IFERROR(__xludf.DUMMYFUNCTION("""COMPUTED_VALUE"""),28.0)</f>
        <v>28</v>
      </c>
      <c r="O424" s="582" t="str">
        <f>IFERROR(__xludf.DUMMYFUNCTION("""COMPUTED_VALUE"""),"E2804F")</f>
        <v>E2804F</v>
      </c>
      <c r="P424" s="580">
        <f>IFERROR(__xludf.DUMMYFUNCTION("""COMPUTED_VALUE"""),3.0)</f>
        <v>3</v>
      </c>
      <c r="Q424" s="580">
        <f>IFERROR(__xludf.DUMMYFUNCTION("""COMPUTED_VALUE"""),32.0)</f>
        <v>32</v>
      </c>
      <c r="R424" s="580" t="str">
        <f>IFERROR(__xludf.DUMMYFUNCTION("""COMPUTED_VALUE"""),"F3207F")</f>
        <v>F3207F</v>
      </c>
      <c r="S424" s="580">
        <f>IFERROR(__xludf.DUMMYFUNCTION("""COMPUTED_VALUE"""),4.0)</f>
        <v>4</v>
      </c>
      <c r="T424" s="580">
        <f>IFERROR(__xludf.DUMMYFUNCTION("""COMPUTED_VALUE"""),30.0)</f>
        <v>30</v>
      </c>
      <c r="U424" s="580" t="str">
        <f>IFERROR(__xludf.DUMMYFUNCTION("""COMPUTED_VALUE"""),"G3004F")</f>
        <v>G3004F</v>
      </c>
      <c r="V424" s="580">
        <f>IFERROR(__xludf.DUMMYFUNCTION("""COMPUTED_VALUE"""),4.0)</f>
        <v>4</v>
      </c>
      <c r="W424" s="580">
        <f>IFERROR(__xludf.DUMMYFUNCTION("""COMPUTED_VALUE"""),32.0)</f>
        <v>32</v>
      </c>
      <c r="X424" s="580" t="str">
        <f>IFERROR(__xludf.DUMMYFUNCTION("""COMPUTED_VALUE"""),"H3207F")</f>
        <v>H3207F</v>
      </c>
      <c r="Y424" s="580">
        <f>IFERROR(__xludf.DUMMYFUNCTION("""COMPUTED_VALUE"""),5.0)</f>
        <v>5</v>
      </c>
      <c r="Z424" s="580">
        <f>IFERROR(__xludf.DUMMYFUNCTION("""COMPUTED_VALUE"""),29.0)</f>
        <v>29</v>
      </c>
      <c r="AA424" s="580" t="str">
        <f>IFERROR(__xludf.DUMMYFUNCTION("""COMPUTED_VALUE"""),"I2904F")</f>
        <v>I2904F</v>
      </c>
    </row>
    <row r="425">
      <c r="A425" s="580">
        <f>IFERROR(__xludf.DUMMYFUNCTION("""COMPUTED_VALUE"""),1.0)</f>
        <v>1</v>
      </c>
      <c r="B425" s="580">
        <f>IFERROR(__xludf.DUMMYFUNCTION("""COMPUTED_VALUE"""),31.0)</f>
        <v>31</v>
      </c>
      <c r="C425" s="580" t="str">
        <f>IFERROR(__xludf.DUMMYFUNCTION("""COMPUTED_VALUE"""),"A3104F")</f>
        <v>A3104F</v>
      </c>
      <c r="D425" s="580">
        <f>IFERROR(__xludf.DUMMYFUNCTION("""COMPUTED_VALUE"""),1.0)</f>
        <v>1</v>
      </c>
      <c r="E425" s="580">
        <f>IFERROR(__xludf.DUMMYFUNCTION("""COMPUTED_VALUE"""),31.0)</f>
        <v>31</v>
      </c>
      <c r="F425" s="580" t="str">
        <f>IFERROR(__xludf.DUMMYFUNCTION("""COMPUTED_VALUE"""),"B3104R")</f>
        <v>B3104R</v>
      </c>
      <c r="G425" s="580">
        <f>IFERROR(__xludf.DUMMYFUNCTION("""COMPUTED_VALUE"""),2.0)</f>
        <v>2</v>
      </c>
      <c r="H425" s="580">
        <f>IFERROR(__xludf.DUMMYFUNCTION("""COMPUTED_VALUE"""),28.0)</f>
        <v>28</v>
      </c>
      <c r="I425" s="580" t="str">
        <f>IFERROR(__xludf.DUMMYFUNCTION("""COMPUTED_VALUE"""),"C2804R")</f>
        <v>C2804R</v>
      </c>
      <c r="J425" s="580">
        <f>IFERROR(__xludf.DUMMYFUNCTION("""COMPUTED_VALUE"""),2.0)</f>
        <v>2</v>
      </c>
      <c r="K425" s="580">
        <f>IFERROR(__xludf.DUMMYFUNCTION("""COMPUTED_VALUE"""),28.0)</f>
        <v>28</v>
      </c>
      <c r="L425" s="580" t="str">
        <f>IFERROR(__xludf.DUMMYFUNCTION("""COMPUTED_VALUE"""),"D2804R")</f>
        <v>D2804R</v>
      </c>
      <c r="M425" s="582">
        <f>IFERROR(__xludf.DUMMYFUNCTION("""COMPUTED_VALUE"""),3.0)</f>
        <v>3</v>
      </c>
      <c r="N425" s="582">
        <f>IFERROR(__xludf.DUMMYFUNCTION("""COMPUTED_VALUE"""),28.0)</f>
        <v>28</v>
      </c>
      <c r="O425" s="582" t="str">
        <f>IFERROR(__xludf.DUMMYFUNCTION("""COMPUTED_VALUE"""),"E2804R")</f>
        <v>E2804R</v>
      </c>
      <c r="P425" s="580">
        <f>IFERROR(__xludf.DUMMYFUNCTION("""COMPUTED_VALUE"""),3.0)</f>
        <v>3</v>
      </c>
      <c r="Q425" s="580">
        <f>IFERROR(__xludf.DUMMYFUNCTION("""COMPUTED_VALUE"""),32.0)</f>
        <v>32</v>
      </c>
      <c r="R425" s="580" t="str">
        <f>IFERROR(__xludf.DUMMYFUNCTION("""COMPUTED_VALUE"""),"F3207R")</f>
        <v>F3207R</v>
      </c>
      <c r="S425" s="580">
        <f>IFERROR(__xludf.DUMMYFUNCTION("""COMPUTED_VALUE"""),4.0)</f>
        <v>4</v>
      </c>
      <c r="T425" s="580">
        <f>IFERROR(__xludf.DUMMYFUNCTION("""COMPUTED_VALUE"""),30.0)</f>
        <v>30</v>
      </c>
      <c r="U425" s="580" t="str">
        <f>IFERROR(__xludf.DUMMYFUNCTION("""COMPUTED_VALUE"""),"G3004R")</f>
        <v>G3004R</v>
      </c>
      <c r="V425" s="580">
        <f>IFERROR(__xludf.DUMMYFUNCTION("""COMPUTED_VALUE"""),4.0)</f>
        <v>4</v>
      </c>
      <c r="W425" s="580">
        <f>IFERROR(__xludf.DUMMYFUNCTION("""COMPUTED_VALUE"""),32.0)</f>
        <v>32</v>
      </c>
      <c r="X425" s="580" t="str">
        <f>IFERROR(__xludf.DUMMYFUNCTION("""COMPUTED_VALUE"""),"H3207R")</f>
        <v>H3207R</v>
      </c>
      <c r="Y425" s="580">
        <f>IFERROR(__xludf.DUMMYFUNCTION("""COMPUTED_VALUE"""),5.0)</f>
        <v>5</v>
      </c>
      <c r="Z425" s="580">
        <f>IFERROR(__xludf.DUMMYFUNCTION("""COMPUTED_VALUE"""),29.0)</f>
        <v>29</v>
      </c>
      <c r="AA425" s="580" t="str">
        <f>IFERROR(__xludf.DUMMYFUNCTION("""COMPUTED_VALUE"""),"I2904R")</f>
        <v>I2904R</v>
      </c>
    </row>
    <row r="426">
      <c r="A426" s="580">
        <f>IFERROR(__xludf.DUMMYFUNCTION("""COMPUTED_VALUE"""),1.0)</f>
        <v>1</v>
      </c>
      <c r="B426" s="580">
        <f>IFERROR(__xludf.DUMMYFUNCTION("""COMPUTED_VALUE"""),31.0)</f>
        <v>31</v>
      </c>
      <c r="C426" s="580" t="str">
        <f>IFERROR(__xludf.DUMMYFUNCTION("""COMPUTED_VALUE"""),"A3104R")</f>
        <v>A3104R</v>
      </c>
      <c r="D426" s="580">
        <f>IFERROR(__xludf.DUMMYFUNCTION("""COMPUTED_VALUE"""),1.0)</f>
        <v>1</v>
      </c>
      <c r="E426" s="580">
        <f>IFERROR(__xludf.DUMMYFUNCTION("""COMPUTED_VALUE"""),31.0)</f>
        <v>31</v>
      </c>
      <c r="F426" s="580" t="str">
        <f>IFERROR(__xludf.DUMMYFUNCTION("""COMPUTED_VALUE"""),"B3105F")</f>
        <v>B3105F</v>
      </c>
      <c r="G426" s="580">
        <f>IFERROR(__xludf.DUMMYFUNCTION("""COMPUTED_VALUE"""),2.0)</f>
        <v>2</v>
      </c>
      <c r="H426" s="580">
        <f>IFERROR(__xludf.DUMMYFUNCTION("""COMPUTED_VALUE"""),28.0)</f>
        <v>28</v>
      </c>
      <c r="I426" s="580" t="str">
        <f>IFERROR(__xludf.DUMMYFUNCTION("""COMPUTED_VALUE"""),"C2805F")</f>
        <v>C2805F</v>
      </c>
      <c r="J426" s="580">
        <f>IFERROR(__xludf.DUMMYFUNCTION("""COMPUTED_VALUE"""),2.0)</f>
        <v>2</v>
      </c>
      <c r="K426" s="580">
        <f>IFERROR(__xludf.DUMMYFUNCTION("""COMPUTED_VALUE"""),28.0)</f>
        <v>28</v>
      </c>
      <c r="L426" s="580" t="str">
        <f>IFERROR(__xludf.DUMMYFUNCTION("""COMPUTED_VALUE"""),"D2805F")</f>
        <v>D2805F</v>
      </c>
      <c r="M426" s="582">
        <f>IFERROR(__xludf.DUMMYFUNCTION("""COMPUTED_VALUE"""),3.0)</f>
        <v>3</v>
      </c>
      <c r="N426" s="582">
        <f>IFERROR(__xludf.DUMMYFUNCTION("""COMPUTED_VALUE"""),28.0)</f>
        <v>28</v>
      </c>
      <c r="O426" s="582" t="str">
        <f>IFERROR(__xludf.DUMMYFUNCTION("""COMPUTED_VALUE"""),"E2805F")</f>
        <v>E2805F</v>
      </c>
      <c r="P426" s="580">
        <f>IFERROR(__xludf.DUMMYFUNCTION("""COMPUTED_VALUE"""),3.0)</f>
        <v>3</v>
      </c>
      <c r="Q426" s="580">
        <f>IFERROR(__xludf.DUMMYFUNCTION("""COMPUTED_VALUE"""),33.0)</f>
        <v>33</v>
      </c>
      <c r="R426" s="580" t="str">
        <f>IFERROR(__xludf.DUMMYFUNCTION("""COMPUTED_VALUE"""),"F3301F")</f>
        <v>F3301F</v>
      </c>
      <c r="S426" s="580">
        <f>IFERROR(__xludf.DUMMYFUNCTION("""COMPUTED_VALUE"""),4.0)</f>
        <v>4</v>
      </c>
      <c r="T426" s="580">
        <f>IFERROR(__xludf.DUMMYFUNCTION("""COMPUTED_VALUE"""),30.0)</f>
        <v>30</v>
      </c>
      <c r="U426" s="580" t="str">
        <f>IFERROR(__xludf.DUMMYFUNCTION("""COMPUTED_VALUE"""),"G3005F")</f>
        <v>G3005F</v>
      </c>
      <c r="V426" s="580">
        <f>IFERROR(__xludf.DUMMYFUNCTION("""COMPUTED_VALUE"""),4.0)</f>
        <v>4</v>
      </c>
      <c r="W426" s="580">
        <f>IFERROR(__xludf.DUMMYFUNCTION("""COMPUTED_VALUE"""),33.0)</f>
        <v>33</v>
      </c>
      <c r="X426" s="580" t="str">
        <f>IFERROR(__xludf.DUMMYFUNCTION("""COMPUTED_VALUE"""),"H3301F")</f>
        <v>H3301F</v>
      </c>
      <c r="Y426" s="580">
        <f>IFERROR(__xludf.DUMMYFUNCTION("""COMPUTED_VALUE"""),5.0)</f>
        <v>5</v>
      </c>
      <c r="Z426" s="580">
        <f>IFERROR(__xludf.DUMMYFUNCTION("""COMPUTED_VALUE"""),29.0)</f>
        <v>29</v>
      </c>
      <c r="AA426" s="580" t="str">
        <f>IFERROR(__xludf.DUMMYFUNCTION("""COMPUTED_VALUE"""),"I2905F")</f>
        <v>I2905F</v>
      </c>
    </row>
    <row r="427">
      <c r="A427" s="580">
        <f>IFERROR(__xludf.DUMMYFUNCTION("""COMPUTED_VALUE"""),1.0)</f>
        <v>1</v>
      </c>
      <c r="B427" s="580">
        <f>IFERROR(__xludf.DUMMYFUNCTION("""COMPUTED_VALUE"""),31.0)</f>
        <v>31</v>
      </c>
      <c r="C427" s="580" t="str">
        <f>IFERROR(__xludf.DUMMYFUNCTION("""COMPUTED_VALUE"""),"A3105F")</f>
        <v>A3105F</v>
      </c>
      <c r="D427" s="580">
        <f>IFERROR(__xludf.DUMMYFUNCTION("""COMPUTED_VALUE"""),1.0)</f>
        <v>1</v>
      </c>
      <c r="E427" s="580">
        <f>IFERROR(__xludf.DUMMYFUNCTION("""COMPUTED_VALUE"""),31.0)</f>
        <v>31</v>
      </c>
      <c r="F427" s="580" t="str">
        <f>IFERROR(__xludf.DUMMYFUNCTION("""COMPUTED_VALUE"""),"B3105R")</f>
        <v>B3105R</v>
      </c>
      <c r="G427" s="580">
        <f>IFERROR(__xludf.DUMMYFUNCTION("""COMPUTED_VALUE"""),2.0)</f>
        <v>2</v>
      </c>
      <c r="H427" s="580">
        <f>IFERROR(__xludf.DUMMYFUNCTION("""COMPUTED_VALUE"""),28.0)</f>
        <v>28</v>
      </c>
      <c r="I427" s="580" t="str">
        <f>IFERROR(__xludf.DUMMYFUNCTION("""COMPUTED_VALUE"""),"C2805R")</f>
        <v>C2805R</v>
      </c>
      <c r="J427" s="580">
        <f>IFERROR(__xludf.DUMMYFUNCTION("""COMPUTED_VALUE"""),2.0)</f>
        <v>2</v>
      </c>
      <c r="K427" s="580">
        <f>IFERROR(__xludf.DUMMYFUNCTION("""COMPUTED_VALUE"""),28.0)</f>
        <v>28</v>
      </c>
      <c r="L427" s="580" t="str">
        <f>IFERROR(__xludf.DUMMYFUNCTION("""COMPUTED_VALUE"""),"D2805R")</f>
        <v>D2805R</v>
      </c>
      <c r="M427" s="582">
        <f>IFERROR(__xludf.DUMMYFUNCTION("""COMPUTED_VALUE"""),3.0)</f>
        <v>3</v>
      </c>
      <c r="N427" s="582">
        <f>IFERROR(__xludf.DUMMYFUNCTION("""COMPUTED_VALUE"""),28.0)</f>
        <v>28</v>
      </c>
      <c r="O427" s="582" t="str">
        <f>IFERROR(__xludf.DUMMYFUNCTION("""COMPUTED_VALUE"""),"E2805R")</f>
        <v>E2805R</v>
      </c>
      <c r="P427" s="580">
        <f>IFERROR(__xludf.DUMMYFUNCTION("""COMPUTED_VALUE"""),3.0)</f>
        <v>3</v>
      </c>
      <c r="Q427" s="580">
        <f>IFERROR(__xludf.DUMMYFUNCTION("""COMPUTED_VALUE"""),33.0)</f>
        <v>33</v>
      </c>
      <c r="R427" s="580" t="str">
        <f>IFERROR(__xludf.DUMMYFUNCTION("""COMPUTED_VALUE"""),"F3301R")</f>
        <v>F3301R</v>
      </c>
      <c r="S427" s="580">
        <f>IFERROR(__xludf.DUMMYFUNCTION("""COMPUTED_VALUE"""),4.0)</f>
        <v>4</v>
      </c>
      <c r="T427" s="580">
        <f>IFERROR(__xludf.DUMMYFUNCTION("""COMPUTED_VALUE"""),30.0)</f>
        <v>30</v>
      </c>
      <c r="U427" s="580" t="str">
        <f>IFERROR(__xludf.DUMMYFUNCTION("""COMPUTED_VALUE"""),"G3005R")</f>
        <v>G3005R</v>
      </c>
      <c r="V427" s="580">
        <f>IFERROR(__xludf.DUMMYFUNCTION("""COMPUTED_VALUE"""),4.0)</f>
        <v>4</v>
      </c>
      <c r="W427" s="580">
        <f>IFERROR(__xludf.DUMMYFUNCTION("""COMPUTED_VALUE"""),33.0)</f>
        <v>33</v>
      </c>
      <c r="X427" s="580" t="str">
        <f>IFERROR(__xludf.DUMMYFUNCTION("""COMPUTED_VALUE"""),"H3301R")</f>
        <v>H3301R</v>
      </c>
      <c r="Y427" s="580">
        <f>IFERROR(__xludf.DUMMYFUNCTION("""COMPUTED_VALUE"""),5.0)</f>
        <v>5</v>
      </c>
      <c r="Z427" s="580">
        <f>IFERROR(__xludf.DUMMYFUNCTION("""COMPUTED_VALUE"""),29.0)</f>
        <v>29</v>
      </c>
      <c r="AA427" s="580" t="str">
        <f>IFERROR(__xludf.DUMMYFUNCTION("""COMPUTED_VALUE"""),"I2905R")</f>
        <v>I2905R</v>
      </c>
    </row>
    <row r="428">
      <c r="A428" s="580">
        <f>IFERROR(__xludf.DUMMYFUNCTION("""COMPUTED_VALUE"""),1.0)</f>
        <v>1</v>
      </c>
      <c r="B428" s="580">
        <f>IFERROR(__xludf.DUMMYFUNCTION("""COMPUTED_VALUE"""),31.0)</f>
        <v>31</v>
      </c>
      <c r="C428" s="580" t="str">
        <f>IFERROR(__xludf.DUMMYFUNCTION("""COMPUTED_VALUE"""),"A3105R")</f>
        <v>A3105R</v>
      </c>
      <c r="D428" s="580">
        <f>IFERROR(__xludf.DUMMYFUNCTION("""COMPUTED_VALUE"""),1.0)</f>
        <v>1</v>
      </c>
      <c r="E428" s="580">
        <f>IFERROR(__xludf.DUMMYFUNCTION("""COMPUTED_VALUE"""),31.0)</f>
        <v>31</v>
      </c>
      <c r="F428" s="580" t="str">
        <f>IFERROR(__xludf.DUMMYFUNCTION("""COMPUTED_VALUE"""),"B3106F")</f>
        <v>B3106F</v>
      </c>
      <c r="G428" s="580">
        <f>IFERROR(__xludf.DUMMYFUNCTION("""COMPUTED_VALUE"""),2.0)</f>
        <v>2</v>
      </c>
      <c r="H428" s="580">
        <f>IFERROR(__xludf.DUMMYFUNCTION("""COMPUTED_VALUE"""),28.0)</f>
        <v>28</v>
      </c>
      <c r="I428" s="580" t="str">
        <f>IFERROR(__xludf.DUMMYFUNCTION("""COMPUTED_VALUE"""),"C2806F")</f>
        <v>C2806F</v>
      </c>
      <c r="J428" s="580">
        <f>IFERROR(__xludf.DUMMYFUNCTION("""COMPUTED_VALUE"""),2.0)</f>
        <v>2</v>
      </c>
      <c r="K428" s="580">
        <f>IFERROR(__xludf.DUMMYFUNCTION("""COMPUTED_VALUE"""),28.0)</f>
        <v>28</v>
      </c>
      <c r="L428" s="580" t="str">
        <f>IFERROR(__xludf.DUMMYFUNCTION("""COMPUTED_VALUE"""),"D2806F")</f>
        <v>D2806F</v>
      </c>
      <c r="M428" s="582">
        <f>IFERROR(__xludf.DUMMYFUNCTION("""COMPUTED_VALUE"""),3.0)</f>
        <v>3</v>
      </c>
      <c r="N428" s="582">
        <f>IFERROR(__xludf.DUMMYFUNCTION("""COMPUTED_VALUE"""),28.0)</f>
        <v>28</v>
      </c>
      <c r="O428" s="582" t="str">
        <f>IFERROR(__xludf.DUMMYFUNCTION("""COMPUTED_VALUE"""),"E2806F")</f>
        <v>E2806F</v>
      </c>
      <c r="P428" s="580">
        <f>IFERROR(__xludf.DUMMYFUNCTION("""COMPUTED_VALUE"""),3.0)</f>
        <v>3</v>
      </c>
      <c r="Q428" s="580">
        <f>IFERROR(__xludf.DUMMYFUNCTION("""COMPUTED_VALUE"""),33.0)</f>
        <v>33</v>
      </c>
      <c r="R428" s="580" t="str">
        <f>IFERROR(__xludf.DUMMYFUNCTION("""COMPUTED_VALUE"""),"F3302F")</f>
        <v>F3302F</v>
      </c>
      <c r="S428" s="580">
        <f>IFERROR(__xludf.DUMMYFUNCTION("""COMPUTED_VALUE"""),4.0)</f>
        <v>4</v>
      </c>
      <c r="T428" s="580">
        <f>IFERROR(__xludf.DUMMYFUNCTION("""COMPUTED_VALUE"""),30.0)</f>
        <v>30</v>
      </c>
      <c r="U428" s="580" t="str">
        <f>IFERROR(__xludf.DUMMYFUNCTION("""COMPUTED_VALUE"""),"G3006F")</f>
        <v>G3006F</v>
      </c>
      <c r="V428" s="580">
        <f>IFERROR(__xludf.DUMMYFUNCTION("""COMPUTED_VALUE"""),4.0)</f>
        <v>4</v>
      </c>
      <c r="W428" s="580">
        <f>IFERROR(__xludf.DUMMYFUNCTION("""COMPUTED_VALUE"""),33.0)</f>
        <v>33</v>
      </c>
      <c r="X428" s="580" t="str">
        <f>IFERROR(__xludf.DUMMYFUNCTION("""COMPUTED_VALUE"""),"H3302F")</f>
        <v>H3302F</v>
      </c>
      <c r="Y428" s="580">
        <f>IFERROR(__xludf.DUMMYFUNCTION("""COMPUTED_VALUE"""),5.0)</f>
        <v>5</v>
      </c>
      <c r="Z428" s="580">
        <f>IFERROR(__xludf.DUMMYFUNCTION("""COMPUTED_VALUE"""),29.0)</f>
        <v>29</v>
      </c>
      <c r="AA428" s="580" t="str">
        <f>IFERROR(__xludf.DUMMYFUNCTION("""COMPUTED_VALUE"""),"I2906F")</f>
        <v>I2906F</v>
      </c>
    </row>
    <row r="429">
      <c r="A429" s="580">
        <f>IFERROR(__xludf.DUMMYFUNCTION("""COMPUTED_VALUE"""),1.0)</f>
        <v>1</v>
      </c>
      <c r="B429" s="580">
        <f>IFERROR(__xludf.DUMMYFUNCTION("""COMPUTED_VALUE"""),31.0)</f>
        <v>31</v>
      </c>
      <c r="C429" s="580" t="str">
        <f>IFERROR(__xludf.DUMMYFUNCTION("""COMPUTED_VALUE"""),"A3106F")</f>
        <v>A3106F</v>
      </c>
      <c r="D429" s="580">
        <f>IFERROR(__xludf.DUMMYFUNCTION("""COMPUTED_VALUE"""),1.0)</f>
        <v>1</v>
      </c>
      <c r="E429" s="580">
        <f>IFERROR(__xludf.DUMMYFUNCTION("""COMPUTED_VALUE"""),31.0)</f>
        <v>31</v>
      </c>
      <c r="F429" s="580" t="str">
        <f>IFERROR(__xludf.DUMMYFUNCTION("""COMPUTED_VALUE"""),"B3106R")</f>
        <v>B3106R</v>
      </c>
      <c r="G429" s="580">
        <f>IFERROR(__xludf.DUMMYFUNCTION("""COMPUTED_VALUE"""),2.0)</f>
        <v>2</v>
      </c>
      <c r="H429" s="580">
        <f>IFERROR(__xludf.DUMMYFUNCTION("""COMPUTED_VALUE"""),28.0)</f>
        <v>28</v>
      </c>
      <c r="I429" s="580" t="str">
        <f>IFERROR(__xludf.DUMMYFUNCTION("""COMPUTED_VALUE"""),"C2806R")</f>
        <v>C2806R</v>
      </c>
      <c r="J429" s="580">
        <f>IFERROR(__xludf.DUMMYFUNCTION("""COMPUTED_VALUE"""),2.0)</f>
        <v>2</v>
      </c>
      <c r="K429" s="580">
        <f>IFERROR(__xludf.DUMMYFUNCTION("""COMPUTED_VALUE"""),28.0)</f>
        <v>28</v>
      </c>
      <c r="L429" s="580" t="str">
        <f>IFERROR(__xludf.DUMMYFUNCTION("""COMPUTED_VALUE"""),"D2806R")</f>
        <v>D2806R</v>
      </c>
      <c r="M429" s="582">
        <f>IFERROR(__xludf.DUMMYFUNCTION("""COMPUTED_VALUE"""),3.0)</f>
        <v>3</v>
      </c>
      <c r="N429" s="582">
        <f>IFERROR(__xludf.DUMMYFUNCTION("""COMPUTED_VALUE"""),28.0)</f>
        <v>28</v>
      </c>
      <c r="O429" s="582" t="str">
        <f>IFERROR(__xludf.DUMMYFUNCTION("""COMPUTED_VALUE"""),"E2806R")</f>
        <v>E2806R</v>
      </c>
      <c r="P429" s="580">
        <f>IFERROR(__xludf.DUMMYFUNCTION("""COMPUTED_VALUE"""),3.0)</f>
        <v>3</v>
      </c>
      <c r="Q429" s="580">
        <f>IFERROR(__xludf.DUMMYFUNCTION("""COMPUTED_VALUE"""),33.0)</f>
        <v>33</v>
      </c>
      <c r="R429" s="580" t="str">
        <f>IFERROR(__xludf.DUMMYFUNCTION("""COMPUTED_VALUE"""),"F3302R")</f>
        <v>F3302R</v>
      </c>
      <c r="S429" s="580">
        <f>IFERROR(__xludf.DUMMYFUNCTION("""COMPUTED_VALUE"""),4.0)</f>
        <v>4</v>
      </c>
      <c r="T429" s="580">
        <f>IFERROR(__xludf.DUMMYFUNCTION("""COMPUTED_VALUE"""),30.0)</f>
        <v>30</v>
      </c>
      <c r="U429" s="580" t="str">
        <f>IFERROR(__xludf.DUMMYFUNCTION("""COMPUTED_VALUE"""),"G3006R")</f>
        <v>G3006R</v>
      </c>
      <c r="V429" s="580">
        <f>IFERROR(__xludf.DUMMYFUNCTION("""COMPUTED_VALUE"""),4.0)</f>
        <v>4</v>
      </c>
      <c r="W429" s="580">
        <f>IFERROR(__xludf.DUMMYFUNCTION("""COMPUTED_VALUE"""),33.0)</f>
        <v>33</v>
      </c>
      <c r="X429" s="580" t="str">
        <f>IFERROR(__xludf.DUMMYFUNCTION("""COMPUTED_VALUE"""),"H3302R")</f>
        <v>H3302R</v>
      </c>
      <c r="Y429" s="580">
        <f>IFERROR(__xludf.DUMMYFUNCTION("""COMPUTED_VALUE"""),5.0)</f>
        <v>5</v>
      </c>
      <c r="Z429" s="580">
        <f>IFERROR(__xludf.DUMMYFUNCTION("""COMPUTED_VALUE"""),29.0)</f>
        <v>29</v>
      </c>
      <c r="AA429" s="580" t="str">
        <f>IFERROR(__xludf.DUMMYFUNCTION("""COMPUTED_VALUE"""),"I2906R")</f>
        <v>I2906R</v>
      </c>
    </row>
    <row r="430">
      <c r="A430" s="580">
        <f>IFERROR(__xludf.DUMMYFUNCTION("""COMPUTED_VALUE"""),1.0)</f>
        <v>1</v>
      </c>
      <c r="B430" s="580">
        <f>IFERROR(__xludf.DUMMYFUNCTION("""COMPUTED_VALUE"""),31.0)</f>
        <v>31</v>
      </c>
      <c r="C430" s="580" t="str">
        <f>IFERROR(__xludf.DUMMYFUNCTION("""COMPUTED_VALUE"""),"A3106R")</f>
        <v>A3106R</v>
      </c>
      <c r="D430" s="580">
        <f>IFERROR(__xludf.DUMMYFUNCTION("""COMPUTED_VALUE"""),1.0)</f>
        <v>1</v>
      </c>
      <c r="E430" s="580">
        <f>IFERROR(__xludf.DUMMYFUNCTION("""COMPUTED_VALUE"""),31.0)</f>
        <v>31</v>
      </c>
      <c r="F430" s="580" t="str">
        <f>IFERROR(__xludf.DUMMYFUNCTION("""COMPUTED_VALUE"""),"B3107F")</f>
        <v>B3107F</v>
      </c>
      <c r="G430" s="580">
        <f>IFERROR(__xludf.DUMMYFUNCTION("""COMPUTED_VALUE"""),2.0)</f>
        <v>2</v>
      </c>
      <c r="H430" s="580">
        <f>IFERROR(__xludf.DUMMYFUNCTION("""COMPUTED_VALUE"""),28.0)</f>
        <v>28</v>
      </c>
      <c r="I430" s="580" t="str">
        <f>IFERROR(__xludf.DUMMYFUNCTION("""COMPUTED_VALUE"""),"C2807F")</f>
        <v>C2807F</v>
      </c>
      <c r="J430" s="580">
        <f>IFERROR(__xludf.DUMMYFUNCTION("""COMPUTED_VALUE"""),2.0)</f>
        <v>2</v>
      </c>
      <c r="K430" s="580">
        <f>IFERROR(__xludf.DUMMYFUNCTION("""COMPUTED_VALUE"""),28.0)</f>
        <v>28</v>
      </c>
      <c r="L430" s="580" t="str">
        <f>IFERROR(__xludf.DUMMYFUNCTION("""COMPUTED_VALUE"""),"D2807F")</f>
        <v>D2807F</v>
      </c>
      <c r="M430" s="582">
        <f>IFERROR(__xludf.DUMMYFUNCTION("""COMPUTED_VALUE"""),3.0)</f>
        <v>3</v>
      </c>
      <c r="N430" s="582">
        <f>IFERROR(__xludf.DUMMYFUNCTION("""COMPUTED_VALUE"""),28.0)</f>
        <v>28</v>
      </c>
      <c r="O430" s="582" t="str">
        <f>IFERROR(__xludf.DUMMYFUNCTION("""COMPUTED_VALUE"""),"E2807F")</f>
        <v>E2807F</v>
      </c>
      <c r="P430" s="580">
        <f>IFERROR(__xludf.DUMMYFUNCTION("""COMPUTED_VALUE"""),3.0)</f>
        <v>3</v>
      </c>
      <c r="Q430" s="580">
        <f>IFERROR(__xludf.DUMMYFUNCTION("""COMPUTED_VALUE"""),33.0)</f>
        <v>33</v>
      </c>
      <c r="R430" s="580" t="str">
        <f>IFERROR(__xludf.DUMMYFUNCTION("""COMPUTED_VALUE"""),"F3303F")</f>
        <v>F3303F</v>
      </c>
      <c r="S430" s="580">
        <f>IFERROR(__xludf.DUMMYFUNCTION("""COMPUTED_VALUE"""),4.0)</f>
        <v>4</v>
      </c>
      <c r="T430" s="580">
        <f>IFERROR(__xludf.DUMMYFUNCTION("""COMPUTED_VALUE"""),30.0)</f>
        <v>30</v>
      </c>
      <c r="U430" s="580" t="str">
        <f>IFERROR(__xludf.DUMMYFUNCTION("""COMPUTED_VALUE"""),"G3007F")</f>
        <v>G3007F</v>
      </c>
      <c r="V430" s="580">
        <f>IFERROR(__xludf.DUMMYFUNCTION("""COMPUTED_VALUE"""),4.0)</f>
        <v>4</v>
      </c>
      <c r="W430" s="580">
        <f>IFERROR(__xludf.DUMMYFUNCTION("""COMPUTED_VALUE"""),33.0)</f>
        <v>33</v>
      </c>
      <c r="X430" s="580" t="str">
        <f>IFERROR(__xludf.DUMMYFUNCTION("""COMPUTED_VALUE"""),"H3303F")</f>
        <v>H3303F</v>
      </c>
      <c r="Y430" s="580">
        <f>IFERROR(__xludf.DUMMYFUNCTION("""COMPUTED_VALUE"""),5.0)</f>
        <v>5</v>
      </c>
      <c r="Z430" s="580">
        <f>IFERROR(__xludf.DUMMYFUNCTION("""COMPUTED_VALUE"""),29.0)</f>
        <v>29</v>
      </c>
      <c r="AA430" s="580" t="str">
        <f>IFERROR(__xludf.DUMMYFUNCTION("""COMPUTED_VALUE"""),"I2907F")</f>
        <v>I2907F</v>
      </c>
    </row>
    <row r="431">
      <c r="A431" s="580">
        <f>IFERROR(__xludf.DUMMYFUNCTION("""COMPUTED_VALUE"""),1.0)</f>
        <v>1</v>
      </c>
      <c r="B431" s="580">
        <f>IFERROR(__xludf.DUMMYFUNCTION("""COMPUTED_VALUE"""),31.0)</f>
        <v>31</v>
      </c>
      <c r="C431" s="580" t="str">
        <f>IFERROR(__xludf.DUMMYFUNCTION("""COMPUTED_VALUE"""),"A3107F")</f>
        <v>A3107F</v>
      </c>
      <c r="D431" s="580">
        <f>IFERROR(__xludf.DUMMYFUNCTION("""COMPUTED_VALUE"""),1.0)</f>
        <v>1</v>
      </c>
      <c r="E431" s="580">
        <f>IFERROR(__xludf.DUMMYFUNCTION("""COMPUTED_VALUE"""),31.0)</f>
        <v>31</v>
      </c>
      <c r="F431" s="580" t="str">
        <f>IFERROR(__xludf.DUMMYFUNCTION("""COMPUTED_VALUE"""),"B3107R")</f>
        <v>B3107R</v>
      </c>
      <c r="G431" s="580">
        <f>IFERROR(__xludf.DUMMYFUNCTION("""COMPUTED_VALUE"""),2.0)</f>
        <v>2</v>
      </c>
      <c r="H431" s="580">
        <f>IFERROR(__xludf.DUMMYFUNCTION("""COMPUTED_VALUE"""),28.0)</f>
        <v>28</v>
      </c>
      <c r="I431" s="580" t="str">
        <f>IFERROR(__xludf.DUMMYFUNCTION("""COMPUTED_VALUE"""),"C2807R")</f>
        <v>C2807R</v>
      </c>
      <c r="J431" s="580">
        <f>IFERROR(__xludf.DUMMYFUNCTION("""COMPUTED_VALUE"""),2.0)</f>
        <v>2</v>
      </c>
      <c r="K431" s="580">
        <f>IFERROR(__xludf.DUMMYFUNCTION("""COMPUTED_VALUE"""),28.0)</f>
        <v>28</v>
      </c>
      <c r="L431" s="580" t="str">
        <f>IFERROR(__xludf.DUMMYFUNCTION("""COMPUTED_VALUE"""),"D2807R")</f>
        <v>D2807R</v>
      </c>
      <c r="M431" s="582">
        <f>IFERROR(__xludf.DUMMYFUNCTION("""COMPUTED_VALUE"""),3.0)</f>
        <v>3</v>
      </c>
      <c r="N431" s="582">
        <f>IFERROR(__xludf.DUMMYFUNCTION("""COMPUTED_VALUE"""),28.0)</f>
        <v>28</v>
      </c>
      <c r="O431" s="582" t="str">
        <f>IFERROR(__xludf.DUMMYFUNCTION("""COMPUTED_VALUE"""),"E2807R")</f>
        <v>E2807R</v>
      </c>
      <c r="P431" s="580">
        <f>IFERROR(__xludf.DUMMYFUNCTION("""COMPUTED_VALUE"""),3.0)</f>
        <v>3</v>
      </c>
      <c r="Q431" s="580">
        <f>IFERROR(__xludf.DUMMYFUNCTION("""COMPUTED_VALUE"""),33.0)</f>
        <v>33</v>
      </c>
      <c r="R431" s="580" t="str">
        <f>IFERROR(__xludf.DUMMYFUNCTION("""COMPUTED_VALUE"""),"F3303R")</f>
        <v>F3303R</v>
      </c>
      <c r="S431" s="580">
        <f>IFERROR(__xludf.DUMMYFUNCTION("""COMPUTED_VALUE"""),4.0)</f>
        <v>4</v>
      </c>
      <c r="T431" s="580">
        <f>IFERROR(__xludf.DUMMYFUNCTION("""COMPUTED_VALUE"""),30.0)</f>
        <v>30</v>
      </c>
      <c r="U431" s="580" t="str">
        <f>IFERROR(__xludf.DUMMYFUNCTION("""COMPUTED_VALUE"""),"G3007R")</f>
        <v>G3007R</v>
      </c>
      <c r="V431" s="580">
        <f>IFERROR(__xludf.DUMMYFUNCTION("""COMPUTED_VALUE"""),4.0)</f>
        <v>4</v>
      </c>
      <c r="W431" s="580">
        <f>IFERROR(__xludf.DUMMYFUNCTION("""COMPUTED_VALUE"""),33.0)</f>
        <v>33</v>
      </c>
      <c r="X431" s="580" t="str">
        <f>IFERROR(__xludf.DUMMYFUNCTION("""COMPUTED_VALUE"""),"H3303R")</f>
        <v>H3303R</v>
      </c>
      <c r="Y431" s="580">
        <f>IFERROR(__xludf.DUMMYFUNCTION("""COMPUTED_VALUE"""),5.0)</f>
        <v>5</v>
      </c>
      <c r="Z431" s="580">
        <f>IFERROR(__xludf.DUMMYFUNCTION("""COMPUTED_VALUE"""),29.0)</f>
        <v>29</v>
      </c>
      <c r="AA431" s="580" t="str">
        <f>IFERROR(__xludf.DUMMYFUNCTION("""COMPUTED_VALUE"""),"I2907R")</f>
        <v>I2907R</v>
      </c>
    </row>
    <row r="432">
      <c r="A432" s="580">
        <f>IFERROR(__xludf.DUMMYFUNCTION("""COMPUTED_VALUE"""),1.0)</f>
        <v>1</v>
      </c>
      <c r="B432" s="580">
        <f>IFERROR(__xludf.DUMMYFUNCTION("""COMPUTED_VALUE"""),31.0)</f>
        <v>31</v>
      </c>
      <c r="C432" s="580" t="str">
        <f>IFERROR(__xludf.DUMMYFUNCTION("""COMPUTED_VALUE"""),"A3107R")</f>
        <v>A3107R</v>
      </c>
      <c r="D432" s="580">
        <f>IFERROR(__xludf.DUMMYFUNCTION("""COMPUTED_VALUE"""),1.0)</f>
        <v>1</v>
      </c>
      <c r="E432" s="580">
        <f>IFERROR(__xludf.DUMMYFUNCTION("""COMPUTED_VALUE"""),32.0)</f>
        <v>32</v>
      </c>
      <c r="F432" s="580" t="str">
        <f>IFERROR(__xludf.DUMMYFUNCTION("""COMPUTED_VALUE"""),"B3201F")</f>
        <v>B3201F</v>
      </c>
      <c r="G432" s="580">
        <f>IFERROR(__xludf.DUMMYFUNCTION("""COMPUTED_VALUE"""),2.0)</f>
        <v>2</v>
      </c>
      <c r="H432" s="580">
        <f>IFERROR(__xludf.DUMMYFUNCTION("""COMPUTED_VALUE"""),28.0)</f>
        <v>28</v>
      </c>
      <c r="I432" s="580" t="str">
        <f>IFERROR(__xludf.DUMMYFUNCTION("""COMPUTED_VALUE"""),"C2808F")</f>
        <v>C2808F</v>
      </c>
      <c r="J432" s="580">
        <f>IFERROR(__xludf.DUMMYFUNCTION("""COMPUTED_VALUE"""),2.0)</f>
        <v>2</v>
      </c>
      <c r="K432" s="580">
        <f>IFERROR(__xludf.DUMMYFUNCTION("""COMPUTED_VALUE"""),28.0)</f>
        <v>28</v>
      </c>
      <c r="L432" s="580" t="str">
        <f>IFERROR(__xludf.DUMMYFUNCTION("""COMPUTED_VALUE"""),"D2808F")</f>
        <v>D2808F</v>
      </c>
      <c r="M432" s="582">
        <f>IFERROR(__xludf.DUMMYFUNCTION("""COMPUTED_VALUE"""),3.0)</f>
        <v>3</v>
      </c>
      <c r="N432" s="582">
        <f>IFERROR(__xludf.DUMMYFUNCTION("""COMPUTED_VALUE"""),28.0)</f>
        <v>28</v>
      </c>
      <c r="O432" s="582" t="str">
        <f>IFERROR(__xludf.DUMMYFUNCTION("""COMPUTED_VALUE"""),"E2808F")</f>
        <v>E2808F</v>
      </c>
      <c r="P432" s="580">
        <f>IFERROR(__xludf.DUMMYFUNCTION("""COMPUTED_VALUE"""),3.0)</f>
        <v>3</v>
      </c>
      <c r="Q432" s="580">
        <f>IFERROR(__xludf.DUMMYFUNCTION("""COMPUTED_VALUE"""),33.0)</f>
        <v>33</v>
      </c>
      <c r="R432" s="580" t="str">
        <f>IFERROR(__xludf.DUMMYFUNCTION("""COMPUTED_VALUE"""),"F3304F")</f>
        <v>F3304F</v>
      </c>
      <c r="S432" s="580">
        <f>IFERROR(__xludf.DUMMYFUNCTION("""COMPUTED_VALUE"""),4.0)</f>
        <v>4</v>
      </c>
      <c r="T432" s="580">
        <f>IFERROR(__xludf.DUMMYFUNCTION("""COMPUTED_VALUE"""),30.0)</f>
        <v>30</v>
      </c>
      <c r="U432" s="580" t="str">
        <f>IFERROR(__xludf.DUMMYFUNCTION("""COMPUTED_VALUE"""),"G3008F")</f>
        <v>G3008F</v>
      </c>
      <c r="V432" s="580">
        <f>IFERROR(__xludf.DUMMYFUNCTION("""COMPUTED_VALUE"""),4.0)</f>
        <v>4</v>
      </c>
      <c r="W432" s="580">
        <f>IFERROR(__xludf.DUMMYFUNCTION("""COMPUTED_VALUE"""),33.0)</f>
        <v>33</v>
      </c>
      <c r="X432" s="580" t="str">
        <f>IFERROR(__xludf.DUMMYFUNCTION("""COMPUTED_VALUE"""),"H3304F")</f>
        <v>H3304F</v>
      </c>
      <c r="Y432" s="580">
        <f>IFERROR(__xludf.DUMMYFUNCTION("""COMPUTED_VALUE"""),5.0)</f>
        <v>5</v>
      </c>
      <c r="Z432" s="580">
        <f>IFERROR(__xludf.DUMMYFUNCTION("""COMPUTED_VALUE"""),29.0)</f>
        <v>29</v>
      </c>
      <c r="AA432" s="580" t="str">
        <f>IFERROR(__xludf.DUMMYFUNCTION("""COMPUTED_VALUE"""),"I2908F")</f>
        <v>I2908F</v>
      </c>
    </row>
    <row r="433">
      <c r="A433" s="580">
        <f>IFERROR(__xludf.DUMMYFUNCTION("""COMPUTED_VALUE"""),1.0)</f>
        <v>1</v>
      </c>
      <c r="B433" s="580">
        <f>IFERROR(__xludf.DUMMYFUNCTION("""COMPUTED_VALUE"""),31.0)</f>
        <v>31</v>
      </c>
      <c r="C433" s="580" t="str">
        <f>IFERROR(__xludf.DUMMYFUNCTION("""COMPUTED_VALUE"""),"A3108F")</f>
        <v>A3108F</v>
      </c>
      <c r="D433" s="580">
        <f>IFERROR(__xludf.DUMMYFUNCTION("""COMPUTED_VALUE"""),1.0)</f>
        <v>1</v>
      </c>
      <c r="E433" s="580">
        <f>IFERROR(__xludf.DUMMYFUNCTION("""COMPUTED_VALUE"""),32.0)</f>
        <v>32</v>
      </c>
      <c r="F433" s="580" t="str">
        <f>IFERROR(__xludf.DUMMYFUNCTION("""COMPUTED_VALUE"""),"B3201R")</f>
        <v>B3201R</v>
      </c>
      <c r="G433" s="580">
        <f>IFERROR(__xludf.DUMMYFUNCTION("""COMPUTED_VALUE"""),2.0)</f>
        <v>2</v>
      </c>
      <c r="H433" s="580">
        <f>IFERROR(__xludf.DUMMYFUNCTION("""COMPUTED_VALUE"""),28.0)</f>
        <v>28</v>
      </c>
      <c r="I433" s="580" t="str">
        <f>IFERROR(__xludf.DUMMYFUNCTION("""COMPUTED_VALUE"""),"C2808R")</f>
        <v>C2808R</v>
      </c>
      <c r="J433" s="580">
        <f>IFERROR(__xludf.DUMMYFUNCTION("""COMPUTED_VALUE"""),2.0)</f>
        <v>2</v>
      </c>
      <c r="K433" s="580">
        <f>IFERROR(__xludf.DUMMYFUNCTION("""COMPUTED_VALUE"""),28.0)</f>
        <v>28</v>
      </c>
      <c r="L433" s="580" t="str">
        <f>IFERROR(__xludf.DUMMYFUNCTION("""COMPUTED_VALUE"""),"D2808R")</f>
        <v>D2808R</v>
      </c>
      <c r="M433" s="582">
        <f>IFERROR(__xludf.DUMMYFUNCTION("""COMPUTED_VALUE"""),3.0)</f>
        <v>3</v>
      </c>
      <c r="N433" s="582">
        <f>IFERROR(__xludf.DUMMYFUNCTION("""COMPUTED_VALUE"""),28.0)</f>
        <v>28</v>
      </c>
      <c r="O433" s="582" t="str">
        <f>IFERROR(__xludf.DUMMYFUNCTION("""COMPUTED_VALUE"""),"E2808R")</f>
        <v>E2808R</v>
      </c>
      <c r="P433" s="580">
        <f>IFERROR(__xludf.DUMMYFUNCTION("""COMPUTED_VALUE"""),3.0)</f>
        <v>3</v>
      </c>
      <c r="Q433" s="580">
        <f>IFERROR(__xludf.DUMMYFUNCTION("""COMPUTED_VALUE"""),33.0)</f>
        <v>33</v>
      </c>
      <c r="R433" s="580" t="str">
        <f>IFERROR(__xludf.DUMMYFUNCTION("""COMPUTED_VALUE"""),"F3304R")</f>
        <v>F3304R</v>
      </c>
      <c r="S433" s="580">
        <f>IFERROR(__xludf.DUMMYFUNCTION("""COMPUTED_VALUE"""),4.0)</f>
        <v>4</v>
      </c>
      <c r="T433" s="580">
        <f>IFERROR(__xludf.DUMMYFUNCTION("""COMPUTED_VALUE"""),30.0)</f>
        <v>30</v>
      </c>
      <c r="U433" s="580" t="str">
        <f>IFERROR(__xludf.DUMMYFUNCTION("""COMPUTED_VALUE"""),"G3008R")</f>
        <v>G3008R</v>
      </c>
      <c r="V433" s="580">
        <f>IFERROR(__xludf.DUMMYFUNCTION("""COMPUTED_VALUE"""),4.0)</f>
        <v>4</v>
      </c>
      <c r="W433" s="580">
        <f>IFERROR(__xludf.DUMMYFUNCTION("""COMPUTED_VALUE"""),33.0)</f>
        <v>33</v>
      </c>
      <c r="X433" s="580" t="str">
        <f>IFERROR(__xludf.DUMMYFUNCTION("""COMPUTED_VALUE"""),"H3304R")</f>
        <v>H3304R</v>
      </c>
      <c r="Y433" s="580">
        <f>IFERROR(__xludf.DUMMYFUNCTION("""COMPUTED_VALUE"""),5.0)</f>
        <v>5</v>
      </c>
      <c r="Z433" s="580">
        <f>IFERROR(__xludf.DUMMYFUNCTION("""COMPUTED_VALUE"""),29.0)</f>
        <v>29</v>
      </c>
      <c r="AA433" s="580" t="str">
        <f>IFERROR(__xludf.DUMMYFUNCTION("""COMPUTED_VALUE"""),"I2908R")</f>
        <v>I2908R</v>
      </c>
    </row>
    <row r="434">
      <c r="A434" s="580">
        <f>IFERROR(__xludf.DUMMYFUNCTION("""COMPUTED_VALUE"""),1.0)</f>
        <v>1</v>
      </c>
      <c r="B434" s="580">
        <f>IFERROR(__xludf.DUMMYFUNCTION("""COMPUTED_VALUE"""),31.0)</f>
        <v>31</v>
      </c>
      <c r="C434" s="580" t="str">
        <f>IFERROR(__xludf.DUMMYFUNCTION("""COMPUTED_VALUE"""),"A3108R")</f>
        <v>A3108R</v>
      </c>
      <c r="D434" s="580">
        <f>IFERROR(__xludf.DUMMYFUNCTION("""COMPUTED_VALUE"""),1.0)</f>
        <v>1</v>
      </c>
      <c r="E434" s="580">
        <f>IFERROR(__xludf.DUMMYFUNCTION("""COMPUTED_VALUE"""),32.0)</f>
        <v>32</v>
      </c>
      <c r="F434" s="580" t="str">
        <f>IFERROR(__xludf.DUMMYFUNCTION("""COMPUTED_VALUE"""),"B3202F")</f>
        <v>B3202F</v>
      </c>
      <c r="G434" s="580">
        <f>IFERROR(__xludf.DUMMYFUNCTION("""COMPUTED_VALUE"""),2.0)</f>
        <v>2</v>
      </c>
      <c r="H434" s="580">
        <f>IFERROR(__xludf.DUMMYFUNCTION("""COMPUTED_VALUE"""),29.0)</f>
        <v>29</v>
      </c>
      <c r="I434" s="580" t="str">
        <f>IFERROR(__xludf.DUMMYFUNCTION("""COMPUTED_VALUE"""),"C2901F")</f>
        <v>C2901F</v>
      </c>
      <c r="J434" s="580">
        <f>IFERROR(__xludf.DUMMYFUNCTION("""COMPUTED_VALUE"""),2.0)</f>
        <v>2</v>
      </c>
      <c r="K434" s="580">
        <f>IFERROR(__xludf.DUMMYFUNCTION("""COMPUTED_VALUE"""),29.0)</f>
        <v>29</v>
      </c>
      <c r="L434" s="580" t="str">
        <f>IFERROR(__xludf.DUMMYFUNCTION("""COMPUTED_VALUE"""),"D2905F")</f>
        <v>D2905F</v>
      </c>
      <c r="M434" s="582">
        <f>IFERROR(__xludf.DUMMYFUNCTION("""COMPUTED_VALUE"""),3.0)</f>
        <v>3</v>
      </c>
      <c r="N434" s="582">
        <f>IFERROR(__xludf.DUMMYFUNCTION("""COMPUTED_VALUE"""),29.0)</f>
        <v>29</v>
      </c>
      <c r="O434" s="582" t="str">
        <f>IFERROR(__xludf.DUMMYFUNCTION("""COMPUTED_VALUE"""),"E2901F")</f>
        <v>E2901F</v>
      </c>
      <c r="P434" s="580">
        <f>IFERROR(__xludf.DUMMYFUNCTION("""COMPUTED_VALUE"""),3.0)</f>
        <v>3</v>
      </c>
      <c r="Q434" s="580">
        <f>IFERROR(__xludf.DUMMYFUNCTION("""COMPUTED_VALUE"""),33.0)</f>
        <v>33</v>
      </c>
      <c r="R434" s="580" t="str">
        <f>IFERROR(__xludf.DUMMYFUNCTION("""COMPUTED_VALUE"""),"F3305F")</f>
        <v>F3305F</v>
      </c>
      <c r="S434" s="580">
        <f>IFERROR(__xludf.DUMMYFUNCTION("""COMPUTED_VALUE"""),4.0)</f>
        <v>4</v>
      </c>
      <c r="T434" s="580">
        <f>IFERROR(__xludf.DUMMYFUNCTION("""COMPUTED_VALUE"""),31.0)</f>
        <v>31</v>
      </c>
      <c r="U434" s="580" t="str">
        <f>IFERROR(__xludf.DUMMYFUNCTION("""COMPUTED_VALUE"""),"G3101F")</f>
        <v>G3101F</v>
      </c>
      <c r="V434" s="580">
        <f>IFERROR(__xludf.DUMMYFUNCTION("""COMPUTED_VALUE"""),4.0)</f>
        <v>4</v>
      </c>
      <c r="W434" s="580">
        <f>IFERROR(__xludf.DUMMYFUNCTION("""COMPUTED_VALUE"""),33.0)</f>
        <v>33</v>
      </c>
      <c r="X434" s="580" t="str">
        <f>IFERROR(__xludf.DUMMYFUNCTION("""COMPUTED_VALUE"""),"H3305F")</f>
        <v>H3305F</v>
      </c>
      <c r="Y434" s="580">
        <f>IFERROR(__xludf.DUMMYFUNCTION("""COMPUTED_VALUE"""),5.0)</f>
        <v>5</v>
      </c>
      <c r="Z434" s="580">
        <f>IFERROR(__xludf.DUMMYFUNCTION("""COMPUTED_VALUE"""),30.0)</f>
        <v>30</v>
      </c>
      <c r="AA434" s="580" t="str">
        <f>IFERROR(__xludf.DUMMYFUNCTION("""COMPUTED_VALUE"""),"I3001F")</f>
        <v>I3001F</v>
      </c>
    </row>
    <row r="435">
      <c r="A435" s="580">
        <f>IFERROR(__xludf.DUMMYFUNCTION("""COMPUTED_VALUE"""),1.0)</f>
        <v>1</v>
      </c>
      <c r="B435" s="580">
        <f>IFERROR(__xludf.DUMMYFUNCTION("""COMPUTED_VALUE"""),32.0)</f>
        <v>32</v>
      </c>
      <c r="C435" s="580" t="str">
        <f>IFERROR(__xludf.DUMMYFUNCTION("""COMPUTED_VALUE"""),"A3201F")</f>
        <v>A3201F</v>
      </c>
      <c r="D435" s="580">
        <f>IFERROR(__xludf.DUMMYFUNCTION("""COMPUTED_VALUE"""),1.0)</f>
        <v>1</v>
      </c>
      <c r="E435" s="580">
        <f>IFERROR(__xludf.DUMMYFUNCTION("""COMPUTED_VALUE"""),32.0)</f>
        <v>32</v>
      </c>
      <c r="F435" s="580" t="str">
        <f>IFERROR(__xludf.DUMMYFUNCTION("""COMPUTED_VALUE"""),"B3202R")</f>
        <v>B3202R</v>
      </c>
      <c r="G435" s="580">
        <f>IFERROR(__xludf.DUMMYFUNCTION("""COMPUTED_VALUE"""),2.0)</f>
        <v>2</v>
      </c>
      <c r="H435" s="580">
        <f>IFERROR(__xludf.DUMMYFUNCTION("""COMPUTED_VALUE"""),29.0)</f>
        <v>29</v>
      </c>
      <c r="I435" s="580" t="str">
        <f>IFERROR(__xludf.DUMMYFUNCTION("""COMPUTED_VALUE"""),"C2901R")</f>
        <v>C2901R</v>
      </c>
      <c r="J435" s="580">
        <f>IFERROR(__xludf.DUMMYFUNCTION("""COMPUTED_VALUE"""),2.0)</f>
        <v>2</v>
      </c>
      <c r="K435" s="580">
        <f>IFERROR(__xludf.DUMMYFUNCTION("""COMPUTED_VALUE"""),29.0)</f>
        <v>29</v>
      </c>
      <c r="L435" s="580" t="str">
        <f>IFERROR(__xludf.DUMMYFUNCTION("""COMPUTED_VALUE"""),"D2905R")</f>
        <v>D2905R</v>
      </c>
      <c r="M435" s="582">
        <f>IFERROR(__xludf.DUMMYFUNCTION("""COMPUTED_VALUE"""),3.0)</f>
        <v>3</v>
      </c>
      <c r="N435" s="582">
        <f>IFERROR(__xludf.DUMMYFUNCTION("""COMPUTED_VALUE"""),29.0)</f>
        <v>29</v>
      </c>
      <c r="O435" s="582" t="str">
        <f>IFERROR(__xludf.DUMMYFUNCTION("""COMPUTED_VALUE"""),"E2901R")</f>
        <v>E2901R</v>
      </c>
      <c r="P435" s="580">
        <f>IFERROR(__xludf.DUMMYFUNCTION("""COMPUTED_VALUE"""),3.0)</f>
        <v>3</v>
      </c>
      <c r="Q435" s="580">
        <f>IFERROR(__xludf.DUMMYFUNCTION("""COMPUTED_VALUE"""),33.0)</f>
        <v>33</v>
      </c>
      <c r="R435" s="580" t="str">
        <f>IFERROR(__xludf.DUMMYFUNCTION("""COMPUTED_VALUE"""),"F3305R")</f>
        <v>F3305R</v>
      </c>
      <c r="S435" s="580">
        <f>IFERROR(__xludf.DUMMYFUNCTION("""COMPUTED_VALUE"""),4.0)</f>
        <v>4</v>
      </c>
      <c r="T435" s="580">
        <f>IFERROR(__xludf.DUMMYFUNCTION("""COMPUTED_VALUE"""),31.0)</f>
        <v>31</v>
      </c>
      <c r="U435" s="580" t="str">
        <f>IFERROR(__xludf.DUMMYFUNCTION("""COMPUTED_VALUE"""),"G3101R")</f>
        <v>G3101R</v>
      </c>
      <c r="V435" s="580">
        <f>IFERROR(__xludf.DUMMYFUNCTION("""COMPUTED_VALUE"""),4.0)</f>
        <v>4</v>
      </c>
      <c r="W435" s="580">
        <f>IFERROR(__xludf.DUMMYFUNCTION("""COMPUTED_VALUE"""),33.0)</f>
        <v>33</v>
      </c>
      <c r="X435" s="580" t="str">
        <f>IFERROR(__xludf.DUMMYFUNCTION("""COMPUTED_VALUE"""),"H3305R")</f>
        <v>H3305R</v>
      </c>
      <c r="Y435" s="580">
        <f>IFERROR(__xludf.DUMMYFUNCTION("""COMPUTED_VALUE"""),5.0)</f>
        <v>5</v>
      </c>
      <c r="Z435" s="580">
        <f>IFERROR(__xludf.DUMMYFUNCTION("""COMPUTED_VALUE"""),30.0)</f>
        <v>30</v>
      </c>
      <c r="AA435" s="580" t="str">
        <f>IFERROR(__xludf.DUMMYFUNCTION("""COMPUTED_VALUE"""),"I3001R")</f>
        <v>I3001R</v>
      </c>
    </row>
    <row r="436">
      <c r="A436" s="580">
        <f>IFERROR(__xludf.DUMMYFUNCTION("""COMPUTED_VALUE"""),1.0)</f>
        <v>1</v>
      </c>
      <c r="B436" s="580">
        <f>IFERROR(__xludf.DUMMYFUNCTION("""COMPUTED_VALUE"""),32.0)</f>
        <v>32</v>
      </c>
      <c r="C436" s="580" t="str">
        <f>IFERROR(__xludf.DUMMYFUNCTION("""COMPUTED_VALUE"""),"A3201R")</f>
        <v>A3201R</v>
      </c>
      <c r="D436" s="580">
        <f>IFERROR(__xludf.DUMMYFUNCTION("""COMPUTED_VALUE"""),1.0)</f>
        <v>1</v>
      </c>
      <c r="E436" s="580">
        <f>IFERROR(__xludf.DUMMYFUNCTION("""COMPUTED_VALUE"""),32.0)</f>
        <v>32</v>
      </c>
      <c r="F436" s="580" t="str">
        <f>IFERROR(__xludf.DUMMYFUNCTION("""COMPUTED_VALUE"""),"B3203F")</f>
        <v>B3203F</v>
      </c>
      <c r="G436" s="580">
        <f>IFERROR(__xludf.DUMMYFUNCTION("""COMPUTED_VALUE"""),2.0)</f>
        <v>2</v>
      </c>
      <c r="H436" s="580">
        <f>IFERROR(__xludf.DUMMYFUNCTION("""COMPUTED_VALUE"""),29.0)</f>
        <v>29</v>
      </c>
      <c r="I436" s="580" t="str">
        <f>IFERROR(__xludf.DUMMYFUNCTION("""COMPUTED_VALUE"""),"C2902F")</f>
        <v>C2902F</v>
      </c>
      <c r="J436" s="580">
        <f>IFERROR(__xludf.DUMMYFUNCTION("""COMPUTED_VALUE"""),2.0)</f>
        <v>2</v>
      </c>
      <c r="K436" s="580">
        <f>IFERROR(__xludf.DUMMYFUNCTION("""COMPUTED_VALUE"""),29.0)</f>
        <v>29</v>
      </c>
      <c r="L436" s="580" t="str">
        <f>IFERROR(__xludf.DUMMYFUNCTION("""COMPUTED_VALUE"""),"D2906F")</f>
        <v>D2906F</v>
      </c>
      <c r="M436" s="582">
        <f>IFERROR(__xludf.DUMMYFUNCTION("""COMPUTED_VALUE"""),3.0)</f>
        <v>3</v>
      </c>
      <c r="N436" s="582">
        <f>IFERROR(__xludf.DUMMYFUNCTION("""COMPUTED_VALUE"""),29.0)</f>
        <v>29</v>
      </c>
      <c r="O436" s="582" t="str">
        <f>IFERROR(__xludf.DUMMYFUNCTION("""COMPUTED_VALUE"""),"E2902F")</f>
        <v>E2902F</v>
      </c>
      <c r="P436" s="580">
        <f>IFERROR(__xludf.DUMMYFUNCTION("""COMPUTED_VALUE"""),3.0)</f>
        <v>3</v>
      </c>
      <c r="Q436" s="580">
        <f>IFERROR(__xludf.DUMMYFUNCTION("""COMPUTED_VALUE"""),33.0)</f>
        <v>33</v>
      </c>
      <c r="R436" s="580" t="str">
        <f>IFERROR(__xludf.DUMMYFUNCTION("""COMPUTED_VALUE"""),"F3306F")</f>
        <v>F3306F</v>
      </c>
      <c r="S436" s="580">
        <f>IFERROR(__xludf.DUMMYFUNCTION("""COMPUTED_VALUE"""),4.0)</f>
        <v>4</v>
      </c>
      <c r="T436" s="580">
        <f>IFERROR(__xludf.DUMMYFUNCTION("""COMPUTED_VALUE"""),31.0)</f>
        <v>31</v>
      </c>
      <c r="U436" s="580" t="str">
        <f>IFERROR(__xludf.DUMMYFUNCTION("""COMPUTED_VALUE"""),"G3102F")</f>
        <v>G3102F</v>
      </c>
      <c r="V436" s="580">
        <f>IFERROR(__xludf.DUMMYFUNCTION("""COMPUTED_VALUE"""),4.0)</f>
        <v>4</v>
      </c>
      <c r="W436" s="580">
        <f>IFERROR(__xludf.DUMMYFUNCTION("""COMPUTED_VALUE"""),33.0)</f>
        <v>33</v>
      </c>
      <c r="X436" s="580" t="str">
        <f>IFERROR(__xludf.DUMMYFUNCTION("""COMPUTED_VALUE"""),"H3306F")</f>
        <v>H3306F</v>
      </c>
      <c r="Y436" s="580">
        <f>IFERROR(__xludf.DUMMYFUNCTION("""COMPUTED_VALUE"""),5.0)</f>
        <v>5</v>
      </c>
      <c r="Z436" s="580">
        <f>IFERROR(__xludf.DUMMYFUNCTION("""COMPUTED_VALUE"""),30.0)</f>
        <v>30</v>
      </c>
      <c r="AA436" s="580" t="str">
        <f>IFERROR(__xludf.DUMMYFUNCTION("""COMPUTED_VALUE"""),"I3002F")</f>
        <v>I3002F</v>
      </c>
    </row>
    <row r="437">
      <c r="A437" s="580">
        <f>IFERROR(__xludf.DUMMYFUNCTION("""COMPUTED_VALUE"""),1.0)</f>
        <v>1</v>
      </c>
      <c r="B437" s="580">
        <f>IFERROR(__xludf.DUMMYFUNCTION("""COMPUTED_VALUE"""),32.0)</f>
        <v>32</v>
      </c>
      <c r="C437" s="580" t="str">
        <f>IFERROR(__xludf.DUMMYFUNCTION("""COMPUTED_VALUE"""),"A3202F")</f>
        <v>A3202F</v>
      </c>
      <c r="D437" s="580">
        <f>IFERROR(__xludf.DUMMYFUNCTION("""COMPUTED_VALUE"""),1.0)</f>
        <v>1</v>
      </c>
      <c r="E437" s="580">
        <f>IFERROR(__xludf.DUMMYFUNCTION("""COMPUTED_VALUE"""),32.0)</f>
        <v>32</v>
      </c>
      <c r="F437" s="580" t="str">
        <f>IFERROR(__xludf.DUMMYFUNCTION("""COMPUTED_VALUE"""),"B3203R")</f>
        <v>B3203R</v>
      </c>
      <c r="G437" s="580">
        <f>IFERROR(__xludf.DUMMYFUNCTION("""COMPUTED_VALUE"""),2.0)</f>
        <v>2</v>
      </c>
      <c r="H437" s="580">
        <f>IFERROR(__xludf.DUMMYFUNCTION("""COMPUTED_VALUE"""),29.0)</f>
        <v>29</v>
      </c>
      <c r="I437" s="580" t="str">
        <f>IFERROR(__xludf.DUMMYFUNCTION("""COMPUTED_VALUE"""),"C2902R")</f>
        <v>C2902R</v>
      </c>
      <c r="J437" s="580">
        <f>IFERROR(__xludf.DUMMYFUNCTION("""COMPUTED_VALUE"""),2.0)</f>
        <v>2</v>
      </c>
      <c r="K437" s="580">
        <f>IFERROR(__xludf.DUMMYFUNCTION("""COMPUTED_VALUE"""),29.0)</f>
        <v>29</v>
      </c>
      <c r="L437" s="580" t="str">
        <f>IFERROR(__xludf.DUMMYFUNCTION("""COMPUTED_VALUE"""),"D2906R")</f>
        <v>D2906R</v>
      </c>
      <c r="M437" s="582">
        <f>IFERROR(__xludf.DUMMYFUNCTION("""COMPUTED_VALUE"""),3.0)</f>
        <v>3</v>
      </c>
      <c r="N437" s="582">
        <f>IFERROR(__xludf.DUMMYFUNCTION("""COMPUTED_VALUE"""),29.0)</f>
        <v>29</v>
      </c>
      <c r="O437" s="582" t="str">
        <f>IFERROR(__xludf.DUMMYFUNCTION("""COMPUTED_VALUE"""),"E2902R")</f>
        <v>E2902R</v>
      </c>
      <c r="P437" s="580">
        <f>IFERROR(__xludf.DUMMYFUNCTION("""COMPUTED_VALUE"""),3.0)</f>
        <v>3</v>
      </c>
      <c r="Q437" s="580">
        <f>IFERROR(__xludf.DUMMYFUNCTION("""COMPUTED_VALUE"""),33.0)</f>
        <v>33</v>
      </c>
      <c r="R437" s="580" t="str">
        <f>IFERROR(__xludf.DUMMYFUNCTION("""COMPUTED_VALUE"""),"F3306R")</f>
        <v>F3306R</v>
      </c>
      <c r="S437" s="580">
        <f>IFERROR(__xludf.DUMMYFUNCTION("""COMPUTED_VALUE"""),4.0)</f>
        <v>4</v>
      </c>
      <c r="T437" s="580">
        <f>IFERROR(__xludf.DUMMYFUNCTION("""COMPUTED_VALUE"""),31.0)</f>
        <v>31</v>
      </c>
      <c r="U437" s="580" t="str">
        <f>IFERROR(__xludf.DUMMYFUNCTION("""COMPUTED_VALUE"""),"G3102R")</f>
        <v>G3102R</v>
      </c>
      <c r="V437" s="580">
        <f>IFERROR(__xludf.DUMMYFUNCTION("""COMPUTED_VALUE"""),4.0)</f>
        <v>4</v>
      </c>
      <c r="W437" s="580">
        <f>IFERROR(__xludf.DUMMYFUNCTION("""COMPUTED_VALUE"""),33.0)</f>
        <v>33</v>
      </c>
      <c r="X437" s="580" t="str">
        <f>IFERROR(__xludf.DUMMYFUNCTION("""COMPUTED_VALUE"""),"H3306R")</f>
        <v>H3306R</v>
      </c>
      <c r="Y437" s="580">
        <f>IFERROR(__xludf.DUMMYFUNCTION("""COMPUTED_VALUE"""),5.0)</f>
        <v>5</v>
      </c>
      <c r="Z437" s="580">
        <f>IFERROR(__xludf.DUMMYFUNCTION("""COMPUTED_VALUE"""),30.0)</f>
        <v>30</v>
      </c>
      <c r="AA437" s="580" t="str">
        <f>IFERROR(__xludf.DUMMYFUNCTION("""COMPUTED_VALUE"""),"I3002R")</f>
        <v>I3002R</v>
      </c>
    </row>
    <row r="438">
      <c r="A438" s="580">
        <f>IFERROR(__xludf.DUMMYFUNCTION("""COMPUTED_VALUE"""),1.0)</f>
        <v>1</v>
      </c>
      <c r="B438" s="580">
        <f>IFERROR(__xludf.DUMMYFUNCTION("""COMPUTED_VALUE"""),32.0)</f>
        <v>32</v>
      </c>
      <c r="C438" s="580" t="str">
        <f>IFERROR(__xludf.DUMMYFUNCTION("""COMPUTED_VALUE"""),"A3202R")</f>
        <v>A3202R</v>
      </c>
      <c r="D438" s="580">
        <f>IFERROR(__xludf.DUMMYFUNCTION("""COMPUTED_VALUE"""),1.0)</f>
        <v>1</v>
      </c>
      <c r="E438" s="580">
        <f>IFERROR(__xludf.DUMMYFUNCTION("""COMPUTED_VALUE"""),32.0)</f>
        <v>32</v>
      </c>
      <c r="F438" s="580" t="str">
        <f>IFERROR(__xludf.DUMMYFUNCTION("""COMPUTED_VALUE"""),"B3204F")</f>
        <v>B3204F</v>
      </c>
      <c r="G438" s="580">
        <f>IFERROR(__xludf.DUMMYFUNCTION("""COMPUTED_VALUE"""),2.0)</f>
        <v>2</v>
      </c>
      <c r="H438" s="580">
        <f>IFERROR(__xludf.DUMMYFUNCTION("""COMPUTED_VALUE"""),29.0)</f>
        <v>29</v>
      </c>
      <c r="I438" s="580" t="str">
        <f>IFERROR(__xludf.DUMMYFUNCTION("""COMPUTED_VALUE"""),"C2903F")</f>
        <v>C2903F</v>
      </c>
      <c r="J438" s="580">
        <f>IFERROR(__xludf.DUMMYFUNCTION("""COMPUTED_VALUE"""),2.0)</f>
        <v>2</v>
      </c>
      <c r="K438" s="580">
        <f>IFERROR(__xludf.DUMMYFUNCTION("""COMPUTED_VALUE"""),29.0)</f>
        <v>29</v>
      </c>
      <c r="L438" s="580" t="str">
        <f>IFERROR(__xludf.DUMMYFUNCTION("""COMPUTED_VALUE"""),"D2907F")</f>
        <v>D2907F</v>
      </c>
      <c r="M438" s="582">
        <f>IFERROR(__xludf.DUMMYFUNCTION("""COMPUTED_VALUE"""),3.0)</f>
        <v>3</v>
      </c>
      <c r="N438" s="582">
        <f>IFERROR(__xludf.DUMMYFUNCTION("""COMPUTED_VALUE"""),29.0)</f>
        <v>29</v>
      </c>
      <c r="O438" s="582" t="str">
        <f>IFERROR(__xludf.DUMMYFUNCTION("""COMPUTED_VALUE"""),"E2903F")</f>
        <v>E2903F</v>
      </c>
      <c r="P438" s="580">
        <f>IFERROR(__xludf.DUMMYFUNCTION("""COMPUTED_VALUE"""),3.0)</f>
        <v>3</v>
      </c>
      <c r="Q438" s="580">
        <f>IFERROR(__xludf.DUMMYFUNCTION("""COMPUTED_VALUE"""),33.0)</f>
        <v>33</v>
      </c>
      <c r="R438" s="580" t="str">
        <f>IFERROR(__xludf.DUMMYFUNCTION("""COMPUTED_VALUE"""),"F3307F")</f>
        <v>F3307F</v>
      </c>
      <c r="S438" s="580">
        <f>IFERROR(__xludf.DUMMYFUNCTION("""COMPUTED_VALUE"""),4.0)</f>
        <v>4</v>
      </c>
      <c r="T438" s="580">
        <f>IFERROR(__xludf.DUMMYFUNCTION("""COMPUTED_VALUE"""),31.0)</f>
        <v>31</v>
      </c>
      <c r="U438" s="580" t="str">
        <f>IFERROR(__xludf.DUMMYFUNCTION("""COMPUTED_VALUE"""),"G3103F")</f>
        <v>G3103F</v>
      </c>
      <c r="V438" s="580">
        <f>IFERROR(__xludf.DUMMYFUNCTION("""COMPUTED_VALUE"""),4.0)</f>
        <v>4</v>
      </c>
      <c r="W438" s="580">
        <f>IFERROR(__xludf.DUMMYFUNCTION("""COMPUTED_VALUE"""),33.0)</f>
        <v>33</v>
      </c>
      <c r="X438" s="580" t="str">
        <f>IFERROR(__xludf.DUMMYFUNCTION("""COMPUTED_VALUE"""),"H3307F")</f>
        <v>H3307F</v>
      </c>
      <c r="Y438" s="580">
        <f>IFERROR(__xludf.DUMMYFUNCTION("""COMPUTED_VALUE"""),5.0)</f>
        <v>5</v>
      </c>
      <c r="Z438" s="580">
        <f>IFERROR(__xludf.DUMMYFUNCTION("""COMPUTED_VALUE"""),30.0)</f>
        <v>30</v>
      </c>
      <c r="AA438" s="580" t="str">
        <f>IFERROR(__xludf.DUMMYFUNCTION("""COMPUTED_VALUE"""),"I3003F")</f>
        <v>I3003F</v>
      </c>
    </row>
    <row r="439">
      <c r="A439" s="580">
        <f>IFERROR(__xludf.DUMMYFUNCTION("""COMPUTED_VALUE"""),1.0)</f>
        <v>1</v>
      </c>
      <c r="B439" s="580">
        <f>IFERROR(__xludf.DUMMYFUNCTION("""COMPUTED_VALUE"""),32.0)</f>
        <v>32</v>
      </c>
      <c r="C439" s="580" t="str">
        <f>IFERROR(__xludf.DUMMYFUNCTION("""COMPUTED_VALUE"""),"A3203F")</f>
        <v>A3203F</v>
      </c>
      <c r="D439" s="580">
        <f>IFERROR(__xludf.DUMMYFUNCTION("""COMPUTED_VALUE"""),1.0)</f>
        <v>1</v>
      </c>
      <c r="E439" s="580">
        <f>IFERROR(__xludf.DUMMYFUNCTION("""COMPUTED_VALUE"""),32.0)</f>
        <v>32</v>
      </c>
      <c r="F439" s="580" t="str">
        <f>IFERROR(__xludf.DUMMYFUNCTION("""COMPUTED_VALUE"""),"B3204R")</f>
        <v>B3204R</v>
      </c>
      <c r="G439" s="580">
        <f>IFERROR(__xludf.DUMMYFUNCTION("""COMPUTED_VALUE"""),2.0)</f>
        <v>2</v>
      </c>
      <c r="H439" s="580">
        <f>IFERROR(__xludf.DUMMYFUNCTION("""COMPUTED_VALUE"""),29.0)</f>
        <v>29</v>
      </c>
      <c r="I439" s="580" t="str">
        <f>IFERROR(__xludf.DUMMYFUNCTION("""COMPUTED_VALUE"""),"C2903R")</f>
        <v>C2903R</v>
      </c>
      <c r="J439" s="580">
        <f>IFERROR(__xludf.DUMMYFUNCTION("""COMPUTED_VALUE"""),2.0)</f>
        <v>2</v>
      </c>
      <c r="K439" s="580">
        <f>IFERROR(__xludf.DUMMYFUNCTION("""COMPUTED_VALUE"""),29.0)</f>
        <v>29</v>
      </c>
      <c r="L439" s="580" t="str">
        <f>IFERROR(__xludf.DUMMYFUNCTION("""COMPUTED_VALUE"""),"D2907R")</f>
        <v>D2907R</v>
      </c>
      <c r="M439" s="582">
        <f>IFERROR(__xludf.DUMMYFUNCTION("""COMPUTED_VALUE"""),3.0)</f>
        <v>3</v>
      </c>
      <c r="N439" s="582">
        <f>IFERROR(__xludf.DUMMYFUNCTION("""COMPUTED_VALUE"""),29.0)</f>
        <v>29</v>
      </c>
      <c r="O439" s="582" t="str">
        <f>IFERROR(__xludf.DUMMYFUNCTION("""COMPUTED_VALUE"""),"E2903R")</f>
        <v>E2903R</v>
      </c>
      <c r="P439" s="580">
        <f>IFERROR(__xludf.DUMMYFUNCTION("""COMPUTED_VALUE"""),3.0)</f>
        <v>3</v>
      </c>
      <c r="Q439" s="580">
        <f>IFERROR(__xludf.DUMMYFUNCTION("""COMPUTED_VALUE"""),33.0)</f>
        <v>33</v>
      </c>
      <c r="R439" s="580" t="str">
        <f>IFERROR(__xludf.DUMMYFUNCTION("""COMPUTED_VALUE"""),"F3307R")</f>
        <v>F3307R</v>
      </c>
      <c r="S439" s="580">
        <f>IFERROR(__xludf.DUMMYFUNCTION("""COMPUTED_VALUE"""),4.0)</f>
        <v>4</v>
      </c>
      <c r="T439" s="580">
        <f>IFERROR(__xludf.DUMMYFUNCTION("""COMPUTED_VALUE"""),31.0)</f>
        <v>31</v>
      </c>
      <c r="U439" s="580" t="str">
        <f>IFERROR(__xludf.DUMMYFUNCTION("""COMPUTED_VALUE"""),"G3103R")</f>
        <v>G3103R</v>
      </c>
      <c r="V439" s="580">
        <f>IFERROR(__xludf.DUMMYFUNCTION("""COMPUTED_VALUE"""),4.0)</f>
        <v>4</v>
      </c>
      <c r="W439" s="580">
        <f>IFERROR(__xludf.DUMMYFUNCTION("""COMPUTED_VALUE"""),33.0)</f>
        <v>33</v>
      </c>
      <c r="X439" s="580" t="str">
        <f>IFERROR(__xludf.DUMMYFUNCTION("""COMPUTED_VALUE"""),"H3307R")</f>
        <v>H3307R</v>
      </c>
      <c r="Y439" s="580">
        <f>IFERROR(__xludf.DUMMYFUNCTION("""COMPUTED_VALUE"""),5.0)</f>
        <v>5</v>
      </c>
      <c r="Z439" s="580">
        <f>IFERROR(__xludf.DUMMYFUNCTION("""COMPUTED_VALUE"""),30.0)</f>
        <v>30</v>
      </c>
      <c r="AA439" s="580" t="str">
        <f>IFERROR(__xludf.DUMMYFUNCTION("""COMPUTED_VALUE"""),"I3003R")</f>
        <v>I3003R</v>
      </c>
    </row>
    <row r="440">
      <c r="A440" s="580">
        <f>IFERROR(__xludf.DUMMYFUNCTION("""COMPUTED_VALUE"""),1.0)</f>
        <v>1</v>
      </c>
      <c r="B440" s="580">
        <f>IFERROR(__xludf.DUMMYFUNCTION("""COMPUTED_VALUE"""),32.0)</f>
        <v>32</v>
      </c>
      <c r="C440" s="580" t="str">
        <f>IFERROR(__xludf.DUMMYFUNCTION("""COMPUTED_VALUE"""),"A3203R")</f>
        <v>A3203R</v>
      </c>
      <c r="D440" s="580">
        <f>IFERROR(__xludf.DUMMYFUNCTION("""COMPUTED_VALUE"""),1.0)</f>
        <v>1</v>
      </c>
      <c r="E440" s="580">
        <f>IFERROR(__xludf.DUMMYFUNCTION("""COMPUTED_VALUE"""),32.0)</f>
        <v>32</v>
      </c>
      <c r="F440" s="580" t="str">
        <f>IFERROR(__xludf.DUMMYFUNCTION("""COMPUTED_VALUE"""),"B3205F")</f>
        <v>B3205F</v>
      </c>
      <c r="G440" s="580">
        <f>IFERROR(__xludf.DUMMYFUNCTION("""COMPUTED_VALUE"""),2.0)</f>
        <v>2</v>
      </c>
      <c r="H440" s="580">
        <f>IFERROR(__xludf.DUMMYFUNCTION("""COMPUTED_VALUE"""),29.0)</f>
        <v>29</v>
      </c>
      <c r="I440" s="580" t="str">
        <f>IFERROR(__xludf.DUMMYFUNCTION("""COMPUTED_VALUE"""),"C2904F")</f>
        <v>C2904F</v>
      </c>
      <c r="J440" s="580">
        <f>IFERROR(__xludf.DUMMYFUNCTION("""COMPUTED_VALUE"""),2.0)</f>
        <v>2</v>
      </c>
      <c r="K440" s="580">
        <f>IFERROR(__xludf.DUMMYFUNCTION("""COMPUTED_VALUE"""),29.0)</f>
        <v>29</v>
      </c>
      <c r="L440" s="580" t="str">
        <f>IFERROR(__xludf.DUMMYFUNCTION("""COMPUTED_VALUE"""),"D2908F")</f>
        <v>D2908F</v>
      </c>
      <c r="M440" s="582">
        <f>IFERROR(__xludf.DUMMYFUNCTION("""COMPUTED_VALUE"""),3.0)</f>
        <v>3</v>
      </c>
      <c r="N440" s="582">
        <f>IFERROR(__xludf.DUMMYFUNCTION("""COMPUTED_VALUE"""),29.0)</f>
        <v>29</v>
      </c>
      <c r="O440" s="582" t="str">
        <f>IFERROR(__xludf.DUMMYFUNCTION("""COMPUTED_VALUE"""),"E2904F")</f>
        <v>E2904F</v>
      </c>
      <c r="P440" s="580">
        <f>IFERROR(__xludf.DUMMYFUNCTION("""COMPUTED_VALUE"""),3.0)</f>
        <v>3</v>
      </c>
      <c r="Q440" s="580">
        <f>IFERROR(__xludf.DUMMYFUNCTION("""COMPUTED_VALUE"""),34.0)</f>
        <v>34</v>
      </c>
      <c r="R440" s="580" t="str">
        <f>IFERROR(__xludf.DUMMYFUNCTION("""COMPUTED_VALUE"""),"F3401F")</f>
        <v>F3401F</v>
      </c>
      <c r="S440" s="580">
        <f>IFERROR(__xludf.DUMMYFUNCTION("""COMPUTED_VALUE"""),4.0)</f>
        <v>4</v>
      </c>
      <c r="T440" s="580">
        <f>IFERROR(__xludf.DUMMYFUNCTION("""COMPUTED_VALUE"""),31.0)</f>
        <v>31</v>
      </c>
      <c r="U440" s="580" t="str">
        <f>IFERROR(__xludf.DUMMYFUNCTION("""COMPUTED_VALUE"""),"G3104F")</f>
        <v>G3104F</v>
      </c>
      <c r="V440" s="580">
        <f>IFERROR(__xludf.DUMMYFUNCTION("""COMPUTED_VALUE"""),4.0)</f>
        <v>4</v>
      </c>
      <c r="W440" s="580">
        <f>IFERROR(__xludf.DUMMYFUNCTION("""COMPUTED_VALUE"""),34.0)</f>
        <v>34</v>
      </c>
      <c r="X440" s="580" t="str">
        <f>IFERROR(__xludf.DUMMYFUNCTION("""COMPUTED_VALUE"""),"H3401F")</f>
        <v>H3401F</v>
      </c>
      <c r="Y440" s="580">
        <f>IFERROR(__xludf.DUMMYFUNCTION("""COMPUTED_VALUE"""),5.0)</f>
        <v>5</v>
      </c>
      <c r="Z440" s="580">
        <f>IFERROR(__xludf.DUMMYFUNCTION("""COMPUTED_VALUE"""),30.0)</f>
        <v>30</v>
      </c>
      <c r="AA440" s="580" t="str">
        <f>IFERROR(__xludf.DUMMYFUNCTION("""COMPUTED_VALUE"""),"I3004F")</f>
        <v>I3004F</v>
      </c>
    </row>
    <row r="441">
      <c r="A441" s="580">
        <f>IFERROR(__xludf.DUMMYFUNCTION("""COMPUTED_VALUE"""),1.0)</f>
        <v>1</v>
      </c>
      <c r="B441" s="580">
        <f>IFERROR(__xludf.DUMMYFUNCTION("""COMPUTED_VALUE"""),32.0)</f>
        <v>32</v>
      </c>
      <c r="C441" s="580" t="str">
        <f>IFERROR(__xludf.DUMMYFUNCTION("""COMPUTED_VALUE"""),"A3204F")</f>
        <v>A3204F</v>
      </c>
      <c r="D441" s="580">
        <f>IFERROR(__xludf.DUMMYFUNCTION("""COMPUTED_VALUE"""),1.0)</f>
        <v>1</v>
      </c>
      <c r="E441" s="580">
        <f>IFERROR(__xludf.DUMMYFUNCTION("""COMPUTED_VALUE"""),32.0)</f>
        <v>32</v>
      </c>
      <c r="F441" s="580" t="str">
        <f>IFERROR(__xludf.DUMMYFUNCTION("""COMPUTED_VALUE"""),"B3205R")</f>
        <v>B3205R</v>
      </c>
      <c r="G441" s="580">
        <f>IFERROR(__xludf.DUMMYFUNCTION("""COMPUTED_VALUE"""),2.0)</f>
        <v>2</v>
      </c>
      <c r="H441" s="580">
        <f>IFERROR(__xludf.DUMMYFUNCTION("""COMPUTED_VALUE"""),29.0)</f>
        <v>29</v>
      </c>
      <c r="I441" s="580" t="str">
        <f>IFERROR(__xludf.DUMMYFUNCTION("""COMPUTED_VALUE"""),"C2904R")</f>
        <v>C2904R</v>
      </c>
      <c r="J441" s="580">
        <f>IFERROR(__xludf.DUMMYFUNCTION("""COMPUTED_VALUE"""),2.0)</f>
        <v>2</v>
      </c>
      <c r="K441" s="580">
        <f>IFERROR(__xludf.DUMMYFUNCTION("""COMPUTED_VALUE"""),29.0)</f>
        <v>29</v>
      </c>
      <c r="L441" s="580" t="str">
        <f>IFERROR(__xludf.DUMMYFUNCTION("""COMPUTED_VALUE"""),"D2908R")</f>
        <v>D2908R</v>
      </c>
      <c r="M441" s="582">
        <f>IFERROR(__xludf.DUMMYFUNCTION("""COMPUTED_VALUE"""),3.0)</f>
        <v>3</v>
      </c>
      <c r="N441" s="582">
        <f>IFERROR(__xludf.DUMMYFUNCTION("""COMPUTED_VALUE"""),29.0)</f>
        <v>29</v>
      </c>
      <c r="O441" s="582" t="str">
        <f>IFERROR(__xludf.DUMMYFUNCTION("""COMPUTED_VALUE"""),"E2904R")</f>
        <v>E2904R</v>
      </c>
      <c r="P441" s="580">
        <f>IFERROR(__xludf.DUMMYFUNCTION("""COMPUTED_VALUE"""),3.0)</f>
        <v>3</v>
      </c>
      <c r="Q441" s="580">
        <f>IFERROR(__xludf.DUMMYFUNCTION("""COMPUTED_VALUE"""),34.0)</f>
        <v>34</v>
      </c>
      <c r="R441" s="580" t="str">
        <f>IFERROR(__xludf.DUMMYFUNCTION("""COMPUTED_VALUE"""),"F3401R")</f>
        <v>F3401R</v>
      </c>
      <c r="S441" s="580">
        <f>IFERROR(__xludf.DUMMYFUNCTION("""COMPUTED_VALUE"""),4.0)</f>
        <v>4</v>
      </c>
      <c r="T441" s="580">
        <f>IFERROR(__xludf.DUMMYFUNCTION("""COMPUTED_VALUE"""),31.0)</f>
        <v>31</v>
      </c>
      <c r="U441" s="580" t="str">
        <f>IFERROR(__xludf.DUMMYFUNCTION("""COMPUTED_VALUE"""),"G3104R")</f>
        <v>G3104R</v>
      </c>
      <c r="V441" s="580">
        <f>IFERROR(__xludf.DUMMYFUNCTION("""COMPUTED_VALUE"""),4.0)</f>
        <v>4</v>
      </c>
      <c r="W441" s="580">
        <f>IFERROR(__xludf.DUMMYFUNCTION("""COMPUTED_VALUE"""),34.0)</f>
        <v>34</v>
      </c>
      <c r="X441" s="580" t="str">
        <f>IFERROR(__xludf.DUMMYFUNCTION("""COMPUTED_VALUE"""),"H3401R")</f>
        <v>H3401R</v>
      </c>
      <c r="Y441" s="580">
        <f>IFERROR(__xludf.DUMMYFUNCTION("""COMPUTED_VALUE"""),5.0)</f>
        <v>5</v>
      </c>
      <c r="Z441" s="580">
        <f>IFERROR(__xludf.DUMMYFUNCTION("""COMPUTED_VALUE"""),30.0)</f>
        <v>30</v>
      </c>
      <c r="AA441" s="580" t="str">
        <f>IFERROR(__xludf.DUMMYFUNCTION("""COMPUTED_VALUE"""),"I3004R")</f>
        <v>I3004R</v>
      </c>
    </row>
    <row r="442">
      <c r="A442" s="580">
        <f>IFERROR(__xludf.DUMMYFUNCTION("""COMPUTED_VALUE"""),1.0)</f>
        <v>1</v>
      </c>
      <c r="B442" s="580">
        <f>IFERROR(__xludf.DUMMYFUNCTION("""COMPUTED_VALUE"""),32.0)</f>
        <v>32</v>
      </c>
      <c r="C442" s="580" t="str">
        <f>IFERROR(__xludf.DUMMYFUNCTION("""COMPUTED_VALUE"""),"A3204R")</f>
        <v>A3204R</v>
      </c>
      <c r="D442" s="580">
        <f>IFERROR(__xludf.DUMMYFUNCTION("""COMPUTED_VALUE"""),1.0)</f>
        <v>1</v>
      </c>
      <c r="E442" s="580">
        <f>IFERROR(__xludf.DUMMYFUNCTION("""COMPUTED_VALUE"""),32.0)</f>
        <v>32</v>
      </c>
      <c r="F442" s="580" t="str">
        <f>IFERROR(__xludf.DUMMYFUNCTION("""COMPUTED_VALUE"""),"B3206F")</f>
        <v>B3206F</v>
      </c>
      <c r="G442" s="580">
        <f>IFERROR(__xludf.DUMMYFUNCTION("""COMPUTED_VALUE"""),2.0)</f>
        <v>2</v>
      </c>
      <c r="H442" s="580">
        <f>IFERROR(__xludf.DUMMYFUNCTION("""COMPUTED_VALUE"""),29.0)</f>
        <v>29</v>
      </c>
      <c r="I442" s="580" t="str">
        <f>IFERROR(__xludf.DUMMYFUNCTION("""COMPUTED_VALUE"""),"C2905F")</f>
        <v>C2905F</v>
      </c>
      <c r="J442" s="580">
        <f>IFERROR(__xludf.DUMMYFUNCTION("""COMPUTED_VALUE"""),2.0)</f>
        <v>2</v>
      </c>
      <c r="K442" s="580">
        <f>IFERROR(__xludf.DUMMYFUNCTION("""COMPUTED_VALUE"""),30.0)</f>
        <v>30</v>
      </c>
      <c r="L442" s="580" t="str">
        <f>IFERROR(__xludf.DUMMYFUNCTION("""COMPUTED_VALUE"""),"D3005F")</f>
        <v>D3005F</v>
      </c>
      <c r="M442" s="582">
        <f>IFERROR(__xludf.DUMMYFUNCTION("""COMPUTED_VALUE"""),3.0)</f>
        <v>3</v>
      </c>
      <c r="N442" s="582">
        <f>IFERROR(__xludf.DUMMYFUNCTION("""COMPUTED_VALUE"""),29.0)</f>
        <v>29</v>
      </c>
      <c r="O442" s="582" t="str">
        <f>IFERROR(__xludf.DUMMYFUNCTION("""COMPUTED_VALUE"""),"E2905F")</f>
        <v>E2905F</v>
      </c>
      <c r="P442" s="580">
        <f>IFERROR(__xludf.DUMMYFUNCTION("""COMPUTED_VALUE"""),3.0)</f>
        <v>3</v>
      </c>
      <c r="Q442" s="580">
        <f>IFERROR(__xludf.DUMMYFUNCTION("""COMPUTED_VALUE"""),34.0)</f>
        <v>34</v>
      </c>
      <c r="R442" s="580" t="str">
        <f>IFERROR(__xludf.DUMMYFUNCTION("""COMPUTED_VALUE"""),"F3402F")</f>
        <v>F3402F</v>
      </c>
      <c r="S442" s="580">
        <f>IFERROR(__xludf.DUMMYFUNCTION("""COMPUTED_VALUE"""),4.0)</f>
        <v>4</v>
      </c>
      <c r="T442" s="580">
        <f>IFERROR(__xludf.DUMMYFUNCTION("""COMPUTED_VALUE"""),31.0)</f>
        <v>31</v>
      </c>
      <c r="U442" s="580" t="str">
        <f>IFERROR(__xludf.DUMMYFUNCTION("""COMPUTED_VALUE"""),"G3105F")</f>
        <v>G3105F</v>
      </c>
      <c r="V442" s="580">
        <f>IFERROR(__xludf.DUMMYFUNCTION("""COMPUTED_VALUE"""),4.0)</f>
        <v>4</v>
      </c>
      <c r="W442" s="580">
        <f>IFERROR(__xludf.DUMMYFUNCTION("""COMPUTED_VALUE"""),34.0)</f>
        <v>34</v>
      </c>
      <c r="X442" s="580" t="str">
        <f>IFERROR(__xludf.DUMMYFUNCTION("""COMPUTED_VALUE"""),"H3402F")</f>
        <v>H3402F</v>
      </c>
      <c r="Y442" s="580">
        <f>IFERROR(__xludf.DUMMYFUNCTION("""COMPUTED_VALUE"""),5.0)</f>
        <v>5</v>
      </c>
      <c r="Z442" s="580">
        <f>IFERROR(__xludf.DUMMYFUNCTION("""COMPUTED_VALUE"""),30.0)</f>
        <v>30</v>
      </c>
      <c r="AA442" s="580" t="str">
        <f>IFERROR(__xludf.DUMMYFUNCTION("""COMPUTED_VALUE"""),"I3005F")</f>
        <v>I3005F</v>
      </c>
    </row>
    <row r="443">
      <c r="A443" s="580">
        <f>IFERROR(__xludf.DUMMYFUNCTION("""COMPUTED_VALUE"""),1.0)</f>
        <v>1</v>
      </c>
      <c r="B443" s="580">
        <f>IFERROR(__xludf.DUMMYFUNCTION("""COMPUTED_VALUE"""),32.0)</f>
        <v>32</v>
      </c>
      <c r="C443" s="580" t="str">
        <f>IFERROR(__xludf.DUMMYFUNCTION("""COMPUTED_VALUE"""),"A3205F")</f>
        <v>A3205F</v>
      </c>
      <c r="D443" s="580">
        <f>IFERROR(__xludf.DUMMYFUNCTION("""COMPUTED_VALUE"""),1.0)</f>
        <v>1</v>
      </c>
      <c r="E443" s="580">
        <f>IFERROR(__xludf.DUMMYFUNCTION("""COMPUTED_VALUE"""),32.0)</f>
        <v>32</v>
      </c>
      <c r="F443" s="580" t="str">
        <f>IFERROR(__xludf.DUMMYFUNCTION("""COMPUTED_VALUE"""),"B3206R")</f>
        <v>B3206R</v>
      </c>
      <c r="G443" s="580">
        <f>IFERROR(__xludf.DUMMYFUNCTION("""COMPUTED_VALUE"""),2.0)</f>
        <v>2</v>
      </c>
      <c r="H443" s="580">
        <f>IFERROR(__xludf.DUMMYFUNCTION("""COMPUTED_VALUE"""),29.0)</f>
        <v>29</v>
      </c>
      <c r="I443" s="580" t="str">
        <f>IFERROR(__xludf.DUMMYFUNCTION("""COMPUTED_VALUE"""),"C2905R")</f>
        <v>C2905R</v>
      </c>
      <c r="J443" s="580">
        <f>IFERROR(__xludf.DUMMYFUNCTION("""COMPUTED_VALUE"""),2.0)</f>
        <v>2</v>
      </c>
      <c r="K443" s="580">
        <f>IFERROR(__xludf.DUMMYFUNCTION("""COMPUTED_VALUE"""),30.0)</f>
        <v>30</v>
      </c>
      <c r="L443" s="580" t="str">
        <f>IFERROR(__xludf.DUMMYFUNCTION("""COMPUTED_VALUE"""),"D3005R")</f>
        <v>D3005R</v>
      </c>
      <c r="M443" s="582">
        <f>IFERROR(__xludf.DUMMYFUNCTION("""COMPUTED_VALUE"""),3.0)</f>
        <v>3</v>
      </c>
      <c r="N443" s="582">
        <f>IFERROR(__xludf.DUMMYFUNCTION("""COMPUTED_VALUE"""),29.0)</f>
        <v>29</v>
      </c>
      <c r="O443" s="582" t="str">
        <f>IFERROR(__xludf.DUMMYFUNCTION("""COMPUTED_VALUE"""),"E2905R")</f>
        <v>E2905R</v>
      </c>
      <c r="P443" s="580">
        <f>IFERROR(__xludf.DUMMYFUNCTION("""COMPUTED_VALUE"""),3.0)</f>
        <v>3</v>
      </c>
      <c r="Q443" s="580">
        <f>IFERROR(__xludf.DUMMYFUNCTION("""COMPUTED_VALUE"""),34.0)</f>
        <v>34</v>
      </c>
      <c r="R443" s="580" t="str">
        <f>IFERROR(__xludf.DUMMYFUNCTION("""COMPUTED_VALUE"""),"F3402R")</f>
        <v>F3402R</v>
      </c>
      <c r="S443" s="580">
        <f>IFERROR(__xludf.DUMMYFUNCTION("""COMPUTED_VALUE"""),4.0)</f>
        <v>4</v>
      </c>
      <c r="T443" s="580">
        <f>IFERROR(__xludf.DUMMYFUNCTION("""COMPUTED_VALUE"""),31.0)</f>
        <v>31</v>
      </c>
      <c r="U443" s="580" t="str">
        <f>IFERROR(__xludf.DUMMYFUNCTION("""COMPUTED_VALUE"""),"G3105R")</f>
        <v>G3105R</v>
      </c>
      <c r="V443" s="580">
        <f>IFERROR(__xludf.DUMMYFUNCTION("""COMPUTED_VALUE"""),4.0)</f>
        <v>4</v>
      </c>
      <c r="W443" s="580">
        <f>IFERROR(__xludf.DUMMYFUNCTION("""COMPUTED_VALUE"""),34.0)</f>
        <v>34</v>
      </c>
      <c r="X443" s="580" t="str">
        <f>IFERROR(__xludf.DUMMYFUNCTION("""COMPUTED_VALUE"""),"H3402R")</f>
        <v>H3402R</v>
      </c>
      <c r="Y443" s="580">
        <f>IFERROR(__xludf.DUMMYFUNCTION("""COMPUTED_VALUE"""),5.0)</f>
        <v>5</v>
      </c>
      <c r="Z443" s="580">
        <f>IFERROR(__xludf.DUMMYFUNCTION("""COMPUTED_VALUE"""),30.0)</f>
        <v>30</v>
      </c>
      <c r="AA443" s="580" t="str">
        <f>IFERROR(__xludf.DUMMYFUNCTION("""COMPUTED_VALUE"""),"I3005R")</f>
        <v>I3005R</v>
      </c>
    </row>
    <row r="444">
      <c r="A444" s="580">
        <f>IFERROR(__xludf.DUMMYFUNCTION("""COMPUTED_VALUE"""),1.0)</f>
        <v>1</v>
      </c>
      <c r="B444" s="580">
        <f>IFERROR(__xludf.DUMMYFUNCTION("""COMPUTED_VALUE"""),32.0)</f>
        <v>32</v>
      </c>
      <c r="C444" s="580" t="str">
        <f>IFERROR(__xludf.DUMMYFUNCTION("""COMPUTED_VALUE"""),"A3205R")</f>
        <v>A3205R</v>
      </c>
      <c r="D444" s="580">
        <f>IFERROR(__xludf.DUMMYFUNCTION("""COMPUTED_VALUE"""),1.0)</f>
        <v>1</v>
      </c>
      <c r="E444" s="580">
        <f>IFERROR(__xludf.DUMMYFUNCTION("""COMPUTED_VALUE"""),32.0)</f>
        <v>32</v>
      </c>
      <c r="F444" s="580" t="str">
        <f>IFERROR(__xludf.DUMMYFUNCTION("""COMPUTED_VALUE"""),"B3207F")</f>
        <v>B3207F</v>
      </c>
      <c r="G444" s="580">
        <f>IFERROR(__xludf.DUMMYFUNCTION("""COMPUTED_VALUE"""),2.0)</f>
        <v>2</v>
      </c>
      <c r="H444" s="580">
        <f>IFERROR(__xludf.DUMMYFUNCTION("""COMPUTED_VALUE"""),29.0)</f>
        <v>29</v>
      </c>
      <c r="I444" s="580" t="str">
        <f>IFERROR(__xludf.DUMMYFUNCTION("""COMPUTED_VALUE"""),"C2906F")</f>
        <v>C2906F</v>
      </c>
      <c r="J444" s="580">
        <f>IFERROR(__xludf.DUMMYFUNCTION("""COMPUTED_VALUE"""),2.0)</f>
        <v>2</v>
      </c>
      <c r="K444" s="580">
        <f>IFERROR(__xludf.DUMMYFUNCTION("""COMPUTED_VALUE"""),30.0)</f>
        <v>30</v>
      </c>
      <c r="L444" s="580" t="str">
        <f>IFERROR(__xludf.DUMMYFUNCTION("""COMPUTED_VALUE"""),"D3006F")</f>
        <v>D3006F</v>
      </c>
      <c r="M444" s="582">
        <f>IFERROR(__xludf.DUMMYFUNCTION("""COMPUTED_VALUE"""),3.0)</f>
        <v>3</v>
      </c>
      <c r="N444" s="582">
        <f>IFERROR(__xludf.DUMMYFUNCTION("""COMPUTED_VALUE"""),29.0)</f>
        <v>29</v>
      </c>
      <c r="O444" s="582" t="str">
        <f>IFERROR(__xludf.DUMMYFUNCTION("""COMPUTED_VALUE"""),"E2906F")</f>
        <v>E2906F</v>
      </c>
      <c r="P444" s="580">
        <f>IFERROR(__xludf.DUMMYFUNCTION("""COMPUTED_VALUE"""),3.0)</f>
        <v>3</v>
      </c>
      <c r="Q444" s="580">
        <f>IFERROR(__xludf.DUMMYFUNCTION("""COMPUTED_VALUE"""),34.0)</f>
        <v>34</v>
      </c>
      <c r="R444" s="580" t="str">
        <f>IFERROR(__xludf.DUMMYFUNCTION("""COMPUTED_VALUE"""),"F3403F")</f>
        <v>F3403F</v>
      </c>
      <c r="S444" s="580">
        <f>IFERROR(__xludf.DUMMYFUNCTION("""COMPUTED_VALUE"""),4.0)</f>
        <v>4</v>
      </c>
      <c r="T444" s="580">
        <f>IFERROR(__xludf.DUMMYFUNCTION("""COMPUTED_VALUE"""),31.0)</f>
        <v>31</v>
      </c>
      <c r="U444" s="580" t="str">
        <f>IFERROR(__xludf.DUMMYFUNCTION("""COMPUTED_VALUE"""),"G3106F")</f>
        <v>G3106F</v>
      </c>
      <c r="V444" s="580">
        <f>IFERROR(__xludf.DUMMYFUNCTION("""COMPUTED_VALUE"""),4.0)</f>
        <v>4</v>
      </c>
      <c r="W444" s="580">
        <f>IFERROR(__xludf.DUMMYFUNCTION("""COMPUTED_VALUE"""),34.0)</f>
        <v>34</v>
      </c>
      <c r="X444" s="580" t="str">
        <f>IFERROR(__xludf.DUMMYFUNCTION("""COMPUTED_VALUE"""),"H3403F")</f>
        <v>H3403F</v>
      </c>
      <c r="Y444" s="580">
        <f>IFERROR(__xludf.DUMMYFUNCTION("""COMPUTED_VALUE"""),5.0)</f>
        <v>5</v>
      </c>
      <c r="Z444" s="580">
        <f>IFERROR(__xludf.DUMMYFUNCTION("""COMPUTED_VALUE"""),30.0)</f>
        <v>30</v>
      </c>
      <c r="AA444" s="580" t="str">
        <f>IFERROR(__xludf.DUMMYFUNCTION("""COMPUTED_VALUE"""),"I3006F")</f>
        <v>I3006F</v>
      </c>
    </row>
    <row r="445">
      <c r="A445" s="580">
        <f>IFERROR(__xludf.DUMMYFUNCTION("""COMPUTED_VALUE"""),1.0)</f>
        <v>1</v>
      </c>
      <c r="B445" s="580">
        <f>IFERROR(__xludf.DUMMYFUNCTION("""COMPUTED_VALUE"""),32.0)</f>
        <v>32</v>
      </c>
      <c r="C445" s="580" t="str">
        <f>IFERROR(__xludf.DUMMYFUNCTION("""COMPUTED_VALUE"""),"A3206F")</f>
        <v>A3206F</v>
      </c>
      <c r="D445" s="580">
        <f>IFERROR(__xludf.DUMMYFUNCTION("""COMPUTED_VALUE"""),1.0)</f>
        <v>1</v>
      </c>
      <c r="E445" s="580">
        <f>IFERROR(__xludf.DUMMYFUNCTION("""COMPUTED_VALUE"""),32.0)</f>
        <v>32</v>
      </c>
      <c r="F445" s="580" t="str">
        <f>IFERROR(__xludf.DUMMYFUNCTION("""COMPUTED_VALUE"""),"B3207R")</f>
        <v>B3207R</v>
      </c>
      <c r="G445" s="580">
        <f>IFERROR(__xludf.DUMMYFUNCTION("""COMPUTED_VALUE"""),2.0)</f>
        <v>2</v>
      </c>
      <c r="H445" s="580">
        <f>IFERROR(__xludf.DUMMYFUNCTION("""COMPUTED_VALUE"""),29.0)</f>
        <v>29</v>
      </c>
      <c r="I445" s="580" t="str">
        <f>IFERROR(__xludf.DUMMYFUNCTION("""COMPUTED_VALUE"""),"C2906R")</f>
        <v>C2906R</v>
      </c>
      <c r="J445" s="580">
        <f>IFERROR(__xludf.DUMMYFUNCTION("""COMPUTED_VALUE"""),2.0)</f>
        <v>2</v>
      </c>
      <c r="K445" s="580">
        <f>IFERROR(__xludf.DUMMYFUNCTION("""COMPUTED_VALUE"""),30.0)</f>
        <v>30</v>
      </c>
      <c r="L445" s="580" t="str">
        <f>IFERROR(__xludf.DUMMYFUNCTION("""COMPUTED_VALUE"""),"D3006R")</f>
        <v>D3006R</v>
      </c>
      <c r="M445" s="582">
        <f>IFERROR(__xludf.DUMMYFUNCTION("""COMPUTED_VALUE"""),3.0)</f>
        <v>3</v>
      </c>
      <c r="N445" s="582">
        <f>IFERROR(__xludf.DUMMYFUNCTION("""COMPUTED_VALUE"""),29.0)</f>
        <v>29</v>
      </c>
      <c r="O445" s="582" t="str">
        <f>IFERROR(__xludf.DUMMYFUNCTION("""COMPUTED_VALUE"""),"E2906R")</f>
        <v>E2906R</v>
      </c>
      <c r="P445" s="580">
        <f>IFERROR(__xludf.DUMMYFUNCTION("""COMPUTED_VALUE"""),3.0)</f>
        <v>3</v>
      </c>
      <c r="Q445" s="580">
        <f>IFERROR(__xludf.DUMMYFUNCTION("""COMPUTED_VALUE"""),34.0)</f>
        <v>34</v>
      </c>
      <c r="R445" s="580" t="str">
        <f>IFERROR(__xludf.DUMMYFUNCTION("""COMPUTED_VALUE"""),"F3403R")</f>
        <v>F3403R</v>
      </c>
      <c r="S445" s="580">
        <f>IFERROR(__xludf.DUMMYFUNCTION("""COMPUTED_VALUE"""),4.0)</f>
        <v>4</v>
      </c>
      <c r="T445" s="580">
        <f>IFERROR(__xludf.DUMMYFUNCTION("""COMPUTED_VALUE"""),31.0)</f>
        <v>31</v>
      </c>
      <c r="U445" s="580" t="str">
        <f>IFERROR(__xludf.DUMMYFUNCTION("""COMPUTED_VALUE"""),"G3106R")</f>
        <v>G3106R</v>
      </c>
      <c r="V445" s="580">
        <f>IFERROR(__xludf.DUMMYFUNCTION("""COMPUTED_VALUE"""),4.0)</f>
        <v>4</v>
      </c>
      <c r="W445" s="580">
        <f>IFERROR(__xludf.DUMMYFUNCTION("""COMPUTED_VALUE"""),34.0)</f>
        <v>34</v>
      </c>
      <c r="X445" s="580" t="str">
        <f>IFERROR(__xludf.DUMMYFUNCTION("""COMPUTED_VALUE"""),"H3403R")</f>
        <v>H3403R</v>
      </c>
      <c r="Y445" s="580">
        <f>IFERROR(__xludf.DUMMYFUNCTION("""COMPUTED_VALUE"""),5.0)</f>
        <v>5</v>
      </c>
      <c r="Z445" s="580">
        <f>IFERROR(__xludf.DUMMYFUNCTION("""COMPUTED_VALUE"""),30.0)</f>
        <v>30</v>
      </c>
      <c r="AA445" s="580" t="str">
        <f>IFERROR(__xludf.DUMMYFUNCTION("""COMPUTED_VALUE"""),"I3006R")</f>
        <v>I3006R</v>
      </c>
    </row>
    <row r="446">
      <c r="A446" s="580">
        <f>IFERROR(__xludf.DUMMYFUNCTION("""COMPUTED_VALUE"""),1.0)</f>
        <v>1</v>
      </c>
      <c r="B446" s="580">
        <f>IFERROR(__xludf.DUMMYFUNCTION("""COMPUTED_VALUE"""),32.0)</f>
        <v>32</v>
      </c>
      <c r="C446" s="580" t="str">
        <f>IFERROR(__xludf.DUMMYFUNCTION("""COMPUTED_VALUE"""),"A3206R")</f>
        <v>A3206R</v>
      </c>
      <c r="D446" s="580">
        <f>IFERROR(__xludf.DUMMYFUNCTION("""COMPUTED_VALUE"""),1.0)</f>
        <v>1</v>
      </c>
      <c r="E446" s="580">
        <f>IFERROR(__xludf.DUMMYFUNCTION("""COMPUTED_VALUE"""),33.0)</f>
        <v>33</v>
      </c>
      <c r="F446" s="580" t="str">
        <f>IFERROR(__xludf.DUMMYFUNCTION("""COMPUTED_VALUE"""),"B3301F")</f>
        <v>B3301F</v>
      </c>
      <c r="G446" s="580">
        <f>IFERROR(__xludf.DUMMYFUNCTION("""COMPUTED_VALUE"""),2.0)</f>
        <v>2</v>
      </c>
      <c r="H446" s="580">
        <f>IFERROR(__xludf.DUMMYFUNCTION("""COMPUTED_VALUE"""),29.0)</f>
        <v>29</v>
      </c>
      <c r="I446" s="580" t="str">
        <f>IFERROR(__xludf.DUMMYFUNCTION("""COMPUTED_VALUE"""),"C2907F")</f>
        <v>C2907F</v>
      </c>
      <c r="J446" s="580">
        <f>IFERROR(__xludf.DUMMYFUNCTION("""COMPUTED_VALUE"""),2.0)</f>
        <v>2</v>
      </c>
      <c r="K446" s="580">
        <f>IFERROR(__xludf.DUMMYFUNCTION("""COMPUTED_VALUE"""),30.0)</f>
        <v>30</v>
      </c>
      <c r="L446" s="580" t="str">
        <f>IFERROR(__xludf.DUMMYFUNCTION("""COMPUTED_VALUE"""),"D3007F")</f>
        <v>D3007F</v>
      </c>
      <c r="M446" s="582">
        <f>IFERROR(__xludf.DUMMYFUNCTION("""COMPUTED_VALUE"""),3.0)</f>
        <v>3</v>
      </c>
      <c r="N446" s="582">
        <f>IFERROR(__xludf.DUMMYFUNCTION("""COMPUTED_VALUE"""),29.0)</f>
        <v>29</v>
      </c>
      <c r="O446" s="582" t="str">
        <f>IFERROR(__xludf.DUMMYFUNCTION("""COMPUTED_VALUE"""),"E2907F")</f>
        <v>E2907F</v>
      </c>
      <c r="P446" s="580">
        <f>IFERROR(__xludf.DUMMYFUNCTION("""COMPUTED_VALUE"""),3.0)</f>
        <v>3</v>
      </c>
      <c r="Q446" s="580">
        <f>IFERROR(__xludf.DUMMYFUNCTION("""COMPUTED_VALUE"""),34.0)</f>
        <v>34</v>
      </c>
      <c r="R446" s="580" t="str">
        <f>IFERROR(__xludf.DUMMYFUNCTION("""COMPUTED_VALUE"""),"F3404F")</f>
        <v>F3404F</v>
      </c>
      <c r="S446" s="580">
        <f>IFERROR(__xludf.DUMMYFUNCTION("""COMPUTED_VALUE"""),4.0)</f>
        <v>4</v>
      </c>
      <c r="T446" s="580">
        <f>IFERROR(__xludf.DUMMYFUNCTION("""COMPUTED_VALUE"""),31.0)</f>
        <v>31</v>
      </c>
      <c r="U446" s="580" t="str">
        <f>IFERROR(__xludf.DUMMYFUNCTION("""COMPUTED_VALUE"""),"G3107F")</f>
        <v>G3107F</v>
      </c>
      <c r="V446" s="580">
        <f>IFERROR(__xludf.DUMMYFUNCTION("""COMPUTED_VALUE"""),4.0)</f>
        <v>4</v>
      </c>
      <c r="W446" s="580">
        <f>IFERROR(__xludf.DUMMYFUNCTION("""COMPUTED_VALUE"""),34.0)</f>
        <v>34</v>
      </c>
      <c r="X446" s="580" t="str">
        <f>IFERROR(__xludf.DUMMYFUNCTION("""COMPUTED_VALUE"""),"H3404F")</f>
        <v>H3404F</v>
      </c>
      <c r="Y446" s="580">
        <f>IFERROR(__xludf.DUMMYFUNCTION("""COMPUTED_VALUE"""),5.0)</f>
        <v>5</v>
      </c>
      <c r="Z446" s="580">
        <f>IFERROR(__xludf.DUMMYFUNCTION("""COMPUTED_VALUE"""),30.0)</f>
        <v>30</v>
      </c>
      <c r="AA446" s="580" t="str">
        <f>IFERROR(__xludf.DUMMYFUNCTION("""COMPUTED_VALUE"""),"I3007F")</f>
        <v>I3007F</v>
      </c>
    </row>
    <row r="447">
      <c r="A447" s="580">
        <f>IFERROR(__xludf.DUMMYFUNCTION("""COMPUTED_VALUE"""),1.0)</f>
        <v>1</v>
      </c>
      <c r="B447" s="580">
        <f>IFERROR(__xludf.DUMMYFUNCTION("""COMPUTED_VALUE"""),32.0)</f>
        <v>32</v>
      </c>
      <c r="C447" s="580" t="str">
        <f>IFERROR(__xludf.DUMMYFUNCTION("""COMPUTED_VALUE"""),"A3207F")</f>
        <v>A3207F</v>
      </c>
      <c r="D447" s="580">
        <f>IFERROR(__xludf.DUMMYFUNCTION("""COMPUTED_VALUE"""),1.0)</f>
        <v>1</v>
      </c>
      <c r="E447" s="580">
        <f>IFERROR(__xludf.DUMMYFUNCTION("""COMPUTED_VALUE"""),33.0)</f>
        <v>33</v>
      </c>
      <c r="F447" s="580" t="str">
        <f>IFERROR(__xludf.DUMMYFUNCTION("""COMPUTED_VALUE"""),"B3301R")</f>
        <v>B3301R</v>
      </c>
      <c r="G447" s="580">
        <f>IFERROR(__xludf.DUMMYFUNCTION("""COMPUTED_VALUE"""),2.0)</f>
        <v>2</v>
      </c>
      <c r="H447" s="580">
        <f>IFERROR(__xludf.DUMMYFUNCTION("""COMPUTED_VALUE"""),29.0)</f>
        <v>29</v>
      </c>
      <c r="I447" s="580" t="str">
        <f>IFERROR(__xludf.DUMMYFUNCTION("""COMPUTED_VALUE"""),"C2907R")</f>
        <v>C2907R</v>
      </c>
      <c r="J447" s="580">
        <f>IFERROR(__xludf.DUMMYFUNCTION("""COMPUTED_VALUE"""),2.0)</f>
        <v>2</v>
      </c>
      <c r="K447" s="580">
        <f>IFERROR(__xludf.DUMMYFUNCTION("""COMPUTED_VALUE"""),30.0)</f>
        <v>30</v>
      </c>
      <c r="L447" s="580" t="str">
        <f>IFERROR(__xludf.DUMMYFUNCTION("""COMPUTED_VALUE"""),"D3007R")</f>
        <v>D3007R</v>
      </c>
      <c r="M447" s="582">
        <f>IFERROR(__xludf.DUMMYFUNCTION("""COMPUTED_VALUE"""),3.0)</f>
        <v>3</v>
      </c>
      <c r="N447" s="582">
        <f>IFERROR(__xludf.DUMMYFUNCTION("""COMPUTED_VALUE"""),29.0)</f>
        <v>29</v>
      </c>
      <c r="O447" s="582" t="str">
        <f>IFERROR(__xludf.DUMMYFUNCTION("""COMPUTED_VALUE"""),"E2907R")</f>
        <v>E2907R</v>
      </c>
      <c r="P447" s="580">
        <f>IFERROR(__xludf.DUMMYFUNCTION("""COMPUTED_VALUE"""),3.0)</f>
        <v>3</v>
      </c>
      <c r="Q447" s="580">
        <f>IFERROR(__xludf.DUMMYFUNCTION("""COMPUTED_VALUE"""),34.0)</f>
        <v>34</v>
      </c>
      <c r="R447" s="580" t="str">
        <f>IFERROR(__xludf.DUMMYFUNCTION("""COMPUTED_VALUE"""),"F3404R")</f>
        <v>F3404R</v>
      </c>
      <c r="S447" s="580">
        <f>IFERROR(__xludf.DUMMYFUNCTION("""COMPUTED_VALUE"""),4.0)</f>
        <v>4</v>
      </c>
      <c r="T447" s="580">
        <f>IFERROR(__xludf.DUMMYFUNCTION("""COMPUTED_VALUE"""),31.0)</f>
        <v>31</v>
      </c>
      <c r="U447" s="580" t="str">
        <f>IFERROR(__xludf.DUMMYFUNCTION("""COMPUTED_VALUE"""),"G3107R")</f>
        <v>G3107R</v>
      </c>
      <c r="V447" s="580">
        <f>IFERROR(__xludf.DUMMYFUNCTION("""COMPUTED_VALUE"""),4.0)</f>
        <v>4</v>
      </c>
      <c r="W447" s="580">
        <f>IFERROR(__xludf.DUMMYFUNCTION("""COMPUTED_VALUE"""),34.0)</f>
        <v>34</v>
      </c>
      <c r="X447" s="580" t="str">
        <f>IFERROR(__xludf.DUMMYFUNCTION("""COMPUTED_VALUE"""),"H3404R")</f>
        <v>H3404R</v>
      </c>
      <c r="Y447" s="580">
        <f>IFERROR(__xludf.DUMMYFUNCTION("""COMPUTED_VALUE"""),5.0)</f>
        <v>5</v>
      </c>
      <c r="Z447" s="580">
        <f>IFERROR(__xludf.DUMMYFUNCTION("""COMPUTED_VALUE"""),30.0)</f>
        <v>30</v>
      </c>
      <c r="AA447" s="580" t="str">
        <f>IFERROR(__xludf.DUMMYFUNCTION("""COMPUTED_VALUE"""),"I3007R")</f>
        <v>I3007R</v>
      </c>
    </row>
    <row r="448">
      <c r="A448" s="580">
        <f>IFERROR(__xludf.DUMMYFUNCTION("""COMPUTED_VALUE"""),1.0)</f>
        <v>1</v>
      </c>
      <c r="B448" s="580">
        <f>IFERROR(__xludf.DUMMYFUNCTION("""COMPUTED_VALUE"""),32.0)</f>
        <v>32</v>
      </c>
      <c r="C448" s="580" t="str">
        <f>IFERROR(__xludf.DUMMYFUNCTION("""COMPUTED_VALUE"""),"A3207R")</f>
        <v>A3207R</v>
      </c>
      <c r="D448" s="580">
        <f>IFERROR(__xludf.DUMMYFUNCTION("""COMPUTED_VALUE"""),1.0)</f>
        <v>1</v>
      </c>
      <c r="E448" s="580">
        <f>IFERROR(__xludf.DUMMYFUNCTION("""COMPUTED_VALUE"""),33.0)</f>
        <v>33</v>
      </c>
      <c r="F448" s="580" t="str">
        <f>IFERROR(__xludf.DUMMYFUNCTION("""COMPUTED_VALUE"""),"B3302F")</f>
        <v>B3302F</v>
      </c>
      <c r="G448" s="580">
        <f>IFERROR(__xludf.DUMMYFUNCTION("""COMPUTED_VALUE"""),2.0)</f>
        <v>2</v>
      </c>
      <c r="H448" s="580">
        <f>IFERROR(__xludf.DUMMYFUNCTION("""COMPUTED_VALUE"""),29.0)</f>
        <v>29</v>
      </c>
      <c r="I448" s="580" t="str">
        <f>IFERROR(__xludf.DUMMYFUNCTION("""COMPUTED_VALUE"""),"C2908F")</f>
        <v>C2908F</v>
      </c>
      <c r="J448" s="580">
        <f>IFERROR(__xludf.DUMMYFUNCTION("""COMPUTED_VALUE"""),2.0)</f>
        <v>2</v>
      </c>
      <c r="K448" s="580">
        <f>IFERROR(__xludf.DUMMYFUNCTION("""COMPUTED_VALUE"""),30.0)</f>
        <v>30</v>
      </c>
      <c r="L448" s="580" t="str">
        <f>IFERROR(__xludf.DUMMYFUNCTION("""COMPUTED_VALUE"""),"D3008F")</f>
        <v>D3008F</v>
      </c>
      <c r="M448" s="582">
        <f>IFERROR(__xludf.DUMMYFUNCTION("""COMPUTED_VALUE"""),3.0)</f>
        <v>3</v>
      </c>
      <c r="N448" s="582">
        <f>IFERROR(__xludf.DUMMYFUNCTION("""COMPUTED_VALUE"""),29.0)</f>
        <v>29</v>
      </c>
      <c r="O448" s="582" t="str">
        <f>IFERROR(__xludf.DUMMYFUNCTION("""COMPUTED_VALUE"""),"E2908F")</f>
        <v>E2908F</v>
      </c>
      <c r="P448" s="580">
        <f>IFERROR(__xludf.DUMMYFUNCTION("""COMPUTED_VALUE"""),3.0)</f>
        <v>3</v>
      </c>
      <c r="Q448" s="580">
        <f>IFERROR(__xludf.DUMMYFUNCTION("""COMPUTED_VALUE"""),34.0)</f>
        <v>34</v>
      </c>
      <c r="R448" s="580" t="str">
        <f>IFERROR(__xludf.DUMMYFUNCTION("""COMPUTED_VALUE"""),"F3405F")</f>
        <v>F3405F</v>
      </c>
      <c r="S448" s="580">
        <f>IFERROR(__xludf.DUMMYFUNCTION("""COMPUTED_VALUE"""),4.0)</f>
        <v>4</v>
      </c>
      <c r="T448" s="580">
        <f>IFERROR(__xludf.DUMMYFUNCTION("""COMPUTED_VALUE"""),31.0)</f>
        <v>31</v>
      </c>
      <c r="U448" s="580" t="str">
        <f>IFERROR(__xludf.DUMMYFUNCTION("""COMPUTED_VALUE"""),"G3108F")</f>
        <v>G3108F</v>
      </c>
      <c r="V448" s="580">
        <f>IFERROR(__xludf.DUMMYFUNCTION("""COMPUTED_VALUE"""),4.0)</f>
        <v>4</v>
      </c>
      <c r="W448" s="580">
        <f>IFERROR(__xludf.DUMMYFUNCTION("""COMPUTED_VALUE"""),34.0)</f>
        <v>34</v>
      </c>
      <c r="X448" s="580" t="str">
        <f>IFERROR(__xludf.DUMMYFUNCTION("""COMPUTED_VALUE"""),"H3405F")</f>
        <v>H3405F</v>
      </c>
      <c r="Y448" s="580">
        <f>IFERROR(__xludf.DUMMYFUNCTION("""COMPUTED_VALUE"""),5.0)</f>
        <v>5</v>
      </c>
      <c r="Z448" s="580">
        <f>IFERROR(__xludf.DUMMYFUNCTION("""COMPUTED_VALUE"""),30.0)</f>
        <v>30</v>
      </c>
      <c r="AA448" s="580" t="str">
        <f>IFERROR(__xludf.DUMMYFUNCTION("""COMPUTED_VALUE"""),"I3008F")</f>
        <v>I3008F</v>
      </c>
    </row>
    <row r="449">
      <c r="A449" s="580">
        <f>IFERROR(__xludf.DUMMYFUNCTION("""COMPUTED_VALUE"""),1.0)</f>
        <v>1</v>
      </c>
      <c r="B449" s="580">
        <f>IFERROR(__xludf.DUMMYFUNCTION("""COMPUTED_VALUE"""),32.0)</f>
        <v>32</v>
      </c>
      <c r="C449" s="580" t="str">
        <f>IFERROR(__xludf.DUMMYFUNCTION("""COMPUTED_VALUE"""),"A3208F")</f>
        <v>A3208F</v>
      </c>
      <c r="D449" s="580">
        <f>IFERROR(__xludf.DUMMYFUNCTION("""COMPUTED_VALUE"""),1.0)</f>
        <v>1</v>
      </c>
      <c r="E449" s="580">
        <f>IFERROR(__xludf.DUMMYFUNCTION("""COMPUTED_VALUE"""),33.0)</f>
        <v>33</v>
      </c>
      <c r="F449" s="580" t="str">
        <f>IFERROR(__xludf.DUMMYFUNCTION("""COMPUTED_VALUE"""),"B3302R")</f>
        <v>B3302R</v>
      </c>
      <c r="G449" s="580">
        <f>IFERROR(__xludf.DUMMYFUNCTION("""COMPUTED_VALUE"""),2.0)</f>
        <v>2</v>
      </c>
      <c r="H449" s="580">
        <f>IFERROR(__xludf.DUMMYFUNCTION("""COMPUTED_VALUE"""),29.0)</f>
        <v>29</v>
      </c>
      <c r="I449" s="580" t="str">
        <f>IFERROR(__xludf.DUMMYFUNCTION("""COMPUTED_VALUE"""),"C2908R")</f>
        <v>C2908R</v>
      </c>
      <c r="J449" s="580">
        <f>IFERROR(__xludf.DUMMYFUNCTION("""COMPUTED_VALUE"""),2.0)</f>
        <v>2</v>
      </c>
      <c r="K449" s="580">
        <f>IFERROR(__xludf.DUMMYFUNCTION("""COMPUTED_VALUE"""),30.0)</f>
        <v>30</v>
      </c>
      <c r="L449" s="580" t="str">
        <f>IFERROR(__xludf.DUMMYFUNCTION("""COMPUTED_VALUE"""),"D3008R")</f>
        <v>D3008R</v>
      </c>
      <c r="M449" s="582">
        <f>IFERROR(__xludf.DUMMYFUNCTION("""COMPUTED_VALUE"""),3.0)</f>
        <v>3</v>
      </c>
      <c r="N449" s="582">
        <f>IFERROR(__xludf.DUMMYFUNCTION("""COMPUTED_VALUE"""),29.0)</f>
        <v>29</v>
      </c>
      <c r="O449" s="582" t="str">
        <f>IFERROR(__xludf.DUMMYFUNCTION("""COMPUTED_VALUE"""),"E2908R")</f>
        <v>E2908R</v>
      </c>
      <c r="P449" s="580">
        <f>IFERROR(__xludf.DUMMYFUNCTION("""COMPUTED_VALUE"""),3.0)</f>
        <v>3</v>
      </c>
      <c r="Q449" s="580">
        <f>IFERROR(__xludf.DUMMYFUNCTION("""COMPUTED_VALUE"""),34.0)</f>
        <v>34</v>
      </c>
      <c r="R449" s="580" t="str">
        <f>IFERROR(__xludf.DUMMYFUNCTION("""COMPUTED_VALUE"""),"F3405R")</f>
        <v>F3405R</v>
      </c>
      <c r="S449" s="580">
        <f>IFERROR(__xludf.DUMMYFUNCTION("""COMPUTED_VALUE"""),4.0)</f>
        <v>4</v>
      </c>
      <c r="T449" s="580">
        <f>IFERROR(__xludf.DUMMYFUNCTION("""COMPUTED_VALUE"""),31.0)</f>
        <v>31</v>
      </c>
      <c r="U449" s="580" t="str">
        <f>IFERROR(__xludf.DUMMYFUNCTION("""COMPUTED_VALUE"""),"G3108R")</f>
        <v>G3108R</v>
      </c>
      <c r="V449" s="580">
        <f>IFERROR(__xludf.DUMMYFUNCTION("""COMPUTED_VALUE"""),4.0)</f>
        <v>4</v>
      </c>
      <c r="W449" s="580">
        <f>IFERROR(__xludf.DUMMYFUNCTION("""COMPUTED_VALUE"""),34.0)</f>
        <v>34</v>
      </c>
      <c r="X449" s="580" t="str">
        <f>IFERROR(__xludf.DUMMYFUNCTION("""COMPUTED_VALUE"""),"H3405R")</f>
        <v>H3405R</v>
      </c>
      <c r="Y449" s="580">
        <f>IFERROR(__xludf.DUMMYFUNCTION("""COMPUTED_VALUE"""),5.0)</f>
        <v>5</v>
      </c>
      <c r="Z449" s="580">
        <f>IFERROR(__xludf.DUMMYFUNCTION("""COMPUTED_VALUE"""),30.0)</f>
        <v>30</v>
      </c>
      <c r="AA449" s="580" t="str">
        <f>IFERROR(__xludf.DUMMYFUNCTION("""COMPUTED_VALUE"""),"I3008R")</f>
        <v>I3008R</v>
      </c>
    </row>
    <row r="450">
      <c r="A450" s="580">
        <f>IFERROR(__xludf.DUMMYFUNCTION("""COMPUTED_VALUE"""),1.0)</f>
        <v>1</v>
      </c>
      <c r="B450" s="580">
        <f>IFERROR(__xludf.DUMMYFUNCTION("""COMPUTED_VALUE"""),32.0)</f>
        <v>32</v>
      </c>
      <c r="C450" s="580" t="str">
        <f>IFERROR(__xludf.DUMMYFUNCTION("""COMPUTED_VALUE"""),"A3208R")</f>
        <v>A3208R</v>
      </c>
      <c r="D450" s="580">
        <f>IFERROR(__xludf.DUMMYFUNCTION("""COMPUTED_VALUE"""),1.0)</f>
        <v>1</v>
      </c>
      <c r="E450" s="580">
        <f>IFERROR(__xludf.DUMMYFUNCTION("""COMPUTED_VALUE"""),33.0)</f>
        <v>33</v>
      </c>
      <c r="F450" s="580" t="str">
        <f>IFERROR(__xludf.DUMMYFUNCTION("""COMPUTED_VALUE"""),"B3303F")</f>
        <v>B3303F</v>
      </c>
      <c r="G450" s="580">
        <f>IFERROR(__xludf.DUMMYFUNCTION("""COMPUTED_VALUE"""),2.0)</f>
        <v>2</v>
      </c>
      <c r="H450" s="580">
        <f>IFERROR(__xludf.DUMMYFUNCTION("""COMPUTED_VALUE"""),30.0)</f>
        <v>30</v>
      </c>
      <c r="I450" s="580" t="str">
        <f>IFERROR(__xludf.DUMMYFUNCTION("""COMPUTED_VALUE"""),"C3001F")</f>
        <v>C3001F</v>
      </c>
      <c r="J450" s="580">
        <f>IFERROR(__xludf.DUMMYFUNCTION("""COMPUTED_VALUE"""),2.0)</f>
        <v>2</v>
      </c>
      <c r="K450" s="580">
        <f>IFERROR(__xludf.DUMMYFUNCTION("""COMPUTED_VALUE"""),31.0)</f>
        <v>31</v>
      </c>
      <c r="L450" s="580" t="str">
        <f>IFERROR(__xludf.DUMMYFUNCTION("""COMPUTED_VALUE"""),"D3101F")</f>
        <v>D3101F</v>
      </c>
      <c r="M450" s="582">
        <f>IFERROR(__xludf.DUMMYFUNCTION("""COMPUTED_VALUE"""),3.0)</f>
        <v>3</v>
      </c>
      <c r="N450" s="582">
        <f>IFERROR(__xludf.DUMMYFUNCTION("""COMPUTED_VALUE"""),30.0)</f>
        <v>30</v>
      </c>
      <c r="O450" s="582" t="str">
        <f>IFERROR(__xludf.DUMMYFUNCTION("""COMPUTED_VALUE"""),"E3001F")</f>
        <v>E3001F</v>
      </c>
      <c r="P450" s="580">
        <f>IFERROR(__xludf.DUMMYFUNCTION("""COMPUTED_VALUE"""),3.0)</f>
        <v>3</v>
      </c>
      <c r="Q450" s="580">
        <f>IFERROR(__xludf.DUMMYFUNCTION("""COMPUTED_VALUE"""),34.0)</f>
        <v>34</v>
      </c>
      <c r="R450" s="580" t="str">
        <f>IFERROR(__xludf.DUMMYFUNCTION("""COMPUTED_VALUE"""),"F3406F")</f>
        <v>F3406F</v>
      </c>
      <c r="S450" s="580">
        <f>IFERROR(__xludf.DUMMYFUNCTION("""COMPUTED_VALUE"""),4.0)</f>
        <v>4</v>
      </c>
      <c r="T450" s="580">
        <f>IFERROR(__xludf.DUMMYFUNCTION("""COMPUTED_VALUE"""),32.0)</f>
        <v>32</v>
      </c>
      <c r="U450" s="580" t="str">
        <f>IFERROR(__xludf.DUMMYFUNCTION("""COMPUTED_VALUE"""),"G3201F")</f>
        <v>G3201F</v>
      </c>
      <c r="V450" s="580">
        <f>IFERROR(__xludf.DUMMYFUNCTION("""COMPUTED_VALUE"""),4.0)</f>
        <v>4</v>
      </c>
      <c r="W450" s="580">
        <f>IFERROR(__xludf.DUMMYFUNCTION("""COMPUTED_VALUE"""),34.0)</f>
        <v>34</v>
      </c>
      <c r="X450" s="580" t="str">
        <f>IFERROR(__xludf.DUMMYFUNCTION("""COMPUTED_VALUE"""),"H3406F")</f>
        <v>H3406F</v>
      </c>
      <c r="Y450" s="580">
        <f>IFERROR(__xludf.DUMMYFUNCTION("""COMPUTED_VALUE"""),5.0)</f>
        <v>5</v>
      </c>
      <c r="Z450" s="580">
        <f>IFERROR(__xludf.DUMMYFUNCTION("""COMPUTED_VALUE"""),31.0)</f>
        <v>31</v>
      </c>
      <c r="AA450" s="580" t="str">
        <f>IFERROR(__xludf.DUMMYFUNCTION("""COMPUTED_VALUE"""),"I3101F")</f>
        <v>I3101F</v>
      </c>
    </row>
    <row r="451">
      <c r="A451" s="580">
        <f>IFERROR(__xludf.DUMMYFUNCTION("""COMPUTED_VALUE"""),1.0)</f>
        <v>1</v>
      </c>
      <c r="B451" s="580">
        <f>IFERROR(__xludf.DUMMYFUNCTION("""COMPUTED_VALUE"""),33.0)</f>
        <v>33</v>
      </c>
      <c r="C451" s="580" t="str">
        <f>IFERROR(__xludf.DUMMYFUNCTION("""COMPUTED_VALUE"""),"A3301F")</f>
        <v>A3301F</v>
      </c>
      <c r="D451" s="580">
        <f>IFERROR(__xludf.DUMMYFUNCTION("""COMPUTED_VALUE"""),1.0)</f>
        <v>1</v>
      </c>
      <c r="E451" s="580">
        <f>IFERROR(__xludf.DUMMYFUNCTION("""COMPUTED_VALUE"""),33.0)</f>
        <v>33</v>
      </c>
      <c r="F451" s="580" t="str">
        <f>IFERROR(__xludf.DUMMYFUNCTION("""COMPUTED_VALUE"""),"B3303R")</f>
        <v>B3303R</v>
      </c>
      <c r="G451" s="580">
        <f>IFERROR(__xludf.DUMMYFUNCTION("""COMPUTED_VALUE"""),2.0)</f>
        <v>2</v>
      </c>
      <c r="H451" s="580">
        <f>IFERROR(__xludf.DUMMYFUNCTION("""COMPUTED_VALUE"""),30.0)</f>
        <v>30</v>
      </c>
      <c r="I451" s="580" t="str">
        <f>IFERROR(__xludf.DUMMYFUNCTION("""COMPUTED_VALUE"""),"C3001R")</f>
        <v>C3001R</v>
      </c>
      <c r="J451" s="580">
        <f>IFERROR(__xludf.DUMMYFUNCTION("""COMPUTED_VALUE"""),2.0)</f>
        <v>2</v>
      </c>
      <c r="K451" s="580">
        <f>IFERROR(__xludf.DUMMYFUNCTION("""COMPUTED_VALUE"""),31.0)</f>
        <v>31</v>
      </c>
      <c r="L451" s="580" t="str">
        <f>IFERROR(__xludf.DUMMYFUNCTION("""COMPUTED_VALUE"""),"D3101R")</f>
        <v>D3101R</v>
      </c>
      <c r="M451" s="582">
        <f>IFERROR(__xludf.DUMMYFUNCTION("""COMPUTED_VALUE"""),3.0)</f>
        <v>3</v>
      </c>
      <c r="N451" s="582">
        <f>IFERROR(__xludf.DUMMYFUNCTION("""COMPUTED_VALUE"""),30.0)</f>
        <v>30</v>
      </c>
      <c r="O451" s="582" t="str">
        <f>IFERROR(__xludf.DUMMYFUNCTION("""COMPUTED_VALUE"""),"E3001R")</f>
        <v>E3001R</v>
      </c>
      <c r="P451" s="580">
        <f>IFERROR(__xludf.DUMMYFUNCTION("""COMPUTED_VALUE"""),3.0)</f>
        <v>3</v>
      </c>
      <c r="Q451" s="580">
        <f>IFERROR(__xludf.DUMMYFUNCTION("""COMPUTED_VALUE"""),34.0)</f>
        <v>34</v>
      </c>
      <c r="R451" s="580" t="str">
        <f>IFERROR(__xludf.DUMMYFUNCTION("""COMPUTED_VALUE"""),"F3406R")</f>
        <v>F3406R</v>
      </c>
      <c r="S451" s="580">
        <f>IFERROR(__xludf.DUMMYFUNCTION("""COMPUTED_VALUE"""),4.0)</f>
        <v>4</v>
      </c>
      <c r="T451" s="580">
        <f>IFERROR(__xludf.DUMMYFUNCTION("""COMPUTED_VALUE"""),32.0)</f>
        <v>32</v>
      </c>
      <c r="U451" s="580" t="str">
        <f>IFERROR(__xludf.DUMMYFUNCTION("""COMPUTED_VALUE"""),"G3201R")</f>
        <v>G3201R</v>
      </c>
      <c r="V451" s="580">
        <f>IFERROR(__xludf.DUMMYFUNCTION("""COMPUTED_VALUE"""),4.0)</f>
        <v>4</v>
      </c>
      <c r="W451" s="580">
        <f>IFERROR(__xludf.DUMMYFUNCTION("""COMPUTED_VALUE"""),34.0)</f>
        <v>34</v>
      </c>
      <c r="X451" s="580" t="str">
        <f>IFERROR(__xludf.DUMMYFUNCTION("""COMPUTED_VALUE"""),"H3406R")</f>
        <v>H3406R</v>
      </c>
      <c r="Y451" s="580">
        <f>IFERROR(__xludf.DUMMYFUNCTION("""COMPUTED_VALUE"""),5.0)</f>
        <v>5</v>
      </c>
      <c r="Z451" s="580">
        <f>IFERROR(__xludf.DUMMYFUNCTION("""COMPUTED_VALUE"""),31.0)</f>
        <v>31</v>
      </c>
      <c r="AA451" s="580" t="str">
        <f>IFERROR(__xludf.DUMMYFUNCTION("""COMPUTED_VALUE"""),"I3101R")</f>
        <v>I3101R</v>
      </c>
    </row>
    <row r="452">
      <c r="A452" s="580">
        <f>IFERROR(__xludf.DUMMYFUNCTION("""COMPUTED_VALUE"""),1.0)</f>
        <v>1</v>
      </c>
      <c r="B452" s="580">
        <f>IFERROR(__xludf.DUMMYFUNCTION("""COMPUTED_VALUE"""),33.0)</f>
        <v>33</v>
      </c>
      <c r="C452" s="580" t="str">
        <f>IFERROR(__xludf.DUMMYFUNCTION("""COMPUTED_VALUE"""),"A3301R")</f>
        <v>A3301R</v>
      </c>
      <c r="D452" s="580">
        <f>IFERROR(__xludf.DUMMYFUNCTION("""COMPUTED_VALUE"""),1.0)</f>
        <v>1</v>
      </c>
      <c r="E452" s="580">
        <f>IFERROR(__xludf.DUMMYFUNCTION("""COMPUTED_VALUE"""),33.0)</f>
        <v>33</v>
      </c>
      <c r="F452" s="580" t="str">
        <f>IFERROR(__xludf.DUMMYFUNCTION("""COMPUTED_VALUE"""),"B3304F")</f>
        <v>B3304F</v>
      </c>
      <c r="G452" s="580">
        <f>IFERROR(__xludf.DUMMYFUNCTION("""COMPUTED_VALUE"""),2.0)</f>
        <v>2</v>
      </c>
      <c r="H452" s="580">
        <f>IFERROR(__xludf.DUMMYFUNCTION("""COMPUTED_VALUE"""),30.0)</f>
        <v>30</v>
      </c>
      <c r="I452" s="580" t="str">
        <f>IFERROR(__xludf.DUMMYFUNCTION("""COMPUTED_VALUE"""),"C3002F")</f>
        <v>C3002F</v>
      </c>
      <c r="J452" s="580">
        <f>IFERROR(__xludf.DUMMYFUNCTION("""COMPUTED_VALUE"""),2.0)</f>
        <v>2</v>
      </c>
      <c r="K452" s="580">
        <f>IFERROR(__xludf.DUMMYFUNCTION("""COMPUTED_VALUE"""),31.0)</f>
        <v>31</v>
      </c>
      <c r="L452" s="580" t="str">
        <f>IFERROR(__xludf.DUMMYFUNCTION("""COMPUTED_VALUE"""),"D3102F")</f>
        <v>D3102F</v>
      </c>
      <c r="M452" s="582">
        <f>IFERROR(__xludf.DUMMYFUNCTION("""COMPUTED_VALUE"""),3.0)</f>
        <v>3</v>
      </c>
      <c r="N452" s="582">
        <f>IFERROR(__xludf.DUMMYFUNCTION("""COMPUTED_VALUE"""),30.0)</f>
        <v>30</v>
      </c>
      <c r="O452" s="582" t="str">
        <f>IFERROR(__xludf.DUMMYFUNCTION("""COMPUTED_VALUE"""),"E3002F")</f>
        <v>E3002F</v>
      </c>
      <c r="P452" s="580">
        <f>IFERROR(__xludf.DUMMYFUNCTION("""COMPUTED_VALUE"""),3.0)</f>
        <v>3</v>
      </c>
      <c r="Q452" s="580">
        <f>IFERROR(__xludf.DUMMYFUNCTION("""COMPUTED_VALUE"""),34.0)</f>
        <v>34</v>
      </c>
      <c r="R452" s="580" t="str">
        <f>IFERROR(__xludf.DUMMYFUNCTION("""COMPUTED_VALUE"""),"F3407F")</f>
        <v>F3407F</v>
      </c>
      <c r="S452" s="580">
        <f>IFERROR(__xludf.DUMMYFUNCTION("""COMPUTED_VALUE"""),4.0)</f>
        <v>4</v>
      </c>
      <c r="T452" s="580">
        <f>IFERROR(__xludf.DUMMYFUNCTION("""COMPUTED_VALUE"""),32.0)</f>
        <v>32</v>
      </c>
      <c r="U452" s="580" t="str">
        <f>IFERROR(__xludf.DUMMYFUNCTION("""COMPUTED_VALUE"""),"G3202F")</f>
        <v>G3202F</v>
      </c>
      <c r="V452" s="580">
        <f>IFERROR(__xludf.DUMMYFUNCTION("""COMPUTED_VALUE"""),4.0)</f>
        <v>4</v>
      </c>
      <c r="W452" s="580">
        <f>IFERROR(__xludf.DUMMYFUNCTION("""COMPUTED_VALUE"""),34.0)</f>
        <v>34</v>
      </c>
      <c r="X452" s="580" t="str">
        <f>IFERROR(__xludf.DUMMYFUNCTION("""COMPUTED_VALUE"""),"H3407F")</f>
        <v>H3407F</v>
      </c>
      <c r="Y452" s="580">
        <f>IFERROR(__xludf.DUMMYFUNCTION("""COMPUTED_VALUE"""),5.0)</f>
        <v>5</v>
      </c>
      <c r="Z452" s="580">
        <f>IFERROR(__xludf.DUMMYFUNCTION("""COMPUTED_VALUE"""),31.0)</f>
        <v>31</v>
      </c>
      <c r="AA452" s="580" t="str">
        <f>IFERROR(__xludf.DUMMYFUNCTION("""COMPUTED_VALUE"""),"I3102F")</f>
        <v>I3102F</v>
      </c>
    </row>
    <row r="453">
      <c r="A453" s="580">
        <f>IFERROR(__xludf.DUMMYFUNCTION("""COMPUTED_VALUE"""),1.0)</f>
        <v>1</v>
      </c>
      <c r="B453" s="580">
        <f>IFERROR(__xludf.DUMMYFUNCTION("""COMPUTED_VALUE"""),33.0)</f>
        <v>33</v>
      </c>
      <c r="C453" s="580" t="str">
        <f>IFERROR(__xludf.DUMMYFUNCTION("""COMPUTED_VALUE"""),"A3302F")</f>
        <v>A3302F</v>
      </c>
      <c r="D453" s="580">
        <f>IFERROR(__xludf.DUMMYFUNCTION("""COMPUTED_VALUE"""),1.0)</f>
        <v>1</v>
      </c>
      <c r="E453" s="580">
        <f>IFERROR(__xludf.DUMMYFUNCTION("""COMPUTED_VALUE"""),33.0)</f>
        <v>33</v>
      </c>
      <c r="F453" s="580" t="str">
        <f>IFERROR(__xludf.DUMMYFUNCTION("""COMPUTED_VALUE"""),"B3304R")</f>
        <v>B3304R</v>
      </c>
      <c r="G453" s="580">
        <f>IFERROR(__xludf.DUMMYFUNCTION("""COMPUTED_VALUE"""),2.0)</f>
        <v>2</v>
      </c>
      <c r="H453" s="580">
        <f>IFERROR(__xludf.DUMMYFUNCTION("""COMPUTED_VALUE"""),30.0)</f>
        <v>30</v>
      </c>
      <c r="I453" s="580" t="str">
        <f>IFERROR(__xludf.DUMMYFUNCTION("""COMPUTED_VALUE"""),"C3002R")</f>
        <v>C3002R</v>
      </c>
      <c r="J453" s="580">
        <f>IFERROR(__xludf.DUMMYFUNCTION("""COMPUTED_VALUE"""),2.0)</f>
        <v>2</v>
      </c>
      <c r="K453" s="580">
        <f>IFERROR(__xludf.DUMMYFUNCTION("""COMPUTED_VALUE"""),31.0)</f>
        <v>31</v>
      </c>
      <c r="L453" s="580" t="str">
        <f>IFERROR(__xludf.DUMMYFUNCTION("""COMPUTED_VALUE"""),"D3102R")</f>
        <v>D3102R</v>
      </c>
      <c r="M453" s="582">
        <f>IFERROR(__xludf.DUMMYFUNCTION("""COMPUTED_VALUE"""),3.0)</f>
        <v>3</v>
      </c>
      <c r="N453" s="582">
        <f>IFERROR(__xludf.DUMMYFUNCTION("""COMPUTED_VALUE"""),30.0)</f>
        <v>30</v>
      </c>
      <c r="O453" s="582" t="str">
        <f>IFERROR(__xludf.DUMMYFUNCTION("""COMPUTED_VALUE"""),"E3002R")</f>
        <v>E3002R</v>
      </c>
      <c r="P453" s="580">
        <f>IFERROR(__xludf.DUMMYFUNCTION("""COMPUTED_VALUE"""),3.0)</f>
        <v>3</v>
      </c>
      <c r="Q453" s="580">
        <f>IFERROR(__xludf.DUMMYFUNCTION("""COMPUTED_VALUE"""),34.0)</f>
        <v>34</v>
      </c>
      <c r="R453" s="580" t="str">
        <f>IFERROR(__xludf.DUMMYFUNCTION("""COMPUTED_VALUE"""),"F3407R")</f>
        <v>F3407R</v>
      </c>
      <c r="S453" s="580">
        <f>IFERROR(__xludf.DUMMYFUNCTION("""COMPUTED_VALUE"""),4.0)</f>
        <v>4</v>
      </c>
      <c r="T453" s="580">
        <f>IFERROR(__xludf.DUMMYFUNCTION("""COMPUTED_VALUE"""),32.0)</f>
        <v>32</v>
      </c>
      <c r="U453" s="580" t="str">
        <f>IFERROR(__xludf.DUMMYFUNCTION("""COMPUTED_VALUE"""),"G3202R")</f>
        <v>G3202R</v>
      </c>
      <c r="V453" s="580">
        <f>IFERROR(__xludf.DUMMYFUNCTION("""COMPUTED_VALUE"""),4.0)</f>
        <v>4</v>
      </c>
      <c r="W453" s="580">
        <f>IFERROR(__xludf.DUMMYFUNCTION("""COMPUTED_VALUE"""),34.0)</f>
        <v>34</v>
      </c>
      <c r="X453" s="580" t="str">
        <f>IFERROR(__xludf.DUMMYFUNCTION("""COMPUTED_VALUE"""),"H3407R")</f>
        <v>H3407R</v>
      </c>
      <c r="Y453" s="580">
        <f>IFERROR(__xludf.DUMMYFUNCTION("""COMPUTED_VALUE"""),5.0)</f>
        <v>5</v>
      </c>
      <c r="Z453" s="580">
        <f>IFERROR(__xludf.DUMMYFUNCTION("""COMPUTED_VALUE"""),31.0)</f>
        <v>31</v>
      </c>
      <c r="AA453" s="580" t="str">
        <f>IFERROR(__xludf.DUMMYFUNCTION("""COMPUTED_VALUE"""),"I3102R")</f>
        <v>I3102R</v>
      </c>
    </row>
    <row r="454">
      <c r="A454" s="580">
        <f>IFERROR(__xludf.DUMMYFUNCTION("""COMPUTED_VALUE"""),1.0)</f>
        <v>1</v>
      </c>
      <c r="B454" s="580">
        <f>IFERROR(__xludf.DUMMYFUNCTION("""COMPUTED_VALUE"""),33.0)</f>
        <v>33</v>
      </c>
      <c r="C454" s="580" t="str">
        <f>IFERROR(__xludf.DUMMYFUNCTION("""COMPUTED_VALUE"""),"A3302R")</f>
        <v>A3302R</v>
      </c>
      <c r="D454" s="580">
        <f>IFERROR(__xludf.DUMMYFUNCTION("""COMPUTED_VALUE"""),1.0)</f>
        <v>1</v>
      </c>
      <c r="E454" s="580">
        <f>IFERROR(__xludf.DUMMYFUNCTION("""COMPUTED_VALUE"""),33.0)</f>
        <v>33</v>
      </c>
      <c r="F454" s="580" t="str">
        <f>IFERROR(__xludf.DUMMYFUNCTION("""COMPUTED_VALUE"""),"B3305F")</f>
        <v>B3305F</v>
      </c>
      <c r="G454" s="580">
        <f>IFERROR(__xludf.DUMMYFUNCTION("""COMPUTED_VALUE"""),2.0)</f>
        <v>2</v>
      </c>
      <c r="H454" s="580">
        <f>IFERROR(__xludf.DUMMYFUNCTION("""COMPUTED_VALUE"""),30.0)</f>
        <v>30</v>
      </c>
      <c r="I454" s="580" t="str">
        <f>IFERROR(__xludf.DUMMYFUNCTION("""COMPUTED_VALUE"""),"C3003F")</f>
        <v>C3003F</v>
      </c>
      <c r="J454" s="580">
        <f>IFERROR(__xludf.DUMMYFUNCTION("""COMPUTED_VALUE"""),2.0)</f>
        <v>2</v>
      </c>
      <c r="K454" s="580">
        <f>IFERROR(__xludf.DUMMYFUNCTION("""COMPUTED_VALUE"""),31.0)</f>
        <v>31</v>
      </c>
      <c r="L454" s="580" t="str">
        <f>IFERROR(__xludf.DUMMYFUNCTION("""COMPUTED_VALUE"""),"D3103F")</f>
        <v>D3103F</v>
      </c>
      <c r="M454" s="582">
        <f>IFERROR(__xludf.DUMMYFUNCTION("""COMPUTED_VALUE"""),3.0)</f>
        <v>3</v>
      </c>
      <c r="N454" s="582">
        <f>IFERROR(__xludf.DUMMYFUNCTION("""COMPUTED_VALUE"""),30.0)</f>
        <v>30</v>
      </c>
      <c r="O454" s="582" t="str">
        <f>IFERROR(__xludf.DUMMYFUNCTION("""COMPUTED_VALUE"""),"E3003F")</f>
        <v>E3003F</v>
      </c>
      <c r="P454" s="580">
        <f>IFERROR(__xludf.DUMMYFUNCTION("""COMPUTED_VALUE"""),3.0)</f>
        <v>3</v>
      </c>
      <c r="Q454" s="580">
        <f>IFERROR(__xludf.DUMMYFUNCTION("""COMPUTED_VALUE"""),35.0)</f>
        <v>35</v>
      </c>
      <c r="R454" s="580" t="str">
        <f>IFERROR(__xludf.DUMMYFUNCTION("""COMPUTED_VALUE"""),"F3501F")</f>
        <v>F3501F</v>
      </c>
      <c r="S454" s="580">
        <f>IFERROR(__xludf.DUMMYFUNCTION("""COMPUTED_VALUE"""),4.0)</f>
        <v>4</v>
      </c>
      <c r="T454" s="580">
        <f>IFERROR(__xludf.DUMMYFUNCTION("""COMPUTED_VALUE"""),32.0)</f>
        <v>32</v>
      </c>
      <c r="U454" s="580" t="str">
        <f>IFERROR(__xludf.DUMMYFUNCTION("""COMPUTED_VALUE"""),"G3203F")</f>
        <v>G3203F</v>
      </c>
      <c r="V454" s="580">
        <f>IFERROR(__xludf.DUMMYFUNCTION("""COMPUTED_VALUE"""),4.0)</f>
        <v>4</v>
      </c>
      <c r="W454" s="580">
        <f>IFERROR(__xludf.DUMMYFUNCTION("""COMPUTED_VALUE"""),35.0)</f>
        <v>35</v>
      </c>
      <c r="X454" s="580" t="str">
        <f>IFERROR(__xludf.DUMMYFUNCTION("""COMPUTED_VALUE"""),"H3501F")</f>
        <v>H3501F</v>
      </c>
      <c r="Y454" s="580">
        <f>IFERROR(__xludf.DUMMYFUNCTION("""COMPUTED_VALUE"""),5.0)</f>
        <v>5</v>
      </c>
      <c r="Z454" s="580">
        <f>IFERROR(__xludf.DUMMYFUNCTION("""COMPUTED_VALUE"""),31.0)</f>
        <v>31</v>
      </c>
      <c r="AA454" s="580" t="str">
        <f>IFERROR(__xludf.DUMMYFUNCTION("""COMPUTED_VALUE"""),"I3103F")</f>
        <v>I3103F</v>
      </c>
    </row>
    <row r="455">
      <c r="A455" s="580">
        <f>IFERROR(__xludf.DUMMYFUNCTION("""COMPUTED_VALUE"""),1.0)</f>
        <v>1</v>
      </c>
      <c r="B455" s="580">
        <f>IFERROR(__xludf.DUMMYFUNCTION("""COMPUTED_VALUE"""),33.0)</f>
        <v>33</v>
      </c>
      <c r="C455" s="580" t="str">
        <f>IFERROR(__xludf.DUMMYFUNCTION("""COMPUTED_VALUE"""),"A3303F")</f>
        <v>A3303F</v>
      </c>
      <c r="D455" s="580">
        <f>IFERROR(__xludf.DUMMYFUNCTION("""COMPUTED_VALUE"""),1.0)</f>
        <v>1</v>
      </c>
      <c r="E455" s="580">
        <f>IFERROR(__xludf.DUMMYFUNCTION("""COMPUTED_VALUE"""),33.0)</f>
        <v>33</v>
      </c>
      <c r="F455" s="580" t="str">
        <f>IFERROR(__xludf.DUMMYFUNCTION("""COMPUTED_VALUE"""),"B3305R")</f>
        <v>B3305R</v>
      </c>
      <c r="G455" s="580">
        <f>IFERROR(__xludf.DUMMYFUNCTION("""COMPUTED_VALUE"""),2.0)</f>
        <v>2</v>
      </c>
      <c r="H455" s="580">
        <f>IFERROR(__xludf.DUMMYFUNCTION("""COMPUTED_VALUE"""),30.0)</f>
        <v>30</v>
      </c>
      <c r="I455" s="580" t="str">
        <f>IFERROR(__xludf.DUMMYFUNCTION("""COMPUTED_VALUE"""),"C3003R")</f>
        <v>C3003R</v>
      </c>
      <c r="J455" s="580">
        <f>IFERROR(__xludf.DUMMYFUNCTION("""COMPUTED_VALUE"""),2.0)</f>
        <v>2</v>
      </c>
      <c r="K455" s="580">
        <f>IFERROR(__xludf.DUMMYFUNCTION("""COMPUTED_VALUE"""),31.0)</f>
        <v>31</v>
      </c>
      <c r="L455" s="580" t="str">
        <f>IFERROR(__xludf.DUMMYFUNCTION("""COMPUTED_VALUE"""),"D3103R")</f>
        <v>D3103R</v>
      </c>
      <c r="M455" s="582">
        <f>IFERROR(__xludf.DUMMYFUNCTION("""COMPUTED_VALUE"""),3.0)</f>
        <v>3</v>
      </c>
      <c r="N455" s="582">
        <f>IFERROR(__xludf.DUMMYFUNCTION("""COMPUTED_VALUE"""),30.0)</f>
        <v>30</v>
      </c>
      <c r="O455" s="582" t="str">
        <f>IFERROR(__xludf.DUMMYFUNCTION("""COMPUTED_VALUE"""),"E3003R")</f>
        <v>E3003R</v>
      </c>
      <c r="P455" s="580">
        <f>IFERROR(__xludf.DUMMYFUNCTION("""COMPUTED_VALUE"""),3.0)</f>
        <v>3</v>
      </c>
      <c r="Q455" s="580">
        <f>IFERROR(__xludf.DUMMYFUNCTION("""COMPUTED_VALUE"""),35.0)</f>
        <v>35</v>
      </c>
      <c r="R455" s="580" t="str">
        <f>IFERROR(__xludf.DUMMYFUNCTION("""COMPUTED_VALUE"""),"F3501R")</f>
        <v>F3501R</v>
      </c>
      <c r="S455" s="580">
        <f>IFERROR(__xludf.DUMMYFUNCTION("""COMPUTED_VALUE"""),4.0)</f>
        <v>4</v>
      </c>
      <c r="T455" s="580">
        <f>IFERROR(__xludf.DUMMYFUNCTION("""COMPUTED_VALUE"""),32.0)</f>
        <v>32</v>
      </c>
      <c r="U455" s="580" t="str">
        <f>IFERROR(__xludf.DUMMYFUNCTION("""COMPUTED_VALUE"""),"G3203R")</f>
        <v>G3203R</v>
      </c>
      <c r="V455" s="580">
        <f>IFERROR(__xludf.DUMMYFUNCTION("""COMPUTED_VALUE"""),4.0)</f>
        <v>4</v>
      </c>
      <c r="W455" s="580">
        <f>IFERROR(__xludf.DUMMYFUNCTION("""COMPUTED_VALUE"""),35.0)</f>
        <v>35</v>
      </c>
      <c r="X455" s="580" t="str">
        <f>IFERROR(__xludf.DUMMYFUNCTION("""COMPUTED_VALUE"""),"H3501R")</f>
        <v>H3501R</v>
      </c>
      <c r="Y455" s="580">
        <f>IFERROR(__xludf.DUMMYFUNCTION("""COMPUTED_VALUE"""),5.0)</f>
        <v>5</v>
      </c>
      <c r="Z455" s="580">
        <f>IFERROR(__xludf.DUMMYFUNCTION("""COMPUTED_VALUE"""),31.0)</f>
        <v>31</v>
      </c>
      <c r="AA455" s="580" t="str">
        <f>IFERROR(__xludf.DUMMYFUNCTION("""COMPUTED_VALUE"""),"I3103R")</f>
        <v>I3103R</v>
      </c>
    </row>
    <row r="456">
      <c r="A456" s="580">
        <f>IFERROR(__xludf.DUMMYFUNCTION("""COMPUTED_VALUE"""),1.0)</f>
        <v>1</v>
      </c>
      <c r="B456" s="580">
        <f>IFERROR(__xludf.DUMMYFUNCTION("""COMPUTED_VALUE"""),33.0)</f>
        <v>33</v>
      </c>
      <c r="C456" s="580" t="str">
        <f>IFERROR(__xludf.DUMMYFUNCTION("""COMPUTED_VALUE"""),"A3303R")</f>
        <v>A3303R</v>
      </c>
      <c r="D456" s="580">
        <f>IFERROR(__xludf.DUMMYFUNCTION("""COMPUTED_VALUE"""),1.0)</f>
        <v>1</v>
      </c>
      <c r="E456" s="580">
        <f>IFERROR(__xludf.DUMMYFUNCTION("""COMPUTED_VALUE"""),33.0)</f>
        <v>33</v>
      </c>
      <c r="F456" s="580" t="str">
        <f>IFERROR(__xludf.DUMMYFUNCTION("""COMPUTED_VALUE"""),"B3306F")</f>
        <v>B3306F</v>
      </c>
      <c r="G456" s="580">
        <f>IFERROR(__xludf.DUMMYFUNCTION("""COMPUTED_VALUE"""),2.0)</f>
        <v>2</v>
      </c>
      <c r="H456" s="580">
        <f>IFERROR(__xludf.DUMMYFUNCTION("""COMPUTED_VALUE"""),30.0)</f>
        <v>30</v>
      </c>
      <c r="I456" s="580" t="str">
        <f>IFERROR(__xludf.DUMMYFUNCTION("""COMPUTED_VALUE"""),"C3004F")</f>
        <v>C3004F</v>
      </c>
      <c r="J456" s="580">
        <f>IFERROR(__xludf.DUMMYFUNCTION("""COMPUTED_VALUE"""),2.0)</f>
        <v>2</v>
      </c>
      <c r="K456" s="580">
        <f>IFERROR(__xludf.DUMMYFUNCTION("""COMPUTED_VALUE"""),31.0)</f>
        <v>31</v>
      </c>
      <c r="L456" s="580" t="str">
        <f>IFERROR(__xludf.DUMMYFUNCTION("""COMPUTED_VALUE"""),"D3104F")</f>
        <v>D3104F</v>
      </c>
      <c r="M456" s="582">
        <f>IFERROR(__xludf.DUMMYFUNCTION("""COMPUTED_VALUE"""),3.0)</f>
        <v>3</v>
      </c>
      <c r="N456" s="582">
        <f>IFERROR(__xludf.DUMMYFUNCTION("""COMPUTED_VALUE"""),30.0)</f>
        <v>30</v>
      </c>
      <c r="O456" s="582" t="str">
        <f>IFERROR(__xludf.DUMMYFUNCTION("""COMPUTED_VALUE"""),"E3004F")</f>
        <v>E3004F</v>
      </c>
      <c r="P456" s="580">
        <f>IFERROR(__xludf.DUMMYFUNCTION("""COMPUTED_VALUE"""),3.0)</f>
        <v>3</v>
      </c>
      <c r="Q456" s="580">
        <f>IFERROR(__xludf.DUMMYFUNCTION("""COMPUTED_VALUE"""),35.0)</f>
        <v>35</v>
      </c>
      <c r="R456" s="580" t="str">
        <f>IFERROR(__xludf.DUMMYFUNCTION("""COMPUTED_VALUE"""),"F3502F")</f>
        <v>F3502F</v>
      </c>
      <c r="S456" s="580">
        <f>IFERROR(__xludf.DUMMYFUNCTION("""COMPUTED_VALUE"""),4.0)</f>
        <v>4</v>
      </c>
      <c r="T456" s="580">
        <f>IFERROR(__xludf.DUMMYFUNCTION("""COMPUTED_VALUE"""),32.0)</f>
        <v>32</v>
      </c>
      <c r="U456" s="580" t="str">
        <f>IFERROR(__xludf.DUMMYFUNCTION("""COMPUTED_VALUE"""),"G3204F")</f>
        <v>G3204F</v>
      </c>
      <c r="V456" s="580">
        <f>IFERROR(__xludf.DUMMYFUNCTION("""COMPUTED_VALUE"""),4.0)</f>
        <v>4</v>
      </c>
      <c r="W456" s="580">
        <f>IFERROR(__xludf.DUMMYFUNCTION("""COMPUTED_VALUE"""),35.0)</f>
        <v>35</v>
      </c>
      <c r="X456" s="580" t="str">
        <f>IFERROR(__xludf.DUMMYFUNCTION("""COMPUTED_VALUE"""),"H3502F")</f>
        <v>H3502F</v>
      </c>
      <c r="Y456" s="580">
        <f>IFERROR(__xludf.DUMMYFUNCTION("""COMPUTED_VALUE"""),5.0)</f>
        <v>5</v>
      </c>
      <c r="Z456" s="580">
        <f>IFERROR(__xludf.DUMMYFUNCTION("""COMPUTED_VALUE"""),31.0)</f>
        <v>31</v>
      </c>
      <c r="AA456" s="580" t="str">
        <f>IFERROR(__xludf.DUMMYFUNCTION("""COMPUTED_VALUE"""),"I3104F")</f>
        <v>I3104F</v>
      </c>
    </row>
    <row r="457">
      <c r="A457" s="580">
        <f>IFERROR(__xludf.DUMMYFUNCTION("""COMPUTED_VALUE"""),1.0)</f>
        <v>1</v>
      </c>
      <c r="B457" s="580">
        <f>IFERROR(__xludf.DUMMYFUNCTION("""COMPUTED_VALUE"""),33.0)</f>
        <v>33</v>
      </c>
      <c r="C457" s="580" t="str">
        <f>IFERROR(__xludf.DUMMYFUNCTION("""COMPUTED_VALUE"""),"A3304F")</f>
        <v>A3304F</v>
      </c>
      <c r="D457" s="580">
        <f>IFERROR(__xludf.DUMMYFUNCTION("""COMPUTED_VALUE"""),1.0)</f>
        <v>1</v>
      </c>
      <c r="E457" s="580">
        <f>IFERROR(__xludf.DUMMYFUNCTION("""COMPUTED_VALUE"""),33.0)</f>
        <v>33</v>
      </c>
      <c r="F457" s="580" t="str">
        <f>IFERROR(__xludf.DUMMYFUNCTION("""COMPUTED_VALUE"""),"B3306R")</f>
        <v>B3306R</v>
      </c>
      <c r="G457" s="580">
        <f>IFERROR(__xludf.DUMMYFUNCTION("""COMPUTED_VALUE"""),2.0)</f>
        <v>2</v>
      </c>
      <c r="H457" s="580">
        <f>IFERROR(__xludf.DUMMYFUNCTION("""COMPUTED_VALUE"""),30.0)</f>
        <v>30</v>
      </c>
      <c r="I457" s="580" t="str">
        <f>IFERROR(__xludf.DUMMYFUNCTION("""COMPUTED_VALUE"""),"C3004R")</f>
        <v>C3004R</v>
      </c>
      <c r="J457" s="580">
        <f>IFERROR(__xludf.DUMMYFUNCTION("""COMPUTED_VALUE"""),2.0)</f>
        <v>2</v>
      </c>
      <c r="K457" s="580">
        <f>IFERROR(__xludf.DUMMYFUNCTION("""COMPUTED_VALUE"""),31.0)</f>
        <v>31</v>
      </c>
      <c r="L457" s="580" t="str">
        <f>IFERROR(__xludf.DUMMYFUNCTION("""COMPUTED_VALUE"""),"D3104R")</f>
        <v>D3104R</v>
      </c>
      <c r="M457" s="582">
        <f>IFERROR(__xludf.DUMMYFUNCTION("""COMPUTED_VALUE"""),3.0)</f>
        <v>3</v>
      </c>
      <c r="N457" s="582">
        <f>IFERROR(__xludf.DUMMYFUNCTION("""COMPUTED_VALUE"""),30.0)</f>
        <v>30</v>
      </c>
      <c r="O457" s="582" t="str">
        <f>IFERROR(__xludf.DUMMYFUNCTION("""COMPUTED_VALUE"""),"E3004R")</f>
        <v>E3004R</v>
      </c>
      <c r="P457" s="580">
        <f>IFERROR(__xludf.DUMMYFUNCTION("""COMPUTED_VALUE"""),3.0)</f>
        <v>3</v>
      </c>
      <c r="Q457" s="580">
        <f>IFERROR(__xludf.DUMMYFUNCTION("""COMPUTED_VALUE"""),35.0)</f>
        <v>35</v>
      </c>
      <c r="R457" s="580" t="str">
        <f>IFERROR(__xludf.DUMMYFUNCTION("""COMPUTED_VALUE"""),"F3502R")</f>
        <v>F3502R</v>
      </c>
      <c r="S457" s="580">
        <f>IFERROR(__xludf.DUMMYFUNCTION("""COMPUTED_VALUE"""),4.0)</f>
        <v>4</v>
      </c>
      <c r="T457" s="580">
        <f>IFERROR(__xludf.DUMMYFUNCTION("""COMPUTED_VALUE"""),32.0)</f>
        <v>32</v>
      </c>
      <c r="U457" s="580" t="str">
        <f>IFERROR(__xludf.DUMMYFUNCTION("""COMPUTED_VALUE"""),"G3204R")</f>
        <v>G3204R</v>
      </c>
      <c r="V457" s="580">
        <f>IFERROR(__xludf.DUMMYFUNCTION("""COMPUTED_VALUE"""),4.0)</f>
        <v>4</v>
      </c>
      <c r="W457" s="580">
        <f>IFERROR(__xludf.DUMMYFUNCTION("""COMPUTED_VALUE"""),35.0)</f>
        <v>35</v>
      </c>
      <c r="X457" s="580" t="str">
        <f>IFERROR(__xludf.DUMMYFUNCTION("""COMPUTED_VALUE"""),"H3502R")</f>
        <v>H3502R</v>
      </c>
      <c r="Y457" s="580">
        <f>IFERROR(__xludf.DUMMYFUNCTION("""COMPUTED_VALUE"""),5.0)</f>
        <v>5</v>
      </c>
      <c r="Z457" s="580">
        <f>IFERROR(__xludf.DUMMYFUNCTION("""COMPUTED_VALUE"""),31.0)</f>
        <v>31</v>
      </c>
      <c r="AA457" s="580" t="str">
        <f>IFERROR(__xludf.DUMMYFUNCTION("""COMPUTED_VALUE"""),"I3104R")</f>
        <v>I3104R</v>
      </c>
    </row>
    <row r="458">
      <c r="A458" s="580">
        <f>IFERROR(__xludf.DUMMYFUNCTION("""COMPUTED_VALUE"""),1.0)</f>
        <v>1</v>
      </c>
      <c r="B458" s="580">
        <f>IFERROR(__xludf.DUMMYFUNCTION("""COMPUTED_VALUE"""),33.0)</f>
        <v>33</v>
      </c>
      <c r="C458" s="580" t="str">
        <f>IFERROR(__xludf.DUMMYFUNCTION("""COMPUTED_VALUE"""),"A3304R")</f>
        <v>A3304R</v>
      </c>
      <c r="D458" s="580">
        <f>IFERROR(__xludf.DUMMYFUNCTION("""COMPUTED_VALUE"""),1.0)</f>
        <v>1</v>
      </c>
      <c r="E458" s="580">
        <f>IFERROR(__xludf.DUMMYFUNCTION("""COMPUTED_VALUE"""),33.0)</f>
        <v>33</v>
      </c>
      <c r="F458" s="580" t="str">
        <f>IFERROR(__xludf.DUMMYFUNCTION("""COMPUTED_VALUE"""),"B3307F")</f>
        <v>B3307F</v>
      </c>
      <c r="G458" s="580">
        <f>IFERROR(__xludf.DUMMYFUNCTION("""COMPUTED_VALUE"""),2.0)</f>
        <v>2</v>
      </c>
      <c r="H458" s="580">
        <f>IFERROR(__xludf.DUMMYFUNCTION("""COMPUTED_VALUE"""),30.0)</f>
        <v>30</v>
      </c>
      <c r="I458" s="580" t="str">
        <f>IFERROR(__xludf.DUMMYFUNCTION("""COMPUTED_VALUE"""),"C3005F")</f>
        <v>C3005F</v>
      </c>
      <c r="J458" s="580">
        <f>IFERROR(__xludf.DUMMYFUNCTION("""COMPUTED_VALUE"""),2.0)</f>
        <v>2</v>
      </c>
      <c r="K458" s="580">
        <f>IFERROR(__xludf.DUMMYFUNCTION("""COMPUTED_VALUE"""),31.0)</f>
        <v>31</v>
      </c>
      <c r="L458" s="580" t="str">
        <f>IFERROR(__xludf.DUMMYFUNCTION("""COMPUTED_VALUE"""),"D3105F")</f>
        <v>D3105F</v>
      </c>
      <c r="M458" s="582">
        <f>IFERROR(__xludf.DUMMYFUNCTION("""COMPUTED_VALUE"""),3.0)</f>
        <v>3</v>
      </c>
      <c r="N458" s="582">
        <f>IFERROR(__xludf.DUMMYFUNCTION("""COMPUTED_VALUE"""),30.0)</f>
        <v>30</v>
      </c>
      <c r="O458" s="582" t="str">
        <f>IFERROR(__xludf.DUMMYFUNCTION("""COMPUTED_VALUE"""),"E3005F")</f>
        <v>E3005F</v>
      </c>
      <c r="P458" s="580">
        <f>IFERROR(__xludf.DUMMYFUNCTION("""COMPUTED_VALUE"""),3.0)</f>
        <v>3</v>
      </c>
      <c r="Q458" s="580">
        <f>IFERROR(__xludf.DUMMYFUNCTION("""COMPUTED_VALUE"""),35.0)</f>
        <v>35</v>
      </c>
      <c r="R458" s="580" t="str">
        <f>IFERROR(__xludf.DUMMYFUNCTION("""COMPUTED_VALUE"""),"F3503F")</f>
        <v>F3503F</v>
      </c>
      <c r="S458" s="580">
        <f>IFERROR(__xludf.DUMMYFUNCTION("""COMPUTED_VALUE"""),4.0)</f>
        <v>4</v>
      </c>
      <c r="T458" s="580">
        <f>IFERROR(__xludf.DUMMYFUNCTION("""COMPUTED_VALUE"""),32.0)</f>
        <v>32</v>
      </c>
      <c r="U458" s="580" t="str">
        <f>IFERROR(__xludf.DUMMYFUNCTION("""COMPUTED_VALUE"""),"G3205F")</f>
        <v>G3205F</v>
      </c>
      <c r="V458" s="580">
        <f>IFERROR(__xludf.DUMMYFUNCTION("""COMPUTED_VALUE"""),4.0)</f>
        <v>4</v>
      </c>
      <c r="W458" s="580">
        <f>IFERROR(__xludf.DUMMYFUNCTION("""COMPUTED_VALUE"""),35.0)</f>
        <v>35</v>
      </c>
      <c r="X458" s="580" t="str">
        <f>IFERROR(__xludf.DUMMYFUNCTION("""COMPUTED_VALUE"""),"H3503F")</f>
        <v>H3503F</v>
      </c>
      <c r="Y458" s="580">
        <f>IFERROR(__xludf.DUMMYFUNCTION("""COMPUTED_VALUE"""),5.0)</f>
        <v>5</v>
      </c>
      <c r="Z458" s="580">
        <f>IFERROR(__xludf.DUMMYFUNCTION("""COMPUTED_VALUE"""),31.0)</f>
        <v>31</v>
      </c>
      <c r="AA458" s="580" t="str">
        <f>IFERROR(__xludf.DUMMYFUNCTION("""COMPUTED_VALUE"""),"I3105F")</f>
        <v>I3105F</v>
      </c>
    </row>
    <row r="459">
      <c r="A459" s="580">
        <f>IFERROR(__xludf.DUMMYFUNCTION("""COMPUTED_VALUE"""),1.0)</f>
        <v>1</v>
      </c>
      <c r="B459" s="580">
        <f>IFERROR(__xludf.DUMMYFUNCTION("""COMPUTED_VALUE"""),33.0)</f>
        <v>33</v>
      </c>
      <c r="C459" s="580" t="str">
        <f>IFERROR(__xludf.DUMMYFUNCTION("""COMPUTED_VALUE"""),"A3305F")</f>
        <v>A3305F</v>
      </c>
      <c r="D459" s="580">
        <f>IFERROR(__xludf.DUMMYFUNCTION("""COMPUTED_VALUE"""),1.0)</f>
        <v>1</v>
      </c>
      <c r="E459" s="580">
        <f>IFERROR(__xludf.DUMMYFUNCTION("""COMPUTED_VALUE"""),33.0)</f>
        <v>33</v>
      </c>
      <c r="F459" s="580" t="str">
        <f>IFERROR(__xludf.DUMMYFUNCTION("""COMPUTED_VALUE"""),"B3307R")</f>
        <v>B3307R</v>
      </c>
      <c r="G459" s="580">
        <f>IFERROR(__xludf.DUMMYFUNCTION("""COMPUTED_VALUE"""),2.0)</f>
        <v>2</v>
      </c>
      <c r="H459" s="580">
        <f>IFERROR(__xludf.DUMMYFUNCTION("""COMPUTED_VALUE"""),30.0)</f>
        <v>30</v>
      </c>
      <c r="I459" s="580" t="str">
        <f>IFERROR(__xludf.DUMMYFUNCTION("""COMPUTED_VALUE"""),"C3005R")</f>
        <v>C3005R</v>
      </c>
      <c r="J459" s="580">
        <f>IFERROR(__xludf.DUMMYFUNCTION("""COMPUTED_VALUE"""),2.0)</f>
        <v>2</v>
      </c>
      <c r="K459" s="580">
        <f>IFERROR(__xludf.DUMMYFUNCTION("""COMPUTED_VALUE"""),31.0)</f>
        <v>31</v>
      </c>
      <c r="L459" s="580" t="str">
        <f>IFERROR(__xludf.DUMMYFUNCTION("""COMPUTED_VALUE"""),"D3105R")</f>
        <v>D3105R</v>
      </c>
      <c r="M459" s="582">
        <f>IFERROR(__xludf.DUMMYFUNCTION("""COMPUTED_VALUE"""),3.0)</f>
        <v>3</v>
      </c>
      <c r="N459" s="582">
        <f>IFERROR(__xludf.DUMMYFUNCTION("""COMPUTED_VALUE"""),30.0)</f>
        <v>30</v>
      </c>
      <c r="O459" s="582" t="str">
        <f>IFERROR(__xludf.DUMMYFUNCTION("""COMPUTED_VALUE"""),"E3005R")</f>
        <v>E3005R</v>
      </c>
      <c r="P459" s="580">
        <f>IFERROR(__xludf.DUMMYFUNCTION("""COMPUTED_VALUE"""),3.0)</f>
        <v>3</v>
      </c>
      <c r="Q459" s="580">
        <f>IFERROR(__xludf.DUMMYFUNCTION("""COMPUTED_VALUE"""),35.0)</f>
        <v>35</v>
      </c>
      <c r="R459" s="580" t="str">
        <f>IFERROR(__xludf.DUMMYFUNCTION("""COMPUTED_VALUE"""),"F3503R")</f>
        <v>F3503R</v>
      </c>
      <c r="S459" s="580">
        <f>IFERROR(__xludf.DUMMYFUNCTION("""COMPUTED_VALUE"""),4.0)</f>
        <v>4</v>
      </c>
      <c r="T459" s="580">
        <f>IFERROR(__xludf.DUMMYFUNCTION("""COMPUTED_VALUE"""),32.0)</f>
        <v>32</v>
      </c>
      <c r="U459" s="580" t="str">
        <f>IFERROR(__xludf.DUMMYFUNCTION("""COMPUTED_VALUE"""),"G3205R")</f>
        <v>G3205R</v>
      </c>
      <c r="V459" s="580">
        <f>IFERROR(__xludf.DUMMYFUNCTION("""COMPUTED_VALUE"""),4.0)</f>
        <v>4</v>
      </c>
      <c r="W459" s="580">
        <f>IFERROR(__xludf.DUMMYFUNCTION("""COMPUTED_VALUE"""),35.0)</f>
        <v>35</v>
      </c>
      <c r="X459" s="580" t="str">
        <f>IFERROR(__xludf.DUMMYFUNCTION("""COMPUTED_VALUE"""),"H3503R")</f>
        <v>H3503R</v>
      </c>
      <c r="Y459" s="580">
        <f>IFERROR(__xludf.DUMMYFUNCTION("""COMPUTED_VALUE"""),5.0)</f>
        <v>5</v>
      </c>
      <c r="Z459" s="580">
        <f>IFERROR(__xludf.DUMMYFUNCTION("""COMPUTED_VALUE"""),31.0)</f>
        <v>31</v>
      </c>
      <c r="AA459" s="580" t="str">
        <f>IFERROR(__xludf.DUMMYFUNCTION("""COMPUTED_VALUE"""),"I3105R")</f>
        <v>I3105R</v>
      </c>
    </row>
    <row r="460">
      <c r="A460" s="580">
        <f>IFERROR(__xludf.DUMMYFUNCTION("""COMPUTED_VALUE"""),1.0)</f>
        <v>1</v>
      </c>
      <c r="B460" s="580">
        <f>IFERROR(__xludf.DUMMYFUNCTION("""COMPUTED_VALUE"""),33.0)</f>
        <v>33</v>
      </c>
      <c r="C460" s="580" t="str">
        <f>IFERROR(__xludf.DUMMYFUNCTION("""COMPUTED_VALUE"""),"A3305R")</f>
        <v>A3305R</v>
      </c>
      <c r="D460" s="580">
        <f>IFERROR(__xludf.DUMMYFUNCTION("""COMPUTED_VALUE"""),1.0)</f>
        <v>1</v>
      </c>
      <c r="E460" s="580">
        <f>IFERROR(__xludf.DUMMYFUNCTION("""COMPUTED_VALUE"""),34.0)</f>
        <v>34</v>
      </c>
      <c r="F460" s="580" t="str">
        <f>IFERROR(__xludf.DUMMYFUNCTION("""COMPUTED_VALUE"""),"B3401F")</f>
        <v>B3401F</v>
      </c>
      <c r="G460" s="580">
        <f>IFERROR(__xludf.DUMMYFUNCTION("""COMPUTED_VALUE"""),2.0)</f>
        <v>2</v>
      </c>
      <c r="H460" s="580">
        <f>IFERROR(__xludf.DUMMYFUNCTION("""COMPUTED_VALUE"""),30.0)</f>
        <v>30</v>
      </c>
      <c r="I460" s="580" t="str">
        <f>IFERROR(__xludf.DUMMYFUNCTION("""COMPUTED_VALUE"""),"C3006F")</f>
        <v>C3006F</v>
      </c>
      <c r="J460" s="580">
        <f>IFERROR(__xludf.DUMMYFUNCTION("""COMPUTED_VALUE"""),2.0)</f>
        <v>2</v>
      </c>
      <c r="K460" s="580">
        <f>IFERROR(__xludf.DUMMYFUNCTION("""COMPUTED_VALUE"""),31.0)</f>
        <v>31</v>
      </c>
      <c r="L460" s="580" t="str">
        <f>IFERROR(__xludf.DUMMYFUNCTION("""COMPUTED_VALUE"""),"D3106F")</f>
        <v>D3106F</v>
      </c>
      <c r="M460" s="582">
        <f>IFERROR(__xludf.DUMMYFUNCTION("""COMPUTED_VALUE"""),3.0)</f>
        <v>3</v>
      </c>
      <c r="N460" s="582">
        <f>IFERROR(__xludf.DUMMYFUNCTION("""COMPUTED_VALUE"""),30.0)</f>
        <v>30</v>
      </c>
      <c r="O460" s="582" t="str">
        <f>IFERROR(__xludf.DUMMYFUNCTION("""COMPUTED_VALUE"""),"E3006F")</f>
        <v>E3006F</v>
      </c>
      <c r="P460" s="580">
        <f>IFERROR(__xludf.DUMMYFUNCTION("""COMPUTED_VALUE"""),3.0)</f>
        <v>3</v>
      </c>
      <c r="Q460" s="580">
        <f>IFERROR(__xludf.DUMMYFUNCTION("""COMPUTED_VALUE"""),35.0)</f>
        <v>35</v>
      </c>
      <c r="R460" s="580" t="str">
        <f>IFERROR(__xludf.DUMMYFUNCTION("""COMPUTED_VALUE"""),"F3504F")</f>
        <v>F3504F</v>
      </c>
      <c r="S460" s="580">
        <f>IFERROR(__xludf.DUMMYFUNCTION("""COMPUTED_VALUE"""),4.0)</f>
        <v>4</v>
      </c>
      <c r="T460" s="580">
        <f>IFERROR(__xludf.DUMMYFUNCTION("""COMPUTED_VALUE"""),32.0)</f>
        <v>32</v>
      </c>
      <c r="U460" s="580" t="str">
        <f>IFERROR(__xludf.DUMMYFUNCTION("""COMPUTED_VALUE"""),"G3206F")</f>
        <v>G3206F</v>
      </c>
      <c r="V460" s="580">
        <f>IFERROR(__xludf.DUMMYFUNCTION("""COMPUTED_VALUE"""),4.0)</f>
        <v>4</v>
      </c>
      <c r="W460" s="580">
        <f>IFERROR(__xludf.DUMMYFUNCTION("""COMPUTED_VALUE"""),35.0)</f>
        <v>35</v>
      </c>
      <c r="X460" s="580" t="str">
        <f>IFERROR(__xludf.DUMMYFUNCTION("""COMPUTED_VALUE"""),"H3504F")</f>
        <v>H3504F</v>
      </c>
      <c r="Y460" s="580">
        <f>IFERROR(__xludf.DUMMYFUNCTION("""COMPUTED_VALUE"""),5.0)</f>
        <v>5</v>
      </c>
      <c r="Z460" s="580">
        <f>IFERROR(__xludf.DUMMYFUNCTION("""COMPUTED_VALUE"""),31.0)</f>
        <v>31</v>
      </c>
      <c r="AA460" s="580" t="str">
        <f>IFERROR(__xludf.DUMMYFUNCTION("""COMPUTED_VALUE"""),"I3106F")</f>
        <v>I3106F</v>
      </c>
    </row>
    <row r="461">
      <c r="A461" s="580">
        <f>IFERROR(__xludf.DUMMYFUNCTION("""COMPUTED_VALUE"""),1.0)</f>
        <v>1</v>
      </c>
      <c r="B461" s="580">
        <f>IFERROR(__xludf.DUMMYFUNCTION("""COMPUTED_VALUE"""),33.0)</f>
        <v>33</v>
      </c>
      <c r="C461" s="580" t="str">
        <f>IFERROR(__xludf.DUMMYFUNCTION("""COMPUTED_VALUE"""),"A3306F")</f>
        <v>A3306F</v>
      </c>
      <c r="D461" s="580">
        <f>IFERROR(__xludf.DUMMYFUNCTION("""COMPUTED_VALUE"""),1.0)</f>
        <v>1</v>
      </c>
      <c r="E461" s="580">
        <f>IFERROR(__xludf.DUMMYFUNCTION("""COMPUTED_VALUE"""),34.0)</f>
        <v>34</v>
      </c>
      <c r="F461" s="580" t="str">
        <f>IFERROR(__xludf.DUMMYFUNCTION("""COMPUTED_VALUE"""),"B3401R")</f>
        <v>B3401R</v>
      </c>
      <c r="G461" s="580">
        <f>IFERROR(__xludf.DUMMYFUNCTION("""COMPUTED_VALUE"""),2.0)</f>
        <v>2</v>
      </c>
      <c r="H461" s="580">
        <f>IFERROR(__xludf.DUMMYFUNCTION("""COMPUTED_VALUE"""),30.0)</f>
        <v>30</v>
      </c>
      <c r="I461" s="580" t="str">
        <f>IFERROR(__xludf.DUMMYFUNCTION("""COMPUTED_VALUE"""),"C3006R")</f>
        <v>C3006R</v>
      </c>
      <c r="J461" s="580">
        <f>IFERROR(__xludf.DUMMYFUNCTION("""COMPUTED_VALUE"""),2.0)</f>
        <v>2</v>
      </c>
      <c r="K461" s="580">
        <f>IFERROR(__xludf.DUMMYFUNCTION("""COMPUTED_VALUE"""),31.0)</f>
        <v>31</v>
      </c>
      <c r="L461" s="580" t="str">
        <f>IFERROR(__xludf.DUMMYFUNCTION("""COMPUTED_VALUE"""),"D3106R")</f>
        <v>D3106R</v>
      </c>
      <c r="M461" s="582">
        <f>IFERROR(__xludf.DUMMYFUNCTION("""COMPUTED_VALUE"""),3.0)</f>
        <v>3</v>
      </c>
      <c r="N461" s="582">
        <f>IFERROR(__xludf.DUMMYFUNCTION("""COMPUTED_VALUE"""),30.0)</f>
        <v>30</v>
      </c>
      <c r="O461" s="582" t="str">
        <f>IFERROR(__xludf.DUMMYFUNCTION("""COMPUTED_VALUE"""),"E3006R")</f>
        <v>E3006R</v>
      </c>
      <c r="P461" s="580">
        <f>IFERROR(__xludf.DUMMYFUNCTION("""COMPUTED_VALUE"""),3.0)</f>
        <v>3</v>
      </c>
      <c r="Q461" s="580">
        <f>IFERROR(__xludf.DUMMYFUNCTION("""COMPUTED_VALUE"""),35.0)</f>
        <v>35</v>
      </c>
      <c r="R461" s="580" t="str">
        <f>IFERROR(__xludf.DUMMYFUNCTION("""COMPUTED_VALUE"""),"F3504R")</f>
        <v>F3504R</v>
      </c>
      <c r="S461" s="580">
        <f>IFERROR(__xludf.DUMMYFUNCTION("""COMPUTED_VALUE"""),4.0)</f>
        <v>4</v>
      </c>
      <c r="T461" s="580">
        <f>IFERROR(__xludf.DUMMYFUNCTION("""COMPUTED_VALUE"""),32.0)</f>
        <v>32</v>
      </c>
      <c r="U461" s="580" t="str">
        <f>IFERROR(__xludf.DUMMYFUNCTION("""COMPUTED_VALUE"""),"G3206R")</f>
        <v>G3206R</v>
      </c>
      <c r="V461" s="580">
        <f>IFERROR(__xludf.DUMMYFUNCTION("""COMPUTED_VALUE"""),4.0)</f>
        <v>4</v>
      </c>
      <c r="W461" s="580">
        <f>IFERROR(__xludf.DUMMYFUNCTION("""COMPUTED_VALUE"""),35.0)</f>
        <v>35</v>
      </c>
      <c r="X461" s="580" t="str">
        <f>IFERROR(__xludf.DUMMYFUNCTION("""COMPUTED_VALUE"""),"H3504R")</f>
        <v>H3504R</v>
      </c>
      <c r="Y461" s="580">
        <f>IFERROR(__xludf.DUMMYFUNCTION("""COMPUTED_VALUE"""),5.0)</f>
        <v>5</v>
      </c>
      <c r="Z461" s="580">
        <f>IFERROR(__xludf.DUMMYFUNCTION("""COMPUTED_VALUE"""),31.0)</f>
        <v>31</v>
      </c>
      <c r="AA461" s="580" t="str">
        <f>IFERROR(__xludf.DUMMYFUNCTION("""COMPUTED_VALUE"""),"I3106R")</f>
        <v>I3106R</v>
      </c>
    </row>
    <row r="462">
      <c r="A462" s="580">
        <f>IFERROR(__xludf.DUMMYFUNCTION("""COMPUTED_VALUE"""),1.0)</f>
        <v>1</v>
      </c>
      <c r="B462" s="580">
        <f>IFERROR(__xludf.DUMMYFUNCTION("""COMPUTED_VALUE"""),33.0)</f>
        <v>33</v>
      </c>
      <c r="C462" s="580" t="str">
        <f>IFERROR(__xludf.DUMMYFUNCTION("""COMPUTED_VALUE"""),"A3306R")</f>
        <v>A3306R</v>
      </c>
      <c r="D462" s="580">
        <f>IFERROR(__xludf.DUMMYFUNCTION("""COMPUTED_VALUE"""),1.0)</f>
        <v>1</v>
      </c>
      <c r="E462" s="580">
        <f>IFERROR(__xludf.DUMMYFUNCTION("""COMPUTED_VALUE"""),34.0)</f>
        <v>34</v>
      </c>
      <c r="F462" s="580" t="str">
        <f>IFERROR(__xludf.DUMMYFUNCTION("""COMPUTED_VALUE"""),"B3402F")</f>
        <v>B3402F</v>
      </c>
      <c r="G462" s="580">
        <f>IFERROR(__xludf.DUMMYFUNCTION("""COMPUTED_VALUE"""),2.0)</f>
        <v>2</v>
      </c>
      <c r="H462" s="580">
        <f>IFERROR(__xludf.DUMMYFUNCTION("""COMPUTED_VALUE"""),30.0)</f>
        <v>30</v>
      </c>
      <c r="I462" s="580" t="str">
        <f>IFERROR(__xludf.DUMMYFUNCTION("""COMPUTED_VALUE"""),"C3007F")</f>
        <v>C3007F</v>
      </c>
      <c r="J462" s="580">
        <f>IFERROR(__xludf.DUMMYFUNCTION("""COMPUTED_VALUE"""),2.0)</f>
        <v>2</v>
      </c>
      <c r="K462" s="580">
        <f>IFERROR(__xludf.DUMMYFUNCTION("""COMPUTED_VALUE"""),31.0)</f>
        <v>31</v>
      </c>
      <c r="L462" s="580" t="str">
        <f>IFERROR(__xludf.DUMMYFUNCTION("""COMPUTED_VALUE"""),"D3107F")</f>
        <v>D3107F</v>
      </c>
      <c r="M462" s="582">
        <f>IFERROR(__xludf.DUMMYFUNCTION("""COMPUTED_VALUE"""),3.0)</f>
        <v>3</v>
      </c>
      <c r="N462" s="582">
        <f>IFERROR(__xludf.DUMMYFUNCTION("""COMPUTED_VALUE"""),30.0)</f>
        <v>30</v>
      </c>
      <c r="O462" s="582" t="str">
        <f>IFERROR(__xludf.DUMMYFUNCTION("""COMPUTED_VALUE"""),"E3007F")</f>
        <v>E3007F</v>
      </c>
      <c r="P462" s="580">
        <f>IFERROR(__xludf.DUMMYFUNCTION("""COMPUTED_VALUE"""),3.0)</f>
        <v>3</v>
      </c>
      <c r="Q462" s="580">
        <f>IFERROR(__xludf.DUMMYFUNCTION("""COMPUTED_VALUE"""),35.0)</f>
        <v>35</v>
      </c>
      <c r="R462" s="580" t="str">
        <f>IFERROR(__xludf.DUMMYFUNCTION("""COMPUTED_VALUE"""),"F3505F")</f>
        <v>F3505F</v>
      </c>
      <c r="S462" s="580">
        <f>IFERROR(__xludf.DUMMYFUNCTION("""COMPUTED_VALUE"""),4.0)</f>
        <v>4</v>
      </c>
      <c r="T462" s="580">
        <f>IFERROR(__xludf.DUMMYFUNCTION("""COMPUTED_VALUE"""),32.0)</f>
        <v>32</v>
      </c>
      <c r="U462" s="580" t="str">
        <f>IFERROR(__xludf.DUMMYFUNCTION("""COMPUTED_VALUE"""),"G3207F")</f>
        <v>G3207F</v>
      </c>
      <c r="V462" s="580">
        <f>IFERROR(__xludf.DUMMYFUNCTION("""COMPUTED_VALUE"""),4.0)</f>
        <v>4</v>
      </c>
      <c r="W462" s="580">
        <f>IFERROR(__xludf.DUMMYFUNCTION("""COMPUTED_VALUE"""),35.0)</f>
        <v>35</v>
      </c>
      <c r="X462" s="580" t="str">
        <f>IFERROR(__xludf.DUMMYFUNCTION("""COMPUTED_VALUE"""),"H3505F")</f>
        <v>H3505F</v>
      </c>
      <c r="Y462" s="580">
        <f>IFERROR(__xludf.DUMMYFUNCTION("""COMPUTED_VALUE"""),5.0)</f>
        <v>5</v>
      </c>
      <c r="Z462" s="580">
        <f>IFERROR(__xludf.DUMMYFUNCTION("""COMPUTED_VALUE"""),31.0)</f>
        <v>31</v>
      </c>
      <c r="AA462" s="580" t="str">
        <f>IFERROR(__xludf.DUMMYFUNCTION("""COMPUTED_VALUE"""),"I3107F")</f>
        <v>I3107F</v>
      </c>
    </row>
    <row r="463">
      <c r="A463" s="580">
        <f>IFERROR(__xludf.DUMMYFUNCTION("""COMPUTED_VALUE"""),1.0)</f>
        <v>1</v>
      </c>
      <c r="B463" s="580">
        <f>IFERROR(__xludf.DUMMYFUNCTION("""COMPUTED_VALUE"""),33.0)</f>
        <v>33</v>
      </c>
      <c r="C463" s="580" t="str">
        <f>IFERROR(__xludf.DUMMYFUNCTION("""COMPUTED_VALUE"""),"A3307F")</f>
        <v>A3307F</v>
      </c>
      <c r="D463" s="580">
        <f>IFERROR(__xludf.DUMMYFUNCTION("""COMPUTED_VALUE"""),1.0)</f>
        <v>1</v>
      </c>
      <c r="E463" s="580">
        <f>IFERROR(__xludf.DUMMYFUNCTION("""COMPUTED_VALUE"""),34.0)</f>
        <v>34</v>
      </c>
      <c r="F463" s="580" t="str">
        <f>IFERROR(__xludf.DUMMYFUNCTION("""COMPUTED_VALUE"""),"B3402R")</f>
        <v>B3402R</v>
      </c>
      <c r="G463" s="580">
        <f>IFERROR(__xludf.DUMMYFUNCTION("""COMPUTED_VALUE"""),2.0)</f>
        <v>2</v>
      </c>
      <c r="H463" s="580">
        <f>IFERROR(__xludf.DUMMYFUNCTION("""COMPUTED_VALUE"""),30.0)</f>
        <v>30</v>
      </c>
      <c r="I463" s="580" t="str">
        <f>IFERROR(__xludf.DUMMYFUNCTION("""COMPUTED_VALUE"""),"C3007R")</f>
        <v>C3007R</v>
      </c>
      <c r="J463" s="580">
        <f>IFERROR(__xludf.DUMMYFUNCTION("""COMPUTED_VALUE"""),2.0)</f>
        <v>2</v>
      </c>
      <c r="K463" s="580">
        <f>IFERROR(__xludf.DUMMYFUNCTION("""COMPUTED_VALUE"""),31.0)</f>
        <v>31</v>
      </c>
      <c r="L463" s="580" t="str">
        <f>IFERROR(__xludf.DUMMYFUNCTION("""COMPUTED_VALUE"""),"D3107R")</f>
        <v>D3107R</v>
      </c>
      <c r="M463" s="582">
        <f>IFERROR(__xludf.DUMMYFUNCTION("""COMPUTED_VALUE"""),3.0)</f>
        <v>3</v>
      </c>
      <c r="N463" s="582">
        <f>IFERROR(__xludf.DUMMYFUNCTION("""COMPUTED_VALUE"""),30.0)</f>
        <v>30</v>
      </c>
      <c r="O463" s="582" t="str">
        <f>IFERROR(__xludf.DUMMYFUNCTION("""COMPUTED_VALUE"""),"E3007R")</f>
        <v>E3007R</v>
      </c>
      <c r="P463" s="580">
        <f>IFERROR(__xludf.DUMMYFUNCTION("""COMPUTED_VALUE"""),3.0)</f>
        <v>3</v>
      </c>
      <c r="Q463" s="580">
        <f>IFERROR(__xludf.DUMMYFUNCTION("""COMPUTED_VALUE"""),35.0)</f>
        <v>35</v>
      </c>
      <c r="R463" s="580" t="str">
        <f>IFERROR(__xludf.DUMMYFUNCTION("""COMPUTED_VALUE"""),"F3505R")</f>
        <v>F3505R</v>
      </c>
      <c r="S463" s="580">
        <f>IFERROR(__xludf.DUMMYFUNCTION("""COMPUTED_VALUE"""),4.0)</f>
        <v>4</v>
      </c>
      <c r="T463" s="580">
        <f>IFERROR(__xludf.DUMMYFUNCTION("""COMPUTED_VALUE"""),32.0)</f>
        <v>32</v>
      </c>
      <c r="U463" s="580" t="str">
        <f>IFERROR(__xludf.DUMMYFUNCTION("""COMPUTED_VALUE"""),"G3207R")</f>
        <v>G3207R</v>
      </c>
      <c r="V463" s="580">
        <f>IFERROR(__xludf.DUMMYFUNCTION("""COMPUTED_VALUE"""),4.0)</f>
        <v>4</v>
      </c>
      <c r="W463" s="580">
        <f>IFERROR(__xludf.DUMMYFUNCTION("""COMPUTED_VALUE"""),35.0)</f>
        <v>35</v>
      </c>
      <c r="X463" s="580" t="str">
        <f>IFERROR(__xludf.DUMMYFUNCTION("""COMPUTED_VALUE"""),"H3505R")</f>
        <v>H3505R</v>
      </c>
      <c r="Y463" s="580">
        <f>IFERROR(__xludf.DUMMYFUNCTION("""COMPUTED_VALUE"""),5.0)</f>
        <v>5</v>
      </c>
      <c r="Z463" s="580">
        <f>IFERROR(__xludf.DUMMYFUNCTION("""COMPUTED_VALUE"""),31.0)</f>
        <v>31</v>
      </c>
      <c r="AA463" s="580" t="str">
        <f>IFERROR(__xludf.DUMMYFUNCTION("""COMPUTED_VALUE"""),"I3107R")</f>
        <v>I3107R</v>
      </c>
    </row>
    <row r="464">
      <c r="A464" s="580">
        <f>IFERROR(__xludf.DUMMYFUNCTION("""COMPUTED_VALUE"""),1.0)</f>
        <v>1</v>
      </c>
      <c r="B464" s="580">
        <f>IFERROR(__xludf.DUMMYFUNCTION("""COMPUTED_VALUE"""),33.0)</f>
        <v>33</v>
      </c>
      <c r="C464" s="580" t="str">
        <f>IFERROR(__xludf.DUMMYFUNCTION("""COMPUTED_VALUE"""),"A3307R")</f>
        <v>A3307R</v>
      </c>
      <c r="D464" s="580">
        <f>IFERROR(__xludf.DUMMYFUNCTION("""COMPUTED_VALUE"""),1.0)</f>
        <v>1</v>
      </c>
      <c r="E464" s="580">
        <f>IFERROR(__xludf.DUMMYFUNCTION("""COMPUTED_VALUE"""),34.0)</f>
        <v>34</v>
      </c>
      <c r="F464" s="580" t="str">
        <f>IFERROR(__xludf.DUMMYFUNCTION("""COMPUTED_VALUE"""),"B3403F")</f>
        <v>B3403F</v>
      </c>
      <c r="G464" s="580">
        <f>IFERROR(__xludf.DUMMYFUNCTION("""COMPUTED_VALUE"""),2.0)</f>
        <v>2</v>
      </c>
      <c r="H464" s="580">
        <f>IFERROR(__xludf.DUMMYFUNCTION("""COMPUTED_VALUE"""),30.0)</f>
        <v>30</v>
      </c>
      <c r="I464" s="580" t="str">
        <f>IFERROR(__xludf.DUMMYFUNCTION("""COMPUTED_VALUE"""),"C3008F")</f>
        <v>C3008F</v>
      </c>
      <c r="J464" s="580">
        <f>IFERROR(__xludf.DUMMYFUNCTION("""COMPUTED_VALUE"""),2.0)</f>
        <v>2</v>
      </c>
      <c r="K464" s="580">
        <f>IFERROR(__xludf.DUMMYFUNCTION("""COMPUTED_VALUE"""),31.0)</f>
        <v>31</v>
      </c>
      <c r="L464" s="580" t="str">
        <f>IFERROR(__xludf.DUMMYFUNCTION("""COMPUTED_VALUE"""),"D3108F")</f>
        <v>D3108F</v>
      </c>
      <c r="M464" s="582">
        <f>IFERROR(__xludf.DUMMYFUNCTION("""COMPUTED_VALUE"""),3.0)</f>
        <v>3</v>
      </c>
      <c r="N464" s="582">
        <f>IFERROR(__xludf.DUMMYFUNCTION("""COMPUTED_VALUE"""),30.0)</f>
        <v>30</v>
      </c>
      <c r="O464" s="582" t="str">
        <f>IFERROR(__xludf.DUMMYFUNCTION("""COMPUTED_VALUE"""),"E3008F")</f>
        <v>E3008F</v>
      </c>
      <c r="P464" s="580">
        <f>IFERROR(__xludf.DUMMYFUNCTION("""COMPUTED_VALUE"""),3.0)</f>
        <v>3</v>
      </c>
      <c r="Q464" s="580">
        <f>IFERROR(__xludf.DUMMYFUNCTION("""COMPUTED_VALUE"""),35.0)</f>
        <v>35</v>
      </c>
      <c r="R464" s="580" t="str">
        <f>IFERROR(__xludf.DUMMYFUNCTION("""COMPUTED_VALUE"""),"F3506F")</f>
        <v>F3506F</v>
      </c>
      <c r="S464" s="580">
        <f>IFERROR(__xludf.DUMMYFUNCTION("""COMPUTED_VALUE"""),4.0)</f>
        <v>4</v>
      </c>
      <c r="T464" s="580">
        <f>IFERROR(__xludf.DUMMYFUNCTION("""COMPUTED_VALUE"""),32.0)</f>
        <v>32</v>
      </c>
      <c r="U464" s="580" t="str">
        <f>IFERROR(__xludf.DUMMYFUNCTION("""COMPUTED_VALUE"""),"G3208F")</f>
        <v>G3208F</v>
      </c>
      <c r="V464" s="580">
        <f>IFERROR(__xludf.DUMMYFUNCTION("""COMPUTED_VALUE"""),4.0)</f>
        <v>4</v>
      </c>
      <c r="W464" s="580">
        <f>IFERROR(__xludf.DUMMYFUNCTION("""COMPUTED_VALUE"""),35.0)</f>
        <v>35</v>
      </c>
      <c r="X464" s="580" t="str">
        <f>IFERROR(__xludf.DUMMYFUNCTION("""COMPUTED_VALUE"""),"H3506F")</f>
        <v>H3506F</v>
      </c>
      <c r="Y464" s="580">
        <f>IFERROR(__xludf.DUMMYFUNCTION("""COMPUTED_VALUE"""),5.0)</f>
        <v>5</v>
      </c>
      <c r="Z464" s="580">
        <f>IFERROR(__xludf.DUMMYFUNCTION("""COMPUTED_VALUE"""),31.0)</f>
        <v>31</v>
      </c>
      <c r="AA464" s="580" t="str">
        <f>IFERROR(__xludf.DUMMYFUNCTION("""COMPUTED_VALUE"""),"I3108F")</f>
        <v>I3108F</v>
      </c>
    </row>
    <row r="465">
      <c r="A465" s="580">
        <f>IFERROR(__xludf.DUMMYFUNCTION("""COMPUTED_VALUE"""),1.0)</f>
        <v>1</v>
      </c>
      <c r="B465" s="580">
        <f>IFERROR(__xludf.DUMMYFUNCTION("""COMPUTED_VALUE"""),33.0)</f>
        <v>33</v>
      </c>
      <c r="C465" s="580" t="str">
        <f>IFERROR(__xludf.DUMMYFUNCTION("""COMPUTED_VALUE"""),"A3308F")</f>
        <v>A3308F</v>
      </c>
      <c r="D465" s="580">
        <f>IFERROR(__xludf.DUMMYFUNCTION("""COMPUTED_VALUE"""),1.0)</f>
        <v>1</v>
      </c>
      <c r="E465" s="580">
        <f>IFERROR(__xludf.DUMMYFUNCTION("""COMPUTED_VALUE"""),34.0)</f>
        <v>34</v>
      </c>
      <c r="F465" s="580" t="str">
        <f>IFERROR(__xludf.DUMMYFUNCTION("""COMPUTED_VALUE"""),"B3403R")</f>
        <v>B3403R</v>
      </c>
      <c r="G465" s="580">
        <f>IFERROR(__xludf.DUMMYFUNCTION("""COMPUTED_VALUE"""),2.0)</f>
        <v>2</v>
      </c>
      <c r="H465" s="580">
        <f>IFERROR(__xludf.DUMMYFUNCTION("""COMPUTED_VALUE"""),30.0)</f>
        <v>30</v>
      </c>
      <c r="I465" s="580" t="str">
        <f>IFERROR(__xludf.DUMMYFUNCTION("""COMPUTED_VALUE"""),"C3008R")</f>
        <v>C3008R</v>
      </c>
      <c r="J465" s="580">
        <f>IFERROR(__xludf.DUMMYFUNCTION("""COMPUTED_VALUE"""),2.0)</f>
        <v>2</v>
      </c>
      <c r="K465" s="580">
        <f>IFERROR(__xludf.DUMMYFUNCTION("""COMPUTED_VALUE"""),31.0)</f>
        <v>31</v>
      </c>
      <c r="L465" s="580" t="str">
        <f>IFERROR(__xludf.DUMMYFUNCTION("""COMPUTED_VALUE"""),"D3108R")</f>
        <v>D3108R</v>
      </c>
      <c r="M465" s="582">
        <f>IFERROR(__xludf.DUMMYFUNCTION("""COMPUTED_VALUE"""),3.0)</f>
        <v>3</v>
      </c>
      <c r="N465" s="582">
        <f>IFERROR(__xludf.DUMMYFUNCTION("""COMPUTED_VALUE"""),30.0)</f>
        <v>30</v>
      </c>
      <c r="O465" s="582" t="str">
        <f>IFERROR(__xludf.DUMMYFUNCTION("""COMPUTED_VALUE"""),"E3008R")</f>
        <v>E3008R</v>
      </c>
      <c r="P465" s="580">
        <f>IFERROR(__xludf.DUMMYFUNCTION("""COMPUTED_VALUE"""),3.0)</f>
        <v>3</v>
      </c>
      <c r="Q465" s="580">
        <f>IFERROR(__xludf.DUMMYFUNCTION("""COMPUTED_VALUE"""),35.0)</f>
        <v>35</v>
      </c>
      <c r="R465" s="580" t="str">
        <f>IFERROR(__xludf.DUMMYFUNCTION("""COMPUTED_VALUE"""),"F3506R")</f>
        <v>F3506R</v>
      </c>
      <c r="S465" s="580">
        <f>IFERROR(__xludf.DUMMYFUNCTION("""COMPUTED_VALUE"""),4.0)</f>
        <v>4</v>
      </c>
      <c r="T465" s="580">
        <f>IFERROR(__xludf.DUMMYFUNCTION("""COMPUTED_VALUE"""),32.0)</f>
        <v>32</v>
      </c>
      <c r="U465" s="580" t="str">
        <f>IFERROR(__xludf.DUMMYFUNCTION("""COMPUTED_VALUE"""),"G3208R")</f>
        <v>G3208R</v>
      </c>
      <c r="V465" s="580">
        <f>IFERROR(__xludf.DUMMYFUNCTION("""COMPUTED_VALUE"""),4.0)</f>
        <v>4</v>
      </c>
      <c r="W465" s="580">
        <f>IFERROR(__xludf.DUMMYFUNCTION("""COMPUTED_VALUE"""),35.0)</f>
        <v>35</v>
      </c>
      <c r="X465" s="580" t="str">
        <f>IFERROR(__xludf.DUMMYFUNCTION("""COMPUTED_VALUE"""),"H3506R")</f>
        <v>H3506R</v>
      </c>
      <c r="Y465" s="580">
        <f>IFERROR(__xludf.DUMMYFUNCTION("""COMPUTED_VALUE"""),5.0)</f>
        <v>5</v>
      </c>
      <c r="Z465" s="580">
        <f>IFERROR(__xludf.DUMMYFUNCTION("""COMPUTED_VALUE"""),31.0)</f>
        <v>31</v>
      </c>
      <c r="AA465" s="580" t="str">
        <f>IFERROR(__xludf.DUMMYFUNCTION("""COMPUTED_VALUE"""),"I3108R")</f>
        <v>I3108R</v>
      </c>
    </row>
    <row r="466">
      <c r="A466" s="580">
        <f>IFERROR(__xludf.DUMMYFUNCTION("""COMPUTED_VALUE"""),1.0)</f>
        <v>1</v>
      </c>
      <c r="B466" s="580">
        <f>IFERROR(__xludf.DUMMYFUNCTION("""COMPUTED_VALUE"""),33.0)</f>
        <v>33</v>
      </c>
      <c r="C466" s="580" t="str">
        <f>IFERROR(__xludf.DUMMYFUNCTION("""COMPUTED_VALUE"""),"A3308R")</f>
        <v>A3308R</v>
      </c>
      <c r="D466" s="580">
        <f>IFERROR(__xludf.DUMMYFUNCTION("""COMPUTED_VALUE"""),1.0)</f>
        <v>1</v>
      </c>
      <c r="E466" s="580">
        <f>IFERROR(__xludf.DUMMYFUNCTION("""COMPUTED_VALUE"""),34.0)</f>
        <v>34</v>
      </c>
      <c r="F466" s="580" t="str">
        <f>IFERROR(__xludf.DUMMYFUNCTION("""COMPUTED_VALUE"""),"B3404F")</f>
        <v>B3404F</v>
      </c>
      <c r="G466" s="580">
        <f>IFERROR(__xludf.DUMMYFUNCTION("""COMPUTED_VALUE"""),2.0)</f>
        <v>2</v>
      </c>
      <c r="H466" s="580">
        <f>IFERROR(__xludf.DUMMYFUNCTION("""COMPUTED_VALUE"""),31.0)</f>
        <v>31</v>
      </c>
      <c r="I466" s="580" t="str">
        <f>IFERROR(__xludf.DUMMYFUNCTION("""COMPUTED_VALUE"""),"C3101F")</f>
        <v>C3101F</v>
      </c>
      <c r="J466" s="580">
        <f>IFERROR(__xludf.DUMMYFUNCTION("""COMPUTED_VALUE"""),2.0)</f>
        <v>2</v>
      </c>
      <c r="K466" s="580">
        <f>IFERROR(__xludf.DUMMYFUNCTION("""COMPUTED_VALUE"""),32.0)</f>
        <v>32</v>
      </c>
      <c r="L466" s="580" t="str">
        <f>IFERROR(__xludf.DUMMYFUNCTION("""COMPUTED_VALUE"""),"D3201F")</f>
        <v>D3201F</v>
      </c>
      <c r="M466" s="582">
        <f>IFERROR(__xludf.DUMMYFUNCTION("""COMPUTED_VALUE"""),3.0)</f>
        <v>3</v>
      </c>
      <c r="N466" s="582">
        <f>IFERROR(__xludf.DUMMYFUNCTION("""COMPUTED_VALUE"""),31.0)</f>
        <v>31</v>
      </c>
      <c r="O466" s="582" t="str">
        <f>IFERROR(__xludf.DUMMYFUNCTION("""COMPUTED_VALUE"""),"E3101F")</f>
        <v>E3101F</v>
      </c>
      <c r="P466" s="580">
        <f>IFERROR(__xludf.DUMMYFUNCTION("""COMPUTED_VALUE"""),3.0)</f>
        <v>3</v>
      </c>
      <c r="Q466" s="580">
        <f>IFERROR(__xludf.DUMMYFUNCTION("""COMPUTED_VALUE"""),35.0)</f>
        <v>35</v>
      </c>
      <c r="R466" s="580" t="str">
        <f>IFERROR(__xludf.DUMMYFUNCTION("""COMPUTED_VALUE"""),"F3507F")</f>
        <v>F3507F</v>
      </c>
      <c r="S466" s="580">
        <f>IFERROR(__xludf.DUMMYFUNCTION("""COMPUTED_VALUE"""),4.0)</f>
        <v>4</v>
      </c>
      <c r="T466" s="580">
        <f>IFERROR(__xludf.DUMMYFUNCTION("""COMPUTED_VALUE"""),33.0)</f>
        <v>33</v>
      </c>
      <c r="U466" s="580" t="str">
        <f>IFERROR(__xludf.DUMMYFUNCTION("""COMPUTED_VALUE"""),"G3301F")</f>
        <v>G3301F</v>
      </c>
      <c r="V466" s="580">
        <f>IFERROR(__xludf.DUMMYFUNCTION("""COMPUTED_VALUE"""),4.0)</f>
        <v>4</v>
      </c>
      <c r="W466" s="580">
        <f>IFERROR(__xludf.DUMMYFUNCTION("""COMPUTED_VALUE"""),35.0)</f>
        <v>35</v>
      </c>
      <c r="X466" s="580" t="str">
        <f>IFERROR(__xludf.DUMMYFUNCTION("""COMPUTED_VALUE"""),"H3507F")</f>
        <v>H3507F</v>
      </c>
      <c r="Y466" s="580">
        <f>IFERROR(__xludf.DUMMYFUNCTION("""COMPUTED_VALUE"""),5.0)</f>
        <v>5</v>
      </c>
      <c r="Z466" s="580">
        <f>IFERROR(__xludf.DUMMYFUNCTION("""COMPUTED_VALUE"""),32.0)</f>
        <v>32</v>
      </c>
      <c r="AA466" s="580" t="str">
        <f>IFERROR(__xludf.DUMMYFUNCTION("""COMPUTED_VALUE"""),"I3201F")</f>
        <v>I3201F</v>
      </c>
    </row>
    <row r="467">
      <c r="A467" s="580">
        <f>IFERROR(__xludf.DUMMYFUNCTION("""COMPUTED_VALUE"""),1.0)</f>
        <v>1</v>
      </c>
      <c r="B467" s="580">
        <f>IFERROR(__xludf.DUMMYFUNCTION("""COMPUTED_VALUE"""),34.0)</f>
        <v>34</v>
      </c>
      <c r="C467" s="580" t="str">
        <f>IFERROR(__xludf.DUMMYFUNCTION("""COMPUTED_VALUE"""),"A3401F")</f>
        <v>A3401F</v>
      </c>
      <c r="D467" s="580">
        <f>IFERROR(__xludf.DUMMYFUNCTION("""COMPUTED_VALUE"""),1.0)</f>
        <v>1</v>
      </c>
      <c r="E467" s="580">
        <f>IFERROR(__xludf.DUMMYFUNCTION("""COMPUTED_VALUE"""),34.0)</f>
        <v>34</v>
      </c>
      <c r="F467" s="580" t="str">
        <f>IFERROR(__xludf.DUMMYFUNCTION("""COMPUTED_VALUE"""),"B3404R")</f>
        <v>B3404R</v>
      </c>
      <c r="G467" s="580">
        <f>IFERROR(__xludf.DUMMYFUNCTION("""COMPUTED_VALUE"""),2.0)</f>
        <v>2</v>
      </c>
      <c r="H467" s="580">
        <f>IFERROR(__xludf.DUMMYFUNCTION("""COMPUTED_VALUE"""),31.0)</f>
        <v>31</v>
      </c>
      <c r="I467" s="580" t="str">
        <f>IFERROR(__xludf.DUMMYFUNCTION("""COMPUTED_VALUE"""),"C3101R")</f>
        <v>C3101R</v>
      </c>
      <c r="J467" s="580">
        <f>IFERROR(__xludf.DUMMYFUNCTION("""COMPUTED_VALUE"""),2.0)</f>
        <v>2</v>
      </c>
      <c r="K467" s="580">
        <f>IFERROR(__xludf.DUMMYFUNCTION("""COMPUTED_VALUE"""),32.0)</f>
        <v>32</v>
      </c>
      <c r="L467" s="580" t="str">
        <f>IFERROR(__xludf.DUMMYFUNCTION("""COMPUTED_VALUE"""),"D3201R")</f>
        <v>D3201R</v>
      </c>
      <c r="M467" s="582">
        <f>IFERROR(__xludf.DUMMYFUNCTION("""COMPUTED_VALUE"""),3.0)</f>
        <v>3</v>
      </c>
      <c r="N467" s="582">
        <f>IFERROR(__xludf.DUMMYFUNCTION("""COMPUTED_VALUE"""),31.0)</f>
        <v>31</v>
      </c>
      <c r="O467" s="582" t="str">
        <f>IFERROR(__xludf.DUMMYFUNCTION("""COMPUTED_VALUE"""),"E3101R")</f>
        <v>E3101R</v>
      </c>
      <c r="P467" s="580">
        <f>IFERROR(__xludf.DUMMYFUNCTION("""COMPUTED_VALUE"""),3.0)</f>
        <v>3</v>
      </c>
      <c r="Q467" s="580">
        <f>IFERROR(__xludf.DUMMYFUNCTION("""COMPUTED_VALUE"""),35.0)</f>
        <v>35</v>
      </c>
      <c r="R467" s="580" t="str">
        <f>IFERROR(__xludf.DUMMYFUNCTION("""COMPUTED_VALUE"""),"F3507R")</f>
        <v>F3507R</v>
      </c>
      <c r="S467" s="580">
        <f>IFERROR(__xludf.DUMMYFUNCTION("""COMPUTED_VALUE"""),4.0)</f>
        <v>4</v>
      </c>
      <c r="T467" s="580">
        <f>IFERROR(__xludf.DUMMYFUNCTION("""COMPUTED_VALUE"""),33.0)</f>
        <v>33</v>
      </c>
      <c r="U467" s="580" t="str">
        <f>IFERROR(__xludf.DUMMYFUNCTION("""COMPUTED_VALUE"""),"G3301R")</f>
        <v>G3301R</v>
      </c>
      <c r="V467" s="580">
        <f>IFERROR(__xludf.DUMMYFUNCTION("""COMPUTED_VALUE"""),4.0)</f>
        <v>4</v>
      </c>
      <c r="W467" s="580">
        <f>IFERROR(__xludf.DUMMYFUNCTION("""COMPUTED_VALUE"""),35.0)</f>
        <v>35</v>
      </c>
      <c r="X467" s="580" t="str">
        <f>IFERROR(__xludf.DUMMYFUNCTION("""COMPUTED_VALUE"""),"H3507R")</f>
        <v>H3507R</v>
      </c>
      <c r="Y467" s="580">
        <f>IFERROR(__xludf.DUMMYFUNCTION("""COMPUTED_VALUE"""),5.0)</f>
        <v>5</v>
      </c>
      <c r="Z467" s="580">
        <f>IFERROR(__xludf.DUMMYFUNCTION("""COMPUTED_VALUE"""),32.0)</f>
        <v>32</v>
      </c>
      <c r="AA467" s="580" t="str">
        <f>IFERROR(__xludf.DUMMYFUNCTION("""COMPUTED_VALUE"""),"I3201R")</f>
        <v>I3201R</v>
      </c>
    </row>
    <row r="468">
      <c r="A468" s="580">
        <f>IFERROR(__xludf.DUMMYFUNCTION("""COMPUTED_VALUE"""),1.0)</f>
        <v>1</v>
      </c>
      <c r="B468" s="580">
        <f>IFERROR(__xludf.DUMMYFUNCTION("""COMPUTED_VALUE"""),34.0)</f>
        <v>34</v>
      </c>
      <c r="C468" s="580" t="str">
        <f>IFERROR(__xludf.DUMMYFUNCTION("""COMPUTED_VALUE"""),"A3401R")</f>
        <v>A3401R</v>
      </c>
      <c r="D468" s="580">
        <f>IFERROR(__xludf.DUMMYFUNCTION("""COMPUTED_VALUE"""),1.0)</f>
        <v>1</v>
      </c>
      <c r="E468" s="580">
        <f>IFERROR(__xludf.DUMMYFUNCTION("""COMPUTED_VALUE"""),34.0)</f>
        <v>34</v>
      </c>
      <c r="F468" s="580" t="str">
        <f>IFERROR(__xludf.DUMMYFUNCTION("""COMPUTED_VALUE"""),"B3405F")</f>
        <v>B3405F</v>
      </c>
      <c r="G468" s="580">
        <f>IFERROR(__xludf.DUMMYFUNCTION("""COMPUTED_VALUE"""),2.0)</f>
        <v>2</v>
      </c>
      <c r="H468" s="580">
        <f>IFERROR(__xludf.DUMMYFUNCTION("""COMPUTED_VALUE"""),31.0)</f>
        <v>31</v>
      </c>
      <c r="I468" s="580" t="str">
        <f>IFERROR(__xludf.DUMMYFUNCTION("""COMPUTED_VALUE"""),"C3102F")</f>
        <v>C3102F</v>
      </c>
      <c r="J468" s="580">
        <f>IFERROR(__xludf.DUMMYFUNCTION("""COMPUTED_VALUE"""),2.0)</f>
        <v>2</v>
      </c>
      <c r="K468" s="580">
        <f>IFERROR(__xludf.DUMMYFUNCTION("""COMPUTED_VALUE"""),32.0)</f>
        <v>32</v>
      </c>
      <c r="L468" s="580" t="str">
        <f>IFERROR(__xludf.DUMMYFUNCTION("""COMPUTED_VALUE"""),"D3202F")</f>
        <v>D3202F</v>
      </c>
      <c r="M468" s="582">
        <f>IFERROR(__xludf.DUMMYFUNCTION("""COMPUTED_VALUE"""),3.0)</f>
        <v>3</v>
      </c>
      <c r="N468" s="582">
        <f>IFERROR(__xludf.DUMMYFUNCTION("""COMPUTED_VALUE"""),31.0)</f>
        <v>31</v>
      </c>
      <c r="O468" s="582" t="str">
        <f>IFERROR(__xludf.DUMMYFUNCTION("""COMPUTED_VALUE"""),"E3102F")</f>
        <v>E3102F</v>
      </c>
      <c r="P468" s="580">
        <f>IFERROR(__xludf.DUMMYFUNCTION("""COMPUTED_VALUE"""),3.0)</f>
        <v>3</v>
      </c>
      <c r="Q468" s="580">
        <f>IFERROR(__xludf.DUMMYFUNCTION("""COMPUTED_VALUE"""),36.0)</f>
        <v>36</v>
      </c>
      <c r="R468" s="580" t="str">
        <f>IFERROR(__xludf.DUMMYFUNCTION("""COMPUTED_VALUE"""),"F3601F")</f>
        <v>F3601F</v>
      </c>
      <c r="S468" s="580">
        <f>IFERROR(__xludf.DUMMYFUNCTION("""COMPUTED_VALUE"""),4.0)</f>
        <v>4</v>
      </c>
      <c r="T468" s="580">
        <f>IFERROR(__xludf.DUMMYFUNCTION("""COMPUTED_VALUE"""),33.0)</f>
        <v>33</v>
      </c>
      <c r="U468" s="580" t="str">
        <f>IFERROR(__xludf.DUMMYFUNCTION("""COMPUTED_VALUE"""),"G3302F")</f>
        <v>G3302F</v>
      </c>
      <c r="V468" s="580">
        <f>IFERROR(__xludf.DUMMYFUNCTION("""COMPUTED_VALUE"""),4.0)</f>
        <v>4</v>
      </c>
      <c r="W468" s="580">
        <f>IFERROR(__xludf.DUMMYFUNCTION("""COMPUTED_VALUE"""),36.0)</f>
        <v>36</v>
      </c>
      <c r="X468" s="580" t="str">
        <f>IFERROR(__xludf.DUMMYFUNCTION("""COMPUTED_VALUE"""),"H3601F")</f>
        <v>H3601F</v>
      </c>
      <c r="Y468" s="580">
        <f>IFERROR(__xludf.DUMMYFUNCTION("""COMPUTED_VALUE"""),5.0)</f>
        <v>5</v>
      </c>
      <c r="Z468" s="580">
        <f>IFERROR(__xludf.DUMMYFUNCTION("""COMPUTED_VALUE"""),32.0)</f>
        <v>32</v>
      </c>
      <c r="AA468" s="580" t="str">
        <f>IFERROR(__xludf.DUMMYFUNCTION("""COMPUTED_VALUE"""),"I3202F")</f>
        <v>I3202F</v>
      </c>
    </row>
    <row r="469">
      <c r="A469" s="580">
        <f>IFERROR(__xludf.DUMMYFUNCTION("""COMPUTED_VALUE"""),1.0)</f>
        <v>1</v>
      </c>
      <c r="B469" s="580">
        <f>IFERROR(__xludf.DUMMYFUNCTION("""COMPUTED_VALUE"""),34.0)</f>
        <v>34</v>
      </c>
      <c r="C469" s="580" t="str">
        <f>IFERROR(__xludf.DUMMYFUNCTION("""COMPUTED_VALUE"""),"A3402F")</f>
        <v>A3402F</v>
      </c>
      <c r="D469" s="580">
        <f>IFERROR(__xludf.DUMMYFUNCTION("""COMPUTED_VALUE"""),1.0)</f>
        <v>1</v>
      </c>
      <c r="E469" s="580">
        <f>IFERROR(__xludf.DUMMYFUNCTION("""COMPUTED_VALUE"""),34.0)</f>
        <v>34</v>
      </c>
      <c r="F469" s="580" t="str">
        <f>IFERROR(__xludf.DUMMYFUNCTION("""COMPUTED_VALUE"""),"B3405R")</f>
        <v>B3405R</v>
      </c>
      <c r="G469" s="580">
        <f>IFERROR(__xludf.DUMMYFUNCTION("""COMPUTED_VALUE"""),2.0)</f>
        <v>2</v>
      </c>
      <c r="H469" s="580">
        <f>IFERROR(__xludf.DUMMYFUNCTION("""COMPUTED_VALUE"""),31.0)</f>
        <v>31</v>
      </c>
      <c r="I469" s="580" t="str">
        <f>IFERROR(__xludf.DUMMYFUNCTION("""COMPUTED_VALUE"""),"C3102R")</f>
        <v>C3102R</v>
      </c>
      <c r="J469" s="580">
        <f>IFERROR(__xludf.DUMMYFUNCTION("""COMPUTED_VALUE"""),2.0)</f>
        <v>2</v>
      </c>
      <c r="K469" s="580">
        <f>IFERROR(__xludf.DUMMYFUNCTION("""COMPUTED_VALUE"""),32.0)</f>
        <v>32</v>
      </c>
      <c r="L469" s="580" t="str">
        <f>IFERROR(__xludf.DUMMYFUNCTION("""COMPUTED_VALUE"""),"D3202R")</f>
        <v>D3202R</v>
      </c>
      <c r="M469" s="582">
        <f>IFERROR(__xludf.DUMMYFUNCTION("""COMPUTED_VALUE"""),3.0)</f>
        <v>3</v>
      </c>
      <c r="N469" s="582">
        <f>IFERROR(__xludf.DUMMYFUNCTION("""COMPUTED_VALUE"""),31.0)</f>
        <v>31</v>
      </c>
      <c r="O469" s="582" t="str">
        <f>IFERROR(__xludf.DUMMYFUNCTION("""COMPUTED_VALUE"""),"E3102R")</f>
        <v>E3102R</v>
      </c>
      <c r="P469" s="580">
        <f>IFERROR(__xludf.DUMMYFUNCTION("""COMPUTED_VALUE"""),3.0)</f>
        <v>3</v>
      </c>
      <c r="Q469" s="580">
        <f>IFERROR(__xludf.DUMMYFUNCTION("""COMPUTED_VALUE"""),36.0)</f>
        <v>36</v>
      </c>
      <c r="R469" s="580" t="str">
        <f>IFERROR(__xludf.DUMMYFUNCTION("""COMPUTED_VALUE"""),"F3601R")</f>
        <v>F3601R</v>
      </c>
      <c r="S469" s="580">
        <f>IFERROR(__xludf.DUMMYFUNCTION("""COMPUTED_VALUE"""),4.0)</f>
        <v>4</v>
      </c>
      <c r="T469" s="580">
        <f>IFERROR(__xludf.DUMMYFUNCTION("""COMPUTED_VALUE"""),33.0)</f>
        <v>33</v>
      </c>
      <c r="U469" s="580" t="str">
        <f>IFERROR(__xludf.DUMMYFUNCTION("""COMPUTED_VALUE"""),"G3302R")</f>
        <v>G3302R</v>
      </c>
      <c r="V469" s="580">
        <f>IFERROR(__xludf.DUMMYFUNCTION("""COMPUTED_VALUE"""),4.0)</f>
        <v>4</v>
      </c>
      <c r="W469" s="580">
        <f>IFERROR(__xludf.DUMMYFUNCTION("""COMPUTED_VALUE"""),36.0)</f>
        <v>36</v>
      </c>
      <c r="X469" s="580" t="str">
        <f>IFERROR(__xludf.DUMMYFUNCTION("""COMPUTED_VALUE"""),"H3601R")</f>
        <v>H3601R</v>
      </c>
      <c r="Y469" s="580">
        <f>IFERROR(__xludf.DUMMYFUNCTION("""COMPUTED_VALUE"""),5.0)</f>
        <v>5</v>
      </c>
      <c r="Z469" s="580">
        <f>IFERROR(__xludf.DUMMYFUNCTION("""COMPUTED_VALUE"""),32.0)</f>
        <v>32</v>
      </c>
      <c r="AA469" s="580" t="str">
        <f>IFERROR(__xludf.DUMMYFUNCTION("""COMPUTED_VALUE"""),"I3202R")</f>
        <v>I3202R</v>
      </c>
    </row>
    <row r="470">
      <c r="A470" s="580">
        <f>IFERROR(__xludf.DUMMYFUNCTION("""COMPUTED_VALUE"""),1.0)</f>
        <v>1</v>
      </c>
      <c r="B470" s="580">
        <f>IFERROR(__xludf.DUMMYFUNCTION("""COMPUTED_VALUE"""),34.0)</f>
        <v>34</v>
      </c>
      <c r="C470" s="580" t="str">
        <f>IFERROR(__xludf.DUMMYFUNCTION("""COMPUTED_VALUE"""),"A3402R")</f>
        <v>A3402R</v>
      </c>
      <c r="D470" s="580">
        <f>IFERROR(__xludf.DUMMYFUNCTION("""COMPUTED_VALUE"""),1.0)</f>
        <v>1</v>
      </c>
      <c r="E470" s="580">
        <f>IFERROR(__xludf.DUMMYFUNCTION("""COMPUTED_VALUE"""),34.0)</f>
        <v>34</v>
      </c>
      <c r="F470" s="580" t="str">
        <f>IFERROR(__xludf.DUMMYFUNCTION("""COMPUTED_VALUE"""),"B3406F")</f>
        <v>B3406F</v>
      </c>
      <c r="G470" s="580">
        <f>IFERROR(__xludf.DUMMYFUNCTION("""COMPUTED_VALUE"""),2.0)</f>
        <v>2</v>
      </c>
      <c r="H470" s="580">
        <f>IFERROR(__xludf.DUMMYFUNCTION("""COMPUTED_VALUE"""),31.0)</f>
        <v>31</v>
      </c>
      <c r="I470" s="580" t="str">
        <f>IFERROR(__xludf.DUMMYFUNCTION("""COMPUTED_VALUE"""),"C3103F")</f>
        <v>C3103F</v>
      </c>
      <c r="J470" s="580">
        <f>IFERROR(__xludf.DUMMYFUNCTION("""COMPUTED_VALUE"""),2.0)</f>
        <v>2</v>
      </c>
      <c r="K470" s="580">
        <f>IFERROR(__xludf.DUMMYFUNCTION("""COMPUTED_VALUE"""),32.0)</f>
        <v>32</v>
      </c>
      <c r="L470" s="580" t="str">
        <f>IFERROR(__xludf.DUMMYFUNCTION("""COMPUTED_VALUE"""),"D3203F")</f>
        <v>D3203F</v>
      </c>
      <c r="M470" s="582">
        <f>IFERROR(__xludf.DUMMYFUNCTION("""COMPUTED_VALUE"""),3.0)</f>
        <v>3</v>
      </c>
      <c r="N470" s="582">
        <f>IFERROR(__xludf.DUMMYFUNCTION("""COMPUTED_VALUE"""),31.0)</f>
        <v>31</v>
      </c>
      <c r="O470" s="582" t="str">
        <f>IFERROR(__xludf.DUMMYFUNCTION("""COMPUTED_VALUE"""),"E3103F")</f>
        <v>E3103F</v>
      </c>
      <c r="P470" s="580">
        <f>IFERROR(__xludf.DUMMYFUNCTION("""COMPUTED_VALUE"""),3.0)</f>
        <v>3</v>
      </c>
      <c r="Q470" s="580">
        <f>IFERROR(__xludf.DUMMYFUNCTION("""COMPUTED_VALUE"""),36.0)</f>
        <v>36</v>
      </c>
      <c r="R470" s="580" t="str">
        <f>IFERROR(__xludf.DUMMYFUNCTION("""COMPUTED_VALUE"""),"F3602F")</f>
        <v>F3602F</v>
      </c>
      <c r="S470" s="580">
        <f>IFERROR(__xludf.DUMMYFUNCTION("""COMPUTED_VALUE"""),4.0)</f>
        <v>4</v>
      </c>
      <c r="T470" s="580">
        <f>IFERROR(__xludf.DUMMYFUNCTION("""COMPUTED_VALUE"""),33.0)</f>
        <v>33</v>
      </c>
      <c r="U470" s="580" t="str">
        <f>IFERROR(__xludf.DUMMYFUNCTION("""COMPUTED_VALUE"""),"G3303F")</f>
        <v>G3303F</v>
      </c>
      <c r="V470" s="580">
        <f>IFERROR(__xludf.DUMMYFUNCTION("""COMPUTED_VALUE"""),4.0)</f>
        <v>4</v>
      </c>
      <c r="W470" s="580">
        <f>IFERROR(__xludf.DUMMYFUNCTION("""COMPUTED_VALUE"""),36.0)</f>
        <v>36</v>
      </c>
      <c r="X470" s="580" t="str">
        <f>IFERROR(__xludf.DUMMYFUNCTION("""COMPUTED_VALUE"""),"H3602F")</f>
        <v>H3602F</v>
      </c>
      <c r="Y470" s="580">
        <f>IFERROR(__xludf.DUMMYFUNCTION("""COMPUTED_VALUE"""),5.0)</f>
        <v>5</v>
      </c>
      <c r="Z470" s="580">
        <f>IFERROR(__xludf.DUMMYFUNCTION("""COMPUTED_VALUE"""),32.0)</f>
        <v>32</v>
      </c>
      <c r="AA470" s="580" t="str">
        <f>IFERROR(__xludf.DUMMYFUNCTION("""COMPUTED_VALUE"""),"I3203F")</f>
        <v>I3203F</v>
      </c>
    </row>
    <row r="471">
      <c r="A471" s="580">
        <f>IFERROR(__xludf.DUMMYFUNCTION("""COMPUTED_VALUE"""),1.0)</f>
        <v>1</v>
      </c>
      <c r="B471" s="580">
        <f>IFERROR(__xludf.DUMMYFUNCTION("""COMPUTED_VALUE"""),34.0)</f>
        <v>34</v>
      </c>
      <c r="C471" s="580" t="str">
        <f>IFERROR(__xludf.DUMMYFUNCTION("""COMPUTED_VALUE"""),"A3403F")</f>
        <v>A3403F</v>
      </c>
      <c r="D471" s="580">
        <f>IFERROR(__xludf.DUMMYFUNCTION("""COMPUTED_VALUE"""),1.0)</f>
        <v>1</v>
      </c>
      <c r="E471" s="580">
        <f>IFERROR(__xludf.DUMMYFUNCTION("""COMPUTED_VALUE"""),34.0)</f>
        <v>34</v>
      </c>
      <c r="F471" s="580" t="str">
        <f>IFERROR(__xludf.DUMMYFUNCTION("""COMPUTED_VALUE"""),"B3406R")</f>
        <v>B3406R</v>
      </c>
      <c r="G471" s="580">
        <f>IFERROR(__xludf.DUMMYFUNCTION("""COMPUTED_VALUE"""),2.0)</f>
        <v>2</v>
      </c>
      <c r="H471" s="580">
        <f>IFERROR(__xludf.DUMMYFUNCTION("""COMPUTED_VALUE"""),31.0)</f>
        <v>31</v>
      </c>
      <c r="I471" s="580" t="str">
        <f>IFERROR(__xludf.DUMMYFUNCTION("""COMPUTED_VALUE"""),"C3103R")</f>
        <v>C3103R</v>
      </c>
      <c r="J471" s="580">
        <f>IFERROR(__xludf.DUMMYFUNCTION("""COMPUTED_VALUE"""),2.0)</f>
        <v>2</v>
      </c>
      <c r="K471" s="580">
        <f>IFERROR(__xludf.DUMMYFUNCTION("""COMPUTED_VALUE"""),32.0)</f>
        <v>32</v>
      </c>
      <c r="L471" s="580" t="str">
        <f>IFERROR(__xludf.DUMMYFUNCTION("""COMPUTED_VALUE"""),"D3203R")</f>
        <v>D3203R</v>
      </c>
      <c r="M471" s="582">
        <f>IFERROR(__xludf.DUMMYFUNCTION("""COMPUTED_VALUE"""),3.0)</f>
        <v>3</v>
      </c>
      <c r="N471" s="582">
        <f>IFERROR(__xludf.DUMMYFUNCTION("""COMPUTED_VALUE"""),31.0)</f>
        <v>31</v>
      </c>
      <c r="O471" s="582" t="str">
        <f>IFERROR(__xludf.DUMMYFUNCTION("""COMPUTED_VALUE"""),"E3103R")</f>
        <v>E3103R</v>
      </c>
      <c r="P471" s="580">
        <f>IFERROR(__xludf.DUMMYFUNCTION("""COMPUTED_VALUE"""),3.0)</f>
        <v>3</v>
      </c>
      <c r="Q471" s="580">
        <f>IFERROR(__xludf.DUMMYFUNCTION("""COMPUTED_VALUE"""),36.0)</f>
        <v>36</v>
      </c>
      <c r="R471" s="580" t="str">
        <f>IFERROR(__xludf.DUMMYFUNCTION("""COMPUTED_VALUE"""),"F3602R")</f>
        <v>F3602R</v>
      </c>
      <c r="S471" s="580">
        <f>IFERROR(__xludf.DUMMYFUNCTION("""COMPUTED_VALUE"""),4.0)</f>
        <v>4</v>
      </c>
      <c r="T471" s="580">
        <f>IFERROR(__xludf.DUMMYFUNCTION("""COMPUTED_VALUE"""),33.0)</f>
        <v>33</v>
      </c>
      <c r="U471" s="580" t="str">
        <f>IFERROR(__xludf.DUMMYFUNCTION("""COMPUTED_VALUE"""),"G3303R")</f>
        <v>G3303R</v>
      </c>
      <c r="V471" s="580">
        <f>IFERROR(__xludf.DUMMYFUNCTION("""COMPUTED_VALUE"""),4.0)</f>
        <v>4</v>
      </c>
      <c r="W471" s="580">
        <f>IFERROR(__xludf.DUMMYFUNCTION("""COMPUTED_VALUE"""),36.0)</f>
        <v>36</v>
      </c>
      <c r="X471" s="580" t="str">
        <f>IFERROR(__xludf.DUMMYFUNCTION("""COMPUTED_VALUE"""),"H3602R")</f>
        <v>H3602R</v>
      </c>
      <c r="Y471" s="580">
        <f>IFERROR(__xludf.DUMMYFUNCTION("""COMPUTED_VALUE"""),5.0)</f>
        <v>5</v>
      </c>
      <c r="Z471" s="580">
        <f>IFERROR(__xludf.DUMMYFUNCTION("""COMPUTED_VALUE"""),32.0)</f>
        <v>32</v>
      </c>
      <c r="AA471" s="580" t="str">
        <f>IFERROR(__xludf.DUMMYFUNCTION("""COMPUTED_VALUE"""),"I3203R")</f>
        <v>I3203R</v>
      </c>
    </row>
    <row r="472">
      <c r="A472" s="580">
        <f>IFERROR(__xludf.DUMMYFUNCTION("""COMPUTED_VALUE"""),1.0)</f>
        <v>1</v>
      </c>
      <c r="B472" s="580">
        <f>IFERROR(__xludf.DUMMYFUNCTION("""COMPUTED_VALUE"""),34.0)</f>
        <v>34</v>
      </c>
      <c r="C472" s="580" t="str">
        <f>IFERROR(__xludf.DUMMYFUNCTION("""COMPUTED_VALUE"""),"A3403R")</f>
        <v>A3403R</v>
      </c>
      <c r="D472" s="580">
        <f>IFERROR(__xludf.DUMMYFUNCTION("""COMPUTED_VALUE"""),1.0)</f>
        <v>1</v>
      </c>
      <c r="E472" s="580">
        <f>IFERROR(__xludf.DUMMYFUNCTION("""COMPUTED_VALUE"""),34.0)</f>
        <v>34</v>
      </c>
      <c r="F472" s="580" t="str">
        <f>IFERROR(__xludf.DUMMYFUNCTION("""COMPUTED_VALUE"""),"B3407F")</f>
        <v>B3407F</v>
      </c>
      <c r="G472" s="580">
        <f>IFERROR(__xludf.DUMMYFUNCTION("""COMPUTED_VALUE"""),2.0)</f>
        <v>2</v>
      </c>
      <c r="H472" s="580">
        <f>IFERROR(__xludf.DUMMYFUNCTION("""COMPUTED_VALUE"""),31.0)</f>
        <v>31</v>
      </c>
      <c r="I472" s="580" t="str">
        <f>IFERROR(__xludf.DUMMYFUNCTION("""COMPUTED_VALUE"""),"C3104F")</f>
        <v>C3104F</v>
      </c>
      <c r="J472" s="580">
        <f>IFERROR(__xludf.DUMMYFUNCTION("""COMPUTED_VALUE"""),2.0)</f>
        <v>2</v>
      </c>
      <c r="K472" s="580">
        <f>IFERROR(__xludf.DUMMYFUNCTION("""COMPUTED_VALUE"""),32.0)</f>
        <v>32</v>
      </c>
      <c r="L472" s="580" t="str">
        <f>IFERROR(__xludf.DUMMYFUNCTION("""COMPUTED_VALUE"""),"D3204F")</f>
        <v>D3204F</v>
      </c>
      <c r="M472" s="582">
        <f>IFERROR(__xludf.DUMMYFUNCTION("""COMPUTED_VALUE"""),3.0)</f>
        <v>3</v>
      </c>
      <c r="N472" s="582">
        <f>IFERROR(__xludf.DUMMYFUNCTION("""COMPUTED_VALUE"""),31.0)</f>
        <v>31</v>
      </c>
      <c r="O472" s="582" t="str">
        <f>IFERROR(__xludf.DUMMYFUNCTION("""COMPUTED_VALUE"""),"E3104F")</f>
        <v>E3104F</v>
      </c>
      <c r="P472" s="580">
        <f>IFERROR(__xludf.DUMMYFUNCTION("""COMPUTED_VALUE"""),3.0)</f>
        <v>3</v>
      </c>
      <c r="Q472" s="580">
        <f>IFERROR(__xludf.DUMMYFUNCTION("""COMPUTED_VALUE"""),36.0)</f>
        <v>36</v>
      </c>
      <c r="R472" s="580" t="str">
        <f>IFERROR(__xludf.DUMMYFUNCTION("""COMPUTED_VALUE"""),"F3603F")</f>
        <v>F3603F</v>
      </c>
      <c r="S472" s="580">
        <f>IFERROR(__xludf.DUMMYFUNCTION("""COMPUTED_VALUE"""),4.0)</f>
        <v>4</v>
      </c>
      <c r="T472" s="580">
        <f>IFERROR(__xludf.DUMMYFUNCTION("""COMPUTED_VALUE"""),33.0)</f>
        <v>33</v>
      </c>
      <c r="U472" s="580" t="str">
        <f>IFERROR(__xludf.DUMMYFUNCTION("""COMPUTED_VALUE"""),"G3304F")</f>
        <v>G3304F</v>
      </c>
      <c r="V472" s="580">
        <f>IFERROR(__xludf.DUMMYFUNCTION("""COMPUTED_VALUE"""),4.0)</f>
        <v>4</v>
      </c>
      <c r="W472" s="580">
        <f>IFERROR(__xludf.DUMMYFUNCTION("""COMPUTED_VALUE"""),36.0)</f>
        <v>36</v>
      </c>
      <c r="X472" s="580" t="str">
        <f>IFERROR(__xludf.DUMMYFUNCTION("""COMPUTED_VALUE"""),"H3603F")</f>
        <v>H3603F</v>
      </c>
      <c r="Y472" s="580">
        <f>IFERROR(__xludf.DUMMYFUNCTION("""COMPUTED_VALUE"""),5.0)</f>
        <v>5</v>
      </c>
      <c r="Z472" s="580">
        <f>IFERROR(__xludf.DUMMYFUNCTION("""COMPUTED_VALUE"""),32.0)</f>
        <v>32</v>
      </c>
      <c r="AA472" s="580" t="str">
        <f>IFERROR(__xludf.DUMMYFUNCTION("""COMPUTED_VALUE"""),"I3204F")</f>
        <v>I3204F</v>
      </c>
    </row>
    <row r="473">
      <c r="A473" s="580">
        <f>IFERROR(__xludf.DUMMYFUNCTION("""COMPUTED_VALUE"""),1.0)</f>
        <v>1</v>
      </c>
      <c r="B473" s="580">
        <f>IFERROR(__xludf.DUMMYFUNCTION("""COMPUTED_VALUE"""),34.0)</f>
        <v>34</v>
      </c>
      <c r="C473" s="580" t="str">
        <f>IFERROR(__xludf.DUMMYFUNCTION("""COMPUTED_VALUE"""),"A3404F")</f>
        <v>A3404F</v>
      </c>
      <c r="D473" s="580">
        <f>IFERROR(__xludf.DUMMYFUNCTION("""COMPUTED_VALUE"""),1.0)</f>
        <v>1</v>
      </c>
      <c r="E473" s="580">
        <f>IFERROR(__xludf.DUMMYFUNCTION("""COMPUTED_VALUE"""),34.0)</f>
        <v>34</v>
      </c>
      <c r="F473" s="580" t="str">
        <f>IFERROR(__xludf.DUMMYFUNCTION("""COMPUTED_VALUE"""),"B3407R")</f>
        <v>B3407R</v>
      </c>
      <c r="G473" s="580">
        <f>IFERROR(__xludf.DUMMYFUNCTION("""COMPUTED_VALUE"""),2.0)</f>
        <v>2</v>
      </c>
      <c r="H473" s="580">
        <f>IFERROR(__xludf.DUMMYFUNCTION("""COMPUTED_VALUE"""),31.0)</f>
        <v>31</v>
      </c>
      <c r="I473" s="580" t="str">
        <f>IFERROR(__xludf.DUMMYFUNCTION("""COMPUTED_VALUE"""),"C3104R")</f>
        <v>C3104R</v>
      </c>
      <c r="J473" s="580">
        <f>IFERROR(__xludf.DUMMYFUNCTION("""COMPUTED_VALUE"""),2.0)</f>
        <v>2</v>
      </c>
      <c r="K473" s="580">
        <f>IFERROR(__xludf.DUMMYFUNCTION("""COMPUTED_VALUE"""),32.0)</f>
        <v>32</v>
      </c>
      <c r="L473" s="580" t="str">
        <f>IFERROR(__xludf.DUMMYFUNCTION("""COMPUTED_VALUE"""),"D3204R")</f>
        <v>D3204R</v>
      </c>
      <c r="M473" s="582">
        <f>IFERROR(__xludf.DUMMYFUNCTION("""COMPUTED_VALUE"""),3.0)</f>
        <v>3</v>
      </c>
      <c r="N473" s="582">
        <f>IFERROR(__xludf.DUMMYFUNCTION("""COMPUTED_VALUE"""),31.0)</f>
        <v>31</v>
      </c>
      <c r="O473" s="582" t="str">
        <f>IFERROR(__xludf.DUMMYFUNCTION("""COMPUTED_VALUE"""),"E3104R")</f>
        <v>E3104R</v>
      </c>
      <c r="P473" s="580">
        <f>IFERROR(__xludf.DUMMYFUNCTION("""COMPUTED_VALUE"""),3.0)</f>
        <v>3</v>
      </c>
      <c r="Q473" s="580">
        <f>IFERROR(__xludf.DUMMYFUNCTION("""COMPUTED_VALUE"""),36.0)</f>
        <v>36</v>
      </c>
      <c r="R473" s="580" t="str">
        <f>IFERROR(__xludf.DUMMYFUNCTION("""COMPUTED_VALUE"""),"F3603R")</f>
        <v>F3603R</v>
      </c>
      <c r="S473" s="580">
        <f>IFERROR(__xludf.DUMMYFUNCTION("""COMPUTED_VALUE"""),4.0)</f>
        <v>4</v>
      </c>
      <c r="T473" s="580">
        <f>IFERROR(__xludf.DUMMYFUNCTION("""COMPUTED_VALUE"""),33.0)</f>
        <v>33</v>
      </c>
      <c r="U473" s="580" t="str">
        <f>IFERROR(__xludf.DUMMYFUNCTION("""COMPUTED_VALUE"""),"G3304R")</f>
        <v>G3304R</v>
      </c>
      <c r="V473" s="580">
        <f>IFERROR(__xludf.DUMMYFUNCTION("""COMPUTED_VALUE"""),4.0)</f>
        <v>4</v>
      </c>
      <c r="W473" s="580">
        <f>IFERROR(__xludf.DUMMYFUNCTION("""COMPUTED_VALUE"""),36.0)</f>
        <v>36</v>
      </c>
      <c r="X473" s="580" t="str">
        <f>IFERROR(__xludf.DUMMYFUNCTION("""COMPUTED_VALUE"""),"H3603R")</f>
        <v>H3603R</v>
      </c>
      <c r="Y473" s="580">
        <f>IFERROR(__xludf.DUMMYFUNCTION("""COMPUTED_VALUE"""),5.0)</f>
        <v>5</v>
      </c>
      <c r="Z473" s="580">
        <f>IFERROR(__xludf.DUMMYFUNCTION("""COMPUTED_VALUE"""),32.0)</f>
        <v>32</v>
      </c>
      <c r="AA473" s="580" t="str">
        <f>IFERROR(__xludf.DUMMYFUNCTION("""COMPUTED_VALUE"""),"I3204R")</f>
        <v>I3204R</v>
      </c>
    </row>
    <row r="474">
      <c r="A474" s="580">
        <f>IFERROR(__xludf.DUMMYFUNCTION("""COMPUTED_VALUE"""),1.0)</f>
        <v>1</v>
      </c>
      <c r="B474" s="580">
        <f>IFERROR(__xludf.DUMMYFUNCTION("""COMPUTED_VALUE"""),34.0)</f>
        <v>34</v>
      </c>
      <c r="C474" s="580" t="str">
        <f>IFERROR(__xludf.DUMMYFUNCTION("""COMPUTED_VALUE"""),"A3404R")</f>
        <v>A3404R</v>
      </c>
      <c r="D474" s="580">
        <f>IFERROR(__xludf.DUMMYFUNCTION("""COMPUTED_VALUE"""),1.0)</f>
        <v>1</v>
      </c>
      <c r="E474" s="580">
        <f>IFERROR(__xludf.DUMMYFUNCTION("""COMPUTED_VALUE"""),35.0)</f>
        <v>35</v>
      </c>
      <c r="F474" s="580" t="str">
        <f>IFERROR(__xludf.DUMMYFUNCTION("""COMPUTED_VALUE"""),"B3501F")</f>
        <v>B3501F</v>
      </c>
      <c r="G474" s="580">
        <f>IFERROR(__xludf.DUMMYFUNCTION("""COMPUTED_VALUE"""),2.0)</f>
        <v>2</v>
      </c>
      <c r="H474" s="580">
        <f>IFERROR(__xludf.DUMMYFUNCTION("""COMPUTED_VALUE"""),31.0)</f>
        <v>31</v>
      </c>
      <c r="I474" s="580" t="str">
        <f>IFERROR(__xludf.DUMMYFUNCTION("""COMPUTED_VALUE"""),"C3105F")</f>
        <v>C3105F</v>
      </c>
      <c r="J474" s="580">
        <f>IFERROR(__xludf.DUMMYFUNCTION("""COMPUTED_VALUE"""),2.0)</f>
        <v>2</v>
      </c>
      <c r="K474" s="580">
        <f>IFERROR(__xludf.DUMMYFUNCTION("""COMPUTED_VALUE"""),32.0)</f>
        <v>32</v>
      </c>
      <c r="L474" s="580" t="str">
        <f>IFERROR(__xludf.DUMMYFUNCTION("""COMPUTED_VALUE"""),"D3205F")</f>
        <v>D3205F</v>
      </c>
      <c r="M474" s="582">
        <f>IFERROR(__xludf.DUMMYFUNCTION("""COMPUTED_VALUE"""),3.0)</f>
        <v>3</v>
      </c>
      <c r="N474" s="582">
        <f>IFERROR(__xludf.DUMMYFUNCTION("""COMPUTED_VALUE"""),31.0)</f>
        <v>31</v>
      </c>
      <c r="O474" s="582" t="str">
        <f>IFERROR(__xludf.DUMMYFUNCTION("""COMPUTED_VALUE"""),"E3105F")</f>
        <v>E3105F</v>
      </c>
      <c r="P474" s="580">
        <f>IFERROR(__xludf.DUMMYFUNCTION("""COMPUTED_VALUE"""),3.0)</f>
        <v>3</v>
      </c>
      <c r="Q474" s="580">
        <f>IFERROR(__xludf.DUMMYFUNCTION("""COMPUTED_VALUE"""),36.0)</f>
        <v>36</v>
      </c>
      <c r="R474" s="580" t="str">
        <f>IFERROR(__xludf.DUMMYFUNCTION("""COMPUTED_VALUE"""),"F3604F")</f>
        <v>F3604F</v>
      </c>
      <c r="S474" s="580">
        <f>IFERROR(__xludf.DUMMYFUNCTION("""COMPUTED_VALUE"""),4.0)</f>
        <v>4</v>
      </c>
      <c r="T474" s="580">
        <f>IFERROR(__xludf.DUMMYFUNCTION("""COMPUTED_VALUE"""),33.0)</f>
        <v>33</v>
      </c>
      <c r="U474" s="580" t="str">
        <f>IFERROR(__xludf.DUMMYFUNCTION("""COMPUTED_VALUE"""),"G3305F")</f>
        <v>G3305F</v>
      </c>
      <c r="V474" s="580">
        <f>IFERROR(__xludf.DUMMYFUNCTION("""COMPUTED_VALUE"""),4.0)</f>
        <v>4</v>
      </c>
      <c r="W474" s="580">
        <f>IFERROR(__xludf.DUMMYFUNCTION("""COMPUTED_VALUE"""),36.0)</f>
        <v>36</v>
      </c>
      <c r="X474" s="580" t="str">
        <f>IFERROR(__xludf.DUMMYFUNCTION("""COMPUTED_VALUE"""),"H3604F")</f>
        <v>H3604F</v>
      </c>
      <c r="Y474" s="580">
        <f>IFERROR(__xludf.DUMMYFUNCTION("""COMPUTED_VALUE"""),5.0)</f>
        <v>5</v>
      </c>
      <c r="Z474" s="580">
        <f>IFERROR(__xludf.DUMMYFUNCTION("""COMPUTED_VALUE"""),32.0)</f>
        <v>32</v>
      </c>
      <c r="AA474" s="580" t="str">
        <f>IFERROR(__xludf.DUMMYFUNCTION("""COMPUTED_VALUE"""),"I3205F")</f>
        <v>I3205F</v>
      </c>
    </row>
    <row r="475">
      <c r="A475" s="580">
        <f>IFERROR(__xludf.DUMMYFUNCTION("""COMPUTED_VALUE"""),1.0)</f>
        <v>1</v>
      </c>
      <c r="B475" s="580">
        <f>IFERROR(__xludf.DUMMYFUNCTION("""COMPUTED_VALUE"""),34.0)</f>
        <v>34</v>
      </c>
      <c r="C475" s="580" t="str">
        <f>IFERROR(__xludf.DUMMYFUNCTION("""COMPUTED_VALUE"""),"A3405F")</f>
        <v>A3405F</v>
      </c>
      <c r="D475" s="580">
        <f>IFERROR(__xludf.DUMMYFUNCTION("""COMPUTED_VALUE"""),1.0)</f>
        <v>1</v>
      </c>
      <c r="E475" s="580">
        <f>IFERROR(__xludf.DUMMYFUNCTION("""COMPUTED_VALUE"""),35.0)</f>
        <v>35</v>
      </c>
      <c r="F475" s="580" t="str">
        <f>IFERROR(__xludf.DUMMYFUNCTION("""COMPUTED_VALUE"""),"B3501R")</f>
        <v>B3501R</v>
      </c>
      <c r="G475" s="580">
        <f>IFERROR(__xludf.DUMMYFUNCTION("""COMPUTED_VALUE"""),2.0)</f>
        <v>2</v>
      </c>
      <c r="H475" s="580">
        <f>IFERROR(__xludf.DUMMYFUNCTION("""COMPUTED_VALUE"""),31.0)</f>
        <v>31</v>
      </c>
      <c r="I475" s="580" t="str">
        <f>IFERROR(__xludf.DUMMYFUNCTION("""COMPUTED_VALUE"""),"C3105R")</f>
        <v>C3105R</v>
      </c>
      <c r="J475" s="580">
        <f>IFERROR(__xludf.DUMMYFUNCTION("""COMPUTED_VALUE"""),2.0)</f>
        <v>2</v>
      </c>
      <c r="K475" s="580">
        <f>IFERROR(__xludf.DUMMYFUNCTION("""COMPUTED_VALUE"""),32.0)</f>
        <v>32</v>
      </c>
      <c r="L475" s="580" t="str">
        <f>IFERROR(__xludf.DUMMYFUNCTION("""COMPUTED_VALUE"""),"D3205R")</f>
        <v>D3205R</v>
      </c>
      <c r="M475" s="582">
        <f>IFERROR(__xludf.DUMMYFUNCTION("""COMPUTED_VALUE"""),3.0)</f>
        <v>3</v>
      </c>
      <c r="N475" s="582">
        <f>IFERROR(__xludf.DUMMYFUNCTION("""COMPUTED_VALUE"""),31.0)</f>
        <v>31</v>
      </c>
      <c r="O475" s="582" t="str">
        <f>IFERROR(__xludf.DUMMYFUNCTION("""COMPUTED_VALUE"""),"E3105R")</f>
        <v>E3105R</v>
      </c>
      <c r="P475" s="580">
        <f>IFERROR(__xludf.DUMMYFUNCTION("""COMPUTED_VALUE"""),3.0)</f>
        <v>3</v>
      </c>
      <c r="Q475" s="580">
        <f>IFERROR(__xludf.DUMMYFUNCTION("""COMPUTED_VALUE"""),36.0)</f>
        <v>36</v>
      </c>
      <c r="R475" s="580" t="str">
        <f>IFERROR(__xludf.DUMMYFUNCTION("""COMPUTED_VALUE"""),"F3604R")</f>
        <v>F3604R</v>
      </c>
      <c r="S475" s="580">
        <f>IFERROR(__xludf.DUMMYFUNCTION("""COMPUTED_VALUE"""),4.0)</f>
        <v>4</v>
      </c>
      <c r="T475" s="580">
        <f>IFERROR(__xludf.DUMMYFUNCTION("""COMPUTED_VALUE"""),33.0)</f>
        <v>33</v>
      </c>
      <c r="U475" s="580" t="str">
        <f>IFERROR(__xludf.DUMMYFUNCTION("""COMPUTED_VALUE"""),"G3305R")</f>
        <v>G3305R</v>
      </c>
      <c r="V475" s="580">
        <f>IFERROR(__xludf.DUMMYFUNCTION("""COMPUTED_VALUE"""),4.0)</f>
        <v>4</v>
      </c>
      <c r="W475" s="580">
        <f>IFERROR(__xludf.DUMMYFUNCTION("""COMPUTED_VALUE"""),36.0)</f>
        <v>36</v>
      </c>
      <c r="X475" s="580" t="str">
        <f>IFERROR(__xludf.DUMMYFUNCTION("""COMPUTED_VALUE"""),"H3604R")</f>
        <v>H3604R</v>
      </c>
      <c r="Y475" s="580">
        <f>IFERROR(__xludf.DUMMYFUNCTION("""COMPUTED_VALUE"""),5.0)</f>
        <v>5</v>
      </c>
      <c r="Z475" s="580">
        <f>IFERROR(__xludf.DUMMYFUNCTION("""COMPUTED_VALUE"""),32.0)</f>
        <v>32</v>
      </c>
      <c r="AA475" s="580" t="str">
        <f>IFERROR(__xludf.DUMMYFUNCTION("""COMPUTED_VALUE"""),"I3205R")</f>
        <v>I3205R</v>
      </c>
    </row>
    <row r="476">
      <c r="A476" s="580">
        <f>IFERROR(__xludf.DUMMYFUNCTION("""COMPUTED_VALUE"""),1.0)</f>
        <v>1</v>
      </c>
      <c r="B476" s="580">
        <f>IFERROR(__xludf.DUMMYFUNCTION("""COMPUTED_VALUE"""),34.0)</f>
        <v>34</v>
      </c>
      <c r="C476" s="580" t="str">
        <f>IFERROR(__xludf.DUMMYFUNCTION("""COMPUTED_VALUE"""),"A3405R")</f>
        <v>A3405R</v>
      </c>
      <c r="D476" s="580">
        <f>IFERROR(__xludf.DUMMYFUNCTION("""COMPUTED_VALUE"""),1.0)</f>
        <v>1</v>
      </c>
      <c r="E476" s="580">
        <f>IFERROR(__xludf.DUMMYFUNCTION("""COMPUTED_VALUE"""),35.0)</f>
        <v>35</v>
      </c>
      <c r="F476" s="580" t="str">
        <f>IFERROR(__xludf.DUMMYFUNCTION("""COMPUTED_VALUE"""),"B3502F")</f>
        <v>B3502F</v>
      </c>
      <c r="G476" s="580">
        <f>IFERROR(__xludf.DUMMYFUNCTION("""COMPUTED_VALUE"""),2.0)</f>
        <v>2</v>
      </c>
      <c r="H476" s="580">
        <f>IFERROR(__xludf.DUMMYFUNCTION("""COMPUTED_VALUE"""),31.0)</f>
        <v>31</v>
      </c>
      <c r="I476" s="580" t="str">
        <f>IFERROR(__xludf.DUMMYFUNCTION("""COMPUTED_VALUE"""),"C3106F")</f>
        <v>C3106F</v>
      </c>
      <c r="J476" s="580">
        <f>IFERROR(__xludf.DUMMYFUNCTION("""COMPUTED_VALUE"""),2.0)</f>
        <v>2</v>
      </c>
      <c r="K476" s="580">
        <f>IFERROR(__xludf.DUMMYFUNCTION("""COMPUTED_VALUE"""),32.0)</f>
        <v>32</v>
      </c>
      <c r="L476" s="580" t="str">
        <f>IFERROR(__xludf.DUMMYFUNCTION("""COMPUTED_VALUE"""),"D3206F")</f>
        <v>D3206F</v>
      </c>
      <c r="M476" s="582">
        <f>IFERROR(__xludf.DUMMYFUNCTION("""COMPUTED_VALUE"""),3.0)</f>
        <v>3</v>
      </c>
      <c r="N476" s="582">
        <f>IFERROR(__xludf.DUMMYFUNCTION("""COMPUTED_VALUE"""),31.0)</f>
        <v>31</v>
      </c>
      <c r="O476" s="582" t="str">
        <f>IFERROR(__xludf.DUMMYFUNCTION("""COMPUTED_VALUE"""),"E3106F")</f>
        <v>E3106F</v>
      </c>
      <c r="P476" s="580">
        <f>IFERROR(__xludf.DUMMYFUNCTION("""COMPUTED_VALUE"""),3.0)</f>
        <v>3</v>
      </c>
      <c r="Q476" s="580">
        <f>IFERROR(__xludf.DUMMYFUNCTION("""COMPUTED_VALUE"""),36.0)</f>
        <v>36</v>
      </c>
      <c r="R476" s="580" t="str">
        <f>IFERROR(__xludf.DUMMYFUNCTION("""COMPUTED_VALUE"""),"F3605F")</f>
        <v>F3605F</v>
      </c>
      <c r="S476" s="580">
        <f>IFERROR(__xludf.DUMMYFUNCTION("""COMPUTED_VALUE"""),4.0)</f>
        <v>4</v>
      </c>
      <c r="T476" s="580">
        <f>IFERROR(__xludf.DUMMYFUNCTION("""COMPUTED_VALUE"""),33.0)</f>
        <v>33</v>
      </c>
      <c r="U476" s="580" t="str">
        <f>IFERROR(__xludf.DUMMYFUNCTION("""COMPUTED_VALUE"""),"G3306F")</f>
        <v>G3306F</v>
      </c>
      <c r="V476" s="580">
        <f>IFERROR(__xludf.DUMMYFUNCTION("""COMPUTED_VALUE"""),4.0)</f>
        <v>4</v>
      </c>
      <c r="W476" s="580">
        <f>IFERROR(__xludf.DUMMYFUNCTION("""COMPUTED_VALUE"""),36.0)</f>
        <v>36</v>
      </c>
      <c r="X476" s="580" t="str">
        <f>IFERROR(__xludf.DUMMYFUNCTION("""COMPUTED_VALUE"""),"H3605F")</f>
        <v>H3605F</v>
      </c>
      <c r="Y476" s="580">
        <f>IFERROR(__xludf.DUMMYFUNCTION("""COMPUTED_VALUE"""),5.0)</f>
        <v>5</v>
      </c>
      <c r="Z476" s="580">
        <f>IFERROR(__xludf.DUMMYFUNCTION("""COMPUTED_VALUE"""),32.0)</f>
        <v>32</v>
      </c>
      <c r="AA476" s="580" t="str">
        <f>IFERROR(__xludf.DUMMYFUNCTION("""COMPUTED_VALUE"""),"I3206F")</f>
        <v>I3206F</v>
      </c>
    </row>
    <row r="477">
      <c r="A477" s="580">
        <f>IFERROR(__xludf.DUMMYFUNCTION("""COMPUTED_VALUE"""),1.0)</f>
        <v>1</v>
      </c>
      <c r="B477" s="580">
        <f>IFERROR(__xludf.DUMMYFUNCTION("""COMPUTED_VALUE"""),34.0)</f>
        <v>34</v>
      </c>
      <c r="C477" s="580" t="str">
        <f>IFERROR(__xludf.DUMMYFUNCTION("""COMPUTED_VALUE"""),"A3406F")</f>
        <v>A3406F</v>
      </c>
      <c r="D477" s="580">
        <f>IFERROR(__xludf.DUMMYFUNCTION("""COMPUTED_VALUE"""),1.0)</f>
        <v>1</v>
      </c>
      <c r="E477" s="580">
        <f>IFERROR(__xludf.DUMMYFUNCTION("""COMPUTED_VALUE"""),35.0)</f>
        <v>35</v>
      </c>
      <c r="F477" s="580" t="str">
        <f>IFERROR(__xludf.DUMMYFUNCTION("""COMPUTED_VALUE"""),"B3502R")</f>
        <v>B3502R</v>
      </c>
      <c r="G477" s="580">
        <f>IFERROR(__xludf.DUMMYFUNCTION("""COMPUTED_VALUE"""),2.0)</f>
        <v>2</v>
      </c>
      <c r="H477" s="580">
        <f>IFERROR(__xludf.DUMMYFUNCTION("""COMPUTED_VALUE"""),31.0)</f>
        <v>31</v>
      </c>
      <c r="I477" s="580" t="str">
        <f>IFERROR(__xludf.DUMMYFUNCTION("""COMPUTED_VALUE"""),"C3106R")</f>
        <v>C3106R</v>
      </c>
      <c r="J477" s="580">
        <f>IFERROR(__xludf.DUMMYFUNCTION("""COMPUTED_VALUE"""),2.0)</f>
        <v>2</v>
      </c>
      <c r="K477" s="580">
        <f>IFERROR(__xludf.DUMMYFUNCTION("""COMPUTED_VALUE"""),32.0)</f>
        <v>32</v>
      </c>
      <c r="L477" s="580" t="str">
        <f>IFERROR(__xludf.DUMMYFUNCTION("""COMPUTED_VALUE"""),"D3206R")</f>
        <v>D3206R</v>
      </c>
      <c r="M477" s="582">
        <f>IFERROR(__xludf.DUMMYFUNCTION("""COMPUTED_VALUE"""),3.0)</f>
        <v>3</v>
      </c>
      <c r="N477" s="582">
        <f>IFERROR(__xludf.DUMMYFUNCTION("""COMPUTED_VALUE"""),31.0)</f>
        <v>31</v>
      </c>
      <c r="O477" s="582" t="str">
        <f>IFERROR(__xludf.DUMMYFUNCTION("""COMPUTED_VALUE"""),"E3106R")</f>
        <v>E3106R</v>
      </c>
      <c r="P477" s="580">
        <f>IFERROR(__xludf.DUMMYFUNCTION("""COMPUTED_VALUE"""),3.0)</f>
        <v>3</v>
      </c>
      <c r="Q477" s="580">
        <f>IFERROR(__xludf.DUMMYFUNCTION("""COMPUTED_VALUE"""),36.0)</f>
        <v>36</v>
      </c>
      <c r="R477" s="580" t="str">
        <f>IFERROR(__xludf.DUMMYFUNCTION("""COMPUTED_VALUE"""),"F3605R")</f>
        <v>F3605R</v>
      </c>
      <c r="S477" s="580">
        <f>IFERROR(__xludf.DUMMYFUNCTION("""COMPUTED_VALUE"""),4.0)</f>
        <v>4</v>
      </c>
      <c r="T477" s="580">
        <f>IFERROR(__xludf.DUMMYFUNCTION("""COMPUTED_VALUE"""),33.0)</f>
        <v>33</v>
      </c>
      <c r="U477" s="580" t="str">
        <f>IFERROR(__xludf.DUMMYFUNCTION("""COMPUTED_VALUE"""),"G3306R")</f>
        <v>G3306R</v>
      </c>
      <c r="V477" s="580">
        <f>IFERROR(__xludf.DUMMYFUNCTION("""COMPUTED_VALUE"""),4.0)</f>
        <v>4</v>
      </c>
      <c r="W477" s="580">
        <f>IFERROR(__xludf.DUMMYFUNCTION("""COMPUTED_VALUE"""),36.0)</f>
        <v>36</v>
      </c>
      <c r="X477" s="580" t="str">
        <f>IFERROR(__xludf.DUMMYFUNCTION("""COMPUTED_VALUE"""),"H3605R")</f>
        <v>H3605R</v>
      </c>
      <c r="Y477" s="580">
        <f>IFERROR(__xludf.DUMMYFUNCTION("""COMPUTED_VALUE"""),5.0)</f>
        <v>5</v>
      </c>
      <c r="Z477" s="580">
        <f>IFERROR(__xludf.DUMMYFUNCTION("""COMPUTED_VALUE"""),32.0)</f>
        <v>32</v>
      </c>
      <c r="AA477" s="580" t="str">
        <f>IFERROR(__xludf.DUMMYFUNCTION("""COMPUTED_VALUE"""),"I3206R")</f>
        <v>I3206R</v>
      </c>
    </row>
    <row r="478">
      <c r="A478" s="580">
        <f>IFERROR(__xludf.DUMMYFUNCTION("""COMPUTED_VALUE"""),1.0)</f>
        <v>1</v>
      </c>
      <c r="B478" s="580">
        <f>IFERROR(__xludf.DUMMYFUNCTION("""COMPUTED_VALUE"""),34.0)</f>
        <v>34</v>
      </c>
      <c r="C478" s="580" t="str">
        <f>IFERROR(__xludf.DUMMYFUNCTION("""COMPUTED_VALUE"""),"A3406R")</f>
        <v>A3406R</v>
      </c>
      <c r="D478" s="580">
        <f>IFERROR(__xludf.DUMMYFUNCTION("""COMPUTED_VALUE"""),1.0)</f>
        <v>1</v>
      </c>
      <c r="E478" s="580">
        <f>IFERROR(__xludf.DUMMYFUNCTION("""COMPUTED_VALUE"""),35.0)</f>
        <v>35</v>
      </c>
      <c r="F478" s="580" t="str">
        <f>IFERROR(__xludf.DUMMYFUNCTION("""COMPUTED_VALUE"""),"B3503F")</f>
        <v>B3503F</v>
      </c>
      <c r="G478" s="580">
        <f>IFERROR(__xludf.DUMMYFUNCTION("""COMPUTED_VALUE"""),2.0)</f>
        <v>2</v>
      </c>
      <c r="H478" s="580">
        <f>IFERROR(__xludf.DUMMYFUNCTION("""COMPUTED_VALUE"""),31.0)</f>
        <v>31</v>
      </c>
      <c r="I478" s="580" t="str">
        <f>IFERROR(__xludf.DUMMYFUNCTION("""COMPUTED_VALUE"""),"C3107F")</f>
        <v>C3107F</v>
      </c>
      <c r="J478" s="580">
        <f>IFERROR(__xludf.DUMMYFUNCTION("""COMPUTED_VALUE"""),2.0)</f>
        <v>2</v>
      </c>
      <c r="K478" s="580">
        <f>IFERROR(__xludf.DUMMYFUNCTION("""COMPUTED_VALUE"""),32.0)</f>
        <v>32</v>
      </c>
      <c r="L478" s="580" t="str">
        <f>IFERROR(__xludf.DUMMYFUNCTION("""COMPUTED_VALUE"""),"D3207F")</f>
        <v>D3207F</v>
      </c>
      <c r="M478" s="582">
        <f>IFERROR(__xludf.DUMMYFUNCTION("""COMPUTED_VALUE"""),3.0)</f>
        <v>3</v>
      </c>
      <c r="N478" s="582">
        <f>IFERROR(__xludf.DUMMYFUNCTION("""COMPUTED_VALUE"""),31.0)</f>
        <v>31</v>
      </c>
      <c r="O478" s="582" t="str">
        <f>IFERROR(__xludf.DUMMYFUNCTION("""COMPUTED_VALUE"""),"E3107F")</f>
        <v>E3107F</v>
      </c>
      <c r="P478" s="580">
        <f>IFERROR(__xludf.DUMMYFUNCTION("""COMPUTED_VALUE"""),3.0)</f>
        <v>3</v>
      </c>
      <c r="Q478" s="580">
        <f>IFERROR(__xludf.DUMMYFUNCTION("""COMPUTED_VALUE"""),36.0)</f>
        <v>36</v>
      </c>
      <c r="R478" s="580" t="str">
        <f>IFERROR(__xludf.DUMMYFUNCTION("""COMPUTED_VALUE"""),"F3606F")</f>
        <v>F3606F</v>
      </c>
      <c r="S478" s="580">
        <f>IFERROR(__xludf.DUMMYFUNCTION("""COMPUTED_VALUE"""),4.0)</f>
        <v>4</v>
      </c>
      <c r="T478" s="580">
        <f>IFERROR(__xludf.DUMMYFUNCTION("""COMPUTED_VALUE"""),33.0)</f>
        <v>33</v>
      </c>
      <c r="U478" s="580" t="str">
        <f>IFERROR(__xludf.DUMMYFUNCTION("""COMPUTED_VALUE"""),"G3307F")</f>
        <v>G3307F</v>
      </c>
      <c r="V478" s="580">
        <f>IFERROR(__xludf.DUMMYFUNCTION("""COMPUTED_VALUE"""),4.0)</f>
        <v>4</v>
      </c>
      <c r="W478" s="580">
        <f>IFERROR(__xludf.DUMMYFUNCTION("""COMPUTED_VALUE"""),36.0)</f>
        <v>36</v>
      </c>
      <c r="X478" s="580" t="str">
        <f>IFERROR(__xludf.DUMMYFUNCTION("""COMPUTED_VALUE"""),"H3606F")</f>
        <v>H3606F</v>
      </c>
      <c r="Y478" s="580">
        <f>IFERROR(__xludf.DUMMYFUNCTION("""COMPUTED_VALUE"""),5.0)</f>
        <v>5</v>
      </c>
      <c r="Z478" s="580">
        <f>IFERROR(__xludf.DUMMYFUNCTION("""COMPUTED_VALUE"""),32.0)</f>
        <v>32</v>
      </c>
      <c r="AA478" s="580" t="str">
        <f>IFERROR(__xludf.DUMMYFUNCTION("""COMPUTED_VALUE"""),"I3207F")</f>
        <v>I3207F</v>
      </c>
    </row>
    <row r="479">
      <c r="A479" s="580">
        <f>IFERROR(__xludf.DUMMYFUNCTION("""COMPUTED_VALUE"""),1.0)</f>
        <v>1</v>
      </c>
      <c r="B479" s="580">
        <f>IFERROR(__xludf.DUMMYFUNCTION("""COMPUTED_VALUE"""),34.0)</f>
        <v>34</v>
      </c>
      <c r="C479" s="580" t="str">
        <f>IFERROR(__xludf.DUMMYFUNCTION("""COMPUTED_VALUE"""),"A3407F")</f>
        <v>A3407F</v>
      </c>
      <c r="D479" s="580">
        <f>IFERROR(__xludf.DUMMYFUNCTION("""COMPUTED_VALUE"""),1.0)</f>
        <v>1</v>
      </c>
      <c r="E479" s="580">
        <f>IFERROR(__xludf.DUMMYFUNCTION("""COMPUTED_VALUE"""),35.0)</f>
        <v>35</v>
      </c>
      <c r="F479" s="580" t="str">
        <f>IFERROR(__xludf.DUMMYFUNCTION("""COMPUTED_VALUE"""),"B3503R")</f>
        <v>B3503R</v>
      </c>
      <c r="G479" s="580">
        <f>IFERROR(__xludf.DUMMYFUNCTION("""COMPUTED_VALUE"""),2.0)</f>
        <v>2</v>
      </c>
      <c r="H479" s="580">
        <f>IFERROR(__xludf.DUMMYFUNCTION("""COMPUTED_VALUE"""),31.0)</f>
        <v>31</v>
      </c>
      <c r="I479" s="580" t="str">
        <f>IFERROR(__xludf.DUMMYFUNCTION("""COMPUTED_VALUE"""),"C3107R")</f>
        <v>C3107R</v>
      </c>
      <c r="J479" s="580">
        <f>IFERROR(__xludf.DUMMYFUNCTION("""COMPUTED_VALUE"""),2.0)</f>
        <v>2</v>
      </c>
      <c r="K479" s="580">
        <f>IFERROR(__xludf.DUMMYFUNCTION("""COMPUTED_VALUE"""),32.0)</f>
        <v>32</v>
      </c>
      <c r="L479" s="580" t="str">
        <f>IFERROR(__xludf.DUMMYFUNCTION("""COMPUTED_VALUE"""),"D3207R")</f>
        <v>D3207R</v>
      </c>
      <c r="M479" s="582">
        <f>IFERROR(__xludf.DUMMYFUNCTION("""COMPUTED_VALUE"""),3.0)</f>
        <v>3</v>
      </c>
      <c r="N479" s="582">
        <f>IFERROR(__xludf.DUMMYFUNCTION("""COMPUTED_VALUE"""),31.0)</f>
        <v>31</v>
      </c>
      <c r="O479" s="582" t="str">
        <f>IFERROR(__xludf.DUMMYFUNCTION("""COMPUTED_VALUE"""),"E3107R")</f>
        <v>E3107R</v>
      </c>
      <c r="P479" s="580">
        <f>IFERROR(__xludf.DUMMYFUNCTION("""COMPUTED_VALUE"""),3.0)</f>
        <v>3</v>
      </c>
      <c r="Q479" s="580">
        <f>IFERROR(__xludf.DUMMYFUNCTION("""COMPUTED_VALUE"""),36.0)</f>
        <v>36</v>
      </c>
      <c r="R479" s="580" t="str">
        <f>IFERROR(__xludf.DUMMYFUNCTION("""COMPUTED_VALUE"""),"F3606R")</f>
        <v>F3606R</v>
      </c>
      <c r="S479" s="580">
        <f>IFERROR(__xludf.DUMMYFUNCTION("""COMPUTED_VALUE"""),4.0)</f>
        <v>4</v>
      </c>
      <c r="T479" s="580">
        <f>IFERROR(__xludf.DUMMYFUNCTION("""COMPUTED_VALUE"""),33.0)</f>
        <v>33</v>
      </c>
      <c r="U479" s="580" t="str">
        <f>IFERROR(__xludf.DUMMYFUNCTION("""COMPUTED_VALUE"""),"G3307R")</f>
        <v>G3307R</v>
      </c>
      <c r="V479" s="580">
        <f>IFERROR(__xludf.DUMMYFUNCTION("""COMPUTED_VALUE"""),4.0)</f>
        <v>4</v>
      </c>
      <c r="W479" s="580">
        <f>IFERROR(__xludf.DUMMYFUNCTION("""COMPUTED_VALUE"""),36.0)</f>
        <v>36</v>
      </c>
      <c r="X479" s="580" t="str">
        <f>IFERROR(__xludf.DUMMYFUNCTION("""COMPUTED_VALUE"""),"H3606R")</f>
        <v>H3606R</v>
      </c>
      <c r="Y479" s="580">
        <f>IFERROR(__xludf.DUMMYFUNCTION("""COMPUTED_VALUE"""),5.0)</f>
        <v>5</v>
      </c>
      <c r="Z479" s="580">
        <f>IFERROR(__xludf.DUMMYFUNCTION("""COMPUTED_VALUE"""),32.0)</f>
        <v>32</v>
      </c>
      <c r="AA479" s="580" t="str">
        <f>IFERROR(__xludf.DUMMYFUNCTION("""COMPUTED_VALUE"""),"I3207R")</f>
        <v>I3207R</v>
      </c>
    </row>
    <row r="480">
      <c r="A480" s="580">
        <f>IFERROR(__xludf.DUMMYFUNCTION("""COMPUTED_VALUE"""),1.0)</f>
        <v>1</v>
      </c>
      <c r="B480" s="580">
        <f>IFERROR(__xludf.DUMMYFUNCTION("""COMPUTED_VALUE"""),34.0)</f>
        <v>34</v>
      </c>
      <c r="C480" s="580" t="str">
        <f>IFERROR(__xludf.DUMMYFUNCTION("""COMPUTED_VALUE"""),"A3407R")</f>
        <v>A3407R</v>
      </c>
      <c r="D480" s="580">
        <f>IFERROR(__xludf.DUMMYFUNCTION("""COMPUTED_VALUE"""),1.0)</f>
        <v>1</v>
      </c>
      <c r="E480" s="580">
        <f>IFERROR(__xludf.DUMMYFUNCTION("""COMPUTED_VALUE"""),35.0)</f>
        <v>35</v>
      </c>
      <c r="F480" s="580" t="str">
        <f>IFERROR(__xludf.DUMMYFUNCTION("""COMPUTED_VALUE"""),"B3504F")</f>
        <v>B3504F</v>
      </c>
      <c r="G480" s="580">
        <f>IFERROR(__xludf.DUMMYFUNCTION("""COMPUTED_VALUE"""),2.0)</f>
        <v>2</v>
      </c>
      <c r="H480" s="580">
        <f>IFERROR(__xludf.DUMMYFUNCTION("""COMPUTED_VALUE"""),31.0)</f>
        <v>31</v>
      </c>
      <c r="I480" s="580" t="str">
        <f>IFERROR(__xludf.DUMMYFUNCTION("""COMPUTED_VALUE"""),"C3108F")</f>
        <v>C3108F</v>
      </c>
      <c r="J480" s="580">
        <f>IFERROR(__xludf.DUMMYFUNCTION("""COMPUTED_VALUE"""),2.0)</f>
        <v>2</v>
      </c>
      <c r="K480" s="580">
        <f>IFERROR(__xludf.DUMMYFUNCTION("""COMPUTED_VALUE"""),32.0)</f>
        <v>32</v>
      </c>
      <c r="L480" s="580" t="str">
        <f>IFERROR(__xludf.DUMMYFUNCTION("""COMPUTED_VALUE"""),"D3208F")</f>
        <v>D3208F</v>
      </c>
      <c r="M480" s="582">
        <f>IFERROR(__xludf.DUMMYFUNCTION("""COMPUTED_VALUE"""),3.0)</f>
        <v>3</v>
      </c>
      <c r="N480" s="582">
        <f>IFERROR(__xludf.DUMMYFUNCTION("""COMPUTED_VALUE"""),31.0)</f>
        <v>31</v>
      </c>
      <c r="O480" s="582" t="str">
        <f>IFERROR(__xludf.DUMMYFUNCTION("""COMPUTED_VALUE"""),"E3108F")</f>
        <v>E3108F</v>
      </c>
      <c r="P480" s="580">
        <f>IFERROR(__xludf.DUMMYFUNCTION("""COMPUTED_VALUE"""),3.0)</f>
        <v>3</v>
      </c>
      <c r="Q480" s="580">
        <f>IFERROR(__xludf.DUMMYFUNCTION("""COMPUTED_VALUE"""),36.0)</f>
        <v>36</v>
      </c>
      <c r="R480" s="580" t="str">
        <f>IFERROR(__xludf.DUMMYFUNCTION("""COMPUTED_VALUE"""),"F3607F")</f>
        <v>F3607F</v>
      </c>
      <c r="S480" s="580">
        <f>IFERROR(__xludf.DUMMYFUNCTION("""COMPUTED_VALUE"""),4.0)</f>
        <v>4</v>
      </c>
      <c r="T480" s="580">
        <f>IFERROR(__xludf.DUMMYFUNCTION("""COMPUTED_VALUE"""),33.0)</f>
        <v>33</v>
      </c>
      <c r="U480" s="580" t="str">
        <f>IFERROR(__xludf.DUMMYFUNCTION("""COMPUTED_VALUE"""),"G3308F")</f>
        <v>G3308F</v>
      </c>
      <c r="V480" s="580">
        <f>IFERROR(__xludf.DUMMYFUNCTION("""COMPUTED_VALUE"""),4.0)</f>
        <v>4</v>
      </c>
      <c r="W480" s="580">
        <f>IFERROR(__xludf.DUMMYFUNCTION("""COMPUTED_VALUE"""),36.0)</f>
        <v>36</v>
      </c>
      <c r="X480" s="580" t="str">
        <f>IFERROR(__xludf.DUMMYFUNCTION("""COMPUTED_VALUE"""),"H3607F")</f>
        <v>H3607F</v>
      </c>
      <c r="Y480" s="580">
        <f>IFERROR(__xludf.DUMMYFUNCTION("""COMPUTED_VALUE"""),5.0)</f>
        <v>5</v>
      </c>
      <c r="Z480" s="580">
        <f>IFERROR(__xludf.DUMMYFUNCTION("""COMPUTED_VALUE"""),32.0)</f>
        <v>32</v>
      </c>
      <c r="AA480" s="580" t="str">
        <f>IFERROR(__xludf.DUMMYFUNCTION("""COMPUTED_VALUE"""),"I3208F")</f>
        <v>I3208F</v>
      </c>
    </row>
    <row r="481">
      <c r="A481" s="580">
        <f>IFERROR(__xludf.DUMMYFUNCTION("""COMPUTED_VALUE"""),1.0)</f>
        <v>1</v>
      </c>
      <c r="B481" s="580">
        <f>IFERROR(__xludf.DUMMYFUNCTION("""COMPUTED_VALUE"""),34.0)</f>
        <v>34</v>
      </c>
      <c r="C481" s="580" t="str">
        <f>IFERROR(__xludf.DUMMYFUNCTION("""COMPUTED_VALUE"""),"A3408F")</f>
        <v>A3408F</v>
      </c>
      <c r="D481" s="580">
        <f>IFERROR(__xludf.DUMMYFUNCTION("""COMPUTED_VALUE"""),1.0)</f>
        <v>1</v>
      </c>
      <c r="E481" s="580">
        <f>IFERROR(__xludf.DUMMYFUNCTION("""COMPUTED_VALUE"""),35.0)</f>
        <v>35</v>
      </c>
      <c r="F481" s="580" t="str">
        <f>IFERROR(__xludf.DUMMYFUNCTION("""COMPUTED_VALUE"""),"B3504R")</f>
        <v>B3504R</v>
      </c>
      <c r="G481" s="580">
        <f>IFERROR(__xludf.DUMMYFUNCTION("""COMPUTED_VALUE"""),2.0)</f>
        <v>2</v>
      </c>
      <c r="H481" s="580">
        <f>IFERROR(__xludf.DUMMYFUNCTION("""COMPUTED_VALUE"""),31.0)</f>
        <v>31</v>
      </c>
      <c r="I481" s="580" t="str">
        <f>IFERROR(__xludf.DUMMYFUNCTION("""COMPUTED_VALUE"""),"C3108R")</f>
        <v>C3108R</v>
      </c>
      <c r="J481" s="580">
        <f>IFERROR(__xludf.DUMMYFUNCTION("""COMPUTED_VALUE"""),2.0)</f>
        <v>2</v>
      </c>
      <c r="K481" s="580">
        <f>IFERROR(__xludf.DUMMYFUNCTION("""COMPUTED_VALUE"""),32.0)</f>
        <v>32</v>
      </c>
      <c r="L481" s="580" t="str">
        <f>IFERROR(__xludf.DUMMYFUNCTION("""COMPUTED_VALUE"""),"D3208R")</f>
        <v>D3208R</v>
      </c>
      <c r="M481" s="582">
        <f>IFERROR(__xludf.DUMMYFUNCTION("""COMPUTED_VALUE"""),3.0)</f>
        <v>3</v>
      </c>
      <c r="N481" s="582">
        <f>IFERROR(__xludf.DUMMYFUNCTION("""COMPUTED_VALUE"""),31.0)</f>
        <v>31</v>
      </c>
      <c r="O481" s="582" t="str">
        <f>IFERROR(__xludf.DUMMYFUNCTION("""COMPUTED_VALUE"""),"E3108R")</f>
        <v>E3108R</v>
      </c>
      <c r="P481" s="580">
        <f>IFERROR(__xludf.DUMMYFUNCTION("""COMPUTED_VALUE"""),3.0)</f>
        <v>3</v>
      </c>
      <c r="Q481" s="580">
        <f>IFERROR(__xludf.DUMMYFUNCTION("""COMPUTED_VALUE"""),36.0)</f>
        <v>36</v>
      </c>
      <c r="R481" s="580" t="str">
        <f>IFERROR(__xludf.DUMMYFUNCTION("""COMPUTED_VALUE"""),"F3607R")</f>
        <v>F3607R</v>
      </c>
      <c r="S481" s="580">
        <f>IFERROR(__xludf.DUMMYFUNCTION("""COMPUTED_VALUE"""),4.0)</f>
        <v>4</v>
      </c>
      <c r="T481" s="580">
        <f>IFERROR(__xludf.DUMMYFUNCTION("""COMPUTED_VALUE"""),33.0)</f>
        <v>33</v>
      </c>
      <c r="U481" s="580" t="str">
        <f>IFERROR(__xludf.DUMMYFUNCTION("""COMPUTED_VALUE"""),"G3308R")</f>
        <v>G3308R</v>
      </c>
      <c r="V481" s="580">
        <f>IFERROR(__xludf.DUMMYFUNCTION("""COMPUTED_VALUE"""),4.0)</f>
        <v>4</v>
      </c>
      <c r="W481" s="580">
        <f>IFERROR(__xludf.DUMMYFUNCTION("""COMPUTED_VALUE"""),36.0)</f>
        <v>36</v>
      </c>
      <c r="X481" s="580" t="str">
        <f>IFERROR(__xludf.DUMMYFUNCTION("""COMPUTED_VALUE"""),"H3607R")</f>
        <v>H3607R</v>
      </c>
      <c r="Y481" s="580">
        <f>IFERROR(__xludf.DUMMYFUNCTION("""COMPUTED_VALUE"""),5.0)</f>
        <v>5</v>
      </c>
      <c r="Z481" s="580">
        <f>IFERROR(__xludf.DUMMYFUNCTION("""COMPUTED_VALUE"""),32.0)</f>
        <v>32</v>
      </c>
      <c r="AA481" s="580" t="str">
        <f>IFERROR(__xludf.DUMMYFUNCTION("""COMPUTED_VALUE"""),"I3208R")</f>
        <v>I3208R</v>
      </c>
    </row>
    <row r="482">
      <c r="A482" s="580">
        <f>IFERROR(__xludf.DUMMYFUNCTION("""COMPUTED_VALUE"""),1.0)</f>
        <v>1</v>
      </c>
      <c r="B482" s="580">
        <f>IFERROR(__xludf.DUMMYFUNCTION("""COMPUTED_VALUE"""),34.0)</f>
        <v>34</v>
      </c>
      <c r="C482" s="580" t="str">
        <f>IFERROR(__xludf.DUMMYFUNCTION("""COMPUTED_VALUE"""),"A3408R")</f>
        <v>A3408R</v>
      </c>
      <c r="D482" s="580">
        <f>IFERROR(__xludf.DUMMYFUNCTION("""COMPUTED_VALUE"""),1.0)</f>
        <v>1</v>
      </c>
      <c r="E482" s="580">
        <f>IFERROR(__xludf.DUMMYFUNCTION("""COMPUTED_VALUE"""),35.0)</f>
        <v>35</v>
      </c>
      <c r="F482" s="580" t="str">
        <f>IFERROR(__xludf.DUMMYFUNCTION("""COMPUTED_VALUE"""),"B3505F")</f>
        <v>B3505F</v>
      </c>
      <c r="G482" s="580">
        <f>IFERROR(__xludf.DUMMYFUNCTION("""COMPUTED_VALUE"""),2.0)</f>
        <v>2</v>
      </c>
      <c r="H482" s="580">
        <f>IFERROR(__xludf.DUMMYFUNCTION("""COMPUTED_VALUE"""),32.0)</f>
        <v>32</v>
      </c>
      <c r="I482" s="580" t="str">
        <f>IFERROR(__xludf.DUMMYFUNCTION("""COMPUTED_VALUE"""),"C3201F")</f>
        <v>C3201F</v>
      </c>
      <c r="J482" s="580">
        <f>IFERROR(__xludf.DUMMYFUNCTION("""COMPUTED_VALUE"""),2.0)</f>
        <v>2</v>
      </c>
      <c r="K482" s="580">
        <f>IFERROR(__xludf.DUMMYFUNCTION("""COMPUTED_VALUE"""),33.0)</f>
        <v>33</v>
      </c>
      <c r="L482" s="580" t="str">
        <f>IFERROR(__xludf.DUMMYFUNCTION("""COMPUTED_VALUE"""),"D3301F")</f>
        <v>D3301F</v>
      </c>
      <c r="M482" s="582">
        <f>IFERROR(__xludf.DUMMYFUNCTION("""COMPUTED_VALUE"""),3.0)</f>
        <v>3</v>
      </c>
      <c r="N482" s="582">
        <f>IFERROR(__xludf.DUMMYFUNCTION("""COMPUTED_VALUE"""),32.0)</f>
        <v>32</v>
      </c>
      <c r="O482" s="582" t="str">
        <f>IFERROR(__xludf.DUMMYFUNCTION("""COMPUTED_VALUE"""),"E3201F")</f>
        <v>E3201F</v>
      </c>
      <c r="P482" s="580">
        <f>IFERROR(__xludf.DUMMYFUNCTION("""COMPUTED_VALUE"""),3.0)</f>
        <v>3</v>
      </c>
      <c r="Q482" s="580">
        <f>IFERROR(__xludf.DUMMYFUNCTION("""COMPUTED_VALUE"""),37.0)</f>
        <v>37</v>
      </c>
      <c r="R482" s="580" t="str">
        <f>IFERROR(__xludf.DUMMYFUNCTION("""COMPUTED_VALUE"""),"F3701F")</f>
        <v>F3701F</v>
      </c>
      <c r="S482" s="580">
        <f>IFERROR(__xludf.DUMMYFUNCTION("""COMPUTED_VALUE"""),4.0)</f>
        <v>4</v>
      </c>
      <c r="T482" s="580">
        <f>IFERROR(__xludf.DUMMYFUNCTION("""COMPUTED_VALUE"""),34.0)</f>
        <v>34</v>
      </c>
      <c r="U482" s="580" t="str">
        <f>IFERROR(__xludf.DUMMYFUNCTION("""COMPUTED_VALUE"""),"G3401F")</f>
        <v>G3401F</v>
      </c>
      <c r="V482" s="580">
        <f>IFERROR(__xludf.DUMMYFUNCTION("""COMPUTED_VALUE"""),4.0)</f>
        <v>4</v>
      </c>
      <c r="W482" s="580">
        <f>IFERROR(__xludf.DUMMYFUNCTION("""COMPUTED_VALUE"""),37.0)</f>
        <v>37</v>
      </c>
      <c r="X482" s="580" t="str">
        <f>IFERROR(__xludf.DUMMYFUNCTION("""COMPUTED_VALUE"""),"H3701F")</f>
        <v>H3701F</v>
      </c>
    </row>
    <row r="483">
      <c r="A483" s="580">
        <f>IFERROR(__xludf.DUMMYFUNCTION("""COMPUTED_VALUE"""),1.0)</f>
        <v>1</v>
      </c>
      <c r="B483" s="580">
        <f>IFERROR(__xludf.DUMMYFUNCTION("""COMPUTED_VALUE"""),35.0)</f>
        <v>35</v>
      </c>
      <c r="C483" s="580" t="str">
        <f>IFERROR(__xludf.DUMMYFUNCTION("""COMPUTED_VALUE"""),"A3501F")</f>
        <v>A3501F</v>
      </c>
      <c r="D483" s="580">
        <f>IFERROR(__xludf.DUMMYFUNCTION("""COMPUTED_VALUE"""),1.0)</f>
        <v>1</v>
      </c>
      <c r="E483" s="580">
        <f>IFERROR(__xludf.DUMMYFUNCTION("""COMPUTED_VALUE"""),35.0)</f>
        <v>35</v>
      </c>
      <c r="F483" s="580" t="str">
        <f>IFERROR(__xludf.DUMMYFUNCTION("""COMPUTED_VALUE"""),"B3505R")</f>
        <v>B3505R</v>
      </c>
      <c r="G483" s="580">
        <f>IFERROR(__xludf.DUMMYFUNCTION("""COMPUTED_VALUE"""),2.0)</f>
        <v>2</v>
      </c>
      <c r="H483" s="580">
        <f>IFERROR(__xludf.DUMMYFUNCTION("""COMPUTED_VALUE"""),32.0)</f>
        <v>32</v>
      </c>
      <c r="I483" s="580" t="str">
        <f>IFERROR(__xludf.DUMMYFUNCTION("""COMPUTED_VALUE"""),"C3201R")</f>
        <v>C3201R</v>
      </c>
      <c r="J483" s="580">
        <f>IFERROR(__xludf.DUMMYFUNCTION("""COMPUTED_VALUE"""),2.0)</f>
        <v>2</v>
      </c>
      <c r="K483" s="580">
        <f>IFERROR(__xludf.DUMMYFUNCTION("""COMPUTED_VALUE"""),33.0)</f>
        <v>33</v>
      </c>
      <c r="L483" s="580" t="str">
        <f>IFERROR(__xludf.DUMMYFUNCTION("""COMPUTED_VALUE"""),"D3301R")</f>
        <v>D3301R</v>
      </c>
      <c r="M483" s="582">
        <f>IFERROR(__xludf.DUMMYFUNCTION("""COMPUTED_VALUE"""),3.0)</f>
        <v>3</v>
      </c>
      <c r="N483" s="582">
        <f>IFERROR(__xludf.DUMMYFUNCTION("""COMPUTED_VALUE"""),32.0)</f>
        <v>32</v>
      </c>
      <c r="O483" s="582" t="str">
        <f>IFERROR(__xludf.DUMMYFUNCTION("""COMPUTED_VALUE"""),"E3201R")</f>
        <v>E3201R</v>
      </c>
      <c r="P483" s="580">
        <f>IFERROR(__xludf.DUMMYFUNCTION("""COMPUTED_VALUE"""),3.0)</f>
        <v>3</v>
      </c>
      <c r="Q483" s="580">
        <f>IFERROR(__xludf.DUMMYFUNCTION("""COMPUTED_VALUE"""),37.0)</f>
        <v>37</v>
      </c>
      <c r="R483" s="580" t="str">
        <f>IFERROR(__xludf.DUMMYFUNCTION("""COMPUTED_VALUE"""),"F3701R")</f>
        <v>F3701R</v>
      </c>
      <c r="S483" s="580">
        <f>IFERROR(__xludf.DUMMYFUNCTION("""COMPUTED_VALUE"""),4.0)</f>
        <v>4</v>
      </c>
      <c r="T483" s="580">
        <f>IFERROR(__xludf.DUMMYFUNCTION("""COMPUTED_VALUE"""),34.0)</f>
        <v>34</v>
      </c>
      <c r="U483" s="580" t="str">
        <f>IFERROR(__xludf.DUMMYFUNCTION("""COMPUTED_VALUE"""),"G3401R")</f>
        <v>G3401R</v>
      </c>
      <c r="V483" s="580">
        <f>IFERROR(__xludf.DUMMYFUNCTION("""COMPUTED_VALUE"""),4.0)</f>
        <v>4</v>
      </c>
      <c r="W483" s="580">
        <f>IFERROR(__xludf.DUMMYFUNCTION("""COMPUTED_VALUE"""),37.0)</f>
        <v>37</v>
      </c>
      <c r="X483" s="580" t="str">
        <f>IFERROR(__xludf.DUMMYFUNCTION("""COMPUTED_VALUE"""),"H3701R")</f>
        <v>H3701R</v>
      </c>
    </row>
    <row r="484">
      <c r="A484" s="580">
        <f>IFERROR(__xludf.DUMMYFUNCTION("""COMPUTED_VALUE"""),1.0)</f>
        <v>1</v>
      </c>
      <c r="B484" s="580">
        <f>IFERROR(__xludf.DUMMYFUNCTION("""COMPUTED_VALUE"""),35.0)</f>
        <v>35</v>
      </c>
      <c r="C484" s="580" t="str">
        <f>IFERROR(__xludf.DUMMYFUNCTION("""COMPUTED_VALUE"""),"A3502F")</f>
        <v>A3502F</v>
      </c>
      <c r="D484" s="580">
        <f>IFERROR(__xludf.DUMMYFUNCTION("""COMPUTED_VALUE"""),1.0)</f>
        <v>1</v>
      </c>
      <c r="E484" s="580">
        <f>IFERROR(__xludf.DUMMYFUNCTION("""COMPUTED_VALUE"""),35.0)</f>
        <v>35</v>
      </c>
      <c r="F484" s="580" t="str">
        <f>IFERROR(__xludf.DUMMYFUNCTION("""COMPUTED_VALUE"""),"B3506F")</f>
        <v>B3506F</v>
      </c>
      <c r="G484" s="580">
        <f>IFERROR(__xludf.DUMMYFUNCTION("""COMPUTED_VALUE"""),2.0)</f>
        <v>2</v>
      </c>
      <c r="H484" s="580">
        <f>IFERROR(__xludf.DUMMYFUNCTION("""COMPUTED_VALUE"""),32.0)</f>
        <v>32</v>
      </c>
      <c r="I484" s="580" t="str">
        <f>IFERROR(__xludf.DUMMYFUNCTION("""COMPUTED_VALUE"""),"C3202F")</f>
        <v>C3202F</v>
      </c>
      <c r="J484" s="580">
        <f>IFERROR(__xludf.DUMMYFUNCTION("""COMPUTED_VALUE"""),2.0)</f>
        <v>2</v>
      </c>
      <c r="K484" s="580">
        <f>IFERROR(__xludf.DUMMYFUNCTION("""COMPUTED_VALUE"""),33.0)</f>
        <v>33</v>
      </c>
      <c r="L484" s="580" t="str">
        <f>IFERROR(__xludf.DUMMYFUNCTION("""COMPUTED_VALUE"""),"D3302F")</f>
        <v>D3302F</v>
      </c>
      <c r="M484" s="582">
        <f>IFERROR(__xludf.DUMMYFUNCTION("""COMPUTED_VALUE"""),3.0)</f>
        <v>3</v>
      </c>
      <c r="N484" s="582">
        <f>IFERROR(__xludf.DUMMYFUNCTION("""COMPUTED_VALUE"""),32.0)</f>
        <v>32</v>
      </c>
      <c r="O484" s="582" t="str">
        <f>IFERROR(__xludf.DUMMYFUNCTION("""COMPUTED_VALUE"""),"E3202F")</f>
        <v>E3202F</v>
      </c>
      <c r="P484" s="580">
        <f>IFERROR(__xludf.DUMMYFUNCTION("""COMPUTED_VALUE"""),3.0)</f>
        <v>3</v>
      </c>
      <c r="Q484" s="580">
        <f>IFERROR(__xludf.DUMMYFUNCTION("""COMPUTED_VALUE"""),37.0)</f>
        <v>37</v>
      </c>
      <c r="R484" s="580" t="str">
        <f>IFERROR(__xludf.DUMMYFUNCTION("""COMPUTED_VALUE"""),"F3702F")</f>
        <v>F3702F</v>
      </c>
      <c r="S484" s="580">
        <f>IFERROR(__xludf.DUMMYFUNCTION("""COMPUTED_VALUE"""),4.0)</f>
        <v>4</v>
      </c>
      <c r="T484" s="580">
        <f>IFERROR(__xludf.DUMMYFUNCTION("""COMPUTED_VALUE"""),34.0)</f>
        <v>34</v>
      </c>
      <c r="U484" s="580" t="str">
        <f>IFERROR(__xludf.DUMMYFUNCTION("""COMPUTED_VALUE"""),"G3402F")</f>
        <v>G3402F</v>
      </c>
      <c r="V484" s="580">
        <f>IFERROR(__xludf.DUMMYFUNCTION("""COMPUTED_VALUE"""),4.0)</f>
        <v>4</v>
      </c>
      <c r="W484" s="580">
        <f>IFERROR(__xludf.DUMMYFUNCTION("""COMPUTED_VALUE"""),37.0)</f>
        <v>37</v>
      </c>
      <c r="X484" s="580" t="str">
        <f>IFERROR(__xludf.DUMMYFUNCTION("""COMPUTED_VALUE"""),"H3702F")</f>
        <v>H3702F</v>
      </c>
    </row>
    <row r="485">
      <c r="A485" s="580">
        <f>IFERROR(__xludf.DUMMYFUNCTION("""COMPUTED_VALUE"""),1.0)</f>
        <v>1</v>
      </c>
      <c r="B485" s="580">
        <f>IFERROR(__xludf.DUMMYFUNCTION("""COMPUTED_VALUE"""),35.0)</f>
        <v>35</v>
      </c>
      <c r="C485" s="580" t="str">
        <f>IFERROR(__xludf.DUMMYFUNCTION("""COMPUTED_VALUE"""),"A3503F")</f>
        <v>A3503F</v>
      </c>
      <c r="D485" s="580">
        <f>IFERROR(__xludf.DUMMYFUNCTION("""COMPUTED_VALUE"""),1.0)</f>
        <v>1</v>
      </c>
      <c r="E485" s="580">
        <f>IFERROR(__xludf.DUMMYFUNCTION("""COMPUTED_VALUE"""),35.0)</f>
        <v>35</v>
      </c>
      <c r="F485" s="580" t="str">
        <f>IFERROR(__xludf.DUMMYFUNCTION("""COMPUTED_VALUE"""),"B3506R")</f>
        <v>B3506R</v>
      </c>
      <c r="G485" s="580">
        <f>IFERROR(__xludf.DUMMYFUNCTION("""COMPUTED_VALUE"""),2.0)</f>
        <v>2</v>
      </c>
      <c r="H485" s="580">
        <f>IFERROR(__xludf.DUMMYFUNCTION("""COMPUTED_VALUE"""),32.0)</f>
        <v>32</v>
      </c>
      <c r="I485" s="580" t="str">
        <f>IFERROR(__xludf.DUMMYFUNCTION("""COMPUTED_VALUE"""),"C3202R")</f>
        <v>C3202R</v>
      </c>
      <c r="J485" s="580">
        <f>IFERROR(__xludf.DUMMYFUNCTION("""COMPUTED_VALUE"""),2.0)</f>
        <v>2</v>
      </c>
      <c r="K485" s="580">
        <f>IFERROR(__xludf.DUMMYFUNCTION("""COMPUTED_VALUE"""),33.0)</f>
        <v>33</v>
      </c>
      <c r="L485" s="580" t="str">
        <f>IFERROR(__xludf.DUMMYFUNCTION("""COMPUTED_VALUE"""),"D3302R")</f>
        <v>D3302R</v>
      </c>
      <c r="M485" s="582">
        <f>IFERROR(__xludf.DUMMYFUNCTION("""COMPUTED_VALUE"""),3.0)</f>
        <v>3</v>
      </c>
      <c r="N485" s="582">
        <f>IFERROR(__xludf.DUMMYFUNCTION("""COMPUTED_VALUE"""),32.0)</f>
        <v>32</v>
      </c>
      <c r="O485" s="582" t="str">
        <f>IFERROR(__xludf.DUMMYFUNCTION("""COMPUTED_VALUE"""),"E3202R")</f>
        <v>E3202R</v>
      </c>
      <c r="P485" s="580">
        <f>IFERROR(__xludf.DUMMYFUNCTION("""COMPUTED_VALUE"""),3.0)</f>
        <v>3</v>
      </c>
      <c r="Q485" s="580">
        <f>IFERROR(__xludf.DUMMYFUNCTION("""COMPUTED_VALUE"""),37.0)</f>
        <v>37</v>
      </c>
      <c r="R485" s="580" t="str">
        <f>IFERROR(__xludf.DUMMYFUNCTION("""COMPUTED_VALUE"""),"F3702R")</f>
        <v>F3702R</v>
      </c>
      <c r="S485" s="580">
        <f>IFERROR(__xludf.DUMMYFUNCTION("""COMPUTED_VALUE"""),4.0)</f>
        <v>4</v>
      </c>
      <c r="T485" s="580">
        <f>IFERROR(__xludf.DUMMYFUNCTION("""COMPUTED_VALUE"""),34.0)</f>
        <v>34</v>
      </c>
      <c r="U485" s="580" t="str">
        <f>IFERROR(__xludf.DUMMYFUNCTION("""COMPUTED_VALUE"""),"G3402R")</f>
        <v>G3402R</v>
      </c>
      <c r="V485" s="580">
        <f>IFERROR(__xludf.DUMMYFUNCTION("""COMPUTED_VALUE"""),4.0)</f>
        <v>4</v>
      </c>
      <c r="W485" s="580">
        <f>IFERROR(__xludf.DUMMYFUNCTION("""COMPUTED_VALUE"""),37.0)</f>
        <v>37</v>
      </c>
      <c r="X485" s="580" t="str">
        <f>IFERROR(__xludf.DUMMYFUNCTION("""COMPUTED_VALUE"""),"H3702R")</f>
        <v>H3702R</v>
      </c>
    </row>
    <row r="486">
      <c r="A486" s="580">
        <f>IFERROR(__xludf.DUMMYFUNCTION("""COMPUTED_VALUE"""),1.0)</f>
        <v>1</v>
      </c>
      <c r="B486" s="580">
        <f>IFERROR(__xludf.DUMMYFUNCTION("""COMPUTED_VALUE"""),35.0)</f>
        <v>35</v>
      </c>
      <c r="C486" s="580" t="str">
        <f>IFERROR(__xludf.DUMMYFUNCTION("""COMPUTED_VALUE"""),"A3504F")</f>
        <v>A3504F</v>
      </c>
      <c r="D486" s="580">
        <f>IFERROR(__xludf.DUMMYFUNCTION("""COMPUTED_VALUE"""),1.0)</f>
        <v>1</v>
      </c>
      <c r="E486" s="580">
        <f>IFERROR(__xludf.DUMMYFUNCTION("""COMPUTED_VALUE"""),35.0)</f>
        <v>35</v>
      </c>
      <c r="F486" s="580" t="str">
        <f>IFERROR(__xludf.DUMMYFUNCTION("""COMPUTED_VALUE"""),"B3507F")</f>
        <v>B3507F</v>
      </c>
      <c r="G486" s="580">
        <f>IFERROR(__xludf.DUMMYFUNCTION("""COMPUTED_VALUE"""),2.0)</f>
        <v>2</v>
      </c>
      <c r="H486" s="580">
        <f>IFERROR(__xludf.DUMMYFUNCTION("""COMPUTED_VALUE"""),32.0)</f>
        <v>32</v>
      </c>
      <c r="I486" s="580" t="str">
        <f>IFERROR(__xludf.DUMMYFUNCTION("""COMPUTED_VALUE"""),"C3203F")</f>
        <v>C3203F</v>
      </c>
      <c r="J486" s="580">
        <f>IFERROR(__xludf.DUMMYFUNCTION("""COMPUTED_VALUE"""),2.0)</f>
        <v>2</v>
      </c>
      <c r="K486" s="580">
        <f>IFERROR(__xludf.DUMMYFUNCTION("""COMPUTED_VALUE"""),33.0)</f>
        <v>33</v>
      </c>
      <c r="L486" s="580" t="str">
        <f>IFERROR(__xludf.DUMMYFUNCTION("""COMPUTED_VALUE"""),"D3303F")</f>
        <v>D3303F</v>
      </c>
      <c r="M486" s="582">
        <f>IFERROR(__xludf.DUMMYFUNCTION("""COMPUTED_VALUE"""),3.0)</f>
        <v>3</v>
      </c>
      <c r="N486" s="582">
        <f>IFERROR(__xludf.DUMMYFUNCTION("""COMPUTED_VALUE"""),32.0)</f>
        <v>32</v>
      </c>
      <c r="O486" s="582" t="str">
        <f>IFERROR(__xludf.DUMMYFUNCTION("""COMPUTED_VALUE"""),"E3203F")</f>
        <v>E3203F</v>
      </c>
      <c r="P486" s="580">
        <f>IFERROR(__xludf.DUMMYFUNCTION("""COMPUTED_VALUE"""),3.0)</f>
        <v>3</v>
      </c>
      <c r="Q486" s="580">
        <f>IFERROR(__xludf.DUMMYFUNCTION("""COMPUTED_VALUE"""),37.0)</f>
        <v>37</v>
      </c>
      <c r="R486" s="580" t="str">
        <f>IFERROR(__xludf.DUMMYFUNCTION("""COMPUTED_VALUE"""),"F3703F")</f>
        <v>F3703F</v>
      </c>
      <c r="S486" s="580">
        <f>IFERROR(__xludf.DUMMYFUNCTION("""COMPUTED_VALUE"""),4.0)</f>
        <v>4</v>
      </c>
      <c r="T486" s="580">
        <f>IFERROR(__xludf.DUMMYFUNCTION("""COMPUTED_VALUE"""),34.0)</f>
        <v>34</v>
      </c>
      <c r="U486" s="580" t="str">
        <f>IFERROR(__xludf.DUMMYFUNCTION("""COMPUTED_VALUE"""),"G3403F")</f>
        <v>G3403F</v>
      </c>
      <c r="V486" s="580">
        <f>IFERROR(__xludf.DUMMYFUNCTION("""COMPUTED_VALUE"""),4.0)</f>
        <v>4</v>
      </c>
      <c r="W486" s="580">
        <f>IFERROR(__xludf.DUMMYFUNCTION("""COMPUTED_VALUE"""),37.0)</f>
        <v>37</v>
      </c>
      <c r="X486" s="580" t="str">
        <f>IFERROR(__xludf.DUMMYFUNCTION("""COMPUTED_VALUE"""),"H3703F")</f>
        <v>H3703F</v>
      </c>
    </row>
    <row r="487">
      <c r="A487" s="580">
        <f>IFERROR(__xludf.DUMMYFUNCTION("""COMPUTED_VALUE"""),1.0)</f>
        <v>1</v>
      </c>
      <c r="B487" s="580">
        <f>IFERROR(__xludf.DUMMYFUNCTION("""COMPUTED_VALUE"""),35.0)</f>
        <v>35</v>
      </c>
      <c r="C487" s="580" t="str">
        <f>IFERROR(__xludf.DUMMYFUNCTION("""COMPUTED_VALUE"""),"A3505F")</f>
        <v>A3505F</v>
      </c>
      <c r="D487" s="580">
        <f>IFERROR(__xludf.DUMMYFUNCTION("""COMPUTED_VALUE"""),1.0)</f>
        <v>1</v>
      </c>
      <c r="E487" s="580">
        <f>IFERROR(__xludf.DUMMYFUNCTION("""COMPUTED_VALUE"""),35.0)</f>
        <v>35</v>
      </c>
      <c r="F487" s="580" t="str">
        <f>IFERROR(__xludf.DUMMYFUNCTION("""COMPUTED_VALUE"""),"B3507R")</f>
        <v>B3507R</v>
      </c>
      <c r="G487" s="580">
        <f>IFERROR(__xludf.DUMMYFUNCTION("""COMPUTED_VALUE"""),2.0)</f>
        <v>2</v>
      </c>
      <c r="H487" s="580">
        <f>IFERROR(__xludf.DUMMYFUNCTION("""COMPUTED_VALUE"""),32.0)</f>
        <v>32</v>
      </c>
      <c r="I487" s="580" t="str">
        <f>IFERROR(__xludf.DUMMYFUNCTION("""COMPUTED_VALUE"""),"C3203R")</f>
        <v>C3203R</v>
      </c>
      <c r="J487" s="580">
        <f>IFERROR(__xludf.DUMMYFUNCTION("""COMPUTED_VALUE"""),2.0)</f>
        <v>2</v>
      </c>
      <c r="K487" s="580">
        <f>IFERROR(__xludf.DUMMYFUNCTION("""COMPUTED_VALUE"""),33.0)</f>
        <v>33</v>
      </c>
      <c r="L487" s="580" t="str">
        <f>IFERROR(__xludf.DUMMYFUNCTION("""COMPUTED_VALUE"""),"D3303R")</f>
        <v>D3303R</v>
      </c>
      <c r="M487" s="582">
        <f>IFERROR(__xludf.DUMMYFUNCTION("""COMPUTED_VALUE"""),3.0)</f>
        <v>3</v>
      </c>
      <c r="N487" s="582">
        <f>IFERROR(__xludf.DUMMYFUNCTION("""COMPUTED_VALUE"""),32.0)</f>
        <v>32</v>
      </c>
      <c r="O487" s="582" t="str">
        <f>IFERROR(__xludf.DUMMYFUNCTION("""COMPUTED_VALUE"""),"E3203R")</f>
        <v>E3203R</v>
      </c>
      <c r="P487" s="580">
        <f>IFERROR(__xludf.DUMMYFUNCTION("""COMPUTED_VALUE"""),3.0)</f>
        <v>3</v>
      </c>
      <c r="Q487" s="580">
        <f>IFERROR(__xludf.DUMMYFUNCTION("""COMPUTED_VALUE"""),37.0)</f>
        <v>37</v>
      </c>
      <c r="R487" s="580" t="str">
        <f>IFERROR(__xludf.DUMMYFUNCTION("""COMPUTED_VALUE"""),"F3703R")</f>
        <v>F3703R</v>
      </c>
      <c r="S487" s="580">
        <f>IFERROR(__xludf.DUMMYFUNCTION("""COMPUTED_VALUE"""),4.0)</f>
        <v>4</v>
      </c>
      <c r="T487" s="580">
        <f>IFERROR(__xludf.DUMMYFUNCTION("""COMPUTED_VALUE"""),34.0)</f>
        <v>34</v>
      </c>
      <c r="U487" s="580" t="str">
        <f>IFERROR(__xludf.DUMMYFUNCTION("""COMPUTED_VALUE"""),"G3403R")</f>
        <v>G3403R</v>
      </c>
      <c r="V487" s="580">
        <f>IFERROR(__xludf.DUMMYFUNCTION("""COMPUTED_VALUE"""),4.0)</f>
        <v>4</v>
      </c>
      <c r="W487" s="580">
        <f>IFERROR(__xludf.DUMMYFUNCTION("""COMPUTED_VALUE"""),37.0)</f>
        <v>37</v>
      </c>
      <c r="X487" s="580" t="str">
        <f>IFERROR(__xludf.DUMMYFUNCTION("""COMPUTED_VALUE"""),"H3703R")</f>
        <v>H3703R</v>
      </c>
    </row>
    <row r="488">
      <c r="A488" s="580">
        <f>IFERROR(__xludf.DUMMYFUNCTION("""COMPUTED_VALUE"""),1.0)</f>
        <v>1</v>
      </c>
      <c r="B488" s="580">
        <f>IFERROR(__xludf.DUMMYFUNCTION("""COMPUTED_VALUE"""),35.0)</f>
        <v>35</v>
      </c>
      <c r="C488" s="580" t="str">
        <f>IFERROR(__xludf.DUMMYFUNCTION("""COMPUTED_VALUE"""),"A3506F")</f>
        <v>A3506F</v>
      </c>
      <c r="D488" s="580">
        <f>IFERROR(__xludf.DUMMYFUNCTION("""COMPUTED_VALUE"""),1.0)</f>
        <v>1</v>
      </c>
      <c r="E488" s="580">
        <f>IFERROR(__xludf.DUMMYFUNCTION("""COMPUTED_VALUE"""),36.0)</f>
        <v>36</v>
      </c>
      <c r="F488" s="580" t="str">
        <f>IFERROR(__xludf.DUMMYFUNCTION("""COMPUTED_VALUE"""),"B3601F")</f>
        <v>B3601F</v>
      </c>
      <c r="G488" s="580">
        <f>IFERROR(__xludf.DUMMYFUNCTION("""COMPUTED_VALUE"""),2.0)</f>
        <v>2</v>
      </c>
      <c r="H488" s="580">
        <f>IFERROR(__xludf.DUMMYFUNCTION("""COMPUTED_VALUE"""),32.0)</f>
        <v>32</v>
      </c>
      <c r="I488" s="580" t="str">
        <f>IFERROR(__xludf.DUMMYFUNCTION("""COMPUTED_VALUE"""),"C3204F")</f>
        <v>C3204F</v>
      </c>
      <c r="J488" s="580">
        <f>IFERROR(__xludf.DUMMYFUNCTION("""COMPUTED_VALUE"""),2.0)</f>
        <v>2</v>
      </c>
      <c r="K488" s="580">
        <f>IFERROR(__xludf.DUMMYFUNCTION("""COMPUTED_VALUE"""),33.0)</f>
        <v>33</v>
      </c>
      <c r="L488" s="580" t="str">
        <f>IFERROR(__xludf.DUMMYFUNCTION("""COMPUTED_VALUE"""),"D3304F")</f>
        <v>D3304F</v>
      </c>
      <c r="M488" s="582">
        <f>IFERROR(__xludf.DUMMYFUNCTION("""COMPUTED_VALUE"""),3.0)</f>
        <v>3</v>
      </c>
      <c r="N488" s="582">
        <f>IFERROR(__xludf.DUMMYFUNCTION("""COMPUTED_VALUE"""),32.0)</f>
        <v>32</v>
      </c>
      <c r="O488" s="582" t="str">
        <f>IFERROR(__xludf.DUMMYFUNCTION("""COMPUTED_VALUE"""),"E3204F")</f>
        <v>E3204F</v>
      </c>
      <c r="P488" s="580">
        <f>IFERROR(__xludf.DUMMYFUNCTION("""COMPUTED_VALUE"""),3.0)</f>
        <v>3</v>
      </c>
      <c r="Q488" s="580">
        <f>IFERROR(__xludf.DUMMYFUNCTION("""COMPUTED_VALUE"""),37.0)</f>
        <v>37</v>
      </c>
      <c r="R488" s="580" t="str">
        <f>IFERROR(__xludf.DUMMYFUNCTION("""COMPUTED_VALUE"""),"F3704F")</f>
        <v>F3704F</v>
      </c>
      <c r="S488" s="580">
        <f>IFERROR(__xludf.DUMMYFUNCTION("""COMPUTED_VALUE"""),4.0)</f>
        <v>4</v>
      </c>
      <c r="T488" s="580">
        <f>IFERROR(__xludf.DUMMYFUNCTION("""COMPUTED_VALUE"""),34.0)</f>
        <v>34</v>
      </c>
      <c r="U488" s="580" t="str">
        <f>IFERROR(__xludf.DUMMYFUNCTION("""COMPUTED_VALUE"""),"G3404F")</f>
        <v>G3404F</v>
      </c>
      <c r="V488" s="580">
        <f>IFERROR(__xludf.DUMMYFUNCTION("""COMPUTED_VALUE"""),4.0)</f>
        <v>4</v>
      </c>
      <c r="W488" s="580">
        <f>IFERROR(__xludf.DUMMYFUNCTION("""COMPUTED_VALUE"""),37.0)</f>
        <v>37</v>
      </c>
      <c r="X488" s="580" t="str">
        <f>IFERROR(__xludf.DUMMYFUNCTION("""COMPUTED_VALUE"""),"H3704F")</f>
        <v>H3704F</v>
      </c>
    </row>
    <row r="489">
      <c r="A489" s="580">
        <f>IFERROR(__xludf.DUMMYFUNCTION("""COMPUTED_VALUE"""),1.0)</f>
        <v>1</v>
      </c>
      <c r="B489" s="580">
        <f>IFERROR(__xludf.DUMMYFUNCTION("""COMPUTED_VALUE"""),35.0)</f>
        <v>35</v>
      </c>
      <c r="C489" s="580" t="str">
        <f>IFERROR(__xludf.DUMMYFUNCTION("""COMPUTED_VALUE"""),"A3507F")</f>
        <v>A3507F</v>
      </c>
      <c r="D489" s="580">
        <f>IFERROR(__xludf.DUMMYFUNCTION("""COMPUTED_VALUE"""),1.0)</f>
        <v>1</v>
      </c>
      <c r="E489" s="580">
        <f>IFERROR(__xludf.DUMMYFUNCTION("""COMPUTED_VALUE"""),36.0)</f>
        <v>36</v>
      </c>
      <c r="F489" s="580" t="str">
        <f>IFERROR(__xludf.DUMMYFUNCTION("""COMPUTED_VALUE"""),"B3601R")</f>
        <v>B3601R</v>
      </c>
      <c r="G489" s="580">
        <f>IFERROR(__xludf.DUMMYFUNCTION("""COMPUTED_VALUE"""),2.0)</f>
        <v>2</v>
      </c>
      <c r="H489" s="580">
        <f>IFERROR(__xludf.DUMMYFUNCTION("""COMPUTED_VALUE"""),32.0)</f>
        <v>32</v>
      </c>
      <c r="I489" s="580" t="str">
        <f>IFERROR(__xludf.DUMMYFUNCTION("""COMPUTED_VALUE"""),"C3204R")</f>
        <v>C3204R</v>
      </c>
      <c r="J489" s="580">
        <f>IFERROR(__xludf.DUMMYFUNCTION("""COMPUTED_VALUE"""),2.0)</f>
        <v>2</v>
      </c>
      <c r="K489" s="580">
        <f>IFERROR(__xludf.DUMMYFUNCTION("""COMPUTED_VALUE"""),33.0)</f>
        <v>33</v>
      </c>
      <c r="L489" s="580" t="str">
        <f>IFERROR(__xludf.DUMMYFUNCTION("""COMPUTED_VALUE"""),"D3304R")</f>
        <v>D3304R</v>
      </c>
      <c r="M489" s="582">
        <f>IFERROR(__xludf.DUMMYFUNCTION("""COMPUTED_VALUE"""),3.0)</f>
        <v>3</v>
      </c>
      <c r="N489" s="582">
        <f>IFERROR(__xludf.DUMMYFUNCTION("""COMPUTED_VALUE"""),32.0)</f>
        <v>32</v>
      </c>
      <c r="O489" s="582" t="str">
        <f>IFERROR(__xludf.DUMMYFUNCTION("""COMPUTED_VALUE"""),"E3204R")</f>
        <v>E3204R</v>
      </c>
      <c r="P489" s="580">
        <f>IFERROR(__xludf.DUMMYFUNCTION("""COMPUTED_VALUE"""),3.0)</f>
        <v>3</v>
      </c>
      <c r="Q489" s="580">
        <f>IFERROR(__xludf.DUMMYFUNCTION("""COMPUTED_VALUE"""),37.0)</f>
        <v>37</v>
      </c>
      <c r="R489" s="580" t="str">
        <f>IFERROR(__xludf.DUMMYFUNCTION("""COMPUTED_VALUE"""),"F3704R")</f>
        <v>F3704R</v>
      </c>
      <c r="S489" s="580">
        <f>IFERROR(__xludf.DUMMYFUNCTION("""COMPUTED_VALUE"""),4.0)</f>
        <v>4</v>
      </c>
      <c r="T489" s="580">
        <f>IFERROR(__xludf.DUMMYFUNCTION("""COMPUTED_VALUE"""),34.0)</f>
        <v>34</v>
      </c>
      <c r="U489" s="580" t="str">
        <f>IFERROR(__xludf.DUMMYFUNCTION("""COMPUTED_VALUE"""),"G3404R")</f>
        <v>G3404R</v>
      </c>
      <c r="V489" s="580">
        <f>IFERROR(__xludf.DUMMYFUNCTION("""COMPUTED_VALUE"""),4.0)</f>
        <v>4</v>
      </c>
      <c r="W489" s="580">
        <f>IFERROR(__xludf.DUMMYFUNCTION("""COMPUTED_VALUE"""),37.0)</f>
        <v>37</v>
      </c>
      <c r="X489" s="580" t="str">
        <f>IFERROR(__xludf.DUMMYFUNCTION("""COMPUTED_VALUE"""),"H3704R")</f>
        <v>H3704R</v>
      </c>
    </row>
    <row r="490">
      <c r="A490" s="580">
        <f>IFERROR(__xludf.DUMMYFUNCTION("""COMPUTED_VALUE"""),1.0)</f>
        <v>1</v>
      </c>
      <c r="B490" s="580">
        <f>IFERROR(__xludf.DUMMYFUNCTION("""COMPUTED_VALUE"""),35.0)</f>
        <v>35</v>
      </c>
      <c r="C490" s="580" t="str">
        <f>IFERROR(__xludf.DUMMYFUNCTION("""COMPUTED_VALUE"""),"A3508F")</f>
        <v>A3508F</v>
      </c>
      <c r="D490" s="580">
        <f>IFERROR(__xludf.DUMMYFUNCTION("""COMPUTED_VALUE"""),1.0)</f>
        <v>1</v>
      </c>
      <c r="E490" s="580">
        <f>IFERROR(__xludf.DUMMYFUNCTION("""COMPUTED_VALUE"""),36.0)</f>
        <v>36</v>
      </c>
      <c r="F490" s="580" t="str">
        <f>IFERROR(__xludf.DUMMYFUNCTION("""COMPUTED_VALUE"""),"B3602F")</f>
        <v>B3602F</v>
      </c>
      <c r="G490" s="580">
        <f>IFERROR(__xludf.DUMMYFUNCTION("""COMPUTED_VALUE"""),2.0)</f>
        <v>2</v>
      </c>
      <c r="H490" s="580">
        <f>IFERROR(__xludf.DUMMYFUNCTION("""COMPUTED_VALUE"""),32.0)</f>
        <v>32</v>
      </c>
      <c r="I490" s="580" t="str">
        <f>IFERROR(__xludf.DUMMYFUNCTION("""COMPUTED_VALUE"""),"C3205F")</f>
        <v>C3205F</v>
      </c>
      <c r="J490" s="580">
        <f>IFERROR(__xludf.DUMMYFUNCTION("""COMPUTED_VALUE"""),2.0)</f>
        <v>2</v>
      </c>
      <c r="K490" s="580">
        <f>IFERROR(__xludf.DUMMYFUNCTION("""COMPUTED_VALUE"""),33.0)</f>
        <v>33</v>
      </c>
      <c r="L490" s="580" t="str">
        <f>IFERROR(__xludf.DUMMYFUNCTION("""COMPUTED_VALUE"""),"D3305F")</f>
        <v>D3305F</v>
      </c>
      <c r="M490" s="582">
        <f>IFERROR(__xludf.DUMMYFUNCTION("""COMPUTED_VALUE"""),3.0)</f>
        <v>3</v>
      </c>
      <c r="N490" s="582">
        <f>IFERROR(__xludf.DUMMYFUNCTION("""COMPUTED_VALUE"""),32.0)</f>
        <v>32</v>
      </c>
      <c r="O490" s="582" t="str">
        <f>IFERROR(__xludf.DUMMYFUNCTION("""COMPUTED_VALUE"""),"E3205F")</f>
        <v>E3205F</v>
      </c>
      <c r="P490" s="580">
        <f>IFERROR(__xludf.DUMMYFUNCTION("""COMPUTED_VALUE"""),3.0)</f>
        <v>3</v>
      </c>
      <c r="Q490" s="580">
        <f>IFERROR(__xludf.DUMMYFUNCTION("""COMPUTED_VALUE"""),37.0)</f>
        <v>37</v>
      </c>
      <c r="R490" s="580" t="str">
        <f>IFERROR(__xludf.DUMMYFUNCTION("""COMPUTED_VALUE"""),"F3705F")</f>
        <v>F3705F</v>
      </c>
      <c r="S490" s="580">
        <f>IFERROR(__xludf.DUMMYFUNCTION("""COMPUTED_VALUE"""),4.0)</f>
        <v>4</v>
      </c>
      <c r="T490" s="580">
        <f>IFERROR(__xludf.DUMMYFUNCTION("""COMPUTED_VALUE"""),34.0)</f>
        <v>34</v>
      </c>
      <c r="U490" s="580" t="str">
        <f>IFERROR(__xludf.DUMMYFUNCTION("""COMPUTED_VALUE"""),"G3405F")</f>
        <v>G3405F</v>
      </c>
      <c r="V490" s="580">
        <f>IFERROR(__xludf.DUMMYFUNCTION("""COMPUTED_VALUE"""),4.0)</f>
        <v>4</v>
      </c>
      <c r="W490" s="580">
        <f>IFERROR(__xludf.DUMMYFUNCTION("""COMPUTED_VALUE"""),37.0)</f>
        <v>37</v>
      </c>
      <c r="X490" s="580" t="str">
        <f>IFERROR(__xludf.DUMMYFUNCTION("""COMPUTED_VALUE"""),"H3705F")</f>
        <v>H3705F</v>
      </c>
    </row>
    <row r="491">
      <c r="A491" s="580">
        <f>IFERROR(__xludf.DUMMYFUNCTION("""COMPUTED_VALUE"""),1.0)</f>
        <v>1</v>
      </c>
      <c r="B491" s="580">
        <f>IFERROR(__xludf.DUMMYFUNCTION("""COMPUTED_VALUE"""),36.0)</f>
        <v>36</v>
      </c>
      <c r="C491" s="580" t="str">
        <f>IFERROR(__xludf.DUMMYFUNCTION("""COMPUTED_VALUE"""),"A3601F")</f>
        <v>A3601F</v>
      </c>
      <c r="D491" s="580">
        <f>IFERROR(__xludf.DUMMYFUNCTION("""COMPUTED_VALUE"""),1.0)</f>
        <v>1</v>
      </c>
      <c r="E491" s="580">
        <f>IFERROR(__xludf.DUMMYFUNCTION("""COMPUTED_VALUE"""),36.0)</f>
        <v>36</v>
      </c>
      <c r="F491" s="580" t="str">
        <f>IFERROR(__xludf.DUMMYFUNCTION("""COMPUTED_VALUE"""),"B3602R")</f>
        <v>B3602R</v>
      </c>
      <c r="G491" s="580">
        <f>IFERROR(__xludf.DUMMYFUNCTION("""COMPUTED_VALUE"""),2.0)</f>
        <v>2</v>
      </c>
      <c r="H491" s="580">
        <f>IFERROR(__xludf.DUMMYFUNCTION("""COMPUTED_VALUE"""),32.0)</f>
        <v>32</v>
      </c>
      <c r="I491" s="580" t="str">
        <f>IFERROR(__xludf.DUMMYFUNCTION("""COMPUTED_VALUE"""),"C3205R")</f>
        <v>C3205R</v>
      </c>
      <c r="J491" s="580">
        <f>IFERROR(__xludf.DUMMYFUNCTION("""COMPUTED_VALUE"""),2.0)</f>
        <v>2</v>
      </c>
      <c r="K491" s="580">
        <f>IFERROR(__xludf.DUMMYFUNCTION("""COMPUTED_VALUE"""),33.0)</f>
        <v>33</v>
      </c>
      <c r="L491" s="580" t="str">
        <f>IFERROR(__xludf.DUMMYFUNCTION("""COMPUTED_VALUE"""),"D3305R")</f>
        <v>D3305R</v>
      </c>
      <c r="M491" s="582">
        <f>IFERROR(__xludf.DUMMYFUNCTION("""COMPUTED_VALUE"""),3.0)</f>
        <v>3</v>
      </c>
      <c r="N491" s="582">
        <f>IFERROR(__xludf.DUMMYFUNCTION("""COMPUTED_VALUE"""),32.0)</f>
        <v>32</v>
      </c>
      <c r="O491" s="582" t="str">
        <f>IFERROR(__xludf.DUMMYFUNCTION("""COMPUTED_VALUE"""),"E3205R")</f>
        <v>E3205R</v>
      </c>
      <c r="P491" s="580">
        <f>IFERROR(__xludf.DUMMYFUNCTION("""COMPUTED_VALUE"""),3.0)</f>
        <v>3</v>
      </c>
      <c r="Q491" s="580">
        <f>IFERROR(__xludf.DUMMYFUNCTION("""COMPUTED_VALUE"""),37.0)</f>
        <v>37</v>
      </c>
      <c r="R491" s="580" t="str">
        <f>IFERROR(__xludf.DUMMYFUNCTION("""COMPUTED_VALUE"""),"F3705R")</f>
        <v>F3705R</v>
      </c>
      <c r="S491" s="580">
        <f>IFERROR(__xludf.DUMMYFUNCTION("""COMPUTED_VALUE"""),4.0)</f>
        <v>4</v>
      </c>
      <c r="T491" s="580">
        <f>IFERROR(__xludf.DUMMYFUNCTION("""COMPUTED_VALUE"""),34.0)</f>
        <v>34</v>
      </c>
      <c r="U491" s="580" t="str">
        <f>IFERROR(__xludf.DUMMYFUNCTION("""COMPUTED_VALUE"""),"G3405R")</f>
        <v>G3405R</v>
      </c>
      <c r="V491" s="580">
        <f>IFERROR(__xludf.DUMMYFUNCTION("""COMPUTED_VALUE"""),4.0)</f>
        <v>4</v>
      </c>
      <c r="W491" s="580">
        <f>IFERROR(__xludf.DUMMYFUNCTION("""COMPUTED_VALUE"""),37.0)</f>
        <v>37</v>
      </c>
      <c r="X491" s="580" t="str">
        <f>IFERROR(__xludf.DUMMYFUNCTION("""COMPUTED_VALUE"""),"H3705R")</f>
        <v>H3705R</v>
      </c>
    </row>
    <row r="492">
      <c r="A492" s="580">
        <f>IFERROR(__xludf.DUMMYFUNCTION("""COMPUTED_VALUE"""),1.0)</f>
        <v>1</v>
      </c>
      <c r="B492" s="580">
        <f>IFERROR(__xludf.DUMMYFUNCTION("""COMPUTED_VALUE"""),36.0)</f>
        <v>36</v>
      </c>
      <c r="C492" s="580" t="str">
        <f>IFERROR(__xludf.DUMMYFUNCTION("""COMPUTED_VALUE"""),"A3602F")</f>
        <v>A3602F</v>
      </c>
      <c r="D492" s="580">
        <f>IFERROR(__xludf.DUMMYFUNCTION("""COMPUTED_VALUE"""),1.0)</f>
        <v>1</v>
      </c>
      <c r="E492" s="580">
        <f>IFERROR(__xludf.DUMMYFUNCTION("""COMPUTED_VALUE"""),36.0)</f>
        <v>36</v>
      </c>
      <c r="F492" s="580" t="str">
        <f>IFERROR(__xludf.DUMMYFUNCTION("""COMPUTED_VALUE"""),"B3603F")</f>
        <v>B3603F</v>
      </c>
      <c r="G492" s="580">
        <f>IFERROR(__xludf.DUMMYFUNCTION("""COMPUTED_VALUE"""),2.0)</f>
        <v>2</v>
      </c>
      <c r="H492" s="580">
        <f>IFERROR(__xludf.DUMMYFUNCTION("""COMPUTED_VALUE"""),32.0)</f>
        <v>32</v>
      </c>
      <c r="I492" s="580" t="str">
        <f>IFERROR(__xludf.DUMMYFUNCTION("""COMPUTED_VALUE"""),"C3206F")</f>
        <v>C3206F</v>
      </c>
      <c r="J492" s="580">
        <f>IFERROR(__xludf.DUMMYFUNCTION("""COMPUTED_VALUE"""),2.0)</f>
        <v>2</v>
      </c>
      <c r="K492" s="580">
        <f>IFERROR(__xludf.DUMMYFUNCTION("""COMPUTED_VALUE"""),33.0)</f>
        <v>33</v>
      </c>
      <c r="L492" s="580" t="str">
        <f>IFERROR(__xludf.DUMMYFUNCTION("""COMPUTED_VALUE"""),"D3306F")</f>
        <v>D3306F</v>
      </c>
      <c r="M492" s="582">
        <f>IFERROR(__xludf.DUMMYFUNCTION("""COMPUTED_VALUE"""),3.0)</f>
        <v>3</v>
      </c>
      <c r="N492" s="582">
        <f>IFERROR(__xludf.DUMMYFUNCTION("""COMPUTED_VALUE"""),32.0)</f>
        <v>32</v>
      </c>
      <c r="O492" s="582" t="str">
        <f>IFERROR(__xludf.DUMMYFUNCTION("""COMPUTED_VALUE"""),"E3206F")</f>
        <v>E3206F</v>
      </c>
      <c r="P492" s="580">
        <f>IFERROR(__xludf.DUMMYFUNCTION("""COMPUTED_VALUE"""),3.0)</f>
        <v>3</v>
      </c>
      <c r="Q492" s="580">
        <f>IFERROR(__xludf.DUMMYFUNCTION("""COMPUTED_VALUE"""),37.0)</f>
        <v>37</v>
      </c>
      <c r="R492" s="580" t="str">
        <f>IFERROR(__xludf.DUMMYFUNCTION("""COMPUTED_VALUE"""),"F3706F")</f>
        <v>F3706F</v>
      </c>
      <c r="S492" s="580">
        <f>IFERROR(__xludf.DUMMYFUNCTION("""COMPUTED_VALUE"""),4.0)</f>
        <v>4</v>
      </c>
      <c r="T492" s="580">
        <f>IFERROR(__xludf.DUMMYFUNCTION("""COMPUTED_VALUE"""),34.0)</f>
        <v>34</v>
      </c>
      <c r="U492" s="580" t="str">
        <f>IFERROR(__xludf.DUMMYFUNCTION("""COMPUTED_VALUE"""),"G3406F")</f>
        <v>G3406F</v>
      </c>
      <c r="V492" s="580">
        <f>IFERROR(__xludf.DUMMYFUNCTION("""COMPUTED_VALUE"""),4.0)</f>
        <v>4</v>
      </c>
      <c r="W492" s="580">
        <f>IFERROR(__xludf.DUMMYFUNCTION("""COMPUTED_VALUE"""),37.0)</f>
        <v>37</v>
      </c>
      <c r="X492" s="580" t="str">
        <f>IFERROR(__xludf.DUMMYFUNCTION("""COMPUTED_VALUE"""),"H3706F")</f>
        <v>H3706F</v>
      </c>
    </row>
    <row r="493">
      <c r="A493" s="580">
        <f>IFERROR(__xludf.DUMMYFUNCTION("""COMPUTED_VALUE"""),1.0)</f>
        <v>1</v>
      </c>
      <c r="B493" s="580">
        <f>IFERROR(__xludf.DUMMYFUNCTION("""COMPUTED_VALUE"""),36.0)</f>
        <v>36</v>
      </c>
      <c r="C493" s="580" t="str">
        <f>IFERROR(__xludf.DUMMYFUNCTION("""COMPUTED_VALUE"""),"A3603F")</f>
        <v>A3603F</v>
      </c>
      <c r="D493" s="580">
        <f>IFERROR(__xludf.DUMMYFUNCTION("""COMPUTED_VALUE"""),1.0)</f>
        <v>1</v>
      </c>
      <c r="E493" s="580">
        <f>IFERROR(__xludf.DUMMYFUNCTION("""COMPUTED_VALUE"""),36.0)</f>
        <v>36</v>
      </c>
      <c r="F493" s="580" t="str">
        <f>IFERROR(__xludf.DUMMYFUNCTION("""COMPUTED_VALUE"""),"B3603R")</f>
        <v>B3603R</v>
      </c>
      <c r="G493" s="580">
        <f>IFERROR(__xludf.DUMMYFUNCTION("""COMPUTED_VALUE"""),2.0)</f>
        <v>2</v>
      </c>
      <c r="H493" s="580">
        <f>IFERROR(__xludf.DUMMYFUNCTION("""COMPUTED_VALUE"""),32.0)</f>
        <v>32</v>
      </c>
      <c r="I493" s="580" t="str">
        <f>IFERROR(__xludf.DUMMYFUNCTION("""COMPUTED_VALUE"""),"C3206R")</f>
        <v>C3206R</v>
      </c>
      <c r="J493" s="580">
        <f>IFERROR(__xludf.DUMMYFUNCTION("""COMPUTED_VALUE"""),2.0)</f>
        <v>2</v>
      </c>
      <c r="K493" s="580">
        <f>IFERROR(__xludf.DUMMYFUNCTION("""COMPUTED_VALUE"""),33.0)</f>
        <v>33</v>
      </c>
      <c r="L493" s="580" t="str">
        <f>IFERROR(__xludf.DUMMYFUNCTION("""COMPUTED_VALUE"""),"D3306R")</f>
        <v>D3306R</v>
      </c>
      <c r="M493" s="582">
        <f>IFERROR(__xludf.DUMMYFUNCTION("""COMPUTED_VALUE"""),3.0)</f>
        <v>3</v>
      </c>
      <c r="N493" s="582">
        <f>IFERROR(__xludf.DUMMYFUNCTION("""COMPUTED_VALUE"""),32.0)</f>
        <v>32</v>
      </c>
      <c r="O493" s="582" t="str">
        <f>IFERROR(__xludf.DUMMYFUNCTION("""COMPUTED_VALUE"""),"E3206R")</f>
        <v>E3206R</v>
      </c>
      <c r="P493" s="580">
        <f>IFERROR(__xludf.DUMMYFUNCTION("""COMPUTED_VALUE"""),3.0)</f>
        <v>3</v>
      </c>
      <c r="Q493" s="580">
        <f>IFERROR(__xludf.DUMMYFUNCTION("""COMPUTED_VALUE"""),37.0)</f>
        <v>37</v>
      </c>
      <c r="R493" s="580" t="str">
        <f>IFERROR(__xludf.DUMMYFUNCTION("""COMPUTED_VALUE"""),"F3706R")</f>
        <v>F3706R</v>
      </c>
      <c r="S493" s="580">
        <f>IFERROR(__xludf.DUMMYFUNCTION("""COMPUTED_VALUE"""),4.0)</f>
        <v>4</v>
      </c>
      <c r="T493" s="580">
        <f>IFERROR(__xludf.DUMMYFUNCTION("""COMPUTED_VALUE"""),34.0)</f>
        <v>34</v>
      </c>
      <c r="U493" s="580" t="str">
        <f>IFERROR(__xludf.DUMMYFUNCTION("""COMPUTED_VALUE"""),"G3406R")</f>
        <v>G3406R</v>
      </c>
      <c r="V493" s="580">
        <f>IFERROR(__xludf.DUMMYFUNCTION("""COMPUTED_VALUE"""),4.0)</f>
        <v>4</v>
      </c>
      <c r="W493" s="580">
        <f>IFERROR(__xludf.DUMMYFUNCTION("""COMPUTED_VALUE"""),37.0)</f>
        <v>37</v>
      </c>
      <c r="X493" s="580" t="str">
        <f>IFERROR(__xludf.DUMMYFUNCTION("""COMPUTED_VALUE"""),"H3706R")</f>
        <v>H3706R</v>
      </c>
    </row>
    <row r="494">
      <c r="A494" s="580">
        <f>IFERROR(__xludf.DUMMYFUNCTION("""COMPUTED_VALUE"""),1.0)</f>
        <v>1</v>
      </c>
      <c r="B494" s="580">
        <f>IFERROR(__xludf.DUMMYFUNCTION("""COMPUTED_VALUE"""),36.0)</f>
        <v>36</v>
      </c>
      <c r="C494" s="580" t="str">
        <f>IFERROR(__xludf.DUMMYFUNCTION("""COMPUTED_VALUE"""),"A3604F")</f>
        <v>A3604F</v>
      </c>
      <c r="D494" s="580">
        <f>IFERROR(__xludf.DUMMYFUNCTION("""COMPUTED_VALUE"""),1.0)</f>
        <v>1</v>
      </c>
      <c r="E494" s="580">
        <f>IFERROR(__xludf.DUMMYFUNCTION("""COMPUTED_VALUE"""),36.0)</f>
        <v>36</v>
      </c>
      <c r="F494" s="580" t="str">
        <f>IFERROR(__xludf.DUMMYFUNCTION("""COMPUTED_VALUE"""),"B3604F")</f>
        <v>B3604F</v>
      </c>
      <c r="G494" s="580">
        <f>IFERROR(__xludf.DUMMYFUNCTION("""COMPUTED_VALUE"""),2.0)</f>
        <v>2</v>
      </c>
      <c r="H494" s="580">
        <f>IFERROR(__xludf.DUMMYFUNCTION("""COMPUTED_VALUE"""),32.0)</f>
        <v>32</v>
      </c>
      <c r="I494" s="580" t="str">
        <f>IFERROR(__xludf.DUMMYFUNCTION("""COMPUTED_VALUE"""),"C3207F")</f>
        <v>C3207F</v>
      </c>
      <c r="J494" s="580">
        <f>IFERROR(__xludf.DUMMYFUNCTION("""COMPUTED_VALUE"""),2.0)</f>
        <v>2</v>
      </c>
      <c r="K494" s="580">
        <f>IFERROR(__xludf.DUMMYFUNCTION("""COMPUTED_VALUE"""),33.0)</f>
        <v>33</v>
      </c>
      <c r="L494" s="580" t="str">
        <f>IFERROR(__xludf.DUMMYFUNCTION("""COMPUTED_VALUE"""),"D3307F")</f>
        <v>D3307F</v>
      </c>
      <c r="M494" s="582">
        <f>IFERROR(__xludf.DUMMYFUNCTION("""COMPUTED_VALUE"""),3.0)</f>
        <v>3</v>
      </c>
      <c r="N494" s="582">
        <f>IFERROR(__xludf.DUMMYFUNCTION("""COMPUTED_VALUE"""),32.0)</f>
        <v>32</v>
      </c>
      <c r="O494" s="582" t="str">
        <f>IFERROR(__xludf.DUMMYFUNCTION("""COMPUTED_VALUE"""),"E3207F")</f>
        <v>E3207F</v>
      </c>
      <c r="P494" s="580">
        <f>IFERROR(__xludf.DUMMYFUNCTION("""COMPUTED_VALUE"""),3.0)</f>
        <v>3</v>
      </c>
      <c r="Q494" s="580">
        <f>IFERROR(__xludf.DUMMYFUNCTION("""COMPUTED_VALUE"""),37.0)</f>
        <v>37</v>
      </c>
      <c r="R494" s="580" t="str">
        <f>IFERROR(__xludf.DUMMYFUNCTION("""COMPUTED_VALUE"""),"F3707F")</f>
        <v>F3707F</v>
      </c>
      <c r="S494" s="580">
        <f>IFERROR(__xludf.DUMMYFUNCTION("""COMPUTED_VALUE"""),4.0)</f>
        <v>4</v>
      </c>
      <c r="T494" s="580">
        <f>IFERROR(__xludf.DUMMYFUNCTION("""COMPUTED_VALUE"""),34.0)</f>
        <v>34</v>
      </c>
      <c r="U494" s="580" t="str">
        <f>IFERROR(__xludf.DUMMYFUNCTION("""COMPUTED_VALUE"""),"G3407F")</f>
        <v>G3407F</v>
      </c>
      <c r="V494" s="580">
        <f>IFERROR(__xludf.DUMMYFUNCTION("""COMPUTED_VALUE"""),4.0)</f>
        <v>4</v>
      </c>
      <c r="W494" s="580">
        <f>IFERROR(__xludf.DUMMYFUNCTION("""COMPUTED_VALUE"""),37.0)</f>
        <v>37</v>
      </c>
      <c r="X494" s="580" t="str">
        <f>IFERROR(__xludf.DUMMYFUNCTION("""COMPUTED_VALUE"""),"H3707F")</f>
        <v>H3707F</v>
      </c>
    </row>
    <row r="495">
      <c r="A495" s="580">
        <f>IFERROR(__xludf.DUMMYFUNCTION("""COMPUTED_VALUE"""),1.0)</f>
        <v>1</v>
      </c>
      <c r="B495" s="580">
        <f>IFERROR(__xludf.DUMMYFUNCTION("""COMPUTED_VALUE"""),36.0)</f>
        <v>36</v>
      </c>
      <c r="C495" s="580" t="str">
        <f>IFERROR(__xludf.DUMMYFUNCTION("""COMPUTED_VALUE"""),"A3605F")</f>
        <v>A3605F</v>
      </c>
      <c r="D495" s="580">
        <f>IFERROR(__xludf.DUMMYFUNCTION("""COMPUTED_VALUE"""),1.0)</f>
        <v>1</v>
      </c>
      <c r="E495" s="580">
        <f>IFERROR(__xludf.DUMMYFUNCTION("""COMPUTED_VALUE"""),36.0)</f>
        <v>36</v>
      </c>
      <c r="F495" s="580" t="str">
        <f>IFERROR(__xludf.DUMMYFUNCTION("""COMPUTED_VALUE"""),"B3604R")</f>
        <v>B3604R</v>
      </c>
      <c r="G495" s="580">
        <f>IFERROR(__xludf.DUMMYFUNCTION("""COMPUTED_VALUE"""),2.0)</f>
        <v>2</v>
      </c>
      <c r="H495" s="580">
        <f>IFERROR(__xludf.DUMMYFUNCTION("""COMPUTED_VALUE"""),32.0)</f>
        <v>32</v>
      </c>
      <c r="I495" s="580" t="str">
        <f>IFERROR(__xludf.DUMMYFUNCTION("""COMPUTED_VALUE"""),"C3207R")</f>
        <v>C3207R</v>
      </c>
      <c r="J495" s="580">
        <f>IFERROR(__xludf.DUMMYFUNCTION("""COMPUTED_VALUE"""),2.0)</f>
        <v>2</v>
      </c>
      <c r="K495" s="580">
        <f>IFERROR(__xludf.DUMMYFUNCTION("""COMPUTED_VALUE"""),33.0)</f>
        <v>33</v>
      </c>
      <c r="L495" s="580" t="str">
        <f>IFERROR(__xludf.DUMMYFUNCTION("""COMPUTED_VALUE"""),"D3307R")</f>
        <v>D3307R</v>
      </c>
      <c r="M495" s="582">
        <f>IFERROR(__xludf.DUMMYFUNCTION("""COMPUTED_VALUE"""),3.0)</f>
        <v>3</v>
      </c>
      <c r="N495" s="582">
        <f>IFERROR(__xludf.DUMMYFUNCTION("""COMPUTED_VALUE"""),32.0)</f>
        <v>32</v>
      </c>
      <c r="O495" s="582" t="str">
        <f>IFERROR(__xludf.DUMMYFUNCTION("""COMPUTED_VALUE"""),"E3207R")</f>
        <v>E3207R</v>
      </c>
      <c r="P495" s="580">
        <f>IFERROR(__xludf.DUMMYFUNCTION("""COMPUTED_VALUE"""),3.0)</f>
        <v>3</v>
      </c>
      <c r="Q495" s="580">
        <f>IFERROR(__xludf.DUMMYFUNCTION("""COMPUTED_VALUE"""),37.0)</f>
        <v>37</v>
      </c>
      <c r="R495" s="580" t="str">
        <f>IFERROR(__xludf.DUMMYFUNCTION("""COMPUTED_VALUE"""),"F3707R")</f>
        <v>F3707R</v>
      </c>
      <c r="S495" s="580">
        <f>IFERROR(__xludf.DUMMYFUNCTION("""COMPUTED_VALUE"""),4.0)</f>
        <v>4</v>
      </c>
      <c r="T495" s="580">
        <f>IFERROR(__xludf.DUMMYFUNCTION("""COMPUTED_VALUE"""),34.0)</f>
        <v>34</v>
      </c>
      <c r="U495" s="580" t="str">
        <f>IFERROR(__xludf.DUMMYFUNCTION("""COMPUTED_VALUE"""),"G3407R")</f>
        <v>G3407R</v>
      </c>
      <c r="V495" s="580">
        <f>IFERROR(__xludf.DUMMYFUNCTION("""COMPUTED_VALUE"""),4.0)</f>
        <v>4</v>
      </c>
      <c r="W495" s="580">
        <f>IFERROR(__xludf.DUMMYFUNCTION("""COMPUTED_VALUE"""),37.0)</f>
        <v>37</v>
      </c>
      <c r="X495" s="580" t="str">
        <f>IFERROR(__xludf.DUMMYFUNCTION("""COMPUTED_VALUE"""),"H3707R")</f>
        <v>H3707R</v>
      </c>
    </row>
    <row r="496">
      <c r="A496" s="580">
        <f>IFERROR(__xludf.DUMMYFUNCTION("""COMPUTED_VALUE"""),1.0)</f>
        <v>1</v>
      </c>
      <c r="B496" s="580">
        <f>IFERROR(__xludf.DUMMYFUNCTION("""COMPUTED_VALUE"""),36.0)</f>
        <v>36</v>
      </c>
      <c r="C496" s="580" t="str">
        <f>IFERROR(__xludf.DUMMYFUNCTION("""COMPUTED_VALUE"""),"A3606F")</f>
        <v>A3606F</v>
      </c>
      <c r="D496" s="580">
        <f>IFERROR(__xludf.DUMMYFUNCTION("""COMPUTED_VALUE"""),1.0)</f>
        <v>1</v>
      </c>
      <c r="E496" s="580">
        <f>IFERROR(__xludf.DUMMYFUNCTION("""COMPUTED_VALUE"""),36.0)</f>
        <v>36</v>
      </c>
      <c r="F496" s="580" t="str">
        <f>IFERROR(__xludf.DUMMYFUNCTION("""COMPUTED_VALUE"""),"B3605F")</f>
        <v>B3605F</v>
      </c>
      <c r="G496" s="580">
        <f>IFERROR(__xludf.DUMMYFUNCTION("""COMPUTED_VALUE"""),2.0)</f>
        <v>2</v>
      </c>
      <c r="H496" s="580">
        <f>IFERROR(__xludf.DUMMYFUNCTION("""COMPUTED_VALUE"""),32.0)</f>
        <v>32</v>
      </c>
      <c r="I496" s="580" t="str">
        <f>IFERROR(__xludf.DUMMYFUNCTION("""COMPUTED_VALUE"""),"C3208F")</f>
        <v>C3208F</v>
      </c>
      <c r="J496" s="580">
        <f>IFERROR(__xludf.DUMMYFUNCTION("""COMPUTED_VALUE"""),2.0)</f>
        <v>2</v>
      </c>
      <c r="K496" s="580">
        <f>IFERROR(__xludf.DUMMYFUNCTION("""COMPUTED_VALUE"""),33.0)</f>
        <v>33</v>
      </c>
      <c r="L496" s="580" t="str">
        <f>IFERROR(__xludf.DUMMYFUNCTION("""COMPUTED_VALUE"""),"D3308F")</f>
        <v>D3308F</v>
      </c>
      <c r="M496" s="582">
        <f>IFERROR(__xludf.DUMMYFUNCTION("""COMPUTED_VALUE"""),3.0)</f>
        <v>3</v>
      </c>
      <c r="N496" s="582">
        <f>IFERROR(__xludf.DUMMYFUNCTION("""COMPUTED_VALUE"""),32.0)</f>
        <v>32</v>
      </c>
      <c r="O496" s="582" t="str">
        <f>IFERROR(__xludf.DUMMYFUNCTION("""COMPUTED_VALUE"""),"E3208F")</f>
        <v>E3208F</v>
      </c>
      <c r="P496" s="580">
        <f>IFERROR(__xludf.DUMMYFUNCTION("""COMPUTED_VALUE"""),3.0)</f>
        <v>3</v>
      </c>
      <c r="Q496" s="580">
        <f>IFERROR(__xludf.DUMMYFUNCTION("""COMPUTED_VALUE"""),38.0)</f>
        <v>38</v>
      </c>
      <c r="R496" s="580" t="str">
        <f>IFERROR(__xludf.DUMMYFUNCTION("""COMPUTED_VALUE"""),"F3801F")</f>
        <v>F3801F</v>
      </c>
      <c r="S496" s="580">
        <f>IFERROR(__xludf.DUMMYFUNCTION("""COMPUTED_VALUE"""),4.0)</f>
        <v>4</v>
      </c>
      <c r="T496" s="580">
        <f>IFERROR(__xludf.DUMMYFUNCTION("""COMPUTED_VALUE"""),34.0)</f>
        <v>34</v>
      </c>
      <c r="U496" s="580" t="str">
        <f>IFERROR(__xludf.DUMMYFUNCTION("""COMPUTED_VALUE"""),"G3408F")</f>
        <v>G3408F</v>
      </c>
      <c r="V496" s="580">
        <f>IFERROR(__xludf.DUMMYFUNCTION("""COMPUTED_VALUE"""),4.0)</f>
        <v>4</v>
      </c>
      <c r="W496" s="580">
        <f>IFERROR(__xludf.DUMMYFUNCTION("""COMPUTED_VALUE"""),38.0)</f>
        <v>38</v>
      </c>
      <c r="X496" s="580" t="str">
        <f>IFERROR(__xludf.DUMMYFUNCTION("""COMPUTED_VALUE"""),"H3801F")</f>
        <v>H3801F</v>
      </c>
    </row>
    <row r="497">
      <c r="A497" s="580">
        <f>IFERROR(__xludf.DUMMYFUNCTION("""COMPUTED_VALUE"""),1.0)</f>
        <v>1</v>
      </c>
      <c r="B497" s="580">
        <f>IFERROR(__xludf.DUMMYFUNCTION("""COMPUTED_VALUE"""),36.0)</f>
        <v>36</v>
      </c>
      <c r="C497" s="580" t="str">
        <f>IFERROR(__xludf.DUMMYFUNCTION("""COMPUTED_VALUE"""),"A3607F")</f>
        <v>A3607F</v>
      </c>
      <c r="D497" s="580">
        <f>IFERROR(__xludf.DUMMYFUNCTION("""COMPUTED_VALUE"""),1.0)</f>
        <v>1</v>
      </c>
      <c r="E497" s="580">
        <f>IFERROR(__xludf.DUMMYFUNCTION("""COMPUTED_VALUE"""),36.0)</f>
        <v>36</v>
      </c>
      <c r="F497" s="580" t="str">
        <f>IFERROR(__xludf.DUMMYFUNCTION("""COMPUTED_VALUE"""),"B3605R")</f>
        <v>B3605R</v>
      </c>
      <c r="G497" s="580">
        <f>IFERROR(__xludf.DUMMYFUNCTION("""COMPUTED_VALUE"""),2.0)</f>
        <v>2</v>
      </c>
      <c r="H497" s="580">
        <f>IFERROR(__xludf.DUMMYFUNCTION("""COMPUTED_VALUE"""),32.0)</f>
        <v>32</v>
      </c>
      <c r="I497" s="580" t="str">
        <f>IFERROR(__xludf.DUMMYFUNCTION("""COMPUTED_VALUE"""),"C3208R")</f>
        <v>C3208R</v>
      </c>
      <c r="J497" s="580">
        <f>IFERROR(__xludf.DUMMYFUNCTION("""COMPUTED_VALUE"""),2.0)</f>
        <v>2</v>
      </c>
      <c r="K497" s="580">
        <f>IFERROR(__xludf.DUMMYFUNCTION("""COMPUTED_VALUE"""),33.0)</f>
        <v>33</v>
      </c>
      <c r="L497" s="580" t="str">
        <f>IFERROR(__xludf.DUMMYFUNCTION("""COMPUTED_VALUE"""),"D3308R")</f>
        <v>D3308R</v>
      </c>
      <c r="M497" s="582">
        <f>IFERROR(__xludf.DUMMYFUNCTION("""COMPUTED_VALUE"""),3.0)</f>
        <v>3</v>
      </c>
      <c r="N497" s="582">
        <f>IFERROR(__xludf.DUMMYFUNCTION("""COMPUTED_VALUE"""),32.0)</f>
        <v>32</v>
      </c>
      <c r="O497" s="582" t="str">
        <f>IFERROR(__xludf.DUMMYFUNCTION("""COMPUTED_VALUE"""),"E3208R")</f>
        <v>E3208R</v>
      </c>
      <c r="P497" s="580">
        <f>IFERROR(__xludf.DUMMYFUNCTION("""COMPUTED_VALUE"""),3.0)</f>
        <v>3</v>
      </c>
      <c r="Q497" s="580">
        <f>IFERROR(__xludf.DUMMYFUNCTION("""COMPUTED_VALUE"""),38.0)</f>
        <v>38</v>
      </c>
      <c r="R497" s="580" t="str">
        <f>IFERROR(__xludf.DUMMYFUNCTION("""COMPUTED_VALUE"""),"F3801R")</f>
        <v>F3801R</v>
      </c>
      <c r="S497" s="580">
        <f>IFERROR(__xludf.DUMMYFUNCTION("""COMPUTED_VALUE"""),4.0)</f>
        <v>4</v>
      </c>
      <c r="T497" s="580">
        <f>IFERROR(__xludf.DUMMYFUNCTION("""COMPUTED_VALUE"""),34.0)</f>
        <v>34</v>
      </c>
      <c r="U497" s="580" t="str">
        <f>IFERROR(__xludf.DUMMYFUNCTION("""COMPUTED_VALUE"""),"G3408R")</f>
        <v>G3408R</v>
      </c>
      <c r="V497" s="580">
        <f>IFERROR(__xludf.DUMMYFUNCTION("""COMPUTED_VALUE"""),4.0)</f>
        <v>4</v>
      </c>
      <c r="W497" s="580">
        <f>IFERROR(__xludf.DUMMYFUNCTION("""COMPUTED_VALUE"""),38.0)</f>
        <v>38</v>
      </c>
      <c r="X497" s="580" t="str">
        <f>IFERROR(__xludf.DUMMYFUNCTION("""COMPUTED_VALUE"""),"H3801R")</f>
        <v>H3801R</v>
      </c>
    </row>
    <row r="498">
      <c r="A498" s="580">
        <f>IFERROR(__xludf.DUMMYFUNCTION("""COMPUTED_VALUE"""),1.0)</f>
        <v>1</v>
      </c>
      <c r="B498" s="580">
        <f>IFERROR(__xludf.DUMMYFUNCTION("""COMPUTED_VALUE"""),36.0)</f>
        <v>36</v>
      </c>
      <c r="C498" s="580" t="str">
        <f>IFERROR(__xludf.DUMMYFUNCTION("""COMPUTED_VALUE"""),"A3608F")</f>
        <v>A3608F</v>
      </c>
      <c r="D498" s="580">
        <f>IFERROR(__xludf.DUMMYFUNCTION("""COMPUTED_VALUE"""),1.0)</f>
        <v>1</v>
      </c>
      <c r="E498" s="580">
        <f>IFERROR(__xludf.DUMMYFUNCTION("""COMPUTED_VALUE"""),36.0)</f>
        <v>36</v>
      </c>
      <c r="F498" s="580" t="str">
        <f>IFERROR(__xludf.DUMMYFUNCTION("""COMPUTED_VALUE"""),"B3606F")</f>
        <v>B3606F</v>
      </c>
      <c r="G498" s="580">
        <f>IFERROR(__xludf.DUMMYFUNCTION("""COMPUTED_VALUE"""),2.0)</f>
        <v>2</v>
      </c>
      <c r="H498" s="580">
        <f>IFERROR(__xludf.DUMMYFUNCTION("""COMPUTED_VALUE"""),33.0)</f>
        <v>33</v>
      </c>
      <c r="I498" s="580" t="str">
        <f>IFERROR(__xludf.DUMMYFUNCTION("""COMPUTED_VALUE"""),"C3301F")</f>
        <v>C3301F</v>
      </c>
      <c r="J498" s="580">
        <f>IFERROR(__xludf.DUMMYFUNCTION("""COMPUTED_VALUE"""),2.0)</f>
        <v>2</v>
      </c>
      <c r="K498" s="580">
        <f>IFERROR(__xludf.DUMMYFUNCTION("""COMPUTED_VALUE"""),34.0)</f>
        <v>34</v>
      </c>
      <c r="L498" s="580" t="str">
        <f>IFERROR(__xludf.DUMMYFUNCTION("""COMPUTED_VALUE"""),"D3401F")</f>
        <v>D3401F</v>
      </c>
      <c r="M498" s="582">
        <f>IFERROR(__xludf.DUMMYFUNCTION("""COMPUTED_VALUE"""),3.0)</f>
        <v>3</v>
      </c>
      <c r="N498" s="582">
        <f>IFERROR(__xludf.DUMMYFUNCTION("""COMPUTED_VALUE"""),33.0)</f>
        <v>33</v>
      </c>
      <c r="O498" s="582" t="str">
        <f>IFERROR(__xludf.DUMMYFUNCTION("""COMPUTED_VALUE"""),"E3301F")</f>
        <v>E3301F</v>
      </c>
      <c r="P498" s="580">
        <f>IFERROR(__xludf.DUMMYFUNCTION("""COMPUTED_VALUE"""),3.0)</f>
        <v>3</v>
      </c>
      <c r="Q498" s="580">
        <f>IFERROR(__xludf.DUMMYFUNCTION("""COMPUTED_VALUE"""),38.0)</f>
        <v>38</v>
      </c>
      <c r="R498" s="580" t="str">
        <f>IFERROR(__xludf.DUMMYFUNCTION("""COMPUTED_VALUE"""),"F3802F")</f>
        <v>F3802F</v>
      </c>
      <c r="S498" s="580">
        <f>IFERROR(__xludf.DUMMYFUNCTION("""COMPUTED_VALUE"""),4.0)</f>
        <v>4</v>
      </c>
      <c r="T498" s="580">
        <f>IFERROR(__xludf.DUMMYFUNCTION("""COMPUTED_VALUE"""),35.0)</f>
        <v>35</v>
      </c>
      <c r="U498" s="580" t="str">
        <f>IFERROR(__xludf.DUMMYFUNCTION("""COMPUTED_VALUE"""),"G3501F")</f>
        <v>G3501F</v>
      </c>
      <c r="V498" s="580">
        <f>IFERROR(__xludf.DUMMYFUNCTION("""COMPUTED_VALUE"""),4.0)</f>
        <v>4</v>
      </c>
      <c r="W498" s="580">
        <f>IFERROR(__xludf.DUMMYFUNCTION("""COMPUTED_VALUE"""),38.0)</f>
        <v>38</v>
      </c>
      <c r="X498" s="580" t="str">
        <f>IFERROR(__xludf.DUMMYFUNCTION("""COMPUTED_VALUE"""),"H3802F")</f>
        <v>H3802F</v>
      </c>
    </row>
    <row r="499">
      <c r="A499" s="580">
        <f>IFERROR(__xludf.DUMMYFUNCTION("""COMPUTED_VALUE"""),1.0)</f>
        <v>1</v>
      </c>
      <c r="B499" s="580">
        <f>IFERROR(__xludf.DUMMYFUNCTION("""COMPUTED_VALUE"""),38.0)</f>
        <v>38</v>
      </c>
      <c r="C499" s="580" t="str">
        <f>IFERROR(__xludf.DUMMYFUNCTION("""COMPUTED_VALUE"""),"A3701F")</f>
        <v>A3701F</v>
      </c>
      <c r="D499" s="580">
        <f>IFERROR(__xludf.DUMMYFUNCTION("""COMPUTED_VALUE"""),1.0)</f>
        <v>1</v>
      </c>
      <c r="E499" s="580">
        <f>IFERROR(__xludf.DUMMYFUNCTION("""COMPUTED_VALUE"""),36.0)</f>
        <v>36</v>
      </c>
      <c r="F499" s="580" t="str">
        <f>IFERROR(__xludf.DUMMYFUNCTION("""COMPUTED_VALUE"""),"B3606R")</f>
        <v>B3606R</v>
      </c>
      <c r="G499" s="580">
        <f>IFERROR(__xludf.DUMMYFUNCTION("""COMPUTED_VALUE"""),2.0)</f>
        <v>2</v>
      </c>
      <c r="H499" s="580">
        <f>IFERROR(__xludf.DUMMYFUNCTION("""COMPUTED_VALUE"""),33.0)</f>
        <v>33</v>
      </c>
      <c r="I499" s="580" t="str">
        <f>IFERROR(__xludf.DUMMYFUNCTION("""COMPUTED_VALUE"""),"C3301R")</f>
        <v>C3301R</v>
      </c>
      <c r="J499" s="580">
        <f>IFERROR(__xludf.DUMMYFUNCTION("""COMPUTED_VALUE"""),2.0)</f>
        <v>2</v>
      </c>
      <c r="K499" s="580">
        <f>IFERROR(__xludf.DUMMYFUNCTION("""COMPUTED_VALUE"""),34.0)</f>
        <v>34</v>
      </c>
      <c r="L499" s="580" t="str">
        <f>IFERROR(__xludf.DUMMYFUNCTION("""COMPUTED_VALUE"""),"D3401R")</f>
        <v>D3401R</v>
      </c>
      <c r="M499" s="582">
        <f>IFERROR(__xludf.DUMMYFUNCTION("""COMPUTED_VALUE"""),3.0)</f>
        <v>3</v>
      </c>
      <c r="N499" s="582">
        <f>IFERROR(__xludf.DUMMYFUNCTION("""COMPUTED_VALUE"""),33.0)</f>
        <v>33</v>
      </c>
      <c r="O499" s="582" t="str">
        <f>IFERROR(__xludf.DUMMYFUNCTION("""COMPUTED_VALUE"""),"E3301R")</f>
        <v>E3301R</v>
      </c>
      <c r="P499" s="580">
        <f>IFERROR(__xludf.DUMMYFUNCTION("""COMPUTED_VALUE"""),3.0)</f>
        <v>3</v>
      </c>
      <c r="Q499" s="580">
        <f>IFERROR(__xludf.DUMMYFUNCTION("""COMPUTED_VALUE"""),38.0)</f>
        <v>38</v>
      </c>
      <c r="R499" s="580" t="str">
        <f>IFERROR(__xludf.DUMMYFUNCTION("""COMPUTED_VALUE"""),"F3802R")</f>
        <v>F3802R</v>
      </c>
      <c r="S499" s="580">
        <f>IFERROR(__xludf.DUMMYFUNCTION("""COMPUTED_VALUE"""),4.0)</f>
        <v>4</v>
      </c>
      <c r="T499" s="580">
        <f>IFERROR(__xludf.DUMMYFUNCTION("""COMPUTED_VALUE"""),35.0)</f>
        <v>35</v>
      </c>
      <c r="U499" s="580" t="str">
        <f>IFERROR(__xludf.DUMMYFUNCTION("""COMPUTED_VALUE"""),"G3501R")</f>
        <v>G3501R</v>
      </c>
      <c r="V499" s="580">
        <f>IFERROR(__xludf.DUMMYFUNCTION("""COMPUTED_VALUE"""),4.0)</f>
        <v>4</v>
      </c>
      <c r="W499" s="580">
        <f>IFERROR(__xludf.DUMMYFUNCTION("""COMPUTED_VALUE"""),38.0)</f>
        <v>38</v>
      </c>
      <c r="X499" s="580" t="str">
        <f>IFERROR(__xludf.DUMMYFUNCTION("""COMPUTED_VALUE"""),"H3802R")</f>
        <v>H3802R</v>
      </c>
    </row>
    <row r="500">
      <c r="A500" s="580">
        <f>IFERROR(__xludf.DUMMYFUNCTION("""COMPUTED_VALUE"""),1.0)</f>
        <v>1</v>
      </c>
      <c r="B500" s="580">
        <f>IFERROR(__xludf.DUMMYFUNCTION("""COMPUTED_VALUE"""),37.0)</f>
        <v>37</v>
      </c>
      <c r="C500" s="580" t="str">
        <f>IFERROR(__xludf.DUMMYFUNCTION("""COMPUTED_VALUE"""),"A3701R")</f>
        <v>A3701R</v>
      </c>
      <c r="D500" s="580">
        <f>IFERROR(__xludf.DUMMYFUNCTION("""COMPUTED_VALUE"""),1.0)</f>
        <v>1</v>
      </c>
      <c r="E500" s="580">
        <f>IFERROR(__xludf.DUMMYFUNCTION("""COMPUTED_VALUE"""),36.0)</f>
        <v>36</v>
      </c>
      <c r="F500" s="580" t="str">
        <f>IFERROR(__xludf.DUMMYFUNCTION("""COMPUTED_VALUE"""),"B3607F")</f>
        <v>B3607F</v>
      </c>
      <c r="G500" s="580">
        <f>IFERROR(__xludf.DUMMYFUNCTION("""COMPUTED_VALUE"""),2.0)</f>
        <v>2</v>
      </c>
      <c r="H500" s="580">
        <f>IFERROR(__xludf.DUMMYFUNCTION("""COMPUTED_VALUE"""),33.0)</f>
        <v>33</v>
      </c>
      <c r="I500" s="580" t="str">
        <f>IFERROR(__xludf.DUMMYFUNCTION("""COMPUTED_VALUE"""),"C3302F")</f>
        <v>C3302F</v>
      </c>
      <c r="J500" s="580">
        <f>IFERROR(__xludf.DUMMYFUNCTION("""COMPUTED_VALUE"""),2.0)</f>
        <v>2</v>
      </c>
      <c r="K500" s="580">
        <f>IFERROR(__xludf.DUMMYFUNCTION("""COMPUTED_VALUE"""),34.0)</f>
        <v>34</v>
      </c>
      <c r="L500" s="580" t="str">
        <f>IFERROR(__xludf.DUMMYFUNCTION("""COMPUTED_VALUE"""),"D3402F")</f>
        <v>D3402F</v>
      </c>
      <c r="M500" s="582">
        <f>IFERROR(__xludf.DUMMYFUNCTION("""COMPUTED_VALUE"""),3.0)</f>
        <v>3</v>
      </c>
      <c r="N500" s="582">
        <f>IFERROR(__xludf.DUMMYFUNCTION("""COMPUTED_VALUE"""),33.0)</f>
        <v>33</v>
      </c>
      <c r="O500" s="582" t="str">
        <f>IFERROR(__xludf.DUMMYFUNCTION("""COMPUTED_VALUE"""),"E3302F")</f>
        <v>E3302F</v>
      </c>
      <c r="P500" s="580">
        <f>IFERROR(__xludf.DUMMYFUNCTION("""COMPUTED_VALUE"""),3.0)</f>
        <v>3</v>
      </c>
      <c r="Q500" s="580">
        <f>IFERROR(__xludf.DUMMYFUNCTION("""COMPUTED_VALUE"""),38.0)</f>
        <v>38</v>
      </c>
      <c r="R500" s="580" t="str">
        <f>IFERROR(__xludf.DUMMYFUNCTION("""COMPUTED_VALUE"""),"F3803F")</f>
        <v>F3803F</v>
      </c>
      <c r="S500" s="580">
        <f>IFERROR(__xludf.DUMMYFUNCTION("""COMPUTED_VALUE"""),4.0)</f>
        <v>4</v>
      </c>
      <c r="T500" s="580">
        <f>IFERROR(__xludf.DUMMYFUNCTION("""COMPUTED_VALUE"""),35.0)</f>
        <v>35</v>
      </c>
      <c r="U500" s="580" t="str">
        <f>IFERROR(__xludf.DUMMYFUNCTION("""COMPUTED_VALUE"""),"G3502F")</f>
        <v>G3502F</v>
      </c>
      <c r="V500" s="580">
        <f>IFERROR(__xludf.DUMMYFUNCTION("""COMPUTED_VALUE"""),4.0)</f>
        <v>4</v>
      </c>
      <c r="W500" s="580">
        <f>IFERROR(__xludf.DUMMYFUNCTION("""COMPUTED_VALUE"""),38.0)</f>
        <v>38</v>
      </c>
      <c r="X500" s="580" t="str">
        <f>IFERROR(__xludf.DUMMYFUNCTION("""COMPUTED_VALUE"""),"H3803F")</f>
        <v>H3803F</v>
      </c>
    </row>
    <row r="501">
      <c r="A501" s="580">
        <f>IFERROR(__xludf.DUMMYFUNCTION("""COMPUTED_VALUE"""),1.0)</f>
        <v>1</v>
      </c>
      <c r="B501" s="580">
        <f>IFERROR(__xludf.DUMMYFUNCTION("""COMPUTED_VALUE"""),37.0)</f>
        <v>37</v>
      </c>
      <c r="C501" s="580" t="str">
        <f>IFERROR(__xludf.DUMMYFUNCTION("""COMPUTED_VALUE"""),"A3702F")</f>
        <v>A3702F</v>
      </c>
      <c r="D501" s="580">
        <f>IFERROR(__xludf.DUMMYFUNCTION("""COMPUTED_VALUE"""),1.0)</f>
        <v>1</v>
      </c>
      <c r="E501" s="580">
        <f>IFERROR(__xludf.DUMMYFUNCTION("""COMPUTED_VALUE"""),36.0)</f>
        <v>36</v>
      </c>
      <c r="F501" s="580" t="str">
        <f>IFERROR(__xludf.DUMMYFUNCTION("""COMPUTED_VALUE"""),"B3607R")</f>
        <v>B3607R</v>
      </c>
      <c r="G501" s="580">
        <f>IFERROR(__xludf.DUMMYFUNCTION("""COMPUTED_VALUE"""),2.0)</f>
        <v>2</v>
      </c>
      <c r="H501" s="580">
        <f>IFERROR(__xludf.DUMMYFUNCTION("""COMPUTED_VALUE"""),33.0)</f>
        <v>33</v>
      </c>
      <c r="I501" s="580" t="str">
        <f>IFERROR(__xludf.DUMMYFUNCTION("""COMPUTED_VALUE"""),"C3302R")</f>
        <v>C3302R</v>
      </c>
      <c r="J501" s="580">
        <f>IFERROR(__xludf.DUMMYFUNCTION("""COMPUTED_VALUE"""),2.0)</f>
        <v>2</v>
      </c>
      <c r="K501" s="580">
        <f>IFERROR(__xludf.DUMMYFUNCTION("""COMPUTED_VALUE"""),34.0)</f>
        <v>34</v>
      </c>
      <c r="L501" s="580" t="str">
        <f>IFERROR(__xludf.DUMMYFUNCTION("""COMPUTED_VALUE"""),"D3402R")</f>
        <v>D3402R</v>
      </c>
      <c r="M501" s="582">
        <f>IFERROR(__xludf.DUMMYFUNCTION("""COMPUTED_VALUE"""),3.0)</f>
        <v>3</v>
      </c>
      <c r="N501" s="582">
        <f>IFERROR(__xludf.DUMMYFUNCTION("""COMPUTED_VALUE"""),33.0)</f>
        <v>33</v>
      </c>
      <c r="O501" s="582" t="str">
        <f>IFERROR(__xludf.DUMMYFUNCTION("""COMPUTED_VALUE"""),"E3302R")</f>
        <v>E3302R</v>
      </c>
      <c r="P501" s="580">
        <f>IFERROR(__xludf.DUMMYFUNCTION("""COMPUTED_VALUE"""),3.0)</f>
        <v>3</v>
      </c>
      <c r="Q501" s="580">
        <f>IFERROR(__xludf.DUMMYFUNCTION("""COMPUTED_VALUE"""),38.0)</f>
        <v>38</v>
      </c>
      <c r="R501" s="580" t="str">
        <f>IFERROR(__xludf.DUMMYFUNCTION("""COMPUTED_VALUE"""),"F3803R")</f>
        <v>F3803R</v>
      </c>
      <c r="S501" s="580">
        <f>IFERROR(__xludf.DUMMYFUNCTION("""COMPUTED_VALUE"""),4.0)</f>
        <v>4</v>
      </c>
      <c r="T501" s="580">
        <f>IFERROR(__xludf.DUMMYFUNCTION("""COMPUTED_VALUE"""),35.0)</f>
        <v>35</v>
      </c>
      <c r="U501" s="580" t="str">
        <f>IFERROR(__xludf.DUMMYFUNCTION("""COMPUTED_VALUE"""),"G3502R")</f>
        <v>G3502R</v>
      </c>
      <c r="V501" s="580">
        <f>IFERROR(__xludf.DUMMYFUNCTION("""COMPUTED_VALUE"""),4.0)</f>
        <v>4</v>
      </c>
      <c r="W501" s="580">
        <f>IFERROR(__xludf.DUMMYFUNCTION("""COMPUTED_VALUE"""),38.0)</f>
        <v>38</v>
      </c>
      <c r="X501" s="580" t="str">
        <f>IFERROR(__xludf.DUMMYFUNCTION("""COMPUTED_VALUE"""),"H3803R")</f>
        <v>H3803R</v>
      </c>
    </row>
    <row r="502">
      <c r="A502" s="580">
        <f>IFERROR(__xludf.DUMMYFUNCTION("""COMPUTED_VALUE"""),1.0)</f>
        <v>1</v>
      </c>
      <c r="B502" s="580">
        <f>IFERROR(__xludf.DUMMYFUNCTION("""COMPUTED_VALUE"""),37.0)</f>
        <v>37</v>
      </c>
      <c r="C502" s="580" t="str">
        <f>IFERROR(__xludf.DUMMYFUNCTION("""COMPUTED_VALUE"""),"A3702R")</f>
        <v>A3702R</v>
      </c>
      <c r="D502" s="580">
        <f>IFERROR(__xludf.DUMMYFUNCTION("""COMPUTED_VALUE"""),1.0)</f>
        <v>1</v>
      </c>
      <c r="E502" s="580">
        <f>IFERROR(__xludf.DUMMYFUNCTION("""COMPUTED_VALUE"""),37.0)</f>
        <v>37</v>
      </c>
      <c r="F502" s="580" t="str">
        <f>IFERROR(__xludf.DUMMYFUNCTION("""COMPUTED_VALUE"""),"B3701F")</f>
        <v>B3701F</v>
      </c>
      <c r="G502" s="580">
        <f>IFERROR(__xludf.DUMMYFUNCTION("""COMPUTED_VALUE"""),2.0)</f>
        <v>2</v>
      </c>
      <c r="H502" s="580">
        <f>IFERROR(__xludf.DUMMYFUNCTION("""COMPUTED_VALUE"""),33.0)</f>
        <v>33</v>
      </c>
      <c r="I502" s="580" t="str">
        <f>IFERROR(__xludf.DUMMYFUNCTION("""COMPUTED_VALUE"""),"C3303F")</f>
        <v>C3303F</v>
      </c>
      <c r="J502" s="580">
        <f>IFERROR(__xludf.DUMMYFUNCTION("""COMPUTED_VALUE"""),2.0)</f>
        <v>2</v>
      </c>
      <c r="K502" s="580">
        <f>IFERROR(__xludf.DUMMYFUNCTION("""COMPUTED_VALUE"""),34.0)</f>
        <v>34</v>
      </c>
      <c r="L502" s="580" t="str">
        <f>IFERROR(__xludf.DUMMYFUNCTION("""COMPUTED_VALUE"""),"D3403F")</f>
        <v>D3403F</v>
      </c>
      <c r="M502" s="582">
        <f>IFERROR(__xludf.DUMMYFUNCTION("""COMPUTED_VALUE"""),3.0)</f>
        <v>3</v>
      </c>
      <c r="N502" s="582">
        <f>IFERROR(__xludf.DUMMYFUNCTION("""COMPUTED_VALUE"""),33.0)</f>
        <v>33</v>
      </c>
      <c r="O502" s="582" t="str">
        <f>IFERROR(__xludf.DUMMYFUNCTION("""COMPUTED_VALUE"""),"E3303F")</f>
        <v>E3303F</v>
      </c>
      <c r="P502" s="580">
        <f>IFERROR(__xludf.DUMMYFUNCTION("""COMPUTED_VALUE"""),3.0)</f>
        <v>3</v>
      </c>
      <c r="Q502" s="580">
        <f>IFERROR(__xludf.DUMMYFUNCTION("""COMPUTED_VALUE"""),38.0)</f>
        <v>38</v>
      </c>
      <c r="R502" s="580" t="str">
        <f>IFERROR(__xludf.DUMMYFUNCTION("""COMPUTED_VALUE"""),"F3804F")</f>
        <v>F3804F</v>
      </c>
      <c r="S502" s="580">
        <f>IFERROR(__xludf.DUMMYFUNCTION("""COMPUTED_VALUE"""),4.0)</f>
        <v>4</v>
      </c>
      <c r="T502" s="580">
        <f>IFERROR(__xludf.DUMMYFUNCTION("""COMPUTED_VALUE"""),35.0)</f>
        <v>35</v>
      </c>
      <c r="U502" s="580" t="str">
        <f>IFERROR(__xludf.DUMMYFUNCTION("""COMPUTED_VALUE"""),"G3503F")</f>
        <v>G3503F</v>
      </c>
      <c r="V502" s="580">
        <f>IFERROR(__xludf.DUMMYFUNCTION("""COMPUTED_VALUE"""),4.0)</f>
        <v>4</v>
      </c>
      <c r="W502" s="580">
        <f>IFERROR(__xludf.DUMMYFUNCTION("""COMPUTED_VALUE"""),38.0)</f>
        <v>38</v>
      </c>
      <c r="X502" s="580" t="str">
        <f>IFERROR(__xludf.DUMMYFUNCTION("""COMPUTED_VALUE"""),"H3804F")</f>
        <v>H3804F</v>
      </c>
    </row>
    <row r="503">
      <c r="A503" s="580">
        <f>IFERROR(__xludf.DUMMYFUNCTION("""COMPUTED_VALUE"""),1.0)</f>
        <v>1</v>
      </c>
      <c r="B503" s="580">
        <f>IFERROR(__xludf.DUMMYFUNCTION("""COMPUTED_VALUE"""),37.0)</f>
        <v>37</v>
      </c>
      <c r="C503" s="580" t="str">
        <f>IFERROR(__xludf.DUMMYFUNCTION("""COMPUTED_VALUE"""),"A3703F")</f>
        <v>A3703F</v>
      </c>
      <c r="D503" s="580">
        <f>IFERROR(__xludf.DUMMYFUNCTION("""COMPUTED_VALUE"""),1.0)</f>
        <v>1</v>
      </c>
      <c r="E503" s="580">
        <f>IFERROR(__xludf.DUMMYFUNCTION("""COMPUTED_VALUE"""),37.0)</f>
        <v>37</v>
      </c>
      <c r="F503" s="580" t="str">
        <f>IFERROR(__xludf.DUMMYFUNCTION("""COMPUTED_VALUE"""),"B3701R")</f>
        <v>B3701R</v>
      </c>
      <c r="G503" s="580">
        <f>IFERROR(__xludf.DUMMYFUNCTION("""COMPUTED_VALUE"""),2.0)</f>
        <v>2</v>
      </c>
      <c r="H503" s="580">
        <f>IFERROR(__xludf.DUMMYFUNCTION("""COMPUTED_VALUE"""),33.0)</f>
        <v>33</v>
      </c>
      <c r="I503" s="580" t="str">
        <f>IFERROR(__xludf.DUMMYFUNCTION("""COMPUTED_VALUE"""),"C3303R")</f>
        <v>C3303R</v>
      </c>
      <c r="J503" s="580">
        <f>IFERROR(__xludf.DUMMYFUNCTION("""COMPUTED_VALUE"""),2.0)</f>
        <v>2</v>
      </c>
      <c r="K503" s="580">
        <f>IFERROR(__xludf.DUMMYFUNCTION("""COMPUTED_VALUE"""),34.0)</f>
        <v>34</v>
      </c>
      <c r="L503" s="580" t="str">
        <f>IFERROR(__xludf.DUMMYFUNCTION("""COMPUTED_VALUE"""),"D3403R")</f>
        <v>D3403R</v>
      </c>
      <c r="M503" s="582">
        <f>IFERROR(__xludf.DUMMYFUNCTION("""COMPUTED_VALUE"""),3.0)</f>
        <v>3</v>
      </c>
      <c r="N503" s="582">
        <f>IFERROR(__xludf.DUMMYFUNCTION("""COMPUTED_VALUE"""),33.0)</f>
        <v>33</v>
      </c>
      <c r="O503" s="582" t="str">
        <f>IFERROR(__xludf.DUMMYFUNCTION("""COMPUTED_VALUE"""),"E3303R")</f>
        <v>E3303R</v>
      </c>
      <c r="P503" s="580">
        <f>IFERROR(__xludf.DUMMYFUNCTION("""COMPUTED_VALUE"""),3.0)</f>
        <v>3</v>
      </c>
      <c r="Q503" s="580">
        <f>IFERROR(__xludf.DUMMYFUNCTION("""COMPUTED_VALUE"""),38.0)</f>
        <v>38</v>
      </c>
      <c r="R503" s="580" t="str">
        <f>IFERROR(__xludf.DUMMYFUNCTION("""COMPUTED_VALUE"""),"F3804R")</f>
        <v>F3804R</v>
      </c>
      <c r="S503" s="580">
        <f>IFERROR(__xludf.DUMMYFUNCTION("""COMPUTED_VALUE"""),4.0)</f>
        <v>4</v>
      </c>
      <c r="T503" s="580">
        <f>IFERROR(__xludf.DUMMYFUNCTION("""COMPUTED_VALUE"""),35.0)</f>
        <v>35</v>
      </c>
      <c r="U503" s="580" t="str">
        <f>IFERROR(__xludf.DUMMYFUNCTION("""COMPUTED_VALUE"""),"G3503R")</f>
        <v>G3503R</v>
      </c>
      <c r="V503" s="580">
        <f>IFERROR(__xludf.DUMMYFUNCTION("""COMPUTED_VALUE"""),4.0)</f>
        <v>4</v>
      </c>
      <c r="W503" s="580">
        <f>IFERROR(__xludf.DUMMYFUNCTION("""COMPUTED_VALUE"""),38.0)</f>
        <v>38</v>
      </c>
      <c r="X503" s="580" t="str">
        <f>IFERROR(__xludf.DUMMYFUNCTION("""COMPUTED_VALUE"""),"H3804R")</f>
        <v>H3804R</v>
      </c>
    </row>
    <row r="504">
      <c r="A504" s="580">
        <f>IFERROR(__xludf.DUMMYFUNCTION("""COMPUTED_VALUE"""),1.0)</f>
        <v>1</v>
      </c>
      <c r="B504" s="580">
        <f>IFERROR(__xludf.DUMMYFUNCTION("""COMPUTED_VALUE"""),37.0)</f>
        <v>37</v>
      </c>
      <c r="C504" s="580" t="str">
        <f>IFERROR(__xludf.DUMMYFUNCTION("""COMPUTED_VALUE"""),"A3703R")</f>
        <v>A3703R</v>
      </c>
      <c r="D504" s="580">
        <f>IFERROR(__xludf.DUMMYFUNCTION("""COMPUTED_VALUE"""),1.0)</f>
        <v>1</v>
      </c>
      <c r="E504" s="580">
        <f>IFERROR(__xludf.DUMMYFUNCTION("""COMPUTED_VALUE"""),37.0)</f>
        <v>37</v>
      </c>
      <c r="F504" s="580" t="str">
        <f>IFERROR(__xludf.DUMMYFUNCTION("""COMPUTED_VALUE"""),"B3702F")</f>
        <v>B3702F</v>
      </c>
      <c r="G504" s="580">
        <f>IFERROR(__xludf.DUMMYFUNCTION("""COMPUTED_VALUE"""),2.0)</f>
        <v>2</v>
      </c>
      <c r="H504" s="580">
        <f>IFERROR(__xludf.DUMMYFUNCTION("""COMPUTED_VALUE"""),33.0)</f>
        <v>33</v>
      </c>
      <c r="I504" s="580" t="str">
        <f>IFERROR(__xludf.DUMMYFUNCTION("""COMPUTED_VALUE"""),"C3304F")</f>
        <v>C3304F</v>
      </c>
      <c r="J504" s="580">
        <f>IFERROR(__xludf.DUMMYFUNCTION("""COMPUTED_VALUE"""),2.0)</f>
        <v>2</v>
      </c>
      <c r="K504" s="580">
        <f>IFERROR(__xludf.DUMMYFUNCTION("""COMPUTED_VALUE"""),34.0)</f>
        <v>34</v>
      </c>
      <c r="L504" s="580" t="str">
        <f>IFERROR(__xludf.DUMMYFUNCTION("""COMPUTED_VALUE"""),"D3404F")</f>
        <v>D3404F</v>
      </c>
      <c r="M504" s="582">
        <f>IFERROR(__xludf.DUMMYFUNCTION("""COMPUTED_VALUE"""),3.0)</f>
        <v>3</v>
      </c>
      <c r="N504" s="582">
        <f>IFERROR(__xludf.DUMMYFUNCTION("""COMPUTED_VALUE"""),33.0)</f>
        <v>33</v>
      </c>
      <c r="O504" s="582" t="str">
        <f>IFERROR(__xludf.DUMMYFUNCTION("""COMPUTED_VALUE"""),"E3304F")</f>
        <v>E3304F</v>
      </c>
      <c r="P504" s="580">
        <f>IFERROR(__xludf.DUMMYFUNCTION("""COMPUTED_VALUE"""),3.0)</f>
        <v>3</v>
      </c>
      <c r="Q504" s="580">
        <f>IFERROR(__xludf.DUMMYFUNCTION("""COMPUTED_VALUE"""),38.0)</f>
        <v>38</v>
      </c>
      <c r="R504" s="580" t="str">
        <f>IFERROR(__xludf.DUMMYFUNCTION("""COMPUTED_VALUE"""),"F3805F")</f>
        <v>F3805F</v>
      </c>
      <c r="S504" s="580">
        <f>IFERROR(__xludf.DUMMYFUNCTION("""COMPUTED_VALUE"""),4.0)</f>
        <v>4</v>
      </c>
      <c r="T504" s="580">
        <f>IFERROR(__xludf.DUMMYFUNCTION("""COMPUTED_VALUE"""),35.0)</f>
        <v>35</v>
      </c>
      <c r="U504" s="580" t="str">
        <f>IFERROR(__xludf.DUMMYFUNCTION("""COMPUTED_VALUE"""),"G3504F")</f>
        <v>G3504F</v>
      </c>
      <c r="V504" s="580">
        <f>IFERROR(__xludf.DUMMYFUNCTION("""COMPUTED_VALUE"""),4.0)</f>
        <v>4</v>
      </c>
      <c r="W504" s="580">
        <f>IFERROR(__xludf.DUMMYFUNCTION("""COMPUTED_VALUE"""),38.0)</f>
        <v>38</v>
      </c>
      <c r="X504" s="580" t="str">
        <f>IFERROR(__xludf.DUMMYFUNCTION("""COMPUTED_VALUE"""),"H3805F")</f>
        <v>H3805F</v>
      </c>
    </row>
    <row r="505">
      <c r="A505" s="580">
        <f>IFERROR(__xludf.DUMMYFUNCTION("""COMPUTED_VALUE"""),1.0)</f>
        <v>1</v>
      </c>
      <c r="B505" s="580">
        <f>IFERROR(__xludf.DUMMYFUNCTION("""COMPUTED_VALUE"""),37.0)</f>
        <v>37</v>
      </c>
      <c r="C505" s="580" t="str">
        <f>IFERROR(__xludf.DUMMYFUNCTION("""COMPUTED_VALUE"""),"A3704F")</f>
        <v>A3704F</v>
      </c>
      <c r="D505" s="580">
        <f>IFERROR(__xludf.DUMMYFUNCTION("""COMPUTED_VALUE"""),1.0)</f>
        <v>1</v>
      </c>
      <c r="E505" s="580">
        <f>IFERROR(__xludf.DUMMYFUNCTION("""COMPUTED_VALUE"""),37.0)</f>
        <v>37</v>
      </c>
      <c r="F505" s="580" t="str">
        <f>IFERROR(__xludf.DUMMYFUNCTION("""COMPUTED_VALUE"""),"B3702R")</f>
        <v>B3702R</v>
      </c>
      <c r="G505" s="580">
        <f>IFERROR(__xludf.DUMMYFUNCTION("""COMPUTED_VALUE"""),2.0)</f>
        <v>2</v>
      </c>
      <c r="H505" s="580">
        <f>IFERROR(__xludf.DUMMYFUNCTION("""COMPUTED_VALUE"""),33.0)</f>
        <v>33</v>
      </c>
      <c r="I505" s="580" t="str">
        <f>IFERROR(__xludf.DUMMYFUNCTION("""COMPUTED_VALUE"""),"C3304R")</f>
        <v>C3304R</v>
      </c>
      <c r="J505" s="580">
        <f>IFERROR(__xludf.DUMMYFUNCTION("""COMPUTED_VALUE"""),2.0)</f>
        <v>2</v>
      </c>
      <c r="K505" s="580">
        <f>IFERROR(__xludf.DUMMYFUNCTION("""COMPUTED_VALUE"""),34.0)</f>
        <v>34</v>
      </c>
      <c r="L505" s="580" t="str">
        <f>IFERROR(__xludf.DUMMYFUNCTION("""COMPUTED_VALUE"""),"D3404R")</f>
        <v>D3404R</v>
      </c>
      <c r="M505" s="582">
        <f>IFERROR(__xludf.DUMMYFUNCTION("""COMPUTED_VALUE"""),3.0)</f>
        <v>3</v>
      </c>
      <c r="N505" s="582">
        <f>IFERROR(__xludf.DUMMYFUNCTION("""COMPUTED_VALUE"""),33.0)</f>
        <v>33</v>
      </c>
      <c r="O505" s="582" t="str">
        <f>IFERROR(__xludf.DUMMYFUNCTION("""COMPUTED_VALUE"""),"E3304R")</f>
        <v>E3304R</v>
      </c>
      <c r="P505" s="580">
        <f>IFERROR(__xludf.DUMMYFUNCTION("""COMPUTED_VALUE"""),3.0)</f>
        <v>3</v>
      </c>
      <c r="Q505" s="580">
        <f>IFERROR(__xludf.DUMMYFUNCTION("""COMPUTED_VALUE"""),38.0)</f>
        <v>38</v>
      </c>
      <c r="R505" s="580" t="str">
        <f>IFERROR(__xludf.DUMMYFUNCTION("""COMPUTED_VALUE"""),"F3805R")</f>
        <v>F3805R</v>
      </c>
      <c r="S505" s="580">
        <f>IFERROR(__xludf.DUMMYFUNCTION("""COMPUTED_VALUE"""),4.0)</f>
        <v>4</v>
      </c>
      <c r="T505" s="580">
        <f>IFERROR(__xludf.DUMMYFUNCTION("""COMPUTED_VALUE"""),35.0)</f>
        <v>35</v>
      </c>
      <c r="U505" s="580" t="str">
        <f>IFERROR(__xludf.DUMMYFUNCTION("""COMPUTED_VALUE"""),"G3504R")</f>
        <v>G3504R</v>
      </c>
      <c r="V505" s="580">
        <f>IFERROR(__xludf.DUMMYFUNCTION("""COMPUTED_VALUE"""),4.0)</f>
        <v>4</v>
      </c>
      <c r="W505" s="580">
        <f>IFERROR(__xludf.DUMMYFUNCTION("""COMPUTED_VALUE"""),38.0)</f>
        <v>38</v>
      </c>
      <c r="X505" s="580" t="str">
        <f>IFERROR(__xludf.DUMMYFUNCTION("""COMPUTED_VALUE"""),"H3805R")</f>
        <v>H3805R</v>
      </c>
    </row>
    <row r="506">
      <c r="A506" s="580">
        <f>IFERROR(__xludf.DUMMYFUNCTION("""COMPUTED_VALUE"""),1.0)</f>
        <v>1</v>
      </c>
      <c r="B506" s="580">
        <f>IFERROR(__xludf.DUMMYFUNCTION("""COMPUTED_VALUE"""),37.0)</f>
        <v>37</v>
      </c>
      <c r="C506" s="580" t="str">
        <f>IFERROR(__xludf.DUMMYFUNCTION("""COMPUTED_VALUE"""),"A3704R")</f>
        <v>A3704R</v>
      </c>
      <c r="D506" s="580">
        <f>IFERROR(__xludf.DUMMYFUNCTION("""COMPUTED_VALUE"""),1.0)</f>
        <v>1</v>
      </c>
      <c r="E506" s="580">
        <f>IFERROR(__xludf.DUMMYFUNCTION("""COMPUTED_VALUE"""),37.0)</f>
        <v>37</v>
      </c>
      <c r="F506" s="580" t="str">
        <f>IFERROR(__xludf.DUMMYFUNCTION("""COMPUTED_VALUE"""),"B3703F")</f>
        <v>B3703F</v>
      </c>
      <c r="G506" s="580">
        <f>IFERROR(__xludf.DUMMYFUNCTION("""COMPUTED_VALUE"""),2.0)</f>
        <v>2</v>
      </c>
      <c r="H506" s="580">
        <f>IFERROR(__xludf.DUMMYFUNCTION("""COMPUTED_VALUE"""),33.0)</f>
        <v>33</v>
      </c>
      <c r="I506" s="580" t="str">
        <f>IFERROR(__xludf.DUMMYFUNCTION("""COMPUTED_VALUE"""),"C3305F")</f>
        <v>C3305F</v>
      </c>
      <c r="J506" s="580">
        <f>IFERROR(__xludf.DUMMYFUNCTION("""COMPUTED_VALUE"""),2.0)</f>
        <v>2</v>
      </c>
      <c r="K506" s="580">
        <f>IFERROR(__xludf.DUMMYFUNCTION("""COMPUTED_VALUE"""),34.0)</f>
        <v>34</v>
      </c>
      <c r="L506" s="580" t="str">
        <f>IFERROR(__xludf.DUMMYFUNCTION("""COMPUTED_VALUE"""),"D3405F")</f>
        <v>D3405F</v>
      </c>
      <c r="M506" s="582">
        <f>IFERROR(__xludf.DUMMYFUNCTION("""COMPUTED_VALUE"""),3.0)</f>
        <v>3</v>
      </c>
      <c r="N506" s="582">
        <f>IFERROR(__xludf.DUMMYFUNCTION("""COMPUTED_VALUE"""),33.0)</f>
        <v>33</v>
      </c>
      <c r="O506" s="582" t="str">
        <f>IFERROR(__xludf.DUMMYFUNCTION("""COMPUTED_VALUE"""),"E3305F")</f>
        <v>E3305F</v>
      </c>
      <c r="P506" s="580">
        <f>IFERROR(__xludf.DUMMYFUNCTION("""COMPUTED_VALUE"""),3.0)</f>
        <v>3</v>
      </c>
      <c r="Q506" s="580">
        <f>IFERROR(__xludf.DUMMYFUNCTION("""COMPUTED_VALUE"""),38.0)</f>
        <v>38</v>
      </c>
      <c r="R506" s="580" t="str">
        <f>IFERROR(__xludf.DUMMYFUNCTION("""COMPUTED_VALUE"""),"F3806F")</f>
        <v>F3806F</v>
      </c>
      <c r="S506" s="580">
        <f>IFERROR(__xludf.DUMMYFUNCTION("""COMPUTED_VALUE"""),4.0)</f>
        <v>4</v>
      </c>
      <c r="T506" s="580">
        <f>IFERROR(__xludf.DUMMYFUNCTION("""COMPUTED_VALUE"""),35.0)</f>
        <v>35</v>
      </c>
      <c r="U506" s="580" t="str">
        <f>IFERROR(__xludf.DUMMYFUNCTION("""COMPUTED_VALUE"""),"G3505F")</f>
        <v>G3505F</v>
      </c>
      <c r="V506" s="580">
        <f>IFERROR(__xludf.DUMMYFUNCTION("""COMPUTED_VALUE"""),4.0)</f>
        <v>4</v>
      </c>
      <c r="W506" s="580">
        <f>IFERROR(__xludf.DUMMYFUNCTION("""COMPUTED_VALUE"""),38.0)</f>
        <v>38</v>
      </c>
      <c r="X506" s="580" t="str">
        <f>IFERROR(__xludf.DUMMYFUNCTION("""COMPUTED_VALUE"""),"H3806F")</f>
        <v>H3806F</v>
      </c>
    </row>
    <row r="507">
      <c r="A507" s="580">
        <f>IFERROR(__xludf.DUMMYFUNCTION("""COMPUTED_VALUE"""),1.0)</f>
        <v>1</v>
      </c>
      <c r="B507" s="580">
        <f>IFERROR(__xludf.DUMMYFUNCTION("""COMPUTED_VALUE"""),37.0)</f>
        <v>37</v>
      </c>
      <c r="C507" s="580" t="str">
        <f>IFERROR(__xludf.DUMMYFUNCTION("""COMPUTED_VALUE"""),"A3705F")</f>
        <v>A3705F</v>
      </c>
      <c r="D507" s="580">
        <f>IFERROR(__xludf.DUMMYFUNCTION("""COMPUTED_VALUE"""),1.0)</f>
        <v>1</v>
      </c>
      <c r="E507" s="580">
        <f>IFERROR(__xludf.DUMMYFUNCTION("""COMPUTED_VALUE"""),37.0)</f>
        <v>37</v>
      </c>
      <c r="F507" s="580" t="str">
        <f>IFERROR(__xludf.DUMMYFUNCTION("""COMPUTED_VALUE"""),"B3703R")</f>
        <v>B3703R</v>
      </c>
      <c r="G507" s="580">
        <f>IFERROR(__xludf.DUMMYFUNCTION("""COMPUTED_VALUE"""),2.0)</f>
        <v>2</v>
      </c>
      <c r="H507" s="580">
        <f>IFERROR(__xludf.DUMMYFUNCTION("""COMPUTED_VALUE"""),33.0)</f>
        <v>33</v>
      </c>
      <c r="I507" s="580" t="str">
        <f>IFERROR(__xludf.DUMMYFUNCTION("""COMPUTED_VALUE"""),"C3305R")</f>
        <v>C3305R</v>
      </c>
      <c r="J507" s="580">
        <f>IFERROR(__xludf.DUMMYFUNCTION("""COMPUTED_VALUE"""),2.0)</f>
        <v>2</v>
      </c>
      <c r="K507" s="580">
        <f>IFERROR(__xludf.DUMMYFUNCTION("""COMPUTED_VALUE"""),34.0)</f>
        <v>34</v>
      </c>
      <c r="L507" s="580" t="str">
        <f>IFERROR(__xludf.DUMMYFUNCTION("""COMPUTED_VALUE"""),"D3405R")</f>
        <v>D3405R</v>
      </c>
      <c r="M507" s="582">
        <f>IFERROR(__xludf.DUMMYFUNCTION("""COMPUTED_VALUE"""),3.0)</f>
        <v>3</v>
      </c>
      <c r="N507" s="582">
        <f>IFERROR(__xludf.DUMMYFUNCTION("""COMPUTED_VALUE"""),33.0)</f>
        <v>33</v>
      </c>
      <c r="O507" s="582" t="str">
        <f>IFERROR(__xludf.DUMMYFUNCTION("""COMPUTED_VALUE"""),"E3305R")</f>
        <v>E3305R</v>
      </c>
      <c r="P507" s="580">
        <f>IFERROR(__xludf.DUMMYFUNCTION("""COMPUTED_VALUE"""),3.0)</f>
        <v>3</v>
      </c>
      <c r="Q507" s="580">
        <f>IFERROR(__xludf.DUMMYFUNCTION("""COMPUTED_VALUE"""),38.0)</f>
        <v>38</v>
      </c>
      <c r="R507" s="580" t="str">
        <f>IFERROR(__xludf.DUMMYFUNCTION("""COMPUTED_VALUE"""),"F3806R")</f>
        <v>F3806R</v>
      </c>
      <c r="S507" s="580">
        <f>IFERROR(__xludf.DUMMYFUNCTION("""COMPUTED_VALUE"""),4.0)</f>
        <v>4</v>
      </c>
      <c r="T507" s="580">
        <f>IFERROR(__xludf.DUMMYFUNCTION("""COMPUTED_VALUE"""),35.0)</f>
        <v>35</v>
      </c>
      <c r="U507" s="580" t="str">
        <f>IFERROR(__xludf.DUMMYFUNCTION("""COMPUTED_VALUE"""),"G3505R")</f>
        <v>G3505R</v>
      </c>
      <c r="V507" s="580">
        <f>IFERROR(__xludf.DUMMYFUNCTION("""COMPUTED_VALUE"""),4.0)</f>
        <v>4</v>
      </c>
      <c r="W507" s="580">
        <f>IFERROR(__xludf.DUMMYFUNCTION("""COMPUTED_VALUE"""),38.0)</f>
        <v>38</v>
      </c>
      <c r="X507" s="580" t="str">
        <f>IFERROR(__xludf.DUMMYFUNCTION("""COMPUTED_VALUE"""),"H3806R")</f>
        <v>H3806R</v>
      </c>
    </row>
    <row r="508">
      <c r="A508" s="580">
        <f>IFERROR(__xludf.DUMMYFUNCTION("""COMPUTED_VALUE"""),1.0)</f>
        <v>1</v>
      </c>
      <c r="B508" s="580">
        <f>IFERROR(__xludf.DUMMYFUNCTION("""COMPUTED_VALUE"""),37.0)</f>
        <v>37</v>
      </c>
      <c r="C508" s="580" t="str">
        <f>IFERROR(__xludf.DUMMYFUNCTION("""COMPUTED_VALUE"""),"A3705R")</f>
        <v>A3705R</v>
      </c>
      <c r="D508" s="580">
        <f>IFERROR(__xludf.DUMMYFUNCTION("""COMPUTED_VALUE"""),1.0)</f>
        <v>1</v>
      </c>
      <c r="E508" s="580">
        <f>IFERROR(__xludf.DUMMYFUNCTION("""COMPUTED_VALUE"""),37.0)</f>
        <v>37</v>
      </c>
      <c r="F508" s="580" t="str">
        <f>IFERROR(__xludf.DUMMYFUNCTION("""COMPUTED_VALUE"""),"B3704F")</f>
        <v>B3704F</v>
      </c>
      <c r="G508" s="580">
        <f>IFERROR(__xludf.DUMMYFUNCTION("""COMPUTED_VALUE"""),2.0)</f>
        <v>2</v>
      </c>
      <c r="H508" s="580">
        <f>IFERROR(__xludf.DUMMYFUNCTION("""COMPUTED_VALUE"""),33.0)</f>
        <v>33</v>
      </c>
      <c r="I508" s="580" t="str">
        <f>IFERROR(__xludf.DUMMYFUNCTION("""COMPUTED_VALUE"""),"C3306F")</f>
        <v>C3306F</v>
      </c>
      <c r="J508" s="580">
        <f>IFERROR(__xludf.DUMMYFUNCTION("""COMPUTED_VALUE"""),2.0)</f>
        <v>2</v>
      </c>
      <c r="K508" s="580">
        <f>IFERROR(__xludf.DUMMYFUNCTION("""COMPUTED_VALUE"""),34.0)</f>
        <v>34</v>
      </c>
      <c r="L508" s="580" t="str">
        <f>IFERROR(__xludf.DUMMYFUNCTION("""COMPUTED_VALUE"""),"D3406F")</f>
        <v>D3406F</v>
      </c>
      <c r="M508" s="582">
        <f>IFERROR(__xludf.DUMMYFUNCTION("""COMPUTED_VALUE"""),3.0)</f>
        <v>3</v>
      </c>
      <c r="N508" s="582">
        <f>IFERROR(__xludf.DUMMYFUNCTION("""COMPUTED_VALUE"""),33.0)</f>
        <v>33</v>
      </c>
      <c r="O508" s="582" t="str">
        <f>IFERROR(__xludf.DUMMYFUNCTION("""COMPUTED_VALUE"""),"E3306F")</f>
        <v>E3306F</v>
      </c>
      <c r="P508" s="580">
        <f>IFERROR(__xludf.DUMMYFUNCTION("""COMPUTED_VALUE"""),3.0)</f>
        <v>3</v>
      </c>
      <c r="Q508" s="580">
        <f>IFERROR(__xludf.DUMMYFUNCTION("""COMPUTED_VALUE"""),38.0)</f>
        <v>38</v>
      </c>
      <c r="R508" s="580" t="str">
        <f>IFERROR(__xludf.DUMMYFUNCTION("""COMPUTED_VALUE"""),"F3807F")</f>
        <v>F3807F</v>
      </c>
      <c r="S508" s="580">
        <f>IFERROR(__xludf.DUMMYFUNCTION("""COMPUTED_VALUE"""),4.0)</f>
        <v>4</v>
      </c>
      <c r="T508" s="580">
        <f>IFERROR(__xludf.DUMMYFUNCTION("""COMPUTED_VALUE"""),35.0)</f>
        <v>35</v>
      </c>
      <c r="U508" s="580" t="str">
        <f>IFERROR(__xludf.DUMMYFUNCTION("""COMPUTED_VALUE"""),"G3506F")</f>
        <v>G3506F</v>
      </c>
      <c r="V508" s="580">
        <f>IFERROR(__xludf.DUMMYFUNCTION("""COMPUTED_VALUE"""),4.0)</f>
        <v>4</v>
      </c>
      <c r="W508" s="580">
        <f>IFERROR(__xludf.DUMMYFUNCTION("""COMPUTED_VALUE"""),38.0)</f>
        <v>38</v>
      </c>
      <c r="X508" s="580" t="str">
        <f>IFERROR(__xludf.DUMMYFUNCTION("""COMPUTED_VALUE"""),"H3807F")</f>
        <v>H3807F</v>
      </c>
    </row>
    <row r="509">
      <c r="A509" s="580">
        <f>IFERROR(__xludf.DUMMYFUNCTION("""COMPUTED_VALUE"""),1.0)</f>
        <v>1</v>
      </c>
      <c r="B509" s="580">
        <f>IFERROR(__xludf.DUMMYFUNCTION("""COMPUTED_VALUE"""),37.0)</f>
        <v>37</v>
      </c>
      <c r="C509" s="580" t="str">
        <f>IFERROR(__xludf.DUMMYFUNCTION("""COMPUTED_VALUE"""),"A3706F")</f>
        <v>A3706F</v>
      </c>
      <c r="D509" s="580">
        <f>IFERROR(__xludf.DUMMYFUNCTION("""COMPUTED_VALUE"""),1.0)</f>
        <v>1</v>
      </c>
      <c r="E509" s="580">
        <f>IFERROR(__xludf.DUMMYFUNCTION("""COMPUTED_VALUE"""),37.0)</f>
        <v>37</v>
      </c>
      <c r="F509" s="580" t="str">
        <f>IFERROR(__xludf.DUMMYFUNCTION("""COMPUTED_VALUE"""),"B3704R")</f>
        <v>B3704R</v>
      </c>
      <c r="G509" s="580">
        <f>IFERROR(__xludf.DUMMYFUNCTION("""COMPUTED_VALUE"""),2.0)</f>
        <v>2</v>
      </c>
      <c r="H509" s="580">
        <f>IFERROR(__xludf.DUMMYFUNCTION("""COMPUTED_VALUE"""),33.0)</f>
        <v>33</v>
      </c>
      <c r="I509" s="580" t="str">
        <f>IFERROR(__xludf.DUMMYFUNCTION("""COMPUTED_VALUE"""),"C3306R")</f>
        <v>C3306R</v>
      </c>
      <c r="J509" s="580">
        <f>IFERROR(__xludf.DUMMYFUNCTION("""COMPUTED_VALUE"""),2.0)</f>
        <v>2</v>
      </c>
      <c r="K509" s="580">
        <f>IFERROR(__xludf.DUMMYFUNCTION("""COMPUTED_VALUE"""),34.0)</f>
        <v>34</v>
      </c>
      <c r="L509" s="580" t="str">
        <f>IFERROR(__xludf.DUMMYFUNCTION("""COMPUTED_VALUE"""),"D3406R")</f>
        <v>D3406R</v>
      </c>
      <c r="M509" s="582">
        <f>IFERROR(__xludf.DUMMYFUNCTION("""COMPUTED_VALUE"""),3.0)</f>
        <v>3</v>
      </c>
      <c r="N509" s="582">
        <f>IFERROR(__xludf.DUMMYFUNCTION("""COMPUTED_VALUE"""),33.0)</f>
        <v>33</v>
      </c>
      <c r="O509" s="582" t="str">
        <f>IFERROR(__xludf.DUMMYFUNCTION("""COMPUTED_VALUE"""),"E3306R")</f>
        <v>E3306R</v>
      </c>
      <c r="P509" s="580">
        <f>IFERROR(__xludf.DUMMYFUNCTION("""COMPUTED_VALUE"""),3.0)</f>
        <v>3</v>
      </c>
      <c r="Q509" s="580">
        <f>IFERROR(__xludf.DUMMYFUNCTION("""COMPUTED_VALUE"""),38.0)</f>
        <v>38</v>
      </c>
      <c r="R509" s="580" t="str">
        <f>IFERROR(__xludf.DUMMYFUNCTION("""COMPUTED_VALUE"""),"F3807R")</f>
        <v>F3807R</v>
      </c>
      <c r="S509" s="580">
        <f>IFERROR(__xludf.DUMMYFUNCTION("""COMPUTED_VALUE"""),4.0)</f>
        <v>4</v>
      </c>
      <c r="T509" s="580">
        <f>IFERROR(__xludf.DUMMYFUNCTION("""COMPUTED_VALUE"""),35.0)</f>
        <v>35</v>
      </c>
      <c r="U509" s="580" t="str">
        <f>IFERROR(__xludf.DUMMYFUNCTION("""COMPUTED_VALUE"""),"G3506R")</f>
        <v>G3506R</v>
      </c>
      <c r="V509" s="580">
        <f>IFERROR(__xludf.DUMMYFUNCTION("""COMPUTED_VALUE"""),4.0)</f>
        <v>4</v>
      </c>
      <c r="W509" s="580">
        <f>IFERROR(__xludf.DUMMYFUNCTION("""COMPUTED_VALUE"""),38.0)</f>
        <v>38</v>
      </c>
      <c r="X509" s="580" t="str">
        <f>IFERROR(__xludf.DUMMYFUNCTION("""COMPUTED_VALUE"""),"H3807R")</f>
        <v>H3807R</v>
      </c>
    </row>
    <row r="510">
      <c r="A510" s="580">
        <f>IFERROR(__xludf.DUMMYFUNCTION("""COMPUTED_VALUE"""),1.0)</f>
        <v>1</v>
      </c>
      <c r="B510" s="580">
        <f>IFERROR(__xludf.DUMMYFUNCTION("""COMPUTED_VALUE"""),37.0)</f>
        <v>37</v>
      </c>
      <c r="C510" s="580" t="str">
        <f>IFERROR(__xludf.DUMMYFUNCTION("""COMPUTED_VALUE"""),"A3706R")</f>
        <v>A3706R</v>
      </c>
      <c r="D510" s="580">
        <f>IFERROR(__xludf.DUMMYFUNCTION("""COMPUTED_VALUE"""),1.0)</f>
        <v>1</v>
      </c>
      <c r="E510" s="580">
        <f>IFERROR(__xludf.DUMMYFUNCTION("""COMPUTED_VALUE"""),37.0)</f>
        <v>37</v>
      </c>
      <c r="F510" s="580" t="str">
        <f>IFERROR(__xludf.DUMMYFUNCTION("""COMPUTED_VALUE"""),"B3705F")</f>
        <v>B3705F</v>
      </c>
      <c r="G510" s="580">
        <f>IFERROR(__xludf.DUMMYFUNCTION("""COMPUTED_VALUE"""),2.0)</f>
        <v>2</v>
      </c>
      <c r="H510" s="580">
        <f>IFERROR(__xludf.DUMMYFUNCTION("""COMPUTED_VALUE"""),33.0)</f>
        <v>33</v>
      </c>
      <c r="I510" s="580" t="str">
        <f>IFERROR(__xludf.DUMMYFUNCTION("""COMPUTED_VALUE"""),"C3307F")</f>
        <v>C3307F</v>
      </c>
      <c r="J510" s="580">
        <f>IFERROR(__xludf.DUMMYFUNCTION("""COMPUTED_VALUE"""),2.0)</f>
        <v>2</v>
      </c>
      <c r="K510" s="580">
        <f>IFERROR(__xludf.DUMMYFUNCTION("""COMPUTED_VALUE"""),34.0)</f>
        <v>34</v>
      </c>
      <c r="L510" s="580" t="str">
        <f>IFERROR(__xludf.DUMMYFUNCTION("""COMPUTED_VALUE"""),"D3407F")</f>
        <v>D3407F</v>
      </c>
      <c r="M510" s="582">
        <f>IFERROR(__xludf.DUMMYFUNCTION("""COMPUTED_VALUE"""),3.0)</f>
        <v>3</v>
      </c>
      <c r="N510" s="582">
        <f>IFERROR(__xludf.DUMMYFUNCTION("""COMPUTED_VALUE"""),33.0)</f>
        <v>33</v>
      </c>
      <c r="O510" s="582" t="str">
        <f>IFERROR(__xludf.DUMMYFUNCTION("""COMPUTED_VALUE"""),"E3307F")</f>
        <v>E3307F</v>
      </c>
      <c r="P510" s="580">
        <f>IFERROR(__xludf.DUMMYFUNCTION("""COMPUTED_VALUE"""),3.0)</f>
        <v>3</v>
      </c>
      <c r="Q510" s="580">
        <f>IFERROR(__xludf.DUMMYFUNCTION("""COMPUTED_VALUE"""),39.0)</f>
        <v>39</v>
      </c>
      <c r="R510" s="580" t="str">
        <f>IFERROR(__xludf.DUMMYFUNCTION("""COMPUTED_VALUE"""),"F3901F")</f>
        <v>F3901F</v>
      </c>
      <c r="S510" s="580">
        <f>IFERROR(__xludf.DUMMYFUNCTION("""COMPUTED_VALUE"""),4.0)</f>
        <v>4</v>
      </c>
      <c r="T510" s="580">
        <f>IFERROR(__xludf.DUMMYFUNCTION("""COMPUTED_VALUE"""),35.0)</f>
        <v>35</v>
      </c>
      <c r="U510" s="580" t="str">
        <f>IFERROR(__xludf.DUMMYFUNCTION("""COMPUTED_VALUE"""),"G3507F")</f>
        <v>G3507F</v>
      </c>
      <c r="V510" s="580">
        <f>IFERROR(__xludf.DUMMYFUNCTION("""COMPUTED_VALUE"""),4.0)</f>
        <v>4</v>
      </c>
      <c r="W510" s="580">
        <f>IFERROR(__xludf.DUMMYFUNCTION("""COMPUTED_VALUE"""),39.0)</f>
        <v>39</v>
      </c>
      <c r="X510" s="580" t="str">
        <f>IFERROR(__xludf.DUMMYFUNCTION("""COMPUTED_VALUE"""),"H3901F")</f>
        <v>H3901F</v>
      </c>
    </row>
    <row r="511">
      <c r="A511" s="580">
        <f>IFERROR(__xludf.DUMMYFUNCTION("""COMPUTED_VALUE"""),1.0)</f>
        <v>1</v>
      </c>
      <c r="B511" s="580">
        <f>IFERROR(__xludf.DUMMYFUNCTION("""COMPUTED_VALUE"""),37.0)</f>
        <v>37</v>
      </c>
      <c r="C511" s="580" t="str">
        <f>IFERROR(__xludf.DUMMYFUNCTION("""COMPUTED_VALUE"""),"A3707F")</f>
        <v>A3707F</v>
      </c>
      <c r="D511" s="580">
        <f>IFERROR(__xludf.DUMMYFUNCTION("""COMPUTED_VALUE"""),1.0)</f>
        <v>1</v>
      </c>
      <c r="E511" s="580">
        <f>IFERROR(__xludf.DUMMYFUNCTION("""COMPUTED_VALUE"""),37.0)</f>
        <v>37</v>
      </c>
      <c r="F511" s="580" t="str">
        <f>IFERROR(__xludf.DUMMYFUNCTION("""COMPUTED_VALUE"""),"B3705R")</f>
        <v>B3705R</v>
      </c>
      <c r="G511" s="580">
        <f>IFERROR(__xludf.DUMMYFUNCTION("""COMPUTED_VALUE"""),2.0)</f>
        <v>2</v>
      </c>
      <c r="H511" s="580">
        <f>IFERROR(__xludf.DUMMYFUNCTION("""COMPUTED_VALUE"""),33.0)</f>
        <v>33</v>
      </c>
      <c r="I511" s="580" t="str">
        <f>IFERROR(__xludf.DUMMYFUNCTION("""COMPUTED_VALUE"""),"C3307R")</f>
        <v>C3307R</v>
      </c>
      <c r="J511" s="580">
        <f>IFERROR(__xludf.DUMMYFUNCTION("""COMPUTED_VALUE"""),2.0)</f>
        <v>2</v>
      </c>
      <c r="K511" s="580">
        <f>IFERROR(__xludf.DUMMYFUNCTION("""COMPUTED_VALUE"""),34.0)</f>
        <v>34</v>
      </c>
      <c r="L511" s="580" t="str">
        <f>IFERROR(__xludf.DUMMYFUNCTION("""COMPUTED_VALUE"""),"D3407R")</f>
        <v>D3407R</v>
      </c>
      <c r="M511" s="582">
        <f>IFERROR(__xludf.DUMMYFUNCTION("""COMPUTED_VALUE"""),3.0)</f>
        <v>3</v>
      </c>
      <c r="N511" s="582">
        <f>IFERROR(__xludf.DUMMYFUNCTION("""COMPUTED_VALUE"""),33.0)</f>
        <v>33</v>
      </c>
      <c r="O511" s="582" t="str">
        <f>IFERROR(__xludf.DUMMYFUNCTION("""COMPUTED_VALUE"""),"E3307R")</f>
        <v>E3307R</v>
      </c>
      <c r="P511" s="580">
        <f>IFERROR(__xludf.DUMMYFUNCTION("""COMPUTED_VALUE"""),3.0)</f>
        <v>3</v>
      </c>
      <c r="Q511" s="580">
        <f>IFERROR(__xludf.DUMMYFUNCTION("""COMPUTED_VALUE"""),39.0)</f>
        <v>39</v>
      </c>
      <c r="R511" s="580" t="str">
        <f>IFERROR(__xludf.DUMMYFUNCTION("""COMPUTED_VALUE"""),"F3901R")</f>
        <v>F3901R</v>
      </c>
      <c r="S511" s="580">
        <f>IFERROR(__xludf.DUMMYFUNCTION("""COMPUTED_VALUE"""),4.0)</f>
        <v>4</v>
      </c>
      <c r="T511" s="580">
        <f>IFERROR(__xludf.DUMMYFUNCTION("""COMPUTED_VALUE"""),35.0)</f>
        <v>35</v>
      </c>
      <c r="U511" s="580" t="str">
        <f>IFERROR(__xludf.DUMMYFUNCTION("""COMPUTED_VALUE"""),"G3507R")</f>
        <v>G3507R</v>
      </c>
      <c r="V511" s="580">
        <f>IFERROR(__xludf.DUMMYFUNCTION("""COMPUTED_VALUE"""),4.0)</f>
        <v>4</v>
      </c>
      <c r="W511" s="580">
        <f>IFERROR(__xludf.DUMMYFUNCTION("""COMPUTED_VALUE"""),39.0)</f>
        <v>39</v>
      </c>
      <c r="X511" s="580" t="str">
        <f>IFERROR(__xludf.DUMMYFUNCTION("""COMPUTED_VALUE"""),"H3901R")</f>
        <v>H3901R</v>
      </c>
    </row>
    <row r="512">
      <c r="A512" s="580">
        <f>IFERROR(__xludf.DUMMYFUNCTION("""COMPUTED_VALUE"""),1.0)</f>
        <v>1</v>
      </c>
      <c r="B512" s="580">
        <f>IFERROR(__xludf.DUMMYFUNCTION("""COMPUTED_VALUE"""),37.0)</f>
        <v>37</v>
      </c>
      <c r="C512" s="580" t="str">
        <f>IFERROR(__xludf.DUMMYFUNCTION("""COMPUTED_VALUE"""),"A3707R")</f>
        <v>A3707R</v>
      </c>
      <c r="D512" s="580">
        <f>IFERROR(__xludf.DUMMYFUNCTION("""COMPUTED_VALUE"""),1.0)</f>
        <v>1</v>
      </c>
      <c r="E512" s="580">
        <f>IFERROR(__xludf.DUMMYFUNCTION("""COMPUTED_VALUE"""),37.0)</f>
        <v>37</v>
      </c>
      <c r="F512" s="580" t="str">
        <f>IFERROR(__xludf.DUMMYFUNCTION("""COMPUTED_VALUE"""),"B3706F")</f>
        <v>B3706F</v>
      </c>
      <c r="G512" s="580">
        <f>IFERROR(__xludf.DUMMYFUNCTION("""COMPUTED_VALUE"""),2.0)</f>
        <v>2</v>
      </c>
      <c r="H512" s="580">
        <f>IFERROR(__xludf.DUMMYFUNCTION("""COMPUTED_VALUE"""),33.0)</f>
        <v>33</v>
      </c>
      <c r="I512" s="580" t="str">
        <f>IFERROR(__xludf.DUMMYFUNCTION("""COMPUTED_VALUE"""),"C3308F")</f>
        <v>C3308F</v>
      </c>
      <c r="J512" s="580">
        <f>IFERROR(__xludf.DUMMYFUNCTION("""COMPUTED_VALUE"""),2.0)</f>
        <v>2</v>
      </c>
      <c r="K512" s="580">
        <f>IFERROR(__xludf.DUMMYFUNCTION("""COMPUTED_VALUE"""),34.0)</f>
        <v>34</v>
      </c>
      <c r="L512" s="580" t="str">
        <f>IFERROR(__xludf.DUMMYFUNCTION("""COMPUTED_VALUE"""),"D3408F")</f>
        <v>D3408F</v>
      </c>
      <c r="M512" s="582">
        <f>IFERROR(__xludf.DUMMYFUNCTION("""COMPUTED_VALUE"""),3.0)</f>
        <v>3</v>
      </c>
      <c r="N512" s="582">
        <f>IFERROR(__xludf.DUMMYFUNCTION("""COMPUTED_VALUE"""),33.0)</f>
        <v>33</v>
      </c>
      <c r="O512" s="582" t="str">
        <f>IFERROR(__xludf.DUMMYFUNCTION("""COMPUTED_VALUE"""),"E3308F")</f>
        <v>E3308F</v>
      </c>
      <c r="P512" s="580">
        <f>IFERROR(__xludf.DUMMYFUNCTION("""COMPUTED_VALUE"""),3.0)</f>
        <v>3</v>
      </c>
      <c r="Q512" s="580">
        <f>IFERROR(__xludf.DUMMYFUNCTION("""COMPUTED_VALUE"""),39.0)</f>
        <v>39</v>
      </c>
      <c r="R512" s="580" t="str">
        <f>IFERROR(__xludf.DUMMYFUNCTION("""COMPUTED_VALUE"""),"F3902F")</f>
        <v>F3902F</v>
      </c>
      <c r="S512" s="580">
        <f>IFERROR(__xludf.DUMMYFUNCTION("""COMPUTED_VALUE"""),4.0)</f>
        <v>4</v>
      </c>
      <c r="T512" s="580">
        <f>IFERROR(__xludf.DUMMYFUNCTION("""COMPUTED_VALUE"""),35.0)</f>
        <v>35</v>
      </c>
      <c r="U512" s="580" t="str">
        <f>IFERROR(__xludf.DUMMYFUNCTION("""COMPUTED_VALUE"""),"G3508F")</f>
        <v>G3508F</v>
      </c>
      <c r="V512" s="580">
        <f>IFERROR(__xludf.DUMMYFUNCTION("""COMPUTED_VALUE"""),4.0)</f>
        <v>4</v>
      </c>
      <c r="W512" s="580">
        <f>IFERROR(__xludf.DUMMYFUNCTION("""COMPUTED_VALUE"""),39.0)</f>
        <v>39</v>
      </c>
      <c r="X512" s="580" t="str">
        <f>IFERROR(__xludf.DUMMYFUNCTION("""COMPUTED_VALUE"""),"H3902F")</f>
        <v>H3902F</v>
      </c>
    </row>
    <row r="513">
      <c r="A513" s="580">
        <f>IFERROR(__xludf.DUMMYFUNCTION("""COMPUTED_VALUE"""),1.0)</f>
        <v>1</v>
      </c>
      <c r="B513" s="580">
        <f>IFERROR(__xludf.DUMMYFUNCTION("""COMPUTED_VALUE"""),37.0)</f>
        <v>37</v>
      </c>
      <c r="C513" s="580" t="str">
        <f>IFERROR(__xludf.DUMMYFUNCTION("""COMPUTED_VALUE"""),"A3708F")</f>
        <v>A3708F</v>
      </c>
      <c r="D513" s="580">
        <f>IFERROR(__xludf.DUMMYFUNCTION("""COMPUTED_VALUE"""),1.0)</f>
        <v>1</v>
      </c>
      <c r="E513" s="580">
        <f>IFERROR(__xludf.DUMMYFUNCTION("""COMPUTED_VALUE"""),37.0)</f>
        <v>37</v>
      </c>
      <c r="F513" s="580" t="str">
        <f>IFERROR(__xludf.DUMMYFUNCTION("""COMPUTED_VALUE"""),"B3706R")</f>
        <v>B3706R</v>
      </c>
      <c r="G513" s="580">
        <f>IFERROR(__xludf.DUMMYFUNCTION("""COMPUTED_VALUE"""),2.0)</f>
        <v>2</v>
      </c>
      <c r="H513" s="580">
        <f>IFERROR(__xludf.DUMMYFUNCTION("""COMPUTED_VALUE"""),32.0)</f>
        <v>32</v>
      </c>
      <c r="I513" s="580" t="str">
        <f>IFERROR(__xludf.DUMMYFUNCTION("""COMPUTED_VALUE"""),"C3308R")</f>
        <v>C3308R</v>
      </c>
      <c r="J513" s="580">
        <f>IFERROR(__xludf.DUMMYFUNCTION("""COMPUTED_VALUE"""),2.0)</f>
        <v>2</v>
      </c>
      <c r="K513" s="580">
        <f>IFERROR(__xludf.DUMMYFUNCTION("""COMPUTED_VALUE"""),34.0)</f>
        <v>34</v>
      </c>
      <c r="L513" s="580" t="str">
        <f>IFERROR(__xludf.DUMMYFUNCTION("""COMPUTED_VALUE"""),"D3408R")</f>
        <v>D3408R</v>
      </c>
      <c r="M513" s="582">
        <f>IFERROR(__xludf.DUMMYFUNCTION("""COMPUTED_VALUE"""),3.0)</f>
        <v>3</v>
      </c>
      <c r="N513" s="582">
        <f>IFERROR(__xludf.DUMMYFUNCTION("""COMPUTED_VALUE"""),33.0)</f>
        <v>33</v>
      </c>
      <c r="O513" s="582" t="str">
        <f>IFERROR(__xludf.DUMMYFUNCTION("""COMPUTED_VALUE"""),"E3308R")</f>
        <v>E3308R</v>
      </c>
      <c r="P513" s="580">
        <f>IFERROR(__xludf.DUMMYFUNCTION("""COMPUTED_VALUE"""),3.0)</f>
        <v>3</v>
      </c>
      <c r="Q513" s="580">
        <f>IFERROR(__xludf.DUMMYFUNCTION("""COMPUTED_VALUE"""),39.0)</f>
        <v>39</v>
      </c>
      <c r="R513" s="580" t="str">
        <f>IFERROR(__xludf.DUMMYFUNCTION("""COMPUTED_VALUE"""),"F3902R")</f>
        <v>F3902R</v>
      </c>
      <c r="S513" s="580">
        <f>IFERROR(__xludf.DUMMYFUNCTION("""COMPUTED_VALUE"""),4.0)</f>
        <v>4</v>
      </c>
      <c r="T513" s="580">
        <f>IFERROR(__xludf.DUMMYFUNCTION("""COMPUTED_VALUE"""),35.0)</f>
        <v>35</v>
      </c>
      <c r="U513" s="580" t="str">
        <f>IFERROR(__xludf.DUMMYFUNCTION("""COMPUTED_VALUE"""),"G3508R")</f>
        <v>G3508R</v>
      </c>
      <c r="V513" s="580">
        <f>IFERROR(__xludf.DUMMYFUNCTION("""COMPUTED_VALUE"""),4.0)</f>
        <v>4</v>
      </c>
      <c r="W513" s="580">
        <f>IFERROR(__xludf.DUMMYFUNCTION("""COMPUTED_VALUE"""),39.0)</f>
        <v>39</v>
      </c>
      <c r="X513" s="580" t="str">
        <f>IFERROR(__xludf.DUMMYFUNCTION("""COMPUTED_VALUE"""),"H3902R")</f>
        <v>H3902R</v>
      </c>
    </row>
    <row r="514">
      <c r="A514" s="580">
        <f>IFERROR(__xludf.DUMMYFUNCTION("""COMPUTED_VALUE"""),1.0)</f>
        <v>1</v>
      </c>
      <c r="B514" s="580">
        <f>IFERROR(__xludf.DUMMYFUNCTION("""COMPUTED_VALUE"""),37.0)</f>
        <v>37</v>
      </c>
      <c r="C514" s="580" t="str">
        <f>IFERROR(__xludf.DUMMYFUNCTION("""COMPUTED_VALUE"""),"A3708R")</f>
        <v>A3708R</v>
      </c>
      <c r="D514" s="580">
        <f>IFERROR(__xludf.DUMMYFUNCTION("""COMPUTED_VALUE"""),1.0)</f>
        <v>1</v>
      </c>
      <c r="E514" s="580">
        <f>IFERROR(__xludf.DUMMYFUNCTION("""COMPUTED_VALUE"""),37.0)</f>
        <v>37</v>
      </c>
      <c r="F514" s="580" t="str">
        <f>IFERROR(__xludf.DUMMYFUNCTION("""COMPUTED_VALUE"""),"B3707F")</f>
        <v>B3707F</v>
      </c>
      <c r="G514" s="580">
        <f>IFERROR(__xludf.DUMMYFUNCTION("""COMPUTED_VALUE"""),2.0)</f>
        <v>2</v>
      </c>
      <c r="H514" s="580">
        <f>IFERROR(__xludf.DUMMYFUNCTION("""COMPUTED_VALUE"""),34.0)</f>
        <v>34</v>
      </c>
      <c r="I514" s="580" t="str">
        <f>IFERROR(__xludf.DUMMYFUNCTION("""COMPUTED_VALUE"""),"C3401F")</f>
        <v>C3401F</v>
      </c>
      <c r="J514" s="580">
        <f>IFERROR(__xludf.DUMMYFUNCTION("""COMPUTED_VALUE"""),2.0)</f>
        <v>2</v>
      </c>
      <c r="K514" s="580">
        <f>IFERROR(__xludf.DUMMYFUNCTION("""COMPUTED_VALUE"""),35.0)</f>
        <v>35</v>
      </c>
      <c r="L514" s="580" t="str">
        <f>IFERROR(__xludf.DUMMYFUNCTION("""COMPUTED_VALUE"""),"D3501F")</f>
        <v>D3501F</v>
      </c>
      <c r="M514" s="582">
        <f>IFERROR(__xludf.DUMMYFUNCTION("""COMPUTED_VALUE"""),3.0)</f>
        <v>3</v>
      </c>
      <c r="N514" s="582">
        <f>IFERROR(__xludf.DUMMYFUNCTION("""COMPUTED_VALUE"""),34.0)</f>
        <v>34</v>
      </c>
      <c r="O514" s="582" t="str">
        <f>IFERROR(__xludf.DUMMYFUNCTION("""COMPUTED_VALUE"""),"E3401F")</f>
        <v>E3401F</v>
      </c>
      <c r="P514" s="580">
        <f>IFERROR(__xludf.DUMMYFUNCTION("""COMPUTED_VALUE"""),3.0)</f>
        <v>3</v>
      </c>
      <c r="Q514" s="580">
        <f>IFERROR(__xludf.DUMMYFUNCTION("""COMPUTED_VALUE"""),39.0)</f>
        <v>39</v>
      </c>
      <c r="R514" s="580" t="str">
        <f>IFERROR(__xludf.DUMMYFUNCTION("""COMPUTED_VALUE"""),"F3903F")</f>
        <v>F3903F</v>
      </c>
      <c r="S514" s="580">
        <f>IFERROR(__xludf.DUMMYFUNCTION("""COMPUTED_VALUE"""),4.0)</f>
        <v>4</v>
      </c>
      <c r="T514" s="580">
        <f>IFERROR(__xludf.DUMMYFUNCTION("""COMPUTED_VALUE"""),36.0)</f>
        <v>36</v>
      </c>
      <c r="U514" s="580" t="str">
        <f>IFERROR(__xludf.DUMMYFUNCTION("""COMPUTED_VALUE"""),"G3601F")</f>
        <v>G3601F</v>
      </c>
      <c r="V514" s="580">
        <f>IFERROR(__xludf.DUMMYFUNCTION("""COMPUTED_VALUE"""),4.0)</f>
        <v>4</v>
      </c>
      <c r="W514" s="580">
        <f>IFERROR(__xludf.DUMMYFUNCTION("""COMPUTED_VALUE"""),39.0)</f>
        <v>39</v>
      </c>
      <c r="X514" s="580" t="str">
        <f>IFERROR(__xludf.DUMMYFUNCTION("""COMPUTED_VALUE"""),"H3903F")</f>
        <v>H3903F</v>
      </c>
    </row>
    <row r="515">
      <c r="A515" s="580">
        <f>IFERROR(__xludf.DUMMYFUNCTION("""COMPUTED_VALUE"""),1.0)</f>
        <v>1</v>
      </c>
      <c r="B515" s="580">
        <f>IFERROR(__xludf.DUMMYFUNCTION("""COMPUTED_VALUE"""),38.0)</f>
        <v>38</v>
      </c>
      <c r="C515" s="580" t="str">
        <f>IFERROR(__xludf.DUMMYFUNCTION("""COMPUTED_VALUE"""),"A3801F")</f>
        <v>A3801F</v>
      </c>
      <c r="D515" s="580">
        <f>IFERROR(__xludf.DUMMYFUNCTION("""COMPUTED_VALUE"""),1.0)</f>
        <v>1</v>
      </c>
      <c r="E515" s="580">
        <f>IFERROR(__xludf.DUMMYFUNCTION("""COMPUTED_VALUE"""),37.0)</f>
        <v>37</v>
      </c>
      <c r="F515" s="580" t="str">
        <f>IFERROR(__xludf.DUMMYFUNCTION("""COMPUTED_VALUE"""),"B3707R")</f>
        <v>B3707R</v>
      </c>
      <c r="G515" s="580">
        <f>IFERROR(__xludf.DUMMYFUNCTION("""COMPUTED_VALUE"""),2.0)</f>
        <v>2</v>
      </c>
      <c r="H515" s="580">
        <f>IFERROR(__xludf.DUMMYFUNCTION("""COMPUTED_VALUE"""),34.0)</f>
        <v>34</v>
      </c>
      <c r="I515" s="580" t="str">
        <f>IFERROR(__xludf.DUMMYFUNCTION("""COMPUTED_VALUE"""),"C3401R")</f>
        <v>C3401R</v>
      </c>
      <c r="J515" s="580">
        <f>IFERROR(__xludf.DUMMYFUNCTION("""COMPUTED_VALUE"""),2.0)</f>
        <v>2</v>
      </c>
      <c r="K515" s="580">
        <f>IFERROR(__xludf.DUMMYFUNCTION("""COMPUTED_VALUE"""),35.0)</f>
        <v>35</v>
      </c>
      <c r="L515" s="580" t="str">
        <f>IFERROR(__xludf.DUMMYFUNCTION("""COMPUTED_VALUE"""),"D3501R")</f>
        <v>D3501R</v>
      </c>
      <c r="M515" s="582">
        <f>IFERROR(__xludf.DUMMYFUNCTION("""COMPUTED_VALUE"""),3.0)</f>
        <v>3</v>
      </c>
      <c r="N515" s="582">
        <f>IFERROR(__xludf.DUMMYFUNCTION("""COMPUTED_VALUE"""),34.0)</f>
        <v>34</v>
      </c>
      <c r="O515" s="582" t="str">
        <f>IFERROR(__xludf.DUMMYFUNCTION("""COMPUTED_VALUE"""),"E3401R")</f>
        <v>E3401R</v>
      </c>
      <c r="P515" s="580">
        <f>IFERROR(__xludf.DUMMYFUNCTION("""COMPUTED_VALUE"""),3.0)</f>
        <v>3</v>
      </c>
      <c r="Q515" s="580">
        <f>IFERROR(__xludf.DUMMYFUNCTION("""COMPUTED_VALUE"""),39.0)</f>
        <v>39</v>
      </c>
      <c r="R515" s="580" t="str">
        <f>IFERROR(__xludf.DUMMYFUNCTION("""COMPUTED_VALUE"""),"F3903R")</f>
        <v>F3903R</v>
      </c>
      <c r="S515" s="580">
        <f>IFERROR(__xludf.DUMMYFUNCTION("""COMPUTED_VALUE"""),4.0)</f>
        <v>4</v>
      </c>
      <c r="T515" s="580">
        <f>IFERROR(__xludf.DUMMYFUNCTION("""COMPUTED_VALUE"""),36.0)</f>
        <v>36</v>
      </c>
      <c r="U515" s="580" t="str">
        <f>IFERROR(__xludf.DUMMYFUNCTION("""COMPUTED_VALUE"""),"G3601R")</f>
        <v>G3601R</v>
      </c>
      <c r="V515" s="580">
        <f>IFERROR(__xludf.DUMMYFUNCTION("""COMPUTED_VALUE"""),4.0)</f>
        <v>4</v>
      </c>
      <c r="W515" s="580">
        <f>IFERROR(__xludf.DUMMYFUNCTION("""COMPUTED_VALUE"""),39.0)</f>
        <v>39</v>
      </c>
      <c r="X515" s="580" t="str">
        <f>IFERROR(__xludf.DUMMYFUNCTION("""COMPUTED_VALUE"""),"H3903R")</f>
        <v>H3903R</v>
      </c>
    </row>
    <row r="516">
      <c r="A516" s="580">
        <f>IFERROR(__xludf.DUMMYFUNCTION("""COMPUTED_VALUE"""),1.0)</f>
        <v>1</v>
      </c>
      <c r="B516" s="580">
        <f>IFERROR(__xludf.DUMMYFUNCTION("""COMPUTED_VALUE"""),38.0)</f>
        <v>38</v>
      </c>
      <c r="C516" s="580" t="str">
        <f>IFERROR(__xludf.DUMMYFUNCTION("""COMPUTED_VALUE"""),"A3801R")</f>
        <v>A3801R</v>
      </c>
      <c r="D516" s="580">
        <f>IFERROR(__xludf.DUMMYFUNCTION("""COMPUTED_VALUE"""),1.0)</f>
        <v>1</v>
      </c>
      <c r="E516" s="580">
        <f>IFERROR(__xludf.DUMMYFUNCTION("""COMPUTED_VALUE"""),38.0)</f>
        <v>38</v>
      </c>
      <c r="F516" s="580" t="str">
        <f>IFERROR(__xludf.DUMMYFUNCTION("""COMPUTED_VALUE"""),"B3801F")</f>
        <v>B3801F</v>
      </c>
      <c r="G516" s="580">
        <f>IFERROR(__xludf.DUMMYFUNCTION("""COMPUTED_VALUE"""),2.0)</f>
        <v>2</v>
      </c>
      <c r="H516" s="580">
        <f>IFERROR(__xludf.DUMMYFUNCTION("""COMPUTED_VALUE"""),34.0)</f>
        <v>34</v>
      </c>
      <c r="I516" s="580" t="str">
        <f>IFERROR(__xludf.DUMMYFUNCTION("""COMPUTED_VALUE"""),"C3402F")</f>
        <v>C3402F</v>
      </c>
      <c r="J516" s="580">
        <f>IFERROR(__xludf.DUMMYFUNCTION("""COMPUTED_VALUE"""),2.0)</f>
        <v>2</v>
      </c>
      <c r="K516" s="580">
        <f>IFERROR(__xludf.DUMMYFUNCTION("""COMPUTED_VALUE"""),35.0)</f>
        <v>35</v>
      </c>
      <c r="L516" s="580" t="str">
        <f>IFERROR(__xludf.DUMMYFUNCTION("""COMPUTED_VALUE"""),"D3502F")</f>
        <v>D3502F</v>
      </c>
      <c r="M516" s="582">
        <f>IFERROR(__xludf.DUMMYFUNCTION("""COMPUTED_VALUE"""),3.0)</f>
        <v>3</v>
      </c>
      <c r="N516" s="582">
        <f>IFERROR(__xludf.DUMMYFUNCTION("""COMPUTED_VALUE"""),34.0)</f>
        <v>34</v>
      </c>
      <c r="O516" s="582" t="str">
        <f>IFERROR(__xludf.DUMMYFUNCTION("""COMPUTED_VALUE"""),"E3402F")</f>
        <v>E3402F</v>
      </c>
      <c r="P516" s="580">
        <f>IFERROR(__xludf.DUMMYFUNCTION("""COMPUTED_VALUE"""),3.0)</f>
        <v>3</v>
      </c>
      <c r="Q516" s="580">
        <f>IFERROR(__xludf.DUMMYFUNCTION("""COMPUTED_VALUE"""),39.0)</f>
        <v>39</v>
      </c>
      <c r="R516" s="580" t="str">
        <f>IFERROR(__xludf.DUMMYFUNCTION("""COMPUTED_VALUE"""),"F3904F")</f>
        <v>F3904F</v>
      </c>
      <c r="S516" s="580">
        <f>IFERROR(__xludf.DUMMYFUNCTION("""COMPUTED_VALUE"""),4.0)</f>
        <v>4</v>
      </c>
      <c r="T516" s="580">
        <f>IFERROR(__xludf.DUMMYFUNCTION("""COMPUTED_VALUE"""),36.0)</f>
        <v>36</v>
      </c>
      <c r="U516" s="580" t="str">
        <f>IFERROR(__xludf.DUMMYFUNCTION("""COMPUTED_VALUE"""),"G3602F")</f>
        <v>G3602F</v>
      </c>
      <c r="V516" s="580">
        <f>IFERROR(__xludf.DUMMYFUNCTION("""COMPUTED_VALUE"""),4.0)</f>
        <v>4</v>
      </c>
      <c r="W516" s="580">
        <f>IFERROR(__xludf.DUMMYFUNCTION("""COMPUTED_VALUE"""),39.0)</f>
        <v>39</v>
      </c>
      <c r="X516" s="580" t="str">
        <f>IFERROR(__xludf.DUMMYFUNCTION("""COMPUTED_VALUE"""),"H3904F")</f>
        <v>H3904F</v>
      </c>
    </row>
    <row r="517">
      <c r="A517" s="580">
        <f>IFERROR(__xludf.DUMMYFUNCTION("""COMPUTED_VALUE"""),1.0)</f>
        <v>1</v>
      </c>
      <c r="B517" s="580">
        <f>IFERROR(__xludf.DUMMYFUNCTION("""COMPUTED_VALUE"""),38.0)</f>
        <v>38</v>
      </c>
      <c r="C517" s="580" t="str">
        <f>IFERROR(__xludf.DUMMYFUNCTION("""COMPUTED_VALUE"""),"A3802F")</f>
        <v>A3802F</v>
      </c>
      <c r="D517" s="580">
        <f>IFERROR(__xludf.DUMMYFUNCTION("""COMPUTED_VALUE"""),1.0)</f>
        <v>1</v>
      </c>
      <c r="E517" s="580">
        <f>IFERROR(__xludf.DUMMYFUNCTION("""COMPUTED_VALUE"""),38.0)</f>
        <v>38</v>
      </c>
      <c r="F517" s="580" t="str">
        <f>IFERROR(__xludf.DUMMYFUNCTION("""COMPUTED_VALUE"""),"B3801R")</f>
        <v>B3801R</v>
      </c>
      <c r="G517" s="580">
        <f>IFERROR(__xludf.DUMMYFUNCTION("""COMPUTED_VALUE"""),2.0)</f>
        <v>2</v>
      </c>
      <c r="H517" s="580">
        <f>IFERROR(__xludf.DUMMYFUNCTION("""COMPUTED_VALUE"""),34.0)</f>
        <v>34</v>
      </c>
      <c r="I517" s="580" t="str">
        <f>IFERROR(__xludf.DUMMYFUNCTION("""COMPUTED_VALUE"""),"C3402R")</f>
        <v>C3402R</v>
      </c>
      <c r="J517" s="580">
        <f>IFERROR(__xludf.DUMMYFUNCTION("""COMPUTED_VALUE"""),2.0)</f>
        <v>2</v>
      </c>
      <c r="K517" s="580">
        <f>IFERROR(__xludf.DUMMYFUNCTION("""COMPUTED_VALUE"""),35.0)</f>
        <v>35</v>
      </c>
      <c r="L517" s="580" t="str">
        <f>IFERROR(__xludf.DUMMYFUNCTION("""COMPUTED_VALUE"""),"D3502R")</f>
        <v>D3502R</v>
      </c>
      <c r="M517" s="582">
        <f>IFERROR(__xludf.DUMMYFUNCTION("""COMPUTED_VALUE"""),3.0)</f>
        <v>3</v>
      </c>
      <c r="N517" s="582">
        <f>IFERROR(__xludf.DUMMYFUNCTION("""COMPUTED_VALUE"""),34.0)</f>
        <v>34</v>
      </c>
      <c r="O517" s="582" t="str">
        <f>IFERROR(__xludf.DUMMYFUNCTION("""COMPUTED_VALUE"""),"E3402R")</f>
        <v>E3402R</v>
      </c>
      <c r="P517" s="580">
        <f>IFERROR(__xludf.DUMMYFUNCTION("""COMPUTED_VALUE"""),3.0)</f>
        <v>3</v>
      </c>
      <c r="Q517" s="580">
        <f>IFERROR(__xludf.DUMMYFUNCTION("""COMPUTED_VALUE"""),39.0)</f>
        <v>39</v>
      </c>
      <c r="R517" s="580" t="str">
        <f>IFERROR(__xludf.DUMMYFUNCTION("""COMPUTED_VALUE"""),"F3904R")</f>
        <v>F3904R</v>
      </c>
      <c r="S517" s="580">
        <f>IFERROR(__xludf.DUMMYFUNCTION("""COMPUTED_VALUE"""),4.0)</f>
        <v>4</v>
      </c>
      <c r="T517" s="580">
        <f>IFERROR(__xludf.DUMMYFUNCTION("""COMPUTED_VALUE"""),36.0)</f>
        <v>36</v>
      </c>
      <c r="U517" s="580" t="str">
        <f>IFERROR(__xludf.DUMMYFUNCTION("""COMPUTED_VALUE"""),"G3602R")</f>
        <v>G3602R</v>
      </c>
      <c r="V517" s="580">
        <f>IFERROR(__xludf.DUMMYFUNCTION("""COMPUTED_VALUE"""),4.0)</f>
        <v>4</v>
      </c>
      <c r="W517" s="580">
        <f>IFERROR(__xludf.DUMMYFUNCTION("""COMPUTED_VALUE"""),39.0)</f>
        <v>39</v>
      </c>
      <c r="X517" s="580" t="str">
        <f>IFERROR(__xludf.DUMMYFUNCTION("""COMPUTED_VALUE"""),"H3904R")</f>
        <v>H3904R</v>
      </c>
    </row>
    <row r="518">
      <c r="A518" s="580">
        <f>IFERROR(__xludf.DUMMYFUNCTION("""COMPUTED_VALUE"""),1.0)</f>
        <v>1</v>
      </c>
      <c r="B518" s="580">
        <f>IFERROR(__xludf.DUMMYFUNCTION("""COMPUTED_VALUE"""),38.0)</f>
        <v>38</v>
      </c>
      <c r="C518" s="580" t="str">
        <f>IFERROR(__xludf.DUMMYFUNCTION("""COMPUTED_VALUE"""),"A3802R")</f>
        <v>A3802R</v>
      </c>
      <c r="D518" s="580">
        <f>IFERROR(__xludf.DUMMYFUNCTION("""COMPUTED_VALUE"""),1.0)</f>
        <v>1</v>
      </c>
      <c r="E518" s="580">
        <f>IFERROR(__xludf.DUMMYFUNCTION("""COMPUTED_VALUE"""),38.0)</f>
        <v>38</v>
      </c>
      <c r="F518" s="580" t="str">
        <f>IFERROR(__xludf.DUMMYFUNCTION("""COMPUTED_VALUE"""),"B3802F")</f>
        <v>B3802F</v>
      </c>
      <c r="G518" s="580">
        <f>IFERROR(__xludf.DUMMYFUNCTION("""COMPUTED_VALUE"""),2.0)</f>
        <v>2</v>
      </c>
      <c r="H518" s="580">
        <f>IFERROR(__xludf.DUMMYFUNCTION("""COMPUTED_VALUE"""),34.0)</f>
        <v>34</v>
      </c>
      <c r="I518" s="580" t="str">
        <f>IFERROR(__xludf.DUMMYFUNCTION("""COMPUTED_VALUE"""),"C3403F")</f>
        <v>C3403F</v>
      </c>
      <c r="J518" s="580">
        <f>IFERROR(__xludf.DUMMYFUNCTION("""COMPUTED_VALUE"""),2.0)</f>
        <v>2</v>
      </c>
      <c r="K518" s="580">
        <f>IFERROR(__xludf.DUMMYFUNCTION("""COMPUTED_VALUE"""),35.0)</f>
        <v>35</v>
      </c>
      <c r="L518" s="580" t="str">
        <f>IFERROR(__xludf.DUMMYFUNCTION("""COMPUTED_VALUE"""),"D3503F")</f>
        <v>D3503F</v>
      </c>
      <c r="M518" s="582">
        <f>IFERROR(__xludf.DUMMYFUNCTION("""COMPUTED_VALUE"""),3.0)</f>
        <v>3</v>
      </c>
      <c r="N518" s="582">
        <f>IFERROR(__xludf.DUMMYFUNCTION("""COMPUTED_VALUE"""),34.0)</f>
        <v>34</v>
      </c>
      <c r="O518" s="582" t="str">
        <f>IFERROR(__xludf.DUMMYFUNCTION("""COMPUTED_VALUE"""),"E3403F")</f>
        <v>E3403F</v>
      </c>
      <c r="P518" s="580">
        <f>IFERROR(__xludf.DUMMYFUNCTION("""COMPUTED_VALUE"""),3.0)</f>
        <v>3</v>
      </c>
      <c r="Q518" s="580">
        <f>IFERROR(__xludf.DUMMYFUNCTION("""COMPUTED_VALUE"""),39.0)</f>
        <v>39</v>
      </c>
      <c r="R518" s="580" t="str">
        <f>IFERROR(__xludf.DUMMYFUNCTION("""COMPUTED_VALUE"""),"F3905F")</f>
        <v>F3905F</v>
      </c>
      <c r="S518" s="580">
        <f>IFERROR(__xludf.DUMMYFUNCTION("""COMPUTED_VALUE"""),4.0)</f>
        <v>4</v>
      </c>
      <c r="T518" s="580">
        <f>IFERROR(__xludf.DUMMYFUNCTION("""COMPUTED_VALUE"""),36.0)</f>
        <v>36</v>
      </c>
      <c r="U518" s="580" t="str">
        <f>IFERROR(__xludf.DUMMYFUNCTION("""COMPUTED_VALUE"""),"G3603F")</f>
        <v>G3603F</v>
      </c>
      <c r="V518" s="580">
        <f>IFERROR(__xludf.DUMMYFUNCTION("""COMPUTED_VALUE"""),4.0)</f>
        <v>4</v>
      </c>
      <c r="W518" s="580">
        <f>IFERROR(__xludf.DUMMYFUNCTION("""COMPUTED_VALUE"""),39.0)</f>
        <v>39</v>
      </c>
      <c r="X518" s="580" t="str">
        <f>IFERROR(__xludf.DUMMYFUNCTION("""COMPUTED_VALUE"""),"H3905F")</f>
        <v>H3905F</v>
      </c>
    </row>
    <row r="519">
      <c r="A519" s="580">
        <f>IFERROR(__xludf.DUMMYFUNCTION("""COMPUTED_VALUE"""),1.0)</f>
        <v>1</v>
      </c>
      <c r="B519" s="580">
        <f>IFERROR(__xludf.DUMMYFUNCTION("""COMPUTED_VALUE"""),38.0)</f>
        <v>38</v>
      </c>
      <c r="C519" s="580" t="str">
        <f>IFERROR(__xludf.DUMMYFUNCTION("""COMPUTED_VALUE"""),"A3803F")</f>
        <v>A3803F</v>
      </c>
      <c r="D519" s="580">
        <f>IFERROR(__xludf.DUMMYFUNCTION("""COMPUTED_VALUE"""),1.0)</f>
        <v>1</v>
      </c>
      <c r="E519" s="580">
        <f>IFERROR(__xludf.DUMMYFUNCTION("""COMPUTED_VALUE"""),38.0)</f>
        <v>38</v>
      </c>
      <c r="F519" s="580" t="str">
        <f>IFERROR(__xludf.DUMMYFUNCTION("""COMPUTED_VALUE"""),"B3802R")</f>
        <v>B3802R</v>
      </c>
      <c r="G519" s="580">
        <f>IFERROR(__xludf.DUMMYFUNCTION("""COMPUTED_VALUE"""),2.0)</f>
        <v>2</v>
      </c>
      <c r="H519" s="580">
        <f>IFERROR(__xludf.DUMMYFUNCTION("""COMPUTED_VALUE"""),34.0)</f>
        <v>34</v>
      </c>
      <c r="I519" s="580" t="str">
        <f>IFERROR(__xludf.DUMMYFUNCTION("""COMPUTED_VALUE"""),"C3403R")</f>
        <v>C3403R</v>
      </c>
      <c r="J519" s="580">
        <f>IFERROR(__xludf.DUMMYFUNCTION("""COMPUTED_VALUE"""),2.0)</f>
        <v>2</v>
      </c>
      <c r="K519" s="580">
        <f>IFERROR(__xludf.DUMMYFUNCTION("""COMPUTED_VALUE"""),35.0)</f>
        <v>35</v>
      </c>
      <c r="L519" s="580" t="str">
        <f>IFERROR(__xludf.DUMMYFUNCTION("""COMPUTED_VALUE"""),"D3503R")</f>
        <v>D3503R</v>
      </c>
      <c r="M519" s="582">
        <f>IFERROR(__xludf.DUMMYFUNCTION("""COMPUTED_VALUE"""),3.0)</f>
        <v>3</v>
      </c>
      <c r="N519" s="582">
        <f>IFERROR(__xludf.DUMMYFUNCTION("""COMPUTED_VALUE"""),34.0)</f>
        <v>34</v>
      </c>
      <c r="O519" s="582" t="str">
        <f>IFERROR(__xludf.DUMMYFUNCTION("""COMPUTED_VALUE"""),"E3403R")</f>
        <v>E3403R</v>
      </c>
      <c r="P519" s="580">
        <f>IFERROR(__xludf.DUMMYFUNCTION("""COMPUTED_VALUE"""),3.0)</f>
        <v>3</v>
      </c>
      <c r="Q519" s="580">
        <f>IFERROR(__xludf.DUMMYFUNCTION("""COMPUTED_VALUE"""),39.0)</f>
        <v>39</v>
      </c>
      <c r="R519" s="580" t="str">
        <f>IFERROR(__xludf.DUMMYFUNCTION("""COMPUTED_VALUE"""),"F3905R")</f>
        <v>F3905R</v>
      </c>
      <c r="S519" s="580">
        <f>IFERROR(__xludf.DUMMYFUNCTION("""COMPUTED_VALUE"""),4.0)</f>
        <v>4</v>
      </c>
      <c r="T519" s="580">
        <f>IFERROR(__xludf.DUMMYFUNCTION("""COMPUTED_VALUE"""),36.0)</f>
        <v>36</v>
      </c>
      <c r="U519" s="580" t="str">
        <f>IFERROR(__xludf.DUMMYFUNCTION("""COMPUTED_VALUE"""),"G3603R")</f>
        <v>G3603R</v>
      </c>
      <c r="V519" s="580">
        <f>IFERROR(__xludf.DUMMYFUNCTION("""COMPUTED_VALUE"""),4.0)</f>
        <v>4</v>
      </c>
      <c r="W519" s="580">
        <f>IFERROR(__xludf.DUMMYFUNCTION("""COMPUTED_VALUE"""),39.0)</f>
        <v>39</v>
      </c>
      <c r="X519" s="580" t="str">
        <f>IFERROR(__xludf.DUMMYFUNCTION("""COMPUTED_VALUE"""),"H3905R")</f>
        <v>H3905R</v>
      </c>
    </row>
    <row r="520">
      <c r="A520" s="580">
        <f>IFERROR(__xludf.DUMMYFUNCTION("""COMPUTED_VALUE"""),1.0)</f>
        <v>1</v>
      </c>
      <c r="B520" s="580">
        <f>IFERROR(__xludf.DUMMYFUNCTION("""COMPUTED_VALUE"""),38.0)</f>
        <v>38</v>
      </c>
      <c r="C520" s="580" t="str">
        <f>IFERROR(__xludf.DUMMYFUNCTION("""COMPUTED_VALUE"""),"A3803R")</f>
        <v>A3803R</v>
      </c>
      <c r="D520" s="580">
        <f>IFERROR(__xludf.DUMMYFUNCTION("""COMPUTED_VALUE"""),1.0)</f>
        <v>1</v>
      </c>
      <c r="E520" s="580">
        <f>IFERROR(__xludf.DUMMYFUNCTION("""COMPUTED_VALUE"""),38.0)</f>
        <v>38</v>
      </c>
      <c r="F520" s="580" t="str">
        <f>IFERROR(__xludf.DUMMYFUNCTION("""COMPUTED_VALUE"""),"B3803F")</f>
        <v>B3803F</v>
      </c>
      <c r="G520" s="580">
        <f>IFERROR(__xludf.DUMMYFUNCTION("""COMPUTED_VALUE"""),2.0)</f>
        <v>2</v>
      </c>
      <c r="H520" s="580">
        <f>IFERROR(__xludf.DUMMYFUNCTION("""COMPUTED_VALUE"""),34.0)</f>
        <v>34</v>
      </c>
      <c r="I520" s="580" t="str">
        <f>IFERROR(__xludf.DUMMYFUNCTION("""COMPUTED_VALUE"""),"C3404F")</f>
        <v>C3404F</v>
      </c>
      <c r="J520" s="580">
        <f>IFERROR(__xludf.DUMMYFUNCTION("""COMPUTED_VALUE"""),2.0)</f>
        <v>2</v>
      </c>
      <c r="K520" s="580">
        <f>IFERROR(__xludf.DUMMYFUNCTION("""COMPUTED_VALUE"""),35.0)</f>
        <v>35</v>
      </c>
      <c r="L520" s="580" t="str">
        <f>IFERROR(__xludf.DUMMYFUNCTION("""COMPUTED_VALUE"""),"D3504F")</f>
        <v>D3504F</v>
      </c>
      <c r="M520" s="582">
        <f>IFERROR(__xludf.DUMMYFUNCTION("""COMPUTED_VALUE"""),3.0)</f>
        <v>3</v>
      </c>
      <c r="N520" s="582">
        <f>IFERROR(__xludf.DUMMYFUNCTION("""COMPUTED_VALUE"""),34.0)</f>
        <v>34</v>
      </c>
      <c r="O520" s="582" t="str">
        <f>IFERROR(__xludf.DUMMYFUNCTION("""COMPUTED_VALUE"""),"E3404F")</f>
        <v>E3404F</v>
      </c>
      <c r="P520" s="580">
        <f>IFERROR(__xludf.DUMMYFUNCTION("""COMPUTED_VALUE"""),3.0)</f>
        <v>3</v>
      </c>
      <c r="Q520" s="580">
        <f>IFERROR(__xludf.DUMMYFUNCTION("""COMPUTED_VALUE"""),39.0)</f>
        <v>39</v>
      </c>
      <c r="R520" s="580" t="str">
        <f>IFERROR(__xludf.DUMMYFUNCTION("""COMPUTED_VALUE"""),"F3906F")</f>
        <v>F3906F</v>
      </c>
      <c r="S520" s="580">
        <f>IFERROR(__xludf.DUMMYFUNCTION("""COMPUTED_VALUE"""),4.0)</f>
        <v>4</v>
      </c>
      <c r="T520" s="580">
        <f>IFERROR(__xludf.DUMMYFUNCTION("""COMPUTED_VALUE"""),36.0)</f>
        <v>36</v>
      </c>
      <c r="U520" s="580" t="str">
        <f>IFERROR(__xludf.DUMMYFUNCTION("""COMPUTED_VALUE"""),"G3604F")</f>
        <v>G3604F</v>
      </c>
      <c r="V520" s="580">
        <f>IFERROR(__xludf.DUMMYFUNCTION("""COMPUTED_VALUE"""),4.0)</f>
        <v>4</v>
      </c>
      <c r="W520" s="580">
        <f>IFERROR(__xludf.DUMMYFUNCTION("""COMPUTED_VALUE"""),39.0)</f>
        <v>39</v>
      </c>
      <c r="X520" s="580" t="str">
        <f>IFERROR(__xludf.DUMMYFUNCTION("""COMPUTED_VALUE"""),"H3906F")</f>
        <v>H3906F</v>
      </c>
    </row>
    <row r="521">
      <c r="A521" s="580">
        <f>IFERROR(__xludf.DUMMYFUNCTION("""COMPUTED_VALUE"""),1.0)</f>
        <v>1</v>
      </c>
      <c r="B521" s="580">
        <f>IFERROR(__xludf.DUMMYFUNCTION("""COMPUTED_VALUE"""),38.0)</f>
        <v>38</v>
      </c>
      <c r="C521" s="580" t="str">
        <f>IFERROR(__xludf.DUMMYFUNCTION("""COMPUTED_VALUE"""),"A3804F")</f>
        <v>A3804F</v>
      </c>
      <c r="D521" s="580">
        <f>IFERROR(__xludf.DUMMYFUNCTION("""COMPUTED_VALUE"""),1.0)</f>
        <v>1</v>
      </c>
      <c r="E521" s="580">
        <f>IFERROR(__xludf.DUMMYFUNCTION("""COMPUTED_VALUE"""),38.0)</f>
        <v>38</v>
      </c>
      <c r="F521" s="580" t="str">
        <f>IFERROR(__xludf.DUMMYFUNCTION("""COMPUTED_VALUE"""),"B3803R")</f>
        <v>B3803R</v>
      </c>
      <c r="G521" s="580">
        <f>IFERROR(__xludf.DUMMYFUNCTION("""COMPUTED_VALUE"""),2.0)</f>
        <v>2</v>
      </c>
      <c r="H521" s="580">
        <f>IFERROR(__xludf.DUMMYFUNCTION("""COMPUTED_VALUE"""),34.0)</f>
        <v>34</v>
      </c>
      <c r="I521" s="580" t="str">
        <f>IFERROR(__xludf.DUMMYFUNCTION("""COMPUTED_VALUE"""),"C3404R")</f>
        <v>C3404R</v>
      </c>
      <c r="J521" s="580">
        <f>IFERROR(__xludf.DUMMYFUNCTION("""COMPUTED_VALUE"""),2.0)</f>
        <v>2</v>
      </c>
      <c r="K521" s="580">
        <f>IFERROR(__xludf.DUMMYFUNCTION("""COMPUTED_VALUE"""),35.0)</f>
        <v>35</v>
      </c>
      <c r="L521" s="580" t="str">
        <f>IFERROR(__xludf.DUMMYFUNCTION("""COMPUTED_VALUE"""),"D3504R")</f>
        <v>D3504R</v>
      </c>
      <c r="M521" s="582">
        <f>IFERROR(__xludf.DUMMYFUNCTION("""COMPUTED_VALUE"""),3.0)</f>
        <v>3</v>
      </c>
      <c r="N521" s="582">
        <f>IFERROR(__xludf.DUMMYFUNCTION("""COMPUTED_VALUE"""),34.0)</f>
        <v>34</v>
      </c>
      <c r="O521" s="582" t="str">
        <f>IFERROR(__xludf.DUMMYFUNCTION("""COMPUTED_VALUE"""),"E3404R")</f>
        <v>E3404R</v>
      </c>
      <c r="P521" s="580">
        <f>IFERROR(__xludf.DUMMYFUNCTION("""COMPUTED_VALUE"""),3.0)</f>
        <v>3</v>
      </c>
      <c r="Q521" s="580">
        <f>IFERROR(__xludf.DUMMYFUNCTION("""COMPUTED_VALUE"""),39.0)</f>
        <v>39</v>
      </c>
      <c r="R521" s="580" t="str">
        <f>IFERROR(__xludf.DUMMYFUNCTION("""COMPUTED_VALUE"""),"F3906R")</f>
        <v>F3906R</v>
      </c>
      <c r="S521" s="580">
        <f>IFERROR(__xludf.DUMMYFUNCTION("""COMPUTED_VALUE"""),4.0)</f>
        <v>4</v>
      </c>
      <c r="T521" s="580">
        <f>IFERROR(__xludf.DUMMYFUNCTION("""COMPUTED_VALUE"""),36.0)</f>
        <v>36</v>
      </c>
      <c r="U521" s="580" t="str">
        <f>IFERROR(__xludf.DUMMYFUNCTION("""COMPUTED_VALUE"""),"G3604R")</f>
        <v>G3604R</v>
      </c>
      <c r="V521" s="580">
        <f>IFERROR(__xludf.DUMMYFUNCTION("""COMPUTED_VALUE"""),4.0)</f>
        <v>4</v>
      </c>
      <c r="W521" s="580">
        <f>IFERROR(__xludf.DUMMYFUNCTION("""COMPUTED_VALUE"""),39.0)</f>
        <v>39</v>
      </c>
      <c r="X521" s="580" t="str">
        <f>IFERROR(__xludf.DUMMYFUNCTION("""COMPUTED_VALUE"""),"H3906R")</f>
        <v>H3906R</v>
      </c>
    </row>
    <row r="522">
      <c r="A522" s="580">
        <f>IFERROR(__xludf.DUMMYFUNCTION("""COMPUTED_VALUE"""),1.0)</f>
        <v>1</v>
      </c>
      <c r="B522" s="580">
        <f>IFERROR(__xludf.DUMMYFUNCTION("""COMPUTED_VALUE"""),38.0)</f>
        <v>38</v>
      </c>
      <c r="C522" s="580" t="str">
        <f>IFERROR(__xludf.DUMMYFUNCTION("""COMPUTED_VALUE"""),"A3804R")</f>
        <v>A3804R</v>
      </c>
      <c r="D522" s="580">
        <f>IFERROR(__xludf.DUMMYFUNCTION("""COMPUTED_VALUE"""),1.0)</f>
        <v>1</v>
      </c>
      <c r="E522" s="580">
        <f>IFERROR(__xludf.DUMMYFUNCTION("""COMPUTED_VALUE"""),38.0)</f>
        <v>38</v>
      </c>
      <c r="F522" s="580" t="str">
        <f>IFERROR(__xludf.DUMMYFUNCTION("""COMPUTED_VALUE"""),"B3804F")</f>
        <v>B3804F</v>
      </c>
      <c r="G522" s="580">
        <f>IFERROR(__xludf.DUMMYFUNCTION("""COMPUTED_VALUE"""),2.0)</f>
        <v>2</v>
      </c>
      <c r="H522" s="580">
        <f>IFERROR(__xludf.DUMMYFUNCTION("""COMPUTED_VALUE"""),34.0)</f>
        <v>34</v>
      </c>
      <c r="I522" s="580" t="str">
        <f>IFERROR(__xludf.DUMMYFUNCTION("""COMPUTED_VALUE"""),"C3405F")</f>
        <v>C3405F</v>
      </c>
      <c r="J522" s="580">
        <f>IFERROR(__xludf.DUMMYFUNCTION("""COMPUTED_VALUE"""),2.0)</f>
        <v>2</v>
      </c>
      <c r="K522" s="580">
        <f>IFERROR(__xludf.DUMMYFUNCTION("""COMPUTED_VALUE"""),35.0)</f>
        <v>35</v>
      </c>
      <c r="L522" s="580" t="str">
        <f>IFERROR(__xludf.DUMMYFUNCTION("""COMPUTED_VALUE"""),"D3505F")</f>
        <v>D3505F</v>
      </c>
      <c r="M522" s="582">
        <f>IFERROR(__xludf.DUMMYFUNCTION("""COMPUTED_VALUE"""),3.0)</f>
        <v>3</v>
      </c>
      <c r="N522" s="582">
        <f>IFERROR(__xludf.DUMMYFUNCTION("""COMPUTED_VALUE"""),34.0)</f>
        <v>34</v>
      </c>
      <c r="O522" s="582" t="str">
        <f>IFERROR(__xludf.DUMMYFUNCTION("""COMPUTED_VALUE"""),"E3405F")</f>
        <v>E3405F</v>
      </c>
      <c r="P522" s="580">
        <f>IFERROR(__xludf.DUMMYFUNCTION("""COMPUTED_VALUE"""),3.0)</f>
        <v>3</v>
      </c>
      <c r="Q522" s="580">
        <f>IFERROR(__xludf.DUMMYFUNCTION("""COMPUTED_VALUE"""),39.0)</f>
        <v>39</v>
      </c>
      <c r="R522" s="580" t="str">
        <f>IFERROR(__xludf.DUMMYFUNCTION("""COMPUTED_VALUE"""),"F3907F")</f>
        <v>F3907F</v>
      </c>
      <c r="S522" s="580">
        <f>IFERROR(__xludf.DUMMYFUNCTION("""COMPUTED_VALUE"""),4.0)</f>
        <v>4</v>
      </c>
      <c r="T522" s="580">
        <f>IFERROR(__xludf.DUMMYFUNCTION("""COMPUTED_VALUE"""),36.0)</f>
        <v>36</v>
      </c>
      <c r="U522" s="580" t="str">
        <f>IFERROR(__xludf.DUMMYFUNCTION("""COMPUTED_VALUE"""),"G3605F")</f>
        <v>G3605F</v>
      </c>
      <c r="V522" s="580">
        <f>IFERROR(__xludf.DUMMYFUNCTION("""COMPUTED_VALUE"""),4.0)</f>
        <v>4</v>
      </c>
      <c r="W522" s="580">
        <f>IFERROR(__xludf.DUMMYFUNCTION("""COMPUTED_VALUE"""),39.0)</f>
        <v>39</v>
      </c>
      <c r="X522" s="580" t="str">
        <f>IFERROR(__xludf.DUMMYFUNCTION("""COMPUTED_VALUE"""),"H3907F")</f>
        <v>H3907F</v>
      </c>
    </row>
    <row r="523">
      <c r="A523" s="580">
        <f>IFERROR(__xludf.DUMMYFUNCTION("""COMPUTED_VALUE"""),1.0)</f>
        <v>1</v>
      </c>
      <c r="B523" s="580">
        <f>IFERROR(__xludf.DUMMYFUNCTION("""COMPUTED_VALUE"""),38.0)</f>
        <v>38</v>
      </c>
      <c r="C523" s="580" t="str">
        <f>IFERROR(__xludf.DUMMYFUNCTION("""COMPUTED_VALUE"""),"A3805F")</f>
        <v>A3805F</v>
      </c>
      <c r="D523" s="580">
        <f>IFERROR(__xludf.DUMMYFUNCTION("""COMPUTED_VALUE"""),1.0)</f>
        <v>1</v>
      </c>
      <c r="E523" s="580">
        <f>IFERROR(__xludf.DUMMYFUNCTION("""COMPUTED_VALUE"""),38.0)</f>
        <v>38</v>
      </c>
      <c r="F523" s="580" t="str">
        <f>IFERROR(__xludf.DUMMYFUNCTION("""COMPUTED_VALUE"""),"B3804R")</f>
        <v>B3804R</v>
      </c>
      <c r="G523" s="580">
        <f>IFERROR(__xludf.DUMMYFUNCTION("""COMPUTED_VALUE"""),2.0)</f>
        <v>2</v>
      </c>
      <c r="H523" s="580">
        <f>IFERROR(__xludf.DUMMYFUNCTION("""COMPUTED_VALUE"""),34.0)</f>
        <v>34</v>
      </c>
      <c r="I523" s="580" t="str">
        <f>IFERROR(__xludf.DUMMYFUNCTION("""COMPUTED_VALUE"""),"C3405R")</f>
        <v>C3405R</v>
      </c>
      <c r="J523" s="580">
        <f>IFERROR(__xludf.DUMMYFUNCTION("""COMPUTED_VALUE"""),2.0)</f>
        <v>2</v>
      </c>
      <c r="K523" s="580">
        <f>IFERROR(__xludf.DUMMYFUNCTION("""COMPUTED_VALUE"""),35.0)</f>
        <v>35</v>
      </c>
      <c r="L523" s="580" t="str">
        <f>IFERROR(__xludf.DUMMYFUNCTION("""COMPUTED_VALUE"""),"D3505R")</f>
        <v>D3505R</v>
      </c>
      <c r="M523" s="582">
        <f>IFERROR(__xludf.DUMMYFUNCTION("""COMPUTED_VALUE"""),3.0)</f>
        <v>3</v>
      </c>
      <c r="N523" s="582">
        <f>IFERROR(__xludf.DUMMYFUNCTION("""COMPUTED_VALUE"""),34.0)</f>
        <v>34</v>
      </c>
      <c r="O523" s="582" t="str">
        <f>IFERROR(__xludf.DUMMYFUNCTION("""COMPUTED_VALUE"""),"E3405R")</f>
        <v>E3405R</v>
      </c>
      <c r="P523" s="580">
        <f>IFERROR(__xludf.DUMMYFUNCTION("""COMPUTED_VALUE"""),3.0)</f>
        <v>3</v>
      </c>
      <c r="Q523" s="580">
        <f>IFERROR(__xludf.DUMMYFUNCTION("""COMPUTED_VALUE"""),39.0)</f>
        <v>39</v>
      </c>
      <c r="R523" s="580" t="str">
        <f>IFERROR(__xludf.DUMMYFUNCTION("""COMPUTED_VALUE"""),"F3907R")</f>
        <v>F3907R</v>
      </c>
      <c r="S523" s="580">
        <f>IFERROR(__xludf.DUMMYFUNCTION("""COMPUTED_VALUE"""),4.0)</f>
        <v>4</v>
      </c>
      <c r="T523" s="580">
        <f>IFERROR(__xludf.DUMMYFUNCTION("""COMPUTED_VALUE"""),36.0)</f>
        <v>36</v>
      </c>
      <c r="U523" s="580" t="str">
        <f>IFERROR(__xludf.DUMMYFUNCTION("""COMPUTED_VALUE"""),"G3605R")</f>
        <v>G3605R</v>
      </c>
      <c r="V523" s="580">
        <f>IFERROR(__xludf.DUMMYFUNCTION("""COMPUTED_VALUE"""),4.0)</f>
        <v>4</v>
      </c>
      <c r="W523" s="580">
        <f>IFERROR(__xludf.DUMMYFUNCTION("""COMPUTED_VALUE"""),39.0)</f>
        <v>39</v>
      </c>
      <c r="X523" s="580" t="str">
        <f>IFERROR(__xludf.DUMMYFUNCTION("""COMPUTED_VALUE"""),"H3907R")</f>
        <v>H3907R</v>
      </c>
    </row>
    <row r="524">
      <c r="A524" s="580">
        <f>IFERROR(__xludf.DUMMYFUNCTION("""COMPUTED_VALUE"""),1.0)</f>
        <v>1</v>
      </c>
      <c r="B524" s="580">
        <f>IFERROR(__xludf.DUMMYFUNCTION("""COMPUTED_VALUE"""),38.0)</f>
        <v>38</v>
      </c>
      <c r="C524" s="580" t="str">
        <f>IFERROR(__xludf.DUMMYFUNCTION("""COMPUTED_VALUE"""),"A3805R")</f>
        <v>A3805R</v>
      </c>
      <c r="D524" s="580">
        <f>IFERROR(__xludf.DUMMYFUNCTION("""COMPUTED_VALUE"""),1.0)</f>
        <v>1</v>
      </c>
      <c r="E524" s="580">
        <f>IFERROR(__xludf.DUMMYFUNCTION("""COMPUTED_VALUE"""),38.0)</f>
        <v>38</v>
      </c>
      <c r="F524" s="580" t="str">
        <f>IFERROR(__xludf.DUMMYFUNCTION("""COMPUTED_VALUE"""),"B3805F")</f>
        <v>B3805F</v>
      </c>
      <c r="G524" s="580">
        <f>IFERROR(__xludf.DUMMYFUNCTION("""COMPUTED_VALUE"""),2.0)</f>
        <v>2</v>
      </c>
      <c r="H524" s="580">
        <f>IFERROR(__xludf.DUMMYFUNCTION("""COMPUTED_VALUE"""),34.0)</f>
        <v>34</v>
      </c>
      <c r="I524" s="580" t="str">
        <f>IFERROR(__xludf.DUMMYFUNCTION("""COMPUTED_VALUE"""),"C3406F")</f>
        <v>C3406F</v>
      </c>
      <c r="J524" s="580">
        <f>IFERROR(__xludf.DUMMYFUNCTION("""COMPUTED_VALUE"""),2.0)</f>
        <v>2</v>
      </c>
      <c r="K524" s="580">
        <f>IFERROR(__xludf.DUMMYFUNCTION("""COMPUTED_VALUE"""),35.0)</f>
        <v>35</v>
      </c>
      <c r="L524" s="580" t="str">
        <f>IFERROR(__xludf.DUMMYFUNCTION("""COMPUTED_VALUE"""),"D3506F")</f>
        <v>D3506F</v>
      </c>
      <c r="M524" s="582">
        <f>IFERROR(__xludf.DUMMYFUNCTION("""COMPUTED_VALUE"""),3.0)</f>
        <v>3</v>
      </c>
      <c r="N524" s="582">
        <f>IFERROR(__xludf.DUMMYFUNCTION("""COMPUTED_VALUE"""),34.0)</f>
        <v>34</v>
      </c>
      <c r="O524" s="582" t="str">
        <f>IFERROR(__xludf.DUMMYFUNCTION("""COMPUTED_VALUE"""),"E3406F")</f>
        <v>E3406F</v>
      </c>
      <c r="P524" s="580">
        <f>IFERROR(__xludf.DUMMYFUNCTION("""COMPUTED_VALUE"""),3.0)</f>
        <v>3</v>
      </c>
      <c r="Q524" s="580">
        <f>IFERROR(__xludf.DUMMYFUNCTION("""COMPUTED_VALUE"""),40.0)</f>
        <v>40</v>
      </c>
      <c r="R524" s="580" t="str">
        <f>IFERROR(__xludf.DUMMYFUNCTION("""COMPUTED_VALUE"""),"F4001F")</f>
        <v>F4001F</v>
      </c>
      <c r="S524" s="580">
        <f>IFERROR(__xludf.DUMMYFUNCTION("""COMPUTED_VALUE"""),4.0)</f>
        <v>4</v>
      </c>
      <c r="T524" s="580">
        <f>IFERROR(__xludf.DUMMYFUNCTION("""COMPUTED_VALUE"""),36.0)</f>
        <v>36</v>
      </c>
      <c r="U524" s="580" t="str">
        <f>IFERROR(__xludf.DUMMYFUNCTION("""COMPUTED_VALUE"""),"G3606F")</f>
        <v>G3606F</v>
      </c>
      <c r="V524" s="580">
        <f>IFERROR(__xludf.DUMMYFUNCTION("""COMPUTED_VALUE"""),4.0)</f>
        <v>4</v>
      </c>
      <c r="W524" s="580">
        <f>IFERROR(__xludf.DUMMYFUNCTION("""COMPUTED_VALUE"""),40.0)</f>
        <v>40</v>
      </c>
      <c r="X524" s="580" t="str">
        <f>IFERROR(__xludf.DUMMYFUNCTION("""COMPUTED_VALUE"""),"H4001F")</f>
        <v>H4001F</v>
      </c>
    </row>
    <row r="525">
      <c r="A525" s="580">
        <f>IFERROR(__xludf.DUMMYFUNCTION("""COMPUTED_VALUE"""),1.0)</f>
        <v>1</v>
      </c>
      <c r="B525" s="580">
        <f>IFERROR(__xludf.DUMMYFUNCTION("""COMPUTED_VALUE"""),38.0)</f>
        <v>38</v>
      </c>
      <c r="C525" s="580" t="str">
        <f>IFERROR(__xludf.DUMMYFUNCTION("""COMPUTED_VALUE"""),"A3806F")</f>
        <v>A3806F</v>
      </c>
      <c r="D525" s="580">
        <f>IFERROR(__xludf.DUMMYFUNCTION("""COMPUTED_VALUE"""),1.0)</f>
        <v>1</v>
      </c>
      <c r="E525" s="580">
        <f>IFERROR(__xludf.DUMMYFUNCTION("""COMPUTED_VALUE"""),38.0)</f>
        <v>38</v>
      </c>
      <c r="F525" s="580" t="str">
        <f>IFERROR(__xludf.DUMMYFUNCTION("""COMPUTED_VALUE"""),"B3805R")</f>
        <v>B3805R</v>
      </c>
      <c r="G525" s="580">
        <f>IFERROR(__xludf.DUMMYFUNCTION("""COMPUTED_VALUE"""),2.0)</f>
        <v>2</v>
      </c>
      <c r="H525" s="580">
        <f>IFERROR(__xludf.DUMMYFUNCTION("""COMPUTED_VALUE"""),34.0)</f>
        <v>34</v>
      </c>
      <c r="I525" s="580" t="str">
        <f>IFERROR(__xludf.DUMMYFUNCTION("""COMPUTED_VALUE"""),"C3406R")</f>
        <v>C3406R</v>
      </c>
      <c r="J525" s="580">
        <f>IFERROR(__xludf.DUMMYFUNCTION("""COMPUTED_VALUE"""),2.0)</f>
        <v>2</v>
      </c>
      <c r="K525" s="580">
        <f>IFERROR(__xludf.DUMMYFUNCTION("""COMPUTED_VALUE"""),35.0)</f>
        <v>35</v>
      </c>
      <c r="L525" s="580" t="str">
        <f>IFERROR(__xludf.DUMMYFUNCTION("""COMPUTED_VALUE"""),"D3506R")</f>
        <v>D3506R</v>
      </c>
      <c r="M525" s="582">
        <f>IFERROR(__xludf.DUMMYFUNCTION("""COMPUTED_VALUE"""),3.0)</f>
        <v>3</v>
      </c>
      <c r="N525" s="582">
        <f>IFERROR(__xludf.DUMMYFUNCTION("""COMPUTED_VALUE"""),34.0)</f>
        <v>34</v>
      </c>
      <c r="O525" s="582" t="str">
        <f>IFERROR(__xludf.DUMMYFUNCTION("""COMPUTED_VALUE"""),"E3406R")</f>
        <v>E3406R</v>
      </c>
      <c r="P525" s="580">
        <f>IFERROR(__xludf.DUMMYFUNCTION("""COMPUTED_VALUE"""),3.0)</f>
        <v>3</v>
      </c>
      <c r="Q525" s="580">
        <f>IFERROR(__xludf.DUMMYFUNCTION("""COMPUTED_VALUE"""),40.0)</f>
        <v>40</v>
      </c>
      <c r="R525" s="580" t="str">
        <f>IFERROR(__xludf.DUMMYFUNCTION("""COMPUTED_VALUE"""),"F4001R")</f>
        <v>F4001R</v>
      </c>
      <c r="S525" s="580">
        <f>IFERROR(__xludf.DUMMYFUNCTION("""COMPUTED_VALUE"""),4.0)</f>
        <v>4</v>
      </c>
      <c r="T525" s="580">
        <f>IFERROR(__xludf.DUMMYFUNCTION("""COMPUTED_VALUE"""),36.0)</f>
        <v>36</v>
      </c>
      <c r="U525" s="580" t="str">
        <f>IFERROR(__xludf.DUMMYFUNCTION("""COMPUTED_VALUE"""),"G3606R")</f>
        <v>G3606R</v>
      </c>
      <c r="V525" s="580">
        <f>IFERROR(__xludf.DUMMYFUNCTION("""COMPUTED_VALUE"""),4.0)</f>
        <v>4</v>
      </c>
      <c r="W525" s="580">
        <f>IFERROR(__xludf.DUMMYFUNCTION("""COMPUTED_VALUE"""),40.0)</f>
        <v>40</v>
      </c>
      <c r="X525" s="580" t="str">
        <f>IFERROR(__xludf.DUMMYFUNCTION("""COMPUTED_VALUE"""),"H4001R")</f>
        <v>H4001R</v>
      </c>
    </row>
    <row r="526">
      <c r="A526" s="580">
        <f>IFERROR(__xludf.DUMMYFUNCTION("""COMPUTED_VALUE"""),1.0)</f>
        <v>1</v>
      </c>
      <c r="B526" s="580">
        <f>IFERROR(__xludf.DUMMYFUNCTION("""COMPUTED_VALUE"""),38.0)</f>
        <v>38</v>
      </c>
      <c r="C526" s="580" t="str">
        <f>IFERROR(__xludf.DUMMYFUNCTION("""COMPUTED_VALUE"""),"A3806R")</f>
        <v>A3806R</v>
      </c>
      <c r="D526" s="580">
        <f>IFERROR(__xludf.DUMMYFUNCTION("""COMPUTED_VALUE"""),1.0)</f>
        <v>1</v>
      </c>
      <c r="E526" s="580">
        <f>IFERROR(__xludf.DUMMYFUNCTION("""COMPUTED_VALUE"""),38.0)</f>
        <v>38</v>
      </c>
      <c r="F526" s="580" t="str">
        <f>IFERROR(__xludf.DUMMYFUNCTION("""COMPUTED_VALUE"""),"B3806F")</f>
        <v>B3806F</v>
      </c>
      <c r="G526" s="580">
        <f>IFERROR(__xludf.DUMMYFUNCTION("""COMPUTED_VALUE"""),2.0)</f>
        <v>2</v>
      </c>
      <c r="H526" s="580">
        <f>IFERROR(__xludf.DUMMYFUNCTION("""COMPUTED_VALUE"""),34.0)</f>
        <v>34</v>
      </c>
      <c r="I526" s="580" t="str">
        <f>IFERROR(__xludf.DUMMYFUNCTION("""COMPUTED_VALUE"""),"C3407F")</f>
        <v>C3407F</v>
      </c>
      <c r="J526" s="580">
        <f>IFERROR(__xludf.DUMMYFUNCTION("""COMPUTED_VALUE"""),2.0)</f>
        <v>2</v>
      </c>
      <c r="K526" s="580">
        <f>IFERROR(__xludf.DUMMYFUNCTION("""COMPUTED_VALUE"""),35.0)</f>
        <v>35</v>
      </c>
      <c r="L526" s="580" t="str">
        <f>IFERROR(__xludf.DUMMYFUNCTION("""COMPUTED_VALUE"""),"D3507F")</f>
        <v>D3507F</v>
      </c>
      <c r="M526" s="582">
        <f>IFERROR(__xludf.DUMMYFUNCTION("""COMPUTED_VALUE"""),3.0)</f>
        <v>3</v>
      </c>
      <c r="N526" s="582">
        <f>IFERROR(__xludf.DUMMYFUNCTION("""COMPUTED_VALUE"""),34.0)</f>
        <v>34</v>
      </c>
      <c r="O526" s="582" t="str">
        <f>IFERROR(__xludf.DUMMYFUNCTION("""COMPUTED_VALUE"""),"E3407F")</f>
        <v>E3407F</v>
      </c>
      <c r="P526" s="580">
        <f>IFERROR(__xludf.DUMMYFUNCTION("""COMPUTED_VALUE"""),3.0)</f>
        <v>3</v>
      </c>
      <c r="Q526" s="580">
        <f>IFERROR(__xludf.DUMMYFUNCTION("""COMPUTED_VALUE"""),40.0)</f>
        <v>40</v>
      </c>
      <c r="R526" s="580" t="str">
        <f>IFERROR(__xludf.DUMMYFUNCTION("""COMPUTED_VALUE"""),"F4002F")</f>
        <v>F4002F</v>
      </c>
      <c r="S526" s="580">
        <f>IFERROR(__xludf.DUMMYFUNCTION("""COMPUTED_VALUE"""),4.0)</f>
        <v>4</v>
      </c>
      <c r="T526" s="580">
        <f>IFERROR(__xludf.DUMMYFUNCTION("""COMPUTED_VALUE"""),36.0)</f>
        <v>36</v>
      </c>
      <c r="U526" s="580" t="str">
        <f>IFERROR(__xludf.DUMMYFUNCTION("""COMPUTED_VALUE"""),"G3607F")</f>
        <v>G3607F</v>
      </c>
      <c r="V526" s="580">
        <f>IFERROR(__xludf.DUMMYFUNCTION("""COMPUTED_VALUE"""),4.0)</f>
        <v>4</v>
      </c>
      <c r="W526" s="580">
        <f>IFERROR(__xludf.DUMMYFUNCTION("""COMPUTED_VALUE"""),40.0)</f>
        <v>40</v>
      </c>
      <c r="X526" s="580" t="str">
        <f>IFERROR(__xludf.DUMMYFUNCTION("""COMPUTED_VALUE"""),"H4002F")</f>
        <v>H4002F</v>
      </c>
    </row>
    <row r="527">
      <c r="A527" s="580">
        <f>IFERROR(__xludf.DUMMYFUNCTION("""COMPUTED_VALUE"""),1.0)</f>
        <v>1</v>
      </c>
      <c r="B527" s="580">
        <f>IFERROR(__xludf.DUMMYFUNCTION("""COMPUTED_VALUE"""),38.0)</f>
        <v>38</v>
      </c>
      <c r="C527" s="580" t="str">
        <f>IFERROR(__xludf.DUMMYFUNCTION("""COMPUTED_VALUE"""),"A3807F")</f>
        <v>A3807F</v>
      </c>
      <c r="D527" s="580">
        <f>IFERROR(__xludf.DUMMYFUNCTION("""COMPUTED_VALUE"""),1.0)</f>
        <v>1</v>
      </c>
      <c r="E527" s="580">
        <f>IFERROR(__xludf.DUMMYFUNCTION("""COMPUTED_VALUE"""),38.0)</f>
        <v>38</v>
      </c>
      <c r="F527" s="580" t="str">
        <f>IFERROR(__xludf.DUMMYFUNCTION("""COMPUTED_VALUE"""),"B3806R")</f>
        <v>B3806R</v>
      </c>
      <c r="G527" s="580">
        <f>IFERROR(__xludf.DUMMYFUNCTION("""COMPUTED_VALUE"""),2.0)</f>
        <v>2</v>
      </c>
      <c r="H527" s="580">
        <f>IFERROR(__xludf.DUMMYFUNCTION("""COMPUTED_VALUE"""),34.0)</f>
        <v>34</v>
      </c>
      <c r="I527" s="580" t="str">
        <f>IFERROR(__xludf.DUMMYFUNCTION("""COMPUTED_VALUE"""),"C3407R")</f>
        <v>C3407R</v>
      </c>
      <c r="J527" s="580">
        <f>IFERROR(__xludf.DUMMYFUNCTION("""COMPUTED_VALUE"""),2.0)</f>
        <v>2</v>
      </c>
      <c r="K527" s="580">
        <f>IFERROR(__xludf.DUMMYFUNCTION("""COMPUTED_VALUE"""),35.0)</f>
        <v>35</v>
      </c>
      <c r="L527" s="580" t="str">
        <f>IFERROR(__xludf.DUMMYFUNCTION("""COMPUTED_VALUE"""),"D3507R")</f>
        <v>D3507R</v>
      </c>
      <c r="M527" s="582">
        <f>IFERROR(__xludf.DUMMYFUNCTION("""COMPUTED_VALUE"""),3.0)</f>
        <v>3</v>
      </c>
      <c r="N527" s="582">
        <f>IFERROR(__xludf.DUMMYFUNCTION("""COMPUTED_VALUE"""),34.0)</f>
        <v>34</v>
      </c>
      <c r="O527" s="582" t="str">
        <f>IFERROR(__xludf.DUMMYFUNCTION("""COMPUTED_VALUE"""),"E3407R")</f>
        <v>E3407R</v>
      </c>
      <c r="P527" s="580">
        <f>IFERROR(__xludf.DUMMYFUNCTION("""COMPUTED_VALUE"""),3.0)</f>
        <v>3</v>
      </c>
      <c r="Q527" s="580">
        <f>IFERROR(__xludf.DUMMYFUNCTION("""COMPUTED_VALUE"""),40.0)</f>
        <v>40</v>
      </c>
      <c r="R527" s="580" t="str">
        <f>IFERROR(__xludf.DUMMYFUNCTION("""COMPUTED_VALUE"""),"F4002R")</f>
        <v>F4002R</v>
      </c>
      <c r="S527" s="580">
        <f>IFERROR(__xludf.DUMMYFUNCTION("""COMPUTED_VALUE"""),4.0)</f>
        <v>4</v>
      </c>
      <c r="T527" s="580">
        <f>IFERROR(__xludf.DUMMYFUNCTION("""COMPUTED_VALUE"""),36.0)</f>
        <v>36</v>
      </c>
      <c r="U527" s="580" t="str">
        <f>IFERROR(__xludf.DUMMYFUNCTION("""COMPUTED_VALUE"""),"G3607R")</f>
        <v>G3607R</v>
      </c>
      <c r="V527" s="580">
        <f>IFERROR(__xludf.DUMMYFUNCTION("""COMPUTED_VALUE"""),4.0)</f>
        <v>4</v>
      </c>
      <c r="W527" s="580">
        <f>IFERROR(__xludf.DUMMYFUNCTION("""COMPUTED_VALUE"""),40.0)</f>
        <v>40</v>
      </c>
      <c r="X527" s="580" t="str">
        <f>IFERROR(__xludf.DUMMYFUNCTION("""COMPUTED_VALUE"""),"H4002R")</f>
        <v>H4002R</v>
      </c>
    </row>
    <row r="528">
      <c r="A528" s="580">
        <f>IFERROR(__xludf.DUMMYFUNCTION("""COMPUTED_VALUE"""),1.0)</f>
        <v>1</v>
      </c>
      <c r="B528" s="580">
        <f>IFERROR(__xludf.DUMMYFUNCTION("""COMPUTED_VALUE"""),38.0)</f>
        <v>38</v>
      </c>
      <c r="C528" s="580" t="str">
        <f>IFERROR(__xludf.DUMMYFUNCTION("""COMPUTED_VALUE"""),"A3807R")</f>
        <v>A3807R</v>
      </c>
      <c r="D528" s="580">
        <f>IFERROR(__xludf.DUMMYFUNCTION("""COMPUTED_VALUE"""),1.0)</f>
        <v>1</v>
      </c>
      <c r="E528" s="580">
        <f>IFERROR(__xludf.DUMMYFUNCTION("""COMPUTED_VALUE"""),38.0)</f>
        <v>38</v>
      </c>
      <c r="F528" s="580" t="str">
        <f>IFERROR(__xludf.DUMMYFUNCTION("""COMPUTED_VALUE"""),"B3807F")</f>
        <v>B3807F</v>
      </c>
      <c r="G528" s="580">
        <f>IFERROR(__xludf.DUMMYFUNCTION("""COMPUTED_VALUE"""),2.0)</f>
        <v>2</v>
      </c>
      <c r="H528" s="580">
        <f>IFERROR(__xludf.DUMMYFUNCTION("""COMPUTED_VALUE"""),34.0)</f>
        <v>34</v>
      </c>
      <c r="I528" s="580" t="str">
        <f>IFERROR(__xludf.DUMMYFUNCTION("""COMPUTED_VALUE"""),"C3408F")</f>
        <v>C3408F</v>
      </c>
      <c r="J528" s="580">
        <f>IFERROR(__xludf.DUMMYFUNCTION("""COMPUTED_VALUE"""),2.0)</f>
        <v>2</v>
      </c>
      <c r="K528" s="580">
        <f>IFERROR(__xludf.DUMMYFUNCTION("""COMPUTED_VALUE"""),35.0)</f>
        <v>35</v>
      </c>
      <c r="L528" s="580" t="str">
        <f>IFERROR(__xludf.DUMMYFUNCTION("""COMPUTED_VALUE"""),"D3508F")</f>
        <v>D3508F</v>
      </c>
      <c r="M528" s="582">
        <f>IFERROR(__xludf.DUMMYFUNCTION("""COMPUTED_VALUE"""),3.0)</f>
        <v>3</v>
      </c>
      <c r="N528" s="582">
        <f>IFERROR(__xludf.DUMMYFUNCTION("""COMPUTED_VALUE"""),34.0)</f>
        <v>34</v>
      </c>
      <c r="O528" s="582" t="str">
        <f>IFERROR(__xludf.DUMMYFUNCTION("""COMPUTED_VALUE"""),"E3408F")</f>
        <v>E3408F</v>
      </c>
      <c r="P528" s="580">
        <f>IFERROR(__xludf.DUMMYFUNCTION("""COMPUTED_VALUE"""),3.0)</f>
        <v>3</v>
      </c>
      <c r="Q528" s="580">
        <f>IFERROR(__xludf.DUMMYFUNCTION("""COMPUTED_VALUE"""),40.0)</f>
        <v>40</v>
      </c>
      <c r="R528" s="580" t="str">
        <f>IFERROR(__xludf.DUMMYFUNCTION("""COMPUTED_VALUE"""),"F4003F")</f>
        <v>F4003F</v>
      </c>
      <c r="S528" s="580">
        <f>IFERROR(__xludf.DUMMYFUNCTION("""COMPUTED_VALUE"""),4.0)</f>
        <v>4</v>
      </c>
      <c r="T528" s="580">
        <f>IFERROR(__xludf.DUMMYFUNCTION("""COMPUTED_VALUE"""),36.0)</f>
        <v>36</v>
      </c>
      <c r="U528" s="580" t="str">
        <f>IFERROR(__xludf.DUMMYFUNCTION("""COMPUTED_VALUE"""),"G3608F")</f>
        <v>G3608F</v>
      </c>
      <c r="V528" s="580">
        <f>IFERROR(__xludf.DUMMYFUNCTION("""COMPUTED_VALUE"""),4.0)</f>
        <v>4</v>
      </c>
      <c r="W528" s="580">
        <f>IFERROR(__xludf.DUMMYFUNCTION("""COMPUTED_VALUE"""),40.0)</f>
        <v>40</v>
      </c>
      <c r="X528" s="580" t="str">
        <f>IFERROR(__xludf.DUMMYFUNCTION("""COMPUTED_VALUE"""),"H4003F")</f>
        <v>H4003F</v>
      </c>
    </row>
    <row r="529">
      <c r="A529" s="580">
        <f>IFERROR(__xludf.DUMMYFUNCTION("""COMPUTED_VALUE"""),1.0)</f>
        <v>1</v>
      </c>
      <c r="B529" s="580">
        <f>IFERROR(__xludf.DUMMYFUNCTION("""COMPUTED_VALUE"""),38.0)</f>
        <v>38</v>
      </c>
      <c r="C529" s="580" t="str">
        <f>IFERROR(__xludf.DUMMYFUNCTION("""COMPUTED_VALUE"""),"A3808F")</f>
        <v>A3808F</v>
      </c>
      <c r="D529" s="580">
        <f>IFERROR(__xludf.DUMMYFUNCTION("""COMPUTED_VALUE"""),1.0)</f>
        <v>1</v>
      </c>
      <c r="E529" s="580">
        <f>IFERROR(__xludf.DUMMYFUNCTION("""COMPUTED_VALUE"""),38.0)</f>
        <v>38</v>
      </c>
      <c r="F529" s="580" t="str">
        <f>IFERROR(__xludf.DUMMYFUNCTION("""COMPUTED_VALUE"""),"B3807R")</f>
        <v>B3807R</v>
      </c>
      <c r="G529" s="580">
        <f>IFERROR(__xludf.DUMMYFUNCTION("""COMPUTED_VALUE"""),2.0)</f>
        <v>2</v>
      </c>
      <c r="H529" s="580">
        <f>IFERROR(__xludf.DUMMYFUNCTION("""COMPUTED_VALUE"""),34.0)</f>
        <v>34</v>
      </c>
      <c r="I529" s="580" t="str">
        <f>IFERROR(__xludf.DUMMYFUNCTION("""COMPUTED_VALUE"""),"C3408R")</f>
        <v>C3408R</v>
      </c>
      <c r="J529" s="580">
        <f>IFERROR(__xludf.DUMMYFUNCTION("""COMPUTED_VALUE"""),2.0)</f>
        <v>2</v>
      </c>
      <c r="K529" s="580">
        <f>IFERROR(__xludf.DUMMYFUNCTION("""COMPUTED_VALUE"""),35.0)</f>
        <v>35</v>
      </c>
      <c r="L529" s="580" t="str">
        <f>IFERROR(__xludf.DUMMYFUNCTION("""COMPUTED_VALUE"""),"D3508R")</f>
        <v>D3508R</v>
      </c>
      <c r="M529" s="582">
        <f>IFERROR(__xludf.DUMMYFUNCTION("""COMPUTED_VALUE"""),3.0)</f>
        <v>3</v>
      </c>
      <c r="N529" s="582">
        <f>IFERROR(__xludf.DUMMYFUNCTION("""COMPUTED_VALUE"""),34.0)</f>
        <v>34</v>
      </c>
      <c r="O529" s="582" t="str">
        <f>IFERROR(__xludf.DUMMYFUNCTION("""COMPUTED_VALUE"""),"E3408R")</f>
        <v>E3408R</v>
      </c>
      <c r="P529" s="580">
        <f>IFERROR(__xludf.DUMMYFUNCTION("""COMPUTED_VALUE"""),3.0)</f>
        <v>3</v>
      </c>
      <c r="Q529" s="580">
        <f>IFERROR(__xludf.DUMMYFUNCTION("""COMPUTED_VALUE"""),40.0)</f>
        <v>40</v>
      </c>
      <c r="R529" s="580" t="str">
        <f>IFERROR(__xludf.DUMMYFUNCTION("""COMPUTED_VALUE"""),"F4003R")</f>
        <v>F4003R</v>
      </c>
      <c r="S529" s="580">
        <f>IFERROR(__xludf.DUMMYFUNCTION("""COMPUTED_VALUE"""),4.0)</f>
        <v>4</v>
      </c>
      <c r="T529" s="580">
        <f>IFERROR(__xludf.DUMMYFUNCTION("""COMPUTED_VALUE"""),36.0)</f>
        <v>36</v>
      </c>
      <c r="U529" s="580" t="str">
        <f>IFERROR(__xludf.DUMMYFUNCTION("""COMPUTED_VALUE"""),"G3608R")</f>
        <v>G3608R</v>
      </c>
      <c r="V529" s="580">
        <f>IFERROR(__xludf.DUMMYFUNCTION("""COMPUTED_VALUE"""),4.0)</f>
        <v>4</v>
      </c>
      <c r="W529" s="580">
        <f>IFERROR(__xludf.DUMMYFUNCTION("""COMPUTED_VALUE"""),40.0)</f>
        <v>40</v>
      </c>
      <c r="X529" s="580" t="str">
        <f>IFERROR(__xludf.DUMMYFUNCTION("""COMPUTED_VALUE"""),"H4003R")</f>
        <v>H4003R</v>
      </c>
    </row>
    <row r="530">
      <c r="A530" s="580">
        <f>IFERROR(__xludf.DUMMYFUNCTION("""COMPUTED_VALUE"""),1.0)</f>
        <v>1</v>
      </c>
      <c r="B530" s="580">
        <f>IFERROR(__xludf.DUMMYFUNCTION("""COMPUTED_VALUE"""),37.0)</f>
        <v>37</v>
      </c>
      <c r="C530" s="580" t="str">
        <f>IFERROR(__xludf.DUMMYFUNCTION("""COMPUTED_VALUE"""),"A3808R")</f>
        <v>A3808R</v>
      </c>
      <c r="D530" s="580">
        <f>IFERROR(__xludf.DUMMYFUNCTION("""COMPUTED_VALUE"""),1.0)</f>
        <v>1</v>
      </c>
      <c r="E530" s="580">
        <f>IFERROR(__xludf.DUMMYFUNCTION("""COMPUTED_VALUE"""),39.0)</f>
        <v>39</v>
      </c>
      <c r="F530" s="580" t="str">
        <f>IFERROR(__xludf.DUMMYFUNCTION("""COMPUTED_VALUE"""),"B3901F")</f>
        <v>B3901F</v>
      </c>
      <c r="G530" s="580">
        <f>IFERROR(__xludf.DUMMYFUNCTION("""COMPUTED_VALUE"""),2.0)</f>
        <v>2</v>
      </c>
      <c r="H530" s="580">
        <f>IFERROR(__xludf.DUMMYFUNCTION("""COMPUTED_VALUE"""),35.0)</f>
        <v>35</v>
      </c>
      <c r="I530" s="580" t="str">
        <f>IFERROR(__xludf.DUMMYFUNCTION("""COMPUTED_VALUE"""),"C3501F")</f>
        <v>C3501F</v>
      </c>
      <c r="J530" s="580">
        <f>IFERROR(__xludf.DUMMYFUNCTION("""COMPUTED_VALUE"""),2.0)</f>
        <v>2</v>
      </c>
      <c r="K530" s="580">
        <f>IFERROR(__xludf.DUMMYFUNCTION("""COMPUTED_VALUE"""),36.0)</f>
        <v>36</v>
      </c>
      <c r="L530" s="580" t="str">
        <f>IFERROR(__xludf.DUMMYFUNCTION("""COMPUTED_VALUE"""),"D3601F")</f>
        <v>D3601F</v>
      </c>
      <c r="M530" s="582">
        <f>IFERROR(__xludf.DUMMYFUNCTION("""COMPUTED_VALUE"""),3.0)</f>
        <v>3</v>
      </c>
      <c r="N530" s="582">
        <f>IFERROR(__xludf.DUMMYFUNCTION("""COMPUTED_VALUE"""),35.0)</f>
        <v>35</v>
      </c>
      <c r="O530" s="582" t="str">
        <f>IFERROR(__xludf.DUMMYFUNCTION("""COMPUTED_VALUE"""),"E3501F")</f>
        <v>E3501F</v>
      </c>
      <c r="P530" s="580">
        <f>IFERROR(__xludf.DUMMYFUNCTION("""COMPUTED_VALUE"""),3.0)</f>
        <v>3</v>
      </c>
      <c r="Q530" s="580">
        <f>IFERROR(__xludf.DUMMYFUNCTION("""COMPUTED_VALUE"""),40.0)</f>
        <v>40</v>
      </c>
      <c r="R530" s="580" t="str">
        <f>IFERROR(__xludf.DUMMYFUNCTION("""COMPUTED_VALUE"""),"F4004F")</f>
        <v>F4004F</v>
      </c>
      <c r="S530" s="580">
        <f>IFERROR(__xludf.DUMMYFUNCTION("""COMPUTED_VALUE"""),4.0)</f>
        <v>4</v>
      </c>
      <c r="T530" s="580">
        <f>IFERROR(__xludf.DUMMYFUNCTION("""COMPUTED_VALUE"""),37.0)</f>
        <v>37</v>
      </c>
      <c r="U530" s="580" t="str">
        <f>IFERROR(__xludf.DUMMYFUNCTION("""COMPUTED_VALUE"""),"G3705F")</f>
        <v>G3705F</v>
      </c>
      <c r="V530" s="580">
        <f>IFERROR(__xludf.DUMMYFUNCTION("""COMPUTED_VALUE"""),4.0)</f>
        <v>4</v>
      </c>
      <c r="W530" s="580">
        <f>IFERROR(__xludf.DUMMYFUNCTION("""COMPUTED_VALUE"""),40.0)</f>
        <v>40</v>
      </c>
      <c r="X530" s="580" t="str">
        <f>IFERROR(__xludf.DUMMYFUNCTION("""COMPUTED_VALUE"""),"H4004F")</f>
        <v>H4004F</v>
      </c>
    </row>
    <row r="531">
      <c r="A531" s="580">
        <f>IFERROR(__xludf.DUMMYFUNCTION("""COMPUTED_VALUE"""),1.0)</f>
        <v>1</v>
      </c>
      <c r="B531" s="580">
        <f>IFERROR(__xludf.DUMMYFUNCTION("""COMPUTED_VALUE"""),39.0)</f>
        <v>39</v>
      </c>
      <c r="C531" s="580" t="str">
        <f>IFERROR(__xludf.DUMMYFUNCTION("""COMPUTED_VALUE"""),"A3901F")</f>
        <v>A3901F</v>
      </c>
      <c r="D531" s="580">
        <f>IFERROR(__xludf.DUMMYFUNCTION("""COMPUTED_VALUE"""),1.0)</f>
        <v>1</v>
      </c>
      <c r="E531" s="580">
        <f>IFERROR(__xludf.DUMMYFUNCTION("""COMPUTED_VALUE"""),39.0)</f>
        <v>39</v>
      </c>
      <c r="F531" s="580" t="str">
        <f>IFERROR(__xludf.DUMMYFUNCTION("""COMPUTED_VALUE"""),"B3901R")</f>
        <v>B3901R</v>
      </c>
      <c r="G531" s="580">
        <f>IFERROR(__xludf.DUMMYFUNCTION("""COMPUTED_VALUE"""),2.0)</f>
        <v>2</v>
      </c>
      <c r="H531" s="580">
        <f>IFERROR(__xludf.DUMMYFUNCTION("""COMPUTED_VALUE"""),35.0)</f>
        <v>35</v>
      </c>
      <c r="I531" s="580" t="str">
        <f>IFERROR(__xludf.DUMMYFUNCTION("""COMPUTED_VALUE"""),"C3501R")</f>
        <v>C3501R</v>
      </c>
      <c r="J531" s="580">
        <f>IFERROR(__xludf.DUMMYFUNCTION("""COMPUTED_VALUE"""),2.0)</f>
        <v>2</v>
      </c>
      <c r="K531" s="580">
        <f>IFERROR(__xludf.DUMMYFUNCTION("""COMPUTED_VALUE"""),36.0)</f>
        <v>36</v>
      </c>
      <c r="L531" s="580" t="str">
        <f>IFERROR(__xludf.DUMMYFUNCTION("""COMPUTED_VALUE"""),"D3601R")</f>
        <v>D3601R</v>
      </c>
      <c r="M531" s="582">
        <f>IFERROR(__xludf.DUMMYFUNCTION("""COMPUTED_VALUE"""),3.0)</f>
        <v>3</v>
      </c>
      <c r="N531" s="582">
        <f>IFERROR(__xludf.DUMMYFUNCTION("""COMPUTED_VALUE"""),35.0)</f>
        <v>35</v>
      </c>
      <c r="O531" s="582" t="str">
        <f>IFERROR(__xludf.DUMMYFUNCTION("""COMPUTED_VALUE"""),"E3501R")</f>
        <v>E3501R</v>
      </c>
      <c r="P531" s="580">
        <f>IFERROR(__xludf.DUMMYFUNCTION("""COMPUTED_VALUE"""),3.0)</f>
        <v>3</v>
      </c>
      <c r="Q531" s="580">
        <f>IFERROR(__xludf.DUMMYFUNCTION("""COMPUTED_VALUE"""),40.0)</f>
        <v>40</v>
      </c>
      <c r="R531" s="580" t="str">
        <f>IFERROR(__xludf.DUMMYFUNCTION("""COMPUTED_VALUE"""),"F4004R")</f>
        <v>F4004R</v>
      </c>
      <c r="S531" s="580">
        <f>IFERROR(__xludf.DUMMYFUNCTION("""COMPUTED_VALUE"""),4.0)</f>
        <v>4</v>
      </c>
      <c r="T531" s="580">
        <f>IFERROR(__xludf.DUMMYFUNCTION("""COMPUTED_VALUE"""),37.0)</f>
        <v>37</v>
      </c>
      <c r="U531" s="580" t="str">
        <f>IFERROR(__xludf.DUMMYFUNCTION("""COMPUTED_VALUE"""),"G3705R")</f>
        <v>G3705R</v>
      </c>
      <c r="V531" s="580">
        <f>IFERROR(__xludf.DUMMYFUNCTION("""COMPUTED_VALUE"""),4.0)</f>
        <v>4</v>
      </c>
      <c r="W531" s="580">
        <f>IFERROR(__xludf.DUMMYFUNCTION("""COMPUTED_VALUE"""),40.0)</f>
        <v>40</v>
      </c>
      <c r="X531" s="580" t="str">
        <f>IFERROR(__xludf.DUMMYFUNCTION("""COMPUTED_VALUE"""),"H4004R")</f>
        <v>H4004R</v>
      </c>
    </row>
    <row r="532">
      <c r="A532" s="580">
        <f>IFERROR(__xludf.DUMMYFUNCTION("""COMPUTED_VALUE"""),1.0)</f>
        <v>1</v>
      </c>
      <c r="B532" s="580">
        <f>IFERROR(__xludf.DUMMYFUNCTION("""COMPUTED_VALUE"""),39.0)</f>
        <v>39</v>
      </c>
      <c r="C532" s="580" t="str">
        <f>IFERROR(__xludf.DUMMYFUNCTION("""COMPUTED_VALUE"""),"A3901R")</f>
        <v>A3901R</v>
      </c>
      <c r="D532" s="580">
        <f>IFERROR(__xludf.DUMMYFUNCTION("""COMPUTED_VALUE"""),1.0)</f>
        <v>1</v>
      </c>
      <c r="E532" s="580">
        <f>IFERROR(__xludf.DUMMYFUNCTION("""COMPUTED_VALUE"""),39.0)</f>
        <v>39</v>
      </c>
      <c r="F532" s="580" t="str">
        <f>IFERROR(__xludf.DUMMYFUNCTION("""COMPUTED_VALUE"""),"B3902F")</f>
        <v>B3902F</v>
      </c>
      <c r="G532" s="580">
        <f>IFERROR(__xludf.DUMMYFUNCTION("""COMPUTED_VALUE"""),2.0)</f>
        <v>2</v>
      </c>
      <c r="H532" s="580">
        <f>IFERROR(__xludf.DUMMYFUNCTION("""COMPUTED_VALUE"""),35.0)</f>
        <v>35</v>
      </c>
      <c r="I532" s="580" t="str">
        <f>IFERROR(__xludf.DUMMYFUNCTION("""COMPUTED_VALUE"""),"C3502F")</f>
        <v>C3502F</v>
      </c>
      <c r="J532" s="580">
        <f>IFERROR(__xludf.DUMMYFUNCTION("""COMPUTED_VALUE"""),2.0)</f>
        <v>2</v>
      </c>
      <c r="K532" s="580">
        <f>IFERROR(__xludf.DUMMYFUNCTION("""COMPUTED_VALUE"""),36.0)</f>
        <v>36</v>
      </c>
      <c r="L532" s="580" t="str">
        <f>IFERROR(__xludf.DUMMYFUNCTION("""COMPUTED_VALUE"""),"D3602F")</f>
        <v>D3602F</v>
      </c>
      <c r="M532" s="582">
        <f>IFERROR(__xludf.DUMMYFUNCTION("""COMPUTED_VALUE"""),3.0)</f>
        <v>3</v>
      </c>
      <c r="N532" s="582">
        <f>IFERROR(__xludf.DUMMYFUNCTION("""COMPUTED_VALUE"""),35.0)</f>
        <v>35</v>
      </c>
      <c r="O532" s="582" t="str">
        <f>IFERROR(__xludf.DUMMYFUNCTION("""COMPUTED_VALUE"""),"E3502F")</f>
        <v>E3502F</v>
      </c>
      <c r="P532" s="580">
        <f>IFERROR(__xludf.DUMMYFUNCTION("""COMPUTED_VALUE"""),3.0)</f>
        <v>3</v>
      </c>
      <c r="Q532" s="580">
        <f>IFERROR(__xludf.DUMMYFUNCTION("""COMPUTED_VALUE"""),40.0)</f>
        <v>40</v>
      </c>
      <c r="R532" s="580" t="str">
        <f>IFERROR(__xludf.DUMMYFUNCTION("""COMPUTED_VALUE"""),"F4005F")</f>
        <v>F4005F</v>
      </c>
      <c r="S532" s="580">
        <f>IFERROR(__xludf.DUMMYFUNCTION("""COMPUTED_VALUE"""),4.0)</f>
        <v>4</v>
      </c>
      <c r="T532" s="580">
        <f>IFERROR(__xludf.DUMMYFUNCTION("""COMPUTED_VALUE"""),37.0)</f>
        <v>37</v>
      </c>
      <c r="U532" s="580" t="str">
        <f>IFERROR(__xludf.DUMMYFUNCTION("""COMPUTED_VALUE"""),"G3706F")</f>
        <v>G3706F</v>
      </c>
      <c r="V532" s="580">
        <f>IFERROR(__xludf.DUMMYFUNCTION("""COMPUTED_VALUE"""),4.0)</f>
        <v>4</v>
      </c>
      <c r="W532" s="580">
        <f>IFERROR(__xludf.DUMMYFUNCTION("""COMPUTED_VALUE"""),40.0)</f>
        <v>40</v>
      </c>
      <c r="X532" s="580" t="str">
        <f>IFERROR(__xludf.DUMMYFUNCTION("""COMPUTED_VALUE"""),"H4005F")</f>
        <v>H4005F</v>
      </c>
    </row>
    <row r="533">
      <c r="A533" s="580">
        <f>IFERROR(__xludf.DUMMYFUNCTION("""COMPUTED_VALUE"""),1.0)</f>
        <v>1</v>
      </c>
      <c r="B533" s="580">
        <f>IFERROR(__xludf.DUMMYFUNCTION("""COMPUTED_VALUE"""),39.0)</f>
        <v>39</v>
      </c>
      <c r="C533" s="580" t="str">
        <f>IFERROR(__xludf.DUMMYFUNCTION("""COMPUTED_VALUE"""),"A3902F")</f>
        <v>A3902F</v>
      </c>
      <c r="D533" s="580">
        <f>IFERROR(__xludf.DUMMYFUNCTION("""COMPUTED_VALUE"""),1.0)</f>
        <v>1</v>
      </c>
      <c r="E533" s="580">
        <f>IFERROR(__xludf.DUMMYFUNCTION("""COMPUTED_VALUE"""),39.0)</f>
        <v>39</v>
      </c>
      <c r="F533" s="580" t="str">
        <f>IFERROR(__xludf.DUMMYFUNCTION("""COMPUTED_VALUE"""),"B3902R")</f>
        <v>B3902R</v>
      </c>
      <c r="G533" s="580">
        <f>IFERROR(__xludf.DUMMYFUNCTION("""COMPUTED_VALUE"""),2.0)</f>
        <v>2</v>
      </c>
      <c r="H533" s="580">
        <f>IFERROR(__xludf.DUMMYFUNCTION("""COMPUTED_VALUE"""),35.0)</f>
        <v>35</v>
      </c>
      <c r="I533" s="580" t="str">
        <f>IFERROR(__xludf.DUMMYFUNCTION("""COMPUTED_VALUE"""),"C3502R")</f>
        <v>C3502R</v>
      </c>
      <c r="J533" s="580">
        <f>IFERROR(__xludf.DUMMYFUNCTION("""COMPUTED_VALUE"""),2.0)</f>
        <v>2</v>
      </c>
      <c r="K533" s="580">
        <f>IFERROR(__xludf.DUMMYFUNCTION("""COMPUTED_VALUE"""),36.0)</f>
        <v>36</v>
      </c>
      <c r="L533" s="580" t="str">
        <f>IFERROR(__xludf.DUMMYFUNCTION("""COMPUTED_VALUE"""),"D3602R")</f>
        <v>D3602R</v>
      </c>
      <c r="M533" s="582">
        <f>IFERROR(__xludf.DUMMYFUNCTION("""COMPUTED_VALUE"""),3.0)</f>
        <v>3</v>
      </c>
      <c r="N533" s="582">
        <f>IFERROR(__xludf.DUMMYFUNCTION("""COMPUTED_VALUE"""),35.0)</f>
        <v>35</v>
      </c>
      <c r="O533" s="582" t="str">
        <f>IFERROR(__xludf.DUMMYFUNCTION("""COMPUTED_VALUE"""),"E3502R")</f>
        <v>E3502R</v>
      </c>
      <c r="P533" s="580">
        <f>IFERROR(__xludf.DUMMYFUNCTION("""COMPUTED_VALUE"""),3.0)</f>
        <v>3</v>
      </c>
      <c r="Q533" s="580">
        <f>IFERROR(__xludf.DUMMYFUNCTION("""COMPUTED_VALUE"""),40.0)</f>
        <v>40</v>
      </c>
      <c r="R533" s="580" t="str">
        <f>IFERROR(__xludf.DUMMYFUNCTION("""COMPUTED_VALUE"""),"F4005R")</f>
        <v>F4005R</v>
      </c>
      <c r="S533" s="580">
        <f>IFERROR(__xludf.DUMMYFUNCTION("""COMPUTED_VALUE"""),4.0)</f>
        <v>4</v>
      </c>
      <c r="T533" s="580">
        <f>IFERROR(__xludf.DUMMYFUNCTION("""COMPUTED_VALUE"""),37.0)</f>
        <v>37</v>
      </c>
      <c r="U533" s="580" t="str">
        <f>IFERROR(__xludf.DUMMYFUNCTION("""COMPUTED_VALUE"""),"G3706R")</f>
        <v>G3706R</v>
      </c>
      <c r="V533" s="580">
        <f>IFERROR(__xludf.DUMMYFUNCTION("""COMPUTED_VALUE"""),4.0)</f>
        <v>4</v>
      </c>
      <c r="W533" s="580">
        <f>IFERROR(__xludf.DUMMYFUNCTION("""COMPUTED_VALUE"""),40.0)</f>
        <v>40</v>
      </c>
      <c r="X533" s="580" t="str">
        <f>IFERROR(__xludf.DUMMYFUNCTION("""COMPUTED_VALUE"""),"H4005R")</f>
        <v>H4005R</v>
      </c>
    </row>
    <row r="534">
      <c r="A534" s="580">
        <f>IFERROR(__xludf.DUMMYFUNCTION("""COMPUTED_VALUE"""),1.0)</f>
        <v>1</v>
      </c>
      <c r="B534" s="580">
        <f>IFERROR(__xludf.DUMMYFUNCTION("""COMPUTED_VALUE"""),39.0)</f>
        <v>39</v>
      </c>
      <c r="C534" s="580" t="str">
        <f>IFERROR(__xludf.DUMMYFUNCTION("""COMPUTED_VALUE"""),"A3902R")</f>
        <v>A3902R</v>
      </c>
      <c r="D534" s="580">
        <f>IFERROR(__xludf.DUMMYFUNCTION("""COMPUTED_VALUE"""),1.0)</f>
        <v>1</v>
      </c>
      <c r="E534" s="580">
        <f>IFERROR(__xludf.DUMMYFUNCTION("""COMPUTED_VALUE"""),39.0)</f>
        <v>39</v>
      </c>
      <c r="F534" s="580" t="str">
        <f>IFERROR(__xludf.DUMMYFUNCTION("""COMPUTED_VALUE"""),"B3903F")</f>
        <v>B3903F</v>
      </c>
      <c r="G534" s="580">
        <f>IFERROR(__xludf.DUMMYFUNCTION("""COMPUTED_VALUE"""),2.0)</f>
        <v>2</v>
      </c>
      <c r="H534" s="580">
        <f>IFERROR(__xludf.DUMMYFUNCTION("""COMPUTED_VALUE"""),35.0)</f>
        <v>35</v>
      </c>
      <c r="I534" s="580" t="str">
        <f>IFERROR(__xludf.DUMMYFUNCTION("""COMPUTED_VALUE"""),"C3503F")</f>
        <v>C3503F</v>
      </c>
      <c r="J534" s="580">
        <f>IFERROR(__xludf.DUMMYFUNCTION("""COMPUTED_VALUE"""),2.0)</f>
        <v>2</v>
      </c>
      <c r="K534" s="580">
        <f>IFERROR(__xludf.DUMMYFUNCTION("""COMPUTED_VALUE"""),36.0)</f>
        <v>36</v>
      </c>
      <c r="L534" s="580" t="str">
        <f>IFERROR(__xludf.DUMMYFUNCTION("""COMPUTED_VALUE"""),"D3603F")</f>
        <v>D3603F</v>
      </c>
      <c r="M534" s="582">
        <f>IFERROR(__xludf.DUMMYFUNCTION("""COMPUTED_VALUE"""),3.0)</f>
        <v>3</v>
      </c>
      <c r="N534" s="582">
        <f>IFERROR(__xludf.DUMMYFUNCTION("""COMPUTED_VALUE"""),35.0)</f>
        <v>35</v>
      </c>
      <c r="O534" s="582" t="str">
        <f>IFERROR(__xludf.DUMMYFUNCTION("""COMPUTED_VALUE"""),"E3503F")</f>
        <v>E3503F</v>
      </c>
      <c r="P534" s="580">
        <f>IFERROR(__xludf.DUMMYFUNCTION("""COMPUTED_VALUE"""),3.0)</f>
        <v>3</v>
      </c>
      <c r="Q534" s="580">
        <f>IFERROR(__xludf.DUMMYFUNCTION("""COMPUTED_VALUE"""),40.0)</f>
        <v>40</v>
      </c>
      <c r="R534" s="580" t="str">
        <f>IFERROR(__xludf.DUMMYFUNCTION("""COMPUTED_VALUE"""),"F4006F")</f>
        <v>F4006F</v>
      </c>
      <c r="S534" s="580">
        <f>IFERROR(__xludf.DUMMYFUNCTION("""COMPUTED_VALUE"""),4.0)</f>
        <v>4</v>
      </c>
      <c r="T534" s="580">
        <f>IFERROR(__xludf.DUMMYFUNCTION("""COMPUTED_VALUE"""),37.0)</f>
        <v>37</v>
      </c>
      <c r="U534" s="580" t="str">
        <f>IFERROR(__xludf.DUMMYFUNCTION("""COMPUTED_VALUE"""),"G3707F")</f>
        <v>G3707F</v>
      </c>
      <c r="V534" s="580">
        <f>IFERROR(__xludf.DUMMYFUNCTION("""COMPUTED_VALUE"""),4.0)</f>
        <v>4</v>
      </c>
      <c r="W534" s="580">
        <f>IFERROR(__xludf.DUMMYFUNCTION("""COMPUTED_VALUE"""),40.0)</f>
        <v>40</v>
      </c>
      <c r="X534" s="580" t="str">
        <f>IFERROR(__xludf.DUMMYFUNCTION("""COMPUTED_VALUE"""),"H4006F")</f>
        <v>H4006F</v>
      </c>
    </row>
    <row r="535">
      <c r="A535" s="580">
        <f>IFERROR(__xludf.DUMMYFUNCTION("""COMPUTED_VALUE"""),1.0)</f>
        <v>1</v>
      </c>
      <c r="B535" s="580">
        <f>IFERROR(__xludf.DUMMYFUNCTION("""COMPUTED_VALUE"""),39.0)</f>
        <v>39</v>
      </c>
      <c r="C535" s="580" t="str">
        <f>IFERROR(__xludf.DUMMYFUNCTION("""COMPUTED_VALUE"""),"A3903F")</f>
        <v>A3903F</v>
      </c>
      <c r="D535" s="580">
        <f>IFERROR(__xludf.DUMMYFUNCTION("""COMPUTED_VALUE"""),1.0)</f>
        <v>1</v>
      </c>
      <c r="E535" s="580">
        <f>IFERROR(__xludf.DUMMYFUNCTION("""COMPUTED_VALUE"""),39.0)</f>
        <v>39</v>
      </c>
      <c r="F535" s="580" t="str">
        <f>IFERROR(__xludf.DUMMYFUNCTION("""COMPUTED_VALUE"""),"B3903R")</f>
        <v>B3903R</v>
      </c>
      <c r="G535" s="580">
        <f>IFERROR(__xludf.DUMMYFUNCTION("""COMPUTED_VALUE"""),2.0)</f>
        <v>2</v>
      </c>
      <c r="H535" s="580">
        <f>IFERROR(__xludf.DUMMYFUNCTION("""COMPUTED_VALUE"""),35.0)</f>
        <v>35</v>
      </c>
      <c r="I535" s="580" t="str">
        <f>IFERROR(__xludf.DUMMYFUNCTION("""COMPUTED_VALUE"""),"C3503R")</f>
        <v>C3503R</v>
      </c>
      <c r="J535" s="580">
        <f>IFERROR(__xludf.DUMMYFUNCTION("""COMPUTED_VALUE"""),2.0)</f>
        <v>2</v>
      </c>
      <c r="K535" s="580">
        <f>IFERROR(__xludf.DUMMYFUNCTION("""COMPUTED_VALUE"""),36.0)</f>
        <v>36</v>
      </c>
      <c r="L535" s="580" t="str">
        <f>IFERROR(__xludf.DUMMYFUNCTION("""COMPUTED_VALUE"""),"D3603R")</f>
        <v>D3603R</v>
      </c>
      <c r="M535" s="582">
        <f>IFERROR(__xludf.DUMMYFUNCTION("""COMPUTED_VALUE"""),3.0)</f>
        <v>3</v>
      </c>
      <c r="N535" s="582">
        <f>IFERROR(__xludf.DUMMYFUNCTION("""COMPUTED_VALUE"""),35.0)</f>
        <v>35</v>
      </c>
      <c r="O535" s="582" t="str">
        <f>IFERROR(__xludf.DUMMYFUNCTION("""COMPUTED_VALUE"""),"E3503R")</f>
        <v>E3503R</v>
      </c>
      <c r="P535" s="580">
        <f>IFERROR(__xludf.DUMMYFUNCTION("""COMPUTED_VALUE"""),3.0)</f>
        <v>3</v>
      </c>
      <c r="Q535" s="580">
        <f>IFERROR(__xludf.DUMMYFUNCTION("""COMPUTED_VALUE"""),40.0)</f>
        <v>40</v>
      </c>
      <c r="R535" s="580" t="str">
        <f>IFERROR(__xludf.DUMMYFUNCTION("""COMPUTED_VALUE"""),"F4006R")</f>
        <v>F4006R</v>
      </c>
      <c r="S535" s="580">
        <f>IFERROR(__xludf.DUMMYFUNCTION("""COMPUTED_VALUE"""),4.0)</f>
        <v>4</v>
      </c>
      <c r="T535" s="580">
        <f>IFERROR(__xludf.DUMMYFUNCTION("""COMPUTED_VALUE"""),37.0)</f>
        <v>37</v>
      </c>
      <c r="U535" s="580" t="str">
        <f>IFERROR(__xludf.DUMMYFUNCTION("""COMPUTED_VALUE"""),"G3707R")</f>
        <v>G3707R</v>
      </c>
      <c r="V535" s="580">
        <f>IFERROR(__xludf.DUMMYFUNCTION("""COMPUTED_VALUE"""),4.0)</f>
        <v>4</v>
      </c>
      <c r="W535" s="580">
        <f>IFERROR(__xludf.DUMMYFUNCTION("""COMPUTED_VALUE"""),40.0)</f>
        <v>40</v>
      </c>
      <c r="X535" s="580" t="str">
        <f>IFERROR(__xludf.DUMMYFUNCTION("""COMPUTED_VALUE"""),"H4006R")</f>
        <v>H4006R</v>
      </c>
    </row>
    <row r="536">
      <c r="A536" s="580">
        <f>IFERROR(__xludf.DUMMYFUNCTION("""COMPUTED_VALUE"""),1.0)</f>
        <v>1</v>
      </c>
      <c r="B536" s="580">
        <f>IFERROR(__xludf.DUMMYFUNCTION("""COMPUTED_VALUE"""),39.0)</f>
        <v>39</v>
      </c>
      <c r="C536" s="580" t="str">
        <f>IFERROR(__xludf.DUMMYFUNCTION("""COMPUTED_VALUE"""),"A3903R")</f>
        <v>A3903R</v>
      </c>
      <c r="D536" s="580">
        <f>IFERROR(__xludf.DUMMYFUNCTION("""COMPUTED_VALUE"""),1.0)</f>
        <v>1</v>
      </c>
      <c r="E536" s="580">
        <f>IFERROR(__xludf.DUMMYFUNCTION("""COMPUTED_VALUE"""),39.0)</f>
        <v>39</v>
      </c>
      <c r="F536" s="580" t="str">
        <f>IFERROR(__xludf.DUMMYFUNCTION("""COMPUTED_VALUE"""),"B3904F")</f>
        <v>B3904F</v>
      </c>
      <c r="G536" s="580">
        <f>IFERROR(__xludf.DUMMYFUNCTION("""COMPUTED_VALUE"""),2.0)</f>
        <v>2</v>
      </c>
      <c r="H536" s="580">
        <f>IFERROR(__xludf.DUMMYFUNCTION("""COMPUTED_VALUE"""),35.0)</f>
        <v>35</v>
      </c>
      <c r="I536" s="580" t="str">
        <f>IFERROR(__xludf.DUMMYFUNCTION("""COMPUTED_VALUE"""),"C3504F")</f>
        <v>C3504F</v>
      </c>
      <c r="J536" s="580">
        <f>IFERROR(__xludf.DUMMYFUNCTION("""COMPUTED_VALUE"""),2.0)</f>
        <v>2</v>
      </c>
      <c r="K536" s="580">
        <f>IFERROR(__xludf.DUMMYFUNCTION("""COMPUTED_VALUE"""),36.0)</f>
        <v>36</v>
      </c>
      <c r="L536" s="580" t="str">
        <f>IFERROR(__xludf.DUMMYFUNCTION("""COMPUTED_VALUE"""),"D3604F")</f>
        <v>D3604F</v>
      </c>
      <c r="M536" s="582">
        <f>IFERROR(__xludf.DUMMYFUNCTION("""COMPUTED_VALUE"""),3.0)</f>
        <v>3</v>
      </c>
      <c r="N536" s="582">
        <f>IFERROR(__xludf.DUMMYFUNCTION("""COMPUTED_VALUE"""),35.0)</f>
        <v>35</v>
      </c>
      <c r="O536" s="582" t="str">
        <f>IFERROR(__xludf.DUMMYFUNCTION("""COMPUTED_VALUE"""),"E3504F")</f>
        <v>E3504F</v>
      </c>
      <c r="P536" s="580">
        <f>IFERROR(__xludf.DUMMYFUNCTION("""COMPUTED_VALUE"""),3.0)</f>
        <v>3</v>
      </c>
      <c r="Q536" s="580">
        <f>IFERROR(__xludf.DUMMYFUNCTION("""COMPUTED_VALUE"""),40.0)</f>
        <v>40</v>
      </c>
      <c r="R536" s="580" t="str">
        <f>IFERROR(__xludf.DUMMYFUNCTION("""COMPUTED_VALUE"""),"F4007F")</f>
        <v>F4007F</v>
      </c>
      <c r="S536" s="580">
        <f>IFERROR(__xludf.DUMMYFUNCTION("""COMPUTED_VALUE"""),4.0)</f>
        <v>4</v>
      </c>
      <c r="T536" s="580">
        <f>IFERROR(__xludf.DUMMYFUNCTION("""COMPUTED_VALUE"""),37.0)</f>
        <v>37</v>
      </c>
      <c r="U536" s="580" t="str">
        <f>IFERROR(__xludf.DUMMYFUNCTION("""COMPUTED_VALUE"""),"G3708F")</f>
        <v>G3708F</v>
      </c>
      <c r="V536" s="580">
        <f>IFERROR(__xludf.DUMMYFUNCTION("""COMPUTED_VALUE"""),4.0)</f>
        <v>4</v>
      </c>
      <c r="W536" s="580">
        <f>IFERROR(__xludf.DUMMYFUNCTION("""COMPUTED_VALUE"""),40.0)</f>
        <v>40</v>
      </c>
      <c r="X536" s="580" t="str">
        <f>IFERROR(__xludf.DUMMYFUNCTION("""COMPUTED_VALUE"""),"H4007F")</f>
        <v>H4007F</v>
      </c>
    </row>
    <row r="537">
      <c r="A537" s="580">
        <f>IFERROR(__xludf.DUMMYFUNCTION("""COMPUTED_VALUE"""),1.0)</f>
        <v>1</v>
      </c>
      <c r="B537" s="580">
        <f>IFERROR(__xludf.DUMMYFUNCTION("""COMPUTED_VALUE"""),39.0)</f>
        <v>39</v>
      </c>
      <c r="C537" s="580" t="str">
        <f>IFERROR(__xludf.DUMMYFUNCTION("""COMPUTED_VALUE"""),"A3904F")</f>
        <v>A3904F</v>
      </c>
      <c r="D537" s="580">
        <f>IFERROR(__xludf.DUMMYFUNCTION("""COMPUTED_VALUE"""),1.0)</f>
        <v>1</v>
      </c>
      <c r="E537" s="580">
        <f>IFERROR(__xludf.DUMMYFUNCTION("""COMPUTED_VALUE"""),39.0)</f>
        <v>39</v>
      </c>
      <c r="F537" s="580" t="str">
        <f>IFERROR(__xludf.DUMMYFUNCTION("""COMPUTED_VALUE"""),"B3904R")</f>
        <v>B3904R</v>
      </c>
      <c r="G537" s="580">
        <f>IFERROR(__xludf.DUMMYFUNCTION("""COMPUTED_VALUE"""),2.0)</f>
        <v>2</v>
      </c>
      <c r="H537" s="580">
        <f>IFERROR(__xludf.DUMMYFUNCTION("""COMPUTED_VALUE"""),35.0)</f>
        <v>35</v>
      </c>
      <c r="I537" s="580" t="str">
        <f>IFERROR(__xludf.DUMMYFUNCTION("""COMPUTED_VALUE"""),"C3504R")</f>
        <v>C3504R</v>
      </c>
      <c r="J537" s="580">
        <f>IFERROR(__xludf.DUMMYFUNCTION("""COMPUTED_VALUE"""),2.0)</f>
        <v>2</v>
      </c>
      <c r="K537" s="580">
        <f>IFERROR(__xludf.DUMMYFUNCTION("""COMPUTED_VALUE"""),36.0)</f>
        <v>36</v>
      </c>
      <c r="L537" s="580" t="str">
        <f>IFERROR(__xludf.DUMMYFUNCTION("""COMPUTED_VALUE"""),"D3604R")</f>
        <v>D3604R</v>
      </c>
      <c r="M537" s="582">
        <f>IFERROR(__xludf.DUMMYFUNCTION("""COMPUTED_VALUE"""),3.0)</f>
        <v>3</v>
      </c>
      <c r="N537" s="582">
        <f>IFERROR(__xludf.DUMMYFUNCTION("""COMPUTED_VALUE"""),35.0)</f>
        <v>35</v>
      </c>
      <c r="O537" s="582" t="str">
        <f>IFERROR(__xludf.DUMMYFUNCTION("""COMPUTED_VALUE"""),"E3504R")</f>
        <v>E3504R</v>
      </c>
      <c r="P537" s="580">
        <f>IFERROR(__xludf.DUMMYFUNCTION("""COMPUTED_VALUE"""),3.0)</f>
        <v>3</v>
      </c>
      <c r="Q537" s="580">
        <f>IFERROR(__xludf.DUMMYFUNCTION("""COMPUTED_VALUE"""),40.0)</f>
        <v>40</v>
      </c>
      <c r="R537" s="580" t="str">
        <f>IFERROR(__xludf.DUMMYFUNCTION("""COMPUTED_VALUE"""),"F4007R")</f>
        <v>F4007R</v>
      </c>
      <c r="S537" s="580">
        <f>IFERROR(__xludf.DUMMYFUNCTION("""COMPUTED_VALUE"""),4.0)</f>
        <v>4</v>
      </c>
      <c r="T537" s="580">
        <f>IFERROR(__xludf.DUMMYFUNCTION("""COMPUTED_VALUE"""),37.0)</f>
        <v>37</v>
      </c>
      <c r="U537" s="580" t="str">
        <f>IFERROR(__xludf.DUMMYFUNCTION("""COMPUTED_VALUE"""),"G3708R")</f>
        <v>G3708R</v>
      </c>
      <c r="V537" s="580">
        <f>IFERROR(__xludf.DUMMYFUNCTION("""COMPUTED_VALUE"""),4.0)</f>
        <v>4</v>
      </c>
      <c r="W537" s="580">
        <f>IFERROR(__xludf.DUMMYFUNCTION("""COMPUTED_VALUE"""),40.0)</f>
        <v>40</v>
      </c>
      <c r="X537" s="580" t="str">
        <f>IFERROR(__xludf.DUMMYFUNCTION("""COMPUTED_VALUE"""),"H4007R")</f>
        <v>H4007R</v>
      </c>
    </row>
    <row r="538">
      <c r="A538" s="580">
        <f>IFERROR(__xludf.DUMMYFUNCTION("""COMPUTED_VALUE"""),1.0)</f>
        <v>1</v>
      </c>
      <c r="B538" s="580">
        <f>IFERROR(__xludf.DUMMYFUNCTION("""COMPUTED_VALUE"""),39.0)</f>
        <v>39</v>
      </c>
      <c r="C538" s="580" t="str">
        <f>IFERROR(__xludf.DUMMYFUNCTION("""COMPUTED_VALUE"""),"A3904R")</f>
        <v>A3904R</v>
      </c>
      <c r="D538" s="580">
        <f>IFERROR(__xludf.DUMMYFUNCTION("""COMPUTED_VALUE"""),1.0)</f>
        <v>1</v>
      </c>
      <c r="E538" s="580">
        <f>IFERROR(__xludf.DUMMYFUNCTION("""COMPUTED_VALUE"""),39.0)</f>
        <v>39</v>
      </c>
      <c r="F538" s="580" t="str">
        <f>IFERROR(__xludf.DUMMYFUNCTION("""COMPUTED_VALUE"""),"B3905F")</f>
        <v>B3905F</v>
      </c>
      <c r="G538" s="580">
        <f>IFERROR(__xludf.DUMMYFUNCTION("""COMPUTED_VALUE"""),2.0)</f>
        <v>2</v>
      </c>
      <c r="H538" s="580">
        <f>IFERROR(__xludf.DUMMYFUNCTION("""COMPUTED_VALUE"""),35.0)</f>
        <v>35</v>
      </c>
      <c r="I538" s="580" t="str">
        <f>IFERROR(__xludf.DUMMYFUNCTION("""COMPUTED_VALUE"""),"C3505F")</f>
        <v>C3505F</v>
      </c>
      <c r="J538" s="580">
        <f>IFERROR(__xludf.DUMMYFUNCTION("""COMPUTED_VALUE"""),2.0)</f>
        <v>2</v>
      </c>
      <c r="K538" s="580">
        <f>IFERROR(__xludf.DUMMYFUNCTION("""COMPUTED_VALUE"""),36.0)</f>
        <v>36</v>
      </c>
      <c r="L538" s="580" t="str">
        <f>IFERROR(__xludf.DUMMYFUNCTION("""COMPUTED_VALUE"""),"D3605F")</f>
        <v>D3605F</v>
      </c>
      <c r="M538" s="582">
        <f>IFERROR(__xludf.DUMMYFUNCTION("""COMPUTED_VALUE"""),3.0)</f>
        <v>3</v>
      </c>
      <c r="N538" s="582">
        <f>IFERROR(__xludf.DUMMYFUNCTION("""COMPUTED_VALUE"""),35.0)</f>
        <v>35</v>
      </c>
      <c r="O538" s="582" t="str">
        <f>IFERROR(__xludf.DUMMYFUNCTION("""COMPUTED_VALUE"""),"E3505F")</f>
        <v>E3505F</v>
      </c>
      <c r="P538" s="580">
        <f>IFERROR(__xludf.DUMMYFUNCTION("""COMPUTED_VALUE"""),3.0)</f>
        <v>3</v>
      </c>
      <c r="Q538" s="580">
        <f>IFERROR(__xludf.DUMMYFUNCTION("""COMPUTED_VALUE"""),41.0)</f>
        <v>41</v>
      </c>
      <c r="R538" s="580" t="str">
        <f>IFERROR(__xludf.DUMMYFUNCTION("""COMPUTED_VALUE"""),"F4101F")</f>
        <v>F4101F</v>
      </c>
      <c r="S538" s="580">
        <f>IFERROR(__xludf.DUMMYFUNCTION("""COMPUTED_VALUE"""),4.0)</f>
        <v>4</v>
      </c>
      <c r="T538" s="580">
        <f>IFERROR(__xludf.DUMMYFUNCTION("""COMPUTED_VALUE"""),38.0)</f>
        <v>38</v>
      </c>
      <c r="U538" s="580" t="str">
        <f>IFERROR(__xludf.DUMMYFUNCTION("""COMPUTED_VALUE"""),"G3805F")</f>
        <v>G3805F</v>
      </c>
      <c r="V538" s="580">
        <f>IFERROR(__xludf.DUMMYFUNCTION("""COMPUTED_VALUE"""),4.0)</f>
        <v>4</v>
      </c>
      <c r="W538" s="580">
        <f>IFERROR(__xludf.DUMMYFUNCTION("""COMPUTED_VALUE"""),41.0)</f>
        <v>41</v>
      </c>
      <c r="X538" s="580" t="str">
        <f>IFERROR(__xludf.DUMMYFUNCTION("""COMPUTED_VALUE"""),"H4101F")</f>
        <v>H4101F</v>
      </c>
    </row>
    <row r="539">
      <c r="A539" s="580">
        <f>IFERROR(__xludf.DUMMYFUNCTION("""COMPUTED_VALUE"""),1.0)</f>
        <v>1</v>
      </c>
      <c r="B539" s="580">
        <f>IFERROR(__xludf.DUMMYFUNCTION("""COMPUTED_VALUE"""),39.0)</f>
        <v>39</v>
      </c>
      <c r="C539" s="580" t="str">
        <f>IFERROR(__xludf.DUMMYFUNCTION("""COMPUTED_VALUE"""),"A3905F")</f>
        <v>A3905F</v>
      </c>
      <c r="D539" s="580">
        <f>IFERROR(__xludf.DUMMYFUNCTION("""COMPUTED_VALUE"""),1.0)</f>
        <v>1</v>
      </c>
      <c r="E539" s="580">
        <f>IFERROR(__xludf.DUMMYFUNCTION("""COMPUTED_VALUE"""),39.0)</f>
        <v>39</v>
      </c>
      <c r="F539" s="580" t="str">
        <f>IFERROR(__xludf.DUMMYFUNCTION("""COMPUTED_VALUE"""),"B3905R")</f>
        <v>B3905R</v>
      </c>
      <c r="G539" s="580">
        <f>IFERROR(__xludf.DUMMYFUNCTION("""COMPUTED_VALUE"""),2.0)</f>
        <v>2</v>
      </c>
      <c r="H539" s="580">
        <f>IFERROR(__xludf.DUMMYFUNCTION("""COMPUTED_VALUE"""),35.0)</f>
        <v>35</v>
      </c>
      <c r="I539" s="580" t="str">
        <f>IFERROR(__xludf.DUMMYFUNCTION("""COMPUTED_VALUE"""),"C3505R")</f>
        <v>C3505R</v>
      </c>
      <c r="J539" s="580">
        <f>IFERROR(__xludf.DUMMYFUNCTION("""COMPUTED_VALUE"""),2.0)</f>
        <v>2</v>
      </c>
      <c r="K539" s="580">
        <f>IFERROR(__xludf.DUMMYFUNCTION("""COMPUTED_VALUE"""),36.0)</f>
        <v>36</v>
      </c>
      <c r="L539" s="580" t="str">
        <f>IFERROR(__xludf.DUMMYFUNCTION("""COMPUTED_VALUE"""),"D3605R")</f>
        <v>D3605R</v>
      </c>
      <c r="M539" s="582">
        <f>IFERROR(__xludf.DUMMYFUNCTION("""COMPUTED_VALUE"""),3.0)</f>
        <v>3</v>
      </c>
      <c r="N539" s="582">
        <f>IFERROR(__xludf.DUMMYFUNCTION("""COMPUTED_VALUE"""),35.0)</f>
        <v>35</v>
      </c>
      <c r="O539" s="582" t="str">
        <f>IFERROR(__xludf.DUMMYFUNCTION("""COMPUTED_VALUE"""),"E3505R")</f>
        <v>E3505R</v>
      </c>
      <c r="P539" s="580">
        <f>IFERROR(__xludf.DUMMYFUNCTION("""COMPUTED_VALUE"""),3.0)</f>
        <v>3</v>
      </c>
      <c r="Q539" s="580">
        <f>IFERROR(__xludf.DUMMYFUNCTION("""COMPUTED_VALUE"""),41.0)</f>
        <v>41</v>
      </c>
      <c r="R539" s="580" t="str">
        <f>IFERROR(__xludf.DUMMYFUNCTION("""COMPUTED_VALUE"""),"F4101R")</f>
        <v>F4101R</v>
      </c>
      <c r="S539" s="580">
        <f>IFERROR(__xludf.DUMMYFUNCTION("""COMPUTED_VALUE"""),4.0)</f>
        <v>4</v>
      </c>
      <c r="T539" s="580">
        <f>IFERROR(__xludf.DUMMYFUNCTION("""COMPUTED_VALUE"""),38.0)</f>
        <v>38</v>
      </c>
      <c r="U539" s="580" t="str">
        <f>IFERROR(__xludf.DUMMYFUNCTION("""COMPUTED_VALUE"""),"G3805R")</f>
        <v>G3805R</v>
      </c>
      <c r="V539" s="580">
        <f>IFERROR(__xludf.DUMMYFUNCTION("""COMPUTED_VALUE"""),4.0)</f>
        <v>4</v>
      </c>
      <c r="W539" s="580">
        <f>IFERROR(__xludf.DUMMYFUNCTION("""COMPUTED_VALUE"""),41.0)</f>
        <v>41</v>
      </c>
      <c r="X539" s="580" t="str">
        <f>IFERROR(__xludf.DUMMYFUNCTION("""COMPUTED_VALUE"""),"H4101R")</f>
        <v>H4101R</v>
      </c>
    </row>
    <row r="540">
      <c r="A540" s="580">
        <f>IFERROR(__xludf.DUMMYFUNCTION("""COMPUTED_VALUE"""),1.0)</f>
        <v>1</v>
      </c>
      <c r="B540" s="580">
        <f>IFERROR(__xludf.DUMMYFUNCTION("""COMPUTED_VALUE"""),39.0)</f>
        <v>39</v>
      </c>
      <c r="C540" s="580" t="str">
        <f>IFERROR(__xludf.DUMMYFUNCTION("""COMPUTED_VALUE"""),"A3905R")</f>
        <v>A3905R</v>
      </c>
      <c r="D540" s="580">
        <f>IFERROR(__xludf.DUMMYFUNCTION("""COMPUTED_VALUE"""),1.0)</f>
        <v>1</v>
      </c>
      <c r="E540" s="580">
        <f>IFERROR(__xludf.DUMMYFUNCTION("""COMPUTED_VALUE"""),39.0)</f>
        <v>39</v>
      </c>
      <c r="F540" s="580" t="str">
        <f>IFERROR(__xludf.DUMMYFUNCTION("""COMPUTED_VALUE"""),"B3906F")</f>
        <v>B3906F</v>
      </c>
      <c r="G540" s="580">
        <f>IFERROR(__xludf.DUMMYFUNCTION("""COMPUTED_VALUE"""),2.0)</f>
        <v>2</v>
      </c>
      <c r="H540" s="580">
        <f>IFERROR(__xludf.DUMMYFUNCTION("""COMPUTED_VALUE"""),35.0)</f>
        <v>35</v>
      </c>
      <c r="I540" s="580" t="str">
        <f>IFERROR(__xludf.DUMMYFUNCTION("""COMPUTED_VALUE"""),"C3506F")</f>
        <v>C3506F</v>
      </c>
      <c r="J540" s="580">
        <f>IFERROR(__xludf.DUMMYFUNCTION("""COMPUTED_VALUE"""),2.0)</f>
        <v>2</v>
      </c>
      <c r="K540" s="580">
        <f>IFERROR(__xludf.DUMMYFUNCTION("""COMPUTED_VALUE"""),36.0)</f>
        <v>36</v>
      </c>
      <c r="L540" s="580" t="str">
        <f>IFERROR(__xludf.DUMMYFUNCTION("""COMPUTED_VALUE"""),"D3606F")</f>
        <v>D3606F</v>
      </c>
      <c r="M540" s="582">
        <f>IFERROR(__xludf.DUMMYFUNCTION("""COMPUTED_VALUE"""),3.0)</f>
        <v>3</v>
      </c>
      <c r="N540" s="582">
        <f>IFERROR(__xludf.DUMMYFUNCTION("""COMPUTED_VALUE"""),35.0)</f>
        <v>35</v>
      </c>
      <c r="O540" s="582" t="str">
        <f>IFERROR(__xludf.DUMMYFUNCTION("""COMPUTED_VALUE"""),"E3506F")</f>
        <v>E3506F</v>
      </c>
      <c r="P540" s="580">
        <f>IFERROR(__xludf.DUMMYFUNCTION("""COMPUTED_VALUE"""),3.0)</f>
        <v>3</v>
      </c>
      <c r="Q540" s="580">
        <f>IFERROR(__xludf.DUMMYFUNCTION("""COMPUTED_VALUE"""),41.0)</f>
        <v>41</v>
      </c>
      <c r="R540" s="580" t="str">
        <f>IFERROR(__xludf.DUMMYFUNCTION("""COMPUTED_VALUE"""),"F4102F")</f>
        <v>F4102F</v>
      </c>
      <c r="S540" s="580">
        <f>IFERROR(__xludf.DUMMYFUNCTION("""COMPUTED_VALUE"""),4.0)</f>
        <v>4</v>
      </c>
      <c r="T540" s="580">
        <f>IFERROR(__xludf.DUMMYFUNCTION("""COMPUTED_VALUE"""),38.0)</f>
        <v>38</v>
      </c>
      <c r="U540" s="580" t="str">
        <f>IFERROR(__xludf.DUMMYFUNCTION("""COMPUTED_VALUE"""),"G3806F")</f>
        <v>G3806F</v>
      </c>
      <c r="V540" s="580">
        <f>IFERROR(__xludf.DUMMYFUNCTION("""COMPUTED_VALUE"""),4.0)</f>
        <v>4</v>
      </c>
      <c r="W540" s="580">
        <f>IFERROR(__xludf.DUMMYFUNCTION("""COMPUTED_VALUE"""),41.0)</f>
        <v>41</v>
      </c>
      <c r="X540" s="580" t="str">
        <f>IFERROR(__xludf.DUMMYFUNCTION("""COMPUTED_VALUE"""),"H4102F")</f>
        <v>H4102F</v>
      </c>
    </row>
    <row r="541">
      <c r="A541" s="580">
        <f>IFERROR(__xludf.DUMMYFUNCTION("""COMPUTED_VALUE"""),1.0)</f>
        <v>1</v>
      </c>
      <c r="B541" s="580">
        <f>IFERROR(__xludf.DUMMYFUNCTION("""COMPUTED_VALUE"""),39.0)</f>
        <v>39</v>
      </c>
      <c r="C541" s="580" t="str">
        <f>IFERROR(__xludf.DUMMYFUNCTION("""COMPUTED_VALUE"""),"A3906F")</f>
        <v>A3906F</v>
      </c>
      <c r="D541" s="580">
        <f>IFERROR(__xludf.DUMMYFUNCTION("""COMPUTED_VALUE"""),1.0)</f>
        <v>1</v>
      </c>
      <c r="E541" s="580">
        <f>IFERROR(__xludf.DUMMYFUNCTION("""COMPUTED_VALUE"""),39.0)</f>
        <v>39</v>
      </c>
      <c r="F541" s="580" t="str">
        <f>IFERROR(__xludf.DUMMYFUNCTION("""COMPUTED_VALUE"""),"B3906R")</f>
        <v>B3906R</v>
      </c>
      <c r="G541" s="580">
        <f>IFERROR(__xludf.DUMMYFUNCTION("""COMPUTED_VALUE"""),2.0)</f>
        <v>2</v>
      </c>
      <c r="H541" s="580">
        <f>IFERROR(__xludf.DUMMYFUNCTION("""COMPUTED_VALUE"""),35.0)</f>
        <v>35</v>
      </c>
      <c r="I541" s="580" t="str">
        <f>IFERROR(__xludf.DUMMYFUNCTION("""COMPUTED_VALUE"""),"C3506R")</f>
        <v>C3506R</v>
      </c>
      <c r="J541" s="580">
        <f>IFERROR(__xludf.DUMMYFUNCTION("""COMPUTED_VALUE"""),2.0)</f>
        <v>2</v>
      </c>
      <c r="K541" s="580">
        <f>IFERROR(__xludf.DUMMYFUNCTION("""COMPUTED_VALUE"""),36.0)</f>
        <v>36</v>
      </c>
      <c r="L541" s="580" t="str">
        <f>IFERROR(__xludf.DUMMYFUNCTION("""COMPUTED_VALUE"""),"D3606R")</f>
        <v>D3606R</v>
      </c>
      <c r="M541" s="582">
        <f>IFERROR(__xludf.DUMMYFUNCTION("""COMPUTED_VALUE"""),3.0)</f>
        <v>3</v>
      </c>
      <c r="N541" s="582">
        <f>IFERROR(__xludf.DUMMYFUNCTION("""COMPUTED_VALUE"""),35.0)</f>
        <v>35</v>
      </c>
      <c r="O541" s="582" t="str">
        <f>IFERROR(__xludf.DUMMYFUNCTION("""COMPUTED_VALUE"""),"E3506R")</f>
        <v>E3506R</v>
      </c>
      <c r="P541" s="580">
        <f>IFERROR(__xludf.DUMMYFUNCTION("""COMPUTED_VALUE"""),3.0)</f>
        <v>3</v>
      </c>
      <c r="Q541" s="580">
        <f>IFERROR(__xludf.DUMMYFUNCTION("""COMPUTED_VALUE"""),41.0)</f>
        <v>41</v>
      </c>
      <c r="R541" s="580" t="str">
        <f>IFERROR(__xludf.DUMMYFUNCTION("""COMPUTED_VALUE"""),"F4102R")</f>
        <v>F4102R</v>
      </c>
      <c r="S541" s="580">
        <f>IFERROR(__xludf.DUMMYFUNCTION("""COMPUTED_VALUE"""),4.0)</f>
        <v>4</v>
      </c>
      <c r="T541" s="580">
        <f>IFERROR(__xludf.DUMMYFUNCTION("""COMPUTED_VALUE"""),38.0)</f>
        <v>38</v>
      </c>
      <c r="U541" s="580" t="str">
        <f>IFERROR(__xludf.DUMMYFUNCTION("""COMPUTED_VALUE"""),"G3806R")</f>
        <v>G3806R</v>
      </c>
      <c r="V541" s="580">
        <f>IFERROR(__xludf.DUMMYFUNCTION("""COMPUTED_VALUE"""),4.0)</f>
        <v>4</v>
      </c>
      <c r="W541" s="580">
        <f>IFERROR(__xludf.DUMMYFUNCTION("""COMPUTED_VALUE"""),41.0)</f>
        <v>41</v>
      </c>
      <c r="X541" s="580" t="str">
        <f>IFERROR(__xludf.DUMMYFUNCTION("""COMPUTED_VALUE"""),"H4102R")</f>
        <v>H4102R</v>
      </c>
    </row>
    <row r="542">
      <c r="A542" s="580">
        <f>IFERROR(__xludf.DUMMYFUNCTION("""COMPUTED_VALUE"""),1.0)</f>
        <v>1</v>
      </c>
      <c r="B542" s="580">
        <f>IFERROR(__xludf.DUMMYFUNCTION("""COMPUTED_VALUE"""),39.0)</f>
        <v>39</v>
      </c>
      <c r="C542" s="580" t="str">
        <f>IFERROR(__xludf.DUMMYFUNCTION("""COMPUTED_VALUE"""),"A3906R")</f>
        <v>A3906R</v>
      </c>
      <c r="D542" s="580">
        <f>IFERROR(__xludf.DUMMYFUNCTION("""COMPUTED_VALUE"""),1.0)</f>
        <v>1</v>
      </c>
      <c r="E542" s="580">
        <f>IFERROR(__xludf.DUMMYFUNCTION("""COMPUTED_VALUE"""),39.0)</f>
        <v>39</v>
      </c>
      <c r="F542" s="580" t="str">
        <f>IFERROR(__xludf.DUMMYFUNCTION("""COMPUTED_VALUE"""),"B3907F")</f>
        <v>B3907F</v>
      </c>
      <c r="G542" s="580">
        <f>IFERROR(__xludf.DUMMYFUNCTION("""COMPUTED_VALUE"""),2.0)</f>
        <v>2</v>
      </c>
      <c r="H542" s="580">
        <f>IFERROR(__xludf.DUMMYFUNCTION("""COMPUTED_VALUE"""),35.0)</f>
        <v>35</v>
      </c>
      <c r="I542" s="580" t="str">
        <f>IFERROR(__xludf.DUMMYFUNCTION("""COMPUTED_VALUE"""),"C3507F")</f>
        <v>C3507F</v>
      </c>
      <c r="J542" s="580">
        <f>IFERROR(__xludf.DUMMYFUNCTION("""COMPUTED_VALUE"""),2.0)</f>
        <v>2</v>
      </c>
      <c r="K542" s="580">
        <f>IFERROR(__xludf.DUMMYFUNCTION("""COMPUTED_VALUE"""),36.0)</f>
        <v>36</v>
      </c>
      <c r="L542" s="580" t="str">
        <f>IFERROR(__xludf.DUMMYFUNCTION("""COMPUTED_VALUE"""),"D3607F")</f>
        <v>D3607F</v>
      </c>
      <c r="M542" s="582">
        <f>IFERROR(__xludf.DUMMYFUNCTION("""COMPUTED_VALUE"""),3.0)</f>
        <v>3</v>
      </c>
      <c r="N542" s="582">
        <f>IFERROR(__xludf.DUMMYFUNCTION("""COMPUTED_VALUE"""),35.0)</f>
        <v>35</v>
      </c>
      <c r="O542" s="582" t="str">
        <f>IFERROR(__xludf.DUMMYFUNCTION("""COMPUTED_VALUE"""),"E3507F")</f>
        <v>E3507F</v>
      </c>
      <c r="P542" s="580">
        <f>IFERROR(__xludf.DUMMYFUNCTION("""COMPUTED_VALUE"""),3.0)</f>
        <v>3</v>
      </c>
      <c r="Q542" s="580">
        <f>IFERROR(__xludf.DUMMYFUNCTION("""COMPUTED_VALUE"""),41.0)</f>
        <v>41</v>
      </c>
      <c r="R542" s="580" t="str">
        <f>IFERROR(__xludf.DUMMYFUNCTION("""COMPUTED_VALUE"""),"F4103F")</f>
        <v>F4103F</v>
      </c>
      <c r="S542" s="580">
        <f>IFERROR(__xludf.DUMMYFUNCTION("""COMPUTED_VALUE"""),4.0)</f>
        <v>4</v>
      </c>
      <c r="T542" s="580">
        <f>IFERROR(__xludf.DUMMYFUNCTION("""COMPUTED_VALUE"""),38.0)</f>
        <v>38</v>
      </c>
      <c r="U542" s="580" t="str">
        <f>IFERROR(__xludf.DUMMYFUNCTION("""COMPUTED_VALUE"""),"G3807F")</f>
        <v>G3807F</v>
      </c>
      <c r="V542" s="580">
        <f>IFERROR(__xludf.DUMMYFUNCTION("""COMPUTED_VALUE"""),4.0)</f>
        <v>4</v>
      </c>
      <c r="W542" s="580">
        <f>IFERROR(__xludf.DUMMYFUNCTION("""COMPUTED_VALUE"""),41.0)</f>
        <v>41</v>
      </c>
      <c r="X542" s="580" t="str">
        <f>IFERROR(__xludf.DUMMYFUNCTION("""COMPUTED_VALUE"""),"H4103F")</f>
        <v>H4103F</v>
      </c>
    </row>
    <row r="543">
      <c r="A543" s="580">
        <f>IFERROR(__xludf.DUMMYFUNCTION("""COMPUTED_VALUE"""),1.0)</f>
        <v>1</v>
      </c>
      <c r="B543" s="580">
        <f>IFERROR(__xludf.DUMMYFUNCTION("""COMPUTED_VALUE"""),39.0)</f>
        <v>39</v>
      </c>
      <c r="C543" s="580" t="str">
        <f>IFERROR(__xludf.DUMMYFUNCTION("""COMPUTED_VALUE"""),"A3907F")</f>
        <v>A3907F</v>
      </c>
      <c r="D543" s="580">
        <f>IFERROR(__xludf.DUMMYFUNCTION("""COMPUTED_VALUE"""),1.0)</f>
        <v>1</v>
      </c>
      <c r="E543" s="580">
        <f>IFERROR(__xludf.DUMMYFUNCTION("""COMPUTED_VALUE"""),39.0)</f>
        <v>39</v>
      </c>
      <c r="F543" s="580" t="str">
        <f>IFERROR(__xludf.DUMMYFUNCTION("""COMPUTED_VALUE"""),"B3907R")</f>
        <v>B3907R</v>
      </c>
      <c r="G543" s="580">
        <f>IFERROR(__xludf.DUMMYFUNCTION("""COMPUTED_VALUE"""),2.0)</f>
        <v>2</v>
      </c>
      <c r="H543" s="580">
        <f>IFERROR(__xludf.DUMMYFUNCTION("""COMPUTED_VALUE"""),35.0)</f>
        <v>35</v>
      </c>
      <c r="I543" s="580" t="str">
        <f>IFERROR(__xludf.DUMMYFUNCTION("""COMPUTED_VALUE"""),"C3507R")</f>
        <v>C3507R</v>
      </c>
      <c r="J543" s="580">
        <f>IFERROR(__xludf.DUMMYFUNCTION("""COMPUTED_VALUE"""),2.0)</f>
        <v>2</v>
      </c>
      <c r="K543" s="580">
        <f>IFERROR(__xludf.DUMMYFUNCTION("""COMPUTED_VALUE"""),36.0)</f>
        <v>36</v>
      </c>
      <c r="L543" s="580" t="str">
        <f>IFERROR(__xludf.DUMMYFUNCTION("""COMPUTED_VALUE"""),"D3607R")</f>
        <v>D3607R</v>
      </c>
      <c r="M543" s="582">
        <f>IFERROR(__xludf.DUMMYFUNCTION("""COMPUTED_VALUE"""),3.0)</f>
        <v>3</v>
      </c>
      <c r="N543" s="582">
        <f>IFERROR(__xludf.DUMMYFUNCTION("""COMPUTED_VALUE"""),35.0)</f>
        <v>35</v>
      </c>
      <c r="O543" s="582" t="str">
        <f>IFERROR(__xludf.DUMMYFUNCTION("""COMPUTED_VALUE"""),"E3507R")</f>
        <v>E3507R</v>
      </c>
      <c r="P543" s="580">
        <f>IFERROR(__xludf.DUMMYFUNCTION("""COMPUTED_VALUE"""),3.0)</f>
        <v>3</v>
      </c>
      <c r="Q543" s="580">
        <f>IFERROR(__xludf.DUMMYFUNCTION("""COMPUTED_VALUE"""),41.0)</f>
        <v>41</v>
      </c>
      <c r="R543" s="580" t="str">
        <f>IFERROR(__xludf.DUMMYFUNCTION("""COMPUTED_VALUE"""),"F4103R")</f>
        <v>F4103R</v>
      </c>
      <c r="S543" s="580">
        <f>IFERROR(__xludf.DUMMYFUNCTION("""COMPUTED_VALUE"""),4.0)</f>
        <v>4</v>
      </c>
      <c r="T543" s="580">
        <f>IFERROR(__xludf.DUMMYFUNCTION("""COMPUTED_VALUE"""),38.0)</f>
        <v>38</v>
      </c>
      <c r="U543" s="580" t="str">
        <f>IFERROR(__xludf.DUMMYFUNCTION("""COMPUTED_VALUE"""),"G3807R")</f>
        <v>G3807R</v>
      </c>
      <c r="V543" s="580">
        <f>IFERROR(__xludf.DUMMYFUNCTION("""COMPUTED_VALUE"""),4.0)</f>
        <v>4</v>
      </c>
      <c r="W543" s="580">
        <f>IFERROR(__xludf.DUMMYFUNCTION("""COMPUTED_VALUE"""),41.0)</f>
        <v>41</v>
      </c>
      <c r="X543" s="580" t="str">
        <f>IFERROR(__xludf.DUMMYFUNCTION("""COMPUTED_VALUE"""),"H4103R")</f>
        <v>H4103R</v>
      </c>
    </row>
    <row r="544">
      <c r="A544" s="580">
        <f>IFERROR(__xludf.DUMMYFUNCTION("""COMPUTED_VALUE"""),1.0)</f>
        <v>1</v>
      </c>
      <c r="B544" s="580">
        <f>IFERROR(__xludf.DUMMYFUNCTION("""COMPUTED_VALUE"""),39.0)</f>
        <v>39</v>
      </c>
      <c r="C544" s="580" t="str">
        <f>IFERROR(__xludf.DUMMYFUNCTION("""COMPUTED_VALUE"""),"A3907R")</f>
        <v>A3907R</v>
      </c>
      <c r="D544" s="580">
        <f>IFERROR(__xludf.DUMMYFUNCTION("""COMPUTED_VALUE"""),1.0)</f>
        <v>1</v>
      </c>
      <c r="E544" s="580">
        <f>IFERROR(__xludf.DUMMYFUNCTION("""COMPUTED_VALUE"""),40.0)</f>
        <v>40</v>
      </c>
      <c r="F544" s="580" t="str">
        <f>IFERROR(__xludf.DUMMYFUNCTION("""COMPUTED_VALUE"""),"B4001F")</f>
        <v>B4001F</v>
      </c>
      <c r="G544" s="580">
        <f>IFERROR(__xludf.DUMMYFUNCTION("""COMPUTED_VALUE"""),2.0)</f>
        <v>2</v>
      </c>
      <c r="H544" s="580">
        <f>IFERROR(__xludf.DUMMYFUNCTION("""COMPUTED_VALUE"""),35.0)</f>
        <v>35</v>
      </c>
      <c r="I544" s="580" t="str">
        <f>IFERROR(__xludf.DUMMYFUNCTION("""COMPUTED_VALUE"""),"C3508F")</f>
        <v>C3508F</v>
      </c>
      <c r="J544" s="580">
        <f>IFERROR(__xludf.DUMMYFUNCTION("""COMPUTED_VALUE"""),2.0)</f>
        <v>2</v>
      </c>
      <c r="K544" s="580">
        <f>IFERROR(__xludf.DUMMYFUNCTION("""COMPUTED_VALUE"""),36.0)</f>
        <v>36</v>
      </c>
      <c r="L544" s="580" t="str">
        <f>IFERROR(__xludf.DUMMYFUNCTION("""COMPUTED_VALUE"""),"D3608F")</f>
        <v>D3608F</v>
      </c>
      <c r="M544" s="582">
        <f>IFERROR(__xludf.DUMMYFUNCTION("""COMPUTED_VALUE"""),3.0)</f>
        <v>3</v>
      </c>
      <c r="N544" s="582">
        <f>IFERROR(__xludf.DUMMYFUNCTION("""COMPUTED_VALUE"""),35.0)</f>
        <v>35</v>
      </c>
      <c r="O544" s="582" t="str">
        <f>IFERROR(__xludf.DUMMYFUNCTION("""COMPUTED_VALUE"""),"E3508F")</f>
        <v>E3508F</v>
      </c>
      <c r="P544" s="580">
        <f>IFERROR(__xludf.DUMMYFUNCTION("""COMPUTED_VALUE"""),3.0)</f>
        <v>3</v>
      </c>
      <c r="Q544" s="580">
        <f>IFERROR(__xludf.DUMMYFUNCTION("""COMPUTED_VALUE"""),41.0)</f>
        <v>41</v>
      </c>
      <c r="R544" s="580" t="str">
        <f>IFERROR(__xludf.DUMMYFUNCTION("""COMPUTED_VALUE"""),"F4104F")</f>
        <v>F4104F</v>
      </c>
      <c r="S544" s="580">
        <f>IFERROR(__xludf.DUMMYFUNCTION("""COMPUTED_VALUE"""),4.0)</f>
        <v>4</v>
      </c>
      <c r="T544" s="580">
        <f>IFERROR(__xludf.DUMMYFUNCTION("""COMPUTED_VALUE"""),38.0)</f>
        <v>38</v>
      </c>
      <c r="U544" s="580" t="str">
        <f>IFERROR(__xludf.DUMMYFUNCTION("""COMPUTED_VALUE"""),"G3808F")</f>
        <v>G3808F</v>
      </c>
      <c r="V544" s="580">
        <f>IFERROR(__xludf.DUMMYFUNCTION("""COMPUTED_VALUE"""),4.0)</f>
        <v>4</v>
      </c>
      <c r="W544" s="580">
        <f>IFERROR(__xludf.DUMMYFUNCTION("""COMPUTED_VALUE"""),41.0)</f>
        <v>41</v>
      </c>
      <c r="X544" s="580" t="str">
        <f>IFERROR(__xludf.DUMMYFUNCTION("""COMPUTED_VALUE"""),"H4104F")</f>
        <v>H4104F</v>
      </c>
    </row>
    <row r="545">
      <c r="A545" s="580">
        <f>IFERROR(__xludf.DUMMYFUNCTION("""COMPUTED_VALUE"""),1.0)</f>
        <v>1</v>
      </c>
      <c r="B545" s="580">
        <f>IFERROR(__xludf.DUMMYFUNCTION("""COMPUTED_VALUE"""),39.0)</f>
        <v>39</v>
      </c>
      <c r="C545" s="580" t="str">
        <f>IFERROR(__xludf.DUMMYFUNCTION("""COMPUTED_VALUE"""),"A3908F")</f>
        <v>A3908F</v>
      </c>
      <c r="D545" s="580">
        <f>IFERROR(__xludf.DUMMYFUNCTION("""COMPUTED_VALUE"""),1.0)</f>
        <v>1</v>
      </c>
      <c r="E545" s="580">
        <f>IFERROR(__xludf.DUMMYFUNCTION("""COMPUTED_VALUE"""),40.0)</f>
        <v>40</v>
      </c>
      <c r="F545" s="580" t="str">
        <f>IFERROR(__xludf.DUMMYFUNCTION("""COMPUTED_VALUE"""),"B4001R")</f>
        <v>B4001R</v>
      </c>
      <c r="G545" s="580">
        <f>IFERROR(__xludf.DUMMYFUNCTION("""COMPUTED_VALUE"""),2.0)</f>
        <v>2</v>
      </c>
      <c r="H545" s="580">
        <f>IFERROR(__xludf.DUMMYFUNCTION("""COMPUTED_VALUE"""),35.0)</f>
        <v>35</v>
      </c>
      <c r="I545" s="580" t="str">
        <f>IFERROR(__xludf.DUMMYFUNCTION("""COMPUTED_VALUE"""),"C3508R")</f>
        <v>C3508R</v>
      </c>
      <c r="J545" s="580">
        <f>IFERROR(__xludf.DUMMYFUNCTION("""COMPUTED_VALUE"""),2.0)</f>
        <v>2</v>
      </c>
      <c r="K545" s="580">
        <f>IFERROR(__xludf.DUMMYFUNCTION("""COMPUTED_VALUE"""),36.0)</f>
        <v>36</v>
      </c>
      <c r="L545" s="580" t="str">
        <f>IFERROR(__xludf.DUMMYFUNCTION("""COMPUTED_VALUE"""),"D3608R")</f>
        <v>D3608R</v>
      </c>
      <c r="M545" s="582">
        <f>IFERROR(__xludf.DUMMYFUNCTION("""COMPUTED_VALUE"""),3.0)</f>
        <v>3</v>
      </c>
      <c r="N545" s="582">
        <f>IFERROR(__xludf.DUMMYFUNCTION("""COMPUTED_VALUE"""),35.0)</f>
        <v>35</v>
      </c>
      <c r="O545" s="582" t="str">
        <f>IFERROR(__xludf.DUMMYFUNCTION("""COMPUTED_VALUE"""),"E3508R")</f>
        <v>E3508R</v>
      </c>
      <c r="P545" s="580">
        <f>IFERROR(__xludf.DUMMYFUNCTION("""COMPUTED_VALUE"""),3.0)</f>
        <v>3</v>
      </c>
      <c r="Q545" s="580">
        <f>IFERROR(__xludf.DUMMYFUNCTION("""COMPUTED_VALUE"""),41.0)</f>
        <v>41</v>
      </c>
      <c r="R545" s="580" t="str">
        <f>IFERROR(__xludf.DUMMYFUNCTION("""COMPUTED_VALUE"""),"F4104R")</f>
        <v>F4104R</v>
      </c>
      <c r="S545" s="580">
        <f>IFERROR(__xludf.DUMMYFUNCTION("""COMPUTED_VALUE"""),4.0)</f>
        <v>4</v>
      </c>
      <c r="T545" s="580">
        <f>IFERROR(__xludf.DUMMYFUNCTION("""COMPUTED_VALUE"""),38.0)</f>
        <v>38</v>
      </c>
      <c r="U545" s="580" t="str">
        <f>IFERROR(__xludf.DUMMYFUNCTION("""COMPUTED_VALUE"""),"G3808R")</f>
        <v>G3808R</v>
      </c>
      <c r="V545" s="580">
        <f>IFERROR(__xludf.DUMMYFUNCTION("""COMPUTED_VALUE"""),4.0)</f>
        <v>4</v>
      </c>
      <c r="W545" s="580">
        <f>IFERROR(__xludf.DUMMYFUNCTION("""COMPUTED_VALUE"""),41.0)</f>
        <v>41</v>
      </c>
      <c r="X545" s="580" t="str">
        <f>IFERROR(__xludf.DUMMYFUNCTION("""COMPUTED_VALUE"""),"H4104R")</f>
        <v>H4104R</v>
      </c>
    </row>
    <row r="546">
      <c r="A546" s="580">
        <f>IFERROR(__xludf.DUMMYFUNCTION("""COMPUTED_VALUE"""),1.0)</f>
        <v>1</v>
      </c>
      <c r="B546" s="580">
        <f>IFERROR(__xludf.DUMMYFUNCTION("""COMPUTED_VALUE"""),39.0)</f>
        <v>39</v>
      </c>
      <c r="C546" s="580" t="str">
        <f>IFERROR(__xludf.DUMMYFUNCTION("""COMPUTED_VALUE"""),"A3908R")</f>
        <v>A3908R</v>
      </c>
      <c r="D546" s="580">
        <f>IFERROR(__xludf.DUMMYFUNCTION("""COMPUTED_VALUE"""),1.0)</f>
        <v>1</v>
      </c>
      <c r="E546" s="580">
        <f>IFERROR(__xludf.DUMMYFUNCTION("""COMPUTED_VALUE"""),40.0)</f>
        <v>40</v>
      </c>
      <c r="F546" s="580" t="str">
        <f>IFERROR(__xludf.DUMMYFUNCTION("""COMPUTED_VALUE"""),"B4002F")</f>
        <v>B4002F</v>
      </c>
      <c r="G546" s="580">
        <f>IFERROR(__xludf.DUMMYFUNCTION("""COMPUTED_VALUE"""),2.0)</f>
        <v>2</v>
      </c>
      <c r="H546" s="580">
        <f>IFERROR(__xludf.DUMMYFUNCTION("""COMPUTED_VALUE"""),36.0)</f>
        <v>36</v>
      </c>
      <c r="I546" s="580" t="str">
        <f>IFERROR(__xludf.DUMMYFUNCTION("""COMPUTED_VALUE"""),"C3601F")</f>
        <v>C3601F</v>
      </c>
      <c r="J546" s="580">
        <f>IFERROR(__xludf.DUMMYFUNCTION("""COMPUTED_VALUE"""),2.0)</f>
        <v>2</v>
      </c>
      <c r="K546" s="580">
        <f>IFERROR(__xludf.DUMMYFUNCTION("""COMPUTED_VALUE"""),37.0)</f>
        <v>37</v>
      </c>
      <c r="L546" s="580" t="str">
        <f>IFERROR(__xludf.DUMMYFUNCTION("""COMPUTED_VALUE"""),"D3701F")</f>
        <v>D3701F</v>
      </c>
      <c r="M546" s="582">
        <f>IFERROR(__xludf.DUMMYFUNCTION("""COMPUTED_VALUE"""),3.0)</f>
        <v>3</v>
      </c>
      <c r="N546" s="582">
        <f>IFERROR(__xludf.DUMMYFUNCTION("""COMPUTED_VALUE"""),36.0)</f>
        <v>36</v>
      </c>
      <c r="O546" s="582" t="str">
        <f>IFERROR(__xludf.DUMMYFUNCTION("""COMPUTED_VALUE"""),"E3601F")</f>
        <v>E3601F</v>
      </c>
      <c r="P546" s="580">
        <f>IFERROR(__xludf.DUMMYFUNCTION("""COMPUTED_VALUE"""),3.0)</f>
        <v>3</v>
      </c>
      <c r="Q546" s="580">
        <f>IFERROR(__xludf.DUMMYFUNCTION("""COMPUTED_VALUE"""),41.0)</f>
        <v>41</v>
      </c>
      <c r="R546" s="580" t="str">
        <f>IFERROR(__xludf.DUMMYFUNCTION("""COMPUTED_VALUE"""),"F4105F")</f>
        <v>F4105F</v>
      </c>
      <c r="S546" s="580">
        <f>IFERROR(__xludf.DUMMYFUNCTION("""COMPUTED_VALUE"""),4.0)</f>
        <v>4</v>
      </c>
      <c r="T546" s="580">
        <f>IFERROR(__xludf.DUMMYFUNCTION("""COMPUTED_VALUE"""),39.0)</f>
        <v>39</v>
      </c>
      <c r="U546" s="580" t="str">
        <f>IFERROR(__xludf.DUMMYFUNCTION("""COMPUTED_VALUE"""),"G3901F")</f>
        <v>G3901F</v>
      </c>
      <c r="V546" s="580">
        <f>IFERROR(__xludf.DUMMYFUNCTION("""COMPUTED_VALUE"""),4.0)</f>
        <v>4</v>
      </c>
      <c r="W546" s="580">
        <f>IFERROR(__xludf.DUMMYFUNCTION("""COMPUTED_VALUE"""),41.0)</f>
        <v>41</v>
      </c>
      <c r="X546" s="580" t="str">
        <f>IFERROR(__xludf.DUMMYFUNCTION("""COMPUTED_VALUE"""),"H4105F")</f>
        <v>H4105F</v>
      </c>
    </row>
    <row r="547">
      <c r="A547" s="580">
        <f>IFERROR(__xludf.DUMMYFUNCTION("""COMPUTED_VALUE"""),1.0)</f>
        <v>1</v>
      </c>
      <c r="B547" s="580">
        <f>IFERROR(__xludf.DUMMYFUNCTION("""COMPUTED_VALUE"""),40.0)</f>
        <v>40</v>
      </c>
      <c r="C547" s="580" t="str">
        <f>IFERROR(__xludf.DUMMYFUNCTION("""COMPUTED_VALUE"""),"A4001F")</f>
        <v>A4001F</v>
      </c>
      <c r="D547" s="580">
        <f>IFERROR(__xludf.DUMMYFUNCTION("""COMPUTED_VALUE"""),1.0)</f>
        <v>1</v>
      </c>
      <c r="E547" s="580">
        <f>IFERROR(__xludf.DUMMYFUNCTION("""COMPUTED_VALUE"""),40.0)</f>
        <v>40</v>
      </c>
      <c r="F547" s="580" t="str">
        <f>IFERROR(__xludf.DUMMYFUNCTION("""COMPUTED_VALUE"""),"B4002R")</f>
        <v>B4002R</v>
      </c>
      <c r="G547" s="580">
        <f>IFERROR(__xludf.DUMMYFUNCTION("""COMPUTED_VALUE"""),2.0)</f>
        <v>2</v>
      </c>
      <c r="H547" s="580">
        <f>IFERROR(__xludf.DUMMYFUNCTION("""COMPUTED_VALUE"""),36.0)</f>
        <v>36</v>
      </c>
      <c r="I547" s="580" t="str">
        <f>IFERROR(__xludf.DUMMYFUNCTION("""COMPUTED_VALUE"""),"C3601R")</f>
        <v>C3601R</v>
      </c>
      <c r="J547" s="580">
        <f>IFERROR(__xludf.DUMMYFUNCTION("""COMPUTED_VALUE"""),2.0)</f>
        <v>2</v>
      </c>
      <c r="K547" s="580">
        <f>IFERROR(__xludf.DUMMYFUNCTION("""COMPUTED_VALUE"""),37.0)</f>
        <v>37</v>
      </c>
      <c r="L547" s="580" t="str">
        <f>IFERROR(__xludf.DUMMYFUNCTION("""COMPUTED_VALUE"""),"D3701R")</f>
        <v>D3701R</v>
      </c>
      <c r="M547" s="582">
        <f>IFERROR(__xludf.DUMMYFUNCTION("""COMPUTED_VALUE"""),3.0)</f>
        <v>3</v>
      </c>
      <c r="N547" s="582">
        <f>IFERROR(__xludf.DUMMYFUNCTION("""COMPUTED_VALUE"""),36.0)</f>
        <v>36</v>
      </c>
      <c r="O547" s="582" t="str">
        <f>IFERROR(__xludf.DUMMYFUNCTION("""COMPUTED_VALUE"""),"E3601R")</f>
        <v>E3601R</v>
      </c>
      <c r="P547" s="580">
        <f>IFERROR(__xludf.DUMMYFUNCTION("""COMPUTED_VALUE"""),3.0)</f>
        <v>3</v>
      </c>
      <c r="Q547" s="580">
        <f>IFERROR(__xludf.DUMMYFUNCTION("""COMPUTED_VALUE"""),41.0)</f>
        <v>41</v>
      </c>
      <c r="R547" s="580" t="str">
        <f>IFERROR(__xludf.DUMMYFUNCTION("""COMPUTED_VALUE"""),"F4105R")</f>
        <v>F4105R</v>
      </c>
      <c r="S547" s="580">
        <f>IFERROR(__xludf.DUMMYFUNCTION("""COMPUTED_VALUE"""),4.0)</f>
        <v>4</v>
      </c>
      <c r="T547" s="580">
        <f>IFERROR(__xludf.DUMMYFUNCTION("""COMPUTED_VALUE"""),39.0)</f>
        <v>39</v>
      </c>
      <c r="U547" s="580" t="str">
        <f>IFERROR(__xludf.DUMMYFUNCTION("""COMPUTED_VALUE"""),"G3901R")</f>
        <v>G3901R</v>
      </c>
      <c r="V547" s="580">
        <f>IFERROR(__xludf.DUMMYFUNCTION("""COMPUTED_VALUE"""),4.0)</f>
        <v>4</v>
      </c>
      <c r="W547" s="580">
        <f>IFERROR(__xludf.DUMMYFUNCTION("""COMPUTED_VALUE"""),41.0)</f>
        <v>41</v>
      </c>
      <c r="X547" s="580" t="str">
        <f>IFERROR(__xludf.DUMMYFUNCTION("""COMPUTED_VALUE"""),"H4105R")</f>
        <v>H4105R</v>
      </c>
    </row>
    <row r="548">
      <c r="A548" s="580">
        <f>IFERROR(__xludf.DUMMYFUNCTION("""COMPUTED_VALUE"""),1.0)</f>
        <v>1</v>
      </c>
      <c r="B548" s="580">
        <f>IFERROR(__xludf.DUMMYFUNCTION("""COMPUTED_VALUE"""),40.0)</f>
        <v>40</v>
      </c>
      <c r="C548" s="580" t="str">
        <f>IFERROR(__xludf.DUMMYFUNCTION("""COMPUTED_VALUE"""),"A4001R")</f>
        <v>A4001R</v>
      </c>
      <c r="D548" s="580">
        <f>IFERROR(__xludf.DUMMYFUNCTION("""COMPUTED_VALUE"""),1.0)</f>
        <v>1</v>
      </c>
      <c r="E548" s="580">
        <f>IFERROR(__xludf.DUMMYFUNCTION("""COMPUTED_VALUE"""),40.0)</f>
        <v>40</v>
      </c>
      <c r="F548" s="580" t="str">
        <f>IFERROR(__xludf.DUMMYFUNCTION("""COMPUTED_VALUE"""),"B4003F")</f>
        <v>B4003F</v>
      </c>
      <c r="G548" s="580">
        <f>IFERROR(__xludf.DUMMYFUNCTION("""COMPUTED_VALUE"""),2.0)</f>
        <v>2</v>
      </c>
      <c r="H548" s="580">
        <f>IFERROR(__xludf.DUMMYFUNCTION("""COMPUTED_VALUE"""),36.0)</f>
        <v>36</v>
      </c>
      <c r="I548" s="580" t="str">
        <f>IFERROR(__xludf.DUMMYFUNCTION("""COMPUTED_VALUE"""),"C3602F")</f>
        <v>C3602F</v>
      </c>
      <c r="J548" s="580">
        <f>IFERROR(__xludf.DUMMYFUNCTION("""COMPUTED_VALUE"""),2.0)</f>
        <v>2</v>
      </c>
      <c r="K548" s="580">
        <f>IFERROR(__xludf.DUMMYFUNCTION("""COMPUTED_VALUE"""),37.0)</f>
        <v>37</v>
      </c>
      <c r="L548" s="580" t="str">
        <f>IFERROR(__xludf.DUMMYFUNCTION("""COMPUTED_VALUE"""),"D3702F")</f>
        <v>D3702F</v>
      </c>
      <c r="M548" s="582">
        <f>IFERROR(__xludf.DUMMYFUNCTION("""COMPUTED_VALUE"""),3.0)</f>
        <v>3</v>
      </c>
      <c r="N548" s="582">
        <f>IFERROR(__xludf.DUMMYFUNCTION("""COMPUTED_VALUE"""),36.0)</f>
        <v>36</v>
      </c>
      <c r="O548" s="582" t="str">
        <f>IFERROR(__xludf.DUMMYFUNCTION("""COMPUTED_VALUE"""),"E3602F")</f>
        <v>E3602F</v>
      </c>
      <c r="P548" s="580">
        <f>IFERROR(__xludf.DUMMYFUNCTION("""COMPUTED_VALUE"""),3.0)</f>
        <v>3</v>
      </c>
      <c r="Q548" s="580">
        <f>IFERROR(__xludf.DUMMYFUNCTION("""COMPUTED_VALUE"""),41.0)</f>
        <v>41</v>
      </c>
      <c r="R548" s="580" t="str">
        <f>IFERROR(__xludf.DUMMYFUNCTION("""COMPUTED_VALUE"""),"F4106F")</f>
        <v>F4106F</v>
      </c>
      <c r="S548" s="580">
        <f>IFERROR(__xludf.DUMMYFUNCTION("""COMPUTED_VALUE"""),4.0)</f>
        <v>4</v>
      </c>
      <c r="T548" s="580">
        <f>IFERROR(__xludf.DUMMYFUNCTION("""COMPUTED_VALUE"""),39.0)</f>
        <v>39</v>
      </c>
      <c r="U548" s="580" t="str">
        <f>IFERROR(__xludf.DUMMYFUNCTION("""COMPUTED_VALUE"""),"G3902F")</f>
        <v>G3902F</v>
      </c>
      <c r="V548" s="580">
        <f>IFERROR(__xludf.DUMMYFUNCTION("""COMPUTED_VALUE"""),4.0)</f>
        <v>4</v>
      </c>
      <c r="W548" s="580">
        <f>IFERROR(__xludf.DUMMYFUNCTION("""COMPUTED_VALUE"""),41.0)</f>
        <v>41</v>
      </c>
      <c r="X548" s="580" t="str">
        <f>IFERROR(__xludf.DUMMYFUNCTION("""COMPUTED_VALUE"""),"H4106F")</f>
        <v>H4106F</v>
      </c>
    </row>
    <row r="549">
      <c r="A549" s="580">
        <f>IFERROR(__xludf.DUMMYFUNCTION("""COMPUTED_VALUE"""),1.0)</f>
        <v>1</v>
      </c>
      <c r="B549" s="580">
        <f>IFERROR(__xludf.DUMMYFUNCTION("""COMPUTED_VALUE"""),40.0)</f>
        <v>40</v>
      </c>
      <c r="C549" s="580" t="str">
        <f>IFERROR(__xludf.DUMMYFUNCTION("""COMPUTED_VALUE"""),"A4002F")</f>
        <v>A4002F</v>
      </c>
      <c r="D549" s="580">
        <f>IFERROR(__xludf.DUMMYFUNCTION("""COMPUTED_VALUE"""),1.0)</f>
        <v>1</v>
      </c>
      <c r="E549" s="580">
        <f>IFERROR(__xludf.DUMMYFUNCTION("""COMPUTED_VALUE"""),40.0)</f>
        <v>40</v>
      </c>
      <c r="F549" s="580" t="str">
        <f>IFERROR(__xludf.DUMMYFUNCTION("""COMPUTED_VALUE"""),"B4003R")</f>
        <v>B4003R</v>
      </c>
      <c r="G549" s="580">
        <f>IFERROR(__xludf.DUMMYFUNCTION("""COMPUTED_VALUE"""),2.0)</f>
        <v>2</v>
      </c>
      <c r="H549" s="580">
        <f>IFERROR(__xludf.DUMMYFUNCTION("""COMPUTED_VALUE"""),36.0)</f>
        <v>36</v>
      </c>
      <c r="I549" s="580" t="str">
        <f>IFERROR(__xludf.DUMMYFUNCTION("""COMPUTED_VALUE"""),"C3602R")</f>
        <v>C3602R</v>
      </c>
      <c r="J549" s="580">
        <f>IFERROR(__xludf.DUMMYFUNCTION("""COMPUTED_VALUE"""),2.0)</f>
        <v>2</v>
      </c>
      <c r="K549" s="580">
        <f>IFERROR(__xludf.DUMMYFUNCTION("""COMPUTED_VALUE"""),37.0)</f>
        <v>37</v>
      </c>
      <c r="L549" s="580" t="str">
        <f>IFERROR(__xludf.DUMMYFUNCTION("""COMPUTED_VALUE"""),"D3702R")</f>
        <v>D3702R</v>
      </c>
      <c r="M549" s="582">
        <f>IFERROR(__xludf.DUMMYFUNCTION("""COMPUTED_VALUE"""),3.0)</f>
        <v>3</v>
      </c>
      <c r="N549" s="582">
        <f>IFERROR(__xludf.DUMMYFUNCTION("""COMPUTED_VALUE"""),36.0)</f>
        <v>36</v>
      </c>
      <c r="O549" s="582" t="str">
        <f>IFERROR(__xludf.DUMMYFUNCTION("""COMPUTED_VALUE"""),"E3602R")</f>
        <v>E3602R</v>
      </c>
      <c r="P549" s="580">
        <f>IFERROR(__xludf.DUMMYFUNCTION("""COMPUTED_VALUE"""),3.0)</f>
        <v>3</v>
      </c>
      <c r="Q549" s="580">
        <f>IFERROR(__xludf.DUMMYFUNCTION("""COMPUTED_VALUE"""),41.0)</f>
        <v>41</v>
      </c>
      <c r="R549" s="580" t="str">
        <f>IFERROR(__xludf.DUMMYFUNCTION("""COMPUTED_VALUE"""),"F4106R")</f>
        <v>F4106R</v>
      </c>
      <c r="S549" s="580">
        <f>IFERROR(__xludf.DUMMYFUNCTION("""COMPUTED_VALUE"""),4.0)</f>
        <v>4</v>
      </c>
      <c r="T549" s="580">
        <f>IFERROR(__xludf.DUMMYFUNCTION("""COMPUTED_VALUE"""),39.0)</f>
        <v>39</v>
      </c>
      <c r="U549" s="580" t="str">
        <f>IFERROR(__xludf.DUMMYFUNCTION("""COMPUTED_VALUE"""),"G3902R")</f>
        <v>G3902R</v>
      </c>
      <c r="V549" s="580">
        <f>IFERROR(__xludf.DUMMYFUNCTION("""COMPUTED_VALUE"""),4.0)</f>
        <v>4</v>
      </c>
      <c r="W549" s="580">
        <f>IFERROR(__xludf.DUMMYFUNCTION("""COMPUTED_VALUE"""),41.0)</f>
        <v>41</v>
      </c>
      <c r="X549" s="580" t="str">
        <f>IFERROR(__xludf.DUMMYFUNCTION("""COMPUTED_VALUE"""),"H4106R")</f>
        <v>H4106R</v>
      </c>
    </row>
    <row r="550">
      <c r="A550" s="580">
        <f>IFERROR(__xludf.DUMMYFUNCTION("""COMPUTED_VALUE"""),1.0)</f>
        <v>1</v>
      </c>
      <c r="B550" s="580">
        <f>IFERROR(__xludf.DUMMYFUNCTION("""COMPUTED_VALUE"""),40.0)</f>
        <v>40</v>
      </c>
      <c r="C550" s="580" t="str">
        <f>IFERROR(__xludf.DUMMYFUNCTION("""COMPUTED_VALUE"""),"A4002R")</f>
        <v>A4002R</v>
      </c>
      <c r="D550" s="580">
        <f>IFERROR(__xludf.DUMMYFUNCTION("""COMPUTED_VALUE"""),1.0)</f>
        <v>1</v>
      </c>
      <c r="E550" s="580">
        <f>IFERROR(__xludf.DUMMYFUNCTION("""COMPUTED_VALUE"""),40.0)</f>
        <v>40</v>
      </c>
      <c r="F550" s="580" t="str">
        <f>IFERROR(__xludf.DUMMYFUNCTION("""COMPUTED_VALUE"""),"B4004F")</f>
        <v>B4004F</v>
      </c>
      <c r="G550" s="580">
        <f>IFERROR(__xludf.DUMMYFUNCTION("""COMPUTED_VALUE"""),2.0)</f>
        <v>2</v>
      </c>
      <c r="H550" s="580">
        <f>IFERROR(__xludf.DUMMYFUNCTION("""COMPUTED_VALUE"""),36.0)</f>
        <v>36</v>
      </c>
      <c r="I550" s="580" t="str">
        <f>IFERROR(__xludf.DUMMYFUNCTION("""COMPUTED_VALUE"""),"C3603F")</f>
        <v>C3603F</v>
      </c>
      <c r="J550" s="580">
        <f>IFERROR(__xludf.DUMMYFUNCTION("""COMPUTED_VALUE"""),2.0)</f>
        <v>2</v>
      </c>
      <c r="K550" s="580">
        <f>IFERROR(__xludf.DUMMYFUNCTION("""COMPUTED_VALUE"""),37.0)</f>
        <v>37</v>
      </c>
      <c r="L550" s="580" t="str">
        <f>IFERROR(__xludf.DUMMYFUNCTION("""COMPUTED_VALUE"""),"D3703F")</f>
        <v>D3703F</v>
      </c>
      <c r="M550" s="582">
        <f>IFERROR(__xludf.DUMMYFUNCTION("""COMPUTED_VALUE"""),3.0)</f>
        <v>3</v>
      </c>
      <c r="N550" s="582">
        <f>IFERROR(__xludf.DUMMYFUNCTION("""COMPUTED_VALUE"""),36.0)</f>
        <v>36</v>
      </c>
      <c r="O550" s="582" t="str">
        <f>IFERROR(__xludf.DUMMYFUNCTION("""COMPUTED_VALUE"""),"E3603F")</f>
        <v>E3603F</v>
      </c>
      <c r="P550" s="580">
        <f>IFERROR(__xludf.DUMMYFUNCTION("""COMPUTED_VALUE"""),3.0)</f>
        <v>3</v>
      </c>
      <c r="Q550" s="580">
        <f>IFERROR(__xludf.DUMMYFUNCTION("""COMPUTED_VALUE"""),41.0)</f>
        <v>41</v>
      </c>
      <c r="R550" s="580" t="str">
        <f>IFERROR(__xludf.DUMMYFUNCTION("""COMPUTED_VALUE"""),"F4107F")</f>
        <v>F4107F</v>
      </c>
      <c r="S550" s="580">
        <f>IFERROR(__xludf.DUMMYFUNCTION("""COMPUTED_VALUE"""),4.0)</f>
        <v>4</v>
      </c>
      <c r="T550" s="580">
        <f>IFERROR(__xludf.DUMMYFUNCTION("""COMPUTED_VALUE"""),39.0)</f>
        <v>39</v>
      </c>
      <c r="U550" s="580" t="str">
        <f>IFERROR(__xludf.DUMMYFUNCTION("""COMPUTED_VALUE"""),"G3903F")</f>
        <v>G3903F</v>
      </c>
      <c r="V550" s="580">
        <f>IFERROR(__xludf.DUMMYFUNCTION("""COMPUTED_VALUE"""),4.0)</f>
        <v>4</v>
      </c>
      <c r="W550" s="580">
        <f>IFERROR(__xludf.DUMMYFUNCTION("""COMPUTED_VALUE"""),41.0)</f>
        <v>41</v>
      </c>
      <c r="X550" s="580" t="str">
        <f>IFERROR(__xludf.DUMMYFUNCTION("""COMPUTED_VALUE"""),"H4107F")</f>
        <v>H4107F</v>
      </c>
    </row>
    <row r="551">
      <c r="A551" s="580">
        <f>IFERROR(__xludf.DUMMYFUNCTION("""COMPUTED_VALUE"""),1.0)</f>
        <v>1</v>
      </c>
      <c r="B551" s="580">
        <f>IFERROR(__xludf.DUMMYFUNCTION("""COMPUTED_VALUE"""),40.0)</f>
        <v>40</v>
      </c>
      <c r="C551" s="580" t="str">
        <f>IFERROR(__xludf.DUMMYFUNCTION("""COMPUTED_VALUE"""),"A4003F")</f>
        <v>A4003F</v>
      </c>
      <c r="D551" s="580">
        <f>IFERROR(__xludf.DUMMYFUNCTION("""COMPUTED_VALUE"""),1.0)</f>
        <v>1</v>
      </c>
      <c r="E551" s="580">
        <f>IFERROR(__xludf.DUMMYFUNCTION("""COMPUTED_VALUE"""),40.0)</f>
        <v>40</v>
      </c>
      <c r="F551" s="580" t="str">
        <f>IFERROR(__xludf.DUMMYFUNCTION("""COMPUTED_VALUE"""),"B4004R")</f>
        <v>B4004R</v>
      </c>
      <c r="G551" s="580">
        <f>IFERROR(__xludf.DUMMYFUNCTION("""COMPUTED_VALUE"""),2.0)</f>
        <v>2</v>
      </c>
      <c r="H551" s="580">
        <f>IFERROR(__xludf.DUMMYFUNCTION("""COMPUTED_VALUE"""),36.0)</f>
        <v>36</v>
      </c>
      <c r="I551" s="580" t="str">
        <f>IFERROR(__xludf.DUMMYFUNCTION("""COMPUTED_VALUE"""),"C3603R")</f>
        <v>C3603R</v>
      </c>
      <c r="J551" s="580">
        <f>IFERROR(__xludf.DUMMYFUNCTION("""COMPUTED_VALUE"""),2.0)</f>
        <v>2</v>
      </c>
      <c r="K551" s="580">
        <f>IFERROR(__xludf.DUMMYFUNCTION("""COMPUTED_VALUE"""),37.0)</f>
        <v>37</v>
      </c>
      <c r="L551" s="580" t="str">
        <f>IFERROR(__xludf.DUMMYFUNCTION("""COMPUTED_VALUE"""),"D3703R")</f>
        <v>D3703R</v>
      </c>
      <c r="M551" s="582">
        <f>IFERROR(__xludf.DUMMYFUNCTION("""COMPUTED_VALUE"""),3.0)</f>
        <v>3</v>
      </c>
      <c r="N551" s="582">
        <f>IFERROR(__xludf.DUMMYFUNCTION("""COMPUTED_VALUE"""),36.0)</f>
        <v>36</v>
      </c>
      <c r="O551" s="582" t="str">
        <f>IFERROR(__xludf.DUMMYFUNCTION("""COMPUTED_VALUE"""),"E3603R")</f>
        <v>E3603R</v>
      </c>
      <c r="P551" s="580">
        <f>IFERROR(__xludf.DUMMYFUNCTION("""COMPUTED_VALUE"""),3.0)</f>
        <v>3</v>
      </c>
      <c r="Q551" s="580">
        <f>IFERROR(__xludf.DUMMYFUNCTION("""COMPUTED_VALUE"""),41.0)</f>
        <v>41</v>
      </c>
      <c r="R551" s="580" t="str">
        <f>IFERROR(__xludf.DUMMYFUNCTION("""COMPUTED_VALUE"""),"F4107R")</f>
        <v>F4107R</v>
      </c>
      <c r="S551" s="580">
        <f>IFERROR(__xludf.DUMMYFUNCTION("""COMPUTED_VALUE"""),4.0)</f>
        <v>4</v>
      </c>
      <c r="T551" s="580">
        <f>IFERROR(__xludf.DUMMYFUNCTION("""COMPUTED_VALUE"""),39.0)</f>
        <v>39</v>
      </c>
      <c r="U551" s="580" t="str">
        <f>IFERROR(__xludf.DUMMYFUNCTION("""COMPUTED_VALUE"""),"G3903R")</f>
        <v>G3903R</v>
      </c>
      <c r="V551" s="580">
        <f>IFERROR(__xludf.DUMMYFUNCTION("""COMPUTED_VALUE"""),4.0)</f>
        <v>4</v>
      </c>
      <c r="W551" s="580">
        <f>IFERROR(__xludf.DUMMYFUNCTION("""COMPUTED_VALUE"""),41.0)</f>
        <v>41</v>
      </c>
      <c r="X551" s="580" t="str">
        <f>IFERROR(__xludf.DUMMYFUNCTION("""COMPUTED_VALUE"""),"H4107R")</f>
        <v>H4107R</v>
      </c>
    </row>
    <row r="552">
      <c r="A552" s="580">
        <f>IFERROR(__xludf.DUMMYFUNCTION("""COMPUTED_VALUE"""),1.0)</f>
        <v>1</v>
      </c>
      <c r="B552" s="580">
        <f>IFERROR(__xludf.DUMMYFUNCTION("""COMPUTED_VALUE"""),40.0)</f>
        <v>40</v>
      </c>
      <c r="C552" s="580" t="str">
        <f>IFERROR(__xludf.DUMMYFUNCTION("""COMPUTED_VALUE"""),"A4003R")</f>
        <v>A4003R</v>
      </c>
      <c r="D552" s="580">
        <f>IFERROR(__xludf.DUMMYFUNCTION("""COMPUTED_VALUE"""),1.0)</f>
        <v>1</v>
      </c>
      <c r="E552" s="580">
        <f>IFERROR(__xludf.DUMMYFUNCTION("""COMPUTED_VALUE"""),40.0)</f>
        <v>40</v>
      </c>
      <c r="F552" s="580" t="str">
        <f>IFERROR(__xludf.DUMMYFUNCTION("""COMPUTED_VALUE"""),"B4005F")</f>
        <v>B4005F</v>
      </c>
      <c r="G552" s="580">
        <f>IFERROR(__xludf.DUMMYFUNCTION("""COMPUTED_VALUE"""),2.0)</f>
        <v>2</v>
      </c>
      <c r="H552" s="580">
        <f>IFERROR(__xludf.DUMMYFUNCTION("""COMPUTED_VALUE"""),36.0)</f>
        <v>36</v>
      </c>
      <c r="I552" s="580" t="str">
        <f>IFERROR(__xludf.DUMMYFUNCTION("""COMPUTED_VALUE"""),"C3604F")</f>
        <v>C3604F</v>
      </c>
      <c r="J552" s="580">
        <f>IFERROR(__xludf.DUMMYFUNCTION("""COMPUTED_VALUE"""),2.0)</f>
        <v>2</v>
      </c>
      <c r="K552" s="580">
        <f>IFERROR(__xludf.DUMMYFUNCTION("""COMPUTED_VALUE"""),37.0)</f>
        <v>37</v>
      </c>
      <c r="L552" s="580" t="str">
        <f>IFERROR(__xludf.DUMMYFUNCTION("""COMPUTED_VALUE"""),"D3704F")</f>
        <v>D3704F</v>
      </c>
      <c r="M552" s="582">
        <f>IFERROR(__xludf.DUMMYFUNCTION("""COMPUTED_VALUE"""),3.0)</f>
        <v>3</v>
      </c>
      <c r="N552" s="582">
        <f>IFERROR(__xludf.DUMMYFUNCTION("""COMPUTED_VALUE"""),36.0)</f>
        <v>36</v>
      </c>
      <c r="O552" s="582" t="str">
        <f>IFERROR(__xludf.DUMMYFUNCTION("""COMPUTED_VALUE"""),"E3604F")</f>
        <v>E3604F</v>
      </c>
      <c r="P552" s="580">
        <f>IFERROR(__xludf.DUMMYFUNCTION("""COMPUTED_VALUE"""),3.0)</f>
        <v>3</v>
      </c>
      <c r="Q552" s="580">
        <f>IFERROR(__xludf.DUMMYFUNCTION("""COMPUTED_VALUE"""),42.0)</f>
        <v>42</v>
      </c>
      <c r="R552" s="580" t="str">
        <f>IFERROR(__xludf.DUMMYFUNCTION("""COMPUTED_VALUE"""),"F4201F")</f>
        <v>F4201F</v>
      </c>
      <c r="S552" s="580">
        <f>IFERROR(__xludf.DUMMYFUNCTION("""COMPUTED_VALUE"""),4.0)</f>
        <v>4</v>
      </c>
      <c r="T552" s="580">
        <f>IFERROR(__xludf.DUMMYFUNCTION("""COMPUTED_VALUE"""),39.0)</f>
        <v>39</v>
      </c>
      <c r="U552" s="580" t="str">
        <f>IFERROR(__xludf.DUMMYFUNCTION("""COMPUTED_VALUE"""),"G3904F")</f>
        <v>G3904F</v>
      </c>
      <c r="V552" s="580">
        <f>IFERROR(__xludf.DUMMYFUNCTION("""COMPUTED_VALUE"""),4.0)</f>
        <v>4</v>
      </c>
      <c r="W552" s="580">
        <f>IFERROR(__xludf.DUMMYFUNCTION("""COMPUTED_VALUE"""),42.0)</f>
        <v>42</v>
      </c>
      <c r="X552" s="580" t="str">
        <f>IFERROR(__xludf.DUMMYFUNCTION("""COMPUTED_VALUE"""),"H4201F")</f>
        <v>H4201F</v>
      </c>
    </row>
    <row r="553">
      <c r="A553" s="580">
        <f>IFERROR(__xludf.DUMMYFUNCTION("""COMPUTED_VALUE"""),1.0)</f>
        <v>1</v>
      </c>
      <c r="B553" s="580">
        <f>IFERROR(__xludf.DUMMYFUNCTION("""COMPUTED_VALUE"""),40.0)</f>
        <v>40</v>
      </c>
      <c r="C553" s="580" t="str">
        <f>IFERROR(__xludf.DUMMYFUNCTION("""COMPUTED_VALUE"""),"A4004F")</f>
        <v>A4004F</v>
      </c>
      <c r="D553" s="580">
        <f>IFERROR(__xludf.DUMMYFUNCTION("""COMPUTED_VALUE"""),1.0)</f>
        <v>1</v>
      </c>
      <c r="E553" s="580">
        <f>IFERROR(__xludf.DUMMYFUNCTION("""COMPUTED_VALUE"""),40.0)</f>
        <v>40</v>
      </c>
      <c r="F553" s="580" t="str">
        <f>IFERROR(__xludf.DUMMYFUNCTION("""COMPUTED_VALUE"""),"B4005R")</f>
        <v>B4005R</v>
      </c>
      <c r="G553" s="580">
        <f>IFERROR(__xludf.DUMMYFUNCTION("""COMPUTED_VALUE"""),2.0)</f>
        <v>2</v>
      </c>
      <c r="H553" s="580">
        <f>IFERROR(__xludf.DUMMYFUNCTION("""COMPUTED_VALUE"""),36.0)</f>
        <v>36</v>
      </c>
      <c r="I553" s="580" t="str">
        <f>IFERROR(__xludf.DUMMYFUNCTION("""COMPUTED_VALUE"""),"C3604R")</f>
        <v>C3604R</v>
      </c>
      <c r="J553" s="580">
        <f>IFERROR(__xludf.DUMMYFUNCTION("""COMPUTED_VALUE"""),2.0)</f>
        <v>2</v>
      </c>
      <c r="K553" s="580">
        <f>IFERROR(__xludf.DUMMYFUNCTION("""COMPUTED_VALUE"""),37.0)</f>
        <v>37</v>
      </c>
      <c r="L553" s="580" t="str">
        <f>IFERROR(__xludf.DUMMYFUNCTION("""COMPUTED_VALUE"""),"D3704R")</f>
        <v>D3704R</v>
      </c>
      <c r="M553" s="582">
        <f>IFERROR(__xludf.DUMMYFUNCTION("""COMPUTED_VALUE"""),3.0)</f>
        <v>3</v>
      </c>
      <c r="N553" s="582">
        <f>IFERROR(__xludf.DUMMYFUNCTION("""COMPUTED_VALUE"""),36.0)</f>
        <v>36</v>
      </c>
      <c r="O553" s="582" t="str">
        <f>IFERROR(__xludf.DUMMYFUNCTION("""COMPUTED_VALUE"""),"E3604R")</f>
        <v>E3604R</v>
      </c>
      <c r="P553" s="580">
        <f>IFERROR(__xludf.DUMMYFUNCTION("""COMPUTED_VALUE"""),3.0)</f>
        <v>3</v>
      </c>
      <c r="Q553" s="580">
        <f>IFERROR(__xludf.DUMMYFUNCTION("""COMPUTED_VALUE"""),42.0)</f>
        <v>42</v>
      </c>
      <c r="R553" s="580" t="str">
        <f>IFERROR(__xludf.DUMMYFUNCTION("""COMPUTED_VALUE"""),"F4201R")</f>
        <v>F4201R</v>
      </c>
      <c r="S553" s="580">
        <f>IFERROR(__xludf.DUMMYFUNCTION("""COMPUTED_VALUE"""),4.0)</f>
        <v>4</v>
      </c>
      <c r="T553" s="580">
        <f>IFERROR(__xludf.DUMMYFUNCTION("""COMPUTED_VALUE"""),39.0)</f>
        <v>39</v>
      </c>
      <c r="U553" s="580" t="str">
        <f>IFERROR(__xludf.DUMMYFUNCTION("""COMPUTED_VALUE"""),"G3904R")</f>
        <v>G3904R</v>
      </c>
      <c r="V553" s="580">
        <f>IFERROR(__xludf.DUMMYFUNCTION("""COMPUTED_VALUE"""),4.0)</f>
        <v>4</v>
      </c>
      <c r="W553" s="580">
        <f>IFERROR(__xludf.DUMMYFUNCTION("""COMPUTED_VALUE"""),42.0)</f>
        <v>42</v>
      </c>
      <c r="X553" s="580" t="str">
        <f>IFERROR(__xludf.DUMMYFUNCTION("""COMPUTED_VALUE"""),"H4201R")</f>
        <v>H4201R</v>
      </c>
    </row>
    <row r="554">
      <c r="A554" s="580">
        <f>IFERROR(__xludf.DUMMYFUNCTION("""COMPUTED_VALUE"""),1.0)</f>
        <v>1</v>
      </c>
      <c r="B554" s="580">
        <f>IFERROR(__xludf.DUMMYFUNCTION("""COMPUTED_VALUE"""),40.0)</f>
        <v>40</v>
      </c>
      <c r="C554" s="580" t="str">
        <f>IFERROR(__xludf.DUMMYFUNCTION("""COMPUTED_VALUE"""),"A4004R")</f>
        <v>A4004R</v>
      </c>
      <c r="D554" s="580">
        <f>IFERROR(__xludf.DUMMYFUNCTION("""COMPUTED_VALUE"""),1.0)</f>
        <v>1</v>
      </c>
      <c r="E554" s="580">
        <f>IFERROR(__xludf.DUMMYFUNCTION("""COMPUTED_VALUE"""),40.0)</f>
        <v>40</v>
      </c>
      <c r="F554" s="580" t="str">
        <f>IFERROR(__xludf.DUMMYFUNCTION("""COMPUTED_VALUE"""),"B4006F")</f>
        <v>B4006F</v>
      </c>
      <c r="G554" s="580">
        <f>IFERROR(__xludf.DUMMYFUNCTION("""COMPUTED_VALUE"""),2.0)</f>
        <v>2</v>
      </c>
      <c r="H554" s="580">
        <f>IFERROR(__xludf.DUMMYFUNCTION("""COMPUTED_VALUE"""),36.0)</f>
        <v>36</v>
      </c>
      <c r="I554" s="580" t="str">
        <f>IFERROR(__xludf.DUMMYFUNCTION("""COMPUTED_VALUE"""),"C3605F")</f>
        <v>C3605F</v>
      </c>
      <c r="J554" s="580">
        <f>IFERROR(__xludf.DUMMYFUNCTION("""COMPUTED_VALUE"""),2.0)</f>
        <v>2</v>
      </c>
      <c r="K554" s="580">
        <f>IFERROR(__xludf.DUMMYFUNCTION("""COMPUTED_VALUE"""),37.0)</f>
        <v>37</v>
      </c>
      <c r="L554" s="580" t="str">
        <f>IFERROR(__xludf.DUMMYFUNCTION("""COMPUTED_VALUE"""),"D3705F")</f>
        <v>D3705F</v>
      </c>
      <c r="M554" s="582">
        <f>IFERROR(__xludf.DUMMYFUNCTION("""COMPUTED_VALUE"""),3.0)</f>
        <v>3</v>
      </c>
      <c r="N554" s="582">
        <f>IFERROR(__xludf.DUMMYFUNCTION("""COMPUTED_VALUE"""),36.0)</f>
        <v>36</v>
      </c>
      <c r="O554" s="582" t="str">
        <f>IFERROR(__xludf.DUMMYFUNCTION("""COMPUTED_VALUE"""),"E3605F")</f>
        <v>E3605F</v>
      </c>
      <c r="P554" s="580">
        <f>IFERROR(__xludf.DUMMYFUNCTION("""COMPUTED_VALUE"""),3.0)</f>
        <v>3</v>
      </c>
      <c r="Q554" s="580">
        <f>IFERROR(__xludf.DUMMYFUNCTION("""COMPUTED_VALUE"""),42.0)</f>
        <v>42</v>
      </c>
      <c r="R554" s="580" t="str">
        <f>IFERROR(__xludf.DUMMYFUNCTION("""COMPUTED_VALUE"""),"F4202F")</f>
        <v>F4202F</v>
      </c>
      <c r="S554" s="580">
        <f>IFERROR(__xludf.DUMMYFUNCTION("""COMPUTED_VALUE"""),4.0)</f>
        <v>4</v>
      </c>
      <c r="T554" s="580">
        <f>IFERROR(__xludf.DUMMYFUNCTION("""COMPUTED_VALUE"""),39.0)</f>
        <v>39</v>
      </c>
      <c r="U554" s="580" t="str">
        <f>IFERROR(__xludf.DUMMYFUNCTION("""COMPUTED_VALUE"""),"G3905F")</f>
        <v>G3905F</v>
      </c>
      <c r="V554" s="580">
        <f>IFERROR(__xludf.DUMMYFUNCTION("""COMPUTED_VALUE"""),4.0)</f>
        <v>4</v>
      </c>
      <c r="W554" s="580">
        <f>IFERROR(__xludf.DUMMYFUNCTION("""COMPUTED_VALUE"""),42.0)</f>
        <v>42</v>
      </c>
      <c r="X554" s="580" t="str">
        <f>IFERROR(__xludf.DUMMYFUNCTION("""COMPUTED_VALUE"""),"H4202F")</f>
        <v>H4202F</v>
      </c>
    </row>
    <row r="555">
      <c r="A555" s="580">
        <f>IFERROR(__xludf.DUMMYFUNCTION("""COMPUTED_VALUE"""),1.0)</f>
        <v>1</v>
      </c>
      <c r="B555" s="580">
        <f>IFERROR(__xludf.DUMMYFUNCTION("""COMPUTED_VALUE"""),40.0)</f>
        <v>40</v>
      </c>
      <c r="C555" s="580" t="str">
        <f>IFERROR(__xludf.DUMMYFUNCTION("""COMPUTED_VALUE"""),"A4005F")</f>
        <v>A4005F</v>
      </c>
      <c r="D555" s="580">
        <f>IFERROR(__xludf.DUMMYFUNCTION("""COMPUTED_VALUE"""),1.0)</f>
        <v>1</v>
      </c>
      <c r="E555" s="580">
        <f>IFERROR(__xludf.DUMMYFUNCTION("""COMPUTED_VALUE"""),40.0)</f>
        <v>40</v>
      </c>
      <c r="F555" s="580" t="str">
        <f>IFERROR(__xludf.DUMMYFUNCTION("""COMPUTED_VALUE"""),"B4006R")</f>
        <v>B4006R</v>
      </c>
      <c r="G555" s="580">
        <f>IFERROR(__xludf.DUMMYFUNCTION("""COMPUTED_VALUE"""),2.0)</f>
        <v>2</v>
      </c>
      <c r="H555" s="580">
        <f>IFERROR(__xludf.DUMMYFUNCTION("""COMPUTED_VALUE"""),36.0)</f>
        <v>36</v>
      </c>
      <c r="I555" s="580" t="str">
        <f>IFERROR(__xludf.DUMMYFUNCTION("""COMPUTED_VALUE"""),"C3605R")</f>
        <v>C3605R</v>
      </c>
      <c r="J555" s="580">
        <f>IFERROR(__xludf.DUMMYFUNCTION("""COMPUTED_VALUE"""),2.0)</f>
        <v>2</v>
      </c>
      <c r="K555" s="580">
        <f>IFERROR(__xludf.DUMMYFUNCTION("""COMPUTED_VALUE"""),37.0)</f>
        <v>37</v>
      </c>
      <c r="L555" s="580" t="str">
        <f>IFERROR(__xludf.DUMMYFUNCTION("""COMPUTED_VALUE"""),"D3705R")</f>
        <v>D3705R</v>
      </c>
      <c r="M555" s="582">
        <f>IFERROR(__xludf.DUMMYFUNCTION("""COMPUTED_VALUE"""),3.0)</f>
        <v>3</v>
      </c>
      <c r="N555" s="582">
        <f>IFERROR(__xludf.DUMMYFUNCTION("""COMPUTED_VALUE"""),36.0)</f>
        <v>36</v>
      </c>
      <c r="O555" s="582" t="str">
        <f>IFERROR(__xludf.DUMMYFUNCTION("""COMPUTED_VALUE"""),"E3605R")</f>
        <v>E3605R</v>
      </c>
      <c r="P555" s="580">
        <f>IFERROR(__xludf.DUMMYFUNCTION("""COMPUTED_VALUE"""),3.0)</f>
        <v>3</v>
      </c>
      <c r="Q555" s="580">
        <f>IFERROR(__xludf.DUMMYFUNCTION("""COMPUTED_VALUE"""),42.0)</f>
        <v>42</v>
      </c>
      <c r="R555" s="580" t="str">
        <f>IFERROR(__xludf.DUMMYFUNCTION("""COMPUTED_VALUE"""),"F4202R")</f>
        <v>F4202R</v>
      </c>
      <c r="S555" s="580">
        <f>IFERROR(__xludf.DUMMYFUNCTION("""COMPUTED_VALUE"""),4.0)</f>
        <v>4</v>
      </c>
      <c r="T555" s="580">
        <f>IFERROR(__xludf.DUMMYFUNCTION("""COMPUTED_VALUE"""),39.0)</f>
        <v>39</v>
      </c>
      <c r="U555" s="580" t="str">
        <f>IFERROR(__xludf.DUMMYFUNCTION("""COMPUTED_VALUE"""),"G3905R")</f>
        <v>G3905R</v>
      </c>
      <c r="V555" s="580">
        <f>IFERROR(__xludf.DUMMYFUNCTION("""COMPUTED_VALUE"""),4.0)</f>
        <v>4</v>
      </c>
      <c r="W555" s="580">
        <f>IFERROR(__xludf.DUMMYFUNCTION("""COMPUTED_VALUE"""),42.0)</f>
        <v>42</v>
      </c>
      <c r="X555" s="580" t="str">
        <f>IFERROR(__xludf.DUMMYFUNCTION("""COMPUTED_VALUE"""),"H4202R")</f>
        <v>H4202R</v>
      </c>
    </row>
    <row r="556">
      <c r="A556" s="580">
        <f>IFERROR(__xludf.DUMMYFUNCTION("""COMPUTED_VALUE"""),1.0)</f>
        <v>1</v>
      </c>
      <c r="B556" s="580">
        <f>IFERROR(__xludf.DUMMYFUNCTION("""COMPUTED_VALUE"""),40.0)</f>
        <v>40</v>
      </c>
      <c r="C556" s="580" t="str">
        <f>IFERROR(__xludf.DUMMYFUNCTION("""COMPUTED_VALUE"""),"A4005R")</f>
        <v>A4005R</v>
      </c>
      <c r="D556" s="580">
        <f>IFERROR(__xludf.DUMMYFUNCTION("""COMPUTED_VALUE"""),1.0)</f>
        <v>1</v>
      </c>
      <c r="E556" s="580">
        <f>IFERROR(__xludf.DUMMYFUNCTION("""COMPUTED_VALUE"""),40.0)</f>
        <v>40</v>
      </c>
      <c r="F556" s="580" t="str">
        <f>IFERROR(__xludf.DUMMYFUNCTION("""COMPUTED_VALUE"""),"B4007F")</f>
        <v>B4007F</v>
      </c>
      <c r="G556" s="580">
        <f>IFERROR(__xludf.DUMMYFUNCTION("""COMPUTED_VALUE"""),2.0)</f>
        <v>2</v>
      </c>
      <c r="H556" s="580">
        <f>IFERROR(__xludf.DUMMYFUNCTION("""COMPUTED_VALUE"""),36.0)</f>
        <v>36</v>
      </c>
      <c r="I556" s="580" t="str">
        <f>IFERROR(__xludf.DUMMYFUNCTION("""COMPUTED_VALUE"""),"C3606F")</f>
        <v>C3606F</v>
      </c>
      <c r="J556" s="580">
        <f>IFERROR(__xludf.DUMMYFUNCTION("""COMPUTED_VALUE"""),2.0)</f>
        <v>2</v>
      </c>
      <c r="K556" s="580">
        <f>IFERROR(__xludf.DUMMYFUNCTION("""COMPUTED_VALUE"""),37.0)</f>
        <v>37</v>
      </c>
      <c r="L556" s="580" t="str">
        <f>IFERROR(__xludf.DUMMYFUNCTION("""COMPUTED_VALUE"""),"D3706F")</f>
        <v>D3706F</v>
      </c>
      <c r="M556" s="582">
        <f>IFERROR(__xludf.DUMMYFUNCTION("""COMPUTED_VALUE"""),3.0)</f>
        <v>3</v>
      </c>
      <c r="N556" s="582">
        <f>IFERROR(__xludf.DUMMYFUNCTION("""COMPUTED_VALUE"""),36.0)</f>
        <v>36</v>
      </c>
      <c r="O556" s="582" t="str">
        <f>IFERROR(__xludf.DUMMYFUNCTION("""COMPUTED_VALUE"""),"E3606F")</f>
        <v>E3606F</v>
      </c>
      <c r="P556" s="580">
        <f>IFERROR(__xludf.DUMMYFUNCTION("""COMPUTED_VALUE"""),3.0)</f>
        <v>3</v>
      </c>
      <c r="Q556" s="580">
        <f>IFERROR(__xludf.DUMMYFUNCTION("""COMPUTED_VALUE"""),42.0)</f>
        <v>42</v>
      </c>
      <c r="R556" s="580" t="str">
        <f>IFERROR(__xludf.DUMMYFUNCTION("""COMPUTED_VALUE"""),"F4203F")</f>
        <v>F4203F</v>
      </c>
      <c r="S556" s="580">
        <f>IFERROR(__xludf.DUMMYFUNCTION("""COMPUTED_VALUE"""),4.0)</f>
        <v>4</v>
      </c>
      <c r="T556" s="580">
        <f>IFERROR(__xludf.DUMMYFUNCTION("""COMPUTED_VALUE"""),39.0)</f>
        <v>39</v>
      </c>
      <c r="U556" s="580" t="str">
        <f>IFERROR(__xludf.DUMMYFUNCTION("""COMPUTED_VALUE"""),"G3906F")</f>
        <v>G3906F</v>
      </c>
      <c r="V556" s="580">
        <f>IFERROR(__xludf.DUMMYFUNCTION("""COMPUTED_VALUE"""),4.0)</f>
        <v>4</v>
      </c>
      <c r="W556" s="580">
        <f>IFERROR(__xludf.DUMMYFUNCTION("""COMPUTED_VALUE"""),42.0)</f>
        <v>42</v>
      </c>
      <c r="X556" s="580" t="str">
        <f>IFERROR(__xludf.DUMMYFUNCTION("""COMPUTED_VALUE"""),"H4203F")</f>
        <v>H4203F</v>
      </c>
    </row>
    <row r="557">
      <c r="A557" s="580">
        <f>IFERROR(__xludf.DUMMYFUNCTION("""COMPUTED_VALUE"""),1.0)</f>
        <v>1</v>
      </c>
      <c r="B557" s="580">
        <f>IFERROR(__xludf.DUMMYFUNCTION("""COMPUTED_VALUE"""),40.0)</f>
        <v>40</v>
      </c>
      <c r="C557" s="580" t="str">
        <f>IFERROR(__xludf.DUMMYFUNCTION("""COMPUTED_VALUE"""),"A4006F")</f>
        <v>A4006F</v>
      </c>
      <c r="D557" s="580">
        <f>IFERROR(__xludf.DUMMYFUNCTION("""COMPUTED_VALUE"""),1.0)</f>
        <v>1</v>
      </c>
      <c r="E557" s="580">
        <f>IFERROR(__xludf.DUMMYFUNCTION("""COMPUTED_VALUE"""),40.0)</f>
        <v>40</v>
      </c>
      <c r="F557" s="580" t="str">
        <f>IFERROR(__xludf.DUMMYFUNCTION("""COMPUTED_VALUE"""),"B4007R")</f>
        <v>B4007R</v>
      </c>
      <c r="G557" s="580">
        <f>IFERROR(__xludf.DUMMYFUNCTION("""COMPUTED_VALUE"""),2.0)</f>
        <v>2</v>
      </c>
      <c r="H557" s="580">
        <f>IFERROR(__xludf.DUMMYFUNCTION("""COMPUTED_VALUE"""),36.0)</f>
        <v>36</v>
      </c>
      <c r="I557" s="580" t="str">
        <f>IFERROR(__xludf.DUMMYFUNCTION("""COMPUTED_VALUE"""),"C3606R")</f>
        <v>C3606R</v>
      </c>
      <c r="J557" s="580">
        <f>IFERROR(__xludf.DUMMYFUNCTION("""COMPUTED_VALUE"""),2.0)</f>
        <v>2</v>
      </c>
      <c r="K557" s="580">
        <f>IFERROR(__xludf.DUMMYFUNCTION("""COMPUTED_VALUE"""),37.0)</f>
        <v>37</v>
      </c>
      <c r="L557" s="580" t="str">
        <f>IFERROR(__xludf.DUMMYFUNCTION("""COMPUTED_VALUE"""),"D3706R")</f>
        <v>D3706R</v>
      </c>
      <c r="M557" s="582">
        <f>IFERROR(__xludf.DUMMYFUNCTION("""COMPUTED_VALUE"""),3.0)</f>
        <v>3</v>
      </c>
      <c r="N557" s="582">
        <f>IFERROR(__xludf.DUMMYFUNCTION("""COMPUTED_VALUE"""),36.0)</f>
        <v>36</v>
      </c>
      <c r="O557" s="582" t="str">
        <f>IFERROR(__xludf.DUMMYFUNCTION("""COMPUTED_VALUE"""),"E3606R")</f>
        <v>E3606R</v>
      </c>
      <c r="P557" s="580">
        <f>IFERROR(__xludf.DUMMYFUNCTION("""COMPUTED_VALUE"""),3.0)</f>
        <v>3</v>
      </c>
      <c r="Q557" s="580">
        <f>IFERROR(__xludf.DUMMYFUNCTION("""COMPUTED_VALUE"""),42.0)</f>
        <v>42</v>
      </c>
      <c r="R557" s="580" t="str">
        <f>IFERROR(__xludf.DUMMYFUNCTION("""COMPUTED_VALUE"""),"F4203R")</f>
        <v>F4203R</v>
      </c>
      <c r="S557" s="580">
        <f>IFERROR(__xludf.DUMMYFUNCTION("""COMPUTED_VALUE"""),4.0)</f>
        <v>4</v>
      </c>
      <c r="T557" s="580">
        <f>IFERROR(__xludf.DUMMYFUNCTION("""COMPUTED_VALUE"""),39.0)</f>
        <v>39</v>
      </c>
      <c r="U557" s="580" t="str">
        <f>IFERROR(__xludf.DUMMYFUNCTION("""COMPUTED_VALUE"""),"G3906R")</f>
        <v>G3906R</v>
      </c>
      <c r="V557" s="580">
        <f>IFERROR(__xludf.DUMMYFUNCTION("""COMPUTED_VALUE"""),4.0)</f>
        <v>4</v>
      </c>
      <c r="W557" s="580">
        <f>IFERROR(__xludf.DUMMYFUNCTION("""COMPUTED_VALUE"""),42.0)</f>
        <v>42</v>
      </c>
      <c r="X557" s="580" t="str">
        <f>IFERROR(__xludf.DUMMYFUNCTION("""COMPUTED_VALUE"""),"H4203R")</f>
        <v>H4203R</v>
      </c>
    </row>
    <row r="558">
      <c r="A558" s="580">
        <f>IFERROR(__xludf.DUMMYFUNCTION("""COMPUTED_VALUE"""),1.0)</f>
        <v>1</v>
      </c>
      <c r="B558" s="580">
        <f>IFERROR(__xludf.DUMMYFUNCTION("""COMPUTED_VALUE"""),40.0)</f>
        <v>40</v>
      </c>
      <c r="C558" s="580" t="str">
        <f>IFERROR(__xludf.DUMMYFUNCTION("""COMPUTED_VALUE"""),"A4006R")</f>
        <v>A4006R</v>
      </c>
      <c r="D558" s="580">
        <f>IFERROR(__xludf.DUMMYFUNCTION("""COMPUTED_VALUE"""),1.0)</f>
        <v>1</v>
      </c>
      <c r="E558" s="580">
        <f>IFERROR(__xludf.DUMMYFUNCTION("""COMPUTED_VALUE"""),41.0)</f>
        <v>41</v>
      </c>
      <c r="F558" s="580" t="str">
        <f>IFERROR(__xludf.DUMMYFUNCTION("""COMPUTED_VALUE"""),"B4101F")</f>
        <v>B4101F</v>
      </c>
      <c r="G558" s="580">
        <f>IFERROR(__xludf.DUMMYFUNCTION("""COMPUTED_VALUE"""),2.0)</f>
        <v>2</v>
      </c>
      <c r="H558" s="580">
        <f>IFERROR(__xludf.DUMMYFUNCTION("""COMPUTED_VALUE"""),36.0)</f>
        <v>36</v>
      </c>
      <c r="I558" s="580" t="str">
        <f>IFERROR(__xludf.DUMMYFUNCTION("""COMPUTED_VALUE"""),"C3607F")</f>
        <v>C3607F</v>
      </c>
      <c r="J558" s="580">
        <f>IFERROR(__xludf.DUMMYFUNCTION("""COMPUTED_VALUE"""),2.0)</f>
        <v>2</v>
      </c>
      <c r="K558" s="580">
        <f>IFERROR(__xludf.DUMMYFUNCTION("""COMPUTED_VALUE"""),37.0)</f>
        <v>37</v>
      </c>
      <c r="L558" s="580" t="str">
        <f>IFERROR(__xludf.DUMMYFUNCTION("""COMPUTED_VALUE"""),"D3707F")</f>
        <v>D3707F</v>
      </c>
      <c r="M558" s="582">
        <f>IFERROR(__xludf.DUMMYFUNCTION("""COMPUTED_VALUE"""),3.0)</f>
        <v>3</v>
      </c>
      <c r="N558" s="582">
        <f>IFERROR(__xludf.DUMMYFUNCTION("""COMPUTED_VALUE"""),36.0)</f>
        <v>36</v>
      </c>
      <c r="O558" s="582" t="str">
        <f>IFERROR(__xludf.DUMMYFUNCTION("""COMPUTED_VALUE"""),"E3607F")</f>
        <v>E3607F</v>
      </c>
      <c r="P558" s="580">
        <f>IFERROR(__xludf.DUMMYFUNCTION("""COMPUTED_VALUE"""),3.0)</f>
        <v>3</v>
      </c>
      <c r="Q558" s="580">
        <f>IFERROR(__xludf.DUMMYFUNCTION("""COMPUTED_VALUE"""),42.0)</f>
        <v>42</v>
      </c>
      <c r="R558" s="580" t="str">
        <f>IFERROR(__xludf.DUMMYFUNCTION("""COMPUTED_VALUE"""),"F4204F")</f>
        <v>F4204F</v>
      </c>
      <c r="S558" s="580">
        <f>IFERROR(__xludf.DUMMYFUNCTION("""COMPUTED_VALUE"""),4.0)</f>
        <v>4</v>
      </c>
      <c r="T558" s="580">
        <f>IFERROR(__xludf.DUMMYFUNCTION("""COMPUTED_VALUE"""),39.0)</f>
        <v>39</v>
      </c>
      <c r="U558" s="580" t="str">
        <f>IFERROR(__xludf.DUMMYFUNCTION("""COMPUTED_VALUE"""),"G3907F")</f>
        <v>G3907F</v>
      </c>
      <c r="V558" s="580">
        <f>IFERROR(__xludf.DUMMYFUNCTION("""COMPUTED_VALUE"""),4.0)</f>
        <v>4</v>
      </c>
      <c r="W558" s="580">
        <f>IFERROR(__xludf.DUMMYFUNCTION("""COMPUTED_VALUE"""),42.0)</f>
        <v>42</v>
      </c>
      <c r="X558" s="580" t="str">
        <f>IFERROR(__xludf.DUMMYFUNCTION("""COMPUTED_VALUE"""),"H4204F")</f>
        <v>H4204F</v>
      </c>
    </row>
    <row r="559">
      <c r="A559" s="580">
        <f>IFERROR(__xludf.DUMMYFUNCTION("""COMPUTED_VALUE"""),1.0)</f>
        <v>1</v>
      </c>
      <c r="B559" s="580">
        <f>IFERROR(__xludf.DUMMYFUNCTION("""COMPUTED_VALUE"""),40.0)</f>
        <v>40</v>
      </c>
      <c r="C559" s="580" t="str">
        <f>IFERROR(__xludf.DUMMYFUNCTION("""COMPUTED_VALUE"""),"A4007F")</f>
        <v>A4007F</v>
      </c>
      <c r="D559" s="580">
        <f>IFERROR(__xludf.DUMMYFUNCTION("""COMPUTED_VALUE"""),1.0)</f>
        <v>1</v>
      </c>
      <c r="E559" s="580">
        <f>IFERROR(__xludf.DUMMYFUNCTION("""COMPUTED_VALUE"""),41.0)</f>
        <v>41</v>
      </c>
      <c r="F559" s="580" t="str">
        <f>IFERROR(__xludf.DUMMYFUNCTION("""COMPUTED_VALUE"""),"B4101R")</f>
        <v>B4101R</v>
      </c>
      <c r="G559" s="580">
        <f>IFERROR(__xludf.DUMMYFUNCTION("""COMPUTED_VALUE"""),2.0)</f>
        <v>2</v>
      </c>
      <c r="H559" s="580">
        <f>IFERROR(__xludf.DUMMYFUNCTION("""COMPUTED_VALUE"""),36.0)</f>
        <v>36</v>
      </c>
      <c r="I559" s="580" t="str">
        <f>IFERROR(__xludf.DUMMYFUNCTION("""COMPUTED_VALUE"""),"C3607R")</f>
        <v>C3607R</v>
      </c>
      <c r="J559" s="580">
        <f>IFERROR(__xludf.DUMMYFUNCTION("""COMPUTED_VALUE"""),2.0)</f>
        <v>2</v>
      </c>
      <c r="K559" s="580">
        <f>IFERROR(__xludf.DUMMYFUNCTION("""COMPUTED_VALUE"""),37.0)</f>
        <v>37</v>
      </c>
      <c r="L559" s="580" t="str">
        <f>IFERROR(__xludf.DUMMYFUNCTION("""COMPUTED_VALUE"""),"D3707R")</f>
        <v>D3707R</v>
      </c>
      <c r="M559" s="582">
        <f>IFERROR(__xludf.DUMMYFUNCTION("""COMPUTED_VALUE"""),3.0)</f>
        <v>3</v>
      </c>
      <c r="N559" s="582">
        <f>IFERROR(__xludf.DUMMYFUNCTION("""COMPUTED_VALUE"""),36.0)</f>
        <v>36</v>
      </c>
      <c r="O559" s="582" t="str">
        <f>IFERROR(__xludf.DUMMYFUNCTION("""COMPUTED_VALUE"""),"E3607R")</f>
        <v>E3607R</v>
      </c>
      <c r="P559" s="580">
        <f>IFERROR(__xludf.DUMMYFUNCTION("""COMPUTED_VALUE"""),3.0)</f>
        <v>3</v>
      </c>
      <c r="Q559" s="580">
        <f>IFERROR(__xludf.DUMMYFUNCTION("""COMPUTED_VALUE"""),42.0)</f>
        <v>42</v>
      </c>
      <c r="R559" s="580" t="str">
        <f>IFERROR(__xludf.DUMMYFUNCTION("""COMPUTED_VALUE"""),"F4204R")</f>
        <v>F4204R</v>
      </c>
      <c r="S559" s="580">
        <f>IFERROR(__xludf.DUMMYFUNCTION("""COMPUTED_VALUE"""),4.0)</f>
        <v>4</v>
      </c>
      <c r="T559" s="580">
        <f>IFERROR(__xludf.DUMMYFUNCTION("""COMPUTED_VALUE"""),39.0)</f>
        <v>39</v>
      </c>
      <c r="U559" s="580" t="str">
        <f>IFERROR(__xludf.DUMMYFUNCTION("""COMPUTED_VALUE"""),"G3907R")</f>
        <v>G3907R</v>
      </c>
      <c r="V559" s="580">
        <f>IFERROR(__xludf.DUMMYFUNCTION("""COMPUTED_VALUE"""),4.0)</f>
        <v>4</v>
      </c>
      <c r="W559" s="580">
        <f>IFERROR(__xludf.DUMMYFUNCTION("""COMPUTED_VALUE"""),42.0)</f>
        <v>42</v>
      </c>
      <c r="X559" s="580" t="str">
        <f>IFERROR(__xludf.DUMMYFUNCTION("""COMPUTED_VALUE"""),"H4204R")</f>
        <v>H4204R</v>
      </c>
    </row>
    <row r="560">
      <c r="A560" s="580">
        <f>IFERROR(__xludf.DUMMYFUNCTION("""COMPUTED_VALUE"""),1.0)</f>
        <v>1</v>
      </c>
      <c r="B560" s="580">
        <f>IFERROR(__xludf.DUMMYFUNCTION("""COMPUTED_VALUE"""),40.0)</f>
        <v>40</v>
      </c>
      <c r="C560" s="580" t="str">
        <f>IFERROR(__xludf.DUMMYFUNCTION("""COMPUTED_VALUE"""),"A4007R")</f>
        <v>A4007R</v>
      </c>
      <c r="D560" s="580">
        <f>IFERROR(__xludf.DUMMYFUNCTION("""COMPUTED_VALUE"""),1.0)</f>
        <v>1</v>
      </c>
      <c r="E560" s="580">
        <f>IFERROR(__xludf.DUMMYFUNCTION("""COMPUTED_VALUE"""),41.0)</f>
        <v>41</v>
      </c>
      <c r="F560" s="580" t="str">
        <f>IFERROR(__xludf.DUMMYFUNCTION("""COMPUTED_VALUE"""),"B4102F")</f>
        <v>B4102F</v>
      </c>
      <c r="G560" s="580">
        <f>IFERROR(__xludf.DUMMYFUNCTION("""COMPUTED_VALUE"""),2.0)</f>
        <v>2</v>
      </c>
      <c r="H560" s="580">
        <f>IFERROR(__xludf.DUMMYFUNCTION("""COMPUTED_VALUE"""),36.0)</f>
        <v>36</v>
      </c>
      <c r="I560" s="580" t="str">
        <f>IFERROR(__xludf.DUMMYFUNCTION("""COMPUTED_VALUE"""),"C3608F")</f>
        <v>C3608F</v>
      </c>
      <c r="J560" s="580">
        <f>IFERROR(__xludf.DUMMYFUNCTION("""COMPUTED_VALUE"""),2.0)</f>
        <v>2</v>
      </c>
      <c r="K560" s="580">
        <f>IFERROR(__xludf.DUMMYFUNCTION("""COMPUTED_VALUE"""),37.0)</f>
        <v>37</v>
      </c>
      <c r="L560" s="580" t="str">
        <f>IFERROR(__xludf.DUMMYFUNCTION("""COMPUTED_VALUE"""),"D3708F")</f>
        <v>D3708F</v>
      </c>
      <c r="M560" s="582">
        <f>IFERROR(__xludf.DUMMYFUNCTION("""COMPUTED_VALUE"""),3.0)</f>
        <v>3</v>
      </c>
      <c r="N560" s="582">
        <f>IFERROR(__xludf.DUMMYFUNCTION("""COMPUTED_VALUE"""),36.0)</f>
        <v>36</v>
      </c>
      <c r="O560" s="582" t="str">
        <f>IFERROR(__xludf.DUMMYFUNCTION("""COMPUTED_VALUE"""),"E3608F")</f>
        <v>E3608F</v>
      </c>
      <c r="P560" s="580">
        <f>IFERROR(__xludf.DUMMYFUNCTION("""COMPUTED_VALUE"""),3.0)</f>
        <v>3</v>
      </c>
      <c r="Q560" s="580">
        <f>IFERROR(__xludf.DUMMYFUNCTION("""COMPUTED_VALUE"""),42.0)</f>
        <v>42</v>
      </c>
      <c r="R560" s="580" t="str">
        <f>IFERROR(__xludf.DUMMYFUNCTION("""COMPUTED_VALUE"""),"F4205F")</f>
        <v>F4205F</v>
      </c>
      <c r="S560" s="580">
        <f>IFERROR(__xludf.DUMMYFUNCTION("""COMPUTED_VALUE"""),4.0)</f>
        <v>4</v>
      </c>
      <c r="T560" s="580">
        <f>IFERROR(__xludf.DUMMYFUNCTION("""COMPUTED_VALUE"""),39.0)</f>
        <v>39</v>
      </c>
      <c r="U560" s="580" t="str">
        <f>IFERROR(__xludf.DUMMYFUNCTION("""COMPUTED_VALUE"""),"G3908F")</f>
        <v>G3908F</v>
      </c>
      <c r="V560" s="580">
        <f>IFERROR(__xludf.DUMMYFUNCTION("""COMPUTED_VALUE"""),4.0)</f>
        <v>4</v>
      </c>
      <c r="W560" s="580">
        <f>IFERROR(__xludf.DUMMYFUNCTION("""COMPUTED_VALUE"""),42.0)</f>
        <v>42</v>
      </c>
      <c r="X560" s="580" t="str">
        <f>IFERROR(__xludf.DUMMYFUNCTION("""COMPUTED_VALUE"""),"H4205F")</f>
        <v>H4205F</v>
      </c>
    </row>
    <row r="561">
      <c r="A561" s="580">
        <f>IFERROR(__xludf.DUMMYFUNCTION("""COMPUTED_VALUE"""),1.0)</f>
        <v>1</v>
      </c>
      <c r="B561" s="580">
        <f>IFERROR(__xludf.DUMMYFUNCTION("""COMPUTED_VALUE"""),40.0)</f>
        <v>40</v>
      </c>
      <c r="C561" s="580" t="str">
        <f>IFERROR(__xludf.DUMMYFUNCTION("""COMPUTED_VALUE"""),"A4008F")</f>
        <v>A4008F</v>
      </c>
      <c r="D561" s="580">
        <f>IFERROR(__xludf.DUMMYFUNCTION("""COMPUTED_VALUE"""),1.0)</f>
        <v>1</v>
      </c>
      <c r="E561" s="580">
        <f>IFERROR(__xludf.DUMMYFUNCTION("""COMPUTED_VALUE"""),41.0)</f>
        <v>41</v>
      </c>
      <c r="F561" s="580" t="str">
        <f>IFERROR(__xludf.DUMMYFUNCTION("""COMPUTED_VALUE"""),"B4102R")</f>
        <v>B4102R</v>
      </c>
      <c r="G561" s="580">
        <f>IFERROR(__xludf.DUMMYFUNCTION("""COMPUTED_VALUE"""),2.0)</f>
        <v>2</v>
      </c>
      <c r="H561" s="580">
        <f>IFERROR(__xludf.DUMMYFUNCTION("""COMPUTED_VALUE"""),36.0)</f>
        <v>36</v>
      </c>
      <c r="I561" s="580" t="str">
        <f>IFERROR(__xludf.DUMMYFUNCTION("""COMPUTED_VALUE"""),"C3608R")</f>
        <v>C3608R</v>
      </c>
      <c r="J561" s="580">
        <f>IFERROR(__xludf.DUMMYFUNCTION("""COMPUTED_VALUE"""),2.0)</f>
        <v>2</v>
      </c>
      <c r="K561" s="580">
        <f>IFERROR(__xludf.DUMMYFUNCTION("""COMPUTED_VALUE"""),37.0)</f>
        <v>37</v>
      </c>
      <c r="L561" s="580" t="str">
        <f>IFERROR(__xludf.DUMMYFUNCTION("""COMPUTED_VALUE"""),"D3708R")</f>
        <v>D3708R</v>
      </c>
      <c r="M561" s="582">
        <f>IFERROR(__xludf.DUMMYFUNCTION("""COMPUTED_VALUE"""),3.0)</f>
        <v>3</v>
      </c>
      <c r="N561" s="582">
        <f>IFERROR(__xludf.DUMMYFUNCTION("""COMPUTED_VALUE"""),36.0)</f>
        <v>36</v>
      </c>
      <c r="O561" s="582" t="str">
        <f>IFERROR(__xludf.DUMMYFUNCTION("""COMPUTED_VALUE"""),"E3608R")</f>
        <v>E3608R</v>
      </c>
      <c r="P561" s="580">
        <f>IFERROR(__xludf.DUMMYFUNCTION("""COMPUTED_VALUE"""),3.0)</f>
        <v>3</v>
      </c>
      <c r="Q561" s="580">
        <f>IFERROR(__xludf.DUMMYFUNCTION("""COMPUTED_VALUE"""),42.0)</f>
        <v>42</v>
      </c>
      <c r="R561" s="580" t="str">
        <f>IFERROR(__xludf.DUMMYFUNCTION("""COMPUTED_VALUE"""),"F4205R")</f>
        <v>F4205R</v>
      </c>
      <c r="S561" s="580">
        <f>IFERROR(__xludf.DUMMYFUNCTION("""COMPUTED_VALUE"""),4.0)</f>
        <v>4</v>
      </c>
      <c r="T561" s="580">
        <f>IFERROR(__xludf.DUMMYFUNCTION("""COMPUTED_VALUE"""),39.0)</f>
        <v>39</v>
      </c>
      <c r="U561" s="580" t="str">
        <f>IFERROR(__xludf.DUMMYFUNCTION("""COMPUTED_VALUE"""),"G3908R")</f>
        <v>G3908R</v>
      </c>
      <c r="V561" s="580">
        <f>IFERROR(__xludf.DUMMYFUNCTION("""COMPUTED_VALUE"""),4.0)</f>
        <v>4</v>
      </c>
      <c r="W561" s="580">
        <f>IFERROR(__xludf.DUMMYFUNCTION("""COMPUTED_VALUE"""),42.0)</f>
        <v>42</v>
      </c>
      <c r="X561" s="580" t="str">
        <f>IFERROR(__xludf.DUMMYFUNCTION("""COMPUTED_VALUE"""),"H4205R")</f>
        <v>H4205R</v>
      </c>
    </row>
    <row r="562">
      <c r="A562" s="580">
        <f>IFERROR(__xludf.DUMMYFUNCTION("""COMPUTED_VALUE"""),1.0)</f>
        <v>1</v>
      </c>
      <c r="B562" s="580">
        <f>IFERROR(__xludf.DUMMYFUNCTION("""COMPUTED_VALUE"""),40.0)</f>
        <v>40</v>
      </c>
      <c r="C562" s="580" t="str">
        <f>IFERROR(__xludf.DUMMYFUNCTION("""COMPUTED_VALUE"""),"A4008R")</f>
        <v>A4008R</v>
      </c>
      <c r="D562" s="580">
        <f>IFERROR(__xludf.DUMMYFUNCTION("""COMPUTED_VALUE"""),1.0)</f>
        <v>1</v>
      </c>
      <c r="E562" s="580">
        <f>IFERROR(__xludf.DUMMYFUNCTION("""COMPUTED_VALUE"""),41.0)</f>
        <v>41</v>
      </c>
      <c r="F562" s="580" t="str">
        <f>IFERROR(__xludf.DUMMYFUNCTION("""COMPUTED_VALUE"""),"B4103F")</f>
        <v>B4103F</v>
      </c>
      <c r="G562" s="580">
        <f>IFERROR(__xludf.DUMMYFUNCTION("""COMPUTED_VALUE"""),2.0)</f>
        <v>2</v>
      </c>
      <c r="H562" s="580">
        <f>IFERROR(__xludf.DUMMYFUNCTION("""COMPUTED_VALUE"""),37.0)</f>
        <v>37</v>
      </c>
      <c r="I562" s="580" t="str">
        <f>IFERROR(__xludf.DUMMYFUNCTION("""COMPUTED_VALUE"""),"C3705F")</f>
        <v>C3705F</v>
      </c>
      <c r="J562" s="580">
        <f>IFERROR(__xludf.DUMMYFUNCTION("""COMPUTED_VALUE"""),2.0)</f>
        <v>2</v>
      </c>
      <c r="K562" s="580">
        <f>IFERROR(__xludf.DUMMYFUNCTION("""COMPUTED_VALUE"""),38.0)</f>
        <v>38</v>
      </c>
      <c r="L562" s="580" t="str">
        <f>IFERROR(__xludf.DUMMYFUNCTION("""COMPUTED_VALUE"""),"D3801F")</f>
        <v>D3801F</v>
      </c>
      <c r="M562" s="582">
        <f>IFERROR(__xludf.DUMMYFUNCTION("""COMPUTED_VALUE"""),3.0)</f>
        <v>3</v>
      </c>
      <c r="N562" s="582">
        <f>IFERROR(__xludf.DUMMYFUNCTION("""COMPUTED_VALUE"""),37.0)</f>
        <v>37</v>
      </c>
      <c r="O562" s="582" t="str">
        <f>IFERROR(__xludf.DUMMYFUNCTION("""COMPUTED_VALUE"""),"E3705F")</f>
        <v>E3705F</v>
      </c>
      <c r="P562" s="580">
        <f>IFERROR(__xludf.DUMMYFUNCTION("""COMPUTED_VALUE"""),3.0)</f>
        <v>3</v>
      </c>
      <c r="Q562" s="580">
        <f>IFERROR(__xludf.DUMMYFUNCTION("""COMPUTED_VALUE"""),42.0)</f>
        <v>42</v>
      </c>
      <c r="R562" s="580" t="str">
        <f>IFERROR(__xludf.DUMMYFUNCTION("""COMPUTED_VALUE"""),"F4206F")</f>
        <v>F4206F</v>
      </c>
      <c r="S562" s="580">
        <f>IFERROR(__xludf.DUMMYFUNCTION("""COMPUTED_VALUE"""),4.0)</f>
        <v>4</v>
      </c>
      <c r="T562" s="580">
        <f>IFERROR(__xludf.DUMMYFUNCTION("""COMPUTED_VALUE"""),40.0)</f>
        <v>40</v>
      </c>
      <c r="U562" s="580" t="str">
        <f>IFERROR(__xludf.DUMMYFUNCTION("""COMPUTED_VALUE"""),"G4001F")</f>
        <v>G4001F</v>
      </c>
      <c r="V562" s="580">
        <f>IFERROR(__xludf.DUMMYFUNCTION("""COMPUTED_VALUE"""),4.0)</f>
        <v>4</v>
      </c>
      <c r="W562" s="580">
        <f>IFERROR(__xludf.DUMMYFUNCTION("""COMPUTED_VALUE"""),42.0)</f>
        <v>42</v>
      </c>
      <c r="X562" s="580" t="str">
        <f>IFERROR(__xludf.DUMMYFUNCTION("""COMPUTED_VALUE"""),"H4206F")</f>
        <v>H4206F</v>
      </c>
    </row>
    <row r="563">
      <c r="A563" s="580">
        <f>IFERROR(__xludf.DUMMYFUNCTION("""COMPUTED_VALUE"""),1.0)</f>
        <v>1</v>
      </c>
      <c r="B563" s="580">
        <f>IFERROR(__xludf.DUMMYFUNCTION("""COMPUTED_VALUE"""),41.0)</f>
        <v>41</v>
      </c>
      <c r="C563" s="580" t="str">
        <f>IFERROR(__xludf.DUMMYFUNCTION("""COMPUTED_VALUE"""),"A4101F")</f>
        <v>A4101F</v>
      </c>
      <c r="D563" s="580">
        <f>IFERROR(__xludf.DUMMYFUNCTION("""COMPUTED_VALUE"""),1.0)</f>
        <v>1</v>
      </c>
      <c r="E563" s="580">
        <f>IFERROR(__xludf.DUMMYFUNCTION("""COMPUTED_VALUE"""),41.0)</f>
        <v>41</v>
      </c>
      <c r="F563" s="580" t="str">
        <f>IFERROR(__xludf.DUMMYFUNCTION("""COMPUTED_VALUE"""),"B4103R")</f>
        <v>B4103R</v>
      </c>
      <c r="G563" s="580">
        <f>IFERROR(__xludf.DUMMYFUNCTION("""COMPUTED_VALUE"""),2.0)</f>
        <v>2</v>
      </c>
      <c r="H563" s="580">
        <f>IFERROR(__xludf.DUMMYFUNCTION("""COMPUTED_VALUE"""),37.0)</f>
        <v>37</v>
      </c>
      <c r="I563" s="580" t="str">
        <f>IFERROR(__xludf.DUMMYFUNCTION("""COMPUTED_VALUE"""),"C3705R")</f>
        <v>C3705R</v>
      </c>
      <c r="J563" s="580">
        <f>IFERROR(__xludf.DUMMYFUNCTION("""COMPUTED_VALUE"""),2.0)</f>
        <v>2</v>
      </c>
      <c r="K563" s="580">
        <f>IFERROR(__xludf.DUMMYFUNCTION("""COMPUTED_VALUE"""),38.0)</f>
        <v>38</v>
      </c>
      <c r="L563" s="580" t="str">
        <f>IFERROR(__xludf.DUMMYFUNCTION("""COMPUTED_VALUE"""),"D3801R")</f>
        <v>D3801R</v>
      </c>
      <c r="M563" s="582">
        <f>IFERROR(__xludf.DUMMYFUNCTION("""COMPUTED_VALUE"""),3.0)</f>
        <v>3</v>
      </c>
      <c r="N563" s="582">
        <f>IFERROR(__xludf.DUMMYFUNCTION("""COMPUTED_VALUE"""),37.0)</f>
        <v>37</v>
      </c>
      <c r="O563" s="582" t="str">
        <f>IFERROR(__xludf.DUMMYFUNCTION("""COMPUTED_VALUE"""),"E3705R")</f>
        <v>E3705R</v>
      </c>
      <c r="P563" s="580">
        <f>IFERROR(__xludf.DUMMYFUNCTION("""COMPUTED_VALUE"""),3.0)</f>
        <v>3</v>
      </c>
      <c r="Q563" s="580">
        <f>IFERROR(__xludf.DUMMYFUNCTION("""COMPUTED_VALUE"""),42.0)</f>
        <v>42</v>
      </c>
      <c r="R563" s="580" t="str">
        <f>IFERROR(__xludf.DUMMYFUNCTION("""COMPUTED_VALUE"""),"F4206R")</f>
        <v>F4206R</v>
      </c>
      <c r="S563" s="580">
        <f>IFERROR(__xludf.DUMMYFUNCTION("""COMPUTED_VALUE"""),4.0)</f>
        <v>4</v>
      </c>
      <c r="T563" s="580">
        <f>IFERROR(__xludf.DUMMYFUNCTION("""COMPUTED_VALUE"""),40.0)</f>
        <v>40</v>
      </c>
      <c r="U563" s="580" t="str">
        <f>IFERROR(__xludf.DUMMYFUNCTION("""COMPUTED_VALUE"""),"G4001R")</f>
        <v>G4001R</v>
      </c>
      <c r="V563" s="580">
        <f>IFERROR(__xludf.DUMMYFUNCTION("""COMPUTED_VALUE"""),4.0)</f>
        <v>4</v>
      </c>
      <c r="W563" s="580">
        <f>IFERROR(__xludf.DUMMYFUNCTION("""COMPUTED_VALUE"""),42.0)</f>
        <v>42</v>
      </c>
      <c r="X563" s="580" t="str">
        <f>IFERROR(__xludf.DUMMYFUNCTION("""COMPUTED_VALUE"""),"H4206R")</f>
        <v>H4206R</v>
      </c>
    </row>
    <row r="564">
      <c r="A564" s="580">
        <f>IFERROR(__xludf.DUMMYFUNCTION("""COMPUTED_VALUE"""),1.0)</f>
        <v>1</v>
      </c>
      <c r="B564" s="580">
        <f>IFERROR(__xludf.DUMMYFUNCTION("""COMPUTED_VALUE"""),41.0)</f>
        <v>41</v>
      </c>
      <c r="C564" s="580" t="str">
        <f>IFERROR(__xludf.DUMMYFUNCTION("""COMPUTED_VALUE"""),"A4102F")</f>
        <v>A4102F</v>
      </c>
      <c r="D564" s="580">
        <f>IFERROR(__xludf.DUMMYFUNCTION("""COMPUTED_VALUE"""),1.0)</f>
        <v>1</v>
      </c>
      <c r="E564" s="580">
        <f>IFERROR(__xludf.DUMMYFUNCTION("""COMPUTED_VALUE"""),41.0)</f>
        <v>41</v>
      </c>
      <c r="F564" s="580" t="str">
        <f>IFERROR(__xludf.DUMMYFUNCTION("""COMPUTED_VALUE"""),"B4104F")</f>
        <v>B4104F</v>
      </c>
      <c r="G564" s="580">
        <f>IFERROR(__xludf.DUMMYFUNCTION("""COMPUTED_VALUE"""),2.0)</f>
        <v>2</v>
      </c>
      <c r="H564" s="580">
        <f>IFERROR(__xludf.DUMMYFUNCTION("""COMPUTED_VALUE"""),37.0)</f>
        <v>37</v>
      </c>
      <c r="I564" s="580" t="str">
        <f>IFERROR(__xludf.DUMMYFUNCTION("""COMPUTED_VALUE"""),"C3706F")</f>
        <v>C3706F</v>
      </c>
      <c r="J564" s="580">
        <f>IFERROR(__xludf.DUMMYFUNCTION("""COMPUTED_VALUE"""),2.0)</f>
        <v>2</v>
      </c>
      <c r="K564" s="580">
        <f>IFERROR(__xludf.DUMMYFUNCTION("""COMPUTED_VALUE"""),38.0)</f>
        <v>38</v>
      </c>
      <c r="L564" s="580" t="str">
        <f>IFERROR(__xludf.DUMMYFUNCTION("""COMPUTED_VALUE"""),"D3802F")</f>
        <v>D3802F</v>
      </c>
      <c r="M564" s="582">
        <f>IFERROR(__xludf.DUMMYFUNCTION("""COMPUTED_VALUE"""),3.0)</f>
        <v>3</v>
      </c>
      <c r="N564" s="582">
        <f>IFERROR(__xludf.DUMMYFUNCTION("""COMPUTED_VALUE"""),37.0)</f>
        <v>37</v>
      </c>
      <c r="O564" s="582" t="str">
        <f>IFERROR(__xludf.DUMMYFUNCTION("""COMPUTED_VALUE"""),"E3706F")</f>
        <v>E3706F</v>
      </c>
      <c r="P564" s="580">
        <f>IFERROR(__xludf.DUMMYFUNCTION("""COMPUTED_VALUE"""),3.0)</f>
        <v>3</v>
      </c>
      <c r="Q564" s="580">
        <f>IFERROR(__xludf.DUMMYFUNCTION("""COMPUTED_VALUE"""),42.0)</f>
        <v>42</v>
      </c>
      <c r="R564" s="580" t="str">
        <f>IFERROR(__xludf.DUMMYFUNCTION("""COMPUTED_VALUE"""),"F4207F")</f>
        <v>F4207F</v>
      </c>
      <c r="S564" s="580">
        <f>IFERROR(__xludf.DUMMYFUNCTION("""COMPUTED_VALUE"""),4.0)</f>
        <v>4</v>
      </c>
      <c r="T564" s="580">
        <f>IFERROR(__xludf.DUMMYFUNCTION("""COMPUTED_VALUE"""),40.0)</f>
        <v>40</v>
      </c>
      <c r="U564" s="580" t="str">
        <f>IFERROR(__xludf.DUMMYFUNCTION("""COMPUTED_VALUE"""),"G4002F")</f>
        <v>G4002F</v>
      </c>
      <c r="V564" s="580">
        <f>IFERROR(__xludf.DUMMYFUNCTION("""COMPUTED_VALUE"""),4.0)</f>
        <v>4</v>
      </c>
      <c r="W564" s="580">
        <f>IFERROR(__xludf.DUMMYFUNCTION("""COMPUTED_VALUE"""),42.0)</f>
        <v>42</v>
      </c>
      <c r="X564" s="580" t="str">
        <f>IFERROR(__xludf.DUMMYFUNCTION("""COMPUTED_VALUE"""),"H4207F")</f>
        <v>H4207F</v>
      </c>
    </row>
    <row r="565">
      <c r="A565" s="580">
        <f>IFERROR(__xludf.DUMMYFUNCTION("""COMPUTED_VALUE"""),1.0)</f>
        <v>1</v>
      </c>
      <c r="B565" s="580">
        <f>IFERROR(__xludf.DUMMYFUNCTION("""COMPUTED_VALUE"""),41.0)</f>
        <v>41</v>
      </c>
      <c r="C565" s="580" t="str">
        <f>IFERROR(__xludf.DUMMYFUNCTION("""COMPUTED_VALUE"""),"A4103F")</f>
        <v>A4103F</v>
      </c>
      <c r="D565" s="580">
        <f>IFERROR(__xludf.DUMMYFUNCTION("""COMPUTED_VALUE"""),1.0)</f>
        <v>1</v>
      </c>
      <c r="E565" s="580">
        <f>IFERROR(__xludf.DUMMYFUNCTION("""COMPUTED_VALUE"""),41.0)</f>
        <v>41</v>
      </c>
      <c r="F565" s="580" t="str">
        <f>IFERROR(__xludf.DUMMYFUNCTION("""COMPUTED_VALUE"""),"B4104R")</f>
        <v>B4104R</v>
      </c>
      <c r="G565" s="580">
        <f>IFERROR(__xludf.DUMMYFUNCTION("""COMPUTED_VALUE"""),2.0)</f>
        <v>2</v>
      </c>
      <c r="H565" s="580">
        <f>IFERROR(__xludf.DUMMYFUNCTION("""COMPUTED_VALUE"""),37.0)</f>
        <v>37</v>
      </c>
      <c r="I565" s="580" t="str">
        <f>IFERROR(__xludf.DUMMYFUNCTION("""COMPUTED_VALUE"""),"C3706R")</f>
        <v>C3706R</v>
      </c>
      <c r="J565" s="580">
        <f>IFERROR(__xludf.DUMMYFUNCTION("""COMPUTED_VALUE"""),2.0)</f>
        <v>2</v>
      </c>
      <c r="K565" s="580">
        <f>IFERROR(__xludf.DUMMYFUNCTION("""COMPUTED_VALUE"""),38.0)</f>
        <v>38</v>
      </c>
      <c r="L565" s="580" t="str">
        <f>IFERROR(__xludf.DUMMYFUNCTION("""COMPUTED_VALUE"""),"D3802R")</f>
        <v>D3802R</v>
      </c>
      <c r="M565" s="582">
        <f>IFERROR(__xludf.DUMMYFUNCTION("""COMPUTED_VALUE"""),3.0)</f>
        <v>3</v>
      </c>
      <c r="N565" s="582">
        <f>IFERROR(__xludf.DUMMYFUNCTION("""COMPUTED_VALUE"""),37.0)</f>
        <v>37</v>
      </c>
      <c r="O565" s="582" t="str">
        <f>IFERROR(__xludf.DUMMYFUNCTION("""COMPUTED_VALUE"""),"E3706R")</f>
        <v>E3706R</v>
      </c>
      <c r="P565" s="580">
        <f>IFERROR(__xludf.DUMMYFUNCTION("""COMPUTED_VALUE"""),3.0)</f>
        <v>3</v>
      </c>
      <c r="Q565" s="580">
        <f>IFERROR(__xludf.DUMMYFUNCTION("""COMPUTED_VALUE"""),42.0)</f>
        <v>42</v>
      </c>
      <c r="R565" s="580" t="str">
        <f>IFERROR(__xludf.DUMMYFUNCTION("""COMPUTED_VALUE"""),"F4207R")</f>
        <v>F4207R</v>
      </c>
      <c r="S565" s="580">
        <f>IFERROR(__xludf.DUMMYFUNCTION("""COMPUTED_VALUE"""),4.0)</f>
        <v>4</v>
      </c>
      <c r="T565" s="580">
        <f>IFERROR(__xludf.DUMMYFUNCTION("""COMPUTED_VALUE"""),40.0)</f>
        <v>40</v>
      </c>
      <c r="U565" s="580" t="str">
        <f>IFERROR(__xludf.DUMMYFUNCTION("""COMPUTED_VALUE"""),"G4002R")</f>
        <v>G4002R</v>
      </c>
      <c r="V565" s="580">
        <f>IFERROR(__xludf.DUMMYFUNCTION("""COMPUTED_VALUE"""),4.0)</f>
        <v>4</v>
      </c>
      <c r="W565" s="580">
        <f>IFERROR(__xludf.DUMMYFUNCTION("""COMPUTED_VALUE"""),42.0)</f>
        <v>42</v>
      </c>
      <c r="X565" s="580" t="str">
        <f>IFERROR(__xludf.DUMMYFUNCTION("""COMPUTED_VALUE"""),"H4207R")</f>
        <v>H4207R</v>
      </c>
    </row>
    <row r="566">
      <c r="A566" s="580">
        <f>IFERROR(__xludf.DUMMYFUNCTION("""COMPUTED_VALUE"""),1.0)</f>
        <v>1</v>
      </c>
      <c r="B566" s="580">
        <f>IFERROR(__xludf.DUMMYFUNCTION("""COMPUTED_VALUE"""),41.0)</f>
        <v>41</v>
      </c>
      <c r="C566" s="580" t="str">
        <f>IFERROR(__xludf.DUMMYFUNCTION("""COMPUTED_VALUE"""),"A4104F")</f>
        <v>A4104F</v>
      </c>
      <c r="D566" s="580">
        <f>IFERROR(__xludf.DUMMYFUNCTION("""COMPUTED_VALUE"""),1.0)</f>
        <v>1</v>
      </c>
      <c r="E566" s="580">
        <f>IFERROR(__xludf.DUMMYFUNCTION("""COMPUTED_VALUE"""),41.0)</f>
        <v>41</v>
      </c>
      <c r="F566" s="580" t="str">
        <f>IFERROR(__xludf.DUMMYFUNCTION("""COMPUTED_VALUE"""),"B4105F")</f>
        <v>B4105F</v>
      </c>
      <c r="G566" s="580">
        <f>IFERROR(__xludf.DUMMYFUNCTION("""COMPUTED_VALUE"""),2.0)</f>
        <v>2</v>
      </c>
      <c r="H566" s="580">
        <f>IFERROR(__xludf.DUMMYFUNCTION("""COMPUTED_VALUE"""),37.0)</f>
        <v>37</v>
      </c>
      <c r="I566" s="580" t="str">
        <f>IFERROR(__xludf.DUMMYFUNCTION("""COMPUTED_VALUE"""),"C3707F")</f>
        <v>C3707F</v>
      </c>
      <c r="J566" s="580">
        <f>IFERROR(__xludf.DUMMYFUNCTION("""COMPUTED_VALUE"""),2.0)</f>
        <v>2</v>
      </c>
      <c r="K566" s="580">
        <f>IFERROR(__xludf.DUMMYFUNCTION("""COMPUTED_VALUE"""),38.0)</f>
        <v>38</v>
      </c>
      <c r="L566" s="580" t="str">
        <f>IFERROR(__xludf.DUMMYFUNCTION("""COMPUTED_VALUE"""),"D3803F")</f>
        <v>D3803F</v>
      </c>
      <c r="M566" s="582">
        <f>IFERROR(__xludf.DUMMYFUNCTION("""COMPUTED_VALUE"""),3.0)</f>
        <v>3</v>
      </c>
      <c r="N566" s="582">
        <f>IFERROR(__xludf.DUMMYFUNCTION("""COMPUTED_VALUE"""),37.0)</f>
        <v>37</v>
      </c>
      <c r="O566" s="582" t="str">
        <f>IFERROR(__xludf.DUMMYFUNCTION("""COMPUTED_VALUE"""),"E3707F")</f>
        <v>E3707F</v>
      </c>
      <c r="P566" s="580">
        <f>IFERROR(__xludf.DUMMYFUNCTION("""COMPUTED_VALUE"""),3.0)</f>
        <v>3</v>
      </c>
      <c r="Q566" s="580">
        <f>IFERROR(__xludf.DUMMYFUNCTION("""COMPUTED_VALUE"""),43.0)</f>
        <v>43</v>
      </c>
      <c r="R566" s="580" t="str">
        <f>IFERROR(__xludf.DUMMYFUNCTION("""COMPUTED_VALUE"""),"F4301F")</f>
        <v>F4301F</v>
      </c>
      <c r="S566" s="580">
        <f>IFERROR(__xludf.DUMMYFUNCTION("""COMPUTED_VALUE"""),4.0)</f>
        <v>4</v>
      </c>
      <c r="T566" s="580">
        <f>IFERROR(__xludf.DUMMYFUNCTION("""COMPUTED_VALUE"""),40.0)</f>
        <v>40</v>
      </c>
      <c r="U566" s="580" t="str">
        <f>IFERROR(__xludf.DUMMYFUNCTION("""COMPUTED_VALUE"""),"G4003F")</f>
        <v>G4003F</v>
      </c>
      <c r="V566" s="580">
        <f>IFERROR(__xludf.DUMMYFUNCTION("""COMPUTED_VALUE"""),4.0)</f>
        <v>4</v>
      </c>
      <c r="W566" s="580">
        <f>IFERROR(__xludf.DUMMYFUNCTION("""COMPUTED_VALUE"""),43.0)</f>
        <v>43</v>
      </c>
      <c r="X566" s="580" t="str">
        <f>IFERROR(__xludf.DUMMYFUNCTION("""COMPUTED_VALUE"""),"H4301F")</f>
        <v>H4301F</v>
      </c>
    </row>
    <row r="567">
      <c r="A567" s="580">
        <f>IFERROR(__xludf.DUMMYFUNCTION("""COMPUTED_VALUE"""),1.0)</f>
        <v>1</v>
      </c>
      <c r="B567" s="580">
        <f>IFERROR(__xludf.DUMMYFUNCTION("""COMPUTED_VALUE"""),41.0)</f>
        <v>41</v>
      </c>
      <c r="C567" s="580" t="str">
        <f>IFERROR(__xludf.DUMMYFUNCTION("""COMPUTED_VALUE"""),"A4105F")</f>
        <v>A4105F</v>
      </c>
      <c r="D567" s="580">
        <f>IFERROR(__xludf.DUMMYFUNCTION("""COMPUTED_VALUE"""),1.0)</f>
        <v>1</v>
      </c>
      <c r="E567" s="580">
        <f>IFERROR(__xludf.DUMMYFUNCTION("""COMPUTED_VALUE"""),41.0)</f>
        <v>41</v>
      </c>
      <c r="F567" s="580" t="str">
        <f>IFERROR(__xludf.DUMMYFUNCTION("""COMPUTED_VALUE"""),"B4105R")</f>
        <v>B4105R</v>
      </c>
      <c r="G567" s="580">
        <f>IFERROR(__xludf.DUMMYFUNCTION("""COMPUTED_VALUE"""),2.0)</f>
        <v>2</v>
      </c>
      <c r="H567" s="580">
        <f>IFERROR(__xludf.DUMMYFUNCTION("""COMPUTED_VALUE"""),37.0)</f>
        <v>37</v>
      </c>
      <c r="I567" s="580" t="str">
        <f>IFERROR(__xludf.DUMMYFUNCTION("""COMPUTED_VALUE"""),"C3707R")</f>
        <v>C3707R</v>
      </c>
      <c r="J567" s="580">
        <f>IFERROR(__xludf.DUMMYFUNCTION("""COMPUTED_VALUE"""),2.0)</f>
        <v>2</v>
      </c>
      <c r="K567" s="580">
        <f>IFERROR(__xludf.DUMMYFUNCTION("""COMPUTED_VALUE"""),38.0)</f>
        <v>38</v>
      </c>
      <c r="L567" s="580" t="str">
        <f>IFERROR(__xludf.DUMMYFUNCTION("""COMPUTED_VALUE"""),"D3803R")</f>
        <v>D3803R</v>
      </c>
      <c r="M567" s="582">
        <f>IFERROR(__xludf.DUMMYFUNCTION("""COMPUTED_VALUE"""),3.0)</f>
        <v>3</v>
      </c>
      <c r="N567" s="582">
        <f>IFERROR(__xludf.DUMMYFUNCTION("""COMPUTED_VALUE"""),37.0)</f>
        <v>37</v>
      </c>
      <c r="O567" s="582" t="str">
        <f>IFERROR(__xludf.DUMMYFUNCTION("""COMPUTED_VALUE"""),"E3707R")</f>
        <v>E3707R</v>
      </c>
      <c r="P567" s="580">
        <f>IFERROR(__xludf.DUMMYFUNCTION("""COMPUTED_VALUE"""),3.0)</f>
        <v>3</v>
      </c>
      <c r="Q567" s="580">
        <f>IFERROR(__xludf.DUMMYFUNCTION("""COMPUTED_VALUE"""),43.0)</f>
        <v>43</v>
      </c>
      <c r="R567" s="580" t="str">
        <f>IFERROR(__xludf.DUMMYFUNCTION("""COMPUTED_VALUE"""),"F4301R")</f>
        <v>F4301R</v>
      </c>
      <c r="S567" s="580">
        <f>IFERROR(__xludf.DUMMYFUNCTION("""COMPUTED_VALUE"""),4.0)</f>
        <v>4</v>
      </c>
      <c r="T567" s="580">
        <f>IFERROR(__xludf.DUMMYFUNCTION("""COMPUTED_VALUE"""),40.0)</f>
        <v>40</v>
      </c>
      <c r="U567" s="580" t="str">
        <f>IFERROR(__xludf.DUMMYFUNCTION("""COMPUTED_VALUE"""),"G4003R")</f>
        <v>G4003R</v>
      </c>
      <c r="V567" s="580">
        <f>IFERROR(__xludf.DUMMYFUNCTION("""COMPUTED_VALUE"""),4.0)</f>
        <v>4</v>
      </c>
      <c r="W567" s="580">
        <f>IFERROR(__xludf.DUMMYFUNCTION("""COMPUTED_VALUE"""),43.0)</f>
        <v>43</v>
      </c>
      <c r="X567" s="580" t="str">
        <f>IFERROR(__xludf.DUMMYFUNCTION("""COMPUTED_VALUE"""),"H4301R")</f>
        <v>H4301R</v>
      </c>
    </row>
    <row r="568">
      <c r="A568" s="580">
        <f>IFERROR(__xludf.DUMMYFUNCTION("""COMPUTED_VALUE"""),1.0)</f>
        <v>1</v>
      </c>
      <c r="B568" s="580">
        <f>IFERROR(__xludf.DUMMYFUNCTION("""COMPUTED_VALUE"""),41.0)</f>
        <v>41</v>
      </c>
      <c r="C568" s="580" t="str">
        <f>IFERROR(__xludf.DUMMYFUNCTION("""COMPUTED_VALUE"""),"A4106F")</f>
        <v>A4106F</v>
      </c>
      <c r="D568" s="580">
        <f>IFERROR(__xludf.DUMMYFUNCTION("""COMPUTED_VALUE"""),1.0)</f>
        <v>1</v>
      </c>
      <c r="E568" s="580">
        <f>IFERROR(__xludf.DUMMYFUNCTION("""COMPUTED_VALUE"""),41.0)</f>
        <v>41</v>
      </c>
      <c r="F568" s="580" t="str">
        <f>IFERROR(__xludf.DUMMYFUNCTION("""COMPUTED_VALUE"""),"B4106F")</f>
        <v>B4106F</v>
      </c>
      <c r="G568" s="580">
        <f>IFERROR(__xludf.DUMMYFUNCTION("""COMPUTED_VALUE"""),2.0)</f>
        <v>2</v>
      </c>
      <c r="H568" s="580">
        <f>IFERROR(__xludf.DUMMYFUNCTION("""COMPUTED_VALUE"""),37.0)</f>
        <v>37</v>
      </c>
      <c r="I568" s="580" t="str">
        <f>IFERROR(__xludf.DUMMYFUNCTION("""COMPUTED_VALUE"""),"C3708F")</f>
        <v>C3708F</v>
      </c>
      <c r="J568" s="580">
        <f>IFERROR(__xludf.DUMMYFUNCTION("""COMPUTED_VALUE"""),2.0)</f>
        <v>2</v>
      </c>
      <c r="K568" s="580">
        <f>IFERROR(__xludf.DUMMYFUNCTION("""COMPUTED_VALUE"""),38.0)</f>
        <v>38</v>
      </c>
      <c r="L568" s="580" t="str">
        <f>IFERROR(__xludf.DUMMYFUNCTION("""COMPUTED_VALUE"""),"D3804F")</f>
        <v>D3804F</v>
      </c>
      <c r="M568" s="582">
        <f>IFERROR(__xludf.DUMMYFUNCTION("""COMPUTED_VALUE"""),3.0)</f>
        <v>3</v>
      </c>
      <c r="N568" s="582">
        <f>IFERROR(__xludf.DUMMYFUNCTION("""COMPUTED_VALUE"""),37.0)</f>
        <v>37</v>
      </c>
      <c r="O568" s="582" t="str">
        <f>IFERROR(__xludf.DUMMYFUNCTION("""COMPUTED_VALUE"""),"E3708F")</f>
        <v>E3708F</v>
      </c>
      <c r="P568" s="580">
        <f>IFERROR(__xludf.DUMMYFUNCTION("""COMPUTED_VALUE"""),3.0)</f>
        <v>3</v>
      </c>
      <c r="Q568" s="580">
        <f>IFERROR(__xludf.DUMMYFUNCTION("""COMPUTED_VALUE"""),43.0)</f>
        <v>43</v>
      </c>
      <c r="R568" s="580" t="str">
        <f>IFERROR(__xludf.DUMMYFUNCTION("""COMPUTED_VALUE"""),"F4302F")</f>
        <v>F4302F</v>
      </c>
      <c r="S568" s="580">
        <f>IFERROR(__xludf.DUMMYFUNCTION("""COMPUTED_VALUE"""),4.0)</f>
        <v>4</v>
      </c>
      <c r="T568" s="580">
        <f>IFERROR(__xludf.DUMMYFUNCTION("""COMPUTED_VALUE"""),40.0)</f>
        <v>40</v>
      </c>
      <c r="U568" s="580" t="str">
        <f>IFERROR(__xludf.DUMMYFUNCTION("""COMPUTED_VALUE"""),"G4004F")</f>
        <v>G4004F</v>
      </c>
      <c r="V568" s="580">
        <f>IFERROR(__xludf.DUMMYFUNCTION("""COMPUTED_VALUE"""),4.0)</f>
        <v>4</v>
      </c>
      <c r="W568" s="580">
        <f>IFERROR(__xludf.DUMMYFUNCTION("""COMPUTED_VALUE"""),43.0)</f>
        <v>43</v>
      </c>
      <c r="X568" s="580" t="str">
        <f>IFERROR(__xludf.DUMMYFUNCTION("""COMPUTED_VALUE"""),"H4302F")</f>
        <v>H4302F</v>
      </c>
    </row>
    <row r="569">
      <c r="A569" s="580">
        <f>IFERROR(__xludf.DUMMYFUNCTION("""COMPUTED_VALUE"""),1.0)</f>
        <v>1</v>
      </c>
      <c r="B569" s="580">
        <f>IFERROR(__xludf.DUMMYFUNCTION("""COMPUTED_VALUE"""),41.0)</f>
        <v>41</v>
      </c>
      <c r="C569" s="580" t="str">
        <f>IFERROR(__xludf.DUMMYFUNCTION("""COMPUTED_VALUE"""),"A4107F")</f>
        <v>A4107F</v>
      </c>
      <c r="D569" s="580">
        <f>IFERROR(__xludf.DUMMYFUNCTION("""COMPUTED_VALUE"""),1.0)</f>
        <v>1</v>
      </c>
      <c r="E569" s="580">
        <f>IFERROR(__xludf.DUMMYFUNCTION("""COMPUTED_VALUE"""),41.0)</f>
        <v>41</v>
      </c>
      <c r="F569" s="580" t="str">
        <f>IFERROR(__xludf.DUMMYFUNCTION("""COMPUTED_VALUE"""),"B4106R")</f>
        <v>B4106R</v>
      </c>
      <c r="G569" s="580">
        <f>IFERROR(__xludf.DUMMYFUNCTION("""COMPUTED_VALUE"""),2.0)</f>
        <v>2</v>
      </c>
      <c r="H569" s="580">
        <f>IFERROR(__xludf.DUMMYFUNCTION("""COMPUTED_VALUE"""),37.0)</f>
        <v>37</v>
      </c>
      <c r="I569" s="580" t="str">
        <f>IFERROR(__xludf.DUMMYFUNCTION("""COMPUTED_VALUE"""),"C3708R")</f>
        <v>C3708R</v>
      </c>
      <c r="J569" s="580">
        <f>IFERROR(__xludf.DUMMYFUNCTION("""COMPUTED_VALUE"""),2.0)</f>
        <v>2</v>
      </c>
      <c r="K569" s="580">
        <f>IFERROR(__xludf.DUMMYFUNCTION("""COMPUTED_VALUE"""),38.0)</f>
        <v>38</v>
      </c>
      <c r="L569" s="580" t="str">
        <f>IFERROR(__xludf.DUMMYFUNCTION("""COMPUTED_VALUE"""),"D3804R")</f>
        <v>D3804R</v>
      </c>
      <c r="M569" s="582">
        <f>IFERROR(__xludf.DUMMYFUNCTION("""COMPUTED_VALUE"""),3.0)</f>
        <v>3</v>
      </c>
      <c r="N569" s="582">
        <f>IFERROR(__xludf.DUMMYFUNCTION("""COMPUTED_VALUE"""),37.0)</f>
        <v>37</v>
      </c>
      <c r="O569" s="582" t="str">
        <f>IFERROR(__xludf.DUMMYFUNCTION("""COMPUTED_VALUE"""),"E3708R")</f>
        <v>E3708R</v>
      </c>
      <c r="P569" s="580">
        <f>IFERROR(__xludf.DUMMYFUNCTION("""COMPUTED_VALUE"""),3.0)</f>
        <v>3</v>
      </c>
      <c r="Q569" s="580">
        <f>IFERROR(__xludf.DUMMYFUNCTION("""COMPUTED_VALUE"""),43.0)</f>
        <v>43</v>
      </c>
      <c r="R569" s="580" t="str">
        <f>IFERROR(__xludf.DUMMYFUNCTION("""COMPUTED_VALUE"""),"F4302R")</f>
        <v>F4302R</v>
      </c>
      <c r="S569" s="580">
        <f>IFERROR(__xludf.DUMMYFUNCTION("""COMPUTED_VALUE"""),4.0)</f>
        <v>4</v>
      </c>
      <c r="T569" s="580">
        <f>IFERROR(__xludf.DUMMYFUNCTION("""COMPUTED_VALUE"""),40.0)</f>
        <v>40</v>
      </c>
      <c r="U569" s="580" t="str">
        <f>IFERROR(__xludf.DUMMYFUNCTION("""COMPUTED_VALUE"""),"G4004R")</f>
        <v>G4004R</v>
      </c>
      <c r="V569" s="580">
        <f>IFERROR(__xludf.DUMMYFUNCTION("""COMPUTED_VALUE"""),4.0)</f>
        <v>4</v>
      </c>
      <c r="W569" s="580">
        <f>IFERROR(__xludf.DUMMYFUNCTION("""COMPUTED_VALUE"""),43.0)</f>
        <v>43</v>
      </c>
      <c r="X569" s="580" t="str">
        <f>IFERROR(__xludf.DUMMYFUNCTION("""COMPUTED_VALUE"""),"H4302R")</f>
        <v>H4302R</v>
      </c>
    </row>
    <row r="570">
      <c r="A570" s="580">
        <f>IFERROR(__xludf.DUMMYFUNCTION("""COMPUTED_VALUE"""),1.0)</f>
        <v>1</v>
      </c>
      <c r="B570" s="580">
        <f>IFERROR(__xludf.DUMMYFUNCTION("""COMPUTED_VALUE"""),41.0)</f>
        <v>41</v>
      </c>
      <c r="C570" s="580" t="str">
        <f>IFERROR(__xludf.DUMMYFUNCTION("""COMPUTED_VALUE"""),"A4108F")</f>
        <v>A4108F</v>
      </c>
      <c r="D570" s="580">
        <f>IFERROR(__xludf.DUMMYFUNCTION("""COMPUTED_VALUE"""),1.0)</f>
        <v>1</v>
      </c>
      <c r="E570" s="580">
        <f>IFERROR(__xludf.DUMMYFUNCTION("""COMPUTED_VALUE"""),41.0)</f>
        <v>41</v>
      </c>
      <c r="F570" s="580" t="str">
        <f>IFERROR(__xludf.DUMMYFUNCTION("""COMPUTED_VALUE"""),"B4107F")</f>
        <v>B4107F</v>
      </c>
      <c r="G570" s="580">
        <f>IFERROR(__xludf.DUMMYFUNCTION("""COMPUTED_VALUE"""),2.0)</f>
        <v>2</v>
      </c>
      <c r="H570" s="580">
        <f>IFERROR(__xludf.DUMMYFUNCTION("""COMPUTED_VALUE"""),38.0)</f>
        <v>38</v>
      </c>
      <c r="I570" s="580" t="str">
        <f>IFERROR(__xludf.DUMMYFUNCTION("""COMPUTED_VALUE"""),"C3805F")</f>
        <v>C3805F</v>
      </c>
      <c r="J570" s="580">
        <f>IFERROR(__xludf.DUMMYFUNCTION("""COMPUTED_VALUE"""),2.0)</f>
        <v>2</v>
      </c>
      <c r="K570" s="580">
        <f>IFERROR(__xludf.DUMMYFUNCTION("""COMPUTED_VALUE"""),38.0)</f>
        <v>38</v>
      </c>
      <c r="L570" s="580" t="str">
        <f>IFERROR(__xludf.DUMMYFUNCTION("""COMPUTED_VALUE"""),"D3805F")</f>
        <v>D3805F</v>
      </c>
      <c r="M570" s="582">
        <f>IFERROR(__xludf.DUMMYFUNCTION("""COMPUTED_VALUE"""),3.0)</f>
        <v>3</v>
      </c>
      <c r="N570" s="582">
        <f>IFERROR(__xludf.DUMMYFUNCTION("""COMPUTED_VALUE"""),38.0)</f>
        <v>38</v>
      </c>
      <c r="O570" s="582" t="str">
        <f>IFERROR(__xludf.DUMMYFUNCTION("""COMPUTED_VALUE"""),"E3805F")</f>
        <v>E3805F</v>
      </c>
      <c r="P570" s="580">
        <f>IFERROR(__xludf.DUMMYFUNCTION("""COMPUTED_VALUE"""),3.0)</f>
        <v>3</v>
      </c>
      <c r="Q570" s="580">
        <f>IFERROR(__xludf.DUMMYFUNCTION("""COMPUTED_VALUE"""),43.0)</f>
        <v>43</v>
      </c>
      <c r="R570" s="580" t="str">
        <f>IFERROR(__xludf.DUMMYFUNCTION("""COMPUTED_VALUE"""),"F4303F")</f>
        <v>F4303F</v>
      </c>
      <c r="S570" s="580">
        <f>IFERROR(__xludf.DUMMYFUNCTION("""COMPUTED_VALUE"""),4.0)</f>
        <v>4</v>
      </c>
      <c r="T570" s="580">
        <f>IFERROR(__xludf.DUMMYFUNCTION("""COMPUTED_VALUE"""),40.0)</f>
        <v>40</v>
      </c>
      <c r="U570" s="580" t="str">
        <f>IFERROR(__xludf.DUMMYFUNCTION("""COMPUTED_VALUE"""),"G4005F")</f>
        <v>G4005F</v>
      </c>
      <c r="V570" s="580">
        <f>IFERROR(__xludf.DUMMYFUNCTION("""COMPUTED_VALUE"""),4.0)</f>
        <v>4</v>
      </c>
      <c r="W570" s="580">
        <f>IFERROR(__xludf.DUMMYFUNCTION("""COMPUTED_VALUE"""),43.0)</f>
        <v>43</v>
      </c>
      <c r="X570" s="580" t="str">
        <f>IFERROR(__xludf.DUMMYFUNCTION("""COMPUTED_VALUE"""),"H4303F")</f>
        <v>H4303F</v>
      </c>
    </row>
    <row r="571">
      <c r="A571" s="580">
        <f>IFERROR(__xludf.DUMMYFUNCTION("""COMPUTED_VALUE"""),1.0)</f>
        <v>1</v>
      </c>
      <c r="B571" s="580">
        <f>IFERROR(__xludf.DUMMYFUNCTION("""COMPUTED_VALUE"""),42.0)</f>
        <v>42</v>
      </c>
      <c r="C571" s="580" t="str">
        <f>IFERROR(__xludf.DUMMYFUNCTION("""COMPUTED_VALUE"""),"A4201F")</f>
        <v>A4201F</v>
      </c>
      <c r="D571" s="580">
        <f>IFERROR(__xludf.DUMMYFUNCTION("""COMPUTED_VALUE"""),1.0)</f>
        <v>1</v>
      </c>
      <c r="E571" s="580">
        <f>IFERROR(__xludf.DUMMYFUNCTION("""COMPUTED_VALUE"""),41.0)</f>
        <v>41</v>
      </c>
      <c r="F571" s="580" t="str">
        <f>IFERROR(__xludf.DUMMYFUNCTION("""COMPUTED_VALUE"""),"B4107R")</f>
        <v>B4107R</v>
      </c>
      <c r="G571" s="580">
        <f>IFERROR(__xludf.DUMMYFUNCTION("""COMPUTED_VALUE"""),2.0)</f>
        <v>2</v>
      </c>
      <c r="H571" s="580">
        <f>IFERROR(__xludf.DUMMYFUNCTION("""COMPUTED_VALUE"""),38.0)</f>
        <v>38</v>
      </c>
      <c r="I571" s="580" t="str">
        <f>IFERROR(__xludf.DUMMYFUNCTION("""COMPUTED_VALUE"""),"C3805R")</f>
        <v>C3805R</v>
      </c>
      <c r="J571" s="580">
        <f>IFERROR(__xludf.DUMMYFUNCTION("""COMPUTED_VALUE"""),2.0)</f>
        <v>2</v>
      </c>
      <c r="K571" s="580">
        <f>IFERROR(__xludf.DUMMYFUNCTION("""COMPUTED_VALUE"""),38.0)</f>
        <v>38</v>
      </c>
      <c r="L571" s="580" t="str">
        <f>IFERROR(__xludf.DUMMYFUNCTION("""COMPUTED_VALUE"""),"D3805R")</f>
        <v>D3805R</v>
      </c>
      <c r="M571" s="582">
        <f>IFERROR(__xludf.DUMMYFUNCTION("""COMPUTED_VALUE"""),3.0)</f>
        <v>3</v>
      </c>
      <c r="N571" s="582">
        <f>IFERROR(__xludf.DUMMYFUNCTION("""COMPUTED_VALUE"""),38.0)</f>
        <v>38</v>
      </c>
      <c r="O571" s="582" t="str">
        <f>IFERROR(__xludf.DUMMYFUNCTION("""COMPUTED_VALUE"""),"E3805R")</f>
        <v>E3805R</v>
      </c>
      <c r="P571" s="580">
        <f>IFERROR(__xludf.DUMMYFUNCTION("""COMPUTED_VALUE"""),3.0)</f>
        <v>3</v>
      </c>
      <c r="Q571" s="580">
        <f>IFERROR(__xludf.DUMMYFUNCTION("""COMPUTED_VALUE"""),43.0)</f>
        <v>43</v>
      </c>
      <c r="R571" s="580" t="str">
        <f>IFERROR(__xludf.DUMMYFUNCTION("""COMPUTED_VALUE"""),"F4303R")</f>
        <v>F4303R</v>
      </c>
      <c r="S571" s="580">
        <f>IFERROR(__xludf.DUMMYFUNCTION("""COMPUTED_VALUE"""),4.0)</f>
        <v>4</v>
      </c>
      <c r="T571" s="580">
        <f>IFERROR(__xludf.DUMMYFUNCTION("""COMPUTED_VALUE"""),40.0)</f>
        <v>40</v>
      </c>
      <c r="U571" s="580" t="str">
        <f>IFERROR(__xludf.DUMMYFUNCTION("""COMPUTED_VALUE"""),"G4005R")</f>
        <v>G4005R</v>
      </c>
      <c r="V571" s="580">
        <f>IFERROR(__xludf.DUMMYFUNCTION("""COMPUTED_VALUE"""),4.0)</f>
        <v>4</v>
      </c>
      <c r="W571" s="580">
        <f>IFERROR(__xludf.DUMMYFUNCTION("""COMPUTED_VALUE"""),43.0)</f>
        <v>43</v>
      </c>
      <c r="X571" s="580" t="str">
        <f>IFERROR(__xludf.DUMMYFUNCTION("""COMPUTED_VALUE"""),"H4303R")</f>
        <v>H4303R</v>
      </c>
    </row>
    <row r="572">
      <c r="A572" s="580">
        <f>IFERROR(__xludf.DUMMYFUNCTION("""COMPUTED_VALUE"""),1.0)</f>
        <v>1</v>
      </c>
      <c r="B572" s="580">
        <f>IFERROR(__xludf.DUMMYFUNCTION("""COMPUTED_VALUE"""),42.0)</f>
        <v>42</v>
      </c>
      <c r="C572" s="580" t="str">
        <f>IFERROR(__xludf.DUMMYFUNCTION("""COMPUTED_VALUE"""),"A4202F")</f>
        <v>A4202F</v>
      </c>
      <c r="D572" s="580">
        <f>IFERROR(__xludf.DUMMYFUNCTION("""COMPUTED_VALUE"""),1.0)</f>
        <v>1</v>
      </c>
      <c r="E572" s="580">
        <f>IFERROR(__xludf.DUMMYFUNCTION("""COMPUTED_VALUE"""),42.0)</f>
        <v>42</v>
      </c>
      <c r="F572" s="580" t="str">
        <f>IFERROR(__xludf.DUMMYFUNCTION("""COMPUTED_VALUE"""),"B4201F")</f>
        <v>B4201F</v>
      </c>
      <c r="G572" s="580">
        <f>IFERROR(__xludf.DUMMYFUNCTION("""COMPUTED_VALUE"""),2.0)</f>
        <v>2</v>
      </c>
      <c r="H572" s="580">
        <f>IFERROR(__xludf.DUMMYFUNCTION("""COMPUTED_VALUE"""),38.0)</f>
        <v>38</v>
      </c>
      <c r="I572" s="580" t="str">
        <f>IFERROR(__xludf.DUMMYFUNCTION("""COMPUTED_VALUE"""),"C3806F")</f>
        <v>C3806F</v>
      </c>
      <c r="J572" s="580">
        <f>IFERROR(__xludf.DUMMYFUNCTION("""COMPUTED_VALUE"""),2.0)</f>
        <v>2</v>
      </c>
      <c r="K572" s="580">
        <f>IFERROR(__xludf.DUMMYFUNCTION("""COMPUTED_VALUE"""),38.0)</f>
        <v>38</v>
      </c>
      <c r="L572" s="580" t="str">
        <f>IFERROR(__xludf.DUMMYFUNCTION("""COMPUTED_VALUE"""),"D3806F")</f>
        <v>D3806F</v>
      </c>
      <c r="M572" s="582">
        <f>IFERROR(__xludf.DUMMYFUNCTION("""COMPUTED_VALUE"""),3.0)</f>
        <v>3</v>
      </c>
      <c r="N572" s="582">
        <f>IFERROR(__xludf.DUMMYFUNCTION("""COMPUTED_VALUE"""),38.0)</f>
        <v>38</v>
      </c>
      <c r="O572" s="582" t="str">
        <f>IFERROR(__xludf.DUMMYFUNCTION("""COMPUTED_VALUE"""),"E3806F")</f>
        <v>E3806F</v>
      </c>
      <c r="P572" s="580">
        <f>IFERROR(__xludf.DUMMYFUNCTION("""COMPUTED_VALUE"""),3.0)</f>
        <v>3</v>
      </c>
      <c r="Q572" s="580">
        <f>IFERROR(__xludf.DUMMYFUNCTION("""COMPUTED_VALUE"""),43.0)</f>
        <v>43</v>
      </c>
      <c r="R572" s="580" t="str">
        <f>IFERROR(__xludf.DUMMYFUNCTION("""COMPUTED_VALUE"""),"F4304F")</f>
        <v>F4304F</v>
      </c>
      <c r="S572" s="580">
        <f>IFERROR(__xludf.DUMMYFUNCTION("""COMPUTED_VALUE"""),4.0)</f>
        <v>4</v>
      </c>
      <c r="T572" s="580">
        <f>IFERROR(__xludf.DUMMYFUNCTION("""COMPUTED_VALUE"""),40.0)</f>
        <v>40</v>
      </c>
      <c r="U572" s="580" t="str">
        <f>IFERROR(__xludf.DUMMYFUNCTION("""COMPUTED_VALUE"""),"G4006F")</f>
        <v>G4006F</v>
      </c>
      <c r="V572" s="580">
        <f>IFERROR(__xludf.DUMMYFUNCTION("""COMPUTED_VALUE"""),4.0)</f>
        <v>4</v>
      </c>
      <c r="W572" s="580">
        <f>IFERROR(__xludf.DUMMYFUNCTION("""COMPUTED_VALUE"""),43.0)</f>
        <v>43</v>
      </c>
      <c r="X572" s="580" t="str">
        <f>IFERROR(__xludf.DUMMYFUNCTION("""COMPUTED_VALUE"""),"H4304F")</f>
        <v>H4304F</v>
      </c>
    </row>
    <row r="573">
      <c r="A573" s="580">
        <f>IFERROR(__xludf.DUMMYFUNCTION("""COMPUTED_VALUE"""),1.0)</f>
        <v>1</v>
      </c>
      <c r="B573" s="580">
        <f>IFERROR(__xludf.DUMMYFUNCTION("""COMPUTED_VALUE"""),42.0)</f>
        <v>42</v>
      </c>
      <c r="C573" s="580" t="str">
        <f>IFERROR(__xludf.DUMMYFUNCTION("""COMPUTED_VALUE"""),"A4203F")</f>
        <v>A4203F</v>
      </c>
      <c r="D573" s="580">
        <f>IFERROR(__xludf.DUMMYFUNCTION("""COMPUTED_VALUE"""),1.0)</f>
        <v>1</v>
      </c>
      <c r="E573" s="580">
        <f>IFERROR(__xludf.DUMMYFUNCTION("""COMPUTED_VALUE"""),42.0)</f>
        <v>42</v>
      </c>
      <c r="F573" s="580" t="str">
        <f>IFERROR(__xludf.DUMMYFUNCTION("""COMPUTED_VALUE"""),"B4201R")</f>
        <v>B4201R</v>
      </c>
      <c r="G573" s="580">
        <f>IFERROR(__xludf.DUMMYFUNCTION("""COMPUTED_VALUE"""),2.0)</f>
        <v>2</v>
      </c>
      <c r="H573" s="580">
        <f>IFERROR(__xludf.DUMMYFUNCTION("""COMPUTED_VALUE"""),38.0)</f>
        <v>38</v>
      </c>
      <c r="I573" s="580" t="str">
        <f>IFERROR(__xludf.DUMMYFUNCTION("""COMPUTED_VALUE"""),"C3806R")</f>
        <v>C3806R</v>
      </c>
      <c r="J573" s="580">
        <f>IFERROR(__xludf.DUMMYFUNCTION("""COMPUTED_VALUE"""),2.0)</f>
        <v>2</v>
      </c>
      <c r="K573" s="580">
        <f>IFERROR(__xludf.DUMMYFUNCTION("""COMPUTED_VALUE"""),38.0)</f>
        <v>38</v>
      </c>
      <c r="L573" s="580" t="str">
        <f>IFERROR(__xludf.DUMMYFUNCTION("""COMPUTED_VALUE"""),"D3806R")</f>
        <v>D3806R</v>
      </c>
      <c r="M573" s="582">
        <f>IFERROR(__xludf.DUMMYFUNCTION("""COMPUTED_VALUE"""),3.0)</f>
        <v>3</v>
      </c>
      <c r="N573" s="582">
        <f>IFERROR(__xludf.DUMMYFUNCTION("""COMPUTED_VALUE"""),38.0)</f>
        <v>38</v>
      </c>
      <c r="O573" s="582" t="str">
        <f>IFERROR(__xludf.DUMMYFUNCTION("""COMPUTED_VALUE"""),"E3806R")</f>
        <v>E3806R</v>
      </c>
      <c r="P573" s="580">
        <f>IFERROR(__xludf.DUMMYFUNCTION("""COMPUTED_VALUE"""),3.0)</f>
        <v>3</v>
      </c>
      <c r="Q573" s="580">
        <f>IFERROR(__xludf.DUMMYFUNCTION("""COMPUTED_VALUE"""),43.0)</f>
        <v>43</v>
      </c>
      <c r="R573" s="580" t="str">
        <f>IFERROR(__xludf.DUMMYFUNCTION("""COMPUTED_VALUE"""),"F4304R")</f>
        <v>F4304R</v>
      </c>
      <c r="S573" s="580">
        <f>IFERROR(__xludf.DUMMYFUNCTION("""COMPUTED_VALUE"""),4.0)</f>
        <v>4</v>
      </c>
      <c r="T573" s="580">
        <f>IFERROR(__xludf.DUMMYFUNCTION("""COMPUTED_VALUE"""),40.0)</f>
        <v>40</v>
      </c>
      <c r="U573" s="580" t="str">
        <f>IFERROR(__xludf.DUMMYFUNCTION("""COMPUTED_VALUE"""),"G4006R")</f>
        <v>G4006R</v>
      </c>
      <c r="V573" s="580">
        <f>IFERROR(__xludf.DUMMYFUNCTION("""COMPUTED_VALUE"""),4.0)</f>
        <v>4</v>
      </c>
      <c r="W573" s="580">
        <f>IFERROR(__xludf.DUMMYFUNCTION("""COMPUTED_VALUE"""),43.0)</f>
        <v>43</v>
      </c>
      <c r="X573" s="580" t="str">
        <f>IFERROR(__xludf.DUMMYFUNCTION("""COMPUTED_VALUE"""),"H4304R")</f>
        <v>H4304R</v>
      </c>
    </row>
    <row r="574">
      <c r="A574" s="580">
        <f>IFERROR(__xludf.DUMMYFUNCTION("""COMPUTED_VALUE"""),1.0)</f>
        <v>1</v>
      </c>
      <c r="B574" s="580">
        <f>IFERROR(__xludf.DUMMYFUNCTION("""COMPUTED_VALUE"""),42.0)</f>
        <v>42</v>
      </c>
      <c r="C574" s="580" t="str">
        <f>IFERROR(__xludf.DUMMYFUNCTION("""COMPUTED_VALUE"""),"A4204F")</f>
        <v>A4204F</v>
      </c>
      <c r="D574" s="580">
        <f>IFERROR(__xludf.DUMMYFUNCTION("""COMPUTED_VALUE"""),1.0)</f>
        <v>1</v>
      </c>
      <c r="E574" s="580">
        <f>IFERROR(__xludf.DUMMYFUNCTION("""COMPUTED_VALUE"""),42.0)</f>
        <v>42</v>
      </c>
      <c r="F574" s="580" t="str">
        <f>IFERROR(__xludf.DUMMYFUNCTION("""COMPUTED_VALUE"""),"B4202F")</f>
        <v>B4202F</v>
      </c>
      <c r="G574" s="580">
        <f>IFERROR(__xludf.DUMMYFUNCTION("""COMPUTED_VALUE"""),2.0)</f>
        <v>2</v>
      </c>
      <c r="H574" s="580">
        <f>IFERROR(__xludf.DUMMYFUNCTION("""COMPUTED_VALUE"""),38.0)</f>
        <v>38</v>
      </c>
      <c r="I574" s="580" t="str">
        <f>IFERROR(__xludf.DUMMYFUNCTION("""COMPUTED_VALUE"""),"C3807F")</f>
        <v>C3807F</v>
      </c>
      <c r="J574" s="580">
        <f>IFERROR(__xludf.DUMMYFUNCTION("""COMPUTED_VALUE"""),2.0)</f>
        <v>2</v>
      </c>
      <c r="K574" s="580">
        <f>IFERROR(__xludf.DUMMYFUNCTION("""COMPUTED_VALUE"""),38.0)</f>
        <v>38</v>
      </c>
      <c r="L574" s="580" t="str">
        <f>IFERROR(__xludf.DUMMYFUNCTION("""COMPUTED_VALUE"""),"D3807F")</f>
        <v>D3807F</v>
      </c>
      <c r="M574" s="582">
        <f>IFERROR(__xludf.DUMMYFUNCTION("""COMPUTED_VALUE"""),3.0)</f>
        <v>3</v>
      </c>
      <c r="N574" s="582">
        <f>IFERROR(__xludf.DUMMYFUNCTION("""COMPUTED_VALUE"""),38.0)</f>
        <v>38</v>
      </c>
      <c r="O574" s="582" t="str">
        <f>IFERROR(__xludf.DUMMYFUNCTION("""COMPUTED_VALUE"""),"E3807F")</f>
        <v>E3807F</v>
      </c>
      <c r="P574" s="580">
        <f>IFERROR(__xludf.DUMMYFUNCTION("""COMPUTED_VALUE"""),3.0)</f>
        <v>3</v>
      </c>
      <c r="Q574" s="580">
        <f>IFERROR(__xludf.DUMMYFUNCTION("""COMPUTED_VALUE"""),43.0)</f>
        <v>43</v>
      </c>
      <c r="R574" s="580" t="str">
        <f>IFERROR(__xludf.DUMMYFUNCTION("""COMPUTED_VALUE"""),"F4305F")</f>
        <v>F4305F</v>
      </c>
      <c r="S574" s="580">
        <f>IFERROR(__xludf.DUMMYFUNCTION("""COMPUTED_VALUE"""),4.0)</f>
        <v>4</v>
      </c>
      <c r="T574" s="580">
        <f>IFERROR(__xludf.DUMMYFUNCTION("""COMPUTED_VALUE"""),40.0)</f>
        <v>40</v>
      </c>
      <c r="U574" s="580" t="str">
        <f>IFERROR(__xludf.DUMMYFUNCTION("""COMPUTED_VALUE"""),"G4007F")</f>
        <v>G4007F</v>
      </c>
      <c r="V574" s="580">
        <f>IFERROR(__xludf.DUMMYFUNCTION("""COMPUTED_VALUE"""),4.0)</f>
        <v>4</v>
      </c>
      <c r="W574" s="580">
        <f>IFERROR(__xludf.DUMMYFUNCTION("""COMPUTED_VALUE"""),43.0)</f>
        <v>43</v>
      </c>
      <c r="X574" s="580" t="str">
        <f>IFERROR(__xludf.DUMMYFUNCTION("""COMPUTED_VALUE"""),"H4305F")</f>
        <v>H4305F</v>
      </c>
    </row>
    <row r="575">
      <c r="A575" s="580">
        <f>IFERROR(__xludf.DUMMYFUNCTION("""COMPUTED_VALUE"""),1.0)</f>
        <v>1</v>
      </c>
      <c r="B575" s="580">
        <f>IFERROR(__xludf.DUMMYFUNCTION("""COMPUTED_VALUE"""),42.0)</f>
        <v>42</v>
      </c>
      <c r="C575" s="580" t="str">
        <f>IFERROR(__xludf.DUMMYFUNCTION("""COMPUTED_VALUE"""),"A4205F")</f>
        <v>A4205F</v>
      </c>
      <c r="D575" s="580">
        <f>IFERROR(__xludf.DUMMYFUNCTION("""COMPUTED_VALUE"""),1.0)</f>
        <v>1</v>
      </c>
      <c r="E575" s="580">
        <f>IFERROR(__xludf.DUMMYFUNCTION("""COMPUTED_VALUE"""),42.0)</f>
        <v>42</v>
      </c>
      <c r="F575" s="580" t="str">
        <f>IFERROR(__xludf.DUMMYFUNCTION("""COMPUTED_VALUE"""),"B4202R")</f>
        <v>B4202R</v>
      </c>
      <c r="G575" s="580">
        <f>IFERROR(__xludf.DUMMYFUNCTION("""COMPUTED_VALUE"""),2.0)</f>
        <v>2</v>
      </c>
      <c r="H575" s="580">
        <f>IFERROR(__xludf.DUMMYFUNCTION("""COMPUTED_VALUE"""),38.0)</f>
        <v>38</v>
      </c>
      <c r="I575" s="580" t="str">
        <f>IFERROR(__xludf.DUMMYFUNCTION("""COMPUTED_VALUE"""),"C3807R")</f>
        <v>C3807R</v>
      </c>
      <c r="J575" s="580">
        <f>IFERROR(__xludf.DUMMYFUNCTION("""COMPUTED_VALUE"""),2.0)</f>
        <v>2</v>
      </c>
      <c r="K575" s="580">
        <f>IFERROR(__xludf.DUMMYFUNCTION("""COMPUTED_VALUE"""),38.0)</f>
        <v>38</v>
      </c>
      <c r="L575" s="580" t="str">
        <f>IFERROR(__xludf.DUMMYFUNCTION("""COMPUTED_VALUE"""),"D3807R")</f>
        <v>D3807R</v>
      </c>
      <c r="M575" s="582">
        <f>IFERROR(__xludf.DUMMYFUNCTION("""COMPUTED_VALUE"""),3.0)</f>
        <v>3</v>
      </c>
      <c r="N575" s="582">
        <f>IFERROR(__xludf.DUMMYFUNCTION("""COMPUTED_VALUE"""),38.0)</f>
        <v>38</v>
      </c>
      <c r="O575" s="582" t="str">
        <f>IFERROR(__xludf.DUMMYFUNCTION("""COMPUTED_VALUE"""),"E3807R")</f>
        <v>E3807R</v>
      </c>
      <c r="P575" s="580">
        <f>IFERROR(__xludf.DUMMYFUNCTION("""COMPUTED_VALUE"""),3.0)</f>
        <v>3</v>
      </c>
      <c r="Q575" s="580">
        <f>IFERROR(__xludf.DUMMYFUNCTION("""COMPUTED_VALUE"""),43.0)</f>
        <v>43</v>
      </c>
      <c r="R575" s="580" t="str">
        <f>IFERROR(__xludf.DUMMYFUNCTION("""COMPUTED_VALUE"""),"F4305R")</f>
        <v>F4305R</v>
      </c>
      <c r="S575" s="580">
        <f>IFERROR(__xludf.DUMMYFUNCTION("""COMPUTED_VALUE"""),4.0)</f>
        <v>4</v>
      </c>
      <c r="T575" s="580">
        <f>IFERROR(__xludf.DUMMYFUNCTION("""COMPUTED_VALUE"""),40.0)</f>
        <v>40</v>
      </c>
      <c r="U575" s="580" t="str">
        <f>IFERROR(__xludf.DUMMYFUNCTION("""COMPUTED_VALUE"""),"G4007R")</f>
        <v>G4007R</v>
      </c>
      <c r="V575" s="580">
        <f>IFERROR(__xludf.DUMMYFUNCTION("""COMPUTED_VALUE"""),4.0)</f>
        <v>4</v>
      </c>
      <c r="W575" s="580">
        <f>IFERROR(__xludf.DUMMYFUNCTION("""COMPUTED_VALUE"""),43.0)</f>
        <v>43</v>
      </c>
      <c r="X575" s="580" t="str">
        <f>IFERROR(__xludf.DUMMYFUNCTION("""COMPUTED_VALUE"""),"H4305R")</f>
        <v>H4305R</v>
      </c>
    </row>
    <row r="576">
      <c r="A576" s="580">
        <f>IFERROR(__xludf.DUMMYFUNCTION("""COMPUTED_VALUE"""),1.0)</f>
        <v>1</v>
      </c>
      <c r="B576" s="580">
        <f>IFERROR(__xludf.DUMMYFUNCTION("""COMPUTED_VALUE"""),42.0)</f>
        <v>42</v>
      </c>
      <c r="C576" s="580" t="str">
        <f>IFERROR(__xludf.DUMMYFUNCTION("""COMPUTED_VALUE"""),"A4206F")</f>
        <v>A4206F</v>
      </c>
      <c r="D576" s="580">
        <f>IFERROR(__xludf.DUMMYFUNCTION("""COMPUTED_VALUE"""),1.0)</f>
        <v>1</v>
      </c>
      <c r="E576" s="580">
        <f>IFERROR(__xludf.DUMMYFUNCTION("""COMPUTED_VALUE"""),42.0)</f>
        <v>42</v>
      </c>
      <c r="F576" s="580" t="str">
        <f>IFERROR(__xludf.DUMMYFUNCTION("""COMPUTED_VALUE"""),"B4203F")</f>
        <v>B4203F</v>
      </c>
      <c r="G576" s="580">
        <f>IFERROR(__xludf.DUMMYFUNCTION("""COMPUTED_VALUE"""),2.0)</f>
        <v>2</v>
      </c>
      <c r="H576" s="580">
        <f>IFERROR(__xludf.DUMMYFUNCTION("""COMPUTED_VALUE"""),38.0)</f>
        <v>38</v>
      </c>
      <c r="I576" s="580" t="str">
        <f>IFERROR(__xludf.DUMMYFUNCTION("""COMPUTED_VALUE"""),"C3808F")</f>
        <v>C3808F</v>
      </c>
      <c r="J576" s="580">
        <f>IFERROR(__xludf.DUMMYFUNCTION("""COMPUTED_VALUE"""),2.0)</f>
        <v>2</v>
      </c>
      <c r="K576" s="580">
        <f>IFERROR(__xludf.DUMMYFUNCTION("""COMPUTED_VALUE"""),38.0)</f>
        <v>38</v>
      </c>
      <c r="L576" s="580" t="str">
        <f>IFERROR(__xludf.DUMMYFUNCTION("""COMPUTED_VALUE"""),"D3808F")</f>
        <v>D3808F</v>
      </c>
      <c r="M576" s="582">
        <f>IFERROR(__xludf.DUMMYFUNCTION("""COMPUTED_VALUE"""),3.0)</f>
        <v>3</v>
      </c>
      <c r="N576" s="582">
        <f>IFERROR(__xludf.DUMMYFUNCTION("""COMPUTED_VALUE"""),38.0)</f>
        <v>38</v>
      </c>
      <c r="O576" s="582" t="str">
        <f>IFERROR(__xludf.DUMMYFUNCTION("""COMPUTED_VALUE"""),"E3808F")</f>
        <v>E3808F</v>
      </c>
      <c r="P576" s="580">
        <f>IFERROR(__xludf.DUMMYFUNCTION("""COMPUTED_VALUE"""),3.0)</f>
        <v>3</v>
      </c>
      <c r="Q576" s="580">
        <f>IFERROR(__xludf.DUMMYFUNCTION("""COMPUTED_VALUE"""),43.0)</f>
        <v>43</v>
      </c>
      <c r="R576" s="580" t="str">
        <f>IFERROR(__xludf.DUMMYFUNCTION("""COMPUTED_VALUE"""),"F4306F")</f>
        <v>F4306F</v>
      </c>
      <c r="S576" s="580">
        <f>IFERROR(__xludf.DUMMYFUNCTION("""COMPUTED_VALUE"""),4.0)</f>
        <v>4</v>
      </c>
      <c r="T576" s="580">
        <f>IFERROR(__xludf.DUMMYFUNCTION("""COMPUTED_VALUE"""),40.0)</f>
        <v>40</v>
      </c>
      <c r="U576" s="580" t="str">
        <f>IFERROR(__xludf.DUMMYFUNCTION("""COMPUTED_VALUE"""),"G4008F")</f>
        <v>G4008F</v>
      </c>
      <c r="V576" s="580">
        <f>IFERROR(__xludf.DUMMYFUNCTION("""COMPUTED_VALUE"""),4.0)</f>
        <v>4</v>
      </c>
      <c r="W576" s="580">
        <f>IFERROR(__xludf.DUMMYFUNCTION("""COMPUTED_VALUE"""),43.0)</f>
        <v>43</v>
      </c>
      <c r="X576" s="580" t="str">
        <f>IFERROR(__xludf.DUMMYFUNCTION("""COMPUTED_VALUE"""),"H4306F")</f>
        <v>H4306F</v>
      </c>
    </row>
    <row r="577">
      <c r="A577" s="580">
        <f>IFERROR(__xludf.DUMMYFUNCTION("""COMPUTED_VALUE"""),1.0)</f>
        <v>1</v>
      </c>
      <c r="B577" s="580">
        <f>IFERROR(__xludf.DUMMYFUNCTION("""COMPUTED_VALUE"""),42.0)</f>
        <v>42</v>
      </c>
      <c r="C577" s="580" t="str">
        <f>IFERROR(__xludf.DUMMYFUNCTION("""COMPUTED_VALUE"""),"A4207F")</f>
        <v>A4207F</v>
      </c>
      <c r="D577" s="580">
        <f>IFERROR(__xludf.DUMMYFUNCTION("""COMPUTED_VALUE"""),1.0)</f>
        <v>1</v>
      </c>
      <c r="E577" s="580">
        <f>IFERROR(__xludf.DUMMYFUNCTION("""COMPUTED_VALUE"""),42.0)</f>
        <v>42</v>
      </c>
      <c r="F577" s="580" t="str">
        <f>IFERROR(__xludf.DUMMYFUNCTION("""COMPUTED_VALUE"""),"B4203R")</f>
        <v>B4203R</v>
      </c>
      <c r="G577" s="580">
        <f>IFERROR(__xludf.DUMMYFUNCTION("""COMPUTED_VALUE"""),2.0)</f>
        <v>2</v>
      </c>
      <c r="H577" s="580">
        <f>IFERROR(__xludf.DUMMYFUNCTION("""COMPUTED_VALUE"""),38.0)</f>
        <v>38</v>
      </c>
      <c r="I577" s="580" t="str">
        <f>IFERROR(__xludf.DUMMYFUNCTION("""COMPUTED_VALUE"""),"C3808R")</f>
        <v>C3808R</v>
      </c>
      <c r="J577" s="580">
        <f>IFERROR(__xludf.DUMMYFUNCTION("""COMPUTED_VALUE"""),2.0)</f>
        <v>2</v>
      </c>
      <c r="K577" s="580">
        <f>IFERROR(__xludf.DUMMYFUNCTION("""COMPUTED_VALUE"""),38.0)</f>
        <v>38</v>
      </c>
      <c r="L577" s="580" t="str">
        <f>IFERROR(__xludf.DUMMYFUNCTION("""COMPUTED_VALUE"""),"D3808R")</f>
        <v>D3808R</v>
      </c>
      <c r="M577" s="582">
        <f>IFERROR(__xludf.DUMMYFUNCTION("""COMPUTED_VALUE"""),3.0)</f>
        <v>3</v>
      </c>
      <c r="N577" s="582">
        <f>IFERROR(__xludf.DUMMYFUNCTION("""COMPUTED_VALUE"""),38.0)</f>
        <v>38</v>
      </c>
      <c r="O577" s="582" t="str">
        <f>IFERROR(__xludf.DUMMYFUNCTION("""COMPUTED_VALUE"""),"E3808R")</f>
        <v>E3808R</v>
      </c>
      <c r="P577" s="580">
        <f>IFERROR(__xludf.DUMMYFUNCTION("""COMPUTED_VALUE"""),3.0)</f>
        <v>3</v>
      </c>
      <c r="Q577" s="580">
        <f>IFERROR(__xludf.DUMMYFUNCTION("""COMPUTED_VALUE"""),43.0)</f>
        <v>43</v>
      </c>
      <c r="R577" s="580" t="str">
        <f>IFERROR(__xludf.DUMMYFUNCTION("""COMPUTED_VALUE"""),"F4306R")</f>
        <v>F4306R</v>
      </c>
      <c r="S577" s="580">
        <f>IFERROR(__xludf.DUMMYFUNCTION("""COMPUTED_VALUE"""),4.0)</f>
        <v>4</v>
      </c>
      <c r="T577" s="580">
        <f>IFERROR(__xludf.DUMMYFUNCTION("""COMPUTED_VALUE"""),40.0)</f>
        <v>40</v>
      </c>
      <c r="U577" s="580" t="str">
        <f>IFERROR(__xludf.DUMMYFUNCTION("""COMPUTED_VALUE"""),"G4008R")</f>
        <v>G4008R</v>
      </c>
      <c r="V577" s="580">
        <f>IFERROR(__xludf.DUMMYFUNCTION("""COMPUTED_VALUE"""),4.0)</f>
        <v>4</v>
      </c>
      <c r="W577" s="580">
        <f>IFERROR(__xludf.DUMMYFUNCTION("""COMPUTED_VALUE"""),43.0)</f>
        <v>43</v>
      </c>
      <c r="X577" s="580" t="str">
        <f>IFERROR(__xludf.DUMMYFUNCTION("""COMPUTED_VALUE"""),"H4306R")</f>
        <v>H4306R</v>
      </c>
    </row>
    <row r="578">
      <c r="A578" s="580">
        <f>IFERROR(__xludf.DUMMYFUNCTION("""COMPUTED_VALUE"""),1.0)</f>
        <v>1</v>
      </c>
      <c r="B578" s="580">
        <f>IFERROR(__xludf.DUMMYFUNCTION("""COMPUTED_VALUE"""),42.0)</f>
        <v>42</v>
      </c>
      <c r="C578" s="580" t="str">
        <f>IFERROR(__xludf.DUMMYFUNCTION("""COMPUTED_VALUE"""),"A4208F")</f>
        <v>A4208F</v>
      </c>
      <c r="D578" s="580">
        <f>IFERROR(__xludf.DUMMYFUNCTION("""COMPUTED_VALUE"""),1.0)</f>
        <v>1</v>
      </c>
      <c r="E578" s="580">
        <f>IFERROR(__xludf.DUMMYFUNCTION("""COMPUTED_VALUE"""),42.0)</f>
        <v>42</v>
      </c>
      <c r="F578" s="580" t="str">
        <f>IFERROR(__xludf.DUMMYFUNCTION("""COMPUTED_VALUE"""),"B4204F")</f>
        <v>B4204F</v>
      </c>
      <c r="G578" s="580">
        <f>IFERROR(__xludf.DUMMYFUNCTION("""COMPUTED_VALUE"""),2.0)</f>
        <v>2</v>
      </c>
      <c r="H578" s="580">
        <f>IFERROR(__xludf.DUMMYFUNCTION("""COMPUTED_VALUE"""),39.0)</f>
        <v>39</v>
      </c>
      <c r="I578" s="580" t="str">
        <f>IFERROR(__xludf.DUMMYFUNCTION("""COMPUTED_VALUE"""),"C3901F")</f>
        <v>C3901F</v>
      </c>
      <c r="J578" s="580">
        <f>IFERROR(__xludf.DUMMYFUNCTION("""COMPUTED_VALUE"""),2.0)</f>
        <v>2</v>
      </c>
      <c r="K578" s="580">
        <f>IFERROR(__xludf.DUMMYFUNCTION("""COMPUTED_VALUE"""),39.0)</f>
        <v>39</v>
      </c>
      <c r="L578" s="580" t="str">
        <f>IFERROR(__xludf.DUMMYFUNCTION("""COMPUTED_VALUE"""),"D3901F")</f>
        <v>D3901F</v>
      </c>
      <c r="M578" s="582">
        <f>IFERROR(__xludf.DUMMYFUNCTION("""COMPUTED_VALUE"""),3.0)</f>
        <v>3</v>
      </c>
      <c r="N578" s="582">
        <f>IFERROR(__xludf.DUMMYFUNCTION("""COMPUTED_VALUE"""),39.0)</f>
        <v>39</v>
      </c>
      <c r="O578" s="582" t="str">
        <f>IFERROR(__xludf.DUMMYFUNCTION("""COMPUTED_VALUE"""),"E3901F")</f>
        <v>E3901F</v>
      </c>
      <c r="P578" s="580">
        <f>IFERROR(__xludf.DUMMYFUNCTION("""COMPUTED_VALUE"""),3.0)</f>
        <v>3</v>
      </c>
      <c r="Q578" s="580">
        <f>IFERROR(__xludf.DUMMYFUNCTION("""COMPUTED_VALUE"""),43.0)</f>
        <v>43</v>
      </c>
      <c r="R578" s="580" t="str">
        <f>IFERROR(__xludf.DUMMYFUNCTION("""COMPUTED_VALUE"""),"F4307F")</f>
        <v>F4307F</v>
      </c>
      <c r="S578" s="580">
        <f>IFERROR(__xludf.DUMMYFUNCTION("""COMPUTED_VALUE"""),4.0)</f>
        <v>4</v>
      </c>
      <c r="T578" s="580">
        <f>IFERROR(__xludf.DUMMYFUNCTION("""COMPUTED_VALUE"""),41.0)</f>
        <v>41</v>
      </c>
      <c r="U578" s="580" t="str">
        <f>IFERROR(__xludf.DUMMYFUNCTION("""COMPUTED_VALUE"""),"G4101F")</f>
        <v>G4101F</v>
      </c>
      <c r="V578" s="580">
        <f>IFERROR(__xludf.DUMMYFUNCTION("""COMPUTED_VALUE"""),4.0)</f>
        <v>4</v>
      </c>
      <c r="W578" s="580">
        <f>IFERROR(__xludf.DUMMYFUNCTION("""COMPUTED_VALUE"""),43.0)</f>
        <v>43</v>
      </c>
      <c r="X578" s="580" t="str">
        <f>IFERROR(__xludf.DUMMYFUNCTION("""COMPUTED_VALUE"""),"H4307F")</f>
        <v>H4307F</v>
      </c>
    </row>
    <row r="579">
      <c r="A579" s="580">
        <f>IFERROR(__xludf.DUMMYFUNCTION("""COMPUTED_VALUE"""),1.0)</f>
        <v>1</v>
      </c>
      <c r="B579" s="580">
        <f>IFERROR(__xludf.DUMMYFUNCTION("""COMPUTED_VALUE"""),43.0)</f>
        <v>43</v>
      </c>
      <c r="C579" s="580" t="str">
        <f>IFERROR(__xludf.DUMMYFUNCTION("""COMPUTED_VALUE"""),"A4301F")</f>
        <v>A4301F</v>
      </c>
      <c r="D579" s="580">
        <f>IFERROR(__xludf.DUMMYFUNCTION("""COMPUTED_VALUE"""),1.0)</f>
        <v>1</v>
      </c>
      <c r="E579" s="580">
        <f>IFERROR(__xludf.DUMMYFUNCTION("""COMPUTED_VALUE"""),42.0)</f>
        <v>42</v>
      </c>
      <c r="F579" s="580" t="str">
        <f>IFERROR(__xludf.DUMMYFUNCTION("""COMPUTED_VALUE"""),"B4204R")</f>
        <v>B4204R</v>
      </c>
      <c r="G579" s="580">
        <f>IFERROR(__xludf.DUMMYFUNCTION("""COMPUTED_VALUE"""),2.0)</f>
        <v>2</v>
      </c>
      <c r="H579" s="580">
        <f>IFERROR(__xludf.DUMMYFUNCTION("""COMPUTED_VALUE"""),39.0)</f>
        <v>39</v>
      </c>
      <c r="I579" s="580" t="str">
        <f>IFERROR(__xludf.DUMMYFUNCTION("""COMPUTED_VALUE"""),"C3901R")</f>
        <v>C3901R</v>
      </c>
      <c r="J579" s="580">
        <f>IFERROR(__xludf.DUMMYFUNCTION("""COMPUTED_VALUE"""),2.0)</f>
        <v>2</v>
      </c>
      <c r="K579" s="580">
        <f>IFERROR(__xludf.DUMMYFUNCTION("""COMPUTED_VALUE"""),39.0)</f>
        <v>39</v>
      </c>
      <c r="L579" s="580" t="str">
        <f>IFERROR(__xludf.DUMMYFUNCTION("""COMPUTED_VALUE"""),"D3901R")</f>
        <v>D3901R</v>
      </c>
      <c r="M579" s="582">
        <f>IFERROR(__xludf.DUMMYFUNCTION("""COMPUTED_VALUE"""),3.0)</f>
        <v>3</v>
      </c>
      <c r="N579" s="582">
        <f>IFERROR(__xludf.DUMMYFUNCTION("""COMPUTED_VALUE"""),39.0)</f>
        <v>39</v>
      </c>
      <c r="O579" s="582" t="str">
        <f>IFERROR(__xludf.DUMMYFUNCTION("""COMPUTED_VALUE"""),"E3901R")</f>
        <v>E3901R</v>
      </c>
      <c r="P579" s="580">
        <f>IFERROR(__xludf.DUMMYFUNCTION("""COMPUTED_VALUE"""),3.0)</f>
        <v>3</v>
      </c>
      <c r="Q579" s="580">
        <f>IFERROR(__xludf.DUMMYFUNCTION("""COMPUTED_VALUE"""),43.0)</f>
        <v>43</v>
      </c>
      <c r="R579" s="580" t="str">
        <f>IFERROR(__xludf.DUMMYFUNCTION("""COMPUTED_VALUE"""),"F4307R")</f>
        <v>F4307R</v>
      </c>
      <c r="S579" s="580">
        <f>IFERROR(__xludf.DUMMYFUNCTION("""COMPUTED_VALUE"""),4.0)</f>
        <v>4</v>
      </c>
      <c r="T579" s="580">
        <f>IFERROR(__xludf.DUMMYFUNCTION("""COMPUTED_VALUE"""),41.0)</f>
        <v>41</v>
      </c>
      <c r="U579" s="580" t="str">
        <f>IFERROR(__xludf.DUMMYFUNCTION("""COMPUTED_VALUE"""),"G4101R")</f>
        <v>G4101R</v>
      </c>
      <c r="V579" s="580">
        <f>IFERROR(__xludf.DUMMYFUNCTION("""COMPUTED_VALUE"""),4.0)</f>
        <v>4</v>
      </c>
      <c r="W579" s="580">
        <f>IFERROR(__xludf.DUMMYFUNCTION("""COMPUTED_VALUE"""),43.0)</f>
        <v>43</v>
      </c>
      <c r="X579" s="580" t="str">
        <f>IFERROR(__xludf.DUMMYFUNCTION("""COMPUTED_VALUE"""),"H4307R")</f>
        <v>H4307R</v>
      </c>
    </row>
    <row r="580">
      <c r="A580" s="580">
        <f>IFERROR(__xludf.DUMMYFUNCTION("""COMPUTED_VALUE"""),1.0)</f>
        <v>1</v>
      </c>
      <c r="B580" s="580">
        <f>IFERROR(__xludf.DUMMYFUNCTION("""COMPUTED_VALUE"""),43.0)</f>
        <v>43</v>
      </c>
      <c r="C580" s="580" t="str">
        <f>IFERROR(__xludf.DUMMYFUNCTION("""COMPUTED_VALUE"""),"A4301R")</f>
        <v>A4301R</v>
      </c>
      <c r="D580" s="580">
        <f>IFERROR(__xludf.DUMMYFUNCTION("""COMPUTED_VALUE"""),1.0)</f>
        <v>1</v>
      </c>
      <c r="E580" s="580">
        <f>IFERROR(__xludf.DUMMYFUNCTION("""COMPUTED_VALUE"""),42.0)</f>
        <v>42</v>
      </c>
      <c r="F580" s="580" t="str">
        <f>IFERROR(__xludf.DUMMYFUNCTION("""COMPUTED_VALUE"""),"B4205F")</f>
        <v>B4205F</v>
      </c>
      <c r="G580" s="580">
        <f>IFERROR(__xludf.DUMMYFUNCTION("""COMPUTED_VALUE"""),2.0)</f>
        <v>2</v>
      </c>
      <c r="H580" s="580">
        <f>IFERROR(__xludf.DUMMYFUNCTION("""COMPUTED_VALUE"""),39.0)</f>
        <v>39</v>
      </c>
      <c r="I580" s="580" t="str">
        <f>IFERROR(__xludf.DUMMYFUNCTION("""COMPUTED_VALUE"""),"C3902F")</f>
        <v>C3902F</v>
      </c>
      <c r="J580" s="580">
        <f>IFERROR(__xludf.DUMMYFUNCTION("""COMPUTED_VALUE"""),2.0)</f>
        <v>2</v>
      </c>
      <c r="K580" s="580">
        <f>IFERROR(__xludf.DUMMYFUNCTION("""COMPUTED_VALUE"""),39.0)</f>
        <v>39</v>
      </c>
      <c r="L580" s="580" t="str">
        <f>IFERROR(__xludf.DUMMYFUNCTION("""COMPUTED_VALUE"""),"D3902F")</f>
        <v>D3902F</v>
      </c>
      <c r="M580" s="582">
        <f>IFERROR(__xludf.DUMMYFUNCTION("""COMPUTED_VALUE"""),3.0)</f>
        <v>3</v>
      </c>
      <c r="N580" s="582">
        <f>IFERROR(__xludf.DUMMYFUNCTION("""COMPUTED_VALUE"""),39.0)</f>
        <v>39</v>
      </c>
      <c r="O580" s="582" t="str">
        <f>IFERROR(__xludf.DUMMYFUNCTION("""COMPUTED_VALUE"""),"E3902F")</f>
        <v>E3902F</v>
      </c>
      <c r="P580" s="580">
        <f>IFERROR(__xludf.DUMMYFUNCTION("""COMPUTED_VALUE"""),3.0)</f>
        <v>3</v>
      </c>
      <c r="Q580" s="580">
        <f>IFERROR(__xludf.DUMMYFUNCTION("""COMPUTED_VALUE"""),44.0)</f>
        <v>44</v>
      </c>
      <c r="R580" s="580" t="str">
        <f>IFERROR(__xludf.DUMMYFUNCTION("""COMPUTED_VALUE"""),"F4401F")</f>
        <v>F4401F</v>
      </c>
      <c r="S580" s="580">
        <f>IFERROR(__xludf.DUMMYFUNCTION("""COMPUTED_VALUE"""),4.0)</f>
        <v>4</v>
      </c>
      <c r="T580" s="580">
        <f>IFERROR(__xludf.DUMMYFUNCTION("""COMPUTED_VALUE"""),41.0)</f>
        <v>41</v>
      </c>
      <c r="U580" s="580" t="str">
        <f>IFERROR(__xludf.DUMMYFUNCTION("""COMPUTED_VALUE"""),"G4102F")</f>
        <v>G4102F</v>
      </c>
      <c r="V580" s="580">
        <f>IFERROR(__xludf.DUMMYFUNCTION("""COMPUTED_VALUE"""),4.0)</f>
        <v>4</v>
      </c>
      <c r="W580" s="580">
        <f>IFERROR(__xludf.DUMMYFUNCTION("""COMPUTED_VALUE"""),44.0)</f>
        <v>44</v>
      </c>
      <c r="X580" s="580" t="str">
        <f>IFERROR(__xludf.DUMMYFUNCTION("""COMPUTED_VALUE"""),"H4401F")</f>
        <v>H4401F</v>
      </c>
    </row>
    <row r="581">
      <c r="A581" s="580">
        <f>IFERROR(__xludf.DUMMYFUNCTION("""COMPUTED_VALUE"""),1.0)</f>
        <v>1</v>
      </c>
      <c r="B581" s="580">
        <f>IFERROR(__xludf.DUMMYFUNCTION("""COMPUTED_VALUE"""),43.0)</f>
        <v>43</v>
      </c>
      <c r="C581" s="580" t="str">
        <f>IFERROR(__xludf.DUMMYFUNCTION("""COMPUTED_VALUE"""),"A4302F")</f>
        <v>A4302F</v>
      </c>
      <c r="D581" s="580">
        <f>IFERROR(__xludf.DUMMYFUNCTION("""COMPUTED_VALUE"""),1.0)</f>
        <v>1</v>
      </c>
      <c r="E581" s="580">
        <f>IFERROR(__xludf.DUMMYFUNCTION("""COMPUTED_VALUE"""),42.0)</f>
        <v>42</v>
      </c>
      <c r="F581" s="580" t="str">
        <f>IFERROR(__xludf.DUMMYFUNCTION("""COMPUTED_VALUE"""),"B4205R")</f>
        <v>B4205R</v>
      </c>
      <c r="G581" s="580">
        <f>IFERROR(__xludf.DUMMYFUNCTION("""COMPUTED_VALUE"""),2.0)</f>
        <v>2</v>
      </c>
      <c r="H581" s="580">
        <f>IFERROR(__xludf.DUMMYFUNCTION("""COMPUTED_VALUE"""),39.0)</f>
        <v>39</v>
      </c>
      <c r="I581" s="580" t="str">
        <f>IFERROR(__xludf.DUMMYFUNCTION("""COMPUTED_VALUE"""),"C3902R")</f>
        <v>C3902R</v>
      </c>
      <c r="J581" s="580">
        <f>IFERROR(__xludf.DUMMYFUNCTION("""COMPUTED_VALUE"""),2.0)</f>
        <v>2</v>
      </c>
      <c r="K581" s="580">
        <f>IFERROR(__xludf.DUMMYFUNCTION("""COMPUTED_VALUE"""),39.0)</f>
        <v>39</v>
      </c>
      <c r="L581" s="580" t="str">
        <f>IFERROR(__xludf.DUMMYFUNCTION("""COMPUTED_VALUE"""),"D3902R")</f>
        <v>D3902R</v>
      </c>
      <c r="M581" s="582">
        <f>IFERROR(__xludf.DUMMYFUNCTION("""COMPUTED_VALUE"""),3.0)</f>
        <v>3</v>
      </c>
      <c r="N581" s="582">
        <f>IFERROR(__xludf.DUMMYFUNCTION("""COMPUTED_VALUE"""),39.0)</f>
        <v>39</v>
      </c>
      <c r="O581" s="582" t="str">
        <f>IFERROR(__xludf.DUMMYFUNCTION("""COMPUTED_VALUE"""),"E3902R")</f>
        <v>E3902R</v>
      </c>
      <c r="P581" s="580">
        <f>IFERROR(__xludf.DUMMYFUNCTION("""COMPUTED_VALUE"""),3.0)</f>
        <v>3</v>
      </c>
      <c r="Q581" s="580">
        <f>IFERROR(__xludf.DUMMYFUNCTION("""COMPUTED_VALUE"""),44.0)</f>
        <v>44</v>
      </c>
      <c r="R581" s="580" t="str">
        <f>IFERROR(__xludf.DUMMYFUNCTION("""COMPUTED_VALUE"""),"F4401R")</f>
        <v>F4401R</v>
      </c>
      <c r="S581" s="580">
        <f>IFERROR(__xludf.DUMMYFUNCTION("""COMPUTED_VALUE"""),4.0)</f>
        <v>4</v>
      </c>
      <c r="T581" s="580">
        <f>IFERROR(__xludf.DUMMYFUNCTION("""COMPUTED_VALUE"""),41.0)</f>
        <v>41</v>
      </c>
      <c r="U581" s="580" t="str">
        <f>IFERROR(__xludf.DUMMYFUNCTION("""COMPUTED_VALUE"""),"G4102R")</f>
        <v>G4102R</v>
      </c>
      <c r="V581" s="580">
        <f>IFERROR(__xludf.DUMMYFUNCTION("""COMPUTED_VALUE"""),4.0)</f>
        <v>4</v>
      </c>
      <c r="W581" s="580">
        <f>IFERROR(__xludf.DUMMYFUNCTION("""COMPUTED_VALUE"""),44.0)</f>
        <v>44</v>
      </c>
      <c r="X581" s="580" t="str">
        <f>IFERROR(__xludf.DUMMYFUNCTION("""COMPUTED_VALUE"""),"H4401R")</f>
        <v>H4401R</v>
      </c>
    </row>
    <row r="582">
      <c r="A582" s="580">
        <f>IFERROR(__xludf.DUMMYFUNCTION("""COMPUTED_VALUE"""),1.0)</f>
        <v>1</v>
      </c>
      <c r="B582" s="580">
        <f>IFERROR(__xludf.DUMMYFUNCTION("""COMPUTED_VALUE"""),43.0)</f>
        <v>43</v>
      </c>
      <c r="C582" s="580" t="str">
        <f>IFERROR(__xludf.DUMMYFUNCTION("""COMPUTED_VALUE"""),"A4302R")</f>
        <v>A4302R</v>
      </c>
      <c r="D582" s="580">
        <f>IFERROR(__xludf.DUMMYFUNCTION("""COMPUTED_VALUE"""),1.0)</f>
        <v>1</v>
      </c>
      <c r="E582" s="580">
        <f>IFERROR(__xludf.DUMMYFUNCTION("""COMPUTED_VALUE"""),42.0)</f>
        <v>42</v>
      </c>
      <c r="F582" s="580" t="str">
        <f>IFERROR(__xludf.DUMMYFUNCTION("""COMPUTED_VALUE"""),"B4206F")</f>
        <v>B4206F</v>
      </c>
      <c r="G582" s="580">
        <f>IFERROR(__xludf.DUMMYFUNCTION("""COMPUTED_VALUE"""),2.0)</f>
        <v>2</v>
      </c>
      <c r="H582" s="580">
        <f>IFERROR(__xludf.DUMMYFUNCTION("""COMPUTED_VALUE"""),39.0)</f>
        <v>39</v>
      </c>
      <c r="I582" s="580" t="str">
        <f>IFERROR(__xludf.DUMMYFUNCTION("""COMPUTED_VALUE"""),"C3903F")</f>
        <v>C3903F</v>
      </c>
      <c r="J582" s="580">
        <f>IFERROR(__xludf.DUMMYFUNCTION("""COMPUTED_VALUE"""),2.0)</f>
        <v>2</v>
      </c>
      <c r="K582" s="580">
        <f>IFERROR(__xludf.DUMMYFUNCTION("""COMPUTED_VALUE"""),39.0)</f>
        <v>39</v>
      </c>
      <c r="L582" s="580" t="str">
        <f>IFERROR(__xludf.DUMMYFUNCTION("""COMPUTED_VALUE"""),"D3903F")</f>
        <v>D3903F</v>
      </c>
      <c r="M582" s="582">
        <f>IFERROR(__xludf.DUMMYFUNCTION("""COMPUTED_VALUE"""),3.0)</f>
        <v>3</v>
      </c>
      <c r="N582" s="582">
        <f>IFERROR(__xludf.DUMMYFUNCTION("""COMPUTED_VALUE"""),39.0)</f>
        <v>39</v>
      </c>
      <c r="O582" s="582" t="str">
        <f>IFERROR(__xludf.DUMMYFUNCTION("""COMPUTED_VALUE"""),"E3903F")</f>
        <v>E3903F</v>
      </c>
      <c r="P582" s="580">
        <f>IFERROR(__xludf.DUMMYFUNCTION("""COMPUTED_VALUE"""),3.0)</f>
        <v>3</v>
      </c>
      <c r="Q582" s="580">
        <f>IFERROR(__xludf.DUMMYFUNCTION("""COMPUTED_VALUE"""),44.0)</f>
        <v>44</v>
      </c>
      <c r="R582" s="580" t="str">
        <f>IFERROR(__xludf.DUMMYFUNCTION("""COMPUTED_VALUE"""),"F4402F")</f>
        <v>F4402F</v>
      </c>
      <c r="S582" s="580">
        <f>IFERROR(__xludf.DUMMYFUNCTION("""COMPUTED_VALUE"""),4.0)</f>
        <v>4</v>
      </c>
      <c r="T582" s="580">
        <f>IFERROR(__xludf.DUMMYFUNCTION("""COMPUTED_VALUE"""),41.0)</f>
        <v>41</v>
      </c>
      <c r="U582" s="580" t="str">
        <f>IFERROR(__xludf.DUMMYFUNCTION("""COMPUTED_VALUE"""),"G4103F")</f>
        <v>G4103F</v>
      </c>
      <c r="V582" s="580">
        <f>IFERROR(__xludf.DUMMYFUNCTION("""COMPUTED_VALUE"""),4.0)</f>
        <v>4</v>
      </c>
      <c r="W582" s="580">
        <f>IFERROR(__xludf.DUMMYFUNCTION("""COMPUTED_VALUE"""),44.0)</f>
        <v>44</v>
      </c>
      <c r="X582" s="580" t="str">
        <f>IFERROR(__xludf.DUMMYFUNCTION("""COMPUTED_VALUE"""),"H4402F")</f>
        <v>H4402F</v>
      </c>
    </row>
    <row r="583">
      <c r="A583" s="580">
        <f>IFERROR(__xludf.DUMMYFUNCTION("""COMPUTED_VALUE"""),1.0)</f>
        <v>1</v>
      </c>
      <c r="B583" s="580">
        <f>IFERROR(__xludf.DUMMYFUNCTION("""COMPUTED_VALUE"""),43.0)</f>
        <v>43</v>
      </c>
      <c r="C583" s="580" t="str">
        <f>IFERROR(__xludf.DUMMYFUNCTION("""COMPUTED_VALUE"""),"A4303F")</f>
        <v>A4303F</v>
      </c>
      <c r="D583" s="580">
        <f>IFERROR(__xludf.DUMMYFUNCTION("""COMPUTED_VALUE"""),1.0)</f>
        <v>1</v>
      </c>
      <c r="E583" s="580">
        <f>IFERROR(__xludf.DUMMYFUNCTION("""COMPUTED_VALUE"""),42.0)</f>
        <v>42</v>
      </c>
      <c r="F583" s="580" t="str">
        <f>IFERROR(__xludf.DUMMYFUNCTION("""COMPUTED_VALUE"""),"B4206R")</f>
        <v>B4206R</v>
      </c>
      <c r="G583" s="580">
        <f>IFERROR(__xludf.DUMMYFUNCTION("""COMPUTED_VALUE"""),2.0)</f>
        <v>2</v>
      </c>
      <c r="H583" s="580">
        <f>IFERROR(__xludf.DUMMYFUNCTION("""COMPUTED_VALUE"""),39.0)</f>
        <v>39</v>
      </c>
      <c r="I583" s="580" t="str">
        <f>IFERROR(__xludf.DUMMYFUNCTION("""COMPUTED_VALUE"""),"C3903R")</f>
        <v>C3903R</v>
      </c>
      <c r="J583" s="580">
        <f>IFERROR(__xludf.DUMMYFUNCTION("""COMPUTED_VALUE"""),2.0)</f>
        <v>2</v>
      </c>
      <c r="K583" s="580">
        <f>IFERROR(__xludf.DUMMYFUNCTION("""COMPUTED_VALUE"""),39.0)</f>
        <v>39</v>
      </c>
      <c r="L583" s="580" t="str">
        <f>IFERROR(__xludf.DUMMYFUNCTION("""COMPUTED_VALUE"""),"D3903R")</f>
        <v>D3903R</v>
      </c>
      <c r="M583" s="582">
        <f>IFERROR(__xludf.DUMMYFUNCTION("""COMPUTED_VALUE"""),3.0)</f>
        <v>3</v>
      </c>
      <c r="N583" s="582">
        <f>IFERROR(__xludf.DUMMYFUNCTION("""COMPUTED_VALUE"""),39.0)</f>
        <v>39</v>
      </c>
      <c r="O583" s="582" t="str">
        <f>IFERROR(__xludf.DUMMYFUNCTION("""COMPUTED_VALUE"""),"E3903R")</f>
        <v>E3903R</v>
      </c>
      <c r="P583" s="580">
        <f>IFERROR(__xludf.DUMMYFUNCTION("""COMPUTED_VALUE"""),3.0)</f>
        <v>3</v>
      </c>
      <c r="Q583" s="580">
        <f>IFERROR(__xludf.DUMMYFUNCTION("""COMPUTED_VALUE"""),44.0)</f>
        <v>44</v>
      </c>
      <c r="R583" s="580" t="str">
        <f>IFERROR(__xludf.DUMMYFUNCTION("""COMPUTED_VALUE"""),"F4402R")</f>
        <v>F4402R</v>
      </c>
      <c r="S583" s="580">
        <f>IFERROR(__xludf.DUMMYFUNCTION("""COMPUTED_VALUE"""),4.0)</f>
        <v>4</v>
      </c>
      <c r="T583" s="580">
        <f>IFERROR(__xludf.DUMMYFUNCTION("""COMPUTED_VALUE"""),41.0)</f>
        <v>41</v>
      </c>
      <c r="U583" s="580" t="str">
        <f>IFERROR(__xludf.DUMMYFUNCTION("""COMPUTED_VALUE"""),"G4103R")</f>
        <v>G4103R</v>
      </c>
      <c r="V583" s="580">
        <f>IFERROR(__xludf.DUMMYFUNCTION("""COMPUTED_VALUE"""),4.0)</f>
        <v>4</v>
      </c>
      <c r="W583" s="580">
        <f>IFERROR(__xludf.DUMMYFUNCTION("""COMPUTED_VALUE"""),44.0)</f>
        <v>44</v>
      </c>
      <c r="X583" s="580" t="str">
        <f>IFERROR(__xludf.DUMMYFUNCTION("""COMPUTED_VALUE"""),"H4402R")</f>
        <v>H4402R</v>
      </c>
    </row>
    <row r="584">
      <c r="A584" s="580">
        <f>IFERROR(__xludf.DUMMYFUNCTION("""COMPUTED_VALUE"""),1.0)</f>
        <v>1</v>
      </c>
      <c r="B584" s="580">
        <f>IFERROR(__xludf.DUMMYFUNCTION("""COMPUTED_VALUE"""),43.0)</f>
        <v>43</v>
      </c>
      <c r="C584" s="580" t="str">
        <f>IFERROR(__xludf.DUMMYFUNCTION("""COMPUTED_VALUE"""),"A4303R")</f>
        <v>A4303R</v>
      </c>
      <c r="D584" s="580">
        <f>IFERROR(__xludf.DUMMYFUNCTION("""COMPUTED_VALUE"""),1.0)</f>
        <v>1</v>
      </c>
      <c r="E584" s="580">
        <f>IFERROR(__xludf.DUMMYFUNCTION("""COMPUTED_VALUE"""),42.0)</f>
        <v>42</v>
      </c>
      <c r="F584" s="580" t="str">
        <f>IFERROR(__xludf.DUMMYFUNCTION("""COMPUTED_VALUE"""),"B4207F")</f>
        <v>B4207F</v>
      </c>
      <c r="G584" s="580">
        <f>IFERROR(__xludf.DUMMYFUNCTION("""COMPUTED_VALUE"""),2.0)</f>
        <v>2</v>
      </c>
      <c r="H584" s="580">
        <f>IFERROR(__xludf.DUMMYFUNCTION("""COMPUTED_VALUE"""),39.0)</f>
        <v>39</v>
      </c>
      <c r="I584" s="580" t="str">
        <f>IFERROR(__xludf.DUMMYFUNCTION("""COMPUTED_VALUE"""),"C3904F")</f>
        <v>C3904F</v>
      </c>
      <c r="J584" s="580">
        <f>IFERROR(__xludf.DUMMYFUNCTION("""COMPUTED_VALUE"""),2.0)</f>
        <v>2</v>
      </c>
      <c r="K584" s="580">
        <f>IFERROR(__xludf.DUMMYFUNCTION("""COMPUTED_VALUE"""),39.0)</f>
        <v>39</v>
      </c>
      <c r="L584" s="580" t="str">
        <f>IFERROR(__xludf.DUMMYFUNCTION("""COMPUTED_VALUE"""),"D3904F")</f>
        <v>D3904F</v>
      </c>
      <c r="M584" s="582">
        <f>IFERROR(__xludf.DUMMYFUNCTION("""COMPUTED_VALUE"""),3.0)</f>
        <v>3</v>
      </c>
      <c r="N584" s="582">
        <f>IFERROR(__xludf.DUMMYFUNCTION("""COMPUTED_VALUE"""),39.0)</f>
        <v>39</v>
      </c>
      <c r="O584" s="582" t="str">
        <f>IFERROR(__xludf.DUMMYFUNCTION("""COMPUTED_VALUE"""),"E3904F")</f>
        <v>E3904F</v>
      </c>
      <c r="P584" s="580">
        <f>IFERROR(__xludf.DUMMYFUNCTION("""COMPUTED_VALUE"""),3.0)</f>
        <v>3</v>
      </c>
      <c r="Q584" s="580">
        <f>IFERROR(__xludf.DUMMYFUNCTION("""COMPUTED_VALUE"""),44.0)</f>
        <v>44</v>
      </c>
      <c r="R584" s="580" t="str">
        <f>IFERROR(__xludf.DUMMYFUNCTION("""COMPUTED_VALUE"""),"F4403F")</f>
        <v>F4403F</v>
      </c>
      <c r="S584" s="580">
        <f>IFERROR(__xludf.DUMMYFUNCTION("""COMPUTED_VALUE"""),4.0)</f>
        <v>4</v>
      </c>
      <c r="T584" s="580">
        <f>IFERROR(__xludf.DUMMYFUNCTION("""COMPUTED_VALUE"""),41.0)</f>
        <v>41</v>
      </c>
      <c r="U584" s="580" t="str">
        <f>IFERROR(__xludf.DUMMYFUNCTION("""COMPUTED_VALUE"""),"G4104F")</f>
        <v>G4104F</v>
      </c>
      <c r="V584" s="580">
        <f>IFERROR(__xludf.DUMMYFUNCTION("""COMPUTED_VALUE"""),4.0)</f>
        <v>4</v>
      </c>
      <c r="W584" s="580">
        <f>IFERROR(__xludf.DUMMYFUNCTION("""COMPUTED_VALUE"""),44.0)</f>
        <v>44</v>
      </c>
      <c r="X584" s="580" t="str">
        <f>IFERROR(__xludf.DUMMYFUNCTION("""COMPUTED_VALUE"""),"H4403F")</f>
        <v>H4403F</v>
      </c>
    </row>
    <row r="585">
      <c r="A585" s="580">
        <f>IFERROR(__xludf.DUMMYFUNCTION("""COMPUTED_VALUE"""),1.0)</f>
        <v>1</v>
      </c>
      <c r="B585" s="580">
        <f>IFERROR(__xludf.DUMMYFUNCTION("""COMPUTED_VALUE"""),43.0)</f>
        <v>43</v>
      </c>
      <c r="C585" s="580" t="str">
        <f>IFERROR(__xludf.DUMMYFUNCTION("""COMPUTED_VALUE"""),"A4304F")</f>
        <v>A4304F</v>
      </c>
      <c r="D585" s="580">
        <f>IFERROR(__xludf.DUMMYFUNCTION("""COMPUTED_VALUE"""),1.0)</f>
        <v>1</v>
      </c>
      <c r="E585" s="580">
        <f>IFERROR(__xludf.DUMMYFUNCTION("""COMPUTED_VALUE"""),42.0)</f>
        <v>42</v>
      </c>
      <c r="F585" s="580" t="str">
        <f>IFERROR(__xludf.DUMMYFUNCTION("""COMPUTED_VALUE"""),"B4207R")</f>
        <v>B4207R</v>
      </c>
      <c r="G585" s="580">
        <f>IFERROR(__xludf.DUMMYFUNCTION("""COMPUTED_VALUE"""),2.0)</f>
        <v>2</v>
      </c>
      <c r="H585" s="580">
        <f>IFERROR(__xludf.DUMMYFUNCTION("""COMPUTED_VALUE"""),39.0)</f>
        <v>39</v>
      </c>
      <c r="I585" s="580" t="str">
        <f>IFERROR(__xludf.DUMMYFUNCTION("""COMPUTED_VALUE"""),"C3904R")</f>
        <v>C3904R</v>
      </c>
      <c r="J585" s="580">
        <f>IFERROR(__xludf.DUMMYFUNCTION("""COMPUTED_VALUE"""),2.0)</f>
        <v>2</v>
      </c>
      <c r="K585" s="580">
        <f>IFERROR(__xludf.DUMMYFUNCTION("""COMPUTED_VALUE"""),39.0)</f>
        <v>39</v>
      </c>
      <c r="L585" s="580" t="str">
        <f>IFERROR(__xludf.DUMMYFUNCTION("""COMPUTED_VALUE"""),"D3904R")</f>
        <v>D3904R</v>
      </c>
      <c r="M585" s="582">
        <f>IFERROR(__xludf.DUMMYFUNCTION("""COMPUTED_VALUE"""),3.0)</f>
        <v>3</v>
      </c>
      <c r="N585" s="582">
        <f>IFERROR(__xludf.DUMMYFUNCTION("""COMPUTED_VALUE"""),39.0)</f>
        <v>39</v>
      </c>
      <c r="O585" s="582" t="str">
        <f>IFERROR(__xludf.DUMMYFUNCTION("""COMPUTED_VALUE"""),"E3904R")</f>
        <v>E3904R</v>
      </c>
      <c r="P585" s="580">
        <f>IFERROR(__xludf.DUMMYFUNCTION("""COMPUTED_VALUE"""),3.0)</f>
        <v>3</v>
      </c>
      <c r="Q585" s="580">
        <f>IFERROR(__xludf.DUMMYFUNCTION("""COMPUTED_VALUE"""),44.0)</f>
        <v>44</v>
      </c>
      <c r="R585" s="580" t="str">
        <f>IFERROR(__xludf.DUMMYFUNCTION("""COMPUTED_VALUE"""),"F4403R")</f>
        <v>F4403R</v>
      </c>
      <c r="S585" s="580">
        <f>IFERROR(__xludf.DUMMYFUNCTION("""COMPUTED_VALUE"""),4.0)</f>
        <v>4</v>
      </c>
      <c r="T585" s="580">
        <f>IFERROR(__xludf.DUMMYFUNCTION("""COMPUTED_VALUE"""),41.0)</f>
        <v>41</v>
      </c>
      <c r="U585" s="580" t="str">
        <f>IFERROR(__xludf.DUMMYFUNCTION("""COMPUTED_VALUE"""),"G4104R")</f>
        <v>G4104R</v>
      </c>
      <c r="V585" s="580">
        <f>IFERROR(__xludf.DUMMYFUNCTION("""COMPUTED_VALUE"""),4.0)</f>
        <v>4</v>
      </c>
      <c r="W585" s="580">
        <f>IFERROR(__xludf.DUMMYFUNCTION("""COMPUTED_VALUE"""),44.0)</f>
        <v>44</v>
      </c>
      <c r="X585" s="580" t="str">
        <f>IFERROR(__xludf.DUMMYFUNCTION("""COMPUTED_VALUE"""),"H4403R")</f>
        <v>H4403R</v>
      </c>
    </row>
    <row r="586">
      <c r="A586" s="580">
        <f>IFERROR(__xludf.DUMMYFUNCTION("""COMPUTED_VALUE"""),1.0)</f>
        <v>1</v>
      </c>
      <c r="B586" s="580">
        <f>IFERROR(__xludf.DUMMYFUNCTION("""COMPUTED_VALUE"""),43.0)</f>
        <v>43</v>
      </c>
      <c r="C586" s="580" t="str">
        <f>IFERROR(__xludf.DUMMYFUNCTION("""COMPUTED_VALUE"""),"A4304R")</f>
        <v>A4304R</v>
      </c>
      <c r="D586" s="580">
        <f>IFERROR(__xludf.DUMMYFUNCTION("""COMPUTED_VALUE"""),1.0)</f>
        <v>1</v>
      </c>
      <c r="E586" s="580">
        <f>IFERROR(__xludf.DUMMYFUNCTION("""COMPUTED_VALUE"""),43.0)</f>
        <v>43</v>
      </c>
      <c r="F586" s="580" t="str">
        <f>IFERROR(__xludf.DUMMYFUNCTION("""COMPUTED_VALUE"""),"B4301F")</f>
        <v>B4301F</v>
      </c>
      <c r="G586" s="580">
        <f>IFERROR(__xludf.DUMMYFUNCTION("""COMPUTED_VALUE"""),2.0)</f>
        <v>2</v>
      </c>
      <c r="H586" s="580">
        <f>IFERROR(__xludf.DUMMYFUNCTION("""COMPUTED_VALUE"""),39.0)</f>
        <v>39</v>
      </c>
      <c r="I586" s="580" t="str">
        <f>IFERROR(__xludf.DUMMYFUNCTION("""COMPUTED_VALUE"""),"C3905F")</f>
        <v>C3905F</v>
      </c>
      <c r="J586" s="580">
        <f>IFERROR(__xludf.DUMMYFUNCTION("""COMPUTED_VALUE"""),2.0)</f>
        <v>2</v>
      </c>
      <c r="K586" s="580">
        <f>IFERROR(__xludf.DUMMYFUNCTION("""COMPUTED_VALUE"""),39.0)</f>
        <v>39</v>
      </c>
      <c r="L586" s="580" t="str">
        <f>IFERROR(__xludf.DUMMYFUNCTION("""COMPUTED_VALUE"""),"D3905F")</f>
        <v>D3905F</v>
      </c>
      <c r="M586" s="582">
        <f>IFERROR(__xludf.DUMMYFUNCTION("""COMPUTED_VALUE"""),3.0)</f>
        <v>3</v>
      </c>
      <c r="N586" s="582">
        <f>IFERROR(__xludf.DUMMYFUNCTION("""COMPUTED_VALUE"""),39.0)</f>
        <v>39</v>
      </c>
      <c r="O586" s="582" t="str">
        <f>IFERROR(__xludf.DUMMYFUNCTION("""COMPUTED_VALUE"""),"E3905F")</f>
        <v>E3905F</v>
      </c>
      <c r="P586" s="580">
        <f>IFERROR(__xludf.DUMMYFUNCTION("""COMPUTED_VALUE"""),3.0)</f>
        <v>3</v>
      </c>
      <c r="Q586" s="580">
        <f>IFERROR(__xludf.DUMMYFUNCTION("""COMPUTED_VALUE"""),44.0)</f>
        <v>44</v>
      </c>
      <c r="R586" s="580" t="str">
        <f>IFERROR(__xludf.DUMMYFUNCTION("""COMPUTED_VALUE"""),"F4404F")</f>
        <v>F4404F</v>
      </c>
      <c r="S586" s="580">
        <f>IFERROR(__xludf.DUMMYFUNCTION("""COMPUTED_VALUE"""),4.0)</f>
        <v>4</v>
      </c>
      <c r="T586" s="580">
        <f>IFERROR(__xludf.DUMMYFUNCTION("""COMPUTED_VALUE"""),41.0)</f>
        <v>41</v>
      </c>
      <c r="U586" s="580" t="str">
        <f>IFERROR(__xludf.DUMMYFUNCTION("""COMPUTED_VALUE"""),"G4105F")</f>
        <v>G4105F</v>
      </c>
      <c r="V586" s="580">
        <f>IFERROR(__xludf.DUMMYFUNCTION("""COMPUTED_VALUE"""),4.0)</f>
        <v>4</v>
      </c>
      <c r="W586" s="580">
        <f>IFERROR(__xludf.DUMMYFUNCTION("""COMPUTED_VALUE"""),44.0)</f>
        <v>44</v>
      </c>
      <c r="X586" s="580" t="str">
        <f>IFERROR(__xludf.DUMMYFUNCTION("""COMPUTED_VALUE"""),"H4404F")</f>
        <v>H4404F</v>
      </c>
    </row>
    <row r="587">
      <c r="A587" s="580">
        <f>IFERROR(__xludf.DUMMYFUNCTION("""COMPUTED_VALUE"""),1.0)</f>
        <v>1</v>
      </c>
      <c r="B587" s="580">
        <f>IFERROR(__xludf.DUMMYFUNCTION("""COMPUTED_VALUE"""),43.0)</f>
        <v>43</v>
      </c>
      <c r="C587" s="580" t="str">
        <f>IFERROR(__xludf.DUMMYFUNCTION("""COMPUTED_VALUE"""),"A4305F")</f>
        <v>A4305F</v>
      </c>
      <c r="D587" s="580">
        <f>IFERROR(__xludf.DUMMYFUNCTION("""COMPUTED_VALUE"""),1.0)</f>
        <v>1</v>
      </c>
      <c r="E587" s="580">
        <f>IFERROR(__xludf.DUMMYFUNCTION("""COMPUTED_VALUE"""),43.0)</f>
        <v>43</v>
      </c>
      <c r="F587" s="580" t="str">
        <f>IFERROR(__xludf.DUMMYFUNCTION("""COMPUTED_VALUE"""),"B4301R")</f>
        <v>B4301R</v>
      </c>
      <c r="G587" s="580">
        <f>IFERROR(__xludf.DUMMYFUNCTION("""COMPUTED_VALUE"""),2.0)</f>
        <v>2</v>
      </c>
      <c r="H587" s="580">
        <f>IFERROR(__xludf.DUMMYFUNCTION("""COMPUTED_VALUE"""),39.0)</f>
        <v>39</v>
      </c>
      <c r="I587" s="580" t="str">
        <f>IFERROR(__xludf.DUMMYFUNCTION("""COMPUTED_VALUE"""),"C3905R")</f>
        <v>C3905R</v>
      </c>
      <c r="J587" s="580">
        <f>IFERROR(__xludf.DUMMYFUNCTION("""COMPUTED_VALUE"""),2.0)</f>
        <v>2</v>
      </c>
      <c r="K587" s="580">
        <f>IFERROR(__xludf.DUMMYFUNCTION("""COMPUTED_VALUE"""),39.0)</f>
        <v>39</v>
      </c>
      <c r="L587" s="580" t="str">
        <f>IFERROR(__xludf.DUMMYFUNCTION("""COMPUTED_VALUE"""),"D3905R")</f>
        <v>D3905R</v>
      </c>
      <c r="M587" s="582">
        <f>IFERROR(__xludf.DUMMYFUNCTION("""COMPUTED_VALUE"""),3.0)</f>
        <v>3</v>
      </c>
      <c r="N587" s="582">
        <f>IFERROR(__xludf.DUMMYFUNCTION("""COMPUTED_VALUE"""),39.0)</f>
        <v>39</v>
      </c>
      <c r="O587" s="582" t="str">
        <f>IFERROR(__xludf.DUMMYFUNCTION("""COMPUTED_VALUE"""),"E3905R")</f>
        <v>E3905R</v>
      </c>
      <c r="P587" s="580">
        <f>IFERROR(__xludf.DUMMYFUNCTION("""COMPUTED_VALUE"""),3.0)</f>
        <v>3</v>
      </c>
      <c r="Q587" s="580">
        <f>IFERROR(__xludf.DUMMYFUNCTION("""COMPUTED_VALUE"""),44.0)</f>
        <v>44</v>
      </c>
      <c r="R587" s="580" t="str">
        <f>IFERROR(__xludf.DUMMYFUNCTION("""COMPUTED_VALUE"""),"F4404R")</f>
        <v>F4404R</v>
      </c>
      <c r="S587" s="580">
        <f>IFERROR(__xludf.DUMMYFUNCTION("""COMPUTED_VALUE"""),4.0)</f>
        <v>4</v>
      </c>
      <c r="T587" s="580">
        <f>IFERROR(__xludf.DUMMYFUNCTION("""COMPUTED_VALUE"""),41.0)</f>
        <v>41</v>
      </c>
      <c r="U587" s="580" t="str">
        <f>IFERROR(__xludf.DUMMYFUNCTION("""COMPUTED_VALUE"""),"G4105R")</f>
        <v>G4105R</v>
      </c>
      <c r="V587" s="580">
        <f>IFERROR(__xludf.DUMMYFUNCTION("""COMPUTED_VALUE"""),4.0)</f>
        <v>4</v>
      </c>
      <c r="W587" s="580">
        <f>IFERROR(__xludf.DUMMYFUNCTION("""COMPUTED_VALUE"""),44.0)</f>
        <v>44</v>
      </c>
      <c r="X587" s="580" t="str">
        <f>IFERROR(__xludf.DUMMYFUNCTION("""COMPUTED_VALUE"""),"H4404R")</f>
        <v>H4404R</v>
      </c>
    </row>
    <row r="588">
      <c r="A588" s="580">
        <f>IFERROR(__xludf.DUMMYFUNCTION("""COMPUTED_VALUE"""),1.0)</f>
        <v>1</v>
      </c>
      <c r="B588" s="580">
        <f>IFERROR(__xludf.DUMMYFUNCTION("""COMPUTED_VALUE"""),43.0)</f>
        <v>43</v>
      </c>
      <c r="C588" s="580" t="str">
        <f>IFERROR(__xludf.DUMMYFUNCTION("""COMPUTED_VALUE"""),"A4305R")</f>
        <v>A4305R</v>
      </c>
      <c r="D588" s="580">
        <f>IFERROR(__xludf.DUMMYFUNCTION("""COMPUTED_VALUE"""),1.0)</f>
        <v>1</v>
      </c>
      <c r="E588" s="580">
        <f>IFERROR(__xludf.DUMMYFUNCTION("""COMPUTED_VALUE"""),43.0)</f>
        <v>43</v>
      </c>
      <c r="F588" s="580" t="str">
        <f>IFERROR(__xludf.DUMMYFUNCTION("""COMPUTED_VALUE"""),"B4302F")</f>
        <v>B4302F</v>
      </c>
      <c r="G588" s="580">
        <f>IFERROR(__xludf.DUMMYFUNCTION("""COMPUTED_VALUE"""),2.0)</f>
        <v>2</v>
      </c>
      <c r="H588" s="580">
        <f>IFERROR(__xludf.DUMMYFUNCTION("""COMPUTED_VALUE"""),39.0)</f>
        <v>39</v>
      </c>
      <c r="I588" s="580" t="str">
        <f>IFERROR(__xludf.DUMMYFUNCTION("""COMPUTED_VALUE"""),"C3906F")</f>
        <v>C3906F</v>
      </c>
      <c r="J588" s="580">
        <f>IFERROR(__xludf.DUMMYFUNCTION("""COMPUTED_VALUE"""),2.0)</f>
        <v>2</v>
      </c>
      <c r="K588" s="580">
        <f>IFERROR(__xludf.DUMMYFUNCTION("""COMPUTED_VALUE"""),39.0)</f>
        <v>39</v>
      </c>
      <c r="L588" s="580" t="str">
        <f>IFERROR(__xludf.DUMMYFUNCTION("""COMPUTED_VALUE"""),"D3906F")</f>
        <v>D3906F</v>
      </c>
      <c r="M588" s="582">
        <f>IFERROR(__xludf.DUMMYFUNCTION("""COMPUTED_VALUE"""),3.0)</f>
        <v>3</v>
      </c>
      <c r="N588" s="582">
        <f>IFERROR(__xludf.DUMMYFUNCTION("""COMPUTED_VALUE"""),39.0)</f>
        <v>39</v>
      </c>
      <c r="O588" s="582" t="str">
        <f>IFERROR(__xludf.DUMMYFUNCTION("""COMPUTED_VALUE"""),"E3906F")</f>
        <v>E3906F</v>
      </c>
      <c r="P588" s="580">
        <f>IFERROR(__xludf.DUMMYFUNCTION("""COMPUTED_VALUE"""),3.0)</f>
        <v>3</v>
      </c>
      <c r="Q588" s="580">
        <f>IFERROR(__xludf.DUMMYFUNCTION("""COMPUTED_VALUE"""),44.0)</f>
        <v>44</v>
      </c>
      <c r="R588" s="580" t="str">
        <f>IFERROR(__xludf.DUMMYFUNCTION("""COMPUTED_VALUE"""),"F4405F")</f>
        <v>F4405F</v>
      </c>
      <c r="S588" s="580">
        <f>IFERROR(__xludf.DUMMYFUNCTION("""COMPUTED_VALUE"""),4.0)</f>
        <v>4</v>
      </c>
      <c r="T588" s="580">
        <f>IFERROR(__xludf.DUMMYFUNCTION("""COMPUTED_VALUE"""),41.0)</f>
        <v>41</v>
      </c>
      <c r="U588" s="580" t="str">
        <f>IFERROR(__xludf.DUMMYFUNCTION("""COMPUTED_VALUE"""),"G4106F")</f>
        <v>G4106F</v>
      </c>
      <c r="V588" s="580">
        <f>IFERROR(__xludf.DUMMYFUNCTION("""COMPUTED_VALUE"""),4.0)</f>
        <v>4</v>
      </c>
      <c r="W588" s="580">
        <f>IFERROR(__xludf.DUMMYFUNCTION("""COMPUTED_VALUE"""),44.0)</f>
        <v>44</v>
      </c>
      <c r="X588" s="580" t="str">
        <f>IFERROR(__xludf.DUMMYFUNCTION("""COMPUTED_VALUE"""),"H4405F")</f>
        <v>H4405F</v>
      </c>
    </row>
    <row r="589">
      <c r="A589" s="580">
        <f>IFERROR(__xludf.DUMMYFUNCTION("""COMPUTED_VALUE"""),1.0)</f>
        <v>1</v>
      </c>
      <c r="B589" s="580">
        <f>IFERROR(__xludf.DUMMYFUNCTION("""COMPUTED_VALUE"""),43.0)</f>
        <v>43</v>
      </c>
      <c r="C589" s="580" t="str">
        <f>IFERROR(__xludf.DUMMYFUNCTION("""COMPUTED_VALUE"""),"A4306F")</f>
        <v>A4306F</v>
      </c>
      <c r="D589" s="580">
        <f>IFERROR(__xludf.DUMMYFUNCTION("""COMPUTED_VALUE"""),1.0)</f>
        <v>1</v>
      </c>
      <c r="E589" s="580">
        <f>IFERROR(__xludf.DUMMYFUNCTION("""COMPUTED_VALUE"""),43.0)</f>
        <v>43</v>
      </c>
      <c r="F589" s="580" t="str">
        <f>IFERROR(__xludf.DUMMYFUNCTION("""COMPUTED_VALUE"""),"B4302R")</f>
        <v>B4302R</v>
      </c>
      <c r="G589" s="580">
        <f>IFERROR(__xludf.DUMMYFUNCTION("""COMPUTED_VALUE"""),2.0)</f>
        <v>2</v>
      </c>
      <c r="H589" s="580">
        <f>IFERROR(__xludf.DUMMYFUNCTION("""COMPUTED_VALUE"""),39.0)</f>
        <v>39</v>
      </c>
      <c r="I589" s="580" t="str">
        <f>IFERROR(__xludf.DUMMYFUNCTION("""COMPUTED_VALUE"""),"C3906R")</f>
        <v>C3906R</v>
      </c>
      <c r="J589" s="580">
        <f>IFERROR(__xludf.DUMMYFUNCTION("""COMPUTED_VALUE"""),2.0)</f>
        <v>2</v>
      </c>
      <c r="K589" s="580">
        <f>IFERROR(__xludf.DUMMYFUNCTION("""COMPUTED_VALUE"""),39.0)</f>
        <v>39</v>
      </c>
      <c r="L589" s="580" t="str">
        <f>IFERROR(__xludf.DUMMYFUNCTION("""COMPUTED_VALUE"""),"D3906R")</f>
        <v>D3906R</v>
      </c>
      <c r="M589" s="582">
        <f>IFERROR(__xludf.DUMMYFUNCTION("""COMPUTED_VALUE"""),3.0)</f>
        <v>3</v>
      </c>
      <c r="N589" s="582">
        <f>IFERROR(__xludf.DUMMYFUNCTION("""COMPUTED_VALUE"""),39.0)</f>
        <v>39</v>
      </c>
      <c r="O589" s="582" t="str">
        <f>IFERROR(__xludf.DUMMYFUNCTION("""COMPUTED_VALUE"""),"E3906R")</f>
        <v>E3906R</v>
      </c>
      <c r="P589" s="580">
        <f>IFERROR(__xludf.DUMMYFUNCTION("""COMPUTED_VALUE"""),3.0)</f>
        <v>3</v>
      </c>
      <c r="Q589" s="580">
        <f>IFERROR(__xludf.DUMMYFUNCTION("""COMPUTED_VALUE"""),44.0)</f>
        <v>44</v>
      </c>
      <c r="R589" s="580" t="str">
        <f>IFERROR(__xludf.DUMMYFUNCTION("""COMPUTED_VALUE"""),"F4405R")</f>
        <v>F4405R</v>
      </c>
      <c r="S589" s="580">
        <f>IFERROR(__xludf.DUMMYFUNCTION("""COMPUTED_VALUE"""),4.0)</f>
        <v>4</v>
      </c>
      <c r="T589" s="580">
        <f>IFERROR(__xludf.DUMMYFUNCTION("""COMPUTED_VALUE"""),41.0)</f>
        <v>41</v>
      </c>
      <c r="U589" s="580" t="str">
        <f>IFERROR(__xludf.DUMMYFUNCTION("""COMPUTED_VALUE"""),"G4106R")</f>
        <v>G4106R</v>
      </c>
      <c r="V589" s="580">
        <f>IFERROR(__xludf.DUMMYFUNCTION("""COMPUTED_VALUE"""),4.0)</f>
        <v>4</v>
      </c>
      <c r="W589" s="580">
        <f>IFERROR(__xludf.DUMMYFUNCTION("""COMPUTED_VALUE"""),44.0)</f>
        <v>44</v>
      </c>
      <c r="X589" s="580" t="str">
        <f>IFERROR(__xludf.DUMMYFUNCTION("""COMPUTED_VALUE"""),"H4405R")</f>
        <v>H4405R</v>
      </c>
    </row>
    <row r="590">
      <c r="A590" s="580">
        <f>IFERROR(__xludf.DUMMYFUNCTION("""COMPUTED_VALUE"""),1.0)</f>
        <v>1</v>
      </c>
      <c r="B590" s="580">
        <f>IFERROR(__xludf.DUMMYFUNCTION("""COMPUTED_VALUE"""),43.0)</f>
        <v>43</v>
      </c>
      <c r="C590" s="580" t="str">
        <f>IFERROR(__xludf.DUMMYFUNCTION("""COMPUTED_VALUE"""),"A4306R")</f>
        <v>A4306R</v>
      </c>
      <c r="D590" s="580">
        <f>IFERROR(__xludf.DUMMYFUNCTION("""COMPUTED_VALUE"""),1.0)</f>
        <v>1</v>
      </c>
      <c r="E590" s="580">
        <f>IFERROR(__xludf.DUMMYFUNCTION("""COMPUTED_VALUE"""),43.0)</f>
        <v>43</v>
      </c>
      <c r="F590" s="580" t="str">
        <f>IFERROR(__xludf.DUMMYFUNCTION("""COMPUTED_VALUE"""),"B4303F")</f>
        <v>B4303F</v>
      </c>
      <c r="G590" s="580">
        <f>IFERROR(__xludf.DUMMYFUNCTION("""COMPUTED_VALUE"""),2.0)</f>
        <v>2</v>
      </c>
      <c r="H590" s="580">
        <f>IFERROR(__xludf.DUMMYFUNCTION("""COMPUTED_VALUE"""),39.0)</f>
        <v>39</v>
      </c>
      <c r="I590" s="580" t="str">
        <f>IFERROR(__xludf.DUMMYFUNCTION("""COMPUTED_VALUE"""),"C3907F")</f>
        <v>C3907F</v>
      </c>
      <c r="J590" s="580">
        <f>IFERROR(__xludf.DUMMYFUNCTION("""COMPUTED_VALUE"""),2.0)</f>
        <v>2</v>
      </c>
      <c r="K590" s="580">
        <f>IFERROR(__xludf.DUMMYFUNCTION("""COMPUTED_VALUE"""),39.0)</f>
        <v>39</v>
      </c>
      <c r="L590" s="580" t="str">
        <f>IFERROR(__xludf.DUMMYFUNCTION("""COMPUTED_VALUE"""),"D3907F")</f>
        <v>D3907F</v>
      </c>
      <c r="M590" s="582">
        <f>IFERROR(__xludf.DUMMYFUNCTION("""COMPUTED_VALUE"""),3.0)</f>
        <v>3</v>
      </c>
      <c r="N590" s="582">
        <f>IFERROR(__xludf.DUMMYFUNCTION("""COMPUTED_VALUE"""),39.0)</f>
        <v>39</v>
      </c>
      <c r="O590" s="582" t="str">
        <f>IFERROR(__xludf.DUMMYFUNCTION("""COMPUTED_VALUE"""),"E3907F")</f>
        <v>E3907F</v>
      </c>
      <c r="P590" s="580">
        <f>IFERROR(__xludf.DUMMYFUNCTION("""COMPUTED_VALUE"""),3.0)</f>
        <v>3</v>
      </c>
      <c r="Q590" s="580">
        <f>IFERROR(__xludf.DUMMYFUNCTION("""COMPUTED_VALUE"""),44.0)</f>
        <v>44</v>
      </c>
      <c r="R590" s="580" t="str">
        <f>IFERROR(__xludf.DUMMYFUNCTION("""COMPUTED_VALUE"""),"F4406F")</f>
        <v>F4406F</v>
      </c>
      <c r="S590" s="580">
        <f>IFERROR(__xludf.DUMMYFUNCTION("""COMPUTED_VALUE"""),4.0)</f>
        <v>4</v>
      </c>
      <c r="T590" s="580">
        <f>IFERROR(__xludf.DUMMYFUNCTION("""COMPUTED_VALUE"""),41.0)</f>
        <v>41</v>
      </c>
      <c r="U590" s="580" t="str">
        <f>IFERROR(__xludf.DUMMYFUNCTION("""COMPUTED_VALUE"""),"G4107F")</f>
        <v>G4107F</v>
      </c>
      <c r="V590" s="580">
        <f>IFERROR(__xludf.DUMMYFUNCTION("""COMPUTED_VALUE"""),4.0)</f>
        <v>4</v>
      </c>
      <c r="W590" s="580">
        <f>IFERROR(__xludf.DUMMYFUNCTION("""COMPUTED_VALUE"""),44.0)</f>
        <v>44</v>
      </c>
      <c r="X590" s="580" t="str">
        <f>IFERROR(__xludf.DUMMYFUNCTION("""COMPUTED_VALUE"""),"H4406F")</f>
        <v>H4406F</v>
      </c>
    </row>
    <row r="591">
      <c r="A591" s="580">
        <f>IFERROR(__xludf.DUMMYFUNCTION("""COMPUTED_VALUE"""),1.0)</f>
        <v>1</v>
      </c>
      <c r="B591" s="580">
        <f>IFERROR(__xludf.DUMMYFUNCTION("""COMPUTED_VALUE"""),43.0)</f>
        <v>43</v>
      </c>
      <c r="C591" s="580" t="str">
        <f>IFERROR(__xludf.DUMMYFUNCTION("""COMPUTED_VALUE"""),"A4307F")</f>
        <v>A4307F</v>
      </c>
      <c r="D591" s="580">
        <f>IFERROR(__xludf.DUMMYFUNCTION("""COMPUTED_VALUE"""),1.0)</f>
        <v>1</v>
      </c>
      <c r="E591" s="580">
        <f>IFERROR(__xludf.DUMMYFUNCTION("""COMPUTED_VALUE"""),43.0)</f>
        <v>43</v>
      </c>
      <c r="F591" s="580" t="str">
        <f>IFERROR(__xludf.DUMMYFUNCTION("""COMPUTED_VALUE"""),"B4303R")</f>
        <v>B4303R</v>
      </c>
      <c r="G591" s="580">
        <f>IFERROR(__xludf.DUMMYFUNCTION("""COMPUTED_VALUE"""),2.0)</f>
        <v>2</v>
      </c>
      <c r="H591" s="580">
        <f>IFERROR(__xludf.DUMMYFUNCTION("""COMPUTED_VALUE"""),39.0)</f>
        <v>39</v>
      </c>
      <c r="I591" s="580" t="str">
        <f>IFERROR(__xludf.DUMMYFUNCTION("""COMPUTED_VALUE"""),"C3907R")</f>
        <v>C3907R</v>
      </c>
      <c r="J591" s="580">
        <f>IFERROR(__xludf.DUMMYFUNCTION("""COMPUTED_VALUE"""),2.0)</f>
        <v>2</v>
      </c>
      <c r="K591" s="580">
        <f>IFERROR(__xludf.DUMMYFUNCTION("""COMPUTED_VALUE"""),39.0)</f>
        <v>39</v>
      </c>
      <c r="L591" s="580" t="str">
        <f>IFERROR(__xludf.DUMMYFUNCTION("""COMPUTED_VALUE"""),"D3907R")</f>
        <v>D3907R</v>
      </c>
      <c r="M591" s="582">
        <f>IFERROR(__xludf.DUMMYFUNCTION("""COMPUTED_VALUE"""),3.0)</f>
        <v>3</v>
      </c>
      <c r="N591" s="582">
        <f>IFERROR(__xludf.DUMMYFUNCTION("""COMPUTED_VALUE"""),39.0)</f>
        <v>39</v>
      </c>
      <c r="O591" s="582" t="str">
        <f>IFERROR(__xludf.DUMMYFUNCTION("""COMPUTED_VALUE"""),"E3907R")</f>
        <v>E3907R</v>
      </c>
      <c r="P591" s="580">
        <f>IFERROR(__xludf.DUMMYFUNCTION("""COMPUTED_VALUE"""),3.0)</f>
        <v>3</v>
      </c>
      <c r="Q591" s="580">
        <f>IFERROR(__xludf.DUMMYFUNCTION("""COMPUTED_VALUE"""),44.0)</f>
        <v>44</v>
      </c>
      <c r="R591" s="580" t="str">
        <f>IFERROR(__xludf.DUMMYFUNCTION("""COMPUTED_VALUE"""),"F4406R")</f>
        <v>F4406R</v>
      </c>
      <c r="S591" s="580">
        <f>IFERROR(__xludf.DUMMYFUNCTION("""COMPUTED_VALUE"""),4.0)</f>
        <v>4</v>
      </c>
      <c r="T591" s="580">
        <f>IFERROR(__xludf.DUMMYFUNCTION("""COMPUTED_VALUE"""),41.0)</f>
        <v>41</v>
      </c>
      <c r="U591" s="580" t="str">
        <f>IFERROR(__xludf.DUMMYFUNCTION("""COMPUTED_VALUE"""),"G4107R")</f>
        <v>G4107R</v>
      </c>
      <c r="V591" s="580">
        <f>IFERROR(__xludf.DUMMYFUNCTION("""COMPUTED_VALUE"""),4.0)</f>
        <v>4</v>
      </c>
      <c r="W591" s="580">
        <f>IFERROR(__xludf.DUMMYFUNCTION("""COMPUTED_VALUE"""),44.0)</f>
        <v>44</v>
      </c>
      <c r="X591" s="580" t="str">
        <f>IFERROR(__xludf.DUMMYFUNCTION("""COMPUTED_VALUE"""),"H4406R")</f>
        <v>H4406R</v>
      </c>
    </row>
    <row r="592">
      <c r="A592" s="580">
        <f>IFERROR(__xludf.DUMMYFUNCTION("""COMPUTED_VALUE"""),1.0)</f>
        <v>1</v>
      </c>
      <c r="B592" s="580">
        <f>IFERROR(__xludf.DUMMYFUNCTION("""COMPUTED_VALUE"""),43.0)</f>
        <v>43</v>
      </c>
      <c r="C592" s="580" t="str">
        <f>IFERROR(__xludf.DUMMYFUNCTION("""COMPUTED_VALUE"""),"A4307R")</f>
        <v>A4307R</v>
      </c>
      <c r="D592" s="580">
        <f>IFERROR(__xludf.DUMMYFUNCTION("""COMPUTED_VALUE"""),1.0)</f>
        <v>1</v>
      </c>
      <c r="E592" s="580">
        <f>IFERROR(__xludf.DUMMYFUNCTION("""COMPUTED_VALUE"""),43.0)</f>
        <v>43</v>
      </c>
      <c r="F592" s="580" t="str">
        <f>IFERROR(__xludf.DUMMYFUNCTION("""COMPUTED_VALUE"""),"B4304F")</f>
        <v>B4304F</v>
      </c>
      <c r="G592" s="580">
        <f>IFERROR(__xludf.DUMMYFUNCTION("""COMPUTED_VALUE"""),2.0)</f>
        <v>2</v>
      </c>
      <c r="H592" s="580">
        <f>IFERROR(__xludf.DUMMYFUNCTION("""COMPUTED_VALUE"""),39.0)</f>
        <v>39</v>
      </c>
      <c r="I592" s="580" t="str">
        <f>IFERROR(__xludf.DUMMYFUNCTION("""COMPUTED_VALUE"""),"C3908F")</f>
        <v>C3908F</v>
      </c>
      <c r="J592" s="580">
        <f>IFERROR(__xludf.DUMMYFUNCTION("""COMPUTED_VALUE"""),2.0)</f>
        <v>2</v>
      </c>
      <c r="K592" s="580">
        <f>IFERROR(__xludf.DUMMYFUNCTION("""COMPUTED_VALUE"""),39.0)</f>
        <v>39</v>
      </c>
      <c r="L592" s="580" t="str">
        <f>IFERROR(__xludf.DUMMYFUNCTION("""COMPUTED_VALUE"""),"D3908F")</f>
        <v>D3908F</v>
      </c>
      <c r="M592" s="582">
        <f>IFERROR(__xludf.DUMMYFUNCTION("""COMPUTED_VALUE"""),3.0)</f>
        <v>3</v>
      </c>
      <c r="N592" s="582">
        <f>IFERROR(__xludf.DUMMYFUNCTION("""COMPUTED_VALUE"""),39.0)</f>
        <v>39</v>
      </c>
      <c r="O592" s="582" t="str">
        <f>IFERROR(__xludf.DUMMYFUNCTION("""COMPUTED_VALUE"""),"E3908F")</f>
        <v>E3908F</v>
      </c>
      <c r="P592" s="580">
        <f>IFERROR(__xludf.DUMMYFUNCTION("""COMPUTED_VALUE"""),3.0)</f>
        <v>3</v>
      </c>
      <c r="Q592" s="580">
        <f>IFERROR(__xludf.DUMMYFUNCTION("""COMPUTED_VALUE"""),44.0)</f>
        <v>44</v>
      </c>
      <c r="R592" s="580" t="str">
        <f>IFERROR(__xludf.DUMMYFUNCTION("""COMPUTED_VALUE"""),"F4407F")</f>
        <v>F4407F</v>
      </c>
      <c r="S592" s="580">
        <f>IFERROR(__xludf.DUMMYFUNCTION("""COMPUTED_VALUE"""),4.0)</f>
        <v>4</v>
      </c>
      <c r="T592" s="580">
        <f>IFERROR(__xludf.DUMMYFUNCTION("""COMPUTED_VALUE"""),41.0)</f>
        <v>41</v>
      </c>
      <c r="U592" s="580" t="str">
        <f>IFERROR(__xludf.DUMMYFUNCTION("""COMPUTED_VALUE"""),"G4108F")</f>
        <v>G4108F</v>
      </c>
      <c r="V592" s="580">
        <f>IFERROR(__xludf.DUMMYFUNCTION("""COMPUTED_VALUE"""),4.0)</f>
        <v>4</v>
      </c>
      <c r="W592" s="580">
        <f>IFERROR(__xludf.DUMMYFUNCTION("""COMPUTED_VALUE"""),44.0)</f>
        <v>44</v>
      </c>
      <c r="X592" s="580" t="str">
        <f>IFERROR(__xludf.DUMMYFUNCTION("""COMPUTED_VALUE"""),"H4407F")</f>
        <v>H4407F</v>
      </c>
    </row>
    <row r="593">
      <c r="A593" s="580">
        <f>IFERROR(__xludf.DUMMYFUNCTION("""COMPUTED_VALUE"""),1.0)</f>
        <v>1</v>
      </c>
      <c r="B593" s="580">
        <f>IFERROR(__xludf.DUMMYFUNCTION("""COMPUTED_VALUE"""),43.0)</f>
        <v>43</v>
      </c>
      <c r="C593" s="580" t="str">
        <f>IFERROR(__xludf.DUMMYFUNCTION("""COMPUTED_VALUE"""),"A4308F")</f>
        <v>A4308F</v>
      </c>
      <c r="D593" s="580">
        <f>IFERROR(__xludf.DUMMYFUNCTION("""COMPUTED_VALUE"""),1.0)</f>
        <v>1</v>
      </c>
      <c r="E593" s="580">
        <f>IFERROR(__xludf.DUMMYFUNCTION("""COMPUTED_VALUE"""),43.0)</f>
        <v>43</v>
      </c>
      <c r="F593" s="580" t="str">
        <f>IFERROR(__xludf.DUMMYFUNCTION("""COMPUTED_VALUE"""),"B4304R")</f>
        <v>B4304R</v>
      </c>
      <c r="G593" s="580">
        <f>IFERROR(__xludf.DUMMYFUNCTION("""COMPUTED_VALUE"""),2.0)</f>
        <v>2</v>
      </c>
      <c r="H593" s="580">
        <f>IFERROR(__xludf.DUMMYFUNCTION("""COMPUTED_VALUE"""),39.0)</f>
        <v>39</v>
      </c>
      <c r="I593" s="580" t="str">
        <f>IFERROR(__xludf.DUMMYFUNCTION("""COMPUTED_VALUE"""),"C3908R")</f>
        <v>C3908R</v>
      </c>
      <c r="J593" s="580">
        <f>IFERROR(__xludf.DUMMYFUNCTION("""COMPUTED_VALUE"""),2.0)</f>
        <v>2</v>
      </c>
      <c r="K593" s="580">
        <f>IFERROR(__xludf.DUMMYFUNCTION("""COMPUTED_VALUE"""),39.0)</f>
        <v>39</v>
      </c>
      <c r="L593" s="580" t="str">
        <f>IFERROR(__xludf.DUMMYFUNCTION("""COMPUTED_VALUE"""),"D3908R")</f>
        <v>D3908R</v>
      </c>
      <c r="M593" s="582">
        <f>IFERROR(__xludf.DUMMYFUNCTION("""COMPUTED_VALUE"""),3.0)</f>
        <v>3</v>
      </c>
      <c r="N593" s="582">
        <f>IFERROR(__xludf.DUMMYFUNCTION("""COMPUTED_VALUE"""),39.0)</f>
        <v>39</v>
      </c>
      <c r="O593" s="582" t="str">
        <f>IFERROR(__xludf.DUMMYFUNCTION("""COMPUTED_VALUE"""),"E3908R")</f>
        <v>E3908R</v>
      </c>
      <c r="P593" s="580">
        <f>IFERROR(__xludf.DUMMYFUNCTION("""COMPUTED_VALUE"""),3.0)</f>
        <v>3</v>
      </c>
      <c r="Q593" s="580">
        <f>IFERROR(__xludf.DUMMYFUNCTION("""COMPUTED_VALUE"""),44.0)</f>
        <v>44</v>
      </c>
      <c r="R593" s="580" t="str">
        <f>IFERROR(__xludf.DUMMYFUNCTION("""COMPUTED_VALUE"""),"F4407R")</f>
        <v>F4407R</v>
      </c>
      <c r="S593" s="580">
        <f>IFERROR(__xludf.DUMMYFUNCTION("""COMPUTED_VALUE"""),4.0)</f>
        <v>4</v>
      </c>
      <c r="T593" s="580">
        <f>IFERROR(__xludf.DUMMYFUNCTION("""COMPUTED_VALUE"""),41.0)</f>
        <v>41</v>
      </c>
      <c r="U593" s="580" t="str">
        <f>IFERROR(__xludf.DUMMYFUNCTION("""COMPUTED_VALUE"""),"G4108R")</f>
        <v>G4108R</v>
      </c>
      <c r="V593" s="580">
        <f>IFERROR(__xludf.DUMMYFUNCTION("""COMPUTED_VALUE"""),4.0)</f>
        <v>4</v>
      </c>
      <c r="W593" s="580">
        <f>IFERROR(__xludf.DUMMYFUNCTION("""COMPUTED_VALUE"""),44.0)</f>
        <v>44</v>
      </c>
      <c r="X593" s="580" t="str">
        <f>IFERROR(__xludf.DUMMYFUNCTION("""COMPUTED_VALUE"""),"H4407R")</f>
        <v>H4407R</v>
      </c>
    </row>
    <row r="594">
      <c r="A594" s="580">
        <f>IFERROR(__xludf.DUMMYFUNCTION("""COMPUTED_VALUE"""),1.0)</f>
        <v>1</v>
      </c>
      <c r="B594" s="580">
        <f>IFERROR(__xludf.DUMMYFUNCTION("""COMPUTED_VALUE"""),43.0)</f>
        <v>43</v>
      </c>
      <c r="C594" s="580" t="str">
        <f>IFERROR(__xludf.DUMMYFUNCTION("""COMPUTED_VALUE"""),"A4308R")</f>
        <v>A4308R</v>
      </c>
      <c r="D594" s="580">
        <f>IFERROR(__xludf.DUMMYFUNCTION("""COMPUTED_VALUE"""),1.0)</f>
        <v>1</v>
      </c>
      <c r="E594" s="580">
        <f>IFERROR(__xludf.DUMMYFUNCTION("""COMPUTED_VALUE"""),43.0)</f>
        <v>43</v>
      </c>
      <c r="F594" s="580" t="str">
        <f>IFERROR(__xludf.DUMMYFUNCTION("""COMPUTED_VALUE"""),"B4305F")</f>
        <v>B4305F</v>
      </c>
      <c r="G594" s="580">
        <f>IFERROR(__xludf.DUMMYFUNCTION("""COMPUTED_VALUE"""),2.0)</f>
        <v>2</v>
      </c>
      <c r="H594" s="580">
        <f>IFERROR(__xludf.DUMMYFUNCTION("""COMPUTED_VALUE"""),40.0)</f>
        <v>40</v>
      </c>
      <c r="I594" s="580" t="str">
        <f>IFERROR(__xludf.DUMMYFUNCTION("""COMPUTED_VALUE"""),"C4001F")</f>
        <v>C4001F</v>
      </c>
      <c r="J594" s="580">
        <f>IFERROR(__xludf.DUMMYFUNCTION("""COMPUTED_VALUE"""),2.0)</f>
        <v>2</v>
      </c>
      <c r="K594" s="580">
        <f>IFERROR(__xludf.DUMMYFUNCTION("""COMPUTED_VALUE"""),40.0)</f>
        <v>40</v>
      </c>
      <c r="L594" s="580" t="str">
        <f>IFERROR(__xludf.DUMMYFUNCTION("""COMPUTED_VALUE"""),"D4001F")</f>
        <v>D4001F</v>
      </c>
      <c r="M594" s="582">
        <f>IFERROR(__xludf.DUMMYFUNCTION("""COMPUTED_VALUE"""),3.0)</f>
        <v>3</v>
      </c>
      <c r="N594" s="582">
        <f>IFERROR(__xludf.DUMMYFUNCTION("""COMPUTED_VALUE"""),40.0)</f>
        <v>40</v>
      </c>
      <c r="O594" s="582" t="str">
        <f>IFERROR(__xludf.DUMMYFUNCTION("""COMPUTED_VALUE"""),"E4001F")</f>
        <v>E4001F</v>
      </c>
      <c r="P594" s="580">
        <f>IFERROR(__xludf.DUMMYFUNCTION("""COMPUTED_VALUE"""),3.0)</f>
        <v>3</v>
      </c>
      <c r="Q594" s="580">
        <f>IFERROR(__xludf.DUMMYFUNCTION("""COMPUTED_VALUE"""),45.0)</f>
        <v>45</v>
      </c>
      <c r="R594" s="580" t="str">
        <f>IFERROR(__xludf.DUMMYFUNCTION("""COMPUTED_VALUE"""),"F4501F")</f>
        <v>F4501F</v>
      </c>
      <c r="S594" s="580">
        <f>IFERROR(__xludf.DUMMYFUNCTION("""COMPUTED_VALUE"""),4.0)</f>
        <v>4</v>
      </c>
      <c r="T594" s="580">
        <f>IFERROR(__xludf.DUMMYFUNCTION("""COMPUTED_VALUE"""),42.0)</f>
        <v>42</v>
      </c>
      <c r="U594" s="580" t="str">
        <f>IFERROR(__xludf.DUMMYFUNCTION("""COMPUTED_VALUE"""),"G4201F")</f>
        <v>G4201F</v>
      </c>
    </row>
    <row r="595">
      <c r="A595" s="580">
        <f>IFERROR(__xludf.DUMMYFUNCTION("""COMPUTED_VALUE"""),1.0)</f>
        <v>1</v>
      </c>
      <c r="B595" s="580">
        <f>IFERROR(__xludf.DUMMYFUNCTION("""COMPUTED_VALUE"""),44.0)</f>
        <v>44</v>
      </c>
      <c r="C595" s="580" t="str">
        <f>IFERROR(__xludf.DUMMYFUNCTION("""COMPUTED_VALUE"""),"A4401F")</f>
        <v>A4401F</v>
      </c>
      <c r="D595" s="580">
        <f>IFERROR(__xludf.DUMMYFUNCTION("""COMPUTED_VALUE"""),1.0)</f>
        <v>1</v>
      </c>
      <c r="E595" s="580">
        <f>IFERROR(__xludf.DUMMYFUNCTION("""COMPUTED_VALUE"""),43.0)</f>
        <v>43</v>
      </c>
      <c r="F595" s="580" t="str">
        <f>IFERROR(__xludf.DUMMYFUNCTION("""COMPUTED_VALUE"""),"B4305R")</f>
        <v>B4305R</v>
      </c>
      <c r="G595" s="580">
        <f>IFERROR(__xludf.DUMMYFUNCTION("""COMPUTED_VALUE"""),2.0)</f>
        <v>2</v>
      </c>
      <c r="H595" s="580">
        <f>IFERROR(__xludf.DUMMYFUNCTION("""COMPUTED_VALUE"""),40.0)</f>
        <v>40</v>
      </c>
      <c r="I595" s="580" t="str">
        <f>IFERROR(__xludf.DUMMYFUNCTION("""COMPUTED_VALUE"""),"C4001R")</f>
        <v>C4001R</v>
      </c>
      <c r="J595" s="580">
        <f>IFERROR(__xludf.DUMMYFUNCTION("""COMPUTED_VALUE"""),2.0)</f>
        <v>2</v>
      </c>
      <c r="K595" s="580">
        <f>IFERROR(__xludf.DUMMYFUNCTION("""COMPUTED_VALUE"""),40.0)</f>
        <v>40</v>
      </c>
      <c r="L595" s="580" t="str">
        <f>IFERROR(__xludf.DUMMYFUNCTION("""COMPUTED_VALUE"""),"D4001R")</f>
        <v>D4001R</v>
      </c>
      <c r="M595" s="582">
        <f>IFERROR(__xludf.DUMMYFUNCTION("""COMPUTED_VALUE"""),3.0)</f>
        <v>3</v>
      </c>
      <c r="N595" s="582">
        <f>IFERROR(__xludf.DUMMYFUNCTION("""COMPUTED_VALUE"""),40.0)</f>
        <v>40</v>
      </c>
      <c r="O595" s="582" t="str">
        <f>IFERROR(__xludf.DUMMYFUNCTION("""COMPUTED_VALUE"""),"E4001R")</f>
        <v>E4001R</v>
      </c>
      <c r="P595" s="580">
        <f>IFERROR(__xludf.DUMMYFUNCTION("""COMPUTED_VALUE"""),3.0)</f>
        <v>3</v>
      </c>
      <c r="Q595" s="580">
        <f>IFERROR(__xludf.DUMMYFUNCTION("""COMPUTED_VALUE"""),45.0)</f>
        <v>45</v>
      </c>
      <c r="R595" s="580" t="str">
        <f>IFERROR(__xludf.DUMMYFUNCTION("""COMPUTED_VALUE"""),"F4501R")</f>
        <v>F4501R</v>
      </c>
      <c r="S595" s="580">
        <f>IFERROR(__xludf.DUMMYFUNCTION("""COMPUTED_VALUE"""),4.0)</f>
        <v>4</v>
      </c>
      <c r="T595" s="580">
        <f>IFERROR(__xludf.DUMMYFUNCTION("""COMPUTED_VALUE"""),42.0)</f>
        <v>42</v>
      </c>
      <c r="U595" s="580" t="str">
        <f>IFERROR(__xludf.DUMMYFUNCTION("""COMPUTED_VALUE"""),"G4201R")</f>
        <v>G4201R</v>
      </c>
    </row>
    <row r="596">
      <c r="A596" s="580">
        <f>IFERROR(__xludf.DUMMYFUNCTION("""COMPUTED_VALUE"""),1.0)</f>
        <v>1</v>
      </c>
      <c r="B596" s="580">
        <f>IFERROR(__xludf.DUMMYFUNCTION("""COMPUTED_VALUE"""),44.0)</f>
        <v>44</v>
      </c>
      <c r="C596" s="580" t="str">
        <f>IFERROR(__xludf.DUMMYFUNCTION("""COMPUTED_VALUE"""),"A4401R")</f>
        <v>A4401R</v>
      </c>
      <c r="D596" s="580">
        <f>IFERROR(__xludf.DUMMYFUNCTION("""COMPUTED_VALUE"""),1.0)</f>
        <v>1</v>
      </c>
      <c r="E596" s="580">
        <f>IFERROR(__xludf.DUMMYFUNCTION("""COMPUTED_VALUE"""),43.0)</f>
        <v>43</v>
      </c>
      <c r="F596" s="580" t="str">
        <f>IFERROR(__xludf.DUMMYFUNCTION("""COMPUTED_VALUE"""),"B4306F")</f>
        <v>B4306F</v>
      </c>
      <c r="G596" s="580">
        <f>IFERROR(__xludf.DUMMYFUNCTION("""COMPUTED_VALUE"""),2.0)</f>
        <v>2</v>
      </c>
      <c r="H596" s="580">
        <f>IFERROR(__xludf.DUMMYFUNCTION("""COMPUTED_VALUE"""),40.0)</f>
        <v>40</v>
      </c>
      <c r="I596" s="580" t="str">
        <f>IFERROR(__xludf.DUMMYFUNCTION("""COMPUTED_VALUE"""),"C4002F")</f>
        <v>C4002F</v>
      </c>
      <c r="J596" s="580">
        <f>IFERROR(__xludf.DUMMYFUNCTION("""COMPUTED_VALUE"""),2.0)</f>
        <v>2</v>
      </c>
      <c r="K596" s="580">
        <f>IFERROR(__xludf.DUMMYFUNCTION("""COMPUTED_VALUE"""),40.0)</f>
        <v>40</v>
      </c>
      <c r="L596" s="580" t="str">
        <f>IFERROR(__xludf.DUMMYFUNCTION("""COMPUTED_VALUE"""),"D4002F")</f>
        <v>D4002F</v>
      </c>
      <c r="M596" s="582">
        <f>IFERROR(__xludf.DUMMYFUNCTION("""COMPUTED_VALUE"""),3.0)</f>
        <v>3</v>
      </c>
      <c r="N596" s="582">
        <f>IFERROR(__xludf.DUMMYFUNCTION("""COMPUTED_VALUE"""),40.0)</f>
        <v>40</v>
      </c>
      <c r="O596" s="582" t="str">
        <f>IFERROR(__xludf.DUMMYFUNCTION("""COMPUTED_VALUE"""),"E4002F")</f>
        <v>E4002F</v>
      </c>
      <c r="P596" s="580">
        <f>IFERROR(__xludf.DUMMYFUNCTION("""COMPUTED_VALUE"""),3.0)</f>
        <v>3</v>
      </c>
      <c r="Q596" s="580">
        <f>IFERROR(__xludf.DUMMYFUNCTION("""COMPUTED_VALUE"""),45.0)</f>
        <v>45</v>
      </c>
      <c r="R596" s="580" t="str">
        <f>IFERROR(__xludf.DUMMYFUNCTION("""COMPUTED_VALUE"""),"F4502F")</f>
        <v>F4502F</v>
      </c>
      <c r="S596" s="580">
        <f>IFERROR(__xludf.DUMMYFUNCTION("""COMPUTED_VALUE"""),4.0)</f>
        <v>4</v>
      </c>
      <c r="T596" s="580">
        <f>IFERROR(__xludf.DUMMYFUNCTION("""COMPUTED_VALUE"""),42.0)</f>
        <v>42</v>
      </c>
      <c r="U596" s="580" t="str">
        <f>IFERROR(__xludf.DUMMYFUNCTION("""COMPUTED_VALUE"""),"G4202F")</f>
        <v>G4202F</v>
      </c>
    </row>
    <row r="597">
      <c r="A597" s="580">
        <f>IFERROR(__xludf.DUMMYFUNCTION("""COMPUTED_VALUE"""),1.0)</f>
        <v>1</v>
      </c>
      <c r="B597" s="580">
        <f>IFERROR(__xludf.DUMMYFUNCTION("""COMPUTED_VALUE"""),44.0)</f>
        <v>44</v>
      </c>
      <c r="C597" s="580" t="str">
        <f>IFERROR(__xludf.DUMMYFUNCTION("""COMPUTED_VALUE"""),"A4402F")</f>
        <v>A4402F</v>
      </c>
      <c r="D597" s="580">
        <f>IFERROR(__xludf.DUMMYFUNCTION("""COMPUTED_VALUE"""),1.0)</f>
        <v>1</v>
      </c>
      <c r="E597" s="580">
        <f>IFERROR(__xludf.DUMMYFUNCTION("""COMPUTED_VALUE"""),43.0)</f>
        <v>43</v>
      </c>
      <c r="F597" s="580" t="str">
        <f>IFERROR(__xludf.DUMMYFUNCTION("""COMPUTED_VALUE"""),"B4306R")</f>
        <v>B4306R</v>
      </c>
      <c r="G597" s="580">
        <f>IFERROR(__xludf.DUMMYFUNCTION("""COMPUTED_VALUE"""),2.0)</f>
        <v>2</v>
      </c>
      <c r="H597" s="580">
        <f>IFERROR(__xludf.DUMMYFUNCTION("""COMPUTED_VALUE"""),40.0)</f>
        <v>40</v>
      </c>
      <c r="I597" s="580" t="str">
        <f>IFERROR(__xludf.DUMMYFUNCTION("""COMPUTED_VALUE"""),"C4002R")</f>
        <v>C4002R</v>
      </c>
      <c r="J597" s="580">
        <f>IFERROR(__xludf.DUMMYFUNCTION("""COMPUTED_VALUE"""),2.0)</f>
        <v>2</v>
      </c>
      <c r="K597" s="580">
        <f>IFERROR(__xludf.DUMMYFUNCTION("""COMPUTED_VALUE"""),40.0)</f>
        <v>40</v>
      </c>
      <c r="L597" s="580" t="str">
        <f>IFERROR(__xludf.DUMMYFUNCTION("""COMPUTED_VALUE"""),"D4002R")</f>
        <v>D4002R</v>
      </c>
      <c r="M597" s="582">
        <f>IFERROR(__xludf.DUMMYFUNCTION("""COMPUTED_VALUE"""),3.0)</f>
        <v>3</v>
      </c>
      <c r="N597" s="582">
        <f>IFERROR(__xludf.DUMMYFUNCTION("""COMPUTED_VALUE"""),40.0)</f>
        <v>40</v>
      </c>
      <c r="O597" s="582" t="str">
        <f>IFERROR(__xludf.DUMMYFUNCTION("""COMPUTED_VALUE"""),"E4002R")</f>
        <v>E4002R</v>
      </c>
      <c r="P597" s="580">
        <f>IFERROR(__xludf.DUMMYFUNCTION("""COMPUTED_VALUE"""),3.0)</f>
        <v>3</v>
      </c>
      <c r="Q597" s="580">
        <f>IFERROR(__xludf.DUMMYFUNCTION("""COMPUTED_VALUE"""),45.0)</f>
        <v>45</v>
      </c>
      <c r="R597" s="580" t="str">
        <f>IFERROR(__xludf.DUMMYFUNCTION("""COMPUTED_VALUE"""),"F4502R")</f>
        <v>F4502R</v>
      </c>
      <c r="S597" s="580">
        <f>IFERROR(__xludf.DUMMYFUNCTION("""COMPUTED_VALUE"""),4.0)</f>
        <v>4</v>
      </c>
      <c r="T597" s="580">
        <f>IFERROR(__xludf.DUMMYFUNCTION("""COMPUTED_VALUE"""),42.0)</f>
        <v>42</v>
      </c>
      <c r="U597" s="580" t="str">
        <f>IFERROR(__xludf.DUMMYFUNCTION("""COMPUTED_VALUE"""),"G4202R")</f>
        <v>G4202R</v>
      </c>
    </row>
    <row r="598">
      <c r="A598" s="580">
        <f>IFERROR(__xludf.DUMMYFUNCTION("""COMPUTED_VALUE"""),1.0)</f>
        <v>1</v>
      </c>
      <c r="B598" s="580">
        <f>IFERROR(__xludf.DUMMYFUNCTION("""COMPUTED_VALUE"""),44.0)</f>
        <v>44</v>
      </c>
      <c r="C598" s="580" t="str">
        <f>IFERROR(__xludf.DUMMYFUNCTION("""COMPUTED_VALUE"""),"A4402R")</f>
        <v>A4402R</v>
      </c>
      <c r="D598" s="580">
        <f>IFERROR(__xludf.DUMMYFUNCTION("""COMPUTED_VALUE"""),1.0)</f>
        <v>1</v>
      </c>
      <c r="E598" s="580">
        <f>IFERROR(__xludf.DUMMYFUNCTION("""COMPUTED_VALUE"""),43.0)</f>
        <v>43</v>
      </c>
      <c r="F598" s="580" t="str">
        <f>IFERROR(__xludf.DUMMYFUNCTION("""COMPUTED_VALUE"""),"B4307F")</f>
        <v>B4307F</v>
      </c>
      <c r="G598" s="580">
        <f>IFERROR(__xludf.DUMMYFUNCTION("""COMPUTED_VALUE"""),2.0)</f>
        <v>2</v>
      </c>
      <c r="H598" s="580">
        <f>IFERROR(__xludf.DUMMYFUNCTION("""COMPUTED_VALUE"""),40.0)</f>
        <v>40</v>
      </c>
      <c r="I598" s="580" t="str">
        <f>IFERROR(__xludf.DUMMYFUNCTION("""COMPUTED_VALUE"""),"C4003F")</f>
        <v>C4003F</v>
      </c>
      <c r="J598" s="580">
        <f>IFERROR(__xludf.DUMMYFUNCTION("""COMPUTED_VALUE"""),2.0)</f>
        <v>2</v>
      </c>
      <c r="K598" s="580">
        <f>IFERROR(__xludf.DUMMYFUNCTION("""COMPUTED_VALUE"""),40.0)</f>
        <v>40</v>
      </c>
      <c r="L598" s="580" t="str">
        <f>IFERROR(__xludf.DUMMYFUNCTION("""COMPUTED_VALUE"""),"D4003F")</f>
        <v>D4003F</v>
      </c>
      <c r="M598" s="582">
        <f>IFERROR(__xludf.DUMMYFUNCTION("""COMPUTED_VALUE"""),3.0)</f>
        <v>3</v>
      </c>
      <c r="N598" s="582">
        <f>IFERROR(__xludf.DUMMYFUNCTION("""COMPUTED_VALUE"""),40.0)</f>
        <v>40</v>
      </c>
      <c r="O598" s="582" t="str">
        <f>IFERROR(__xludf.DUMMYFUNCTION("""COMPUTED_VALUE"""),"E4003F")</f>
        <v>E4003F</v>
      </c>
      <c r="P598" s="580">
        <f>IFERROR(__xludf.DUMMYFUNCTION("""COMPUTED_VALUE"""),3.0)</f>
        <v>3</v>
      </c>
      <c r="Q598" s="580">
        <f>IFERROR(__xludf.DUMMYFUNCTION("""COMPUTED_VALUE"""),45.0)</f>
        <v>45</v>
      </c>
      <c r="R598" s="580" t="str">
        <f>IFERROR(__xludf.DUMMYFUNCTION("""COMPUTED_VALUE"""),"F4503F")</f>
        <v>F4503F</v>
      </c>
      <c r="S598" s="580">
        <f>IFERROR(__xludf.DUMMYFUNCTION("""COMPUTED_VALUE"""),4.0)</f>
        <v>4</v>
      </c>
      <c r="T598" s="580">
        <f>IFERROR(__xludf.DUMMYFUNCTION("""COMPUTED_VALUE"""),42.0)</f>
        <v>42</v>
      </c>
      <c r="U598" s="580" t="str">
        <f>IFERROR(__xludf.DUMMYFUNCTION("""COMPUTED_VALUE"""),"G4203F")</f>
        <v>G4203F</v>
      </c>
    </row>
    <row r="599">
      <c r="A599" s="580">
        <f>IFERROR(__xludf.DUMMYFUNCTION("""COMPUTED_VALUE"""),1.0)</f>
        <v>1</v>
      </c>
      <c r="B599" s="580">
        <f>IFERROR(__xludf.DUMMYFUNCTION("""COMPUTED_VALUE"""),44.0)</f>
        <v>44</v>
      </c>
      <c r="C599" s="580" t="str">
        <f>IFERROR(__xludf.DUMMYFUNCTION("""COMPUTED_VALUE"""),"A4403F")</f>
        <v>A4403F</v>
      </c>
      <c r="D599" s="580">
        <f>IFERROR(__xludf.DUMMYFUNCTION("""COMPUTED_VALUE"""),1.0)</f>
        <v>1</v>
      </c>
      <c r="E599" s="580">
        <f>IFERROR(__xludf.DUMMYFUNCTION("""COMPUTED_VALUE"""),43.0)</f>
        <v>43</v>
      </c>
      <c r="F599" s="580" t="str">
        <f>IFERROR(__xludf.DUMMYFUNCTION("""COMPUTED_VALUE"""),"B4307R")</f>
        <v>B4307R</v>
      </c>
      <c r="G599" s="580">
        <f>IFERROR(__xludf.DUMMYFUNCTION("""COMPUTED_VALUE"""),2.0)</f>
        <v>2</v>
      </c>
      <c r="H599" s="580">
        <f>IFERROR(__xludf.DUMMYFUNCTION("""COMPUTED_VALUE"""),40.0)</f>
        <v>40</v>
      </c>
      <c r="I599" s="580" t="str">
        <f>IFERROR(__xludf.DUMMYFUNCTION("""COMPUTED_VALUE"""),"C4003R")</f>
        <v>C4003R</v>
      </c>
      <c r="J599" s="580">
        <f>IFERROR(__xludf.DUMMYFUNCTION("""COMPUTED_VALUE"""),2.0)</f>
        <v>2</v>
      </c>
      <c r="K599" s="580">
        <f>IFERROR(__xludf.DUMMYFUNCTION("""COMPUTED_VALUE"""),40.0)</f>
        <v>40</v>
      </c>
      <c r="L599" s="580" t="str">
        <f>IFERROR(__xludf.DUMMYFUNCTION("""COMPUTED_VALUE"""),"D4003R")</f>
        <v>D4003R</v>
      </c>
      <c r="M599" s="582">
        <f>IFERROR(__xludf.DUMMYFUNCTION("""COMPUTED_VALUE"""),3.0)</f>
        <v>3</v>
      </c>
      <c r="N599" s="582">
        <f>IFERROR(__xludf.DUMMYFUNCTION("""COMPUTED_VALUE"""),40.0)</f>
        <v>40</v>
      </c>
      <c r="O599" s="582" t="str">
        <f>IFERROR(__xludf.DUMMYFUNCTION("""COMPUTED_VALUE"""),"E4003R")</f>
        <v>E4003R</v>
      </c>
      <c r="P599" s="580">
        <f>IFERROR(__xludf.DUMMYFUNCTION("""COMPUTED_VALUE"""),3.0)</f>
        <v>3</v>
      </c>
      <c r="Q599" s="580">
        <f>IFERROR(__xludf.DUMMYFUNCTION("""COMPUTED_VALUE"""),45.0)</f>
        <v>45</v>
      </c>
      <c r="R599" s="580" t="str">
        <f>IFERROR(__xludf.DUMMYFUNCTION("""COMPUTED_VALUE"""),"F4503R")</f>
        <v>F4503R</v>
      </c>
      <c r="S599" s="580">
        <f>IFERROR(__xludf.DUMMYFUNCTION("""COMPUTED_VALUE"""),4.0)</f>
        <v>4</v>
      </c>
      <c r="T599" s="580">
        <f>IFERROR(__xludf.DUMMYFUNCTION("""COMPUTED_VALUE"""),42.0)</f>
        <v>42</v>
      </c>
      <c r="U599" s="580" t="str">
        <f>IFERROR(__xludf.DUMMYFUNCTION("""COMPUTED_VALUE"""),"G4203R")</f>
        <v>G4203R</v>
      </c>
    </row>
    <row r="600">
      <c r="A600" s="580">
        <f>IFERROR(__xludf.DUMMYFUNCTION("""COMPUTED_VALUE"""),1.0)</f>
        <v>1</v>
      </c>
      <c r="B600" s="580">
        <f>IFERROR(__xludf.DUMMYFUNCTION("""COMPUTED_VALUE"""),44.0)</f>
        <v>44</v>
      </c>
      <c r="C600" s="580" t="str">
        <f>IFERROR(__xludf.DUMMYFUNCTION("""COMPUTED_VALUE"""),"A4403R")</f>
        <v>A4403R</v>
      </c>
      <c r="D600" s="580">
        <f>IFERROR(__xludf.DUMMYFUNCTION("""COMPUTED_VALUE"""),1.0)</f>
        <v>1</v>
      </c>
      <c r="E600" s="580">
        <f>IFERROR(__xludf.DUMMYFUNCTION("""COMPUTED_VALUE"""),44.0)</f>
        <v>44</v>
      </c>
      <c r="F600" s="580" t="str">
        <f>IFERROR(__xludf.DUMMYFUNCTION("""COMPUTED_VALUE"""),"B4401F")</f>
        <v>B4401F</v>
      </c>
      <c r="G600" s="580">
        <f>IFERROR(__xludf.DUMMYFUNCTION("""COMPUTED_VALUE"""),2.0)</f>
        <v>2</v>
      </c>
      <c r="H600" s="580">
        <f>IFERROR(__xludf.DUMMYFUNCTION("""COMPUTED_VALUE"""),40.0)</f>
        <v>40</v>
      </c>
      <c r="I600" s="580" t="str">
        <f>IFERROR(__xludf.DUMMYFUNCTION("""COMPUTED_VALUE"""),"C4004F")</f>
        <v>C4004F</v>
      </c>
      <c r="J600" s="580">
        <f>IFERROR(__xludf.DUMMYFUNCTION("""COMPUTED_VALUE"""),2.0)</f>
        <v>2</v>
      </c>
      <c r="K600" s="580">
        <f>IFERROR(__xludf.DUMMYFUNCTION("""COMPUTED_VALUE"""),40.0)</f>
        <v>40</v>
      </c>
      <c r="L600" s="580" t="str">
        <f>IFERROR(__xludf.DUMMYFUNCTION("""COMPUTED_VALUE"""),"D4004F")</f>
        <v>D4004F</v>
      </c>
      <c r="M600" s="582">
        <f>IFERROR(__xludf.DUMMYFUNCTION("""COMPUTED_VALUE"""),3.0)</f>
        <v>3</v>
      </c>
      <c r="N600" s="582">
        <f>IFERROR(__xludf.DUMMYFUNCTION("""COMPUTED_VALUE"""),40.0)</f>
        <v>40</v>
      </c>
      <c r="O600" s="582" t="str">
        <f>IFERROR(__xludf.DUMMYFUNCTION("""COMPUTED_VALUE"""),"E4004F")</f>
        <v>E4004F</v>
      </c>
      <c r="P600" s="580">
        <f>IFERROR(__xludf.DUMMYFUNCTION("""COMPUTED_VALUE"""),3.0)</f>
        <v>3</v>
      </c>
      <c r="Q600" s="580">
        <f>IFERROR(__xludf.DUMMYFUNCTION("""COMPUTED_VALUE"""),45.0)</f>
        <v>45</v>
      </c>
      <c r="R600" s="580" t="str">
        <f>IFERROR(__xludf.DUMMYFUNCTION("""COMPUTED_VALUE"""),"F4504F")</f>
        <v>F4504F</v>
      </c>
      <c r="S600" s="580">
        <f>IFERROR(__xludf.DUMMYFUNCTION("""COMPUTED_VALUE"""),4.0)</f>
        <v>4</v>
      </c>
      <c r="T600" s="580">
        <f>IFERROR(__xludf.DUMMYFUNCTION("""COMPUTED_VALUE"""),42.0)</f>
        <v>42</v>
      </c>
      <c r="U600" s="580" t="str">
        <f>IFERROR(__xludf.DUMMYFUNCTION("""COMPUTED_VALUE"""),"G4204F")</f>
        <v>G4204F</v>
      </c>
    </row>
    <row r="601">
      <c r="A601" s="580">
        <f>IFERROR(__xludf.DUMMYFUNCTION("""COMPUTED_VALUE"""),1.0)</f>
        <v>1</v>
      </c>
      <c r="B601" s="580">
        <f>IFERROR(__xludf.DUMMYFUNCTION("""COMPUTED_VALUE"""),44.0)</f>
        <v>44</v>
      </c>
      <c r="C601" s="580" t="str">
        <f>IFERROR(__xludf.DUMMYFUNCTION("""COMPUTED_VALUE"""),"A4404F")</f>
        <v>A4404F</v>
      </c>
      <c r="D601" s="580">
        <f>IFERROR(__xludf.DUMMYFUNCTION("""COMPUTED_VALUE"""),1.0)</f>
        <v>1</v>
      </c>
      <c r="E601" s="580">
        <f>IFERROR(__xludf.DUMMYFUNCTION("""COMPUTED_VALUE"""),44.0)</f>
        <v>44</v>
      </c>
      <c r="F601" s="580" t="str">
        <f>IFERROR(__xludf.DUMMYFUNCTION("""COMPUTED_VALUE"""),"B4401R")</f>
        <v>B4401R</v>
      </c>
      <c r="G601" s="580">
        <f>IFERROR(__xludf.DUMMYFUNCTION("""COMPUTED_VALUE"""),2.0)</f>
        <v>2</v>
      </c>
      <c r="H601" s="580">
        <f>IFERROR(__xludf.DUMMYFUNCTION("""COMPUTED_VALUE"""),40.0)</f>
        <v>40</v>
      </c>
      <c r="I601" s="580" t="str">
        <f>IFERROR(__xludf.DUMMYFUNCTION("""COMPUTED_VALUE"""),"C4004R")</f>
        <v>C4004R</v>
      </c>
      <c r="J601" s="580">
        <f>IFERROR(__xludf.DUMMYFUNCTION("""COMPUTED_VALUE"""),2.0)</f>
        <v>2</v>
      </c>
      <c r="K601" s="580">
        <f>IFERROR(__xludf.DUMMYFUNCTION("""COMPUTED_VALUE"""),40.0)</f>
        <v>40</v>
      </c>
      <c r="L601" s="580" t="str">
        <f>IFERROR(__xludf.DUMMYFUNCTION("""COMPUTED_VALUE"""),"D4004R")</f>
        <v>D4004R</v>
      </c>
      <c r="M601" s="582">
        <f>IFERROR(__xludf.DUMMYFUNCTION("""COMPUTED_VALUE"""),3.0)</f>
        <v>3</v>
      </c>
      <c r="N601" s="582">
        <f>IFERROR(__xludf.DUMMYFUNCTION("""COMPUTED_VALUE"""),40.0)</f>
        <v>40</v>
      </c>
      <c r="O601" s="582" t="str">
        <f>IFERROR(__xludf.DUMMYFUNCTION("""COMPUTED_VALUE"""),"E4004R")</f>
        <v>E4004R</v>
      </c>
      <c r="P601" s="580">
        <f>IFERROR(__xludf.DUMMYFUNCTION("""COMPUTED_VALUE"""),3.0)</f>
        <v>3</v>
      </c>
      <c r="Q601" s="580">
        <f>IFERROR(__xludf.DUMMYFUNCTION("""COMPUTED_VALUE"""),45.0)</f>
        <v>45</v>
      </c>
      <c r="R601" s="580" t="str">
        <f>IFERROR(__xludf.DUMMYFUNCTION("""COMPUTED_VALUE"""),"F4504R")</f>
        <v>F4504R</v>
      </c>
      <c r="S601" s="580">
        <f>IFERROR(__xludf.DUMMYFUNCTION("""COMPUTED_VALUE"""),4.0)</f>
        <v>4</v>
      </c>
      <c r="T601" s="580">
        <f>IFERROR(__xludf.DUMMYFUNCTION("""COMPUTED_VALUE"""),42.0)</f>
        <v>42</v>
      </c>
      <c r="U601" s="580" t="str">
        <f>IFERROR(__xludf.DUMMYFUNCTION("""COMPUTED_VALUE"""),"G4204R")</f>
        <v>G4204R</v>
      </c>
    </row>
    <row r="602">
      <c r="A602" s="580">
        <f>IFERROR(__xludf.DUMMYFUNCTION("""COMPUTED_VALUE"""),1.0)</f>
        <v>1</v>
      </c>
      <c r="B602" s="580">
        <f>IFERROR(__xludf.DUMMYFUNCTION("""COMPUTED_VALUE"""),44.0)</f>
        <v>44</v>
      </c>
      <c r="C602" s="580" t="str">
        <f>IFERROR(__xludf.DUMMYFUNCTION("""COMPUTED_VALUE"""),"A4404R")</f>
        <v>A4404R</v>
      </c>
      <c r="D602" s="580">
        <f>IFERROR(__xludf.DUMMYFUNCTION("""COMPUTED_VALUE"""),1.0)</f>
        <v>1</v>
      </c>
      <c r="E602" s="580">
        <f>IFERROR(__xludf.DUMMYFUNCTION("""COMPUTED_VALUE"""),44.0)</f>
        <v>44</v>
      </c>
      <c r="F602" s="580" t="str">
        <f>IFERROR(__xludf.DUMMYFUNCTION("""COMPUTED_VALUE"""),"B4402F")</f>
        <v>B4402F</v>
      </c>
      <c r="G602" s="580">
        <f>IFERROR(__xludf.DUMMYFUNCTION("""COMPUTED_VALUE"""),2.0)</f>
        <v>2</v>
      </c>
      <c r="H602" s="580">
        <f>IFERROR(__xludf.DUMMYFUNCTION("""COMPUTED_VALUE"""),40.0)</f>
        <v>40</v>
      </c>
      <c r="I602" s="580" t="str">
        <f>IFERROR(__xludf.DUMMYFUNCTION("""COMPUTED_VALUE"""),"C4005F")</f>
        <v>C4005F</v>
      </c>
      <c r="J602" s="580">
        <f>IFERROR(__xludf.DUMMYFUNCTION("""COMPUTED_VALUE"""),2.0)</f>
        <v>2</v>
      </c>
      <c r="K602" s="580">
        <f>IFERROR(__xludf.DUMMYFUNCTION("""COMPUTED_VALUE"""),40.0)</f>
        <v>40</v>
      </c>
      <c r="L602" s="580" t="str">
        <f>IFERROR(__xludf.DUMMYFUNCTION("""COMPUTED_VALUE"""),"D4005F")</f>
        <v>D4005F</v>
      </c>
      <c r="M602" s="582">
        <f>IFERROR(__xludf.DUMMYFUNCTION("""COMPUTED_VALUE"""),3.0)</f>
        <v>3</v>
      </c>
      <c r="N602" s="582">
        <f>IFERROR(__xludf.DUMMYFUNCTION("""COMPUTED_VALUE"""),40.0)</f>
        <v>40</v>
      </c>
      <c r="O602" s="582" t="str">
        <f>IFERROR(__xludf.DUMMYFUNCTION("""COMPUTED_VALUE"""),"E4005F")</f>
        <v>E4005F</v>
      </c>
      <c r="P602" s="580">
        <f>IFERROR(__xludf.DUMMYFUNCTION("""COMPUTED_VALUE"""),3.0)</f>
        <v>3</v>
      </c>
      <c r="Q602" s="580">
        <f>IFERROR(__xludf.DUMMYFUNCTION("""COMPUTED_VALUE"""),45.0)</f>
        <v>45</v>
      </c>
      <c r="R602" s="580" t="str">
        <f>IFERROR(__xludf.DUMMYFUNCTION("""COMPUTED_VALUE"""),"F4505F")</f>
        <v>F4505F</v>
      </c>
      <c r="S602" s="580">
        <f>IFERROR(__xludf.DUMMYFUNCTION("""COMPUTED_VALUE"""),4.0)</f>
        <v>4</v>
      </c>
      <c r="T602" s="580">
        <f>IFERROR(__xludf.DUMMYFUNCTION("""COMPUTED_VALUE"""),42.0)</f>
        <v>42</v>
      </c>
      <c r="U602" s="580" t="str">
        <f>IFERROR(__xludf.DUMMYFUNCTION("""COMPUTED_VALUE"""),"G4205F")</f>
        <v>G4205F</v>
      </c>
    </row>
    <row r="603">
      <c r="A603" s="580">
        <f>IFERROR(__xludf.DUMMYFUNCTION("""COMPUTED_VALUE"""),1.0)</f>
        <v>1</v>
      </c>
      <c r="B603" s="580">
        <f>IFERROR(__xludf.DUMMYFUNCTION("""COMPUTED_VALUE"""),44.0)</f>
        <v>44</v>
      </c>
      <c r="C603" s="580" t="str">
        <f>IFERROR(__xludf.DUMMYFUNCTION("""COMPUTED_VALUE"""),"A4405F")</f>
        <v>A4405F</v>
      </c>
      <c r="D603" s="580">
        <f>IFERROR(__xludf.DUMMYFUNCTION("""COMPUTED_VALUE"""),1.0)</f>
        <v>1</v>
      </c>
      <c r="E603" s="580">
        <f>IFERROR(__xludf.DUMMYFUNCTION("""COMPUTED_VALUE"""),44.0)</f>
        <v>44</v>
      </c>
      <c r="F603" s="580" t="str">
        <f>IFERROR(__xludf.DUMMYFUNCTION("""COMPUTED_VALUE"""),"B4402R")</f>
        <v>B4402R</v>
      </c>
      <c r="G603" s="580">
        <f>IFERROR(__xludf.DUMMYFUNCTION("""COMPUTED_VALUE"""),2.0)</f>
        <v>2</v>
      </c>
      <c r="H603" s="580">
        <f>IFERROR(__xludf.DUMMYFUNCTION("""COMPUTED_VALUE"""),40.0)</f>
        <v>40</v>
      </c>
      <c r="I603" s="580" t="str">
        <f>IFERROR(__xludf.DUMMYFUNCTION("""COMPUTED_VALUE"""),"C4005R")</f>
        <v>C4005R</v>
      </c>
      <c r="J603" s="580">
        <f>IFERROR(__xludf.DUMMYFUNCTION("""COMPUTED_VALUE"""),2.0)</f>
        <v>2</v>
      </c>
      <c r="K603" s="580">
        <f>IFERROR(__xludf.DUMMYFUNCTION("""COMPUTED_VALUE"""),40.0)</f>
        <v>40</v>
      </c>
      <c r="L603" s="580" t="str">
        <f>IFERROR(__xludf.DUMMYFUNCTION("""COMPUTED_VALUE"""),"D4005R")</f>
        <v>D4005R</v>
      </c>
      <c r="M603" s="582">
        <f>IFERROR(__xludf.DUMMYFUNCTION("""COMPUTED_VALUE"""),3.0)</f>
        <v>3</v>
      </c>
      <c r="N603" s="582">
        <f>IFERROR(__xludf.DUMMYFUNCTION("""COMPUTED_VALUE"""),40.0)</f>
        <v>40</v>
      </c>
      <c r="O603" s="582" t="str">
        <f>IFERROR(__xludf.DUMMYFUNCTION("""COMPUTED_VALUE"""),"E4005R")</f>
        <v>E4005R</v>
      </c>
      <c r="P603" s="580">
        <f>IFERROR(__xludf.DUMMYFUNCTION("""COMPUTED_VALUE"""),3.0)</f>
        <v>3</v>
      </c>
      <c r="Q603" s="580">
        <f>IFERROR(__xludf.DUMMYFUNCTION("""COMPUTED_VALUE"""),45.0)</f>
        <v>45</v>
      </c>
      <c r="R603" s="580" t="str">
        <f>IFERROR(__xludf.DUMMYFUNCTION("""COMPUTED_VALUE"""),"F4505R")</f>
        <v>F4505R</v>
      </c>
      <c r="S603" s="580">
        <f>IFERROR(__xludf.DUMMYFUNCTION("""COMPUTED_VALUE"""),4.0)</f>
        <v>4</v>
      </c>
      <c r="T603" s="580">
        <f>IFERROR(__xludf.DUMMYFUNCTION("""COMPUTED_VALUE"""),42.0)</f>
        <v>42</v>
      </c>
      <c r="U603" s="580" t="str">
        <f>IFERROR(__xludf.DUMMYFUNCTION("""COMPUTED_VALUE"""),"G4205R")</f>
        <v>G4205R</v>
      </c>
    </row>
    <row r="604">
      <c r="A604" s="580">
        <f>IFERROR(__xludf.DUMMYFUNCTION("""COMPUTED_VALUE"""),1.0)</f>
        <v>1</v>
      </c>
      <c r="B604" s="580">
        <f>IFERROR(__xludf.DUMMYFUNCTION("""COMPUTED_VALUE"""),44.0)</f>
        <v>44</v>
      </c>
      <c r="C604" s="580" t="str">
        <f>IFERROR(__xludf.DUMMYFUNCTION("""COMPUTED_VALUE"""),"A4405R")</f>
        <v>A4405R</v>
      </c>
      <c r="D604" s="580">
        <f>IFERROR(__xludf.DUMMYFUNCTION("""COMPUTED_VALUE"""),1.0)</f>
        <v>1</v>
      </c>
      <c r="E604" s="580">
        <f>IFERROR(__xludf.DUMMYFUNCTION("""COMPUTED_VALUE"""),44.0)</f>
        <v>44</v>
      </c>
      <c r="F604" s="580" t="str">
        <f>IFERROR(__xludf.DUMMYFUNCTION("""COMPUTED_VALUE"""),"B4403F")</f>
        <v>B4403F</v>
      </c>
      <c r="G604" s="580">
        <f>IFERROR(__xludf.DUMMYFUNCTION("""COMPUTED_VALUE"""),2.0)</f>
        <v>2</v>
      </c>
      <c r="H604" s="580">
        <f>IFERROR(__xludf.DUMMYFUNCTION("""COMPUTED_VALUE"""),40.0)</f>
        <v>40</v>
      </c>
      <c r="I604" s="580" t="str">
        <f>IFERROR(__xludf.DUMMYFUNCTION("""COMPUTED_VALUE"""),"C4006F")</f>
        <v>C4006F</v>
      </c>
      <c r="J604" s="580">
        <f>IFERROR(__xludf.DUMMYFUNCTION("""COMPUTED_VALUE"""),2.0)</f>
        <v>2</v>
      </c>
      <c r="K604" s="580">
        <f>IFERROR(__xludf.DUMMYFUNCTION("""COMPUTED_VALUE"""),40.0)</f>
        <v>40</v>
      </c>
      <c r="L604" s="580" t="str">
        <f>IFERROR(__xludf.DUMMYFUNCTION("""COMPUTED_VALUE"""),"D4006F")</f>
        <v>D4006F</v>
      </c>
      <c r="M604" s="582">
        <f>IFERROR(__xludf.DUMMYFUNCTION("""COMPUTED_VALUE"""),3.0)</f>
        <v>3</v>
      </c>
      <c r="N604" s="582">
        <f>IFERROR(__xludf.DUMMYFUNCTION("""COMPUTED_VALUE"""),40.0)</f>
        <v>40</v>
      </c>
      <c r="O604" s="582" t="str">
        <f>IFERROR(__xludf.DUMMYFUNCTION("""COMPUTED_VALUE"""),"E4006F")</f>
        <v>E4006F</v>
      </c>
      <c r="P604" s="580">
        <f>IFERROR(__xludf.DUMMYFUNCTION("""COMPUTED_VALUE"""),3.0)</f>
        <v>3</v>
      </c>
      <c r="Q604" s="580">
        <f>IFERROR(__xludf.DUMMYFUNCTION("""COMPUTED_VALUE"""),45.0)</f>
        <v>45</v>
      </c>
      <c r="R604" s="580" t="str">
        <f>IFERROR(__xludf.DUMMYFUNCTION("""COMPUTED_VALUE"""),"F4506F")</f>
        <v>F4506F</v>
      </c>
      <c r="S604" s="580">
        <f>IFERROR(__xludf.DUMMYFUNCTION("""COMPUTED_VALUE"""),4.0)</f>
        <v>4</v>
      </c>
      <c r="T604" s="580">
        <f>IFERROR(__xludf.DUMMYFUNCTION("""COMPUTED_VALUE"""),42.0)</f>
        <v>42</v>
      </c>
      <c r="U604" s="580" t="str">
        <f>IFERROR(__xludf.DUMMYFUNCTION("""COMPUTED_VALUE"""),"G4206F")</f>
        <v>G4206F</v>
      </c>
    </row>
    <row r="605">
      <c r="A605" s="580">
        <f>IFERROR(__xludf.DUMMYFUNCTION("""COMPUTED_VALUE"""),1.0)</f>
        <v>1</v>
      </c>
      <c r="B605" s="580">
        <f>IFERROR(__xludf.DUMMYFUNCTION("""COMPUTED_VALUE"""),44.0)</f>
        <v>44</v>
      </c>
      <c r="C605" s="580" t="str">
        <f>IFERROR(__xludf.DUMMYFUNCTION("""COMPUTED_VALUE"""),"A4406F")</f>
        <v>A4406F</v>
      </c>
      <c r="D605" s="580">
        <f>IFERROR(__xludf.DUMMYFUNCTION("""COMPUTED_VALUE"""),1.0)</f>
        <v>1</v>
      </c>
      <c r="E605" s="580">
        <f>IFERROR(__xludf.DUMMYFUNCTION("""COMPUTED_VALUE"""),44.0)</f>
        <v>44</v>
      </c>
      <c r="F605" s="580" t="str">
        <f>IFERROR(__xludf.DUMMYFUNCTION("""COMPUTED_VALUE"""),"B4403R")</f>
        <v>B4403R</v>
      </c>
      <c r="G605" s="580">
        <f>IFERROR(__xludf.DUMMYFUNCTION("""COMPUTED_VALUE"""),2.0)</f>
        <v>2</v>
      </c>
      <c r="H605" s="580">
        <f>IFERROR(__xludf.DUMMYFUNCTION("""COMPUTED_VALUE"""),40.0)</f>
        <v>40</v>
      </c>
      <c r="I605" s="580" t="str">
        <f>IFERROR(__xludf.DUMMYFUNCTION("""COMPUTED_VALUE"""),"C4006R")</f>
        <v>C4006R</v>
      </c>
      <c r="J605" s="580">
        <f>IFERROR(__xludf.DUMMYFUNCTION("""COMPUTED_VALUE"""),2.0)</f>
        <v>2</v>
      </c>
      <c r="K605" s="580">
        <f>IFERROR(__xludf.DUMMYFUNCTION("""COMPUTED_VALUE"""),40.0)</f>
        <v>40</v>
      </c>
      <c r="L605" s="580" t="str">
        <f>IFERROR(__xludf.DUMMYFUNCTION("""COMPUTED_VALUE"""),"D4006R")</f>
        <v>D4006R</v>
      </c>
      <c r="M605" s="582">
        <f>IFERROR(__xludf.DUMMYFUNCTION("""COMPUTED_VALUE"""),3.0)</f>
        <v>3</v>
      </c>
      <c r="N605" s="582">
        <f>IFERROR(__xludf.DUMMYFUNCTION("""COMPUTED_VALUE"""),40.0)</f>
        <v>40</v>
      </c>
      <c r="O605" s="582" t="str">
        <f>IFERROR(__xludf.DUMMYFUNCTION("""COMPUTED_VALUE"""),"E4006R")</f>
        <v>E4006R</v>
      </c>
      <c r="P605" s="580">
        <f>IFERROR(__xludf.DUMMYFUNCTION("""COMPUTED_VALUE"""),3.0)</f>
        <v>3</v>
      </c>
      <c r="Q605" s="580">
        <f>IFERROR(__xludf.DUMMYFUNCTION("""COMPUTED_VALUE"""),45.0)</f>
        <v>45</v>
      </c>
      <c r="R605" s="580" t="str">
        <f>IFERROR(__xludf.DUMMYFUNCTION("""COMPUTED_VALUE"""),"F4506R")</f>
        <v>F4506R</v>
      </c>
      <c r="S605" s="580">
        <f>IFERROR(__xludf.DUMMYFUNCTION("""COMPUTED_VALUE"""),4.0)</f>
        <v>4</v>
      </c>
      <c r="T605" s="580">
        <f>IFERROR(__xludf.DUMMYFUNCTION("""COMPUTED_VALUE"""),42.0)</f>
        <v>42</v>
      </c>
      <c r="U605" s="580" t="str">
        <f>IFERROR(__xludf.DUMMYFUNCTION("""COMPUTED_VALUE"""),"G4206R")</f>
        <v>G4206R</v>
      </c>
    </row>
    <row r="606">
      <c r="A606" s="580">
        <f>IFERROR(__xludf.DUMMYFUNCTION("""COMPUTED_VALUE"""),1.0)</f>
        <v>1</v>
      </c>
      <c r="B606" s="580">
        <f>IFERROR(__xludf.DUMMYFUNCTION("""COMPUTED_VALUE"""),44.0)</f>
        <v>44</v>
      </c>
      <c r="C606" s="580" t="str">
        <f>IFERROR(__xludf.DUMMYFUNCTION("""COMPUTED_VALUE"""),"A4406R")</f>
        <v>A4406R</v>
      </c>
      <c r="D606" s="580">
        <f>IFERROR(__xludf.DUMMYFUNCTION("""COMPUTED_VALUE"""),1.0)</f>
        <v>1</v>
      </c>
      <c r="E606" s="580">
        <f>IFERROR(__xludf.DUMMYFUNCTION("""COMPUTED_VALUE"""),44.0)</f>
        <v>44</v>
      </c>
      <c r="F606" s="580" t="str">
        <f>IFERROR(__xludf.DUMMYFUNCTION("""COMPUTED_VALUE"""),"B4404F")</f>
        <v>B4404F</v>
      </c>
      <c r="G606" s="580">
        <f>IFERROR(__xludf.DUMMYFUNCTION("""COMPUTED_VALUE"""),2.0)</f>
        <v>2</v>
      </c>
      <c r="H606" s="580">
        <f>IFERROR(__xludf.DUMMYFUNCTION("""COMPUTED_VALUE"""),40.0)</f>
        <v>40</v>
      </c>
      <c r="I606" s="580" t="str">
        <f>IFERROR(__xludf.DUMMYFUNCTION("""COMPUTED_VALUE"""),"C4007F")</f>
        <v>C4007F</v>
      </c>
      <c r="J606" s="580">
        <f>IFERROR(__xludf.DUMMYFUNCTION("""COMPUTED_VALUE"""),2.0)</f>
        <v>2</v>
      </c>
      <c r="K606" s="580">
        <f>IFERROR(__xludf.DUMMYFUNCTION("""COMPUTED_VALUE"""),40.0)</f>
        <v>40</v>
      </c>
      <c r="L606" s="580" t="str">
        <f>IFERROR(__xludf.DUMMYFUNCTION("""COMPUTED_VALUE"""),"D4007F")</f>
        <v>D4007F</v>
      </c>
      <c r="M606" s="582">
        <f>IFERROR(__xludf.DUMMYFUNCTION("""COMPUTED_VALUE"""),3.0)</f>
        <v>3</v>
      </c>
      <c r="N606" s="582">
        <f>IFERROR(__xludf.DUMMYFUNCTION("""COMPUTED_VALUE"""),40.0)</f>
        <v>40</v>
      </c>
      <c r="O606" s="582" t="str">
        <f>IFERROR(__xludf.DUMMYFUNCTION("""COMPUTED_VALUE"""),"E4007F")</f>
        <v>E4007F</v>
      </c>
      <c r="P606" s="580">
        <f>IFERROR(__xludf.DUMMYFUNCTION("""COMPUTED_VALUE"""),3.0)</f>
        <v>3</v>
      </c>
      <c r="Q606" s="580">
        <f>IFERROR(__xludf.DUMMYFUNCTION("""COMPUTED_VALUE"""),45.0)</f>
        <v>45</v>
      </c>
      <c r="R606" s="580" t="str">
        <f>IFERROR(__xludf.DUMMYFUNCTION("""COMPUTED_VALUE"""),"F4507F")</f>
        <v>F4507F</v>
      </c>
      <c r="S606" s="580">
        <f>IFERROR(__xludf.DUMMYFUNCTION("""COMPUTED_VALUE"""),4.0)</f>
        <v>4</v>
      </c>
      <c r="T606" s="580">
        <f>IFERROR(__xludf.DUMMYFUNCTION("""COMPUTED_VALUE"""),42.0)</f>
        <v>42</v>
      </c>
      <c r="U606" s="580" t="str">
        <f>IFERROR(__xludf.DUMMYFUNCTION("""COMPUTED_VALUE"""),"G4207F")</f>
        <v>G4207F</v>
      </c>
    </row>
    <row r="607">
      <c r="A607" s="580">
        <f>IFERROR(__xludf.DUMMYFUNCTION("""COMPUTED_VALUE"""),1.0)</f>
        <v>1</v>
      </c>
      <c r="B607" s="580">
        <f>IFERROR(__xludf.DUMMYFUNCTION("""COMPUTED_VALUE"""),44.0)</f>
        <v>44</v>
      </c>
      <c r="C607" s="580" t="str">
        <f>IFERROR(__xludf.DUMMYFUNCTION("""COMPUTED_VALUE"""),"A4407F")</f>
        <v>A4407F</v>
      </c>
      <c r="D607" s="580">
        <f>IFERROR(__xludf.DUMMYFUNCTION("""COMPUTED_VALUE"""),1.0)</f>
        <v>1</v>
      </c>
      <c r="E607" s="580">
        <f>IFERROR(__xludf.DUMMYFUNCTION("""COMPUTED_VALUE"""),44.0)</f>
        <v>44</v>
      </c>
      <c r="F607" s="580" t="str">
        <f>IFERROR(__xludf.DUMMYFUNCTION("""COMPUTED_VALUE"""),"B4404R")</f>
        <v>B4404R</v>
      </c>
      <c r="G607" s="580">
        <f>IFERROR(__xludf.DUMMYFUNCTION("""COMPUTED_VALUE"""),2.0)</f>
        <v>2</v>
      </c>
      <c r="H607" s="580">
        <f>IFERROR(__xludf.DUMMYFUNCTION("""COMPUTED_VALUE"""),40.0)</f>
        <v>40</v>
      </c>
      <c r="I607" s="580" t="str">
        <f>IFERROR(__xludf.DUMMYFUNCTION("""COMPUTED_VALUE"""),"C4007R")</f>
        <v>C4007R</v>
      </c>
      <c r="J607" s="580">
        <f>IFERROR(__xludf.DUMMYFUNCTION("""COMPUTED_VALUE"""),2.0)</f>
        <v>2</v>
      </c>
      <c r="K607" s="580">
        <f>IFERROR(__xludf.DUMMYFUNCTION("""COMPUTED_VALUE"""),40.0)</f>
        <v>40</v>
      </c>
      <c r="L607" s="580" t="str">
        <f>IFERROR(__xludf.DUMMYFUNCTION("""COMPUTED_VALUE"""),"D4007R")</f>
        <v>D4007R</v>
      </c>
      <c r="M607" s="582">
        <f>IFERROR(__xludf.DUMMYFUNCTION("""COMPUTED_VALUE"""),3.0)</f>
        <v>3</v>
      </c>
      <c r="N607" s="582">
        <f>IFERROR(__xludf.DUMMYFUNCTION("""COMPUTED_VALUE"""),40.0)</f>
        <v>40</v>
      </c>
      <c r="O607" s="582" t="str">
        <f>IFERROR(__xludf.DUMMYFUNCTION("""COMPUTED_VALUE"""),"E4007R")</f>
        <v>E4007R</v>
      </c>
      <c r="P607" s="580">
        <f>IFERROR(__xludf.DUMMYFUNCTION("""COMPUTED_VALUE"""),3.0)</f>
        <v>3</v>
      </c>
      <c r="Q607" s="580">
        <f>IFERROR(__xludf.DUMMYFUNCTION("""COMPUTED_VALUE"""),45.0)</f>
        <v>45</v>
      </c>
      <c r="R607" s="580" t="str">
        <f>IFERROR(__xludf.DUMMYFUNCTION("""COMPUTED_VALUE"""),"F4507R")</f>
        <v>F4507R</v>
      </c>
      <c r="S607" s="580">
        <f>IFERROR(__xludf.DUMMYFUNCTION("""COMPUTED_VALUE"""),4.0)</f>
        <v>4</v>
      </c>
      <c r="T607" s="580">
        <f>IFERROR(__xludf.DUMMYFUNCTION("""COMPUTED_VALUE"""),42.0)</f>
        <v>42</v>
      </c>
      <c r="U607" s="580" t="str">
        <f>IFERROR(__xludf.DUMMYFUNCTION("""COMPUTED_VALUE"""),"G4207R")</f>
        <v>G4207R</v>
      </c>
    </row>
    <row r="608">
      <c r="A608" s="580">
        <f>IFERROR(__xludf.DUMMYFUNCTION("""COMPUTED_VALUE"""),1.0)</f>
        <v>1</v>
      </c>
      <c r="B608" s="580">
        <f>IFERROR(__xludf.DUMMYFUNCTION("""COMPUTED_VALUE"""),44.0)</f>
        <v>44</v>
      </c>
      <c r="C608" s="580" t="str">
        <f>IFERROR(__xludf.DUMMYFUNCTION("""COMPUTED_VALUE"""),"A4407R")</f>
        <v>A4407R</v>
      </c>
      <c r="D608" s="580">
        <f>IFERROR(__xludf.DUMMYFUNCTION("""COMPUTED_VALUE"""),1.0)</f>
        <v>1</v>
      </c>
      <c r="E608" s="580">
        <f>IFERROR(__xludf.DUMMYFUNCTION("""COMPUTED_VALUE"""),44.0)</f>
        <v>44</v>
      </c>
      <c r="F608" s="580" t="str">
        <f>IFERROR(__xludf.DUMMYFUNCTION("""COMPUTED_VALUE"""),"B4405F")</f>
        <v>B4405F</v>
      </c>
      <c r="G608" s="580">
        <f>IFERROR(__xludf.DUMMYFUNCTION("""COMPUTED_VALUE"""),2.0)</f>
        <v>2</v>
      </c>
      <c r="H608" s="580">
        <f>IFERROR(__xludf.DUMMYFUNCTION("""COMPUTED_VALUE"""),40.0)</f>
        <v>40</v>
      </c>
      <c r="I608" s="580" t="str">
        <f>IFERROR(__xludf.DUMMYFUNCTION("""COMPUTED_VALUE"""),"C4008F")</f>
        <v>C4008F</v>
      </c>
      <c r="J608" s="580">
        <f>IFERROR(__xludf.DUMMYFUNCTION("""COMPUTED_VALUE"""),2.0)</f>
        <v>2</v>
      </c>
      <c r="K608" s="580">
        <f>IFERROR(__xludf.DUMMYFUNCTION("""COMPUTED_VALUE"""),40.0)</f>
        <v>40</v>
      </c>
      <c r="L608" s="580" t="str">
        <f>IFERROR(__xludf.DUMMYFUNCTION("""COMPUTED_VALUE"""),"D4008F")</f>
        <v>D4008F</v>
      </c>
      <c r="M608" s="582">
        <f>IFERROR(__xludf.DUMMYFUNCTION("""COMPUTED_VALUE"""),3.0)</f>
        <v>3</v>
      </c>
      <c r="N608" s="582">
        <f>IFERROR(__xludf.DUMMYFUNCTION("""COMPUTED_VALUE"""),40.0)</f>
        <v>40</v>
      </c>
      <c r="O608" s="582" t="str">
        <f>IFERROR(__xludf.DUMMYFUNCTION("""COMPUTED_VALUE"""),"E4008F")</f>
        <v>E4008F</v>
      </c>
      <c r="P608" s="580">
        <f>IFERROR(__xludf.DUMMYFUNCTION("""COMPUTED_VALUE"""),3.0)</f>
        <v>3</v>
      </c>
      <c r="Q608" s="580">
        <f>IFERROR(__xludf.DUMMYFUNCTION("""COMPUTED_VALUE"""),46.0)</f>
        <v>46</v>
      </c>
      <c r="R608" s="580" t="str">
        <f>IFERROR(__xludf.DUMMYFUNCTION("""COMPUTED_VALUE"""),"F4601F")</f>
        <v>F4601F</v>
      </c>
      <c r="S608" s="580">
        <f>IFERROR(__xludf.DUMMYFUNCTION("""COMPUTED_VALUE"""),4.0)</f>
        <v>4</v>
      </c>
      <c r="T608" s="580">
        <f>IFERROR(__xludf.DUMMYFUNCTION("""COMPUTED_VALUE"""),42.0)</f>
        <v>42</v>
      </c>
      <c r="U608" s="580" t="str">
        <f>IFERROR(__xludf.DUMMYFUNCTION("""COMPUTED_VALUE"""),"G4208F")</f>
        <v>G4208F</v>
      </c>
    </row>
    <row r="609">
      <c r="A609" s="580">
        <f>IFERROR(__xludf.DUMMYFUNCTION("""COMPUTED_VALUE"""),1.0)</f>
        <v>1</v>
      </c>
      <c r="B609" s="580">
        <f>IFERROR(__xludf.DUMMYFUNCTION("""COMPUTED_VALUE"""),44.0)</f>
        <v>44</v>
      </c>
      <c r="C609" s="580" t="str">
        <f>IFERROR(__xludf.DUMMYFUNCTION("""COMPUTED_VALUE"""),"A4408F")</f>
        <v>A4408F</v>
      </c>
      <c r="D609" s="580">
        <f>IFERROR(__xludf.DUMMYFUNCTION("""COMPUTED_VALUE"""),1.0)</f>
        <v>1</v>
      </c>
      <c r="E609" s="580">
        <f>IFERROR(__xludf.DUMMYFUNCTION("""COMPUTED_VALUE"""),44.0)</f>
        <v>44</v>
      </c>
      <c r="F609" s="580" t="str">
        <f>IFERROR(__xludf.DUMMYFUNCTION("""COMPUTED_VALUE"""),"B4405R")</f>
        <v>B4405R</v>
      </c>
      <c r="G609" s="580">
        <f>IFERROR(__xludf.DUMMYFUNCTION("""COMPUTED_VALUE"""),2.0)</f>
        <v>2</v>
      </c>
      <c r="H609" s="580">
        <f>IFERROR(__xludf.DUMMYFUNCTION("""COMPUTED_VALUE"""),40.0)</f>
        <v>40</v>
      </c>
      <c r="I609" s="580" t="str">
        <f>IFERROR(__xludf.DUMMYFUNCTION("""COMPUTED_VALUE"""),"C4008R")</f>
        <v>C4008R</v>
      </c>
      <c r="J609" s="580">
        <f>IFERROR(__xludf.DUMMYFUNCTION("""COMPUTED_VALUE"""),2.0)</f>
        <v>2</v>
      </c>
      <c r="K609" s="580">
        <f>IFERROR(__xludf.DUMMYFUNCTION("""COMPUTED_VALUE"""),40.0)</f>
        <v>40</v>
      </c>
      <c r="L609" s="580" t="str">
        <f>IFERROR(__xludf.DUMMYFUNCTION("""COMPUTED_VALUE"""),"D4008R")</f>
        <v>D4008R</v>
      </c>
      <c r="M609" s="582">
        <f>IFERROR(__xludf.DUMMYFUNCTION("""COMPUTED_VALUE"""),3.0)</f>
        <v>3</v>
      </c>
      <c r="N609" s="582">
        <f>IFERROR(__xludf.DUMMYFUNCTION("""COMPUTED_VALUE"""),40.0)</f>
        <v>40</v>
      </c>
      <c r="O609" s="582" t="str">
        <f>IFERROR(__xludf.DUMMYFUNCTION("""COMPUTED_VALUE"""),"E4008R")</f>
        <v>E4008R</v>
      </c>
      <c r="P609" s="580">
        <f>IFERROR(__xludf.DUMMYFUNCTION("""COMPUTED_VALUE"""),3.0)</f>
        <v>3</v>
      </c>
      <c r="Q609" s="580">
        <f>IFERROR(__xludf.DUMMYFUNCTION("""COMPUTED_VALUE"""),46.0)</f>
        <v>46</v>
      </c>
      <c r="R609" s="580" t="str">
        <f>IFERROR(__xludf.DUMMYFUNCTION("""COMPUTED_VALUE"""),"F4601R")</f>
        <v>F4601R</v>
      </c>
      <c r="S609" s="580">
        <f>IFERROR(__xludf.DUMMYFUNCTION("""COMPUTED_VALUE"""),4.0)</f>
        <v>4</v>
      </c>
      <c r="T609" s="580">
        <f>IFERROR(__xludf.DUMMYFUNCTION("""COMPUTED_VALUE"""),42.0)</f>
        <v>42</v>
      </c>
      <c r="U609" s="580" t="str">
        <f>IFERROR(__xludf.DUMMYFUNCTION("""COMPUTED_VALUE"""),"G4208R")</f>
        <v>G4208R</v>
      </c>
    </row>
    <row r="610">
      <c r="A610" s="580">
        <f>IFERROR(__xludf.DUMMYFUNCTION("""COMPUTED_VALUE"""),1.0)</f>
        <v>1</v>
      </c>
      <c r="B610" s="580">
        <f>IFERROR(__xludf.DUMMYFUNCTION("""COMPUTED_VALUE"""),44.0)</f>
        <v>44</v>
      </c>
      <c r="C610" s="580" t="str">
        <f>IFERROR(__xludf.DUMMYFUNCTION("""COMPUTED_VALUE"""),"A4408R")</f>
        <v>A4408R</v>
      </c>
      <c r="D610" s="580">
        <f>IFERROR(__xludf.DUMMYFUNCTION("""COMPUTED_VALUE"""),1.0)</f>
        <v>1</v>
      </c>
      <c r="E610" s="580">
        <f>IFERROR(__xludf.DUMMYFUNCTION("""COMPUTED_VALUE"""),44.0)</f>
        <v>44</v>
      </c>
      <c r="F610" s="580" t="str">
        <f>IFERROR(__xludf.DUMMYFUNCTION("""COMPUTED_VALUE"""),"B4406F")</f>
        <v>B4406F</v>
      </c>
      <c r="G610" s="580">
        <f>IFERROR(__xludf.DUMMYFUNCTION("""COMPUTED_VALUE"""),2.0)</f>
        <v>2</v>
      </c>
      <c r="H610" s="580">
        <f>IFERROR(__xludf.DUMMYFUNCTION("""COMPUTED_VALUE"""),41.0)</f>
        <v>41</v>
      </c>
      <c r="I610" s="580" t="str">
        <f>IFERROR(__xludf.DUMMYFUNCTION("""COMPUTED_VALUE"""),"C4101F")</f>
        <v>C4101F</v>
      </c>
      <c r="J610" s="580">
        <f>IFERROR(__xludf.DUMMYFUNCTION("""COMPUTED_VALUE"""),2.0)</f>
        <v>2</v>
      </c>
      <c r="K610" s="580">
        <f>IFERROR(__xludf.DUMMYFUNCTION("""COMPUTED_VALUE"""),41.0)</f>
        <v>41</v>
      </c>
      <c r="L610" s="580" t="str">
        <f>IFERROR(__xludf.DUMMYFUNCTION("""COMPUTED_VALUE"""),"D4101F")</f>
        <v>D4101F</v>
      </c>
      <c r="M610" s="582">
        <f>IFERROR(__xludf.DUMMYFUNCTION("""COMPUTED_VALUE"""),3.0)</f>
        <v>3</v>
      </c>
      <c r="N610" s="582">
        <f>IFERROR(__xludf.DUMMYFUNCTION("""COMPUTED_VALUE"""),41.0)</f>
        <v>41</v>
      </c>
      <c r="O610" s="582" t="str">
        <f>IFERROR(__xludf.DUMMYFUNCTION("""COMPUTED_VALUE"""),"E4101F")</f>
        <v>E4101F</v>
      </c>
      <c r="P610" s="580">
        <f>IFERROR(__xludf.DUMMYFUNCTION("""COMPUTED_VALUE"""),3.0)</f>
        <v>3</v>
      </c>
      <c r="Q610" s="580">
        <f>IFERROR(__xludf.DUMMYFUNCTION("""COMPUTED_VALUE"""),46.0)</f>
        <v>46</v>
      </c>
      <c r="R610" s="580" t="str">
        <f>IFERROR(__xludf.DUMMYFUNCTION("""COMPUTED_VALUE"""),"F4602F")</f>
        <v>F4602F</v>
      </c>
      <c r="S610" s="580">
        <f>IFERROR(__xludf.DUMMYFUNCTION("""COMPUTED_VALUE"""),4.0)</f>
        <v>4</v>
      </c>
      <c r="T610" s="580">
        <f>IFERROR(__xludf.DUMMYFUNCTION("""COMPUTED_VALUE"""),43.0)</f>
        <v>43</v>
      </c>
      <c r="U610" s="580" t="str">
        <f>IFERROR(__xludf.DUMMYFUNCTION("""COMPUTED_VALUE"""),"G4301F")</f>
        <v>G4301F</v>
      </c>
    </row>
    <row r="611">
      <c r="A611" s="580">
        <f>IFERROR(__xludf.DUMMYFUNCTION("""COMPUTED_VALUE"""),1.0)</f>
        <v>1</v>
      </c>
      <c r="B611" s="580">
        <f>IFERROR(__xludf.DUMMYFUNCTION("""COMPUTED_VALUE"""),45.0)</f>
        <v>45</v>
      </c>
      <c r="C611" s="580" t="str">
        <f>IFERROR(__xludf.DUMMYFUNCTION("""COMPUTED_VALUE"""),"A4501F")</f>
        <v>A4501F</v>
      </c>
      <c r="D611" s="580">
        <f>IFERROR(__xludf.DUMMYFUNCTION("""COMPUTED_VALUE"""),1.0)</f>
        <v>1</v>
      </c>
      <c r="E611" s="580">
        <f>IFERROR(__xludf.DUMMYFUNCTION("""COMPUTED_VALUE"""),44.0)</f>
        <v>44</v>
      </c>
      <c r="F611" s="580" t="str">
        <f>IFERROR(__xludf.DUMMYFUNCTION("""COMPUTED_VALUE"""),"B4406R")</f>
        <v>B4406R</v>
      </c>
      <c r="G611" s="580">
        <f>IFERROR(__xludf.DUMMYFUNCTION("""COMPUTED_VALUE"""),2.0)</f>
        <v>2</v>
      </c>
      <c r="H611" s="580">
        <f>IFERROR(__xludf.DUMMYFUNCTION("""COMPUTED_VALUE"""),41.0)</f>
        <v>41</v>
      </c>
      <c r="I611" s="580" t="str">
        <f>IFERROR(__xludf.DUMMYFUNCTION("""COMPUTED_VALUE"""),"C4101R")</f>
        <v>C4101R</v>
      </c>
      <c r="J611" s="580">
        <f>IFERROR(__xludf.DUMMYFUNCTION("""COMPUTED_VALUE"""),2.0)</f>
        <v>2</v>
      </c>
      <c r="K611" s="580">
        <f>IFERROR(__xludf.DUMMYFUNCTION("""COMPUTED_VALUE"""),41.0)</f>
        <v>41</v>
      </c>
      <c r="L611" s="580" t="str">
        <f>IFERROR(__xludf.DUMMYFUNCTION("""COMPUTED_VALUE"""),"D4101R")</f>
        <v>D4101R</v>
      </c>
      <c r="M611" s="582">
        <f>IFERROR(__xludf.DUMMYFUNCTION("""COMPUTED_VALUE"""),3.0)</f>
        <v>3</v>
      </c>
      <c r="N611" s="582">
        <f>IFERROR(__xludf.DUMMYFUNCTION("""COMPUTED_VALUE"""),41.0)</f>
        <v>41</v>
      </c>
      <c r="O611" s="582" t="str">
        <f>IFERROR(__xludf.DUMMYFUNCTION("""COMPUTED_VALUE"""),"E4101R")</f>
        <v>E4101R</v>
      </c>
      <c r="P611" s="580">
        <f>IFERROR(__xludf.DUMMYFUNCTION("""COMPUTED_VALUE"""),3.0)</f>
        <v>3</v>
      </c>
      <c r="Q611" s="580">
        <f>IFERROR(__xludf.DUMMYFUNCTION("""COMPUTED_VALUE"""),46.0)</f>
        <v>46</v>
      </c>
      <c r="R611" s="580" t="str">
        <f>IFERROR(__xludf.DUMMYFUNCTION("""COMPUTED_VALUE"""),"F4602R")</f>
        <v>F4602R</v>
      </c>
      <c r="S611" s="580">
        <f>IFERROR(__xludf.DUMMYFUNCTION("""COMPUTED_VALUE"""),4.0)</f>
        <v>4</v>
      </c>
      <c r="T611" s="580">
        <f>IFERROR(__xludf.DUMMYFUNCTION("""COMPUTED_VALUE"""),43.0)</f>
        <v>43</v>
      </c>
      <c r="U611" s="580" t="str">
        <f>IFERROR(__xludf.DUMMYFUNCTION("""COMPUTED_VALUE"""),"G4301R")</f>
        <v>G4301R</v>
      </c>
    </row>
    <row r="612">
      <c r="A612" s="580">
        <f>IFERROR(__xludf.DUMMYFUNCTION("""COMPUTED_VALUE"""),1.0)</f>
        <v>1</v>
      </c>
      <c r="B612" s="580">
        <f>IFERROR(__xludf.DUMMYFUNCTION("""COMPUTED_VALUE"""),45.0)</f>
        <v>45</v>
      </c>
      <c r="C612" s="580" t="str">
        <f>IFERROR(__xludf.DUMMYFUNCTION("""COMPUTED_VALUE"""),"A4501R")</f>
        <v>A4501R</v>
      </c>
      <c r="D612" s="580">
        <f>IFERROR(__xludf.DUMMYFUNCTION("""COMPUTED_VALUE"""),1.0)</f>
        <v>1</v>
      </c>
      <c r="E612" s="580">
        <f>IFERROR(__xludf.DUMMYFUNCTION("""COMPUTED_VALUE"""),44.0)</f>
        <v>44</v>
      </c>
      <c r="F612" s="580" t="str">
        <f>IFERROR(__xludf.DUMMYFUNCTION("""COMPUTED_VALUE"""),"B4407F")</f>
        <v>B4407F</v>
      </c>
      <c r="G612" s="580">
        <f>IFERROR(__xludf.DUMMYFUNCTION("""COMPUTED_VALUE"""),2.0)</f>
        <v>2</v>
      </c>
      <c r="H612" s="580">
        <f>IFERROR(__xludf.DUMMYFUNCTION("""COMPUTED_VALUE"""),41.0)</f>
        <v>41</v>
      </c>
      <c r="I612" s="580" t="str">
        <f>IFERROR(__xludf.DUMMYFUNCTION("""COMPUTED_VALUE"""),"C4102F")</f>
        <v>C4102F</v>
      </c>
      <c r="J612" s="580">
        <f>IFERROR(__xludf.DUMMYFUNCTION("""COMPUTED_VALUE"""),2.0)</f>
        <v>2</v>
      </c>
      <c r="K612" s="580">
        <f>IFERROR(__xludf.DUMMYFUNCTION("""COMPUTED_VALUE"""),41.0)</f>
        <v>41</v>
      </c>
      <c r="L612" s="580" t="str">
        <f>IFERROR(__xludf.DUMMYFUNCTION("""COMPUTED_VALUE"""),"D4102F")</f>
        <v>D4102F</v>
      </c>
      <c r="M612" s="582">
        <f>IFERROR(__xludf.DUMMYFUNCTION("""COMPUTED_VALUE"""),3.0)</f>
        <v>3</v>
      </c>
      <c r="N612" s="582">
        <f>IFERROR(__xludf.DUMMYFUNCTION("""COMPUTED_VALUE"""),41.0)</f>
        <v>41</v>
      </c>
      <c r="O612" s="582" t="str">
        <f>IFERROR(__xludf.DUMMYFUNCTION("""COMPUTED_VALUE"""),"E4102F")</f>
        <v>E4102F</v>
      </c>
      <c r="P612" s="580">
        <f>IFERROR(__xludf.DUMMYFUNCTION("""COMPUTED_VALUE"""),3.0)</f>
        <v>3</v>
      </c>
      <c r="Q612" s="580">
        <f>IFERROR(__xludf.DUMMYFUNCTION("""COMPUTED_VALUE"""),46.0)</f>
        <v>46</v>
      </c>
      <c r="R612" s="580" t="str">
        <f>IFERROR(__xludf.DUMMYFUNCTION("""COMPUTED_VALUE"""),"F4603F")</f>
        <v>F4603F</v>
      </c>
      <c r="S612" s="580">
        <f>IFERROR(__xludf.DUMMYFUNCTION("""COMPUTED_VALUE"""),4.0)</f>
        <v>4</v>
      </c>
      <c r="T612" s="580">
        <f>IFERROR(__xludf.DUMMYFUNCTION("""COMPUTED_VALUE"""),43.0)</f>
        <v>43</v>
      </c>
      <c r="U612" s="580" t="str">
        <f>IFERROR(__xludf.DUMMYFUNCTION("""COMPUTED_VALUE"""),"G4302F")</f>
        <v>G4302F</v>
      </c>
    </row>
    <row r="613">
      <c r="A613" s="580">
        <f>IFERROR(__xludf.DUMMYFUNCTION("""COMPUTED_VALUE"""),1.0)</f>
        <v>1</v>
      </c>
      <c r="B613" s="580">
        <f>IFERROR(__xludf.DUMMYFUNCTION("""COMPUTED_VALUE"""),45.0)</f>
        <v>45</v>
      </c>
      <c r="C613" s="580" t="str">
        <f>IFERROR(__xludf.DUMMYFUNCTION("""COMPUTED_VALUE"""),"A4502F")</f>
        <v>A4502F</v>
      </c>
      <c r="D613" s="580">
        <f>IFERROR(__xludf.DUMMYFUNCTION("""COMPUTED_VALUE"""),1.0)</f>
        <v>1</v>
      </c>
      <c r="E613" s="580">
        <f>IFERROR(__xludf.DUMMYFUNCTION("""COMPUTED_VALUE"""),44.0)</f>
        <v>44</v>
      </c>
      <c r="F613" s="580" t="str">
        <f>IFERROR(__xludf.DUMMYFUNCTION("""COMPUTED_VALUE"""),"B4407R")</f>
        <v>B4407R</v>
      </c>
      <c r="G613" s="580">
        <f>IFERROR(__xludf.DUMMYFUNCTION("""COMPUTED_VALUE"""),2.0)</f>
        <v>2</v>
      </c>
      <c r="H613" s="580">
        <f>IFERROR(__xludf.DUMMYFUNCTION("""COMPUTED_VALUE"""),41.0)</f>
        <v>41</v>
      </c>
      <c r="I613" s="580" t="str">
        <f>IFERROR(__xludf.DUMMYFUNCTION("""COMPUTED_VALUE"""),"C4102R")</f>
        <v>C4102R</v>
      </c>
      <c r="J613" s="580">
        <f>IFERROR(__xludf.DUMMYFUNCTION("""COMPUTED_VALUE"""),2.0)</f>
        <v>2</v>
      </c>
      <c r="K613" s="580">
        <f>IFERROR(__xludf.DUMMYFUNCTION("""COMPUTED_VALUE"""),41.0)</f>
        <v>41</v>
      </c>
      <c r="L613" s="580" t="str">
        <f>IFERROR(__xludf.DUMMYFUNCTION("""COMPUTED_VALUE"""),"D4102R")</f>
        <v>D4102R</v>
      </c>
      <c r="M613" s="582">
        <f>IFERROR(__xludf.DUMMYFUNCTION("""COMPUTED_VALUE"""),3.0)</f>
        <v>3</v>
      </c>
      <c r="N613" s="582">
        <f>IFERROR(__xludf.DUMMYFUNCTION("""COMPUTED_VALUE"""),41.0)</f>
        <v>41</v>
      </c>
      <c r="O613" s="582" t="str">
        <f>IFERROR(__xludf.DUMMYFUNCTION("""COMPUTED_VALUE"""),"E4102R")</f>
        <v>E4102R</v>
      </c>
      <c r="P613" s="580">
        <f>IFERROR(__xludf.DUMMYFUNCTION("""COMPUTED_VALUE"""),3.0)</f>
        <v>3</v>
      </c>
      <c r="Q613" s="580">
        <f>IFERROR(__xludf.DUMMYFUNCTION("""COMPUTED_VALUE"""),46.0)</f>
        <v>46</v>
      </c>
      <c r="R613" s="580" t="str">
        <f>IFERROR(__xludf.DUMMYFUNCTION("""COMPUTED_VALUE"""),"F4603R")</f>
        <v>F4603R</v>
      </c>
      <c r="S613" s="580">
        <f>IFERROR(__xludf.DUMMYFUNCTION("""COMPUTED_VALUE"""),4.0)</f>
        <v>4</v>
      </c>
      <c r="T613" s="580">
        <f>IFERROR(__xludf.DUMMYFUNCTION("""COMPUTED_VALUE"""),43.0)</f>
        <v>43</v>
      </c>
      <c r="U613" s="580" t="str">
        <f>IFERROR(__xludf.DUMMYFUNCTION("""COMPUTED_VALUE"""),"G4302R")</f>
        <v>G4302R</v>
      </c>
    </row>
    <row r="614">
      <c r="A614" s="580">
        <f>IFERROR(__xludf.DUMMYFUNCTION("""COMPUTED_VALUE"""),1.0)</f>
        <v>1</v>
      </c>
      <c r="B614" s="580">
        <f>IFERROR(__xludf.DUMMYFUNCTION("""COMPUTED_VALUE"""),45.0)</f>
        <v>45</v>
      </c>
      <c r="C614" s="580" t="str">
        <f>IFERROR(__xludf.DUMMYFUNCTION("""COMPUTED_VALUE"""),"A4502R")</f>
        <v>A4502R</v>
      </c>
      <c r="D614" s="580">
        <f>IFERROR(__xludf.DUMMYFUNCTION("""COMPUTED_VALUE"""),1.0)</f>
        <v>1</v>
      </c>
      <c r="E614" s="580">
        <f>IFERROR(__xludf.DUMMYFUNCTION("""COMPUTED_VALUE"""),45.0)</f>
        <v>45</v>
      </c>
      <c r="F614" s="580" t="str">
        <f>IFERROR(__xludf.DUMMYFUNCTION("""COMPUTED_VALUE"""),"B4501F")</f>
        <v>B4501F</v>
      </c>
      <c r="G614" s="580">
        <f>IFERROR(__xludf.DUMMYFUNCTION("""COMPUTED_VALUE"""),2.0)</f>
        <v>2</v>
      </c>
      <c r="H614" s="580">
        <f>IFERROR(__xludf.DUMMYFUNCTION("""COMPUTED_VALUE"""),41.0)</f>
        <v>41</v>
      </c>
      <c r="I614" s="580" t="str">
        <f>IFERROR(__xludf.DUMMYFUNCTION("""COMPUTED_VALUE"""),"C4103F")</f>
        <v>C4103F</v>
      </c>
      <c r="J614" s="580">
        <f>IFERROR(__xludf.DUMMYFUNCTION("""COMPUTED_VALUE"""),2.0)</f>
        <v>2</v>
      </c>
      <c r="K614" s="580">
        <f>IFERROR(__xludf.DUMMYFUNCTION("""COMPUTED_VALUE"""),41.0)</f>
        <v>41</v>
      </c>
      <c r="L614" s="580" t="str">
        <f>IFERROR(__xludf.DUMMYFUNCTION("""COMPUTED_VALUE"""),"D4103F")</f>
        <v>D4103F</v>
      </c>
      <c r="M614" s="582">
        <f>IFERROR(__xludf.DUMMYFUNCTION("""COMPUTED_VALUE"""),3.0)</f>
        <v>3</v>
      </c>
      <c r="N614" s="582">
        <f>IFERROR(__xludf.DUMMYFUNCTION("""COMPUTED_VALUE"""),41.0)</f>
        <v>41</v>
      </c>
      <c r="O614" s="582" t="str">
        <f>IFERROR(__xludf.DUMMYFUNCTION("""COMPUTED_VALUE"""),"E4103F")</f>
        <v>E4103F</v>
      </c>
      <c r="P614" s="580">
        <f>IFERROR(__xludf.DUMMYFUNCTION("""COMPUTED_VALUE"""),3.0)</f>
        <v>3</v>
      </c>
      <c r="Q614" s="580">
        <f>IFERROR(__xludf.DUMMYFUNCTION("""COMPUTED_VALUE"""),46.0)</f>
        <v>46</v>
      </c>
      <c r="R614" s="580" t="str">
        <f>IFERROR(__xludf.DUMMYFUNCTION("""COMPUTED_VALUE"""),"F4604F")</f>
        <v>F4604F</v>
      </c>
      <c r="S614" s="580">
        <f>IFERROR(__xludf.DUMMYFUNCTION("""COMPUTED_VALUE"""),4.0)</f>
        <v>4</v>
      </c>
      <c r="T614" s="580">
        <f>IFERROR(__xludf.DUMMYFUNCTION("""COMPUTED_VALUE"""),43.0)</f>
        <v>43</v>
      </c>
      <c r="U614" s="580" t="str">
        <f>IFERROR(__xludf.DUMMYFUNCTION("""COMPUTED_VALUE"""),"G4303F")</f>
        <v>G4303F</v>
      </c>
    </row>
    <row r="615">
      <c r="A615" s="580">
        <f>IFERROR(__xludf.DUMMYFUNCTION("""COMPUTED_VALUE"""),1.0)</f>
        <v>1</v>
      </c>
      <c r="B615" s="580">
        <f>IFERROR(__xludf.DUMMYFUNCTION("""COMPUTED_VALUE"""),45.0)</f>
        <v>45</v>
      </c>
      <c r="C615" s="580" t="str">
        <f>IFERROR(__xludf.DUMMYFUNCTION("""COMPUTED_VALUE"""),"A4503F")</f>
        <v>A4503F</v>
      </c>
      <c r="D615" s="580">
        <f>IFERROR(__xludf.DUMMYFUNCTION("""COMPUTED_VALUE"""),1.0)</f>
        <v>1</v>
      </c>
      <c r="E615" s="580">
        <f>IFERROR(__xludf.DUMMYFUNCTION("""COMPUTED_VALUE"""),45.0)</f>
        <v>45</v>
      </c>
      <c r="F615" s="580" t="str">
        <f>IFERROR(__xludf.DUMMYFUNCTION("""COMPUTED_VALUE"""),"B4501R")</f>
        <v>B4501R</v>
      </c>
      <c r="G615" s="580">
        <f>IFERROR(__xludf.DUMMYFUNCTION("""COMPUTED_VALUE"""),2.0)</f>
        <v>2</v>
      </c>
      <c r="H615" s="580">
        <f>IFERROR(__xludf.DUMMYFUNCTION("""COMPUTED_VALUE"""),41.0)</f>
        <v>41</v>
      </c>
      <c r="I615" s="580" t="str">
        <f>IFERROR(__xludf.DUMMYFUNCTION("""COMPUTED_VALUE"""),"C4103R")</f>
        <v>C4103R</v>
      </c>
      <c r="J615" s="580">
        <f>IFERROR(__xludf.DUMMYFUNCTION("""COMPUTED_VALUE"""),2.0)</f>
        <v>2</v>
      </c>
      <c r="K615" s="580">
        <f>IFERROR(__xludf.DUMMYFUNCTION("""COMPUTED_VALUE"""),41.0)</f>
        <v>41</v>
      </c>
      <c r="L615" s="580" t="str">
        <f>IFERROR(__xludf.DUMMYFUNCTION("""COMPUTED_VALUE"""),"D4103R")</f>
        <v>D4103R</v>
      </c>
      <c r="M615" s="582">
        <f>IFERROR(__xludf.DUMMYFUNCTION("""COMPUTED_VALUE"""),3.0)</f>
        <v>3</v>
      </c>
      <c r="N615" s="582">
        <f>IFERROR(__xludf.DUMMYFUNCTION("""COMPUTED_VALUE"""),41.0)</f>
        <v>41</v>
      </c>
      <c r="O615" s="582" t="str">
        <f>IFERROR(__xludf.DUMMYFUNCTION("""COMPUTED_VALUE"""),"E4103R")</f>
        <v>E4103R</v>
      </c>
      <c r="P615" s="580">
        <f>IFERROR(__xludf.DUMMYFUNCTION("""COMPUTED_VALUE"""),3.0)</f>
        <v>3</v>
      </c>
      <c r="Q615" s="580">
        <f>IFERROR(__xludf.DUMMYFUNCTION("""COMPUTED_VALUE"""),46.0)</f>
        <v>46</v>
      </c>
      <c r="R615" s="580" t="str">
        <f>IFERROR(__xludf.DUMMYFUNCTION("""COMPUTED_VALUE"""),"F4604R")</f>
        <v>F4604R</v>
      </c>
      <c r="S615" s="580">
        <f>IFERROR(__xludf.DUMMYFUNCTION("""COMPUTED_VALUE"""),4.0)</f>
        <v>4</v>
      </c>
      <c r="T615" s="580">
        <f>IFERROR(__xludf.DUMMYFUNCTION("""COMPUTED_VALUE"""),43.0)</f>
        <v>43</v>
      </c>
      <c r="U615" s="580" t="str">
        <f>IFERROR(__xludf.DUMMYFUNCTION("""COMPUTED_VALUE"""),"G4303R")</f>
        <v>G4303R</v>
      </c>
    </row>
    <row r="616">
      <c r="A616" s="580">
        <f>IFERROR(__xludf.DUMMYFUNCTION("""COMPUTED_VALUE"""),1.0)</f>
        <v>1</v>
      </c>
      <c r="B616" s="580">
        <f>IFERROR(__xludf.DUMMYFUNCTION("""COMPUTED_VALUE"""),45.0)</f>
        <v>45</v>
      </c>
      <c r="C616" s="580" t="str">
        <f>IFERROR(__xludf.DUMMYFUNCTION("""COMPUTED_VALUE"""),"A4503R")</f>
        <v>A4503R</v>
      </c>
      <c r="D616" s="580">
        <f>IFERROR(__xludf.DUMMYFUNCTION("""COMPUTED_VALUE"""),1.0)</f>
        <v>1</v>
      </c>
      <c r="E616" s="580">
        <f>IFERROR(__xludf.DUMMYFUNCTION("""COMPUTED_VALUE"""),45.0)</f>
        <v>45</v>
      </c>
      <c r="F616" s="580" t="str">
        <f>IFERROR(__xludf.DUMMYFUNCTION("""COMPUTED_VALUE"""),"B4502F")</f>
        <v>B4502F</v>
      </c>
      <c r="G616" s="580">
        <f>IFERROR(__xludf.DUMMYFUNCTION("""COMPUTED_VALUE"""),2.0)</f>
        <v>2</v>
      </c>
      <c r="H616" s="580">
        <f>IFERROR(__xludf.DUMMYFUNCTION("""COMPUTED_VALUE"""),41.0)</f>
        <v>41</v>
      </c>
      <c r="I616" s="580" t="str">
        <f>IFERROR(__xludf.DUMMYFUNCTION("""COMPUTED_VALUE"""),"C4104F")</f>
        <v>C4104F</v>
      </c>
      <c r="J616" s="580">
        <f>IFERROR(__xludf.DUMMYFUNCTION("""COMPUTED_VALUE"""),2.0)</f>
        <v>2</v>
      </c>
      <c r="K616" s="580">
        <f>IFERROR(__xludf.DUMMYFUNCTION("""COMPUTED_VALUE"""),41.0)</f>
        <v>41</v>
      </c>
      <c r="L616" s="580" t="str">
        <f>IFERROR(__xludf.DUMMYFUNCTION("""COMPUTED_VALUE"""),"D4104F")</f>
        <v>D4104F</v>
      </c>
      <c r="M616" s="582">
        <f>IFERROR(__xludf.DUMMYFUNCTION("""COMPUTED_VALUE"""),3.0)</f>
        <v>3</v>
      </c>
      <c r="N616" s="582">
        <f>IFERROR(__xludf.DUMMYFUNCTION("""COMPUTED_VALUE"""),41.0)</f>
        <v>41</v>
      </c>
      <c r="O616" s="582" t="str">
        <f>IFERROR(__xludf.DUMMYFUNCTION("""COMPUTED_VALUE"""),"E4104F")</f>
        <v>E4104F</v>
      </c>
      <c r="P616" s="580">
        <f>IFERROR(__xludf.DUMMYFUNCTION("""COMPUTED_VALUE"""),3.0)</f>
        <v>3</v>
      </c>
      <c r="Q616" s="580">
        <f>IFERROR(__xludf.DUMMYFUNCTION("""COMPUTED_VALUE"""),46.0)</f>
        <v>46</v>
      </c>
      <c r="R616" s="580" t="str">
        <f>IFERROR(__xludf.DUMMYFUNCTION("""COMPUTED_VALUE"""),"F4605F")</f>
        <v>F4605F</v>
      </c>
      <c r="S616" s="580">
        <f>IFERROR(__xludf.DUMMYFUNCTION("""COMPUTED_VALUE"""),4.0)</f>
        <v>4</v>
      </c>
      <c r="T616" s="580">
        <f>IFERROR(__xludf.DUMMYFUNCTION("""COMPUTED_VALUE"""),43.0)</f>
        <v>43</v>
      </c>
      <c r="U616" s="580" t="str">
        <f>IFERROR(__xludf.DUMMYFUNCTION("""COMPUTED_VALUE"""),"G4304F")</f>
        <v>G4304F</v>
      </c>
    </row>
    <row r="617">
      <c r="A617" s="580">
        <f>IFERROR(__xludf.DUMMYFUNCTION("""COMPUTED_VALUE"""),1.0)</f>
        <v>1</v>
      </c>
      <c r="B617" s="580">
        <f>IFERROR(__xludf.DUMMYFUNCTION("""COMPUTED_VALUE"""),45.0)</f>
        <v>45</v>
      </c>
      <c r="C617" s="580" t="str">
        <f>IFERROR(__xludf.DUMMYFUNCTION("""COMPUTED_VALUE"""),"A4504F")</f>
        <v>A4504F</v>
      </c>
      <c r="D617" s="580">
        <f>IFERROR(__xludf.DUMMYFUNCTION("""COMPUTED_VALUE"""),1.0)</f>
        <v>1</v>
      </c>
      <c r="E617" s="580">
        <f>IFERROR(__xludf.DUMMYFUNCTION("""COMPUTED_VALUE"""),45.0)</f>
        <v>45</v>
      </c>
      <c r="F617" s="580" t="str">
        <f>IFERROR(__xludf.DUMMYFUNCTION("""COMPUTED_VALUE"""),"B4502R")</f>
        <v>B4502R</v>
      </c>
      <c r="G617" s="580">
        <f>IFERROR(__xludf.DUMMYFUNCTION("""COMPUTED_VALUE"""),2.0)</f>
        <v>2</v>
      </c>
      <c r="H617" s="580">
        <f>IFERROR(__xludf.DUMMYFUNCTION("""COMPUTED_VALUE"""),41.0)</f>
        <v>41</v>
      </c>
      <c r="I617" s="580" t="str">
        <f>IFERROR(__xludf.DUMMYFUNCTION("""COMPUTED_VALUE"""),"C4104R")</f>
        <v>C4104R</v>
      </c>
      <c r="J617" s="580">
        <f>IFERROR(__xludf.DUMMYFUNCTION("""COMPUTED_VALUE"""),2.0)</f>
        <v>2</v>
      </c>
      <c r="K617" s="580">
        <f>IFERROR(__xludf.DUMMYFUNCTION("""COMPUTED_VALUE"""),41.0)</f>
        <v>41</v>
      </c>
      <c r="L617" s="580" t="str">
        <f>IFERROR(__xludf.DUMMYFUNCTION("""COMPUTED_VALUE"""),"D4104R")</f>
        <v>D4104R</v>
      </c>
      <c r="M617" s="582">
        <f>IFERROR(__xludf.DUMMYFUNCTION("""COMPUTED_VALUE"""),3.0)</f>
        <v>3</v>
      </c>
      <c r="N617" s="582">
        <f>IFERROR(__xludf.DUMMYFUNCTION("""COMPUTED_VALUE"""),41.0)</f>
        <v>41</v>
      </c>
      <c r="O617" s="582" t="str">
        <f>IFERROR(__xludf.DUMMYFUNCTION("""COMPUTED_VALUE"""),"E4104R")</f>
        <v>E4104R</v>
      </c>
      <c r="P617" s="580">
        <f>IFERROR(__xludf.DUMMYFUNCTION("""COMPUTED_VALUE"""),3.0)</f>
        <v>3</v>
      </c>
      <c r="Q617" s="580">
        <f>IFERROR(__xludf.DUMMYFUNCTION("""COMPUTED_VALUE"""),46.0)</f>
        <v>46</v>
      </c>
      <c r="R617" s="580" t="str">
        <f>IFERROR(__xludf.DUMMYFUNCTION("""COMPUTED_VALUE"""),"F4605R")</f>
        <v>F4605R</v>
      </c>
      <c r="S617" s="580">
        <f>IFERROR(__xludf.DUMMYFUNCTION("""COMPUTED_VALUE"""),4.0)</f>
        <v>4</v>
      </c>
      <c r="T617" s="580">
        <f>IFERROR(__xludf.DUMMYFUNCTION("""COMPUTED_VALUE"""),43.0)</f>
        <v>43</v>
      </c>
      <c r="U617" s="580" t="str">
        <f>IFERROR(__xludf.DUMMYFUNCTION("""COMPUTED_VALUE"""),"G4304R")</f>
        <v>G4304R</v>
      </c>
    </row>
    <row r="618">
      <c r="A618" s="580">
        <f>IFERROR(__xludf.DUMMYFUNCTION("""COMPUTED_VALUE"""),1.0)</f>
        <v>1</v>
      </c>
      <c r="B618" s="580">
        <f>IFERROR(__xludf.DUMMYFUNCTION("""COMPUTED_VALUE"""),45.0)</f>
        <v>45</v>
      </c>
      <c r="C618" s="580" t="str">
        <f>IFERROR(__xludf.DUMMYFUNCTION("""COMPUTED_VALUE"""),"A4504R")</f>
        <v>A4504R</v>
      </c>
      <c r="D618" s="580">
        <f>IFERROR(__xludf.DUMMYFUNCTION("""COMPUTED_VALUE"""),1.0)</f>
        <v>1</v>
      </c>
      <c r="E618" s="580">
        <f>IFERROR(__xludf.DUMMYFUNCTION("""COMPUTED_VALUE"""),45.0)</f>
        <v>45</v>
      </c>
      <c r="F618" s="580" t="str">
        <f>IFERROR(__xludf.DUMMYFUNCTION("""COMPUTED_VALUE"""),"B4503F")</f>
        <v>B4503F</v>
      </c>
      <c r="G618" s="580">
        <f>IFERROR(__xludf.DUMMYFUNCTION("""COMPUTED_VALUE"""),2.0)</f>
        <v>2</v>
      </c>
      <c r="H618" s="580">
        <f>IFERROR(__xludf.DUMMYFUNCTION("""COMPUTED_VALUE"""),41.0)</f>
        <v>41</v>
      </c>
      <c r="I618" s="580" t="str">
        <f>IFERROR(__xludf.DUMMYFUNCTION("""COMPUTED_VALUE"""),"C4105F")</f>
        <v>C4105F</v>
      </c>
      <c r="J618" s="580">
        <f>IFERROR(__xludf.DUMMYFUNCTION("""COMPUTED_VALUE"""),2.0)</f>
        <v>2</v>
      </c>
      <c r="K618" s="580">
        <f>IFERROR(__xludf.DUMMYFUNCTION("""COMPUTED_VALUE"""),41.0)</f>
        <v>41</v>
      </c>
      <c r="L618" s="580" t="str">
        <f>IFERROR(__xludf.DUMMYFUNCTION("""COMPUTED_VALUE"""),"D4105F")</f>
        <v>D4105F</v>
      </c>
      <c r="M618" s="582">
        <f>IFERROR(__xludf.DUMMYFUNCTION("""COMPUTED_VALUE"""),3.0)</f>
        <v>3</v>
      </c>
      <c r="N618" s="582">
        <f>IFERROR(__xludf.DUMMYFUNCTION("""COMPUTED_VALUE"""),41.0)</f>
        <v>41</v>
      </c>
      <c r="O618" s="582" t="str">
        <f>IFERROR(__xludf.DUMMYFUNCTION("""COMPUTED_VALUE"""),"E4105F")</f>
        <v>E4105F</v>
      </c>
      <c r="P618" s="580">
        <f>IFERROR(__xludf.DUMMYFUNCTION("""COMPUTED_VALUE"""),3.0)</f>
        <v>3</v>
      </c>
      <c r="Q618" s="580">
        <f>IFERROR(__xludf.DUMMYFUNCTION("""COMPUTED_VALUE"""),46.0)</f>
        <v>46</v>
      </c>
      <c r="R618" s="580" t="str">
        <f>IFERROR(__xludf.DUMMYFUNCTION("""COMPUTED_VALUE"""),"F4606F")</f>
        <v>F4606F</v>
      </c>
      <c r="S618" s="580">
        <f>IFERROR(__xludf.DUMMYFUNCTION("""COMPUTED_VALUE"""),4.0)</f>
        <v>4</v>
      </c>
      <c r="T618" s="580">
        <f>IFERROR(__xludf.DUMMYFUNCTION("""COMPUTED_VALUE"""),43.0)</f>
        <v>43</v>
      </c>
      <c r="U618" s="580" t="str">
        <f>IFERROR(__xludf.DUMMYFUNCTION("""COMPUTED_VALUE"""),"G4305F")</f>
        <v>G4305F</v>
      </c>
    </row>
    <row r="619">
      <c r="A619" s="580">
        <f>IFERROR(__xludf.DUMMYFUNCTION("""COMPUTED_VALUE"""),1.0)</f>
        <v>1</v>
      </c>
      <c r="B619" s="580">
        <f>IFERROR(__xludf.DUMMYFUNCTION("""COMPUTED_VALUE"""),45.0)</f>
        <v>45</v>
      </c>
      <c r="C619" s="580" t="str">
        <f>IFERROR(__xludf.DUMMYFUNCTION("""COMPUTED_VALUE"""),"A4505F")</f>
        <v>A4505F</v>
      </c>
      <c r="D619" s="580">
        <f>IFERROR(__xludf.DUMMYFUNCTION("""COMPUTED_VALUE"""),1.0)</f>
        <v>1</v>
      </c>
      <c r="E619" s="580">
        <f>IFERROR(__xludf.DUMMYFUNCTION("""COMPUTED_VALUE"""),45.0)</f>
        <v>45</v>
      </c>
      <c r="F619" s="580" t="str">
        <f>IFERROR(__xludf.DUMMYFUNCTION("""COMPUTED_VALUE"""),"B4503R")</f>
        <v>B4503R</v>
      </c>
      <c r="G619" s="580">
        <f>IFERROR(__xludf.DUMMYFUNCTION("""COMPUTED_VALUE"""),2.0)</f>
        <v>2</v>
      </c>
      <c r="H619" s="580">
        <f>IFERROR(__xludf.DUMMYFUNCTION("""COMPUTED_VALUE"""),41.0)</f>
        <v>41</v>
      </c>
      <c r="I619" s="580" t="str">
        <f>IFERROR(__xludf.DUMMYFUNCTION("""COMPUTED_VALUE"""),"C4105R")</f>
        <v>C4105R</v>
      </c>
      <c r="J619" s="580">
        <f>IFERROR(__xludf.DUMMYFUNCTION("""COMPUTED_VALUE"""),2.0)</f>
        <v>2</v>
      </c>
      <c r="K619" s="580">
        <f>IFERROR(__xludf.DUMMYFUNCTION("""COMPUTED_VALUE"""),41.0)</f>
        <v>41</v>
      </c>
      <c r="L619" s="580" t="str">
        <f>IFERROR(__xludf.DUMMYFUNCTION("""COMPUTED_VALUE"""),"D4105R")</f>
        <v>D4105R</v>
      </c>
      <c r="M619" s="582">
        <f>IFERROR(__xludf.DUMMYFUNCTION("""COMPUTED_VALUE"""),3.0)</f>
        <v>3</v>
      </c>
      <c r="N619" s="582">
        <f>IFERROR(__xludf.DUMMYFUNCTION("""COMPUTED_VALUE"""),41.0)</f>
        <v>41</v>
      </c>
      <c r="O619" s="582" t="str">
        <f>IFERROR(__xludf.DUMMYFUNCTION("""COMPUTED_VALUE"""),"E4105R")</f>
        <v>E4105R</v>
      </c>
      <c r="P619" s="580">
        <f>IFERROR(__xludf.DUMMYFUNCTION("""COMPUTED_VALUE"""),3.0)</f>
        <v>3</v>
      </c>
      <c r="Q619" s="580">
        <f>IFERROR(__xludf.DUMMYFUNCTION("""COMPUTED_VALUE"""),46.0)</f>
        <v>46</v>
      </c>
      <c r="R619" s="580" t="str">
        <f>IFERROR(__xludf.DUMMYFUNCTION("""COMPUTED_VALUE"""),"F4606R")</f>
        <v>F4606R</v>
      </c>
      <c r="S619" s="580">
        <f>IFERROR(__xludf.DUMMYFUNCTION("""COMPUTED_VALUE"""),4.0)</f>
        <v>4</v>
      </c>
      <c r="T619" s="580">
        <f>IFERROR(__xludf.DUMMYFUNCTION("""COMPUTED_VALUE"""),43.0)</f>
        <v>43</v>
      </c>
      <c r="U619" s="580" t="str">
        <f>IFERROR(__xludf.DUMMYFUNCTION("""COMPUTED_VALUE"""),"G4305R")</f>
        <v>G4305R</v>
      </c>
    </row>
    <row r="620">
      <c r="A620" s="580">
        <f>IFERROR(__xludf.DUMMYFUNCTION("""COMPUTED_VALUE"""),1.0)</f>
        <v>1</v>
      </c>
      <c r="B620" s="580">
        <f>IFERROR(__xludf.DUMMYFUNCTION("""COMPUTED_VALUE"""),45.0)</f>
        <v>45</v>
      </c>
      <c r="C620" s="580" t="str">
        <f>IFERROR(__xludf.DUMMYFUNCTION("""COMPUTED_VALUE"""),"A4505R")</f>
        <v>A4505R</v>
      </c>
      <c r="D620" s="580">
        <f>IFERROR(__xludf.DUMMYFUNCTION("""COMPUTED_VALUE"""),1.0)</f>
        <v>1</v>
      </c>
      <c r="E620" s="580">
        <f>IFERROR(__xludf.DUMMYFUNCTION("""COMPUTED_VALUE"""),45.0)</f>
        <v>45</v>
      </c>
      <c r="F620" s="580" t="str">
        <f>IFERROR(__xludf.DUMMYFUNCTION("""COMPUTED_VALUE"""),"B4504F")</f>
        <v>B4504F</v>
      </c>
      <c r="G620" s="580">
        <f>IFERROR(__xludf.DUMMYFUNCTION("""COMPUTED_VALUE"""),2.0)</f>
        <v>2</v>
      </c>
      <c r="H620" s="580">
        <f>IFERROR(__xludf.DUMMYFUNCTION("""COMPUTED_VALUE"""),41.0)</f>
        <v>41</v>
      </c>
      <c r="I620" s="580" t="str">
        <f>IFERROR(__xludf.DUMMYFUNCTION("""COMPUTED_VALUE"""),"C4106F")</f>
        <v>C4106F</v>
      </c>
      <c r="J620" s="580">
        <f>IFERROR(__xludf.DUMMYFUNCTION("""COMPUTED_VALUE"""),2.0)</f>
        <v>2</v>
      </c>
      <c r="K620" s="580">
        <f>IFERROR(__xludf.DUMMYFUNCTION("""COMPUTED_VALUE"""),41.0)</f>
        <v>41</v>
      </c>
      <c r="L620" s="580" t="str">
        <f>IFERROR(__xludf.DUMMYFUNCTION("""COMPUTED_VALUE"""),"D4106F")</f>
        <v>D4106F</v>
      </c>
      <c r="M620" s="582">
        <f>IFERROR(__xludf.DUMMYFUNCTION("""COMPUTED_VALUE"""),3.0)</f>
        <v>3</v>
      </c>
      <c r="N620" s="582">
        <f>IFERROR(__xludf.DUMMYFUNCTION("""COMPUTED_VALUE"""),41.0)</f>
        <v>41</v>
      </c>
      <c r="O620" s="582" t="str">
        <f>IFERROR(__xludf.DUMMYFUNCTION("""COMPUTED_VALUE"""),"E4106F")</f>
        <v>E4106F</v>
      </c>
      <c r="P620" s="580">
        <f>IFERROR(__xludf.DUMMYFUNCTION("""COMPUTED_VALUE"""),3.0)</f>
        <v>3</v>
      </c>
      <c r="Q620" s="580">
        <f>IFERROR(__xludf.DUMMYFUNCTION("""COMPUTED_VALUE"""),46.0)</f>
        <v>46</v>
      </c>
      <c r="R620" s="580" t="str">
        <f>IFERROR(__xludf.DUMMYFUNCTION("""COMPUTED_VALUE"""),"F4607F")</f>
        <v>F4607F</v>
      </c>
      <c r="S620" s="580">
        <f>IFERROR(__xludf.DUMMYFUNCTION("""COMPUTED_VALUE"""),4.0)</f>
        <v>4</v>
      </c>
      <c r="T620" s="580">
        <f>IFERROR(__xludf.DUMMYFUNCTION("""COMPUTED_VALUE"""),43.0)</f>
        <v>43</v>
      </c>
      <c r="U620" s="580" t="str">
        <f>IFERROR(__xludf.DUMMYFUNCTION("""COMPUTED_VALUE"""),"G4306F")</f>
        <v>G4306F</v>
      </c>
    </row>
    <row r="621">
      <c r="A621" s="580">
        <f>IFERROR(__xludf.DUMMYFUNCTION("""COMPUTED_VALUE"""),1.0)</f>
        <v>1</v>
      </c>
      <c r="B621" s="580">
        <f>IFERROR(__xludf.DUMMYFUNCTION("""COMPUTED_VALUE"""),45.0)</f>
        <v>45</v>
      </c>
      <c r="C621" s="580" t="str">
        <f>IFERROR(__xludf.DUMMYFUNCTION("""COMPUTED_VALUE"""),"A4506F")</f>
        <v>A4506F</v>
      </c>
      <c r="D621" s="580">
        <f>IFERROR(__xludf.DUMMYFUNCTION("""COMPUTED_VALUE"""),1.0)</f>
        <v>1</v>
      </c>
      <c r="E621" s="580">
        <f>IFERROR(__xludf.DUMMYFUNCTION("""COMPUTED_VALUE"""),45.0)</f>
        <v>45</v>
      </c>
      <c r="F621" s="580" t="str">
        <f>IFERROR(__xludf.DUMMYFUNCTION("""COMPUTED_VALUE"""),"B4504R")</f>
        <v>B4504R</v>
      </c>
      <c r="G621" s="580">
        <f>IFERROR(__xludf.DUMMYFUNCTION("""COMPUTED_VALUE"""),2.0)</f>
        <v>2</v>
      </c>
      <c r="H621" s="580">
        <f>IFERROR(__xludf.DUMMYFUNCTION("""COMPUTED_VALUE"""),41.0)</f>
        <v>41</v>
      </c>
      <c r="I621" s="580" t="str">
        <f>IFERROR(__xludf.DUMMYFUNCTION("""COMPUTED_VALUE"""),"C4106R")</f>
        <v>C4106R</v>
      </c>
      <c r="J621" s="580">
        <f>IFERROR(__xludf.DUMMYFUNCTION("""COMPUTED_VALUE"""),2.0)</f>
        <v>2</v>
      </c>
      <c r="K621" s="580">
        <f>IFERROR(__xludf.DUMMYFUNCTION("""COMPUTED_VALUE"""),41.0)</f>
        <v>41</v>
      </c>
      <c r="L621" s="580" t="str">
        <f>IFERROR(__xludf.DUMMYFUNCTION("""COMPUTED_VALUE"""),"D4106R")</f>
        <v>D4106R</v>
      </c>
      <c r="M621" s="582">
        <f>IFERROR(__xludf.DUMMYFUNCTION("""COMPUTED_VALUE"""),3.0)</f>
        <v>3</v>
      </c>
      <c r="N621" s="582">
        <f>IFERROR(__xludf.DUMMYFUNCTION("""COMPUTED_VALUE"""),41.0)</f>
        <v>41</v>
      </c>
      <c r="O621" s="582" t="str">
        <f>IFERROR(__xludf.DUMMYFUNCTION("""COMPUTED_VALUE"""),"E4106R")</f>
        <v>E4106R</v>
      </c>
      <c r="P621" s="580">
        <f>IFERROR(__xludf.DUMMYFUNCTION("""COMPUTED_VALUE"""),3.0)</f>
        <v>3</v>
      </c>
      <c r="Q621" s="580">
        <f>IFERROR(__xludf.DUMMYFUNCTION("""COMPUTED_VALUE"""),46.0)</f>
        <v>46</v>
      </c>
      <c r="R621" s="580" t="str">
        <f>IFERROR(__xludf.DUMMYFUNCTION("""COMPUTED_VALUE"""),"F4607R")</f>
        <v>F4607R</v>
      </c>
      <c r="S621" s="580">
        <f>IFERROR(__xludf.DUMMYFUNCTION("""COMPUTED_VALUE"""),4.0)</f>
        <v>4</v>
      </c>
      <c r="T621" s="580">
        <f>IFERROR(__xludf.DUMMYFUNCTION("""COMPUTED_VALUE"""),43.0)</f>
        <v>43</v>
      </c>
      <c r="U621" s="580" t="str">
        <f>IFERROR(__xludf.DUMMYFUNCTION("""COMPUTED_VALUE"""),"G4306R")</f>
        <v>G4306R</v>
      </c>
    </row>
    <row r="622">
      <c r="A622" s="580">
        <f>IFERROR(__xludf.DUMMYFUNCTION("""COMPUTED_VALUE"""),1.0)</f>
        <v>1</v>
      </c>
      <c r="B622" s="580">
        <f>IFERROR(__xludf.DUMMYFUNCTION("""COMPUTED_VALUE"""),45.0)</f>
        <v>45</v>
      </c>
      <c r="C622" s="580" t="str">
        <f>IFERROR(__xludf.DUMMYFUNCTION("""COMPUTED_VALUE"""),"A4506R")</f>
        <v>A4506R</v>
      </c>
      <c r="D622" s="580">
        <f>IFERROR(__xludf.DUMMYFUNCTION("""COMPUTED_VALUE"""),1.0)</f>
        <v>1</v>
      </c>
      <c r="E622" s="580">
        <f>IFERROR(__xludf.DUMMYFUNCTION("""COMPUTED_VALUE"""),45.0)</f>
        <v>45</v>
      </c>
      <c r="F622" s="580" t="str">
        <f>IFERROR(__xludf.DUMMYFUNCTION("""COMPUTED_VALUE"""),"B4505F")</f>
        <v>B4505F</v>
      </c>
      <c r="G622" s="580">
        <f>IFERROR(__xludf.DUMMYFUNCTION("""COMPUTED_VALUE"""),2.0)</f>
        <v>2</v>
      </c>
      <c r="H622" s="580">
        <f>IFERROR(__xludf.DUMMYFUNCTION("""COMPUTED_VALUE"""),41.0)</f>
        <v>41</v>
      </c>
      <c r="I622" s="580" t="str">
        <f>IFERROR(__xludf.DUMMYFUNCTION("""COMPUTED_VALUE"""),"C4107F")</f>
        <v>C4107F</v>
      </c>
      <c r="J622" s="580">
        <f>IFERROR(__xludf.DUMMYFUNCTION("""COMPUTED_VALUE"""),2.0)</f>
        <v>2</v>
      </c>
      <c r="K622" s="580">
        <f>IFERROR(__xludf.DUMMYFUNCTION("""COMPUTED_VALUE"""),41.0)</f>
        <v>41</v>
      </c>
      <c r="L622" s="580" t="str">
        <f>IFERROR(__xludf.DUMMYFUNCTION("""COMPUTED_VALUE"""),"D4107F")</f>
        <v>D4107F</v>
      </c>
      <c r="M622" s="582">
        <f>IFERROR(__xludf.DUMMYFUNCTION("""COMPUTED_VALUE"""),3.0)</f>
        <v>3</v>
      </c>
      <c r="N622" s="582">
        <f>IFERROR(__xludf.DUMMYFUNCTION("""COMPUTED_VALUE"""),41.0)</f>
        <v>41</v>
      </c>
      <c r="O622" s="582" t="str">
        <f>IFERROR(__xludf.DUMMYFUNCTION("""COMPUTED_VALUE"""),"E4107F")</f>
        <v>E4107F</v>
      </c>
      <c r="P622" s="580">
        <f>IFERROR(__xludf.DUMMYFUNCTION("""COMPUTED_VALUE"""),3.0)</f>
        <v>3</v>
      </c>
      <c r="Q622" s="580">
        <f>IFERROR(__xludf.DUMMYFUNCTION("""COMPUTED_VALUE"""),47.0)</f>
        <v>47</v>
      </c>
      <c r="R622" s="580" t="str">
        <f>IFERROR(__xludf.DUMMYFUNCTION("""COMPUTED_VALUE"""),"F4701F")</f>
        <v>F4701F</v>
      </c>
      <c r="S622" s="580">
        <f>IFERROR(__xludf.DUMMYFUNCTION("""COMPUTED_VALUE"""),4.0)</f>
        <v>4</v>
      </c>
      <c r="T622" s="580">
        <f>IFERROR(__xludf.DUMMYFUNCTION("""COMPUTED_VALUE"""),43.0)</f>
        <v>43</v>
      </c>
      <c r="U622" s="580" t="str">
        <f>IFERROR(__xludf.DUMMYFUNCTION("""COMPUTED_VALUE"""),"G4307F")</f>
        <v>G4307F</v>
      </c>
    </row>
    <row r="623">
      <c r="A623" s="580">
        <f>IFERROR(__xludf.DUMMYFUNCTION("""COMPUTED_VALUE"""),1.0)</f>
        <v>1</v>
      </c>
      <c r="B623" s="580">
        <f>IFERROR(__xludf.DUMMYFUNCTION("""COMPUTED_VALUE"""),45.0)</f>
        <v>45</v>
      </c>
      <c r="C623" s="580" t="str">
        <f>IFERROR(__xludf.DUMMYFUNCTION("""COMPUTED_VALUE"""),"A4507F")</f>
        <v>A4507F</v>
      </c>
      <c r="D623" s="580">
        <f>IFERROR(__xludf.DUMMYFUNCTION("""COMPUTED_VALUE"""),1.0)</f>
        <v>1</v>
      </c>
      <c r="E623" s="580">
        <f>IFERROR(__xludf.DUMMYFUNCTION("""COMPUTED_VALUE"""),45.0)</f>
        <v>45</v>
      </c>
      <c r="F623" s="580" t="str">
        <f>IFERROR(__xludf.DUMMYFUNCTION("""COMPUTED_VALUE"""),"B4505R")</f>
        <v>B4505R</v>
      </c>
      <c r="G623" s="580">
        <f>IFERROR(__xludf.DUMMYFUNCTION("""COMPUTED_VALUE"""),2.0)</f>
        <v>2</v>
      </c>
      <c r="H623" s="580">
        <f>IFERROR(__xludf.DUMMYFUNCTION("""COMPUTED_VALUE"""),41.0)</f>
        <v>41</v>
      </c>
      <c r="I623" s="580" t="str">
        <f>IFERROR(__xludf.DUMMYFUNCTION("""COMPUTED_VALUE"""),"C4107R")</f>
        <v>C4107R</v>
      </c>
      <c r="J623" s="580">
        <f>IFERROR(__xludf.DUMMYFUNCTION("""COMPUTED_VALUE"""),2.0)</f>
        <v>2</v>
      </c>
      <c r="K623" s="580">
        <f>IFERROR(__xludf.DUMMYFUNCTION("""COMPUTED_VALUE"""),41.0)</f>
        <v>41</v>
      </c>
      <c r="L623" s="580" t="str">
        <f>IFERROR(__xludf.DUMMYFUNCTION("""COMPUTED_VALUE"""),"D4107R")</f>
        <v>D4107R</v>
      </c>
      <c r="M623" s="582">
        <f>IFERROR(__xludf.DUMMYFUNCTION("""COMPUTED_VALUE"""),3.0)</f>
        <v>3</v>
      </c>
      <c r="N623" s="582">
        <f>IFERROR(__xludf.DUMMYFUNCTION("""COMPUTED_VALUE"""),41.0)</f>
        <v>41</v>
      </c>
      <c r="O623" s="582" t="str">
        <f>IFERROR(__xludf.DUMMYFUNCTION("""COMPUTED_VALUE"""),"E4107R")</f>
        <v>E4107R</v>
      </c>
      <c r="P623" s="580">
        <f>IFERROR(__xludf.DUMMYFUNCTION("""COMPUTED_VALUE"""),3.0)</f>
        <v>3</v>
      </c>
      <c r="Q623" s="580">
        <f>IFERROR(__xludf.DUMMYFUNCTION("""COMPUTED_VALUE"""),47.0)</f>
        <v>47</v>
      </c>
      <c r="R623" s="580" t="str">
        <f>IFERROR(__xludf.DUMMYFUNCTION("""COMPUTED_VALUE"""),"F4701R")</f>
        <v>F4701R</v>
      </c>
      <c r="S623" s="580">
        <f>IFERROR(__xludf.DUMMYFUNCTION("""COMPUTED_VALUE"""),4.0)</f>
        <v>4</v>
      </c>
      <c r="T623" s="580">
        <f>IFERROR(__xludf.DUMMYFUNCTION("""COMPUTED_VALUE"""),43.0)</f>
        <v>43</v>
      </c>
      <c r="U623" s="580" t="str">
        <f>IFERROR(__xludf.DUMMYFUNCTION("""COMPUTED_VALUE"""),"G4307R")</f>
        <v>G4307R</v>
      </c>
    </row>
    <row r="624">
      <c r="A624" s="580">
        <f>IFERROR(__xludf.DUMMYFUNCTION("""COMPUTED_VALUE"""),1.0)</f>
        <v>1</v>
      </c>
      <c r="B624" s="580">
        <f>IFERROR(__xludf.DUMMYFUNCTION("""COMPUTED_VALUE"""),45.0)</f>
        <v>45</v>
      </c>
      <c r="C624" s="580" t="str">
        <f>IFERROR(__xludf.DUMMYFUNCTION("""COMPUTED_VALUE"""),"A4507R")</f>
        <v>A4507R</v>
      </c>
      <c r="D624" s="580">
        <f>IFERROR(__xludf.DUMMYFUNCTION("""COMPUTED_VALUE"""),1.0)</f>
        <v>1</v>
      </c>
      <c r="E624" s="580">
        <f>IFERROR(__xludf.DUMMYFUNCTION("""COMPUTED_VALUE"""),45.0)</f>
        <v>45</v>
      </c>
      <c r="F624" s="580" t="str">
        <f>IFERROR(__xludf.DUMMYFUNCTION("""COMPUTED_VALUE"""),"B4506F")</f>
        <v>B4506F</v>
      </c>
      <c r="G624" s="580">
        <f>IFERROR(__xludf.DUMMYFUNCTION("""COMPUTED_VALUE"""),2.0)</f>
        <v>2</v>
      </c>
      <c r="H624" s="580">
        <f>IFERROR(__xludf.DUMMYFUNCTION("""COMPUTED_VALUE"""),41.0)</f>
        <v>41</v>
      </c>
      <c r="I624" s="580" t="str">
        <f>IFERROR(__xludf.DUMMYFUNCTION("""COMPUTED_VALUE"""),"C4108F")</f>
        <v>C4108F</v>
      </c>
      <c r="J624" s="580">
        <f>IFERROR(__xludf.DUMMYFUNCTION("""COMPUTED_VALUE"""),2.0)</f>
        <v>2</v>
      </c>
      <c r="K624" s="580">
        <f>IFERROR(__xludf.DUMMYFUNCTION("""COMPUTED_VALUE"""),41.0)</f>
        <v>41</v>
      </c>
      <c r="L624" s="580" t="str">
        <f>IFERROR(__xludf.DUMMYFUNCTION("""COMPUTED_VALUE"""),"D4108F")</f>
        <v>D4108F</v>
      </c>
      <c r="M624" s="582">
        <f>IFERROR(__xludf.DUMMYFUNCTION("""COMPUTED_VALUE"""),3.0)</f>
        <v>3</v>
      </c>
      <c r="N624" s="582">
        <f>IFERROR(__xludf.DUMMYFUNCTION("""COMPUTED_VALUE"""),41.0)</f>
        <v>41</v>
      </c>
      <c r="O624" s="582" t="str">
        <f>IFERROR(__xludf.DUMMYFUNCTION("""COMPUTED_VALUE"""),"E4108F")</f>
        <v>E4108F</v>
      </c>
      <c r="P624" s="580">
        <f>IFERROR(__xludf.DUMMYFUNCTION("""COMPUTED_VALUE"""),3.0)</f>
        <v>3</v>
      </c>
      <c r="Q624" s="580">
        <f>IFERROR(__xludf.DUMMYFUNCTION("""COMPUTED_VALUE"""),47.0)</f>
        <v>47</v>
      </c>
      <c r="R624" s="580" t="str">
        <f>IFERROR(__xludf.DUMMYFUNCTION("""COMPUTED_VALUE"""),"F4702R")</f>
        <v>F4702R</v>
      </c>
      <c r="S624" s="580">
        <f>IFERROR(__xludf.DUMMYFUNCTION("""COMPUTED_VALUE"""),4.0)</f>
        <v>4</v>
      </c>
      <c r="T624" s="580">
        <f>IFERROR(__xludf.DUMMYFUNCTION("""COMPUTED_VALUE"""),43.0)</f>
        <v>43</v>
      </c>
      <c r="U624" s="580" t="str">
        <f>IFERROR(__xludf.DUMMYFUNCTION("""COMPUTED_VALUE"""),"G4308F")</f>
        <v>G4308F</v>
      </c>
    </row>
    <row r="625">
      <c r="A625" s="580">
        <f>IFERROR(__xludf.DUMMYFUNCTION("""COMPUTED_VALUE"""),1.0)</f>
        <v>1</v>
      </c>
      <c r="B625" s="580">
        <f>IFERROR(__xludf.DUMMYFUNCTION("""COMPUTED_VALUE"""),45.0)</f>
        <v>45</v>
      </c>
      <c r="C625" s="580" t="str">
        <f>IFERROR(__xludf.DUMMYFUNCTION("""COMPUTED_VALUE"""),"A4508F")</f>
        <v>A4508F</v>
      </c>
      <c r="D625" s="580">
        <f>IFERROR(__xludf.DUMMYFUNCTION("""COMPUTED_VALUE"""),1.0)</f>
        <v>1</v>
      </c>
      <c r="E625" s="580">
        <f>IFERROR(__xludf.DUMMYFUNCTION("""COMPUTED_VALUE"""),45.0)</f>
        <v>45</v>
      </c>
      <c r="F625" s="580" t="str">
        <f>IFERROR(__xludf.DUMMYFUNCTION("""COMPUTED_VALUE"""),"B4506R")</f>
        <v>B4506R</v>
      </c>
      <c r="G625" s="580">
        <f>IFERROR(__xludf.DUMMYFUNCTION("""COMPUTED_VALUE"""),2.0)</f>
        <v>2</v>
      </c>
      <c r="H625" s="580">
        <f>IFERROR(__xludf.DUMMYFUNCTION("""COMPUTED_VALUE"""),41.0)</f>
        <v>41</v>
      </c>
      <c r="I625" s="580" t="str">
        <f>IFERROR(__xludf.DUMMYFUNCTION("""COMPUTED_VALUE"""),"C4108R")</f>
        <v>C4108R</v>
      </c>
      <c r="J625" s="580">
        <f>IFERROR(__xludf.DUMMYFUNCTION("""COMPUTED_VALUE"""),2.0)</f>
        <v>2</v>
      </c>
      <c r="K625" s="580">
        <f>IFERROR(__xludf.DUMMYFUNCTION("""COMPUTED_VALUE"""),41.0)</f>
        <v>41</v>
      </c>
      <c r="L625" s="580" t="str">
        <f>IFERROR(__xludf.DUMMYFUNCTION("""COMPUTED_VALUE"""),"D4108R")</f>
        <v>D4108R</v>
      </c>
      <c r="M625" s="582">
        <f>IFERROR(__xludf.DUMMYFUNCTION("""COMPUTED_VALUE"""),3.0)</f>
        <v>3</v>
      </c>
      <c r="N625" s="582">
        <f>IFERROR(__xludf.DUMMYFUNCTION("""COMPUTED_VALUE"""),41.0)</f>
        <v>41</v>
      </c>
      <c r="O625" s="582" t="str">
        <f>IFERROR(__xludf.DUMMYFUNCTION("""COMPUTED_VALUE"""),"E4108R")</f>
        <v>E4108R</v>
      </c>
      <c r="P625" s="580">
        <f>IFERROR(__xludf.DUMMYFUNCTION("""COMPUTED_VALUE"""),3.0)</f>
        <v>3</v>
      </c>
      <c r="Q625" s="580">
        <f>IFERROR(__xludf.DUMMYFUNCTION("""COMPUTED_VALUE"""),47.0)</f>
        <v>47</v>
      </c>
      <c r="R625" s="580" t="str">
        <f>IFERROR(__xludf.DUMMYFUNCTION("""COMPUTED_VALUE"""),"F4703R")</f>
        <v>F4703R</v>
      </c>
      <c r="S625" s="580">
        <f>IFERROR(__xludf.DUMMYFUNCTION("""COMPUTED_VALUE"""),4.0)</f>
        <v>4</v>
      </c>
      <c r="T625" s="580">
        <f>IFERROR(__xludf.DUMMYFUNCTION("""COMPUTED_VALUE"""),43.0)</f>
        <v>43</v>
      </c>
      <c r="U625" s="580" t="str">
        <f>IFERROR(__xludf.DUMMYFUNCTION("""COMPUTED_VALUE"""),"G4308R")</f>
        <v>G4308R</v>
      </c>
    </row>
    <row r="626">
      <c r="A626" s="580">
        <f>IFERROR(__xludf.DUMMYFUNCTION("""COMPUTED_VALUE"""),1.0)</f>
        <v>1</v>
      </c>
      <c r="B626" s="580">
        <f>IFERROR(__xludf.DUMMYFUNCTION("""COMPUTED_VALUE"""),45.0)</f>
        <v>45</v>
      </c>
      <c r="C626" s="580" t="str">
        <f>IFERROR(__xludf.DUMMYFUNCTION("""COMPUTED_VALUE"""),"A4508R")</f>
        <v>A4508R</v>
      </c>
      <c r="D626" s="580">
        <f>IFERROR(__xludf.DUMMYFUNCTION("""COMPUTED_VALUE"""),1.0)</f>
        <v>1</v>
      </c>
      <c r="E626" s="580">
        <f>IFERROR(__xludf.DUMMYFUNCTION("""COMPUTED_VALUE"""),45.0)</f>
        <v>45</v>
      </c>
      <c r="F626" s="580" t="str">
        <f>IFERROR(__xludf.DUMMYFUNCTION("""COMPUTED_VALUE"""),"B4507F")</f>
        <v>B4507F</v>
      </c>
      <c r="G626" s="580">
        <f>IFERROR(__xludf.DUMMYFUNCTION("""COMPUTED_VALUE"""),2.0)</f>
        <v>2</v>
      </c>
      <c r="H626" s="580">
        <f>IFERROR(__xludf.DUMMYFUNCTION("""COMPUTED_VALUE"""),42.0)</f>
        <v>42</v>
      </c>
      <c r="I626" s="580" t="str">
        <f>IFERROR(__xludf.DUMMYFUNCTION("""COMPUTED_VALUE"""),"C4201F")</f>
        <v>C4201F</v>
      </c>
      <c r="J626" s="580">
        <f>IFERROR(__xludf.DUMMYFUNCTION("""COMPUTED_VALUE"""),2.0)</f>
        <v>2</v>
      </c>
      <c r="K626" s="580">
        <f>IFERROR(__xludf.DUMMYFUNCTION("""COMPUTED_VALUE"""),42.0)</f>
        <v>42</v>
      </c>
      <c r="L626" s="580" t="str">
        <f>IFERROR(__xludf.DUMMYFUNCTION("""COMPUTED_VALUE"""),"D4201F")</f>
        <v>D4201F</v>
      </c>
      <c r="M626" s="582">
        <f>IFERROR(__xludf.DUMMYFUNCTION("""COMPUTED_VALUE"""),3.0)</f>
        <v>3</v>
      </c>
      <c r="N626" s="582">
        <f>IFERROR(__xludf.DUMMYFUNCTION("""COMPUTED_VALUE"""),42.0)</f>
        <v>42</v>
      </c>
      <c r="O626" s="582" t="str">
        <f>IFERROR(__xludf.DUMMYFUNCTION("""COMPUTED_VALUE"""),"E4201F")</f>
        <v>E4201F</v>
      </c>
      <c r="P626" s="580">
        <f>IFERROR(__xludf.DUMMYFUNCTION("""COMPUTED_VALUE"""),3.0)</f>
        <v>3</v>
      </c>
      <c r="Q626" s="580">
        <f>IFERROR(__xludf.DUMMYFUNCTION("""COMPUTED_VALUE"""),47.0)</f>
        <v>47</v>
      </c>
      <c r="R626" s="580" t="str">
        <f>IFERROR(__xludf.DUMMYFUNCTION("""COMPUTED_VALUE"""),"F4704F")</f>
        <v>F4704F</v>
      </c>
      <c r="S626" s="580">
        <f>IFERROR(__xludf.DUMMYFUNCTION("""COMPUTED_VALUE"""),4.0)</f>
        <v>4</v>
      </c>
      <c r="T626" s="580">
        <f>IFERROR(__xludf.DUMMYFUNCTION("""COMPUTED_VALUE"""),44.0)</f>
        <v>44</v>
      </c>
      <c r="U626" s="580" t="str">
        <f>IFERROR(__xludf.DUMMYFUNCTION("""COMPUTED_VALUE"""),"G4401F")</f>
        <v>G4401F</v>
      </c>
    </row>
    <row r="627">
      <c r="A627" s="580">
        <f>IFERROR(__xludf.DUMMYFUNCTION("""COMPUTED_VALUE"""),1.0)</f>
        <v>1</v>
      </c>
      <c r="B627" s="580">
        <f>IFERROR(__xludf.DUMMYFUNCTION("""COMPUTED_VALUE"""),46.0)</f>
        <v>46</v>
      </c>
      <c r="C627" s="580" t="str">
        <f>IFERROR(__xludf.DUMMYFUNCTION("""COMPUTED_VALUE"""),"A4601F")</f>
        <v>A4601F</v>
      </c>
      <c r="D627" s="580">
        <f>IFERROR(__xludf.DUMMYFUNCTION("""COMPUTED_VALUE"""),1.0)</f>
        <v>1</v>
      </c>
      <c r="E627" s="580">
        <f>IFERROR(__xludf.DUMMYFUNCTION("""COMPUTED_VALUE"""),45.0)</f>
        <v>45</v>
      </c>
      <c r="F627" s="580" t="str">
        <f>IFERROR(__xludf.DUMMYFUNCTION("""COMPUTED_VALUE"""),"B4507R")</f>
        <v>B4507R</v>
      </c>
      <c r="G627" s="580">
        <f>IFERROR(__xludf.DUMMYFUNCTION("""COMPUTED_VALUE"""),2.0)</f>
        <v>2</v>
      </c>
      <c r="H627" s="580">
        <f>IFERROR(__xludf.DUMMYFUNCTION("""COMPUTED_VALUE"""),42.0)</f>
        <v>42</v>
      </c>
      <c r="I627" s="580" t="str">
        <f>IFERROR(__xludf.DUMMYFUNCTION("""COMPUTED_VALUE"""),"C4201R")</f>
        <v>C4201R</v>
      </c>
      <c r="J627" s="580">
        <f>IFERROR(__xludf.DUMMYFUNCTION("""COMPUTED_VALUE"""),2.0)</f>
        <v>2</v>
      </c>
      <c r="K627" s="580">
        <f>IFERROR(__xludf.DUMMYFUNCTION("""COMPUTED_VALUE"""),42.0)</f>
        <v>42</v>
      </c>
      <c r="L627" s="580" t="str">
        <f>IFERROR(__xludf.DUMMYFUNCTION("""COMPUTED_VALUE"""),"D4201R")</f>
        <v>D4201R</v>
      </c>
      <c r="M627" s="582">
        <f>IFERROR(__xludf.DUMMYFUNCTION("""COMPUTED_VALUE"""),3.0)</f>
        <v>3</v>
      </c>
      <c r="N627" s="582">
        <f>IFERROR(__xludf.DUMMYFUNCTION("""COMPUTED_VALUE"""),42.0)</f>
        <v>42</v>
      </c>
      <c r="O627" s="582" t="str">
        <f>IFERROR(__xludf.DUMMYFUNCTION("""COMPUTED_VALUE"""),"E4201R")</f>
        <v>E4201R</v>
      </c>
      <c r="P627" s="580">
        <f>IFERROR(__xludf.DUMMYFUNCTION("""COMPUTED_VALUE"""),3.0)</f>
        <v>3</v>
      </c>
      <c r="Q627" s="580">
        <f>IFERROR(__xludf.DUMMYFUNCTION("""COMPUTED_VALUE"""),47.0)</f>
        <v>47</v>
      </c>
      <c r="R627" s="580" t="str">
        <f>IFERROR(__xludf.DUMMYFUNCTION("""COMPUTED_VALUE"""),"F4705R")</f>
        <v>F4705R</v>
      </c>
      <c r="S627" s="580">
        <f>IFERROR(__xludf.DUMMYFUNCTION("""COMPUTED_VALUE"""),4.0)</f>
        <v>4</v>
      </c>
      <c r="T627" s="580">
        <f>IFERROR(__xludf.DUMMYFUNCTION("""COMPUTED_VALUE"""),44.0)</f>
        <v>44</v>
      </c>
      <c r="U627" s="580" t="str">
        <f>IFERROR(__xludf.DUMMYFUNCTION("""COMPUTED_VALUE"""),"G4401R")</f>
        <v>G4401R</v>
      </c>
    </row>
    <row r="628">
      <c r="A628" s="580">
        <f>IFERROR(__xludf.DUMMYFUNCTION("""COMPUTED_VALUE"""),1.0)</f>
        <v>1</v>
      </c>
      <c r="B628" s="580">
        <f>IFERROR(__xludf.DUMMYFUNCTION("""COMPUTED_VALUE"""),46.0)</f>
        <v>46</v>
      </c>
      <c r="C628" s="580" t="str">
        <f>IFERROR(__xludf.DUMMYFUNCTION("""COMPUTED_VALUE"""),"A4601R")</f>
        <v>A4601R</v>
      </c>
      <c r="D628" s="580">
        <f>IFERROR(__xludf.DUMMYFUNCTION("""COMPUTED_VALUE"""),1.0)</f>
        <v>1</v>
      </c>
      <c r="E628" s="580">
        <f>IFERROR(__xludf.DUMMYFUNCTION("""COMPUTED_VALUE"""),46.0)</f>
        <v>46</v>
      </c>
      <c r="F628" s="580" t="str">
        <f>IFERROR(__xludf.DUMMYFUNCTION("""COMPUTED_VALUE"""),"B4601F")</f>
        <v>B4601F</v>
      </c>
      <c r="G628" s="580">
        <f>IFERROR(__xludf.DUMMYFUNCTION("""COMPUTED_VALUE"""),2.0)</f>
        <v>2</v>
      </c>
      <c r="H628" s="580">
        <f>IFERROR(__xludf.DUMMYFUNCTION("""COMPUTED_VALUE"""),42.0)</f>
        <v>42</v>
      </c>
      <c r="I628" s="580" t="str">
        <f>IFERROR(__xludf.DUMMYFUNCTION("""COMPUTED_VALUE"""),"C4202F")</f>
        <v>C4202F</v>
      </c>
      <c r="J628" s="580">
        <f>IFERROR(__xludf.DUMMYFUNCTION("""COMPUTED_VALUE"""),2.0)</f>
        <v>2</v>
      </c>
      <c r="K628" s="580">
        <f>IFERROR(__xludf.DUMMYFUNCTION("""COMPUTED_VALUE"""),42.0)</f>
        <v>42</v>
      </c>
      <c r="L628" s="580" t="str">
        <f>IFERROR(__xludf.DUMMYFUNCTION("""COMPUTED_VALUE"""),"D4202F")</f>
        <v>D4202F</v>
      </c>
      <c r="M628" s="582">
        <f>IFERROR(__xludf.DUMMYFUNCTION("""COMPUTED_VALUE"""),3.0)</f>
        <v>3</v>
      </c>
      <c r="N628" s="582">
        <f>IFERROR(__xludf.DUMMYFUNCTION("""COMPUTED_VALUE"""),42.0)</f>
        <v>42</v>
      </c>
      <c r="O628" s="582" t="str">
        <f>IFERROR(__xludf.DUMMYFUNCTION("""COMPUTED_VALUE"""),"E4202F")</f>
        <v>E4202F</v>
      </c>
      <c r="P628" s="580">
        <f>IFERROR(__xludf.DUMMYFUNCTION("""COMPUTED_VALUE"""),3.0)</f>
        <v>3</v>
      </c>
      <c r="Q628" s="580">
        <f>IFERROR(__xludf.DUMMYFUNCTION("""COMPUTED_VALUE"""),47.0)</f>
        <v>47</v>
      </c>
      <c r="R628" s="580" t="str">
        <f>IFERROR(__xludf.DUMMYFUNCTION("""COMPUTED_VALUE"""),"F4706R")</f>
        <v>F4706R</v>
      </c>
      <c r="S628" s="580">
        <f>IFERROR(__xludf.DUMMYFUNCTION("""COMPUTED_VALUE"""),4.0)</f>
        <v>4</v>
      </c>
      <c r="T628" s="580">
        <f>IFERROR(__xludf.DUMMYFUNCTION("""COMPUTED_VALUE"""),44.0)</f>
        <v>44</v>
      </c>
      <c r="U628" s="580" t="str">
        <f>IFERROR(__xludf.DUMMYFUNCTION("""COMPUTED_VALUE"""),"G4402F")</f>
        <v>G4402F</v>
      </c>
    </row>
    <row r="629">
      <c r="A629" s="580">
        <f>IFERROR(__xludf.DUMMYFUNCTION("""COMPUTED_VALUE"""),1.0)</f>
        <v>1</v>
      </c>
      <c r="B629" s="580">
        <f>IFERROR(__xludf.DUMMYFUNCTION("""COMPUTED_VALUE"""),46.0)</f>
        <v>46</v>
      </c>
      <c r="C629" s="580" t="str">
        <f>IFERROR(__xludf.DUMMYFUNCTION("""COMPUTED_VALUE"""),"A4602F")</f>
        <v>A4602F</v>
      </c>
      <c r="D629" s="580">
        <f>IFERROR(__xludf.DUMMYFUNCTION("""COMPUTED_VALUE"""),1.0)</f>
        <v>1</v>
      </c>
      <c r="E629" s="580">
        <f>IFERROR(__xludf.DUMMYFUNCTION("""COMPUTED_VALUE"""),46.0)</f>
        <v>46</v>
      </c>
      <c r="F629" s="580" t="str">
        <f>IFERROR(__xludf.DUMMYFUNCTION("""COMPUTED_VALUE"""),"B4601R")</f>
        <v>B4601R</v>
      </c>
      <c r="G629" s="580">
        <f>IFERROR(__xludf.DUMMYFUNCTION("""COMPUTED_VALUE"""),2.0)</f>
        <v>2</v>
      </c>
      <c r="H629" s="580">
        <f>IFERROR(__xludf.DUMMYFUNCTION("""COMPUTED_VALUE"""),42.0)</f>
        <v>42</v>
      </c>
      <c r="I629" s="580" t="str">
        <f>IFERROR(__xludf.DUMMYFUNCTION("""COMPUTED_VALUE"""),"C4202R")</f>
        <v>C4202R</v>
      </c>
      <c r="J629" s="580">
        <f>IFERROR(__xludf.DUMMYFUNCTION("""COMPUTED_VALUE"""),2.0)</f>
        <v>2</v>
      </c>
      <c r="K629" s="580">
        <f>IFERROR(__xludf.DUMMYFUNCTION("""COMPUTED_VALUE"""),42.0)</f>
        <v>42</v>
      </c>
      <c r="L629" s="580" t="str">
        <f>IFERROR(__xludf.DUMMYFUNCTION("""COMPUTED_VALUE"""),"D4202R")</f>
        <v>D4202R</v>
      </c>
      <c r="M629" s="582">
        <f>IFERROR(__xludf.DUMMYFUNCTION("""COMPUTED_VALUE"""),3.0)</f>
        <v>3</v>
      </c>
      <c r="N629" s="582">
        <f>IFERROR(__xludf.DUMMYFUNCTION("""COMPUTED_VALUE"""),42.0)</f>
        <v>42</v>
      </c>
      <c r="O629" s="582" t="str">
        <f>IFERROR(__xludf.DUMMYFUNCTION("""COMPUTED_VALUE"""),"E4202R")</f>
        <v>E4202R</v>
      </c>
      <c r="P629" s="580">
        <f>IFERROR(__xludf.DUMMYFUNCTION("""COMPUTED_VALUE"""),3.0)</f>
        <v>3</v>
      </c>
      <c r="Q629" s="580">
        <f>IFERROR(__xludf.DUMMYFUNCTION("""COMPUTED_VALUE"""),47.0)</f>
        <v>47</v>
      </c>
      <c r="R629" s="580" t="str">
        <f>IFERROR(__xludf.DUMMYFUNCTION("""COMPUTED_VALUE"""),"F4707R")</f>
        <v>F4707R</v>
      </c>
      <c r="S629" s="580">
        <f>IFERROR(__xludf.DUMMYFUNCTION("""COMPUTED_VALUE"""),4.0)</f>
        <v>4</v>
      </c>
      <c r="T629" s="580">
        <f>IFERROR(__xludf.DUMMYFUNCTION("""COMPUTED_VALUE"""),44.0)</f>
        <v>44</v>
      </c>
      <c r="U629" s="580" t="str">
        <f>IFERROR(__xludf.DUMMYFUNCTION("""COMPUTED_VALUE"""),"G4402R")</f>
        <v>G4402R</v>
      </c>
    </row>
    <row r="630">
      <c r="A630" s="580">
        <f>IFERROR(__xludf.DUMMYFUNCTION("""COMPUTED_VALUE"""),1.0)</f>
        <v>1</v>
      </c>
      <c r="B630" s="580">
        <f>IFERROR(__xludf.DUMMYFUNCTION("""COMPUTED_VALUE"""),46.0)</f>
        <v>46</v>
      </c>
      <c r="C630" s="580" t="str">
        <f>IFERROR(__xludf.DUMMYFUNCTION("""COMPUTED_VALUE"""),"A4602R")</f>
        <v>A4602R</v>
      </c>
      <c r="D630" s="580">
        <f>IFERROR(__xludf.DUMMYFUNCTION("""COMPUTED_VALUE"""),1.0)</f>
        <v>1</v>
      </c>
      <c r="E630" s="580">
        <f>IFERROR(__xludf.DUMMYFUNCTION("""COMPUTED_VALUE"""),46.0)</f>
        <v>46</v>
      </c>
      <c r="F630" s="580" t="str">
        <f>IFERROR(__xludf.DUMMYFUNCTION("""COMPUTED_VALUE"""),"B4602F")</f>
        <v>B4602F</v>
      </c>
      <c r="G630" s="580">
        <f>IFERROR(__xludf.DUMMYFUNCTION("""COMPUTED_VALUE"""),2.0)</f>
        <v>2</v>
      </c>
      <c r="H630" s="580">
        <f>IFERROR(__xludf.DUMMYFUNCTION("""COMPUTED_VALUE"""),42.0)</f>
        <v>42</v>
      </c>
      <c r="I630" s="580" t="str">
        <f>IFERROR(__xludf.DUMMYFUNCTION("""COMPUTED_VALUE"""),"C4203F")</f>
        <v>C4203F</v>
      </c>
      <c r="J630" s="580">
        <f>IFERROR(__xludf.DUMMYFUNCTION("""COMPUTED_VALUE"""),2.0)</f>
        <v>2</v>
      </c>
      <c r="K630" s="580">
        <f>IFERROR(__xludf.DUMMYFUNCTION("""COMPUTED_VALUE"""),42.0)</f>
        <v>42</v>
      </c>
      <c r="L630" s="580" t="str">
        <f>IFERROR(__xludf.DUMMYFUNCTION("""COMPUTED_VALUE"""),"D4203F")</f>
        <v>D4203F</v>
      </c>
      <c r="M630" s="582">
        <f>IFERROR(__xludf.DUMMYFUNCTION("""COMPUTED_VALUE"""),3.0)</f>
        <v>3</v>
      </c>
      <c r="N630" s="582">
        <f>IFERROR(__xludf.DUMMYFUNCTION("""COMPUTED_VALUE"""),42.0)</f>
        <v>42</v>
      </c>
      <c r="O630" s="582" t="str">
        <f>IFERROR(__xludf.DUMMYFUNCTION("""COMPUTED_VALUE"""),"E4203F")</f>
        <v>E4203F</v>
      </c>
      <c r="P630" s="580">
        <f>IFERROR(__xludf.DUMMYFUNCTION("""COMPUTED_VALUE"""),3.0)</f>
        <v>3</v>
      </c>
      <c r="Q630" s="580">
        <f>IFERROR(__xludf.DUMMYFUNCTION("""COMPUTED_VALUE"""),47.0)</f>
        <v>47</v>
      </c>
      <c r="R630" s="580" t="str">
        <f>IFERROR(__xludf.DUMMYFUNCTION("""COMPUTED_VALUE"""),"F4708R")</f>
        <v>F4708R</v>
      </c>
      <c r="S630" s="580">
        <f>IFERROR(__xludf.DUMMYFUNCTION("""COMPUTED_VALUE"""),4.0)</f>
        <v>4</v>
      </c>
      <c r="T630" s="580">
        <f>IFERROR(__xludf.DUMMYFUNCTION("""COMPUTED_VALUE"""),44.0)</f>
        <v>44</v>
      </c>
      <c r="U630" s="580" t="str">
        <f>IFERROR(__xludf.DUMMYFUNCTION("""COMPUTED_VALUE"""),"G4403F")</f>
        <v>G4403F</v>
      </c>
    </row>
    <row r="631">
      <c r="A631" s="580">
        <f>IFERROR(__xludf.DUMMYFUNCTION("""COMPUTED_VALUE"""),1.0)</f>
        <v>1</v>
      </c>
      <c r="B631" s="580">
        <f>IFERROR(__xludf.DUMMYFUNCTION("""COMPUTED_VALUE"""),46.0)</f>
        <v>46</v>
      </c>
      <c r="C631" s="580" t="str">
        <f>IFERROR(__xludf.DUMMYFUNCTION("""COMPUTED_VALUE"""),"A4603F")</f>
        <v>A4603F</v>
      </c>
      <c r="D631" s="580">
        <f>IFERROR(__xludf.DUMMYFUNCTION("""COMPUTED_VALUE"""),1.0)</f>
        <v>1</v>
      </c>
      <c r="E631" s="580">
        <f>IFERROR(__xludf.DUMMYFUNCTION("""COMPUTED_VALUE"""),46.0)</f>
        <v>46</v>
      </c>
      <c r="F631" s="580" t="str">
        <f>IFERROR(__xludf.DUMMYFUNCTION("""COMPUTED_VALUE"""),"B4602R")</f>
        <v>B4602R</v>
      </c>
      <c r="G631" s="580">
        <f>IFERROR(__xludf.DUMMYFUNCTION("""COMPUTED_VALUE"""),2.0)</f>
        <v>2</v>
      </c>
      <c r="H631" s="580">
        <f>IFERROR(__xludf.DUMMYFUNCTION("""COMPUTED_VALUE"""),42.0)</f>
        <v>42</v>
      </c>
      <c r="I631" s="580" t="str">
        <f>IFERROR(__xludf.DUMMYFUNCTION("""COMPUTED_VALUE"""),"C4203R")</f>
        <v>C4203R</v>
      </c>
      <c r="J631" s="580">
        <f>IFERROR(__xludf.DUMMYFUNCTION("""COMPUTED_VALUE"""),2.0)</f>
        <v>2</v>
      </c>
      <c r="K631" s="580">
        <f>IFERROR(__xludf.DUMMYFUNCTION("""COMPUTED_VALUE"""),42.0)</f>
        <v>42</v>
      </c>
      <c r="L631" s="580" t="str">
        <f>IFERROR(__xludf.DUMMYFUNCTION("""COMPUTED_VALUE"""),"D4203R")</f>
        <v>D4203R</v>
      </c>
      <c r="M631" s="582">
        <f>IFERROR(__xludf.DUMMYFUNCTION("""COMPUTED_VALUE"""),3.0)</f>
        <v>3</v>
      </c>
      <c r="N631" s="582">
        <f>IFERROR(__xludf.DUMMYFUNCTION("""COMPUTED_VALUE"""),42.0)</f>
        <v>42</v>
      </c>
      <c r="O631" s="582" t="str">
        <f>IFERROR(__xludf.DUMMYFUNCTION("""COMPUTED_VALUE"""),"E4203R")</f>
        <v>E4203R</v>
      </c>
      <c r="P631" s="580">
        <f>IFERROR(__xludf.DUMMYFUNCTION("""COMPUTED_VALUE"""),3.0)</f>
        <v>3</v>
      </c>
      <c r="Q631" s="580">
        <f>IFERROR(__xludf.DUMMYFUNCTION("""COMPUTED_VALUE"""),48.0)</f>
        <v>48</v>
      </c>
      <c r="R631" s="580" t="str">
        <f>IFERROR(__xludf.DUMMYFUNCTION("""COMPUTED_VALUE"""),"F4801F")</f>
        <v>F4801F</v>
      </c>
      <c r="S631" s="580">
        <f>IFERROR(__xludf.DUMMYFUNCTION("""COMPUTED_VALUE"""),4.0)</f>
        <v>4</v>
      </c>
      <c r="T631" s="580">
        <f>IFERROR(__xludf.DUMMYFUNCTION("""COMPUTED_VALUE"""),44.0)</f>
        <v>44</v>
      </c>
      <c r="U631" s="580" t="str">
        <f>IFERROR(__xludf.DUMMYFUNCTION("""COMPUTED_VALUE"""),"G4403R")</f>
        <v>G4403R</v>
      </c>
    </row>
    <row r="632">
      <c r="A632" s="580">
        <f>IFERROR(__xludf.DUMMYFUNCTION("""COMPUTED_VALUE"""),1.0)</f>
        <v>1</v>
      </c>
      <c r="B632" s="580">
        <f>IFERROR(__xludf.DUMMYFUNCTION("""COMPUTED_VALUE"""),46.0)</f>
        <v>46</v>
      </c>
      <c r="C632" s="580" t="str">
        <f>IFERROR(__xludf.DUMMYFUNCTION("""COMPUTED_VALUE"""),"A4603R")</f>
        <v>A4603R</v>
      </c>
      <c r="D632" s="580">
        <f>IFERROR(__xludf.DUMMYFUNCTION("""COMPUTED_VALUE"""),1.0)</f>
        <v>1</v>
      </c>
      <c r="E632" s="580">
        <f>IFERROR(__xludf.DUMMYFUNCTION("""COMPUTED_VALUE"""),46.0)</f>
        <v>46</v>
      </c>
      <c r="F632" s="580" t="str">
        <f>IFERROR(__xludf.DUMMYFUNCTION("""COMPUTED_VALUE"""),"B4603F")</f>
        <v>B4603F</v>
      </c>
      <c r="G632" s="580">
        <f>IFERROR(__xludf.DUMMYFUNCTION("""COMPUTED_VALUE"""),2.0)</f>
        <v>2</v>
      </c>
      <c r="H632" s="580">
        <f>IFERROR(__xludf.DUMMYFUNCTION("""COMPUTED_VALUE"""),42.0)</f>
        <v>42</v>
      </c>
      <c r="I632" s="580" t="str">
        <f>IFERROR(__xludf.DUMMYFUNCTION("""COMPUTED_VALUE"""),"C4204F")</f>
        <v>C4204F</v>
      </c>
      <c r="J632" s="580">
        <f>IFERROR(__xludf.DUMMYFUNCTION("""COMPUTED_VALUE"""),2.0)</f>
        <v>2</v>
      </c>
      <c r="K632" s="580">
        <f>IFERROR(__xludf.DUMMYFUNCTION("""COMPUTED_VALUE"""),42.0)</f>
        <v>42</v>
      </c>
      <c r="L632" s="580" t="str">
        <f>IFERROR(__xludf.DUMMYFUNCTION("""COMPUTED_VALUE"""),"D4204F")</f>
        <v>D4204F</v>
      </c>
      <c r="M632" s="582">
        <f>IFERROR(__xludf.DUMMYFUNCTION("""COMPUTED_VALUE"""),3.0)</f>
        <v>3</v>
      </c>
      <c r="N632" s="582">
        <f>IFERROR(__xludf.DUMMYFUNCTION("""COMPUTED_VALUE"""),42.0)</f>
        <v>42</v>
      </c>
      <c r="O632" s="582" t="str">
        <f>IFERROR(__xludf.DUMMYFUNCTION("""COMPUTED_VALUE"""),"E4204F")</f>
        <v>E4204F</v>
      </c>
      <c r="P632" s="580">
        <f>IFERROR(__xludf.DUMMYFUNCTION("""COMPUTED_VALUE"""),3.0)</f>
        <v>3</v>
      </c>
      <c r="Q632" s="580">
        <f>IFERROR(__xludf.DUMMYFUNCTION("""COMPUTED_VALUE"""),48.0)</f>
        <v>48</v>
      </c>
      <c r="R632" s="580" t="str">
        <f>IFERROR(__xludf.DUMMYFUNCTION("""COMPUTED_VALUE"""),"F4801R")</f>
        <v>F4801R</v>
      </c>
      <c r="S632" s="580">
        <f>IFERROR(__xludf.DUMMYFUNCTION("""COMPUTED_VALUE"""),4.0)</f>
        <v>4</v>
      </c>
      <c r="T632" s="580">
        <f>IFERROR(__xludf.DUMMYFUNCTION("""COMPUTED_VALUE"""),44.0)</f>
        <v>44</v>
      </c>
      <c r="U632" s="580" t="str">
        <f>IFERROR(__xludf.DUMMYFUNCTION("""COMPUTED_VALUE"""),"G4404F")</f>
        <v>G4404F</v>
      </c>
    </row>
    <row r="633">
      <c r="A633" s="580">
        <f>IFERROR(__xludf.DUMMYFUNCTION("""COMPUTED_VALUE"""),1.0)</f>
        <v>1</v>
      </c>
      <c r="B633" s="580">
        <f>IFERROR(__xludf.DUMMYFUNCTION("""COMPUTED_VALUE"""),46.0)</f>
        <v>46</v>
      </c>
      <c r="C633" s="580" t="str">
        <f>IFERROR(__xludf.DUMMYFUNCTION("""COMPUTED_VALUE"""),"A4604F")</f>
        <v>A4604F</v>
      </c>
      <c r="D633" s="580">
        <f>IFERROR(__xludf.DUMMYFUNCTION("""COMPUTED_VALUE"""),1.0)</f>
        <v>1</v>
      </c>
      <c r="E633" s="580">
        <f>IFERROR(__xludf.DUMMYFUNCTION("""COMPUTED_VALUE"""),46.0)</f>
        <v>46</v>
      </c>
      <c r="F633" s="580" t="str">
        <f>IFERROR(__xludf.DUMMYFUNCTION("""COMPUTED_VALUE"""),"B4603R")</f>
        <v>B4603R</v>
      </c>
      <c r="G633" s="580">
        <f>IFERROR(__xludf.DUMMYFUNCTION("""COMPUTED_VALUE"""),2.0)</f>
        <v>2</v>
      </c>
      <c r="H633" s="580">
        <f>IFERROR(__xludf.DUMMYFUNCTION("""COMPUTED_VALUE"""),42.0)</f>
        <v>42</v>
      </c>
      <c r="I633" s="580" t="str">
        <f>IFERROR(__xludf.DUMMYFUNCTION("""COMPUTED_VALUE"""),"C4204R")</f>
        <v>C4204R</v>
      </c>
      <c r="J633" s="580">
        <f>IFERROR(__xludf.DUMMYFUNCTION("""COMPUTED_VALUE"""),2.0)</f>
        <v>2</v>
      </c>
      <c r="K633" s="580">
        <f>IFERROR(__xludf.DUMMYFUNCTION("""COMPUTED_VALUE"""),42.0)</f>
        <v>42</v>
      </c>
      <c r="L633" s="580" t="str">
        <f>IFERROR(__xludf.DUMMYFUNCTION("""COMPUTED_VALUE"""),"D4204R")</f>
        <v>D4204R</v>
      </c>
      <c r="M633" s="582">
        <f>IFERROR(__xludf.DUMMYFUNCTION("""COMPUTED_VALUE"""),3.0)</f>
        <v>3</v>
      </c>
      <c r="N633" s="582">
        <f>IFERROR(__xludf.DUMMYFUNCTION("""COMPUTED_VALUE"""),42.0)</f>
        <v>42</v>
      </c>
      <c r="O633" s="582" t="str">
        <f>IFERROR(__xludf.DUMMYFUNCTION("""COMPUTED_VALUE"""),"E4204R")</f>
        <v>E4204R</v>
      </c>
      <c r="P633" s="580">
        <f>IFERROR(__xludf.DUMMYFUNCTION("""COMPUTED_VALUE"""),3.0)</f>
        <v>3</v>
      </c>
      <c r="Q633" s="580">
        <f>IFERROR(__xludf.DUMMYFUNCTION("""COMPUTED_VALUE"""),48.0)</f>
        <v>48</v>
      </c>
      <c r="R633" s="580" t="str">
        <f>IFERROR(__xludf.DUMMYFUNCTION("""COMPUTED_VALUE"""),"F4802R")</f>
        <v>F4802R</v>
      </c>
      <c r="S633" s="580">
        <f>IFERROR(__xludf.DUMMYFUNCTION("""COMPUTED_VALUE"""),4.0)</f>
        <v>4</v>
      </c>
      <c r="T633" s="580">
        <f>IFERROR(__xludf.DUMMYFUNCTION("""COMPUTED_VALUE"""),44.0)</f>
        <v>44</v>
      </c>
      <c r="U633" s="580" t="str">
        <f>IFERROR(__xludf.DUMMYFUNCTION("""COMPUTED_VALUE"""),"G4404R")</f>
        <v>G4404R</v>
      </c>
    </row>
    <row r="634">
      <c r="A634" s="580">
        <f>IFERROR(__xludf.DUMMYFUNCTION("""COMPUTED_VALUE"""),1.0)</f>
        <v>1</v>
      </c>
      <c r="B634" s="580">
        <f>IFERROR(__xludf.DUMMYFUNCTION("""COMPUTED_VALUE"""),46.0)</f>
        <v>46</v>
      </c>
      <c r="C634" s="580" t="str">
        <f>IFERROR(__xludf.DUMMYFUNCTION("""COMPUTED_VALUE"""),"A4604R")</f>
        <v>A4604R</v>
      </c>
      <c r="D634" s="580">
        <f>IFERROR(__xludf.DUMMYFUNCTION("""COMPUTED_VALUE"""),1.0)</f>
        <v>1</v>
      </c>
      <c r="E634" s="580">
        <f>IFERROR(__xludf.DUMMYFUNCTION("""COMPUTED_VALUE"""),46.0)</f>
        <v>46</v>
      </c>
      <c r="F634" s="580" t="str">
        <f>IFERROR(__xludf.DUMMYFUNCTION("""COMPUTED_VALUE"""),"B4604F")</f>
        <v>B4604F</v>
      </c>
      <c r="G634" s="580">
        <f>IFERROR(__xludf.DUMMYFUNCTION("""COMPUTED_VALUE"""),2.0)</f>
        <v>2</v>
      </c>
      <c r="H634" s="580">
        <f>IFERROR(__xludf.DUMMYFUNCTION("""COMPUTED_VALUE"""),42.0)</f>
        <v>42</v>
      </c>
      <c r="I634" s="580" t="str">
        <f>IFERROR(__xludf.DUMMYFUNCTION("""COMPUTED_VALUE"""),"C4205F")</f>
        <v>C4205F</v>
      </c>
      <c r="J634" s="580">
        <f>IFERROR(__xludf.DUMMYFUNCTION("""COMPUTED_VALUE"""),2.0)</f>
        <v>2</v>
      </c>
      <c r="K634" s="580">
        <f>IFERROR(__xludf.DUMMYFUNCTION("""COMPUTED_VALUE"""),42.0)</f>
        <v>42</v>
      </c>
      <c r="L634" s="580" t="str">
        <f>IFERROR(__xludf.DUMMYFUNCTION("""COMPUTED_VALUE"""),"D4205F")</f>
        <v>D4205F</v>
      </c>
      <c r="M634" s="582">
        <f>IFERROR(__xludf.DUMMYFUNCTION("""COMPUTED_VALUE"""),3.0)</f>
        <v>3</v>
      </c>
      <c r="N634" s="582">
        <f>IFERROR(__xludf.DUMMYFUNCTION("""COMPUTED_VALUE"""),42.0)</f>
        <v>42</v>
      </c>
      <c r="O634" s="582" t="str">
        <f>IFERROR(__xludf.DUMMYFUNCTION("""COMPUTED_VALUE"""),"E4205F")</f>
        <v>E4205F</v>
      </c>
      <c r="P634" s="580">
        <f>IFERROR(__xludf.DUMMYFUNCTION("""COMPUTED_VALUE"""),3.0)</f>
        <v>3</v>
      </c>
      <c r="Q634" s="580">
        <f>IFERROR(__xludf.DUMMYFUNCTION("""COMPUTED_VALUE"""),48.0)</f>
        <v>48</v>
      </c>
      <c r="R634" s="580" t="str">
        <f>IFERROR(__xludf.DUMMYFUNCTION("""COMPUTED_VALUE"""),"F4803R")</f>
        <v>F4803R</v>
      </c>
      <c r="S634" s="580">
        <f>IFERROR(__xludf.DUMMYFUNCTION("""COMPUTED_VALUE"""),4.0)</f>
        <v>4</v>
      </c>
      <c r="T634" s="580">
        <f>IFERROR(__xludf.DUMMYFUNCTION("""COMPUTED_VALUE"""),44.0)</f>
        <v>44</v>
      </c>
      <c r="U634" s="580" t="str">
        <f>IFERROR(__xludf.DUMMYFUNCTION("""COMPUTED_VALUE"""),"G4405F")</f>
        <v>G4405F</v>
      </c>
    </row>
    <row r="635">
      <c r="A635" s="580">
        <f>IFERROR(__xludf.DUMMYFUNCTION("""COMPUTED_VALUE"""),1.0)</f>
        <v>1</v>
      </c>
      <c r="B635" s="580">
        <f>IFERROR(__xludf.DUMMYFUNCTION("""COMPUTED_VALUE"""),46.0)</f>
        <v>46</v>
      </c>
      <c r="C635" s="580" t="str">
        <f>IFERROR(__xludf.DUMMYFUNCTION("""COMPUTED_VALUE"""),"A4605F")</f>
        <v>A4605F</v>
      </c>
      <c r="D635" s="580">
        <f>IFERROR(__xludf.DUMMYFUNCTION("""COMPUTED_VALUE"""),1.0)</f>
        <v>1</v>
      </c>
      <c r="E635" s="580">
        <f>IFERROR(__xludf.DUMMYFUNCTION("""COMPUTED_VALUE"""),46.0)</f>
        <v>46</v>
      </c>
      <c r="F635" s="580" t="str">
        <f>IFERROR(__xludf.DUMMYFUNCTION("""COMPUTED_VALUE"""),"B4604R")</f>
        <v>B4604R</v>
      </c>
      <c r="G635" s="580">
        <f>IFERROR(__xludf.DUMMYFUNCTION("""COMPUTED_VALUE"""),2.0)</f>
        <v>2</v>
      </c>
      <c r="H635" s="580">
        <f>IFERROR(__xludf.DUMMYFUNCTION("""COMPUTED_VALUE"""),42.0)</f>
        <v>42</v>
      </c>
      <c r="I635" s="580" t="str">
        <f>IFERROR(__xludf.DUMMYFUNCTION("""COMPUTED_VALUE"""),"C4205R")</f>
        <v>C4205R</v>
      </c>
      <c r="J635" s="580">
        <f>IFERROR(__xludf.DUMMYFUNCTION("""COMPUTED_VALUE"""),2.0)</f>
        <v>2</v>
      </c>
      <c r="K635" s="580">
        <f>IFERROR(__xludf.DUMMYFUNCTION("""COMPUTED_VALUE"""),42.0)</f>
        <v>42</v>
      </c>
      <c r="L635" s="580" t="str">
        <f>IFERROR(__xludf.DUMMYFUNCTION("""COMPUTED_VALUE"""),"D4205R")</f>
        <v>D4205R</v>
      </c>
      <c r="M635" s="582">
        <f>IFERROR(__xludf.DUMMYFUNCTION("""COMPUTED_VALUE"""),3.0)</f>
        <v>3</v>
      </c>
      <c r="N635" s="582">
        <f>IFERROR(__xludf.DUMMYFUNCTION("""COMPUTED_VALUE"""),42.0)</f>
        <v>42</v>
      </c>
      <c r="O635" s="582" t="str">
        <f>IFERROR(__xludf.DUMMYFUNCTION("""COMPUTED_VALUE"""),"E4205R")</f>
        <v>E4205R</v>
      </c>
      <c r="P635" s="580">
        <f>IFERROR(__xludf.DUMMYFUNCTION("""COMPUTED_VALUE"""),3.0)</f>
        <v>3</v>
      </c>
      <c r="Q635" s="580">
        <f>IFERROR(__xludf.DUMMYFUNCTION("""COMPUTED_VALUE"""),48.0)</f>
        <v>48</v>
      </c>
      <c r="R635" s="580" t="str">
        <f>IFERROR(__xludf.DUMMYFUNCTION("""COMPUTED_VALUE"""),"F4804F")</f>
        <v>F4804F</v>
      </c>
      <c r="S635" s="580">
        <f>IFERROR(__xludf.DUMMYFUNCTION("""COMPUTED_VALUE"""),4.0)</f>
        <v>4</v>
      </c>
      <c r="T635" s="580">
        <f>IFERROR(__xludf.DUMMYFUNCTION("""COMPUTED_VALUE"""),44.0)</f>
        <v>44</v>
      </c>
      <c r="U635" s="580" t="str">
        <f>IFERROR(__xludf.DUMMYFUNCTION("""COMPUTED_VALUE"""),"G4405R")</f>
        <v>G4405R</v>
      </c>
    </row>
    <row r="636">
      <c r="A636" s="580">
        <f>IFERROR(__xludf.DUMMYFUNCTION("""COMPUTED_VALUE"""),1.0)</f>
        <v>1</v>
      </c>
      <c r="B636" s="580">
        <f>IFERROR(__xludf.DUMMYFUNCTION("""COMPUTED_VALUE"""),46.0)</f>
        <v>46</v>
      </c>
      <c r="C636" s="580" t="str">
        <f>IFERROR(__xludf.DUMMYFUNCTION("""COMPUTED_VALUE"""),"A4605R")</f>
        <v>A4605R</v>
      </c>
      <c r="D636" s="580">
        <f>IFERROR(__xludf.DUMMYFUNCTION("""COMPUTED_VALUE"""),1.0)</f>
        <v>1</v>
      </c>
      <c r="E636" s="580">
        <f>IFERROR(__xludf.DUMMYFUNCTION("""COMPUTED_VALUE"""),46.0)</f>
        <v>46</v>
      </c>
      <c r="F636" s="580" t="str">
        <f>IFERROR(__xludf.DUMMYFUNCTION("""COMPUTED_VALUE"""),"B4605F")</f>
        <v>B4605F</v>
      </c>
      <c r="G636" s="580">
        <f>IFERROR(__xludf.DUMMYFUNCTION("""COMPUTED_VALUE"""),2.0)</f>
        <v>2</v>
      </c>
      <c r="H636" s="580">
        <f>IFERROR(__xludf.DUMMYFUNCTION("""COMPUTED_VALUE"""),42.0)</f>
        <v>42</v>
      </c>
      <c r="I636" s="580" t="str">
        <f>IFERROR(__xludf.DUMMYFUNCTION("""COMPUTED_VALUE"""),"C4206F")</f>
        <v>C4206F</v>
      </c>
      <c r="J636" s="580">
        <f>IFERROR(__xludf.DUMMYFUNCTION("""COMPUTED_VALUE"""),2.0)</f>
        <v>2</v>
      </c>
      <c r="K636" s="580">
        <f>IFERROR(__xludf.DUMMYFUNCTION("""COMPUTED_VALUE"""),42.0)</f>
        <v>42</v>
      </c>
      <c r="L636" s="580" t="str">
        <f>IFERROR(__xludf.DUMMYFUNCTION("""COMPUTED_VALUE"""),"D4206F")</f>
        <v>D4206F</v>
      </c>
      <c r="M636" s="582">
        <f>IFERROR(__xludf.DUMMYFUNCTION("""COMPUTED_VALUE"""),3.0)</f>
        <v>3</v>
      </c>
      <c r="N636" s="582">
        <f>IFERROR(__xludf.DUMMYFUNCTION("""COMPUTED_VALUE"""),42.0)</f>
        <v>42</v>
      </c>
      <c r="O636" s="582" t="str">
        <f>IFERROR(__xludf.DUMMYFUNCTION("""COMPUTED_VALUE"""),"E4206F")</f>
        <v>E4206F</v>
      </c>
      <c r="P636" s="580">
        <f>IFERROR(__xludf.DUMMYFUNCTION("""COMPUTED_VALUE"""),3.0)</f>
        <v>3</v>
      </c>
      <c r="Q636" s="580">
        <f>IFERROR(__xludf.DUMMYFUNCTION("""COMPUTED_VALUE"""),48.0)</f>
        <v>48</v>
      </c>
      <c r="R636" s="580" t="str">
        <f>IFERROR(__xludf.DUMMYFUNCTION("""COMPUTED_VALUE"""),"F4805R")</f>
        <v>F4805R</v>
      </c>
      <c r="S636" s="580">
        <f>IFERROR(__xludf.DUMMYFUNCTION("""COMPUTED_VALUE"""),4.0)</f>
        <v>4</v>
      </c>
      <c r="T636" s="580">
        <f>IFERROR(__xludf.DUMMYFUNCTION("""COMPUTED_VALUE"""),44.0)</f>
        <v>44</v>
      </c>
      <c r="U636" s="580" t="str">
        <f>IFERROR(__xludf.DUMMYFUNCTION("""COMPUTED_VALUE"""),"G4406F")</f>
        <v>G4406F</v>
      </c>
    </row>
    <row r="637">
      <c r="A637" s="580">
        <f>IFERROR(__xludf.DUMMYFUNCTION("""COMPUTED_VALUE"""),1.0)</f>
        <v>1</v>
      </c>
      <c r="B637" s="580">
        <f>IFERROR(__xludf.DUMMYFUNCTION("""COMPUTED_VALUE"""),46.0)</f>
        <v>46</v>
      </c>
      <c r="C637" s="580" t="str">
        <f>IFERROR(__xludf.DUMMYFUNCTION("""COMPUTED_VALUE"""),"A4606F")</f>
        <v>A4606F</v>
      </c>
      <c r="D637" s="580">
        <f>IFERROR(__xludf.DUMMYFUNCTION("""COMPUTED_VALUE"""),1.0)</f>
        <v>1</v>
      </c>
      <c r="E637" s="580">
        <f>IFERROR(__xludf.DUMMYFUNCTION("""COMPUTED_VALUE"""),46.0)</f>
        <v>46</v>
      </c>
      <c r="F637" s="580" t="str">
        <f>IFERROR(__xludf.DUMMYFUNCTION("""COMPUTED_VALUE"""),"B4605R")</f>
        <v>B4605R</v>
      </c>
      <c r="G637" s="580">
        <f>IFERROR(__xludf.DUMMYFUNCTION("""COMPUTED_VALUE"""),2.0)</f>
        <v>2</v>
      </c>
      <c r="H637" s="580">
        <f>IFERROR(__xludf.DUMMYFUNCTION("""COMPUTED_VALUE"""),42.0)</f>
        <v>42</v>
      </c>
      <c r="I637" s="580" t="str">
        <f>IFERROR(__xludf.DUMMYFUNCTION("""COMPUTED_VALUE"""),"C4206R")</f>
        <v>C4206R</v>
      </c>
      <c r="J637" s="580">
        <f>IFERROR(__xludf.DUMMYFUNCTION("""COMPUTED_VALUE"""),2.0)</f>
        <v>2</v>
      </c>
      <c r="K637" s="580">
        <f>IFERROR(__xludf.DUMMYFUNCTION("""COMPUTED_VALUE"""),42.0)</f>
        <v>42</v>
      </c>
      <c r="L637" s="580" t="str">
        <f>IFERROR(__xludf.DUMMYFUNCTION("""COMPUTED_VALUE"""),"D4206R")</f>
        <v>D4206R</v>
      </c>
      <c r="M637" s="582">
        <f>IFERROR(__xludf.DUMMYFUNCTION("""COMPUTED_VALUE"""),3.0)</f>
        <v>3</v>
      </c>
      <c r="N637" s="582">
        <f>IFERROR(__xludf.DUMMYFUNCTION("""COMPUTED_VALUE"""),42.0)</f>
        <v>42</v>
      </c>
      <c r="O637" s="582" t="str">
        <f>IFERROR(__xludf.DUMMYFUNCTION("""COMPUTED_VALUE"""),"E4206R")</f>
        <v>E4206R</v>
      </c>
      <c r="P637" s="580">
        <f>IFERROR(__xludf.DUMMYFUNCTION("""COMPUTED_VALUE"""),3.0)</f>
        <v>3</v>
      </c>
      <c r="Q637" s="580">
        <f>IFERROR(__xludf.DUMMYFUNCTION("""COMPUTED_VALUE"""),48.0)</f>
        <v>48</v>
      </c>
      <c r="R637" s="580" t="str">
        <f>IFERROR(__xludf.DUMMYFUNCTION("""COMPUTED_VALUE"""),"F4806R")</f>
        <v>F4806R</v>
      </c>
      <c r="S637" s="580">
        <f>IFERROR(__xludf.DUMMYFUNCTION("""COMPUTED_VALUE"""),4.0)</f>
        <v>4</v>
      </c>
      <c r="T637" s="580">
        <f>IFERROR(__xludf.DUMMYFUNCTION("""COMPUTED_VALUE"""),44.0)</f>
        <v>44</v>
      </c>
      <c r="U637" s="580" t="str">
        <f>IFERROR(__xludf.DUMMYFUNCTION("""COMPUTED_VALUE"""),"G4406R")</f>
        <v>G4406R</v>
      </c>
    </row>
    <row r="638">
      <c r="A638" s="580">
        <f>IFERROR(__xludf.DUMMYFUNCTION("""COMPUTED_VALUE"""),1.0)</f>
        <v>1</v>
      </c>
      <c r="B638" s="580">
        <f>IFERROR(__xludf.DUMMYFUNCTION("""COMPUTED_VALUE"""),46.0)</f>
        <v>46</v>
      </c>
      <c r="C638" s="580" t="str">
        <f>IFERROR(__xludf.DUMMYFUNCTION("""COMPUTED_VALUE"""),"A4606R")</f>
        <v>A4606R</v>
      </c>
      <c r="D638" s="580">
        <f>IFERROR(__xludf.DUMMYFUNCTION("""COMPUTED_VALUE"""),1.0)</f>
        <v>1</v>
      </c>
      <c r="E638" s="580">
        <f>IFERROR(__xludf.DUMMYFUNCTION("""COMPUTED_VALUE"""),46.0)</f>
        <v>46</v>
      </c>
      <c r="F638" s="580" t="str">
        <f>IFERROR(__xludf.DUMMYFUNCTION("""COMPUTED_VALUE"""),"B4606F")</f>
        <v>B4606F</v>
      </c>
      <c r="G638" s="580">
        <f>IFERROR(__xludf.DUMMYFUNCTION("""COMPUTED_VALUE"""),2.0)</f>
        <v>2</v>
      </c>
      <c r="H638" s="580">
        <f>IFERROR(__xludf.DUMMYFUNCTION("""COMPUTED_VALUE"""),42.0)</f>
        <v>42</v>
      </c>
      <c r="I638" s="580" t="str">
        <f>IFERROR(__xludf.DUMMYFUNCTION("""COMPUTED_VALUE"""),"C4207F")</f>
        <v>C4207F</v>
      </c>
      <c r="J638" s="580">
        <f>IFERROR(__xludf.DUMMYFUNCTION("""COMPUTED_VALUE"""),2.0)</f>
        <v>2</v>
      </c>
      <c r="K638" s="580">
        <f>IFERROR(__xludf.DUMMYFUNCTION("""COMPUTED_VALUE"""),42.0)</f>
        <v>42</v>
      </c>
      <c r="L638" s="580" t="str">
        <f>IFERROR(__xludf.DUMMYFUNCTION("""COMPUTED_VALUE"""),"D4207F")</f>
        <v>D4207F</v>
      </c>
      <c r="M638" s="582">
        <f>IFERROR(__xludf.DUMMYFUNCTION("""COMPUTED_VALUE"""),3.0)</f>
        <v>3</v>
      </c>
      <c r="N638" s="582">
        <f>IFERROR(__xludf.DUMMYFUNCTION("""COMPUTED_VALUE"""),42.0)</f>
        <v>42</v>
      </c>
      <c r="O638" s="582" t="str">
        <f>IFERROR(__xludf.DUMMYFUNCTION("""COMPUTED_VALUE"""),"E4207F")</f>
        <v>E4207F</v>
      </c>
      <c r="P638" s="580">
        <f>IFERROR(__xludf.DUMMYFUNCTION("""COMPUTED_VALUE"""),3.0)</f>
        <v>3</v>
      </c>
      <c r="Q638" s="580">
        <f>IFERROR(__xludf.DUMMYFUNCTION("""COMPUTED_VALUE"""),48.0)</f>
        <v>48</v>
      </c>
      <c r="R638" s="580" t="str">
        <f>IFERROR(__xludf.DUMMYFUNCTION("""COMPUTED_VALUE"""),"F4807R")</f>
        <v>F4807R</v>
      </c>
      <c r="S638" s="580">
        <f>IFERROR(__xludf.DUMMYFUNCTION("""COMPUTED_VALUE"""),4.0)</f>
        <v>4</v>
      </c>
      <c r="T638" s="580">
        <f>IFERROR(__xludf.DUMMYFUNCTION("""COMPUTED_VALUE"""),44.0)</f>
        <v>44</v>
      </c>
      <c r="U638" s="580" t="str">
        <f>IFERROR(__xludf.DUMMYFUNCTION("""COMPUTED_VALUE"""),"G4407F")</f>
        <v>G4407F</v>
      </c>
    </row>
    <row r="639">
      <c r="A639" s="580">
        <f>IFERROR(__xludf.DUMMYFUNCTION("""COMPUTED_VALUE"""),1.0)</f>
        <v>1</v>
      </c>
      <c r="B639" s="580">
        <f>IFERROR(__xludf.DUMMYFUNCTION("""COMPUTED_VALUE"""),46.0)</f>
        <v>46</v>
      </c>
      <c r="C639" s="580" t="str">
        <f>IFERROR(__xludf.DUMMYFUNCTION("""COMPUTED_VALUE"""),"A4607F")</f>
        <v>A4607F</v>
      </c>
      <c r="D639" s="580">
        <f>IFERROR(__xludf.DUMMYFUNCTION("""COMPUTED_VALUE"""),1.0)</f>
        <v>1</v>
      </c>
      <c r="E639" s="580">
        <f>IFERROR(__xludf.DUMMYFUNCTION("""COMPUTED_VALUE"""),46.0)</f>
        <v>46</v>
      </c>
      <c r="F639" s="580" t="str">
        <f>IFERROR(__xludf.DUMMYFUNCTION("""COMPUTED_VALUE"""),"B4606R")</f>
        <v>B4606R</v>
      </c>
      <c r="G639" s="580">
        <f>IFERROR(__xludf.DUMMYFUNCTION("""COMPUTED_VALUE"""),2.0)</f>
        <v>2</v>
      </c>
      <c r="H639" s="580">
        <f>IFERROR(__xludf.DUMMYFUNCTION("""COMPUTED_VALUE"""),42.0)</f>
        <v>42</v>
      </c>
      <c r="I639" s="580" t="str">
        <f>IFERROR(__xludf.DUMMYFUNCTION("""COMPUTED_VALUE"""),"C4207R")</f>
        <v>C4207R</v>
      </c>
      <c r="J639" s="580">
        <f>IFERROR(__xludf.DUMMYFUNCTION("""COMPUTED_VALUE"""),2.0)</f>
        <v>2</v>
      </c>
      <c r="K639" s="580">
        <f>IFERROR(__xludf.DUMMYFUNCTION("""COMPUTED_VALUE"""),42.0)</f>
        <v>42</v>
      </c>
      <c r="L639" s="580" t="str">
        <f>IFERROR(__xludf.DUMMYFUNCTION("""COMPUTED_VALUE"""),"D4207R")</f>
        <v>D4207R</v>
      </c>
      <c r="M639" s="582">
        <f>IFERROR(__xludf.DUMMYFUNCTION("""COMPUTED_VALUE"""),3.0)</f>
        <v>3</v>
      </c>
      <c r="N639" s="582">
        <f>IFERROR(__xludf.DUMMYFUNCTION("""COMPUTED_VALUE"""),42.0)</f>
        <v>42</v>
      </c>
      <c r="O639" s="582" t="str">
        <f>IFERROR(__xludf.DUMMYFUNCTION("""COMPUTED_VALUE"""),"E4207R")</f>
        <v>E4207R</v>
      </c>
      <c r="P639" s="580">
        <f>IFERROR(__xludf.DUMMYFUNCTION("""COMPUTED_VALUE"""),3.0)</f>
        <v>3</v>
      </c>
      <c r="Q639" s="580">
        <f>IFERROR(__xludf.DUMMYFUNCTION("""COMPUTED_VALUE"""),48.0)</f>
        <v>48</v>
      </c>
      <c r="R639" s="580" t="str">
        <f>IFERROR(__xludf.DUMMYFUNCTION("""COMPUTED_VALUE"""),"F4808R")</f>
        <v>F4808R</v>
      </c>
      <c r="S639" s="580">
        <f>IFERROR(__xludf.DUMMYFUNCTION("""COMPUTED_VALUE"""),4.0)</f>
        <v>4</v>
      </c>
      <c r="T639" s="580">
        <f>IFERROR(__xludf.DUMMYFUNCTION("""COMPUTED_VALUE"""),44.0)</f>
        <v>44</v>
      </c>
      <c r="U639" s="580" t="str">
        <f>IFERROR(__xludf.DUMMYFUNCTION("""COMPUTED_VALUE"""),"G4407R")</f>
        <v>G4407R</v>
      </c>
    </row>
    <row r="640">
      <c r="A640" s="580">
        <f>IFERROR(__xludf.DUMMYFUNCTION("""COMPUTED_VALUE"""),1.0)</f>
        <v>1</v>
      </c>
      <c r="B640" s="580">
        <f>IFERROR(__xludf.DUMMYFUNCTION("""COMPUTED_VALUE"""),46.0)</f>
        <v>46</v>
      </c>
      <c r="C640" s="580" t="str">
        <f>IFERROR(__xludf.DUMMYFUNCTION("""COMPUTED_VALUE"""),"A4607R")</f>
        <v>A4607R</v>
      </c>
      <c r="D640" s="580">
        <f>IFERROR(__xludf.DUMMYFUNCTION("""COMPUTED_VALUE"""),1.0)</f>
        <v>1</v>
      </c>
      <c r="E640" s="580">
        <f>IFERROR(__xludf.DUMMYFUNCTION("""COMPUTED_VALUE"""),46.0)</f>
        <v>46</v>
      </c>
      <c r="F640" s="580" t="str">
        <f>IFERROR(__xludf.DUMMYFUNCTION("""COMPUTED_VALUE"""),"B4607F")</f>
        <v>B4607F</v>
      </c>
      <c r="G640" s="580">
        <f>IFERROR(__xludf.DUMMYFUNCTION("""COMPUTED_VALUE"""),2.0)</f>
        <v>2</v>
      </c>
      <c r="H640" s="580">
        <f>IFERROR(__xludf.DUMMYFUNCTION("""COMPUTED_VALUE"""),42.0)</f>
        <v>42</v>
      </c>
      <c r="I640" s="580" t="str">
        <f>IFERROR(__xludf.DUMMYFUNCTION("""COMPUTED_VALUE"""),"C4208F")</f>
        <v>C4208F</v>
      </c>
      <c r="J640" s="580">
        <f>IFERROR(__xludf.DUMMYFUNCTION("""COMPUTED_VALUE"""),2.0)</f>
        <v>2</v>
      </c>
      <c r="K640" s="580">
        <f>IFERROR(__xludf.DUMMYFUNCTION("""COMPUTED_VALUE"""),42.0)</f>
        <v>42</v>
      </c>
      <c r="L640" s="580" t="str">
        <f>IFERROR(__xludf.DUMMYFUNCTION("""COMPUTED_VALUE"""),"D4208F")</f>
        <v>D4208F</v>
      </c>
      <c r="M640" s="582">
        <f>IFERROR(__xludf.DUMMYFUNCTION("""COMPUTED_VALUE"""),3.0)</f>
        <v>3</v>
      </c>
      <c r="N640" s="582">
        <f>IFERROR(__xludf.DUMMYFUNCTION("""COMPUTED_VALUE"""),42.0)</f>
        <v>42</v>
      </c>
      <c r="O640" s="582" t="str">
        <f>IFERROR(__xludf.DUMMYFUNCTION("""COMPUTED_VALUE"""),"E4208F")</f>
        <v>E4208F</v>
      </c>
      <c r="S640" s="580">
        <f>IFERROR(__xludf.DUMMYFUNCTION("""COMPUTED_VALUE"""),4.0)</f>
        <v>4</v>
      </c>
      <c r="T640" s="580">
        <f>IFERROR(__xludf.DUMMYFUNCTION("""COMPUTED_VALUE"""),44.0)</f>
        <v>44</v>
      </c>
      <c r="U640" s="580" t="str">
        <f>IFERROR(__xludf.DUMMYFUNCTION("""COMPUTED_VALUE"""),"G4408F")</f>
        <v>G4408F</v>
      </c>
    </row>
    <row r="641">
      <c r="A641" s="580">
        <f>IFERROR(__xludf.DUMMYFUNCTION("""COMPUTED_VALUE"""),1.0)</f>
        <v>1</v>
      </c>
      <c r="B641" s="580">
        <f>IFERROR(__xludf.DUMMYFUNCTION("""COMPUTED_VALUE"""),46.0)</f>
        <v>46</v>
      </c>
      <c r="C641" s="580" t="str">
        <f>IFERROR(__xludf.DUMMYFUNCTION("""COMPUTED_VALUE"""),"A4608F")</f>
        <v>A4608F</v>
      </c>
      <c r="D641" s="580">
        <f>IFERROR(__xludf.DUMMYFUNCTION("""COMPUTED_VALUE"""),1.0)</f>
        <v>1</v>
      </c>
      <c r="E641" s="580">
        <f>IFERROR(__xludf.DUMMYFUNCTION("""COMPUTED_VALUE"""),46.0)</f>
        <v>46</v>
      </c>
      <c r="F641" s="580" t="str">
        <f>IFERROR(__xludf.DUMMYFUNCTION("""COMPUTED_VALUE"""),"B4607R")</f>
        <v>B4607R</v>
      </c>
      <c r="G641" s="580">
        <f>IFERROR(__xludf.DUMMYFUNCTION("""COMPUTED_VALUE"""),2.0)</f>
        <v>2</v>
      </c>
      <c r="H641" s="580">
        <f>IFERROR(__xludf.DUMMYFUNCTION("""COMPUTED_VALUE"""),42.0)</f>
        <v>42</v>
      </c>
      <c r="I641" s="580" t="str">
        <f>IFERROR(__xludf.DUMMYFUNCTION("""COMPUTED_VALUE"""),"C4208R")</f>
        <v>C4208R</v>
      </c>
      <c r="J641" s="580">
        <f>IFERROR(__xludf.DUMMYFUNCTION("""COMPUTED_VALUE"""),2.0)</f>
        <v>2</v>
      </c>
      <c r="K641" s="580">
        <f>IFERROR(__xludf.DUMMYFUNCTION("""COMPUTED_VALUE"""),42.0)</f>
        <v>42</v>
      </c>
      <c r="L641" s="580" t="str">
        <f>IFERROR(__xludf.DUMMYFUNCTION("""COMPUTED_VALUE"""),"D4208R")</f>
        <v>D4208R</v>
      </c>
      <c r="M641" s="582">
        <f>IFERROR(__xludf.DUMMYFUNCTION("""COMPUTED_VALUE"""),3.0)</f>
        <v>3</v>
      </c>
      <c r="N641" s="582">
        <f>IFERROR(__xludf.DUMMYFUNCTION("""COMPUTED_VALUE"""),42.0)</f>
        <v>42</v>
      </c>
      <c r="O641" s="582" t="str">
        <f>IFERROR(__xludf.DUMMYFUNCTION("""COMPUTED_VALUE"""),"E4208R")</f>
        <v>E4208R</v>
      </c>
      <c r="S641" s="580">
        <f>IFERROR(__xludf.DUMMYFUNCTION("""COMPUTED_VALUE"""),4.0)</f>
        <v>4</v>
      </c>
      <c r="T641" s="580">
        <f>IFERROR(__xludf.DUMMYFUNCTION("""COMPUTED_VALUE"""),44.0)</f>
        <v>44</v>
      </c>
      <c r="U641" s="580" t="str">
        <f>IFERROR(__xludf.DUMMYFUNCTION("""COMPUTED_VALUE"""),"G4408R")</f>
        <v>G4408R</v>
      </c>
    </row>
    <row r="642">
      <c r="A642" s="580">
        <f>IFERROR(__xludf.DUMMYFUNCTION("""COMPUTED_VALUE"""),1.0)</f>
        <v>1</v>
      </c>
      <c r="B642" s="580">
        <f>IFERROR(__xludf.DUMMYFUNCTION("""COMPUTED_VALUE"""),46.0)</f>
        <v>46</v>
      </c>
      <c r="C642" s="580" t="str">
        <f>IFERROR(__xludf.DUMMYFUNCTION("""COMPUTED_VALUE"""),"A4608R")</f>
        <v>A4608R</v>
      </c>
      <c r="D642" s="580">
        <f>IFERROR(__xludf.DUMMYFUNCTION("""COMPUTED_VALUE"""),1.0)</f>
        <v>1</v>
      </c>
      <c r="E642" s="580">
        <f>IFERROR(__xludf.DUMMYFUNCTION("""COMPUTED_VALUE"""),47.0)</f>
        <v>47</v>
      </c>
      <c r="F642" s="580" t="str">
        <f>IFERROR(__xludf.DUMMYFUNCTION("""COMPUTED_VALUE"""),"B4701F")</f>
        <v>B4701F</v>
      </c>
      <c r="G642" s="580">
        <f>IFERROR(__xludf.DUMMYFUNCTION("""COMPUTED_VALUE"""),2.0)</f>
        <v>2</v>
      </c>
      <c r="H642" s="580">
        <f>IFERROR(__xludf.DUMMYFUNCTION("""COMPUTED_VALUE"""),43.0)</f>
        <v>43</v>
      </c>
      <c r="I642" s="580" t="str">
        <f>IFERROR(__xludf.DUMMYFUNCTION("""COMPUTED_VALUE"""),"C4301F")</f>
        <v>C4301F</v>
      </c>
      <c r="J642" s="580">
        <f>IFERROR(__xludf.DUMMYFUNCTION("""COMPUTED_VALUE"""),2.0)</f>
        <v>2</v>
      </c>
      <c r="K642" s="580">
        <f>IFERROR(__xludf.DUMMYFUNCTION("""COMPUTED_VALUE"""),43.0)</f>
        <v>43</v>
      </c>
      <c r="L642" s="580" t="str">
        <f>IFERROR(__xludf.DUMMYFUNCTION("""COMPUTED_VALUE"""),"D4301F")</f>
        <v>D4301F</v>
      </c>
      <c r="M642" s="582">
        <f>IFERROR(__xludf.DUMMYFUNCTION("""COMPUTED_VALUE"""),3.0)</f>
        <v>3</v>
      </c>
      <c r="N642" s="582">
        <f>IFERROR(__xludf.DUMMYFUNCTION("""COMPUTED_VALUE"""),43.0)</f>
        <v>43</v>
      </c>
      <c r="O642" s="582" t="str">
        <f>IFERROR(__xludf.DUMMYFUNCTION("""COMPUTED_VALUE"""),"E4301F")</f>
        <v>E4301F</v>
      </c>
      <c r="S642" s="580">
        <f>IFERROR(__xludf.DUMMYFUNCTION("""COMPUTED_VALUE"""),4.0)</f>
        <v>4</v>
      </c>
      <c r="T642" s="580">
        <f>IFERROR(__xludf.DUMMYFUNCTION("""COMPUTED_VALUE"""),45.0)</f>
        <v>45</v>
      </c>
      <c r="U642" s="580" t="str">
        <f>IFERROR(__xludf.DUMMYFUNCTION("""COMPUTED_VALUE"""),"G4501F")</f>
        <v>G4501F</v>
      </c>
    </row>
    <row r="643">
      <c r="A643" s="580">
        <f>IFERROR(__xludf.DUMMYFUNCTION("""COMPUTED_VALUE"""),1.0)</f>
        <v>1</v>
      </c>
      <c r="B643" s="580">
        <f>IFERROR(__xludf.DUMMYFUNCTION("""COMPUTED_VALUE"""),47.0)</f>
        <v>47</v>
      </c>
      <c r="C643" s="580" t="str">
        <f>IFERROR(__xludf.DUMMYFUNCTION("""COMPUTED_VALUE"""),"A4701F")</f>
        <v>A4701F</v>
      </c>
      <c r="D643" s="580">
        <f>IFERROR(__xludf.DUMMYFUNCTION("""COMPUTED_VALUE"""),1.0)</f>
        <v>1</v>
      </c>
      <c r="E643" s="580">
        <f>IFERROR(__xludf.DUMMYFUNCTION("""COMPUTED_VALUE"""),47.0)</f>
        <v>47</v>
      </c>
      <c r="F643" s="580" t="str">
        <f>IFERROR(__xludf.DUMMYFUNCTION("""COMPUTED_VALUE"""),"B4702F")</f>
        <v>B4702F</v>
      </c>
      <c r="G643" s="580">
        <f>IFERROR(__xludf.DUMMYFUNCTION("""COMPUTED_VALUE"""),2.0)</f>
        <v>2</v>
      </c>
      <c r="H643" s="580">
        <f>IFERROR(__xludf.DUMMYFUNCTION("""COMPUTED_VALUE"""),43.0)</f>
        <v>43</v>
      </c>
      <c r="I643" s="580" t="str">
        <f>IFERROR(__xludf.DUMMYFUNCTION("""COMPUTED_VALUE"""),"C4301R")</f>
        <v>C4301R</v>
      </c>
      <c r="J643" s="580">
        <f>IFERROR(__xludf.DUMMYFUNCTION("""COMPUTED_VALUE"""),2.0)</f>
        <v>2</v>
      </c>
      <c r="K643" s="580">
        <f>IFERROR(__xludf.DUMMYFUNCTION("""COMPUTED_VALUE"""),43.0)</f>
        <v>43</v>
      </c>
      <c r="L643" s="580" t="str">
        <f>IFERROR(__xludf.DUMMYFUNCTION("""COMPUTED_VALUE"""),"D4301R")</f>
        <v>D4301R</v>
      </c>
      <c r="M643" s="582">
        <f>IFERROR(__xludf.DUMMYFUNCTION("""COMPUTED_VALUE"""),3.0)</f>
        <v>3</v>
      </c>
      <c r="N643" s="582">
        <f>IFERROR(__xludf.DUMMYFUNCTION("""COMPUTED_VALUE"""),43.0)</f>
        <v>43</v>
      </c>
      <c r="O643" s="582" t="str">
        <f>IFERROR(__xludf.DUMMYFUNCTION("""COMPUTED_VALUE"""),"E4301R")</f>
        <v>E4301R</v>
      </c>
      <c r="S643" s="580">
        <f>IFERROR(__xludf.DUMMYFUNCTION("""COMPUTED_VALUE"""),4.0)</f>
        <v>4</v>
      </c>
      <c r="T643" s="580">
        <f>IFERROR(__xludf.DUMMYFUNCTION("""COMPUTED_VALUE"""),45.0)</f>
        <v>45</v>
      </c>
      <c r="U643" s="580" t="str">
        <f>IFERROR(__xludf.DUMMYFUNCTION("""COMPUTED_VALUE"""),"G4501R")</f>
        <v>G4501R</v>
      </c>
    </row>
    <row r="644">
      <c r="A644" s="580">
        <f>IFERROR(__xludf.DUMMYFUNCTION("""COMPUTED_VALUE"""),1.0)</f>
        <v>1</v>
      </c>
      <c r="B644" s="580">
        <f>IFERROR(__xludf.DUMMYFUNCTION("""COMPUTED_VALUE"""),47.0)</f>
        <v>47</v>
      </c>
      <c r="C644" s="580" t="str">
        <f>IFERROR(__xludf.DUMMYFUNCTION("""COMPUTED_VALUE"""),"A4701R")</f>
        <v>A4701R</v>
      </c>
      <c r="D644" s="580">
        <f>IFERROR(__xludf.DUMMYFUNCTION("""COMPUTED_VALUE"""),1.0)</f>
        <v>1</v>
      </c>
      <c r="E644" s="580">
        <f>IFERROR(__xludf.DUMMYFUNCTION("""COMPUTED_VALUE"""),47.0)</f>
        <v>47</v>
      </c>
      <c r="F644" s="580" t="str">
        <f>IFERROR(__xludf.DUMMYFUNCTION("""COMPUTED_VALUE"""),"B4703F")</f>
        <v>B4703F</v>
      </c>
      <c r="G644" s="580">
        <f>IFERROR(__xludf.DUMMYFUNCTION("""COMPUTED_VALUE"""),2.0)</f>
        <v>2</v>
      </c>
      <c r="H644" s="580">
        <f>IFERROR(__xludf.DUMMYFUNCTION("""COMPUTED_VALUE"""),43.0)</f>
        <v>43</v>
      </c>
      <c r="I644" s="580" t="str">
        <f>IFERROR(__xludf.DUMMYFUNCTION("""COMPUTED_VALUE"""),"C4302F")</f>
        <v>C4302F</v>
      </c>
      <c r="J644" s="580">
        <f>IFERROR(__xludf.DUMMYFUNCTION("""COMPUTED_VALUE"""),2.0)</f>
        <v>2</v>
      </c>
      <c r="K644" s="580">
        <f>IFERROR(__xludf.DUMMYFUNCTION("""COMPUTED_VALUE"""),43.0)</f>
        <v>43</v>
      </c>
      <c r="L644" s="580" t="str">
        <f>IFERROR(__xludf.DUMMYFUNCTION("""COMPUTED_VALUE"""),"D4302F")</f>
        <v>D4302F</v>
      </c>
      <c r="M644" s="582">
        <f>IFERROR(__xludf.DUMMYFUNCTION("""COMPUTED_VALUE"""),3.0)</f>
        <v>3</v>
      </c>
      <c r="N644" s="582">
        <f>IFERROR(__xludf.DUMMYFUNCTION("""COMPUTED_VALUE"""),43.0)</f>
        <v>43</v>
      </c>
      <c r="O644" s="582" t="str">
        <f>IFERROR(__xludf.DUMMYFUNCTION("""COMPUTED_VALUE"""),"E4302F")</f>
        <v>E4302F</v>
      </c>
      <c r="S644" s="580">
        <f>IFERROR(__xludf.DUMMYFUNCTION("""COMPUTED_VALUE"""),4.0)</f>
        <v>4</v>
      </c>
      <c r="T644" s="580">
        <f>IFERROR(__xludf.DUMMYFUNCTION("""COMPUTED_VALUE"""),45.0)</f>
        <v>45</v>
      </c>
      <c r="U644" s="580" t="str">
        <f>IFERROR(__xludf.DUMMYFUNCTION("""COMPUTED_VALUE"""),"G4502F")</f>
        <v>G4502F</v>
      </c>
    </row>
    <row r="645">
      <c r="A645" s="580">
        <f>IFERROR(__xludf.DUMMYFUNCTION("""COMPUTED_VALUE"""),1.0)</f>
        <v>1</v>
      </c>
      <c r="B645" s="580">
        <f>IFERROR(__xludf.DUMMYFUNCTION("""COMPUTED_VALUE"""),47.0)</f>
        <v>47</v>
      </c>
      <c r="C645" s="580" t="str">
        <f>IFERROR(__xludf.DUMMYFUNCTION("""COMPUTED_VALUE"""),"A4702F")</f>
        <v>A4702F</v>
      </c>
      <c r="D645" s="580">
        <f>IFERROR(__xludf.DUMMYFUNCTION("""COMPUTED_VALUE"""),1.0)</f>
        <v>1</v>
      </c>
      <c r="E645" s="580">
        <f>IFERROR(__xludf.DUMMYFUNCTION("""COMPUTED_VALUE"""),47.0)</f>
        <v>47</v>
      </c>
      <c r="F645" s="580" t="str">
        <f>IFERROR(__xludf.DUMMYFUNCTION("""COMPUTED_VALUE"""),"B4704F")</f>
        <v>B4704F</v>
      </c>
      <c r="G645" s="580">
        <f>IFERROR(__xludf.DUMMYFUNCTION("""COMPUTED_VALUE"""),2.0)</f>
        <v>2</v>
      </c>
      <c r="H645" s="580">
        <f>IFERROR(__xludf.DUMMYFUNCTION("""COMPUTED_VALUE"""),43.0)</f>
        <v>43</v>
      </c>
      <c r="I645" s="580" t="str">
        <f>IFERROR(__xludf.DUMMYFUNCTION("""COMPUTED_VALUE"""),"C4302R")</f>
        <v>C4302R</v>
      </c>
      <c r="J645" s="580">
        <f>IFERROR(__xludf.DUMMYFUNCTION("""COMPUTED_VALUE"""),2.0)</f>
        <v>2</v>
      </c>
      <c r="K645" s="580">
        <f>IFERROR(__xludf.DUMMYFUNCTION("""COMPUTED_VALUE"""),43.0)</f>
        <v>43</v>
      </c>
      <c r="L645" s="580" t="str">
        <f>IFERROR(__xludf.DUMMYFUNCTION("""COMPUTED_VALUE"""),"D4302R")</f>
        <v>D4302R</v>
      </c>
      <c r="M645" s="582">
        <f>IFERROR(__xludf.DUMMYFUNCTION("""COMPUTED_VALUE"""),3.0)</f>
        <v>3</v>
      </c>
      <c r="N645" s="582">
        <f>IFERROR(__xludf.DUMMYFUNCTION("""COMPUTED_VALUE"""),43.0)</f>
        <v>43</v>
      </c>
      <c r="O645" s="582" t="str">
        <f>IFERROR(__xludf.DUMMYFUNCTION("""COMPUTED_VALUE"""),"E4302R")</f>
        <v>E4302R</v>
      </c>
      <c r="S645" s="580">
        <f>IFERROR(__xludf.DUMMYFUNCTION("""COMPUTED_VALUE"""),4.0)</f>
        <v>4</v>
      </c>
      <c r="T645" s="580">
        <f>IFERROR(__xludf.DUMMYFUNCTION("""COMPUTED_VALUE"""),45.0)</f>
        <v>45</v>
      </c>
      <c r="U645" s="580" t="str">
        <f>IFERROR(__xludf.DUMMYFUNCTION("""COMPUTED_VALUE"""),"G4502R")</f>
        <v>G4502R</v>
      </c>
    </row>
    <row r="646">
      <c r="A646" s="580">
        <f>IFERROR(__xludf.DUMMYFUNCTION("""COMPUTED_VALUE"""),1.0)</f>
        <v>1</v>
      </c>
      <c r="B646" s="580">
        <f>IFERROR(__xludf.DUMMYFUNCTION("""COMPUTED_VALUE"""),47.0)</f>
        <v>47</v>
      </c>
      <c r="C646" s="580" t="str">
        <f>IFERROR(__xludf.DUMMYFUNCTION("""COMPUTED_VALUE"""),"A4702R")</f>
        <v>A4702R</v>
      </c>
      <c r="D646" s="580">
        <f>IFERROR(__xludf.DUMMYFUNCTION("""COMPUTED_VALUE"""),1.0)</f>
        <v>1</v>
      </c>
      <c r="E646" s="580">
        <f>IFERROR(__xludf.DUMMYFUNCTION("""COMPUTED_VALUE"""),47.0)</f>
        <v>47</v>
      </c>
      <c r="F646" s="580" t="str">
        <f>IFERROR(__xludf.DUMMYFUNCTION("""COMPUTED_VALUE"""),"B4705F")</f>
        <v>B4705F</v>
      </c>
      <c r="G646" s="580">
        <f>IFERROR(__xludf.DUMMYFUNCTION("""COMPUTED_VALUE"""),2.0)</f>
        <v>2</v>
      </c>
      <c r="H646" s="580">
        <f>IFERROR(__xludf.DUMMYFUNCTION("""COMPUTED_VALUE"""),43.0)</f>
        <v>43</v>
      </c>
      <c r="I646" s="580" t="str">
        <f>IFERROR(__xludf.DUMMYFUNCTION("""COMPUTED_VALUE"""),"C4303F")</f>
        <v>C4303F</v>
      </c>
      <c r="J646" s="580">
        <f>IFERROR(__xludf.DUMMYFUNCTION("""COMPUTED_VALUE"""),2.0)</f>
        <v>2</v>
      </c>
      <c r="K646" s="580">
        <f>IFERROR(__xludf.DUMMYFUNCTION("""COMPUTED_VALUE"""),43.0)</f>
        <v>43</v>
      </c>
      <c r="L646" s="580" t="str">
        <f>IFERROR(__xludf.DUMMYFUNCTION("""COMPUTED_VALUE"""),"D4303F")</f>
        <v>D4303F</v>
      </c>
      <c r="M646" s="582">
        <f>IFERROR(__xludf.DUMMYFUNCTION("""COMPUTED_VALUE"""),3.0)</f>
        <v>3</v>
      </c>
      <c r="N646" s="582">
        <f>IFERROR(__xludf.DUMMYFUNCTION("""COMPUTED_VALUE"""),43.0)</f>
        <v>43</v>
      </c>
      <c r="O646" s="582" t="str">
        <f>IFERROR(__xludf.DUMMYFUNCTION("""COMPUTED_VALUE"""),"E4303F")</f>
        <v>E4303F</v>
      </c>
      <c r="S646" s="580">
        <f>IFERROR(__xludf.DUMMYFUNCTION("""COMPUTED_VALUE"""),4.0)</f>
        <v>4</v>
      </c>
      <c r="T646" s="580">
        <f>IFERROR(__xludf.DUMMYFUNCTION("""COMPUTED_VALUE"""),45.0)</f>
        <v>45</v>
      </c>
      <c r="U646" s="580" t="str">
        <f>IFERROR(__xludf.DUMMYFUNCTION("""COMPUTED_VALUE"""),"G4503F")</f>
        <v>G4503F</v>
      </c>
    </row>
    <row r="647">
      <c r="A647" s="580">
        <f>IFERROR(__xludf.DUMMYFUNCTION("""COMPUTED_VALUE"""),1.0)</f>
        <v>1</v>
      </c>
      <c r="B647" s="580">
        <f>IFERROR(__xludf.DUMMYFUNCTION("""COMPUTED_VALUE"""),47.0)</f>
        <v>47</v>
      </c>
      <c r="C647" s="580" t="str">
        <f>IFERROR(__xludf.DUMMYFUNCTION("""COMPUTED_VALUE"""),"A4703F")</f>
        <v>A4703F</v>
      </c>
      <c r="D647" s="580">
        <f>IFERROR(__xludf.DUMMYFUNCTION("""COMPUTED_VALUE"""),1.0)</f>
        <v>1</v>
      </c>
      <c r="E647" s="580">
        <f>IFERROR(__xludf.DUMMYFUNCTION("""COMPUTED_VALUE"""),47.0)</f>
        <v>47</v>
      </c>
      <c r="F647" s="580" t="str">
        <f>IFERROR(__xludf.DUMMYFUNCTION("""COMPUTED_VALUE"""),"B4706F")</f>
        <v>B4706F</v>
      </c>
      <c r="G647" s="580">
        <f>IFERROR(__xludf.DUMMYFUNCTION("""COMPUTED_VALUE"""),2.0)</f>
        <v>2</v>
      </c>
      <c r="H647" s="580">
        <f>IFERROR(__xludf.DUMMYFUNCTION("""COMPUTED_VALUE"""),43.0)</f>
        <v>43</v>
      </c>
      <c r="I647" s="580" t="str">
        <f>IFERROR(__xludf.DUMMYFUNCTION("""COMPUTED_VALUE"""),"C4303R")</f>
        <v>C4303R</v>
      </c>
      <c r="J647" s="580">
        <f>IFERROR(__xludf.DUMMYFUNCTION("""COMPUTED_VALUE"""),2.0)</f>
        <v>2</v>
      </c>
      <c r="K647" s="580">
        <f>IFERROR(__xludf.DUMMYFUNCTION("""COMPUTED_VALUE"""),43.0)</f>
        <v>43</v>
      </c>
      <c r="L647" s="580" t="str">
        <f>IFERROR(__xludf.DUMMYFUNCTION("""COMPUTED_VALUE"""),"D4303R")</f>
        <v>D4303R</v>
      </c>
      <c r="M647" s="582">
        <f>IFERROR(__xludf.DUMMYFUNCTION("""COMPUTED_VALUE"""),3.0)</f>
        <v>3</v>
      </c>
      <c r="N647" s="582">
        <f>IFERROR(__xludf.DUMMYFUNCTION("""COMPUTED_VALUE"""),43.0)</f>
        <v>43</v>
      </c>
      <c r="O647" s="582" t="str">
        <f>IFERROR(__xludf.DUMMYFUNCTION("""COMPUTED_VALUE"""),"E4303R")</f>
        <v>E4303R</v>
      </c>
      <c r="S647" s="580">
        <f>IFERROR(__xludf.DUMMYFUNCTION("""COMPUTED_VALUE"""),4.0)</f>
        <v>4</v>
      </c>
      <c r="T647" s="580">
        <f>IFERROR(__xludf.DUMMYFUNCTION("""COMPUTED_VALUE"""),45.0)</f>
        <v>45</v>
      </c>
      <c r="U647" s="580" t="str">
        <f>IFERROR(__xludf.DUMMYFUNCTION("""COMPUTED_VALUE"""),"G4503R")</f>
        <v>G4503R</v>
      </c>
    </row>
    <row r="648">
      <c r="A648" s="580">
        <f>IFERROR(__xludf.DUMMYFUNCTION("""COMPUTED_VALUE"""),1.0)</f>
        <v>1</v>
      </c>
      <c r="B648" s="580">
        <f>IFERROR(__xludf.DUMMYFUNCTION("""COMPUTED_VALUE"""),47.0)</f>
        <v>47</v>
      </c>
      <c r="C648" s="580" t="str">
        <f>IFERROR(__xludf.DUMMYFUNCTION("""COMPUTED_VALUE"""),"A4703R")</f>
        <v>A4703R</v>
      </c>
      <c r="D648" s="580">
        <f>IFERROR(__xludf.DUMMYFUNCTION("""COMPUTED_VALUE"""),1.0)</f>
        <v>1</v>
      </c>
      <c r="E648" s="580">
        <f>IFERROR(__xludf.DUMMYFUNCTION("""COMPUTED_VALUE"""),47.0)</f>
        <v>47</v>
      </c>
      <c r="F648" s="580" t="str">
        <f>IFERROR(__xludf.DUMMYFUNCTION("""COMPUTED_VALUE"""),"B4707F")</f>
        <v>B4707F</v>
      </c>
      <c r="G648" s="580">
        <f>IFERROR(__xludf.DUMMYFUNCTION("""COMPUTED_VALUE"""),2.0)</f>
        <v>2</v>
      </c>
      <c r="H648" s="580">
        <f>IFERROR(__xludf.DUMMYFUNCTION("""COMPUTED_VALUE"""),43.0)</f>
        <v>43</v>
      </c>
      <c r="I648" s="580" t="str">
        <f>IFERROR(__xludf.DUMMYFUNCTION("""COMPUTED_VALUE"""),"C4304F")</f>
        <v>C4304F</v>
      </c>
      <c r="J648" s="580">
        <f>IFERROR(__xludf.DUMMYFUNCTION("""COMPUTED_VALUE"""),2.0)</f>
        <v>2</v>
      </c>
      <c r="K648" s="580">
        <f>IFERROR(__xludf.DUMMYFUNCTION("""COMPUTED_VALUE"""),43.0)</f>
        <v>43</v>
      </c>
      <c r="L648" s="580" t="str">
        <f>IFERROR(__xludf.DUMMYFUNCTION("""COMPUTED_VALUE"""),"D4304F")</f>
        <v>D4304F</v>
      </c>
      <c r="M648" s="582">
        <f>IFERROR(__xludf.DUMMYFUNCTION("""COMPUTED_VALUE"""),3.0)</f>
        <v>3</v>
      </c>
      <c r="N648" s="582">
        <f>IFERROR(__xludf.DUMMYFUNCTION("""COMPUTED_VALUE"""),43.0)</f>
        <v>43</v>
      </c>
      <c r="O648" s="582" t="str">
        <f>IFERROR(__xludf.DUMMYFUNCTION("""COMPUTED_VALUE"""),"E4304F")</f>
        <v>E4304F</v>
      </c>
      <c r="S648" s="580">
        <f>IFERROR(__xludf.DUMMYFUNCTION("""COMPUTED_VALUE"""),4.0)</f>
        <v>4</v>
      </c>
      <c r="T648" s="580">
        <f>IFERROR(__xludf.DUMMYFUNCTION("""COMPUTED_VALUE"""),45.0)</f>
        <v>45</v>
      </c>
      <c r="U648" s="580" t="str">
        <f>IFERROR(__xludf.DUMMYFUNCTION("""COMPUTED_VALUE"""),"G4504F")</f>
        <v>G4504F</v>
      </c>
    </row>
    <row r="649">
      <c r="A649" s="580">
        <f>IFERROR(__xludf.DUMMYFUNCTION("""COMPUTED_VALUE"""),1.0)</f>
        <v>1</v>
      </c>
      <c r="B649" s="580">
        <f>IFERROR(__xludf.DUMMYFUNCTION("""COMPUTED_VALUE"""),47.0)</f>
        <v>47</v>
      </c>
      <c r="C649" s="580" t="str">
        <f>IFERROR(__xludf.DUMMYFUNCTION("""COMPUTED_VALUE"""),"A4704F")</f>
        <v>A4704F</v>
      </c>
      <c r="D649" s="580">
        <f>IFERROR(__xludf.DUMMYFUNCTION("""COMPUTED_VALUE"""),1.0)</f>
        <v>1</v>
      </c>
      <c r="E649" s="580">
        <f>IFERROR(__xludf.DUMMYFUNCTION("""COMPUTED_VALUE"""),48.0)</f>
        <v>48</v>
      </c>
      <c r="F649" s="580" t="str">
        <f>IFERROR(__xludf.DUMMYFUNCTION("""COMPUTED_VALUE"""),"B4801F")</f>
        <v>B4801F</v>
      </c>
      <c r="G649" s="580">
        <f>IFERROR(__xludf.DUMMYFUNCTION("""COMPUTED_VALUE"""),2.0)</f>
        <v>2</v>
      </c>
      <c r="H649" s="580">
        <f>IFERROR(__xludf.DUMMYFUNCTION("""COMPUTED_VALUE"""),43.0)</f>
        <v>43</v>
      </c>
      <c r="I649" s="580" t="str">
        <f>IFERROR(__xludf.DUMMYFUNCTION("""COMPUTED_VALUE"""),"C4304R")</f>
        <v>C4304R</v>
      </c>
      <c r="J649" s="580">
        <f>IFERROR(__xludf.DUMMYFUNCTION("""COMPUTED_VALUE"""),2.0)</f>
        <v>2</v>
      </c>
      <c r="K649" s="580">
        <f>IFERROR(__xludf.DUMMYFUNCTION("""COMPUTED_VALUE"""),43.0)</f>
        <v>43</v>
      </c>
      <c r="L649" s="580" t="str">
        <f>IFERROR(__xludf.DUMMYFUNCTION("""COMPUTED_VALUE"""),"D4304R")</f>
        <v>D4304R</v>
      </c>
      <c r="M649" s="582">
        <f>IFERROR(__xludf.DUMMYFUNCTION("""COMPUTED_VALUE"""),3.0)</f>
        <v>3</v>
      </c>
      <c r="N649" s="582">
        <f>IFERROR(__xludf.DUMMYFUNCTION("""COMPUTED_VALUE"""),43.0)</f>
        <v>43</v>
      </c>
      <c r="O649" s="582" t="str">
        <f>IFERROR(__xludf.DUMMYFUNCTION("""COMPUTED_VALUE"""),"E4304R")</f>
        <v>E4304R</v>
      </c>
      <c r="S649" s="580">
        <f>IFERROR(__xludf.DUMMYFUNCTION("""COMPUTED_VALUE"""),4.0)</f>
        <v>4</v>
      </c>
      <c r="T649" s="580">
        <f>IFERROR(__xludf.DUMMYFUNCTION("""COMPUTED_VALUE"""),45.0)</f>
        <v>45</v>
      </c>
      <c r="U649" s="580" t="str">
        <f>IFERROR(__xludf.DUMMYFUNCTION("""COMPUTED_VALUE"""),"G4504R")</f>
        <v>G4504R</v>
      </c>
    </row>
    <row r="650">
      <c r="A650" s="580">
        <f>IFERROR(__xludf.DUMMYFUNCTION("""COMPUTED_VALUE"""),1.0)</f>
        <v>1</v>
      </c>
      <c r="B650" s="580">
        <f>IFERROR(__xludf.DUMMYFUNCTION("""COMPUTED_VALUE"""),47.0)</f>
        <v>47</v>
      </c>
      <c r="C650" s="580" t="str">
        <f>IFERROR(__xludf.DUMMYFUNCTION("""COMPUTED_VALUE"""),"A4704R")</f>
        <v>A4704R</v>
      </c>
      <c r="D650" s="580">
        <f>IFERROR(__xludf.DUMMYFUNCTION("""COMPUTED_VALUE"""),1.0)</f>
        <v>1</v>
      </c>
      <c r="E650" s="580">
        <f>IFERROR(__xludf.DUMMYFUNCTION("""COMPUTED_VALUE"""),48.0)</f>
        <v>48</v>
      </c>
      <c r="F650" s="580" t="str">
        <f>IFERROR(__xludf.DUMMYFUNCTION("""COMPUTED_VALUE"""),"B4802F")</f>
        <v>B4802F</v>
      </c>
      <c r="G650" s="580">
        <f>IFERROR(__xludf.DUMMYFUNCTION("""COMPUTED_VALUE"""),2.0)</f>
        <v>2</v>
      </c>
      <c r="H650" s="580">
        <f>IFERROR(__xludf.DUMMYFUNCTION("""COMPUTED_VALUE"""),43.0)</f>
        <v>43</v>
      </c>
      <c r="I650" s="580" t="str">
        <f>IFERROR(__xludf.DUMMYFUNCTION("""COMPUTED_VALUE"""),"C4305F")</f>
        <v>C4305F</v>
      </c>
      <c r="J650" s="580">
        <f>IFERROR(__xludf.DUMMYFUNCTION("""COMPUTED_VALUE"""),2.0)</f>
        <v>2</v>
      </c>
      <c r="K650" s="580">
        <f>IFERROR(__xludf.DUMMYFUNCTION("""COMPUTED_VALUE"""),43.0)</f>
        <v>43</v>
      </c>
      <c r="L650" s="580" t="str">
        <f>IFERROR(__xludf.DUMMYFUNCTION("""COMPUTED_VALUE"""),"D4305F")</f>
        <v>D4305F</v>
      </c>
      <c r="M650" s="582">
        <f>IFERROR(__xludf.DUMMYFUNCTION("""COMPUTED_VALUE"""),3.0)</f>
        <v>3</v>
      </c>
      <c r="N650" s="582">
        <f>IFERROR(__xludf.DUMMYFUNCTION("""COMPUTED_VALUE"""),43.0)</f>
        <v>43</v>
      </c>
      <c r="O650" s="582" t="str">
        <f>IFERROR(__xludf.DUMMYFUNCTION("""COMPUTED_VALUE"""),"E4305F")</f>
        <v>E4305F</v>
      </c>
      <c r="S650" s="580">
        <f>IFERROR(__xludf.DUMMYFUNCTION("""COMPUTED_VALUE"""),4.0)</f>
        <v>4</v>
      </c>
      <c r="T650" s="580">
        <f>IFERROR(__xludf.DUMMYFUNCTION("""COMPUTED_VALUE"""),45.0)</f>
        <v>45</v>
      </c>
      <c r="U650" s="580" t="str">
        <f>IFERROR(__xludf.DUMMYFUNCTION("""COMPUTED_VALUE"""),"G4505F")</f>
        <v>G4505F</v>
      </c>
    </row>
    <row r="651">
      <c r="A651" s="580">
        <f>IFERROR(__xludf.DUMMYFUNCTION("""COMPUTED_VALUE"""),1.0)</f>
        <v>1</v>
      </c>
      <c r="B651" s="580">
        <f>IFERROR(__xludf.DUMMYFUNCTION("""COMPUTED_VALUE"""),47.0)</f>
        <v>47</v>
      </c>
      <c r="C651" s="580" t="str">
        <f>IFERROR(__xludf.DUMMYFUNCTION("""COMPUTED_VALUE"""),"A4705F")</f>
        <v>A4705F</v>
      </c>
      <c r="D651" s="580">
        <f>IFERROR(__xludf.DUMMYFUNCTION("""COMPUTED_VALUE"""),1.0)</f>
        <v>1</v>
      </c>
      <c r="E651" s="580">
        <f>IFERROR(__xludf.DUMMYFUNCTION("""COMPUTED_VALUE"""),48.0)</f>
        <v>48</v>
      </c>
      <c r="F651" s="580" t="str">
        <f>IFERROR(__xludf.DUMMYFUNCTION("""COMPUTED_VALUE"""),"B4803F")</f>
        <v>B4803F</v>
      </c>
      <c r="G651" s="580">
        <f>IFERROR(__xludf.DUMMYFUNCTION("""COMPUTED_VALUE"""),2.0)</f>
        <v>2</v>
      </c>
      <c r="H651" s="580">
        <f>IFERROR(__xludf.DUMMYFUNCTION("""COMPUTED_VALUE"""),43.0)</f>
        <v>43</v>
      </c>
      <c r="I651" s="580" t="str">
        <f>IFERROR(__xludf.DUMMYFUNCTION("""COMPUTED_VALUE"""),"C4305R")</f>
        <v>C4305R</v>
      </c>
      <c r="J651" s="580">
        <f>IFERROR(__xludf.DUMMYFUNCTION("""COMPUTED_VALUE"""),2.0)</f>
        <v>2</v>
      </c>
      <c r="K651" s="580">
        <f>IFERROR(__xludf.DUMMYFUNCTION("""COMPUTED_VALUE"""),43.0)</f>
        <v>43</v>
      </c>
      <c r="L651" s="580" t="str">
        <f>IFERROR(__xludf.DUMMYFUNCTION("""COMPUTED_VALUE"""),"D4305R")</f>
        <v>D4305R</v>
      </c>
      <c r="M651" s="582">
        <f>IFERROR(__xludf.DUMMYFUNCTION("""COMPUTED_VALUE"""),3.0)</f>
        <v>3</v>
      </c>
      <c r="N651" s="582">
        <f>IFERROR(__xludf.DUMMYFUNCTION("""COMPUTED_VALUE"""),43.0)</f>
        <v>43</v>
      </c>
      <c r="O651" s="582" t="str">
        <f>IFERROR(__xludf.DUMMYFUNCTION("""COMPUTED_VALUE"""),"E4305R")</f>
        <v>E4305R</v>
      </c>
      <c r="S651" s="580">
        <f>IFERROR(__xludf.DUMMYFUNCTION("""COMPUTED_VALUE"""),4.0)</f>
        <v>4</v>
      </c>
      <c r="T651" s="580">
        <f>IFERROR(__xludf.DUMMYFUNCTION("""COMPUTED_VALUE"""),45.0)</f>
        <v>45</v>
      </c>
      <c r="U651" s="580" t="str">
        <f>IFERROR(__xludf.DUMMYFUNCTION("""COMPUTED_VALUE"""),"G4505R")</f>
        <v>G4505R</v>
      </c>
    </row>
    <row r="652">
      <c r="A652" s="580">
        <f>IFERROR(__xludf.DUMMYFUNCTION("""COMPUTED_VALUE"""),1.0)</f>
        <v>1</v>
      </c>
      <c r="B652" s="580">
        <f>IFERROR(__xludf.DUMMYFUNCTION("""COMPUTED_VALUE"""),47.0)</f>
        <v>47</v>
      </c>
      <c r="C652" s="580" t="str">
        <f>IFERROR(__xludf.DUMMYFUNCTION("""COMPUTED_VALUE"""),"A4705R")</f>
        <v>A4705R</v>
      </c>
      <c r="D652" s="580">
        <f>IFERROR(__xludf.DUMMYFUNCTION("""COMPUTED_VALUE"""),1.0)</f>
        <v>1</v>
      </c>
      <c r="E652" s="580">
        <f>IFERROR(__xludf.DUMMYFUNCTION("""COMPUTED_VALUE"""),48.0)</f>
        <v>48</v>
      </c>
      <c r="F652" s="580" t="str">
        <f>IFERROR(__xludf.DUMMYFUNCTION("""COMPUTED_VALUE"""),"B4804F")</f>
        <v>B4804F</v>
      </c>
      <c r="G652" s="580">
        <f>IFERROR(__xludf.DUMMYFUNCTION("""COMPUTED_VALUE"""),2.0)</f>
        <v>2</v>
      </c>
      <c r="H652" s="580">
        <f>IFERROR(__xludf.DUMMYFUNCTION("""COMPUTED_VALUE"""),43.0)</f>
        <v>43</v>
      </c>
      <c r="I652" s="580" t="str">
        <f>IFERROR(__xludf.DUMMYFUNCTION("""COMPUTED_VALUE"""),"C4306F")</f>
        <v>C4306F</v>
      </c>
      <c r="J652" s="580">
        <f>IFERROR(__xludf.DUMMYFUNCTION("""COMPUTED_VALUE"""),2.0)</f>
        <v>2</v>
      </c>
      <c r="K652" s="580">
        <f>IFERROR(__xludf.DUMMYFUNCTION("""COMPUTED_VALUE"""),43.0)</f>
        <v>43</v>
      </c>
      <c r="L652" s="580" t="str">
        <f>IFERROR(__xludf.DUMMYFUNCTION("""COMPUTED_VALUE"""),"D4306F")</f>
        <v>D4306F</v>
      </c>
      <c r="M652" s="582">
        <f>IFERROR(__xludf.DUMMYFUNCTION("""COMPUTED_VALUE"""),3.0)</f>
        <v>3</v>
      </c>
      <c r="N652" s="582">
        <f>IFERROR(__xludf.DUMMYFUNCTION("""COMPUTED_VALUE"""),43.0)</f>
        <v>43</v>
      </c>
      <c r="O652" s="582" t="str">
        <f>IFERROR(__xludf.DUMMYFUNCTION("""COMPUTED_VALUE"""),"E4306F")</f>
        <v>E4306F</v>
      </c>
      <c r="S652" s="580">
        <f>IFERROR(__xludf.DUMMYFUNCTION("""COMPUTED_VALUE"""),4.0)</f>
        <v>4</v>
      </c>
      <c r="T652" s="580">
        <f>IFERROR(__xludf.DUMMYFUNCTION("""COMPUTED_VALUE"""),45.0)</f>
        <v>45</v>
      </c>
      <c r="U652" s="580" t="str">
        <f>IFERROR(__xludf.DUMMYFUNCTION("""COMPUTED_VALUE"""),"G4506F")</f>
        <v>G4506F</v>
      </c>
    </row>
    <row r="653">
      <c r="A653" s="580">
        <f>IFERROR(__xludf.DUMMYFUNCTION("""COMPUTED_VALUE"""),1.0)</f>
        <v>1</v>
      </c>
      <c r="B653" s="580">
        <f>IFERROR(__xludf.DUMMYFUNCTION("""COMPUTED_VALUE"""),47.0)</f>
        <v>47</v>
      </c>
      <c r="C653" s="580" t="str">
        <f>IFERROR(__xludf.DUMMYFUNCTION("""COMPUTED_VALUE"""),"A4706F")</f>
        <v>A4706F</v>
      </c>
      <c r="D653" s="580">
        <f>IFERROR(__xludf.DUMMYFUNCTION("""COMPUTED_VALUE"""),1.0)</f>
        <v>1</v>
      </c>
      <c r="E653" s="580">
        <f>IFERROR(__xludf.DUMMYFUNCTION("""COMPUTED_VALUE"""),48.0)</f>
        <v>48</v>
      </c>
      <c r="F653" s="580" t="str">
        <f>IFERROR(__xludf.DUMMYFUNCTION("""COMPUTED_VALUE"""),"B4805F")</f>
        <v>B4805F</v>
      </c>
      <c r="G653" s="580">
        <f>IFERROR(__xludf.DUMMYFUNCTION("""COMPUTED_VALUE"""),2.0)</f>
        <v>2</v>
      </c>
      <c r="H653" s="580">
        <f>IFERROR(__xludf.DUMMYFUNCTION("""COMPUTED_VALUE"""),43.0)</f>
        <v>43</v>
      </c>
      <c r="I653" s="580" t="str">
        <f>IFERROR(__xludf.DUMMYFUNCTION("""COMPUTED_VALUE"""),"C4306R")</f>
        <v>C4306R</v>
      </c>
      <c r="J653" s="580">
        <f>IFERROR(__xludf.DUMMYFUNCTION("""COMPUTED_VALUE"""),2.0)</f>
        <v>2</v>
      </c>
      <c r="K653" s="580">
        <f>IFERROR(__xludf.DUMMYFUNCTION("""COMPUTED_VALUE"""),43.0)</f>
        <v>43</v>
      </c>
      <c r="L653" s="580" t="str">
        <f>IFERROR(__xludf.DUMMYFUNCTION("""COMPUTED_VALUE"""),"D4306R")</f>
        <v>D4306R</v>
      </c>
      <c r="M653" s="582">
        <f>IFERROR(__xludf.DUMMYFUNCTION("""COMPUTED_VALUE"""),3.0)</f>
        <v>3</v>
      </c>
      <c r="N653" s="582">
        <f>IFERROR(__xludf.DUMMYFUNCTION("""COMPUTED_VALUE"""),43.0)</f>
        <v>43</v>
      </c>
      <c r="O653" s="582" t="str">
        <f>IFERROR(__xludf.DUMMYFUNCTION("""COMPUTED_VALUE"""),"E4306R")</f>
        <v>E4306R</v>
      </c>
      <c r="S653" s="580">
        <f>IFERROR(__xludf.DUMMYFUNCTION("""COMPUTED_VALUE"""),4.0)</f>
        <v>4</v>
      </c>
      <c r="T653" s="580">
        <f>IFERROR(__xludf.DUMMYFUNCTION("""COMPUTED_VALUE"""),45.0)</f>
        <v>45</v>
      </c>
      <c r="U653" s="580" t="str">
        <f>IFERROR(__xludf.DUMMYFUNCTION("""COMPUTED_VALUE"""),"G4506R")</f>
        <v>G4506R</v>
      </c>
    </row>
    <row r="654">
      <c r="A654" s="580">
        <f>IFERROR(__xludf.DUMMYFUNCTION("""COMPUTED_VALUE"""),1.0)</f>
        <v>1</v>
      </c>
      <c r="B654" s="580">
        <f>IFERROR(__xludf.DUMMYFUNCTION("""COMPUTED_VALUE"""),47.0)</f>
        <v>47</v>
      </c>
      <c r="C654" s="580" t="str">
        <f>IFERROR(__xludf.DUMMYFUNCTION("""COMPUTED_VALUE"""),"A4706R")</f>
        <v>A4706R</v>
      </c>
      <c r="D654" s="580">
        <f>IFERROR(__xludf.DUMMYFUNCTION("""COMPUTED_VALUE"""),1.0)</f>
        <v>1</v>
      </c>
      <c r="E654" s="580">
        <f>IFERROR(__xludf.DUMMYFUNCTION("""COMPUTED_VALUE"""),48.0)</f>
        <v>48</v>
      </c>
      <c r="F654" s="580" t="str">
        <f>IFERROR(__xludf.DUMMYFUNCTION("""COMPUTED_VALUE"""),"B4806F")</f>
        <v>B4806F</v>
      </c>
      <c r="G654" s="580">
        <f>IFERROR(__xludf.DUMMYFUNCTION("""COMPUTED_VALUE"""),2.0)</f>
        <v>2</v>
      </c>
      <c r="H654" s="580">
        <f>IFERROR(__xludf.DUMMYFUNCTION("""COMPUTED_VALUE"""),43.0)</f>
        <v>43</v>
      </c>
      <c r="I654" s="580" t="str">
        <f>IFERROR(__xludf.DUMMYFUNCTION("""COMPUTED_VALUE"""),"C4307F")</f>
        <v>C4307F</v>
      </c>
      <c r="J654" s="580">
        <f>IFERROR(__xludf.DUMMYFUNCTION("""COMPUTED_VALUE"""),2.0)</f>
        <v>2</v>
      </c>
      <c r="K654" s="580">
        <f>IFERROR(__xludf.DUMMYFUNCTION("""COMPUTED_VALUE"""),43.0)</f>
        <v>43</v>
      </c>
      <c r="L654" s="580" t="str">
        <f>IFERROR(__xludf.DUMMYFUNCTION("""COMPUTED_VALUE"""),"D4307F")</f>
        <v>D4307F</v>
      </c>
      <c r="M654" s="582">
        <f>IFERROR(__xludf.DUMMYFUNCTION("""COMPUTED_VALUE"""),3.0)</f>
        <v>3</v>
      </c>
      <c r="N654" s="582">
        <f>IFERROR(__xludf.DUMMYFUNCTION("""COMPUTED_VALUE"""),43.0)</f>
        <v>43</v>
      </c>
      <c r="O654" s="582" t="str">
        <f>IFERROR(__xludf.DUMMYFUNCTION("""COMPUTED_VALUE"""),"E4307F")</f>
        <v>E4307F</v>
      </c>
      <c r="S654" s="580">
        <f>IFERROR(__xludf.DUMMYFUNCTION("""COMPUTED_VALUE"""),4.0)</f>
        <v>4</v>
      </c>
      <c r="T654" s="580">
        <f>IFERROR(__xludf.DUMMYFUNCTION("""COMPUTED_VALUE"""),45.0)</f>
        <v>45</v>
      </c>
      <c r="U654" s="580" t="str">
        <f>IFERROR(__xludf.DUMMYFUNCTION("""COMPUTED_VALUE"""),"G4507F")</f>
        <v>G4507F</v>
      </c>
    </row>
    <row r="655">
      <c r="A655" s="580">
        <f>IFERROR(__xludf.DUMMYFUNCTION("""COMPUTED_VALUE"""),1.0)</f>
        <v>1</v>
      </c>
      <c r="B655" s="580">
        <f>IFERROR(__xludf.DUMMYFUNCTION("""COMPUTED_VALUE"""),47.0)</f>
        <v>47</v>
      </c>
      <c r="C655" s="580" t="str">
        <f>IFERROR(__xludf.DUMMYFUNCTION("""COMPUTED_VALUE"""),"A4707F")</f>
        <v>A4707F</v>
      </c>
      <c r="D655" s="580">
        <f>IFERROR(__xludf.DUMMYFUNCTION("""COMPUTED_VALUE"""),1.0)</f>
        <v>1</v>
      </c>
      <c r="E655" s="580">
        <f>IFERROR(__xludf.DUMMYFUNCTION("""COMPUTED_VALUE"""),48.0)</f>
        <v>48</v>
      </c>
      <c r="F655" s="580" t="str">
        <f>IFERROR(__xludf.DUMMYFUNCTION("""COMPUTED_VALUE"""),"B4807F")</f>
        <v>B4807F</v>
      </c>
      <c r="G655" s="580">
        <f>IFERROR(__xludf.DUMMYFUNCTION("""COMPUTED_VALUE"""),2.0)</f>
        <v>2</v>
      </c>
      <c r="H655" s="580">
        <f>IFERROR(__xludf.DUMMYFUNCTION("""COMPUTED_VALUE"""),43.0)</f>
        <v>43</v>
      </c>
      <c r="I655" s="580" t="str">
        <f>IFERROR(__xludf.DUMMYFUNCTION("""COMPUTED_VALUE"""),"C4307R")</f>
        <v>C4307R</v>
      </c>
      <c r="J655" s="580">
        <f>IFERROR(__xludf.DUMMYFUNCTION("""COMPUTED_VALUE"""),2.0)</f>
        <v>2</v>
      </c>
      <c r="K655" s="580">
        <f>IFERROR(__xludf.DUMMYFUNCTION("""COMPUTED_VALUE"""),43.0)</f>
        <v>43</v>
      </c>
      <c r="L655" s="580" t="str">
        <f>IFERROR(__xludf.DUMMYFUNCTION("""COMPUTED_VALUE"""),"D4307R")</f>
        <v>D4307R</v>
      </c>
      <c r="M655" s="582">
        <f>IFERROR(__xludf.DUMMYFUNCTION("""COMPUTED_VALUE"""),3.0)</f>
        <v>3</v>
      </c>
      <c r="N655" s="582">
        <f>IFERROR(__xludf.DUMMYFUNCTION("""COMPUTED_VALUE"""),43.0)</f>
        <v>43</v>
      </c>
      <c r="O655" s="582" t="str">
        <f>IFERROR(__xludf.DUMMYFUNCTION("""COMPUTED_VALUE"""),"E4307R")</f>
        <v>E4307R</v>
      </c>
      <c r="S655" s="580">
        <f>IFERROR(__xludf.DUMMYFUNCTION("""COMPUTED_VALUE"""),4.0)</f>
        <v>4</v>
      </c>
      <c r="T655" s="580">
        <f>IFERROR(__xludf.DUMMYFUNCTION("""COMPUTED_VALUE"""),45.0)</f>
        <v>45</v>
      </c>
      <c r="U655" s="580" t="str">
        <f>IFERROR(__xludf.DUMMYFUNCTION("""COMPUTED_VALUE"""),"G4507R")</f>
        <v>G4507R</v>
      </c>
    </row>
    <row r="656">
      <c r="A656" s="580">
        <f>IFERROR(__xludf.DUMMYFUNCTION("""COMPUTED_VALUE"""),1.0)</f>
        <v>1</v>
      </c>
      <c r="B656" s="580">
        <f>IFERROR(__xludf.DUMMYFUNCTION("""COMPUTED_VALUE"""),47.0)</f>
        <v>47</v>
      </c>
      <c r="C656" s="580" t="str">
        <f>IFERROR(__xludf.DUMMYFUNCTION("""COMPUTED_VALUE"""),"A4707R")</f>
        <v>A4707R</v>
      </c>
      <c r="G656" s="580">
        <f>IFERROR(__xludf.DUMMYFUNCTION("""COMPUTED_VALUE"""),2.0)</f>
        <v>2</v>
      </c>
      <c r="H656" s="580">
        <f>IFERROR(__xludf.DUMMYFUNCTION("""COMPUTED_VALUE"""),43.0)</f>
        <v>43</v>
      </c>
      <c r="I656" s="580" t="str">
        <f>IFERROR(__xludf.DUMMYFUNCTION("""COMPUTED_VALUE"""),"C4308F")</f>
        <v>C4308F</v>
      </c>
      <c r="J656" s="580">
        <f>IFERROR(__xludf.DUMMYFUNCTION("""COMPUTED_VALUE"""),2.0)</f>
        <v>2</v>
      </c>
      <c r="K656" s="580">
        <f>IFERROR(__xludf.DUMMYFUNCTION("""COMPUTED_VALUE"""),43.0)</f>
        <v>43</v>
      </c>
      <c r="L656" s="580" t="str">
        <f>IFERROR(__xludf.DUMMYFUNCTION("""COMPUTED_VALUE"""),"D4308F")</f>
        <v>D4308F</v>
      </c>
      <c r="M656" s="582">
        <f>IFERROR(__xludf.DUMMYFUNCTION("""COMPUTED_VALUE"""),3.0)</f>
        <v>3</v>
      </c>
      <c r="N656" s="582">
        <f>IFERROR(__xludf.DUMMYFUNCTION("""COMPUTED_VALUE"""),44.0)</f>
        <v>44</v>
      </c>
      <c r="O656" s="582" t="str">
        <f>IFERROR(__xludf.DUMMYFUNCTION("""COMPUTED_VALUE"""),"E4401F")</f>
        <v>E4401F</v>
      </c>
      <c r="S656" s="580">
        <f>IFERROR(__xludf.DUMMYFUNCTION("""COMPUTED_VALUE"""),4.0)</f>
        <v>4</v>
      </c>
      <c r="T656" s="580">
        <f>IFERROR(__xludf.DUMMYFUNCTION("""COMPUTED_VALUE"""),45.0)</f>
        <v>45</v>
      </c>
      <c r="U656" s="580" t="str">
        <f>IFERROR(__xludf.DUMMYFUNCTION("""COMPUTED_VALUE"""),"G4508F")</f>
        <v>G4508F</v>
      </c>
    </row>
    <row r="657">
      <c r="A657" s="580">
        <f>IFERROR(__xludf.DUMMYFUNCTION("""COMPUTED_VALUE"""),1.0)</f>
        <v>1</v>
      </c>
      <c r="B657" s="580">
        <f>IFERROR(__xludf.DUMMYFUNCTION("""COMPUTED_VALUE"""),47.0)</f>
        <v>47</v>
      </c>
      <c r="C657" s="580" t="str">
        <f>IFERROR(__xludf.DUMMYFUNCTION("""COMPUTED_VALUE"""),"A4708F")</f>
        <v>A4708F</v>
      </c>
      <c r="G657" s="580">
        <f>IFERROR(__xludf.DUMMYFUNCTION("""COMPUTED_VALUE"""),2.0)</f>
        <v>2</v>
      </c>
      <c r="H657" s="580">
        <f>IFERROR(__xludf.DUMMYFUNCTION("""COMPUTED_VALUE"""),43.0)</f>
        <v>43</v>
      </c>
      <c r="I657" s="580" t="str">
        <f>IFERROR(__xludf.DUMMYFUNCTION("""COMPUTED_VALUE"""),"C4308R")</f>
        <v>C4308R</v>
      </c>
      <c r="J657" s="580">
        <f>IFERROR(__xludf.DUMMYFUNCTION("""COMPUTED_VALUE"""),2.0)</f>
        <v>2</v>
      </c>
      <c r="K657" s="580">
        <f>IFERROR(__xludf.DUMMYFUNCTION("""COMPUTED_VALUE"""),43.0)</f>
        <v>43</v>
      </c>
      <c r="L657" s="580" t="str">
        <f>IFERROR(__xludf.DUMMYFUNCTION("""COMPUTED_VALUE"""),"D4308R")</f>
        <v>D4308R</v>
      </c>
      <c r="M657" s="582">
        <f>IFERROR(__xludf.DUMMYFUNCTION("""COMPUTED_VALUE"""),3.0)</f>
        <v>3</v>
      </c>
      <c r="N657" s="582">
        <f>IFERROR(__xludf.DUMMYFUNCTION("""COMPUTED_VALUE"""),44.0)</f>
        <v>44</v>
      </c>
      <c r="O657" s="582" t="str">
        <f>IFERROR(__xludf.DUMMYFUNCTION("""COMPUTED_VALUE"""),"E4401R")</f>
        <v>E4401R</v>
      </c>
      <c r="S657" s="580">
        <f>IFERROR(__xludf.DUMMYFUNCTION("""COMPUTED_VALUE"""),4.0)</f>
        <v>4</v>
      </c>
      <c r="T657" s="580">
        <f>IFERROR(__xludf.DUMMYFUNCTION("""COMPUTED_VALUE"""),45.0)</f>
        <v>45</v>
      </c>
      <c r="U657" s="580" t="str">
        <f>IFERROR(__xludf.DUMMYFUNCTION("""COMPUTED_VALUE"""),"G4508R")</f>
        <v>G4508R</v>
      </c>
    </row>
    <row r="658">
      <c r="A658" s="580">
        <f>IFERROR(__xludf.DUMMYFUNCTION("""COMPUTED_VALUE"""),1.0)</f>
        <v>1</v>
      </c>
      <c r="B658" s="580">
        <f>IFERROR(__xludf.DUMMYFUNCTION("""COMPUTED_VALUE"""),47.0)</f>
        <v>47</v>
      </c>
      <c r="C658" s="580" t="str">
        <f>IFERROR(__xludf.DUMMYFUNCTION("""COMPUTED_VALUE"""),"A4708R")</f>
        <v>A4708R</v>
      </c>
      <c r="G658" s="580">
        <f>IFERROR(__xludf.DUMMYFUNCTION("""COMPUTED_VALUE"""),2.0)</f>
        <v>2</v>
      </c>
      <c r="H658" s="580">
        <f>IFERROR(__xludf.DUMMYFUNCTION("""COMPUTED_VALUE"""),44.0)</f>
        <v>44</v>
      </c>
      <c r="I658" s="580" t="str">
        <f>IFERROR(__xludf.DUMMYFUNCTION("""COMPUTED_VALUE"""),"C4401F")</f>
        <v>C4401F</v>
      </c>
      <c r="J658" s="580">
        <f>IFERROR(__xludf.DUMMYFUNCTION("""COMPUTED_VALUE"""),2.0)</f>
        <v>2</v>
      </c>
      <c r="K658" s="580">
        <f>IFERROR(__xludf.DUMMYFUNCTION("""COMPUTED_VALUE"""),44.0)</f>
        <v>44</v>
      </c>
      <c r="L658" s="580" t="str">
        <f>IFERROR(__xludf.DUMMYFUNCTION("""COMPUTED_VALUE"""),"D4401F")</f>
        <v>D4401F</v>
      </c>
      <c r="M658" s="582">
        <f>IFERROR(__xludf.DUMMYFUNCTION("""COMPUTED_VALUE"""),3.0)</f>
        <v>3</v>
      </c>
      <c r="N658" s="582">
        <f>IFERROR(__xludf.DUMMYFUNCTION("""COMPUTED_VALUE"""),44.0)</f>
        <v>44</v>
      </c>
      <c r="O658" s="582" t="str">
        <f>IFERROR(__xludf.DUMMYFUNCTION("""COMPUTED_VALUE"""),"E4402F")</f>
        <v>E4402F</v>
      </c>
      <c r="S658" s="580">
        <f>IFERROR(__xludf.DUMMYFUNCTION("""COMPUTED_VALUE"""),4.0)</f>
        <v>4</v>
      </c>
      <c r="T658" s="580">
        <f>IFERROR(__xludf.DUMMYFUNCTION("""COMPUTED_VALUE"""),46.0)</f>
        <v>46</v>
      </c>
      <c r="U658" s="580" t="str">
        <f>IFERROR(__xludf.DUMMYFUNCTION("""COMPUTED_VALUE"""),"G4601F")</f>
        <v>G4601F</v>
      </c>
    </row>
    <row r="659">
      <c r="A659" s="580">
        <f>IFERROR(__xludf.DUMMYFUNCTION("""COMPUTED_VALUE"""),1.0)</f>
        <v>1</v>
      </c>
      <c r="B659" s="580">
        <f>IFERROR(__xludf.DUMMYFUNCTION("""COMPUTED_VALUE"""),48.0)</f>
        <v>48</v>
      </c>
      <c r="C659" s="580" t="str">
        <f>IFERROR(__xludf.DUMMYFUNCTION("""COMPUTED_VALUE"""),"A4801F")</f>
        <v>A4801F</v>
      </c>
      <c r="G659" s="580">
        <f>IFERROR(__xludf.DUMMYFUNCTION("""COMPUTED_VALUE"""),2.0)</f>
        <v>2</v>
      </c>
      <c r="H659" s="580">
        <f>IFERROR(__xludf.DUMMYFUNCTION("""COMPUTED_VALUE"""),44.0)</f>
        <v>44</v>
      </c>
      <c r="I659" s="580" t="str">
        <f>IFERROR(__xludf.DUMMYFUNCTION("""COMPUTED_VALUE"""),"C4401R")</f>
        <v>C4401R</v>
      </c>
      <c r="J659" s="580">
        <f>IFERROR(__xludf.DUMMYFUNCTION("""COMPUTED_VALUE"""),2.0)</f>
        <v>2</v>
      </c>
      <c r="K659" s="580">
        <f>IFERROR(__xludf.DUMMYFUNCTION("""COMPUTED_VALUE"""),44.0)</f>
        <v>44</v>
      </c>
      <c r="L659" s="580" t="str">
        <f>IFERROR(__xludf.DUMMYFUNCTION("""COMPUTED_VALUE"""),"D4401R")</f>
        <v>D4401R</v>
      </c>
      <c r="M659" s="582">
        <f>IFERROR(__xludf.DUMMYFUNCTION("""COMPUTED_VALUE"""),3.0)</f>
        <v>3</v>
      </c>
      <c r="N659" s="582">
        <f>IFERROR(__xludf.DUMMYFUNCTION("""COMPUTED_VALUE"""),44.0)</f>
        <v>44</v>
      </c>
      <c r="O659" s="582" t="str">
        <f>IFERROR(__xludf.DUMMYFUNCTION("""COMPUTED_VALUE"""),"E4402R")</f>
        <v>E4402R</v>
      </c>
      <c r="S659" s="580">
        <f>IFERROR(__xludf.DUMMYFUNCTION("""COMPUTED_VALUE"""),4.0)</f>
        <v>4</v>
      </c>
      <c r="T659" s="580">
        <f>IFERROR(__xludf.DUMMYFUNCTION("""COMPUTED_VALUE"""),46.0)</f>
        <v>46</v>
      </c>
      <c r="U659" s="580" t="str">
        <f>IFERROR(__xludf.DUMMYFUNCTION("""COMPUTED_VALUE"""),"G4601R")</f>
        <v>G4601R</v>
      </c>
    </row>
    <row r="660">
      <c r="A660" s="580">
        <f>IFERROR(__xludf.DUMMYFUNCTION("""COMPUTED_VALUE"""),1.0)</f>
        <v>1</v>
      </c>
      <c r="B660" s="580">
        <f>IFERROR(__xludf.DUMMYFUNCTION("""COMPUTED_VALUE"""),48.0)</f>
        <v>48</v>
      </c>
      <c r="C660" s="580" t="str">
        <f>IFERROR(__xludf.DUMMYFUNCTION("""COMPUTED_VALUE"""),"A4801R")</f>
        <v>A4801R</v>
      </c>
      <c r="G660" s="580">
        <f>IFERROR(__xludf.DUMMYFUNCTION("""COMPUTED_VALUE"""),2.0)</f>
        <v>2</v>
      </c>
      <c r="H660" s="580">
        <f>IFERROR(__xludf.DUMMYFUNCTION("""COMPUTED_VALUE"""),44.0)</f>
        <v>44</v>
      </c>
      <c r="I660" s="580" t="str">
        <f>IFERROR(__xludf.DUMMYFUNCTION("""COMPUTED_VALUE"""),"C4402F")</f>
        <v>C4402F</v>
      </c>
      <c r="J660" s="580">
        <f>IFERROR(__xludf.DUMMYFUNCTION("""COMPUTED_VALUE"""),2.0)</f>
        <v>2</v>
      </c>
      <c r="K660" s="580">
        <f>IFERROR(__xludf.DUMMYFUNCTION("""COMPUTED_VALUE"""),44.0)</f>
        <v>44</v>
      </c>
      <c r="L660" s="580" t="str">
        <f>IFERROR(__xludf.DUMMYFUNCTION("""COMPUTED_VALUE"""),"D4402F")</f>
        <v>D4402F</v>
      </c>
      <c r="M660" s="582">
        <f>IFERROR(__xludf.DUMMYFUNCTION("""COMPUTED_VALUE"""),3.0)</f>
        <v>3</v>
      </c>
      <c r="N660" s="582">
        <f>IFERROR(__xludf.DUMMYFUNCTION("""COMPUTED_VALUE"""),44.0)</f>
        <v>44</v>
      </c>
      <c r="O660" s="582" t="str">
        <f>IFERROR(__xludf.DUMMYFUNCTION("""COMPUTED_VALUE"""),"E4403F")</f>
        <v>E4403F</v>
      </c>
      <c r="S660" s="580">
        <f>IFERROR(__xludf.DUMMYFUNCTION("""COMPUTED_VALUE"""),4.0)</f>
        <v>4</v>
      </c>
      <c r="T660" s="580">
        <f>IFERROR(__xludf.DUMMYFUNCTION("""COMPUTED_VALUE"""),46.0)</f>
        <v>46</v>
      </c>
      <c r="U660" s="580" t="str">
        <f>IFERROR(__xludf.DUMMYFUNCTION("""COMPUTED_VALUE"""),"G4602F")</f>
        <v>G4602F</v>
      </c>
    </row>
    <row r="661">
      <c r="A661" s="580">
        <f>IFERROR(__xludf.DUMMYFUNCTION("""COMPUTED_VALUE"""),1.0)</f>
        <v>1</v>
      </c>
      <c r="B661" s="580">
        <f>IFERROR(__xludf.DUMMYFUNCTION("""COMPUTED_VALUE"""),48.0)</f>
        <v>48</v>
      </c>
      <c r="C661" s="580" t="str">
        <f>IFERROR(__xludf.DUMMYFUNCTION("""COMPUTED_VALUE"""),"A4802F")</f>
        <v>A4802F</v>
      </c>
      <c r="G661" s="580">
        <f>IFERROR(__xludf.DUMMYFUNCTION("""COMPUTED_VALUE"""),2.0)</f>
        <v>2</v>
      </c>
      <c r="H661" s="580">
        <f>IFERROR(__xludf.DUMMYFUNCTION("""COMPUTED_VALUE"""),44.0)</f>
        <v>44</v>
      </c>
      <c r="I661" s="580" t="str">
        <f>IFERROR(__xludf.DUMMYFUNCTION("""COMPUTED_VALUE"""),"C4402R")</f>
        <v>C4402R</v>
      </c>
      <c r="J661" s="580">
        <f>IFERROR(__xludf.DUMMYFUNCTION("""COMPUTED_VALUE"""),2.0)</f>
        <v>2</v>
      </c>
      <c r="K661" s="580">
        <f>IFERROR(__xludf.DUMMYFUNCTION("""COMPUTED_VALUE"""),44.0)</f>
        <v>44</v>
      </c>
      <c r="L661" s="580" t="str">
        <f>IFERROR(__xludf.DUMMYFUNCTION("""COMPUTED_VALUE"""),"D4402R")</f>
        <v>D4402R</v>
      </c>
      <c r="M661" s="582">
        <f>IFERROR(__xludf.DUMMYFUNCTION("""COMPUTED_VALUE"""),3.0)</f>
        <v>3</v>
      </c>
      <c r="N661" s="582">
        <f>IFERROR(__xludf.DUMMYFUNCTION("""COMPUTED_VALUE"""),44.0)</f>
        <v>44</v>
      </c>
      <c r="O661" s="582" t="str">
        <f>IFERROR(__xludf.DUMMYFUNCTION("""COMPUTED_VALUE"""),"E4403R")</f>
        <v>E4403R</v>
      </c>
      <c r="S661" s="580">
        <f>IFERROR(__xludf.DUMMYFUNCTION("""COMPUTED_VALUE"""),4.0)</f>
        <v>4</v>
      </c>
      <c r="T661" s="580">
        <f>IFERROR(__xludf.DUMMYFUNCTION("""COMPUTED_VALUE"""),46.0)</f>
        <v>46</v>
      </c>
      <c r="U661" s="580" t="str">
        <f>IFERROR(__xludf.DUMMYFUNCTION("""COMPUTED_VALUE"""),"G4602R")</f>
        <v>G4602R</v>
      </c>
    </row>
    <row r="662">
      <c r="A662" s="580">
        <f>IFERROR(__xludf.DUMMYFUNCTION("""COMPUTED_VALUE"""),1.0)</f>
        <v>1</v>
      </c>
      <c r="B662" s="580">
        <f>IFERROR(__xludf.DUMMYFUNCTION("""COMPUTED_VALUE"""),48.0)</f>
        <v>48</v>
      </c>
      <c r="C662" s="580" t="str">
        <f>IFERROR(__xludf.DUMMYFUNCTION("""COMPUTED_VALUE"""),"A4802R")</f>
        <v>A4802R</v>
      </c>
      <c r="G662" s="580">
        <f>IFERROR(__xludf.DUMMYFUNCTION("""COMPUTED_VALUE"""),2.0)</f>
        <v>2</v>
      </c>
      <c r="H662" s="580">
        <f>IFERROR(__xludf.DUMMYFUNCTION("""COMPUTED_VALUE"""),44.0)</f>
        <v>44</v>
      </c>
      <c r="I662" s="580" t="str">
        <f>IFERROR(__xludf.DUMMYFUNCTION("""COMPUTED_VALUE"""),"C4403F")</f>
        <v>C4403F</v>
      </c>
      <c r="J662" s="580">
        <f>IFERROR(__xludf.DUMMYFUNCTION("""COMPUTED_VALUE"""),2.0)</f>
        <v>2</v>
      </c>
      <c r="K662" s="580">
        <f>IFERROR(__xludf.DUMMYFUNCTION("""COMPUTED_VALUE"""),44.0)</f>
        <v>44</v>
      </c>
      <c r="L662" s="580" t="str">
        <f>IFERROR(__xludf.DUMMYFUNCTION("""COMPUTED_VALUE"""),"D4403F")</f>
        <v>D4403F</v>
      </c>
      <c r="M662" s="582">
        <f>IFERROR(__xludf.DUMMYFUNCTION("""COMPUTED_VALUE"""),3.0)</f>
        <v>3</v>
      </c>
      <c r="N662" s="582">
        <f>IFERROR(__xludf.DUMMYFUNCTION("""COMPUTED_VALUE"""),44.0)</f>
        <v>44</v>
      </c>
      <c r="O662" s="582" t="str">
        <f>IFERROR(__xludf.DUMMYFUNCTION("""COMPUTED_VALUE"""),"E4404F")</f>
        <v>E4404F</v>
      </c>
      <c r="S662" s="580">
        <f>IFERROR(__xludf.DUMMYFUNCTION("""COMPUTED_VALUE"""),4.0)</f>
        <v>4</v>
      </c>
      <c r="T662" s="580">
        <f>IFERROR(__xludf.DUMMYFUNCTION("""COMPUTED_VALUE"""),46.0)</f>
        <v>46</v>
      </c>
      <c r="U662" s="580" t="str">
        <f>IFERROR(__xludf.DUMMYFUNCTION("""COMPUTED_VALUE"""),"G4603F")</f>
        <v>G4603F</v>
      </c>
    </row>
    <row r="663">
      <c r="A663" s="580">
        <f>IFERROR(__xludf.DUMMYFUNCTION("""COMPUTED_VALUE"""),1.0)</f>
        <v>1</v>
      </c>
      <c r="B663" s="580">
        <f>IFERROR(__xludf.DUMMYFUNCTION("""COMPUTED_VALUE"""),48.0)</f>
        <v>48</v>
      </c>
      <c r="C663" s="580" t="str">
        <f>IFERROR(__xludf.DUMMYFUNCTION("""COMPUTED_VALUE"""),"A4803F")</f>
        <v>A4803F</v>
      </c>
      <c r="G663" s="580">
        <f>IFERROR(__xludf.DUMMYFUNCTION("""COMPUTED_VALUE"""),2.0)</f>
        <v>2</v>
      </c>
      <c r="H663" s="580">
        <f>IFERROR(__xludf.DUMMYFUNCTION("""COMPUTED_VALUE"""),44.0)</f>
        <v>44</v>
      </c>
      <c r="I663" s="580" t="str">
        <f>IFERROR(__xludf.DUMMYFUNCTION("""COMPUTED_VALUE"""),"C4403R")</f>
        <v>C4403R</v>
      </c>
      <c r="J663" s="580">
        <f>IFERROR(__xludf.DUMMYFUNCTION("""COMPUTED_VALUE"""),2.0)</f>
        <v>2</v>
      </c>
      <c r="K663" s="580">
        <f>IFERROR(__xludf.DUMMYFUNCTION("""COMPUTED_VALUE"""),44.0)</f>
        <v>44</v>
      </c>
      <c r="L663" s="580" t="str">
        <f>IFERROR(__xludf.DUMMYFUNCTION("""COMPUTED_VALUE"""),"D4403R")</f>
        <v>D4403R</v>
      </c>
      <c r="M663" s="582">
        <f>IFERROR(__xludf.DUMMYFUNCTION("""COMPUTED_VALUE"""),3.0)</f>
        <v>3</v>
      </c>
      <c r="N663" s="582">
        <f>IFERROR(__xludf.DUMMYFUNCTION("""COMPUTED_VALUE"""),44.0)</f>
        <v>44</v>
      </c>
      <c r="O663" s="582" t="str">
        <f>IFERROR(__xludf.DUMMYFUNCTION("""COMPUTED_VALUE"""),"E4404R")</f>
        <v>E4404R</v>
      </c>
      <c r="S663" s="580">
        <f>IFERROR(__xludf.DUMMYFUNCTION("""COMPUTED_VALUE"""),4.0)</f>
        <v>4</v>
      </c>
      <c r="T663" s="580">
        <f>IFERROR(__xludf.DUMMYFUNCTION("""COMPUTED_VALUE"""),46.0)</f>
        <v>46</v>
      </c>
      <c r="U663" s="580" t="str">
        <f>IFERROR(__xludf.DUMMYFUNCTION("""COMPUTED_VALUE"""),"G4603R")</f>
        <v>G4603R</v>
      </c>
    </row>
    <row r="664">
      <c r="A664" s="580">
        <f>IFERROR(__xludf.DUMMYFUNCTION("""COMPUTED_VALUE"""),1.0)</f>
        <v>1</v>
      </c>
      <c r="B664" s="580">
        <f>IFERROR(__xludf.DUMMYFUNCTION("""COMPUTED_VALUE"""),48.0)</f>
        <v>48</v>
      </c>
      <c r="C664" s="580" t="str">
        <f>IFERROR(__xludf.DUMMYFUNCTION("""COMPUTED_VALUE"""),"A4803R")</f>
        <v>A4803R</v>
      </c>
      <c r="G664" s="580">
        <f>IFERROR(__xludf.DUMMYFUNCTION("""COMPUTED_VALUE"""),2.0)</f>
        <v>2</v>
      </c>
      <c r="H664" s="580">
        <f>IFERROR(__xludf.DUMMYFUNCTION("""COMPUTED_VALUE"""),44.0)</f>
        <v>44</v>
      </c>
      <c r="I664" s="580" t="str">
        <f>IFERROR(__xludf.DUMMYFUNCTION("""COMPUTED_VALUE"""),"C4404F")</f>
        <v>C4404F</v>
      </c>
      <c r="J664" s="580">
        <f>IFERROR(__xludf.DUMMYFUNCTION("""COMPUTED_VALUE"""),2.0)</f>
        <v>2</v>
      </c>
      <c r="K664" s="580">
        <f>IFERROR(__xludf.DUMMYFUNCTION("""COMPUTED_VALUE"""),44.0)</f>
        <v>44</v>
      </c>
      <c r="L664" s="580" t="str">
        <f>IFERROR(__xludf.DUMMYFUNCTION("""COMPUTED_VALUE"""),"D4404F")</f>
        <v>D4404F</v>
      </c>
      <c r="M664" s="582">
        <f>IFERROR(__xludf.DUMMYFUNCTION("""COMPUTED_VALUE"""),3.0)</f>
        <v>3</v>
      </c>
      <c r="N664" s="582">
        <f>IFERROR(__xludf.DUMMYFUNCTION("""COMPUTED_VALUE"""),44.0)</f>
        <v>44</v>
      </c>
      <c r="O664" s="582" t="str">
        <f>IFERROR(__xludf.DUMMYFUNCTION("""COMPUTED_VALUE"""),"E4405F")</f>
        <v>E4405F</v>
      </c>
      <c r="S664" s="580">
        <f>IFERROR(__xludf.DUMMYFUNCTION("""COMPUTED_VALUE"""),4.0)</f>
        <v>4</v>
      </c>
      <c r="T664" s="580">
        <f>IFERROR(__xludf.DUMMYFUNCTION("""COMPUTED_VALUE"""),46.0)</f>
        <v>46</v>
      </c>
      <c r="U664" s="580" t="str">
        <f>IFERROR(__xludf.DUMMYFUNCTION("""COMPUTED_VALUE"""),"G4604F")</f>
        <v>G4604F</v>
      </c>
    </row>
    <row r="665">
      <c r="A665" s="580">
        <f>IFERROR(__xludf.DUMMYFUNCTION("""COMPUTED_VALUE"""),1.0)</f>
        <v>1</v>
      </c>
      <c r="B665" s="580">
        <f>IFERROR(__xludf.DUMMYFUNCTION("""COMPUTED_VALUE"""),48.0)</f>
        <v>48</v>
      </c>
      <c r="C665" s="580" t="str">
        <f>IFERROR(__xludf.DUMMYFUNCTION("""COMPUTED_VALUE"""),"A4804F")</f>
        <v>A4804F</v>
      </c>
      <c r="G665" s="580">
        <f>IFERROR(__xludf.DUMMYFUNCTION("""COMPUTED_VALUE"""),2.0)</f>
        <v>2</v>
      </c>
      <c r="H665" s="580">
        <f>IFERROR(__xludf.DUMMYFUNCTION("""COMPUTED_VALUE"""),44.0)</f>
        <v>44</v>
      </c>
      <c r="I665" s="580" t="str">
        <f>IFERROR(__xludf.DUMMYFUNCTION("""COMPUTED_VALUE"""),"C4404R")</f>
        <v>C4404R</v>
      </c>
      <c r="J665" s="580">
        <f>IFERROR(__xludf.DUMMYFUNCTION("""COMPUTED_VALUE"""),2.0)</f>
        <v>2</v>
      </c>
      <c r="K665" s="580">
        <f>IFERROR(__xludf.DUMMYFUNCTION("""COMPUTED_VALUE"""),44.0)</f>
        <v>44</v>
      </c>
      <c r="L665" s="580" t="str">
        <f>IFERROR(__xludf.DUMMYFUNCTION("""COMPUTED_VALUE"""),"D4404R")</f>
        <v>D4404R</v>
      </c>
      <c r="M665" s="582">
        <f>IFERROR(__xludf.DUMMYFUNCTION("""COMPUTED_VALUE"""),3.0)</f>
        <v>3</v>
      </c>
      <c r="N665" s="582">
        <f>IFERROR(__xludf.DUMMYFUNCTION("""COMPUTED_VALUE"""),44.0)</f>
        <v>44</v>
      </c>
      <c r="O665" s="582" t="str">
        <f>IFERROR(__xludf.DUMMYFUNCTION("""COMPUTED_VALUE"""),"E4405R")</f>
        <v>E4405R</v>
      </c>
      <c r="S665" s="580">
        <f>IFERROR(__xludf.DUMMYFUNCTION("""COMPUTED_VALUE"""),4.0)</f>
        <v>4</v>
      </c>
      <c r="T665" s="580">
        <f>IFERROR(__xludf.DUMMYFUNCTION("""COMPUTED_VALUE"""),46.0)</f>
        <v>46</v>
      </c>
      <c r="U665" s="580" t="str">
        <f>IFERROR(__xludf.DUMMYFUNCTION("""COMPUTED_VALUE"""),"G4604R")</f>
        <v>G4604R</v>
      </c>
    </row>
    <row r="666">
      <c r="A666" s="580">
        <f>IFERROR(__xludf.DUMMYFUNCTION("""COMPUTED_VALUE"""),1.0)</f>
        <v>1</v>
      </c>
      <c r="B666" s="580">
        <f>IFERROR(__xludf.DUMMYFUNCTION("""COMPUTED_VALUE"""),48.0)</f>
        <v>48</v>
      </c>
      <c r="C666" s="580" t="str">
        <f>IFERROR(__xludf.DUMMYFUNCTION("""COMPUTED_VALUE"""),"A4804R")</f>
        <v>A4804R</v>
      </c>
      <c r="G666" s="580">
        <f>IFERROR(__xludf.DUMMYFUNCTION("""COMPUTED_VALUE"""),2.0)</f>
        <v>2</v>
      </c>
      <c r="H666" s="580">
        <f>IFERROR(__xludf.DUMMYFUNCTION("""COMPUTED_VALUE"""),44.0)</f>
        <v>44</v>
      </c>
      <c r="I666" s="580" t="str">
        <f>IFERROR(__xludf.DUMMYFUNCTION("""COMPUTED_VALUE"""),"C4405F")</f>
        <v>C4405F</v>
      </c>
      <c r="J666" s="580">
        <f>IFERROR(__xludf.DUMMYFUNCTION("""COMPUTED_VALUE"""),2.0)</f>
        <v>2</v>
      </c>
      <c r="K666" s="580">
        <f>IFERROR(__xludf.DUMMYFUNCTION("""COMPUTED_VALUE"""),44.0)</f>
        <v>44</v>
      </c>
      <c r="L666" s="580" t="str">
        <f>IFERROR(__xludf.DUMMYFUNCTION("""COMPUTED_VALUE"""),"D4405F")</f>
        <v>D4405F</v>
      </c>
      <c r="M666" s="582">
        <f>IFERROR(__xludf.DUMMYFUNCTION("""COMPUTED_VALUE"""),3.0)</f>
        <v>3</v>
      </c>
      <c r="N666" s="582">
        <f>IFERROR(__xludf.DUMMYFUNCTION("""COMPUTED_VALUE"""),44.0)</f>
        <v>44</v>
      </c>
      <c r="O666" s="582" t="str">
        <f>IFERROR(__xludf.DUMMYFUNCTION("""COMPUTED_VALUE"""),"E4406F")</f>
        <v>E4406F</v>
      </c>
      <c r="S666" s="580">
        <f>IFERROR(__xludf.DUMMYFUNCTION("""COMPUTED_VALUE"""),4.0)</f>
        <v>4</v>
      </c>
      <c r="T666" s="580">
        <f>IFERROR(__xludf.DUMMYFUNCTION("""COMPUTED_VALUE"""),46.0)</f>
        <v>46</v>
      </c>
      <c r="U666" s="580" t="str">
        <f>IFERROR(__xludf.DUMMYFUNCTION("""COMPUTED_VALUE"""),"G4605F")</f>
        <v>G4605F</v>
      </c>
    </row>
    <row r="667">
      <c r="A667" s="580">
        <f>IFERROR(__xludf.DUMMYFUNCTION("""COMPUTED_VALUE"""),1.0)</f>
        <v>1</v>
      </c>
      <c r="B667" s="580">
        <f>IFERROR(__xludf.DUMMYFUNCTION("""COMPUTED_VALUE"""),48.0)</f>
        <v>48</v>
      </c>
      <c r="C667" s="580" t="str">
        <f>IFERROR(__xludf.DUMMYFUNCTION("""COMPUTED_VALUE"""),"A4805F")</f>
        <v>A4805F</v>
      </c>
      <c r="G667" s="580">
        <f>IFERROR(__xludf.DUMMYFUNCTION("""COMPUTED_VALUE"""),2.0)</f>
        <v>2</v>
      </c>
      <c r="H667" s="580">
        <f>IFERROR(__xludf.DUMMYFUNCTION("""COMPUTED_VALUE"""),44.0)</f>
        <v>44</v>
      </c>
      <c r="I667" s="580" t="str">
        <f>IFERROR(__xludf.DUMMYFUNCTION("""COMPUTED_VALUE"""),"C4405R")</f>
        <v>C4405R</v>
      </c>
      <c r="J667" s="580">
        <f>IFERROR(__xludf.DUMMYFUNCTION("""COMPUTED_VALUE"""),2.0)</f>
        <v>2</v>
      </c>
      <c r="K667" s="580">
        <f>IFERROR(__xludf.DUMMYFUNCTION("""COMPUTED_VALUE"""),44.0)</f>
        <v>44</v>
      </c>
      <c r="L667" s="580" t="str">
        <f>IFERROR(__xludf.DUMMYFUNCTION("""COMPUTED_VALUE"""),"D4405R")</f>
        <v>D4405R</v>
      </c>
      <c r="M667" s="582">
        <f>IFERROR(__xludf.DUMMYFUNCTION("""COMPUTED_VALUE"""),3.0)</f>
        <v>3</v>
      </c>
      <c r="N667" s="582">
        <f>IFERROR(__xludf.DUMMYFUNCTION("""COMPUTED_VALUE"""),44.0)</f>
        <v>44</v>
      </c>
      <c r="O667" s="582" t="str">
        <f>IFERROR(__xludf.DUMMYFUNCTION("""COMPUTED_VALUE"""),"E4406R")</f>
        <v>E4406R</v>
      </c>
      <c r="S667" s="580">
        <f>IFERROR(__xludf.DUMMYFUNCTION("""COMPUTED_VALUE"""),4.0)</f>
        <v>4</v>
      </c>
      <c r="T667" s="580">
        <f>IFERROR(__xludf.DUMMYFUNCTION("""COMPUTED_VALUE"""),46.0)</f>
        <v>46</v>
      </c>
      <c r="U667" s="580" t="str">
        <f>IFERROR(__xludf.DUMMYFUNCTION("""COMPUTED_VALUE"""),"G4605R")</f>
        <v>G4605R</v>
      </c>
    </row>
    <row r="668">
      <c r="A668" s="580">
        <f>IFERROR(__xludf.DUMMYFUNCTION("""COMPUTED_VALUE"""),1.0)</f>
        <v>1</v>
      </c>
      <c r="B668" s="580">
        <f>IFERROR(__xludf.DUMMYFUNCTION("""COMPUTED_VALUE"""),48.0)</f>
        <v>48</v>
      </c>
      <c r="C668" s="580" t="str">
        <f>IFERROR(__xludf.DUMMYFUNCTION("""COMPUTED_VALUE"""),"A4805R")</f>
        <v>A4805R</v>
      </c>
      <c r="G668" s="580">
        <f>IFERROR(__xludf.DUMMYFUNCTION("""COMPUTED_VALUE"""),2.0)</f>
        <v>2</v>
      </c>
      <c r="H668" s="580">
        <f>IFERROR(__xludf.DUMMYFUNCTION("""COMPUTED_VALUE"""),44.0)</f>
        <v>44</v>
      </c>
      <c r="I668" s="580" t="str">
        <f>IFERROR(__xludf.DUMMYFUNCTION("""COMPUTED_VALUE"""),"C4406F")</f>
        <v>C4406F</v>
      </c>
      <c r="J668" s="580">
        <f>IFERROR(__xludf.DUMMYFUNCTION("""COMPUTED_VALUE"""),2.0)</f>
        <v>2</v>
      </c>
      <c r="K668" s="580">
        <f>IFERROR(__xludf.DUMMYFUNCTION("""COMPUTED_VALUE"""),44.0)</f>
        <v>44</v>
      </c>
      <c r="L668" s="580" t="str">
        <f>IFERROR(__xludf.DUMMYFUNCTION("""COMPUTED_VALUE"""),"D4406F")</f>
        <v>D4406F</v>
      </c>
      <c r="M668" s="582">
        <f>IFERROR(__xludf.DUMMYFUNCTION("""COMPUTED_VALUE"""),3.0)</f>
        <v>3</v>
      </c>
      <c r="N668" s="582">
        <f>IFERROR(__xludf.DUMMYFUNCTION("""COMPUTED_VALUE"""),44.0)</f>
        <v>44</v>
      </c>
      <c r="O668" s="582" t="str">
        <f>IFERROR(__xludf.DUMMYFUNCTION("""COMPUTED_VALUE"""),"E4407F")</f>
        <v>E4407F</v>
      </c>
      <c r="S668" s="580">
        <f>IFERROR(__xludf.DUMMYFUNCTION("""COMPUTED_VALUE"""),4.0)</f>
        <v>4</v>
      </c>
      <c r="T668" s="580">
        <f>IFERROR(__xludf.DUMMYFUNCTION("""COMPUTED_VALUE"""),46.0)</f>
        <v>46</v>
      </c>
      <c r="U668" s="580" t="str">
        <f>IFERROR(__xludf.DUMMYFUNCTION("""COMPUTED_VALUE"""),"G4606F")</f>
        <v>G4606F</v>
      </c>
    </row>
    <row r="669">
      <c r="A669" s="580">
        <f>IFERROR(__xludf.DUMMYFUNCTION("""COMPUTED_VALUE"""),1.0)</f>
        <v>1</v>
      </c>
      <c r="B669" s="580">
        <f>IFERROR(__xludf.DUMMYFUNCTION("""COMPUTED_VALUE"""),48.0)</f>
        <v>48</v>
      </c>
      <c r="C669" s="580" t="str">
        <f>IFERROR(__xludf.DUMMYFUNCTION("""COMPUTED_VALUE"""),"A4806F")</f>
        <v>A4806F</v>
      </c>
      <c r="G669" s="580">
        <f>IFERROR(__xludf.DUMMYFUNCTION("""COMPUTED_VALUE"""),2.0)</f>
        <v>2</v>
      </c>
      <c r="H669" s="580">
        <f>IFERROR(__xludf.DUMMYFUNCTION("""COMPUTED_VALUE"""),44.0)</f>
        <v>44</v>
      </c>
      <c r="I669" s="580" t="str">
        <f>IFERROR(__xludf.DUMMYFUNCTION("""COMPUTED_VALUE"""),"C4406R")</f>
        <v>C4406R</v>
      </c>
      <c r="J669" s="580">
        <f>IFERROR(__xludf.DUMMYFUNCTION("""COMPUTED_VALUE"""),2.0)</f>
        <v>2</v>
      </c>
      <c r="K669" s="580">
        <f>IFERROR(__xludf.DUMMYFUNCTION("""COMPUTED_VALUE"""),44.0)</f>
        <v>44</v>
      </c>
      <c r="L669" s="580" t="str">
        <f>IFERROR(__xludf.DUMMYFUNCTION("""COMPUTED_VALUE"""),"D4406R")</f>
        <v>D4406R</v>
      </c>
      <c r="M669" s="582">
        <f>IFERROR(__xludf.DUMMYFUNCTION("""COMPUTED_VALUE"""),3.0)</f>
        <v>3</v>
      </c>
      <c r="N669" s="582">
        <f>IFERROR(__xludf.DUMMYFUNCTION("""COMPUTED_VALUE"""),44.0)</f>
        <v>44</v>
      </c>
      <c r="O669" s="582" t="str">
        <f>IFERROR(__xludf.DUMMYFUNCTION("""COMPUTED_VALUE"""),"E4407R")</f>
        <v>E4407R</v>
      </c>
      <c r="S669" s="580">
        <f>IFERROR(__xludf.DUMMYFUNCTION("""COMPUTED_VALUE"""),4.0)</f>
        <v>4</v>
      </c>
      <c r="T669" s="580">
        <f>IFERROR(__xludf.DUMMYFUNCTION("""COMPUTED_VALUE"""),46.0)</f>
        <v>46</v>
      </c>
      <c r="U669" s="580" t="str">
        <f>IFERROR(__xludf.DUMMYFUNCTION("""COMPUTED_VALUE"""),"G4606R")</f>
        <v>G4606R</v>
      </c>
    </row>
    <row r="670">
      <c r="A670" s="580">
        <f>IFERROR(__xludf.DUMMYFUNCTION("""COMPUTED_VALUE"""),1.0)</f>
        <v>1</v>
      </c>
      <c r="B670" s="580">
        <f>IFERROR(__xludf.DUMMYFUNCTION("""COMPUTED_VALUE"""),48.0)</f>
        <v>48</v>
      </c>
      <c r="C670" s="580" t="str">
        <f>IFERROR(__xludf.DUMMYFUNCTION("""COMPUTED_VALUE"""),"A4806R")</f>
        <v>A4806R</v>
      </c>
      <c r="G670" s="580">
        <f>IFERROR(__xludf.DUMMYFUNCTION("""COMPUTED_VALUE"""),2.0)</f>
        <v>2</v>
      </c>
      <c r="H670" s="580">
        <f>IFERROR(__xludf.DUMMYFUNCTION("""COMPUTED_VALUE"""),44.0)</f>
        <v>44</v>
      </c>
      <c r="I670" s="580" t="str">
        <f>IFERROR(__xludf.DUMMYFUNCTION("""COMPUTED_VALUE"""),"C4407F")</f>
        <v>C4407F</v>
      </c>
      <c r="J670" s="580">
        <f>IFERROR(__xludf.DUMMYFUNCTION("""COMPUTED_VALUE"""),2.0)</f>
        <v>2</v>
      </c>
      <c r="K670" s="580">
        <f>IFERROR(__xludf.DUMMYFUNCTION("""COMPUTED_VALUE"""),44.0)</f>
        <v>44</v>
      </c>
      <c r="L670" s="580" t="str">
        <f>IFERROR(__xludf.DUMMYFUNCTION("""COMPUTED_VALUE"""),"D4407F")</f>
        <v>D4407F</v>
      </c>
      <c r="M670" s="582">
        <f>IFERROR(__xludf.DUMMYFUNCTION("""COMPUTED_VALUE"""),3.0)</f>
        <v>3</v>
      </c>
      <c r="N670" s="582">
        <f>IFERROR(__xludf.DUMMYFUNCTION("""COMPUTED_VALUE"""),45.0)</f>
        <v>45</v>
      </c>
      <c r="O670" s="582" t="str">
        <f>IFERROR(__xludf.DUMMYFUNCTION("""COMPUTED_VALUE"""),"E4501F")</f>
        <v>E4501F</v>
      </c>
      <c r="S670" s="580">
        <f>IFERROR(__xludf.DUMMYFUNCTION("""COMPUTED_VALUE"""),4.0)</f>
        <v>4</v>
      </c>
      <c r="T670" s="580">
        <f>IFERROR(__xludf.DUMMYFUNCTION("""COMPUTED_VALUE"""),46.0)</f>
        <v>46</v>
      </c>
      <c r="U670" s="580" t="str">
        <f>IFERROR(__xludf.DUMMYFUNCTION("""COMPUTED_VALUE"""),"G4607F")</f>
        <v>G4607F</v>
      </c>
    </row>
    <row r="671">
      <c r="A671" s="580">
        <f>IFERROR(__xludf.DUMMYFUNCTION("""COMPUTED_VALUE"""),1.0)</f>
        <v>1</v>
      </c>
      <c r="B671" s="580">
        <f>IFERROR(__xludf.DUMMYFUNCTION("""COMPUTED_VALUE"""),48.0)</f>
        <v>48</v>
      </c>
      <c r="C671" s="580" t="str">
        <f>IFERROR(__xludf.DUMMYFUNCTION("""COMPUTED_VALUE"""),"A4807F")</f>
        <v>A4807F</v>
      </c>
      <c r="G671" s="580">
        <f>IFERROR(__xludf.DUMMYFUNCTION("""COMPUTED_VALUE"""),2.0)</f>
        <v>2</v>
      </c>
      <c r="H671" s="580">
        <f>IFERROR(__xludf.DUMMYFUNCTION("""COMPUTED_VALUE"""),44.0)</f>
        <v>44</v>
      </c>
      <c r="I671" s="580" t="str">
        <f>IFERROR(__xludf.DUMMYFUNCTION("""COMPUTED_VALUE"""),"C4407R")</f>
        <v>C4407R</v>
      </c>
      <c r="J671" s="580">
        <f>IFERROR(__xludf.DUMMYFUNCTION("""COMPUTED_VALUE"""),2.0)</f>
        <v>2</v>
      </c>
      <c r="K671" s="580">
        <f>IFERROR(__xludf.DUMMYFUNCTION("""COMPUTED_VALUE"""),44.0)</f>
        <v>44</v>
      </c>
      <c r="L671" s="580" t="str">
        <f>IFERROR(__xludf.DUMMYFUNCTION("""COMPUTED_VALUE"""),"D4407R")</f>
        <v>D4407R</v>
      </c>
      <c r="M671" s="582">
        <f>IFERROR(__xludf.DUMMYFUNCTION("""COMPUTED_VALUE"""),3.0)</f>
        <v>3</v>
      </c>
      <c r="N671" s="582">
        <f>IFERROR(__xludf.DUMMYFUNCTION("""COMPUTED_VALUE"""),45.0)</f>
        <v>45</v>
      </c>
      <c r="O671" s="582" t="str">
        <f>IFERROR(__xludf.DUMMYFUNCTION("""COMPUTED_VALUE"""),"E4501R")</f>
        <v>E4501R</v>
      </c>
      <c r="S671" s="580">
        <f>IFERROR(__xludf.DUMMYFUNCTION("""COMPUTED_VALUE"""),4.0)</f>
        <v>4</v>
      </c>
      <c r="T671" s="580">
        <f>IFERROR(__xludf.DUMMYFUNCTION("""COMPUTED_VALUE"""),46.0)</f>
        <v>46</v>
      </c>
      <c r="U671" s="580" t="str">
        <f>IFERROR(__xludf.DUMMYFUNCTION("""COMPUTED_VALUE"""),"G4607R")</f>
        <v>G4607R</v>
      </c>
    </row>
    <row r="672">
      <c r="A672" s="580">
        <f>IFERROR(__xludf.DUMMYFUNCTION("""COMPUTED_VALUE"""),1.0)</f>
        <v>1</v>
      </c>
      <c r="B672" s="580">
        <f>IFERROR(__xludf.DUMMYFUNCTION("""COMPUTED_VALUE"""),48.0)</f>
        <v>48</v>
      </c>
      <c r="C672" s="580" t="str">
        <f>IFERROR(__xludf.DUMMYFUNCTION("""COMPUTED_VALUE"""),"A4807R")</f>
        <v>A4807R</v>
      </c>
      <c r="G672" s="580">
        <f>IFERROR(__xludf.DUMMYFUNCTION("""COMPUTED_VALUE"""),2.0)</f>
        <v>2</v>
      </c>
      <c r="H672" s="580">
        <f>IFERROR(__xludf.DUMMYFUNCTION("""COMPUTED_VALUE"""),44.0)</f>
        <v>44</v>
      </c>
      <c r="I672" s="580" t="str">
        <f>IFERROR(__xludf.DUMMYFUNCTION("""COMPUTED_VALUE"""),"C4408F")</f>
        <v>C4408F</v>
      </c>
      <c r="J672" s="580">
        <f>IFERROR(__xludf.DUMMYFUNCTION("""COMPUTED_VALUE"""),2.0)</f>
        <v>2</v>
      </c>
      <c r="K672" s="580">
        <f>IFERROR(__xludf.DUMMYFUNCTION("""COMPUTED_VALUE"""),44.0)</f>
        <v>44</v>
      </c>
      <c r="L672" s="580" t="str">
        <f>IFERROR(__xludf.DUMMYFUNCTION("""COMPUTED_VALUE"""),"D4408F")</f>
        <v>D4408F</v>
      </c>
      <c r="M672" s="582">
        <f>IFERROR(__xludf.DUMMYFUNCTION("""COMPUTED_VALUE"""),3.0)</f>
        <v>3</v>
      </c>
      <c r="N672" s="582">
        <f>IFERROR(__xludf.DUMMYFUNCTION("""COMPUTED_VALUE"""),45.0)</f>
        <v>45</v>
      </c>
      <c r="O672" s="582" t="str">
        <f>IFERROR(__xludf.DUMMYFUNCTION("""COMPUTED_VALUE"""),"E4502F")</f>
        <v>E4502F</v>
      </c>
      <c r="S672" s="580">
        <f>IFERROR(__xludf.DUMMYFUNCTION("""COMPUTED_VALUE"""),4.0)</f>
        <v>4</v>
      </c>
      <c r="T672" s="580">
        <f>IFERROR(__xludf.DUMMYFUNCTION("""COMPUTED_VALUE"""),46.0)</f>
        <v>46</v>
      </c>
      <c r="U672" s="580" t="str">
        <f>IFERROR(__xludf.DUMMYFUNCTION("""COMPUTED_VALUE"""),"G4608F")</f>
        <v>G4608F</v>
      </c>
    </row>
    <row r="673">
      <c r="A673" s="580">
        <f>IFERROR(__xludf.DUMMYFUNCTION("""COMPUTED_VALUE"""),1.0)</f>
        <v>1</v>
      </c>
      <c r="B673" s="580">
        <f>IFERROR(__xludf.DUMMYFUNCTION("""COMPUTED_VALUE"""),48.0)</f>
        <v>48</v>
      </c>
      <c r="C673" s="580" t="str">
        <f>IFERROR(__xludf.DUMMYFUNCTION("""COMPUTED_VALUE"""),"A4808F")</f>
        <v>A4808F</v>
      </c>
      <c r="G673" s="580">
        <f>IFERROR(__xludf.DUMMYFUNCTION("""COMPUTED_VALUE"""),2.0)</f>
        <v>2</v>
      </c>
      <c r="H673" s="580">
        <f>IFERROR(__xludf.DUMMYFUNCTION("""COMPUTED_VALUE"""),44.0)</f>
        <v>44</v>
      </c>
      <c r="I673" s="580" t="str">
        <f>IFERROR(__xludf.DUMMYFUNCTION("""COMPUTED_VALUE"""),"C4408R")</f>
        <v>C4408R</v>
      </c>
      <c r="J673" s="580">
        <f>IFERROR(__xludf.DUMMYFUNCTION("""COMPUTED_VALUE"""),2.0)</f>
        <v>2</v>
      </c>
      <c r="K673" s="580">
        <f>IFERROR(__xludf.DUMMYFUNCTION("""COMPUTED_VALUE"""),44.0)</f>
        <v>44</v>
      </c>
      <c r="L673" s="580" t="str">
        <f>IFERROR(__xludf.DUMMYFUNCTION("""COMPUTED_VALUE"""),"D4408R")</f>
        <v>D4408R</v>
      </c>
      <c r="M673" s="582">
        <f>IFERROR(__xludf.DUMMYFUNCTION("""COMPUTED_VALUE"""),3.0)</f>
        <v>3</v>
      </c>
      <c r="N673" s="582">
        <f>IFERROR(__xludf.DUMMYFUNCTION("""COMPUTED_VALUE"""),45.0)</f>
        <v>45</v>
      </c>
      <c r="O673" s="582" t="str">
        <f>IFERROR(__xludf.DUMMYFUNCTION("""COMPUTED_VALUE"""),"E4502R")</f>
        <v>E4502R</v>
      </c>
      <c r="S673" s="580">
        <f>IFERROR(__xludf.DUMMYFUNCTION("""COMPUTED_VALUE"""),4.0)</f>
        <v>4</v>
      </c>
      <c r="T673" s="580">
        <f>IFERROR(__xludf.DUMMYFUNCTION("""COMPUTED_VALUE"""),46.0)</f>
        <v>46</v>
      </c>
      <c r="U673" s="580" t="str">
        <f>IFERROR(__xludf.DUMMYFUNCTION("""COMPUTED_VALUE"""),"G4608R")</f>
        <v>G4608R</v>
      </c>
    </row>
    <row r="674">
      <c r="A674" s="580">
        <f>IFERROR(__xludf.DUMMYFUNCTION("""COMPUTED_VALUE"""),1.0)</f>
        <v>1</v>
      </c>
      <c r="B674" s="580">
        <f>IFERROR(__xludf.DUMMYFUNCTION("""COMPUTED_VALUE"""),48.0)</f>
        <v>48</v>
      </c>
      <c r="C674" s="580" t="str">
        <f>IFERROR(__xludf.DUMMYFUNCTION("""COMPUTED_VALUE"""),"A4808R")</f>
        <v>A4808R</v>
      </c>
      <c r="G674" s="580">
        <f>IFERROR(__xludf.DUMMYFUNCTION("""COMPUTED_VALUE"""),2.0)</f>
        <v>2</v>
      </c>
      <c r="H674" s="580">
        <f>IFERROR(__xludf.DUMMYFUNCTION("""COMPUTED_VALUE"""),45.0)</f>
        <v>45</v>
      </c>
      <c r="I674" s="580" t="str">
        <f>IFERROR(__xludf.DUMMYFUNCTION("""COMPUTED_VALUE"""),"C4501F")</f>
        <v>C4501F</v>
      </c>
      <c r="J674" s="580">
        <f>IFERROR(__xludf.DUMMYFUNCTION("""COMPUTED_VALUE"""),2.0)</f>
        <v>2</v>
      </c>
      <c r="K674" s="580">
        <f>IFERROR(__xludf.DUMMYFUNCTION("""COMPUTED_VALUE"""),45.0)</f>
        <v>45</v>
      </c>
      <c r="L674" s="580" t="str">
        <f>IFERROR(__xludf.DUMMYFUNCTION("""COMPUTED_VALUE"""),"D4501F")</f>
        <v>D4501F</v>
      </c>
      <c r="M674" s="582">
        <f>IFERROR(__xludf.DUMMYFUNCTION("""COMPUTED_VALUE"""),3.0)</f>
        <v>3</v>
      </c>
      <c r="N674" s="582">
        <f>IFERROR(__xludf.DUMMYFUNCTION("""COMPUTED_VALUE"""),45.0)</f>
        <v>45</v>
      </c>
      <c r="O674" s="582" t="str">
        <f>IFERROR(__xludf.DUMMYFUNCTION("""COMPUTED_VALUE"""),"E4503F")</f>
        <v>E4503F</v>
      </c>
      <c r="S674" s="580">
        <f>IFERROR(__xludf.DUMMYFUNCTION("""COMPUTED_VALUE"""),4.0)</f>
        <v>4</v>
      </c>
      <c r="T674" s="580">
        <f>IFERROR(__xludf.DUMMYFUNCTION("""COMPUTED_VALUE"""),47.0)</f>
        <v>47</v>
      </c>
      <c r="U674" s="580" t="str">
        <f>IFERROR(__xludf.DUMMYFUNCTION("""COMPUTED_VALUE"""),"G4701F")</f>
        <v>G4701F</v>
      </c>
    </row>
    <row r="675">
      <c r="G675" s="580">
        <f>IFERROR(__xludf.DUMMYFUNCTION("""COMPUTED_VALUE"""),2.0)</f>
        <v>2</v>
      </c>
      <c r="H675" s="580">
        <f>IFERROR(__xludf.DUMMYFUNCTION("""COMPUTED_VALUE"""),45.0)</f>
        <v>45</v>
      </c>
      <c r="I675" s="580" t="str">
        <f>IFERROR(__xludf.DUMMYFUNCTION("""COMPUTED_VALUE"""),"C4501R")</f>
        <v>C4501R</v>
      </c>
      <c r="J675" s="580">
        <f>IFERROR(__xludf.DUMMYFUNCTION("""COMPUTED_VALUE"""),2.0)</f>
        <v>2</v>
      </c>
      <c r="K675" s="580">
        <f>IFERROR(__xludf.DUMMYFUNCTION("""COMPUTED_VALUE"""),45.0)</f>
        <v>45</v>
      </c>
      <c r="L675" s="580" t="str">
        <f>IFERROR(__xludf.DUMMYFUNCTION("""COMPUTED_VALUE"""),"D4501R")</f>
        <v>D4501R</v>
      </c>
      <c r="M675" s="582">
        <f>IFERROR(__xludf.DUMMYFUNCTION("""COMPUTED_VALUE"""),3.0)</f>
        <v>3</v>
      </c>
      <c r="N675" s="582">
        <f>IFERROR(__xludf.DUMMYFUNCTION("""COMPUTED_VALUE"""),45.0)</f>
        <v>45</v>
      </c>
      <c r="O675" s="582" t="str">
        <f>IFERROR(__xludf.DUMMYFUNCTION("""COMPUTED_VALUE"""),"E4503R")</f>
        <v>E4503R</v>
      </c>
      <c r="S675" s="580">
        <f>IFERROR(__xludf.DUMMYFUNCTION("""COMPUTED_VALUE"""),4.0)</f>
        <v>4</v>
      </c>
      <c r="T675" s="580">
        <f>IFERROR(__xludf.DUMMYFUNCTION("""COMPUTED_VALUE"""),47.0)</f>
        <v>47</v>
      </c>
      <c r="U675" s="580" t="str">
        <f>IFERROR(__xludf.DUMMYFUNCTION("""COMPUTED_VALUE"""),"G4701R")</f>
        <v>G4701R</v>
      </c>
    </row>
    <row r="676">
      <c r="G676" s="580">
        <f>IFERROR(__xludf.DUMMYFUNCTION("""COMPUTED_VALUE"""),2.0)</f>
        <v>2</v>
      </c>
      <c r="H676" s="580">
        <f>IFERROR(__xludf.DUMMYFUNCTION("""COMPUTED_VALUE"""),45.0)</f>
        <v>45</v>
      </c>
      <c r="I676" s="580" t="str">
        <f>IFERROR(__xludf.DUMMYFUNCTION("""COMPUTED_VALUE"""),"C4502F")</f>
        <v>C4502F</v>
      </c>
      <c r="J676" s="580">
        <f>IFERROR(__xludf.DUMMYFUNCTION("""COMPUTED_VALUE"""),2.0)</f>
        <v>2</v>
      </c>
      <c r="K676" s="580">
        <f>IFERROR(__xludf.DUMMYFUNCTION("""COMPUTED_VALUE"""),45.0)</f>
        <v>45</v>
      </c>
      <c r="L676" s="580" t="str">
        <f>IFERROR(__xludf.DUMMYFUNCTION("""COMPUTED_VALUE"""),"D4502F")</f>
        <v>D4502F</v>
      </c>
      <c r="M676" s="582">
        <f>IFERROR(__xludf.DUMMYFUNCTION("""COMPUTED_VALUE"""),3.0)</f>
        <v>3</v>
      </c>
      <c r="N676" s="582">
        <f>IFERROR(__xludf.DUMMYFUNCTION("""COMPUTED_VALUE"""),45.0)</f>
        <v>45</v>
      </c>
      <c r="O676" s="582" t="str">
        <f>IFERROR(__xludf.DUMMYFUNCTION("""COMPUTED_VALUE"""),"E4504F")</f>
        <v>E4504F</v>
      </c>
      <c r="S676" s="580">
        <f>IFERROR(__xludf.DUMMYFUNCTION("""COMPUTED_VALUE"""),4.0)</f>
        <v>4</v>
      </c>
      <c r="T676" s="580">
        <f>IFERROR(__xludf.DUMMYFUNCTION("""COMPUTED_VALUE"""),47.0)</f>
        <v>47</v>
      </c>
      <c r="U676" s="580" t="str">
        <f>IFERROR(__xludf.DUMMYFUNCTION("""COMPUTED_VALUE"""),"G4702F")</f>
        <v>G4702F</v>
      </c>
    </row>
    <row r="677">
      <c r="G677" s="580">
        <f>IFERROR(__xludf.DUMMYFUNCTION("""COMPUTED_VALUE"""),2.0)</f>
        <v>2</v>
      </c>
      <c r="H677" s="580">
        <f>IFERROR(__xludf.DUMMYFUNCTION("""COMPUTED_VALUE"""),45.0)</f>
        <v>45</v>
      </c>
      <c r="I677" s="580" t="str">
        <f>IFERROR(__xludf.DUMMYFUNCTION("""COMPUTED_VALUE"""),"C4502R")</f>
        <v>C4502R</v>
      </c>
      <c r="J677" s="580">
        <f>IFERROR(__xludf.DUMMYFUNCTION("""COMPUTED_VALUE"""),2.0)</f>
        <v>2</v>
      </c>
      <c r="K677" s="580">
        <f>IFERROR(__xludf.DUMMYFUNCTION("""COMPUTED_VALUE"""),45.0)</f>
        <v>45</v>
      </c>
      <c r="L677" s="580" t="str">
        <f>IFERROR(__xludf.DUMMYFUNCTION("""COMPUTED_VALUE"""),"D4502R")</f>
        <v>D4502R</v>
      </c>
      <c r="M677" s="582">
        <f>IFERROR(__xludf.DUMMYFUNCTION("""COMPUTED_VALUE"""),3.0)</f>
        <v>3</v>
      </c>
      <c r="N677" s="582">
        <f>IFERROR(__xludf.DUMMYFUNCTION("""COMPUTED_VALUE"""),45.0)</f>
        <v>45</v>
      </c>
      <c r="O677" s="582" t="str">
        <f>IFERROR(__xludf.DUMMYFUNCTION("""COMPUTED_VALUE"""),"E4504R")</f>
        <v>E4504R</v>
      </c>
      <c r="S677" s="580">
        <f>IFERROR(__xludf.DUMMYFUNCTION("""COMPUTED_VALUE"""),4.0)</f>
        <v>4</v>
      </c>
      <c r="T677" s="580">
        <f>IFERROR(__xludf.DUMMYFUNCTION("""COMPUTED_VALUE"""),47.0)</f>
        <v>47</v>
      </c>
      <c r="U677" s="580" t="str">
        <f>IFERROR(__xludf.DUMMYFUNCTION("""COMPUTED_VALUE"""),"G4702R")</f>
        <v>G4702R</v>
      </c>
    </row>
    <row r="678">
      <c r="G678" s="580">
        <f>IFERROR(__xludf.DUMMYFUNCTION("""COMPUTED_VALUE"""),2.0)</f>
        <v>2</v>
      </c>
      <c r="H678" s="580">
        <f>IFERROR(__xludf.DUMMYFUNCTION("""COMPUTED_VALUE"""),45.0)</f>
        <v>45</v>
      </c>
      <c r="I678" s="580" t="str">
        <f>IFERROR(__xludf.DUMMYFUNCTION("""COMPUTED_VALUE"""),"C4503F")</f>
        <v>C4503F</v>
      </c>
      <c r="J678" s="580">
        <f>IFERROR(__xludf.DUMMYFUNCTION("""COMPUTED_VALUE"""),2.0)</f>
        <v>2</v>
      </c>
      <c r="K678" s="580">
        <f>IFERROR(__xludf.DUMMYFUNCTION("""COMPUTED_VALUE"""),45.0)</f>
        <v>45</v>
      </c>
      <c r="L678" s="580" t="str">
        <f>IFERROR(__xludf.DUMMYFUNCTION("""COMPUTED_VALUE"""),"D4503F")</f>
        <v>D4503F</v>
      </c>
      <c r="M678" s="582">
        <f>IFERROR(__xludf.DUMMYFUNCTION("""COMPUTED_VALUE"""),3.0)</f>
        <v>3</v>
      </c>
      <c r="N678" s="582">
        <f>IFERROR(__xludf.DUMMYFUNCTION("""COMPUTED_VALUE"""),45.0)</f>
        <v>45</v>
      </c>
      <c r="O678" s="582" t="str">
        <f>IFERROR(__xludf.DUMMYFUNCTION("""COMPUTED_VALUE"""),"E4505F")</f>
        <v>E4505F</v>
      </c>
      <c r="S678" s="580">
        <f>IFERROR(__xludf.DUMMYFUNCTION("""COMPUTED_VALUE"""),4.0)</f>
        <v>4</v>
      </c>
      <c r="T678" s="580">
        <f>IFERROR(__xludf.DUMMYFUNCTION("""COMPUTED_VALUE"""),47.0)</f>
        <v>47</v>
      </c>
      <c r="U678" s="580" t="str">
        <f>IFERROR(__xludf.DUMMYFUNCTION("""COMPUTED_VALUE"""),"G4703F")</f>
        <v>G4703F</v>
      </c>
    </row>
    <row r="679">
      <c r="G679" s="580">
        <f>IFERROR(__xludf.DUMMYFUNCTION("""COMPUTED_VALUE"""),2.0)</f>
        <v>2</v>
      </c>
      <c r="H679" s="580">
        <f>IFERROR(__xludf.DUMMYFUNCTION("""COMPUTED_VALUE"""),45.0)</f>
        <v>45</v>
      </c>
      <c r="I679" s="580" t="str">
        <f>IFERROR(__xludf.DUMMYFUNCTION("""COMPUTED_VALUE"""),"C4503R")</f>
        <v>C4503R</v>
      </c>
      <c r="J679" s="580">
        <f>IFERROR(__xludf.DUMMYFUNCTION("""COMPUTED_VALUE"""),2.0)</f>
        <v>2</v>
      </c>
      <c r="K679" s="580">
        <f>IFERROR(__xludf.DUMMYFUNCTION("""COMPUTED_VALUE"""),45.0)</f>
        <v>45</v>
      </c>
      <c r="L679" s="580" t="str">
        <f>IFERROR(__xludf.DUMMYFUNCTION("""COMPUTED_VALUE"""),"D4503R")</f>
        <v>D4503R</v>
      </c>
      <c r="M679" s="582">
        <f>IFERROR(__xludf.DUMMYFUNCTION("""COMPUTED_VALUE"""),3.0)</f>
        <v>3</v>
      </c>
      <c r="N679" s="582">
        <f>IFERROR(__xludf.DUMMYFUNCTION("""COMPUTED_VALUE"""),45.0)</f>
        <v>45</v>
      </c>
      <c r="O679" s="582" t="str">
        <f>IFERROR(__xludf.DUMMYFUNCTION("""COMPUTED_VALUE"""),"E4505R")</f>
        <v>E4505R</v>
      </c>
      <c r="S679" s="580">
        <f>IFERROR(__xludf.DUMMYFUNCTION("""COMPUTED_VALUE"""),4.0)</f>
        <v>4</v>
      </c>
      <c r="T679" s="580">
        <f>IFERROR(__xludf.DUMMYFUNCTION("""COMPUTED_VALUE"""),47.0)</f>
        <v>47</v>
      </c>
      <c r="U679" s="580" t="str">
        <f>IFERROR(__xludf.DUMMYFUNCTION("""COMPUTED_VALUE"""),"G4703R")</f>
        <v>G4703R</v>
      </c>
    </row>
    <row r="680">
      <c r="G680" s="580">
        <f>IFERROR(__xludf.DUMMYFUNCTION("""COMPUTED_VALUE"""),2.0)</f>
        <v>2</v>
      </c>
      <c r="H680" s="580">
        <f>IFERROR(__xludf.DUMMYFUNCTION("""COMPUTED_VALUE"""),45.0)</f>
        <v>45</v>
      </c>
      <c r="I680" s="580" t="str">
        <f>IFERROR(__xludf.DUMMYFUNCTION("""COMPUTED_VALUE"""),"C4504F")</f>
        <v>C4504F</v>
      </c>
      <c r="J680" s="580">
        <f>IFERROR(__xludf.DUMMYFUNCTION("""COMPUTED_VALUE"""),2.0)</f>
        <v>2</v>
      </c>
      <c r="K680" s="580">
        <f>IFERROR(__xludf.DUMMYFUNCTION("""COMPUTED_VALUE"""),45.0)</f>
        <v>45</v>
      </c>
      <c r="L680" s="580" t="str">
        <f>IFERROR(__xludf.DUMMYFUNCTION("""COMPUTED_VALUE"""),"D4504F")</f>
        <v>D4504F</v>
      </c>
      <c r="M680" s="582">
        <f>IFERROR(__xludf.DUMMYFUNCTION("""COMPUTED_VALUE"""),3.0)</f>
        <v>3</v>
      </c>
      <c r="N680" s="582">
        <f>IFERROR(__xludf.DUMMYFUNCTION("""COMPUTED_VALUE"""),45.0)</f>
        <v>45</v>
      </c>
      <c r="O680" s="582" t="str">
        <f>IFERROR(__xludf.DUMMYFUNCTION("""COMPUTED_VALUE"""),"E4506F")</f>
        <v>E4506F</v>
      </c>
      <c r="S680" s="580">
        <f>IFERROR(__xludf.DUMMYFUNCTION("""COMPUTED_VALUE"""),4.0)</f>
        <v>4</v>
      </c>
      <c r="T680" s="580">
        <f>IFERROR(__xludf.DUMMYFUNCTION("""COMPUTED_VALUE"""),47.0)</f>
        <v>47</v>
      </c>
      <c r="U680" s="580" t="str">
        <f>IFERROR(__xludf.DUMMYFUNCTION("""COMPUTED_VALUE"""),"G4704F")</f>
        <v>G4704F</v>
      </c>
    </row>
    <row r="681">
      <c r="G681" s="580">
        <f>IFERROR(__xludf.DUMMYFUNCTION("""COMPUTED_VALUE"""),2.0)</f>
        <v>2</v>
      </c>
      <c r="H681" s="580">
        <f>IFERROR(__xludf.DUMMYFUNCTION("""COMPUTED_VALUE"""),45.0)</f>
        <v>45</v>
      </c>
      <c r="I681" s="580" t="str">
        <f>IFERROR(__xludf.DUMMYFUNCTION("""COMPUTED_VALUE"""),"C4504R")</f>
        <v>C4504R</v>
      </c>
      <c r="J681" s="580">
        <f>IFERROR(__xludf.DUMMYFUNCTION("""COMPUTED_VALUE"""),2.0)</f>
        <v>2</v>
      </c>
      <c r="K681" s="580">
        <f>IFERROR(__xludf.DUMMYFUNCTION("""COMPUTED_VALUE"""),45.0)</f>
        <v>45</v>
      </c>
      <c r="L681" s="580" t="str">
        <f>IFERROR(__xludf.DUMMYFUNCTION("""COMPUTED_VALUE"""),"D4504R")</f>
        <v>D4504R</v>
      </c>
      <c r="M681" s="582">
        <f>IFERROR(__xludf.DUMMYFUNCTION("""COMPUTED_VALUE"""),3.0)</f>
        <v>3</v>
      </c>
      <c r="N681" s="582">
        <f>IFERROR(__xludf.DUMMYFUNCTION("""COMPUTED_VALUE"""),45.0)</f>
        <v>45</v>
      </c>
      <c r="O681" s="582" t="str">
        <f>IFERROR(__xludf.DUMMYFUNCTION("""COMPUTED_VALUE"""),"E4506R")</f>
        <v>E4506R</v>
      </c>
      <c r="S681" s="580">
        <f>IFERROR(__xludf.DUMMYFUNCTION("""COMPUTED_VALUE"""),4.0)</f>
        <v>4</v>
      </c>
      <c r="T681" s="580">
        <f>IFERROR(__xludf.DUMMYFUNCTION("""COMPUTED_VALUE"""),47.0)</f>
        <v>47</v>
      </c>
      <c r="U681" s="580" t="str">
        <f>IFERROR(__xludf.DUMMYFUNCTION("""COMPUTED_VALUE"""),"G4704R")</f>
        <v>G4704R</v>
      </c>
    </row>
    <row r="682">
      <c r="G682" s="580">
        <f>IFERROR(__xludf.DUMMYFUNCTION("""COMPUTED_VALUE"""),2.0)</f>
        <v>2</v>
      </c>
      <c r="H682" s="580">
        <f>IFERROR(__xludf.DUMMYFUNCTION("""COMPUTED_VALUE"""),45.0)</f>
        <v>45</v>
      </c>
      <c r="I682" s="580" t="str">
        <f>IFERROR(__xludf.DUMMYFUNCTION("""COMPUTED_VALUE"""),"C4505F")</f>
        <v>C4505F</v>
      </c>
      <c r="J682" s="580">
        <f>IFERROR(__xludf.DUMMYFUNCTION("""COMPUTED_VALUE"""),2.0)</f>
        <v>2</v>
      </c>
      <c r="K682" s="580">
        <f>IFERROR(__xludf.DUMMYFUNCTION("""COMPUTED_VALUE"""),45.0)</f>
        <v>45</v>
      </c>
      <c r="L682" s="580" t="str">
        <f>IFERROR(__xludf.DUMMYFUNCTION("""COMPUTED_VALUE"""),"D4505F")</f>
        <v>D4505F</v>
      </c>
      <c r="M682" s="582">
        <f>IFERROR(__xludf.DUMMYFUNCTION("""COMPUTED_VALUE"""),3.0)</f>
        <v>3</v>
      </c>
      <c r="N682" s="582">
        <f>IFERROR(__xludf.DUMMYFUNCTION("""COMPUTED_VALUE"""),45.0)</f>
        <v>45</v>
      </c>
      <c r="O682" s="582" t="str">
        <f>IFERROR(__xludf.DUMMYFUNCTION("""COMPUTED_VALUE"""),"E4507F")</f>
        <v>E4507F</v>
      </c>
      <c r="S682" s="580">
        <f>IFERROR(__xludf.DUMMYFUNCTION("""COMPUTED_VALUE"""),4.0)</f>
        <v>4</v>
      </c>
      <c r="T682" s="580">
        <f>IFERROR(__xludf.DUMMYFUNCTION("""COMPUTED_VALUE"""),47.0)</f>
        <v>47</v>
      </c>
      <c r="U682" s="580" t="str">
        <f>IFERROR(__xludf.DUMMYFUNCTION("""COMPUTED_VALUE"""),"G4705F")</f>
        <v>G4705F</v>
      </c>
    </row>
    <row r="683">
      <c r="G683" s="580">
        <f>IFERROR(__xludf.DUMMYFUNCTION("""COMPUTED_VALUE"""),2.0)</f>
        <v>2</v>
      </c>
      <c r="H683" s="580">
        <f>IFERROR(__xludf.DUMMYFUNCTION("""COMPUTED_VALUE"""),45.0)</f>
        <v>45</v>
      </c>
      <c r="I683" s="580" t="str">
        <f>IFERROR(__xludf.DUMMYFUNCTION("""COMPUTED_VALUE"""),"C4505R")</f>
        <v>C4505R</v>
      </c>
      <c r="J683" s="580">
        <f>IFERROR(__xludf.DUMMYFUNCTION("""COMPUTED_VALUE"""),2.0)</f>
        <v>2</v>
      </c>
      <c r="K683" s="580">
        <f>IFERROR(__xludf.DUMMYFUNCTION("""COMPUTED_VALUE"""),45.0)</f>
        <v>45</v>
      </c>
      <c r="L683" s="580" t="str">
        <f>IFERROR(__xludf.DUMMYFUNCTION("""COMPUTED_VALUE"""),"D4505R")</f>
        <v>D4505R</v>
      </c>
      <c r="M683" s="582">
        <f>IFERROR(__xludf.DUMMYFUNCTION("""COMPUTED_VALUE"""),3.0)</f>
        <v>3</v>
      </c>
      <c r="N683" s="582">
        <f>IFERROR(__xludf.DUMMYFUNCTION("""COMPUTED_VALUE"""),45.0)</f>
        <v>45</v>
      </c>
      <c r="O683" s="582" t="str">
        <f>IFERROR(__xludf.DUMMYFUNCTION("""COMPUTED_VALUE"""),"E4507R")</f>
        <v>E4507R</v>
      </c>
      <c r="S683" s="580">
        <f>IFERROR(__xludf.DUMMYFUNCTION("""COMPUTED_VALUE"""),4.0)</f>
        <v>4</v>
      </c>
      <c r="T683" s="580">
        <f>IFERROR(__xludf.DUMMYFUNCTION("""COMPUTED_VALUE"""),47.0)</f>
        <v>47</v>
      </c>
      <c r="U683" s="580" t="str">
        <f>IFERROR(__xludf.DUMMYFUNCTION("""COMPUTED_VALUE"""),"G4705R")</f>
        <v>G4705R</v>
      </c>
    </row>
    <row r="684">
      <c r="G684" s="580">
        <f>IFERROR(__xludf.DUMMYFUNCTION("""COMPUTED_VALUE"""),2.0)</f>
        <v>2</v>
      </c>
      <c r="H684" s="580">
        <f>IFERROR(__xludf.DUMMYFUNCTION("""COMPUTED_VALUE"""),45.0)</f>
        <v>45</v>
      </c>
      <c r="I684" s="580" t="str">
        <f>IFERROR(__xludf.DUMMYFUNCTION("""COMPUTED_VALUE"""),"C4506F")</f>
        <v>C4506F</v>
      </c>
      <c r="J684" s="580">
        <f>IFERROR(__xludf.DUMMYFUNCTION("""COMPUTED_VALUE"""),2.0)</f>
        <v>2</v>
      </c>
      <c r="K684" s="580">
        <f>IFERROR(__xludf.DUMMYFUNCTION("""COMPUTED_VALUE"""),45.0)</f>
        <v>45</v>
      </c>
      <c r="L684" s="580" t="str">
        <f>IFERROR(__xludf.DUMMYFUNCTION("""COMPUTED_VALUE"""),"D4506F")</f>
        <v>D4506F</v>
      </c>
      <c r="M684" s="582">
        <f>IFERROR(__xludf.DUMMYFUNCTION("""COMPUTED_VALUE"""),3.0)</f>
        <v>3</v>
      </c>
      <c r="N684" s="582">
        <f>IFERROR(__xludf.DUMMYFUNCTION("""COMPUTED_VALUE"""),46.0)</f>
        <v>46</v>
      </c>
      <c r="O684" s="582" t="str">
        <f>IFERROR(__xludf.DUMMYFUNCTION("""COMPUTED_VALUE"""),"E4601F")</f>
        <v>E4601F</v>
      </c>
      <c r="S684" s="580">
        <f>IFERROR(__xludf.DUMMYFUNCTION("""COMPUTED_VALUE"""),4.0)</f>
        <v>4</v>
      </c>
      <c r="T684" s="580">
        <f>IFERROR(__xludf.DUMMYFUNCTION("""COMPUTED_VALUE"""),47.0)</f>
        <v>47</v>
      </c>
      <c r="U684" s="580" t="str">
        <f>IFERROR(__xludf.DUMMYFUNCTION("""COMPUTED_VALUE"""),"G4706F")</f>
        <v>G4706F</v>
      </c>
    </row>
    <row r="685">
      <c r="G685" s="580">
        <f>IFERROR(__xludf.DUMMYFUNCTION("""COMPUTED_VALUE"""),2.0)</f>
        <v>2</v>
      </c>
      <c r="H685" s="580">
        <f>IFERROR(__xludf.DUMMYFUNCTION("""COMPUTED_VALUE"""),45.0)</f>
        <v>45</v>
      </c>
      <c r="I685" s="580" t="str">
        <f>IFERROR(__xludf.DUMMYFUNCTION("""COMPUTED_VALUE"""),"C4506R")</f>
        <v>C4506R</v>
      </c>
      <c r="J685" s="580">
        <f>IFERROR(__xludf.DUMMYFUNCTION("""COMPUTED_VALUE"""),2.0)</f>
        <v>2</v>
      </c>
      <c r="K685" s="580">
        <f>IFERROR(__xludf.DUMMYFUNCTION("""COMPUTED_VALUE"""),45.0)</f>
        <v>45</v>
      </c>
      <c r="L685" s="580" t="str">
        <f>IFERROR(__xludf.DUMMYFUNCTION("""COMPUTED_VALUE"""),"D4506R")</f>
        <v>D4506R</v>
      </c>
      <c r="M685" s="582">
        <f>IFERROR(__xludf.DUMMYFUNCTION("""COMPUTED_VALUE"""),3.0)</f>
        <v>3</v>
      </c>
      <c r="N685" s="582">
        <f>IFERROR(__xludf.DUMMYFUNCTION("""COMPUTED_VALUE"""),46.0)</f>
        <v>46</v>
      </c>
      <c r="O685" s="582" t="str">
        <f>IFERROR(__xludf.DUMMYFUNCTION("""COMPUTED_VALUE"""),"E4601R")</f>
        <v>E4601R</v>
      </c>
      <c r="S685" s="580">
        <f>IFERROR(__xludf.DUMMYFUNCTION("""COMPUTED_VALUE"""),4.0)</f>
        <v>4</v>
      </c>
      <c r="T685" s="580">
        <f>IFERROR(__xludf.DUMMYFUNCTION("""COMPUTED_VALUE"""),47.0)</f>
        <v>47</v>
      </c>
      <c r="U685" s="580" t="str">
        <f>IFERROR(__xludf.DUMMYFUNCTION("""COMPUTED_VALUE"""),"G4706R")</f>
        <v>G4706R</v>
      </c>
    </row>
    <row r="686">
      <c r="G686" s="580">
        <f>IFERROR(__xludf.DUMMYFUNCTION("""COMPUTED_VALUE"""),2.0)</f>
        <v>2</v>
      </c>
      <c r="H686" s="580">
        <f>IFERROR(__xludf.DUMMYFUNCTION("""COMPUTED_VALUE"""),45.0)</f>
        <v>45</v>
      </c>
      <c r="I686" s="580" t="str">
        <f>IFERROR(__xludf.DUMMYFUNCTION("""COMPUTED_VALUE"""),"C4507F")</f>
        <v>C4507F</v>
      </c>
      <c r="J686" s="580">
        <f>IFERROR(__xludf.DUMMYFUNCTION("""COMPUTED_VALUE"""),2.0)</f>
        <v>2</v>
      </c>
      <c r="K686" s="580">
        <f>IFERROR(__xludf.DUMMYFUNCTION("""COMPUTED_VALUE"""),45.0)</f>
        <v>45</v>
      </c>
      <c r="L686" s="580" t="str">
        <f>IFERROR(__xludf.DUMMYFUNCTION("""COMPUTED_VALUE"""),"D4507F")</f>
        <v>D4507F</v>
      </c>
      <c r="M686" s="582">
        <f>IFERROR(__xludf.DUMMYFUNCTION("""COMPUTED_VALUE"""),3.0)</f>
        <v>3</v>
      </c>
      <c r="N686" s="582">
        <f>IFERROR(__xludf.DUMMYFUNCTION("""COMPUTED_VALUE"""),46.0)</f>
        <v>46</v>
      </c>
      <c r="O686" s="582" t="str">
        <f>IFERROR(__xludf.DUMMYFUNCTION("""COMPUTED_VALUE"""),"E4602F")</f>
        <v>E4602F</v>
      </c>
      <c r="S686" s="580">
        <f>IFERROR(__xludf.DUMMYFUNCTION("""COMPUTED_VALUE"""),4.0)</f>
        <v>4</v>
      </c>
      <c r="T686" s="580">
        <f>IFERROR(__xludf.DUMMYFUNCTION("""COMPUTED_VALUE"""),47.0)</f>
        <v>47</v>
      </c>
      <c r="U686" s="580" t="str">
        <f>IFERROR(__xludf.DUMMYFUNCTION("""COMPUTED_VALUE"""),"G4707F")</f>
        <v>G4707F</v>
      </c>
    </row>
    <row r="687">
      <c r="G687" s="580">
        <f>IFERROR(__xludf.DUMMYFUNCTION("""COMPUTED_VALUE"""),2.0)</f>
        <v>2</v>
      </c>
      <c r="H687" s="580">
        <f>IFERROR(__xludf.DUMMYFUNCTION("""COMPUTED_VALUE"""),45.0)</f>
        <v>45</v>
      </c>
      <c r="I687" s="580" t="str">
        <f>IFERROR(__xludf.DUMMYFUNCTION("""COMPUTED_VALUE"""),"C4507R")</f>
        <v>C4507R</v>
      </c>
      <c r="J687" s="580">
        <f>IFERROR(__xludf.DUMMYFUNCTION("""COMPUTED_VALUE"""),2.0)</f>
        <v>2</v>
      </c>
      <c r="K687" s="580">
        <f>IFERROR(__xludf.DUMMYFUNCTION("""COMPUTED_VALUE"""),45.0)</f>
        <v>45</v>
      </c>
      <c r="L687" s="580" t="str">
        <f>IFERROR(__xludf.DUMMYFUNCTION("""COMPUTED_VALUE"""),"D4507R")</f>
        <v>D4507R</v>
      </c>
      <c r="M687" s="582">
        <f>IFERROR(__xludf.DUMMYFUNCTION("""COMPUTED_VALUE"""),3.0)</f>
        <v>3</v>
      </c>
      <c r="N687" s="582">
        <f>IFERROR(__xludf.DUMMYFUNCTION("""COMPUTED_VALUE"""),46.0)</f>
        <v>46</v>
      </c>
      <c r="O687" s="582" t="str">
        <f>IFERROR(__xludf.DUMMYFUNCTION("""COMPUTED_VALUE"""),"E4602R")</f>
        <v>E4602R</v>
      </c>
      <c r="S687" s="580">
        <f>IFERROR(__xludf.DUMMYFUNCTION("""COMPUTED_VALUE"""),4.0)</f>
        <v>4</v>
      </c>
      <c r="T687" s="580">
        <f>IFERROR(__xludf.DUMMYFUNCTION("""COMPUTED_VALUE"""),47.0)</f>
        <v>47</v>
      </c>
      <c r="U687" s="580" t="str">
        <f>IFERROR(__xludf.DUMMYFUNCTION("""COMPUTED_VALUE"""),"G4707R")</f>
        <v>G4707R</v>
      </c>
    </row>
    <row r="688">
      <c r="G688" s="580">
        <f>IFERROR(__xludf.DUMMYFUNCTION("""COMPUTED_VALUE"""),2.0)</f>
        <v>2</v>
      </c>
      <c r="H688" s="580">
        <f>IFERROR(__xludf.DUMMYFUNCTION("""COMPUTED_VALUE"""),45.0)</f>
        <v>45</v>
      </c>
      <c r="I688" s="580" t="str">
        <f>IFERROR(__xludf.DUMMYFUNCTION("""COMPUTED_VALUE"""),"C4508F")</f>
        <v>C4508F</v>
      </c>
      <c r="J688" s="580">
        <f>IFERROR(__xludf.DUMMYFUNCTION("""COMPUTED_VALUE"""),2.0)</f>
        <v>2</v>
      </c>
      <c r="K688" s="580">
        <f>IFERROR(__xludf.DUMMYFUNCTION("""COMPUTED_VALUE"""),45.0)</f>
        <v>45</v>
      </c>
      <c r="L688" s="580" t="str">
        <f>IFERROR(__xludf.DUMMYFUNCTION("""COMPUTED_VALUE"""),"D4508F")</f>
        <v>D4508F</v>
      </c>
      <c r="M688" s="582">
        <f>IFERROR(__xludf.DUMMYFUNCTION("""COMPUTED_VALUE"""),3.0)</f>
        <v>3</v>
      </c>
      <c r="N688" s="582">
        <f>IFERROR(__xludf.DUMMYFUNCTION("""COMPUTED_VALUE"""),46.0)</f>
        <v>46</v>
      </c>
      <c r="O688" s="582" t="str">
        <f>IFERROR(__xludf.DUMMYFUNCTION("""COMPUTED_VALUE"""),"E4603F")</f>
        <v>E4603F</v>
      </c>
      <c r="S688" s="580">
        <f>IFERROR(__xludf.DUMMYFUNCTION("""COMPUTED_VALUE"""),4.0)</f>
        <v>4</v>
      </c>
      <c r="T688" s="580">
        <f>IFERROR(__xludf.DUMMYFUNCTION("""COMPUTED_VALUE"""),47.0)</f>
        <v>47</v>
      </c>
      <c r="U688" s="580" t="str">
        <f>IFERROR(__xludf.DUMMYFUNCTION("""COMPUTED_VALUE"""),"G4708F")</f>
        <v>G4708F</v>
      </c>
    </row>
    <row r="689">
      <c r="G689" s="580">
        <f>IFERROR(__xludf.DUMMYFUNCTION("""COMPUTED_VALUE"""),2.0)</f>
        <v>2</v>
      </c>
      <c r="H689" s="580">
        <f>IFERROR(__xludf.DUMMYFUNCTION("""COMPUTED_VALUE"""),45.0)</f>
        <v>45</v>
      </c>
      <c r="I689" s="580" t="str">
        <f>IFERROR(__xludf.DUMMYFUNCTION("""COMPUTED_VALUE"""),"C4508R")</f>
        <v>C4508R</v>
      </c>
      <c r="J689" s="580">
        <f>IFERROR(__xludf.DUMMYFUNCTION("""COMPUTED_VALUE"""),2.0)</f>
        <v>2</v>
      </c>
      <c r="K689" s="580">
        <f>IFERROR(__xludf.DUMMYFUNCTION("""COMPUTED_VALUE"""),45.0)</f>
        <v>45</v>
      </c>
      <c r="L689" s="580" t="str">
        <f>IFERROR(__xludf.DUMMYFUNCTION("""COMPUTED_VALUE"""),"D4508R")</f>
        <v>D4508R</v>
      </c>
      <c r="M689" s="582">
        <f>IFERROR(__xludf.DUMMYFUNCTION("""COMPUTED_VALUE"""),3.0)</f>
        <v>3</v>
      </c>
      <c r="N689" s="582">
        <f>IFERROR(__xludf.DUMMYFUNCTION("""COMPUTED_VALUE"""),46.0)</f>
        <v>46</v>
      </c>
      <c r="O689" s="582" t="str">
        <f>IFERROR(__xludf.DUMMYFUNCTION("""COMPUTED_VALUE"""),"E4603R")</f>
        <v>E4603R</v>
      </c>
      <c r="S689" s="580">
        <f>IFERROR(__xludf.DUMMYFUNCTION("""COMPUTED_VALUE"""),4.0)</f>
        <v>4</v>
      </c>
      <c r="T689" s="580">
        <f>IFERROR(__xludf.DUMMYFUNCTION("""COMPUTED_VALUE"""),47.0)</f>
        <v>47</v>
      </c>
      <c r="U689" s="580" t="str">
        <f>IFERROR(__xludf.DUMMYFUNCTION("""COMPUTED_VALUE"""),"G4708R")</f>
        <v>G4708R</v>
      </c>
    </row>
    <row r="690">
      <c r="G690" s="580">
        <f>IFERROR(__xludf.DUMMYFUNCTION("""COMPUTED_VALUE"""),2.0)</f>
        <v>2</v>
      </c>
      <c r="H690" s="580">
        <f>IFERROR(__xludf.DUMMYFUNCTION("""COMPUTED_VALUE"""),46.0)</f>
        <v>46</v>
      </c>
      <c r="I690" s="580" t="str">
        <f>IFERROR(__xludf.DUMMYFUNCTION("""COMPUTED_VALUE"""),"C4601F")</f>
        <v>C4601F</v>
      </c>
      <c r="J690" s="580">
        <f>IFERROR(__xludf.DUMMYFUNCTION("""COMPUTED_VALUE"""),2.0)</f>
        <v>2</v>
      </c>
      <c r="K690" s="580">
        <f>IFERROR(__xludf.DUMMYFUNCTION("""COMPUTED_VALUE"""),46.0)</f>
        <v>46</v>
      </c>
      <c r="L690" s="580" t="str">
        <f>IFERROR(__xludf.DUMMYFUNCTION("""COMPUTED_VALUE"""),"D4601F")</f>
        <v>D4601F</v>
      </c>
      <c r="M690" s="582">
        <f>IFERROR(__xludf.DUMMYFUNCTION("""COMPUTED_VALUE"""),3.0)</f>
        <v>3</v>
      </c>
      <c r="N690" s="582">
        <f>IFERROR(__xludf.DUMMYFUNCTION("""COMPUTED_VALUE"""),46.0)</f>
        <v>46</v>
      </c>
      <c r="O690" s="582" t="str">
        <f>IFERROR(__xludf.DUMMYFUNCTION("""COMPUTED_VALUE"""),"E4604F")</f>
        <v>E4604F</v>
      </c>
      <c r="S690" s="580">
        <f>IFERROR(__xludf.DUMMYFUNCTION("""COMPUTED_VALUE"""),4.0)</f>
        <v>4</v>
      </c>
      <c r="T690" s="580">
        <f>IFERROR(__xludf.DUMMYFUNCTION("""COMPUTED_VALUE"""),48.0)</f>
        <v>48</v>
      </c>
      <c r="U690" s="580" t="str">
        <f>IFERROR(__xludf.DUMMYFUNCTION("""COMPUTED_VALUE"""),"G4801F")</f>
        <v>G4801F</v>
      </c>
    </row>
    <row r="691">
      <c r="G691" s="580">
        <f>IFERROR(__xludf.DUMMYFUNCTION("""COMPUTED_VALUE"""),2.0)</f>
        <v>2</v>
      </c>
      <c r="H691" s="580">
        <f>IFERROR(__xludf.DUMMYFUNCTION("""COMPUTED_VALUE"""),46.0)</f>
        <v>46</v>
      </c>
      <c r="I691" s="580" t="str">
        <f>IFERROR(__xludf.DUMMYFUNCTION("""COMPUTED_VALUE"""),"C4601R")</f>
        <v>C4601R</v>
      </c>
      <c r="J691" s="580">
        <f>IFERROR(__xludf.DUMMYFUNCTION("""COMPUTED_VALUE"""),2.0)</f>
        <v>2</v>
      </c>
      <c r="K691" s="580">
        <f>IFERROR(__xludf.DUMMYFUNCTION("""COMPUTED_VALUE"""),46.0)</f>
        <v>46</v>
      </c>
      <c r="L691" s="580" t="str">
        <f>IFERROR(__xludf.DUMMYFUNCTION("""COMPUTED_VALUE"""),"D4601R")</f>
        <v>D4601R</v>
      </c>
      <c r="M691" s="582">
        <f>IFERROR(__xludf.DUMMYFUNCTION("""COMPUTED_VALUE"""),3.0)</f>
        <v>3</v>
      </c>
      <c r="N691" s="582">
        <f>IFERROR(__xludf.DUMMYFUNCTION("""COMPUTED_VALUE"""),46.0)</f>
        <v>46</v>
      </c>
      <c r="O691" s="582" t="str">
        <f>IFERROR(__xludf.DUMMYFUNCTION("""COMPUTED_VALUE"""),"E4604R")</f>
        <v>E4604R</v>
      </c>
      <c r="S691" s="580">
        <f>IFERROR(__xludf.DUMMYFUNCTION("""COMPUTED_VALUE"""),4.0)</f>
        <v>4</v>
      </c>
      <c r="T691" s="580">
        <f>IFERROR(__xludf.DUMMYFUNCTION("""COMPUTED_VALUE"""),48.0)</f>
        <v>48</v>
      </c>
      <c r="U691" s="580" t="str">
        <f>IFERROR(__xludf.DUMMYFUNCTION("""COMPUTED_VALUE"""),"G4801R")</f>
        <v>G4801R</v>
      </c>
    </row>
    <row r="692">
      <c r="G692" s="580">
        <f>IFERROR(__xludf.DUMMYFUNCTION("""COMPUTED_VALUE"""),2.0)</f>
        <v>2</v>
      </c>
      <c r="H692" s="580">
        <f>IFERROR(__xludf.DUMMYFUNCTION("""COMPUTED_VALUE"""),46.0)</f>
        <v>46</v>
      </c>
      <c r="I692" s="580" t="str">
        <f>IFERROR(__xludf.DUMMYFUNCTION("""COMPUTED_VALUE"""),"C4602F")</f>
        <v>C4602F</v>
      </c>
      <c r="J692" s="580">
        <f>IFERROR(__xludf.DUMMYFUNCTION("""COMPUTED_VALUE"""),2.0)</f>
        <v>2</v>
      </c>
      <c r="K692" s="580">
        <f>IFERROR(__xludf.DUMMYFUNCTION("""COMPUTED_VALUE"""),46.0)</f>
        <v>46</v>
      </c>
      <c r="L692" s="580" t="str">
        <f>IFERROR(__xludf.DUMMYFUNCTION("""COMPUTED_VALUE"""),"D4602F")</f>
        <v>D4602F</v>
      </c>
      <c r="M692" s="582">
        <f>IFERROR(__xludf.DUMMYFUNCTION("""COMPUTED_VALUE"""),3.0)</f>
        <v>3</v>
      </c>
      <c r="N692" s="582">
        <f>IFERROR(__xludf.DUMMYFUNCTION("""COMPUTED_VALUE"""),46.0)</f>
        <v>46</v>
      </c>
      <c r="O692" s="582" t="str">
        <f>IFERROR(__xludf.DUMMYFUNCTION("""COMPUTED_VALUE"""),"E4605F")</f>
        <v>E4605F</v>
      </c>
      <c r="S692" s="580">
        <f>IFERROR(__xludf.DUMMYFUNCTION("""COMPUTED_VALUE"""),4.0)</f>
        <v>4</v>
      </c>
      <c r="T692" s="580">
        <f>IFERROR(__xludf.DUMMYFUNCTION("""COMPUTED_VALUE"""),48.0)</f>
        <v>48</v>
      </c>
      <c r="U692" s="580" t="str">
        <f>IFERROR(__xludf.DUMMYFUNCTION("""COMPUTED_VALUE"""),"G4802F")</f>
        <v>G4802F</v>
      </c>
    </row>
    <row r="693">
      <c r="G693" s="580">
        <f>IFERROR(__xludf.DUMMYFUNCTION("""COMPUTED_VALUE"""),2.0)</f>
        <v>2</v>
      </c>
      <c r="H693" s="580">
        <f>IFERROR(__xludf.DUMMYFUNCTION("""COMPUTED_VALUE"""),46.0)</f>
        <v>46</v>
      </c>
      <c r="I693" s="580" t="str">
        <f>IFERROR(__xludf.DUMMYFUNCTION("""COMPUTED_VALUE"""),"C4602R")</f>
        <v>C4602R</v>
      </c>
      <c r="J693" s="580">
        <f>IFERROR(__xludf.DUMMYFUNCTION("""COMPUTED_VALUE"""),2.0)</f>
        <v>2</v>
      </c>
      <c r="K693" s="580">
        <f>IFERROR(__xludf.DUMMYFUNCTION("""COMPUTED_VALUE"""),46.0)</f>
        <v>46</v>
      </c>
      <c r="L693" s="580" t="str">
        <f>IFERROR(__xludf.DUMMYFUNCTION("""COMPUTED_VALUE"""),"D4602R")</f>
        <v>D4602R</v>
      </c>
      <c r="M693" s="582">
        <f>IFERROR(__xludf.DUMMYFUNCTION("""COMPUTED_VALUE"""),3.0)</f>
        <v>3</v>
      </c>
      <c r="N693" s="582">
        <f>IFERROR(__xludf.DUMMYFUNCTION("""COMPUTED_VALUE"""),46.0)</f>
        <v>46</v>
      </c>
      <c r="O693" s="582" t="str">
        <f>IFERROR(__xludf.DUMMYFUNCTION("""COMPUTED_VALUE"""),"E4605R")</f>
        <v>E4605R</v>
      </c>
      <c r="S693" s="580">
        <f>IFERROR(__xludf.DUMMYFUNCTION("""COMPUTED_VALUE"""),4.0)</f>
        <v>4</v>
      </c>
      <c r="T693" s="580">
        <f>IFERROR(__xludf.DUMMYFUNCTION("""COMPUTED_VALUE"""),48.0)</f>
        <v>48</v>
      </c>
      <c r="U693" s="580" t="str">
        <f>IFERROR(__xludf.DUMMYFUNCTION("""COMPUTED_VALUE"""),"G4802R")</f>
        <v>G4802R</v>
      </c>
    </row>
    <row r="694">
      <c r="G694" s="580">
        <f>IFERROR(__xludf.DUMMYFUNCTION("""COMPUTED_VALUE"""),2.0)</f>
        <v>2</v>
      </c>
      <c r="H694" s="580">
        <f>IFERROR(__xludf.DUMMYFUNCTION("""COMPUTED_VALUE"""),46.0)</f>
        <v>46</v>
      </c>
      <c r="I694" s="580" t="str">
        <f>IFERROR(__xludf.DUMMYFUNCTION("""COMPUTED_VALUE"""),"C4603F")</f>
        <v>C4603F</v>
      </c>
      <c r="J694" s="580">
        <f>IFERROR(__xludf.DUMMYFUNCTION("""COMPUTED_VALUE"""),2.0)</f>
        <v>2</v>
      </c>
      <c r="K694" s="580">
        <f>IFERROR(__xludf.DUMMYFUNCTION("""COMPUTED_VALUE"""),46.0)</f>
        <v>46</v>
      </c>
      <c r="L694" s="580" t="str">
        <f>IFERROR(__xludf.DUMMYFUNCTION("""COMPUTED_VALUE"""),"D4603F")</f>
        <v>D4603F</v>
      </c>
      <c r="M694" s="582">
        <f>IFERROR(__xludf.DUMMYFUNCTION("""COMPUTED_VALUE"""),3.0)</f>
        <v>3</v>
      </c>
      <c r="N694" s="582">
        <f>IFERROR(__xludf.DUMMYFUNCTION("""COMPUTED_VALUE"""),46.0)</f>
        <v>46</v>
      </c>
      <c r="O694" s="582" t="str">
        <f>IFERROR(__xludf.DUMMYFUNCTION("""COMPUTED_VALUE"""),"E4606F")</f>
        <v>E4606F</v>
      </c>
      <c r="S694" s="580">
        <f>IFERROR(__xludf.DUMMYFUNCTION("""COMPUTED_VALUE"""),4.0)</f>
        <v>4</v>
      </c>
      <c r="T694" s="580">
        <f>IFERROR(__xludf.DUMMYFUNCTION("""COMPUTED_VALUE"""),48.0)</f>
        <v>48</v>
      </c>
      <c r="U694" s="580" t="str">
        <f>IFERROR(__xludf.DUMMYFUNCTION("""COMPUTED_VALUE"""),"G4803F")</f>
        <v>G4803F</v>
      </c>
    </row>
    <row r="695">
      <c r="G695" s="580">
        <f>IFERROR(__xludf.DUMMYFUNCTION("""COMPUTED_VALUE"""),2.0)</f>
        <v>2</v>
      </c>
      <c r="H695" s="580">
        <f>IFERROR(__xludf.DUMMYFUNCTION("""COMPUTED_VALUE"""),46.0)</f>
        <v>46</v>
      </c>
      <c r="I695" s="580" t="str">
        <f>IFERROR(__xludf.DUMMYFUNCTION("""COMPUTED_VALUE"""),"C4603R")</f>
        <v>C4603R</v>
      </c>
      <c r="J695" s="580">
        <f>IFERROR(__xludf.DUMMYFUNCTION("""COMPUTED_VALUE"""),2.0)</f>
        <v>2</v>
      </c>
      <c r="K695" s="580">
        <f>IFERROR(__xludf.DUMMYFUNCTION("""COMPUTED_VALUE"""),46.0)</f>
        <v>46</v>
      </c>
      <c r="L695" s="580" t="str">
        <f>IFERROR(__xludf.DUMMYFUNCTION("""COMPUTED_VALUE"""),"D4603R")</f>
        <v>D4603R</v>
      </c>
      <c r="M695" s="582">
        <f>IFERROR(__xludf.DUMMYFUNCTION("""COMPUTED_VALUE"""),3.0)</f>
        <v>3</v>
      </c>
      <c r="N695" s="582">
        <f>IFERROR(__xludf.DUMMYFUNCTION("""COMPUTED_VALUE"""),46.0)</f>
        <v>46</v>
      </c>
      <c r="O695" s="582" t="str">
        <f>IFERROR(__xludf.DUMMYFUNCTION("""COMPUTED_VALUE"""),"E4606R")</f>
        <v>E4606R</v>
      </c>
      <c r="S695" s="580">
        <f>IFERROR(__xludf.DUMMYFUNCTION("""COMPUTED_VALUE"""),4.0)</f>
        <v>4</v>
      </c>
      <c r="T695" s="580">
        <f>IFERROR(__xludf.DUMMYFUNCTION("""COMPUTED_VALUE"""),48.0)</f>
        <v>48</v>
      </c>
      <c r="U695" s="580" t="str">
        <f>IFERROR(__xludf.DUMMYFUNCTION("""COMPUTED_VALUE"""),"G4803R")</f>
        <v>G4803R</v>
      </c>
    </row>
    <row r="696">
      <c r="G696" s="580">
        <f>IFERROR(__xludf.DUMMYFUNCTION("""COMPUTED_VALUE"""),2.0)</f>
        <v>2</v>
      </c>
      <c r="H696" s="580">
        <f>IFERROR(__xludf.DUMMYFUNCTION("""COMPUTED_VALUE"""),46.0)</f>
        <v>46</v>
      </c>
      <c r="I696" s="580" t="str">
        <f>IFERROR(__xludf.DUMMYFUNCTION("""COMPUTED_VALUE"""),"C4604F")</f>
        <v>C4604F</v>
      </c>
      <c r="J696" s="580">
        <f>IFERROR(__xludf.DUMMYFUNCTION("""COMPUTED_VALUE"""),2.0)</f>
        <v>2</v>
      </c>
      <c r="K696" s="580">
        <f>IFERROR(__xludf.DUMMYFUNCTION("""COMPUTED_VALUE"""),46.0)</f>
        <v>46</v>
      </c>
      <c r="L696" s="580" t="str">
        <f>IFERROR(__xludf.DUMMYFUNCTION("""COMPUTED_VALUE"""),"D4604F")</f>
        <v>D4604F</v>
      </c>
      <c r="M696" s="582">
        <f>IFERROR(__xludf.DUMMYFUNCTION("""COMPUTED_VALUE"""),3.0)</f>
        <v>3</v>
      </c>
      <c r="N696" s="582">
        <f>IFERROR(__xludf.DUMMYFUNCTION("""COMPUTED_VALUE"""),46.0)</f>
        <v>46</v>
      </c>
      <c r="O696" s="582" t="str">
        <f>IFERROR(__xludf.DUMMYFUNCTION("""COMPUTED_VALUE"""),"E4607F")</f>
        <v>E4607F</v>
      </c>
      <c r="S696" s="580">
        <f>IFERROR(__xludf.DUMMYFUNCTION("""COMPUTED_VALUE"""),4.0)</f>
        <v>4</v>
      </c>
      <c r="T696" s="580">
        <f>IFERROR(__xludf.DUMMYFUNCTION("""COMPUTED_VALUE"""),48.0)</f>
        <v>48</v>
      </c>
      <c r="U696" s="580" t="str">
        <f>IFERROR(__xludf.DUMMYFUNCTION("""COMPUTED_VALUE"""),"G4804F")</f>
        <v>G4804F</v>
      </c>
    </row>
    <row r="697">
      <c r="G697" s="580">
        <f>IFERROR(__xludf.DUMMYFUNCTION("""COMPUTED_VALUE"""),2.0)</f>
        <v>2</v>
      </c>
      <c r="H697" s="580">
        <f>IFERROR(__xludf.DUMMYFUNCTION("""COMPUTED_VALUE"""),46.0)</f>
        <v>46</v>
      </c>
      <c r="I697" s="580" t="str">
        <f>IFERROR(__xludf.DUMMYFUNCTION("""COMPUTED_VALUE"""),"C4604R")</f>
        <v>C4604R</v>
      </c>
      <c r="J697" s="580">
        <f>IFERROR(__xludf.DUMMYFUNCTION("""COMPUTED_VALUE"""),2.0)</f>
        <v>2</v>
      </c>
      <c r="K697" s="580">
        <f>IFERROR(__xludf.DUMMYFUNCTION("""COMPUTED_VALUE"""),46.0)</f>
        <v>46</v>
      </c>
      <c r="L697" s="580" t="str">
        <f>IFERROR(__xludf.DUMMYFUNCTION("""COMPUTED_VALUE"""),"D4604R")</f>
        <v>D4604R</v>
      </c>
      <c r="M697" s="582">
        <f>IFERROR(__xludf.DUMMYFUNCTION("""COMPUTED_VALUE"""),3.0)</f>
        <v>3</v>
      </c>
      <c r="N697" s="582">
        <f>IFERROR(__xludf.DUMMYFUNCTION("""COMPUTED_VALUE"""),46.0)</f>
        <v>46</v>
      </c>
      <c r="O697" s="582" t="str">
        <f>IFERROR(__xludf.DUMMYFUNCTION("""COMPUTED_VALUE"""),"E4607R")</f>
        <v>E4607R</v>
      </c>
      <c r="S697" s="580">
        <f>IFERROR(__xludf.DUMMYFUNCTION("""COMPUTED_VALUE"""),4.0)</f>
        <v>4</v>
      </c>
      <c r="T697" s="580">
        <f>IFERROR(__xludf.DUMMYFUNCTION("""COMPUTED_VALUE"""),48.0)</f>
        <v>48</v>
      </c>
      <c r="U697" s="580" t="str">
        <f>IFERROR(__xludf.DUMMYFUNCTION("""COMPUTED_VALUE"""),"G4804R")</f>
        <v>G4804R</v>
      </c>
    </row>
    <row r="698">
      <c r="G698" s="580">
        <f>IFERROR(__xludf.DUMMYFUNCTION("""COMPUTED_VALUE"""),2.0)</f>
        <v>2</v>
      </c>
      <c r="H698" s="580">
        <f>IFERROR(__xludf.DUMMYFUNCTION("""COMPUTED_VALUE"""),46.0)</f>
        <v>46</v>
      </c>
      <c r="I698" s="580" t="str">
        <f>IFERROR(__xludf.DUMMYFUNCTION("""COMPUTED_VALUE"""),"C4605F")</f>
        <v>C4605F</v>
      </c>
      <c r="J698" s="580">
        <f>IFERROR(__xludf.DUMMYFUNCTION("""COMPUTED_VALUE"""),2.0)</f>
        <v>2</v>
      </c>
      <c r="K698" s="580">
        <f>IFERROR(__xludf.DUMMYFUNCTION("""COMPUTED_VALUE"""),46.0)</f>
        <v>46</v>
      </c>
      <c r="L698" s="580" t="str">
        <f>IFERROR(__xludf.DUMMYFUNCTION("""COMPUTED_VALUE"""),"D4605F")</f>
        <v>D4605F</v>
      </c>
      <c r="M698" s="582">
        <f>IFERROR(__xludf.DUMMYFUNCTION("""COMPUTED_VALUE"""),3.0)</f>
        <v>3</v>
      </c>
      <c r="N698" s="582">
        <f>IFERROR(__xludf.DUMMYFUNCTION("""COMPUTED_VALUE"""),47.0)</f>
        <v>47</v>
      </c>
      <c r="O698" s="582" t="str">
        <f>IFERROR(__xludf.DUMMYFUNCTION("""COMPUTED_VALUE"""),"E4701F")</f>
        <v>E4701F</v>
      </c>
      <c r="S698" s="580">
        <f>IFERROR(__xludf.DUMMYFUNCTION("""COMPUTED_VALUE"""),4.0)</f>
        <v>4</v>
      </c>
      <c r="T698" s="580">
        <f>IFERROR(__xludf.DUMMYFUNCTION("""COMPUTED_VALUE"""),48.0)</f>
        <v>48</v>
      </c>
      <c r="U698" s="580" t="str">
        <f>IFERROR(__xludf.DUMMYFUNCTION("""COMPUTED_VALUE"""),"G4805F")</f>
        <v>G4805F</v>
      </c>
    </row>
    <row r="699">
      <c r="G699" s="580">
        <f>IFERROR(__xludf.DUMMYFUNCTION("""COMPUTED_VALUE"""),2.0)</f>
        <v>2</v>
      </c>
      <c r="H699" s="580">
        <f>IFERROR(__xludf.DUMMYFUNCTION("""COMPUTED_VALUE"""),46.0)</f>
        <v>46</v>
      </c>
      <c r="I699" s="580" t="str">
        <f>IFERROR(__xludf.DUMMYFUNCTION("""COMPUTED_VALUE"""),"C4605R")</f>
        <v>C4605R</v>
      </c>
      <c r="J699" s="580">
        <f>IFERROR(__xludf.DUMMYFUNCTION("""COMPUTED_VALUE"""),2.0)</f>
        <v>2</v>
      </c>
      <c r="K699" s="580">
        <f>IFERROR(__xludf.DUMMYFUNCTION("""COMPUTED_VALUE"""),46.0)</f>
        <v>46</v>
      </c>
      <c r="L699" s="580" t="str">
        <f>IFERROR(__xludf.DUMMYFUNCTION("""COMPUTED_VALUE"""),"D4605R")</f>
        <v>D4605R</v>
      </c>
      <c r="M699" s="582">
        <f>IFERROR(__xludf.DUMMYFUNCTION("""COMPUTED_VALUE"""),3.0)</f>
        <v>3</v>
      </c>
      <c r="N699" s="582">
        <f>IFERROR(__xludf.DUMMYFUNCTION("""COMPUTED_VALUE"""),47.0)</f>
        <v>47</v>
      </c>
      <c r="O699" s="582" t="str">
        <f>IFERROR(__xludf.DUMMYFUNCTION("""COMPUTED_VALUE"""),"E4701R")</f>
        <v>E4701R</v>
      </c>
      <c r="S699" s="580">
        <f>IFERROR(__xludf.DUMMYFUNCTION("""COMPUTED_VALUE"""),4.0)</f>
        <v>4</v>
      </c>
      <c r="T699" s="580">
        <f>IFERROR(__xludf.DUMMYFUNCTION("""COMPUTED_VALUE"""),48.0)</f>
        <v>48</v>
      </c>
      <c r="U699" s="580" t="str">
        <f>IFERROR(__xludf.DUMMYFUNCTION("""COMPUTED_VALUE"""),"G4805R")</f>
        <v>G4805R</v>
      </c>
    </row>
    <row r="700">
      <c r="G700" s="580">
        <f>IFERROR(__xludf.DUMMYFUNCTION("""COMPUTED_VALUE"""),2.0)</f>
        <v>2</v>
      </c>
      <c r="H700" s="580">
        <f>IFERROR(__xludf.DUMMYFUNCTION("""COMPUTED_VALUE"""),46.0)</f>
        <v>46</v>
      </c>
      <c r="I700" s="580" t="str">
        <f>IFERROR(__xludf.DUMMYFUNCTION("""COMPUTED_VALUE"""),"C4606F")</f>
        <v>C4606F</v>
      </c>
      <c r="J700" s="580">
        <f>IFERROR(__xludf.DUMMYFUNCTION("""COMPUTED_VALUE"""),2.0)</f>
        <v>2</v>
      </c>
      <c r="K700" s="580">
        <f>IFERROR(__xludf.DUMMYFUNCTION("""COMPUTED_VALUE"""),46.0)</f>
        <v>46</v>
      </c>
      <c r="L700" s="580" t="str">
        <f>IFERROR(__xludf.DUMMYFUNCTION("""COMPUTED_VALUE"""),"D4606F")</f>
        <v>D4606F</v>
      </c>
      <c r="M700" s="582">
        <f>IFERROR(__xludf.DUMMYFUNCTION("""COMPUTED_VALUE"""),3.0)</f>
        <v>3</v>
      </c>
      <c r="N700" s="582">
        <f>IFERROR(__xludf.DUMMYFUNCTION("""COMPUTED_VALUE"""),47.0)</f>
        <v>47</v>
      </c>
      <c r="O700" s="582" t="str">
        <f>IFERROR(__xludf.DUMMYFUNCTION("""COMPUTED_VALUE"""),"E4702F")</f>
        <v>E4702F</v>
      </c>
      <c r="S700" s="580">
        <f>IFERROR(__xludf.DUMMYFUNCTION("""COMPUTED_VALUE"""),4.0)</f>
        <v>4</v>
      </c>
      <c r="T700" s="580">
        <f>IFERROR(__xludf.DUMMYFUNCTION("""COMPUTED_VALUE"""),48.0)</f>
        <v>48</v>
      </c>
      <c r="U700" s="580" t="str">
        <f>IFERROR(__xludf.DUMMYFUNCTION("""COMPUTED_VALUE"""),"G4806F")</f>
        <v>G4806F</v>
      </c>
    </row>
    <row r="701">
      <c r="G701" s="580">
        <f>IFERROR(__xludf.DUMMYFUNCTION("""COMPUTED_VALUE"""),2.0)</f>
        <v>2</v>
      </c>
      <c r="H701" s="580">
        <f>IFERROR(__xludf.DUMMYFUNCTION("""COMPUTED_VALUE"""),46.0)</f>
        <v>46</v>
      </c>
      <c r="I701" s="580" t="str">
        <f>IFERROR(__xludf.DUMMYFUNCTION("""COMPUTED_VALUE"""),"C4606R")</f>
        <v>C4606R</v>
      </c>
      <c r="J701" s="580">
        <f>IFERROR(__xludf.DUMMYFUNCTION("""COMPUTED_VALUE"""),2.0)</f>
        <v>2</v>
      </c>
      <c r="K701" s="580">
        <f>IFERROR(__xludf.DUMMYFUNCTION("""COMPUTED_VALUE"""),46.0)</f>
        <v>46</v>
      </c>
      <c r="L701" s="580" t="str">
        <f>IFERROR(__xludf.DUMMYFUNCTION("""COMPUTED_VALUE"""),"D4606R")</f>
        <v>D4606R</v>
      </c>
      <c r="M701" s="582">
        <f>IFERROR(__xludf.DUMMYFUNCTION("""COMPUTED_VALUE"""),3.0)</f>
        <v>3</v>
      </c>
      <c r="N701" s="582">
        <f>IFERROR(__xludf.DUMMYFUNCTION("""COMPUTED_VALUE"""),47.0)</f>
        <v>47</v>
      </c>
      <c r="O701" s="582" t="str">
        <f>IFERROR(__xludf.DUMMYFUNCTION("""COMPUTED_VALUE"""),"E4702R")</f>
        <v>E4702R</v>
      </c>
      <c r="S701" s="580">
        <f>IFERROR(__xludf.DUMMYFUNCTION("""COMPUTED_VALUE"""),4.0)</f>
        <v>4</v>
      </c>
      <c r="T701" s="580">
        <f>IFERROR(__xludf.DUMMYFUNCTION("""COMPUTED_VALUE"""),48.0)</f>
        <v>48</v>
      </c>
      <c r="U701" s="580" t="str">
        <f>IFERROR(__xludf.DUMMYFUNCTION("""COMPUTED_VALUE"""),"G4806R")</f>
        <v>G4806R</v>
      </c>
    </row>
    <row r="702">
      <c r="G702" s="580">
        <f>IFERROR(__xludf.DUMMYFUNCTION("""COMPUTED_VALUE"""),2.0)</f>
        <v>2</v>
      </c>
      <c r="H702" s="580">
        <f>IFERROR(__xludf.DUMMYFUNCTION("""COMPUTED_VALUE"""),46.0)</f>
        <v>46</v>
      </c>
      <c r="I702" s="580" t="str">
        <f>IFERROR(__xludf.DUMMYFUNCTION("""COMPUTED_VALUE"""),"C4607F")</f>
        <v>C4607F</v>
      </c>
      <c r="J702" s="580">
        <f>IFERROR(__xludf.DUMMYFUNCTION("""COMPUTED_VALUE"""),2.0)</f>
        <v>2</v>
      </c>
      <c r="K702" s="580">
        <f>IFERROR(__xludf.DUMMYFUNCTION("""COMPUTED_VALUE"""),46.0)</f>
        <v>46</v>
      </c>
      <c r="L702" s="580" t="str">
        <f>IFERROR(__xludf.DUMMYFUNCTION("""COMPUTED_VALUE"""),"D4607F")</f>
        <v>D4607F</v>
      </c>
      <c r="M702" s="582">
        <f>IFERROR(__xludf.DUMMYFUNCTION("""COMPUTED_VALUE"""),3.0)</f>
        <v>3</v>
      </c>
      <c r="N702" s="582">
        <f>IFERROR(__xludf.DUMMYFUNCTION("""COMPUTED_VALUE"""),47.0)</f>
        <v>47</v>
      </c>
      <c r="O702" s="582" t="str">
        <f>IFERROR(__xludf.DUMMYFUNCTION("""COMPUTED_VALUE"""),"E4703F")</f>
        <v>E4703F</v>
      </c>
      <c r="S702" s="580">
        <f>IFERROR(__xludf.DUMMYFUNCTION("""COMPUTED_VALUE"""),4.0)</f>
        <v>4</v>
      </c>
      <c r="T702" s="580">
        <f>IFERROR(__xludf.DUMMYFUNCTION("""COMPUTED_VALUE"""),48.0)</f>
        <v>48</v>
      </c>
      <c r="U702" s="580" t="str">
        <f>IFERROR(__xludf.DUMMYFUNCTION("""COMPUTED_VALUE"""),"G4807F")</f>
        <v>G4807F</v>
      </c>
    </row>
    <row r="703">
      <c r="G703" s="580">
        <f>IFERROR(__xludf.DUMMYFUNCTION("""COMPUTED_VALUE"""),2.0)</f>
        <v>2</v>
      </c>
      <c r="H703" s="580">
        <f>IFERROR(__xludf.DUMMYFUNCTION("""COMPUTED_VALUE"""),46.0)</f>
        <v>46</v>
      </c>
      <c r="I703" s="580" t="str">
        <f>IFERROR(__xludf.DUMMYFUNCTION("""COMPUTED_VALUE"""),"C4607R")</f>
        <v>C4607R</v>
      </c>
      <c r="J703" s="580">
        <f>IFERROR(__xludf.DUMMYFUNCTION("""COMPUTED_VALUE"""),2.0)</f>
        <v>2</v>
      </c>
      <c r="K703" s="580">
        <f>IFERROR(__xludf.DUMMYFUNCTION("""COMPUTED_VALUE"""),46.0)</f>
        <v>46</v>
      </c>
      <c r="L703" s="580" t="str">
        <f>IFERROR(__xludf.DUMMYFUNCTION("""COMPUTED_VALUE"""),"D4607R")</f>
        <v>D4607R</v>
      </c>
      <c r="M703" s="582">
        <f>IFERROR(__xludf.DUMMYFUNCTION("""COMPUTED_VALUE"""),3.0)</f>
        <v>3</v>
      </c>
      <c r="N703" s="582">
        <f>IFERROR(__xludf.DUMMYFUNCTION("""COMPUTED_VALUE"""),47.0)</f>
        <v>47</v>
      </c>
      <c r="O703" s="582" t="str">
        <f>IFERROR(__xludf.DUMMYFUNCTION("""COMPUTED_VALUE"""),"E4703R")</f>
        <v>E4703R</v>
      </c>
      <c r="S703" s="580">
        <f>IFERROR(__xludf.DUMMYFUNCTION("""COMPUTED_VALUE"""),4.0)</f>
        <v>4</v>
      </c>
      <c r="T703" s="580">
        <f>IFERROR(__xludf.DUMMYFUNCTION("""COMPUTED_VALUE"""),48.0)</f>
        <v>48</v>
      </c>
      <c r="U703" s="580" t="str">
        <f>IFERROR(__xludf.DUMMYFUNCTION("""COMPUTED_VALUE"""),"G4807R")</f>
        <v>G4807R</v>
      </c>
    </row>
    <row r="704">
      <c r="G704" s="580">
        <f>IFERROR(__xludf.DUMMYFUNCTION("""COMPUTED_VALUE"""),2.0)</f>
        <v>2</v>
      </c>
      <c r="H704" s="580">
        <f>IFERROR(__xludf.DUMMYFUNCTION("""COMPUTED_VALUE"""),46.0)</f>
        <v>46</v>
      </c>
      <c r="I704" s="580" t="str">
        <f>IFERROR(__xludf.DUMMYFUNCTION("""COMPUTED_VALUE"""),"C4608F")</f>
        <v>C4608F</v>
      </c>
      <c r="J704" s="580">
        <f>IFERROR(__xludf.DUMMYFUNCTION("""COMPUTED_VALUE"""),2.0)</f>
        <v>2</v>
      </c>
      <c r="K704" s="580">
        <f>IFERROR(__xludf.DUMMYFUNCTION("""COMPUTED_VALUE"""),46.0)</f>
        <v>46</v>
      </c>
      <c r="L704" s="580" t="str">
        <f>IFERROR(__xludf.DUMMYFUNCTION("""COMPUTED_VALUE"""),"D4608F")</f>
        <v>D4608F</v>
      </c>
      <c r="M704" s="582">
        <f>IFERROR(__xludf.DUMMYFUNCTION("""COMPUTED_VALUE"""),3.0)</f>
        <v>3</v>
      </c>
      <c r="N704" s="582">
        <f>IFERROR(__xludf.DUMMYFUNCTION("""COMPUTED_VALUE"""),47.0)</f>
        <v>47</v>
      </c>
      <c r="O704" s="582" t="str">
        <f>IFERROR(__xludf.DUMMYFUNCTION("""COMPUTED_VALUE"""),"E4704F")</f>
        <v>E4704F</v>
      </c>
      <c r="S704" s="580">
        <f>IFERROR(__xludf.DUMMYFUNCTION("""COMPUTED_VALUE"""),4.0)</f>
        <v>4</v>
      </c>
      <c r="T704" s="580">
        <f>IFERROR(__xludf.DUMMYFUNCTION("""COMPUTED_VALUE"""),48.0)</f>
        <v>48</v>
      </c>
      <c r="U704" s="580" t="str">
        <f>IFERROR(__xludf.DUMMYFUNCTION("""COMPUTED_VALUE"""),"G4808F")</f>
        <v>G4808F</v>
      </c>
    </row>
    <row r="705">
      <c r="G705" s="580">
        <f>IFERROR(__xludf.DUMMYFUNCTION("""COMPUTED_VALUE"""),2.0)</f>
        <v>2</v>
      </c>
      <c r="H705" s="580">
        <f>IFERROR(__xludf.DUMMYFUNCTION("""COMPUTED_VALUE"""),46.0)</f>
        <v>46</v>
      </c>
      <c r="I705" s="580" t="str">
        <f>IFERROR(__xludf.DUMMYFUNCTION("""COMPUTED_VALUE"""),"C4608R")</f>
        <v>C4608R</v>
      </c>
      <c r="J705" s="580">
        <f>IFERROR(__xludf.DUMMYFUNCTION("""COMPUTED_VALUE"""),2.0)</f>
        <v>2</v>
      </c>
      <c r="K705" s="580">
        <f>IFERROR(__xludf.DUMMYFUNCTION("""COMPUTED_VALUE"""),46.0)</f>
        <v>46</v>
      </c>
      <c r="L705" s="580" t="str">
        <f>IFERROR(__xludf.DUMMYFUNCTION("""COMPUTED_VALUE"""),"D4608R")</f>
        <v>D4608R</v>
      </c>
      <c r="M705" s="582">
        <f>IFERROR(__xludf.DUMMYFUNCTION("""COMPUTED_VALUE"""),3.0)</f>
        <v>3</v>
      </c>
      <c r="N705" s="582">
        <f>IFERROR(__xludf.DUMMYFUNCTION("""COMPUTED_VALUE"""),47.0)</f>
        <v>47</v>
      </c>
      <c r="O705" s="582" t="str">
        <f>IFERROR(__xludf.DUMMYFUNCTION("""COMPUTED_VALUE"""),"E4704R")</f>
        <v>E4704R</v>
      </c>
      <c r="S705" s="580">
        <f>IFERROR(__xludf.DUMMYFUNCTION("""COMPUTED_VALUE"""),4.0)</f>
        <v>4</v>
      </c>
      <c r="T705" s="580">
        <f>IFERROR(__xludf.DUMMYFUNCTION("""COMPUTED_VALUE"""),48.0)</f>
        <v>48</v>
      </c>
      <c r="U705" s="580" t="str">
        <f>IFERROR(__xludf.DUMMYFUNCTION("""COMPUTED_VALUE"""),"G4808R")</f>
        <v>G4808R</v>
      </c>
    </row>
    <row r="706">
      <c r="G706" s="580">
        <f>IFERROR(__xludf.DUMMYFUNCTION("""COMPUTED_VALUE"""),2.0)</f>
        <v>2</v>
      </c>
      <c r="H706" s="580">
        <f>IFERROR(__xludf.DUMMYFUNCTION("""COMPUTED_VALUE"""),47.0)</f>
        <v>47</v>
      </c>
      <c r="I706" s="580" t="str">
        <f>IFERROR(__xludf.DUMMYFUNCTION("""COMPUTED_VALUE"""),"C4701F")</f>
        <v>C4701F</v>
      </c>
      <c r="J706" s="580">
        <f>IFERROR(__xludf.DUMMYFUNCTION("""COMPUTED_VALUE"""),2.0)</f>
        <v>2</v>
      </c>
      <c r="K706" s="580">
        <f>IFERROR(__xludf.DUMMYFUNCTION("""COMPUTED_VALUE"""),47.0)</f>
        <v>47</v>
      </c>
      <c r="L706" s="580" t="str">
        <f>IFERROR(__xludf.DUMMYFUNCTION("""COMPUTED_VALUE"""),"D4701F")</f>
        <v>D4701F</v>
      </c>
      <c r="M706" s="582">
        <f>IFERROR(__xludf.DUMMYFUNCTION("""COMPUTED_VALUE"""),3.0)</f>
        <v>3</v>
      </c>
      <c r="N706" s="582">
        <f>IFERROR(__xludf.DUMMYFUNCTION("""COMPUTED_VALUE"""),47.0)</f>
        <v>47</v>
      </c>
      <c r="O706" s="582" t="str">
        <f>IFERROR(__xludf.DUMMYFUNCTION("""COMPUTED_VALUE"""),"E4705F")</f>
        <v>E4705F</v>
      </c>
    </row>
    <row r="707">
      <c r="G707" s="580">
        <f>IFERROR(__xludf.DUMMYFUNCTION("""COMPUTED_VALUE"""),2.0)</f>
        <v>2</v>
      </c>
      <c r="H707" s="580">
        <f>IFERROR(__xludf.DUMMYFUNCTION("""COMPUTED_VALUE"""),47.0)</f>
        <v>47</v>
      </c>
      <c r="I707" s="580" t="str">
        <f>IFERROR(__xludf.DUMMYFUNCTION("""COMPUTED_VALUE"""),"C4701R")</f>
        <v>C4701R</v>
      </c>
      <c r="J707" s="580">
        <f>IFERROR(__xludf.DUMMYFUNCTION("""COMPUTED_VALUE"""),2.0)</f>
        <v>2</v>
      </c>
      <c r="K707" s="580">
        <f>IFERROR(__xludf.DUMMYFUNCTION("""COMPUTED_VALUE"""),47.0)</f>
        <v>47</v>
      </c>
      <c r="L707" s="580" t="str">
        <f>IFERROR(__xludf.DUMMYFUNCTION("""COMPUTED_VALUE"""),"D4701R")</f>
        <v>D4701R</v>
      </c>
      <c r="M707" s="582">
        <f>IFERROR(__xludf.DUMMYFUNCTION("""COMPUTED_VALUE"""),3.0)</f>
        <v>3</v>
      </c>
      <c r="N707" s="582">
        <f>IFERROR(__xludf.DUMMYFUNCTION("""COMPUTED_VALUE"""),47.0)</f>
        <v>47</v>
      </c>
      <c r="O707" s="582" t="str">
        <f>IFERROR(__xludf.DUMMYFUNCTION("""COMPUTED_VALUE"""),"E4705R")</f>
        <v>E4705R</v>
      </c>
    </row>
    <row r="708">
      <c r="G708" s="580">
        <f>IFERROR(__xludf.DUMMYFUNCTION("""COMPUTED_VALUE"""),2.0)</f>
        <v>2</v>
      </c>
      <c r="H708" s="580">
        <f>IFERROR(__xludf.DUMMYFUNCTION("""COMPUTED_VALUE"""),47.0)</f>
        <v>47</v>
      </c>
      <c r="I708" s="580" t="str">
        <f>IFERROR(__xludf.DUMMYFUNCTION("""COMPUTED_VALUE"""),"C4702F")</f>
        <v>C4702F</v>
      </c>
      <c r="J708" s="580">
        <f>IFERROR(__xludf.DUMMYFUNCTION("""COMPUTED_VALUE"""),2.0)</f>
        <v>2</v>
      </c>
      <c r="K708" s="580">
        <f>IFERROR(__xludf.DUMMYFUNCTION("""COMPUTED_VALUE"""),47.0)</f>
        <v>47</v>
      </c>
      <c r="L708" s="580" t="str">
        <f>IFERROR(__xludf.DUMMYFUNCTION("""COMPUTED_VALUE"""),"D4702F")</f>
        <v>D4702F</v>
      </c>
      <c r="M708" s="582">
        <f>IFERROR(__xludf.DUMMYFUNCTION("""COMPUTED_VALUE"""),3.0)</f>
        <v>3</v>
      </c>
      <c r="N708" s="582">
        <f>IFERROR(__xludf.DUMMYFUNCTION("""COMPUTED_VALUE"""),47.0)</f>
        <v>47</v>
      </c>
      <c r="O708" s="582" t="str">
        <f>IFERROR(__xludf.DUMMYFUNCTION("""COMPUTED_VALUE"""),"E4706F")</f>
        <v>E4706F</v>
      </c>
    </row>
    <row r="709">
      <c r="G709" s="580">
        <f>IFERROR(__xludf.DUMMYFUNCTION("""COMPUTED_VALUE"""),2.0)</f>
        <v>2</v>
      </c>
      <c r="H709" s="580">
        <f>IFERROR(__xludf.DUMMYFUNCTION("""COMPUTED_VALUE"""),47.0)</f>
        <v>47</v>
      </c>
      <c r="I709" s="580" t="str">
        <f>IFERROR(__xludf.DUMMYFUNCTION("""COMPUTED_VALUE"""),"C4702R")</f>
        <v>C4702R</v>
      </c>
      <c r="J709" s="580">
        <f>IFERROR(__xludf.DUMMYFUNCTION("""COMPUTED_VALUE"""),2.0)</f>
        <v>2</v>
      </c>
      <c r="K709" s="580">
        <f>IFERROR(__xludf.DUMMYFUNCTION("""COMPUTED_VALUE"""),47.0)</f>
        <v>47</v>
      </c>
      <c r="L709" s="580" t="str">
        <f>IFERROR(__xludf.DUMMYFUNCTION("""COMPUTED_VALUE"""),"D4703F")</f>
        <v>D4703F</v>
      </c>
      <c r="M709" s="582">
        <f>IFERROR(__xludf.DUMMYFUNCTION("""COMPUTED_VALUE"""),3.0)</f>
        <v>3</v>
      </c>
      <c r="N709" s="582">
        <f>IFERROR(__xludf.DUMMYFUNCTION("""COMPUTED_VALUE"""),47.0)</f>
        <v>47</v>
      </c>
      <c r="O709" s="582" t="str">
        <f>IFERROR(__xludf.DUMMYFUNCTION("""COMPUTED_VALUE"""),"E4706R")</f>
        <v>E4706R</v>
      </c>
    </row>
    <row r="710">
      <c r="G710" s="580">
        <f>IFERROR(__xludf.DUMMYFUNCTION("""COMPUTED_VALUE"""),2.0)</f>
        <v>2</v>
      </c>
      <c r="H710" s="580">
        <f>IFERROR(__xludf.DUMMYFUNCTION("""COMPUTED_VALUE"""),47.0)</f>
        <v>47</v>
      </c>
      <c r="I710" s="580" t="str">
        <f>IFERROR(__xludf.DUMMYFUNCTION("""COMPUTED_VALUE"""),"C4703F")</f>
        <v>C4703F</v>
      </c>
      <c r="J710" s="580">
        <f>IFERROR(__xludf.DUMMYFUNCTION("""COMPUTED_VALUE"""),2.0)</f>
        <v>2</v>
      </c>
      <c r="K710" s="580">
        <f>IFERROR(__xludf.DUMMYFUNCTION("""COMPUTED_VALUE"""),47.0)</f>
        <v>47</v>
      </c>
      <c r="L710" s="580" t="str">
        <f>IFERROR(__xludf.DUMMYFUNCTION("""COMPUTED_VALUE"""),"D4704F")</f>
        <v>D4704F</v>
      </c>
      <c r="M710" s="582">
        <f>IFERROR(__xludf.DUMMYFUNCTION("""COMPUTED_VALUE"""),3.0)</f>
        <v>3</v>
      </c>
      <c r="N710" s="582">
        <f>IFERROR(__xludf.DUMMYFUNCTION("""COMPUTED_VALUE"""),47.0)</f>
        <v>47</v>
      </c>
      <c r="O710" s="582" t="str">
        <f>IFERROR(__xludf.DUMMYFUNCTION("""COMPUTED_VALUE"""),"E4707F")</f>
        <v>E4707F</v>
      </c>
    </row>
    <row r="711">
      <c r="G711" s="580">
        <f>IFERROR(__xludf.DUMMYFUNCTION("""COMPUTED_VALUE"""),2.0)</f>
        <v>2</v>
      </c>
      <c r="H711" s="580">
        <f>IFERROR(__xludf.DUMMYFUNCTION("""COMPUTED_VALUE"""),47.0)</f>
        <v>47</v>
      </c>
      <c r="I711" s="580" t="str">
        <f>IFERROR(__xludf.DUMMYFUNCTION("""COMPUTED_VALUE"""),"C4703R")</f>
        <v>C4703R</v>
      </c>
      <c r="J711" s="580">
        <f>IFERROR(__xludf.DUMMYFUNCTION("""COMPUTED_VALUE"""),2.0)</f>
        <v>2</v>
      </c>
      <c r="K711" s="580">
        <f>IFERROR(__xludf.DUMMYFUNCTION("""COMPUTED_VALUE"""),47.0)</f>
        <v>47</v>
      </c>
      <c r="L711" s="580" t="str">
        <f>IFERROR(__xludf.DUMMYFUNCTION("""COMPUTED_VALUE"""),"D4705F")</f>
        <v>D4705F</v>
      </c>
      <c r="M711" s="582">
        <f>IFERROR(__xludf.DUMMYFUNCTION("""COMPUTED_VALUE"""),3.0)</f>
        <v>3</v>
      </c>
      <c r="N711" s="582">
        <f>IFERROR(__xludf.DUMMYFUNCTION("""COMPUTED_VALUE"""),47.0)</f>
        <v>47</v>
      </c>
      <c r="O711" s="582" t="str">
        <f>IFERROR(__xludf.DUMMYFUNCTION("""COMPUTED_VALUE"""),"E4707R")</f>
        <v>E4707R</v>
      </c>
    </row>
    <row r="712">
      <c r="G712" s="580">
        <f>IFERROR(__xludf.DUMMYFUNCTION("""COMPUTED_VALUE"""),2.0)</f>
        <v>2</v>
      </c>
      <c r="H712" s="580">
        <f>IFERROR(__xludf.DUMMYFUNCTION("""COMPUTED_VALUE"""),47.0)</f>
        <v>47</v>
      </c>
      <c r="I712" s="580" t="str">
        <f>IFERROR(__xludf.DUMMYFUNCTION("""COMPUTED_VALUE"""),"C4704F")</f>
        <v>C4704F</v>
      </c>
      <c r="J712" s="580">
        <f>IFERROR(__xludf.DUMMYFUNCTION("""COMPUTED_VALUE"""),2.0)</f>
        <v>2</v>
      </c>
      <c r="K712" s="580">
        <f>IFERROR(__xludf.DUMMYFUNCTION("""COMPUTED_VALUE"""),47.0)</f>
        <v>47</v>
      </c>
      <c r="L712" s="580" t="str">
        <f>IFERROR(__xludf.DUMMYFUNCTION("""COMPUTED_VALUE"""),"D4706F")</f>
        <v>D4706F</v>
      </c>
      <c r="M712" s="582">
        <f>IFERROR(__xludf.DUMMYFUNCTION("""COMPUTED_VALUE"""),3.0)</f>
        <v>3</v>
      </c>
      <c r="N712" s="582">
        <f>IFERROR(__xludf.DUMMYFUNCTION("""COMPUTED_VALUE"""),48.0)</f>
        <v>48</v>
      </c>
      <c r="O712" s="582" t="str">
        <f>IFERROR(__xludf.DUMMYFUNCTION("""COMPUTED_VALUE"""),"E4801F")</f>
        <v>E4801F</v>
      </c>
    </row>
    <row r="713">
      <c r="G713" s="580">
        <f>IFERROR(__xludf.DUMMYFUNCTION("""COMPUTED_VALUE"""),2.0)</f>
        <v>2</v>
      </c>
      <c r="H713" s="580">
        <f>IFERROR(__xludf.DUMMYFUNCTION("""COMPUTED_VALUE"""),47.0)</f>
        <v>47</v>
      </c>
      <c r="I713" s="580" t="str">
        <f>IFERROR(__xludf.DUMMYFUNCTION("""COMPUTED_VALUE"""),"C4704R")</f>
        <v>C4704R</v>
      </c>
      <c r="J713" s="580">
        <f>IFERROR(__xludf.DUMMYFUNCTION("""COMPUTED_VALUE"""),2.0)</f>
        <v>2</v>
      </c>
      <c r="K713" s="580">
        <f>IFERROR(__xludf.DUMMYFUNCTION("""COMPUTED_VALUE"""),47.0)</f>
        <v>47</v>
      </c>
      <c r="L713" s="580" t="str">
        <f>IFERROR(__xludf.DUMMYFUNCTION("""COMPUTED_VALUE"""),"D4707F")</f>
        <v>D4707F</v>
      </c>
      <c r="M713" s="582">
        <f>IFERROR(__xludf.DUMMYFUNCTION("""COMPUTED_VALUE"""),3.0)</f>
        <v>3</v>
      </c>
      <c r="N713" s="582">
        <f>IFERROR(__xludf.DUMMYFUNCTION("""COMPUTED_VALUE"""),48.0)</f>
        <v>48</v>
      </c>
      <c r="O713" s="582" t="str">
        <f>IFERROR(__xludf.DUMMYFUNCTION("""COMPUTED_VALUE"""),"E4801R")</f>
        <v>E4801R</v>
      </c>
    </row>
    <row r="714">
      <c r="G714" s="580">
        <f>IFERROR(__xludf.DUMMYFUNCTION("""COMPUTED_VALUE"""),2.0)</f>
        <v>2</v>
      </c>
      <c r="H714" s="580">
        <f>IFERROR(__xludf.DUMMYFUNCTION("""COMPUTED_VALUE"""),47.0)</f>
        <v>47</v>
      </c>
      <c r="I714" s="580" t="str">
        <f>IFERROR(__xludf.DUMMYFUNCTION("""COMPUTED_VALUE"""),"C4705F")</f>
        <v>C4705F</v>
      </c>
      <c r="J714" s="580">
        <f>IFERROR(__xludf.DUMMYFUNCTION("""COMPUTED_VALUE"""),2.0)</f>
        <v>2</v>
      </c>
      <c r="K714" s="580">
        <f>IFERROR(__xludf.DUMMYFUNCTION("""COMPUTED_VALUE"""),47.0)</f>
        <v>47</v>
      </c>
      <c r="L714" s="580" t="str">
        <f>IFERROR(__xludf.DUMMYFUNCTION("""COMPUTED_VALUE"""),"D4708F")</f>
        <v>D4708F</v>
      </c>
      <c r="M714" s="582">
        <f>IFERROR(__xludf.DUMMYFUNCTION("""COMPUTED_VALUE"""),3.0)</f>
        <v>3</v>
      </c>
      <c r="N714" s="582">
        <f>IFERROR(__xludf.DUMMYFUNCTION("""COMPUTED_VALUE"""),48.0)</f>
        <v>48</v>
      </c>
      <c r="O714" s="582" t="str">
        <f>IFERROR(__xludf.DUMMYFUNCTION("""COMPUTED_VALUE"""),"E4802F")</f>
        <v>E4802F</v>
      </c>
    </row>
    <row r="715">
      <c r="G715" s="580">
        <f>IFERROR(__xludf.DUMMYFUNCTION("""COMPUTED_VALUE"""),2.0)</f>
        <v>2</v>
      </c>
      <c r="H715" s="580">
        <f>IFERROR(__xludf.DUMMYFUNCTION("""COMPUTED_VALUE"""),47.0)</f>
        <v>47</v>
      </c>
      <c r="I715" s="580" t="str">
        <f>IFERROR(__xludf.DUMMYFUNCTION("""COMPUTED_VALUE"""),"C4705R")</f>
        <v>C4705R</v>
      </c>
      <c r="J715" s="580">
        <f>IFERROR(__xludf.DUMMYFUNCTION("""COMPUTED_VALUE"""),2.0)</f>
        <v>2</v>
      </c>
      <c r="K715" s="580">
        <f>IFERROR(__xludf.DUMMYFUNCTION("""COMPUTED_VALUE"""),48.0)</f>
        <v>48</v>
      </c>
      <c r="L715" s="580" t="str">
        <f>IFERROR(__xludf.DUMMYFUNCTION("""COMPUTED_VALUE"""),"D4801F")</f>
        <v>D4801F</v>
      </c>
      <c r="M715" s="582">
        <f>IFERROR(__xludf.DUMMYFUNCTION("""COMPUTED_VALUE"""),3.0)</f>
        <v>3</v>
      </c>
      <c r="N715" s="582">
        <f>IFERROR(__xludf.DUMMYFUNCTION("""COMPUTED_VALUE"""),48.0)</f>
        <v>48</v>
      </c>
      <c r="O715" s="582" t="str">
        <f>IFERROR(__xludf.DUMMYFUNCTION("""COMPUTED_VALUE"""),"E4802R")</f>
        <v>E4802R</v>
      </c>
    </row>
    <row r="716">
      <c r="G716" s="580">
        <f>IFERROR(__xludf.DUMMYFUNCTION("""COMPUTED_VALUE"""),2.0)</f>
        <v>2</v>
      </c>
      <c r="H716" s="580">
        <f>IFERROR(__xludf.DUMMYFUNCTION("""COMPUTED_VALUE"""),47.0)</f>
        <v>47</v>
      </c>
      <c r="I716" s="580" t="str">
        <f>IFERROR(__xludf.DUMMYFUNCTION("""COMPUTED_VALUE"""),"C4706F")</f>
        <v>C4706F</v>
      </c>
      <c r="J716" s="580">
        <f>IFERROR(__xludf.DUMMYFUNCTION("""COMPUTED_VALUE"""),2.0)</f>
        <v>2</v>
      </c>
      <c r="K716" s="580">
        <f>IFERROR(__xludf.DUMMYFUNCTION("""COMPUTED_VALUE"""),48.0)</f>
        <v>48</v>
      </c>
      <c r="L716" s="580" t="str">
        <f>IFERROR(__xludf.DUMMYFUNCTION("""COMPUTED_VALUE"""),"D4801R")</f>
        <v>D4801R</v>
      </c>
      <c r="M716" s="582">
        <f>IFERROR(__xludf.DUMMYFUNCTION("""COMPUTED_VALUE"""),3.0)</f>
        <v>3</v>
      </c>
      <c r="N716" s="582">
        <f>IFERROR(__xludf.DUMMYFUNCTION("""COMPUTED_VALUE"""),48.0)</f>
        <v>48</v>
      </c>
      <c r="O716" s="582" t="str">
        <f>IFERROR(__xludf.DUMMYFUNCTION("""COMPUTED_VALUE"""),"E4803F")</f>
        <v>E4803F</v>
      </c>
    </row>
    <row r="717">
      <c r="G717" s="580">
        <f>IFERROR(__xludf.DUMMYFUNCTION("""COMPUTED_VALUE"""),2.0)</f>
        <v>2</v>
      </c>
      <c r="H717" s="580">
        <f>IFERROR(__xludf.DUMMYFUNCTION("""COMPUTED_VALUE"""),47.0)</f>
        <v>47</v>
      </c>
      <c r="I717" s="580" t="str">
        <f>IFERROR(__xludf.DUMMYFUNCTION("""COMPUTED_VALUE"""),"C4706R")</f>
        <v>C4706R</v>
      </c>
      <c r="J717" s="580">
        <f>IFERROR(__xludf.DUMMYFUNCTION("""COMPUTED_VALUE"""),2.0)</f>
        <v>2</v>
      </c>
      <c r="K717" s="580">
        <f>IFERROR(__xludf.DUMMYFUNCTION("""COMPUTED_VALUE"""),48.0)</f>
        <v>48</v>
      </c>
      <c r="L717" s="580" t="str">
        <f>IFERROR(__xludf.DUMMYFUNCTION("""COMPUTED_VALUE"""),"D4802F")</f>
        <v>D4802F</v>
      </c>
      <c r="M717" s="582">
        <f>IFERROR(__xludf.DUMMYFUNCTION("""COMPUTED_VALUE"""),3.0)</f>
        <v>3</v>
      </c>
      <c r="N717" s="582">
        <f>IFERROR(__xludf.DUMMYFUNCTION("""COMPUTED_VALUE"""),48.0)</f>
        <v>48</v>
      </c>
      <c r="O717" s="582" t="str">
        <f>IFERROR(__xludf.DUMMYFUNCTION("""COMPUTED_VALUE"""),"E4803R")</f>
        <v>E4803R</v>
      </c>
    </row>
    <row r="718">
      <c r="G718" s="580">
        <f>IFERROR(__xludf.DUMMYFUNCTION("""COMPUTED_VALUE"""),2.0)</f>
        <v>2</v>
      </c>
      <c r="H718" s="580">
        <f>IFERROR(__xludf.DUMMYFUNCTION("""COMPUTED_VALUE"""),47.0)</f>
        <v>47</v>
      </c>
      <c r="I718" s="580" t="str">
        <f>IFERROR(__xludf.DUMMYFUNCTION("""COMPUTED_VALUE"""),"C4707F")</f>
        <v>C4707F</v>
      </c>
      <c r="J718" s="580">
        <f>IFERROR(__xludf.DUMMYFUNCTION("""COMPUTED_VALUE"""),2.0)</f>
        <v>2</v>
      </c>
      <c r="K718" s="580">
        <f>IFERROR(__xludf.DUMMYFUNCTION("""COMPUTED_VALUE"""),48.0)</f>
        <v>48</v>
      </c>
      <c r="L718" s="580" t="str">
        <f>IFERROR(__xludf.DUMMYFUNCTION("""COMPUTED_VALUE"""),"D4803F")</f>
        <v>D4803F</v>
      </c>
      <c r="M718" s="582">
        <f>IFERROR(__xludf.DUMMYFUNCTION("""COMPUTED_VALUE"""),3.0)</f>
        <v>3</v>
      </c>
      <c r="N718" s="582">
        <f>IFERROR(__xludf.DUMMYFUNCTION("""COMPUTED_VALUE"""),48.0)</f>
        <v>48</v>
      </c>
      <c r="O718" s="582" t="str">
        <f>IFERROR(__xludf.DUMMYFUNCTION("""COMPUTED_VALUE"""),"E4804F")</f>
        <v>E4804F</v>
      </c>
    </row>
    <row r="719">
      <c r="G719" s="580">
        <f>IFERROR(__xludf.DUMMYFUNCTION("""COMPUTED_VALUE"""),2.0)</f>
        <v>2</v>
      </c>
      <c r="H719" s="580">
        <f>IFERROR(__xludf.DUMMYFUNCTION("""COMPUTED_VALUE"""),47.0)</f>
        <v>47</v>
      </c>
      <c r="I719" s="580" t="str">
        <f>IFERROR(__xludf.DUMMYFUNCTION("""COMPUTED_VALUE"""),"C4707R")</f>
        <v>C4707R</v>
      </c>
      <c r="J719" s="580">
        <f>IFERROR(__xludf.DUMMYFUNCTION("""COMPUTED_VALUE"""),2.0)</f>
        <v>2</v>
      </c>
      <c r="K719" s="580">
        <f>IFERROR(__xludf.DUMMYFUNCTION("""COMPUTED_VALUE"""),48.0)</f>
        <v>48</v>
      </c>
      <c r="L719" s="580" t="str">
        <f>IFERROR(__xludf.DUMMYFUNCTION("""COMPUTED_VALUE"""),"D4804F")</f>
        <v>D4804F</v>
      </c>
      <c r="M719" s="582">
        <f>IFERROR(__xludf.DUMMYFUNCTION("""COMPUTED_VALUE"""),3.0)</f>
        <v>3</v>
      </c>
      <c r="N719" s="582">
        <f>IFERROR(__xludf.DUMMYFUNCTION("""COMPUTED_VALUE"""),48.0)</f>
        <v>48</v>
      </c>
      <c r="O719" s="582" t="str">
        <f>IFERROR(__xludf.DUMMYFUNCTION("""COMPUTED_VALUE"""),"E4804R")</f>
        <v>E4804R</v>
      </c>
    </row>
    <row r="720">
      <c r="G720" s="580">
        <f>IFERROR(__xludf.DUMMYFUNCTION("""COMPUTED_VALUE"""),2.0)</f>
        <v>2</v>
      </c>
      <c r="H720" s="580">
        <f>IFERROR(__xludf.DUMMYFUNCTION("""COMPUTED_VALUE"""),47.0)</f>
        <v>47</v>
      </c>
      <c r="I720" s="580" t="str">
        <f>IFERROR(__xludf.DUMMYFUNCTION("""COMPUTED_VALUE"""),"C4708F")</f>
        <v>C4708F</v>
      </c>
      <c r="J720" s="580">
        <f>IFERROR(__xludf.DUMMYFUNCTION("""COMPUTED_VALUE"""),2.0)</f>
        <v>2</v>
      </c>
      <c r="K720" s="580">
        <f>IFERROR(__xludf.DUMMYFUNCTION("""COMPUTED_VALUE"""),48.0)</f>
        <v>48</v>
      </c>
      <c r="L720" s="580" t="str">
        <f>IFERROR(__xludf.DUMMYFUNCTION("""COMPUTED_VALUE"""),"D4805F")</f>
        <v>D4805F</v>
      </c>
      <c r="M720" s="582">
        <f>IFERROR(__xludf.DUMMYFUNCTION("""COMPUTED_VALUE"""),3.0)</f>
        <v>3</v>
      </c>
      <c r="N720" s="582">
        <f>IFERROR(__xludf.DUMMYFUNCTION("""COMPUTED_VALUE"""),48.0)</f>
        <v>48</v>
      </c>
      <c r="O720" s="582" t="str">
        <f>IFERROR(__xludf.DUMMYFUNCTION("""COMPUTED_VALUE"""),"E4805F")</f>
        <v>E4805F</v>
      </c>
    </row>
    <row r="721">
      <c r="G721" s="580">
        <f>IFERROR(__xludf.DUMMYFUNCTION("""COMPUTED_VALUE"""),2.0)</f>
        <v>2</v>
      </c>
      <c r="H721" s="580">
        <f>IFERROR(__xludf.DUMMYFUNCTION("""COMPUTED_VALUE"""),47.0)</f>
        <v>47</v>
      </c>
      <c r="I721" s="580" t="str">
        <f>IFERROR(__xludf.DUMMYFUNCTION("""COMPUTED_VALUE"""),"C4708R")</f>
        <v>C4708R</v>
      </c>
      <c r="J721" s="580">
        <f>IFERROR(__xludf.DUMMYFUNCTION("""COMPUTED_VALUE"""),2.0)</f>
        <v>2</v>
      </c>
      <c r="K721" s="580">
        <f>IFERROR(__xludf.DUMMYFUNCTION("""COMPUTED_VALUE"""),48.0)</f>
        <v>48</v>
      </c>
      <c r="L721" s="580" t="str">
        <f>IFERROR(__xludf.DUMMYFUNCTION("""COMPUTED_VALUE"""),"D4806F")</f>
        <v>D4806F</v>
      </c>
      <c r="M721" s="582">
        <f>IFERROR(__xludf.DUMMYFUNCTION("""COMPUTED_VALUE"""),3.0)</f>
        <v>3</v>
      </c>
      <c r="N721" s="582">
        <f>IFERROR(__xludf.DUMMYFUNCTION("""COMPUTED_VALUE"""),48.0)</f>
        <v>48</v>
      </c>
      <c r="O721" s="582" t="str">
        <f>IFERROR(__xludf.DUMMYFUNCTION("""COMPUTED_VALUE"""),"E4805R")</f>
        <v>E4805R</v>
      </c>
    </row>
    <row r="722">
      <c r="G722" s="580">
        <f>IFERROR(__xludf.DUMMYFUNCTION("""COMPUTED_VALUE"""),2.0)</f>
        <v>2</v>
      </c>
      <c r="H722" s="580">
        <f>IFERROR(__xludf.DUMMYFUNCTION("""COMPUTED_VALUE"""),48.0)</f>
        <v>48</v>
      </c>
      <c r="I722" s="580" t="str">
        <f>IFERROR(__xludf.DUMMYFUNCTION("""COMPUTED_VALUE"""),"C4801F")</f>
        <v>C4801F</v>
      </c>
      <c r="J722" s="580">
        <f>IFERROR(__xludf.DUMMYFUNCTION("""COMPUTED_VALUE"""),2.0)</f>
        <v>2</v>
      </c>
      <c r="K722" s="580">
        <f>IFERROR(__xludf.DUMMYFUNCTION("""COMPUTED_VALUE"""),48.0)</f>
        <v>48</v>
      </c>
      <c r="L722" s="580" t="str">
        <f>IFERROR(__xludf.DUMMYFUNCTION("""COMPUTED_VALUE"""),"D4807F")</f>
        <v>D4807F</v>
      </c>
      <c r="M722" s="582">
        <f>IFERROR(__xludf.DUMMYFUNCTION("""COMPUTED_VALUE"""),3.0)</f>
        <v>3</v>
      </c>
      <c r="N722" s="582">
        <f>IFERROR(__xludf.DUMMYFUNCTION("""COMPUTED_VALUE"""),48.0)</f>
        <v>48</v>
      </c>
      <c r="O722" s="582" t="str">
        <f>IFERROR(__xludf.DUMMYFUNCTION("""COMPUTED_VALUE"""),"E4806F")</f>
        <v>E4806F</v>
      </c>
    </row>
    <row r="723">
      <c r="G723" s="580">
        <f>IFERROR(__xludf.DUMMYFUNCTION("""COMPUTED_VALUE"""),2.0)</f>
        <v>2</v>
      </c>
      <c r="H723" s="580">
        <f>IFERROR(__xludf.DUMMYFUNCTION("""COMPUTED_VALUE"""),48.0)</f>
        <v>48</v>
      </c>
      <c r="I723" s="580" t="str">
        <f>IFERROR(__xludf.DUMMYFUNCTION("""COMPUTED_VALUE"""),"C4801R")</f>
        <v>C4801R</v>
      </c>
      <c r="J723" s="580">
        <f>IFERROR(__xludf.DUMMYFUNCTION("""COMPUTED_VALUE"""),2.0)</f>
        <v>2</v>
      </c>
      <c r="K723" s="580">
        <f>IFERROR(__xludf.DUMMYFUNCTION("""COMPUTED_VALUE"""),48.0)</f>
        <v>48</v>
      </c>
      <c r="L723" s="580" t="str">
        <f>IFERROR(__xludf.DUMMYFUNCTION("""COMPUTED_VALUE"""),"D4808F")</f>
        <v>D4808F</v>
      </c>
      <c r="M723" s="582">
        <f>IFERROR(__xludf.DUMMYFUNCTION("""COMPUTED_VALUE"""),3.0)</f>
        <v>3</v>
      </c>
      <c r="N723" s="582">
        <f>IFERROR(__xludf.DUMMYFUNCTION("""COMPUTED_VALUE"""),48.0)</f>
        <v>48</v>
      </c>
      <c r="O723" s="582" t="str">
        <f>IFERROR(__xludf.DUMMYFUNCTION("""COMPUTED_VALUE"""),"E4806R")</f>
        <v>E4806R</v>
      </c>
    </row>
    <row r="724">
      <c r="G724" s="580">
        <f>IFERROR(__xludf.DUMMYFUNCTION("""COMPUTED_VALUE"""),2.0)</f>
        <v>2</v>
      </c>
      <c r="H724" s="580">
        <f>IFERROR(__xludf.DUMMYFUNCTION("""COMPUTED_VALUE"""),48.0)</f>
        <v>48</v>
      </c>
      <c r="I724" s="580" t="str">
        <f>IFERROR(__xludf.DUMMYFUNCTION("""COMPUTED_VALUE"""),"C4802F")</f>
        <v>C4802F</v>
      </c>
      <c r="M724" s="582">
        <f>IFERROR(__xludf.DUMMYFUNCTION("""COMPUTED_VALUE"""),3.0)</f>
        <v>3</v>
      </c>
      <c r="N724" s="582">
        <f>IFERROR(__xludf.DUMMYFUNCTION("""COMPUTED_VALUE"""),48.0)</f>
        <v>48</v>
      </c>
      <c r="O724" s="582" t="str">
        <f>IFERROR(__xludf.DUMMYFUNCTION("""COMPUTED_VALUE"""),"E4807F")</f>
        <v>E4807F</v>
      </c>
    </row>
    <row r="725">
      <c r="G725" s="580">
        <f>IFERROR(__xludf.DUMMYFUNCTION("""COMPUTED_VALUE"""),2.0)</f>
        <v>2</v>
      </c>
      <c r="H725" s="580">
        <f>IFERROR(__xludf.DUMMYFUNCTION("""COMPUTED_VALUE"""),48.0)</f>
        <v>48</v>
      </c>
      <c r="I725" s="580" t="str">
        <f>IFERROR(__xludf.DUMMYFUNCTION("""COMPUTED_VALUE"""),"C4802R")</f>
        <v>C4802R</v>
      </c>
      <c r="M725" s="582">
        <f>IFERROR(__xludf.DUMMYFUNCTION("""COMPUTED_VALUE"""),3.0)</f>
        <v>3</v>
      </c>
      <c r="N725" s="582">
        <f>IFERROR(__xludf.DUMMYFUNCTION("""COMPUTED_VALUE"""),48.0)</f>
        <v>48</v>
      </c>
      <c r="O725" s="582" t="str">
        <f>IFERROR(__xludf.DUMMYFUNCTION("""COMPUTED_VALUE"""),"E4807R")</f>
        <v>E4807R</v>
      </c>
    </row>
    <row r="726">
      <c r="G726" s="580">
        <f>IFERROR(__xludf.DUMMYFUNCTION("""COMPUTED_VALUE"""),2.0)</f>
        <v>2</v>
      </c>
      <c r="H726" s="580">
        <f>IFERROR(__xludf.DUMMYFUNCTION("""COMPUTED_VALUE"""),48.0)</f>
        <v>48</v>
      </c>
      <c r="I726" s="580" t="str">
        <f>IFERROR(__xludf.DUMMYFUNCTION("""COMPUTED_VALUE"""),"C4803F")</f>
        <v>C4803F</v>
      </c>
    </row>
    <row r="727">
      <c r="G727" s="580">
        <f>IFERROR(__xludf.DUMMYFUNCTION("""COMPUTED_VALUE"""),2.0)</f>
        <v>2</v>
      </c>
      <c r="H727" s="580">
        <f>IFERROR(__xludf.DUMMYFUNCTION("""COMPUTED_VALUE"""),48.0)</f>
        <v>48</v>
      </c>
      <c r="I727" s="580" t="str">
        <f>IFERROR(__xludf.DUMMYFUNCTION("""COMPUTED_VALUE"""),"C4803R")</f>
        <v>C4803R</v>
      </c>
    </row>
    <row r="728">
      <c r="G728" s="580">
        <f>IFERROR(__xludf.DUMMYFUNCTION("""COMPUTED_VALUE"""),2.0)</f>
        <v>2</v>
      </c>
      <c r="H728" s="580">
        <f>IFERROR(__xludf.DUMMYFUNCTION("""COMPUTED_VALUE"""),48.0)</f>
        <v>48</v>
      </c>
      <c r="I728" s="580" t="str">
        <f>IFERROR(__xludf.DUMMYFUNCTION("""COMPUTED_VALUE"""),"C4804F")</f>
        <v>C4804F</v>
      </c>
    </row>
    <row r="729">
      <c r="G729" s="580">
        <f>IFERROR(__xludf.DUMMYFUNCTION("""COMPUTED_VALUE"""),2.0)</f>
        <v>2</v>
      </c>
      <c r="H729" s="580">
        <f>IFERROR(__xludf.DUMMYFUNCTION("""COMPUTED_VALUE"""),48.0)</f>
        <v>48</v>
      </c>
      <c r="I729" s="580" t="str">
        <f>IFERROR(__xludf.DUMMYFUNCTION("""COMPUTED_VALUE"""),"C4804R")</f>
        <v>C4804R</v>
      </c>
    </row>
    <row r="730">
      <c r="G730" s="580">
        <f>IFERROR(__xludf.DUMMYFUNCTION("""COMPUTED_VALUE"""),2.0)</f>
        <v>2</v>
      </c>
      <c r="H730" s="580">
        <f>IFERROR(__xludf.DUMMYFUNCTION("""COMPUTED_VALUE"""),48.0)</f>
        <v>48</v>
      </c>
      <c r="I730" s="580" t="str">
        <f>IFERROR(__xludf.DUMMYFUNCTION("""COMPUTED_VALUE"""),"C4805F")</f>
        <v>C4805F</v>
      </c>
    </row>
    <row r="731">
      <c r="G731" s="580">
        <f>IFERROR(__xludf.DUMMYFUNCTION("""COMPUTED_VALUE"""),2.0)</f>
        <v>2</v>
      </c>
      <c r="H731" s="580">
        <f>IFERROR(__xludf.DUMMYFUNCTION("""COMPUTED_VALUE"""),48.0)</f>
        <v>48</v>
      </c>
      <c r="I731" s="580" t="str">
        <f>IFERROR(__xludf.DUMMYFUNCTION("""COMPUTED_VALUE"""),"C4805R")</f>
        <v>C4805R</v>
      </c>
    </row>
    <row r="732">
      <c r="G732" s="580">
        <f>IFERROR(__xludf.DUMMYFUNCTION("""COMPUTED_VALUE"""),2.0)</f>
        <v>2</v>
      </c>
      <c r="H732" s="580">
        <f>IFERROR(__xludf.DUMMYFUNCTION("""COMPUTED_VALUE"""),48.0)</f>
        <v>48</v>
      </c>
      <c r="I732" s="580" t="str">
        <f>IFERROR(__xludf.DUMMYFUNCTION("""COMPUTED_VALUE"""),"C4806F")</f>
        <v>C4806F</v>
      </c>
    </row>
    <row r="733">
      <c r="G733" s="580">
        <f>IFERROR(__xludf.DUMMYFUNCTION("""COMPUTED_VALUE"""),2.0)</f>
        <v>2</v>
      </c>
      <c r="H733" s="580">
        <f>IFERROR(__xludf.DUMMYFUNCTION("""COMPUTED_VALUE"""),48.0)</f>
        <v>48</v>
      </c>
      <c r="I733" s="580" t="str">
        <f>IFERROR(__xludf.DUMMYFUNCTION("""COMPUTED_VALUE"""),"C4806R")</f>
        <v>C4806R</v>
      </c>
    </row>
    <row r="734">
      <c r="G734" s="580">
        <f>IFERROR(__xludf.DUMMYFUNCTION("""COMPUTED_VALUE"""),2.0)</f>
        <v>2</v>
      </c>
      <c r="H734" s="580">
        <f>IFERROR(__xludf.DUMMYFUNCTION("""COMPUTED_VALUE"""),48.0)</f>
        <v>48</v>
      </c>
      <c r="I734" s="580" t="str">
        <f>IFERROR(__xludf.DUMMYFUNCTION("""COMPUTED_VALUE"""),"C4807F")</f>
        <v>C4807F</v>
      </c>
    </row>
    <row r="735">
      <c r="G735" s="580">
        <f>IFERROR(__xludf.DUMMYFUNCTION("""COMPUTED_VALUE"""),2.0)</f>
        <v>2</v>
      </c>
      <c r="H735" s="580">
        <f>IFERROR(__xludf.DUMMYFUNCTION("""COMPUTED_VALUE"""),48.0)</f>
        <v>48</v>
      </c>
      <c r="I735" s="580" t="str">
        <f>IFERROR(__xludf.DUMMYFUNCTION("""COMPUTED_VALUE"""),"C4807R")</f>
        <v>C4807R</v>
      </c>
    </row>
    <row r="736">
      <c r="G736" s="580">
        <f>IFERROR(__xludf.DUMMYFUNCTION("""COMPUTED_VALUE"""),2.0)</f>
        <v>2</v>
      </c>
      <c r="H736" s="580">
        <f>IFERROR(__xludf.DUMMYFUNCTION("""COMPUTED_VALUE"""),48.0)</f>
        <v>48</v>
      </c>
      <c r="I736" s="580" t="str">
        <f>IFERROR(__xludf.DUMMYFUNCTION("""COMPUTED_VALUE"""),"C4808F")</f>
        <v>C4808F</v>
      </c>
    </row>
    <row r="737">
      <c r="G737" s="580">
        <f>IFERROR(__xludf.DUMMYFUNCTION("""COMPUTED_VALUE"""),2.0)</f>
        <v>2</v>
      </c>
      <c r="H737" s="580">
        <f>IFERROR(__xludf.DUMMYFUNCTION("""COMPUTED_VALUE"""),48.0)</f>
        <v>48</v>
      </c>
      <c r="I737" s="580" t="str">
        <f>IFERROR(__xludf.DUMMYFUNCTION("""COMPUTED_VALUE"""),"C4808R")</f>
        <v>C4808R</v>
      </c>
    </row>
  </sheetData>
  <conditionalFormatting sqref="M2:O725">
    <cfRule type="notContainsBlanks" dxfId="0" priority="1">
      <formula>LEN(TRIM(M2))&gt;0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.0"/>
  </cols>
  <sheetData>
    <row r="1">
      <c r="A1" s="583" t="s">
        <v>0</v>
      </c>
      <c r="B1" s="580">
        <f>COUNTA(Depuracion!$C$2:$C1000)</f>
        <v>673</v>
      </c>
      <c r="D1" s="583" t="s">
        <v>8304</v>
      </c>
      <c r="E1" s="580">
        <f>SUM(B1:B19)</f>
        <v>8173</v>
      </c>
    </row>
    <row r="2">
      <c r="A2" s="583" t="s">
        <v>1</v>
      </c>
      <c r="B2" s="580">
        <f>COUNTA(Depuracion!$F$2:$F1000)</f>
        <v>654</v>
      </c>
    </row>
    <row r="3">
      <c r="A3" s="583" t="s">
        <v>2</v>
      </c>
      <c r="B3" s="580">
        <f>COUNTA(Depuracion!$I$2:$I1000)</f>
        <v>736</v>
      </c>
    </row>
    <row r="4">
      <c r="A4" s="583" t="s">
        <v>3</v>
      </c>
      <c r="B4" s="580">
        <f>COUNTA(Depuracion!$L$2:$L1000)</f>
        <v>722</v>
      </c>
    </row>
    <row r="5">
      <c r="A5" s="583" t="s">
        <v>4</v>
      </c>
      <c r="B5" s="580">
        <f>COUNTA(Depuracion!$O$2:$O1000)</f>
        <v>724</v>
      </c>
    </row>
    <row r="6">
      <c r="A6" s="583" t="s">
        <v>5</v>
      </c>
      <c r="B6" s="580">
        <f>COUNTA(Depuracion!$R$2:$R1000)</f>
        <v>638</v>
      </c>
    </row>
    <row r="7">
      <c r="A7" s="583" t="s">
        <v>6</v>
      </c>
      <c r="B7" s="580">
        <f>COUNTA(Depuracion!$U$2:$U1000)</f>
        <v>704</v>
      </c>
    </row>
    <row r="8">
      <c r="A8" s="583" t="s">
        <v>7</v>
      </c>
      <c r="B8" s="580">
        <f>COUNTA(Depuracion!$X$2:$X1000)</f>
        <v>592</v>
      </c>
    </row>
    <row r="9">
      <c r="A9" s="583" t="s">
        <v>8</v>
      </c>
      <c r="B9" s="580">
        <f>COUNTA(Depuracion!$AA$2:$AA1000)</f>
        <v>480</v>
      </c>
    </row>
    <row r="10">
      <c r="A10" s="583" t="s">
        <v>8305</v>
      </c>
      <c r="B10" s="580">
        <f>COUNTA(Depuracion!$AD$2:$AD1000)</f>
        <v>416</v>
      </c>
    </row>
    <row r="11">
      <c r="A11" s="583" t="s">
        <v>8306</v>
      </c>
      <c r="B11" s="580">
        <f>COUNTA(Depuracion!$AG$2:$AG1000)</f>
        <v>320</v>
      </c>
    </row>
    <row r="12">
      <c r="A12" s="583" t="s">
        <v>8307</v>
      </c>
      <c r="B12" s="580">
        <f>COUNTA(Depuracion!$AJ$2:$AJ1000)</f>
        <v>296</v>
      </c>
    </row>
    <row r="13">
      <c r="A13" s="583" t="s">
        <v>8308</v>
      </c>
      <c r="B13" s="580">
        <f>COUNTA(Depuracion!$AM$2:$AM1000)</f>
        <v>296</v>
      </c>
    </row>
    <row r="14">
      <c r="A14" s="583" t="s">
        <v>48</v>
      </c>
      <c r="B14" s="580">
        <f>COUNTA(Depuracion!$AP$2:$AP1000)</f>
        <v>296</v>
      </c>
    </row>
    <row r="15">
      <c r="A15" s="583" t="s">
        <v>47</v>
      </c>
      <c r="B15" s="580">
        <f>COUNTA(Depuracion!$AS$2:$AS1000)</f>
        <v>128</v>
      </c>
    </row>
    <row r="16">
      <c r="A16" s="583" t="s">
        <v>8309</v>
      </c>
      <c r="B16" s="580">
        <f>COUNTA(Depuracion!$AV$2:$AV1000)</f>
        <v>144</v>
      </c>
    </row>
    <row r="17">
      <c r="A17" s="583" t="s">
        <v>8310</v>
      </c>
      <c r="B17" s="580">
        <f>COUNTA(Depuracion!$AY$2:$AY1000)</f>
        <v>72</v>
      </c>
    </row>
    <row r="18">
      <c r="A18" s="583" t="s">
        <v>8311</v>
      </c>
      <c r="B18" s="580">
        <f>COUNTA(Depuracion!$BB$2:$BB1000)</f>
        <v>72</v>
      </c>
    </row>
    <row r="19">
      <c r="A19" s="583" t="s">
        <v>49</v>
      </c>
      <c r="B19" s="580">
        <f>COUNTA(Depuracion!$BE$2:$BE1000)</f>
        <v>210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32.0"/>
    <col customWidth="1" min="8" max="8" width="111.57"/>
  </cols>
  <sheetData>
    <row r="1">
      <c r="A1" s="584" t="s">
        <v>8312</v>
      </c>
      <c r="B1" s="584" t="s">
        <v>8313</v>
      </c>
      <c r="C1" s="583" t="s">
        <v>8314</v>
      </c>
      <c r="D1" s="583" t="s">
        <v>8315</v>
      </c>
      <c r="E1" s="584" t="s">
        <v>8316</v>
      </c>
    </row>
    <row r="2">
      <c r="A2" s="584" t="s">
        <v>373</v>
      </c>
      <c r="B2" s="585">
        <v>1.0</v>
      </c>
      <c r="C2" s="580" t="str">
        <f t="shared" ref="C2:C8173" si="1">IF(AND(RIGHT(A2,1)="F"),"FRENTE",IF(AND(RIGHT(A2,1)="R"),"REVERSO","DINAMICO"))</f>
        <v>FRENTE</v>
      </c>
      <c r="D2" s="583" t="s">
        <v>8317</v>
      </c>
      <c r="E2" s="585">
        <v>1.0</v>
      </c>
      <c r="H2" s="580" t="str">
        <f>CONCATENATE("INSERT INTO public.rack (ubicacion, pasillo, lado, almacen)VALUES","(","'",A2,"',","'",B2,"',","'",C2,"',","'",D2,"'",");")</f>
        <v>INSERT INTO public.rack (ubicacion, pasillo, lado, almacen)VALUES('A0101F','1','FRENTE','Physical Locations/APT/Stock/Cedis I');</v>
      </c>
      <c r="O2" s="583" t="s">
        <v>8318</v>
      </c>
    </row>
    <row r="3">
      <c r="A3" s="584" t="s">
        <v>357</v>
      </c>
      <c r="B3" s="585">
        <v>1.0</v>
      </c>
      <c r="C3" s="580" t="str">
        <f t="shared" si="1"/>
        <v>REVERSO</v>
      </c>
      <c r="D3" s="583" t="s">
        <v>8317</v>
      </c>
      <c r="E3" s="585">
        <v>1.0</v>
      </c>
      <c r="H3" s="580" t="str">
        <f t="shared" ref="H3:H8173" si="2">CONCATENATE("INSERT INTO public.rack (ubicacion, pasillo, lado, almacen) VALUES","(","'",A3,"',","'",B3,"',","'",C3,"',","'",D3,"'",");")</f>
        <v>INSERT INTO public.rack (ubicacion, pasillo, lado, almacen) VALUES('A0101R','1','REVERSO','Physical Locations/APT/Stock/Cedis I');</v>
      </c>
    </row>
    <row r="4">
      <c r="A4" s="584" t="s">
        <v>340</v>
      </c>
      <c r="B4" s="585">
        <v>1.0</v>
      </c>
      <c r="C4" s="580" t="str">
        <f t="shared" si="1"/>
        <v>FRENTE</v>
      </c>
      <c r="D4" s="583" t="s">
        <v>8317</v>
      </c>
      <c r="E4" s="585">
        <v>1.0</v>
      </c>
      <c r="H4" s="580" t="str">
        <f t="shared" si="2"/>
        <v>INSERT INTO public.rack (ubicacion, pasillo, lado, almacen) VALUES('A0102F','1','FRENTE','Physical Locations/APT/Stock/Cedis I');</v>
      </c>
    </row>
    <row r="5">
      <c r="A5" s="584" t="s">
        <v>325</v>
      </c>
      <c r="B5" s="585">
        <v>1.0</v>
      </c>
      <c r="C5" s="580" t="str">
        <f t="shared" si="1"/>
        <v>REVERSO</v>
      </c>
      <c r="D5" s="583" t="s">
        <v>8317</v>
      </c>
      <c r="E5" s="585">
        <v>1.0</v>
      </c>
      <c r="H5" s="580" t="str">
        <f t="shared" si="2"/>
        <v>INSERT INTO public.rack (ubicacion, pasillo, lado, almacen) VALUES('A0102R','1','REVERSO','Physical Locations/APT/Stock/Cedis I');</v>
      </c>
    </row>
    <row r="6">
      <c r="A6" s="584" t="s">
        <v>307</v>
      </c>
      <c r="B6" s="585">
        <v>1.0</v>
      </c>
      <c r="C6" s="580" t="str">
        <f t="shared" si="1"/>
        <v>FRENTE</v>
      </c>
      <c r="D6" s="583" t="s">
        <v>8317</v>
      </c>
      <c r="E6" s="585">
        <v>1.0</v>
      </c>
      <c r="H6" s="580" t="str">
        <f t="shared" si="2"/>
        <v>INSERT INTO public.rack (ubicacion, pasillo, lado, almacen) VALUES('A0103F','1','FRENTE','Physical Locations/APT/Stock/Cedis I');</v>
      </c>
    </row>
    <row r="7">
      <c r="A7" s="584" t="s">
        <v>291</v>
      </c>
      <c r="B7" s="585">
        <v>1.0</v>
      </c>
      <c r="C7" s="580" t="str">
        <f t="shared" si="1"/>
        <v>REVERSO</v>
      </c>
      <c r="D7" s="583" t="s">
        <v>8317</v>
      </c>
      <c r="E7" s="585">
        <v>1.0</v>
      </c>
      <c r="H7" s="580" t="str">
        <f t="shared" si="2"/>
        <v>INSERT INTO public.rack (ubicacion, pasillo, lado, almacen) VALUES('A0103R','1','REVERSO','Physical Locations/APT/Stock/Cedis I');</v>
      </c>
    </row>
    <row r="8">
      <c r="A8" s="584" t="s">
        <v>273</v>
      </c>
      <c r="B8" s="585">
        <v>1.0</v>
      </c>
      <c r="C8" s="580" t="str">
        <f t="shared" si="1"/>
        <v>FRENTE</v>
      </c>
      <c r="D8" s="583" t="s">
        <v>8317</v>
      </c>
      <c r="E8" s="585">
        <v>1.0</v>
      </c>
      <c r="H8" s="580" t="str">
        <f t="shared" si="2"/>
        <v>INSERT INTO public.rack (ubicacion, pasillo, lado, almacen) VALUES('A0104F','1','FRENTE','Physical Locations/APT/Stock/Cedis I');</v>
      </c>
    </row>
    <row r="9">
      <c r="A9" s="584" t="s">
        <v>257</v>
      </c>
      <c r="B9" s="585">
        <v>1.0</v>
      </c>
      <c r="C9" s="580" t="str">
        <f t="shared" si="1"/>
        <v>REVERSO</v>
      </c>
      <c r="D9" s="583" t="s">
        <v>8317</v>
      </c>
      <c r="E9" s="585">
        <v>1.0</v>
      </c>
      <c r="H9" s="580" t="str">
        <f t="shared" si="2"/>
        <v>INSERT INTO public.rack (ubicacion, pasillo, lado, almacen) VALUES('A0104R','1','REVERSO','Physical Locations/APT/Stock/Cedis I');</v>
      </c>
    </row>
    <row r="10">
      <c r="A10" s="584" t="s">
        <v>239</v>
      </c>
      <c r="B10" s="585">
        <v>1.0</v>
      </c>
      <c r="C10" s="580" t="str">
        <f t="shared" si="1"/>
        <v>FRENTE</v>
      </c>
      <c r="D10" s="583" t="s">
        <v>8317</v>
      </c>
      <c r="E10" s="585">
        <v>1.0</v>
      </c>
      <c r="H10" s="580" t="str">
        <f t="shared" si="2"/>
        <v>INSERT INTO public.rack (ubicacion, pasillo, lado, almacen) VALUES('A0105F','1','FRENTE','Physical Locations/APT/Stock/Cedis I');</v>
      </c>
    </row>
    <row r="11">
      <c r="A11" s="584" t="s">
        <v>223</v>
      </c>
      <c r="B11" s="585">
        <v>1.0</v>
      </c>
      <c r="C11" s="580" t="str">
        <f t="shared" si="1"/>
        <v>REVERSO</v>
      </c>
      <c r="D11" s="583" t="s">
        <v>8317</v>
      </c>
      <c r="E11" s="585">
        <v>1.0</v>
      </c>
      <c r="H11" s="580" t="str">
        <f t="shared" si="2"/>
        <v>INSERT INTO public.rack (ubicacion, pasillo, lado, almacen) VALUES('A0105R','1','REVERSO','Physical Locations/APT/Stock/Cedis I');</v>
      </c>
    </row>
    <row r="12">
      <c r="A12" s="584" t="s">
        <v>205</v>
      </c>
      <c r="B12" s="585">
        <v>1.0</v>
      </c>
      <c r="C12" s="580" t="str">
        <f t="shared" si="1"/>
        <v>FRENTE</v>
      </c>
      <c r="D12" s="583" t="s">
        <v>8317</v>
      </c>
      <c r="E12" s="585">
        <v>1.0</v>
      </c>
      <c r="H12" s="580" t="str">
        <f t="shared" si="2"/>
        <v>INSERT INTO public.rack (ubicacion, pasillo, lado, almacen) VALUES('A0106F','1','FRENTE','Physical Locations/APT/Stock/Cedis I');</v>
      </c>
    </row>
    <row r="13">
      <c r="A13" s="584" t="s">
        <v>188</v>
      </c>
      <c r="B13" s="585">
        <v>1.0</v>
      </c>
      <c r="C13" s="580" t="str">
        <f t="shared" si="1"/>
        <v>REVERSO</v>
      </c>
      <c r="D13" s="583" t="s">
        <v>8317</v>
      </c>
      <c r="E13" s="585">
        <v>1.0</v>
      </c>
      <c r="H13" s="580" t="str">
        <f t="shared" si="2"/>
        <v>INSERT INTO public.rack (ubicacion, pasillo, lado, almacen) VALUES('A0106R','1','REVERSO','Physical Locations/APT/Stock/Cedis I');</v>
      </c>
    </row>
    <row r="14">
      <c r="A14" s="584" t="s">
        <v>169</v>
      </c>
      <c r="B14" s="585">
        <v>1.0</v>
      </c>
      <c r="C14" s="580" t="str">
        <f t="shared" si="1"/>
        <v>FRENTE</v>
      </c>
      <c r="D14" s="583" t="s">
        <v>8317</v>
      </c>
      <c r="E14" s="585">
        <v>1.0</v>
      </c>
      <c r="H14" s="580" t="str">
        <f t="shared" si="2"/>
        <v>INSERT INTO public.rack (ubicacion, pasillo, lado, almacen) VALUES('A0107F','1','FRENTE','Physical Locations/APT/Stock/Cedis I');</v>
      </c>
    </row>
    <row r="15">
      <c r="A15" s="584" t="s">
        <v>152</v>
      </c>
      <c r="B15" s="585">
        <v>1.0</v>
      </c>
      <c r="C15" s="580" t="str">
        <f t="shared" si="1"/>
        <v>REVERSO</v>
      </c>
      <c r="D15" s="583" t="s">
        <v>8317</v>
      </c>
      <c r="E15" s="585">
        <v>1.0</v>
      </c>
      <c r="H15" s="580" t="str">
        <f t="shared" si="2"/>
        <v>INSERT INTO public.rack (ubicacion, pasillo, lado, almacen) VALUES('A0107R','1','REVERSO','Physical Locations/APT/Stock/Cedis I');</v>
      </c>
    </row>
    <row r="16">
      <c r="A16" s="584" t="s">
        <v>133</v>
      </c>
      <c r="B16" s="585">
        <v>1.0</v>
      </c>
      <c r="C16" s="580" t="str">
        <f t="shared" si="1"/>
        <v>FRENTE</v>
      </c>
      <c r="D16" s="583" t="s">
        <v>8317</v>
      </c>
      <c r="E16" s="585">
        <v>1.0</v>
      </c>
      <c r="H16" s="580" t="str">
        <f t="shared" si="2"/>
        <v>INSERT INTO public.rack (ubicacion, pasillo, lado, almacen) VALUES('A0108F','1','FRENTE','Physical Locations/APT/Stock/Cedis I');</v>
      </c>
    </row>
    <row r="17">
      <c r="A17" s="584" t="s">
        <v>115</v>
      </c>
      <c r="B17" s="585">
        <v>1.0</v>
      </c>
      <c r="C17" s="580" t="str">
        <f t="shared" si="1"/>
        <v>REVERSO</v>
      </c>
      <c r="D17" s="583" t="s">
        <v>8317</v>
      </c>
      <c r="E17" s="585">
        <v>1.0</v>
      </c>
      <c r="H17" s="580" t="str">
        <f t="shared" si="2"/>
        <v>INSERT INTO public.rack (ubicacion, pasillo, lado, almacen) VALUES('A0108R','1','REVERSO','Physical Locations/APT/Stock/Cedis I');</v>
      </c>
    </row>
    <row r="18">
      <c r="A18" s="584" t="s">
        <v>655</v>
      </c>
      <c r="B18" s="585">
        <v>1.0</v>
      </c>
      <c r="C18" s="580" t="str">
        <f t="shared" si="1"/>
        <v>FRENTE</v>
      </c>
      <c r="D18" s="583" t="s">
        <v>8317</v>
      </c>
      <c r="E18" s="585">
        <v>2.0</v>
      </c>
      <c r="H18" s="580" t="str">
        <f t="shared" si="2"/>
        <v>INSERT INTO public.rack (ubicacion, pasillo, lado, almacen) VALUES('A0201F','1','FRENTE','Physical Locations/APT/Stock/Cedis I');</v>
      </c>
    </row>
    <row r="19">
      <c r="A19" s="584" t="s">
        <v>637</v>
      </c>
      <c r="B19" s="585">
        <v>1.0</v>
      </c>
      <c r="C19" s="580" t="str">
        <f t="shared" si="1"/>
        <v>REVERSO</v>
      </c>
      <c r="D19" s="583" t="s">
        <v>8317</v>
      </c>
      <c r="E19" s="585">
        <v>2.0</v>
      </c>
      <c r="H19" s="580" t="str">
        <f t="shared" si="2"/>
        <v>INSERT INTO public.rack (ubicacion, pasillo, lado, almacen) VALUES('A0201R','1','REVERSO','Physical Locations/APT/Stock/Cedis I');</v>
      </c>
    </row>
    <row r="20">
      <c r="A20" s="584" t="s">
        <v>619</v>
      </c>
      <c r="B20" s="585">
        <v>1.0</v>
      </c>
      <c r="C20" s="580" t="str">
        <f t="shared" si="1"/>
        <v>FRENTE</v>
      </c>
      <c r="D20" s="583" t="s">
        <v>8317</v>
      </c>
      <c r="E20" s="585">
        <v>2.0</v>
      </c>
      <c r="H20" s="580" t="str">
        <f t="shared" si="2"/>
        <v>INSERT INTO public.rack (ubicacion, pasillo, lado, almacen) VALUES('A0202F','1','FRENTE','Physical Locations/APT/Stock/Cedis I');</v>
      </c>
    </row>
    <row r="21">
      <c r="A21" s="584" t="s">
        <v>602</v>
      </c>
      <c r="B21" s="585">
        <v>1.0</v>
      </c>
      <c r="C21" s="580" t="str">
        <f t="shared" si="1"/>
        <v>REVERSO</v>
      </c>
      <c r="D21" s="583" t="s">
        <v>8317</v>
      </c>
      <c r="E21" s="585">
        <v>2.0</v>
      </c>
      <c r="H21" s="580" t="str">
        <f t="shared" si="2"/>
        <v>INSERT INTO public.rack (ubicacion, pasillo, lado, almacen) VALUES('A0202R','1','REVERSO','Physical Locations/APT/Stock/Cedis I');</v>
      </c>
    </row>
    <row r="22">
      <c r="A22" s="584" t="s">
        <v>584</v>
      </c>
      <c r="B22" s="585">
        <v>1.0</v>
      </c>
      <c r="C22" s="580" t="str">
        <f t="shared" si="1"/>
        <v>FRENTE</v>
      </c>
      <c r="D22" s="583" t="s">
        <v>8317</v>
      </c>
      <c r="E22" s="585">
        <v>2.0</v>
      </c>
      <c r="H22" s="580" t="str">
        <f t="shared" si="2"/>
        <v>INSERT INTO public.rack (ubicacion, pasillo, lado, almacen) VALUES('A0203F','1','FRENTE','Physical Locations/APT/Stock/Cedis I');</v>
      </c>
    </row>
    <row r="23">
      <c r="A23" s="584" t="s">
        <v>568</v>
      </c>
      <c r="B23" s="585">
        <v>1.0</v>
      </c>
      <c r="C23" s="580" t="str">
        <f t="shared" si="1"/>
        <v>REVERSO</v>
      </c>
      <c r="D23" s="583" t="s">
        <v>8317</v>
      </c>
      <c r="E23" s="585">
        <v>2.0</v>
      </c>
      <c r="H23" s="580" t="str">
        <f t="shared" si="2"/>
        <v>INSERT INTO public.rack (ubicacion, pasillo, lado, almacen) VALUES('A0203R','1','REVERSO','Physical Locations/APT/Stock/Cedis I');</v>
      </c>
    </row>
    <row r="24">
      <c r="A24" s="584" t="s">
        <v>550</v>
      </c>
      <c r="B24" s="585">
        <v>1.0</v>
      </c>
      <c r="C24" s="580" t="str">
        <f t="shared" si="1"/>
        <v>FRENTE</v>
      </c>
      <c r="D24" s="583" t="s">
        <v>8317</v>
      </c>
      <c r="E24" s="585">
        <v>2.0</v>
      </c>
      <c r="H24" s="580" t="str">
        <f t="shared" si="2"/>
        <v>INSERT INTO public.rack (ubicacion, pasillo, lado, almacen) VALUES('A0204F','1','FRENTE','Physical Locations/APT/Stock/Cedis I');</v>
      </c>
    </row>
    <row r="25">
      <c r="A25" s="584" t="s">
        <v>534</v>
      </c>
      <c r="B25" s="585">
        <v>1.0</v>
      </c>
      <c r="C25" s="580" t="str">
        <f t="shared" si="1"/>
        <v>REVERSO</v>
      </c>
      <c r="D25" s="583" t="s">
        <v>8317</v>
      </c>
      <c r="E25" s="585">
        <v>2.0</v>
      </c>
      <c r="H25" s="580" t="str">
        <f t="shared" si="2"/>
        <v>INSERT INTO public.rack (ubicacion, pasillo, lado, almacen) VALUES('A0204R','1','REVERSO','Physical Locations/APT/Stock/Cedis I');</v>
      </c>
    </row>
    <row r="26">
      <c r="A26" s="584" t="s">
        <v>515</v>
      </c>
      <c r="B26" s="585">
        <v>1.0</v>
      </c>
      <c r="C26" s="580" t="str">
        <f t="shared" si="1"/>
        <v>FRENTE</v>
      </c>
      <c r="D26" s="583" t="s">
        <v>8317</v>
      </c>
      <c r="E26" s="585">
        <v>2.0</v>
      </c>
      <c r="H26" s="580" t="str">
        <f t="shared" si="2"/>
        <v>INSERT INTO public.rack (ubicacion, pasillo, lado, almacen) VALUES('A0205F','1','FRENTE','Physical Locations/APT/Stock/Cedis I');</v>
      </c>
    </row>
    <row r="27">
      <c r="A27" s="584" t="s">
        <v>498</v>
      </c>
      <c r="B27" s="585">
        <v>1.0</v>
      </c>
      <c r="C27" s="580" t="str">
        <f t="shared" si="1"/>
        <v>REVERSO</v>
      </c>
      <c r="D27" s="583" t="s">
        <v>8317</v>
      </c>
      <c r="E27" s="585">
        <v>2.0</v>
      </c>
      <c r="H27" s="580" t="str">
        <f t="shared" si="2"/>
        <v>INSERT INTO public.rack (ubicacion, pasillo, lado, almacen) VALUES('A0205R','1','REVERSO','Physical Locations/APT/Stock/Cedis I');</v>
      </c>
    </row>
    <row r="28">
      <c r="A28" s="584" t="s">
        <v>479</v>
      </c>
      <c r="B28" s="585">
        <v>1.0</v>
      </c>
      <c r="C28" s="580" t="str">
        <f t="shared" si="1"/>
        <v>FRENTE</v>
      </c>
      <c r="D28" s="583" t="s">
        <v>8317</v>
      </c>
      <c r="E28" s="585">
        <v>2.0</v>
      </c>
      <c r="H28" s="580" t="str">
        <f t="shared" si="2"/>
        <v>INSERT INTO public.rack (ubicacion, pasillo, lado, almacen) VALUES('A0206F','1','FRENTE','Physical Locations/APT/Stock/Cedis I');</v>
      </c>
    </row>
    <row r="29">
      <c r="A29" s="584" t="s">
        <v>462</v>
      </c>
      <c r="B29" s="585">
        <v>1.0</v>
      </c>
      <c r="C29" s="580" t="str">
        <f t="shared" si="1"/>
        <v>REVERSO</v>
      </c>
      <c r="D29" s="583" t="s">
        <v>8317</v>
      </c>
      <c r="E29" s="585">
        <v>2.0</v>
      </c>
      <c r="H29" s="580" t="str">
        <f t="shared" si="2"/>
        <v>INSERT INTO public.rack (ubicacion, pasillo, lado, almacen) VALUES('A0206R','1','REVERSO','Physical Locations/APT/Stock/Cedis I');</v>
      </c>
    </row>
    <row r="30">
      <c r="A30" s="584" t="s">
        <v>443</v>
      </c>
      <c r="B30" s="585">
        <v>1.0</v>
      </c>
      <c r="C30" s="580" t="str">
        <f t="shared" si="1"/>
        <v>FRENTE</v>
      </c>
      <c r="D30" s="583" t="s">
        <v>8317</v>
      </c>
      <c r="E30" s="585">
        <v>2.0</v>
      </c>
      <c r="H30" s="580" t="str">
        <f t="shared" si="2"/>
        <v>INSERT INTO public.rack (ubicacion, pasillo, lado, almacen) VALUES('A0207F','1','FRENTE','Physical Locations/APT/Stock/Cedis I');</v>
      </c>
    </row>
    <row r="31">
      <c r="A31" s="584" t="s">
        <v>426</v>
      </c>
      <c r="B31" s="585">
        <v>1.0</v>
      </c>
      <c r="C31" s="580" t="str">
        <f t="shared" si="1"/>
        <v>REVERSO</v>
      </c>
      <c r="D31" s="583" t="s">
        <v>8317</v>
      </c>
      <c r="E31" s="585">
        <v>2.0</v>
      </c>
      <c r="H31" s="580" t="str">
        <f t="shared" si="2"/>
        <v>INSERT INTO public.rack (ubicacion, pasillo, lado, almacen) VALUES('A0207R','1','REVERSO','Physical Locations/APT/Stock/Cedis I');</v>
      </c>
    </row>
    <row r="32">
      <c r="A32" s="584" t="s">
        <v>407</v>
      </c>
      <c r="B32" s="585">
        <v>1.0</v>
      </c>
      <c r="C32" s="580" t="str">
        <f t="shared" si="1"/>
        <v>FRENTE</v>
      </c>
      <c r="D32" s="583" t="s">
        <v>8317</v>
      </c>
      <c r="E32" s="585">
        <v>2.0</v>
      </c>
      <c r="H32" s="580" t="str">
        <f t="shared" si="2"/>
        <v>INSERT INTO public.rack (ubicacion, pasillo, lado, almacen) VALUES('A0208F','1','FRENTE','Physical Locations/APT/Stock/Cedis I');</v>
      </c>
    </row>
    <row r="33">
      <c r="A33" s="584" t="s">
        <v>390</v>
      </c>
      <c r="B33" s="585">
        <v>1.0</v>
      </c>
      <c r="C33" s="580" t="str">
        <f t="shared" si="1"/>
        <v>REVERSO</v>
      </c>
      <c r="D33" s="583" t="s">
        <v>8317</v>
      </c>
      <c r="E33" s="585">
        <v>2.0</v>
      </c>
      <c r="H33" s="580" t="str">
        <f t="shared" si="2"/>
        <v>INSERT INTO public.rack (ubicacion, pasillo, lado, almacen) VALUES('A0208R','1','REVERSO','Physical Locations/APT/Stock/Cedis I');</v>
      </c>
    </row>
    <row r="34">
      <c r="A34" s="584" t="s">
        <v>951</v>
      </c>
      <c r="B34" s="585">
        <v>1.0</v>
      </c>
      <c r="C34" s="580" t="str">
        <f t="shared" si="1"/>
        <v>FRENTE</v>
      </c>
      <c r="D34" s="583" t="s">
        <v>8317</v>
      </c>
      <c r="E34" s="585">
        <v>3.0</v>
      </c>
      <c r="H34" s="580" t="str">
        <f t="shared" si="2"/>
        <v>INSERT INTO public.rack (ubicacion, pasillo, lado, almacen) VALUES('A0301F','1','FRENTE','Physical Locations/APT/Stock/Cedis I');</v>
      </c>
    </row>
    <row r="35">
      <c r="A35" s="584" t="s">
        <v>933</v>
      </c>
      <c r="B35" s="585">
        <v>1.0</v>
      </c>
      <c r="C35" s="580" t="str">
        <f t="shared" si="1"/>
        <v>REVERSO</v>
      </c>
      <c r="D35" s="583" t="s">
        <v>8317</v>
      </c>
      <c r="E35" s="585">
        <v>3.0</v>
      </c>
      <c r="H35" s="580" t="str">
        <f t="shared" si="2"/>
        <v>INSERT INTO public.rack (ubicacion, pasillo, lado, almacen) VALUES('A0301R','1','REVERSO','Physical Locations/APT/Stock/Cedis I');</v>
      </c>
    </row>
    <row r="36">
      <c r="A36" s="584" t="s">
        <v>915</v>
      </c>
      <c r="B36" s="585">
        <v>1.0</v>
      </c>
      <c r="C36" s="580" t="str">
        <f t="shared" si="1"/>
        <v>FRENTE</v>
      </c>
      <c r="D36" s="583" t="s">
        <v>8317</v>
      </c>
      <c r="E36" s="585">
        <v>3.0</v>
      </c>
      <c r="H36" s="580" t="str">
        <f t="shared" si="2"/>
        <v>INSERT INTO public.rack (ubicacion, pasillo, lado, almacen) VALUES('A0302F','1','FRENTE','Physical Locations/APT/Stock/Cedis I');</v>
      </c>
    </row>
    <row r="37">
      <c r="A37" s="584" t="s">
        <v>897</v>
      </c>
      <c r="B37" s="585">
        <v>1.0</v>
      </c>
      <c r="C37" s="580" t="str">
        <f t="shared" si="1"/>
        <v>REVERSO</v>
      </c>
      <c r="D37" s="583" t="s">
        <v>8317</v>
      </c>
      <c r="E37" s="585">
        <v>3.0</v>
      </c>
      <c r="H37" s="580" t="str">
        <f t="shared" si="2"/>
        <v>INSERT INTO public.rack (ubicacion, pasillo, lado, almacen) VALUES('A0302R','1','REVERSO','Physical Locations/APT/Stock/Cedis I');</v>
      </c>
    </row>
    <row r="38">
      <c r="A38" s="584" t="s">
        <v>879</v>
      </c>
      <c r="B38" s="585">
        <v>1.0</v>
      </c>
      <c r="C38" s="580" t="str">
        <f t="shared" si="1"/>
        <v>FRENTE</v>
      </c>
      <c r="D38" s="583" t="s">
        <v>8317</v>
      </c>
      <c r="E38" s="585">
        <v>3.0</v>
      </c>
      <c r="H38" s="580" t="str">
        <f t="shared" si="2"/>
        <v>INSERT INTO public.rack (ubicacion, pasillo, lado, almacen) VALUES('A0303F','1','FRENTE','Physical Locations/APT/Stock/Cedis I');</v>
      </c>
    </row>
    <row r="39">
      <c r="A39" s="584" t="s">
        <v>861</v>
      </c>
      <c r="B39" s="585">
        <v>1.0</v>
      </c>
      <c r="C39" s="580" t="str">
        <f t="shared" si="1"/>
        <v>REVERSO</v>
      </c>
      <c r="D39" s="583" t="s">
        <v>8317</v>
      </c>
      <c r="E39" s="585">
        <v>3.0</v>
      </c>
      <c r="H39" s="580" t="str">
        <f t="shared" si="2"/>
        <v>INSERT INTO public.rack (ubicacion, pasillo, lado, almacen) VALUES('A0303R','1','REVERSO','Physical Locations/APT/Stock/Cedis I');</v>
      </c>
    </row>
    <row r="40">
      <c r="A40" s="584" t="s">
        <v>843</v>
      </c>
      <c r="B40" s="585">
        <v>1.0</v>
      </c>
      <c r="C40" s="580" t="str">
        <f t="shared" si="1"/>
        <v>FRENTE</v>
      </c>
      <c r="D40" s="583" t="s">
        <v>8317</v>
      </c>
      <c r="E40" s="585">
        <v>3.0</v>
      </c>
      <c r="H40" s="580" t="str">
        <f t="shared" si="2"/>
        <v>INSERT INTO public.rack (ubicacion, pasillo, lado, almacen) VALUES('A0304F','1','FRENTE','Physical Locations/APT/Stock/Cedis I');</v>
      </c>
    </row>
    <row r="41">
      <c r="A41" s="584" t="s">
        <v>825</v>
      </c>
      <c r="B41" s="585">
        <v>1.0</v>
      </c>
      <c r="C41" s="580" t="str">
        <f t="shared" si="1"/>
        <v>REVERSO</v>
      </c>
      <c r="D41" s="583" t="s">
        <v>8317</v>
      </c>
      <c r="E41" s="585">
        <v>3.0</v>
      </c>
      <c r="H41" s="580" t="str">
        <f t="shared" si="2"/>
        <v>INSERT INTO public.rack (ubicacion, pasillo, lado, almacen) VALUES('A0304R','1','REVERSO','Physical Locations/APT/Stock/Cedis I');</v>
      </c>
    </row>
    <row r="42">
      <c r="A42" s="584" t="s">
        <v>806</v>
      </c>
      <c r="B42" s="585">
        <v>1.0</v>
      </c>
      <c r="C42" s="580" t="str">
        <f t="shared" si="1"/>
        <v>FRENTE</v>
      </c>
      <c r="D42" s="583" t="s">
        <v>8317</v>
      </c>
      <c r="E42" s="585">
        <v>3.0</v>
      </c>
      <c r="H42" s="580" t="str">
        <f t="shared" si="2"/>
        <v>INSERT INTO public.rack (ubicacion, pasillo, lado, almacen) VALUES('A0305F','1','FRENTE','Physical Locations/APT/Stock/Cedis I');</v>
      </c>
    </row>
    <row r="43">
      <c r="A43" s="584" t="s">
        <v>787</v>
      </c>
      <c r="B43" s="585">
        <v>1.0</v>
      </c>
      <c r="C43" s="580" t="str">
        <f t="shared" si="1"/>
        <v>REVERSO</v>
      </c>
      <c r="D43" s="583" t="s">
        <v>8317</v>
      </c>
      <c r="E43" s="585">
        <v>3.0</v>
      </c>
      <c r="H43" s="580" t="str">
        <f t="shared" si="2"/>
        <v>INSERT INTO public.rack (ubicacion, pasillo, lado, almacen) VALUES('A0305R','1','REVERSO','Physical Locations/APT/Stock/Cedis I');</v>
      </c>
    </row>
    <row r="44">
      <c r="A44" s="584" t="s">
        <v>768</v>
      </c>
      <c r="B44" s="585">
        <v>1.0</v>
      </c>
      <c r="C44" s="580" t="str">
        <f t="shared" si="1"/>
        <v>FRENTE</v>
      </c>
      <c r="D44" s="583" t="s">
        <v>8317</v>
      </c>
      <c r="E44" s="585">
        <v>3.0</v>
      </c>
      <c r="H44" s="580" t="str">
        <f t="shared" si="2"/>
        <v>INSERT INTO public.rack (ubicacion, pasillo, lado, almacen) VALUES('A0306F','1','FRENTE','Physical Locations/APT/Stock/Cedis I');</v>
      </c>
    </row>
    <row r="45">
      <c r="A45" s="584" t="s">
        <v>749</v>
      </c>
      <c r="B45" s="585">
        <v>1.0</v>
      </c>
      <c r="C45" s="580" t="str">
        <f t="shared" si="1"/>
        <v>REVERSO</v>
      </c>
      <c r="D45" s="583" t="s">
        <v>8317</v>
      </c>
      <c r="E45" s="585">
        <v>3.0</v>
      </c>
      <c r="H45" s="580" t="str">
        <f t="shared" si="2"/>
        <v>INSERT INTO public.rack (ubicacion, pasillo, lado, almacen) VALUES('A0306R','1','REVERSO','Physical Locations/APT/Stock/Cedis I');</v>
      </c>
    </row>
    <row r="46">
      <c r="A46" s="584" t="s">
        <v>730</v>
      </c>
      <c r="B46" s="585">
        <v>1.0</v>
      </c>
      <c r="C46" s="580" t="str">
        <f t="shared" si="1"/>
        <v>FRENTE</v>
      </c>
      <c r="D46" s="583" t="s">
        <v>8317</v>
      </c>
      <c r="E46" s="585">
        <v>3.0</v>
      </c>
      <c r="H46" s="580" t="str">
        <f t="shared" si="2"/>
        <v>INSERT INTO public.rack (ubicacion, pasillo, lado, almacen) VALUES('A0307F','1','FRENTE','Physical Locations/APT/Stock/Cedis I');</v>
      </c>
    </row>
    <row r="47">
      <c r="A47" s="584" t="s">
        <v>711</v>
      </c>
      <c r="B47" s="585">
        <v>1.0</v>
      </c>
      <c r="C47" s="580" t="str">
        <f t="shared" si="1"/>
        <v>REVERSO</v>
      </c>
      <c r="D47" s="583" t="s">
        <v>8317</v>
      </c>
      <c r="E47" s="585">
        <v>3.0</v>
      </c>
      <c r="H47" s="580" t="str">
        <f t="shared" si="2"/>
        <v>INSERT INTO public.rack (ubicacion, pasillo, lado, almacen) VALUES('A0307R','1','REVERSO','Physical Locations/APT/Stock/Cedis I');</v>
      </c>
    </row>
    <row r="48">
      <c r="A48" s="584" t="s">
        <v>692</v>
      </c>
      <c r="B48" s="585">
        <v>1.0</v>
      </c>
      <c r="C48" s="580" t="str">
        <f t="shared" si="1"/>
        <v>FRENTE</v>
      </c>
      <c r="D48" s="583" t="s">
        <v>8317</v>
      </c>
      <c r="E48" s="585">
        <v>3.0</v>
      </c>
      <c r="H48" s="580" t="str">
        <f t="shared" si="2"/>
        <v>INSERT INTO public.rack (ubicacion, pasillo, lado, almacen) VALUES('A0308F','1','FRENTE','Physical Locations/APT/Stock/Cedis I');</v>
      </c>
    </row>
    <row r="49">
      <c r="A49" s="584" t="s">
        <v>673</v>
      </c>
      <c r="B49" s="585">
        <v>1.0</v>
      </c>
      <c r="C49" s="580" t="str">
        <f t="shared" si="1"/>
        <v>REVERSO</v>
      </c>
      <c r="D49" s="583" t="s">
        <v>8317</v>
      </c>
      <c r="E49" s="585">
        <v>3.0</v>
      </c>
      <c r="H49" s="580" t="str">
        <f t="shared" si="2"/>
        <v>INSERT INTO public.rack (ubicacion, pasillo, lado, almacen) VALUES('A0308R','1','REVERSO','Physical Locations/APT/Stock/Cedis I');</v>
      </c>
    </row>
    <row r="50">
      <c r="A50" s="584" t="s">
        <v>1247</v>
      </c>
      <c r="B50" s="585">
        <v>1.0</v>
      </c>
      <c r="C50" s="580" t="str">
        <f t="shared" si="1"/>
        <v>FRENTE</v>
      </c>
      <c r="D50" s="583" t="s">
        <v>8317</v>
      </c>
      <c r="E50" s="585">
        <v>4.0</v>
      </c>
      <c r="H50" s="580" t="str">
        <f t="shared" si="2"/>
        <v>INSERT INTO public.rack (ubicacion, pasillo, lado, almacen) VALUES('A0401F','1','FRENTE','Physical Locations/APT/Stock/Cedis I');</v>
      </c>
    </row>
    <row r="51">
      <c r="A51" s="584" t="s">
        <v>1229</v>
      </c>
      <c r="B51" s="585">
        <v>1.0</v>
      </c>
      <c r="C51" s="580" t="str">
        <f t="shared" si="1"/>
        <v>REVERSO</v>
      </c>
      <c r="D51" s="583" t="s">
        <v>8317</v>
      </c>
      <c r="E51" s="585">
        <v>4.0</v>
      </c>
      <c r="H51" s="580" t="str">
        <f t="shared" si="2"/>
        <v>INSERT INTO public.rack (ubicacion, pasillo, lado, almacen) VALUES('A0401R','1','REVERSO','Physical Locations/APT/Stock/Cedis I');</v>
      </c>
    </row>
    <row r="52">
      <c r="A52" s="584" t="s">
        <v>1211</v>
      </c>
      <c r="B52" s="585">
        <v>1.0</v>
      </c>
      <c r="C52" s="580" t="str">
        <f t="shared" si="1"/>
        <v>FRENTE</v>
      </c>
      <c r="D52" s="583" t="s">
        <v>8317</v>
      </c>
      <c r="E52" s="585">
        <v>4.0</v>
      </c>
      <c r="H52" s="580" t="str">
        <f t="shared" si="2"/>
        <v>INSERT INTO public.rack (ubicacion, pasillo, lado, almacen) VALUES('A0402F','1','FRENTE','Physical Locations/APT/Stock/Cedis I');</v>
      </c>
    </row>
    <row r="53">
      <c r="A53" s="584" t="s">
        <v>1193</v>
      </c>
      <c r="B53" s="585">
        <v>1.0</v>
      </c>
      <c r="C53" s="580" t="str">
        <f t="shared" si="1"/>
        <v>REVERSO</v>
      </c>
      <c r="D53" s="583" t="s">
        <v>8317</v>
      </c>
      <c r="E53" s="585">
        <v>4.0</v>
      </c>
      <c r="H53" s="580" t="str">
        <f t="shared" si="2"/>
        <v>INSERT INTO public.rack (ubicacion, pasillo, lado, almacen) VALUES('A0402R','1','REVERSO','Physical Locations/APT/Stock/Cedis I');</v>
      </c>
    </row>
    <row r="54">
      <c r="A54" s="584" t="s">
        <v>1175</v>
      </c>
      <c r="B54" s="585">
        <v>1.0</v>
      </c>
      <c r="C54" s="580" t="str">
        <f t="shared" si="1"/>
        <v>FRENTE</v>
      </c>
      <c r="D54" s="583" t="s">
        <v>8317</v>
      </c>
      <c r="E54" s="585">
        <v>4.0</v>
      </c>
      <c r="H54" s="580" t="str">
        <f t="shared" si="2"/>
        <v>INSERT INTO public.rack (ubicacion, pasillo, lado, almacen) VALUES('A0403F','1','FRENTE','Physical Locations/APT/Stock/Cedis I');</v>
      </c>
    </row>
    <row r="55">
      <c r="A55" s="584" t="s">
        <v>1157</v>
      </c>
      <c r="B55" s="585">
        <v>1.0</v>
      </c>
      <c r="C55" s="580" t="str">
        <f t="shared" si="1"/>
        <v>REVERSO</v>
      </c>
      <c r="D55" s="583" t="s">
        <v>8317</v>
      </c>
      <c r="E55" s="585">
        <v>4.0</v>
      </c>
      <c r="H55" s="580" t="str">
        <f t="shared" si="2"/>
        <v>INSERT INTO public.rack (ubicacion, pasillo, lado, almacen) VALUES('A0403R','1','REVERSO','Physical Locations/APT/Stock/Cedis I');</v>
      </c>
    </row>
    <row r="56">
      <c r="A56" s="584" t="s">
        <v>1139</v>
      </c>
      <c r="B56" s="585">
        <v>1.0</v>
      </c>
      <c r="C56" s="580" t="str">
        <f t="shared" si="1"/>
        <v>FRENTE</v>
      </c>
      <c r="D56" s="583" t="s">
        <v>8317</v>
      </c>
      <c r="E56" s="585">
        <v>4.0</v>
      </c>
      <c r="H56" s="580" t="str">
        <f t="shared" si="2"/>
        <v>INSERT INTO public.rack (ubicacion, pasillo, lado, almacen) VALUES('A0404F','1','FRENTE','Physical Locations/APT/Stock/Cedis I');</v>
      </c>
    </row>
    <row r="57">
      <c r="A57" s="584" t="s">
        <v>1121</v>
      </c>
      <c r="B57" s="585">
        <v>1.0</v>
      </c>
      <c r="C57" s="580" t="str">
        <f t="shared" si="1"/>
        <v>REVERSO</v>
      </c>
      <c r="D57" s="583" t="s">
        <v>8317</v>
      </c>
      <c r="E57" s="585">
        <v>4.0</v>
      </c>
      <c r="H57" s="580" t="str">
        <f t="shared" si="2"/>
        <v>INSERT INTO public.rack (ubicacion, pasillo, lado, almacen) VALUES('A0404R','1','REVERSO','Physical Locations/APT/Stock/Cedis I');</v>
      </c>
    </row>
    <row r="58">
      <c r="A58" s="584" t="s">
        <v>1102</v>
      </c>
      <c r="B58" s="585">
        <v>1.0</v>
      </c>
      <c r="C58" s="580" t="str">
        <f t="shared" si="1"/>
        <v>FRENTE</v>
      </c>
      <c r="D58" s="583" t="s">
        <v>8317</v>
      </c>
      <c r="E58" s="585">
        <v>4.0</v>
      </c>
      <c r="H58" s="580" t="str">
        <f t="shared" si="2"/>
        <v>INSERT INTO public.rack (ubicacion, pasillo, lado, almacen) VALUES('A0405F','1','FRENTE','Physical Locations/APT/Stock/Cedis I');</v>
      </c>
    </row>
    <row r="59">
      <c r="A59" s="584" t="s">
        <v>1083</v>
      </c>
      <c r="B59" s="585">
        <v>1.0</v>
      </c>
      <c r="C59" s="580" t="str">
        <f t="shared" si="1"/>
        <v>REVERSO</v>
      </c>
      <c r="D59" s="583" t="s">
        <v>8317</v>
      </c>
      <c r="E59" s="585">
        <v>4.0</v>
      </c>
      <c r="H59" s="580" t="str">
        <f t="shared" si="2"/>
        <v>INSERT INTO public.rack (ubicacion, pasillo, lado, almacen) VALUES('A0405R','1','REVERSO','Physical Locations/APT/Stock/Cedis I');</v>
      </c>
    </row>
    <row r="60">
      <c r="A60" s="584" t="s">
        <v>1064</v>
      </c>
      <c r="B60" s="585">
        <v>1.0</v>
      </c>
      <c r="C60" s="580" t="str">
        <f t="shared" si="1"/>
        <v>FRENTE</v>
      </c>
      <c r="D60" s="583" t="s">
        <v>8317</v>
      </c>
      <c r="E60" s="585">
        <v>4.0</v>
      </c>
      <c r="H60" s="580" t="str">
        <f t="shared" si="2"/>
        <v>INSERT INTO public.rack (ubicacion, pasillo, lado, almacen) VALUES('A0406F','1','FRENTE','Physical Locations/APT/Stock/Cedis I');</v>
      </c>
    </row>
    <row r="61">
      <c r="A61" s="584" t="s">
        <v>1045</v>
      </c>
      <c r="B61" s="585">
        <v>1.0</v>
      </c>
      <c r="C61" s="580" t="str">
        <f t="shared" si="1"/>
        <v>REVERSO</v>
      </c>
      <c r="D61" s="583" t="s">
        <v>8317</v>
      </c>
      <c r="E61" s="585">
        <v>4.0</v>
      </c>
      <c r="H61" s="580" t="str">
        <f t="shared" si="2"/>
        <v>INSERT INTO public.rack (ubicacion, pasillo, lado, almacen) VALUES('A0406R','1','REVERSO','Physical Locations/APT/Stock/Cedis I');</v>
      </c>
    </row>
    <row r="62">
      <c r="A62" s="584" t="s">
        <v>1026</v>
      </c>
      <c r="B62" s="585">
        <v>1.0</v>
      </c>
      <c r="C62" s="580" t="str">
        <f t="shared" si="1"/>
        <v>FRENTE</v>
      </c>
      <c r="D62" s="583" t="s">
        <v>8317</v>
      </c>
      <c r="E62" s="585">
        <v>4.0</v>
      </c>
      <c r="H62" s="580" t="str">
        <f t="shared" si="2"/>
        <v>INSERT INTO public.rack (ubicacion, pasillo, lado, almacen) VALUES('A0407F','1','FRENTE','Physical Locations/APT/Stock/Cedis I');</v>
      </c>
    </row>
    <row r="63">
      <c r="A63" s="584" t="s">
        <v>1007</v>
      </c>
      <c r="B63" s="585">
        <v>1.0</v>
      </c>
      <c r="C63" s="580" t="str">
        <f t="shared" si="1"/>
        <v>REVERSO</v>
      </c>
      <c r="D63" s="583" t="s">
        <v>8317</v>
      </c>
      <c r="E63" s="585">
        <v>4.0</v>
      </c>
      <c r="H63" s="580" t="str">
        <f t="shared" si="2"/>
        <v>INSERT INTO public.rack (ubicacion, pasillo, lado, almacen) VALUES('A0407R','1','REVERSO','Physical Locations/APT/Stock/Cedis I');</v>
      </c>
    </row>
    <row r="64">
      <c r="A64" s="584" t="s">
        <v>988</v>
      </c>
      <c r="B64" s="585">
        <v>1.0</v>
      </c>
      <c r="C64" s="580" t="str">
        <f t="shared" si="1"/>
        <v>FRENTE</v>
      </c>
      <c r="D64" s="583" t="s">
        <v>8317</v>
      </c>
      <c r="E64" s="585">
        <v>4.0</v>
      </c>
      <c r="H64" s="580" t="str">
        <f t="shared" si="2"/>
        <v>INSERT INTO public.rack (ubicacion, pasillo, lado, almacen) VALUES('A0408F','1','FRENTE','Physical Locations/APT/Stock/Cedis I');</v>
      </c>
    </row>
    <row r="65">
      <c r="A65" s="584" t="s">
        <v>969</v>
      </c>
      <c r="B65" s="585">
        <v>1.0</v>
      </c>
      <c r="C65" s="580" t="str">
        <f t="shared" si="1"/>
        <v>REVERSO</v>
      </c>
      <c r="D65" s="583" t="s">
        <v>8317</v>
      </c>
      <c r="E65" s="585">
        <v>4.0</v>
      </c>
      <c r="H65" s="580" t="str">
        <f t="shared" si="2"/>
        <v>INSERT INTO public.rack (ubicacion, pasillo, lado, almacen) VALUES('A0408R','1','REVERSO','Physical Locations/APT/Stock/Cedis I');</v>
      </c>
    </row>
    <row r="66">
      <c r="A66" s="584" t="s">
        <v>1543</v>
      </c>
      <c r="B66" s="585">
        <v>1.0</v>
      </c>
      <c r="C66" s="580" t="str">
        <f t="shared" si="1"/>
        <v>FRENTE</v>
      </c>
      <c r="D66" s="583" t="s">
        <v>8317</v>
      </c>
      <c r="E66" s="585">
        <v>5.0</v>
      </c>
      <c r="H66" s="580" t="str">
        <f t="shared" si="2"/>
        <v>INSERT INTO public.rack (ubicacion, pasillo, lado, almacen) VALUES('A0501F','1','FRENTE','Physical Locations/APT/Stock/Cedis I');</v>
      </c>
    </row>
    <row r="67">
      <c r="A67" s="584" t="s">
        <v>1525</v>
      </c>
      <c r="B67" s="585">
        <v>1.0</v>
      </c>
      <c r="C67" s="580" t="str">
        <f t="shared" si="1"/>
        <v>REVERSO</v>
      </c>
      <c r="D67" s="583" t="s">
        <v>8317</v>
      </c>
      <c r="E67" s="585">
        <v>5.0</v>
      </c>
      <c r="H67" s="580" t="str">
        <f t="shared" si="2"/>
        <v>INSERT INTO public.rack (ubicacion, pasillo, lado, almacen) VALUES('A0501R','1','REVERSO','Physical Locations/APT/Stock/Cedis I');</v>
      </c>
    </row>
    <row r="68">
      <c r="A68" s="584" t="s">
        <v>1507</v>
      </c>
      <c r="B68" s="585">
        <v>1.0</v>
      </c>
      <c r="C68" s="580" t="str">
        <f t="shared" si="1"/>
        <v>FRENTE</v>
      </c>
      <c r="D68" s="583" t="s">
        <v>8317</v>
      </c>
      <c r="E68" s="585">
        <v>5.0</v>
      </c>
      <c r="H68" s="580" t="str">
        <f t="shared" si="2"/>
        <v>INSERT INTO public.rack (ubicacion, pasillo, lado, almacen) VALUES('A0502F','1','FRENTE','Physical Locations/APT/Stock/Cedis I');</v>
      </c>
    </row>
    <row r="69">
      <c r="A69" s="584" t="s">
        <v>1489</v>
      </c>
      <c r="B69" s="585">
        <v>1.0</v>
      </c>
      <c r="C69" s="580" t="str">
        <f t="shared" si="1"/>
        <v>REVERSO</v>
      </c>
      <c r="D69" s="583" t="s">
        <v>8317</v>
      </c>
      <c r="E69" s="585">
        <v>5.0</v>
      </c>
      <c r="H69" s="580" t="str">
        <f t="shared" si="2"/>
        <v>INSERT INTO public.rack (ubicacion, pasillo, lado, almacen) VALUES('A0502R','1','REVERSO','Physical Locations/APT/Stock/Cedis I');</v>
      </c>
    </row>
    <row r="70">
      <c r="A70" s="584" t="s">
        <v>1470</v>
      </c>
      <c r="B70" s="585">
        <v>1.0</v>
      </c>
      <c r="C70" s="580" t="str">
        <f t="shared" si="1"/>
        <v>FRENTE</v>
      </c>
      <c r="D70" s="583" t="s">
        <v>8317</v>
      </c>
      <c r="E70" s="585">
        <v>5.0</v>
      </c>
      <c r="H70" s="580" t="str">
        <f t="shared" si="2"/>
        <v>INSERT INTO public.rack (ubicacion, pasillo, lado, almacen) VALUES('A0503F','1','FRENTE','Physical Locations/APT/Stock/Cedis I');</v>
      </c>
    </row>
    <row r="71">
      <c r="A71" s="584" t="s">
        <v>1451</v>
      </c>
      <c r="B71" s="585">
        <v>1.0</v>
      </c>
      <c r="C71" s="580" t="str">
        <f t="shared" si="1"/>
        <v>REVERSO</v>
      </c>
      <c r="D71" s="583" t="s">
        <v>8317</v>
      </c>
      <c r="E71" s="585">
        <v>5.0</v>
      </c>
      <c r="H71" s="580" t="str">
        <f t="shared" si="2"/>
        <v>INSERT INTO public.rack (ubicacion, pasillo, lado, almacen) VALUES('A0503R','1','REVERSO','Physical Locations/APT/Stock/Cedis I');</v>
      </c>
    </row>
    <row r="72">
      <c r="A72" s="584" t="s">
        <v>1432</v>
      </c>
      <c r="B72" s="585">
        <v>1.0</v>
      </c>
      <c r="C72" s="580" t="str">
        <f t="shared" si="1"/>
        <v>FRENTE</v>
      </c>
      <c r="D72" s="583" t="s">
        <v>8317</v>
      </c>
      <c r="E72" s="585">
        <v>5.0</v>
      </c>
      <c r="H72" s="580" t="str">
        <f t="shared" si="2"/>
        <v>INSERT INTO public.rack (ubicacion, pasillo, lado, almacen) VALUES('A0504F','1','FRENTE','Physical Locations/APT/Stock/Cedis I');</v>
      </c>
    </row>
    <row r="73">
      <c r="A73" s="584" t="s">
        <v>1413</v>
      </c>
      <c r="B73" s="585">
        <v>1.0</v>
      </c>
      <c r="C73" s="580" t="str">
        <f t="shared" si="1"/>
        <v>REVERSO</v>
      </c>
      <c r="D73" s="583" t="s">
        <v>8317</v>
      </c>
      <c r="E73" s="585">
        <v>5.0</v>
      </c>
      <c r="H73" s="580" t="str">
        <f t="shared" si="2"/>
        <v>INSERT INTO public.rack (ubicacion, pasillo, lado, almacen) VALUES('A0504R','1','REVERSO','Physical Locations/APT/Stock/Cedis I');</v>
      </c>
    </row>
    <row r="74">
      <c r="A74" s="584" t="s">
        <v>1395</v>
      </c>
      <c r="B74" s="585">
        <v>1.0</v>
      </c>
      <c r="C74" s="580" t="str">
        <f t="shared" si="1"/>
        <v>FRENTE</v>
      </c>
      <c r="D74" s="583" t="s">
        <v>8317</v>
      </c>
      <c r="E74" s="585">
        <v>5.0</v>
      </c>
      <c r="H74" s="580" t="str">
        <f t="shared" si="2"/>
        <v>INSERT INTO public.rack (ubicacion, pasillo, lado, almacen) VALUES('A0505F','1','FRENTE','Physical Locations/APT/Stock/Cedis I');</v>
      </c>
    </row>
    <row r="75">
      <c r="A75" s="584" t="s">
        <v>1377</v>
      </c>
      <c r="B75" s="585">
        <v>1.0</v>
      </c>
      <c r="C75" s="580" t="str">
        <f t="shared" si="1"/>
        <v>REVERSO</v>
      </c>
      <c r="D75" s="583" t="s">
        <v>8317</v>
      </c>
      <c r="E75" s="585">
        <v>5.0</v>
      </c>
      <c r="H75" s="580" t="str">
        <f t="shared" si="2"/>
        <v>INSERT INTO public.rack (ubicacion, pasillo, lado, almacen) VALUES('A0505R','1','REVERSO','Physical Locations/APT/Stock/Cedis I');</v>
      </c>
    </row>
    <row r="76">
      <c r="A76" s="584" t="s">
        <v>1359</v>
      </c>
      <c r="B76" s="585">
        <v>1.0</v>
      </c>
      <c r="C76" s="580" t="str">
        <f t="shared" si="1"/>
        <v>FRENTE</v>
      </c>
      <c r="D76" s="583" t="s">
        <v>8317</v>
      </c>
      <c r="E76" s="585">
        <v>5.0</v>
      </c>
      <c r="H76" s="580" t="str">
        <f t="shared" si="2"/>
        <v>INSERT INTO public.rack (ubicacion, pasillo, lado, almacen) VALUES('A0506F','1','FRENTE','Physical Locations/APT/Stock/Cedis I');</v>
      </c>
    </row>
    <row r="77">
      <c r="A77" s="584" t="s">
        <v>1341</v>
      </c>
      <c r="B77" s="585">
        <v>1.0</v>
      </c>
      <c r="C77" s="580" t="str">
        <f t="shared" si="1"/>
        <v>REVERSO</v>
      </c>
      <c r="D77" s="583" t="s">
        <v>8317</v>
      </c>
      <c r="E77" s="585">
        <v>5.0</v>
      </c>
      <c r="H77" s="580" t="str">
        <f t="shared" si="2"/>
        <v>INSERT INTO public.rack (ubicacion, pasillo, lado, almacen) VALUES('A0506R','1','REVERSO','Physical Locations/APT/Stock/Cedis I');</v>
      </c>
    </row>
    <row r="78">
      <c r="A78" s="584" t="s">
        <v>1322</v>
      </c>
      <c r="B78" s="585">
        <v>1.0</v>
      </c>
      <c r="C78" s="580" t="str">
        <f t="shared" si="1"/>
        <v>FRENTE</v>
      </c>
      <c r="D78" s="583" t="s">
        <v>8317</v>
      </c>
      <c r="E78" s="585">
        <v>5.0</v>
      </c>
      <c r="H78" s="580" t="str">
        <f t="shared" si="2"/>
        <v>INSERT INTO public.rack (ubicacion, pasillo, lado, almacen) VALUES('A0507F','1','FRENTE','Physical Locations/APT/Stock/Cedis I');</v>
      </c>
    </row>
    <row r="79">
      <c r="A79" s="584" t="s">
        <v>1303</v>
      </c>
      <c r="B79" s="585">
        <v>1.0</v>
      </c>
      <c r="C79" s="580" t="str">
        <f t="shared" si="1"/>
        <v>REVERSO</v>
      </c>
      <c r="D79" s="583" t="s">
        <v>8317</v>
      </c>
      <c r="E79" s="585">
        <v>5.0</v>
      </c>
      <c r="H79" s="580" t="str">
        <f t="shared" si="2"/>
        <v>INSERT INTO public.rack (ubicacion, pasillo, lado, almacen) VALUES('A0507R','1','REVERSO','Physical Locations/APT/Stock/Cedis I');</v>
      </c>
    </row>
    <row r="80">
      <c r="A80" s="584" t="s">
        <v>1284</v>
      </c>
      <c r="B80" s="585">
        <v>1.0</v>
      </c>
      <c r="C80" s="580" t="str">
        <f t="shared" si="1"/>
        <v>FRENTE</v>
      </c>
      <c r="D80" s="583" t="s">
        <v>8317</v>
      </c>
      <c r="E80" s="585">
        <v>5.0</v>
      </c>
      <c r="H80" s="580" t="str">
        <f t="shared" si="2"/>
        <v>INSERT INTO public.rack (ubicacion, pasillo, lado, almacen) VALUES('A0508F','1','FRENTE','Physical Locations/APT/Stock/Cedis I');</v>
      </c>
    </row>
    <row r="81">
      <c r="A81" s="584" t="s">
        <v>1816</v>
      </c>
      <c r="B81" s="585">
        <v>1.0</v>
      </c>
      <c r="C81" s="580" t="str">
        <f t="shared" si="1"/>
        <v>FRENTE</v>
      </c>
      <c r="D81" s="583" t="s">
        <v>8317</v>
      </c>
      <c r="E81" s="585">
        <v>6.0</v>
      </c>
      <c r="H81" s="580" t="str">
        <f t="shared" si="2"/>
        <v>INSERT INTO public.rack (ubicacion, pasillo, lado, almacen) VALUES('A0601F','1','FRENTE','Physical Locations/APT/Stock/Cedis I');</v>
      </c>
    </row>
    <row r="82">
      <c r="A82" s="584" t="s">
        <v>1799</v>
      </c>
      <c r="B82" s="585">
        <v>1.0</v>
      </c>
      <c r="C82" s="580" t="str">
        <f t="shared" si="1"/>
        <v>REVERSO</v>
      </c>
      <c r="D82" s="583" t="s">
        <v>8317</v>
      </c>
      <c r="E82" s="585">
        <v>6.0</v>
      </c>
      <c r="H82" s="580" t="str">
        <f t="shared" si="2"/>
        <v>INSERT INTO public.rack (ubicacion, pasillo, lado, almacen) VALUES('A0601R','1','REVERSO','Physical Locations/APT/Stock/Cedis I');</v>
      </c>
    </row>
    <row r="83">
      <c r="A83" s="584" t="s">
        <v>1782</v>
      </c>
      <c r="B83" s="585">
        <v>1.0</v>
      </c>
      <c r="C83" s="580" t="str">
        <f t="shared" si="1"/>
        <v>FRENTE</v>
      </c>
      <c r="D83" s="583" t="s">
        <v>8317</v>
      </c>
      <c r="E83" s="585">
        <v>6.0</v>
      </c>
      <c r="H83" s="580" t="str">
        <f t="shared" si="2"/>
        <v>INSERT INTO public.rack (ubicacion, pasillo, lado, almacen) VALUES('A0602F','1','FRENTE','Physical Locations/APT/Stock/Cedis I');</v>
      </c>
    </row>
    <row r="84">
      <c r="A84" s="584" t="s">
        <v>1765</v>
      </c>
      <c r="B84" s="585">
        <v>1.0</v>
      </c>
      <c r="C84" s="580" t="str">
        <f t="shared" si="1"/>
        <v>REVERSO</v>
      </c>
      <c r="D84" s="583" t="s">
        <v>8317</v>
      </c>
      <c r="E84" s="585">
        <v>6.0</v>
      </c>
      <c r="H84" s="580" t="str">
        <f t="shared" si="2"/>
        <v>INSERT INTO public.rack (ubicacion, pasillo, lado, almacen) VALUES('A0602R','1','REVERSO','Physical Locations/APT/Stock/Cedis I');</v>
      </c>
    </row>
    <row r="85">
      <c r="A85" s="584" t="s">
        <v>1748</v>
      </c>
      <c r="B85" s="585">
        <v>1.0</v>
      </c>
      <c r="C85" s="580" t="str">
        <f t="shared" si="1"/>
        <v>FRENTE</v>
      </c>
      <c r="D85" s="583" t="s">
        <v>8317</v>
      </c>
      <c r="E85" s="585">
        <v>6.0</v>
      </c>
      <c r="H85" s="580" t="str">
        <f t="shared" si="2"/>
        <v>INSERT INTO public.rack (ubicacion, pasillo, lado, almacen) VALUES('A0603F','1','FRENTE','Physical Locations/APT/Stock/Cedis I');</v>
      </c>
    </row>
    <row r="86">
      <c r="A86" s="584" t="s">
        <v>1731</v>
      </c>
      <c r="B86" s="585">
        <v>1.0</v>
      </c>
      <c r="C86" s="580" t="str">
        <f t="shared" si="1"/>
        <v>REVERSO</v>
      </c>
      <c r="D86" s="583" t="s">
        <v>8317</v>
      </c>
      <c r="E86" s="585">
        <v>6.0</v>
      </c>
      <c r="H86" s="580" t="str">
        <f t="shared" si="2"/>
        <v>INSERT INTO public.rack (ubicacion, pasillo, lado, almacen) VALUES('A0603R','1','REVERSO','Physical Locations/APT/Stock/Cedis I');</v>
      </c>
    </row>
    <row r="87">
      <c r="A87" s="584" t="s">
        <v>1714</v>
      </c>
      <c r="B87" s="585">
        <v>1.0</v>
      </c>
      <c r="C87" s="580" t="str">
        <f t="shared" si="1"/>
        <v>FRENTE</v>
      </c>
      <c r="D87" s="583" t="s">
        <v>8317</v>
      </c>
      <c r="E87" s="585">
        <v>6.0</v>
      </c>
      <c r="H87" s="580" t="str">
        <f t="shared" si="2"/>
        <v>INSERT INTO public.rack (ubicacion, pasillo, lado, almacen) VALUES('A0604F','1','FRENTE','Physical Locations/APT/Stock/Cedis I');</v>
      </c>
    </row>
    <row r="88">
      <c r="A88" s="584" t="s">
        <v>1697</v>
      </c>
      <c r="B88" s="585">
        <v>1.0</v>
      </c>
      <c r="C88" s="580" t="str">
        <f t="shared" si="1"/>
        <v>REVERSO</v>
      </c>
      <c r="D88" s="583" t="s">
        <v>8317</v>
      </c>
      <c r="E88" s="585">
        <v>6.0</v>
      </c>
      <c r="H88" s="580" t="str">
        <f t="shared" si="2"/>
        <v>INSERT INTO public.rack (ubicacion, pasillo, lado, almacen) VALUES('A0604R','1','REVERSO','Physical Locations/APT/Stock/Cedis I');</v>
      </c>
    </row>
    <row r="89">
      <c r="A89" s="584" t="s">
        <v>1680</v>
      </c>
      <c r="B89" s="585">
        <v>1.0</v>
      </c>
      <c r="C89" s="580" t="str">
        <f t="shared" si="1"/>
        <v>FRENTE</v>
      </c>
      <c r="D89" s="583" t="s">
        <v>8317</v>
      </c>
      <c r="E89" s="585">
        <v>6.0</v>
      </c>
      <c r="H89" s="580" t="str">
        <f t="shared" si="2"/>
        <v>INSERT INTO public.rack (ubicacion, pasillo, lado, almacen) VALUES('A0605F','1','FRENTE','Physical Locations/APT/Stock/Cedis I');</v>
      </c>
    </row>
    <row r="90">
      <c r="A90" s="584" t="s">
        <v>1663</v>
      </c>
      <c r="B90" s="585">
        <v>1.0</v>
      </c>
      <c r="C90" s="580" t="str">
        <f t="shared" si="1"/>
        <v>REVERSO</v>
      </c>
      <c r="D90" s="583" t="s">
        <v>8317</v>
      </c>
      <c r="E90" s="585">
        <v>6.0</v>
      </c>
      <c r="H90" s="580" t="str">
        <f t="shared" si="2"/>
        <v>INSERT INTO public.rack (ubicacion, pasillo, lado, almacen) VALUES('A0605R','1','REVERSO','Physical Locations/APT/Stock/Cedis I');</v>
      </c>
    </row>
    <row r="91">
      <c r="A91" s="584" t="s">
        <v>1646</v>
      </c>
      <c r="B91" s="585">
        <v>1.0</v>
      </c>
      <c r="C91" s="580" t="str">
        <f t="shared" si="1"/>
        <v>FRENTE</v>
      </c>
      <c r="D91" s="583" t="s">
        <v>8317</v>
      </c>
      <c r="E91" s="585">
        <v>6.0</v>
      </c>
      <c r="H91" s="580" t="str">
        <f t="shared" si="2"/>
        <v>INSERT INTO public.rack (ubicacion, pasillo, lado, almacen) VALUES('A0606F','1','FRENTE','Physical Locations/APT/Stock/Cedis I');</v>
      </c>
    </row>
    <row r="92">
      <c r="A92" s="584" t="s">
        <v>1629</v>
      </c>
      <c r="B92" s="585">
        <v>1.0</v>
      </c>
      <c r="C92" s="580" t="str">
        <f t="shared" si="1"/>
        <v>REVERSO</v>
      </c>
      <c r="D92" s="583" t="s">
        <v>8317</v>
      </c>
      <c r="E92" s="585">
        <v>6.0</v>
      </c>
      <c r="H92" s="580" t="str">
        <f t="shared" si="2"/>
        <v>INSERT INTO public.rack (ubicacion, pasillo, lado, almacen) VALUES('A0606R','1','REVERSO','Physical Locations/APT/Stock/Cedis I');</v>
      </c>
    </row>
    <row r="93">
      <c r="A93" s="584" t="s">
        <v>1612</v>
      </c>
      <c r="B93" s="585">
        <v>1.0</v>
      </c>
      <c r="C93" s="580" t="str">
        <f t="shared" si="1"/>
        <v>FRENTE</v>
      </c>
      <c r="D93" s="583" t="s">
        <v>8317</v>
      </c>
      <c r="E93" s="585">
        <v>6.0</v>
      </c>
      <c r="H93" s="580" t="str">
        <f t="shared" si="2"/>
        <v>INSERT INTO public.rack (ubicacion, pasillo, lado, almacen) VALUES('A0607F','1','FRENTE','Physical Locations/APT/Stock/Cedis I');</v>
      </c>
    </row>
    <row r="94">
      <c r="A94" s="584" t="s">
        <v>1595</v>
      </c>
      <c r="B94" s="585">
        <v>1.0</v>
      </c>
      <c r="C94" s="580" t="str">
        <f t="shared" si="1"/>
        <v>REVERSO</v>
      </c>
      <c r="D94" s="583" t="s">
        <v>8317</v>
      </c>
      <c r="E94" s="585">
        <v>6.0</v>
      </c>
      <c r="H94" s="580" t="str">
        <f t="shared" si="2"/>
        <v>INSERT INTO public.rack (ubicacion, pasillo, lado, almacen) VALUES('A0607R','1','REVERSO','Physical Locations/APT/Stock/Cedis I');</v>
      </c>
    </row>
    <row r="95">
      <c r="A95" s="584" t="s">
        <v>1577</v>
      </c>
      <c r="B95" s="585">
        <v>1.0</v>
      </c>
      <c r="C95" s="580" t="str">
        <f t="shared" si="1"/>
        <v>FRENTE</v>
      </c>
      <c r="D95" s="583" t="s">
        <v>8317</v>
      </c>
      <c r="E95" s="585">
        <v>6.0</v>
      </c>
      <c r="H95" s="580" t="str">
        <f t="shared" si="2"/>
        <v>INSERT INTO public.rack (ubicacion, pasillo, lado, almacen) VALUES('A0608F','1','FRENTE','Physical Locations/APT/Stock/Cedis I');</v>
      </c>
    </row>
    <row r="96">
      <c r="A96" s="584" t="s">
        <v>1265</v>
      </c>
      <c r="B96" s="585">
        <v>1.0</v>
      </c>
      <c r="C96" s="580" t="str">
        <f t="shared" si="1"/>
        <v>REVERSO</v>
      </c>
      <c r="D96" s="583" t="s">
        <v>8317</v>
      </c>
      <c r="E96" s="585">
        <v>5.0</v>
      </c>
      <c r="H96" s="580" t="str">
        <f t="shared" si="2"/>
        <v>INSERT INTO public.rack (ubicacion, pasillo, lado, almacen) VALUES('A0608R','1','REVERSO','Physical Locations/APT/Stock/Cedis I');</v>
      </c>
    </row>
    <row r="97">
      <c r="A97" s="584" t="s">
        <v>1265</v>
      </c>
      <c r="B97" s="585">
        <v>1.0</v>
      </c>
      <c r="C97" s="580" t="str">
        <f t="shared" si="1"/>
        <v>REVERSO</v>
      </c>
      <c r="D97" s="583" t="s">
        <v>8317</v>
      </c>
      <c r="E97" s="585">
        <v>6.0</v>
      </c>
      <c r="H97" s="580" t="str">
        <f t="shared" si="2"/>
        <v>INSERT INTO public.rack (ubicacion, pasillo, lado, almacen) VALUES('A0608R','1','REVERSO','Physical Locations/APT/Stock/Cedis I');</v>
      </c>
    </row>
    <row r="98">
      <c r="A98" s="584" t="s">
        <v>2080</v>
      </c>
      <c r="B98" s="585">
        <v>1.0</v>
      </c>
      <c r="C98" s="580" t="str">
        <f t="shared" si="1"/>
        <v>FRENTE</v>
      </c>
      <c r="D98" s="583" t="s">
        <v>8317</v>
      </c>
      <c r="E98" s="585">
        <v>7.0</v>
      </c>
      <c r="H98" s="580" t="str">
        <f t="shared" si="2"/>
        <v>INSERT INTO public.rack (ubicacion, pasillo, lado, almacen) VALUES('A0701F','1','FRENTE','Physical Locations/APT/Stock/Cedis I');</v>
      </c>
    </row>
    <row r="99">
      <c r="A99" s="584" t="s">
        <v>2047</v>
      </c>
      <c r="B99" s="585">
        <v>1.0</v>
      </c>
      <c r="C99" s="580" t="str">
        <f t="shared" si="1"/>
        <v>FRENTE</v>
      </c>
      <c r="D99" s="583" t="s">
        <v>8317</v>
      </c>
      <c r="E99" s="585">
        <v>7.0</v>
      </c>
      <c r="H99" s="580" t="str">
        <f t="shared" si="2"/>
        <v>INSERT INTO public.rack (ubicacion, pasillo, lado, almacen) VALUES('A0702F','1','FRENTE','Physical Locations/APT/Stock/Cedis I');</v>
      </c>
    </row>
    <row r="100">
      <c r="A100" s="584" t="s">
        <v>2014</v>
      </c>
      <c r="B100" s="585">
        <v>1.0</v>
      </c>
      <c r="C100" s="580" t="str">
        <f t="shared" si="1"/>
        <v>FRENTE</v>
      </c>
      <c r="D100" s="583" t="s">
        <v>8317</v>
      </c>
      <c r="E100" s="585">
        <v>7.0</v>
      </c>
      <c r="H100" s="580" t="str">
        <f t="shared" si="2"/>
        <v>INSERT INTO public.rack (ubicacion, pasillo, lado, almacen) VALUES('A0703F','1','FRENTE','Physical Locations/APT/Stock/Cedis I');</v>
      </c>
    </row>
    <row r="101">
      <c r="A101" s="584" t="s">
        <v>1981</v>
      </c>
      <c r="B101" s="585">
        <v>1.0</v>
      </c>
      <c r="C101" s="580" t="str">
        <f t="shared" si="1"/>
        <v>FRENTE</v>
      </c>
      <c r="D101" s="583" t="s">
        <v>8317</v>
      </c>
      <c r="E101" s="585">
        <v>7.0</v>
      </c>
      <c r="H101" s="580" t="str">
        <f t="shared" si="2"/>
        <v>INSERT INTO public.rack (ubicacion, pasillo, lado, almacen) VALUES('A0704F','1','FRENTE','Physical Locations/APT/Stock/Cedis I');</v>
      </c>
    </row>
    <row r="102">
      <c r="A102" s="584" t="s">
        <v>1948</v>
      </c>
      <c r="B102" s="585">
        <v>1.0</v>
      </c>
      <c r="C102" s="580" t="str">
        <f t="shared" si="1"/>
        <v>FRENTE</v>
      </c>
      <c r="D102" s="583" t="s">
        <v>8317</v>
      </c>
      <c r="E102" s="585">
        <v>7.0</v>
      </c>
      <c r="H102" s="580" t="str">
        <f t="shared" si="2"/>
        <v>INSERT INTO public.rack (ubicacion, pasillo, lado, almacen) VALUES('A0705F','1','FRENTE','Physical Locations/APT/Stock/Cedis I');</v>
      </c>
    </row>
    <row r="103">
      <c r="A103" s="584" t="s">
        <v>1915</v>
      </c>
      <c r="B103" s="585">
        <v>1.0</v>
      </c>
      <c r="C103" s="580" t="str">
        <f t="shared" si="1"/>
        <v>FRENTE</v>
      </c>
      <c r="D103" s="583" t="s">
        <v>8317</v>
      </c>
      <c r="E103" s="585">
        <v>7.0</v>
      </c>
      <c r="H103" s="580" t="str">
        <f t="shared" si="2"/>
        <v>INSERT INTO public.rack (ubicacion, pasillo, lado, almacen) VALUES('A0706F','1','FRENTE','Physical Locations/APT/Stock/Cedis I');</v>
      </c>
    </row>
    <row r="104">
      <c r="A104" s="584" t="s">
        <v>1882</v>
      </c>
      <c r="B104" s="585">
        <v>1.0</v>
      </c>
      <c r="C104" s="580" t="str">
        <f t="shared" si="1"/>
        <v>FRENTE</v>
      </c>
      <c r="D104" s="583" t="s">
        <v>8317</v>
      </c>
      <c r="E104" s="585">
        <v>7.0</v>
      </c>
      <c r="H104" s="580" t="str">
        <f t="shared" si="2"/>
        <v>INSERT INTO public.rack (ubicacion, pasillo, lado, almacen) VALUES('A0707F','1','FRENTE','Physical Locations/APT/Stock/Cedis I');</v>
      </c>
    </row>
    <row r="105">
      <c r="A105" s="584" t="s">
        <v>1849</v>
      </c>
      <c r="B105" s="585">
        <v>1.0</v>
      </c>
      <c r="C105" s="580" t="str">
        <f t="shared" si="1"/>
        <v>FRENTE</v>
      </c>
      <c r="D105" s="583" t="s">
        <v>8317</v>
      </c>
      <c r="E105" s="585">
        <v>7.0</v>
      </c>
      <c r="H105" s="580" t="str">
        <f t="shared" si="2"/>
        <v>INSERT INTO public.rack (ubicacion, pasillo, lado, almacen) VALUES('A0708F','1','FRENTE','Physical Locations/APT/Stock/Cedis I');</v>
      </c>
    </row>
    <row r="106">
      <c r="A106" s="584" t="s">
        <v>2326</v>
      </c>
      <c r="B106" s="585">
        <v>1.0</v>
      </c>
      <c r="C106" s="580" t="str">
        <f t="shared" si="1"/>
        <v>FRENTE</v>
      </c>
      <c r="D106" s="583" t="s">
        <v>8317</v>
      </c>
      <c r="E106" s="585">
        <v>8.0</v>
      </c>
      <c r="H106" s="580" t="str">
        <f t="shared" si="2"/>
        <v>INSERT INTO public.rack (ubicacion, pasillo, lado, almacen) VALUES('A0801F','1','FRENTE','Physical Locations/APT/Stock/Cedis I');</v>
      </c>
    </row>
    <row r="107">
      <c r="A107" s="584" t="s">
        <v>2296</v>
      </c>
      <c r="B107" s="585">
        <v>1.0</v>
      </c>
      <c r="C107" s="580" t="str">
        <f t="shared" si="1"/>
        <v>FRENTE</v>
      </c>
      <c r="D107" s="583" t="s">
        <v>8317</v>
      </c>
      <c r="E107" s="585">
        <v>8.0</v>
      </c>
      <c r="H107" s="580" t="str">
        <f t="shared" si="2"/>
        <v>INSERT INTO public.rack (ubicacion, pasillo, lado, almacen) VALUES('A0802F','1','FRENTE','Physical Locations/APT/Stock/Cedis I');</v>
      </c>
    </row>
    <row r="108">
      <c r="A108" s="584" t="s">
        <v>2269</v>
      </c>
      <c r="B108" s="585">
        <v>1.0</v>
      </c>
      <c r="C108" s="580" t="str">
        <f t="shared" si="1"/>
        <v>FRENTE</v>
      </c>
      <c r="D108" s="583" t="s">
        <v>8317</v>
      </c>
      <c r="E108" s="585">
        <v>8.0</v>
      </c>
      <c r="H108" s="580" t="str">
        <f t="shared" si="2"/>
        <v>INSERT INTO public.rack (ubicacion, pasillo, lado, almacen) VALUES('A0803F','1','FRENTE','Physical Locations/APT/Stock/Cedis I');</v>
      </c>
    </row>
    <row r="109">
      <c r="A109" s="584" t="s">
        <v>2242</v>
      </c>
      <c r="B109" s="585">
        <v>1.0</v>
      </c>
      <c r="C109" s="580" t="str">
        <f t="shared" si="1"/>
        <v>FRENTE</v>
      </c>
      <c r="D109" s="583" t="s">
        <v>8317</v>
      </c>
      <c r="E109" s="585">
        <v>8.0</v>
      </c>
      <c r="H109" s="580" t="str">
        <f t="shared" si="2"/>
        <v>INSERT INTO public.rack (ubicacion, pasillo, lado, almacen) VALUES('A0804F','1','FRENTE','Physical Locations/APT/Stock/Cedis I');</v>
      </c>
    </row>
    <row r="110">
      <c r="A110" s="584" t="s">
        <v>2212</v>
      </c>
      <c r="B110" s="585">
        <v>1.0</v>
      </c>
      <c r="C110" s="580" t="str">
        <f t="shared" si="1"/>
        <v>FRENTE</v>
      </c>
      <c r="D110" s="583" t="s">
        <v>8317</v>
      </c>
      <c r="E110" s="585">
        <v>8.0</v>
      </c>
      <c r="H110" s="580" t="str">
        <f t="shared" si="2"/>
        <v>INSERT INTO public.rack (ubicacion, pasillo, lado, almacen) VALUES('A0805F','1','FRENTE','Physical Locations/APT/Stock/Cedis I');</v>
      </c>
    </row>
    <row r="111">
      <c r="A111" s="584" t="s">
        <v>2179</v>
      </c>
      <c r="B111" s="585">
        <v>1.0</v>
      </c>
      <c r="C111" s="580" t="str">
        <f t="shared" si="1"/>
        <v>FRENTE</v>
      </c>
      <c r="D111" s="583" t="s">
        <v>8317</v>
      </c>
      <c r="E111" s="585">
        <v>8.0</v>
      </c>
      <c r="H111" s="580" t="str">
        <f t="shared" si="2"/>
        <v>INSERT INTO public.rack (ubicacion, pasillo, lado, almacen) VALUES('A0806F','1','FRENTE','Physical Locations/APT/Stock/Cedis I');</v>
      </c>
    </row>
    <row r="112">
      <c r="A112" s="584" t="s">
        <v>2146</v>
      </c>
      <c r="B112" s="585">
        <v>1.0</v>
      </c>
      <c r="C112" s="580" t="str">
        <f t="shared" si="1"/>
        <v>FRENTE</v>
      </c>
      <c r="D112" s="583" t="s">
        <v>8317</v>
      </c>
      <c r="E112" s="585">
        <v>8.0</v>
      </c>
      <c r="H112" s="580" t="str">
        <f t="shared" si="2"/>
        <v>INSERT INTO public.rack (ubicacion, pasillo, lado, almacen) VALUES('A0807F','1','FRENTE','Physical Locations/APT/Stock/Cedis I');</v>
      </c>
    </row>
    <row r="113">
      <c r="A113" s="584" t="s">
        <v>2113</v>
      </c>
      <c r="B113" s="585">
        <v>1.0</v>
      </c>
      <c r="C113" s="580" t="str">
        <f t="shared" si="1"/>
        <v>FRENTE</v>
      </c>
      <c r="D113" s="583" t="s">
        <v>8317</v>
      </c>
      <c r="E113" s="585">
        <v>8.0</v>
      </c>
      <c r="H113" s="580" t="str">
        <f t="shared" si="2"/>
        <v>INSERT INTO public.rack (ubicacion, pasillo, lado, almacen) VALUES('A0808F','1','FRENTE','Physical Locations/APT/Stock/Cedis I');</v>
      </c>
    </row>
    <row r="114">
      <c r="A114" s="584" t="s">
        <v>2578</v>
      </c>
      <c r="B114" s="585">
        <v>1.0</v>
      </c>
      <c r="C114" s="580" t="str">
        <f t="shared" si="1"/>
        <v>FRENTE</v>
      </c>
      <c r="D114" s="583" t="s">
        <v>8317</v>
      </c>
      <c r="E114" s="585">
        <v>9.0</v>
      </c>
      <c r="H114" s="580" t="str">
        <f t="shared" si="2"/>
        <v>INSERT INTO public.rack (ubicacion, pasillo, lado, almacen) VALUES('A0901F','1','FRENTE','Physical Locations/APT/Stock/Cedis I');</v>
      </c>
    </row>
    <row r="115">
      <c r="A115" s="584" t="s">
        <v>2562</v>
      </c>
      <c r="B115" s="585">
        <v>1.0</v>
      </c>
      <c r="C115" s="580" t="str">
        <f t="shared" si="1"/>
        <v>REVERSO</v>
      </c>
      <c r="D115" s="583" t="s">
        <v>8317</v>
      </c>
      <c r="E115" s="585">
        <v>9.0</v>
      </c>
      <c r="H115" s="580" t="str">
        <f t="shared" si="2"/>
        <v>INSERT INTO public.rack (ubicacion, pasillo, lado, almacen) VALUES('A0901R','1','REVERSO','Physical Locations/APT/Stock/Cedis I');</v>
      </c>
    </row>
    <row r="116">
      <c r="A116" s="584" t="s">
        <v>2545</v>
      </c>
      <c r="B116" s="585">
        <v>1.0</v>
      </c>
      <c r="C116" s="580" t="str">
        <f t="shared" si="1"/>
        <v>FRENTE</v>
      </c>
      <c r="D116" s="583" t="s">
        <v>8317</v>
      </c>
      <c r="E116" s="585">
        <v>9.0</v>
      </c>
      <c r="H116" s="580" t="str">
        <f t="shared" si="2"/>
        <v>INSERT INTO public.rack (ubicacion, pasillo, lado, almacen) VALUES('A0902F','1','FRENTE','Physical Locations/APT/Stock/Cedis I');</v>
      </c>
    </row>
    <row r="117">
      <c r="A117" s="584" t="s">
        <v>2529</v>
      </c>
      <c r="B117" s="585">
        <v>1.0</v>
      </c>
      <c r="C117" s="580" t="str">
        <f t="shared" si="1"/>
        <v>REVERSO</v>
      </c>
      <c r="D117" s="583" t="s">
        <v>8317</v>
      </c>
      <c r="E117" s="585">
        <v>9.0</v>
      </c>
      <c r="H117" s="580" t="str">
        <f t="shared" si="2"/>
        <v>INSERT INTO public.rack (ubicacion, pasillo, lado, almacen) VALUES('A0902R','1','REVERSO','Physical Locations/APT/Stock/Cedis I');</v>
      </c>
    </row>
    <row r="118">
      <c r="A118" s="584" t="s">
        <v>2515</v>
      </c>
      <c r="B118" s="585">
        <v>1.0</v>
      </c>
      <c r="C118" s="580" t="str">
        <f t="shared" si="1"/>
        <v>FRENTE</v>
      </c>
      <c r="D118" s="583" t="s">
        <v>8317</v>
      </c>
      <c r="E118" s="585">
        <v>9.0</v>
      </c>
      <c r="H118" s="580" t="str">
        <f t="shared" si="2"/>
        <v>INSERT INTO public.rack (ubicacion, pasillo, lado, almacen) VALUES('A0903F','1','FRENTE','Physical Locations/APT/Stock/Cedis I');</v>
      </c>
    </row>
    <row r="119">
      <c r="A119" s="584" t="s">
        <v>2501</v>
      </c>
      <c r="B119" s="585">
        <v>1.0</v>
      </c>
      <c r="C119" s="580" t="str">
        <f t="shared" si="1"/>
        <v>REVERSO</v>
      </c>
      <c r="D119" s="583" t="s">
        <v>8317</v>
      </c>
      <c r="E119" s="585">
        <v>9.0</v>
      </c>
      <c r="H119" s="580" t="str">
        <f t="shared" si="2"/>
        <v>INSERT INTO public.rack (ubicacion, pasillo, lado, almacen) VALUES('A0903R','1','REVERSO','Physical Locations/APT/Stock/Cedis I');</v>
      </c>
    </row>
    <row r="120">
      <c r="A120" s="584" t="s">
        <v>2487</v>
      </c>
      <c r="B120" s="585">
        <v>1.0</v>
      </c>
      <c r="C120" s="580" t="str">
        <f t="shared" si="1"/>
        <v>FRENTE</v>
      </c>
      <c r="D120" s="583" t="s">
        <v>8317</v>
      </c>
      <c r="E120" s="585">
        <v>9.0</v>
      </c>
      <c r="H120" s="580" t="str">
        <f t="shared" si="2"/>
        <v>INSERT INTO public.rack (ubicacion, pasillo, lado, almacen) VALUES('A0904F','1','FRENTE','Physical Locations/APT/Stock/Cedis I');</v>
      </c>
    </row>
    <row r="121">
      <c r="A121" s="584" t="s">
        <v>2473</v>
      </c>
      <c r="B121" s="585">
        <v>1.0</v>
      </c>
      <c r="C121" s="580" t="str">
        <f t="shared" si="1"/>
        <v>REVERSO</v>
      </c>
      <c r="D121" s="583" t="s">
        <v>8317</v>
      </c>
      <c r="E121" s="585">
        <v>9.0</v>
      </c>
      <c r="H121" s="580" t="str">
        <f t="shared" si="2"/>
        <v>INSERT INTO public.rack (ubicacion, pasillo, lado, almacen) VALUES('A0904R','1','REVERSO','Physical Locations/APT/Stock/Cedis I');</v>
      </c>
    </row>
    <row r="122">
      <c r="A122" s="584" t="s">
        <v>2459</v>
      </c>
      <c r="B122" s="585">
        <v>1.0</v>
      </c>
      <c r="C122" s="580" t="str">
        <f t="shared" si="1"/>
        <v>FRENTE</v>
      </c>
      <c r="D122" s="583" t="s">
        <v>8317</v>
      </c>
      <c r="E122" s="585">
        <v>9.0</v>
      </c>
      <c r="H122" s="580" t="str">
        <f t="shared" si="2"/>
        <v>INSERT INTO public.rack (ubicacion, pasillo, lado, almacen) VALUES('A0905F','1','FRENTE','Physical Locations/APT/Stock/Cedis I');</v>
      </c>
    </row>
    <row r="123">
      <c r="A123" s="584" t="s">
        <v>2445</v>
      </c>
      <c r="B123" s="585">
        <v>1.0</v>
      </c>
      <c r="C123" s="580" t="str">
        <f t="shared" si="1"/>
        <v>REVERSO</v>
      </c>
      <c r="D123" s="583" t="s">
        <v>8317</v>
      </c>
      <c r="E123" s="585">
        <v>9.0</v>
      </c>
      <c r="H123" s="580" t="str">
        <f t="shared" si="2"/>
        <v>INSERT INTO public.rack (ubicacion, pasillo, lado, almacen) VALUES('A0905R','1','REVERSO','Physical Locations/APT/Stock/Cedis I');</v>
      </c>
    </row>
    <row r="124">
      <c r="A124" s="584" t="s">
        <v>2428</v>
      </c>
      <c r="B124" s="585">
        <v>1.0</v>
      </c>
      <c r="C124" s="580" t="str">
        <f t="shared" si="1"/>
        <v>FRENTE</v>
      </c>
      <c r="D124" s="583" t="s">
        <v>8317</v>
      </c>
      <c r="E124" s="585">
        <v>9.0</v>
      </c>
      <c r="H124" s="580" t="str">
        <f t="shared" si="2"/>
        <v>INSERT INTO public.rack (ubicacion, pasillo, lado, almacen) VALUES('A0906F','1','FRENTE','Physical Locations/APT/Stock/Cedis I');</v>
      </c>
    </row>
    <row r="125">
      <c r="A125" s="584" t="s">
        <v>2411</v>
      </c>
      <c r="B125" s="585">
        <v>1.0</v>
      </c>
      <c r="C125" s="580" t="str">
        <f t="shared" si="1"/>
        <v>REVERSO</v>
      </c>
      <c r="D125" s="583" t="s">
        <v>8317</v>
      </c>
      <c r="E125" s="585">
        <v>9.0</v>
      </c>
      <c r="H125" s="580" t="str">
        <f t="shared" si="2"/>
        <v>INSERT INTO public.rack (ubicacion, pasillo, lado, almacen) VALUES('A0906R','1','REVERSO','Physical Locations/APT/Stock/Cedis I');</v>
      </c>
    </row>
    <row r="126">
      <c r="A126" s="584" t="s">
        <v>2394</v>
      </c>
      <c r="B126" s="585">
        <v>1.0</v>
      </c>
      <c r="C126" s="580" t="str">
        <f t="shared" si="1"/>
        <v>FRENTE</v>
      </c>
      <c r="D126" s="583" t="s">
        <v>8317</v>
      </c>
      <c r="E126" s="585">
        <v>9.0</v>
      </c>
      <c r="H126" s="580" t="str">
        <f t="shared" si="2"/>
        <v>INSERT INTO public.rack (ubicacion, pasillo, lado, almacen) VALUES('A0907F','1','FRENTE','Physical Locations/APT/Stock/Cedis I');</v>
      </c>
    </row>
    <row r="127">
      <c r="A127" s="584" t="s">
        <v>2377</v>
      </c>
      <c r="B127" s="585">
        <v>1.0</v>
      </c>
      <c r="C127" s="580" t="str">
        <f t="shared" si="1"/>
        <v>REVERSO</v>
      </c>
      <c r="D127" s="583" t="s">
        <v>8317</v>
      </c>
      <c r="E127" s="585">
        <v>9.0</v>
      </c>
      <c r="H127" s="580" t="str">
        <f t="shared" si="2"/>
        <v>INSERT INTO public.rack (ubicacion, pasillo, lado, almacen) VALUES('A0907R','1','REVERSO','Physical Locations/APT/Stock/Cedis I');</v>
      </c>
    </row>
    <row r="128">
      <c r="A128" s="584" t="s">
        <v>2360</v>
      </c>
      <c r="B128" s="585">
        <v>1.0</v>
      </c>
      <c r="C128" s="580" t="str">
        <f t="shared" si="1"/>
        <v>FRENTE</v>
      </c>
      <c r="D128" s="583" t="s">
        <v>8317</v>
      </c>
      <c r="E128" s="585">
        <v>9.0</v>
      </c>
      <c r="H128" s="580" t="str">
        <f t="shared" si="2"/>
        <v>INSERT INTO public.rack (ubicacion, pasillo, lado, almacen) VALUES('A0908F','1','FRENTE','Physical Locations/APT/Stock/Cedis I');</v>
      </c>
    </row>
    <row r="129">
      <c r="A129" s="584" t="s">
        <v>2343</v>
      </c>
      <c r="B129" s="585">
        <v>1.0</v>
      </c>
      <c r="C129" s="580" t="str">
        <f t="shared" si="1"/>
        <v>REVERSO</v>
      </c>
      <c r="D129" s="583" t="s">
        <v>8317</v>
      </c>
      <c r="E129" s="585">
        <v>9.0</v>
      </c>
      <c r="H129" s="580" t="str">
        <f t="shared" si="2"/>
        <v>INSERT INTO public.rack (ubicacion, pasillo, lado, almacen) VALUES('A0908R','1','REVERSO','Physical Locations/APT/Stock/Cedis I');</v>
      </c>
    </row>
    <row r="130">
      <c r="A130" s="584" t="s">
        <v>2834</v>
      </c>
      <c r="B130" s="585">
        <v>1.0</v>
      </c>
      <c r="C130" s="580" t="str">
        <f t="shared" si="1"/>
        <v>FRENTE</v>
      </c>
      <c r="D130" s="583" t="s">
        <v>8317</v>
      </c>
      <c r="E130" s="585">
        <v>10.0</v>
      </c>
      <c r="H130" s="580" t="str">
        <f t="shared" si="2"/>
        <v>INSERT INTO public.rack (ubicacion, pasillo, lado, almacen) VALUES('A1001F','1','FRENTE','Physical Locations/APT/Stock/Cedis I');</v>
      </c>
    </row>
    <row r="131">
      <c r="A131" s="584" t="s">
        <v>2818</v>
      </c>
      <c r="B131" s="585">
        <v>1.0</v>
      </c>
      <c r="C131" s="580" t="str">
        <f t="shared" si="1"/>
        <v>REVERSO</v>
      </c>
      <c r="D131" s="583" t="s">
        <v>8317</v>
      </c>
      <c r="E131" s="585">
        <v>10.0</v>
      </c>
      <c r="H131" s="580" t="str">
        <f t="shared" si="2"/>
        <v>INSERT INTO public.rack (ubicacion, pasillo, lado, almacen) VALUES('A1001R','1','REVERSO','Physical Locations/APT/Stock/Cedis I');</v>
      </c>
    </row>
    <row r="132">
      <c r="A132" s="584" t="s">
        <v>2802</v>
      </c>
      <c r="B132" s="585">
        <v>1.0</v>
      </c>
      <c r="C132" s="580" t="str">
        <f t="shared" si="1"/>
        <v>FRENTE</v>
      </c>
      <c r="D132" s="583" t="s">
        <v>8317</v>
      </c>
      <c r="E132" s="585">
        <v>10.0</v>
      </c>
      <c r="H132" s="580" t="str">
        <f t="shared" si="2"/>
        <v>INSERT INTO public.rack (ubicacion, pasillo, lado, almacen) VALUES('A1002F','1','FRENTE','Physical Locations/APT/Stock/Cedis I');</v>
      </c>
    </row>
    <row r="133">
      <c r="A133" s="584" t="s">
        <v>2786</v>
      </c>
      <c r="B133" s="585">
        <v>1.0</v>
      </c>
      <c r="C133" s="580" t="str">
        <f t="shared" si="1"/>
        <v>REVERSO</v>
      </c>
      <c r="D133" s="583" t="s">
        <v>8317</v>
      </c>
      <c r="E133" s="585">
        <v>10.0</v>
      </c>
      <c r="H133" s="580" t="str">
        <f t="shared" si="2"/>
        <v>INSERT INTO public.rack (ubicacion, pasillo, lado, almacen) VALUES('A1002R','1','REVERSO','Physical Locations/APT/Stock/Cedis I');</v>
      </c>
    </row>
    <row r="134">
      <c r="A134" s="584" t="s">
        <v>2770</v>
      </c>
      <c r="B134" s="585">
        <v>1.0</v>
      </c>
      <c r="C134" s="580" t="str">
        <f t="shared" si="1"/>
        <v>FRENTE</v>
      </c>
      <c r="D134" s="583" t="s">
        <v>8317</v>
      </c>
      <c r="E134" s="585">
        <v>10.0</v>
      </c>
      <c r="H134" s="580" t="str">
        <f t="shared" si="2"/>
        <v>INSERT INTO public.rack (ubicacion, pasillo, lado, almacen) VALUES('A1003F','1','FRENTE','Physical Locations/APT/Stock/Cedis I');</v>
      </c>
    </row>
    <row r="135">
      <c r="A135" s="584" t="s">
        <v>2754</v>
      </c>
      <c r="B135" s="585">
        <v>1.0</v>
      </c>
      <c r="C135" s="580" t="str">
        <f t="shared" si="1"/>
        <v>REVERSO</v>
      </c>
      <c r="D135" s="583" t="s">
        <v>8317</v>
      </c>
      <c r="E135" s="585">
        <v>10.0</v>
      </c>
      <c r="H135" s="580" t="str">
        <f t="shared" si="2"/>
        <v>INSERT INTO public.rack (ubicacion, pasillo, lado, almacen) VALUES('A1003R','1','REVERSO','Physical Locations/APT/Stock/Cedis I');</v>
      </c>
    </row>
    <row r="136">
      <c r="A136" s="584" t="s">
        <v>2738</v>
      </c>
      <c r="B136" s="585">
        <v>1.0</v>
      </c>
      <c r="C136" s="580" t="str">
        <f t="shared" si="1"/>
        <v>FRENTE</v>
      </c>
      <c r="D136" s="583" t="s">
        <v>8317</v>
      </c>
      <c r="E136" s="585">
        <v>10.0</v>
      </c>
      <c r="H136" s="580" t="str">
        <f t="shared" si="2"/>
        <v>INSERT INTO public.rack (ubicacion, pasillo, lado, almacen) VALUES('A1004F','1','FRENTE','Physical Locations/APT/Stock/Cedis I');</v>
      </c>
    </row>
    <row r="137">
      <c r="A137" s="584" t="s">
        <v>2722</v>
      </c>
      <c r="B137" s="585">
        <v>1.0</v>
      </c>
      <c r="C137" s="580" t="str">
        <f t="shared" si="1"/>
        <v>REVERSO</v>
      </c>
      <c r="D137" s="583" t="s">
        <v>8317</v>
      </c>
      <c r="E137" s="585">
        <v>10.0</v>
      </c>
      <c r="H137" s="580" t="str">
        <f t="shared" si="2"/>
        <v>INSERT INTO public.rack (ubicacion, pasillo, lado, almacen) VALUES('A1004R','1','REVERSO','Physical Locations/APT/Stock/Cedis I');</v>
      </c>
    </row>
    <row r="138">
      <c r="A138" s="584" t="s">
        <v>2706</v>
      </c>
      <c r="B138" s="585">
        <v>1.0</v>
      </c>
      <c r="C138" s="580" t="str">
        <f t="shared" si="1"/>
        <v>FRENTE</v>
      </c>
      <c r="D138" s="583" t="s">
        <v>8317</v>
      </c>
      <c r="E138" s="585">
        <v>10.0</v>
      </c>
      <c r="H138" s="580" t="str">
        <f t="shared" si="2"/>
        <v>INSERT INTO public.rack (ubicacion, pasillo, lado, almacen) VALUES('A1005F','1','FRENTE','Physical Locations/APT/Stock/Cedis I');</v>
      </c>
    </row>
    <row r="139">
      <c r="A139" s="584" t="s">
        <v>2690</v>
      </c>
      <c r="B139" s="585">
        <v>1.0</v>
      </c>
      <c r="C139" s="580" t="str">
        <f t="shared" si="1"/>
        <v>REVERSO</v>
      </c>
      <c r="D139" s="583" t="s">
        <v>8317</v>
      </c>
      <c r="E139" s="585">
        <v>10.0</v>
      </c>
      <c r="H139" s="580" t="str">
        <f t="shared" si="2"/>
        <v>INSERT INTO public.rack (ubicacion, pasillo, lado, almacen) VALUES('A1005R','1','REVERSO','Physical Locations/APT/Stock/Cedis I');</v>
      </c>
    </row>
    <row r="140">
      <c r="A140" s="584" t="s">
        <v>2674</v>
      </c>
      <c r="B140" s="585">
        <v>1.0</v>
      </c>
      <c r="C140" s="580" t="str">
        <f t="shared" si="1"/>
        <v>FRENTE</v>
      </c>
      <c r="D140" s="583" t="s">
        <v>8317</v>
      </c>
      <c r="E140" s="585">
        <v>10.0</v>
      </c>
      <c r="H140" s="580" t="str">
        <f t="shared" si="2"/>
        <v>INSERT INTO public.rack (ubicacion, pasillo, lado, almacen) VALUES('A1006F','1','FRENTE','Physical Locations/APT/Stock/Cedis I');</v>
      </c>
    </row>
    <row r="141">
      <c r="A141" s="584" t="s">
        <v>2658</v>
      </c>
      <c r="B141" s="585">
        <v>1.0</v>
      </c>
      <c r="C141" s="580" t="str">
        <f t="shared" si="1"/>
        <v>REVERSO</v>
      </c>
      <c r="D141" s="583" t="s">
        <v>8317</v>
      </c>
      <c r="E141" s="585">
        <v>10.0</v>
      </c>
      <c r="H141" s="580" t="str">
        <f t="shared" si="2"/>
        <v>INSERT INTO public.rack (ubicacion, pasillo, lado, almacen) VALUES('A1006R','1','REVERSO','Physical Locations/APT/Stock/Cedis I');</v>
      </c>
    </row>
    <row r="142">
      <c r="A142" s="584" t="s">
        <v>2642</v>
      </c>
      <c r="B142" s="585">
        <v>1.0</v>
      </c>
      <c r="C142" s="580" t="str">
        <f t="shared" si="1"/>
        <v>FRENTE</v>
      </c>
      <c r="D142" s="583" t="s">
        <v>8317</v>
      </c>
      <c r="E142" s="585">
        <v>10.0</v>
      </c>
      <c r="H142" s="580" t="str">
        <f t="shared" si="2"/>
        <v>INSERT INTO public.rack (ubicacion, pasillo, lado, almacen) VALUES('A1007F','1','FRENTE','Physical Locations/APT/Stock/Cedis I');</v>
      </c>
    </row>
    <row r="143">
      <c r="A143" s="584" t="s">
        <v>2626</v>
      </c>
      <c r="B143" s="585">
        <v>1.0</v>
      </c>
      <c r="C143" s="580" t="str">
        <f t="shared" si="1"/>
        <v>REVERSO</v>
      </c>
      <c r="D143" s="583" t="s">
        <v>8317</v>
      </c>
      <c r="E143" s="585">
        <v>10.0</v>
      </c>
      <c r="H143" s="580" t="str">
        <f t="shared" si="2"/>
        <v>INSERT INTO public.rack (ubicacion, pasillo, lado, almacen) VALUES('A1007R','1','REVERSO','Physical Locations/APT/Stock/Cedis I');</v>
      </c>
    </row>
    <row r="144">
      <c r="A144" s="584" t="s">
        <v>2610</v>
      </c>
      <c r="B144" s="585">
        <v>1.0</v>
      </c>
      <c r="C144" s="580" t="str">
        <f t="shared" si="1"/>
        <v>FRENTE</v>
      </c>
      <c r="D144" s="583" t="s">
        <v>8317</v>
      </c>
      <c r="E144" s="585">
        <v>10.0</v>
      </c>
      <c r="H144" s="580" t="str">
        <f t="shared" si="2"/>
        <v>INSERT INTO public.rack (ubicacion, pasillo, lado, almacen) VALUES('A1008F','1','FRENTE','Physical Locations/APT/Stock/Cedis I');</v>
      </c>
    </row>
    <row r="145">
      <c r="A145" s="584" t="s">
        <v>2594</v>
      </c>
      <c r="B145" s="585">
        <v>1.0</v>
      </c>
      <c r="C145" s="580" t="str">
        <f t="shared" si="1"/>
        <v>REVERSO</v>
      </c>
      <c r="D145" s="583" t="s">
        <v>8317</v>
      </c>
      <c r="E145" s="585">
        <v>10.0</v>
      </c>
      <c r="H145" s="580" t="str">
        <f t="shared" si="2"/>
        <v>INSERT INTO public.rack (ubicacion, pasillo, lado, almacen) VALUES('A1008R','1','REVERSO','Physical Locations/APT/Stock/Cedis I');</v>
      </c>
    </row>
    <row r="146">
      <c r="A146" s="584" t="s">
        <v>3076</v>
      </c>
      <c r="B146" s="585">
        <v>1.0</v>
      </c>
      <c r="C146" s="580" t="str">
        <f t="shared" si="1"/>
        <v>FRENTE</v>
      </c>
      <c r="D146" s="583" t="s">
        <v>8317</v>
      </c>
      <c r="E146" s="585">
        <v>11.0</v>
      </c>
      <c r="H146" s="580" t="str">
        <f t="shared" si="2"/>
        <v>INSERT INTO public.rack (ubicacion, pasillo, lado, almacen) VALUES('A1101F','1','FRENTE','Physical Locations/APT/Stock/Cedis I');</v>
      </c>
    </row>
    <row r="147">
      <c r="A147" s="584" t="s">
        <v>3061</v>
      </c>
      <c r="B147" s="585">
        <v>1.0</v>
      </c>
      <c r="C147" s="580" t="str">
        <f t="shared" si="1"/>
        <v>REVERSO</v>
      </c>
      <c r="D147" s="583" t="s">
        <v>8317</v>
      </c>
      <c r="E147" s="585">
        <v>11.0</v>
      </c>
      <c r="H147" s="580" t="str">
        <f t="shared" si="2"/>
        <v>INSERT INTO public.rack (ubicacion, pasillo, lado, almacen) VALUES('A1101R','1','REVERSO','Physical Locations/APT/Stock/Cedis I');</v>
      </c>
    </row>
    <row r="148">
      <c r="A148" s="584" t="s">
        <v>3046</v>
      </c>
      <c r="B148" s="585">
        <v>1.0</v>
      </c>
      <c r="C148" s="580" t="str">
        <f t="shared" si="1"/>
        <v>FRENTE</v>
      </c>
      <c r="D148" s="583" t="s">
        <v>8317</v>
      </c>
      <c r="E148" s="585">
        <v>11.0</v>
      </c>
      <c r="H148" s="580" t="str">
        <f t="shared" si="2"/>
        <v>INSERT INTO public.rack (ubicacion, pasillo, lado, almacen) VALUES('A1102F','1','FRENTE','Physical Locations/APT/Stock/Cedis I');</v>
      </c>
    </row>
    <row r="149">
      <c r="A149" s="584" t="s">
        <v>3031</v>
      </c>
      <c r="B149" s="585">
        <v>1.0</v>
      </c>
      <c r="C149" s="580" t="str">
        <f t="shared" si="1"/>
        <v>REVERSO</v>
      </c>
      <c r="D149" s="583" t="s">
        <v>8317</v>
      </c>
      <c r="E149" s="585">
        <v>11.0</v>
      </c>
      <c r="H149" s="580" t="str">
        <f t="shared" si="2"/>
        <v>INSERT INTO public.rack (ubicacion, pasillo, lado, almacen) VALUES('A1102R','1','REVERSO','Physical Locations/APT/Stock/Cedis I');</v>
      </c>
    </row>
    <row r="150">
      <c r="A150" s="584" t="s">
        <v>3016</v>
      </c>
      <c r="B150" s="585">
        <v>1.0</v>
      </c>
      <c r="C150" s="580" t="str">
        <f t="shared" si="1"/>
        <v>FRENTE</v>
      </c>
      <c r="D150" s="583" t="s">
        <v>8317</v>
      </c>
      <c r="E150" s="585">
        <v>11.0</v>
      </c>
      <c r="H150" s="580" t="str">
        <f t="shared" si="2"/>
        <v>INSERT INTO public.rack (ubicacion, pasillo, lado, almacen) VALUES('A1103F','1','FRENTE','Physical Locations/APT/Stock/Cedis I');</v>
      </c>
    </row>
    <row r="151">
      <c r="A151" s="584" t="s">
        <v>3001</v>
      </c>
      <c r="B151" s="585">
        <v>1.0</v>
      </c>
      <c r="C151" s="580" t="str">
        <f t="shared" si="1"/>
        <v>REVERSO</v>
      </c>
      <c r="D151" s="583" t="s">
        <v>8317</v>
      </c>
      <c r="E151" s="585">
        <v>11.0</v>
      </c>
      <c r="H151" s="580" t="str">
        <f t="shared" si="2"/>
        <v>INSERT INTO public.rack (ubicacion, pasillo, lado, almacen) VALUES('A1103R','1','REVERSO','Physical Locations/APT/Stock/Cedis I');</v>
      </c>
    </row>
    <row r="152">
      <c r="A152" s="584" t="s">
        <v>2986</v>
      </c>
      <c r="B152" s="585">
        <v>1.0</v>
      </c>
      <c r="C152" s="580" t="str">
        <f t="shared" si="1"/>
        <v>FRENTE</v>
      </c>
      <c r="D152" s="583" t="s">
        <v>8317</v>
      </c>
      <c r="E152" s="585">
        <v>11.0</v>
      </c>
      <c r="H152" s="580" t="str">
        <f t="shared" si="2"/>
        <v>INSERT INTO public.rack (ubicacion, pasillo, lado, almacen) VALUES('A1104F','1','FRENTE','Physical Locations/APT/Stock/Cedis I');</v>
      </c>
    </row>
    <row r="153">
      <c r="A153" s="584" t="s">
        <v>2971</v>
      </c>
      <c r="B153" s="585">
        <v>1.0</v>
      </c>
      <c r="C153" s="580" t="str">
        <f t="shared" si="1"/>
        <v>REVERSO</v>
      </c>
      <c r="D153" s="583" t="s">
        <v>8317</v>
      </c>
      <c r="E153" s="585">
        <v>11.0</v>
      </c>
      <c r="H153" s="580" t="str">
        <f t="shared" si="2"/>
        <v>INSERT INTO public.rack (ubicacion, pasillo, lado, almacen) VALUES('A1104R','1','REVERSO','Physical Locations/APT/Stock/Cedis I');</v>
      </c>
    </row>
    <row r="154">
      <c r="A154" s="584" t="s">
        <v>2956</v>
      </c>
      <c r="B154" s="585">
        <v>1.0</v>
      </c>
      <c r="C154" s="580" t="str">
        <f t="shared" si="1"/>
        <v>FRENTE</v>
      </c>
      <c r="D154" s="583" t="s">
        <v>8317</v>
      </c>
      <c r="E154" s="585">
        <v>11.0</v>
      </c>
      <c r="H154" s="580" t="str">
        <f t="shared" si="2"/>
        <v>INSERT INTO public.rack (ubicacion, pasillo, lado, almacen) VALUES('A1105F','1','FRENTE','Physical Locations/APT/Stock/Cedis I');</v>
      </c>
    </row>
    <row r="155">
      <c r="A155" s="584" t="s">
        <v>2941</v>
      </c>
      <c r="B155" s="585">
        <v>1.0</v>
      </c>
      <c r="C155" s="580" t="str">
        <f t="shared" si="1"/>
        <v>REVERSO</v>
      </c>
      <c r="D155" s="583" t="s">
        <v>8317</v>
      </c>
      <c r="E155" s="585">
        <v>11.0</v>
      </c>
      <c r="H155" s="580" t="str">
        <f t="shared" si="2"/>
        <v>INSERT INTO public.rack (ubicacion, pasillo, lado, almacen) VALUES('A1105R','1','REVERSO','Physical Locations/APT/Stock/Cedis I');</v>
      </c>
    </row>
    <row r="156">
      <c r="A156" s="584" t="s">
        <v>2926</v>
      </c>
      <c r="B156" s="585">
        <v>1.0</v>
      </c>
      <c r="C156" s="580" t="str">
        <f t="shared" si="1"/>
        <v>FRENTE</v>
      </c>
      <c r="D156" s="583" t="s">
        <v>8317</v>
      </c>
      <c r="E156" s="585">
        <v>11.0</v>
      </c>
      <c r="H156" s="580" t="str">
        <f t="shared" si="2"/>
        <v>INSERT INTO public.rack (ubicacion, pasillo, lado, almacen) VALUES('A1106F','1','FRENTE','Physical Locations/APT/Stock/Cedis I');</v>
      </c>
    </row>
    <row r="157">
      <c r="A157" s="584" t="s">
        <v>2911</v>
      </c>
      <c r="B157" s="585">
        <v>1.0</v>
      </c>
      <c r="C157" s="580" t="str">
        <f t="shared" si="1"/>
        <v>REVERSO</v>
      </c>
      <c r="D157" s="583" t="s">
        <v>8317</v>
      </c>
      <c r="E157" s="585">
        <v>11.0</v>
      </c>
      <c r="H157" s="580" t="str">
        <f t="shared" si="2"/>
        <v>INSERT INTO public.rack (ubicacion, pasillo, lado, almacen) VALUES('A1106R','1','REVERSO','Physical Locations/APT/Stock/Cedis I');</v>
      </c>
    </row>
    <row r="158">
      <c r="A158" s="584" t="s">
        <v>2896</v>
      </c>
      <c r="B158" s="585">
        <v>1.0</v>
      </c>
      <c r="C158" s="580" t="str">
        <f t="shared" si="1"/>
        <v>FRENTE</v>
      </c>
      <c r="D158" s="583" t="s">
        <v>8317</v>
      </c>
      <c r="E158" s="585">
        <v>11.0</v>
      </c>
      <c r="H158" s="580" t="str">
        <f t="shared" si="2"/>
        <v>INSERT INTO public.rack (ubicacion, pasillo, lado, almacen) VALUES('A1107F','1','FRENTE','Physical Locations/APT/Stock/Cedis I');</v>
      </c>
    </row>
    <row r="159">
      <c r="A159" s="584" t="s">
        <v>2881</v>
      </c>
      <c r="B159" s="585">
        <v>1.0</v>
      </c>
      <c r="C159" s="580" t="str">
        <f t="shared" si="1"/>
        <v>REVERSO</v>
      </c>
      <c r="D159" s="583" t="s">
        <v>8317</v>
      </c>
      <c r="E159" s="585">
        <v>11.0</v>
      </c>
      <c r="H159" s="580" t="str">
        <f t="shared" si="2"/>
        <v>INSERT INTO public.rack (ubicacion, pasillo, lado, almacen) VALUES('A1107R','1','REVERSO','Physical Locations/APT/Stock/Cedis I');</v>
      </c>
    </row>
    <row r="160">
      <c r="A160" s="584" t="s">
        <v>2865</v>
      </c>
      <c r="B160" s="585">
        <v>1.0</v>
      </c>
      <c r="C160" s="580" t="str">
        <f t="shared" si="1"/>
        <v>FRENTE</v>
      </c>
      <c r="D160" s="583" t="s">
        <v>8317</v>
      </c>
      <c r="E160" s="585">
        <v>11.0</v>
      </c>
      <c r="H160" s="580" t="str">
        <f t="shared" si="2"/>
        <v>INSERT INTO public.rack (ubicacion, pasillo, lado, almacen) VALUES('A1108F','1','FRENTE','Physical Locations/APT/Stock/Cedis I');</v>
      </c>
    </row>
    <row r="161">
      <c r="A161" s="584" t="s">
        <v>2850</v>
      </c>
      <c r="B161" s="585">
        <v>1.0</v>
      </c>
      <c r="C161" s="580" t="str">
        <f t="shared" si="1"/>
        <v>REVERSO</v>
      </c>
      <c r="D161" s="583" t="s">
        <v>8317</v>
      </c>
      <c r="E161" s="585">
        <v>11.0</v>
      </c>
      <c r="H161" s="580" t="str">
        <f t="shared" si="2"/>
        <v>INSERT INTO public.rack (ubicacion, pasillo, lado, almacen) VALUES('A1108R','1','REVERSO','Physical Locations/APT/Stock/Cedis I');</v>
      </c>
    </row>
    <row r="162">
      <c r="A162" s="584" t="s">
        <v>3302</v>
      </c>
      <c r="B162" s="585">
        <v>1.0</v>
      </c>
      <c r="C162" s="580" t="str">
        <f t="shared" si="1"/>
        <v>FRENTE</v>
      </c>
      <c r="D162" s="583" t="s">
        <v>8317</v>
      </c>
      <c r="E162" s="585">
        <v>12.0</v>
      </c>
      <c r="H162" s="580" t="str">
        <f t="shared" si="2"/>
        <v>INSERT INTO public.rack (ubicacion, pasillo, lado, almacen) VALUES('A1201F','1','FRENTE','Physical Locations/APT/Stock/Cedis I');</v>
      </c>
    </row>
    <row r="163">
      <c r="A163" s="584" t="s">
        <v>3289</v>
      </c>
      <c r="B163" s="585">
        <v>1.0</v>
      </c>
      <c r="C163" s="580" t="str">
        <f t="shared" si="1"/>
        <v>REVERSO</v>
      </c>
      <c r="D163" s="583" t="s">
        <v>8317</v>
      </c>
      <c r="E163" s="585">
        <v>12.0</v>
      </c>
      <c r="H163" s="580" t="str">
        <f t="shared" si="2"/>
        <v>INSERT INTO public.rack (ubicacion, pasillo, lado, almacen) VALUES('A1201R','1','REVERSO','Physical Locations/APT/Stock/Cedis I');</v>
      </c>
    </row>
    <row r="164">
      <c r="A164" s="584" t="s">
        <v>3274</v>
      </c>
      <c r="B164" s="585">
        <v>1.0</v>
      </c>
      <c r="C164" s="580" t="str">
        <f t="shared" si="1"/>
        <v>FRENTE</v>
      </c>
      <c r="D164" s="583" t="s">
        <v>8317</v>
      </c>
      <c r="E164" s="585">
        <v>12.0</v>
      </c>
      <c r="H164" s="580" t="str">
        <f t="shared" si="2"/>
        <v>INSERT INTO public.rack (ubicacion, pasillo, lado, almacen) VALUES('A1202F','1','FRENTE','Physical Locations/APT/Stock/Cedis I');</v>
      </c>
    </row>
    <row r="165">
      <c r="A165" s="584" t="s">
        <v>3259</v>
      </c>
      <c r="B165" s="585">
        <v>1.0</v>
      </c>
      <c r="C165" s="580" t="str">
        <f t="shared" si="1"/>
        <v>REVERSO</v>
      </c>
      <c r="D165" s="583" t="s">
        <v>8317</v>
      </c>
      <c r="E165" s="585">
        <v>12.0</v>
      </c>
      <c r="H165" s="580" t="str">
        <f t="shared" si="2"/>
        <v>INSERT INTO public.rack (ubicacion, pasillo, lado, almacen) VALUES('A1202R','1','REVERSO','Physical Locations/APT/Stock/Cedis I');</v>
      </c>
    </row>
    <row r="166">
      <c r="A166" s="584" t="s">
        <v>3244</v>
      </c>
      <c r="B166" s="585">
        <v>1.0</v>
      </c>
      <c r="C166" s="580" t="str">
        <f t="shared" si="1"/>
        <v>FRENTE</v>
      </c>
      <c r="D166" s="583" t="s">
        <v>8317</v>
      </c>
      <c r="E166" s="585">
        <v>12.0</v>
      </c>
      <c r="H166" s="580" t="str">
        <f t="shared" si="2"/>
        <v>INSERT INTO public.rack (ubicacion, pasillo, lado, almacen) VALUES('A1203F','1','FRENTE','Physical Locations/APT/Stock/Cedis I');</v>
      </c>
    </row>
    <row r="167">
      <c r="A167" s="584" t="s">
        <v>3229</v>
      </c>
      <c r="B167" s="585">
        <v>1.0</v>
      </c>
      <c r="C167" s="580" t="str">
        <f t="shared" si="1"/>
        <v>REVERSO</v>
      </c>
      <c r="D167" s="583" t="s">
        <v>8317</v>
      </c>
      <c r="E167" s="585">
        <v>12.0</v>
      </c>
      <c r="H167" s="580" t="str">
        <f t="shared" si="2"/>
        <v>INSERT INTO public.rack (ubicacion, pasillo, lado, almacen) VALUES('A1203R','1','REVERSO','Physical Locations/APT/Stock/Cedis I');</v>
      </c>
    </row>
    <row r="168">
      <c r="A168" s="584" t="s">
        <v>3214</v>
      </c>
      <c r="B168" s="585">
        <v>1.0</v>
      </c>
      <c r="C168" s="580" t="str">
        <f t="shared" si="1"/>
        <v>FRENTE</v>
      </c>
      <c r="D168" s="583" t="s">
        <v>8317</v>
      </c>
      <c r="E168" s="585">
        <v>12.0</v>
      </c>
      <c r="H168" s="580" t="str">
        <f t="shared" si="2"/>
        <v>INSERT INTO public.rack (ubicacion, pasillo, lado, almacen) VALUES('A1204F','1','FRENTE','Physical Locations/APT/Stock/Cedis I');</v>
      </c>
    </row>
    <row r="169">
      <c r="A169" s="584" t="s">
        <v>3199</v>
      </c>
      <c r="B169" s="585">
        <v>1.0</v>
      </c>
      <c r="C169" s="580" t="str">
        <f t="shared" si="1"/>
        <v>REVERSO</v>
      </c>
      <c r="D169" s="583" t="s">
        <v>8317</v>
      </c>
      <c r="E169" s="585">
        <v>12.0</v>
      </c>
      <c r="H169" s="580" t="str">
        <f t="shared" si="2"/>
        <v>INSERT INTO public.rack (ubicacion, pasillo, lado, almacen) VALUES('A1204R','1','REVERSO','Physical Locations/APT/Stock/Cedis I');</v>
      </c>
    </row>
    <row r="170">
      <c r="A170" s="584" t="s">
        <v>3184</v>
      </c>
      <c r="B170" s="585">
        <v>1.0</v>
      </c>
      <c r="C170" s="580" t="str">
        <f t="shared" si="1"/>
        <v>FRENTE</v>
      </c>
      <c r="D170" s="583" t="s">
        <v>8317</v>
      </c>
      <c r="E170" s="585">
        <v>12.0</v>
      </c>
      <c r="H170" s="580" t="str">
        <f t="shared" si="2"/>
        <v>INSERT INTO public.rack (ubicacion, pasillo, lado, almacen) VALUES('A1205F','1','FRENTE','Physical Locations/APT/Stock/Cedis I');</v>
      </c>
    </row>
    <row r="171">
      <c r="A171" s="584" t="s">
        <v>3169</v>
      </c>
      <c r="B171" s="585">
        <v>1.0</v>
      </c>
      <c r="C171" s="580" t="str">
        <f t="shared" si="1"/>
        <v>REVERSO</v>
      </c>
      <c r="D171" s="583" t="s">
        <v>8317</v>
      </c>
      <c r="E171" s="585">
        <v>12.0</v>
      </c>
      <c r="H171" s="580" t="str">
        <f t="shared" si="2"/>
        <v>INSERT INTO public.rack (ubicacion, pasillo, lado, almacen) VALUES('A1205R','1','REVERSO','Physical Locations/APT/Stock/Cedis I');</v>
      </c>
    </row>
    <row r="172">
      <c r="A172" s="584" t="s">
        <v>3156</v>
      </c>
      <c r="B172" s="585">
        <v>1.0</v>
      </c>
      <c r="C172" s="580" t="str">
        <f t="shared" si="1"/>
        <v>FRENTE</v>
      </c>
      <c r="D172" s="583" t="s">
        <v>8317</v>
      </c>
      <c r="E172" s="585">
        <v>12.0</v>
      </c>
      <c r="H172" s="580" t="str">
        <f t="shared" si="2"/>
        <v>INSERT INTO public.rack (ubicacion, pasillo, lado, almacen) VALUES('A1206F','1','FRENTE','Physical Locations/APT/Stock/Cedis I');</v>
      </c>
    </row>
    <row r="173">
      <c r="A173" s="584" t="s">
        <v>3143</v>
      </c>
      <c r="B173" s="585">
        <v>1.0</v>
      </c>
      <c r="C173" s="580" t="str">
        <f t="shared" si="1"/>
        <v>REVERSO</v>
      </c>
      <c r="D173" s="583" t="s">
        <v>8317</v>
      </c>
      <c r="E173" s="585">
        <v>12.0</v>
      </c>
      <c r="H173" s="580" t="str">
        <f t="shared" si="2"/>
        <v>INSERT INTO public.rack (ubicacion, pasillo, lado, almacen) VALUES('A1206R','1','REVERSO','Physical Locations/APT/Stock/Cedis I');</v>
      </c>
    </row>
    <row r="174">
      <c r="A174" s="584" t="s">
        <v>3130</v>
      </c>
      <c r="B174" s="585">
        <v>1.0</v>
      </c>
      <c r="C174" s="580" t="str">
        <f t="shared" si="1"/>
        <v>FRENTE</v>
      </c>
      <c r="D174" s="583" t="s">
        <v>8317</v>
      </c>
      <c r="E174" s="585">
        <v>12.0</v>
      </c>
      <c r="H174" s="580" t="str">
        <f t="shared" si="2"/>
        <v>INSERT INTO public.rack (ubicacion, pasillo, lado, almacen) VALUES('A1207F','1','FRENTE','Physical Locations/APT/Stock/Cedis I');</v>
      </c>
    </row>
    <row r="175">
      <c r="A175" s="584" t="s">
        <v>3117</v>
      </c>
      <c r="B175" s="585">
        <v>1.0</v>
      </c>
      <c r="C175" s="580" t="str">
        <f t="shared" si="1"/>
        <v>REVERSO</v>
      </c>
      <c r="D175" s="583" t="s">
        <v>8317</v>
      </c>
      <c r="E175" s="585">
        <v>12.0</v>
      </c>
      <c r="H175" s="580" t="str">
        <f t="shared" si="2"/>
        <v>INSERT INTO public.rack (ubicacion, pasillo, lado, almacen) VALUES('A1207R','1','REVERSO','Physical Locations/APT/Stock/Cedis I');</v>
      </c>
    </row>
    <row r="176">
      <c r="A176" s="584" t="s">
        <v>3104</v>
      </c>
      <c r="B176" s="585">
        <v>1.0</v>
      </c>
      <c r="C176" s="580" t="str">
        <f t="shared" si="1"/>
        <v>FRENTE</v>
      </c>
      <c r="D176" s="583" t="s">
        <v>8317</v>
      </c>
      <c r="E176" s="585">
        <v>12.0</v>
      </c>
      <c r="H176" s="580" t="str">
        <f t="shared" si="2"/>
        <v>INSERT INTO public.rack (ubicacion, pasillo, lado, almacen) VALUES('A1208F','1','FRENTE','Physical Locations/APT/Stock/Cedis I');</v>
      </c>
    </row>
    <row r="177">
      <c r="A177" s="584" t="s">
        <v>3091</v>
      </c>
      <c r="B177" s="585">
        <v>1.0</v>
      </c>
      <c r="C177" s="580" t="str">
        <f t="shared" si="1"/>
        <v>REVERSO</v>
      </c>
      <c r="D177" s="583" t="s">
        <v>8317</v>
      </c>
      <c r="E177" s="585">
        <v>12.0</v>
      </c>
      <c r="H177" s="580" t="str">
        <f t="shared" si="2"/>
        <v>INSERT INTO public.rack (ubicacion, pasillo, lado, almacen) VALUES('A1208R','1','REVERSO','Physical Locations/APT/Stock/Cedis I');</v>
      </c>
    </row>
    <row r="178">
      <c r="A178" s="584" t="s">
        <v>3520</v>
      </c>
      <c r="B178" s="585">
        <v>1.0</v>
      </c>
      <c r="C178" s="580" t="str">
        <f t="shared" si="1"/>
        <v>FRENTE</v>
      </c>
      <c r="D178" s="583" t="s">
        <v>8317</v>
      </c>
      <c r="E178" s="585">
        <v>13.0</v>
      </c>
      <c r="H178" s="580" t="str">
        <f t="shared" si="2"/>
        <v>INSERT INTO public.rack (ubicacion, pasillo, lado, almacen) VALUES('A1301F','1','FRENTE','Physical Locations/APT/Stock/Cedis I');</v>
      </c>
    </row>
    <row r="179">
      <c r="A179" s="584" t="s">
        <v>3493</v>
      </c>
      <c r="B179" s="585">
        <v>1.0</v>
      </c>
      <c r="C179" s="580" t="str">
        <f t="shared" si="1"/>
        <v>FRENTE</v>
      </c>
      <c r="D179" s="583" t="s">
        <v>8317</v>
      </c>
      <c r="E179" s="585">
        <v>13.0</v>
      </c>
      <c r="H179" s="580" t="str">
        <f t="shared" si="2"/>
        <v>INSERT INTO public.rack (ubicacion, pasillo, lado, almacen) VALUES('A1302F','1','FRENTE','Physical Locations/APT/Stock/Cedis I');</v>
      </c>
    </row>
    <row r="180">
      <c r="A180" s="584" t="s">
        <v>3465</v>
      </c>
      <c r="B180" s="585">
        <v>1.0</v>
      </c>
      <c r="C180" s="580" t="str">
        <f t="shared" si="1"/>
        <v>FRENTE</v>
      </c>
      <c r="D180" s="583" t="s">
        <v>8317</v>
      </c>
      <c r="E180" s="585">
        <v>13.0</v>
      </c>
      <c r="H180" s="580" t="str">
        <f t="shared" si="2"/>
        <v>INSERT INTO public.rack (ubicacion, pasillo, lado, almacen) VALUES('A1303F','1','FRENTE','Physical Locations/APT/Stock/Cedis I');</v>
      </c>
    </row>
    <row r="181">
      <c r="A181" s="584" t="s">
        <v>3436</v>
      </c>
      <c r="B181" s="585">
        <v>1.0</v>
      </c>
      <c r="C181" s="580" t="str">
        <f t="shared" si="1"/>
        <v>FRENTE</v>
      </c>
      <c r="D181" s="583" t="s">
        <v>8317</v>
      </c>
      <c r="E181" s="585">
        <v>13.0</v>
      </c>
      <c r="H181" s="580" t="str">
        <f t="shared" si="2"/>
        <v>INSERT INTO public.rack (ubicacion, pasillo, lado, almacen) VALUES('A1304F','1','FRENTE','Physical Locations/APT/Stock/Cedis I');</v>
      </c>
    </row>
    <row r="182">
      <c r="A182" s="584" t="s">
        <v>3407</v>
      </c>
      <c r="B182" s="585">
        <v>1.0</v>
      </c>
      <c r="C182" s="580" t="str">
        <f t="shared" si="1"/>
        <v>FRENTE</v>
      </c>
      <c r="D182" s="583" t="s">
        <v>8317</v>
      </c>
      <c r="E182" s="585">
        <v>13.0</v>
      </c>
      <c r="H182" s="580" t="str">
        <f t="shared" si="2"/>
        <v>INSERT INTO public.rack (ubicacion, pasillo, lado, almacen) VALUES('A1305F','1','FRENTE','Physical Locations/APT/Stock/Cedis I');</v>
      </c>
    </row>
    <row r="183">
      <c r="A183" s="584" t="s">
        <v>3378</v>
      </c>
      <c r="B183" s="585">
        <v>1.0</v>
      </c>
      <c r="C183" s="580" t="str">
        <f t="shared" si="1"/>
        <v>FRENTE</v>
      </c>
      <c r="D183" s="583" t="s">
        <v>8317</v>
      </c>
      <c r="E183" s="585">
        <v>13.0</v>
      </c>
      <c r="H183" s="580" t="str">
        <f t="shared" si="2"/>
        <v>INSERT INTO public.rack (ubicacion, pasillo, lado, almacen) VALUES('A1306F','1','FRENTE','Physical Locations/APT/Stock/Cedis I');</v>
      </c>
    </row>
    <row r="184">
      <c r="A184" s="584" t="s">
        <v>3351</v>
      </c>
      <c r="B184" s="585">
        <v>1.0</v>
      </c>
      <c r="C184" s="580" t="str">
        <f t="shared" si="1"/>
        <v>FRENTE</v>
      </c>
      <c r="D184" s="583" t="s">
        <v>8317</v>
      </c>
      <c r="E184" s="585">
        <v>13.0</v>
      </c>
      <c r="H184" s="580" t="str">
        <f t="shared" si="2"/>
        <v>INSERT INTO public.rack (ubicacion, pasillo, lado, almacen) VALUES('A1307F','1','FRENTE','Physical Locations/APT/Stock/Cedis I');</v>
      </c>
    </row>
    <row r="185">
      <c r="A185" s="584" t="s">
        <v>3326</v>
      </c>
      <c r="B185" s="585">
        <v>1.0</v>
      </c>
      <c r="C185" s="580" t="str">
        <f t="shared" si="1"/>
        <v>FRENTE</v>
      </c>
      <c r="D185" s="583" t="s">
        <v>8317</v>
      </c>
      <c r="E185" s="585">
        <v>13.0</v>
      </c>
      <c r="H185" s="580" t="str">
        <f t="shared" si="2"/>
        <v>INSERT INTO public.rack (ubicacion, pasillo, lado, almacen) VALUES('A1308F','1','FRENTE','Physical Locations/APT/Stock/Cedis I');</v>
      </c>
    </row>
    <row r="186">
      <c r="A186" s="584" t="s">
        <v>3732</v>
      </c>
      <c r="B186" s="585">
        <v>1.0</v>
      </c>
      <c r="C186" s="580" t="str">
        <f t="shared" si="1"/>
        <v>FRENTE</v>
      </c>
      <c r="D186" s="583" t="s">
        <v>8317</v>
      </c>
      <c r="E186" s="585">
        <v>14.0</v>
      </c>
      <c r="H186" s="580" t="str">
        <f t="shared" si="2"/>
        <v>INSERT INTO public.rack (ubicacion, pasillo, lado, almacen) VALUES('A1401F','1','FRENTE','Physical Locations/APT/Stock/Cedis I');</v>
      </c>
    </row>
    <row r="187">
      <c r="A187" s="584" t="s">
        <v>3707</v>
      </c>
      <c r="B187" s="585">
        <v>1.0</v>
      </c>
      <c r="C187" s="580" t="str">
        <f t="shared" si="1"/>
        <v>FRENTE</v>
      </c>
      <c r="D187" s="583" t="s">
        <v>8317</v>
      </c>
      <c r="E187" s="585">
        <v>14.0</v>
      </c>
      <c r="H187" s="580" t="str">
        <f t="shared" si="2"/>
        <v>INSERT INTO public.rack (ubicacion, pasillo, lado, almacen) VALUES('A1402F','1','FRENTE','Physical Locations/APT/Stock/Cedis I');</v>
      </c>
    </row>
    <row r="188">
      <c r="A188" s="584" t="s">
        <v>3682</v>
      </c>
      <c r="B188" s="585">
        <v>1.0</v>
      </c>
      <c r="C188" s="580" t="str">
        <f t="shared" si="1"/>
        <v>FRENTE</v>
      </c>
      <c r="D188" s="583" t="s">
        <v>8317</v>
      </c>
      <c r="E188" s="585">
        <v>14.0</v>
      </c>
      <c r="H188" s="580" t="str">
        <f t="shared" si="2"/>
        <v>INSERT INTO public.rack (ubicacion, pasillo, lado, almacen) VALUES('A1403F','1','FRENTE','Physical Locations/APT/Stock/Cedis I');</v>
      </c>
    </row>
    <row r="189">
      <c r="A189" s="584" t="s">
        <v>3656</v>
      </c>
      <c r="B189" s="585">
        <v>1.0</v>
      </c>
      <c r="C189" s="580" t="str">
        <f t="shared" si="1"/>
        <v>FRENTE</v>
      </c>
      <c r="D189" s="583" t="s">
        <v>8317</v>
      </c>
      <c r="E189" s="585">
        <v>14.0</v>
      </c>
      <c r="H189" s="580" t="str">
        <f t="shared" si="2"/>
        <v>INSERT INTO public.rack (ubicacion, pasillo, lado, almacen) VALUES('A1404F','1','FRENTE','Physical Locations/APT/Stock/Cedis I');</v>
      </c>
    </row>
    <row r="190">
      <c r="A190" s="584" t="s">
        <v>3629</v>
      </c>
      <c r="B190" s="585">
        <v>1.0</v>
      </c>
      <c r="C190" s="580" t="str">
        <f t="shared" si="1"/>
        <v>FRENTE</v>
      </c>
      <c r="D190" s="583" t="s">
        <v>8317</v>
      </c>
      <c r="E190" s="585">
        <v>14.0</v>
      </c>
      <c r="H190" s="580" t="str">
        <f t="shared" si="2"/>
        <v>INSERT INTO public.rack (ubicacion, pasillo, lado, almacen) VALUES('A1405F','1','FRENTE','Physical Locations/APT/Stock/Cedis I');</v>
      </c>
    </row>
    <row r="191">
      <c r="A191" s="584" t="s">
        <v>3602</v>
      </c>
      <c r="B191" s="585">
        <v>1.0</v>
      </c>
      <c r="C191" s="580" t="str">
        <f t="shared" si="1"/>
        <v>FRENTE</v>
      </c>
      <c r="D191" s="583" t="s">
        <v>8317</v>
      </c>
      <c r="E191" s="585">
        <v>14.0</v>
      </c>
      <c r="H191" s="580" t="str">
        <f t="shared" si="2"/>
        <v>INSERT INTO public.rack (ubicacion, pasillo, lado, almacen) VALUES('A1406F','1','FRENTE','Physical Locations/APT/Stock/Cedis I');</v>
      </c>
    </row>
    <row r="192">
      <c r="A192" s="584" t="s">
        <v>3574</v>
      </c>
      <c r="B192" s="585">
        <v>1.0</v>
      </c>
      <c r="C192" s="580" t="str">
        <f t="shared" si="1"/>
        <v>FRENTE</v>
      </c>
      <c r="D192" s="583" t="s">
        <v>8317</v>
      </c>
      <c r="E192" s="585">
        <v>14.0</v>
      </c>
      <c r="H192" s="580" t="str">
        <f t="shared" si="2"/>
        <v>INSERT INTO public.rack (ubicacion, pasillo, lado, almacen) VALUES('A1407F','1','FRENTE','Physical Locations/APT/Stock/Cedis I');</v>
      </c>
    </row>
    <row r="193">
      <c r="A193" s="584" t="s">
        <v>3547</v>
      </c>
      <c r="B193" s="585">
        <v>1.0</v>
      </c>
      <c r="C193" s="580" t="str">
        <f t="shared" si="1"/>
        <v>FRENTE</v>
      </c>
      <c r="D193" s="583" t="s">
        <v>8317</v>
      </c>
      <c r="E193" s="585">
        <v>14.0</v>
      </c>
      <c r="H193" s="580" t="str">
        <f t="shared" si="2"/>
        <v>INSERT INTO public.rack (ubicacion, pasillo, lado, almacen) VALUES('A1408F','1','FRENTE','Physical Locations/APT/Stock/Cedis I');</v>
      </c>
    </row>
    <row r="194">
      <c r="A194" s="584" t="s">
        <v>3955</v>
      </c>
      <c r="B194" s="585">
        <v>1.0</v>
      </c>
      <c r="C194" s="580" t="str">
        <f t="shared" si="1"/>
        <v>FRENTE</v>
      </c>
      <c r="D194" s="583" t="s">
        <v>8317</v>
      </c>
      <c r="E194" s="585">
        <v>15.0</v>
      </c>
      <c r="H194" s="580" t="str">
        <f t="shared" si="2"/>
        <v>INSERT INTO public.rack (ubicacion, pasillo, lado, almacen) VALUES('A1501F','1','FRENTE','Physical Locations/APT/Stock/Cedis I');</v>
      </c>
    </row>
    <row r="195">
      <c r="A195" s="584" t="s">
        <v>3941</v>
      </c>
      <c r="B195" s="585">
        <v>1.0</v>
      </c>
      <c r="C195" s="580" t="str">
        <f t="shared" si="1"/>
        <v>REVERSO</v>
      </c>
      <c r="D195" s="583" t="s">
        <v>8317</v>
      </c>
      <c r="E195" s="585">
        <v>15.0</v>
      </c>
      <c r="H195" s="580" t="str">
        <f t="shared" si="2"/>
        <v>INSERT INTO public.rack (ubicacion, pasillo, lado, almacen) VALUES('A1501R','1','REVERSO','Physical Locations/APT/Stock/Cedis I');</v>
      </c>
    </row>
    <row r="196">
      <c r="A196" s="584" t="s">
        <v>3927</v>
      </c>
      <c r="B196" s="585">
        <v>1.0</v>
      </c>
      <c r="C196" s="580" t="str">
        <f t="shared" si="1"/>
        <v>FRENTE</v>
      </c>
      <c r="D196" s="583" t="s">
        <v>8317</v>
      </c>
      <c r="E196" s="585">
        <v>15.0</v>
      </c>
      <c r="H196" s="580" t="str">
        <f t="shared" si="2"/>
        <v>INSERT INTO public.rack (ubicacion, pasillo, lado, almacen) VALUES('A1502F','1','FRENTE','Physical Locations/APT/Stock/Cedis I');</v>
      </c>
    </row>
    <row r="197">
      <c r="A197" s="584" t="s">
        <v>3913</v>
      </c>
      <c r="B197" s="585">
        <v>1.0</v>
      </c>
      <c r="C197" s="580" t="str">
        <f t="shared" si="1"/>
        <v>REVERSO</v>
      </c>
      <c r="D197" s="583" t="s">
        <v>8317</v>
      </c>
      <c r="E197" s="585">
        <v>15.0</v>
      </c>
      <c r="H197" s="580" t="str">
        <f t="shared" si="2"/>
        <v>INSERT INTO public.rack (ubicacion, pasillo, lado, almacen) VALUES('A1502R','1','REVERSO','Physical Locations/APT/Stock/Cedis I');</v>
      </c>
    </row>
    <row r="198">
      <c r="A198" s="584" t="s">
        <v>3899</v>
      </c>
      <c r="B198" s="585">
        <v>1.0</v>
      </c>
      <c r="C198" s="580" t="str">
        <f t="shared" si="1"/>
        <v>FRENTE</v>
      </c>
      <c r="D198" s="583" t="s">
        <v>8317</v>
      </c>
      <c r="E198" s="585">
        <v>15.0</v>
      </c>
      <c r="H198" s="580" t="str">
        <f t="shared" si="2"/>
        <v>INSERT INTO public.rack (ubicacion, pasillo, lado, almacen) VALUES('A1503F','1','FRENTE','Physical Locations/APT/Stock/Cedis I');</v>
      </c>
    </row>
    <row r="199">
      <c r="A199" s="584" t="s">
        <v>3885</v>
      </c>
      <c r="B199" s="585">
        <v>1.0</v>
      </c>
      <c r="C199" s="580" t="str">
        <f t="shared" si="1"/>
        <v>REVERSO</v>
      </c>
      <c r="D199" s="583" t="s">
        <v>8317</v>
      </c>
      <c r="E199" s="585">
        <v>15.0</v>
      </c>
      <c r="H199" s="580" t="str">
        <f t="shared" si="2"/>
        <v>INSERT INTO public.rack (ubicacion, pasillo, lado, almacen) VALUES('A1503R','1','REVERSO','Physical Locations/APT/Stock/Cedis I');</v>
      </c>
    </row>
    <row r="200">
      <c r="A200" s="584" t="s">
        <v>3871</v>
      </c>
      <c r="B200" s="585">
        <v>1.0</v>
      </c>
      <c r="C200" s="580" t="str">
        <f t="shared" si="1"/>
        <v>FRENTE</v>
      </c>
      <c r="D200" s="583" t="s">
        <v>8317</v>
      </c>
      <c r="E200" s="585">
        <v>15.0</v>
      </c>
      <c r="H200" s="580" t="str">
        <f t="shared" si="2"/>
        <v>INSERT INTO public.rack (ubicacion, pasillo, lado, almacen) VALUES('A1504F','1','FRENTE','Physical Locations/APT/Stock/Cedis I');</v>
      </c>
    </row>
    <row r="201">
      <c r="A201" s="584" t="s">
        <v>3857</v>
      </c>
      <c r="B201" s="585">
        <v>1.0</v>
      </c>
      <c r="C201" s="580" t="str">
        <f t="shared" si="1"/>
        <v>REVERSO</v>
      </c>
      <c r="D201" s="583" t="s">
        <v>8317</v>
      </c>
      <c r="E201" s="585">
        <v>15.0</v>
      </c>
      <c r="H201" s="580" t="str">
        <f t="shared" si="2"/>
        <v>INSERT INTO public.rack (ubicacion, pasillo, lado, almacen) VALUES('A1504R','1','REVERSO','Physical Locations/APT/Stock/Cedis I');</v>
      </c>
    </row>
    <row r="202">
      <c r="A202" s="584" t="s">
        <v>3843</v>
      </c>
      <c r="B202" s="585">
        <v>1.0</v>
      </c>
      <c r="C202" s="580" t="str">
        <f t="shared" si="1"/>
        <v>FRENTE</v>
      </c>
      <c r="D202" s="583" t="s">
        <v>8317</v>
      </c>
      <c r="E202" s="585">
        <v>15.0</v>
      </c>
      <c r="H202" s="580" t="str">
        <f t="shared" si="2"/>
        <v>INSERT INTO public.rack (ubicacion, pasillo, lado, almacen) VALUES('A1505F','1','FRENTE','Physical Locations/APT/Stock/Cedis I');</v>
      </c>
    </row>
    <row r="203">
      <c r="A203" s="584" t="s">
        <v>3829</v>
      </c>
      <c r="B203" s="585">
        <v>1.0</v>
      </c>
      <c r="C203" s="580" t="str">
        <f t="shared" si="1"/>
        <v>REVERSO</v>
      </c>
      <c r="D203" s="583" t="s">
        <v>8317</v>
      </c>
      <c r="E203" s="585">
        <v>15.0</v>
      </c>
      <c r="H203" s="580" t="str">
        <f t="shared" si="2"/>
        <v>INSERT INTO public.rack (ubicacion, pasillo, lado, almacen) VALUES('A1505R','1','REVERSO','Physical Locations/APT/Stock/Cedis I');</v>
      </c>
    </row>
    <row r="204">
      <c r="A204" s="584" t="s">
        <v>3815</v>
      </c>
      <c r="B204" s="585">
        <v>1.0</v>
      </c>
      <c r="C204" s="580" t="str">
        <f t="shared" si="1"/>
        <v>FRENTE</v>
      </c>
      <c r="D204" s="583" t="s">
        <v>8317</v>
      </c>
      <c r="E204" s="585">
        <v>15.0</v>
      </c>
      <c r="H204" s="580" t="str">
        <f t="shared" si="2"/>
        <v>INSERT INTO public.rack (ubicacion, pasillo, lado, almacen) VALUES('A1506F','1','FRENTE','Physical Locations/APT/Stock/Cedis I');</v>
      </c>
    </row>
    <row r="205">
      <c r="A205" s="584" t="s">
        <v>3801</v>
      </c>
      <c r="B205" s="585">
        <v>1.0</v>
      </c>
      <c r="C205" s="580" t="str">
        <f t="shared" si="1"/>
        <v>REVERSO</v>
      </c>
      <c r="D205" s="583" t="s">
        <v>8317</v>
      </c>
      <c r="E205" s="585">
        <v>15.0</v>
      </c>
      <c r="H205" s="580" t="str">
        <f t="shared" si="2"/>
        <v>INSERT INTO public.rack (ubicacion, pasillo, lado, almacen) VALUES('A1506R','1','REVERSO','Physical Locations/APT/Stock/Cedis I');</v>
      </c>
    </row>
    <row r="206">
      <c r="A206" s="584" t="s">
        <v>3787</v>
      </c>
      <c r="B206" s="585">
        <v>1.0</v>
      </c>
      <c r="C206" s="580" t="str">
        <f t="shared" si="1"/>
        <v>FRENTE</v>
      </c>
      <c r="D206" s="583" t="s">
        <v>8317</v>
      </c>
      <c r="E206" s="585">
        <v>15.0</v>
      </c>
      <c r="H206" s="580" t="str">
        <f t="shared" si="2"/>
        <v>INSERT INTO public.rack (ubicacion, pasillo, lado, almacen) VALUES('A1507F','1','FRENTE','Physical Locations/APT/Stock/Cedis I');</v>
      </c>
    </row>
    <row r="207">
      <c r="A207" s="584" t="s">
        <v>3773</v>
      </c>
      <c r="B207" s="585">
        <v>1.0</v>
      </c>
      <c r="C207" s="580" t="str">
        <f t="shared" si="1"/>
        <v>REVERSO</v>
      </c>
      <c r="D207" s="583" t="s">
        <v>8317</v>
      </c>
      <c r="E207" s="585">
        <v>15.0</v>
      </c>
      <c r="H207" s="580" t="str">
        <f t="shared" si="2"/>
        <v>INSERT INTO public.rack (ubicacion, pasillo, lado, almacen) VALUES('A1507R','1','REVERSO','Physical Locations/APT/Stock/Cedis I');</v>
      </c>
    </row>
    <row r="208">
      <c r="A208" s="584" t="s">
        <v>3759</v>
      </c>
      <c r="B208" s="585">
        <v>1.0</v>
      </c>
      <c r="C208" s="580" t="str">
        <f t="shared" si="1"/>
        <v>FRENTE</v>
      </c>
      <c r="D208" s="583" t="s">
        <v>8317</v>
      </c>
      <c r="E208" s="585">
        <v>15.0</v>
      </c>
      <c r="H208" s="580" t="str">
        <f t="shared" si="2"/>
        <v>INSERT INTO public.rack (ubicacion, pasillo, lado, almacen) VALUES('A1508F','1','FRENTE','Physical Locations/APT/Stock/Cedis I');</v>
      </c>
    </row>
    <row r="209">
      <c r="A209" s="584" t="s">
        <v>3745</v>
      </c>
      <c r="B209" s="585">
        <v>1.0</v>
      </c>
      <c r="C209" s="580" t="str">
        <f t="shared" si="1"/>
        <v>REVERSO</v>
      </c>
      <c r="D209" s="583" t="s">
        <v>8317</v>
      </c>
      <c r="E209" s="585">
        <v>15.0</v>
      </c>
      <c r="H209" s="580" t="str">
        <f t="shared" si="2"/>
        <v>INSERT INTO public.rack (ubicacion, pasillo, lado, almacen) VALUES('A1508R','1','REVERSO','Physical Locations/APT/Stock/Cedis I');</v>
      </c>
    </row>
    <row r="210">
      <c r="A210" s="584" t="s">
        <v>4174</v>
      </c>
      <c r="B210" s="585">
        <v>1.0</v>
      </c>
      <c r="C210" s="580" t="str">
        <f t="shared" si="1"/>
        <v>FRENTE</v>
      </c>
      <c r="D210" s="583" t="s">
        <v>8317</v>
      </c>
      <c r="E210" s="585">
        <v>16.0</v>
      </c>
      <c r="H210" s="580" t="str">
        <f t="shared" si="2"/>
        <v>INSERT INTO public.rack (ubicacion, pasillo, lado, almacen) VALUES('A1601F','1','FRENTE','Physical Locations/APT/Stock/Cedis I');</v>
      </c>
    </row>
    <row r="211">
      <c r="A211" s="584" t="s">
        <v>4161</v>
      </c>
      <c r="B211" s="585">
        <v>1.0</v>
      </c>
      <c r="C211" s="580" t="str">
        <f t="shared" si="1"/>
        <v>REVERSO</v>
      </c>
      <c r="D211" s="583" t="s">
        <v>8317</v>
      </c>
      <c r="E211" s="585">
        <v>16.0</v>
      </c>
      <c r="H211" s="580" t="str">
        <f t="shared" si="2"/>
        <v>INSERT INTO public.rack (ubicacion, pasillo, lado, almacen) VALUES('A1601R','1','REVERSO','Physical Locations/APT/Stock/Cedis I');</v>
      </c>
    </row>
    <row r="212">
      <c r="A212" s="584" t="s">
        <v>4148</v>
      </c>
      <c r="B212" s="585">
        <v>1.0</v>
      </c>
      <c r="C212" s="580" t="str">
        <f t="shared" si="1"/>
        <v>FRENTE</v>
      </c>
      <c r="D212" s="583" t="s">
        <v>8317</v>
      </c>
      <c r="E212" s="585">
        <v>16.0</v>
      </c>
      <c r="H212" s="580" t="str">
        <f t="shared" si="2"/>
        <v>INSERT INTO public.rack (ubicacion, pasillo, lado, almacen) VALUES('A1602F','1','FRENTE','Physical Locations/APT/Stock/Cedis I');</v>
      </c>
    </row>
    <row r="213">
      <c r="A213" s="584" t="s">
        <v>4135</v>
      </c>
      <c r="B213" s="585">
        <v>1.0</v>
      </c>
      <c r="C213" s="580" t="str">
        <f t="shared" si="1"/>
        <v>REVERSO</v>
      </c>
      <c r="D213" s="583" t="s">
        <v>8317</v>
      </c>
      <c r="E213" s="585">
        <v>16.0</v>
      </c>
      <c r="H213" s="580" t="str">
        <f t="shared" si="2"/>
        <v>INSERT INTO public.rack (ubicacion, pasillo, lado, almacen) VALUES('A1602R','1','REVERSO','Physical Locations/APT/Stock/Cedis I');</v>
      </c>
    </row>
    <row r="214">
      <c r="A214" s="584" t="s">
        <v>4122</v>
      </c>
      <c r="B214" s="585">
        <v>1.0</v>
      </c>
      <c r="C214" s="580" t="str">
        <f t="shared" si="1"/>
        <v>FRENTE</v>
      </c>
      <c r="D214" s="583" t="s">
        <v>8317</v>
      </c>
      <c r="E214" s="585">
        <v>16.0</v>
      </c>
      <c r="H214" s="580" t="str">
        <f t="shared" si="2"/>
        <v>INSERT INTO public.rack (ubicacion, pasillo, lado, almacen) VALUES('A1603F','1','FRENTE','Physical Locations/APT/Stock/Cedis I');</v>
      </c>
    </row>
    <row r="215">
      <c r="A215" s="584" t="s">
        <v>4109</v>
      </c>
      <c r="B215" s="585">
        <v>1.0</v>
      </c>
      <c r="C215" s="580" t="str">
        <f t="shared" si="1"/>
        <v>REVERSO</v>
      </c>
      <c r="D215" s="583" t="s">
        <v>8317</v>
      </c>
      <c r="E215" s="585">
        <v>16.0</v>
      </c>
      <c r="H215" s="580" t="str">
        <f t="shared" si="2"/>
        <v>INSERT INTO public.rack (ubicacion, pasillo, lado, almacen) VALUES('A1603R','1','REVERSO','Physical Locations/APT/Stock/Cedis I');</v>
      </c>
    </row>
    <row r="216">
      <c r="A216" s="584" t="s">
        <v>4095</v>
      </c>
      <c r="B216" s="585">
        <v>1.0</v>
      </c>
      <c r="C216" s="580" t="str">
        <f t="shared" si="1"/>
        <v>FRENTE</v>
      </c>
      <c r="D216" s="583" t="s">
        <v>8317</v>
      </c>
      <c r="E216" s="585">
        <v>16.0</v>
      </c>
      <c r="H216" s="580" t="str">
        <f t="shared" si="2"/>
        <v>INSERT INTO public.rack (ubicacion, pasillo, lado, almacen) VALUES('A1604F','1','FRENTE','Physical Locations/APT/Stock/Cedis I');</v>
      </c>
    </row>
    <row r="217">
      <c r="A217" s="584" t="s">
        <v>4081</v>
      </c>
      <c r="B217" s="585">
        <v>1.0</v>
      </c>
      <c r="C217" s="580" t="str">
        <f t="shared" si="1"/>
        <v>REVERSO</v>
      </c>
      <c r="D217" s="583" t="s">
        <v>8317</v>
      </c>
      <c r="E217" s="585">
        <v>16.0</v>
      </c>
      <c r="H217" s="580" t="str">
        <f t="shared" si="2"/>
        <v>INSERT INTO public.rack (ubicacion, pasillo, lado, almacen) VALUES('A1604R','1','REVERSO','Physical Locations/APT/Stock/Cedis I');</v>
      </c>
    </row>
    <row r="218">
      <c r="A218" s="584" t="s">
        <v>4067</v>
      </c>
      <c r="B218" s="585">
        <v>1.0</v>
      </c>
      <c r="C218" s="580" t="str">
        <f t="shared" si="1"/>
        <v>FRENTE</v>
      </c>
      <c r="D218" s="583" t="s">
        <v>8317</v>
      </c>
      <c r="E218" s="585">
        <v>16.0</v>
      </c>
      <c r="H218" s="580" t="str">
        <f t="shared" si="2"/>
        <v>INSERT INTO public.rack (ubicacion, pasillo, lado, almacen) VALUES('A1605F','1','FRENTE','Physical Locations/APT/Stock/Cedis I');</v>
      </c>
    </row>
    <row r="219">
      <c r="A219" s="584" t="s">
        <v>4053</v>
      </c>
      <c r="B219" s="585">
        <v>1.0</v>
      </c>
      <c r="C219" s="580" t="str">
        <f t="shared" si="1"/>
        <v>REVERSO</v>
      </c>
      <c r="D219" s="583" t="s">
        <v>8317</v>
      </c>
      <c r="E219" s="585">
        <v>16.0</v>
      </c>
      <c r="H219" s="580" t="str">
        <f t="shared" si="2"/>
        <v>INSERT INTO public.rack (ubicacion, pasillo, lado, almacen) VALUES('A1605R','1','REVERSO','Physical Locations/APT/Stock/Cedis I');</v>
      </c>
    </row>
    <row r="220">
      <c r="A220" s="584" t="s">
        <v>4039</v>
      </c>
      <c r="B220" s="585">
        <v>1.0</v>
      </c>
      <c r="C220" s="580" t="str">
        <f t="shared" si="1"/>
        <v>FRENTE</v>
      </c>
      <c r="D220" s="583" t="s">
        <v>8317</v>
      </c>
      <c r="E220" s="585">
        <v>16.0</v>
      </c>
      <c r="H220" s="580" t="str">
        <f t="shared" si="2"/>
        <v>INSERT INTO public.rack (ubicacion, pasillo, lado, almacen) VALUES('A1606F','1','FRENTE','Physical Locations/APT/Stock/Cedis I');</v>
      </c>
    </row>
    <row r="221">
      <c r="A221" s="584" t="s">
        <v>4025</v>
      </c>
      <c r="B221" s="585">
        <v>1.0</v>
      </c>
      <c r="C221" s="580" t="str">
        <f t="shared" si="1"/>
        <v>REVERSO</v>
      </c>
      <c r="D221" s="583" t="s">
        <v>8317</v>
      </c>
      <c r="E221" s="585">
        <v>16.0</v>
      </c>
      <c r="H221" s="580" t="str">
        <f t="shared" si="2"/>
        <v>INSERT INTO public.rack (ubicacion, pasillo, lado, almacen) VALUES('A1606R','1','REVERSO','Physical Locations/APT/Stock/Cedis I');</v>
      </c>
    </row>
    <row r="222">
      <c r="A222" s="584" t="s">
        <v>4011</v>
      </c>
      <c r="B222" s="585">
        <v>1.0</v>
      </c>
      <c r="C222" s="580" t="str">
        <f t="shared" si="1"/>
        <v>FRENTE</v>
      </c>
      <c r="D222" s="583" t="s">
        <v>8317</v>
      </c>
      <c r="E222" s="585">
        <v>16.0</v>
      </c>
      <c r="H222" s="580" t="str">
        <f t="shared" si="2"/>
        <v>INSERT INTO public.rack (ubicacion, pasillo, lado, almacen) VALUES('A1607F','1','FRENTE','Physical Locations/APT/Stock/Cedis I');</v>
      </c>
    </row>
    <row r="223">
      <c r="A223" s="584" t="s">
        <v>3997</v>
      </c>
      <c r="B223" s="585">
        <v>1.0</v>
      </c>
      <c r="C223" s="580" t="str">
        <f t="shared" si="1"/>
        <v>REVERSO</v>
      </c>
      <c r="D223" s="583" t="s">
        <v>8317</v>
      </c>
      <c r="E223" s="585">
        <v>16.0</v>
      </c>
      <c r="H223" s="580" t="str">
        <f t="shared" si="2"/>
        <v>INSERT INTO public.rack (ubicacion, pasillo, lado, almacen) VALUES('A1607R','1','REVERSO','Physical Locations/APT/Stock/Cedis I');</v>
      </c>
    </row>
    <row r="224">
      <c r="A224" s="584" t="s">
        <v>3983</v>
      </c>
      <c r="B224" s="585">
        <v>1.0</v>
      </c>
      <c r="C224" s="580" t="str">
        <f t="shared" si="1"/>
        <v>FRENTE</v>
      </c>
      <c r="D224" s="583" t="s">
        <v>8317</v>
      </c>
      <c r="E224" s="585">
        <v>16.0</v>
      </c>
      <c r="H224" s="580" t="str">
        <f t="shared" si="2"/>
        <v>INSERT INTO public.rack (ubicacion, pasillo, lado, almacen) VALUES('A1608F','1','FRENTE','Physical Locations/APT/Stock/Cedis I');</v>
      </c>
    </row>
    <row r="225">
      <c r="A225" s="584" t="s">
        <v>3969</v>
      </c>
      <c r="B225" s="585">
        <v>1.0</v>
      </c>
      <c r="C225" s="580" t="str">
        <f t="shared" si="1"/>
        <v>REVERSO</v>
      </c>
      <c r="D225" s="583" t="s">
        <v>8317</v>
      </c>
      <c r="E225" s="585">
        <v>16.0</v>
      </c>
      <c r="H225" s="580" t="str">
        <f t="shared" si="2"/>
        <v>INSERT INTO public.rack (ubicacion, pasillo, lado, almacen) VALUES('A1608R','1','REVERSO','Physical Locations/APT/Stock/Cedis I');</v>
      </c>
    </row>
    <row r="226">
      <c r="A226" s="584" t="s">
        <v>4378</v>
      </c>
      <c r="B226" s="585">
        <v>1.0</v>
      </c>
      <c r="C226" s="580" t="str">
        <f t="shared" si="1"/>
        <v>FRENTE</v>
      </c>
      <c r="D226" s="583" t="s">
        <v>8317</v>
      </c>
      <c r="E226" s="585">
        <v>17.0</v>
      </c>
      <c r="H226" s="580" t="str">
        <f t="shared" si="2"/>
        <v>INSERT INTO public.rack (ubicacion, pasillo, lado, almacen) VALUES('A1701F','1','FRENTE','Physical Locations/APT/Stock/Cedis I');</v>
      </c>
    </row>
    <row r="227">
      <c r="A227" s="584" t="s">
        <v>4365</v>
      </c>
      <c r="B227" s="585">
        <v>1.0</v>
      </c>
      <c r="C227" s="580" t="str">
        <f t="shared" si="1"/>
        <v>REVERSO</v>
      </c>
      <c r="D227" s="583" t="s">
        <v>8317</v>
      </c>
      <c r="E227" s="585">
        <v>17.0</v>
      </c>
      <c r="H227" s="580" t="str">
        <f t="shared" si="2"/>
        <v>INSERT INTO public.rack (ubicacion, pasillo, lado, almacen) VALUES('A1701R','1','REVERSO','Physical Locations/APT/Stock/Cedis I');</v>
      </c>
    </row>
    <row r="228">
      <c r="A228" s="584" t="s">
        <v>4353</v>
      </c>
      <c r="B228" s="585">
        <v>1.0</v>
      </c>
      <c r="C228" s="580" t="str">
        <f t="shared" si="1"/>
        <v>FRENTE</v>
      </c>
      <c r="D228" s="583" t="s">
        <v>8317</v>
      </c>
      <c r="E228" s="585">
        <v>17.0</v>
      </c>
      <c r="H228" s="580" t="str">
        <f t="shared" si="2"/>
        <v>INSERT INTO public.rack (ubicacion, pasillo, lado, almacen) VALUES('A1702F','1','FRENTE','Physical Locations/APT/Stock/Cedis I');</v>
      </c>
    </row>
    <row r="229">
      <c r="A229" s="584" t="s">
        <v>4341</v>
      </c>
      <c r="B229" s="585">
        <v>1.0</v>
      </c>
      <c r="C229" s="580" t="str">
        <f t="shared" si="1"/>
        <v>REVERSO</v>
      </c>
      <c r="D229" s="583" t="s">
        <v>8317</v>
      </c>
      <c r="E229" s="585">
        <v>17.0</v>
      </c>
      <c r="H229" s="580" t="str">
        <f t="shared" si="2"/>
        <v>INSERT INTO public.rack (ubicacion, pasillo, lado, almacen) VALUES('A1702R','1','REVERSO','Physical Locations/APT/Stock/Cedis I');</v>
      </c>
    </row>
    <row r="230">
      <c r="A230" s="584" t="s">
        <v>4329</v>
      </c>
      <c r="B230" s="585">
        <v>1.0</v>
      </c>
      <c r="C230" s="580" t="str">
        <f t="shared" si="1"/>
        <v>FRENTE</v>
      </c>
      <c r="D230" s="583" t="s">
        <v>8317</v>
      </c>
      <c r="E230" s="585">
        <v>17.0</v>
      </c>
      <c r="H230" s="580" t="str">
        <f t="shared" si="2"/>
        <v>INSERT INTO public.rack (ubicacion, pasillo, lado, almacen) VALUES('A1703F','1','FRENTE','Physical Locations/APT/Stock/Cedis I');</v>
      </c>
    </row>
    <row r="231">
      <c r="A231" s="584" t="s">
        <v>4317</v>
      </c>
      <c r="B231" s="585">
        <v>1.0</v>
      </c>
      <c r="C231" s="580" t="str">
        <f t="shared" si="1"/>
        <v>REVERSO</v>
      </c>
      <c r="D231" s="583" t="s">
        <v>8317</v>
      </c>
      <c r="E231" s="585">
        <v>17.0</v>
      </c>
      <c r="H231" s="580" t="str">
        <f t="shared" si="2"/>
        <v>INSERT INTO public.rack (ubicacion, pasillo, lado, almacen) VALUES('A1703R','1','REVERSO','Physical Locations/APT/Stock/Cedis I');</v>
      </c>
    </row>
    <row r="232">
      <c r="A232" s="584" t="s">
        <v>4306</v>
      </c>
      <c r="B232" s="585">
        <v>1.0</v>
      </c>
      <c r="C232" s="580" t="str">
        <f t="shared" si="1"/>
        <v>FRENTE</v>
      </c>
      <c r="D232" s="583" t="s">
        <v>8317</v>
      </c>
      <c r="E232" s="585">
        <v>17.0</v>
      </c>
      <c r="H232" s="580" t="str">
        <f t="shared" si="2"/>
        <v>INSERT INTO public.rack (ubicacion, pasillo, lado, almacen) VALUES('A1704F','1','FRENTE','Physical Locations/APT/Stock/Cedis I');</v>
      </c>
    </row>
    <row r="233">
      <c r="A233" s="584" t="s">
        <v>4295</v>
      </c>
      <c r="B233" s="585">
        <v>1.0</v>
      </c>
      <c r="C233" s="580" t="str">
        <f t="shared" si="1"/>
        <v>REVERSO</v>
      </c>
      <c r="D233" s="583" t="s">
        <v>8317</v>
      </c>
      <c r="E233" s="585">
        <v>17.0</v>
      </c>
      <c r="H233" s="580" t="str">
        <f t="shared" si="2"/>
        <v>INSERT INTO public.rack (ubicacion, pasillo, lado, almacen) VALUES('A1704R','1','REVERSO','Physical Locations/APT/Stock/Cedis I');</v>
      </c>
    </row>
    <row r="234">
      <c r="A234" s="584" t="s">
        <v>4282</v>
      </c>
      <c r="B234" s="585">
        <v>1.0</v>
      </c>
      <c r="C234" s="580" t="str">
        <f t="shared" si="1"/>
        <v>FRENTE</v>
      </c>
      <c r="D234" s="583" t="s">
        <v>8317</v>
      </c>
      <c r="E234" s="585">
        <v>17.0</v>
      </c>
      <c r="H234" s="580" t="str">
        <f t="shared" si="2"/>
        <v>INSERT INTO public.rack (ubicacion, pasillo, lado, almacen) VALUES('A1705F','1','FRENTE','Physical Locations/APT/Stock/Cedis I');</v>
      </c>
    </row>
    <row r="235">
      <c r="A235" s="584" t="s">
        <v>4269</v>
      </c>
      <c r="B235" s="585">
        <v>1.0</v>
      </c>
      <c r="C235" s="580" t="str">
        <f t="shared" si="1"/>
        <v>REVERSO</v>
      </c>
      <c r="D235" s="583" t="s">
        <v>8317</v>
      </c>
      <c r="E235" s="585">
        <v>17.0</v>
      </c>
      <c r="H235" s="580" t="str">
        <f t="shared" si="2"/>
        <v>INSERT INTO public.rack (ubicacion, pasillo, lado, almacen) VALUES('A1705R','1','REVERSO','Physical Locations/APT/Stock/Cedis I');</v>
      </c>
    </row>
    <row r="236">
      <c r="A236" s="584" t="s">
        <v>4256</v>
      </c>
      <c r="B236" s="585">
        <v>1.0</v>
      </c>
      <c r="C236" s="580" t="str">
        <f t="shared" si="1"/>
        <v>FRENTE</v>
      </c>
      <c r="D236" s="583" t="s">
        <v>8317</v>
      </c>
      <c r="E236" s="585">
        <v>17.0</v>
      </c>
      <c r="H236" s="580" t="str">
        <f t="shared" si="2"/>
        <v>INSERT INTO public.rack (ubicacion, pasillo, lado, almacen) VALUES('A1706F','1','FRENTE','Physical Locations/APT/Stock/Cedis I');</v>
      </c>
    </row>
    <row r="237">
      <c r="A237" s="584" t="s">
        <v>4243</v>
      </c>
      <c r="B237" s="585">
        <v>1.0</v>
      </c>
      <c r="C237" s="580" t="str">
        <f t="shared" si="1"/>
        <v>REVERSO</v>
      </c>
      <c r="D237" s="583" t="s">
        <v>8317</v>
      </c>
      <c r="E237" s="585">
        <v>17.0</v>
      </c>
      <c r="H237" s="580" t="str">
        <f t="shared" si="2"/>
        <v>INSERT INTO public.rack (ubicacion, pasillo, lado, almacen) VALUES('A1706R','1','REVERSO','Physical Locations/APT/Stock/Cedis I');</v>
      </c>
    </row>
    <row r="238">
      <c r="A238" s="584" t="s">
        <v>4229</v>
      </c>
      <c r="B238" s="585">
        <v>1.0</v>
      </c>
      <c r="C238" s="580" t="str">
        <f t="shared" si="1"/>
        <v>FRENTE</v>
      </c>
      <c r="D238" s="583" t="s">
        <v>8317</v>
      </c>
      <c r="E238" s="585">
        <v>17.0</v>
      </c>
      <c r="H238" s="580" t="str">
        <f t="shared" si="2"/>
        <v>INSERT INTO public.rack (ubicacion, pasillo, lado, almacen) VALUES('A1707F','1','FRENTE','Physical Locations/APT/Stock/Cedis I');</v>
      </c>
    </row>
    <row r="239">
      <c r="A239" s="584" t="s">
        <v>4215</v>
      </c>
      <c r="B239" s="585">
        <v>1.0</v>
      </c>
      <c r="C239" s="580" t="str">
        <f t="shared" si="1"/>
        <v>REVERSO</v>
      </c>
      <c r="D239" s="583" t="s">
        <v>8317</v>
      </c>
      <c r="E239" s="585">
        <v>17.0</v>
      </c>
      <c r="H239" s="580" t="str">
        <f t="shared" si="2"/>
        <v>INSERT INTO public.rack (ubicacion, pasillo, lado, almacen) VALUES('A1707R','1','REVERSO','Physical Locations/APT/Stock/Cedis I');</v>
      </c>
    </row>
    <row r="240">
      <c r="A240" s="584" t="s">
        <v>4201</v>
      </c>
      <c r="B240" s="585">
        <v>1.0</v>
      </c>
      <c r="C240" s="580" t="str">
        <f t="shared" si="1"/>
        <v>FRENTE</v>
      </c>
      <c r="D240" s="583" t="s">
        <v>8317</v>
      </c>
      <c r="E240" s="585">
        <v>17.0</v>
      </c>
      <c r="H240" s="580" t="str">
        <f t="shared" si="2"/>
        <v>INSERT INTO public.rack (ubicacion, pasillo, lado, almacen) VALUES('A1708F','1','FRENTE','Physical Locations/APT/Stock/Cedis I');</v>
      </c>
    </row>
    <row r="241">
      <c r="A241" s="584" t="s">
        <v>4187</v>
      </c>
      <c r="B241" s="585">
        <v>1.0</v>
      </c>
      <c r="C241" s="580" t="str">
        <f t="shared" si="1"/>
        <v>REVERSO</v>
      </c>
      <c r="D241" s="583" t="s">
        <v>8317</v>
      </c>
      <c r="E241" s="585">
        <v>17.0</v>
      </c>
      <c r="H241" s="580" t="str">
        <f t="shared" si="2"/>
        <v>INSERT INTO public.rack (ubicacion, pasillo, lado, almacen) VALUES('A1708R','1','REVERSO','Physical Locations/APT/Stock/Cedis I');</v>
      </c>
    </row>
    <row r="242">
      <c r="A242" s="584" t="s">
        <v>4588</v>
      </c>
      <c r="B242" s="585">
        <v>1.0</v>
      </c>
      <c r="C242" s="580" t="str">
        <f t="shared" si="1"/>
        <v>FRENTE</v>
      </c>
      <c r="D242" s="583" t="s">
        <v>8317</v>
      </c>
      <c r="E242" s="585">
        <v>18.0</v>
      </c>
      <c r="H242" s="580" t="str">
        <f t="shared" si="2"/>
        <v>INSERT INTO public.rack (ubicacion, pasillo, lado, almacen) VALUES('A1801F','1','FRENTE','Physical Locations/APT/Stock/Cedis I');</v>
      </c>
    </row>
    <row r="243">
      <c r="A243" s="584" t="s">
        <v>4575</v>
      </c>
      <c r="B243" s="585">
        <v>1.0</v>
      </c>
      <c r="C243" s="580" t="str">
        <f t="shared" si="1"/>
        <v>REVERSO</v>
      </c>
      <c r="D243" s="583" t="s">
        <v>8317</v>
      </c>
      <c r="E243" s="585">
        <v>18.0</v>
      </c>
      <c r="H243" s="580" t="str">
        <f t="shared" si="2"/>
        <v>INSERT INTO public.rack (ubicacion, pasillo, lado, almacen) VALUES('A1801R','1','REVERSO','Physical Locations/APT/Stock/Cedis I');</v>
      </c>
    </row>
    <row r="244">
      <c r="A244" s="584" t="s">
        <v>4562</v>
      </c>
      <c r="B244" s="585">
        <v>1.0</v>
      </c>
      <c r="C244" s="580" t="str">
        <f t="shared" si="1"/>
        <v>FRENTE</v>
      </c>
      <c r="D244" s="583" t="s">
        <v>8317</v>
      </c>
      <c r="E244" s="585">
        <v>18.0</v>
      </c>
      <c r="H244" s="580" t="str">
        <f t="shared" si="2"/>
        <v>INSERT INTO public.rack (ubicacion, pasillo, lado, almacen) VALUES('A1802F','1','FRENTE','Physical Locations/APT/Stock/Cedis I');</v>
      </c>
    </row>
    <row r="245">
      <c r="A245" s="584" t="s">
        <v>4549</v>
      </c>
      <c r="B245" s="585">
        <v>1.0</v>
      </c>
      <c r="C245" s="580" t="str">
        <f t="shared" si="1"/>
        <v>REVERSO</v>
      </c>
      <c r="D245" s="583" t="s">
        <v>8317</v>
      </c>
      <c r="E245" s="585">
        <v>18.0</v>
      </c>
      <c r="H245" s="580" t="str">
        <f t="shared" si="2"/>
        <v>INSERT INTO public.rack (ubicacion, pasillo, lado, almacen) VALUES('A1802R','1','REVERSO','Physical Locations/APT/Stock/Cedis I');</v>
      </c>
    </row>
    <row r="246">
      <c r="A246" s="584" t="s">
        <v>4536</v>
      </c>
      <c r="B246" s="585">
        <v>1.0</v>
      </c>
      <c r="C246" s="580" t="str">
        <f t="shared" si="1"/>
        <v>FRENTE</v>
      </c>
      <c r="D246" s="583" t="s">
        <v>8317</v>
      </c>
      <c r="E246" s="585">
        <v>18.0</v>
      </c>
      <c r="H246" s="580" t="str">
        <f t="shared" si="2"/>
        <v>INSERT INTO public.rack (ubicacion, pasillo, lado, almacen) VALUES('A1803F','1','FRENTE','Physical Locations/APT/Stock/Cedis I');</v>
      </c>
    </row>
    <row r="247">
      <c r="A247" s="584" t="s">
        <v>4523</v>
      </c>
      <c r="B247" s="585">
        <v>1.0</v>
      </c>
      <c r="C247" s="580" t="str">
        <f t="shared" si="1"/>
        <v>REVERSO</v>
      </c>
      <c r="D247" s="583" t="s">
        <v>8317</v>
      </c>
      <c r="E247" s="585">
        <v>18.0</v>
      </c>
      <c r="H247" s="580" t="str">
        <f t="shared" si="2"/>
        <v>INSERT INTO public.rack (ubicacion, pasillo, lado, almacen) VALUES('A1803R','1','REVERSO','Physical Locations/APT/Stock/Cedis I');</v>
      </c>
    </row>
    <row r="248">
      <c r="A248" s="584" t="s">
        <v>4510</v>
      </c>
      <c r="B248" s="585">
        <v>1.0</v>
      </c>
      <c r="C248" s="580" t="str">
        <f t="shared" si="1"/>
        <v>FRENTE</v>
      </c>
      <c r="D248" s="583" t="s">
        <v>8317</v>
      </c>
      <c r="E248" s="585">
        <v>18.0</v>
      </c>
      <c r="H248" s="580" t="str">
        <f t="shared" si="2"/>
        <v>INSERT INTO public.rack (ubicacion, pasillo, lado, almacen) VALUES('A1804F','1','FRENTE','Physical Locations/APT/Stock/Cedis I');</v>
      </c>
    </row>
    <row r="249">
      <c r="A249" s="584" t="s">
        <v>4497</v>
      </c>
      <c r="B249" s="585">
        <v>1.0</v>
      </c>
      <c r="C249" s="580" t="str">
        <f t="shared" si="1"/>
        <v>REVERSO</v>
      </c>
      <c r="D249" s="583" t="s">
        <v>8317</v>
      </c>
      <c r="E249" s="585">
        <v>18.0</v>
      </c>
      <c r="H249" s="580" t="str">
        <f t="shared" si="2"/>
        <v>INSERT INTO public.rack (ubicacion, pasillo, lado, almacen) VALUES('A1804R','1','REVERSO','Physical Locations/APT/Stock/Cedis I');</v>
      </c>
    </row>
    <row r="250">
      <c r="A250" s="584" t="s">
        <v>4484</v>
      </c>
      <c r="B250" s="585">
        <v>1.0</v>
      </c>
      <c r="C250" s="580" t="str">
        <f t="shared" si="1"/>
        <v>FRENTE</v>
      </c>
      <c r="D250" s="583" t="s">
        <v>8317</v>
      </c>
      <c r="E250" s="585">
        <v>18.0</v>
      </c>
      <c r="H250" s="580" t="str">
        <f t="shared" si="2"/>
        <v>INSERT INTO public.rack (ubicacion, pasillo, lado, almacen) VALUES('A1805F','1','FRENTE','Physical Locations/APT/Stock/Cedis I');</v>
      </c>
    </row>
    <row r="251">
      <c r="A251" s="584" t="s">
        <v>4471</v>
      </c>
      <c r="B251" s="585">
        <v>1.0</v>
      </c>
      <c r="C251" s="580" t="str">
        <f t="shared" si="1"/>
        <v>REVERSO</v>
      </c>
      <c r="D251" s="583" t="s">
        <v>8317</v>
      </c>
      <c r="E251" s="585">
        <v>18.0</v>
      </c>
      <c r="H251" s="580" t="str">
        <f t="shared" si="2"/>
        <v>INSERT INTO public.rack (ubicacion, pasillo, lado, almacen) VALUES('A1805R','1','REVERSO','Physical Locations/APT/Stock/Cedis I');</v>
      </c>
    </row>
    <row r="252">
      <c r="A252" s="584" t="s">
        <v>4458</v>
      </c>
      <c r="B252" s="585">
        <v>1.0</v>
      </c>
      <c r="C252" s="580" t="str">
        <f t="shared" si="1"/>
        <v>FRENTE</v>
      </c>
      <c r="D252" s="583" t="s">
        <v>8317</v>
      </c>
      <c r="E252" s="585">
        <v>18.0</v>
      </c>
      <c r="H252" s="580" t="str">
        <f t="shared" si="2"/>
        <v>INSERT INTO public.rack (ubicacion, pasillo, lado, almacen) VALUES('A1806F','1','FRENTE','Physical Locations/APT/Stock/Cedis I');</v>
      </c>
    </row>
    <row r="253">
      <c r="A253" s="584" t="s">
        <v>4445</v>
      </c>
      <c r="B253" s="585">
        <v>1.0</v>
      </c>
      <c r="C253" s="580" t="str">
        <f t="shared" si="1"/>
        <v>REVERSO</v>
      </c>
      <c r="D253" s="583" t="s">
        <v>8317</v>
      </c>
      <c r="E253" s="585">
        <v>18.0</v>
      </c>
      <c r="H253" s="580" t="str">
        <f t="shared" si="2"/>
        <v>INSERT INTO public.rack (ubicacion, pasillo, lado, almacen) VALUES('A1806R','1','REVERSO','Physical Locations/APT/Stock/Cedis I');</v>
      </c>
    </row>
    <row r="254">
      <c r="A254" s="584" t="s">
        <v>4432</v>
      </c>
      <c r="B254" s="585">
        <v>1.0</v>
      </c>
      <c r="C254" s="580" t="str">
        <f t="shared" si="1"/>
        <v>FRENTE</v>
      </c>
      <c r="D254" s="583" t="s">
        <v>8317</v>
      </c>
      <c r="E254" s="585">
        <v>18.0</v>
      </c>
      <c r="H254" s="580" t="str">
        <f t="shared" si="2"/>
        <v>INSERT INTO public.rack (ubicacion, pasillo, lado, almacen) VALUES('A1807F','1','FRENTE','Physical Locations/APT/Stock/Cedis I');</v>
      </c>
    </row>
    <row r="255">
      <c r="A255" s="584" t="s">
        <v>4419</v>
      </c>
      <c r="B255" s="585">
        <v>1.0</v>
      </c>
      <c r="C255" s="580" t="str">
        <f t="shared" si="1"/>
        <v>REVERSO</v>
      </c>
      <c r="D255" s="583" t="s">
        <v>8317</v>
      </c>
      <c r="E255" s="585">
        <v>18.0</v>
      </c>
      <c r="H255" s="580" t="str">
        <f t="shared" si="2"/>
        <v>INSERT INTO public.rack (ubicacion, pasillo, lado, almacen) VALUES('A1807R','1','REVERSO','Physical Locations/APT/Stock/Cedis I');</v>
      </c>
    </row>
    <row r="256">
      <c r="A256" s="584" t="s">
        <v>4405</v>
      </c>
      <c r="B256" s="585">
        <v>1.0</v>
      </c>
      <c r="C256" s="580" t="str">
        <f t="shared" si="1"/>
        <v>FRENTE</v>
      </c>
      <c r="D256" s="583" t="s">
        <v>8317</v>
      </c>
      <c r="E256" s="585">
        <v>18.0</v>
      </c>
      <c r="H256" s="580" t="str">
        <f t="shared" si="2"/>
        <v>INSERT INTO public.rack (ubicacion, pasillo, lado, almacen) VALUES('A1808F','1','FRENTE','Physical Locations/APT/Stock/Cedis I');</v>
      </c>
    </row>
    <row r="257">
      <c r="A257" s="584" t="s">
        <v>4391</v>
      </c>
      <c r="B257" s="585">
        <v>1.0</v>
      </c>
      <c r="C257" s="580" t="str">
        <f t="shared" si="1"/>
        <v>REVERSO</v>
      </c>
      <c r="D257" s="583" t="s">
        <v>8317</v>
      </c>
      <c r="E257" s="585">
        <v>18.0</v>
      </c>
      <c r="H257" s="580" t="str">
        <f t="shared" si="2"/>
        <v>INSERT INTO public.rack (ubicacion, pasillo, lado, almacen) VALUES('A1808R','1','REVERSO','Physical Locations/APT/Stock/Cedis I');</v>
      </c>
    </row>
    <row r="258">
      <c r="A258" s="584" t="s">
        <v>4790</v>
      </c>
      <c r="B258" s="585">
        <v>1.0</v>
      </c>
      <c r="C258" s="580" t="str">
        <f t="shared" si="1"/>
        <v>FRENTE</v>
      </c>
      <c r="D258" s="583" t="s">
        <v>8317</v>
      </c>
      <c r="E258" s="585">
        <v>19.0</v>
      </c>
      <c r="H258" s="580" t="str">
        <f t="shared" si="2"/>
        <v>INSERT INTO public.rack (ubicacion, pasillo, lado, almacen) VALUES('A1901F','1','FRENTE','Physical Locations/APT/Stock/Cedis I');</v>
      </c>
    </row>
    <row r="259">
      <c r="A259" s="584" t="s">
        <v>4779</v>
      </c>
      <c r="B259" s="585">
        <v>1.0</v>
      </c>
      <c r="C259" s="580" t="str">
        <f t="shared" si="1"/>
        <v>REVERSO</v>
      </c>
      <c r="D259" s="583" t="s">
        <v>8317</v>
      </c>
      <c r="E259" s="585">
        <v>19.0</v>
      </c>
      <c r="H259" s="580" t="str">
        <f t="shared" si="2"/>
        <v>INSERT INTO public.rack (ubicacion, pasillo, lado, almacen) VALUES('A1901R','1','REVERSO','Physical Locations/APT/Stock/Cedis I');</v>
      </c>
    </row>
    <row r="260">
      <c r="A260" s="584" t="s">
        <v>4768</v>
      </c>
      <c r="B260" s="585">
        <v>1.0</v>
      </c>
      <c r="C260" s="580" t="str">
        <f t="shared" si="1"/>
        <v>FRENTE</v>
      </c>
      <c r="D260" s="583" t="s">
        <v>8317</v>
      </c>
      <c r="E260" s="585">
        <v>19.0</v>
      </c>
      <c r="H260" s="580" t="str">
        <f t="shared" si="2"/>
        <v>INSERT INTO public.rack (ubicacion, pasillo, lado, almacen) VALUES('A1902F','1','FRENTE','Physical Locations/APT/Stock/Cedis I');</v>
      </c>
    </row>
    <row r="261">
      <c r="A261" s="584" t="s">
        <v>4757</v>
      </c>
      <c r="B261" s="585">
        <v>1.0</v>
      </c>
      <c r="C261" s="580" t="str">
        <f t="shared" si="1"/>
        <v>REVERSO</v>
      </c>
      <c r="D261" s="583" t="s">
        <v>8317</v>
      </c>
      <c r="E261" s="585">
        <v>19.0</v>
      </c>
      <c r="H261" s="580" t="str">
        <f t="shared" si="2"/>
        <v>INSERT INTO public.rack (ubicacion, pasillo, lado, almacen) VALUES('A1902R','1','REVERSO','Physical Locations/APT/Stock/Cedis I');</v>
      </c>
    </row>
    <row r="262">
      <c r="A262" s="584" t="s">
        <v>4746</v>
      </c>
      <c r="B262" s="585">
        <v>1.0</v>
      </c>
      <c r="C262" s="580" t="str">
        <f t="shared" si="1"/>
        <v>FRENTE</v>
      </c>
      <c r="D262" s="583" t="s">
        <v>8317</v>
      </c>
      <c r="E262" s="585">
        <v>19.0</v>
      </c>
      <c r="H262" s="580" t="str">
        <f t="shared" si="2"/>
        <v>INSERT INTO public.rack (ubicacion, pasillo, lado, almacen) VALUES('A1903F','1','FRENTE','Physical Locations/APT/Stock/Cedis I');</v>
      </c>
    </row>
    <row r="263">
      <c r="A263" s="584" t="s">
        <v>4735</v>
      </c>
      <c r="B263" s="585">
        <v>1.0</v>
      </c>
      <c r="C263" s="580" t="str">
        <f t="shared" si="1"/>
        <v>REVERSO</v>
      </c>
      <c r="D263" s="583" t="s">
        <v>8317</v>
      </c>
      <c r="E263" s="585">
        <v>19.0</v>
      </c>
      <c r="H263" s="580" t="str">
        <f t="shared" si="2"/>
        <v>INSERT INTO public.rack (ubicacion, pasillo, lado, almacen) VALUES('A1903R','1','REVERSO','Physical Locations/APT/Stock/Cedis I');</v>
      </c>
    </row>
    <row r="264">
      <c r="A264" s="584" t="s">
        <v>4724</v>
      </c>
      <c r="B264" s="585">
        <v>1.0</v>
      </c>
      <c r="C264" s="580" t="str">
        <f t="shared" si="1"/>
        <v>FRENTE</v>
      </c>
      <c r="D264" s="583" t="s">
        <v>8317</v>
      </c>
      <c r="E264" s="585">
        <v>19.0</v>
      </c>
      <c r="H264" s="580" t="str">
        <f t="shared" si="2"/>
        <v>INSERT INTO public.rack (ubicacion, pasillo, lado, almacen) VALUES('A1904F','1','FRENTE','Physical Locations/APT/Stock/Cedis I');</v>
      </c>
    </row>
    <row r="265">
      <c r="A265" s="584" t="s">
        <v>4713</v>
      </c>
      <c r="B265" s="585">
        <v>1.0</v>
      </c>
      <c r="C265" s="580" t="str">
        <f t="shared" si="1"/>
        <v>REVERSO</v>
      </c>
      <c r="D265" s="583" t="s">
        <v>8317</v>
      </c>
      <c r="E265" s="585">
        <v>19.0</v>
      </c>
      <c r="H265" s="580" t="str">
        <f t="shared" si="2"/>
        <v>INSERT INTO public.rack (ubicacion, pasillo, lado, almacen) VALUES('A1904R','1','REVERSO','Physical Locations/APT/Stock/Cedis I');</v>
      </c>
    </row>
    <row r="266">
      <c r="A266" s="584" t="s">
        <v>4699</v>
      </c>
      <c r="B266" s="585">
        <v>1.0</v>
      </c>
      <c r="C266" s="580" t="str">
        <f t="shared" si="1"/>
        <v>FRENTE</v>
      </c>
      <c r="D266" s="583" t="s">
        <v>8317</v>
      </c>
      <c r="E266" s="585">
        <v>19.0</v>
      </c>
      <c r="H266" s="580" t="str">
        <f t="shared" si="2"/>
        <v>INSERT INTO public.rack (ubicacion, pasillo, lado, almacen) VALUES('A1905F','1','FRENTE','Physical Locations/APT/Stock/Cedis I');</v>
      </c>
    </row>
    <row r="267">
      <c r="A267" s="584" t="s">
        <v>4685</v>
      </c>
      <c r="B267" s="585">
        <v>1.0</v>
      </c>
      <c r="C267" s="580" t="str">
        <f t="shared" si="1"/>
        <v>REVERSO</v>
      </c>
      <c r="D267" s="583" t="s">
        <v>8317</v>
      </c>
      <c r="E267" s="585">
        <v>19.0</v>
      </c>
      <c r="H267" s="580" t="str">
        <f t="shared" si="2"/>
        <v>INSERT INTO public.rack (ubicacion, pasillo, lado, almacen) VALUES('A1905R','1','REVERSO','Physical Locations/APT/Stock/Cedis I');</v>
      </c>
    </row>
    <row r="268">
      <c r="A268" s="584" t="s">
        <v>4671</v>
      </c>
      <c r="B268" s="585">
        <v>1.0</v>
      </c>
      <c r="C268" s="580" t="str">
        <f t="shared" si="1"/>
        <v>FRENTE</v>
      </c>
      <c r="D268" s="583" t="s">
        <v>8317</v>
      </c>
      <c r="E268" s="585">
        <v>19.0</v>
      </c>
      <c r="H268" s="580" t="str">
        <f t="shared" si="2"/>
        <v>INSERT INTO public.rack (ubicacion, pasillo, lado, almacen) VALUES('A1906F','1','FRENTE','Physical Locations/APT/Stock/Cedis I');</v>
      </c>
    </row>
    <row r="269">
      <c r="A269" s="584" t="s">
        <v>4657</v>
      </c>
      <c r="B269" s="585">
        <v>1.0</v>
      </c>
      <c r="C269" s="580" t="str">
        <f t="shared" si="1"/>
        <v>REVERSO</v>
      </c>
      <c r="D269" s="583" t="s">
        <v>8317</v>
      </c>
      <c r="E269" s="585">
        <v>19.0</v>
      </c>
      <c r="H269" s="580" t="str">
        <f t="shared" si="2"/>
        <v>INSERT INTO public.rack (ubicacion, pasillo, lado, almacen) VALUES('A1906R','1','REVERSO','Physical Locations/APT/Stock/Cedis I');</v>
      </c>
    </row>
    <row r="270">
      <c r="A270" s="584" t="s">
        <v>4643</v>
      </c>
      <c r="B270" s="585">
        <v>1.0</v>
      </c>
      <c r="C270" s="580" t="str">
        <f t="shared" si="1"/>
        <v>FRENTE</v>
      </c>
      <c r="D270" s="583" t="s">
        <v>8317</v>
      </c>
      <c r="E270" s="585">
        <v>19.0</v>
      </c>
      <c r="H270" s="580" t="str">
        <f t="shared" si="2"/>
        <v>INSERT INTO public.rack (ubicacion, pasillo, lado, almacen) VALUES('A1907F','1','FRENTE','Physical Locations/APT/Stock/Cedis I');</v>
      </c>
    </row>
    <row r="271">
      <c r="A271" s="584" t="s">
        <v>4629</v>
      </c>
      <c r="B271" s="585">
        <v>1.0</v>
      </c>
      <c r="C271" s="580" t="str">
        <f t="shared" si="1"/>
        <v>REVERSO</v>
      </c>
      <c r="D271" s="583" t="s">
        <v>8317</v>
      </c>
      <c r="E271" s="585">
        <v>19.0</v>
      </c>
      <c r="H271" s="580" t="str">
        <f t="shared" si="2"/>
        <v>INSERT INTO public.rack (ubicacion, pasillo, lado, almacen) VALUES('A1907R','1','REVERSO','Physical Locations/APT/Stock/Cedis I');</v>
      </c>
    </row>
    <row r="272">
      <c r="A272" s="584" t="s">
        <v>4615</v>
      </c>
      <c r="B272" s="585">
        <v>1.0</v>
      </c>
      <c r="C272" s="580" t="str">
        <f t="shared" si="1"/>
        <v>FRENTE</v>
      </c>
      <c r="D272" s="583" t="s">
        <v>8317</v>
      </c>
      <c r="E272" s="585">
        <v>19.0</v>
      </c>
      <c r="H272" s="580" t="str">
        <f t="shared" si="2"/>
        <v>INSERT INTO public.rack (ubicacion, pasillo, lado, almacen) VALUES('A1908F','1','FRENTE','Physical Locations/APT/Stock/Cedis I');</v>
      </c>
    </row>
    <row r="273">
      <c r="A273" s="584" t="s">
        <v>4601</v>
      </c>
      <c r="B273" s="585">
        <v>1.0</v>
      </c>
      <c r="C273" s="580" t="str">
        <f t="shared" si="1"/>
        <v>REVERSO</v>
      </c>
      <c r="D273" s="583" t="s">
        <v>8317</v>
      </c>
      <c r="E273" s="585">
        <v>19.0</v>
      </c>
      <c r="H273" s="580" t="str">
        <f t="shared" si="2"/>
        <v>INSERT INTO public.rack (ubicacion, pasillo, lado, almacen) VALUES('A1908R','1','REVERSO','Physical Locations/APT/Stock/Cedis I');</v>
      </c>
    </row>
    <row r="274">
      <c r="A274" s="584" t="s">
        <v>4958</v>
      </c>
      <c r="B274" s="585">
        <v>1.0</v>
      </c>
      <c r="C274" s="580" t="str">
        <f t="shared" si="1"/>
        <v>FRENTE</v>
      </c>
      <c r="D274" s="583" t="s">
        <v>8317</v>
      </c>
      <c r="E274" s="585">
        <v>20.0</v>
      </c>
      <c r="H274" s="580" t="str">
        <f t="shared" si="2"/>
        <v>INSERT INTO public.rack (ubicacion, pasillo, lado, almacen) VALUES('A2001F','1','FRENTE','Physical Locations/APT/Stock/Cedis I');</v>
      </c>
    </row>
    <row r="275">
      <c r="A275" s="584" t="s">
        <v>4950</v>
      </c>
      <c r="B275" s="585">
        <v>1.0</v>
      </c>
      <c r="C275" s="580" t="str">
        <f t="shared" si="1"/>
        <v>REVERSO</v>
      </c>
      <c r="D275" s="583" t="s">
        <v>8317</v>
      </c>
      <c r="E275" s="585">
        <v>20.0</v>
      </c>
      <c r="H275" s="580" t="str">
        <f t="shared" si="2"/>
        <v>INSERT INTO public.rack (ubicacion, pasillo, lado, almacen) VALUES('A2001R','1','REVERSO','Physical Locations/APT/Stock/Cedis I');</v>
      </c>
    </row>
    <row r="276">
      <c r="A276" s="584" t="s">
        <v>4942</v>
      </c>
      <c r="B276" s="585">
        <v>1.0</v>
      </c>
      <c r="C276" s="580" t="str">
        <f t="shared" si="1"/>
        <v>FRENTE</v>
      </c>
      <c r="D276" s="583" t="s">
        <v>8317</v>
      </c>
      <c r="E276" s="585">
        <v>20.0</v>
      </c>
      <c r="H276" s="580" t="str">
        <f t="shared" si="2"/>
        <v>INSERT INTO public.rack (ubicacion, pasillo, lado, almacen) VALUES('A2002F','1','FRENTE','Physical Locations/APT/Stock/Cedis I');</v>
      </c>
    </row>
    <row r="277">
      <c r="A277" s="584" t="s">
        <v>4934</v>
      </c>
      <c r="B277" s="585">
        <v>1.0</v>
      </c>
      <c r="C277" s="580" t="str">
        <f t="shared" si="1"/>
        <v>REVERSO</v>
      </c>
      <c r="D277" s="583" t="s">
        <v>8317</v>
      </c>
      <c r="E277" s="585">
        <v>20.0</v>
      </c>
      <c r="H277" s="580" t="str">
        <f t="shared" si="2"/>
        <v>INSERT INTO public.rack (ubicacion, pasillo, lado, almacen) VALUES('A2002R','1','REVERSO','Physical Locations/APT/Stock/Cedis I');</v>
      </c>
    </row>
    <row r="278">
      <c r="A278" s="584" t="s">
        <v>4926</v>
      </c>
      <c r="B278" s="585">
        <v>1.0</v>
      </c>
      <c r="C278" s="580" t="str">
        <f t="shared" si="1"/>
        <v>FRENTE</v>
      </c>
      <c r="D278" s="583" t="s">
        <v>8317</v>
      </c>
      <c r="E278" s="585">
        <v>20.0</v>
      </c>
      <c r="H278" s="580" t="str">
        <f t="shared" si="2"/>
        <v>INSERT INTO public.rack (ubicacion, pasillo, lado, almacen) VALUES('A2003F','1','FRENTE','Physical Locations/APT/Stock/Cedis I');</v>
      </c>
    </row>
    <row r="279">
      <c r="A279" s="584" t="s">
        <v>4918</v>
      </c>
      <c r="B279" s="585">
        <v>1.0</v>
      </c>
      <c r="C279" s="580" t="str">
        <f t="shared" si="1"/>
        <v>REVERSO</v>
      </c>
      <c r="D279" s="583" t="s">
        <v>8317</v>
      </c>
      <c r="E279" s="585">
        <v>20.0</v>
      </c>
      <c r="H279" s="580" t="str">
        <f t="shared" si="2"/>
        <v>INSERT INTO public.rack (ubicacion, pasillo, lado, almacen) VALUES('A2003R','1','REVERSO','Physical Locations/APT/Stock/Cedis I');</v>
      </c>
    </row>
    <row r="280">
      <c r="A280" s="584" t="s">
        <v>4910</v>
      </c>
      <c r="B280" s="585">
        <v>1.0</v>
      </c>
      <c r="C280" s="580" t="str">
        <f t="shared" si="1"/>
        <v>FRENTE</v>
      </c>
      <c r="D280" s="583" t="s">
        <v>8317</v>
      </c>
      <c r="E280" s="585">
        <v>20.0</v>
      </c>
      <c r="H280" s="580" t="str">
        <f t="shared" si="2"/>
        <v>INSERT INTO public.rack (ubicacion, pasillo, lado, almacen) VALUES('A2004F','1','FRENTE','Physical Locations/APT/Stock/Cedis I');</v>
      </c>
    </row>
    <row r="281">
      <c r="A281" s="584" t="s">
        <v>4902</v>
      </c>
      <c r="B281" s="585">
        <v>1.0</v>
      </c>
      <c r="C281" s="580" t="str">
        <f t="shared" si="1"/>
        <v>REVERSO</v>
      </c>
      <c r="D281" s="583" t="s">
        <v>8317</v>
      </c>
      <c r="E281" s="585">
        <v>20.0</v>
      </c>
      <c r="H281" s="580" t="str">
        <f t="shared" si="2"/>
        <v>INSERT INTO public.rack (ubicacion, pasillo, lado, almacen) VALUES('A2004R','1','REVERSO','Physical Locations/APT/Stock/Cedis I');</v>
      </c>
    </row>
    <row r="282">
      <c r="A282" s="584" t="s">
        <v>4891</v>
      </c>
      <c r="B282" s="585">
        <v>1.0</v>
      </c>
      <c r="C282" s="580" t="str">
        <f t="shared" si="1"/>
        <v>FRENTE</v>
      </c>
      <c r="D282" s="583" t="s">
        <v>8317</v>
      </c>
      <c r="E282" s="585">
        <v>20.0</v>
      </c>
      <c r="H282" s="580" t="str">
        <f t="shared" si="2"/>
        <v>INSERT INTO public.rack (ubicacion, pasillo, lado, almacen) VALUES('A2005F','1','FRENTE','Physical Locations/APT/Stock/Cedis I');</v>
      </c>
    </row>
    <row r="283">
      <c r="A283" s="584" t="s">
        <v>4880</v>
      </c>
      <c r="B283" s="585">
        <v>1.0</v>
      </c>
      <c r="C283" s="580" t="str">
        <f t="shared" si="1"/>
        <v>REVERSO</v>
      </c>
      <c r="D283" s="583" t="s">
        <v>8317</v>
      </c>
      <c r="E283" s="585">
        <v>20.0</v>
      </c>
      <c r="H283" s="580" t="str">
        <f t="shared" si="2"/>
        <v>INSERT INTO public.rack (ubicacion, pasillo, lado, almacen) VALUES('A2005R','1','REVERSO','Physical Locations/APT/Stock/Cedis I');</v>
      </c>
    </row>
    <row r="284">
      <c r="A284" s="584" t="s">
        <v>4868</v>
      </c>
      <c r="B284" s="585">
        <v>1.0</v>
      </c>
      <c r="C284" s="580" t="str">
        <f t="shared" si="1"/>
        <v>FRENTE</v>
      </c>
      <c r="D284" s="583" t="s">
        <v>8317</v>
      </c>
      <c r="E284" s="585">
        <v>20.0</v>
      </c>
      <c r="H284" s="580" t="str">
        <f t="shared" si="2"/>
        <v>INSERT INTO public.rack (ubicacion, pasillo, lado, almacen) VALUES('A2006F','1','FRENTE','Physical Locations/APT/Stock/Cedis I');</v>
      </c>
    </row>
    <row r="285">
      <c r="A285" s="584" t="s">
        <v>4857</v>
      </c>
      <c r="B285" s="585">
        <v>1.0</v>
      </c>
      <c r="C285" s="580" t="str">
        <f t="shared" si="1"/>
        <v>REVERSO</v>
      </c>
      <c r="D285" s="583" t="s">
        <v>8317</v>
      </c>
      <c r="E285" s="585">
        <v>20.0</v>
      </c>
      <c r="H285" s="580" t="str">
        <f t="shared" si="2"/>
        <v>INSERT INTO public.rack (ubicacion, pasillo, lado, almacen) VALUES('A2006R','1','REVERSO','Physical Locations/APT/Stock/Cedis I');</v>
      </c>
    </row>
    <row r="286">
      <c r="A286" s="584" t="s">
        <v>4843</v>
      </c>
      <c r="B286" s="585">
        <v>1.0</v>
      </c>
      <c r="C286" s="580" t="str">
        <f t="shared" si="1"/>
        <v>FRENTE</v>
      </c>
      <c r="D286" s="583" t="s">
        <v>8317</v>
      </c>
      <c r="E286" s="585">
        <v>20.0</v>
      </c>
      <c r="H286" s="580" t="str">
        <f t="shared" si="2"/>
        <v>INSERT INTO public.rack (ubicacion, pasillo, lado, almacen) VALUES('A2007F','1','FRENTE','Physical Locations/APT/Stock/Cedis I');</v>
      </c>
    </row>
    <row r="287">
      <c r="A287" s="584" t="s">
        <v>4829</v>
      </c>
      <c r="B287" s="585">
        <v>1.0</v>
      </c>
      <c r="C287" s="580" t="str">
        <f t="shared" si="1"/>
        <v>REVERSO</v>
      </c>
      <c r="D287" s="583" t="s">
        <v>8317</v>
      </c>
      <c r="E287" s="585">
        <v>20.0</v>
      </c>
      <c r="H287" s="580" t="str">
        <f t="shared" si="2"/>
        <v>INSERT INTO public.rack (ubicacion, pasillo, lado, almacen) VALUES('A2007R','1','REVERSO','Physical Locations/APT/Stock/Cedis I');</v>
      </c>
    </row>
    <row r="288">
      <c r="A288" s="584" t="s">
        <v>4815</v>
      </c>
      <c r="B288" s="585">
        <v>1.0</v>
      </c>
      <c r="C288" s="580" t="str">
        <f t="shared" si="1"/>
        <v>FRENTE</v>
      </c>
      <c r="D288" s="583" t="s">
        <v>8317</v>
      </c>
      <c r="E288" s="585">
        <v>20.0</v>
      </c>
      <c r="H288" s="580" t="str">
        <f t="shared" si="2"/>
        <v>INSERT INTO public.rack (ubicacion, pasillo, lado, almacen) VALUES('A2008F','1','FRENTE','Physical Locations/APT/Stock/Cedis I');</v>
      </c>
    </row>
    <row r="289">
      <c r="A289" s="584" t="s">
        <v>4801</v>
      </c>
      <c r="B289" s="585">
        <v>1.0</v>
      </c>
      <c r="C289" s="580" t="str">
        <f t="shared" si="1"/>
        <v>REVERSO</v>
      </c>
      <c r="D289" s="583" t="s">
        <v>8317</v>
      </c>
      <c r="E289" s="585">
        <v>20.0</v>
      </c>
      <c r="H289" s="580" t="str">
        <f t="shared" si="2"/>
        <v>INSERT INTO public.rack (ubicacion, pasillo, lado, almacen) VALUES('A2008R','1','REVERSO','Physical Locations/APT/Stock/Cedis I');</v>
      </c>
    </row>
    <row r="290">
      <c r="A290" s="584" t="s">
        <v>5114</v>
      </c>
      <c r="B290" s="585">
        <v>1.0</v>
      </c>
      <c r="C290" s="580" t="str">
        <f t="shared" si="1"/>
        <v>FRENTE</v>
      </c>
      <c r="D290" s="583" t="s">
        <v>8317</v>
      </c>
      <c r="E290" s="585">
        <v>21.0</v>
      </c>
      <c r="H290" s="580" t="str">
        <f t="shared" si="2"/>
        <v>INSERT INTO public.rack (ubicacion, pasillo, lado, almacen) VALUES('A2101F','1','FRENTE','Physical Locations/APT/Stock/Cedis I');</v>
      </c>
    </row>
    <row r="291">
      <c r="A291" s="584" t="s">
        <v>5096</v>
      </c>
      <c r="B291" s="585">
        <v>1.0</v>
      </c>
      <c r="C291" s="580" t="str">
        <f t="shared" si="1"/>
        <v>FRENTE</v>
      </c>
      <c r="D291" s="583" t="s">
        <v>8317</v>
      </c>
      <c r="E291" s="585">
        <v>21.0</v>
      </c>
      <c r="H291" s="580" t="str">
        <f t="shared" si="2"/>
        <v>INSERT INTO public.rack (ubicacion, pasillo, lado, almacen) VALUES('A2102F','1','FRENTE','Physical Locations/APT/Stock/Cedis I');</v>
      </c>
    </row>
    <row r="292">
      <c r="A292" s="584" t="s">
        <v>5078</v>
      </c>
      <c r="B292" s="585">
        <v>1.0</v>
      </c>
      <c r="C292" s="580" t="str">
        <f t="shared" si="1"/>
        <v>FRENTE</v>
      </c>
      <c r="D292" s="583" t="s">
        <v>8317</v>
      </c>
      <c r="E292" s="585">
        <v>21.0</v>
      </c>
      <c r="H292" s="580" t="str">
        <f t="shared" si="2"/>
        <v>INSERT INTO public.rack (ubicacion, pasillo, lado, almacen) VALUES('A2103F','1','FRENTE','Physical Locations/APT/Stock/Cedis I');</v>
      </c>
    </row>
    <row r="293">
      <c r="A293" s="584" t="s">
        <v>5059</v>
      </c>
      <c r="B293" s="585">
        <v>1.0</v>
      </c>
      <c r="C293" s="580" t="str">
        <f t="shared" si="1"/>
        <v>FRENTE</v>
      </c>
      <c r="D293" s="583" t="s">
        <v>8317</v>
      </c>
      <c r="E293" s="585">
        <v>21.0</v>
      </c>
      <c r="H293" s="580" t="str">
        <f t="shared" si="2"/>
        <v>INSERT INTO public.rack (ubicacion, pasillo, lado, almacen) VALUES('A2104F','1','FRENTE','Physical Locations/APT/Stock/Cedis I');</v>
      </c>
    </row>
    <row r="294">
      <c r="A294" s="584" t="s">
        <v>5039</v>
      </c>
      <c r="B294" s="585">
        <v>1.0</v>
      </c>
      <c r="C294" s="580" t="str">
        <f t="shared" si="1"/>
        <v>FRENTE</v>
      </c>
      <c r="D294" s="583" t="s">
        <v>8317</v>
      </c>
      <c r="E294" s="585">
        <v>21.0</v>
      </c>
      <c r="H294" s="580" t="str">
        <f t="shared" si="2"/>
        <v>INSERT INTO public.rack (ubicacion, pasillo, lado, almacen) VALUES('A2105F','1','FRENTE','Physical Locations/APT/Stock/Cedis I');</v>
      </c>
    </row>
    <row r="295">
      <c r="A295" s="584" t="s">
        <v>5018</v>
      </c>
      <c r="B295" s="585">
        <v>1.0</v>
      </c>
      <c r="C295" s="580" t="str">
        <f t="shared" si="1"/>
        <v>FRENTE</v>
      </c>
      <c r="D295" s="583" t="s">
        <v>8317</v>
      </c>
      <c r="E295" s="585">
        <v>21.0</v>
      </c>
      <c r="H295" s="580" t="str">
        <f t="shared" si="2"/>
        <v>INSERT INTO public.rack (ubicacion, pasillo, lado, almacen) VALUES('A2106F','1','FRENTE','Physical Locations/APT/Stock/Cedis I');</v>
      </c>
    </row>
    <row r="296">
      <c r="A296" s="584" t="s">
        <v>4997</v>
      </c>
      <c r="B296" s="585">
        <v>1.0</v>
      </c>
      <c r="C296" s="580" t="str">
        <f t="shared" si="1"/>
        <v>FRENTE</v>
      </c>
      <c r="D296" s="583" t="s">
        <v>8317</v>
      </c>
      <c r="E296" s="585">
        <v>21.0</v>
      </c>
      <c r="H296" s="580" t="str">
        <f t="shared" si="2"/>
        <v>INSERT INTO public.rack (ubicacion, pasillo, lado, almacen) VALUES('A2107F','1','FRENTE','Physical Locations/APT/Stock/Cedis I');</v>
      </c>
    </row>
    <row r="297">
      <c r="A297" s="584" t="s">
        <v>4976</v>
      </c>
      <c r="B297" s="585">
        <v>1.0</v>
      </c>
      <c r="C297" s="580" t="str">
        <f t="shared" si="1"/>
        <v>FRENTE</v>
      </c>
      <c r="D297" s="583" t="s">
        <v>8317</v>
      </c>
      <c r="E297" s="585">
        <v>21.0</v>
      </c>
      <c r="H297" s="580" t="str">
        <f t="shared" si="2"/>
        <v>INSERT INTO public.rack (ubicacion, pasillo, lado, almacen) VALUES('A2108F','1','FRENTE','Physical Locations/APT/Stock/Cedis I');</v>
      </c>
    </row>
    <row r="298">
      <c r="A298" s="584" t="s">
        <v>5258</v>
      </c>
      <c r="B298" s="585">
        <v>1.0</v>
      </c>
      <c r="C298" s="580" t="str">
        <f t="shared" si="1"/>
        <v>FRENTE</v>
      </c>
      <c r="D298" s="583" t="s">
        <v>8317</v>
      </c>
      <c r="E298" s="585">
        <v>22.0</v>
      </c>
      <c r="H298" s="580" t="str">
        <f t="shared" si="2"/>
        <v>INSERT INTO public.rack (ubicacion, pasillo, lado, almacen) VALUES('A2201F','1','FRENTE','Physical Locations/APT/Stock/Cedis I');</v>
      </c>
    </row>
    <row r="299">
      <c r="A299" s="584" t="s">
        <v>5241</v>
      </c>
      <c r="B299" s="585">
        <v>1.0</v>
      </c>
      <c r="C299" s="580" t="str">
        <f t="shared" si="1"/>
        <v>FRENTE</v>
      </c>
      <c r="D299" s="583" t="s">
        <v>8317</v>
      </c>
      <c r="E299" s="585">
        <v>22.0</v>
      </c>
      <c r="H299" s="580" t="str">
        <f t="shared" si="2"/>
        <v>INSERT INTO public.rack (ubicacion, pasillo, lado, almacen) VALUES('A2202F','1','FRENTE','Physical Locations/APT/Stock/Cedis I');</v>
      </c>
    </row>
    <row r="300">
      <c r="A300" s="584" t="s">
        <v>5224</v>
      </c>
      <c r="B300" s="585">
        <v>1.0</v>
      </c>
      <c r="C300" s="580" t="str">
        <f t="shared" si="1"/>
        <v>FRENTE</v>
      </c>
      <c r="D300" s="583" t="s">
        <v>8317</v>
      </c>
      <c r="E300" s="585">
        <v>22.0</v>
      </c>
      <c r="H300" s="580" t="str">
        <f t="shared" si="2"/>
        <v>INSERT INTO public.rack (ubicacion, pasillo, lado, almacen) VALUES('A2203F','1','FRENTE','Physical Locations/APT/Stock/Cedis I');</v>
      </c>
    </row>
    <row r="301">
      <c r="A301" s="584" t="s">
        <v>5207</v>
      </c>
      <c r="B301" s="585">
        <v>1.0</v>
      </c>
      <c r="C301" s="580" t="str">
        <f t="shared" si="1"/>
        <v>FRENTE</v>
      </c>
      <c r="D301" s="583" t="s">
        <v>8317</v>
      </c>
      <c r="E301" s="585">
        <v>22.0</v>
      </c>
      <c r="H301" s="580" t="str">
        <f t="shared" si="2"/>
        <v>INSERT INTO public.rack (ubicacion, pasillo, lado, almacen) VALUES('A2204F','1','FRENTE','Physical Locations/APT/Stock/Cedis I');</v>
      </c>
    </row>
    <row r="302">
      <c r="A302" s="584" t="s">
        <v>5189</v>
      </c>
      <c r="B302" s="585">
        <v>1.0</v>
      </c>
      <c r="C302" s="580" t="str">
        <f t="shared" si="1"/>
        <v>FRENTE</v>
      </c>
      <c r="D302" s="583" t="s">
        <v>8317</v>
      </c>
      <c r="E302" s="585">
        <v>22.0</v>
      </c>
      <c r="H302" s="580" t="str">
        <f t="shared" si="2"/>
        <v>INSERT INTO public.rack (ubicacion, pasillo, lado, almacen) VALUES('A2205F','1','FRENTE','Physical Locations/APT/Stock/Cedis I');</v>
      </c>
    </row>
    <row r="303">
      <c r="A303" s="584" t="s">
        <v>5170</v>
      </c>
      <c r="B303" s="585">
        <v>1.0</v>
      </c>
      <c r="C303" s="580" t="str">
        <f t="shared" si="1"/>
        <v>FRENTE</v>
      </c>
      <c r="D303" s="583" t="s">
        <v>8317</v>
      </c>
      <c r="E303" s="585">
        <v>22.0</v>
      </c>
      <c r="H303" s="580" t="str">
        <f t="shared" si="2"/>
        <v>INSERT INTO public.rack (ubicacion, pasillo, lado, almacen) VALUES('A2206F','1','FRENTE','Physical Locations/APT/Stock/Cedis I');</v>
      </c>
    </row>
    <row r="304">
      <c r="A304" s="584" t="s">
        <v>5151</v>
      </c>
      <c r="B304" s="585">
        <v>1.0</v>
      </c>
      <c r="C304" s="580" t="str">
        <f t="shared" si="1"/>
        <v>FRENTE</v>
      </c>
      <c r="D304" s="583" t="s">
        <v>8317</v>
      </c>
      <c r="E304" s="585">
        <v>22.0</v>
      </c>
      <c r="H304" s="580" t="str">
        <f t="shared" si="2"/>
        <v>INSERT INTO public.rack (ubicacion, pasillo, lado, almacen) VALUES('A2207F','1','FRENTE','Physical Locations/APT/Stock/Cedis I');</v>
      </c>
    </row>
    <row r="305">
      <c r="A305" s="584" t="s">
        <v>5132</v>
      </c>
      <c r="B305" s="585">
        <v>1.0</v>
      </c>
      <c r="C305" s="580" t="str">
        <f t="shared" si="1"/>
        <v>FRENTE</v>
      </c>
      <c r="D305" s="583" t="s">
        <v>8317</v>
      </c>
      <c r="E305" s="585">
        <v>22.0</v>
      </c>
      <c r="H305" s="580" t="str">
        <f t="shared" si="2"/>
        <v>INSERT INTO public.rack (ubicacion, pasillo, lado, almacen) VALUES('A2208F','1','FRENTE','Physical Locations/APT/Stock/Cedis I');</v>
      </c>
    </row>
    <row r="306">
      <c r="A306" s="584" t="s">
        <v>5417</v>
      </c>
      <c r="B306" s="585">
        <v>1.0</v>
      </c>
      <c r="C306" s="580" t="str">
        <f t="shared" si="1"/>
        <v>FRENTE</v>
      </c>
      <c r="D306" s="583" t="s">
        <v>8317</v>
      </c>
      <c r="E306" s="585">
        <v>23.0</v>
      </c>
      <c r="H306" s="580" t="str">
        <f t="shared" si="2"/>
        <v>INSERT INTO public.rack (ubicacion, pasillo, lado, almacen) VALUES('A2301F','1','FRENTE','Physical Locations/APT/Stock/Cedis I');</v>
      </c>
    </row>
    <row r="307">
      <c r="A307" s="584" t="s">
        <v>5407</v>
      </c>
      <c r="B307" s="585">
        <v>1.0</v>
      </c>
      <c r="C307" s="580" t="str">
        <f t="shared" si="1"/>
        <v>REVERSO</v>
      </c>
      <c r="D307" s="583" t="s">
        <v>8317</v>
      </c>
      <c r="E307" s="585">
        <v>23.0</v>
      </c>
      <c r="H307" s="580" t="str">
        <f t="shared" si="2"/>
        <v>INSERT INTO public.rack (ubicacion, pasillo, lado, almacen) VALUES('A2301R','1','REVERSO','Physical Locations/APT/Stock/Cedis I');</v>
      </c>
    </row>
    <row r="308">
      <c r="A308" s="584" t="s">
        <v>5397</v>
      </c>
      <c r="B308" s="585">
        <v>1.0</v>
      </c>
      <c r="C308" s="580" t="str">
        <f t="shared" si="1"/>
        <v>FRENTE</v>
      </c>
      <c r="D308" s="583" t="s">
        <v>8317</v>
      </c>
      <c r="E308" s="585">
        <v>23.0</v>
      </c>
      <c r="H308" s="580" t="str">
        <f t="shared" si="2"/>
        <v>INSERT INTO public.rack (ubicacion, pasillo, lado, almacen) VALUES('A2302F','1','FRENTE','Physical Locations/APT/Stock/Cedis I');</v>
      </c>
    </row>
    <row r="309">
      <c r="A309" s="584" t="s">
        <v>5387</v>
      </c>
      <c r="B309" s="585">
        <v>1.0</v>
      </c>
      <c r="C309" s="580" t="str">
        <f t="shared" si="1"/>
        <v>REVERSO</v>
      </c>
      <c r="D309" s="583" t="s">
        <v>8317</v>
      </c>
      <c r="E309" s="585">
        <v>23.0</v>
      </c>
      <c r="H309" s="580" t="str">
        <f t="shared" si="2"/>
        <v>INSERT INTO public.rack (ubicacion, pasillo, lado, almacen) VALUES('A2302R','1','REVERSO','Physical Locations/APT/Stock/Cedis I');</v>
      </c>
    </row>
    <row r="310">
      <c r="A310" s="584" t="s">
        <v>5377</v>
      </c>
      <c r="B310" s="585">
        <v>1.0</v>
      </c>
      <c r="C310" s="580" t="str">
        <f t="shared" si="1"/>
        <v>FRENTE</v>
      </c>
      <c r="D310" s="583" t="s">
        <v>8317</v>
      </c>
      <c r="E310" s="585">
        <v>23.0</v>
      </c>
      <c r="H310" s="580" t="str">
        <f t="shared" si="2"/>
        <v>INSERT INTO public.rack (ubicacion, pasillo, lado, almacen) VALUES('A2303F','1','FRENTE','Physical Locations/APT/Stock/Cedis I');</v>
      </c>
    </row>
    <row r="311">
      <c r="A311" s="584" t="s">
        <v>5367</v>
      </c>
      <c r="B311" s="585">
        <v>1.0</v>
      </c>
      <c r="C311" s="580" t="str">
        <f t="shared" si="1"/>
        <v>REVERSO</v>
      </c>
      <c r="D311" s="583" t="s">
        <v>8317</v>
      </c>
      <c r="E311" s="585">
        <v>23.0</v>
      </c>
      <c r="H311" s="580" t="str">
        <f t="shared" si="2"/>
        <v>INSERT INTO public.rack (ubicacion, pasillo, lado, almacen) VALUES('A2303R','1','REVERSO','Physical Locations/APT/Stock/Cedis I');</v>
      </c>
    </row>
    <row r="312">
      <c r="A312" s="584" t="s">
        <v>5357</v>
      </c>
      <c r="B312" s="585">
        <v>1.0</v>
      </c>
      <c r="C312" s="580" t="str">
        <f t="shared" si="1"/>
        <v>FRENTE</v>
      </c>
      <c r="D312" s="583" t="s">
        <v>8317</v>
      </c>
      <c r="E312" s="585">
        <v>23.0</v>
      </c>
      <c r="H312" s="580" t="str">
        <f t="shared" si="2"/>
        <v>INSERT INTO public.rack (ubicacion, pasillo, lado, almacen) VALUES('A2304F','1','FRENTE','Physical Locations/APT/Stock/Cedis I');</v>
      </c>
    </row>
    <row r="313">
      <c r="A313" s="584" t="s">
        <v>5347</v>
      </c>
      <c r="B313" s="585">
        <v>1.0</v>
      </c>
      <c r="C313" s="580" t="str">
        <f t="shared" si="1"/>
        <v>REVERSO</v>
      </c>
      <c r="D313" s="583" t="s">
        <v>8317</v>
      </c>
      <c r="E313" s="585">
        <v>23.0</v>
      </c>
      <c r="H313" s="580" t="str">
        <f t="shared" si="2"/>
        <v>INSERT INTO public.rack (ubicacion, pasillo, lado, almacen) VALUES('A2304R','1','REVERSO','Physical Locations/APT/Stock/Cedis I');</v>
      </c>
    </row>
    <row r="314">
      <c r="A314" s="584" t="s">
        <v>5337</v>
      </c>
      <c r="B314" s="585">
        <v>1.0</v>
      </c>
      <c r="C314" s="580" t="str">
        <f t="shared" si="1"/>
        <v>FRENTE</v>
      </c>
      <c r="D314" s="583" t="s">
        <v>8317</v>
      </c>
      <c r="E314" s="585">
        <v>23.0</v>
      </c>
      <c r="H314" s="580" t="str">
        <f t="shared" si="2"/>
        <v>INSERT INTO public.rack (ubicacion, pasillo, lado, almacen) VALUES('A2305F','1','FRENTE','Physical Locations/APT/Stock/Cedis I');</v>
      </c>
    </row>
    <row r="315">
      <c r="A315" s="584" t="s">
        <v>5327</v>
      </c>
      <c r="B315" s="585">
        <v>1.0</v>
      </c>
      <c r="C315" s="580" t="str">
        <f t="shared" si="1"/>
        <v>REVERSO</v>
      </c>
      <c r="D315" s="583" t="s">
        <v>8317</v>
      </c>
      <c r="E315" s="585">
        <v>23.0</v>
      </c>
      <c r="H315" s="580" t="str">
        <f t="shared" si="2"/>
        <v>INSERT INTO public.rack (ubicacion, pasillo, lado, almacen) VALUES('A2305R','1','REVERSO','Physical Locations/APT/Stock/Cedis I');</v>
      </c>
    </row>
    <row r="316">
      <c r="A316" s="584" t="s">
        <v>5317</v>
      </c>
      <c r="B316" s="585">
        <v>1.0</v>
      </c>
      <c r="C316" s="580" t="str">
        <f t="shared" si="1"/>
        <v>FRENTE</v>
      </c>
      <c r="D316" s="583" t="s">
        <v>8317</v>
      </c>
      <c r="E316" s="585">
        <v>23.0</v>
      </c>
      <c r="H316" s="580" t="str">
        <f t="shared" si="2"/>
        <v>INSERT INTO public.rack (ubicacion, pasillo, lado, almacen) VALUES('A2306F','1','FRENTE','Physical Locations/APT/Stock/Cedis I');</v>
      </c>
    </row>
    <row r="317">
      <c r="A317" s="584" t="s">
        <v>5307</v>
      </c>
      <c r="B317" s="585">
        <v>1.0</v>
      </c>
      <c r="C317" s="580" t="str">
        <f t="shared" si="1"/>
        <v>REVERSO</v>
      </c>
      <c r="D317" s="583" t="s">
        <v>8317</v>
      </c>
      <c r="E317" s="585">
        <v>23.0</v>
      </c>
      <c r="H317" s="580" t="str">
        <f t="shared" si="2"/>
        <v>INSERT INTO public.rack (ubicacion, pasillo, lado, almacen) VALUES('A2306R','1','REVERSO','Physical Locations/APT/Stock/Cedis I');</v>
      </c>
    </row>
    <row r="318">
      <c r="A318" s="584" t="s">
        <v>5297</v>
      </c>
      <c r="B318" s="585">
        <v>1.0</v>
      </c>
      <c r="C318" s="580" t="str">
        <f t="shared" si="1"/>
        <v>FRENTE</v>
      </c>
      <c r="D318" s="583" t="s">
        <v>8317</v>
      </c>
      <c r="E318" s="585">
        <v>23.0</v>
      </c>
      <c r="H318" s="580" t="str">
        <f t="shared" si="2"/>
        <v>INSERT INTO public.rack (ubicacion, pasillo, lado, almacen) VALUES('A2307F','1','FRENTE','Physical Locations/APT/Stock/Cedis I');</v>
      </c>
    </row>
    <row r="319">
      <c r="A319" s="584" t="s">
        <v>5287</v>
      </c>
      <c r="B319" s="585">
        <v>1.0</v>
      </c>
      <c r="C319" s="580" t="str">
        <f t="shared" si="1"/>
        <v>REVERSO</v>
      </c>
      <c r="D319" s="583" t="s">
        <v>8317</v>
      </c>
      <c r="E319" s="585">
        <v>23.0</v>
      </c>
      <c r="H319" s="580" t="str">
        <f t="shared" si="2"/>
        <v>INSERT INTO public.rack (ubicacion, pasillo, lado, almacen) VALUES('A2307R','1','REVERSO','Physical Locations/APT/Stock/Cedis I');</v>
      </c>
    </row>
    <row r="320">
      <c r="A320" s="584" t="s">
        <v>5277</v>
      </c>
      <c r="B320" s="585">
        <v>1.0</v>
      </c>
      <c r="C320" s="580" t="str">
        <f t="shared" si="1"/>
        <v>FRENTE</v>
      </c>
      <c r="D320" s="583" t="s">
        <v>8317</v>
      </c>
      <c r="E320" s="585">
        <v>23.0</v>
      </c>
      <c r="H320" s="580" t="str">
        <f t="shared" si="2"/>
        <v>INSERT INTO public.rack (ubicacion, pasillo, lado, almacen) VALUES('A2308F','1','FRENTE','Physical Locations/APT/Stock/Cedis I');</v>
      </c>
    </row>
    <row r="321">
      <c r="A321" s="584" t="s">
        <v>5267</v>
      </c>
      <c r="B321" s="585">
        <v>1.0</v>
      </c>
      <c r="C321" s="580" t="str">
        <f t="shared" si="1"/>
        <v>REVERSO</v>
      </c>
      <c r="D321" s="583" t="s">
        <v>8317</v>
      </c>
      <c r="E321" s="585">
        <v>23.0</v>
      </c>
      <c r="H321" s="580" t="str">
        <f t="shared" si="2"/>
        <v>INSERT INTO public.rack (ubicacion, pasillo, lado, almacen) VALUES('A2308R','1','REVERSO','Physical Locations/APT/Stock/Cedis I');</v>
      </c>
    </row>
    <row r="322">
      <c r="A322" s="584" t="s">
        <v>5577</v>
      </c>
      <c r="B322" s="585">
        <v>1.0</v>
      </c>
      <c r="C322" s="580" t="str">
        <f t="shared" si="1"/>
        <v>FRENTE</v>
      </c>
      <c r="D322" s="583" t="s">
        <v>8317</v>
      </c>
      <c r="E322" s="585">
        <v>24.0</v>
      </c>
      <c r="H322" s="580" t="str">
        <f t="shared" si="2"/>
        <v>INSERT INTO public.rack (ubicacion, pasillo, lado, almacen) VALUES('A2401F','1','FRENTE','Physical Locations/APT/Stock/Cedis I');</v>
      </c>
    </row>
    <row r="323">
      <c r="A323" s="584" t="s">
        <v>5567</v>
      </c>
      <c r="B323" s="585">
        <v>1.0</v>
      </c>
      <c r="C323" s="580" t="str">
        <f t="shared" si="1"/>
        <v>REVERSO</v>
      </c>
      <c r="D323" s="583" t="s">
        <v>8317</v>
      </c>
      <c r="E323" s="585">
        <v>24.0</v>
      </c>
      <c r="H323" s="580" t="str">
        <f t="shared" si="2"/>
        <v>INSERT INTO public.rack (ubicacion, pasillo, lado, almacen) VALUES('A2401R','1','REVERSO','Physical Locations/APT/Stock/Cedis I');</v>
      </c>
    </row>
    <row r="324">
      <c r="A324" s="584" t="s">
        <v>5557</v>
      </c>
      <c r="B324" s="585">
        <v>1.0</v>
      </c>
      <c r="C324" s="580" t="str">
        <f t="shared" si="1"/>
        <v>FRENTE</v>
      </c>
      <c r="D324" s="583" t="s">
        <v>8317</v>
      </c>
      <c r="E324" s="585">
        <v>24.0</v>
      </c>
      <c r="H324" s="580" t="str">
        <f t="shared" si="2"/>
        <v>INSERT INTO public.rack (ubicacion, pasillo, lado, almacen) VALUES('A2402F','1','FRENTE','Physical Locations/APT/Stock/Cedis I');</v>
      </c>
    </row>
    <row r="325">
      <c r="A325" s="584" t="s">
        <v>5547</v>
      </c>
      <c r="B325" s="585">
        <v>1.0</v>
      </c>
      <c r="C325" s="580" t="str">
        <f t="shared" si="1"/>
        <v>REVERSO</v>
      </c>
      <c r="D325" s="583" t="s">
        <v>8317</v>
      </c>
      <c r="E325" s="585">
        <v>24.0</v>
      </c>
      <c r="H325" s="580" t="str">
        <f t="shared" si="2"/>
        <v>INSERT INTO public.rack (ubicacion, pasillo, lado, almacen) VALUES('A2402R','1','REVERSO','Physical Locations/APT/Stock/Cedis I');</v>
      </c>
    </row>
    <row r="326">
      <c r="A326" s="584" t="s">
        <v>5537</v>
      </c>
      <c r="B326" s="585">
        <v>1.0</v>
      </c>
      <c r="C326" s="580" t="str">
        <f t="shared" si="1"/>
        <v>FRENTE</v>
      </c>
      <c r="D326" s="583" t="s">
        <v>8317</v>
      </c>
      <c r="E326" s="585">
        <v>24.0</v>
      </c>
      <c r="H326" s="580" t="str">
        <f t="shared" si="2"/>
        <v>INSERT INTO public.rack (ubicacion, pasillo, lado, almacen) VALUES('A2403F','1','FRENTE','Physical Locations/APT/Stock/Cedis I');</v>
      </c>
    </row>
    <row r="327">
      <c r="A327" s="584" t="s">
        <v>5527</v>
      </c>
      <c r="B327" s="585">
        <v>1.0</v>
      </c>
      <c r="C327" s="580" t="str">
        <f t="shared" si="1"/>
        <v>REVERSO</v>
      </c>
      <c r="D327" s="583" t="s">
        <v>8317</v>
      </c>
      <c r="E327" s="585">
        <v>24.0</v>
      </c>
      <c r="H327" s="580" t="str">
        <f t="shared" si="2"/>
        <v>INSERT INTO public.rack (ubicacion, pasillo, lado, almacen) VALUES('A2403R','1','REVERSO','Physical Locations/APT/Stock/Cedis I');</v>
      </c>
    </row>
    <row r="328">
      <c r="A328" s="584" t="s">
        <v>5517</v>
      </c>
      <c r="B328" s="585">
        <v>1.0</v>
      </c>
      <c r="C328" s="580" t="str">
        <f t="shared" si="1"/>
        <v>FRENTE</v>
      </c>
      <c r="D328" s="583" t="s">
        <v>8317</v>
      </c>
      <c r="E328" s="585">
        <v>24.0</v>
      </c>
      <c r="H328" s="580" t="str">
        <f t="shared" si="2"/>
        <v>INSERT INTO public.rack (ubicacion, pasillo, lado, almacen) VALUES('A2404F','1','FRENTE','Physical Locations/APT/Stock/Cedis I');</v>
      </c>
    </row>
    <row r="329">
      <c r="A329" s="584" t="s">
        <v>5507</v>
      </c>
      <c r="B329" s="585">
        <v>1.0</v>
      </c>
      <c r="C329" s="580" t="str">
        <f t="shared" si="1"/>
        <v>REVERSO</v>
      </c>
      <c r="D329" s="583" t="s">
        <v>8317</v>
      </c>
      <c r="E329" s="585">
        <v>24.0</v>
      </c>
      <c r="H329" s="580" t="str">
        <f t="shared" si="2"/>
        <v>INSERT INTO public.rack (ubicacion, pasillo, lado, almacen) VALUES('A2404R','1','REVERSO','Physical Locations/APT/Stock/Cedis I');</v>
      </c>
    </row>
    <row r="330">
      <c r="A330" s="584" t="s">
        <v>5497</v>
      </c>
      <c r="B330" s="585">
        <v>1.0</v>
      </c>
      <c r="C330" s="580" t="str">
        <f t="shared" si="1"/>
        <v>FRENTE</v>
      </c>
      <c r="D330" s="583" t="s">
        <v>8317</v>
      </c>
      <c r="E330" s="585">
        <v>24.0</v>
      </c>
      <c r="H330" s="580" t="str">
        <f t="shared" si="2"/>
        <v>INSERT INTO public.rack (ubicacion, pasillo, lado, almacen) VALUES('A2405F','1','FRENTE','Physical Locations/APT/Stock/Cedis I');</v>
      </c>
    </row>
    <row r="331">
      <c r="A331" s="584" t="s">
        <v>5487</v>
      </c>
      <c r="B331" s="585">
        <v>1.0</v>
      </c>
      <c r="C331" s="580" t="str">
        <f t="shared" si="1"/>
        <v>REVERSO</v>
      </c>
      <c r="D331" s="583" t="s">
        <v>8317</v>
      </c>
      <c r="E331" s="585">
        <v>24.0</v>
      </c>
      <c r="H331" s="580" t="str">
        <f t="shared" si="2"/>
        <v>INSERT INTO public.rack (ubicacion, pasillo, lado, almacen) VALUES('A2405R','1','REVERSO','Physical Locations/APT/Stock/Cedis I');</v>
      </c>
    </row>
    <row r="332">
      <c r="A332" s="584" t="s">
        <v>5477</v>
      </c>
      <c r="B332" s="585">
        <v>1.0</v>
      </c>
      <c r="C332" s="580" t="str">
        <f t="shared" si="1"/>
        <v>FRENTE</v>
      </c>
      <c r="D332" s="583" t="s">
        <v>8317</v>
      </c>
      <c r="E332" s="585">
        <v>24.0</v>
      </c>
      <c r="H332" s="580" t="str">
        <f t="shared" si="2"/>
        <v>INSERT INTO public.rack (ubicacion, pasillo, lado, almacen) VALUES('A2406F','1','FRENTE','Physical Locations/APT/Stock/Cedis I');</v>
      </c>
    </row>
    <row r="333">
      <c r="A333" s="584" t="s">
        <v>5467</v>
      </c>
      <c r="B333" s="585">
        <v>1.0</v>
      </c>
      <c r="C333" s="580" t="str">
        <f t="shared" si="1"/>
        <v>REVERSO</v>
      </c>
      <c r="D333" s="583" t="s">
        <v>8317</v>
      </c>
      <c r="E333" s="585">
        <v>24.0</v>
      </c>
      <c r="H333" s="580" t="str">
        <f t="shared" si="2"/>
        <v>INSERT INTO public.rack (ubicacion, pasillo, lado, almacen) VALUES('A2406R','1','REVERSO','Physical Locations/APT/Stock/Cedis I');</v>
      </c>
    </row>
    <row r="334">
      <c r="A334" s="584" t="s">
        <v>5457</v>
      </c>
      <c r="B334" s="585">
        <v>1.0</v>
      </c>
      <c r="C334" s="580" t="str">
        <f t="shared" si="1"/>
        <v>FRENTE</v>
      </c>
      <c r="D334" s="583" t="s">
        <v>8317</v>
      </c>
      <c r="E334" s="585">
        <v>24.0</v>
      </c>
      <c r="H334" s="580" t="str">
        <f t="shared" si="2"/>
        <v>INSERT INTO public.rack (ubicacion, pasillo, lado, almacen) VALUES('A2407F','1','FRENTE','Physical Locations/APT/Stock/Cedis I');</v>
      </c>
    </row>
    <row r="335">
      <c r="A335" s="584" t="s">
        <v>5447</v>
      </c>
      <c r="B335" s="585">
        <v>1.0</v>
      </c>
      <c r="C335" s="580" t="str">
        <f t="shared" si="1"/>
        <v>REVERSO</v>
      </c>
      <c r="D335" s="583" t="s">
        <v>8317</v>
      </c>
      <c r="E335" s="585">
        <v>24.0</v>
      </c>
      <c r="H335" s="580" t="str">
        <f t="shared" si="2"/>
        <v>INSERT INTO public.rack (ubicacion, pasillo, lado, almacen) VALUES('A2407R','1','REVERSO','Physical Locations/APT/Stock/Cedis I');</v>
      </c>
    </row>
    <row r="336">
      <c r="A336" s="584" t="s">
        <v>5437</v>
      </c>
      <c r="B336" s="585">
        <v>1.0</v>
      </c>
      <c r="C336" s="580" t="str">
        <f t="shared" si="1"/>
        <v>FRENTE</v>
      </c>
      <c r="D336" s="583" t="s">
        <v>8317</v>
      </c>
      <c r="E336" s="585">
        <v>24.0</v>
      </c>
      <c r="H336" s="580" t="str">
        <f t="shared" si="2"/>
        <v>INSERT INTO public.rack (ubicacion, pasillo, lado, almacen) VALUES('A2408F','1','FRENTE','Physical Locations/APT/Stock/Cedis I');</v>
      </c>
    </row>
    <row r="337">
      <c r="A337" s="584" t="s">
        <v>5427</v>
      </c>
      <c r="B337" s="585">
        <v>1.0</v>
      </c>
      <c r="C337" s="580" t="str">
        <f t="shared" si="1"/>
        <v>REVERSO</v>
      </c>
      <c r="D337" s="583" t="s">
        <v>8317</v>
      </c>
      <c r="E337" s="585">
        <v>24.0</v>
      </c>
      <c r="H337" s="580" t="str">
        <f t="shared" si="2"/>
        <v>INSERT INTO public.rack (ubicacion, pasillo, lado, almacen) VALUES('A2408R','1','REVERSO','Physical Locations/APT/Stock/Cedis I');</v>
      </c>
    </row>
    <row r="338">
      <c r="A338" s="584" t="s">
        <v>5737</v>
      </c>
      <c r="B338" s="585">
        <v>1.0</v>
      </c>
      <c r="C338" s="580" t="str">
        <f t="shared" si="1"/>
        <v>FRENTE</v>
      </c>
      <c r="D338" s="583" t="s">
        <v>8317</v>
      </c>
      <c r="E338" s="585">
        <v>25.0</v>
      </c>
      <c r="H338" s="580" t="str">
        <f t="shared" si="2"/>
        <v>INSERT INTO public.rack (ubicacion, pasillo, lado, almacen) VALUES('A2501F','1','FRENTE','Physical Locations/APT/Stock/Cedis I');</v>
      </c>
    </row>
    <row r="339">
      <c r="A339" s="584" t="s">
        <v>5727</v>
      </c>
      <c r="B339" s="585">
        <v>1.0</v>
      </c>
      <c r="C339" s="580" t="str">
        <f t="shared" si="1"/>
        <v>REVERSO</v>
      </c>
      <c r="D339" s="583" t="s">
        <v>8317</v>
      </c>
      <c r="E339" s="585">
        <v>25.0</v>
      </c>
      <c r="H339" s="580" t="str">
        <f t="shared" si="2"/>
        <v>INSERT INTO public.rack (ubicacion, pasillo, lado, almacen) VALUES('A2501R','1','REVERSO','Physical Locations/APT/Stock/Cedis I');</v>
      </c>
    </row>
    <row r="340">
      <c r="A340" s="584" t="s">
        <v>5717</v>
      </c>
      <c r="B340" s="585">
        <v>1.0</v>
      </c>
      <c r="C340" s="580" t="str">
        <f t="shared" si="1"/>
        <v>FRENTE</v>
      </c>
      <c r="D340" s="583" t="s">
        <v>8317</v>
      </c>
      <c r="E340" s="585">
        <v>25.0</v>
      </c>
      <c r="H340" s="580" t="str">
        <f t="shared" si="2"/>
        <v>INSERT INTO public.rack (ubicacion, pasillo, lado, almacen) VALUES('A2502F','1','FRENTE','Physical Locations/APT/Stock/Cedis I');</v>
      </c>
    </row>
    <row r="341">
      <c r="A341" s="584" t="s">
        <v>5707</v>
      </c>
      <c r="B341" s="585">
        <v>1.0</v>
      </c>
      <c r="C341" s="580" t="str">
        <f t="shared" si="1"/>
        <v>REVERSO</v>
      </c>
      <c r="D341" s="583" t="s">
        <v>8317</v>
      </c>
      <c r="E341" s="585">
        <v>25.0</v>
      </c>
      <c r="H341" s="580" t="str">
        <f t="shared" si="2"/>
        <v>INSERT INTO public.rack (ubicacion, pasillo, lado, almacen) VALUES('A2502R','1','REVERSO','Physical Locations/APT/Stock/Cedis I');</v>
      </c>
    </row>
    <row r="342">
      <c r="A342" s="584" t="s">
        <v>5697</v>
      </c>
      <c r="B342" s="585">
        <v>1.0</v>
      </c>
      <c r="C342" s="580" t="str">
        <f t="shared" si="1"/>
        <v>FRENTE</v>
      </c>
      <c r="D342" s="583" t="s">
        <v>8317</v>
      </c>
      <c r="E342" s="585">
        <v>25.0</v>
      </c>
      <c r="H342" s="580" t="str">
        <f t="shared" si="2"/>
        <v>INSERT INTO public.rack (ubicacion, pasillo, lado, almacen) VALUES('A2503F','1','FRENTE','Physical Locations/APT/Stock/Cedis I');</v>
      </c>
    </row>
    <row r="343">
      <c r="A343" s="584" t="s">
        <v>5687</v>
      </c>
      <c r="B343" s="585">
        <v>1.0</v>
      </c>
      <c r="C343" s="580" t="str">
        <f t="shared" si="1"/>
        <v>REVERSO</v>
      </c>
      <c r="D343" s="583" t="s">
        <v>8317</v>
      </c>
      <c r="E343" s="585">
        <v>25.0</v>
      </c>
      <c r="H343" s="580" t="str">
        <f t="shared" si="2"/>
        <v>INSERT INTO public.rack (ubicacion, pasillo, lado, almacen) VALUES('A2503R','1','REVERSO','Physical Locations/APT/Stock/Cedis I');</v>
      </c>
    </row>
    <row r="344">
      <c r="A344" s="584" t="s">
        <v>5677</v>
      </c>
      <c r="B344" s="585">
        <v>1.0</v>
      </c>
      <c r="C344" s="580" t="str">
        <f t="shared" si="1"/>
        <v>FRENTE</v>
      </c>
      <c r="D344" s="583" t="s">
        <v>8317</v>
      </c>
      <c r="E344" s="585">
        <v>25.0</v>
      </c>
      <c r="H344" s="580" t="str">
        <f t="shared" si="2"/>
        <v>INSERT INTO public.rack (ubicacion, pasillo, lado, almacen) VALUES('A2504F','1','FRENTE','Physical Locations/APT/Stock/Cedis I');</v>
      </c>
    </row>
    <row r="345">
      <c r="A345" s="584" t="s">
        <v>5667</v>
      </c>
      <c r="B345" s="585">
        <v>1.0</v>
      </c>
      <c r="C345" s="580" t="str">
        <f t="shared" si="1"/>
        <v>REVERSO</v>
      </c>
      <c r="D345" s="583" t="s">
        <v>8317</v>
      </c>
      <c r="E345" s="585">
        <v>25.0</v>
      </c>
      <c r="H345" s="580" t="str">
        <f t="shared" si="2"/>
        <v>INSERT INTO public.rack (ubicacion, pasillo, lado, almacen) VALUES('A2504R','1','REVERSO','Physical Locations/APT/Stock/Cedis I');</v>
      </c>
    </row>
    <row r="346">
      <c r="A346" s="584" t="s">
        <v>5657</v>
      </c>
      <c r="B346" s="585">
        <v>1.0</v>
      </c>
      <c r="C346" s="580" t="str">
        <f t="shared" si="1"/>
        <v>FRENTE</v>
      </c>
      <c r="D346" s="583" t="s">
        <v>8317</v>
      </c>
      <c r="E346" s="585">
        <v>25.0</v>
      </c>
      <c r="H346" s="580" t="str">
        <f t="shared" si="2"/>
        <v>INSERT INTO public.rack (ubicacion, pasillo, lado, almacen) VALUES('A2505F','1','FRENTE','Physical Locations/APT/Stock/Cedis I');</v>
      </c>
    </row>
    <row r="347">
      <c r="A347" s="584" t="s">
        <v>5647</v>
      </c>
      <c r="B347" s="585">
        <v>1.0</v>
      </c>
      <c r="C347" s="580" t="str">
        <f t="shared" si="1"/>
        <v>REVERSO</v>
      </c>
      <c r="D347" s="583" t="s">
        <v>8317</v>
      </c>
      <c r="E347" s="585">
        <v>25.0</v>
      </c>
      <c r="H347" s="580" t="str">
        <f t="shared" si="2"/>
        <v>INSERT INTO public.rack (ubicacion, pasillo, lado, almacen) VALUES('A2505R','1','REVERSO','Physical Locations/APT/Stock/Cedis I');</v>
      </c>
    </row>
    <row r="348">
      <c r="A348" s="584" t="s">
        <v>5637</v>
      </c>
      <c r="B348" s="585">
        <v>1.0</v>
      </c>
      <c r="C348" s="580" t="str">
        <f t="shared" si="1"/>
        <v>FRENTE</v>
      </c>
      <c r="D348" s="583" t="s">
        <v>8317</v>
      </c>
      <c r="E348" s="585">
        <v>25.0</v>
      </c>
      <c r="H348" s="580" t="str">
        <f t="shared" si="2"/>
        <v>INSERT INTO public.rack (ubicacion, pasillo, lado, almacen) VALUES('A2506F','1','FRENTE','Physical Locations/APT/Stock/Cedis I');</v>
      </c>
    </row>
    <row r="349">
      <c r="A349" s="584" t="s">
        <v>5627</v>
      </c>
      <c r="B349" s="585">
        <v>1.0</v>
      </c>
      <c r="C349" s="580" t="str">
        <f t="shared" si="1"/>
        <v>REVERSO</v>
      </c>
      <c r="D349" s="583" t="s">
        <v>8317</v>
      </c>
      <c r="E349" s="585">
        <v>25.0</v>
      </c>
      <c r="H349" s="580" t="str">
        <f t="shared" si="2"/>
        <v>INSERT INTO public.rack (ubicacion, pasillo, lado, almacen) VALUES('A2506R','1','REVERSO','Physical Locations/APT/Stock/Cedis I');</v>
      </c>
    </row>
    <row r="350">
      <c r="A350" s="584" t="s">
        <v>5617</v>
      </c>
      <c r="B350" s="585">
        <v>1.0</v>
      </c>
      <c r="C350" s="580" t="str">
        <f t="shared" si="1"/>
        <v>FRENTE</v>
      </c>
      <c r="D350" s="583" t="s">
        <v>8317</v>
      </c>
      <c r="E350" s="585">
        <v>25.0</v>
      </c>
      <c r="H350" s="580" t="str">
        <f t="shared" si="2"/>
        <v>INSERT INTO public.rack (ubicacion, pasillo, lado, almacen) VALUES('A2507F','1','FRENTE','Physical Locations/APT/Stock/Cedis I');</v>
      </c>
    </row>
    <row r="351">
      <c r="A351" s="584" t="s">
        <v>5607</v>
      </c>
      <c r="B351" s="585">
        <v>1.0</v>
      </c>
      <c r="C351" s="580" t="str">
        <f t="shared" si="1"/>
        <v>REVERSO</v>
      </c>
      <c r="D351" s="583" t="s">
        <v>8317</v>
      </c>
      <c r="E351" s="585">
        <v>25.0</v>
      </c>
      <c r="H351" s="580" t="str">
        <f t="shared" si="2"/>
        <v>INSERT INTO public.rack (ubicacion, pasillo, lado, almacen) VALUES('A2507R','1','REVERSO','Physical Locations/APT/Stock/Cedis I');</v>
      </c>
    </row>
    <row r="352">
      <c r="A352" s="584" t="s">
        <v>5597</v>
      </c>
      <c r="B352" s="585">
        <v>1.0</v>
      </c>
      <c r="C352" s="580" t="str">
        <f t="shared" si="1"/>
        <v>FRENTE</v>
      </c>
      <c r="D352" s="583" t="s">
        <v>8317</v>
      </c>
      <c r="E352" s="585">
        <v>25.0</v>
      </c>
      <c r="H352" s="580" t="str">
        <f t="shared" si="2"/>
        <v>INSERT INTO public.rack (ubicacion, pasillo, lado, almacen) VALUES('A2508F','1','FRENTE','Physical Locations/APT/Stock/Cedis I');</v>
      </c>
    </row>
    <row r="353">
      <c r="A353" s="584" t="s">
        <v>5587</v>
      </c>
      <c r="B353" s="585">
        <v>1.0</v>
      </c>
      <c r="C353" s="580" t="str">
        <f t="shared" si="1"/>
        <v>REVERSO</v>
      </c>
      <c r="D353" s="583" t="s">
        <v>8317</v>
      </c>
      <c r="E353" s="585">
        <v>25.0</v>
      </c>
      <c r="H353" s="580" t="str">
        <f t="shared" si="2"/>
        <v>INSERT INTO public.rack (ubicacion, pasillo, lado, almacen) VALUES('A2508R','1','REVERSO','Physical Locations/APT/Stock/Cedis I');</v>
      </c>
    </row>
    <row r="354">
      <c r="A354" s="584" t="s">
        <v>5897</v>
      </c>
      <c r="B354" s="585">
        <v>1.0</v>
      </c>
      <c r="C354" s="580" t="str">
        <f t="shared" si="1"/>
        <v>FRENTE</v>
      </c>
      <c r="D354" s="583" t="s">
        <v>8317</v>
      </c>
      <c r="E354" s="585">
        <v>26.0</v>
      </c>
      <c r="H354" s="580" t="str">
        <f t="shared" si="2"/>
        <v>INSERT INTO public.rack (ubicacion, pasillo, lado, almacen) VALUES('A2601F','1','FRENTE','Physical Locations/APT/Stock/Cedis I');</v>
      </c>
    </row>
    <row r="355">
      <c r="A355" s="584" t="s">
        <v>5887</v>
      </c>
      <c r="B355" s="585">
        <v>1.0</v>
      </c>
      <c r="C355" s="580" t="str">
        <f t="shared" si="1"/>
        <v>REVERSO</v>
      </c>
      <c r="D355" s="583" t="s">
        <v>8317</v>
      </c>
      <c r="E355" s="585">
        <v>26.0</v>
      </c>
      <c r="H355" s="580" t="str">
        <f t="shared" si="2"/>
        <v>INSERT INTO public.rack (ubicacion, pasillo, lado, almacen) VALUES('A2601R','1','REVERSO','Physical Locations/APT/Stock/Cedis I');</v>
      </c>
    </row>
    <row r="356">
      <c r="A356" s="584" t="s">
        <v>5877</v>
      </c>
      <c r="B356" s="585">
        <v>1.0</v>
      </c>
      <c r="C356" s="580" t="str">
        <f t="shared" si="1"/>
        <v>FRENTE</v>
      </c>
      <c r="D356" s="583" t="s">
        <v>8317</v>
      </c>
      <c r="E356" s="585">
        <v>26.0</v>
      </c>
      <c r="H356" s="580" t="str">
        <f t="shared" si="2"/>
        <v>INSERT INTO public.rack (ubicacion, pasillo, lado, almacen) VALUES('A2602F','1','FRENTE','Physical Locations/APT/Stock/Cedis I');</v>
      </c>
    </row>
    <row r="357">
      <c r="A357" s="584" t="s">
        <v>5867</v>
      </c>
      <c r="B357" s="585">
        <v>1.0</v>
      </c>
      <c r="C357" s="580" t="str">
        <f t="shared" si="1"/>
        <v>REVERSO</v>
      </c>
      <c r="D357" s="583" t="s">
        <v>8317</v>
      </c>
      <c r="E357" s="585">
        <v>26.0</v>
      </c>
      <c r="H357" s="580" t="str">
        <f t="shared" si="2"/>
        <v>INSERT INTO public.rack (ubicacion, pasillo, lado, almacen) VALUES('A2602R','1','REVERSO','Physical Locations/APT/Stock/Cedis I');</v>
      </c>
    </row>
    <row r="358">
      <c r="A358" s="584" t="s">
        <v>5857</v>
      </c>
      <c r="B358" s="585">
        <v>1.0</v>
      </c>
      <c r="C358" s="580" t="str">
        <f t="shared" si="1"/>
        <v>FRENTE</v>
      </c>
      <c r="D358" s="583" t="s">
        <v>8317</v>
      </c>
      <c r="E358" s="585">
        <v>26.0</v>
      </c>
      <c r="H358" s="580" t="str">
        <f t="shared" si="2"/>
        <v>INSERT INTO public.rack (ubicacion, pasillo, lado, almacen) VALUES('A2603F','1','FRENTE','Physical Locations/APT/Stock/Cedis I');</v>
      </c>
    </row>
    <row r="359">
      <c r="A359" s="584" t="s">
        <v>5847</v>
      </c>
      <c r="B359" s="585">
        <v>1.0</v>
      </c>
      <c r="C359" s="580" t="str">
        <f t="shared" si="1"/>
        <v>REVERSO</v>
      </c>
      <c r="D359" s="583" t="s">
        <v>8317</v>
      </c>
      <c r="E359" s="585">
        <v>26.0</v>
      </c>
      <c r="H359" s="580" t="str">
        <f t="shared" si="2"/>
        <v>INSERT INTO public.rack (ubicacion, pasillo, lado, almacen) VALUES('A2603R','1','REVERSO','Physical Locations/APT/Stock/Cedis I');</v>
      </c>
    </row>
    <row r="360">
      <c r="A360" s="584" t="s">
        <v>5837</v>
      </c>
      <c r="B360" s="585">
        <v>1.0</v>
      </c>
      <c r="C360" s="580" t="str">
        <f t="shared" si="1"/>
        <v>FRENTE</v>
      </c>
      <c r="D360" s="583" t="s">
        <v>8317</v>
      </c>
      <c r="E360" s="585">
        <v>26.0</v>
      </c>
      <c r="H360" s="580" t="str">
        <f t="shared" si="2"/>
        <v>INSERT INTO public.rack (ubicacion, pasillo, lado, almacen) VALUES('A2604F','1','FRENTE','Physical Locations/APT/Stock/Cedis I');</v>
      </c>
    </row>
    <row r="361">
      <c r="A361" s="584" t="s">
        <v>5827</v>
      </c>
      <c r="B361" s="585">
        <v>1.0</v>
      </c>
      <c r="C361" s="580" t="str">
        <f t="shared" si="1"/>
        <v>REVERSO</v>
      </c>
      <c r="D361" s="583" t="s">
        <v>8317</v>
      </c>
      <c r="E361" s="585">
        <v>26.0</v>
      </c>
      <c r="H361" s="580" t="str">
        <f t="shared" si="2"/>
        <v>INSERT INTO public.rack (ubicacion, pasillo, lado, almacen) VALUES('A2604R','1','REVERSO','Physical Locations/APT/Stock/Cedis I');</v>
      </c>
    </row>
    <row r="362">
      <c r="A362" s="584" t="s">
        <v>5817</v>
      </c>
      <c r="B362" s="585">
        <v>1.0</v>
      </c>
      <c r="C362" s="580" t="str">
        <f t="shared" si="1"/>
        <v>FRENTE</v>
      </c>
      <c r="D362" s="583" t="s">
        <v>8317</v>
      </c>
      <c r="E362" s="585">
        <v>26.0</v>
      </c>
      <c r="H362" s="580" t="str">
        <f t="shared" si="2"/>
        <v>INSERT INTO public.rack (ubicacion, pasillo, lado, almacen) VALUES('A2605F','1','FRENTE','Physical Locations/APT/Stock/Cedis I');</v>
      </c>
    </row>
    <row r="363">
      <c r="A363" s="584" t="s">
        <v>5807</v>
      </c>
      <c r="B363" s="585">
        <v>1.0</v>
      </c>
      <c r="C363" s="580" t="str">
        <f t="shared" si="1"/>
        <v>REVERSO</v>
      </c>
      <c r="D363" s="583" t="s">
        <v>8317</v>
      </c>
      <c r="E363" s="585">
        <v>26.0</v>
      </c>
      <c r="H363" s="580" t="str">
        <f t="shared" si="2"/>
        <v>INSERT INTO public.rack (ubicacion, pasillo, lado, almacen) VALUES('A2605R','1','REVERSO','Physical Locations/APT/Stock/Cedis I');</v>
      </c>
    </row>
    <row r="364">
      <c r="A364" s="584" t="s">
        <v>5797</v>
      </c>
      <c r="B364" s="585">
        <v>1.0</v>
      </c>
      <c r="C364" s="580" t="str">
        <f t="shared" si="1"/>
        <v>FRENTE</v>
      </c>
      <c r="D364" s="583" t="s">
        <v>8317</v>
      </c>
      <c r="E364" s="585">
        <v>26.0</v>
      </c>
      <c r="H364" s="580" t="str">
        <f t="shared" si="2"/>
        <v>INSERT INTO public.rack (ubicacion, pasillo, lado, almacen) VALUES('A2606F','1','FRENTE','Physical Locations/APT/Stock/Cedis I');</v>
      </c>
    </row>
    <row r="365">
      <c r="A365" s="584" t="s">
        <v>5787</v>
      </c>
      <c r="B365" s="585">
        <v>1.0</v>
      </c>
      <c r="C365" s="580" t="str">
        <f t="shared" si="1"/>
        <v>REVERSO</v>
      </c>
      <c r="D365" s="583" t="s">
        <v>8317</v>
      </c>
      <c r="E365" s="585">
        <v>26.0</v>
      </c>
      <c r="H365" s="580" t="str">
        <f t="shared" si="2"/>
        <v>INSERT INTO public.rack (ubicacion, pasillo, lado, almacen) VALUES('A2606R','1','REVERSO','Physical Locations/APT/Stock/Cedis I');</v>
      </c>
    </row>
    <row r="366">
      <c r="A366" s="584" t="s">
        <v>5777</v>
      </c>
      <c r="B366" s="585">
        <v>1.0</v>
      </c>
      <c r="C366" s="580" t="str">
        <f t="shared" si="1"/>
        <v>FRENTE</v>
      </c>
      <c r="D366" s="583" t="s">
        <v>8317</v>
      </c>
      <c r="E366" s="585">
        <v>26.0</v>
      </c>
      <c r="H366" s="580" t="str">
        <f t="shared" si="2"/>
        <v>INSERT INTO public.rack (ubicacion, pasillo, lado, almacen) VALUES('A2607F','1','FRENTE','Physical Locations/APT/Stock/Cedis I');</v>
      </c>
    </row>
    <row r="367">
      <c r="A367" s="584" t="s">
        <v>5767</v>
      </c>
      <c r="B367" s="585">
        <v>1.0</v>
      </c>
      <c r="C367" s="580" t="str">
        <f t="shared" si="1"/>
        <v>REVERSO</v>
      </c>
      <c r="D367" s="583" t="s">
        <v>8317</v>
      </c>
      <c r="E367" s="585">
        <v>26.0</v>
      </c>
      <c r="H367" s="580" t="str">
        <f t="shared" si="2"/>
        <v>INSERT INTO public.rack (ubicacion, pasillo, lado, almacen) VALUES('A2607R','1','REVERSO','Physical Locations/APT/Stock/Cedis I');</v>
      </c>
    </row>
    <row r="368">
      <c r="A368" s="584" t="s">
        <v>5757</v>
      </c>
      <c r="B368" s="585">
        <v>1.0</v>
      </c>
      <c r="C368" s="580" t="str">
        <f t="shared" si="1"/>
        <v>FRENTE</v>
      </c>
      <c r="D368" s="583" t="s">
        <v>8317</v>
      </c>
      <c r="E368" s="585">
        <v>26.0</v>
      </c>
      <c r="H368" s="580" t="str">
        <f t="shared" si="2"/>
        <v>INSERT INTO public.rack (ubicacion, pasillo, lado, almacen) VALUES('A2608F','1','FRENTE','Physical Locations/APT/Stock/Cedis I');</v>
      </c>
    </row>
    <row r="369">
      <c r="A369" s="584" t="s">
        <v>5747</v>
      </c>
      <c r="B369" s="585">
        <v>1.0</v>
      </c>
      <c r="C369" s="580" t="str">
        <f t="shared" si="1"/>
        <v>REVERSO</v>
      </c>
      <c r="D369" s="583" t="s">
        <v>8317</v>
      </c>
      <c r="E369" s="585">
        <v>26.0</v>
      </c>
      <c r="H369" s="580" t="str">
        <f t="shared" si="2"/>
        <v>INSERT INTO public.rack (ubicacion, pasillo, lado, almacen) VALUES('A2608R','1','REVERSO','Physical Locations/APT/Stock/Cedis I');</v>
      </c>
    </row>
    <row r="370">
      <c r="A370" s="584" t="s">
        <v>6036</v>
      </c>
      <c r="B370" s="585">
        <v>1.0</v>
      </c>
      <c r="C370" s="580" t="str">
        <f t="shared" si="1"/>
        <v>FRENTE</v>
      </c>
      <c r="D370" s="583" t="s">
        <v>8317</v>
      </c>
      <c r="E370" s="585">
        <v>27.0</v>
      </c>
      <c r="H370" s="580" t="str">
        <f t="shared" si="2"/>
        <v>INSERT INTO public.rack (ubicacion, pasillo, lado, almacen) VALUES('A2701F','1','FRENTE','Physical Locations/APT/Stock/Cedis I');</v>
      </c>
    </row>
    <row r="371">
      <c r="A371" s="584" t="s">
        <v>6027</v>
      </c>
      <c r="B371" s="585">
        <v>1.0</v>
      </c>
      <c r="C371" s="580" t="str">
        <f t="shared" si="1"/>
        <v>REVERSO</v>
      </c>
      <c r="D371" s="583" t="s">
        <v>8317</v>
      </c>
      <c r="E371" s="585">
        <v>27.0</v>
      </c>
      <c r="H371" s="580" t="str">
        <f t="shared" si="2"/>
        <v>INSERT INTO public.rack (ubicacion, pasillo, lado, almacen) VALUES('A2701R','1','REVERSO','Physical Locations/APT/Stock/Cedis I');</v>
      </c>
    </row>
    <row r="372">
      <c r="A372" s="584" t="s">
        <v>6018</v>
      </c>
      <c r="B372" s="585">
        <v>1.0</v>
      </c>
      <c r="C372" s="580" t="str">
        <f t="shared" si="1"/>
        <v>FRENTE</v>
      </c>
      <c r="D372" s="583" t="s">
        <v>8317</v>
      </c>
      <c r="E372" s="585">
        <v>27.0</v>
      </c>
      <c r="H372" s="580" t="str">
        <f t="shared" si="2"/>
        <v>INSERT INTO public.rack (ubicacion, pasillo, lado, almacen) VALUES('A2702F','1','FRENTE','Physical Locations/APT/Stock/Cedis I');</v>
      </c>
    </row>
    <row r="373">
      <c r="A373" s="584" t="s">
        <v>6001</v>
      </c>
      <c r="B373" s="585">
        <v>1.0</v>
      </c>
      <c r="C373" s="580" t="str">
        <f t="shared" si="1"/>
        <v>FRENTE</v>
      </c>
      <c r="D373" s="583" t="s">
        <v>8317</v>
      </c>
      <c r="E373" s="585">
        <v>27.0</v>
      </c>
      <c r="H373" s="580" t="str">
        <f t="shared" si="2"/>
        <v>INSERT INTO public.rack (ubicacion, pasillo, lado, almacen) VALUES('A2703F','1','FRENTE','Physical Locations/APT/Stock/Cedis I');</v>
      </c>
    </row>
    <row r="374">
      <c r="A374" s="584" t="s">
        <v>5984</v>
      </c>
      <c r="B374" s="585">
        <v>1.0</v>
      </c>
      <c r="C374" s="580" t="str">
        <f t="shared" si="1"/>
        <v>FRENTE</v>
      </c>
      <c r="D374" s="583" t="s">
        <v>8317</v>
      </c>
      <c r="E374" s="585">
        <v>27.0</v>
      </c>
      <c r="H374" s="580" t="str">
        <f t="shared" si="2"/>
        <v>INSERT INTO public.rack (ubicacion, pasillo, lado, almacen) VALUES('A2704F','1','FRENTE','Physical Locations/APT/Stock/Cedis I');</v>
      </c>
    </row>
    <row r="375">
      <c r="A375" s="584" t="s">
        <v>5967</v>
      </c>
      <c r="B375" s="585">
        <v>1.0</v>
      </c>
      <c r="C375" s="580" t="str">
        <f t="shared" si="1"/>
        <v>FRENTE</v>
      </c>
      <c r="D375" s="583" t="s">
        <v>8317</v>
      </c>
      <c r="E375" s="585">
        <v>27.0</v>
      </c>
      <c r="H375" s="580" t="str">
        <f t="shared" si="2"/>
        <v>INSERT INTO public.rack (ubicacion, pasillo, lado, almacen) VALUES('A2705F','1','FRENTE','Physical Locations/APT/Stock/Cedis I');</v>
      </c>
    </row>
    <row r="376">
      <c r="A376" s="584" t="s">
        <v>5950</v>
      </c>
      <c r="B376" s="585">
        <v>1.0</v>
      </c>
      <c r="C376" s="580" t="str">
        <f t="shared" si="1"/>
        <v>FRENTE</v>
      </c>
      <c r="D376" s="583" t="s">
        <v>8317</v>
      </c>
      <c r="E376" s="585">
        <v>27.0</v>
      </c>
      <c r="H376" s="580" t="str">
        <f t="shared" si="2"/>
        <v>INSERT INTO public.rack (ubicacion, pasillo, lado, almacen) VALUES('A2706F','1','FRENTE','Physical Locations/APT/Stock/Cedis I');</v>
      </c>
    </row>
    <row r="377">
      <c r="A377" s="584" t="s">
        <v>5933</v>
      </c>
      <c r="B377" s="585">
        <v>1.0</v>
      </c>
      <c r="C377" s="580" t="str">
        <f t="shared" si="1"/>
        <v>FRENTE</v>
      </c>
      <c r="D377" s="583" t="s">
        <v>8317</v>
      </c>
      <c r="E377" s="585">
        <v>27.0</v>
      </c>
      <c r="H377" s="580" t="str">
        <f t="shared" si="2"/>
        <v>INSERT INTO public.rack (ubicacion, pasillo, lado, almacen) VALUES('A2707F','1','FRENTE','Physical Locations/APT/Stock/Cedis I');</v>
      </c>
    </row>
    <row r="378">
      <c r="A378" s="584" t="s">
        <v>5915</v>
      </c>
      <c r="B378" s="585">
        <v>1.0</v>
      </c>
      <c r="C378" s="580" t="str">
        <f t="shared" si="1"/>
        <v>FRENTE</v>
      </c>
      <c r="D378" s="583" t="s">
        <v>8317</v>
      </c>
      <c r="E378" s="585">
        <v>27.0</v>
      </c>
      <c r="H378" s="580" t="str">
        <f t="shared" si="2"/>
        <v>INSERT INTO public.rack (ubicacion, pasillo, lado, almacen) VALUES('A2708F','1','FRENTE','Physical Locations/APT/Stock/Cedis I');</v>
      </c>
    </row>
    <row r="379">
      <c r="A379" s="584" t="s">
        <v>6172</v>
      </c>
      <c r="B379" s="585">
        <v>1.0</v>
      </c>
      <c r="C379" s="580" t="str">
        <f t="shared" si="1"/>
        <v>FRENTE</v>
      </c>
      <c r="D379" s="583" t="s">
        <v>8317</v>
      </c>
      <c r="E379" s="585">
        <v>28.0</v>
      </c>
      <c r="H379" s="580" t="str">
        <f t="shared" si="2"/>
        <v>INSERT INTO public.rack (ubicacion, pasillo, lado, almacen) VALUES('A2801F','1','FRENTE','Physical Locations/APT/Stock/Cedis I');</v>
      </c>
    </row>
    <row r="380">
      <c r="A380" s="584" t="s">
        <v>6155</v>
      </c>
      <c r="B380" s="585">
        <v>1.0</v>
      </c>
      <c r="C380" s="580" t="str">
        <f t="shared" si="1"/>
        <v>FRENTE</v>
      </c>
      <c r="D380" s="583" t="s">
        <v>8317</v>
      </c>
      <c r="E380" s="585">
        <v>28.0</v>
      </c>
      <c r="H380" s="580" t="str">
        <f t="shared" si="2"/>
        <v>INSERT INTO public.rack (ubicacion, pasillo, lado, almacen) VALUES('A2802F','1','FRENTE','Physical Locations/APT/Stock/Cedis I');</v>
      </c>
    </row>
    <row r="381">
      <c r="A381" s="584" t="s">
        <v>6138</v>
      </c>
      <c r="B381" s="585">
        <v>1.0</v>
      </c>
      <c r="C381" s="580" t="str">
        <f t="shared" si="1"/>
        <v>FRENTE</v>
      </c>
      <c r="D381" s="583" t="s">
        <v>8317</v>
      </c>
      <c r="E381" s="585">
        <v>28.0</v>
      </c>
      <c r="H381" s="580" t="str">
        <f t="shared" si="2"/>
        <v>INSERT INTO public.rack (ubicacion, pasillo, lado, almacen) VALUES('A2803F','1','FRENTE','Physical Locations/APT/Stock/Cedis I');</v>
      </c>
    </row>
    <row r="382">
      <c r="A382" s="584" t="s">
        <v>6121</v>
      </c>
      <c r="B382" s="585">
        <v>1.0</v>
      </c>
      <c r="C382" s="580" t="str">
        <f t="shared" si="1"/>
        <v>FRENTE</v>
      </c>
      <c r="D382" s="583" t="s">
        <v>8317</v>
      </c>
      <c r="E382" s="585">
        <v>28.0</v>
      </c>
      <c r="H382" s="580" t="str">
        <f t="shared" si="2"/>
        <v>INSERT INTO public.rack (ubicacion, pasillo, lado, almacen) VALUES('A2804F','1','FRENTE','Physical Locations/APT/Stock/Cedis I');</v>
      </c>
    </row>
    <row r="383">
      <c r="A383" s="584" t="s">
        <v>6104</v>
      </c>
      <c r="B383" s="585">
        <v>1.0</v>
      </c>
      <c r="C383" s="580" t="str">
        <f t="shared" si="1"/>
        <v>FRENTE</v>
      </c>
      <c r="D383" s="583" t="s">
        <v>8317</v>
      </c>
      <c r="E383" s="585">
        <v>28.0</v>
      </c>
      <c r="H383" s="580" t="str">
        <f t="shared" si="2"/>
        <v>INSERT INTO public.rack (ubicacion, pasillo, lado, almacen) VALUES('A2805F','1','FRENTE','Physical Locations/APT/Stock/Cedis I');</v>
      </c>
    </row>
    <row r="384">
      <c r="A384" s="584" t="s">
        <v>6087</v>
      </c>
      <c r="B384" s="585">
        <v>1.0</v>
      </c>
      <c r="C384" s="580" t="str">
        <f t="shared" si="1"/>
        <v>FRENTE</v>
      </c>
      <c r="D384" s="583" t="s">
        <v>8317</v>
      </c>
      <c r="E384" s="585">
        <v>28.0</v>
      </c>
      <c r="H384" s="580" t="str">
        <f t="shared" si="2"/>
        <v>INSERT INTO public.rack (ubicacion, pasillo, lado, almacen) VALUES('A2806F','1','FRENTE','Physical Locations/APT/Stock/Cedis I');</v>
      </c>
    </row>
    <row r="385">
      <c r="A385" s="584" t="s">
        <v>6070</v>
      </c>
      <c r="B385" s="585">
        <v>1.0</v>
      </c>
      <c r="C385" s="580" t="str">
        <f t="shared" si="1"/>
        <v>FRENTE</v>
      </c>
      <c r="D385" s="583" t="s">
        <v>8317</v>
      </c>
      <c r="E385" s="585">
        <v>28.0</v>
      </c>
      <c r="H385" s="580" t="str">
        <f t="shared" si="2"/>
        <v>INSERT INTO public.rack (ubicacion, pasillo, lado, almacen) VALUES('A2807F','1','FRENTE','Physical Locations/APT/Stock/Cedis I');</v>
      </c>
    </row>
    <row r="386">
      <c r="A386" s="584" t="s">
        <v>6053</v>
      </c>
      <c r="B386" s="585">
        <v>1.0</v>
      </c>
      <c r="C386" s="580" t="str">
        <f t="shared" si="1"/>
        <v>FRENTE</v>
      </c>
      <c r="D386" s="583" t="s">
        <v>8317</v>
      </c>
      <c r="E386" s="585">
        <v>28.0</v>
      </c>
      <c r="H386" s="580" t="str">
        <f t="shared" si="2"/>
        <v>INSERT INTO public.rack (ubicacion, pasillo, lado, almacen) VALUES('A2808F','1','FRENTE','Physical Locations/APT/Stock/Cedis I');</v>
      </c>
    </row>
    <row r="387">
      <c r="A387" s="584" t="s">
        <v>6310</v>
      </c>
      <c r="B387" s="585">
        <v>1.0</v>
      </c>
      <c r="C387" s="580" t="str">
        <f t="shared" si="1"/>
        <v>FRENTE</v>
      </c>
      <c r="D387" s="583" t="s">
        <v>8317</v>
      </c>
      <c r="E387" s="585">
        <v>29.0</v>
      </c>
      <c r="H387" s="580" t="str">
        <f t="shared" si="2"/>
        <v>INSERT INTO public.rack (ubicacion, pasillo, lado, almacen) VALUES('A2901F','1','FRENTE','Physical Locations/APT/Stock/Cedis I');</v>
      </c>
    </row>
    <row r="388">
      <c r="A388" s="584" t="s">
        <v>6301</v>
      </c>
      <c r="B388" s="585">
        <v>1.0</v>
      </c>
      <c r="C388" s="580" t="str">
        <f t="shared" si="1"/>
        <v>REVERSO</v>
      </c>
      <c r="D388" s="583" t="s">
        <v>8317</v>
      </c>
      <c r="E388" s="585">
        <v>29.0</v>
      </c>
      <c r="H388" s="580" t="str">
        <f t="shared" si="2"/>
        <v>INSERT INTO public.rack (ubicacion, pasillo, lado, almacen) VALUES('A2901R','1','REVERSO','Physical Locations/APT/Stock/Cedis I');</v>
      </c>
    </row>
    <row r="389">
      <c r="A389" s="584" t="s">
        <v>6293</v>
      </c>
      <c r="B389" s="585">
        <v>1.0</v>
      </c>
      <c r="C389" s="580" t="str">
        <f t="shared" si="1"/>
        <v>FRENTE</v>
      </c>
      <c r="D389" s="583" t="s">
        <v>8317</v>
      </c>
      <c r="E389" s="585">
        <v>29.0</v>
      </c>
      <c r="H389" s="580" t="str">
        <f t="shared" si="2"/>
        <v>INSERT INTO public.rack (ubicacion, pasillo, lado, almacen) VALUES('A2902F','1','FRENTE','Physical Locations/APT/Stock/Cedis I');</v>
      </c>
    </row>
    <row r="390">
      <c r="A390" s="584" t="s">
        <v>6285</v>
      </c>
      <c r="B390" s="585">
        <v>1.0</v>
      </c>
      <c r="C390" s="580" t="str">
        <f t="shared" si="1"/>
        <v>REVERSO</v>
      </c>
      <c r="D390" s="583" t="s">
        <v>8317</v>
      </c>
      <c r="E390" s="585">
        <v>29.0</v>
      </c>
      <c r="H390" s="580" t="str">
        <f t="shared" si="2"/>
        <v>INSERT INTO public.rack (ubicacion, pasillo, lado, almacen) VALUES('A2902R','1','REVERSO','Physical Locations/APT/Stock/Cedis I');</v>
      </c>
    </row>
    <row r="391">
      <c r="A391" s="584" t="s">
        <v>6277</v>
      </c>
      <c r="B391" s="585">
        <v>1.0</v>
      </c>
      <c r="C391" s="580" t="str">
        <f t="shared" si="1"/>
        <v>FRENTE</v>
      </c>
      <c r="D391" s="583" t="s">
        <v>8317</v>
      </c>
      <c r="E391" s="585">
        <v>29.0</v>
      </c>
      <c r="H391" s="580" t="str">
        <f t="shared" si="2"/>
        <v>INSERT INTO public.rack (ubicacion, pasillo, lado, almacen) VALUES('A2903F','1','FRENTE','Physical Locations/APT/Stock/Cedis I');</v>
      </c>
    </row>
    <row r="392">
      <c r="A392" s="584" t="s">
        <v>6269</v>
      </c>
      <c r="B392" s="585">
        <v>1.0</v>
      </c>
      <c r="C392" s="580" t="str">
        <f t="shared" si="1"/>
        <v>REVERSO</v>
      </c>
      <c r="D392" s="583" t="s">
        <v>8317</v>
      </c>
      <c r="E392" s="585">
        <v>29.0</v>
      </c>
      <c r="H392" s="580" t="str">
        <f t="shared" si="2"/>
        <v>INSERT INTO public.rack (ubicacion, pasillo, lado, almacen) VALUES('A2903R','1','REVERSO','Physical Locations/APT/Stock/Cedis I');</v>
      </c>
    </row>
    <row r="393">
      <c r="A393" s="584" t="s">
        <v>6261</v>
      </c>
      <c r="B393" s="585">
        <v>1.0</v>
      </c>
      <c r="C393" s="580" t="str">
        <f t="shared" si="1"/>
        <v>FRENTE</v>
      </c>
      <c r="D393" s="583" t="s">
        <v>8317</v>
      </c>
      <c r="E393" s="585">
        <v>29.0</v>
      </c>
      <c r="H393" s="580" t="str">
        <f t="shared" si="2"/>
        <v>INSERT INTO public.rack (ubicacion, pasillo, lado, almacen) VALUES('A2904F','1','FRENTE','Physical Locations/APT/Stock/Cedis I');</v>
      </c>
    </row>
    <row r="394">
      <c r="A394" s="584" t="s">
        <v>6253</v>
      </c>
      <c r="B394" s="585">
        <v>1.0</v>
      </c>
      <c r="C394" s="580" t="str">
        <f t="shared" si="1"/>
        <v>REVERSO</v>
      </c>
      <c r="D394" s="583" t="s">
        <v>8317</v>
      </c>
      <c r="E394" s="585">
        <v>29.0</v>
      </c>
      <c r="H394" s="580" t="str">
        <f t="shared" si="2"/>
        <v>INSERT INTO public.rack (ubicacion, pasillo, lado, almacen) VALUES('A2904R','1','REVERSO','Physical Locations/APT/Stock/Cedis I');</v>
      </c>
    </row>
    <row r="395">
      <c r="A395" s="584" t="s">
        <v>6244</v>
      </c>
      <c r="B395" s="585">
        <v>1.0</v>
      </c>
      <c r="C395" s="580" t="str">
        <f t="shared" si="1"/>
        <v>FRENTE</v>
      </c>
      <c r="D395" s="583" t="s">
        <v>8317</v>
      </c>
      <c r="E395" s="585">
        <v>29.0</v>
      </c>
      <c r="H395" s="580" t="str">
        <f t="shared" si="2"/>
        <v>INSERT INTO public.rack (ubicacion, pasillo, lado, almacen) VALUES('A2905F','1','FRENTE','Physical Locations/APT/Stock/Cedis I');</v>
      </c>
    </row>
    <row r="396">
      <c r="A396" s="584" t="s">
        <v>6235</v>
      </c>
      <c r="B396" s="585">
        <v>1.0</v>
      </c>
      <c r="C396" s="580" t="str">
        <f t="shared" si="1"/>
        <v>REVERSO</v>
      </c>
      <c r="D396" s="583" t="s">
        <v>8317</v>
      </c>
      <c r="E396" s="585">
        <v>29.0</v>
      </c>
      <c r="H396" s="580" t="str">
        <f t="shared" si="2"/>
        <v>INSERT INTO public.rack (ubicacion, pasillo, lado, almacen) VALUES('A2905R','1','REVERSO','Physical Locations/APT/Stock/Cedis I');</v>
      </c>
    </row>
    <row r="397">
      <c r="A397" s="584" t="s">
        <v>6226</v>
      </c>
      <c r="B397" s="585">
        <v>1.0</v>
      </c>
      <c r="C397" s="580" t="str">
        <f t="shared" si="1"/>
        <v>FRENTE</v>
      </c>
      <c r="D397" s="583" t="s">
        <v>8317</v>
      </c>
      <c r="E397" s="585">
        <v>29.0</v>
      </c>
      <c r="H397" s="580" t="str">
        <f t="shared" si="2"/>
        <v>INSERT INTO public.rack (ubicacion, pasillo, lado, almacen) VALUES('A2906F','1','FRENTE','Physical Locations/APT/Stock/Cedis I');</v>
      </c>
    </row>
    <row r="398">
      <c r="A398" s="584" t="s">
        <v>6217</v>
      </c>
      <c r="B398" s="585">
        <v>1.0</v>
      </c>
      <c r="C398" s="580" t="str">
        <f t="shared" si="1"/>
        <v>REVERSO</v>
      </c>
      <c r="D398" s="583" t="s">
        <v>8317</v>
      </c>
      <c r="E398" s="585">
        <v>29.0</v>
      </c>
      <c r="H398" s="580" t="str">
        <f t="shared" si="2"/>
        <v>INSERT INTO public.rack (ubicacion, pasillo, lado, almacen) VALUES('A2906R','1','REVERSO','Physical Locations/APT/Stock/Cedis I');</v>
      </c>
    </row>
    <row r="399">
      <c r="A399" s="584" t="s">
        <v>6208</v>
      </c>
      <c r="B399" s="585">
        <v>1.0</v>
      </c>
      <c r="C399" s="580" t="str">
        <f t="shared" si="1"/>
        <v>FRENTE</v>
      </c>
      <c r="D399" s="583" t="s">
        <v>8317</v>
      </c>
      <c r="E399" s="585">
        <v>29.0</v>
      </c>
      <c r="H399" s="580" t="str">
        <f t="shared" si="2"/>
        <v>INSERT INTO public.rack (ubicacion, pasillo, lado, almacen) VALUES('A2907F','1','FRENTE','Physical Locations/APT/Stock/Cedis I');</v>
      </c>
    </row>
    <row r="400">
      <c r="A400" s="584" t="s">
        <v>6199</v>
      </c>
      <c r="B400" s="585">
        <v>1.0</v>
      </c>
      <c r="C400" s="580" t="str">
        <f t="shared" si="1"/>
        <v>REVERSO</v>
      </c>
      <c r="D400" s="583" t="s">
        <v>8317</v>
      </c>
      <c r="E400" s="585">
        <v>29.0</v>
      </c>
      <c r="H400" s="580" t="str">
        <f t="shared" si="2"/>
        <v>INSERT INTO public.rack (ubicacion, pasillo, lado, almacen) VALUES('A2907R','1','REVERSO','Physical Locations/APT/Stock/Cedis I');</v>
      </c>
    </row>
    <row r="401">
      <c r="A401" s="584" t="s">
        <v>6190</v>
      </c>
      <c r="B401" s="585">
        <v>1.0</v>
      </c>
      <c r="C401" s="580" t="str">
        <f t="shared" si="1"/>
        <v>FRENTE</v>
      </c>
      <c r="D401" s="583" t="s">
        <v>8317</v>
      </c>
      <c r="E401" s="585">
        <v>29.0</v>
      </c>
      <c r="H401" s="580" t="str">
        <f t="shared" si="2"/>
        <v>INSERT INTO public.rack (ubicacion, pasillo, lado, almacen) VALUES('A2908F','1','FRENTE','Physical Locations/APT/Stock/Cedis I');</v>
      </c>
    </row>
    <row r="402">
      <c r="A402" s="584" t="s">
        <v>6181</v>
      </c>
      <c r="B402" s="585">
        <v>1.0</v>
      </c>
      <c r="C402" s="580" t="str">
        <f t="shared" si="1"/>
        <v>REVERSO</v>
      </c>
      <c r="D402" s="583" t="s">
        <v>8317</v>
      </c>
      <c r="E402" s="585">
        <v>29.0</v>
      </c>
      <c r="H402" s="580" t="str">
        <f t="shared" si="2"/>
        <v>INSERT INTO public.rack (ubicacion, pasillo, lado, almacen) VALUES('A2908R','1','REVERSO','Physical Locations/APT/Stock/Cedis I');</v>
      </c>
    </row>
    <row r="403">
      <c r="A403" s="584" t="s">
        <v>6448</v>
      </c>
      <c r="B403" s="585">
        <v>1.0</v>
      </c>
      <c r="C403" s="580" t="str">
        <f t="shared" si="1"/>
        <v>FRENTE</v>
      </c>
      <c r="D403" s="583" t="s">
        <v>8317</v>
      </c>
      <c r="E403" s="585">
        <v>30.0</v>
      </c>
      <c r="H403" s="580" t="str">
        <f t="shared" si="2"/>
        <v>INSERT INTO public.rack (ubicacion, pasillo, lado, almacen) VALUES('A3001F','1','FRENTE','Physical Locations/APT/Stock/Cedis I');</v>
      </c>
    </row>
    <row r="404">
      <c r="A404" s="584" t="s">
        <v>6439</v>
      </c>
      <c r="B404" s="585">
        <v>1.0</v>
      </c>
      <c r="C404" s="580" t="str">
        <f t="shared" si="1"/>
        <v>REVERSO</v>
      </c>
      <c r="D404" s="583" t="s">
        <v>8317</v>
      </c>
      <c r="E404" s="585">
        <v>30.0</v>
      </c>
      <c r="H404" s="580" t="str">
        <f t="shared" si="2"/>
        <v>INSERT INTO public.rack (ubicacion, pasillo, lado, almacen) VALUES('A3001R','1','REVERSO','Physical Locations/APT/Stock/Cedis I');</v>
      </c>
    </row>
    <row r="405">
      <c r="A405" s="584" t="s">
        <v>6430</v>
      </c>
      <c r="B405" s="585">
        <v>1.0</v>
      </c>
      <c r="C405" s="580" t="str">
        <f t="shared" si="1"/>
        <v>FRENTE</v>
      </c>
      <c r="D405" s="583" t="s">
        <v>8317</v>
      </c>
      <c r="E405" s="585">
        <v>30.0</v>
      </c>
      <c r="H405" s="580" t="str">
        <f t="shared" si="2"/>
        <v>INSERT INTO public.rack (ubicacion, pasillo, lado, almacen) VALUES('A3002F','1','FRENTE','Physical Locations/APT/Stock/Cedis I');</v>
      </c>
    </row>
    <row r="406">
      <c r="A406" s="584" t="s">
        <v>6421</v>
      </c>
      <c r="B406" s="585">
        <v>1.0</v>
      </c>
      <c r="C406" s="580" t="str">
        <f t="shared" si="1"/>
        <v>REVERSO</v>
      </c>
      <c r="D406" s="583" t="s">
        <v>8317</v>
      </c>
      <c r="E406" s="585">
        <v>30.0</v>
      </c>
      <c r="H406" s="580" t="str">
        <f t="shared" si="2"/>
        <v>INSERT INTO public.rack (ubicacion, pasillo, lado, almacen) VALUES('A3002R','1','REVERSO','Physical Locations/APT/Stock/Cedis I');</v>
      </c>
    </row>
    <row r="407">
      <c r="A407" s="584" t="s">
        <v>6413</v>
      </c>
      <c r="B407" s="585">
        <v>1.0</v>
      </c>
      <c r="C407" s="580" t="str">
        <f t="shared" si="1"/>
        <v>FRENTE</v>
      </c>
      <c r="D407" s="583" t="s">
        <v>8317</v>
      </c>
      <c r="E407" s="585">
        <v>30.0</v>
      </c>
      <c r="H407" s="580" t="str">
        <f t="shared" si="2"/>
        <v>INSERT INTO public.rack (ubicacion, pasillo, lado, almacen) VALUES('A3003F','1','FRENTE','Physical Locations/APT/Stock/Cedis I');</v>
      </c>
    </row>
    <row r="408">
      <c r="A408" s="584" t="s">
        <v>6405</v>
      </c>
      <c r="B408" s="585">
        <v>1.0</v>
      </c>
      <c r="C408" s="580" t="str">
        <f t="shared" si="1"/>
        <v>REVERSO</v>
      </c>
      <c r="D408" s="583" t="s">
        <v>8317</v>
      </c>
      <c r="E408" s="585">
        <v>30.0</v>
      </c>
      <c r="H408" s="580" t="str">
        <f t="shared" si="2"/>
        <v>INSERT INTO public.rack (ubicacion, pasillo, lado, almacen) VALUES('A3003R','1','REVERSO','Physical Locations/APT/Stock/Cedis I');</v>
      </c>
    </row>
    <row r="409">
      <c r="A409" s="584" t="s">
        <v>6397</v>
      </c>
      <c r="B409" s="585">
        <v>1.0</v>
      </c>
      <c r="C409" s="580" t="str">
        <f t="shared" si="1"/>
        <v>FRENTE</v>
      </c>
      <c r="D409" s="583" t="s">
        <v>8317</v>
      </c>
      <c r="E409" s="585">
        <v>30.0</v>
      </c>
      <c r="H409" s="580" t="str">
        <f t="shared" si="2"/>
        <v>INSERT INTO public.rack (ubicacion, pasillo, lado, almacen) VALUES('A3004F','1','FRENTE','Physical Locations/APT/Stock/Cedis I');</v>
      </c>
    </row>
    <row r="410">
      <c r="A410" s="584" t="s">
        <v>6389</v>
      </c>
      <c r="B410" s="585">
        <v>1.0</v>
      </c>
      <c r="C410" s="580" t="str">
        <f t="shared" si="1"/>
        <v>REVERSO</v>
      </c>
      <c r="D410" s="583" t="s">
        <v>8317</v>
      </c>
      <c r="E410" s="585">
        <v>30.0</v>
      </c>
      <c r="H410" s="580" t="str">
        <f t="shared" si="2"/>
        <v>INSERT INTO public.rack (ubicacion, pasillo, lado, almacen) VALUES('A3004R','1','REVERSO','Physical Locations/APT/Stock/Cedis I');</v>
      </c>
    </row>
    <row r="411">
      <c r="A411" s="584" t="s">
        <v>6381</v>
      </c>
      <c r="B411" s="585">
        <v>1.0</v>
      </c>
      <c r="C411" s="580" t="str">
        <f t="shared" si="1"/>
        <v>FRENTE</v>
      </c>
      <c r="D411" s="583" t="s">
        <v>8317</v>
      </c>
      <c r="E411" s="585">
        <v>30.0</v>
      </c>
      <c r="H411" s="580" t="str">
        <f t="shared" si="2"/>
        <v>INSERT INTO public.rack (ubicacion, pasillo, lado, almacen) VALUES('A3005F','1','FRENTE','Physical Locations/APT/Stock/Cedis I');</v>
      </c>
    </row>
    <row r="412">
      <c r="A412" s="584" t="s">
        <v>6373</v>
      </c>
      <c r="B412" s="585">
        <v>1.0</v>
      </c>
      <c r="C412" s="580" t="str">
        <f t="shared" si="1"/>
        <v>REVERSO</v>
      </c>
      <c r="D412" s="583" t="s">
        <v>8317</v>
      </c>
      <c r="E412" s="585">
        <v>30.0</v>
      </c>
      <c r="H412" s="580" t="str">
        <f t="shared" si="2"/>
        <v>INSERT INTO public.rack (ubicacion, pasillo, lado, almacen) VALUES('A3005R','1','REVERSO','Physical Locations/APT/Stock/Cedis I');</v>
      </c>
    </row>
    <row r="413">
      <c r="A413" s="584" t="s">
        <v>6364</v>
      </c>
      <c r="B413" s="585">
        <v>1.0</v>
      </c>
      <c r="C413" s="580" t="str">
        <f t="shared" si="1"/>
        <v>FRENTE</v>
      </c>
      <c r="D413" s="583" t="s">
        <v>8317</v>
      </c>
      <c r="E413" s="585">
        <v>30.0</v>
      </c>
      <c r="H413" s="580" t="str">
        <f t="shared" si="2"/>
        <v>INSERT INTO public.rack (ubicacion, pasillo, lado, almacen) VALUES('A3006F','1','FRENTE','Physical Locations/APT/Stock/Cedis I');</v>
      </c>
    </row>
    <row r="414">
      <c r="A414" s="584" t="s">
        <v>6355</v>
      </c>
      <c r="B414" s="585">
        <v>1.0</v>
      </c>
      <c r="C414" s="580" t="str">
        <f t="shared" si="1"/>
        <v>REVERSO</v>
      </c>
      <c r="D414" s="583" t="s">
        <v>8317</v>
      </c>
      <c r="E414" s="585">
        <v>30.0</v>
      </c>
      <c r="H414" s="580" t="str">
        <f t="shared" si="2"/>
        <v>INSERT INTO public.rack (ubicacion, pasillo, lado, almacen) VALUES('A3006R','1','REVERSO','Physical Locations/APT/Stock/Cedis I');</v>
      </c>
    </row>
    <row r="415">
      <c r="A415" s="584" t="s">
        <v>6346</v>
      </c>
      <c r="B415" s="585">
        <v>1.0</v>
      </c>
      <c r="C415" s="580" t="str">
        <f t="shared" si="1"/>
        <v>FRENTE</v>
      </c>
      <c r="D415" s="583" t="s">
        <v>8317</v>
      </c>
      <c r="E415" s="585">
        <v>30.0</v>
      </c>
      <c r="H415" s="580" t="str">
        <f t="shared" si="2"/>
        <v>INSERT INTO public.rack (ubicacion, pasillo, lado, almacen) VALUES('A3007F','1','FRENTE','Physical Locations/APT/Stock/Cedis I');</v>
      </c>
    </row>
    <row r="416">
      <c r="A416" s="584" t="s">
        <v>6337</v>
      </c>
      <c r="B416" s="585">
        <v>1.0</v>
      </c>
      <c r="C416" s="580" t="str">
        <f t="shared" si="1"/>
        <v>REVERSO</v>
      </c>
      <c r="D416" s="583" t="s">
        <v>8317</v>
      </c>
      <c r="E416" s="585">
        <v>30.0</v>
      </c>
      <c r="H416" s="580" t="str">
        <f t="shared" si="2"/>
        <v>INSERT INTO public.rack (ubicacion, pasillo, lado, almacen) VALUES('A3007R','1','REVERSO','Physical Locations/APT/Stock/Cedis I');</v>
      </c>
    </row>
    <row r="417">
      <c r="A417" s="584" t="s">
        <v>6328</v>
      </c>
      <c r="B417" s="585">
        <v>1.0</v>
      </c>
      <c r="C417" s="580" t="str">
        <f t="shared" si="1"/>
        <v>FRENTE</v>
      </c>
      <c r="D417" s="583" t="s">
        <v>8317</v>
      </c>
      <c r="E417" s="585">
        <v>30.0</v>
      </c>
      <c r="H417" s="580" t="str">
        <f t="shared" si="2"/>
        <v>INSERT INTO public.rack (ubicacion, pasillo, lado, almacen) VALUES('A3008F','1','FRENTE','Physical Locations/APT/Stock/Cedis I');</v>
      </c>
    </row>
    <row r="418">
      <c r="A418" s="584" t="s">
        <v>6319</v>
      </c>
      <c r="B418" s="585">
        <v>1.0</v>
      </c>
      <c r="C418" s="580" t="str">
        <f t="shared" si="1"/>
        <v>REVERSO</v>
      </c>
      <c r="D418" s="583" t="s">
        <v>8317</v>
      </c>
      <c r="E418" s="585">
        <v>30.0</v>
      </c>
      <c r="H418" s="580" t="str">
        <f t="shared" si="2"/>
        <v>INSERT INTO public.rack (ubicacion, pasillo, lado, almacen) VALUES('A3008R','1','REVERSO','Physical Locations/APT/Stock/Cedis I');</v>
      </c>
    </row>
    <row r="419">
      <c r="A419" s="584" t="s">
        <v>6592</v>
      </c>
      <c r="B419" s="585">
        <v>1.0</v>
      </c>
      <c r="C419" s="580" t="str">
        <f t="shared" si="1"/>
        <v>FRENTE</v>
      </c>
      <c r="D419" s="583" t="s">
        <v>8317</v>
      </c>
      <c r="E419" s="585">
        <v>31.0</v>
      </c>
      <c r="H419" s="580" t="str">
        <f t="shared" si="2"/>
        <v>INSERT INTO public.rack (ubicacion, pasillo, lado, almacen) VALUES('A3101F','1','FRENTE','Physical Locations/APT/Stock/Cedis I');</v>
      </c>
    </row>
    <row r="420">
      <c r="A420" s="584" t="s">
        <v>6583</v>
      </c>
      <c r="B420" s="585">
        <v>1.0</v>
      </c>
      <c r="C420" s="580" t="str">
        <f t="shared" si="1"/>
        <v>REVERSO</v>
      </c>
      <c r="D420" s="583" t="s">
        <v>8317</v>
      </c>
      <c r="E420" s="585">
        <v>31.0</v>
      </c>
      <c r="H420" s="580" t="str">
        <f t="shared" si="2"/>
        <v>INSERT INTO public.rack (ubicacion, pasillo, lado, almacen) VALUES('A3101R','1','REVERSO','Physical Locations/APT/Stock/Cedis I');</v>
      </c>
    </row>
    <row r="421">
      <c r="A421" s="584" t="s">
        <v>6574</v>
      </c>
      <c r="B421" s="585">
        <v>1.0</v>
      </c>
      <c r="C421" s="580" t="str">
        <f t="shared" si="1"/>
        <v>FRENTE</v>
      </c>
      <c r="D421" s="583" t="s">
        <v>8317</v>
      </c>
      <c r="E421" s="585">
        <v>31.0</v>
      </c>
      <c r="H421" s="580" t="str">
        <f t="shared" si="2"/>
        <v>INSERT INTO public.rack (ubicacion, pasillo, lado, almacen) VALUES('A3102F','1','FRENTE','Physical Locations/APT/Stock/Cedis I');</v>
      </c>
    </row>
    <row r="422">
      <c r="A422" s="584" t="s">
        <v>6565</v>
      </c>
      <c r="B422" s="585">
        <v>1.0</v>
      </c>
      <c r="C422" s="580" t="str">
        <f t="shared" si="1"/>
        <v>REVERSO</v>
      </c>
      <c r="D422" s="583" t="s">
        <v>8317</v>
      </c>
      <c r="E422" s="585">
        <v>31.0</v>
      </c>
      <c r="H422" s="580" t="str">
        <f t="shared" si="2"/>
        <v>INSERT INTO public.rack (ubicacion, pasillo, lado, almacen) VALUES('A3102R','1','REVERSO','Physical Locations/APT/Stock/Cedis I');</v>
      </c>
    </row>
    <row r="423">
      <c r="A423" s="584" t="s">
        <v>6556</v>
      </c>
      <c r="B423" s="585">
        <v>1.0</v>
      </c>
      <c r="C423" s="580" t="str">
        <f t="shared" si="1"/>
        <v>FRENTE</v>
      </c>
      <c r="D423" s="583" t="s">
        <v>8317</v>
      </c>
      <c r="E423" s="585">
        <v>31.0</v>
      </c>
      <c r="H423" s="580" t="str">
        <f t="shared" si="2"/>
        <v>INSERT INTO public.rack (ubicacion, pasillo, lado, almacen) VALUES('A3103F','1','FRENTE','Physical Locations/APT/Stock/Cedis I');</v>
      </c>
    </row>
    <row r="424">
      <c r="A424" s="584" t="s">
        <v>6547</v>
      </c>
      <c r="B424" s="585">
        <v>1.0</v>
      </c>
      <c r="C424" s="580" t="str">
        <f t="shared" si="1"/>
        <v>REVERSO</v>
      </c>
      <c r="D424" s="583" t="s">
        <v>8317</v>
      </c>
      <c r="E424" s="585">
        <v>31.0</v>
      </c>
      <c r="H424" s="580" t="str">
        <f t="shared" si="2"/>
        <v>INSERT INTO public.rack (ubicacion, pasillo, lado, almacen) VALUES('A3103R','1','REVERSO','Physical Locations/APT/Stock/Cedis I');</v>
      </c>
    </row>
    <row r="425">
      <c r="A425" s="584" t="s">
        <v>6538</v>
      </c>
      <c r="B425" s="585">
        <v>1.0</v>
      </c>
      <c r="C425" s="580" t="str">
        <f t="shared" si="1"/>
        <v>FRENTE</v>
      </c>
      <c r="D425" s="583" t="s">
        <v>8317</v>
      </c>
      <c r="E425" s="585">
        <v>31.0</v>
      </c>
      <c r="H425" s="580" t="str">
        <f t="shared" si="2"/>
        <v>INSERT INTO public.rack (ubicacion, pasillo, lado, almacen) VALUES('A3104F','1','FRENTE','Physical Locations/APT/Stock/Cedis I');</v>
      </c>
    </row>
    <row r="426">
      <c r="A426" s="584" t="s">
        <v>6529</v>
      </c>
      <c r="B426" s="585">
        <v>1.0</v>
      </c>
      <c r="C426" s="580" t="str">
        <f t="shared" si="1"/>
        <v>REVERSO</v>
      </c>
      <c r="D426" s="583" t="s">
        <v>8317</v>
      </c>
      <c r="E426" s="585">
        <v>31.0</v>
      </c>
      <c r="H426" s="580" t="str">
        <f t="shared" si="2"/>
        <v>INSERT INTO public.rack (ubicacion, pasillo, lado, almacen) VALUES('A3104R','1','REVERSO','Physical Locations/APT/Stock/Cedis I');</v>
      </c>
    </row>
    <row r="427">
      <c r="A427" s="584" t="s">
        <v>6520</v>
      </c>
      <c r="B427" s="585">
        <v>1.0</v>
      </c>
      <c r="C427" s="580" t="str">
        <f t="shared" si="1"/>
        <v>FRENTE</v>
      </c>
      <c r="D427" s="583" t="s">
        <v>8317</v>
      </c>
      <c r="E427" s="585">
        <v>31.0</v>
      </c>
      <c r="H427" s="580" t="str">
        <f t="shared" si="2"/>
        <v>INSERT INTO public.rack (ubicacion, pasillo, lado, almacen) VALUES('A3105F','1','FRENTE','Physical Locations/APT/Stock/Cedis I');</v>
      </c>
    </row>
    <row r="428">
      <c r="A428" s="584" t="s">
        <v>6511</v>
      </c>
      <c r="B428" s="585">
        <v>1.0</v>
      </c>
      <c r="C428" s="580" t="str">
        <f t="shared" si="1"/>
        <v>REVERSO</v>
      </c>
      <c r="D428" s="583" t="s">
        <v>8317</v>
      </c>
      <c r="E428" s="585">
        <v>31.0</v>
      </c>
      <c r="H428" s="580" t="str">
        <f t="shared" si="2"/>
        <v>INSERT INTO public.rack (ubicacion, pasillo, lado, almacen) VALUES('A3105R','1','REVERSO','Physical Locations/APT/Stock/Cedis I');</v>
      </c>
    </row>
    <row r="429">
      <c r="A429" s="584" t="s">
        <v>6502</v>
      </c>
      <c r="B429" s="585">
        <v>1.0</v>
      </c>
      <c r="C429" s="580" t="str">
        <f t="shared" si="1"/>
        <v>FRENTE</v>
      </c>
      <c r="D429" s="583" t="s">
        <v>8317</v>
      </c>
      <c r="E429" s="585">
        <v>31.0</v>
      </c>
      <c r="H429" s="580" t="str">
        <f t="shared" si="2"/>
        <v>INSERT INTO public.rack (ubicacion, pasillo, lado, almacen) VALUES('A3106F','1','FRENTE','Physical Locations/APT/Stock/Cedis I');</v>
      </c>
    </row>
    <row r="430">
      <c r="A430" s="584" t="s">
        <v>6493</v>
      </c>
      <c r="B430" s="585">
        <v>1.0</v>
      </c>
      <c r="C430" s="580" t="str">
        <f t="shared" si="1"/>
        <v>REVERSO</v>
      </c>
      <c r="D430" s="583" t="s">
        <v>8317</v>
      </c>
      <c r="E430" s="585">
        <v>31.0</v>
      </c>
      <c r="H430" s="580" t="str">
        <f t="shared" si="2"/>
        <v>INSERT INTO public.rack (ubicacion, pasillo, lado, almacen) VALUES('A3106R','1','REVERSO','Physical Locations/APT/Stock/Cedis I');</v>
      </c>
    </row>
    <row r="431">
      <c r="A431" s="584" t="s">
        <v>6484</v>
      </c>
      <c r="B431" s="585">
        <v>1.0</v>
      </c>
      <c r="C431" s="580" t="str">
        <f t="shared" si="1"/>
        <v>FRENTE</v>
      </c>
      <c r="D431" s="583" t="s">
        <v>8317</v>
      </c>
      <c r="E431" s="585">
        <v>31.0</v>
      </c>
      <c r="H431" s="580" t="str">
        <f t="shared" si="2"/>
        <v>INSERT INTO public.rack (ubicacion, pasillo, lado, almacen) VALUES('A3107F','1','FRENTE','Physical Locations/APT/Stock/Cedis I');</v>
      </c>
    </row>
    <row r="432">
      <c r="A432" s="584" t="s">
        <v>6475</v>
      </c>
      <c r="B432" s="585">
        <v>1.0</v>
      </c>
      <c r="C432" s="580" t="str">
        <f t="shared" si="1"/>
        <v>REVERSO</v>
      </c>
      <c r="D432" s="583" t="s">
        <v>8317</v>
      </c>
      <c r="E432" s="585">
        <v>31.0</v>
      </c>
      <c r="H432" s="580" t="str">
        <f t="shared" si="2"/>
        <v>INSERT INTO public.rack (ubicacion, pasillo, lado, almacen) VALUES('A3107R','1','REVERSO','Physical Locations/APT/Stock/Cedis I');</v>
      </c>
    </row>
    <row r="433">
      <c r="A433" s="584" t="s">
        <v>6466</v>
      </c>
      <c r="B433" s="585">
        <v>1.0</v>
      </c>
      <c r="C433" s="580" t="str">
        <f t="shared" si="1"/>
        <v>FRENTE</v>
      </c>
      <c r="D433" s="583" t="s">
        <v>8317</v>
      </c>
      <c r="E433" s="585">
        <v>31.0</v>
      </c>
      <c r="H433" s="580" t="str">
        <f t="shared" si="2"/>
        <v>INSERT INTO public.rack (ubicacion, pasillo, lado, almacen) VALUES('A3108F','1','FRENTE','Physical Locations/APT/Stock/Cedis I');</v>
      </c>
    </row>
    <row r="434">
      <c r="A434" s="584" t="s">
        <v>6457</v>
      </c>
      <c r="B434" s="585">
        <v>1.0</v>
      </c>
      <c r="C434" s="580" t="str">
        <f t="shared" si="1"/>
        <v>REVERSO</v>
      </c>
      <c r="D434" s="583" t="s">
        <v>8317</v>
      </c>
      <c r="E434" s="585">
        <v>31.0</v>
      </c>
      <c r="H434" s="580" t="str">
        <f t="shared" si="2"/>
        <v>INSERT INTO public.rack (ubicacion, pasillo, lado, almacen) VALUES('A3108R','1','REVERSO','Physical Locations/APT/Stock/Cedis I');</v>
      </c>
    </row>
    <row r="435">
      <c r="A435" s="584" t="s">
        <v>6730</v>
      </c>
      <c r="B435" s="585">
        <v>1.0</v>
      </c>
      <c r="C435" s="580" t="str">
        <f t="shared" si="1"/>
        <v>FRENTE</v>
      </c>
      <c r="D435" s="583" t="s">
        <v>8317</v>
      </c>
      <c r="E435" s="585">
        <v>32.0</v>
      </c>
      <c r="H435" s="580" t="str">
        <f t="shared" si="2"/>
        <v>INSERT INTO public.rack (ubicacion, pasillo, lado, almacen) VALUES('A3201F','1','FRENTE','Physical Locations/APT/Stock/Cedis I');</v>
      </c>
    </row>
    <row r="436">
      <c r="A436" s="584" t="s">
        <v>6721</v>
      </c>
      <c r="B436" s="585">
        <v>1.0</v>
      </c>
      <c r="C436" s="580" t="str">
        <f t="shared" si="1"/>
        <v>REVERSO</v>
      </c>
      <c r="D436" s="583" t="s">
        <v>8317</v>
      </c>
      <c r="E436" s="585">
        <v>32.0</v>
      </c>
      <c r="H436" s="580" t="str">
        <f t="shared" si="2"/>
        <v>INSERT INTO public.rack (ubicacion, pasillo, lado, almacen) VALUES('A3201R','1','REVERSO','Physical Locations/APT/Stock/Cedis I');</v>
      </c>
    </row>
    <row r="437">
      <c r="A437" s="584" t="s">
        <v>6712</v>
      </c>
      <c r="B437" s="585">
        <v>1.0</v>
      </c>
      <c r="C437" s="580" t="str">
        <f t="shared" si="1"/>
        <v>FRENTE</v>
      </c>
      <c r="D437" s="583" t="s">
        <v>8317</v>
      </c>
      <c r="E437" s="585">
        <v>32.0</v>
      </c>
      <c r="H437" s="580" t="str">
        <f t="shared" si="2"/>
        <v>INSERT INTO public.rack (ubicacion, pasillo, lado, almacen) VALUES('A3202F','1','FRENTE','Physical Locations/APT/Stock/Cedis I');</v>
      </c>
    </row>
    <row r="438">
      <c r="A438" s="584" t="s">
        <v>6703</v>
      </c>
      <c r="B438" s="585">
        <v>1.0</v>
      </c>
      <c r="C438" s="580" t="str">
        <f t="shared" si="1"/>
        <v>REVERSO</v>
      </c>
      <c r="D438" s="583" t="s">
        <v>8317</v>
      </c>
      <c r="E438" s="585">
        <v>32.0</v>
      </c>
      <c r="H438" s="580" t="str">
        <f t="shared" si="2"/>
        <v>INSERT INTO public.rack (ubicacion, pasillo, lado, almacen) VALUES('A3202R','1','REVERSO','Physical Locations/APT/Stock/Cedis I');</v>
      </c>
    </row>
    <row r="439">
      <c r="A439" s="584" t="s">
        <v>6695</v>
      </c>
      <c r="B439" s="585">
        <v>1.0</v>
      </c>
      <c r="C439" s="580" t="str">
        <f t="shared" si="1"/>
        <v>FRENTE</v>
      </c>
      <c r="D439" s="583" t="s">
        <v>8317</v>
      </c>
      <c r="E439" s="585">
        <v>32.0</v>
      </c>
      <c r="H439" s="580" t="str">
        <f t="shared" si="2"/>
        <v>INSERT INTO public.rack (ubicacion, pasillo, lado, almacen) VALUES('A3203F','1','FRENTE','Physical Locations/APT/Stock/Cedis I');</v>
      </c>
    </row>
    <row r="440">
      <c r="A440" s="584" t="s">
        <v>6687</v>
      </c>
      <c r="B440" s="585">
        <v>1.0</v>
      </c>
      <c r="C440" s="580" t="str">
        <f t="shared" si="1"/>
        <v>REVERSO</v>
      </c>
      <c r="D440" s="583" t="s">
        <v>8317</v>
      </c>
      <c r="E440" s="585">
        <v>32.0</v>
      </c>
      <c r="H440" s="580" t="str">
        <f t="shared" si="2"/>
        <v>INSERT INTO public.rack (ubicacion, pasillo, lado, almacen) VALUES('A3203R','1','REVERSO','Physical Locations/APT/Stock/Cedis I');</v>
      </c>
    </row>
    <row r="441">
      <c r="A441" s="584" t="s">
        <v>6679</v>
      </c>
      <c r="B441" s="585">
        <v>1.0</v>
      </c>
      <c r="C441" s="580" t="str">
        <f t="shared" si="1"/>
        <v>FRENTE</v>
      </c>
      <c r="D441" s="583" t="s">
        <v>8317</v>
      </c>
      <c r="E441" s="585">
        <v>32.0</v>
      </c>
      <c r="H441" s="580" t="str">
        <f t="shared" si="2"/>
        <v>INSERT INTO public.rack (ubicacion, pasillo, lado, almacen) VALUES('A3204F','1','FRENTE','Physical Locations/APT/Stock/Cedis I');</v>
      </c>
    </row>
    <row r="442">
      <c r="A442" s="584" t="s">
        <v>6671</v>
      </c>
      <c r="B442" s="585">
        <v>1.0</v>
      </c>
      <c r="C442" s="580" t="str">
        <f t="shared" si="1"/>
        <v>REVERSO</v>
      </c>
      <c r="D442" s="583" t="s">
        <v>8317</v>
      </c>
      <c r="E442" s="585">
        <v>32.0</v>
      </c>
      <c r="H442" s="580" t="str">
        <f t="shared" si="2"/>
        <v>INSERT INTO public.rack (ubicacion, pasillo, lado, almacen) VALUES('A3204R','1','REVERSO','Physical Locations/APT/Stock/Cedis I');</v>
      </c>
    </row>
    <row r="443">
      <c r="A443" s="584" t="s">
        <v>6663</v>
      </c>
      <c r="B443" s="585">
        <v>1.0</v>
      </c>
      <c r="C443" s="580" t="str">
        <f t="shared" si="1"/>
        <v>FRENTE</v>
      </c>
      <c r="D443" s="583" t="s">
        <v>8317</v>
      </c>
      <c r="E443" s="585">
        <v>32.0</v>
      </c>
      <c r="H443" s="580" t="str">
        <f t="shared" si="2"/>
        <v>INSERT INTO public.rack (ubicacion, pasillo, lado, almacen) VALUES('A3205F','1','FRENTE','Physical Locations/APT/Stock/Cedis I');</v>
      </c>
    </row>
    <row r="444">
      <c r="A444" s="584" t="s">
        <v>6655</v>
      </c>
      <c r="B444" s="585">
        <v>1.0</v>
      </c>
      <c r="C444" s="580" t="str">
        <f t="shared" si="1"/>
        <v>REVERSO</v>
      </c>
      <c r="D444" s="583" t="s">
        <v>8317</v>
      </c>
      <c r="E444" s="585">
        <v>32.0</v>
      </c>
      <c r="H444" s="580" t="str">
        <f t="shared" si="2"/>
        <v>INSERT INTO public.rack (ubicacion, pasillo, lado, almacen) VALUES('A3205R','1','REVERSO','Physical Locations/APT/Stock/Cedis I');</v>
      </c>
    </row>
    <row r="445">
      <c r="A445" s="584" t="s">
        <v>6646</v>
      </c>
      <c r="B445" s="585">
        <v>1.0</v>
      </c>
      <c r="C445" s="580" t="str">
        <f t="shared" si="1"/>
        <v>FRENTE</v>
      </c>
      <c r="D445" s="583" t="s">
        <v>8317</v>
      </c>
      <c r="E445" s="585">
        <v>32.0</v>
      </c>
      <c r="H445" s="580" t="str">
        <f t="shared" si="2"/>
        <v>INSERT INTO public.rack (ubicacion, pasillo, lado, almacen) VALUES('A3206F','1','FRENTE','Physical Locations/APT/Stock/Cedis I');</v>
      </c>
    </row>
    <row r="446">
      <c r="A446" s="584" t="s">
        <v>6637</v>
      </c>
      <c r="B446" s="585">
        <v>1.0</v>
      </c>
      <c r="C446" s="580" t="str">
        <f t="shared" si="1"/>
        <v>REVERSO</v>
      </c>
      <c r="D446" s="583" t="s">
        <v>8317</v>
      </c>
      <c r="E446" s="585">
        <v>32.0</v>
      </c>
      <c r="H446" s="580" t="str">
        <f t="shared" si="2"/>
        <v>INSERT INTO public.rack (ubicacion, pasillo, lado, almacen) VALUES('A3206R','1','REVERSO','Physical Locations/APT/Stock/Cedis I');</v>
      </c>
    </row>
    <row r="447">
      <c r="A447" s="584" t="s">
        <v>6628</v>
      </c>
      <c r="B447" s="585">
        <v>1.0</v>
      </c>
      <c r="C447" s="580" t="str">
        <f t="shared" si="1"/>
        <v>FRENTE</v>
      </c>
      <c r="D447" s="583" t="s">
        <v>8317</v>
      </c>
      <c r="E447" s="585">
        <v>32.0</v>
      </c>
      <c r="H447" s="580" t="str">
        <f t="shared" si="2"/>
        <v>INSERT INTO public.rack (ubicacion, pasillo, lado, almacen) VALUES('A3207F','1','FRENTE','Physical Locations/APT/Stock/Cedis I');</v>
      </c>
    </row>
    <row r="448">
      <c r="A448" s="584" t="s">
        <v>6619</v>
      </c>
      <c r="B448" s="585">
        <v>1.0</v>
      </c>
      <c r="C448" s="580" t="str">
        <f t="shared" si="1"/>
        <v>REVERSO</v>
      </c>
      <c r="D448" s="583" t="s">
        <v>8317</v>
      </c>
      <c r="E448" s="585">
        <v>32.0</v>
      </c>
      <c r="H448" s="580" t="str">
        <f t="shared" si="2"/>
        <v>INSERT INTO public.rack (ubicacion, pasillo, lado, almacen) VALUES('A3207R','1','REVERSO','Physical Locations/APT/Stock/Cedis I');</v>
      </c>
    </row>
    <row r="449">
      <c r="A449" s="584" t="s">
        <v>6610</v>
      </c>
      <c r="B449" s="585">
        <v>1.0</v>
      </c>
      <c r="C449" s="580" t="str">
        <f t="shared" si="1"/>
        <v>FRENTE</v>
      </c>
      <c r="D449" s="583" t="s">
        <v>8317</v>
      </c>
      <c r="E449" s="585">
        <v>32.0</v>
      </c>
      <c r="H449" s="580" t="str">
        <f t="shared" si="2"/>
        <v>INSERT INTO public.rack (ubicacion, pasillo, lado, almacen) VALUES('A3208F','1','FRENTE','Physical Locations/APT/Stock/Cedis I');</v>
      </c>
    </row>
    <row r="450">
      <c r="A450" s="584" t="s">
        <v>6601</v>
      </c>
      <c r="B450" s="585">
        <v>1.0</v>
      </c>
      <c r="C450" s="580" t="str">
        <f t="shared" si="1"/>
        <v>REVERSO</v>
      </c>
      <c r="D450" s="583" t="s">
        <v>8317</v>
      </c>
      <c r="E450" s="585">
        <v>32.0</v>
      </c>
      <c r="H450" s="580" t="str">
        <f t="shared" si="2"/>
        <v>INSERT INTO public.rack (ubicacion, pasillo, lado, almacen) VALUES('A3208R','1','REVERSO','Physical Locations/APT/Stock/Cedis I');</v>
      </c>
    </row>
    <row r="451">
      <c r="A451" s="584" t="s">
        <v>6847</v>
      </c>
      <c r="B451" s="585">
        <v>1.0</v>
      </c>
      <c r="C451" s="580" t="str">
        <f t="shared" si="1"/>
        <v>FRENTE</v>
      </c>
      <c r="D451" s="583" t="s">
        <v>8317</v>
      </c>
      <c r="E451" s="585">
        <v>33.0</v>
      </c>
      <c r="H451" s="580" t="str">
        <f t="shared" si="2"/>
        <v>INSERT INTO public.rack (ubicacion, pasillo, lado, almacen) VALUES('A3301F','1','FRENTE','Physical Locations/APT/Stock/Cedis I');</v>
      </c>
    </row>
    <row r="452">
      <c r="A452" s="584" t="s">
        <v>6840</v>
      </c>
      <c r="B452" s="585">
        <v>1.0</v>
      </c>
      <c r="C452" s="580" t="str">
        <f t="shared" si="1"/>
        <v>REVERSO</v>
      </c>
      <c r="D452" s="583" t="s">
        <v>8317</v>
      </c>
      <c r="E452" s="585">
        <v>33.0</v>
      </c>
      <c r="H452" s="580" t="str">
        <f t="shared" si="2"/>
        <v>INSERT INTO public.rack (ubicacion, pasillo, lado, almacen) VALUES('A3301R','1','REVERSO','Physical Locations/APT/Stock/Cedis I');</v>
      </c>
    </row>
    <row r="453">
      <c r="A453" s="584" t="s">
        <v>6832</v>
      </c>
      <c r="B453" s="585">
        <v>1.0</v>
      </c>
      <c r="C453" s="580" t="str">
        <f t="shared" si="1"/>
        <v>FRENTE</v>
      </c>
      <c r="D453" s="583" t="s">
        <v>8317</v>
      </c>
      <c r="E453" s="585">
        <v>33.0</v>
      </c>
      <c r="H453" s="580" t="str">
        <f t="shared" si="2"/>
        <v>INSERT INTO public.rack (ubicacion, pasillo, lado, almacen) VALUES('A3302F','1','FRENTE','Physical Locations/APT/Stock/Cedis I');</v>
      </c>
    </row>
    <row r="454">
      <c r="A454" s="584" t="s">
        <v>6824</v>
      </c>
      <c r="B454" s="585">
        <v>1.0</v>
      </c>
      <c r="C454" s="580" t="str">
        <f t="shared" si="1"/>
        <v>REVERSO</v>
      </c>
      <c r="D454" s="583" t="s">
        <v>8317</v>
      </c>
      <c r="E454" s="585">
        <v>33.0</v>
      </c>
      <c r="H454" s="580" t="str">
        <f t="shared" si="2"/>
        <v>INSERT INTO public.rack (ubicacion, pasillo, lado, almacen) VALUES('A3302R','1','REVERSO','Physical Locations/APT/Stock/Cedis I');</v>
      </c>
    </row>
    <row r="455">
      <c r="A455" s="584" t="s">
        <v>6816</v>
      </c>
      <c r="B455" s="585">
        <v>1.0</v>
      </c>
      <c r="C455" s="580" t="str">
        <f t="shared" si="1"/>
        <v>FRENTE</v>
      </c>
      <c r="D455" s="583" t="s">
        <v>8317</v>
      </c>
      <c r="E455" s="585">
        <v>33.0</v>
      </c>
      <c r="H455" s="580" t="str">
        <f t="shared" si="2"/>
        <v>INSERT INTO public.rack (ubicacion, pasillo, lado, almacen) VALUES('A3303F','1','FRENTE','Physical Locations/APT/Stock/Cedis I');</v>
      </c>
    </row>
    <row r="456">
      <c r="A456" s="584" t="s">
        <v>6808</v>
      </c>
      <c r="B456" s="585">
        <v>1.0</v>
      </c>
      <c r="C456" s="580" t="str">
        <f t="shared" si="1"/>
        <v>REVERSO</v>
      </c>
      <c r="D456" s="583" t="s">
        <v>8317</v>
      </c>
      <c r="E456" s="585">
        <v>33.0</v>
      </c>
      <c r="H456" s="580" t="str">
        <f t="shared" si="2"/>
        <v>INSERT INTO public.rack (ubicacion, pasillo, lado, almacen) VALUES('A3303R','1','REVERSO','Physical Locations/APT/Stock/Cedis I');</v>
      </c>
    </row>
    <row r="457">
      <c r="A457" s="584" t="s">
        <v>6801</v>
      </c>
      <c r="B457" s="585">
        <v>1.0</v>
      </c>
      <c r="C457" s="580" t="str">
        <f t="shared" si="1"/>
        <v>FRENTE</v>
      </c>
      <c r="D457" s="583" t="s">
        <v>8317</v>
      </c>
      <c r="E457" s="585">
        <v>33.0</v>
      </c>
      <c r="H457" s="580" t="str">
        <f t="shared" si="2"/>
        <v>INSERT INTO public.rack (ubicacion, pasillo, lado, almacen) VALUES('A3304F','1','FRENTE','Physical Locations/APT/Stock/Cedis I');</v>
      </c>
    </row>
    <row r="458">
      <c r="A458" s="584" t="s">
        <v>6794</v>
      </c>
      <c r="B458" s="585">
        <v>1.0</v>
      </c>
      <c r="C458" s="580" t="str">
        <f t="shared" si="1"/>
        <v>REVERSO</v>
      </c>
      <c r="D458" s="583" t="s">
        <v>8317</v>
      </c>
      <c r="E458" s="585">
        <v>33.0</v>
      </c>
      <c r="H458" s="580" t="str">
        <f t="shared" si="2"/>
        <v>INSERT INTO public.rack (ubicacion, pasillo, lado, almacen) VALUES('A3304R','1','REVERSO','Physical Locations/APT/Stock/Cedis I');</v>
      </c>
    </row>
    <row r="459">
      <c r="A459" s="584" t="s">
        <v>6787</v>
      </c>
      <c r="B459" s="585">
        <v>1.0</v>
      </c>
      <c r="C459" s="580" t="str">
        <f t="shared" si="1"/>
        <v>FRENTE</v>
      </c>
      <c r="D459" s="583" t="s">
        <v>8317</v>
      </c>
      <c r="E459" s="585">
        <v>33.0</v>
      </c>
      <c r="H459" s="580" t="str">
        <f t="shared" si="2"/>
        <v>INSERT INTO public.rack (ubicacion, pasillo, lado, almacen) VALUES('A3305F','1','FRENTE','Physical Locations/APT/Stock/Cedis I');</v>
      </c>
    </row>
    <row r="460">
      <c r="A460" s="584" t="s">
        <v>6780</v>
      </c>
      <c r="B460" s="585">
        <v>1.0</v>
      </c>
      <c r="C460" s="580" t="str">
        <f t="shared" si="1"/>
        <v>REVERSO</v>
      </c>
      <c r="D460" s="583" t="s">
        <v>8317</v>
      </c>
      <c r="E460" s="585">
        <v>33.0</v>
      </c>
      <c r="H460" s="580" t="str">
        <f t="shared" si="2"/>
        <v>INSERT INTO public.rack (ubicacion, pasillo, lado, almacen) VALUES('A3305R','1','REVERSO','Physical Locations/APT/Stock/Cedis I');</v>
      </c>
    </row>
    <row r="461">
      <c r="A461" s="584" t="s">
        <v>6774</v>
      </c>
      <c r="B461" s="585">
        <v>1.0</v>
      </c>
      <c r="C461" s="580" t="str">
        <f t="shared" si="1"/>
        <v>FRENTE</v>
      </c>
      <c r="D461" s="583" t="s">
        <v>8317</v>
      </c>
      <c r="E461" s="585">
        <v>33.0</v>
      </c>
      <c r="H461" s="580" t="str">
        <f t="shared" si="2"/>
        <v>INSERT INTO public.rack (ubicacion, pasillo, lado, almacen) VALUES('A3306F','1','FRENTE','Physical Locations/APT/Stock/Cedis I');</v>
      </c>
    </row>
    <row r="462">
      <c r="A462" s="584" t="s">
        <v>6768</v>
      </c>
      <c r="B462" s="585">
        <v>1.0</v>
      </c>
      <c r="C462" s="580" t="str">
        <f t="shared" si="1"/>
        <v>REVERSO</v>
      </c>
      <c r="D462" s="583" t="s">
        <v>8317</v>
      </c>
      <c r="E462" s="585">
        <v>33.0</v>
      </c>
      <c r="H462" s="580" t="str">
        <f t="shared" si="2"/>
        <v>INSERT INTO public.rack (ubicacion, pasillo, lado, almacen) VALUES('A3306R','1','REVERSO','Physical Locations/APT/Stock/Cedis I');</v>
      </c>
    </row>
    <row r="463">
      <c r="A463" s="584" t="s">
        <v>6761</v>
      </c>
      <c r="B463" s="585">
        <v>1.0</v>
      </c>
      <c r="C463" s="580" t="str">
        <f t="shared" si="1"/>
        <v>FRENTE</v>
      </c>
      <c r="D463" s="583" t="s">
        <v>8317</v>
      </c>
      <c r="E463" s="585">
        <v>33.0</v>
      </c>
      <c r="H463" s="580" t="str">
        <f t="shared" si="2"/>
        <v>INSERT INTO public.rack (ubicacion, pasillo, lado, almacen) VALUES('A3307F','1','FRENTE','Physical Locations/APT/Stock/Cedis I');</v>
      </c>
    </row>
    <row r="464">
      <c r="A464" s="584" t="s">
        <v>6754</v>
      </c>
      <c r="B464" s="585">
        <v>1.0</v>
      </c>
      <c r="C464" s="580" t="str">
        <f t="shared" si="1"/>
        <v>REVERSO</v>
      </c>
      <c r="D464" s="583" t="s">
        <v>8317</v>
      </c>
      <c r="E464" s="585">
        <v>33.0</v>
      </c>
      <c r="H464" s="580" t="str">
        <f t="shared" si="2"/>
        <v>INSERT INTO public.rack (ubicacion, pasillo, lado, almacen) VALUES('A3307R','1','REVERSO','Physical Locations/APT/Stock/Cedis I');</v>
      </c>
    </row>
    <row r="465">
      <c r="A465" s="584" t="s">
        <v>6746</v>
      </c>
      <c r="B465" s="585">
        <v>1.0</v>
      </c>
      <c r="C465" s="580" t="str">
        <f t="shared" si="1"/>
        <v>FRENTE</v>
      </c>
      <c r="D465" s="583" t="s">
        <v>8317</v>
      </c>
      <c r="E465" s="585">
        <v>33.0</v>
      </c>
      <c r="H465" s="580" t="str">
        <f t="shared" si="2"/>
        <v>INSERT INTO public.rack (ubicacion, pasillo, lado, almacen) VALUES('A3308F','1','FRENTE','Physical Locations/APT/Stock/Cedis I');</v>
      </c>
    </row>
    <row r="466">
      <c r="A466" s="584" t="s">
        <v>6739</v>
      </c>
      <c r="B466" s="585">
        <v>1.0</v>
      </c>
      <c r="C466" s="580" t="str">
        <f t="shared" si="1"/>
        <v>REVERSO</v>
      </c>
      <c r="D466" s="583" t="s">
        <v>8317</v>
      </c>
      <c r="E466" s="585">
        <v>33.0</v>
      </c>
      <c r="H466" s="580" t="str">
        <f t="shared" si="2"/>
        <v>INSERT INTO public.rack (ubicacion, pasillo, lado, almacen) VALUES('A3308R','1','REVERSO','Physical Locations/APT/Stock/Cedis I');</v>
      </c>
    </row>
    <row r="467">
      <c r="A467" s="584" t="s">
        <v>6970</v>
      </c>
      <c r="B467" s="585">
        <v>1.0</v>
      </c>
      <c r="C467" s="580" t="str">
        <f t="shared" si="1"/>
        <v>FRENTE</v>
      </c>
      <c r="D467" s="583" t="s">
        <v>8317</v>
      </c>
      <c r="E467" s="585">
        <v>34.0</v>
      </c>
      <c r="H467" s="580" t="str">
        <f t="shared" si="2"/>
        <v>INSERT INTO public.rack (ubicacion, pasillo, lado, almacen) VALUES('A3401F','1','FRENTE','Physical Locations/APT/Stock/Cedis I');</v>
      </c>
    </row>
    <row r="468">
      <c r="A468" s="584" t="s">
        <v>6962</v>
      </c>
      <c r="B468" s="585">
        <v>1.0</v>
      </c>
      <c r="C468" s="580" t="str">
        <f t="shared" si="1"/>
        <v>REVERSO</v>
      </c>
      <c r="D468" s="583" t="s">
        <v>8317</v>
      </c>
      <c r="E468" s="585">
        <v>34.0</v>
      </c>
      <c r="H468" s="580" t="str">
        <f t="shared" si="2"/>
        <v>INSERT INTO public.rack (ubicacion, pasillo, lado, almacen) VALUES('A3401R','1','REVERSO','Physical Locations/APT/Stock/Cedis I');</v>
      </c>
    </row>
    <row r="469">
      <c r="A469" s="584" t="s">
        <v>6954</v>
      </c>
      <c r="B469" s="585">
        <v>1.0</v>
      </c>
      <c r="C469" s="580" t="str">
        <f t="shared" si="1"/>
        <v>FRENTE</v>
      </c>
      <c r="D469" s="583" t="s">
        <v>8317</v>
      </c>
      <c r="E469" s="585">
        <v>34.0</v>
      </c>
      <c r="H469" s="580" t="str">
        <f t="shared" si="2"/>
        <v>INSERT INTO public.rack (ubicacion, pasillo, lado, almacen) VALUES('A3402F','1','FRENTE','Physical Locations/APT/Stock/Cedis I');</v>
      </c>
    </row>
    <row r="470">
      <c r="A470" s="584" t="s">
        <v>6946</v>
      </c>
      <c r="B470" s="585">
        <v>1.0</v>
      </c>
      <c r="C470" s="580" t="str">
        <f t="shared" si="1"/>
        <v>REVERSO</v>
      </c>
      <c r="D470" s="583" t="s">
        <v>8317</v>
      </c>
      <c r="E470" s="585">
        <v>34.0</v>
      </c>
      <c r="H470" s="580" t="str">
        <f t="shared" si="2"/>
        <v>INSERT INTO public.rack (ubicacion, pasillo, lado, almacen) VALUES('A3402R','1','REVERSO','Physical Locations/APT/Stock/Cedis I');</v>
      </c>
    </row>
    <row r="471">
      <c r="A471" s="584" t="s">
        <v>6938</v>
      </c>
      <c r="B471" s="585">
        <v>1.0</v>
      </c>
      <c r="C471" s="580" t="str">
        <f t="shared" si="1"/>
        <v>FRENTE</v>
      </c>
      <c r="D471" s="583" t="s">
        <v>8317</v>
      </c>
      <c r="E471" s="585">
        <v>34.0</v>
      </c>
      <c r="H471" s="580" t="str">
        <f t="shared" si="2"/>
        <v>INSERT INTO public.rack (ubicacion, pasillo, lado, almacen) VALUES('A3403F','1','FRENTE','Physical Locations/APT/Stock/Cedis I');</v>
      </c>
    </row>
    <row r="472">
      <c r="A472" s="584" t="s">
        <v>6930</v>
      </c>
      <c r="B472" s="585">
        <v>1.0</v>
      </c>
      <c r="C472" s="580" t="str">
        <f t="shared" si="1"/>
        <v>REVERSO</v>
      </c>
      <c r="D472" s="583" t="s">
        <v>8317</v>
      </c>
      <c r="E472" s="585">
        <v>34.0</v>
      </c>
      <c r="H472" s="580" t="str">
        <f t="shared" si="2"/>
        <v>INSERT INTO public.rack (ubicacion, pasillo, lado, almacen) VALUES('A3403R','1','REVERSO','Physical Locations/APT/Stock/Cedis I');</v>
      </c>
    </row>
    <row r="473">
      <c r="A473" s="584" t="s">
        <v>6922</v>
      </c>
      <c r="B473" s="585">
        <v>1.0</v>
      </c>
      <c r="C473" s="580" t="str">
        <f t="shared" si="1"/>
        <v>FRENTE</v>
      </c>
      <c r="D473" s="583" t="s">
        <v>8317</v>
      </c>
      <c r="E473" s="585">
        <v>34.0</v>
      </c>
      <c r="H473" s="580" t="str">
        <f t="shared" si="2"/>
        <v>INSERT INTO public.rack (ubicacion, pasillo, lado, almacen) VALUES('A3404F','1','FRENTE','Physical Locations/APT/Stock/Cedis I');</v>
      </c>
    </row>
    <row r="474">
      <c r="A474" s="584" t="s">
        <v>6914</v>
      </c>
      <c r="B474" s="585">
        <v>1.0</v>
      </c>
      <c r="C474" s="580" t="str">
        <f t="shared" si="1"/>
        <v>REVERSO</v>
      </c>
      <c r="D474" s="583" t="s">
        <v>8317</v>
      </c>
      <c r="E474" s="585">
        <v>34.0</v>
      </c>
      <c r="H474" s="580" t="str">
        <f t="shared" si="2"/>
        <v>INSERT INTO public.rack (ubicacion, pasillo, lado, almacen) VALUES('A3404R','1','REVERSO','Physical Locations/APT/Stock/Cedis I');</v>
      </c>
    </row>
    <row r="475">
      <c r="A475" s="584" t="s">
        <v>6906</v>
      </c>
      <c r="B475" s="585">
        <v>1.0</v>
      </c>
      <c r="C475" s="580" t="str">
        <f t="shared" si="1"/>
        <v>FRENTE</v>
      </c>
      <c r="D475" s="583" t="s">
        <v>8317</v>
      </c>
      <c r="E475" s="585">
        <v>34.0</v>
      </c>
      <c r="H475" s="580" t="str">
        <f t="shared" si="2"/>
        <v>INSERT INTO public.rack (ubicacion, pasillo, lado, almacen) VALUES('A3405F','1','FRENTE','Physical Locations/APT/Stock/Cedis I');</v>
      </c>
    </row>
    <row r="476">
      <c r="A476" s="584" t="s">
        <v>6898</v>
      </c>
      <c r="B476" s="585">
        <v>1.0</v>
      </c>
      <c r="C476" s="580" t="str">
        <f t="shared" si="1"/>
        <v>REVERSO</v>
      </c>
      <c r="D476" s="583" t="s">
        <v>8317</v>
      </c>
      <c r="E476" s="585">
        <v>34.0</v>
      </c>
      <c r="H476" s="580" t="str">
        <f t="shared" si="2"/>
        <v>INSERT INTO public.rack (ubicacion, pasillo, lado, almacen) VALUES('A3405R','1','REVERSO','Physical Locations/APT/Stock/Cedis I');</v>
      </c>
    </row>
    <row r="477">
      <c r="A477" s="584" t="s">
        <v>6890</v>
      </c>
      <c r="B477" s="585">
        <v>1.0</v>
      </c>
      <c r="C477" s="580" t="str">
        <f t="shared" si="1"/>
        <v>FRENTE</v>
      </c>
      <c r="D477" s="583" t="s">
        <v>8317</v>
      </c>
      <c r="E477" s="585">
        <v>34.0</v>
      </c>
      <c r="H477" s="580" t="str">
        <f t="shared" si="2"/>
        <v>INSERT INTO public.rack (ubicacion, pasillo, lado, almacen) VALUES('A3406F','1','FRENTE','Physical Locations/APT/Stock/Cedis I');</v>
      </c>
    </row>
    <row r="478">
      <c r="A478" s="584" t="s">
        <v>6882</v>
      </c>
      <c r="B478" s="585">
        <v>1.0</v>
      </c>
      <c r="C478" s="580" t="str">
        <f t="shared" si="1"/>
        <v>REVERSO</v>
      </c>
      <c r="D478" s="583" t="s">
        <v>8317</v>
      </c>
      <c r="E478" s="585">
        <v>34.0</v>
      </c>
      <c r="H478" s="580" t="str">
        <f t="shared" si="2"/>
        <v>INSERT INTO public.rack (ubicacion, pasillo, lado, almacen) VALUES('A3406R','1','REVERSO','Physical Locations/APT/Stock/Cedis I');</v>
      </c>
    </row>
    <row r="479">
      <c r="A479" s="584" t="s">
        <v>6875</v>
      </c>
      <c r="B479" s="585">
        <v>1.0</v>
      </c>
      <c r="C479" s="580" t="str">
        <f t="shared" si="1"/>
        <v>FRENTE</v>
      </c>
      <c r="D479" s="583" t="s">
        <v>8317</v>
      </c>
      <c r="E479" s="585">
        <v>34.0</v>
      </c>
      <c r="H479" s="580" t="str">
        <f t="shared" si="2"/>
        <v>INSERT INTO public.rack (ubicacion, pasillo, lado, almacen) VALUES('A3407F','1','FRENTE','Physical Locations/APT/Stock/Cedis I');</v>
      </c>
    </row>
    <row r="480">
      <c r="A480" s="584" t="s">
        <v>6868</v>
      </c>
      <c r="B480" s="585">
        <v>1.0</v>
      </c>
      <c r="C480" s="580" t="str">
        <f t="shared" si="1"/>
        <v>REVERSO</v>
      </c>
      <c r="D480" s="583" t="s">
        <v>8317</v>
      </c>
      <c r="E480" s="585">
        <v>34.0</v>
      </c>
      <c r="H480" s="580" t="str">
        <f t="shared" si="2"/>
        <v>INSERT INTO public.rack (ubicacion, pasillo, lado, almacen) VALUES('A3407R','1','REVERSO','Physical Locations/APT/Stock/Cedis I');</v>
      </c>
    </row>
    <row r="481">
      <c r="A481" s="584" t="s">
        <v>6861</v>
      </c>
      <c r="B481" s="585">
        <v>1.0</v>
      </c>
      <c r="C481" s="580" t="str">
        <f t="shared" si="1"/>
        <v>FRENTE</v>
      </c>
      <c r="D481" s="583" t="s">
        <v>8317</v>
      </c>
      <c r="E481" s="585">
        <v>34.0</v>
      </c>
      <c r="H481" s="580" t="str">
        <f t="shared" si="2"/>
        <v>INSERT INTO public.rack (ubicacion, pasillo, lado, almacen) VALUES('A3408F','1','FRENTE','Physical Locations/APT/Stock/Cedis I');</v>
      </c>
    </row>
    <row r="482">
      <c r="A482" s="584" t="s">
        <v>6854</v>
      </c>
      <c r="B482" s="585">
        <v>1.0</v>
      </c>
      <c r="C482" s="580" t="str">
        <f t="shared" si="1"/>
        <v>REVERSO</v>
      </c>
      <c r="D482" s="583" t="s">
        <v>8317</v>
      </c>
      <c r="E482" s="585">
        <v>34.0</v>
      </c>
      <c r="H482" s="580" t="str">
        <f t="shared" si="2"/>
        <v>INSERT INTO public.rack (ubicacion, pasillo, lado, almacen) VALUES('A3408R','1','REVERSO','Physical Locations/APT/Stock/Cedis I');</v>
      </c>
    </row>
    <row r="483">
      <c r="A483" s="584" t="s">
        <v>7083</v>
      </c>
      <c r="B483" s="585">
        <v>1.0</v>
      </c>
      <c r="C483" s="580" t="str">
        <f t="shared" si="1"/>
        <v>FRENTE</v>
      </c>
      <c r="D483" s="583" t="s">
        <v>8317</v>
      </c>
      <c r="E483" s="585">
        <v>35.0</v>
      </c>
      <c r="H483" s="580" t="str">
        <f t="shared" si="2"/>
        <v>INSERT INTO public.rack (ubicacion, pasillo, lado, almacen) VALUES('A3501F','1','FRENTE','Physical Locations/APT/Stock/Cedis I');</v>
      </c>
    </row>
    <row r="484">
      <c r="A484" s="584" t="s">
        <v>7070</v>
      </c>
      <c r="B484" s="585">
        <v>1.0</v>
      </c>
      <c r="C484" s="580" t="str">
        <f t="shared" si="1"/>
        <v>FRENTE</v>
      </c>
      <c r="D484" s="583" t="s">
        <v>8317</v>
      </c>
      <c r="E484" s="585">
        <v>35.0</v>
      </c>
      <c r="H484" s="580" t="str">
        <f t="shared" si="2"/>
        <v>INSERT INTO public.rack (ubicacion, pasillo, lado, almacen) VALUES('A3502F','1','FRENTE','Physical Locations/APT/Stock/Cedis I');</v>
      </c>
    </row>
    <row r="485">
      <c r="A485" s="584" t="s">
        <v>7057</v>
      </c>
      <c r="B485" s="585">
        <v>1.0</v>
      </c>
      <c r="C485" s="580" t="str">
        <f t="shared" si="1"/>
        <v>FRENTE</v>
      </c>
      <c r="D485" s="583" t="s">
        <v>8317</v>
      </c>
      <c r="E485" s="585">
        <v>35.0</v>
      </c>
      <c r="H485" s="580" t="str">
        <f t="shared" si="2"/>
        <v>INSERT INTO public.rack (ubicacion, pasillo, lado, almacen) VALUES('A3503F','1','FRENTE','Physical Locations/APT/Stock/Cedis I');</v>
      </c>
    </row>
    <row r="486">
      <c r="A486" s="584" t="s">
        <v>7044</v>
      </c>
      <c r="B486" s="585">
        <v>1.0</v>
      </c>
      <c r="C486" s="580" t="str">
        <f t="shared" si="1"/>
        <v>FRENTE</v>
      </c>
      <c r="D486" s="583" t="s">
        <v>8317</v>
      </c>
      <c r="E486" s="585">
        <v>35.0</v>
      </c>
      <c r="H486" s="580" t="str">
        <f t="shared" si="2"/>
        <v>INSERT INTO public.rack (ubicacion, pasillo, lado, almacen) VALUES('A3504F','1','FRENTE','Physical Locations/APT/Stock/Cedis I');</v>
      </c>
    </row>
    <row r="487">
      <c r="A487" s="584" t="s">
        <v>7030</v>
      </c>
      <c r="B487" s="585">
        <v>1.0</v>
      </c>
      <c r="C487" s="580" t="str">
        <f t="shared" si="1"/>
        <v>FRENTE</v>
      </c>
      <c r="D487" s="583" t="s">
        <v>8317</v>
      </c>
      <c r="E487" s="585">
        <v>35.0</v>
      </c>
      <c r="H487" s="580" t="str">
        <f t="shared" si="2"/>
        <v>INSERT INTO public.rack (ubicacion, pasillo, lado, almacen) VALUES('A3505F','1','FRENTE','Physical Locations/APT/Stock/Cedis I');</v>
      </c>
    </row>
    <row r="488">
      <c r="A488" s="584" t="s">
        <v>7015</v>
      </c>
      <c r="B488" s="585">
        <v>1.0</v>
      </c>
      <c r="C488" s="580" t="str">
        <f t="shared" si="1"/>
        <v>FRENTE</v>
      </c>
      <c r="D488" s="583" t="s">
        <v>8317</v>
      </c>
      <c r="E488" s="585">
        <v>35.0</v>
      </c>
      <c r="H488" s="580" t="str">
        <f t="shared" si="2"/>
        <v>INSERT INTO public.rack (ubicacion, pasillo, lado, almacen) VALUES('A3506F','1','FRENTE','Physical Locations/APT/Stock/Cedis I');</v>
      </c>
    </row>
    <row r="489">
      <c r="A489" s="584" t="s">
        <v>7000</v>
      </c>
      <c r="B489" s="585">
        <v>1.0</v>
      </c>
      <c r="C489" s="580" t="str">
        <f t="shared" si="1"/>
        <v>FRENTE</v>
      </c>
      <c r="D489" s="583" t="s">
        <v>8317</v>
      </c>
      <c r="E489" s="585">
        <v>35.0</v>
      </c>
      <c r="H489" s="580" t="str">
        <f t="shared" si="2"/>
        <v>INSERT INTO public.rack (ubicacion, pasillo, lado, almacen) VALUES('A3507F','1','FRENTE','Physical Locations/APT/Stock/Cedis I');</v>
      </c>
    </row>
    <row r="490">
      <c r="A490" s="584" t="s">
        <v>6985</v>
      </c>
      <c r="B490" s="585">
        <v>1.0</v>
      </c>
      <c r="C490" s="580" t="str">
        <f t="shared" si="1"/>
        <v>FRENTE</v>
      </c>
      <c r="D490" s="583" t="s">
        <v>8317</v>
      </c>
      <c r="E490" s="585">
        <v>35.0</v>
      </c>
      <c r="H490" s="580" t="str">
        <f t="shared" si="2"/>
        <v>INSERT INTO public.rack (ubicacion, pasillo, lado, almacen) VALUES('A3508F','1','FRENTE','Physical Locations/APT/Stock/Cedis I');</v>
      </c>
    </row>
    <row r="491">
      <c r="A491" s="584" t="s">
        <v>7195</v>
      </c>
      <c r="B491" s="585">
        <v>1.0</v>
      </c>
      <c r="C491" s="580" t="str">
        <f t="shared" si="1"/>
        <v>FRENTE</v>
      </c>
      <c r="D491" s="583" t="s">
        <v>8317</v>
      </c>
      <c r="E491" s="585">
        <v>36.0</v>
      </c>
      <c r="H491" s="580" t="str">
        <f t="shared" si="2"/>
        <v>INSERT INTO public.rack (ubicacion, pasillo, lado, almacen) VALUES('A3601F','1','FRENTE','Physical Locations/APT/Stock/Cedis I');</v>
      </c>
    </row>
    <row r="492">
      <c r="A492" s="584" t="s">
        <v>7182</v>
      </c>
      <c r="B492" s="585">
        <v>1.0</v>
      </c>
      <c r="C492" s="580" t="str">
        <f t="shared" si="1"/>
        <v>FRENTE</v>
      </c>
      <c r="D492" s="583" t="s">
        <v>8317</v>
      </c>
      <c r="E492" s="585">
        <v>36.0</v>
      </c>
      <c r="H492" s="580" t="str">
        <f t="shared" si="2"/>
        <v>INSERT INTO public.rack (ubicacion, pasillo, lado, almacen) VALUES('A3602F','1','FRENTE','Physical Locations/APT/Stock/Cedis I');</v>
      </c>
    </row>
    <row r="493">
      <c r="A493" s="584" t="s">
        <v>7169</v>
      </c>
      <c r="B493" s="585">
        <v>1.0</v>
      </c>
      <c r="C493" s="580" t="str">
        <f t="shared" si="1"/>
        <v>FRENTE</v>
      </c>
      <c r="D493" s="583" t="s">
        <v>8317</v>
      </c>
      <c r="E493" s="585">
        <v>36.0</v>
      </c>
      <c r="H493" s="580" t="str">
        <f t="shared" si="2"/>
        <v>INSERT INTO public.rack (ubicacion, pasillo, lado, almacen) VALUES('A3603F','1','FRENTE','Physical Locations/APT/Stock/Cedis I');</v>
      </c>
    </row>
    <row r="494">
      <c r="A494" s="584" t="s">
        <v>7156</v>
      </c>
      <c r="B494" s="585">
        <v>1.0</v>
      </c>
      <c r="C494" s="580" t="str">
        <f t="shared" si="1"/>
        <v>FRENTE</v>
      </c>
      <c r="D494" s="583" t="s">
        <v>8317</v>
      </c>
      <c r="E494" s="585">
        <v>36.0</v>
      </c>
      <c r="H494" s="580" t="str">
        <f t="shared" si="2"/>
        <v>INSERT INTO public.rack (ubicacion, pasillo, lado, almacen) VALUES('A3604F','1','FRENTE','Physical Locations/APT/Stock/Cedis I');</v>
      </c>
    </row>
    <row r="495">
      <c r="A495" s="584" t="s">
        <v>7142</v>
      </c>
      <c r="B495" s="585">
        <v>1.0</v>
      </c>
      <c r="C495" s="580" t="str">
        <f t="shared" si="1"/>
        <v>FRENTE</v>
      </c>
      <c r="D495" s="583" t="s">
        <v>8317</v>
      </c>
      <c r="E495" s="585">
        <v>36.0</v>
      </c>
      <c r="H495" s="580" t="str">
        <f t="shared" si="2"/>
        <v>INSERT INTO public.rack (ubicacion, pasillo, lado, almacen) VALUES('A3605F','1','FRENTE','Physical Locations/APT/Stock/Cedis I');</v>
      </c>
    </row>
    <row r="496">
      <c r="A496" s="584" t="s">
        <v>7127</v>
      </c>
      <c r="B496" s="585">
        <v>1.0</v>
      </c>
      <c r="C496" s="580" t="str">
        <f t="shared" si="1"/>
        <v>FRENTE</v>
      </c>
      <c r="D496" s="583" t="s">
        <v>8317</v>
      </c>
      <c r="E496" s="585">
        <v>36.0</v>
      </c>
      <c r="H496" s="580" t="str">
        <f t="shared" si="2"/>
        <v>INSERT INTO public.rack (ubicacion, pasillo, lado, almacen) VALUES('A3606F','1','FRENTE','Physical Locations/APT/Stock/Cedis I');</v>
      </c>
    </row>
    <row r="497">
      <c r="A497" s="584" t="s">
        <v>7112</v>
      </c>
      <c r="B497" s="585">
        <v>1.0</v>
      </c>
      <c r="C497" s="580" t="str">
        <f t="shared" si="1"/>
        <v>FRENTE</v>
      </c>
      <c r="D497" s="583" t="s">
        <v>8317</v>
      </c>
      <c r="E497" s="585">
        <v>36.0</v>
      </c>
      <c r="H497" s="580" t="str">
        <f t="shared" si="2"/>
        <v>INSERT INTO public.rack (ubicacion, pasillo, lado, almacen) VALUES('A3607F','1','FRENTE','Physical Locations/APT/Stock/Cedis I');</v>
      </c>
    </row>
    <row r="498">
      <c r="A498" s="584" t="s">
        <v>7097</v>
      </c>
      <c r="B498" s="585">
        <v>1.0</v>
      </c>
      <c r="C498" s="580" t="str">
        <f t="shared" si="1"/>
        <v>FRENTE</v>
      </c>
      <c r="D498" s="583" t="s">
        <v>8317</v>
      </c>
      <c r="E498" s="585">
        <v>36.0</v>
      </c>
      <c r="H498" s="580" t="str">
        <f t="shared" si="2"/>
        <v>INSERT INTO public.rack (ubicacion, pasillo, lado, almacen) VALUES('A3608F','1','FRENTE','Physical Locations/APT/Stock/Cedis I');</v>
      </c>
    </row>
    <row r="499">
      <c r="A499" s="584" t="s">
        <v>7405</v>
      </c>
      <c r="B499" s="585">
        <v>1.0</v>
      </c>
      <c r="C499" s="580" t="str">
        <f t="shared" si="1"/>
        <v>FRENTE</v>
      </c>
      <c r="D499" s="583" t="s">
        <v>8317</v>
      </c>
      <c r="E499" s="585">
        <v>38.0</v>
      </c>
      <c r="H499" s="580" t="str">
        <f t="shared" si="2"/>
        <v>INSERT INTO public.rack (ubicacion, pasillo, lado, almacen) VALUES('A3701F','1','FRENTE','Physical Locations/APT/Stock/Cedis I');</v>
      </c>
    </row>
    <row r="500">
      <c r="A500" s="584" t="s">
        <v>7296</v>
      </c>
      <c r="B500" s="585">
        <v>1.0</v>
      </c>
      <c r="C500" s="580" t="str">
        <f t="shared" si="1"/>
        <v>REVERSO</v>
      </c>
      <c r="D500" s="583" t="s">
        <v>8317</v>
      </c>
      <c r="E500" s="585">
        <v>37.0</v>
      </c>
      <c r="H500" s="580" t="str">
        <f t="shared" si="2"/>
        <v>INSERT INTO public.rack (ubicacion, pasillo, lado, almacen) VALUES('A3701R','1','REVERSO','Physical Locations/APT/Stock/Cedis I');</v>
      </c>
    </row>
    <row r="501">
      <c r="A501" s="584" t="s">
        <v>7291</v>
      </c>
      <c r="B501" s="585">
        <v>1.0</v>
      </c>
      <c r="C501" s="580" t="str">
        <f t="shared" si="1"/>
        <v>FRENTE</v>
      </c>
      <c r="D501" s="583" t="s">
        <v>8317</v>
      </c>
      <c r="E501" s="585">
        <v>37.0</v>
      </c>
      <c r="H501" s="580" t="str">
        <f t="shared" si="2"/>
        <v>INSERT INTO public.rack (ubicacion, pasillo, lado, almacen) VALUES('A3702F','1','FRENTE','Physical Locations/APT/Stock/Cedis I');</v>
      </c>
    </row>
    <row r="502">
      <c r="A502" s="584" t="s">
        <v>7286</v>
      </c>
      <c r="B502" s="585">
        <v>1.0</v>
      </c>
      <c r="C502" s="580" t="str">
        <f t="shared" si="1"/>
        <v>REVERSO</v>
      </c>
      <c r="D502" s="583" t="s">
        <v>8317</v>
      </c>
      <c r="E502" s="585">
        <v>37.0</v>
      </c>
      <c r="H502" s="580" t="str">
        <f t="shared" si="2"/>
        <v>INSERT INTO public.rack (ubicacion, pasillo, lado, almacen) VALUES('A3702R','1','REVERSO','Physical Locations/APT/Stock/Cedis I');</v>
      </c>
    </row>
    <row r="503">
      <c r="A503" s="584" t="s">
        <v>7281</v>
      </c>
      <c r="B503" s="585">
        <v>1.0</v>
      </c>
      <c r="C503" s="580" t="str">
        <f t="shared" si="1"/>
        <v>FRENTE</v>
      </c>
      <c r="D503" s="583" t="s">
        <v>8317</v>
      </c>
      <c r="E503" s="585">
        <v>37.0</v>
      </c>
      <c r="H503" s="580" t="str">
        <f t="shared" si="2"/>
        <v>INSERT INTO public.rack (ubicacion, pasillo, lado, almacen) VALUES('A3703F','1','FRENTE','Physical Locations/APT/Stock/Cedis I');</v>
      </c>
    </row>
    <row r="504">
      <c r="A504" s="584" t="s">
        <v>7276</v>
      </c>
      <c r="B504" s="585">
        <v>1.0</v>
      </c>
      <c r="C504" s="580" t="str">
        <f t="shared" si="1"/>
        <v>REVERSO</v>
      </c>
      <c r="D504" s="583" t="s">
        <v>8317</v>
      </c>
      <c r="E504" s="585">
        <v>37.0</v>
      </c>
      <c r="H504" s="580" t="str">
        <f t="shared" si="2"/>
        <v>INSERT INTO public.rack (ubicacion, pasillo, lado, almacen) VALUES('A3703R','1','REVERSO','Physical Locations/APT/Stock/Cedis I');</v>
      </c>
    </row>
    <row r="505">
      <c r="A505" s="584" t="s">
        <v>7271</v>
      </c>
      <c r="B505" s="585">
        <v>1.0</v>
      </c>
      <c r="C505" s="580" t="str">
        <f t="shared" si="1"/>
        <v>FRENTE</v>
      </c>
      <c r="D505" s="583" t="s">
        <v>8317</v>
      </c>
      <c r="E505" s="585">
        <v>37.0</v>
      </c>
      <c r="H505" s="580" t="str">
        <f t="shared" si="2"/>
        <v>INSERT INTO public.rack (ubicacion, pasillo, lado, almacen) VALUES('A3704F','1','FRENTE','Physical Locations/APT/Stock/Cedis I');</v>
      </c>
    </row>
    <row r="506">
      <c r="A506" s="584" t="s">
        <v>7266</v>
      </c>
      <c r="B506" s="585">
        <v>1.0</v>
      </c>
      <c r="C506" s="580" t="str">
        <f t="shared" si="1"/>
        <v>REVERSO</v>
      </c>
      <c r="D506" s="583" t="s">
        <v>8317</v>
      </c>
      <c r="E506" s="585">
        <v>37.0</v>
      </c>
      <c r="H506" s="580" t="str">
        <f t="shared" si="2"/>
        <v>INSERT INTO public.rack (ubicacion, pasillo, lado, almacen) VALUES('A3704R','1','REVERSO','Physical Locations/APT/Stock/Cedis I');</v>
      </c>
    </row>
    <row r="507">
      <c r="A507" s="584" t="s">
        <v>7258</v>
      </c>
      <c r="B507" s="585">
        <v>1.0</v>
      </c>
      <c r="C507" s="580" t="str">
        <f t="shared" si="1"/>
        <v>FRENTE</v>
      </c>
      <c r="D507" s="583" t="s">
        <v>8317</v>
      </c>
      <c r="E507" s="585">
        <v>37.0</v>
      </c>
      <c r="H507" s="580" t="str">
        <f t="shared" si="2"/>
        <v>INSERT INTO public.rack (ubicacion, pasillo, lado, almacen) VALUES('A3705F','1','FRENTE','Physical Locations/APT/Stock/Cedis I');</v>
      </c>
    </row>
    <row r="508">
      <c r="A508" s="584" t="s">
        <v>7250</v>
      </c>
      <c r="B508" s="585">
        <v>1.0</v>
      </c>
      <c r="C508" s="580" t="str">
        <f t="shared" si="1"/>
        <v>REVERSO</v>
      </c>
      <c r="D508" s="583" t="s">
        <v>8317</v>
      </c>
      <c r="E508" s="585">
        <v>37.0</v>
      </c>
      <c r="H508" s="580" t="str">
        <f t="shared" si="2"/>
        <v>INSERT INTO public.rack (ubicacion, pasillo, lado, almacen) VALUES('A3705R','1','REVERSO','Physical Locations/APT/Stock/Cedis I');</v>
      </c>
    </row>
    <row r="509">
      <c r="A509" s="584" t="s">
        <v>7242</v>
      </c>
      <c r="B509" s="585">
        <v>1.0</v>
      </c>
      <c r="C509" s="580" t="str">
        <f t="shared" si="1"/>
        <v>FRENTE</v>
      </c>
      <c r="D509" s="583" t="s">
        <v>8317</v>
      </c>
      <c r="E509" s="585">
        <v>37.0</v>
      </c>
      <c r="H509" s="580" t="str">
        <f t="shared" si="2"/>
        <v>INSERT INTO public.rack (ubicacion, pasillo, lado, almacen) VALUES('A3706F','1','FRENTE','Physical Locations/APT/Stock/Cedis I');</v>
      </c>
    </row>
    <row r="510">
      <c r="A510" s="584" t="s">
        <v>7234</v>
      </c>
      <c r="B510" s="585">
        <v>1.0</v>
      </c>
      <c r="C510" s="580" t="str">
        <f t="shared" si="1"/>
        <v>REVERSO</v>
      </c>
      <c r="D510" s="583" t="s">
        <v>8317</v>
      </c>
      <c r="E510" s="585">
        <v>37.0</v>
      </c>
      <c r="H510" s="580" t="str">
        <f t="shared" si="2"/>
        <v>INSERT INTO public.rack (ubicacion, pasillo, lado, almacen) VALUES('A3706R','1','REVERSO','Physical Locations/APT/Stock/Cedis I');</v>
      </c>
    </row>
    <row r="511">
      <c r="A511" s="584" t="s">
        <v>7226</v>
      </c>
      <c r="B511" s="585">
        <v>1.0</v>
      </c>
      <c r="C511" s="580" t="str">
        <f t="shared" si="1"/>
        <v>FRENTE</v>
      </c>
      <c r="D511" s="583" t="s">
        <v>8317</v>
      </c>
      <c r="E511" s="585">
        <v>37.0</v>
      </c>
      <c r="H511" s="580" t="str">
        <f t="shared" si="2"/>
        <v>INSERT INTO public.rack (ubicacion, pasillo, lado, almacen) VALUES('A3707F','1','FRENTE','Physical Locations/APT/Stock/Cedis I');</v>
      </c>
    </row>
    <row r="512">
      <c r="A512" s="584" t="s">
        <v>7218</v>
      </c>
      <c r="B512" s="585">
        <v>1.0</v>
      </c>
      <c r="C512" s="580" t="str">
        <f t="shared" si="1"/>
        <v>REVERSO</v>
      </c>
      <c r="D512" s="583" t="s">
        <v>8317</v>
      </c>
      <c r="E512" s="585">
        <v>37.0</v>
      </c>
      <c r="H512" s="580" t="str">
        <f t="shared" si="2"/>
        <v>INSERT INTO public.rack (ubicacion, pasillo, lado, almacen) VALUES('A3707R','1','REVERSO','Physical Locations/APT/Stock/Cedis I');</v>
      </c>
    </row>
    <row r="513">
      <c r="A513" s="584" t="s">
        <v>7210</v>
      </c>
      <c r="B513" s="585">
        <v>1.0</v>
      </c>
      <c r="C513" s="580" t="str">
        <f t="shared" si="1"/>
        <v>FRENTE</v>
      </c>
      <c r="D513" s="583" t="s">
        <v>8317</v>
      </c>
      <c r="E513" s="585">
        <v>37.0</v>
      </c>
      <c r="H513" s="580" t="str">
        <f t="shared" si="2"/>
        <v>INSERT INTO public.rack (ubicacion, pasillo, lado, almacen) VALUES('A3708F','1','FRENTE','Physical Locations/APT/Stock/Cedis I');</v>
      </c>
    </row>
    <row r="514">
      <c r="A514" s="584" t="s">
        <v>7202</v>
      </c>
      <c r="B514" s="585">
        <v>1.0</v>
      </c>
      <c r="C514" s="580" t="str">
        <f t="shared" si="1"/>
        <v>REVERSO</v>
      </c>
      <c r="D514" s="583" t="s">
        <v>8317</v>
      </c>
      <c r="E514" s="585">
        <v>37.0</v>
      </c>
      <c r="H514" s="580" t="str">
        <f t="shared" si="2"/>
        <v>INSERT INTO public.rack (ubicacion, pasillo, lado, almacen) VALUES('A3708R','1','REVERSO','Physical Locations/APT/Stock/Cedis I');</v>
      </c>
    </row>
    <row r="515">
      <c r="A515" s="584" t="s">
        <v>7400</v>
      </c>
      <c r="B515" s="585">
        <v>1.0</v>
      </c>
      <c r="C515" s="580" t="str">
        <f t="shared" si="1"/>
        <v>FRENTE</v>
      </c>
      <c r="D515" s="583" t="s">
        <v>8317</v>
      </c>
      <c r="E515" s="585">
        <v>38.0</v>
      </c>
      <c r="H515" s="580" t="str">
        <f t="shared" si="2"/>
        <v>INSERT INTO public.rack (ubicacion, pasillo, lado, almacen) VALUES('A3801F','1','FRENTE','Physical Locations/APT/Stock/Cedis I');</v>
      </c>
    </row>
    <row r="516">
      <c r="A516" s="584" t="s">
        <v>7395</v>
      </c>
      <c r="B516" s="585">
        <v>1.0</v>
      </c>
      <c r="C516" s="580" t="str">
        <f t="shared" si="1"/>
        <v>REVERSO</v>
      </c>
      <c r="D516" s="583" t="s">
        <v>8317</v>
      </c>
      <c r="E516" s="585">
        <v>38.0</v>
      </c>
      <c r="H516" s="580" t="str">
        <f t="shared" si="2"/>
        <v>INSERT INTO public.rack (ubicacion, pasillo, lado, almacen) VALUES('A3801R','1','REVERSO','Physical Locations/APT/Stock/Cedis I');</v>
      </c>
    </row>
    <row r="517">
      <c r="A517" s="584" t="s">
        <v>7390</v>
      </c>
      <c r="B517" s="585">
        <v>1.0</v>
      </c>
      <c r="C517" s="580" t="str">
        <f t="shared" si="1"/>
        <v>FRENTE</v>
      </c>
      <c r="D517" s="583" t="s">
        <v>8317</v>
      </c>
      <c r="E517" s="585">
        <v>38.0</v>
      </c>
      <c r="H517" s="580" t="str">
        <f t="shared" si="2"/>
        <v>INSERT INTO public.rack (ubicacion, pasillo, lado, almacen) VALUES('A3802F','1','FRENTE','Physical Locations/APT/Stock/Cedis I');</v>
      </c>
    </row>
    <row r="518">
      <c r="A518" s="584" t="s">
        <v>7385</v>
      </c>
      <c r="B518" s="585">
        <v>1.0</v>
      </c>
      <c r="C518" s="580" t="str">
        <f t="shared" si="1"/>
        <v>REVERSO</v>
      </c>
      <c r="D518" s="583" t="s">
        <v>8317</v>
      </c>
      <c r="E518" s="585">
        <v>38.0</v>
      </c>
      <c r="H518" s="580" t="str">
        <f t="shared" si="2"/>
        <v>INSERT INTO public.rack (ubicacion, pasillo, lado, almacen) VALUES('A3802R','1','REVERSO','Physical Locations/APT/Stock/Cedis I');</v>
      </c>
    </row>
    <row r="519">
      <c r="A519" s="584" t="s">
        <v>7380</v>
      </c>
      <c r="B519" s="585">
        <v>1.0</v>
      </c>
      <c r="C519" s="580" t="str">
        <f t="shared" si="1"/>
        <v>FRENTE</v>
      </c>
      <c r="D519" s="583" t="s">
        <v>8317</v>
      </c>
      <c r="E519" s="585">
        <v>38.0</v>
      </c>
      <c r="H519" s="580" t="str">
        <f t="shared" si="2"/>
        <v>INSERT INTO public.rack (ubicacion, pasillo, lado, almacen) VALUES('A3803F','1','FRENTE','Physical Locations/APT/Stock/Cedis I');</v>
      </c>
    </row>
    <row r="520">
      <c r="A520" s="584" t="s">
        <v>7375</v>
      </c>
      <c r="B520" s="585">
        <v>1.0</v>
      </c>
      <c r="C520" s="580" t="str">
        <f t="shared" si="1"/>
        <v>REVERSO</v>
      </c>
      <c r="D520" s="583" t="s">
        <v>8317</v>
      </c>
      <c r="E520" s="585">
        <v>38.0</v>
      </c>
      <c r="H520" s="580" t="str">
        <f t="shared" si="2"/>
        <v>INSERT INTO public.rack (ubicacion, pasillo, lado, almacen) VALUES('A3803R','1','REVERSO','Physical Locations/APT/Stock/Cedis I');</v>
      </c>
    </row>
    <row r="521">
      <c r="A521" s="584" t="s">
        <v>7370</v>
      </c>
      <c r="B521" s="585">
        <v>1.0</v>
      </c>
      <c r="C521" s="580" t="str">
        <f t="shared" si="1"/>
        <v>FRENTE</v>
      </c>
      <c r="D521" s="583" t="s">
        <v>8317</v>
      </c>
      <c r="E521" s="585">
        <v>38.0</v>
      </c>
      <c r="H521" s="580" t="str">
        <f t="shared" si="2"/>
        <v>INSERT INTO public.rack (ubicacion, pasillo, lado, almacen) VALUES('A3804F','1','FRENTE','Physical Locations/APT/Stock/Cedis I');</v>
      </c>
    </row>
    <row r="522">
      <c r="A522" s="584" t="s">
        <v>7362</v>
      </c>
      <c r="B522" s="585">
        <v>1.0</v>
      </c>
      <c r="C522" s="580" t="str">
        <f t="shared" si="1"/>
        <v>REVERSO</v>
      </c>
      <c r="D522" s="583" t="s">
        <v>8317</v>
      </c>
      <c r="E522" s="585">
        <v>38.0</v>
      </c>
      <c r="H522" s="580" t="str">
        <f t="shared" si="2"/>
        <v>INSERT INTO public.rack (ubicacion, pasillo, lado, almacen) VALUES('A3804R','1','REVERSO','Physical Locations/APT/Stock/Cedis I');</v>
      </c>
    </row>
    <row r="523">
      <c r="A523" s="584" t="s">
        <v>7354</v>
      </c>
      <c r="B523" s="585">
        <v>1.0</v>
      </c>
      <c r="C523" s="580" t="str">
        <f t="shared" si="1"/>
        <v>FRENTE</v>
      </c>
      <c r="D523" s="583" t="s">
        <v>8317</v>
      </c>
      <c r="E523" s="585">
        <v>38.0</v>
      </c>
      <c r="H523" s="580" t="str">
        <f t="shared" si="2"/>
        <v>INSERT INTO public.rack (ubicacion, pasillo, lado, almacen) VALUES('A3805F','1','FRENTE','Physical Locations/APT/Stock/Cedis I');</v>
      </c>
    </row>
    <row r="524">
      <c r="A524" s="584" t="s">
        <v>7346</v>
      </c>
      <c r="B524" s="585">
        <v>1.0</v>
      </c>
      <c r="C524" s="580" t="str">
        <f t="shared" si="1"/>
        <v>REVERSO</v>
      </c>
      <c r="D524" s="583" t="s">
        <v>8317</v>
      </c>
      <c r="E524" s="585">
        <v>38.0</v>
      </c>
      <c r="H524" s="580" t="str">
        <f t="shared" si="2"/>
        <v>INSERT INTO public.rack (ubicacion, pasillo, lado, almacen) VALUES('A3805R','1','REVERSO','Physical Locations/APT/Stock/Cedis I');</v>
      </c>
    </row>
    <row r="525">
      <c r="A525" s="584" t="s">
        <v>7338</v>
      </c>
      <c r="B525" s="585">
        <v>1.0</v>
      </c>
      <c r="C525" s="580" t="str">
        <f t="shared" si="1"/>
        <v>FRENTE</v>
      </c>
      <c r="D525" s="583" t="s">
        <v>8317</v>
      </c>
      <c r="E525" s="585">
        <v>38.0</v>
      </c>
      <c r="H525" s="580" t="str">
        <f t="shared" si="2"/>
        <v>INSERT INTO public.rack (ubicacion, pasillo, lado, almacen) VALUES('A3806F','1','FRENTE','Physical Locations/APT/Stock/Cedis I');</v>
      </c>
    </row>
    <row r="526">
      <c r="A526" s="584" t="s">
        <v>7330</v>
      </c>
      <c r="B526" s="585">
        <v>1.0</v>
      </c>
      <c r="C526" s="580" t="str">
        <f t="shared" si="1"/>
        <v>REVERSO</v>
      </c>
      <c r="D526" s="583" t="s">
        <v>8317</v>
      </c>
      <c r="E526" s="585">
        <v>38.0</v>
      </c>
      <c r="H526" s="580" t="str">
        <f t="shared" si="2"/>
        <v>INSERT INTO public.rack (ubicacion, pasillo, lado, almacen) VALUES('A3806R','1','REVERSO','Physical Locations/APT/Stock/Cedis I');</v>
      </c>
    </row>
    <row r="527">
      <c r="A527" s="584" t="s">
        <v>7322</v>
      </c>
      <c r="B527" s="585">
        <v>1.0</v>
      </c>
      <c r="C527" s="580" t="str">
        <f t="shared" si="1"/>
        <v>FRENTE</v>
      </c>
      <c r="D527" s="583" t="s">
        <v>8317</v>
      </c>
      <c r="E527" s="585">
        <v>38.0</v>
      </c>
      <c r="H527" s="580" t="str">
        <f t="shared" si="2"/>
        <v>INSERT INTO public.rack (ubicacion, pasillo, lado, almacen) VALUES('A3807F','1','FRENTE','Physical Locations/APT/Stock/Cedis I');</v>
      </c>
    </row>
    <row r="528">
      <c r="A528" s="584" t="s">
        <v>7314</v>
      </c>
      <c r="B528" s="585">
        <v>1.0</v>
      </c>
      <c r="C528" s="580" t="str">
        <f t="shared" si="1"/>
        <v>REVERSO</v>
      </c>
      <c r="D528" s="583" t="s">
        <v>8317</v>
      </c>
      <c r="E528" s="585">
        <v>38.0</v>
      </c>
      <c r="H528" s="580" t="str">
        <f t="shared" si="2"/>
        <v>INSERT INTO public.rack (ubicacion, pasillo, lado, almacen) VALUES('A3807R','1','REVERSO','Physical Locations/APT/Stock/Cedis I');</v>
      </c>
    </row>
    <row r="529">
      <c r="A529" s="584" t="s">
        <v>7306</v>
      </c>
      <c r="B529" s="585">
        <v>1.0</v>
      </c>
      <c r="C529" s="580" t="str">
        <f t="shared" si="1"/>
        <v>FRENTE</v>
      </c>
      <c r="D529" s="583" t="s">
        <v>8317</v>
      </c>
      <c r="E529" s="585">
        <v>38.0</v>
      </c>
      <c r="H529" s="580" t="str">
        <f t="shared" si="2"/>
        <v>INSERT INTO public.rack (ubicacion, pasillo, lado, almacen) VALUES('A3808F','1','FRENTE','Physical Locations/APT/Stock/Cedis I');</v>
      </c>
    </row>
    <row r="530">
      <c r="A530" s="584" t="s">
        <v>7301</v>
      </c>
      <c r="B530" s="585">
        <v>1.0</v>
      </c>
      <c r="C530" s="580" t="str">
        <f t="shared" si="1"/>
        <v>REVERSO</v>
      </c>
      <c r="D530" s="583" t="s">
        <v>8317</v>
      </c>
      <c r="E530" s="585">
        <v>37.0</v>
      </c>
      <c r="H530" s="580" t="str">
        <f t="shared" si="2"/>
        <v>INSERT INTO public.rack (ubicacion, pasillo, lado, almacen) VALUES('A3808R','1','REVERSO','Physical Locations/APT/Stock/Cedis I');</v>
      </c>
    </row>
    <row r="531">
      <c r="A531" s="584" t="s">
        <v>7524</v>
      </c>
      <c r="B531" s="585">
        <v>1.0</v>
      </c>
      <c r="C531" s="580" t="str">
        <f t="shared" si="1"/>
        <v>FRENTE</v>
      </c>
      <c r="D531" s="583" t="s">
        <v>8317</v>
      </c>
      <c r="E531" s="585">
        <v>39.0</v>
      </c>
      <c r="H531" s="580" t="str">
        <f t="shared" si="2"/>
        <v>INSERT INTO public.rack (ubicacion, pasillo, lado, almacen) VALUES('A3901F','1','FRENTE','Physical Locations/APT/Stock/Cedis I');</v>
      </c>
    </row>
    <row r="532">
      <c r="A532" s="584" t="s">
        <v>7517</v>
      </c>
      <c r="B532" s="585">
        <v>1.0</v>
      </c>
      <c r="C532" s="580" t="str">
        <f t="shared" si="1"/>
        <v>REVERSO</v>
      </c>
      <c r="D532" s="583" t="s">
        <v>8317</v>
      </c>
      <c r="E532" s="585">
        <v>39.0</v>
      </c>
      <c r="H532" s="580" t="str">
        <f t="shared" si="2"/>
        <v>INSERT INTO public.rack (ubicacion, pasillo, lado, almacen) VALUES('A3901R','1','REVERSO','Physical Locations/APT/Stock/Cedis I');</v>
      </c>
    </row>
    <row r="533">
      <c r="A533" s="584" t="s">
        <v>7510</v>
      </c>
      <c r="B533" s="585">
        <v>1.0</v>
      </c>
      <c r="C533" s="580" t="str">
        <f t="shared" si="1"/>
        <v>FRENTE</v>
      </c>
      <c r="D533" s="583" t="s">
        <v>8317</v>
      </c>
      <c r="E533" s="585">
        <v>39.0</v>
      </c>
      <c r="H533" s="580" t="str">
        <f t="shared" si="2"/>
        <v>INSERT INTO public.rack (ubicacion, pasillo, lado, almacen) VALUES('A3902F','1','FRENTE','Physical Locations/APT/Stock/Cedis I');</v>
      </c>
    </row>
    <row r="534">
      <c r="A534" s="584" t="s">
        <v>7503</v>
      </c>
      <c r="B534" s="585">
        <v>1.0</v>
      </c>
      <c r="C534" s="580" t="str">
        <f t="shared" si="1"/>
        <v>REVERSO</v>
      </c>
      <c r="D534" s="583" t="s">
        <v>8317</v>
      </c>
      <c r="E534" s="585">
        <v>39.0</v>
      </c>
      <c r="H534" s="580" t="str">
        <f t="shared" si="2"/>
        <v>INSERT INTO public.rack (ubicacion, pasillo, lado, almacen) VALUES('A3902R','1','REVERSO','Physical Locations/APT/Stock/Cedis I');</v>
      </c>
    </row>
    <row r="535">
      <c r="A535" s="584" t="s">
        <v>7496</v>
      </c>
      <c r="B535" s="585">
        <v>1.0</v>
      </c>
      <c r="C535" s="580" t="str">
        <f t="shared" si="1"/>
        <v>FRENTE</v>
      </c>
      <c r="D535" s="583" t="s">
        <v>8317</v>
      </c>
      <c r="E535" s="585">
        <v>39.0</v>
      </c>
      <c r="H535" s="580" t="str">
        <f t="shared" si="2"/>
        <v>INSERT INTO public.rack (ubicacion, pasillo, lado, almacen) VALUES('A3903F','1','FRENTE','Physical Locations/APT/Stock/Cedis I');</v>
      </c>
    </row>
    <row r="536">
      <c r="A536" s="584" t="s">
        <v>7489</v>
      </c>
      <c r="B536" s="585">
        <v>1.0</v>
      </c>
      <c r="C536" s="580" t="str">
        <f t="shared" si="1"/>
        <v>REVERSO</v>
      </c>
      <c r="D536" s="583" t="s">
        <v>8317</v>
      </c>
      <c r="E536" s="585">
        <v>39.0</v>
      </c>
      <c r="H536" s="580" t="str">
        <f t="shared" si="2"/>
        <v>INSERT INTO public.rack (ubicacion, pasillo, lado, almacen) VALUES('A3903R','1','REVERSO','Physical Locations/APT/Stock/Cedis I');</v>
      </c>
    </row>
    <row r="537">
      <c r="A537" s="584" t="s">
        <v>7481</v>
      </c>
      <c r="B537" s="585">
        <v>1.0</v>
      </c>
      <c r="C537" s="580" t="str">
        <f t="shared" si="1"/>
        <v>FRENTE</v>
      </c>
      <c r="D537" s="583" t="s">
        <v>8317</v>
      </c>
      <c r="E537" s="585">
        <v>39.0</v>
      </c>
      <c r="H537" s="580" t="str">
        <f t="shared" si="2"/>
        <v>INSERT INTO public.rack (ubicacion, pasillo, lado, almacen) VALUES('A3904F','1','FRENTE','Physical Locations/APT/Stock/Cedis I');</v>
      </c>
    </row>
    <row r="538">
      <c r="A538" s="584" t="s">
        <v>7474</v>
      </c>
      <c r="B538" s="585">
        <v>1.0</v>
      </c>
      <c r="C538" s="580" t="str">
        <f t="shared" si="1"/>
        <v>REVERSO</v>
      </c>
      <c r="D538" s="583" t="s">
        <v>8317</v>
      </c>
      <c r="E538" s="585">
        <v>39.0</v>
      </c>
      <c r="H538" s="580" t="str">
        <f t="shared" si="2"/>
        <v>INSERT INTO public.rack (ubicacion, pasillo, lado, almacen) VALUES('A3904R','1','REVERSO','Physical Locations/APT/Stock/Cedis I');</v>
      </c>
    </row>
    <row r="539">
      <c r="A539" s="584" t="s">
        <v>7466</v>
      </c>
      <c r="B539" s="585">
        <v>1.0</v>
      </c>
      <c r="C539" s="580" t="str">
        <f t="shared" si="1"/>
        <v>FRENTE</v>
      </c>
      <c r="D539" s="583" t="s">
        <v>8317</v>
      </c>
      <c r="E539" s="585">
        <v>39.0</v>
      </c>
      <c r="H539" s="580" t="str">
        <f t="shared" si="2"/>
        <v>INSERT INTO public.rack (ubicacion, pasillo, lado, almacen) VALUES('A3905F','1','FRENTE','Physical Locations/APT/Stock/Cedis I');</v>
      </c>
    </row>
    <row r="540">
      <c r="A540" s="584" t="s">
        <v>7458</v>
      </c>
      <c r="B540" s="585">
        <v>1.0</v>
      </c>
      <c r="C540" s="580" t="str">
        <f t="shared" si="1"/>
        <v>REVERSO</v>
      </c>
      <c r="D540" s="583" t="s">
        <v>8317</v>
      </c>
      <c r="E540" s="585">
        <v>39.0</v>
      </c>
      <c r="H540" s="580" t="str">
        <f t="shared" si="2"/>
        <v>INSERT INTO public.rack (ubicacion, pasillo, lado, almacen) VALUES('A3905R','1','REVERSO','Physical Locations/APT/Stock/Cedis I');</v>
      </c>
    </row>
    <row r="541">
      <c r="A541" s="584" t="s">
        <v>7450</v>
      </c>
      <c r="B541" s="585">
        <v>1.0</v>
      </c>
      <c r="C541" s="580" t="str">
        <f t="shared" si="1"/>
        <v>FRENTE</v>
      </c>
      <c r="D541" s="583" t="s">
        <v>8317</v>
      </c>
      <c r="E541" s="585">
        <v>39.0</v>
      </c>
      <c r="H541" s="580" t="str">
        <f t="shared" si="2"/>
        <v>INSERT INTO public.rack (ubicacion, pasillo, lado, almacen) VALUES('A3906F','1','FRENTE','Physical Locations/APT/Stock/Cedis I');</v>
      </c>
    </row>
    <row r="542">
      <c r="A542" s="584" t="s">
        <v>7442</v>
      </c>
      <c r="B542" s="585">
        <v>1.0</v>
      </c>
      <c r="C542" s="580" t="str">
        <f t="shared" si="1"/>
        <v>REVERSO</v>
      </c>
      <c r="D542" s="583" t="s">
        <v>8317</v>
      </c>
      <c r="E542" s="585">
        <v>39.0</v>
      </c>
      <c r="H542" s="580" t="str">
        <f t="shared" si="2"/>
        <v>INSERT INTO public.rack (ubicacion, pasillo, lado, almacen) VALUES('A3906R','1','REVERSO','Physical Locations/APT/Stock/Cedis I');</v>
      </c>
    </row>
    <row r="543">
      <c r="A543" s="584" t="s">
        <v>7434</v>
      </c>
      <c r="B543" s="585">
        <v>1.0</v>
      </c>
      <c r="C543" s="580" t="str">
        <f t="shared" si="1"/>
        <v>FRENTE</v>
      </c>
      <c r="D543" s="583" t="s">
        <v>8317</v>
      </c>
      <c r="E543" s="585">
        <v>39.0</v>
      </c>
      <c r="H543" s="580" t="str">
        <f t="shared" si="2"/>
        <v>INSERT INTO public.rack (ubicacion, pasillo, lado, almacen) VALUES('A3907F','1','FRENTE','Physical Locations/APT/Stock/Cedis I');</v>
      </c>
    </row>
    <row r="544">
      <c r="A544" s="584" t="s">
        <v>7426</v>
      </c>
      <c r="B544" s="585">
        <v>1.0</v>
      </c>
      <c r="C544" s="580" t="str">
        <f t="shared" si="1"/>
        <v>REVERSO</v>
      </c>
      <c r="D544" s="583" t="s">
        <v>8317</v>
      </c>
      <c r="E544" s="585">
        <v>39.0</v>
      </c>
      <c r="H544" s="580" t="str">
        <f t="shared" si="2"/>
        <v>INSERT INTO public.rack (ubicacion, pasillo, lado, almacen) VALUES('A3907R','1','REVERSO','Physical Locations/APT/Stock/Cedis I');</v>
      </c>
    </row>
    <row r="545">
      <c r="A545" s="584" t="s">
        <v>7418</v>
      </c>
      <c r="B545" s="585">
        <v>1.0</v>
      </c>
      <c r="C545" s="580" t="str">
        <f t="shared" si="1"/>
        <v>FRENTE</v>
      </c>
      <c r="D545" s="583" t="s">
        <v>8317</v>
      </c>
      <c r="E545" s="585">
        <v>39.0</v>
      </c>
      <c r="H545" s="580" t="str">
        <f t="shared" si="2"/>
        <v>INSERT INTO public.rack (ubicacion, pasillo, lado, almacen) VALUES('A3908F','1','FRENTE','Physical Locations/APT/Stock/Cedis I');</v>
      </c>
    </row>
    <row r="546">
      <c r="A546" s="584" t="s">
        <v>7410</v>
      </c>
      <c r="B546" s="585">
        <v>1.0</v>
      </c>
      <c r="C546" s="580" t="str">
        <f t="shared" si="1"/>
        <v>REVERSO</v>
      </c>
      <c r="D546" s="583" t="s">
        <v>8317</v>
      </c>
      <c r="E546" s="585">
        <v>39.0</v>
      </c>
      <c r="H546" s="580" t="str">
        <f t="shared" si="2"/>
        <v>INSERT INTO public.rack (ubicacion, pasillo, lado, almacen) VALUES('A3908R','1','REVERSO','Physical Locations/APT/Stock/Cedis I');</v>
      </c>
    </row>
    <row r="547">
      <c r="A547" s="584" t="s">
        <v>7636</v>
      </c>
      <c r="B547" s="585">
        <v>1.0</v>
      </c>
      <c r="C547" s="580" t="str">
        <f t="shared" si="1"/>
        <v>FRENTE</v>
      </c>
      <c r="D547" s="583" t="s">
        <v>8317</v>
      </c>
      <c r="E547" s="585">
        <v>40.0</v>
      </c>
      <c r="H547" s="580" t="str">
        <f t="shared" si="2"/>
        <v>INSERT INTO public.rack (ubicacion, pasillo, lado, almacen) VALUES('A4001F','1','FRENTE','Physical Locations/APT/Stock/Cedis I');</v>
      </c>
    </row>
    <row r="548">
      <c r="A548" s="584" t="s">
        <v>7629</v>
      </c>
      <c r="B548" s="585">
        <v>1.0</v>
      </c>
      <c r="C548" s="580" t="str">
        <f t="shared" si="1"/>
        <v>REVERSO</v>
      </c>
      <c r="D548" s="583" t="s">
        <v>8317</v>
      </c>
      <c r="E548" s="585">
        <v>40.0</v>
      </c>
      <c r="H548" s="580" t="str">
        <f t="shared" si="2"/>
        <v>INSERT INTO public.rack (ubicacion, pasillo, lado, almacen) VALUES('A4001R','1','REVERSO','Physical Locations/APT/Stock/Cedis I');</v>
      </c>
    </row>
    <row r="549">
      <c r="A549" s="584" t="s">
        <v>7622</v>
      </c>
      <c r="B549" s="585">
        <v>1.0</v>
      </c>
      <c r="C549" s="580" t="str">
        <f t="shared" si="1"/>
        <v>FRENTE</v>
      </c>
      <c r="D549" s="583" t="s">
        <v>8317</v>
      </c>
      <c r="E549" s="585">
        <v>40.0</v>
      </c>
      <c r="H549" s="580" t="str">
        <f t="shared" si="2"/>
        <v>INSERT INTO public.rack (ubicacion, pasillo, lado, almacen) VALUES('A4002F','1','FRENTE','Physical Locations/APT/Stock/Cedis I');</v>
      </c>
    </row>
    <row r="550">
      <c r="A550" s="584" t="s">
        <v>7615</v>
      </c>
      <c r="B550" s="585">
        <v>1.0</v>
      </c>
      <c r="C550" s="580" t="str">
        <f t="shared" si="1"/>
        <v>REVERSO</v>
      </c>
      <c r="D550" s="583" t="s">
        <v>8317</v>
      </c>
      <c r="E550" s="585">
        <v>40.0</v>
      </c>
      <c r="H550" s="580" t="str">
        <f t="shared" si="2"/>
        <v>INSERT INTO public.rack (ubicacion, pasillo, lado, almacen) VALUES('A4002R','1','REVERSO','Physical Locations/APT/Stock/Cedis I');</v>
      </c>
    </row>
    <row r="551">
      <c r="A551" s="584" t="s">
        <v>7608</v>
      </c>
      <c r="B551" s="585">
        <v>1.0</v>
      </c>
      <c r="C551" s="580" t="str">
        <f t="shared" si="1"/>
        <v>FRENTE</v>
      </c>
      <c r="D551" s="583" t="s">
        <v>8317</v>
      </c>
      <c r="E551" s="585">
        <v>40.0</v>
      </c>
      <c r="H551" s="580" t="str">
        <f t="shared" si="2"/>
        <v>INSERT INTO public.rack (ubicacion, pasillo, lado, almacen) VALUES('A4003F','1','FRENTE','Physical Locations/APT/Stock/Cedis I');</v>
      </c>
    </row>
    <row r="552">
      <c r="A552" s="584" t="s">
        <v>7601</v>
      </c>
      <c r="B552" s="585">
        <v>1.0</v>
      </c>
      <c r="C552" s="580" t="str">
        <f t="shared" si="1"/>
        <v>REVERSO</v>
      </c>
      <c r="D552" s="583" t="s">
        <v>8317</v>
      </c>
      <c r="E552" s="585">
        <v>40.0</v>
      </c>
      <c r="H552" s="580" t="str">
        <f t="shared" si="2"/>
        <v>INSERT INTO public.rack (ubicacion, pasillo, lado, almacen) VALUES('A4003R','1','REVERSO','Physical Locations/APT/Stock/Cedis I');</v>
      </c>
    </row>
    <row r="553">
      <c r="A553" s="584" t="s">
        <v>7594</v>
      </c>
      <c r="B553" s="585">
        <v>1.0</v>
      </c>
      <c r="C553" s="580" t="str">
        <f t="shared" si="1"/>
        <v>FRENTE</v>
      </c>
      <c r="D553" s="583" t="s">
        <v>8317</v>
      </c>
      <c r="E553" s="585">
        <v>40.0</v>
      </c>
      <c r="H553" s="580" t="str">
        <f t="shared" si="2"/>
        <v>INSERT INTO public.rack (ubicacion, pasillo, lado, almacen) VALUES('A4004F','1','FRENTE','Physical Locations/APT/Stock/Cedis I');</v>
      </c>
    </row>
    <row r="554">
      <c r="A554" s="584" t="s">
        <v>7587</v>
      </c>
      <c r="B554" s="585">
        <v>1.0</v>
      </c>
      <c r="C554" s="580" t="str">
        <f t="shared" si="1"/>
        <v>REVERSO</v>
      </c>
      <c r="D554" s="583" t="s">
        <v>8317</v>
      </c>
      <c r="E554" s="585">
        <v>40.0</v>
      </c>
      <c r="H554" s="580" t="str">
        <f t="shared" si="2"/>
        <v>INSERT INTO public.rack (ubicacion, pasillo, lado, almacen) VALUES('A4004R','1','REVERSO','Physical Locations/APT/Stock/Cedis I');</v>
      </c>
    </row>
    <row r="555">
      <c r="A555" s="584" t="s">
        <v>7580</v>
      </c>
      <c r="B555" s="585">
        <v>1.0</v>
      </c>
      <c r="C555" s="580" t="str">
        <f t="shared" si="1"/>
        <v>FRENTE</v>
      </c>
      <c r="D555" s="583" t="s">
        <v>8317</v>
      </c>
      <c r="E555" s="585">
        <v>40.0</v>
      </c>
      <c r="H555" s="580" t="str">
        <f t="shared" si="2"/>
        <v>INSERT INTO public.rack (ubicacion, pasillo, lado, almacen) VALUES('A4005F','1','FRENTE','Physical Locations/APT/Stock/Cedis I');</v>
      </c>
    </row>
    <row r="556">
      <c r="A556" s="584" t="s">
        <v>7573</v>
      </c>
      <c r="B556" s="585">
        <v>1.0</v>
      </c>
      <c r="C556" s="580" t="str">
        <f t="shared" si="1"/>
        <v>REVERSO</v>
      </c>
      <c r="D556" s="583" t="s">
        <v>8317</v>
      </c>
      <c r="E556" s="585">
        <v>40.0</v>
      </c>
      <c r="H556" s="580" t="str">
        <f t="shared" si="2"/>
        <v>INSERT INTO public.rack (ubicacion, pasillo, lado, almacen) VALUES('A4005R','1','REVERSO','Physical Locations/APT/Stock/Cedis I');</v>
      </c>
    </row>
    <row r="557">
      <c r="A557" s="584" t="s">
        <v>7566</v>
      </c>
      <c r="B557" s="585">
        <v>1.0</v>
      </c>
      <c r="C557" s="580" t="str">
        <f t="shared" si="1"/>
        <v>FRENTE</v>
      </c>
      <c r="D557" s="583" t="s">
        <v>8317</v>
      </c>
      <c r="E557" s="585">
        <v>40.0</v>
      </c>
      <c r="H557" s="580" t="str">
        <f t="shared" si="2"/>
        <v>INSERT INTO public.rack (ubicacion, pasillo, lado, almacen) VALUES('A4006F','1','FRENTE','Physical Locations/APT/Stock/Cedis I');</v>
      </c>
    </row>
    <row r="558">
      <c r="A558" s="584" t="s">
        <v>7559</v>
      </c>
      <c r="B558" s="585">
        <v>1.0</v>
      </c>
      <c r="C558" s="580" t="str">
        <f t="shared" si="1"/>
        <v>REVERSO</v>
      </c>
      <c r="D558" s="583" t="s">
        <v>8317</v>
      </c>
      <c r="E558" s="585">
        <v>40.0</v>
      </c>
      <c r="H558" s="580" t="str">
        <f t="shared" si="2"/>
        <v>INSERT INTO public.rack (ubicacion, pasillo, lado, almacen) VALUES('A4006R','1','REVERSO','Physical Locations/APT/Stock/Cedis I');</v>
      </c>
    </row>
    <row r="559">
      <c r="A559" s="584" t="s">
        <v>7552</v>
      </c>
      <c r="B559" s="585">
        <v>1.0</v>
      </c>
      <c r="C559" s="580" t="str">
        <f t="shared" si="1"/>
        <v>FRENTE</v>
      </c>
      <c r="D559" s="583" t="s">
        <v>8317</v>
      </c>
      <c r="E559" s="585">
        <v>40.0</v>
      </c>
      <c r="H559" s="580" t="str">
        <f t="shared" si="2"/>
        <v>INSERT INTO public.rack (ubicacion, pasillo, lado, almacen) VALUES('A4007F','1','FRENTE','Physical Locations/APT/Stock/Cedis I');</v>
      </c>
    </row>
    <row r="560">
      <c r="A560" s="584" t="s">
        <v>7545</v>
      </c>
      <c r="B560" s="585">
        <v>1.0</v>
      </c>
      <c r="C560" s="580" t="str">
        <f t="shared" si="1"/>
        <v>REVERSO</v>
      </c>
      <c r="D560" s="583" t="s">
        <v>8317</v>
      </c>
      <c r="E560" s="585">
        <v>40.0</v>
      </c>
      <c r="H560" s="580" t="str">
        <f t="shared" si="2"/>
        <v>INSERT INTO public.rack (ubicacion, pasillo, lado, almacen) VALUES('A4007R','1','REVERSO','Physical Locations/APT/Stock/Cedis I');</v>
      </c>
    </row>
    <row r="561">
      <c r="A561" s="584" t="s">
        <v>7538</v>
      </c>
      <c r="B561" s="585">
        <v>1.0</v>
      </c>
      <c r="C561" s="580" t="str">
        <f t="shared" si="1"/>
        <v>FRENTE</v>
      </c>
      <c r="D561" s="583" t="s">
        <v>8317</v>
      </c>
      <c r="E561" s="585">
        <v>40.0</v>
      </c>
      <c r="H561" s="580" t="str">
        <f t="shared" si="2"/>
        <v>INSERT INTO public.rack (ubicacion, pasillo, lado, almacen) VALUES('A4008F','1','FRENTE','Physical Locations/APT/Stock/Cedis I');</v>
      </c>
    </row>
    <row r="562">
      <c r="A562" s="584" t="s">
        <v>7531</v>
      </c>
      <c r="B562" s="585">
        <v>1.0</v>
      </c>
      <c r="C562" s="580" t="str">
        <f t="shared" si="1"/>
        <v>REVERSO</v>
      </c>
      <c r="D562" s="583" t="s">
        <v>8317</v>
      </c>
      <c r="E562" s="585">
        <v>40.0</v>
      </c>
      <c r="H562" s="580" t="str">
        <f t="shared" si="2"/>
        <v>INSERT INTO public.rack (ubicacion, pasillo, lado, almacen) VALUES('A4008R','1','REVERSO','Physical Locations/APT/Stock/Cedis I');</v>
      </c>
    </row>
    <row r="563">
      <c r="A563" s="584" t="s">
        <v>7740</v>
      </c>
      <c r="B563" s="585">
        <v>1.0</v>
      </c>
      <c r="C563" s="580" t="str">
        <f t="shared" si="1"/>
        <v>FRENTE</v>
      </c>
      <c r="D563" s="583" t="s">
        <v>8317</v>
      </c>
      <c r="E563" s="585">
        <v>41.0</v>
      </c>
      <c r="H563" s="580" t="str">
        <f t="shared" si="2"/>
        <v>INSERT INTO public.rack (ubicacion, pasillo, lado, almacen) VALUES('A4101F','1','FRENTE','Physical Locations/APT/Stock/Cedis I');</v>
      </c>
    </row>
    <row r="564">
      <c r="A564" s="584" t="s">
        <v>7727</v>
      </c>
      <c r="B564" s="585">
        <v>1.0</v>
      </c>
      <c r="C564" s="580" t="str">
        <f t="shared" si="1"/>
        <v>FRENTE</v>
      </c>
      <c r="D564" s="583" t="s">
        <v>8317</v>
      </c>
      <c r="E564" s="585">
        <v>41.0</v>
      </c>
      <c r="H564" s="580" t="str">
        <f t="shared" si="2"/>
        <v>INSERT INTO public.rack (ubicacion, pasillo, lado, almacen) VALUES('A4102F','1','FRENTE','Physical Locations/APT/Stock/Cedis I');</v>
      </c>
    </row>
    <row r="565">
      <c r="A565" s="584" t="s">
        <v>7714</v>
      </c>
      <c r="B565" s="585">
        <v>1.0</v>
      </c>
      <c r="C565" s="580" t="str">
        <f t="shared" si="1"/>
        <v>FRENTE</v>
      </c>
      <c r="D565" s="583" t="s">
        <v>8317</v>
      </c>
      <c r="E565" s="585">
        <v>41.0</v>
      </c>
      <c r="H565" s="580" t="str">
        <f t="shared" si="2"/>
        <v>INSERT INTO public.rack (ubicacion, pasillo, lado, almacen) VALUES('A4103F','1','FRENTE','Physical Locations/APT/Stock/Cedis I');</v>
      </c>
    </row>
    <row r="566">
      <c r="A566" s="584" t="s">
        <v>7701</v>
      </c>
      <c r="B566" s="585">
        <v>1.0</v>
      </c>
      <c r="C566" s="580" t="str">
        <f t="shared" si="1"/>
        <v>FRENTE</v>
      </c>
      <c r="D566" s="583" t="s">
        <v>8317</v>
      </c>
      <c r="E566" s="585">
        <v>41.0</v>
      </c>
      <c r="H566" s="580" t="str">
        <f t="shared" si="2"/>
        <v>INSERT INTO public.rack (ubicacion, pasillo, lado, almacen) VALUES('A4104F','1','FRENTE','Physical Locations/APT/Stock/Cedis I');</v>
      </c>
    </row>
    <row r="567">
      <c r="A567" s="584" t="s">
        <v>7688</v>
      </c>
      <c r="B567" s="585">
        <v>1.0</v>
      </c>
      <c r="C567" s="580" t="str">
        <f t="shared" si="1"/>
        <v>FRENTE</v>
      </c>
      <c r="D567" s="583" t="s">
        <v>8317</v>
      </c>
      <c r="E567" s="585">
        <v>41.0</v>
      </c>
      <c r="H567" s="580" t="str">
        <f t="shared" si="2"/>
        <v>INSERT INTO public.rack (ubicacion, pasillo, lado, almacen) VALUES('A4105F','1','FRENTE','Physical Locations/APT/Stock/Cedis I');</v>
      </c>
    </row>
    <row r="568">
      <c r="A568" s="584" t="s">
        <v>7675</v>
      </c>
      <c r="B568" s="585">
        <v>1.0</v>
      </c>
      <c r="C568" s="580" t="str">
        <f t="shared" si="1"/>
        <v>FRENTE</v>
      </c>
      <c r="D568" s="583" t="s">
        <v>8317</v>
      </c>
      <c r="E568" s="585">
        <v>41.0</v>
      </c>
      <c r="H568" s="580" t="str">
        <f t="shared" si="2"/>
        <v>INSERT INTO public.rack (ubicacion, pasillo, lado, almacen) VALUES('A4106F','1','FRENTE','Physical Locations/APT/Stock/Cedis I');</v>
      </c>
    </row>
    <row r="569">
      <c r="A569" s="584" t="s">
        <v>7662</v>
      </c>
      <c r="B569" s="585">
        <v>1.0</v>
      </c>
      <c r="C569" s="580" t="str">
        <f t="shared" si="1"/>
        <v>FRENTE</v>
      </c>
      <c r="D569" s="583" t="s">
        <v>8317</v>
      </c>
      <c r="E569" s="585">
        <v>41.0</v>
      </c>
      <c r="H569" s="580" t="str">
        <f t="shared" si="2"/>
        <v>INSERT INTO public.rack (ubicacion, pasillo, lado, almacen) VALUES('A4107F','1','FRENTE','Physical Locations/APT/Stock/Cedis I');</v>
      </c>
    </row>
    <row r="570">
      <c r="A570" s="584" t="s">
        <v>7649</v>
      </c>
      <c r="B570" s="585">
        <v>1.0</v>
      </c>
      <c r="C570" s="580" t="str">
        <f t="shared" si="1"/>
        <v>FRENTE</v>
      </c>
      <c r="D570" s="583" t="s">
        <v>8317</v>
      </c>
      <c r="E570" s="585">
        <v>41.0</v>
      </c>
      <c r="H570" s="580" t="str">
        <f t="shared" si="2"/>
        <v>INSERT INTO public.rack (ubicacion, pasillo, lado, almacen) VALUES('A4108F','1','FRENTE','Physical Locations/APT/Stock/Cedis I');</v>
      </c>
    </row>
    <row r="571">
      <c r="A571" s="584" t="s">
        <v>7836</v>
      </c>
      <c r="B571" s="585">
        <v>1.0</v>
      </c>
      <c r="C571" s="580" t="str">
        <f t="shared" si="1"/>
        <v>FRENTE</v>
      </c>
      <c r="D571" s="583" t="s">
        <v>8317</v>
      </c>
      <c r="E571" s="585">
        <v>42.0</v>
      </c>
      <c r="H571" s="580" t="str">
        <f t="shared" si="2"/>
        <v>INSERT INTO public.rack (ubicacion, pasillo, lado, almacen) VALUES('A4201F','1','FRENTE','Physical Locations/APT/Stock/Cedis I');</v>
      </c>
    </row>
    <row r="572">
      <c r="A572" s="584" t="s">
        <v>7825</v>
      </c>
      <c r="B572" s="585">
        <v>1.0</v>
      </c>
      <c r="C572" s="580" t="str">
        <f t="shared" si="1"/>
        <v>FRENTE</v>
      </c>
      <c r="D572" s="583" t="s">
        <v>8317</v>
      </c>
      <c r="E572" s="585">
        <v>42.0</v>
      </c>
      <c r="H572" s="580" t="str">
        <f t="shared" si="2"/>
        <v>INSERT INTO public.rack (ubicacion, pasillo, lado, almacen) VALUES('A4202F','1','FRENTE','Physical Locations/APT/Stock/Cedis I');</v>
      </c>
    </row>
    <row r="573">
      <c r="A573" s="584" t="s">
        <v>7814</v>
      </c>
      <c r="B573" s="585">
        <v>1.0</v>
      </c>
      <c r="C573" s="580" t="str">
        <f t="shared" si="1"/>
        <v>FRENTE</v>
      </c>
      <c r="D573" s="583" t="s">
        <v>8317</v>
      </c>
      <c r="E573" s="585">
        <v>42.0</v>
      </c>
      <c r="H573" s="580" t="str">
        <f t="shared" si="2"/>
        <v>INSERT INTO public.rack (ubicacion, pasillo, lado, almacen) VALUES('A4203F','1','FRENTE','Physical Locations/APT/Stock/Cedis I');</v>
      </c>
    </row>
    <row r="574">
      <c r="A574" s="584" t="s">
        <v>7803</v>
      </c>
      <c r="B574" s="585">
        <v>1.0</v>
      </c>
      <c r="C574" s="580" t="str">
        <f t="shared" si="1"/>
        <v>FRENTE</v>
      </c>
      <c r="D574" s="583" t="s">
        <v>8317</v>
      </c>
      <c r="E574" s="585">
        <v>42.0</v>
      </c>
      <c r="H574" s="580" t="str">
        <f t="shared" si="2"/>
        <v>INSERT INTO public.rack (ubicacion, pasillo, lado, almacen) VALUES('A4204F','1','FRENTE','Physical Locations/APT/Stock/Cedis I');</v>
      </c>
    </row>
    <row r="575">
      <c r="A575" s="584" t="s">
        <v>7791</v>
      </c>
      <c r="B575" s="585">
        <v>1.0</v>
      </c>
      <c r="C575" s="580" t="str">
        <f t="shared" si="1"/>
        <v>FRENTE</v>
      </c>
      <c r="D575" s="583" t="s">
        <v>8317</v>
      </c>
      <c r="E575" s="585">
        <v>42.0</v>
      </c>
      <c r="H575" s="580" t="str">
        <f t="shared" si="2"/>
        <v>INSERT INTO public.rack (ubicacion, pasillo, lado, almacen) VALUES('A4205F','1','FRENTE','Physical Locations/APT/Stock/Cedis I');</v>
      </c>
    </row>
    <row r="576">
      <c r="A576" s="584" t="s">
        <v>7779</v>
      </c>
      <c r="B576" s="585">
        <v>1.0</v>
      </c>
      <c r="C576" s="580" t="str">
        <f t="shared" si="1"/>
        <v>FRENTE</v>
      </c>
      <c r="D576" s="583" t="s">
        <v>8317</v>
      </c>
      <c r="E576" s="585">
        <v>42.0</v>
      </c>
      <c r="H576" s="580" t="str">
        <f t="shared" si="2"/>
        <v>INSERT INTO public.rack (ubicacion, pasillo, lado, almacen) VALUES('A4206F','1','FRENTE','Physical Locations/APT/Stock/Cedis I');</v>
      </c>
    </row>
    <row r="577">
      <c r="A577" s="584" t="s">
        <v>7766</v>
      </c>
      <c r="B577" s="585">
        <v>1.0</v>
      </c>
      <c r="C577" s="580" t="str">
        <f t="shared" si="1"/>
        <v>FRENTE</v>
      </c>
      <c r="D577" s="583" t="s">
        <v>8317</v>
      </c>
      <c r="E577" s="585">
        <v>42.0</v>
      </c>
      <c r="H577" s="580" t="str">
        <f t="shared" si="2"/>
        <v>INSERT INTO public.rack (ubicacion, pasillo, lado, almacen) VALUES('A4207F','1','FRENTE','Physical Locations/APT/Stock/Cedis I');</v>
      </c>
    </row>
    <row r="578">
      <c r="A578" s="584" t="s">
        <v>7753</v>
      </c>
      <c r="B578" s="585">
        <v>1.0</v>
      </c>
      <c r="C578" s="580" t="str">
        <f t="shared" si="1"/>
        <v>FRENTE</v>
      </c>
      <c r="D578" s="583" t="s">
        <v>8317</v>
      </c>
      <c r="E578" s="585">
        <v>42.0</v>
      </c>
      <c r="H578" s="580" t="str">
        <f t="shared" si="2"/>
        <v>INSERT INTO public.rack (ubicacion, pasillo, lado, almacen) VALUES('A4208F','1','FRENTE','Physical Locations/APT/Stock/Cedis I');</v>
      </c>
    </row>
    <row r="579">
      <c r="A579" s="584" t="s">
        <v>7932</v>
      </c>
      <c r="B579" s="585">
        <v>1.0</v>
      </c>
      <c r="C579" s="580" t="str">
        <f t="shared" si="1"/>
        <v>FRENTE</v>
      </c>
      <c r="D579" s="583" t="s">
        <v>8317</v>
      </c>
      <c r="E579" s="585">
        <v>43.0</v>
      </c>
      <c r="H579" s="580" t="str">
        <f t="shared" si="2"/>
        <v>INSERT INTO public.rack (ubicacion, pasillo, lado, almacen) VALUES('A4301F','1','FRENTE','Physical Locations/APT/Stock/Cedis I');</v>
      </c>
    </row>
    <row r="580">
      <c r="A580" s="584" t="s">
        <v>7926</v>
      </c>
      <c r="B580" s="585">
        <v>1.0</v>
      </c>
      <c r="C580" s="580" t="str">
        <f t="shared" si="1"/>
        <v>REVERSO</v>
      </c>
      <c r="D580" s="583" t="s">
        <v>8317</v>
      </c>
      <c r="E580" s="585">
        <v>43.0</v>
      </c>
      <c r="H580" s="580" t="str">
        <f t="shared" si="2"/>
        <v>INSERT INTO public.rack (ubicacion, pasillo, lado, almacen) VALUES('A4301R','1','REVERSO','Physical Locations/APT/Stock/Cedis I');</v>
      </c>
    </row>
    <row r="581">
      <c r="A581" s="584" t="s">
        <v>7920</v>
      </c>
      <c r="B581" s="585">
        <v>1.0</v>
      </c>
      <c r="C581" s="580" t="str">
        <f t="shared" si="1"/>
        <v>FRENTE</v>
      </c>
      <c r="D581" s="583" t="s">
        <v>8317</v>
      </c>
      <c r="E581" s="585">
        <v>43.0</v>
      </c>
      <c r="H581" s="580" t="str">
        <f t="shared" si="2"/>
        <v>INSERT INTO public.rack (ubicacion, pasillo, lado, almacen) VALUES('A4302F','1','FRENTE','Physical Locations/APT/Stock/Cedis I');</v>
      </c>
    </row>
    <row r="582">
      <c r="A582" s="584" t="s">
        <v>7914</v>
      </c>
      <c r="B582" s="585">
        <v>1.0</v>
      </c>
      <c r="C582" s="580" t="str">
        <f t="shared" si="1"/>
        <v>REVERSO</v>
      </c>
      <c r="D582" s="583" t="s">
        <v>8317</v>
      </c>
      <c r="E582" s="585">
        <v>43.0</v>
      </c>
      <c r="H582" s="580" t="str">
        <f t="shared" si="2"/>
        <v>INSERT INTO public.rack (ubicacion, pasillo, lado, almacen) VALUES('A4302R','1','REVERSO','Physical Locations/APT/Stock/Cedis I');</v>
      </c>
    </row>
    <row r="583">
      <c r="A583" s="584" t="s">
        <v>7908</v>
      </c>
      <c r="B583" s="585">
        <v>1.0</v>
      </c>
      <c r="C583" s="580" t="str">
        <f t="shared" si="1"/>
        <v>FRENTE</v>
      </c>
      <c r="D583" s="583" t="s">
        <v>8317</v>
      </c>
      <c r="E583" s="585">
        <v>43.0</v>
      </c>
      <c r="H583" s="580" t="str">
        <f t="shared" si="2"/>
        <v>INSERT INTO public.rack (ubicacion, pasillo, lado, almacen) VALUES('A4303F','1','FRENTE','Physical Locations/APT/Stock/Cedis I');</v>
      </c>
    </row>
    <row r="584">
      <c r="A584" s="584" t="s">
        <v>7902</v>
      </c>
      <c r="B584" s="585">
        <v>1.0</v>
      </c>
      <c r="C584" s="580" t="str">
        <f t="shared" si="1"/>
        <v>REVERSO</v>
      </c>
      <c r="D584" s="583" t="s">
        <v>8317</v>
      </c>
      <c r="E584" s="585">
        <v>43.0</v>
      </c>
      <c r="H584" s="580" t="str">
        <f t="shared" si="2"/>
        <v>INSERT INTO public.rack (ubicacion, pasillo, lado, almacen) VALUES('A4303R','1','REVERSO','Physical Locations/APT/Stock/Cedis I');</v>
      </c>
    </row>
    <row r="585">
      <c r="A585" s="584" t="s">
        <v>7896</v>
      </c>
      <c r="B585" s="585">
        <v>1.0</v>
      </c>
      <c r="C585" s="580" t="str">
        <f t="shared" si="1"/>
        <v>FRENTE</v>
      </c>
      <c r="D585" s="583" t="s">
        <v>8317</v>
      </c>
      <c r="E585" s="585">
        <v>43.0</v>
      </c>
      <c r="H585" s="580" t="str">
        <f t="shared" si="2"/>
        <v>INSERT INTO public.rack (ubicacion, pasillo, lado, almacen) VALUES('A4304F','1','FRENTE','Physical Locations/APT/Stock/Cedis I');</v>
      </c>
    </row>
    <row r="586">
      <c r="A586" s="584" t="s">
        <v>7890</v>
      </c>
      <c r="B586" s="585">
        <v>1.0</v>
      </c>
      <c r="C586" s="580" t="str">
        <f t="shared" si="1"/>
        <v>REVERSO</v>
      </c>
      <c r="D586" s="583" t="s">
        <v>8317</v>
      </c>
      <c r="E586" s="585">
        <v>43.0</v>
      </c>
      <c r="H586" s="580" t="str">
        <f t="shared" si="2"/>
        <v>INSERT INTO public.rack (ubicacion, pasillo, lado, almacen) VALUES('A4304R','1','REVERSO','Physical Locations/APT/Stock/Cedis I');</v>
      </c>
    </row>
    <row r="587">
      <c r="A587" s="584" t="s">
        <v>7884</v>
      </c>
      <c r="B587" s="585">
        <v>1.0</v>
      </c>
      <c r="C587" s="580" t="str">
        <f t="shared" si="1"/>
        <v>FRENTE</v>
      </c>
      <c r="D587" s="583" t="s">
        <v>8317</v>
      </c>
      <c r="E587" s="585">
        <v>43.0</v>
      </c>
      <c r="H587" s="580" t="str">
        <f t="shared" si="2"/>
        <v>INSERT INTO public.rack (ubicacion, pasillo, lado, almacen) VALUES('A4305F','1','FRENTE','Physical Locations/APT/Stock/Cedis I');</v>
      </c>
    </row>
    <row r="588">
      <c r="A588" s="584" t="s">
        <v>7878</v>
      </c>
      <c r="B588" s="585">
        <v>1.0</v>
      </c>
      <c r="C588" s="580" t="str">
        <f t="shared" si="1"/>
        <v>REVERSO</v>
      </c>
      <c r="D588" s="583" t="s">
        <v>8317</v>
      </c>
      <c r="E588" s="585">
        <v>43.0</v>
      </c>
      <c r="H588" s="580" t="str">
        <f t="shared" si="2"/>
        <v>INSERT INTO public.rack (ubicacion, pasillo, lado, almacen) VALUES('A4305R','1','REVERSO','Physical Locations/APT/Stock/Cedis I');</v>
      </c>
    </row>
    <row r="589">
      <c r="A589" s="584" t="s">
        <v>7872</v>
      </c>
      <c r="B589" s="585">
        <v>1.0</v>
      </c>
      <c r="C589" s="580" t="str">
        <f t="shared" si="1"/>
        <v>FRENTE</v>
      </c>
      <c r="D589" s="583" t="s">
        <v>8317</v>
      </c>
      <c r="E589" s="585">
        <v>43.0</v>
      </c>
      <c r="H589" s="580" t="str">
        <f t="shared" si="2"/>
        <v>INSERT INTO public.rack (ubicacion, pasillo, lado, almacen) VALUES('A4306F','1','FRENTE','Physical Locations/APT/Stock/Cedis I');</v>
      </c>
    </row>
    <row r="590">
      <c r="A590" s="584" t="s">
        <v>7866</v>
      </c>
      <c r="B590" s="585">
        <v>1.0</v>
      </c>
      <c r="C590" s="580" t="str">
        <f t="shared" si="1"/>
        <v>REVERSO</v>
      </c>
      <c r="D590" s="583" t="s">
        <v>8317</v>
      </c>
      <c r="E590" s="585">
        <v>43.0</v>
      </c>
      <c r="H590" s="580" t="str">
        <f t="shared" si="2"/>
        <v>INSERT INTO public.rack (ubicacion, pasillo, lado, almacen) VALUES('A4306R','1','REVERSO','Physical Locations/APT/Stock/Cedis I');</v>
      </c>
    </row>
    <row r="591">
      <c r="A591" s="584" t="s">
        <v>7860</v>
      </c>
      <c r="B591" s="585">
        <v>1.0</v>
      </c>
      <c r="C591" s="580" t="str">
        <f t="shared" si="1"/>
        <v>FRENTE</v>
      </c>
      <c r="D591" s="583" t="s">
        <v>8317</v>
      </c>
      <c r="E591" s="585">
        <v>43.0</v>
      </c>
      <c r="H591" s="580" t="str">
        <f t="shared" si="2"/>
        <v>INSERT INTO public.rack (ubicacion, pasillo, lado, almacen) VALUES('A4307F','1','FRENTE','Physical Locations/APT/Stock/Cedis I');</v>
      </c>
    </row>
    <row r="592">
      <c r="A592" s="584" t="s">
        <v>7854</v>
      </c>
      <c r="B592" s="585">
        <v>1.0</v>
      </c>
      <c r="C592" s="580" t="str">
        <f t="shared" si="1"/>
        <v>REVERSO</v>
      </c>
      <c r="D592" s="583" t="s">
        <v>8317</v>
      </c>
      <c r="E592" s="585">
        <v>43.0</v>
      </c>
      <c r="H592" s="580" t="str">
        <f t="shared" si="2"/>
        <v>INSERT INTO public.rack (ubicacion, pasillo, lado, almacen) VALUES('A4307R','1','REVERSO','Physical Locations/APT/Stock/Cedis I');</v>
      </c>
    </row>
    <row r="593">
      <c r="A593" s="584" t="s">
        <v>7848</v>
      </c>
      <c r="B593" s="585">
        <v>1.0</v>
      </c>
      <c r="C593" s="580" t="str">
        <f t="shared" si="1"/>
        <v>FRENTE</v>
      </c>
      <c r="D593" s="583" t="s">
        <v>8317</v>
      </c>
      <c r="E593" s="585">
        <v>43.0</v>
      </c>
      <c r="H593" s="580" t="str">
        <f t="shared" si="2"/>
        <v>INSERT INTO public.rack (ubicacion, pasillo, lado, almacen) VALUES('A4308F','1','FRENTE','Physical Locations/APT/Stock/Cedis I');</v>
      </c>
    </row>
    <row r="594">
      <c r="A594" s="584" t="s">
        <v>7842</v>
      </c>
      <c r="B594" s="585">
        <v>1.0</v>
      </c>
      <c r="C594" s="580" t="str">
        <f t="shared" si="1"/>
        <v>REVERSO</v>
      </c>
      <c r="D594" s="583" t="s">
        <v>8317</v>
      </c>
      <c r="E594" s="585">
        <v>43.0</v>
      </c>
      <c r="H594" s="580" t="str">
        <f t="shared" si="2"/>
        <v>INSERT INTO public.rack (ubicacion, pasillo, lado, almacen) VALUES('A4308R','1','REVERSO','Physical Locations/APT/Stock/Cedis I');</v>
      </c>
    </row>
    <row r="595">
      <c r="A595" s="584" t="s">
        <v>8018</v>
      </c>
      <c r="B595" s="585">
        <v>1.0</v>
      </c>
      <c r="C595" s="580" t="str">
        <f t="shared" si="1"/>
        <v>FRENTE</v>
      </c>
      <c r="D595" s="583" t="s">
        <v>8317</v>
      </c>
      <c r="E595" s="585">
        <v>44.0</v>
      </c>
      <c r="H595" s="580" t="str">
        <f t="shared" si="2"/>
        <v>INSERT INTO public.rack (ubicacion, pasillo, lado, almacen) VALUES('A4401F','1','FRENTE','Physical Locations/APT/Stock/Cedis I');</v>
      </c>
    </row>
    <row r="596">
      <c r="A596" s="584" t="s">
        <v>8013</v>
      </c>
      <c r="B596" s="585">
        <v>1.0</v>
      </c>
      <c r="C596" s="580" t="str">
        <f t="shared" si="1"/>
        <v>REVERSO</v>
      </c>
      <c r="D596" s="583" t="s">
        <v>8317</v>
      </c>
      <c r="E596" s="585">
        <v>44.0</v>
      </c>
      <c r="H596" s="580" t="str">
        <f t="shared" si="2"/>
        <v>INSERT INTO public.rack (ubicacion, pasillo, lado, almacen) VALUES('A4401R','1','REVERSO','Physical Locations/APT/Stock/Cedis I');</v>
      </c>
    </row>
    <row r="597">
      <c r="A597" s="584" t="s">
        <v>8008</v>
      </c>
      <c r="B597" s="585">
        <v>1.0</v>
      </c>
      <c r="C597" s="580" t="str">
        <f t="shared" si="1"/>
        <v>FRENTE</v>
      </c>
      <c r="D597" s="583" t="s">
        <v>8317</v>
      </c>
      <c r="E597" s="585">
        <v>44.0</v>
      </c>
      <c r="H597" s="580" t="str">
        <f t="shared" si="2"/>
        <v>INSERT INTO public.rack (ubicacion, pasillo, lado, almacen) VALUES('A4402F','1','FRENTE','Physical Locations/APT/Stock/Cedis I');</v>
      </c>
    </row>
    <row r="598">
      <c r="A598" s="584" t="s">
        <v>8003</v>
      </c>
      <c r="B598" s="585">
        <v>1.0</v>
      </c>
      <c r="C598" s="580" t="str">
        <f t="shared" si="1"/>
        <v>REVERSO</v>
      </c>
      <c r="D598" s="583" t="s">
        <v>8317</v>
      </c>
      <c r="E598" s="585">
        <v>44.0</v>
      </c>
      <c r="H598" s="580" t="str">
        <f t="shared" si="2"/>
        <v>INSERT INTO public.rack (ubicacion, pasillo, lado, almacen) VALUES('A4402R','1','REVERSO','Physical Locations/APT/Stock/Cedis I');</v>
      </c>
    </row>
    <row r="599">
      <c r="A599" s="584" t="s">
        <v>7998</v>
      </c>
      <c r="B599" s="585">
        <v>1.0</v>
      </c>
      <c r="C599" s="580" t="str">
        <f t="shared" si="1"/>
        <v>FRENTE</v>
      </c>
      <c r="D599" s="583" t="s">
        <v>8317</v>
      </c>
      <c r="E599" s="585">
        <v>44.0</v>
      </c>
      <c r="H599" s="580" t="str">
        <f t="shared" si="2"/>
        <v>INSERT INTO public.rack (ubicacion, pasillo, lado, almacen) VALUES('A4403F','1','FRENTE','Physical Locations/APT/Stock/Cedis I');</v>
      </c>
    </row>
    <row r="600">
      <c r="A600" s="584" t="s">
        <v>7993</v>
      </c>
      <c r="B600" s="585">
        <v>1.0</v>
      </c>
      <c r="C600" s="580" t="str">
        <f t="shared" si="1"/>
        <v>REVERSO</v>
      </c>
      <c r="D600" s="583" t="s">
        <v>8317</v>
      </c>
      <c r="E600" s="585">
        <v>44.0</v>
      </c>
      <c r="H600" s="580" t="str">
        <f t="shared" si="2"/>
        <v>INSERT INTO public.rack (ubicacion, pasillo, lado, almacen) VALUES('A4403R','1','REVERSO','Physical Locations/APT/Stock/Cedis I');</v>
      </c>
    </row>
    <row r="601">
      <c r="A601" s="584" t="s">
        <v>7988</v>
      </c>
      <c r="B601" s="585">
        <v>1.0</v>
      </c>
      <c r="C601" s="580" t="str">
        <f t="shared" si="1"/>
        <v>FRENTE</v>
      </c>
      <c r="D601" s="583" t="s">
        <v>8317</v>
      </c>
      <c r="E601" s="585">
        <v>44.0</v>
      </c>
      <c r="H601" s="580" t="str">
        <f t="shared" si="2"/>
        <v>INSERT INTO public.rack (ubicacion, pasillo, lado, almacen) VALUES('A4404F','1','FRENTE','Physical Locations/APT/Stock/Cedis I');</v>
      </c>
    </row>
    <row r="602">
      <c r="A602" s="584" t="s">
        <v>7983</v>
      </c>
      <c r="B602" s="585">
        <v>1.0</v>
      </c>
      <c r="C602" s="580" t="str">
        <f t="shared" si="1"/>
        <v>REVERSO</v>
      </c>
      <c r="D602" s="583" t="s">
        <v>8317</v>
      </c>
      <c r="E602" s="585">
        <v>44.0</v>
      </c>
      <c r="H602" s="580" t="str">
        <f t="shared" si="2"/>
        <v>INSERT INTO public.rack (ubicacion, pasillo, lado, almacen) VALUES('A4404R','1','REVERSO','Physical Locations/APT/Stock/Cedis I');</v>
      </c>
    </row>
    <row r="603">
      <c r="A603" s="584" t="s">
        <v>7978</v>
      </c>
      <c r="B603" s="585">
        <v>1.0</v>
      </c>
      <c r="C603" s="580" t="str">
        <f t="shared" si="1"/>
        <v>FRENTE</v>
      </c>
      <c r="D603" s="583" t="s">
        <v>8317</v>
      </c>
      <c r="E603" s="585">
        <v>44.0</v>
      </c>
      <c r="H603" s="580" t="str">
        <f t="shared" si="2"/>
        <v>INSERT INTO public.rack (ubicacion, pasillo, lado, almacen) VALUES('A4405F','1','FRENTE','Physical Locations/APT/Stock/Cedis I');</v>
      </c>
    </row>
    <row r="604">
      <c r="A604" s="584" t="s">
        <v>7973</v>
      </c>
      <c r="B604" s="585">
        <v>1.0</v>
      </c>
      <c r="C604" s="580" t="str">
        <f t="shared" si="1"/>
        <v>REVERSO</v>
      </c>
      <c r="D604" s="583" t="s">
        <v>8317</v>
      </c>
      <c r="E604" s="585">
        <v>44.0</v>
      </c>
      <c r="H604" s="580" t="str">
        <f t="shared" si="2"/>
        <v>INSERT INTO public.rack (ubicacion, pasillo, lado, almacen) VALUES('A4405R','1','REVERSO','Physical Locations/APT/Stock/Cedis I');</v>
      </c>
    </row>
    <row r="605">
      <c r="A605" s="584" t="s">
        <v>7967</v>
      </c>
      <c r="B605" s="585">
        <v>1.0</v>
      </c>
      <c r="C605" s="580" t="str">
        <f t="shared" si="1"/>
        <v>FRENTE</v>
      </c>
      <c r="D605" s="583" t="s">
        <v>8317</v>
      </c>
      <c r="E605" s="585">
        <v>44.0</v>
      </c>
      <c r="H605" s="580" t="str">
        <f t="shared" si="2"/>
        <v>INSERT INTO public.rack (ubicacion, pasillo, lado, almacen) VALUES('A4406F','1','FRENTE','Physical Locations/APT/Stock/Cedis I');</v>
      </c>
    </row>
    <row r="606">
      <c r="A606" s="584" t="s">
        <v>7962</v>
      </c>
      <c r="B606" s="585">
        <v>1.0</v>
      </c>
      <c r="C606" s="580" t="str">
        <f t="shared" si="1"/>
        <v>REVERSO</v>
      </c>
      <c r="D606" s="583" t="s">
        <v>8317</v>
      </c>
      <c r="E606" s="585">
        <v>44.0</v>
      </c>
      <c r="H606" s="580" t="str">
        <f t="shared" si="2"/>
        <v>INSERT INTO public.rack (ubicacion, pasillo, lado, almacen) VALUES('A4406R','1','REVERSO','Physical Locations/APT/Stock/Cedis I');</v>
      </c>
    </row>
    <row r="607">
      <c r="A607" s="584" t="s">
        <v>7956</v>
      </c>
      <c r="B607" s="585">
        <v>1.0</v>
      </c>
      <c r="C607" s="580" t="str">
        <f t="shared" si="1"/>
        <v>FRENTE</v>
      </c>
      <c r="D607" s="583" t="s">
        <v>8317</v>
      </c>
      <c r="E607" s="585">
        <v>44.0</v>
      </c>
      <c r="H607" s="580" t="str">
        <f t="shared" si="2"/>
        <v>INSERT INTO public.rack (ubicacion, pasillo, lado, almacen) VALUES('A4407F','1','FRENTE','Physical Locations/APT/Stock/Cedis I');</v>
      </c>
    </row>
    <row r="608">
      <c r="A608" s="584" t="s">
        <v>7950</v>
      </c>
      <c r="B608" s="585">
        <v>1.0</v>
      </c>
      <c r="C608" s="580" t="str">
        <f t="shared" si="1"/>
        <v>REVERSO</v>
      </c>
      <c r="D608" s="583" t="s">
        <v>8317</v>
      </c>
      <c r="E608" s="585">
        <v>44.0</v>
      </c>
      <c r="H608" s="580" t="str">
        <f t="shared" si="2"/>
        <v>INSERT INTO public.rack (ubicacion, pasillo, lado, almacen) VALUES('A4407R','1','REVERSO','Physical Locations/APT/Stock/Cedis I');</v>
      </c>
    </row>
    <row r="609">
      <c r="A609" s="584" t="s">
        <v>7944</v>
      </c>
      <c r="B609" s="585">
        <v>1.0</v>
      </c>
      <c r="C609" s="580" t="str">
        <f t="shared" si="1"/>
        <v>FRENTE</v>
      </c>
      <c r="D609" s="583" t="s">
        <v>8317</v>
      </c>
      <c r="E609" s="585">
        <v>44.0</v>
      </c>
      <c r="H609" s="580" t="str">
        <f t="shared" si="2"/>
        <v>INSERT INTO public.rack (ubicacion, pasillo, lado, almacen) VALUES('A4408F','1','FRENTE','Physical Locations/APT/Stock/Cedis I');</v>
      </c>
    </row>
    <row r="610">
      <c r="A610" s="584" t="s">
        <v>7938</v>
      </c>
      <c r="B610" s="585">
        <v>1.0</v>
      </c>
      <c r="C610" s="580" t="str">
        <f t="shared" si="1"/>
        <v>REVERSO</v>
      </c>
      <c r="D610" s="583" t="s">
        <v>8317</v>
      </c>
      <c r="E610" s="585">
        <v>44.0</v>
      </c>
      <c r="H610" s="580" t="str">
        <f t="shared" si="2"/>
        <v>INSERT INTO public.rack (ubicacion, pasillo, lado, almacen) VALUES('A4408R','1','REVERSO','Physical Locations/APT/Stock/Cedis I');</v>
      </c>
    </row>
    <row r="611">
      <c r="A611" s="584" t="s">
        <v>8098</v>
      </c>
      <c r="B611" s="585">
        <v>1.0</v>
      </c>
      <c r="C611" s="580" t="str">
        <f t="shared" si="1"/>
        <v>FRENTE</v>
      </c>
      <c r="D611" s="583" t="s">
        <v>8317</v>
      </c>
      <c r="E611" s="585">
        <v>45.0</v>
      </c>
      <c r="H611" s="580" t="str">
        <f t="shared" si="2"/>
        <v>INSERT INTO public.rack (ubicacion, pasillo, lado, almacen) VALUES('A4501F','1','FRENTE','Physical Locations/APT/Stock/Cedis I');</v>
      </c>
    </row>
    <row r="612">
      <c r="A612" s="584" t="s">
        <v>8093</v>
      </c>
      <c r="B612" s="585">
        <v>1.0</v>
      </c>
      <c r="C612" s="580" t="str">
        <f t="shared" si="1"/>
        <v>REVERSO</v>
      </c>
      <c r="D612" s="583" t="s">
        <v>8317</v>
      </c>
      <c r="E612" s="585">
        <v>45.0</v>
      </c>
      <c r="H612" s="580" t="str">
        <f t="shared" si="2"/>
        <v>INSERT INTO public.rack (ubicacion, pasillo, lado, almacen) VALUES('A4501R','1','REVERSO','Physical Locations/APT/Stock/Cedis I');</v>
      </c>
    </row>
    <row r="613">
      <c r="A613" s="584" t="s">
        <v>8088</v>
      </c>
      <c r="B613" s="585">
        <v>1.0</v>
      </c>
      <c r="C613" s="580" t="str">
        <f t="shared" si="1"/>
        <v>FRENTE</v>
      </c>
      <c r="D613" s="583" t="s">
        <v>8317</v>
      </c>
      <c r="E613" s="585">
        <v>45.0</v>
      </c>
      <c r="H613" s="580" t="str">
        <f t="shared" si="2"/>
        <v>INSERT INTO public.rack (ubicacion, pasillo, lado, almacen) VALUES('A4502F','1','FRENTE','Physical Locations/APT/Stock/Cedis I');</v>
      </c>
    </row>
    <row r="614">
      <c r="A614" s="584" t="s">
        <v>8083</v>
      </c>
      <c r="B614" s="585">
        <v>1.0</v>
      </c>
      <c r="C614" s="580" t="str">
        <f t="shared" si="1"/>
        <v>REVERSO</v>
      </c>
      <c r="D614" s="583" t="s">
        <v>8317</v>
      </c>
      <c r="E614" s="585">
        <v>45.0</v>
      </c>
      <c r="H614" s="580" t="str">
        <f t="shared" si="2"/>
        <v>INSERT INTO public.rack (ubicacion, pasillo, lado, almacen) VALUES('A4502R','1','REVERSO','Physical Locations/APT/Stock/Cedis I');</v>
      </c>
    </row>
    <row r="615">
      <c r="A615" s="584" t="s">
        <v>8078</v>
      </c>
      <c r="B615" s="585">
        <v>1.0</v>
      </c>
      <c r="C615" s="580" t="str">
        <f t="shared" si="1"/>
        <v>FRENTE</v>
      </c>
      <c r="D615" s="583" t="s">
        <v>8317</v>
      </c>
      <c r="E615" s="585">
        <v>45.0</v>
      </c>
      <c r="H615" s="580" t="str">
        <f t="shared" si="2"/>
        <v>INSERT INTO public.rack (ubicacion, pasillo, lado, almacen) VALUES('A4503F','1','FRENTE','Physical Locations/APT/Stock/Cedis I');</v>
      </c>
    </row>
    <row r="616">
      <c r="A616" s="584" t="s">
        <v>8073</v>
      </c>
      <c r="B616" s="585">
        <v>1.0</v>
      </c>
      <c r="C616" s="580" t="str">
        <f t="shared" si="1"/>
        <v>REVERSO</v>
      </c>
      <c r="D616" s="583" t="s">
        <v>8317</v>
      </c>
      <c r="E616" s="585">
        <v>45.0</v>
      </c>
      <c r="H616" s="580" t="str">
        <f t="shared" si="2"/>
        <v>INSERT INTO public.rack (ubicacion, pasillo, lado, almacen) VALUES('A4503R','1','REVERSO','Physical Locations/APT/Stock/Cedis I');</v>
      </c>
    </row>
    <row r="617">
      <c r="A617" s="584" t="s">
        <v>8068</v>
      </c>
      <c r="B617" s="585">
        <v>1.0</v>
      </c>
      <c r="C617" s="580" t="str">
        <f t="shared" si="1"/>
        <v>FRENTE</v>
      </c>
      <c r="D617" s="583" t="s">
        <v>8317</v>
      </c>
      <c r="E617" s="585">
        <v>45.0</v>
      </c>
      <c r="H617" s="580" t="str">
        <f t="shared" si="2"/>
        <v>INSERT INTO public.rack (ubicacion, pasillo, lado, almacen) VALUES('A4504F','1','FRENTE','Physical Locations/APT/Stock/Cedis I');</v>
      </c>
    </row>
    <row r="618">
      <c r="A618" s="584" t="s">
        <v>8063</v>
      </c>
      <c r="B618" s="585">
        <v>1.0</v>
      </c>
      <c r="C618" s="580" t="str">
        <f t="shared" si="1"/>
        <v>REVERSO</v>
      </c>
      <c r="D618" s="583" t="s">
        <v>8317</v>
      </c>
      <c r="E618" s="585">
        <v>45.0</v>
      </c>
      <c r="H618" s="580" t="str">
        <f t="shared" si="2"/>
        <v>INSERT INTO public.rack (ubicacion, pasillo, lado, almacen) VALUES('A4504R','1','REVERSO','Physical Locations/APT/Stock/Cedis I');</v>
      </c>
    </row>
    <row r="619">
      <c r="A619" s="584" t="s">
        <v>8058</v>
      </c>
      <c r="B619" s="585">
        <v>1.0</v>
      </c>
      <c r="C619" s="580" t="str">
        <f t="shared" si="1"/>
        <v>FRENTE</v>
      </c>
      <c r="D619" s="583" t="s">
        <v>8317</v>
      </c>
      <c r="E619" s="585">
        <v>45.0</v>
      </c>
      <c r="H619" s="580" t="str">
        <f t="shared" si="2"/>
        <v>INSERT INTO public.rack (ubicacion, pasillo, lado, almacen) VALUES('A4505F','1','FRENTE','Physical Locations/APT/Stock/Cedis I');</v>
      </c>
    </row>
    <row r="620">
      <c r="A620" s="584" t="s">
        <v>8053</v>
      </c>
      <c r="B620" s="585">
        <v>1.0</v>
      </c>
      <c r="C620" s="580" t="str">
        <f t="shared" si="1"/>
        <v>REVERSO</v>
      </c>
      <c r="D620" s="583" t="s">
        <v>8317</v>
      </c>
      <c r="E620" s="585">
        <v>45.0</v>
      </c>
      <c r="H620" s="580" t="str">
        <f t="shared" si="2"/>
        <v>INSERT INTO public.rack (ubicacion, pasillo, lado, almacen) VALUES('A4505R','1','REVERSO','Physical Locations/APT/Stock/Cedis I');</v>
      </c>
    </row>
    <row r="621">
      <c r="A621" s="584" t="s">
        <v>8048</v>
      </c>
      <c r="B621" s="585">
        <v>1.0</v>
      </c>
      <c r="C621" s="580" t="str">
        <f t="shared" si="1"/>
        <v>FRENTE</v>
      </c>
      <c r="D621" s="583" t="s">
        <v>8317</v>
      </c>
      <c r="E621" s="585">
        <v>45.0</v>
      </c>
      <c r="H621" s="580" t="str">
        <f t="shared" si="2"/>
        <v>INSERT INTO public.rack (ubicacion, pasillo, lado, almacen) VALUES('A4506F','1','FRENTE','Physical Locations/APT/Stock/Cedis I');</v>
      </c>
    </row>
    <row r="622">
      <c r="A622" s="584" t="s">
        <v>8043</v>
      </c>
      <c r="B622" s="585">
        <v>1.0</v>
      </c>
      <c r="C622" s="580" t="str">
        <f t="shared" si="1"/>
        <v>REVERSO</v>
      </c>
      <c r="D622" s="583" t="s">
        <v>8317</v>
      </c>
      <c r="E622" s="585">
        <v>45.0</v>
      </c>
      <c r="H622" s="580" t="str">
        <f t="shared" si="2"/>
        <v>INSERT INTO public.rack (ubicacion, pasillo, lado, almacen) VALUES('A4506R','1','REVERSO','Physical Locations/APT/Stock/Cedis I');</v>
      </c>
    </row>
    <row r="623">
      <c r="A623" s="584" t="s">
        <v>8038</v>
      </c>
      <c r="B623" s="585">
        <v>1.0</v>
      </c>
      <c r="C623" s="580" t="str">
        <f t="shared" si="1"/>
        <v>FRENTE</v>
      </c>
      <c r="D623" s="583" t="s">
        <v>8317</v>
      </c>
      <c r="E623" s="585">
        <v>45.0</v>
      </c>
      <c r="H623" s="580" t="str">
        <f t="shared" si="2"/>
        <v>INSERT INTO public.rack (ubicacion, pasillo, lado, almacen) VALUES('A4507F','1','FRENTE','Physical Locations/APT/Stock/Cedis I');</v>
      </c>
    </row>
    <row r="624">
      <c r="A624" s="584" t="s">
        <v>8033</v>
      </c>
      <c r="B624" s="585">
        <v>1.0</v>
      </c>
      <c r="C624" s="580" t="str">
        <f t="shared" si="1"/>
        <v>REVERSO</v>
      </c>
      <c r="D624" s="583" t="s">
        <v>8317</v>
      </c>
      <c r="E624" s="585">
        <v>45.0</v>
      </c>
      <c r="H624" s="580" t="str">
        <f t="shared" si="2"/>
        <v>INSERT INTO public.rack (ubicacion, pasillo, lado, almacen) VALUES('A4507R','1','REVERSO','Physical Locations/APT/Stock/Cedis I');</v>
      </c>
    </row>
    <row r="625">
      <c r="A625" s="584" t="s">
        <v>8028</v>
      </c>
      <c r="B625" s="585">
        <v>1.0</v>
      </c>
      <c r="C625" s="580" t="str">
        <f t="shared" si="1"/>
        <v>FRENTE</v>
      </c>
      <c r="D625" s="583" t="s">
        <v>8317</v>
      </c>
      <c r="E625" s="585">
        <v>45.0</v>
      </c>
      <c r="H625" s="580" t="str">
        <f t="shared" si="2"/>
        <v>INSERT INTO public.rack (ubicacion, pasillo, lado, almacen) VALUES('A4508F','1','FRENTE','Physical Locations/APT/Stock/Cedis I');</v>
      </c>
    </row>
    <row r="626">
      <c r="A626" s="584" t="s">
        <v>8023</v>
      </c>
      <c r="B626" s="585">
        <v>1.0</v>
      </c>
      <c r="C626" s="580" t="str">
        <f t="shared" si="1"/>
        <v>REVERSO</v>
      </c>
      <c r="D626" s="583" t="s">
        <v>8317</v>
      </c>
      <c r="E626" s="585">
        <v>45.0</v>
      </c>
      <c r="H626" s="580" t="str">
        <f t="shared" si="2"/>
        <v>INSERT INTO public.rack (ubicacion, pasillo, lado, almacen) VALUES('A4508R','1','REVERSO','Physical Locations/APT/Stock/Cedis I');</v>
      </c>
    </row>
    <row r="627">
      <c r="A627" s="584" t="s">
        <v>8178</v>
      </c>
      <c r="B627" s="585">
        <v>1.0</v>
      </c>
      <c r="C627" s="580" t="str">
        <f t="shared" si="1"/>
        <v>FRENTE</v>
      </c>
      <c r="D627" s="583" t="s">
        <v>8317</v>
      </c>
      <c r="E627" s="585">
        <v>46.0</v>
      </c>
      <c r="H627" s="580" t="str">
        <f t="shared" si="2"/>
        <v>INSERT INTO public.rack (ubicacion, pasillo, lado, almacen) VALUES('A4601F','1','FRENTE','Physical Locations/APT/Stock/Cedis I');</v>
      </c>
    </row>
    <row r="628">
      <c r="A628" s="584" t="s">
        <v>8173</v>
      </c>
      <c r="B628" s="585">
        <v>1.0</v>
      </c>
      <c r="C628" s="580" t="str">
        <f t="shared" si="1"/>
        <v>REVERSO</v>
      </c>
      <c r="D628" s="583" t="s">
        <v>8317</v>
      </c>
      <c r="E628" s="585">
        <v>46.0</v>
      </c>
      <c r="H628" s="580" t="str">
        <f t="shared" si="2"/>
        <v>INSERT INTO public.rack (ubicacion, pasillo, lado, almacen) VALUES('A4601R','1','REVERSO','Physical Locations/APT/Stock/Cedis I');</v>
      </c>
    </row>
    <row r="629">
      <c r="A629" s="584" t="s">
        <v>8168</v>
      </c>
      <c r="B629" s="585">
        <v>1.0</v>
      </c>
      <c r="C629" s="580" t="str">
        <f t="shared" si="1"/>
        <v>FRENTE</v>
      </c>
      <c r="D629" s="583" t="s">
        <v>8317</v>
      </c>
      <c r="E629" s="585">
        <v>46.0</v>
      </c>
      <c r="H629" s="580" t="str">
        <f t="shared" si="2"/>
        <v>INSERT INTO public.rack (ubicacion, pasillo, lado, almacen) VALUES('A4602F','1','FRENTE','Physical Locations/APT/Stock/Cedis I');</v>
      </c>
    </row>
    <row r="630">
      <c r="A630" s="584" t="s">
        <v>8163</v>
      </c>
      <c r="B630" s="585">
        <v>1.0</v>
      </c>
      <c r="C630" s="580" t="str">
        <f t="shared" si="1"/>
        <v>REVERSO</v>
      </c>
      <c r="D630" s="583" t="s">
        <v>8317</v>
      </c>
      <c r="E630" s="585">
        <v>46.0</v>
      </c>
      <c r="H630" s="580" t="str">
        <f t="shared" si="2"/>
        <v>INSERT INTO public.rack (ubicacion, pasillo, lado, almacen) VALUES('A4602R','1','REVERSO','Physical Locations/APT/Stock/Cedis I');</v>
      </c>
    </row>
    <row r="631">
      <c r="A631" s="584" t="s">
        <v>8158</v>
      </c>
      <c r="B631" s="585">
        <v>1.0</v>
      </c>
      <c r="C631" s="580" t="str">
        <f t="shared" si="1"/>
        <v>FRENTE</v>
      </c>
      <c r="D631" s="583" t="s">
        <v>8317</v>
      </c>
      <c r="E631" s="585">
        <v>46.0</v>
      </c>
      <c r="H631" s="580" t="str">
        <f t="shared" si="2"/>
        <v>INSERT INTO public.rack (ubicacion, pasillo, lado, almacen) VALUES('A4603F','1','FRENTE','Physical Locations/APT/Stock/Cedis I');</v>
      </c>
    </row>
    <row r="632">
      <c r="A632" s="584" t="s">
        <v>8153</v>
      </c>
      <c r="B632" s="585">
        <v>1.0</v>
      </c>
      <c r="C632" s="580" t="str">
        <f t="shared" si="1"/>
        <v>REVERSO</v>
      </c>
      <c r="D632" s="583" t="s">
        <v>8317</v>
      </c>
      <c r="E632" s="585">
        <v>46.0</v>
      </c>
      <c r="H632" s="580" t="str">
        <f t="shared" si="2"/>
        <v>INSERT INTO public.rack (ubicacion, pasillo, lado, almacen) VALUES('A4603R','1','REVERSO','Physical Locations/APT/Stock/Cedis I');</v>
      </c>
    </row>
    <row r="633">
      <c r="A633" s="584" t="s">
        <v>8148</v>
      </c>
      <c r="B633" s="585">
        <v>1.0</v>
      </c>
      <c r="C633" s="580" t="str">
        <f t="shared" si="1"/>
        <v>FRENTE</v>
      </c>
      <c r="D633" s="583" t="s">
        <v>8317</v>
      </c>
      <c r="E633" s="585">
        <v>46.0</v>
      </c>
      <c r="H633" s="580" t="str">
        <f t="shared" si="2"/>
        <v>INSERT INTO public.rack (ubicacion, pasillo, lado, almacen) VALUES('A4604F','1','FRENTE','Physical Locations/APT/Stock/Cedis I');</v>
      </c>
    </row>
    <row r="634">
      <c r="A634" s="584" t="s">
        <v>8143</v>
      </c>
      <c r="B634" s="585">
        <v>1.0</v>
      </c>
      <c r="C634" s="580" t="str">
        <f t="shared" si="1"/>
        <v>REVERSO</v>
      </c>
      <c r="D634" s="583" t="s">
        <v>8317</v>
      </c>
      <c r="E634" s="585">
        <v>46.0</v>
      </c>
      <c r="H634" s="580" t="str">
        <f t="shared" si="2"/>
        <v>INSERT INTO public.rack (ubicacion, pasillo, lado, almacen) VALUES('A4604R','1','REVERSO','Physical Locations/APT/Stock/Cedis I');</v>
      </c>
    </row>
    <row r="635">
      <c r="A635" s="584" t="s">
        <v>8138</v>
      </c>
      <c r="B635" s="585">
        <v>1.0</v>
      </c>
      <c r="C635" s="580" t="str">
        <f t="shared" si="1"/>
        <v>FRENTE</v>
      </c>
      <c r="D635" s="583" t="s">
        <v>8317</v>
      </c>
      <c r="E635" s="585">
        <v>46.0</v>
      </c>
      <c r="H635" s="580" t="str">
        <f t="shared" si="2"/>
        <v>INSERT INTO public.rack (ubicacion, pasillo, lado, almacen) VALUES('A4605F','1','FRENTE','Physical Locations/APT/Stock/Cedis I');</v>
      </c>
    </row>
    <row r="636">
      <c r="A636" s="584" t="s">
        <v>8133</v>
      </c>
      <c r="B636" s="585">
        <v>1.0</v>
      </c>
      <c r="C636" s="580" t="str">
        <f t="shared" si="1"/>
        <v>REVERSO</v>
      </c>
      <c r="D636" s="583" t="s">
        <v>8317</v>
      </c>
      <c r="E636" s="585">
        <v>46.0</v>
      </c>
      <c r="H636" s="580" t="str">
        <f t="shared" si="2"/>
        <v>INSERT INTO public.rack (ubicacion, pasillo, lado, almacen) VALUES('A4605R','1','REVERSO','Physical Locations/APT/Stock/Cedis I');</v>
      </c>
    </row>
    <row r="637">
      <c r="A637" s="584" t="s">
        <v>8128</v>
      </c>
      <c r="B637" s="585">
        <v>1.0</v>
      </c>
      <c r="C637" s="580" t="str">
        <f t="shared" si="1"/>
        <v>FRENTE</v>
      </c>
      <c r="D637" s="583" t="s">
        <v>8317</v>
      </c>
      <c r="E637" s="585">
        <v>46.0</v>
      </c>
      <c r="H637" s="580" t="str">
        <f t="shared" si="2"/>
        <v>INSERT INTO public.rack (ubicacion, pasillo, lado, almacen) VALUES('A4606F','1','FRENTE','Physical Locations/APT/Stock/Cedis I');</v>
      </c>
    </row>
    <row r="638">
      <c r="A638" s="584" t="s">
        <v>8123</v>
      </c>
      <c r="B638" s="585">
        <v>1.0</v>
      </c>
      <c r="C638" s="580" t="str">
        <f t="shared" si="1"/>
        <v>REVERSO</v>
      </c>
      <c r="D638" s="583" t="s">
        <v>8317</v>
      </c>
      <c r="E638" s="585">
        <v>46.0</v>
      </c>
      <c r="H638" s="580" t="str">
        <f t="shared" si="2"/>
        <v>INSERT INTO public.rack (ubicacion, pasillo, lado, almacen) VALUES('A4606R','1','REVERSO','Physical Locations/APT/Stock/Cedis I');</v>
      </c>
    </row>
    <row r="639">
      <c r="A639" s="584" t="s">
        <v>8118</v>
      </c>
      <c r="B639" s="585">
        <v>1.0</v>
      </c>
      <c r="C639" s="580" t="str">
        <f t="shared" si="1"/>
        <v>FRENTE</v>
      </c>
      <c r="D639" s="583" t="s">
        <v>8317</v>
      </c>
      <c r="E639" s="585">
        <v>46.0</v>
      </c>
      <c r="H639" s="580" t="str">
        <f t="shared" si="2"/>
        <v>INSERT INTO public.rack (ubicacion, pasillo, lado, almacen) VALUES('A4607F','1','FRENTE','Physical Locations/APT/Stock/Cedis I');</v>
      </c>
    </row>
    <row r="640">
      <c r="A640" s="584" t="s">
        <v>8113</v>
      </c>
      <c r="B640" s="585">
        <v>1.0</v>
      </c>
      <c r="C640" s="580" t="str">
        <f t="shared" si="1"/>
        <v>REVERSO</v>
      </c>
      <c r="D640" s="583" t="s">
        <v>8317</v>
      </c>
      <c r="E640" s="585">
        <v>46.0</v>
      </c>
      <c r="H640" s="580" t="str">
        <f t="shared" si="2"/>
        <v>INSERT INTO public.rack (ubicacion, pasillo, lado, almacen) VALUES('A4607R','1','REVERSO','Physical Locations/APT/Stock/Cedis I');</v>
      </c>
    </row>
    <row r="641">
      <c r="A641" s="584" t="s">
        <v>8108</v>
      </c>
      <c r="B641" s="585">
        <v>1.0</v>
      </c>
      <c r="C641" s="580" t="str">
        <f t="shared" si="1"/>
        <v>FRENTE</v>
      </c>
      <c r="D641" s="583" t="s">
        <v>8317</v>
      </c>
      <c r="E641" s="585">
        <v>46.0</v>
      </c>
      <c r="H641" s="580" t="str">
        <f t="shared" si="2"/>
        <v>INSERT INTO public.rack (ubicacion, pasillo, lado, almacen) VALUES('A4608F','1','FRENTE','Physical Locations/APT/Stock/Cedis I');</v>
      </c>
    </row>
    <row r="642">
      <c r="A642" s="584" t="s">
        <v>8103</v>
      </c>
      <c r="B642" s="585">
        <v>1.0</v>
      </c>
      <c r="C642" s="580" t="str">
        <f t="shared" si="1"/>
        <v>REVERSO</v>
      </c>
      <c r="D642" s="583" t="s">
        <v>8317</v>
      </c>
      <c r="E642" s="585">
        <v>46.0</v>
      </c>
      <c r="H642" s="580" t="str">
        <f t="shared" si="2"/>
        <v>INSERT INTO public.rack (ubicacion, pasillo, lado, almacen) VALUES('A4608R','1','REVERSO','Physical Locations/APT/Stock/Cedis I');</v>
      </c>
    </row>
    <row r="643">
      <c r="A643" s="584" t="s">
        <v>8244</v>
      </c>
      <c r="B643" s="585">
        <v>1.0</v>
      </c>
      <c r="C643" s="580" t="str">
        <f t="shared" si="1"/>
        <v>FRENTE</v>
      </c>
      <c r="D643" s="583" t="s">
        <v>8317</v>
      </c>
      <c r="E643" s="585">
        <v>47.0</v>
      </c>
      <c r="H643" s="580" t="str">
        <f t="shared" si="2"/>
        <v>INSERT INTO public.rack (ubicacion, pasillo, lado, almacen) VALUES('A4701F','1','FRENTE','Physical Locations/APT/Stock/Cedis I');</v>
      </c>
    </row>
    <row r="644">
      <c r="A644" s="584" t="s">
        <v>8240</v>
      </c>
      <c r="B644" s="585">
        <v>1.0</v>
      </c>
      <c r="C644" s="580" t="str">
        <f t="shared" si="1"/>
        <v>REVERSO</v>
      </c>
      <c r="D644" s="583" t="s">
        <v>8317</v>
      </c>
      <c r="E644" s="585">
        <v>47.0</v>
      </c>
      <c r="H644" s="580" t="str">
        <f t="shared" si="2"/>
        <v>INSERT INTO public.rack (ubicacion, pasillo, lado, almacen) VALUES('A4701R','1','REVERSO','Physical Locations/APT/Stock/Cedis I');</v>
      </c>
    </row>
    <row r="645">
      <c r="A645" s="584" t="s">
        <v>8236</v>
      </c>
      <c r="B645" s="585">
        <v>1.0</v>
      </c>
      <c r="C645" s="580" t="str">
        <f t="shared" si="1"/>
        <v>FRENTE</v>
      </c>
      <c r="D645" s="583" t="s">
        <v>8317</v>
      </c>
      <c r="E645" s="585">
        <v>47.0</v>
      </c>
      <c r="H645" s="580" t="str">
        <f t="shared" si="2"/>
        <v>INSERT INTO public.rack (ubicacion, pasillo, lado, almacen) VALUES('A4702F','1','FRENTE','Physical Locations/APT/Stock/Cedis I');</v>
      </c>
    </row>
    <row r="646">
      <c r="A646" s="584" t="s">
        <v>8232</v>
      </c>
      <c r="B646" s="585">
        <v>1.0</v>
      </c>
      <c r="C646" s="580" t="str">
        <f t="shared" si="1"/>
        <v>REVERSO</v>
      </c>
      <c r="D646" s="583" t="s">
        <v>8317</v>
      </c>
      <c r="E646" s="585">
        <v>47.0</v>
      </c>
      <c r="H646" s="580" t="str">
        <f t="shared" si="2"/>
        <v>INSERT INTO public.rack (ubicacion, pasillo, lado, almacen) VALUES('A4702R','1','REVERSO','Physical Locations/APT/Stock/Cedis I');</v>
      </c>
    </row>
    <row r="647">
      <c r="A647" s="584" t="s">
        <v>8228</v>
      </c>
      <c r="B647" s="585">
        <v>1.0</v>
      </c>
      <c r="C647" s="580" t="str">
        <f t="shared" si="1"/>
        <v>FRENTE</v>
      </c>
      <c r="D647" s="583" t="s">
        <v>8317</v>
      </c>
      <c r="E647" s="585">
        <v>47.0</v>
      </c>
      <c r="H647" s="580" t="str">
        <f t="shared" si="2"/>
        <v>INSERT INTO public.rack (ubicacion, pasillo, lado, almacen) VALUES('A4703F','1','FRENTE','Physical Locations/APT/Stock/Cedis I');</v>
      </c>
    </row>
    <row r="648">
      <c r="A648" s="584" t="s">
        <v>8224</v>
      </c>
      <c r="B648" s="585">
        <v>1.0</v>
      </c>
      <c r="C648" s="580" t="str">
        <f t="shared" si="1"/>
        <v>REVERSO</v>
      </c>
      <c r="D648" s="583" t="s">
        <v>8317</v>
      </c>
      <c r="E648" s="585">
        <v>47.0</v>
      </c>
      <c r="H648" s="580" t="str">
        <f t="shared" si="2"/>
        <v>INSERT INTO public.rack (ubicacion, pasillo, lado, almacen) VALUES('A4703R','1','REVERSO','Physical Locations/APT/Stock/Cedis I');</v>
      </c>
    </row>
    <row r="649">
      <c r="A649" s="584" t="s">
        <v>8220</v>
      </c>
      <c r="B649" s="585">
        <v>1.0</v>
      </c>
      <c r="C649" s="580" t="str">
        <f t="shared" si="1"/>
        <v>FRENTE</v>
      </c>
      <c r="D649" s="583" t="s">
        <v>8317</v>
      </c>
      <c r="E649" s="585">
        <v>47.0</v>
      </c>
      <c r="H649" s="580" t="str">
        <f t="shared" si="2"/>
        <v>INSERT INTO public.rack (ubicacion, pasillo, lado, almacen) VALUES('A4704F','1','FRENTE','Physical Locations/APT/Stock/Cedis I');</v>
      </c>
    </row>
    <row r="650">
      <c r="A650" s="584" t="s">
        <v>8216</v>
      </c>
      <c r="B650" s="585">
        <v>1.0</v>
      </c>
      <c r="C650" s="580" t="str">
        <f t="shared" si="1"/>
        <v>REVERSO</v>
      </c>
      <c r="D650" s="583" t="s">
        <v>8317</v>
      </c>
      <c r="E650" s="585">
        <v>47.0</v>
      </c>
      <c r="H650" s="580" t="str">
        <f t="shared" si="2"/>
        <v>INSERT INTO public.rack (ubicacion, pasillo, lado, almacen) VALUES('A4704R','1','REVERSO','Physical Locations/APT/Stock/Cedis I');</v>
      </c>
    </row>
    <row r="651">
      <c r="A651" s="584" t="s">
        <v>8212</v>
      </c>
      <c r="B651" s="585">
        <v>1.0</v>
      </c>
      <c r="C651" s="580" t="str">
        <f t="shared" si="1"/>
        <v>FRENTE</v>
      </c>
      <c r="D651" s="583" t="s">
        <v>8317</v>
      </c>
      <c r="E651" s="585">
        <v>47.0</v>
      </c>
      <c r="H651" s="580" t="str">
        <f t="shared" si="2"/>
        <v>INSERT INTO public.rack (ubicacion, pasillo, lado, almacen) VALUES('A4705F','1','FRENTE','Physical Locations/APT/Stock/Cedis I');</v>
      </c>
    </row>
    <row r="652">
      <c r="A652" s="584" t="s">
        <v>8208</v>
      </c>
      <c r="B652" s="585">
        <v>1.0</v>
      </c>
      <c r="C652" s="580" t="str">
        <f t="shared" si="1"/>
        <v>REVERSO</v>
      </c>
      <c r="D652" s="583" t="s">
        <v>8317</v>
      </c>
      <c r="E652" s="585">
        <v>47.0</v>
      </c>
      <c r="H652" s="580" t="str">
        <f t="shared" si="2"/>
        <v>INSERT INTO public.rack (ubicacion, pasillo, lado, almacen) VALUES('A4705R','1','REVERSO','Physical Locations/APT/Stock/Cedis I');</v>
      </c>
    </row>
    <row r="653">
      <c r="A653" s="584" t="s">
        <v>8204</v>
      </c>
      <c r="B653" s="585">
        <v>1.0</v>
      </c>
      <c r="C653" s="580" t="str">
        <f t="shared" si="1"/>
        <v>FRENTE</v>
      </c>
      <c r="D653" s="583" t="s">
        <v>8317</v>
      </c>
      <c r="E653" s="585">
        <v>47.0</v>
      </c>
      <c r="H653" s="580" t="str">
        <f t="shared" si="2"/>
        <v>INSERT INTO public.rack (ubicacion, pasillo, lado, almacen) VALUES('A4706F','1','FRENTE','Physical Locations/APT/Stock/Cedis I');</v>
      </c>
    </row>
    <row r="654">
      <c r="A654" s="584" t="s">
        <v>8200</v>
      </c>
      <c r="B654" s="585">
        <v>1.0</v>
      </c>
      <c r="C654" s="580" t="str">
        <f t="shared" si="1"/>
        <v>REVERSO</v>
      </c>
      <c r="D654" s="583" t="s">
        <v>8317</v>
      </c>
      <c r="E654" s="585">
        <v>47.0</v>
      </c>
      <c r="H654" s="580" t="str">
        <f t="shared" si="2"/>
        <v>INSERT INTO public.rack (ubicacion, pasillo, lado, almacen) VALUES('A4706R','1','REVERSO','Physical Locations/APT/Stock/Cedis I');</v>
      </c>
    </row>
    <row r="655">
      <c r="A655" s="584" t="s">
        <v>8196</v>
      </c>
      <c r="B655" s="585">
        <v>1.0</v>
      </c>
      <c r="C655" s="580" t="str">
        <f t="shared" si="1"/>
        <v>FRENTE</v>
      </c>
      <c r="D655" s="583" t="s">
        <v>8317</v>
      </c>
      <c r="E655" s="585">
        <v>47.0</v>
      </c>
      <c r="H655" s="580" t="str">
        <f t="shared" si="2"/>
        <v>INSERT INTO public.rack (ubicacion, pasillo, lado, almacen) VALUES('A4707F','1','FRENTE','Physical Locations/APT/Stock/Cedis I');</v>
      </c>
    </row>
    <row r="656">
      <c r="A656" s="584" t="s">
        <v>8192</v>
      </c>
      <c r="B656" s="585">
        <v>1.0</v>
      </c>
      <c r="C656" s="580" t="str">
        <f t="shared" si="1"/>
        <v>REVERSO</v>
      </c>
      <c r="D656" s="583" t="s">
        <v>8317</v>
      </c>
      <c r="E656" s="585">
        <v>47.0</v>
      </c>
      <c r="H656" s="580" t="str">
        <f t="shared" si="2"/>
        <v>INSERT INTO public.rack (ubicacion, pasillo, lado, almacen) VALUES('A4707R','1','REVERSO','Physical Locations/APT/Stock/Cedis I');</v>
      </c>
    </row>
    <row r="657">
      <c r="A657" s="584" t="s">
        <v>8187</v>
      </c>
      <c r="B657" s="585">
        <v>1.0</v>
      </c>
      <c r="C657" s="580" t="str">
        <f t="shared" si="1"/>
        <v>FRENTE</v>
      </c>
      <c r="D657" s="583" t="s">
        <v>8317</v>
      </c>
      <c r="E657" s="585">
        <v>47.0</v>
      </c>
      <c r="H657" s="580" t="str">
        <f t="shared" si="2"/>
        <v>INSERT INTO public.rack (ubicacion, pasillo, lado, almacen) VALUES('A4708F','1','FRENTE','Physical Locations/APT/Stock/Cedis I');</v>
      </c>
    </row>
    <row r="658">
      <c r="A658" s="584" t="s">
        <v>8183</v>
      </c>
      <c r="B658" s="585">
        <v>1.0</v>
      </c>
      <c r="C658" s="580" t="str">
        <f t="shared" si="1"/>
        <v>REVERSO</v>
      </c>
      <c r="D658" s="583" t="s">
        <v>8317</v>
      </c>
      <c r="E658" s="585">
        <v>47.0</v>
      </c>
      <c r="H658" s="580" t="str">
        <f t="shared" si="2"/>
        <v>INSERT INTO public.rack (ubicacion, pasillo, lado, almacen) VALUES('A4708R','1','REVERSO','Physical Locations/APT/Stock/Cedis I');</v>
      </c>
    </row>
    <row r="659">
      <c r="A659" s="584" t="s">
        <v>8298</v>
      </c>
      <c r="B659" s="585">
        <v>1.0</v>
      </c>
      <c r="C659" s="580" t="str">
        <f t="shared" si="1"/>
        <v>FRENTE</v>
      </c>
      <c r="D659" s="583" t="s">
        <v>8317</v>
      </c>
      <c r="E659" s="585">
        <v>48.0</v>
      </c>
      <c r="H659" s="580" t="str">
        <f t="shared" si="2"/>
        <v>INSERT INTO public.rack (ubicacion, pasillo, lado, almacen) VALUES('A4801F','1','FRENTE','Physical Locations/APT/Stock/Cedis I');</v>
      </c>
    </row>
    <row r="660">
      <c r="A660" s="584" t="s">
        <v>8295</v>
      </c>
      <c r="B660" s="585">
        <v>1.0</v>
      </c>
      <c r="C660" s="580" t="str">
        <f t="shared" si="1"/>
        <v>REVERSO</v>
      </c>
      <c r="D660" s="583" t="s">
        <v>8317</v>
      </c>
      <c r="E660" s="585">
        <v>48.0</v>
      </c>
      <c r="H660" s="580" t="str">
        <f t="shared" si="2"/>
        <v>INSERT INTO public.rack (ubicacion, pasillo, lado, almacen) VALUES('A4801R','1','REVERSO','Physical Locations/APT/Stock/Cedis I');</v>
      </c>
    </row>
    <row r="661">
      <c r="A661" s="584" t="s">
        <v>8292</v>
      </c>
      <c r="B661" s="585">
        <v>1.0</v>
      </c>
      <c r="C661" s="580" t="str">
        <f t="shared" si="1"/>
        <v>FRENTE</v>
      </c>
      <c r="D661" s="583" t="s">
        <v>8317</v>
      </c>
      <c r="E661" s="585">
        <v>48.0</v>
      </c>
      <c r="H661" s="580" t="str">
        <f t="shared" si="2"/>
        <v>INSERT INTO public.rack (ubicacion, pasillo, lado, almacen) VALUES('A4802F','1','FRENTE','Physical Locations/APT/Stock/Cedis I');</v>
      </c>
    </row>
    <row r="662">
      <c r="A662" s="584" t="s">
        <v>8289</v>
      </c>
      <c r="B662" s="585">
        <v>1.0</v>
      </c>
      <c r="C662" s="580" t="str">
        <f t="shared" si="1"/>
        <v>REVERSO</v>
      </c>
      <c r="D662" s="583" t="s">
        <v>8317</v>
      </c>
      <c r="E662" s="585">
        <v>48.0</v>
      </c>
      <c r="H662" s="580" t="str">
        <f t="shared" si="2"/>
        <v>INSERT INTO public.rack (ubicacion, pasillo, lado, almacen) VALUES('A4802R','1','REVERSO','Physical Locations/APT/Stock/Cedis I');</v>
      </c>
    </row>
    <row r="663">
      <c r="A663" s="584" t="s">
        <v>8286</v>
      </c>
      <c r="B663" s="585">
        <v>1.0</v>
      </c>
      <c r="C663" s="580" t="str">
        <f t="shared" si="1"/>
        <v>FRENTE</v>
      </c>
      <c r="D663" s="583" t="s">
        <v>8317</v>
      </c>
      <c r="E663" s="585">
        <v>48.0</v>
      </c>
      <c r="H663" s="580" t="str">
        <f t="shared" si="2"/>
        <v>INSERT INTO public.rack (ubicacion, pasillo, lado, almacen) VALUES('A4803F','1','FRENTE','Physical Locations/APT/Stock/Cedis I');</v>
      </c>
    </row>
    <row r="664">
      <c r="A664" s="584" t="s">
        <v>8283</v>
      </c>
      <c r="B664" s="585">
        <v>1.0</v>
      </c>
      <c r="C664" s="580" t="str">
        <f t="shared" si="1"/>
        <v>REVERSO</v>
      </c>
      <c r="D664" s="583" t="s">
        <v>8317</v>
      </c>
      <c r="E664" s="585">
        <v>48.0</v>
      </c>
      <c r="H664" s="580" t="str">
        <f t="shared" si="2"/>
        <v>INSERT INTO public.rack (ubicacion, pasillo, lado, almacen) VALUES('A4803R','1','REVERSO','Physical Locations/APT/Stock/Cedis I');</v>
      </c>
    </row>
    <row r="665">
      <c r="A665" s="584" t="s">
        <v>8280</v>
      </c>
      <c r="B665" s="585">
        <v>1.0</v>
      </c>
      <c r="C665" s="580" t="str">
        <f t="shared" si="1"/>
        <v>FRENTE</v>
      </c>
      <c r="D665" s="583" t="s">
        <v>8317</v>
      </c>
      <c r="E665" s="585">
        <v>48.0</v>
      </c>
      <c r="H665" s="580" t="str">
        <f t="shared" si="2"/>
        <v>INSERT INTO public.rack (ubicacion, pasillo, lado, almacen) VALUES('A4804F','1','FRENTE','Physical Locations/APT/Stock/Cedis I');</v>
      </c>
    </row>
    <row r="666">
      <c r="A666" s="584" t="s">
        <v>8277</v>
      </c>
      <c r="B666" s="585">
        <v>1.0</v>
      </c>
      <c r="C666" s="580" t="str">
        <f t="shared" si="1"/>
        <v>REVERSO</v>
      </c>
      <c r="D666" s="583" t="s">
        <v>8317</v>
      </c>
      <c r="E666" s="585">
        <v>48.0</v>
      </c>
      <c r="H666" s="580" t="str">
        <f t="shared" si="2"/>
        <v>INSERT INTO public.rack (ubicacion, pasillo, lado, almacen) VALUES('A4804R','1','REVERSO','Physical Locations/APT/Stock/Cedis I');</v>
      </c>
    </row>
    <row r="667">
      <c r="A667" s="584" t="s">
        <v>8274</v>
      </c>
      <c r="B667" s="585">
        <v>1.0</v>
      </c>
      <c r="C667" s="580" t="str">
        <f t="shared" si="1"/>
        <v>FRENTE</v>
      </c>
      <c r="D667" s="583" t="s">
        <v>8317</v>
      </c>
      <c r="E667" s="585">
        <v>48.0</v>
      </c>
      <c r="H667" s="580" t="str">
        <f t="shared" si="2"/>
        <v>INSERT INTO public.rack (ubicacion, pasillo, lado, almacen) VALUES('A4805F','1','FRENTE','Physical Locations/APT/Stock/Cedis I');</v>
      </c>
    </row>
    <row r="668">
      <c r="A668" s="584" t="s">
        <v>8271</v>
      </c>
      <c r="B668" s="585">
        <v>1.0</v>
      </c>
      <c r="C668" s="580" t="str">
        <f t="shared" si="1"/>
        <v>REVERSO</v>
      </c>
      <c r="D668" s="583" t="s">
        <v>8317</v>
      </c>
      <c r="E668" s="585">
        <v>48.0</v>
      </c>
      <c r="H668" s="580" t="str">
        <f t="shared" si="2"/>
        <v>INSERT INTO public.rack (ubicacion, pasillo, lado, almacen) VALUES('A4805R','1','REVERSO','Physical Locations/APT/Stock/Cedis I');</v>
      </c>
    </row>
    <row r="669">
      <c r="A669" s="584" t="s">
        <v>8267</v>
      </c>
      <c r="B669" s="585">
        <v>1.0</v>
      </c>
      <c r="C669" s="580" t="str">
        <f t="shared" si="1"/>
        <v>FRENTE</v>
      </c>
      <c r="D669" s="583" t="s">
        <v>8317</v>
      </c>
      <c r="E669" s="585">
        <v>48.0</v>
      </c>
      <c r="H669" s="580" t="str">
        <f t="shared" si="2"/>
        <v>INSERT INTO public.rack (ubicacion, pasillo, lado, almacen) VALUES('A4806F','1','FRENTE','Physical Locations/APT/Stock/Cedis I');</v>
      </c>
    </row>
    <row r="670">
      <c r="A670" s="584" t="s">
        <v>8264</v>
      </c>
      <c r="B670" s="585">
        <v>1.0</v>
      </c>
      <c r="C670" s="580" t="str">
        <f t="shared" si="1"/>
        <v>REVERSO</v>
      </c>
      <c r="D670" s="583" t="s">
        <v>8317</v>
      </c>
      <c r="E670" s="585">
        <v>48.0</v>
      </c>
      <c r="H670" s="580" t="str">
        <f t="shared" si="2"/>
        <v>INSERT INTO public.rack (ubicacion, pasillo, lado, almacen) VALUES('A4806R','1','REVERSO','Physical Locations/APT/Stock/Cedis I');</v>
      </c>
    </row>
    <row r="671">
      <c r="A671" s="584" t="s">
        <v>8260</v>
      </c>
      <c r="B671" s="585">
        <v>1.0</v>
      </c>
      <c r="C671" s="580" t="str">
        <f t="shared" si="1"/>
        <v>FRENTE</v>
      </c>
      <c r="D671" s="583" t="s">
        <v>8317</v>
      </c>
      <c r="E671" s="585">
        <v>48.0</v>
      </c>
      <c r="H671" s="580" t="str">
        <f t="shared" si="2"/>
        <v>INSERT INTO public.rack (ubicacion, pasillo, lado, almacen) VALUES('A4807F','1','FRENTE','Physical Locations/APT/Stock/Cedis I');</v>
      </c>
    </row>
    <row r="672">
      <c r="A672" s="584" t="s">
        <v>8256</v>
      </c>
      <c r="B672" s="585">
        <v>1.0</v>
      </c>
      <c r="C672" s="580" t="str">
        <f t="shared" si="1"/>
        <v>REVERSO</v>
      </c>
      <c r="D672" s="583" t="s">
        <v>8317</v>
      </c>
      <c r="E672" s="585">
        <v>48.0</v>
      </c>
      <c r="H672" s="580" t="str">
        <f t="shared" si="2"/>
        <v>INSERT INTO public.rack (ubicacion, pasillo, lado, almacen) VALUES('A4807R','1','REVERSO','Physical Locations/APT/Stock/Cedis I');</v>
      </c>
    </row>
    <row r="673">
      <c r="A673" s="584" t="s">
        <v>8252</v>
      </c>
      <c r="B673" s="585">
        <v>1.0</v>
      </c>
      <c r="C673" s="580" t="str">
        <f t="shared" si="1"/>
        <v>FRENTE</v>
      </c>
      <c r="D673" s="583" t="s">
        <v>8317</v>
      </c>
      <c r="E673" s="585">
        <v>48.0</v>
      </c>
      <c r="H673" s="580" t="str">
        <f t="shared" si="2"/>
        <v>INSERT INTO public.rack (ubicacion, pasillo, lado, almacen) VALUES('A4808F','1','FRENTE','Physical Locations/APT/Stock/Cedis I');</v>
      </c>
    </row>
    <row r="674">
      <c r="A674" s="584" t="s">
        <v>8248</v>
      </c>
      <c r="B674" s="585">
        <v>1.0</v>
      </c>
      <c r="C674" s="580" t="str">
        <f t="shared" si="1"/>
        <v>REVERSO</v>
      </c>
      <c r="D674" s="583" t="s">
        <v>8317</v>
      </c>
      <c r="E674" s="585">
        <v>48.0</v>
      </c>
      <c r="H674" s="580" t="str">
        <f t="shared" si="2"/>
        <v>INSERT INTO public.rack (ubicacion, pasillo, lado, almacen) VALUES('A4808R','1','REVERSO','Physical Locations/APT/Stock/Cedis I');</v>
      </c>
    </row>
    <row r="675">
      <c r="A675" s="584" t="s">
        <v>7957</v>
      </c>
      <c r="B675" s="585">
        <v>1.0</v>
      </c>
      <c r="C675" s="580" t="str">
        <f t="shared" si="1"/>
        <v>FRENTE</v>
      </c>
      <c r="D675" s="583" t="s">
        <v>8317</v>
      </c>
      <c r="E675" s="585">
        <v>1.0</v>
      </c>
      <c r="H675" s="580" t="str">
        <f t="shared" si="2"/>
        <v>INSERT INTO public.rack (ubicacion, pasillo, lado, almacen) VALUES('B0101F','1','FRENTE','Physical Locations/APT/Stock/Cedis I');</v>
      </c>
    </row>
    <row r="676">
      <c r="A676" s="584" t="s">
        <v>7951</v>
      </c>
      <c r="B676" s="585">
        <v>1.0</v>
      </c>
      <c r="C676" s="580" t="str">
        <f t="shared" si="1"/>
        <v>REVERSO</v>
      </c>
      <c r="D676" s="583" t="s">
        <v>8317</v>
      </c>
      <c r="E676" s="585">
        <v>1.0</v>
      </c>
      <c r="H676" s="580" t="str">
        <f t="shared" si="2"/>
        <v>INSERT INTO public.rack (ubicacion, pasillo, lado, almacen) VALUES('B0101R','1','REVERSO','Physical Locations/APT/Stock/Cedis I');</v>
      </c>
    </row>
    <row r="677">
      <c r="A677" s="584" t="s">
        <v>7945</v>
      </c>
      <c r="B677" s="585">
        <v>1.0</v>
      </c>
      <c r="C677" s="580" t="str">
        <f t="shared" si="1"/>
        <v>FRENTE</v>
      </c>
      <c r="D677" s="583" t="s">
        <v>8317</v>
      </c>
      <c r="E677" s="585">
        <v>1.0</v>
      </c>
      <c r="H677" s="580" t="str">
        <f t="shared" si="2"/>
        <v>INSERT INTO public.rack (ubicacion, pasillo, lado, almacen) VALUES('B0102F','1','FRENTE','Physical Locations/APT/Stock/Cedis I');</v>
      </c>
    </row>
    <row r="678">
      <c r="A678" s="584" t="s">
        <v>7939</v>
      </c>
      <c r="B678" s="585">
        <v>1.0</v>
      </c>
      <c r="C678" s="580" t="str">
        <f t="shared" si="1"/>
        <v>REVERSO</v>
      </c>
      <c r="D678" s="583" t="s">
        <v>8317</v>
      </c>
      <c r="E678" s="585">
        <v>1.0</v>
      </c>
      <c r="H678" s="580" t="str">
        <f t="shared" si="2"/>
        <v>INSERT INTO public.rack (ubicacion, pasillo, lado, almacen) VALUES('B0102R','1','REVERSO','Physical Locations/APT/Stock/Cedis I');</v>
      </c>
    </row>
    <row r="679">
      <c r="A679" s="584" t="s">
        <v>7933</v>
      </c>
      <c r="B679" s="585">
        <v>1.0</v>
      </c>
      <c r="C679" s="580" t="str">
        <f t="shared" si="1"/>
        <v>FRENTE</v>
      </c>
      <c r="D679" s="583" t="s">
        <v>8317</v>
      </c>
      <c r="E679" s="585">
        <v>1.0</v>
      </c>
      <c r="H679" s="580" t="str">
        <f t="shared" si="2"/>
        <v>INSERT INTO public.rack (ubicacion, pasillo, lado, almacen) VALUES('B0103F','1','FRENTE','Physical Locations/APT/Stock/Cedis I');</v>
      </c>
    </row>
    <row r="680">
      <c r="A680" s="584" t="s">
        <v>7927</v>
      </c>
      <c r="B680" s="585">
        <v>1.0</v>
      </c>
      <c r="C680" s="580" t="str">
        <f t="shared" si="1"/>
        <v>REVERSO</v>
      </c>
      <c r="D680" s="583" t="s">
        <v>8317</v>
      </c>
      <c r="E680" s="585">
        <v>1.0</v>
      </c>
      <c r="H680" s="580" t="str">
        <f t="shared" si="2"/>
        <v>INSERT INTO public.rack (ubicacion, pasillo, lado, almacen) VALUES('B0103R','1','REVERSO','Physical Locations/APT/Stock/Cedis I');</v>
      </c>
    </row>
    <row r="681">
      <c r="A681" s="584" t="s">
        <v>7921</v>
      </c>
      <c r="B681" s="585">
        <v>1.0</v>
      </c>
      <c r="C681" s="580" t="str">
        <f t="shared" si="1"/>
        <v>FRENTE</v>
      </c>
      <c r="D681" s="583" t="s">
        <v>8317</v>
      </c>
      <c r="E681" s="585">
        <v>1.0</v>
      </c>
      <c r="H681" s="580" t="str">
        <f t="shared" si="2"/>
        <v>INSERT INTO public.rack (ubicacion, pasillo, lado, almacen) VALUES('B0104F','1','FRENTE','Physical Locations/APT/Stock/Cedis I');</v>
      </c>
    </row>
    <row r="682">
      <c r="A682" s="584" t="s">
        <v>7915</v>
      </c>
      <c r="B682" s="585">
        <v>1.0</v>
      </c>
      <c r="C682" s="580" t="str">
        <f t="shared" si="1"/>
        <v>REVERSO</v>
      </c>
      <c r="D682" s="583" t="s">
        <v>8317</v>
      </c>
      <c r="E682" s="585">
        <v>1.0</v>
      </c>
      <c r="H682" s="580" t="str">
        <f t="shared" si="2"/>
        <v>INSERT INTO public.rack (ubicacion, pasillo, lado, almacen) VALUES('B0104R','1','REVERSO','Physical Locations/APT/Stock/Cedis I');</v>
      </c>
    </row>
    <row r="683">
      <c r="A683" s="584" t="s">
        <v>7909</v>
      </c>
      <c r="B683" s="585">
        <v>1.0</v>
      </c>
      <c r="C683" s="580" t="str">
        <f t="shared" si="1"/>
        <v>FRENTE</v>
      </c>
      <c r="D683" s="583" t="s">
        <v>8317</v>
      </c>
      <c r="E683" s="585">
        <v>1.0</v>
      </c>
      <c r="H683" s="580" t="str">
        <f t="shared" si="2"/>
        <v>INSERT INTO public.rack (ubicacion, pasillo, lado, almacen) VALUES('B0105F','1','FRENTE','Physical Locations/APT/Stock/Cedis I');</v>
      </c>
    </row>
    <row r="684">
      <c r="A684" s="584" t="s">
        <v>7903</v>
      </c>
      <c r="B684" s="585">
        <v>1.0</v>
      </c>
      <c r="C684" s="580" t="str">
        <f t="shared" si="1"/>
        <v>REVERSO</v>
      </c>
      <c r="D684" s="583" t="s">
        <v>8317</v>
      </c>
      <c r="E684" s="585">
        <v>1.0</v>
      </c>
      <c r="H684" s="580" t="str">
        <f t="shared" si="2"/>
        <v>INSERT INTO public.rack (ubicacion, pasillo, lado, almacen) VALUES('B0105R','1','REVERSO','Physical Locations/APT/Stock/Cedis I');</v>
      </c>
    </row>
    <row r="685">
      <c r="A685" s="584" t="s">
        <v>7897</v>
      </c>
      <c r="B685" s="585">
        <v>1.0</v>
      </c>
      <c r="C685" s="580" t="str">
        <f t="shared" si="1"/>
        <v>FRENTE</v>
      </c>
      <c r="D685" s="583" t="s">
        <v>8317</v>
      </c>
      <c r="E685" s="585">
        <v>1.0</v>
      </c>
      <c r="H685" s="580" t="str">
        <f t="shared" si="2"/>
        <v>INSERT INTO public.rack (ubicacion, pasillo, lado, almacen) VALUES('B0106F','1','FRENTE','Physical Locations/APT/Stock/Cedis I');</v>
      </c>
    </row>
    <row r="686">
      <c r="A686" s="584" t="s">
        <v>7891</v>
      </c>
      <c r="B686" s="585">
        <v>1.0</v>
      </c>
      <c r="C686" s="580" t="str">
        <f t="shared" si="1"/>
        <v>REVERSO</v>
      </c>
      <c r="D686" s="583" t="s">
        <v>8317</v>
      </c>
      <c r="E686" s="585">
        <v>1.0</v>
      </c>
      <c r="H686" s="580" t="str">
        <f t="shared" si="2"/>
        <v>INSERT INTO public.rack (ubicacion, pasillo, lado, almacen) VALUES('B0106R','1','REVERSO','Physical Locations/APT/Stock/Cedis I');</v>
      </c>
    </row>
    <row r="687">
      <c r="A687" s="584" t="s">
        <v>7885</v>
      </c>
      <c r="B687" s="585">
        <v>1.0</v>
      </c>
      <c r="C687" s="580" t="str">
        <f t="shared" si="1"/>
        <v>FRENTE</v>
      </c>
      <c r="D687" s="583" t="s">
        <v>8317</v>
      </c>
      <c r="E687" s="585">
        <v>1.0</v>
      </c>
      <c r="H687" s="580" t="str">
        <f t="shared" si="2"/>
        <v>INSERT INTO public.rack (ubicacion, pasillo, lado, almacen) VALUES('B0107F','1','FRENTE','Physical Locations/APT/Stock/Cedis I');</v>
      </c>
    </row>
    <row r="688">
      <c r="A688" s="584" t="s">
        <v>7879</v>
      </c>
      <c r="B688" s="585">
        <v>1.0</v>
      </c>
      <c r="C688" s="580" t="str">
        <f t="shared" si="1"/>
        <v>REVERSO</v>
      </c>
      <c r="D688" s="583" t="s">
        <v>8317</v>
      </c>
      <c r="E688" s="585">
        <v>1.0</v>
      </c>
      <c r="H688" s="580" t="str">
        <f t="shared" si="2"/>
        <v>INSERT INTO public.rack (ubicacion, pasillo, lado, almacen) VALUES('B0107R','1','REVERSO','Physical Locations/APT/Stock/Cedis I');</v>
      </c>
    </row>
    <row r="689">
      <c r="A689" s="584" t="s">
        <v>7873</v>
      </c>
      <c r="B689" s="585">
        <v>1.0</v>
      </c>
      <c r="C689" s="580" t="str">
        <f t="shared" si="1"/>
        <v>FRENTE</v>
      </c>
      <c r="D689" s="583" t="s">
        <v>8317</v>
      </c>
      <c r="E689" s="585">
        <v>1.0</v>
      </c>
      <c r="H689" s="580" t="str">
        <f t="shared" si="2"/>
        <v>INSERT INTO public.rack (ubicacion, pasillo, lado, almacen) VALUES('B0108F','1','FRENTE','Physical Locations/APT/Stock/Cedis I');</v>
      </c>
    </row>
    <row r="690">
      <c r="A690" s="584" t="s">
        <v>7867</v>
      </c>
      <c r="B690" s="585">
        <v>1.0</v>
      </c>
      <c r="C690" s="580" t="str">
        <f t="shared" si="1"/>
        <v>REVERSO</v>
      </c>
      <c r="D690" s="583" t="s">
        <v>8317</v>
      </c>
      <c r="E690" s="585">
        <v>1.0</v>
      </c>
      <c r="H690" s="580" t="str">
        <f t="shared" si="2"/>
        <v>INSERT INTO public.rack (ubicacion, pasillo, lado, almacen) VALUES('B0108R','1','REVERSO','Physical Locations/APT/Stock/Cedis I');</v>
      </c>
    </row>
    <row r="691">
      <c r="A691" s="584" t="s">
        <v>7861</v>
      </c>
      <c r="B691" s="585">
        <v>1.0</v>
      </c>
      <c r="C691" s="580" t="str">
        <f t="shared" si="1"/>
        <v>FRENTE</v>
      </c>
      <c r="D691" s="583" t="s">
        <v>8317</v>
      </c>
      <c r="E691" s="585">
        <v>2.0</v>
      </c>
      <c r="H691" s="580" t="str">
        <f t="shared" si="2"/>
        <v>INSERT INTO public.rack (ubicacion, pasillo, lado, almacen) VALUES('B0201F','1','FRENTE','Physical Locations/APT/Stock/Cedis I');</v>
      </c>
    </row>
    <row r="692">
      <c r="A692" s="584" t="s">
        <v>7855</v>
      </c>
      <c r="B692" s="585">
        <v>1.0</v>
      </c>
      <c r="C692" s="580" t="str">
        <f t="shared" si="1"/>
        <v>REVERSO</v>
      </c>
      <c r="D692" s="583" t="s">
        <v>8317</v>
      </c>
      <c r="E692" s="585">
        <v>2.0</v>
      </c>
      <c r="H692" s="580" t="str">
        <f t="shared" si="2"/>
        <v>INSERT INTO public.rack (ubicacion, pasillo, lado, almacen) VALUES('B0201R','1','REVERSO','Physical Locations/APT/Stock/Cedis I');</v>
      </c>
    </row>
    <row r="693">
      <c r="A693" s="584" t="s">
        <v>7849</v>
      </c>
      <c r="B693" s="585">
        <v>1.0</v>
      </c>
      <c r="C693" s="580" t="str">
        <f t="shared" si="1"/>
        <v>FRENTE</v>
      </c>
      <c r="D693" s="583" t="s">
        <v>8317</v>
      </c>
      <c r="E693" s="585">
        <v>2.0</v>
      </c>
      <c r="H693" s="580" t="str">
        <f t="shared" si="2"/>
        <v>INSERT INTO public.rack (ubicacion, pasillo, lado, almacen) VALUES('B0202F','1','FRENTE','Physical Locations/APT/Stock/Cedis I');</v>
      </c>
    </row>
    <row r="694">
      <c r="A694" s="584" t="s">
        <v>7843</v>
      </c>
      <c r="B694" s="585">
        <v>1.0</v>
      </c>
      <c r="C694" s="580" t="str">
        <f t="shared" si="1"/>
        <v>REVERSO</v>
      </c>
      <c r="D694" s="583" t="s">
        <v>8317</v>
      </c>
      <c r="E694" s="585">
        <v>2.0</v>
      </c>
      <c r="H694" s="580" t="str">
        <f t="shared" si="2"/>
        <v>INSERT INTO public.rack (ubicacion, pasillo, lado, almacen) VALUES('B0202R','1','REVERSO','Physical Locations/APT/Stock/Cedis I');</v>
      </c>
    </row>
    <row r="695">
      <c r="A695" s="584" t="s">
        <v>7837</v>
      </c>
      <c r="B695" s="585">
        <v>1.0</v>
      </c>
      <c r="C695" s="580" t="str">
        <f t="shared" si="1"/>
        <v>FRENTE</v>
      </c>
      <c r="D695" s="583" t="s">
        <v>8317</v>
      </c>
      <c r="E695" s="585">
        <v>2.0</v>
      </c>
      <c r="H695" s="580" t="str">
        <f t="shared" si="2"/>
        <v>INSERT INTO public.rack (ubicacion, pasillo, lado, almacen) VALUES('B0203F','1','FRENTE','Physical Locations/APT/Stock/Cedis I');</v>
      </c>
    </row>
    <row r="696">
      <c r="A696" s="584" t="s">
        <v>7831</v>
      </c>
      <c r="B696" s="585">
        <v>1.0</v>
      </c>
      <c r="C696" s="580" t="str">
        <f t="shared" si="1"/>
        <v>REVERSO</v>
      </c>
      <c r="D696" s="583" t="s">
        <v>8317</v>
      </c>
      <c r="E696" s="585">
        <v>2.0</v>
      </c>
      <c r="H696" s="580" t="str">
        <f t="shared" si="2"/>
        <v>INSERT INTO public.rack (ubicacion, pasillo, lado, almacen) VALUES('B0203R','1','REVERSO','Physical Locations/APT/Stock/Cedis I');</v>
      </c>
    </row>
    <row r="697">
      <c r="A697" s="584" t="s">
        <v>7826</v>
      </c>
      <c r="B697" s="585">
        <v>1.0</v>
      </c>
      <c r="C697" s="580" t="str">
        <f t="shared" si="1"/>
        <v>FRENTE</v>
      </c>
      <c r="D697" s="583" t="s">
        <v>8317</v>
      </c>
      <c r="E697" s="585">
        <v>2.0</v>
      </c>
      <c r="H697" s="580" t="str">
        <f t="shared" si="2"/>
        <v>INSERT INTO public.rack (ubicacion, pasillo, lado, almacen) VALUES('B0204F','1','FRENTE','Physical Locations/APT/Stock/Cedis I');</v>
      </c>
    </row>
    <row r="698">
      <c r="A698" s="584" t="s">
        <v>7820</v>
      </c>
      <c r="B698" s="585">
        <v>1.0</v>
      </c>
      <c r="C698" s="580" t="str">
        <f t="shared" si="1"/>
        <v>REVERSO</v>
      </c>
      <c r="D698" s="583" t="s">
        <v>8317</v>
      </c>
      <c r="E698" s="585">
        <v>2.0</v>
      </c>
      <c r="H698" s="580" t="str">
        <f t="shared" si="2"/>
        <v>INSERT INTO public.rack (ubicacion, pasillo, lado, almacen) VALUES('B0204R','1','REVERSO','Physical Locations/APT/Stock/Cedis I');</v>
      </c>
    </row>
    <row r="699">
      <c r="A699" s="584" t="s">
        <v>7815</v>
      </c>
      <c r="B699" s="585">
        <v>1.0</v>
      </c>
      <c r="C699" s="580" t="str">
        <f t="shared" si="1"/>
        <v>FRENTE</v>
      </c>
      <c r="D699" s="583" t="s">
        <v>8317</v>
      </c>
      <c r="E699" s="585">
        <v>2.0</v>
      </c>
      <c r="H699" s="580" t="str">
        <f t="shared" si="2"/>
        <v>INSERT INTO public.rack (ubicacion, pasillo, lado, almacen) VALUES('B0205F','1','FRENTE','Physical Locations/APT/Stock/Cedis I');</v>
      </c>
    </row>
    <row r="700">
      <c r="A700" s="584" t="s">
        <v>7809</v>
      </c>
      <c r="B700" s="585">
        <v>1.0</v>
      </c>
      <c r="C700" s="580" t="str">
        <f t="shared" si="1"/>
        <v>REVERSO</v>
      </c>
      <c r="D700" s="583" t="s">
        <v>8317</v>
      </c>
      <c r="E700" s="585">
        <v>2.0</v>
      </c>
      <c r="H700" s="580" t="str">
        <f t="shared" si="2"/>
        <v>INSERT INTO public.rack (ubicacion, pasillo, lado, almacen) VALUES('B0205R','1','REVERSO','Physical Locations/APT/Stock/Cedis I');</v>
      </c>
    </row>
    <row r="701">
      <c r="A701" s="584" t="s">
        <v>7804</v>
      </c>
      <c r="B701" s="585">
        <v>1.0</v>
      </c>
      <c r="C701" s="580" t="str">
        <f t="shared" si="1"/>
        <v>FRENTE</v>
      </c>
      <c r="D701" s="583" t="s">
        <v>8317</v>
      </c>
      <c r="E701" s="585">
        <v>2.0</v>
      </c>
      <c r="H701" s="580" t="str">
        <f t="shared" si="2"/>
        <v>INSERT INTO public.rack (ubicacion, pasillo, lado, almacen) VALUES('B0206F','1','FRENTE','Physical Locations/APT/Stock/Cedis I');</v>
      </c>
    </row>
    <row r="702">
      <c r="A702" s="584" t="s">
        <v>7798</v>
      </c>
      <c r="B702" s="585">
        <v>1.0</v>
      </c>
      <c r="C702" s="580" t="str">
        <f t="shared" si="1"/>
        <v>REVERSO</v>
      </c>
      <c r="D702" s="583" t="s">
        <v>8317</v>
      </c>
      <c r="E702" s="585">
        <v>2.0</v>
      </c>
      <c r="H702" s="580" t="str">
        <f t="shared" si="2"/>
        <v>INSERT INTO public.rack (ubicacion, pasillo, lado, almacen) VALUES('B0206R','1','REVERSO','Physical Locations/APT/Stock/Cedis I');</v>
      </c>
    </row>
    <row r="703">
      <c r="A703" s="584" t="s">
        <v>7792</v>
      </c>
      <c r="B703" s="585">
        <v>1.0</v>
      </c>
      <c r="C703" s="580" t="str">
        <f t="shared" si="1"/>
        <v>FRENTE</v>
      </c>
      <c r="D703" s="583" t="s">
        <v>8317</v>
      </c>
      <c r="E703" s="585">
        <v>2.0</v>
      </c>
      <c r="H703" s="580" t="str">
        <f t="shared" si="2"/>
        <v>INSERT INTO public.rack (ubicacion, pasillo, lado, almacen) VALUES('B0207F','1','FRENTE','Physical Locations/APT/Stock/Cedis I');</v>
      </c>
    </row>
    <row r="704">
      <c r="A704" s="584" t="s">
        <v>7786</v>
      </c>
      <c r="B704" s="585">
        <v>1.0</v>
      </c>
      <c r="C704" s="580" t="str">
        <f t="shared" si="1"/>
        <v>REVERSO</v>
      </c>
      <c r="D704" s="583" t="s">
        <v>8317</v>
      </c>
      <c r="E704" s="585">
        <v>2.0</v>
      </c>
      <c r="H704" s="580" t="str">
        <f t="shared" si="2"/>
        <v>INSERT INTO public.rack (ubicacion, pasillo, lado, almacen) VALUES('B0207R','1','REVERSO','Physical Locations/APT/Stock/Cedis I');</v>
      </c>
    </row>
    <row r="705">
      <c r="A705" s="584" t="s">
        <v>7780</v>
      </c>
      <c r="B705" s="585">
        <v>1.0</v>
      </c>
      <c r="C705" s="580" t="str">
        <f t="shared" si="1"/>
        <v>FRENTE</v>
      </c>
      <c r="D705" s="583" t="s">
        <v>8317</v>
      </c>
      <c r="E705" s="585">
        <v>2.0</v>
      </c>
      <c r="H705" s="580" t="str">
        <f t="shared" si="2"/>
        <v>INSERT INTO public.rack (ubicacion, pasillo, lado, almacen) VALUES('B0208F','1','FRENTE','Physical Locations/APT/Stock/Cedis I');</v>
      </c>
    </row>
    <row r="706">
      <c r="A706" s="584" t="s">
        <v>7773</v>
      </c>
      <c r="B706" s="585">
        <v>1.0</v>
      </c>
      <c r="C706" s="580" t="str">
        <f t="shared" si="1"/>
        <v>REVERSO</v>
      </c>
      <c r="D706" s="583" t="s">
        <v>8317</v>
      </c>
      <c r="E706" s="585">
        <v>2.0</v>
      </c>
      <c r="H706" s="580" t="str">
        <f t="shared" si="2"/>
        <v>INSERT INTO public.rack (ubicacion, pasillo, lado, almacen) VALUES('B0208R','1','REVERSO','Physical Locations/APT/Stock/Cedis I');</v>
      </c>
    </row>
    <row r="707">
      <c r="A707" s="584" t="s">
        <v>7767</v>
      </c>
      <c r="B707" s="585">
        <v>1.0</v>
      </c>
      <c r="C707" s="580" t="str">
        <f t="shared" si="1"/>
        <v>FRENTE</v>
      </c>
      <c r="D707" s="583" t="s">
        <v>8317</v>
      </c>
      <c r="E707" s="585">
        <v>3.0</v>
      </c>
      <c r="H707" s="580" t="str">
        <f t="shared" si="2"/>
        <v>INSERT INTO public.rack (ubicacion, pasillo, lado, almacen) VALUES('B0301F','1','FRENTE','Physical Locations/APT/Stock/Cedis I');</v>
      </c>
    </row>
    <row r="708">
      <c r="A708" s="584" t="s">
        <v>7760</v>
      </c>
      <c r="B708" s="585">
        <v>1.0</v>
      </c>
      <c r="C708" s="580" t="str">
        <f t="shared" si="1"/>
        <v>REVERSO</v>
      </c>
      <c r="D708" s="583" t="s">
        <v>8317</v>
      </c>
      <c r="E708" s="585">
        <v>3.0</v>
      </c>
      <c r="H708" s="580" t="str">
        <f t="shared" si="2"/>
        <v>INSERT INTO public.rack (ubicacion, pasillo, lado, almacen) VALUES('B0301R','1','REVERSO','Physical Locations/APT/Stock/Cedis I');</v>
      </c>
    </row>
    <row r="709">
      <c r="A709" s="584" t="s">
        <v>7754</v>
      </c>
      <c r="B709" s="585">
        <v>1.0</v>
      </c>
      <c r="C709" s="580" t="str">
        <f t="shared" si="1"/>
        <v>FRENTE</v>
      </c>
      <c r="D709" s="583" t="s">
        <v>8317</v>
      </c>
      <c r="E709" s="585">
        <v>3.0</v>
      </c>
      <c r="H709" s="580" t="str">
        <f t="shared" si="2"/>
        <v>INSERT INTO public.rack (ubicacion, pasillo, lado, almacen) VALUES('B0302F','1','FRENTE','Physical Locations/APT/Stock/Cedis I');</v>
      </c>
    </row>
    <row r="710">
      <c r="A710" s="584" t="s">
        <v>7747</v>
      </c>
      <c r="B710" s="585">
        <v>1.0</v>
      </c>
      <c r="C710" s="580" t="str">
        <f t="shared" si="1"/>
        <v>REVERSO</v>
      </c>
      <c r="D710" s="583" t="s">
        <v>8317</v>
      </c>
      <c r="E710" s="585">
        <v>3.0</v>
      </c>
      <c r="H710" s="580" t="str">
        <f t="shared" si="2"/>
        <v>INSERT INTO public.rack (ubicacion, pasillo, lado, almacen) VALUES('B0302R','1','REVERSO','Physical Locations/APT/Stock/Cedis I');</v>
      </c>
    </row>
    <row r="711">
      <c r="A711" s="584" t="s">
        <v>7741</v>
      </c>
      <c r="B711" s="585">
        <v>1.0</v>
      </c>
      <c r="C711" s="580" t="str">
        <f t="shared" si="1"/>
        <v>FRENTE</v>
      </c>
      <c r="D711" s="583" t="s">
        <v>8317</v>
      </c>
      <c r="E711" s="585">
        <v>3.0</v>
      </c>
      <c r="H711" s="580" t="str">
        <f t="shared" si="2"/>
        <v>INSERT INTO public.rack (ubicacion, pasillo, lado, almacen) VALUES('B0303F','1','FRENTE','Physical Locations/APT/Stock/Cedis I');</v>
      </c>
    </row>
    <row r="712">
      <c r="A712" s="584" t="s">
        <v>7734</v>
      </c>
      <c r="B712" s="585">
        <v>1.0</v>
      </c>
      <c r="C712" s="580" t="str">
        <f t="shared" si="1"/>
        <v>REVERSO</v>
      </c>
      <c r="D712" s="583" t="s">
        <v>8317</v>
      </c>
      <c r="E712" s="585">
        <v>3.0</v>
      </c>
      <c r="H712" s="580" t="str">
        <f t="shared" si="2"/>
        <v>INSERT INTO public.rack (ubicacion, pasillo, lado, almacen) VALUES('B0303R','1','REVERSO','Physical Locations/APT/Stock/Cedis I');</v>
      </c>
    </row>
    <row r="713">
      <c r="A713" s="584" t="s">
        <v>7728</v>
      </c>
      <c r="B713" s="585">
        <v>1.0</v>
      </c>
      <c r="C713" s="580" t="str">
        <f t="shared" si="1"/>
        <v>FRENTE</v>
      </c>
      <c r="D713" s="583" t="s">
        <v>8317</v>
      </c>
      <c r="E713" s="585">
        <v>3.0</v>
      </c>
      <c r="H713" s="580" t="str">
        <f t="shared" si="2"/>
        <v>INSERT INTO public.rack (ubicacion, pasillo, lado, almacen) VALUES('B0304F','1','FRENTE','Physical Locations/APT/Stock/Cedis I');</v>
      </c>
    </row>
    <row r="714">
      <c r="A714" s="584" t="s">
        <v>7721</v>
      </c>
      <c r="B714" s="585">
        <v>1.0</v>
      </c>
      <c r="C714" s="580" t="str">
        <f t="shared" si="1"/>
        <v>REVERSO</v>
      </c>
      <c r="D714" s="583" t="s">
        <v>8317</v>
      </c>
      <c r="E714" s="585">
        <v>3.0</v>
      </c>
      <c r="H714" s="580" t="str">
        <f t="shared" si="2"/>
        <v>INSERT INTO public.rack (ubicacion, pasillo, lado, almacen) VALUES('B0304R','1','REVERSO','Physical Locations/APT/Stock/Cedis I');</v>
      </c>
    </row>
    <row r="715">
      <c r="A715" s="584" t="s">
        <v>7715</v>
      </c>
      <c r="B715" s="585">
        <v>1.0</v>
      </c>
      <c r="C715" s="580" t="str">
        <f t="shared" si="1"/>
        <v>FRENTE</v>
      </c>
      <c r="D715" s="583" t="s">
        <v>8317</v>
      </c>
      <c r="E715" s="585">
        <v>3.0</v>
      </c>
      <c r="H715" s="580" t="str">
        <f t="shared" si="2"/>
        <v>INSERT INTO public.rack (ubicacion, pasillo, lado, almacen) VALUES('B0305F','1','FRENTE','Physical Locations/APT/Stock/Cedis I');</v>
      </c>
    </row>
    <row r="716">
      <c r="A716" s="584" t="s">
        <v>7708</v>
      </c>
      <c r="B716" s="585">
        <v>1.0</v>
      </c>
      <c r="C716" s="580" t="str">
        <f t="shared" si="1"/>
        <v>REVERSO</v>
      </c>
      <c r="D716" s="583" t="s">
        <v>8317</v>
      </c>
      <c r="E716" s="585">
        <v>3.0</v>
      </c>
      <c r="H716" s="580" t="str">
        <f t="shared" si="2"/>
        <v>INSERT INTO public.rack (ubicacion, pasillo, lado, almacen) VALUES('B0305R','1','REVERSO','Physical Locations/APT/Stock/Cedis I');</v>
      </c>
    </row>
    <row r="717">
      <c r="A717" s="584" t="s">
        <v>7702</v>
      </c>
      <c r="B717" s="585">
        <v>1.0</v>
      </c>
      <c r="C717" s="580" t="str">
        <f t="shared" si="1"/>
        <v>FRENTE</v>
      </c>
      <c r="D717" s="583" t="s">
        <v>8317</v>
      </c>
      <c r="E717" s="585">
        <v>3.0</v>
      </c>
      <c r="H717" s="580" t="str">
        <f t="shared" si="2"/>
        <v>INSERT INTO public.rack (ubicacion, pasillo, lado, almacen) VALUES('B0306F','1','FRENTE','Physical Locations/APT/Stock/Cedis I');</v>
      </c>
    </row>
    <row r="718">
      <c r="A718" s="584" t="s">
        <v>7695</v>
      </c>
      <c r="B718" s="585">
        <v>1.0</v>
      </c>
      <c r="C718" s="580" t="str">
        <f t="shared" si="1"/>
        <v>REVERSO</v>
      </c>
      <c r="D718" s="583" t="s">
        <v>8317</v>
      </c>
      <c r="E718" s="585">
        <v>3.0</v>
      </c>
      <c r="H718" s="580" t="str">
        <f t="shared" si="2"/>
        <v>INSERT INTO public.rack (ubicacion, pasillo, lado, almacen) VALUES('B0306R','1','REVERSO','Physical Locations/APT/Stock/Cedis I');</v>
      </c>
    </row>
    <row r="719">
      <c r="A719" s="584" t="s">
        <v>7689</v>
      </c>
      <c r="B719" s="585">
        <v>1.0</v>
      </c>
      <c r="C719" s="580" t="str">
        <f t="shared" si="1"/>
        <v>FRENTE</v>
      </c>
      <c r="D719" s="583" t="s">
        <v>8317</v>
      </c>
      <c r="E719" s="585">
        <v>3.0</v>
      </c>
      <c r="H719" s="580" t="str">
        <f t="shared" si="2"/>
        <v>INSERT INTO public.rack (ubicacion, pasillo, lado, almacen) VALUES('B0307F','1','FRENTE','Physical Locations/APT/Stock/Cedis I');</v>
      </c>
    </row>
    <row r="720">
      <c r="A720" s="584" t="s">
        <v>7682</v>
      </c>
      <c r="B720" s="585">
        <v>1.0</v>
      </c>
      <c r="C720" s="580" t="str">
        <f t="shared" si="1"/>
        <v>REVERSO</v>
      </c>
      <c r="D720" s="583" t="s">
        <v>8317</v>
      </c>
      <c r="E720" s="585">
        <v>3.0</v>
      </c>
      <c r="H720" s="580" t="str">
        <f t="shared" si="2"/>
        <v>INSERT INTO public.rack (ubicacion, pasillo, lado, almacen) VALUES('B0307R','1','REVERSO','Physical Locations/APT/Stock/Cedis I');</v>
      </c>
    </row>
    <row r="721">
      <c r="A721" s="584" t="s">
        <v>7676</v>
      </c>
      <c r="B721" s="585">
        <v>1.0</v>
      </c>
      <c r="C721" s="580" t="str">
        <f t="shared" si="1"/>
        <v>FRENTE</v>
      </c>
      <c r="D721" s="583" t="s">
        <v>8317</v>
      </c>
      <c r="E721" s="585">
        <v>3.0</v>
      </c>
      <c r="H721" s="580" t="str">
        <f t="shared" si="2"/>
        <v>INSERT INTO public.rack (ubicacion, pasillo, lado, almacen) VALUES('B0308F','1','FRENTE','Physical Locations/APT/Stock/Cedis I');</v>
      </c>
    </row>
    <row r="722">
      <c r="A722" s="584" t="s">
        <v>7669</v>
      </c>
      <c r="B722" s="585">
        <v>1.0</v>
      </c>
      <c r="C722" s="580" t="str">
        <f t="shared" si="1"/>
        <v>REVERSO</v>
      </c>
      <c r="D722" s="583" t="s">
        <v>8317</v>
      </c>
      <c r="E722" s="585">
        <v>3.0</v>
      </c>
      <c r="H722" s="580" t="str">
        <f t="shared" si="2"/>
        <v>INSERT INTO public.rack (ubicacion, pasillo, lado, almacen) VALUES('B0308R','1','REVERSO','Physical Locations/APT/Stock/Cedis I');</v>
      </c>
    </row>
    <row r="723">
      <c r="A723" s="584" t="s">
        <v>7663</v>
      </c>
      <c r="B723" s="585">
        <v>1.0</v>
      </c>
      <c r="C723" s="580" t="str">
        <f t="shared" si="1"/>
        <v>FRENTE</v>
      </c>
      <c r="D723" s="583" t="s">
        <v>8317</v>
      </c>
      <c r="E723" s="585">
        <v>4.0</v>
      </c>
      <c r="H723" s="580" t="str">
        <f t="shared" si="2"/>
        <v>INSERT INTO public.rack (ubicacion, pasillo, lado, almacen) VALUES('B0401F','1','FRENTE','Physical Locations/APT/Stock/Cedis I');</v>
      </c>
    </row>
    <row r="724">
      <c r="A724" s="584" t="s">
        <v>7656</v>
      </c>
      <c r="B724" s="585">
        <v>1.0</v>
      </c>
      <c r="C724" s="580" t="str">
        <f t="shared" si="1"/>
        <v>REVERSO</v>
      </c>
      <c r="D724" s="583" t="s">
        <v>8317</v>
      </c>
      <c r="E724" s="585">
        <v>4.0</v>
      </c>
      <c r="H724" s="580" t="str">
        <f t="shared" si="2"/>
        <v>INSERT INTO public.rack (ubicacion, pasillo, lado, almacen) VALUES('B0401R','1','REVERSO','Physical Locations/APT/Stock/Cedis I');</v>
      </c>
    </row>
    <row r="725">
      <c r="A725" s="584" t="s">
        <v>7650</v>
      </c>
      <c r="B725" s="585">
        <v>1.0</v>
      </c>
      <c r="C725" s="580" t="str">
        <f t="shared" si="1"/>
        <v>FRENTE</v>
      </c>
      <c r="D725" s="583" t="s">
        <v>8317</v>
      </c>
      <c r="E725" s="585">
        <v>4.0</v>
      </c>
      <c r="H725" s="580" t="str">
        <f t="shared" si="2"/>
        <v>INSERT INTO public.rack (ubicacion, pasillo, lado, almacen) VALUES('B0402F','1','FRENTE','Physical Locations/APT/Stock/Cedis I');</v>
      </c>
    </row>
    <row r="726">
      <c r="A726" s="584" t="s">
        <v>7643</v>
      </c>
      <c r="B726" s="585">
        <v>1.0</v>
      </c>
      <c r="C726" s="580" t="str">
        <f t="shared" si="1"/>
        <v>REVERSO</v>
      </c>
      <c r="D726" s="583" t="s">
        <v>8317</v>
      </c>
      <c r="E726" s="585">
        <v>4.0</v>
      </c>
      <c r="H726" s="580" t="str">
        <f t="shared" si="2"/>
        <v>INSERT INTO public.rack (ubicacion, pasillo, lado, almacen) VALUES('B0402R','1','REVERSO','Physical Locations/APT/Stock/Cedis I');</v>
      </c>
    </row>
    <row r="727">
      <c r="A727" s="584" t="s">
        <v>7637</v>
      </c>
      <c r="B727" s="585">
        <v>1.0</v>
      </c>
      <c r="C727" s="580" t="str">
        <f t="shared" si="1"/>
        <v>FRENTE</v>
      </c>
      <c r="D727" s="583" t="s">
        <v>8317</v>
      </c>
      <c r="E727" s="585">
        <v>4.0</v>
      </c>
      <c r="H727" s="580" t="str">
        <f t="shared" si="2"/>
        <v>INSERT INTO public.rack (ubicacion, pasillo, lado, almacen) VALUES('B0403F','1','FRENTE','Physical Locations/APT/Stock/Cedis I');</v>
      </c>
    </row>
    <row r="728">
      <c r="A728" s="584" t="s">
        <v>7630</v>
      </c>
      <c r="B728" s="585">
        <v>1.0</v>
      </c>
      <c r="C728" s="580" t="str">
        <f t="shared" si="1"/>
        <v>REVERSO</v>
      </c>
      <c r="D728" s="583" t="s">
        <v>8317</v>
      </c>
      <c r="E728" s="585">
        <v>4.0</v>
      </c>
      <c r="H728" s="580" t="str">
        <f t="shared" si="2"/>
        <v>INSERT INTO public.rack (ubicacion, pasillo, lado, almacen) VALUES('B0403R','1','REVERSO','Physical Locations/APT/Stock/Cedis I');</v>
      </c>
    </row>
    <row r="729">
      <c r="A729" s="584" t="s">
        <v>7623</v>
      </c>
      <c r="B729" s="585">
        <v>1.0</v>
      </c>
      <c r="C729" s="580" t="str">
        <f t="shared" si="1"/>
        <v>FRENTE</v>
      </c>
      <c r="D729" s="583" t="s">
        <v>8317</v>
      </c>
      <c r="E729" s="585">
        <v>4.0</v>
      </c>
      <c r="H729" s="580" t="str">
        <f t="shared" si="2"/>
        <v>INSERT INTO public.rack (ubicacion, pasillo, lado, almacen) VALUES('B0404F','1','FRENTE','Physical Locations/APT/Stock/Cedis I');</v>
      </c>
    </row>
    <row r="730">
      <c r="A730" s="584" t="s">
        <v>7616</v>
      </c>
      <c r="B730" s="585">
        <v>1.0</v>
      </c>
      <c r="C730" s="580" t="str">
        <f t="shared" si="1"/>
        <v>REVERSO</v>
      </c>
      <c r="D730" s="583" t="s">
        <v>8317</v>
      </c>
      <c r="E730" s="585">
        <v>4.0</v>
      </c>
      <c r="H730" s="580" t="str">
        <f t="shared" si="2"/>
        <v>INSERT INTO public.rack (ubicacion, pasillo, lado, almacen) VALUES('B0404R','1','REVERSO','Physical Locations/APT/Stock/Cedis I');</v>
      </c>
    </row>
    <row r="731">
      <c r="A731" s="584" t="s">
        <v>7609</v>
      </c>
      <c r="B731" s="585">
        <v>1.0</v>
      </c>
      <c r="C731" s="580" t="str">
        <f t="shared" si="1"/>
        <v>FRENTE</v>
      </c>
      <c r="D731" s="583" t="s">
        <v>8317</v>
      </c>
      <c r="E731" s="585">
        <v>4.0</v>
      </c>
      <c r="H731" s="580" t="str">
        <f t="shared" si="2"/>
        <v>INSERT INTO public.rack (ubicacion, pasillo, lado, almacen) VALUES('B0405F','1','FRENTE','Physical Locations/APT/Stock/Cedis I');</v>
      </c>
    </row>
    <row r="732">
      <c r="A732" s="584" t="s">
        <v>7602</v>
      </c>
      <c r="B732" s="585">
        <v>1.0</v>
      </c>
      <c r="C732" s="580" t="str">
        <f t="shared" si="1"/>
        <v>REVERSO</v>
      </c>
      <c r="D732" s="583" t="s">
        <v>8317</v>
      </c>
      <c r="E732" s="585">
        <v>4.0</v>
      </c>
      <c r="H732" s="580" t="str">
        <f t="shared" si="2"/>
        <v>INSERT INTO public.rack (ubicacion, pasillo, lado, almacen) VALUES('B0405R','1','REVERSO','Physical Locations/APT/Stock/Cedis I');</v>
      </c>
    </row>
    <row r="733">
      <c r="A733" s="584" t="s">
        <v>7595</v>
      </c>
      <c r="B733" s="585">
        <v>1.0</v>
      </c>
      <c r="C733" s="580" t="str">
        <f t="shared" si="1"/>
        <v>FRENTE</v>
      </c>
      <c r="D733" s="583" t="s">
        <v>8317</v>
      </c>
      <c r="E733" s="585">
        <v>4.0</v>
      </c>
      <c r="H733" s="580" t="str">
        <f t="shared" si="2"/>
        <v>INSERT INTO public.rack (ubicacion, pasillo, lado, almacen) VALUES('B0406F','1','FRENTE','Physical Locations/APT/Stock/Cedis I');</v>
      </c>
    </row>
    <row r="734">
      <c r="A734" s="584" t="s">
        <v>7588</v>
      </c>
      <c r="B734" s="585">
        <v>1.0</v>
      </c>
      <c r="C734" s="580" t="str">
        <f t="shared" si="1"/>
        <v>REVERSO</v>
      </c>
      <c r="D734" s="583" t="s">
        <v>8317</v>
      </c>
      <c r="E734" s="585">
        <v>4.0</v>
      </c>
      <c r="H734" s="580" t="str">
        <f t="shared" si="2"/>
        <v>INSERT INTO public.rack (ubicacion, pasillo, lado, almacen) VALUES('B0406R','1','REVERSO','Physical Locations/APT/Stock/Cedis I');</v>
      </c>
    </row>
    <row r="735">
      <c r="A735" s="584" t="s">
        <v>7581</v>
      </c>
      <c r="B735" s="585">
        <v>1.0</v>
      </c>
      <c r="C735" s="580" t="str">
        <f t="shared" si="1"/>
        <v>FRENTE</v>
      </c>
      <c r="D735" s="583" t="s">
        <v>8317</v>
      </c>
      <c r="E735" s="585">
        <v>4.0</v>
      </c>
      <c r="H735" s="580" t="str">
        <f t="shared" si="2"/>
        <v>INSERT INTO public.rack (ubicacion, pasillo, lado, almacen) VALUES('B0407F','1','FRENTE','Physical Locations/APT/Stock/Cedis I');</v>
      </c>
    </row>
    <row r="736">
      <c r="A736" s="584" t="s">
        <v>7574</v>
      </c>
      <c r="B736" s="585">
        <v>1.0</v>
      </c>
      <c r="C736" s="580" t="str">
        <f t="shared" si="1"/>
        <v>REVERSO</v>
      </c>
      <c r="D736" s="583" t="s">
        <v>8317</v>
      </c>
      <c r="E736" s="585">
        <v>4.0</v>
      </c>
      <c r="H736" s="580" t="str">
        <f t="shared" si="2"/>
        <v>INSERT INTO public.rack (ubicacion, pasillo, lado, almacen) VALUES('B0407R','1','REVERSO','Physical Locations/APT/Stock/Cedis I');</v>
      </c>
    </row>
    <row r="737">
      <c r="A737" s="584" t="s">
        <v>7567</v>
      </c>
      <c r="B737" s="585">
        <v>1.0</v>
      </c>
      <c r="C737" s="580" t="str">
        <f t="shared" si="1"/>
        <v>FRENTE</v>
      </c>
      <c r="D737" s="583" t="s">
        <v>8317</v>
      </c>
      <c r="E737" s="585">
        <v>4.0</v>
      </c>
      <c r="H737" s="580" t="str">
        <f t="shared" si="2"/>
        <v>INSERT INTO public.rack (ubicacion, pasillo, lado, almacen) VALUES('B0408F','1','FRENTE','Physical Locations/APT/Stock/Cedis I');</v>
      </c>
    </row>
    <row r="738">
      <c r="A738" s="584" t="s">
        <v>7560</v>
      </c>
      <c r="B738" s="585">
        <v>1.0</v>
      </c>
      <c r="C738" s="580" t="str">
        <f t="shared" si="1"/>
        <v>REVERSO</v>
      </c>
      <c r="D738" s="583" t="s">
        <v>8317</v>
      </c>
      <c r="E738" s="585">
        <v>4.0</v>
      </c>
      <c r="H738" s="580" t="str">
        <f t="shared" si="2"/>
        <v>INSERT INTO public.rack (ubicacion, pasillo, lado, almacen) VALUES('B0408R','1','REVERSO','Physical Locations/APT/Stock/Cedis I');</v>
      </c>
    </row>
    <row r="739">
      <c r="A739" s="584" t="s">
        <v>7553</v>
      </c>
      <c r="B739" s="585">
        <v>1.0</v>
      </c>
      <c r="C739" s="580" t="str">
        <f t="shared" si="1"/>
        <v>FRENTE</v>
      </c>
      <c r="D739" s="583" t="s">
        <v>8317</v>
      </c>
      <c r="E739" s="585">
        <v>5.0</v>
      </c>
      <c r="H739" s="580" t="str">
        <f t="shared" si="2"/>
        <v>INSERT INTO public.rack (ubicacion, pasillo, lado, almacen) VALUES('B0501F','1','FRENTE','Physical Locations/APT/Stock/Cedis I');</v>
      </c>
    </row>
    <row r="740">
      <c r="A740" s="584" t="s">
        <v>7546</v>
      </c>
      <c r="B740" s="585">
        <v>1.0</v>
      </c>
      <c r="C740" s="580" t="str">
        <f t="shared" si="1"/>
        <v>REVERSO</v>
      </c>
      <c r="D740" s="583" t="s">
        <v>8317</v>
      </c>
      <c r="E740" s="585">
        <v>5.0</v>
      </c>
      <c r="H740" s="580" t="str">
        <f t="shared" si="2"/>
        <v>INSERT INTO public.rack (ubicacion, pasillo, lado, almacen) VALUES('B0501R','1','REVERSO','Physical Locations/APT/Stock/Cedis I');</v>
      </c>
    </row>
    <row r="741">
      <c r="A741" s="584" t="s">
        <v>7539</v>
      </c>
      <c r="B741" s="585">
        <v>1.0</v>
      </c>
      <c r="C741" s="580" t="str">
        <f t="shared" si="1"/>
        <v>FRENTE</v>
      </c>
      <c r="D741" s="583" t="s">
        <v>8317</v>
      </c>
      <c r="E741" s="585">
        <v>5.0</v>
      </c>
      <c r="H741" s="580" t="str">
        <f t="shared" si="2"/>
        <v>INSERT INTO public.rack (ubicacion, pasillo, lado, almacen) VALUES('B0502F','1','FRENTE','Physical Locations/APT/Stock/Cedis I');</v>
      </c>
    </row>
    <row r="742">
      <c r="A742" s="584" t="s">
        <v>7532</v>
      </c>
      <c r="B742" s="585">
        <v>1.0</v>
      </c>
      <c r="C742" s="580" t="str">
        <f t="shared" si="1"/>
        <v>REVERSO</v>
      </c>
      <c r="D742" s="583" t="s">
        <v>8317</v>
      </c>
      <c r="E742" s="585">
        <v>5.0</v>
      </c>
      <c r="H742" s="580" t="str">
        <f t="shared" si="2"/>
        <v>INSERT INTO public.rack (ubicacion, pasillo, lado, almacen) VALUES('B0502R','1','REVERSO','Physical Locations/APT/Stock/Cedis I');</v>
      </c>
    </row>
    <row r="743">
      <c r="A743" s="584" t="s">
        <v>7525</v>
      </c>
      <c r="B743" s="585">
        <v>1.0</v>
      </c>
      <c r="C743" s="580" t="str">
        <f t="shared" si="1"/>
        <v>FRENTE</v>
      </c>
      <c r="D743" s="583" t="s">
        <v>8317</v>
      </c>
      <c r="E743" s="585">
        <v>5.0</v>
      </c>
      <c r="H743" s="580" t="str">
        <f t="shared" si="2"/>
        <v>INSERT INTO public.rack (ubicacion, pasillo, lado, almacen) VALUES('B0503F','1','FRENTE','Physical Locations/APT/Stock/Cedis I');</v>
      </c>
    </row>
    <row r="744">
      <c r="A744" s="584" t="s">
        <v>7518</v>
      </c>
      <c r="B744" s="585">
        <v>1.0</v>
      </c>
      <c r="C744" s="580" t="str">
        <f t="shared" si="1"/>
        <v>REVERSO</v>
      </c>
      <c r="D744" s="583" t="s">
        <v>8317</v>
      </c>
      <c r="E744" s="585">
        <v>5.0</v>
      </c>
      <c r="H744" s="580" t="str">
        <f t="shared" si="2"/>
        <v>INSERT INTO public.rack (ubicacion, pasillo, lado, almacen) VALUES('B0503R','1','REVERSO','Physical Locations/APT/Stock/Cedis I');</v>
      </c>
    </row>
    <row r="745">
      <c r="A745" s="584" t="s">
        <v>7511</v>
      </c>
      <c r="B745" s="585">
        <v>1.0</v>
      </c>
      <c r="C745" s="580" t="str">
        <f t="shared" si="1"/>
        <v>FRENTE</v>
      </c>
      <c r="D745" s="583" t="s">
        <v>8317</v>
      </c>
      <c r="E745" s="585">
        <v>5.0</v>
      </c>
      <c r="H745" s="580" t="str">
        <f t="shared" si="2"/>
        <v>INSERT INTO public.rack (ubicacion, pasillo, lado, almacen) VALUES('B0504F','1','FRENTE','Physical Locations/APT/Stock/Cedis I');</v>
      </c>
    </row>
    <row r="746">
      <c r="A746" s="584" t="s">
        <v>7504</v>
      </c>
      <c r="B746" s="585">
        <v>1.0</v>
      </c>
      <c r="C746" s="580" t="str">
        <f t="shared" si="1"/>
        <v>REVERSO</v>
      </c>
      <c r="D746" s="583" t="s">
        <v>8317</v>
      </c>
      <c r="E746" s="585">
        <v>5.0</v>
      </c>
      <c r="H746" s="580" t="str">
        <f t="shared" si="2"/>
        <v>INSERT INTO public.rack (ubicacion, pasillo, lado, almacen) VALUES('B0504R','1','REVERSO','Physical Locations/APT/Stock/Cedis I');</v>
      </c>
    </row>
    <row r="747">
      <c r="A747" s="584" t="s">
        <v>7497</v>
      </c>
      <c r="B747" s="585">
        <v>1.0</v>
      </c>
      <c r="C747" s="580" t="str">
        <f t="shared" si="1"/>
        <v>FRENTE</v>
      </c>
      <c r="D747" s="583" t="s">
        <v>8317</v>
      </c>
      <c r="E747" s="585">
        <v>5.0</v>
      </c>
      <c r="H747" s="580" t="str">
        <f t="shared" si="2"/>
        <v>INSERT INTO public.rack (ubicacion, pasillo, lado, almacen) VALUES('B0505F','1','FRENTE','Physical Locations/APT/Stock/Cedis I');</v>
      </c>
    </row>
    <row r="748">
      <c r="A748" s="584" t="s">
        <v>7490</v>
      </c>
      <c r="B748" s="585">
        <v>1.0</v>
      </c>
      <c r="C748" s="580" t="str">
        <f t="shared" si="1"/>
        <v>REVERSO</v>
      </c>
      <c r="D748" s="583" t="s">
        <v>8317</v>
      </c>
      <c r="E748" s="585">
        <v>5.0</v>
      </c>
      <c r="H748" s="580" t="str">
        <f t="shared" si="2"/>
        <v>INSERT INTO public.rack (ubicacion, pasillo, lado, almacen) VALUES('B0505R','1','REVERSO','Physical Locations/APT/Stock/Cedis I');</v>
      </c>
    </row>
    <row r="749">
      <c r="A749" s="584" t="s">
        <v>7482</v>
      </c>
      <c r="B749" s="585">
        <v>1.0</v>
      </c>
      <c r="C749" s="580" t="str">
        <f t="shared" si="1"/>
        <v>FRENTE</v>
      </c>
      <c r="D749" s="583" t="s">
        <v>8317</v>
      </c>
      <c r="E749" s="585">
        <v>5.0</v>
      </c>
      <c r="H749" s="580" t="str">
        <f t="shared" si="2"/>
        <v>INSERT INTO public.rack (ubicacion, pasillo, lado, almacen) VALUES('B0506F','1','FRENTE','Physical Locations/APT/Stock/Cedis I');</v>
      </c>
    </row>
    <row r="750">
      <c r="A750" s="584" t="s">
        <v>7475</v>
      </c>
      <c r="B750" s="585">
        <v>1.0</v>
      </c>
      <c r="C750" s="580" t="str">
        <f t="shared" si="1"/>
        <v>REVERSO</v>
      </c>
      <c r="D750" s="583" t="s">
        <v>8317</v>
      </c>
      <c r="E750" s="585">
        <v>5.0</v>
      </c>
      <c r="H750" s="580" t="str">
        <f t="shared" si="2"/>
        <v>INSERT INTO public.rack (ubicacion, pasillo, lado, almacen) VALUES('B0506R','1','REVERSO','Physical Locations/APT/Stock/Cedis I');</v>
      </c>
    </row>
    <row r="751">
      <c r="A751" s="584" t="s">
        <v>7467</v>
      </c>
      <c r="B751" s="585">
        <v>1.0</v>
      </c>
      <c r="C751" s="580" t="str">
        <f t="shared" si="1"/>
        <v>FRENTE</v>
      </c>
      <c r="D751" s="583" t="s">
        <v>8317</v>
      </c>
      <c r="E751" s="585">
        <v>5.0</v>
      </c>
      <c r="H751" s="580" t="str">
        <f t="shared" si="2"/>
        <v>INSERT INTO public.rack (ubicacion, pasillo, lado, almacen) VALUES('B0507F','1','FRENTE','Physical Locations/APT/Stock/Cedis I');</v>
      </c>
    </row>
    <row r="752">
      <c r="A752" s="584" t="s">
        <v>7459</v>
      </c>
      <c r="B752" s="585">
        <v>1.0</v>
      </c>
      <c r="C752" s="580" t="str">
        <f t="shared" si="1"/>
        <v>REVERSO</v>
      </c>
      <c r="D752" s="583" t="s">
        <v>8317</v>
      </c>
      <c r="E752" s="585">
        <v>5.0</v>
      </c>
      <c r="H752" s="580" t="str">
        <f t="shared" si="2"/>
        <v>INSERT INTO public.rack (ubicacion, pasillo, lado, almacen) VALUES('B0507R','1','REVERSO','Physical Locations/APT/Stock/Cedis I');</v>
      </c>
    </row>
    <row r="753">
      <c r="A753" s="584" t="s">
        <v>7451</v>
      </c>
      <c r="B753" s="585">
        <v>1.0</v>
      </c>
      <c r="C753" s="580" t="str">
        <f t="shared" si="1"/>
        <v>FRENTE</v>
      </c>
      <c r="D753" s="583" t="s">
        <v>8317</v>
      </c>
      <c r="E753" s="585">
        <v>5.0</v>
      </c>
      <c r="H753" s="580" t="str">
        <f t="shared" si="2"/>
        <v>INSERT INTO public.rack (ubicacion, pasillo, lado, almacen) VALUES('B0508F','1','FRENTE','Physical Locations/APT/Stock/Cedis I');</v>
      </c>
    </row>
    <row r="754">
      <c r="A754" s="584" t="s">
        <v>7443</v>
      </c>
      <c r="B754" s="585">
        <v>1.0</v>
      </c>
      <c r="C754" s="580" t="str">
        <f t="shared" si="1"/>
        <v>REVERSO</v>
      </c>
      <c r="D754" s="583" t="s">
        <v>8317</v>
      </c>
      <c r="E754" s="585">
        <v>5.0</v>
      </c>
      <c r="H754" s="580" t="str">
        <f t="shared" si="2"/>
        <v>INSERT INTO public.rack (ubicacion, pasillo, lado, almacen) VALUES('B0508R','1','REVERSO','Physical Locations/APT/Stock/Cedis I');</v>
      </c>
    </row>
    <row r="755">
      <c r="A755" s="584" t="s">
        <v>7435</v>
      </c>
      <c r="B755" s="585">
        <v>1.0</v>
      </c>
      <c r="C755" s="580" t="str">
        <f t="shared" si="1"/>
        <v>FRENTE</v>
      </c>
      <c r="D755" s="583" t="s">
        <v>8317</v>
      </c>
      <c r="E755" s="585">
        <v>6.0</v>
      </c>
      <c r="H755" s="580" t="str">
        <f t="shared" si="2"/>
        <v>INSERT INTO public.rack (ubicacion, pasillo, lado, almacen) VALUES('B0601F','1','FRENTE','Physical Locations/APT/Stock/Cedis I');</v>
      </c>
    </row>
    <row r="756">
      <c r="A756" s="584" t="s">
        <v>7427</v>
      </c>
      <c r="B756" s="585">
        <v>1.0</v>
      </c>
      <c r="C756" s="580" t="str">
        <f t="shared" si="1"/>
        <v>REVERSO</v>
      </c>
      <c r="D756" s="583" t="s">
        <v>8317</v>
      </c>
      <c r="E756" s="585">
        <v>6.0</v>
      </c>
      <c r="H756" s="580" t="str">
        <f t="shared" si="2"/>
        <v>INSERT INTO public.rack (ubicacion, pasillo, lado, almacen) VALUES('B0601R','1','REVERSO','Physical Locations/APT/Stock/Cedis I');</v>
      </c>
    </row>
    <row r="757">
      <c r="A757" s="584" t="s">
        <v>7419</v>
      </c>
      <c r="B757" s="585">
        <v>1.0</v>
      </c>
      <c r="C757" s="580" t="str">
        <f t="shared" si="1"/>
        <v>FRENTE</v>
      </c>
      <c r="D757" s="583" t="s">
        <v>8317</v>
      </c>
      <c r="E757" s="585">
        <v>6.0</v>
      </c>
      <c r="H757" s="580" t="str">
        <f t="shared" si="2"/>
        <v>INSERT INTO public.rack (ubicacion, pasillo, lado, almacen) VALUES('B0602F','1','FRENTE','Physical Locations/APT/Stock/Cedis I');</v>
      </c>
    </row>
    <row r="758">
      <c r="A758" s="584" t="s">
        <v>7411</v>
      </c>
      <c r="B758" s="585">
        <v>1.0</v>
      </c>
      <c r="C758" s="580" t="str">
        <f t="shared" si="1"/>
        <v>REVERSO</v>
      </c>
      <c r="D758" s="583" t="s">
        <v>8317</v>
      </c>
      <c r="E758" s="585">
        <v>6.0</v>
      </c>
      <c r="H758" s="580" t="str">
        <f t="shared" si="2"/>
        <v>INSERT INTO public.rack (ubicacion, pasillo, lado, almacen) VALUES('B0602R','1','REVERSO','Physical Locations/APT/Stock/Cedis I');</v>
      </c>
    </row>
    <row r="759">
      <c r="A759" s="584" t="s">
        <v>7406</v>
      </c>
      <c r="B759" s="585">
        <v>1.0</v>
      </c>
      <c r="C759" s="580" t="str">
        <f t="shared" si="1"/>
        <v>FRENTE</v>
      </c>
      <c r="D759" s="583" t="s">
        <v>8317</v>
      </c>
      <c r="E759" s="585">
        <v>6.0</v>
      </c>
      <c r="H759" s="580" t="str">
        <f t="shared" si="2"/>
        <v>INSERT INTO public.rack (ubicacion, pasillo, lado, almacen) VALUES('B0603F','1','FRENTE','Physical Locations/APT/Stock/Cedis I');</v>
      </c>
    </row>
    <row r="760">
      <c r="A760" s="584" t="s">
        <v>7401</v>
      </c>
      <c r="B760" s="585">
        <v>1.0</v>
      </c>
      <c r="C760" s="580" t="str">
        <f t="shared" si="1"/>
        <v>REVERSO</v>
      </c>
      <c r="D760" s="583" t="s">
        <v>8317</v>
      </c>
      <c r="E760" s="585">
        <v>6.0</v>
      </c>
      <c r="H760" s="580" t="str">
        <f t="shared" si="2"/>
        <v>INSERT INTO public.rack (ubicacion, pasillo, lado, almacen) VALUES('B0603R','1','REVERSO','Physical Locations/APT/Stock/Cedis I');</v>
      </c>
    </row>
    <row r="761">
      <c r="A761" s="584" t="s">
        <v>7396</v>
      </c>
      <c r="B761" s="585">
        <v>1.0</v>
      </c>
      <c r="C761" s="580" t="str">
        <f t="shared" si="1"/>
        <v>FRENTE</v>
      </c>
      <c r="D761" s="583" t="s">
        <v>8317</v>
      </c>
      <c r="E761" s="585">
        <v>6.0</v>
      </c>
      <c r="H761" s="580" t="str">
        <f t="shared" si="2"/>
        <v>INSERT INTO public.rack (ubicacion, pasillo, lado, almacen) VALUES('B0604F','1','FRENTE','Physical Locations/APT/Stock/Cedis I');</v>
      </c>
    </row>
    <row r="762">
      <c r="A762" s="584" t="s">
        <v>7391</v>
      </c>
      <c r="B762" s="585">
        <v>1.0</v>
      </c>
      <c r="C762" s="580" t="str">
        <f t="shared" si="1"/>
        <v>REVERSO</v>
      </c>
      <c r="D762" s="583" t="s">
        <v>8317</v>
      </c>
      <c r="E762" s="585">
        <v>6.0</v>
      </c>
      <c r="H762" s="580" t="str">
        <f t="shared" si="2"/>
        <v>INSERT INTO public.rack (ubicacion, pasillo, lado, almacen) VALUES('B0604R','1','REVERSO','Physical Locations/APT/Stock/Cedis I');</v>
      </c>
    </row>
    <row r="763">
      <c r="A763" s="584" t="s">
        <v>7386</v>
      </c>
      <c r="B763" s="585">
        <v>1.0</v>
      </c>
      <c r="C763" s="580" t="str">
        <f t="shared" si="1"/>
        <v>FRENTE</v>
      </c>
      <c r="D763" s="583" t="s">
        <v>8317</v>
      </c>
      <c r="E763" s="585">
        <v>6.0</v>
      </c>
      <c r="H763" s="580" t="str">
        <f t="shared" si="2"/>
        <v>INSERT INTO public.rack (ubicacion, pasillo, lado, almacen) VALUES('B0605F','1','FRENTE','Physical Locations/APT/Stock/Cedis I');</v>
      </c>
    </row>
    <row r="764">
      <c r="A764" s="584" t="s">
        <v>7381</v>
      </c>
      <c r="B764" s="585">
        <v>1.0</v>
      </c>
      <c r="C764" s="580" t="str">
        <f t="shared" si="1"/>
        <v>REVERSO</v>
      </c>
      <c r="D764" s="583" t="s">
        <v>8317</v>
      </c>
      <c r="E764" s="585">
        <v>6.0</v>
      </c>
      <c r="H764" s="580" t="str">
        <f t="shared" si="2"/>
        <v>INSERT INTO public.rack (ubicacion, pasillo, lado, almacen) VALUES('B0605R','1','REVERSO','Physical Locations/APT/Stock/Cedis I');</v>
      </c>
    </row>
    <row r="765">
      <c r="A765" s="584" t="s">
        <v>7376</v>
      </c>
      <c r="B765" s="585">
        <v>1.0</v>
      </c>
      <c r="C765" s="580" t="str">
        <f t="shared" si="1"/>
        <v>FRENTE</v>
      </c>
      <c r="D765" s="583" t="s">
        <v>8317</v>
      </c>
      <c r="E765" s="585">
        <v>6.0</v>
      </c>
      <c r="H765" s="580" t="str">
        <f t="shared" si="2"/>
        <v>INSERT INTO public.rack (ubicacion, pasillo, lado, almacen) VALUES('B0606F','1','FRENTE','Physical Locations/APT/Stock/Cedis I');</v>
      </c>
    </row>
    <row r="766">
      <c r="A766" s="584" t="s">
        <v>7371</v>
      </c>
      <c r="B766" s="585">
        <v>1.0</v>
      </c>
      <c r="C766" s="580" t="str">
        <f t="shared" si="1"/>
        <v>REVERSO</v>
      </c>
      <c r="D766" s="583" t="s">
        <v>8317</v>
      </c>
      <c r="E766" s="585">
        <v>6.0</v>
      </c>
      <c r="H766" s="580" t="str">
        <f t="shared" si="2"/>
        <v>INSERT INTO public.rack (ubicacion, pasillo, lado, almacen) VALUES('B0606R','1','REVERSO','Physical Locations/APT/Stock/Cedis I');</v>
      </c>
    </row>
    <row r="767">
      <c r="A767" s="584" t="s">
        <v>7363</v>
      </c>
      <c r="B767" s="585">
        <v>1.0</v>
      </c>
      <c r="C767" s="580" t="str">
        <f t="shared" si="1"/>
        <v>FRENTE</v>
      </c>
      <c r="D767" s="583" t="s">
        <v>8317</v>
      </c>
      <c r="E767" s="585">
        <v>6.0</v>
      </c>
      <c r="H767" s="580" t="str">
        <f t="shared" si="2"/>
        <v>INSERT INTO public.rack (ubicacion, pasillo, lado, almacen) VALUES('B0607F','1','FRENTE','Physical Locations/APT/Stock/Cedis I');</v>
      </c>
    </row>
    <row r="768">
      <c r="A768" s="584" t="s">
        <v>7355</v>
      </c>
      <c r="B768" s="585">
        <v>1.0</v>
      </c>
      <c r="C768" s="580" t="str">
        <f t="shared" si="1"/>
        <v>REVERSO</v>
      </c>
      <c r="D768" s="583" t="s">
        <v>8317</v>
      </c>
      <c r="E768" s="585">
        <v>6.0</v>
      </c>
      <c r="H768" s="580" t="str">
        <f t="shared" si="2"/>
        <v>INSERT INTO public.rack (ubicacion, pasillo, lado, almacen) VALUES('B0607R','1','REVERSO','Physical Locations/APT/Stock/Cedis I');</v>
      </c>
    </row>
    <row r="769">
      <c r="A769" s="584" t="s">
        <v>7347</v>
      </c>
      <c r="B769" s="585">
        <v>1.0</v>
      </c>
      <c r="C769" s="580" t="str">
        <f t="shared" si="1"/>
        <v>FRENTE</v>
      </c>
      <c r="D769" s="583" t="s">
        <v>8317</v>
      </c>
      <c r="E769" s="585">
        <v>6.0</v>
      </c>
      <c r="H769" s="580" t="str">
        <f t="shared" si="2"/>
        <v>INSERT INTO public.rack (ubicacion, pasillo, lado, almacen) VALUES('B0608F','1','FRENTE','Physical Locations/APT/Stock/Cedis I');</v>
      </c>
    </row>
    <row r="770">
      <c r="A770" s="584" t="s">
        <v>7339</v>
      </c>
      <c r="B770" s="585">
        <v>1.0</v>
      </c>
      <c r="C770" s="580" t="str">
        <f t="shared" si="1"/>
        <v>REVERSO</v>
      </c>
      <c r="D770" s="583" t="s">
        <v>8317</v>
      </c>
      <c r="E770" s="585">
        <v>6.0</v>
      </c>
      <c r="H770" s="580" t="str">
        <f t="shared" si="2"/>
        <v>INSERT INTO public.rack (ubicacion, pasillo, lado, almacen) VALUES('B0608R','1','REVERSO','Physical Locations/APT/Stock/Cedis I');</v>
      </c>
    </row>
    <row r="771">
      <c r="A771" s="584" t="s">
        <v>7331</v>
      </c>
      <c r="B771" s="585">
        <v>1.0</v>
      </c>
      <c r="C771" s="580" t="str">
        <f t="shared" si="1"/>
        <v>FRENTE</v>
      </c>
      <c r="D771" s="583" t="s">
        <v>8317</v>
      </c>
      <c r="E771" s="585">
        <v>7.0</v>
      </c>
      <c r="H771" s="580" t="str">
        <f t="shared" si="2"/>
        <v>INSERT INTO public.rack (ubicacion, pasillo, lado, almacen) VALUES('B0701F','1','FRENTE','Physical Locations/APT/Stock/Cedis I');</v>
      </c>
    </row>
    <row r="772">
      <c r="A772" s="584" t="s">
        <v>7323</v>
      </c>
      <c r="B772" s="585">
        <v>1.0</v>
      </c>
      <c r="C772" s="580" t="str">
        <f t="shared" si="1"/>
        <v>REVERSO</v>
      </c>
      <c r="D772" s="583" t="s">
        <v>8317</v>
      </c>
      <c r="E772" s="585">
        <v>7.0</v>
      </c>
      <c r="H772" s="580" t="str">
        <f t="shared" si="2"/>
        <v>INSERT INTO public.rack (ubicacion, pasillo, lado, almacen) VALUES('B0701R','1','REVERSO','Physical Locations/APT/Stock/Cedis I');</v>
      </c>
    </row>
    <row r="773">
      <c r="A773" s="584" t="s">
        <v>7315</v>
      </c>
      <c r="B773" s="585">
        <v>1.0</v>
      </c>
      <c r="C773" s="580" t="str">
        <f t="shared" si="1"/>
        <v>FRENTE</v>
      </c>
      <c r="D773" s="583" t="s">
        <v>8317</v>
      </c>
      <c r="E773" s="585">
        <v>7.0</v>
      </c>
      <c r="H773" s="580" t="str">
        <f t="shared" si="2"/>
        <v>INSERT INTO public.rack (ubicacion, pasillo, lado, almacen) VALUES('B0702F','1','FRENTE','Physical Locations/APT/Stock/Cedis I');</v>
      </c>
    </row>
    <row r="774">
      <c r="A774" s="584" t="s">
        <v>7307</v>
      </c>
      <c r="B774" s="585">
        <v>1.0</v>
      </c>
      <c r="C774" s="580" t="str">
        <f t="shared" si="1"/>
        <v>REVERSO</v>
      </c>
      <c r="D774" s="583" t="s">
        <v>8317</v>
      </c>
      <c r="E774" s="585">
        <v>7.0</v>
      </c>
      <c r="H774" s="580" t="str">
        <f t="shared" si="2"/>
        <v>INSERT INTO public.rack (ubicacion, pasillo, lado, almacen) VALUES('B0702R','1','REVERSO','Physical Locations/APT/Stock/Cedis I');</v>
      </c>
    </row>
    <row r="775">
      <c r="A775" s="584" t="s">
        <v>7302</v>
      </c>
      <c r="B775" s="585">
        <v>1.0</v>
      </c>
      <c r="C775" s="580" t="str">
        <f t="shared" si="1"/>
        <v>FRENTE</v>
      </c>
      <c r="D775" s="583" t="s">
        <v>8317</v>
      </c>
      <c r="E775" s="585">
        <v>7.0</v>
      </c>
      <c r="H775" s="580" t="str">
        <f t="shared" si="2"/>
        <v>INSERT INTO public.rack (ubicacion, pasillo, lado, almacen) VALUES('B0703F','1','FRENTE','Physical Locations/APT/Stock/Cedis I');</v>
      </c>
    </row>
    <row r="776">
      <c r="A776" s="584" t="s">
        <v>7297</v>
      </c>
      <c r="B776" s="585">
        <v>1.0</v>
      </c>
      <c r="C776" s="580" t="str">
        <f t="shared" si="1"/>
        <v>REVERSO</v>
      </c>
      <c r="D776" s="583" t="s">
        <v>8317</v>
      </c>
      <c r="E776" s="585">
        <v>7.0</v>
      </c>
      <c r="H776" s="580" t="str">
        <f t="shared" si="2"/>
        <v>INSERT INTO public.rack (ubicacion, pasillo, lado, almacen) VALUES('B0703R','1','REVERSO','Physical Locations/APT/Stock/Cedis I');</v>
      </c>
    </row>
    <row r="777">
      <c r="A777" s="584" t="s">
        <v>7292</v>
      </c>
      <c r="B777" s="585">
        <v>1.0</v>
      </c>
      <c r="C777" s="580" t="str">
        <f t="shared" si="1"/>
        <v>FRENTE</v>
      </c>
      <c r="D777" s="583" t="s">
        <v>8317</v>
      </c>
      <c r="E777" s="585">
        <v>7.0</v>
      </c>
      <c r="H777" s="580" t="str">
        <f t="shared" si="2"/>
        <v>INSERT INTO public.rack (ubicacion, pasillo, lado, almacen) VALUES('B0704F','1','FRENTE','Physical Locations/APT/Stock/Cedis I');</v>
      </c>
    </row>
    <row r="778">
      <c r="A778" s="584" t="s">
        <v>7287</v>
      </c>
      <c r="B778" s="585">
        <v>1.0</v>
      </c>
      <c r="C778" s="580" t="str">
        <f t="shared" si="1"/>
        <v>REVERSO</v>
      </c>
      <c r="D778" s="583" t="s">
        <v>8317</v>
      </c>
      <c r="E778" s="585">
        <v>7.0</v>
      </c>
      <c r="H778" s="580" t="str">
        <f t="shared" si="2"/>
        <v>INSERT INTO public.rack (ubicacion, pasillo, lado, almacen) VALUES('B0704R','1','REVERSO','Physical Locations/APT/Stock/Cedis I');</v>
      </c>
    </row>
    <row r="779">
      <c r="A779" s="584" t="s">
        <v>7282</v>
      </c>
      <c r="B779" s="585">
        <v>1.0</v>
      </c>
      <c r="C779" s="580" t="str">
        <f t="shared" si="1"/>
        <v>FRENTE</v>
      </c>
      <c r="D779" s="583" t="s">
        <v>8317</v>
      </c>
      <c r="E779" s="585">
        <v>7.0</v>
      </c>
      <c r="H779" s="580" t="str">
        <f t="shared" si="2"/>
        <v>INSERT INTO public.rack (ubicacion, pasillo, lado, almacen) VALUES('B0705F','1','FRENTE','Physical Locations/APT/Stock/Cedis I');</v>
      </c>
    </row>
    <row r="780">
      <c r="A780" s="584" t="s">
        <v>7277</v>
      </c>
      <c r="B780" s="585">
        <v>1.0</v>
      </c>
      <c r="C780" s="580" t="str">
        <f t="shared" si="1"/>
        <v>REVERSO</v>
      </c>
      <c r="D780" s="583" t="s">
        <v>8317</v>
      </c>
      <c r="E780" s="585">
        <v>7.0</v>
      </c>
      <c r="H780" s="580" t="str">
        <f t="shared" si="2"/>
        <v>INSERT INTO public.rack (ubicacion, pasillo, lado, almacen) VALUES('B0705R','1','REVERSO','Physical Locations/APT/Stock/Cedis I');</v>
      </c>
    </row>
    <row r="781">
      <c r="A781" s="584" t="s">
        <v>7272</v>
      </c>
      <c r="B781" s="585">
        <v>1.0</v>
      </c>
      <c r="C781" s="580" t="str">
        <f t="shared" si="1"/>
        <v>FRENTE</v>
      </c>
      <c r="D781" s="583" t="s">
        <v>8317</v>
      </c>
      <c r="E781" s="585">
        <v>7.0</v>
      </c>
      <c r="H781" s="580" t="str">
        <f t="shared" si="2"/>
        <v>INSERT INTO public.rack (ubicacion, pasillo, lado, almacen) VALUES('B0706F','1','FRENTE','Physical Locations/APT/Stock/Cedis I');</v>
      </c>
    </row>
    <row r="782">
      <c r="A782" s="584" t="s">
        <v>7267</v>
      </c>
      <c r="B782" s="585">
        <v>1.0</v>
      </c>
      <c r="C782" s="580" t="str">
        <f t="shared" si="1"/>
        <v>REVERSO</v>
      </c>
      <c r="D782" s="583" t="s">
        <v>8317</v>
      </c>
      <c r="E782" s="585">
        <v>7.0</v>
      </c>
      <c r="H782" s="580" t="str">
        <f t="shared" si="2"/>
        <v>INSERT INTO public.rack (ubicacion, pasillo, lado, almacen) VALUES('B0706R','1','REVERSO','Physical Locations/APT/Stock/Cedis I');</v>
      </c>
    </row>
    <row r="783">
      <c r="A783" s="584" t="s">
        <v>7259</v>
      </c>
      <c r="B783" s="585">
        <v>1.0</v>
      </c>
      <c r="C783" s="580" t="str">
        <f t="shared" si="1"/>
        <v>FRENTE</v>
      </c>
      <c r="D783" s="583" t="s">
        <v>8317</v>
      </c>
      <c r="E783" s="585">
        <v>7.0</v>
      </c>
      <c r="H783" s="580" t="str">
        <f t="shared" si="2"/>
        <v>INSERT INTO public.rack (ubicacion, pasillo, lado, almacen) VALUES('B0707F','1','FRENTE','Physical Locations/APT/Stock/Cedis I');</v>
      </c>
    </row>
    <row r="784">
      <c r="A784" s="584" t="s">
        <v>7251</v>
      </c>
      <c r="B784" s="585">
        <v>1.0</v>
      </c>
      <c r="C784" s="580" t="str">
        <f t="shared" si="1"/>
        <v>REVERSO</v>
      </c>
      <c r="D784" s="583" t="s">
        <v>8317</v>
      </c>
      <c r="E784" s="585">
        <v>7.0</v>
      </c>
      <c r="H784" s="580" t="str">
        <f t="shared" si="2"/>
        <v>INSERT INTO public.rack (ubicacion, pasillo, lado, almacen) VALUES('B0707R','1','REVERSO','Physical Locations/APT/Stock/Cedis I');</v>
      </c>
    </row>
    <row r="785">
      <c r="A785" s="584" t="s">
        <v>7243</v>
      </c>
      <c r="B785" s="585">
        <v>1.0</v>
      </c>
      <c r="C785" s="580" t="str">
        <f t="shared" si="1"/>
        <v>FRENTE</v>
      </c>
      <c r="D785" s="583" t="s">
        <v>8317</v>
      </c>
      <c r="E785" s="585">
        <v>7.0</v>
      </c>
      <c r="H785" s="580" t="str">
        <f t="shared" si="2"/>
        <v>INSERT INTO public.rack (ubicacion, pasillo, lado, almacen) VALUES('B0708F','1','FRENTE','Physical Locations/APT/Stock/Cedis I');</v>
      </c>
    </row>
    <row r="786">
      <c r="A786" s="584" t="s">
        <v>7235</v>
      </c>
      <c r="B786" s="585">
        <v>1.0</v>
      </c>
      <c r="C786" s="580" t="str">
        <f t="shared" si="1"/>
        <v>REVERSO</v>
      </c>
      <c r="D786" s="583" t="s">
        <v>8317</v>
      </c>
      <c r="E786" s="585">
        <v>7.0</v>
      </c>
      <c r="H786" s="580" t="str">
        <f t="shared" si="2"/>
        <v>INSERT INTO public.rack (ubicacion, pasillo, lado, almacen) VALUES('B0708R','1','REVERSO','Physical Locations/APT/Stock/Cedis I');</v>
      </c>
    </row>
    <row r="787">
      <c r="A787" s="584" t="s">
        <v>7227</v>
      </c>
      <c r="B787" s="585">
        <v>1.0</v>
      </c>
      <c r="C787" s="580" t="str">
        <f t="shared" si="1"/>
        <v>FRENTE</v>
      </c>
      <c r="D787" s="583" t="s">
        <v>8317</v>
      </c>
      <c r="E787" s="585">
        <v>8.0</v>
      </c>
      <c r="H787" s="580" t="str">
        <f t="shared" si="2"/>
        <v>INSERT INTO public.rack (ubicacion, pasillo, lado, almacen) VALUES('B0801F','1','FRENTE','Physical Locations/APT/Stock/Cedis I');</v>
      </c>
    </row>
    <row r="788">
      <c r="A788" s="584" t="s">
        <v>7219</v>
      </c>
      <c r="B788" s="585">
        <v>1.0</v>
      </c>
      <c r="C788" s="580" t="str">
        <f t="shared" si="1"/>
        <v>REVERSO</v>
      </c>
      <c r="D788" s="583" t="s">
        <v>8317</v>
      </c>
      <c r="E788" s="585">
        <v>8.0</v>
      </c>
      <c r="H788" s="580" t="str">
        <f t="shared" si="2"/>
        <v>INSERT INTO public.rack (ubicacion, pasillo, lado, almacen) VALUES('B0801R','1','REVERSO','Physical Locations/APT/Stock/Cedis I');</v>
      </c>
    </row>
    <row r="789">
      <c r="A789" s="584" t="s">
        <v>7211</v>
      </c>
      <c r="B789" s="585">
        <v>1.0</v>
      </c>
      <c r="C789" s="580" t="str">
        <f t="shared" si="1"/>
        <v>FRENTE</v>
      </c>
      <c r="D789" s="583" t="s">
        <v>8317</v>
      </c>
      <c r="E789" s="585">
        <v>8.0</v>
      </c>
      <c r="H789" s="580" t="str">
        <f t="shared" si="2"/>
        <v>INSERT INTO public.rack (ubicacion, pasillo, lado, almacen) VALUES('B0802F','1','FRENTE','Physical Locations/APT/Stock/Cedis I');</v>
      </c>
    </row>
    <row r="790">
      <c r="A790" s="584" t="s">
        <v>7203</v>
      </c>
      <c r="B790" s="585">
        <v>1.0</v>
      </c>
      <c r="C790" s="580" t="str">
        <f t="shared" si="1"/>
        <v>REVERSO</v>
      </c>
      <c r="D790" s="583" t="s">
        <v>8317</v>
      </c>
      <c r="E790" s="585">
        <v>8.0</v>
      </c>
      <c r="H790" s="580" t="str">
        <f t="shared" si="2"/>
        <v>INSERT INTO public.rack (ubicacion, pasillo, lado, almacen) VALUES('B0802R','1','REVERSO','Physical Locations/APT/Stock/Cedis I');</v>
      </c>
    </row>
    <row r="791">
      <c r="A791" s="584" t="s">
        <v>7196</v>
      </c>
      <c r="B791" s="585">
        <v>1.0</v>
      </c>
      <c r="C791" s="580" t="str">
        <f t="shared" si="1"/>
        <v>FRENTE</v>
      </c>
      <c r="D791" s="583" t="s">
        <v>8317</v>
      </c>
      <c r="E791" s="585">
        <v>8.0</v>
      </c>
      <c r="H791" s="580" t="str">
        <f t="shared" si="2"/>
        <v>INSERT INTO public.rack (ubicacion, pasillo, lado, almacen) VALUES('B0803F','1','FRENTE','Physical Locations/APT/Stock/Cedis I');</v>
      </c>
    </row>
    <row r="792">
      <c r="A792" s="584" t="s">
        <v>7189</v>
      </c>
      <c r="B792" s="585">
        <v>1.0</v>
      </c>
      <c r="C792" s="580" t="str">
        <f t="shared" si="1"/>
        <v>REVERSO</v>
      </c>
      <c r="D792" s="583" t="s">
        <v>8317</v>
      </c>
      <c r="E792" s="585">
        <v>8.0</v>
      </c>
      <c r="H792" s="580" t="str">
        <f t="shared" si="2"/>
        <v>INSERT INTO public.rack (ubicacion, pasillo, lado, almacen) VALUES('B0803R','1','REVERSO','Physical Locations/APT/Stock/Cedis I');</v>
      </c>
    </row>
    <row r="793">
      <c r="A793" s="584" t="s">
        <v>7183</v>
      </c>
      <c r="B793" s="585">
        <v>1.0</v>
      </c>
      <c r="C793" s="580" t="str">
        <f t="shared" si="1"/>
        <v>FRENTE</v>
      </c>
      <c r="D793" s="583" t="s">
        <v>8317</v>
      </c>
      <c r="E793" s="585">
        <v>8.0</v>
      </c>
      <c r="H793" s="580" t="str">
        <f t="shared" si="2"/>
        <v>INSERT INTO public.rack (ubicacion, pasillo, lado, almacen) VALUES('B0804F','1','FRENTE','Physical Locations/APT/Stock/Cedis I');</v>
      </c>
    </row>
    <row r="794">
      <c r="A794" s="584" t="s">
        <v>7176</v>
      </c>
      <c r="B794" s="585">
        <v>1.0</v>
      </c>
      <c r="C794" s="580" t="str">
        <f t="shared" si="1"/>
        <v>REVERSO</v>
      </c>
      <c r="D794" s="583" t="s">
        <v>8317</v>
      </c>
      <c r="E794" s="585">
        <v>8.0</v>
      </c>
      <c r="H794" s="580" t="str">
        <f t="shared" si="2"/>
        <v>INSERT INTO public.rack (ubicacion, pasillo, lado, almacen) VALUES('B0804R','1','REVERSO','Physical Locations/APT/Stock/Cedis I');</v>
      </c>
    </row>
    <row r="795">
      <c r="A795" s="584" t="s">
        <v>7170</v>
      </c>
      <c r="B795" s="585">
        <v>1.0</v>
      </c>
      <c r="C795" s="580" t="str">
        <f t="shared" si="1"/>
        <v>FRENTE</v>
      </c>
      <c r="D795" s="583" t="s">
        <v>8317</v>
      </c>
      <c r="E795" s="585">
        <v>8.0</v>
      </c>
      <c r="H795" s="580" t="str">
        <f t="shared" si="2"/>
        <v>INSERT INTO public.rack (ubicacion, pasillo, lado, almacen) VALUES('B0805F','1','FRENTE','Physical Locations/APT/Stock/Cedis I');</v>
      </c>
    </row>
    <row r="796">
      <c r="A796" s="584" t="s">
        <v>7163</v>
      </c>
      <c r="B796" s="585">
        <v>1.0</v>
      </c>
      <c r="C796" s="580" t="str">
        <f t="shared" si="1"/>
        <v>REVERSO</v>
      </c>
      <c r="D796" s="583" t="s">
        <v>8317</v>
      </c>
      <c r="E796" s="585">
        <v>8.0</v>
      </c>
      <c r="H796" s="580" t="str">
        <f t="shared" si="2"/>
        <v>INSERT INTO public.rack (ubicacion, pasillo, lado, almacen) VALUES('B0805R','1','REVERSO','Physical Locations/APT/Stock/Cedis I');</v>
      </c>
    </row>
    <row r="797">
      <c r="A797" s="584" t="s">
        <v>7157</v>
      </c>
      <c r="B797" s="585">
        <v>1.0</v>
      </c>
      <c r="C797" s="580" t="str">
        <f t="shared" si="1"/>
        <v>FRENTE</v>
      </c>
      <c r="D797" s="583" t="s">
        <v>8317</v>
      </c>
      <c r="E797" s="585">
        <v>8.0</v>
      </c>
      <c r="H797" s="580" t="str">
        <f t="shared" si="2"/>
        <v>INSERT INTO public.rack (ubicacion, pasillo, lado, almacen) VALUES('B0806F','1','FRENTE','Physical Locations/APT/Stock/Cedis I');</v>
      </c>
    </row>
    <row r="798">
      <c r="A798" s="584" t="s">
        <v>7150</v>
      </c>
      <c r="B798" s="585">
        <v>1.0</v>
      </c>
      <c r="C798" s="580" t="str">
        <f t="shared" si="1"/>
        <v>REVERSO</v>
      </c>
      <c r="D798" s="583" t="s">
        <v>8317</v>
      </c>
      <c r="E798" s="585">
        <v>8.0</v>
      </c>
      <c r="H798" s="580" t="str">
        <f t="shared" si="2"/>
        <v>INSERT INTO public.rack (ubicacion, pasillo, lado, almacen) VALUES('B0806R','1','REVERSO','Physical Locations/APT/Stock/Cedis I');</v>
      </c>
    </row>
    <row r="799">
      <c r="A799" s="584" t="s">
        <v>7143</v>
      </c>
      <c r="B799" s="585">
        <v>1.0</v>
      </c>
      <c r="C799" s="580" t="str">
        <f t="shared" si="1"/>
        <v>FRENTE</v>
      </c>
      <c r="D799" s="583" t="s">
        <v>8317</v>
      </c>
      <c r="E799" s="585">
        <v>8.0</v>
      </c>
      <c r="H799" s="580" t="str">
        <f t="shared" si="2"/>
        <v>INSERT INTO public.rack (ubicacion, pasillo, lado, almacen) VALUES('B0807F','1','FRENTE','Physical Locations/APT/Stock/Cedis I');</v>
      </c>
    </row>
    <row r="800">
      <c r="A800" s="584" t="s">
        <v>7135</v>
      </c>
      <c r="B800" s="585">
        <v>1.0</v>
      </c>
      <c r="C800" s="580" t="str">
        <f t="shared" si="1"/>
        <v>REVERSO</v>
      </c>
      <c r="D800" s="583" t="s">
        <v>8317</v>
      </c>
      <c r="E800" s="585">
        <v>8.0</v>
      </c>
      <c r="H800" s="580" t="str">
        <f t="shared" si="2"/>
        <v>INSERT INTO public.rack (ubicacion, pasillo, lado, almacen) VALUES('B0807R','1','REVERSO','Physical Locations/APT/Stock/Cedis I');</v>
      </c>
    </row>
    <row r="801">
      <c r="A801" s="584" t="s">
        <v>7128</v>
      </c>
      <c r="B801" s="585">
        <v>1.0</v>
      </c>
      <c r="C801" s="580" t="str">
        <f t="shared" si="1"/>
        <v>FRENTE</v>
      </c>
      <c r="D801" s="583" t="s">
        <v>8317</v>
      </c>
      <c r="E801" s="585">
        <v>8.0</v>
      </c>
      <c r="H801" s="580" t="str">
        <f t="shared" si="2"/>
        <v>INSERT INTO public.rack (ubicacion, pasillo, lado, almacen) VALUES('B0808F','1','FRENTE','Physical Locations/APT/Stock/Cedis I');</v>
      </c>
    </row>
    <row r="802">
      <c r="A802" s="584" t="s">
        <v>7120</v>
      </c>
      <c r="B802" s="585">
        <v>1.0</v>
      </c>
      <c r="C802" s="580" t="str">
        <f t="shared" si="1"/>
        <v>REVERSO</v>
      </c>
      <c r="D802" s="583" t="s">
        <v>8317</v>
      </c>
      <c r="E802" s="585">
        <v>8.0</v>
      </c>
      <c r="H802" s="580" t="str">
        <f t="shared" si="2"/>
        <v>INSERT INTO public.rack (ubicacion, pasillo, lado, almacen) VALUES('B0808R','1','REVERSO','Physical Locations/APT/Stock/Cedis I');</v>
      </c>
    </row>
    <row r="803">
      <c r="A803" s="584" t="s">
        <v>7113</v>
      </c>
      <c r="B803" s="585">
        <v>1.0</v>
      </c>
      <c r="C803" s="580" t="str">
        <f t="shared" si="1"/>
        <v>FRENTE</v>
      </c>
      <c r="D803" s="583" t="s">
        <v>8317</v>
      </c>
      <c r="E803" s="585">
        <v>9.0</v>
      </c>
      <c r="H803" s="580" t="str">
        <f t="shared" si="2"/>
        <v>INSERT INTO public.rack (ubicacion, pasillo, lado, almacen) VALUES('B0901F','1','FRENTE','Physical Locations/APT/Stock/Cedis I');</v>
      </c>
    </row>
    <row r="804">
      <c r="A804" s="584" t="s">
        <v>7105</v>
      </c>
      <c r="B804" s="585">
        <v>1.0</v>
      </c>
      <c r="C804" s="580" t="str">
        <f t="shared" si="1"/>
        <v>REVERSO</v>
      </c>
      <c r="D804" s="583" t="s">
        <v>8317</v>
      </c>
      <c r="E804" s="585">
        <v>9.0</v>
      </c>
      <c r="H804" s="580" t="str">
        <f t="shared" si="2"/>
        <v>INSERT INTO public.rack (ubicacion, pasillo, lado, almacen) VALUES('B0901R','1','REVERSO','Physical Locations/APT/Stock/Cedis I');</v>
      </c>
    </row>
    <row r="805">
      <c r="A805" s="584" t="s">
        <v>7098</v>
      </c>
      <c r="B805" s="585">
        <v>1.0</v>
      </c>
      <c r="C805" s="580" t="str">
        <f t="shared" si="1"/>
        <v>FRENTE</v>
      </c>
      <c r="D805" s="583" t="s">
        <v>8317</v>
      </c>
      <c r="E805" s="585">
        <v>9.0</v>
      </c>
      <c r="H805" s="580" t="str">
        <f t="shared" si="2"/>
        <v>INSERT INTO public.rack (ubicacion, pasillo, lado, almacen) VALUES('B0902F','1','FRENTE','Physical Locations/APT/Stock/Cedis I');</v>
      </c>
    </row>
    <row r="806">
      <c r="A806" s="584" t="s">
        <v>7090</v>
      </c>
      <c r="B806" s="585">
        <v>1.0</v>
      </c>
      <c r="C806" s="580" t="str">
        <f t="shared" si="1"/>
        <v>REVERSO</v>
      </c>
      <c r="D806" s="583" t="s">
        <v>8317</v>
      </c>
      <c r="E806" s="585">
        <v>9.0</v>
      </c>
      <c r="H806" s="580" t="str">
        <f t="shared" si="2"/>
        <v>INSERT INTO public.rack (ubicacion, pasillo, lado, almacen) VALUES('B0902R','1','REVERSO','Physical Locations/APT/Stock/Cedis I');</v>
      </c>
    </row>
    <row r="807">
      <c r="A807" s="584" t="s">
        <v>7084</v>
      </c>
      <c r="B807" s="585">
        <v>1.0</v>
      </c>
      <c r="C807" s="580" t="str">
        <f t="shared" si="1"/>
        <v>FRENTE</v>
      </c>
      <c r="D807" s="583" t="s">
        <v>8317</v>
      </c>
      <c r="E807" s="585">
        <v>9.0</v>
      </c>
      <c r="H807" s="580" t="str">
        <f t="shared" si="2"/>
        <v>INSERT INTO public.rack (ubicacion, pasillo, lado, almacen) VALUES('B0903F','1','FRENTE','Physical Locations/APT/Stock/Cedis I');</v>
      </c>
    </row>
    <row r="808">
      <c r="A808" s="584" t="s">
        <v>7077</v>
      </c>
      <c r="B808" s="585">
        <v>1.0</v>
      </c>
      <c r="C808" s="580" t="str">
        <f t="shared" si="1"/>
        <v>REVERSO</v>
      </c>
      <c r="D808" s="583" t="s">
        <v>8317</v>
      </c>
      <c r="E808" s="585">
        <v>9.0</v>
      </c>
      <c r="H808" s="580" t="str">
        <f t="shared" si="2"/>
        <v>INSERT INTO public.rack (ubicacion, pasillo, lado, almacen) VALUES('B0903R','1','REVERSO','Physical Locations/APT/Stock/Cedis I');</v>
      </c>
    </row>
    <row r="809">
      <c r="A809" s="584" t="s">
        <v>7071</v>
      </c>
      <c r="B809" s="585">
        <v>1.0</v>
      </c>
      <c r="C809" s="580" t="str">
        <f t="shared" si="1"/>
        <v>FRENTE</v>
      </c>
      <c r="D809" s="583" t="s">
        <v>8317</v>
      </c>
      <c r="E809" s="585">
        <v>9.0</v>
      </c>
      <c r="H809" s="580" t="str">
        <f t="shared" si="2"/>
        <v>INSERT INTO public.rack (ubicacion, pasillo, lado, almacen) VALUES('B0904F','1','FRENTE','Physical Locations/APT/Stock/Cedis I');</v>
      </c>
    </row>
    <row r="810">
      <c r="A810" s="584" t="s">
        <v>7064</v>
      </c>
      <c r="B810" s="585">
        <v>1.0</v>
      </c>
      <c r="C810" s="580" t="str">
        <f t="shared" si="1"/>
        <v>REVERSO</v>
      </c>
      <c r="D810" s="583" t="s">
        <v>8317</v>
      </c>
      <c r="E810" s="585">
        <v>9.0</v>
      </c>
      <c r="H810" s="580" t="str">
        <f t="shared" si="2"/>
        <v>INSERT INTO public.rack (ubicacion, pasillo, lado, almacen) VALUES('B0904R','1','REVERSO','Physical Locations/APT/Stock/Cedis I');</v>
      </c>
    </row>
    <row r="811">
      <c r="A811" s="584" t="s">
        <v>7058</v>
      </c>
      <c r="B811" s="585">
        <v>1.0</v>
      </c>
      <c r="C811" s="580" t="str">
        <f t="shared" si="1"/>
        <v>FRENTE</v>
      </c>
      <c r="D811" s="583" t="s">
        <v>8317</v>
      </c>
      <c r="E811" s="585">
        <v>9.0</v>
      </c>
      <c r="H811" s="580" t="str">
        <f t="shared" si="2"/>
        <v>INSERT INTO public.rack (ubicacion, pasillo, lado, almacen) VALUES('B0905F','1','FRENTE','Physical Locations/APT/Stock/Cedis I');</v>
      </c>
    </row>
    <row r="812">
      <c r="A812" s="584" t="s">
        <v>7051</v>
      </c>
      <c r="B812" s="585">
        <v>1.0</v>
      </c>
      <c r="C812" s="580" t="str">
        <f t="shared" si="1"/>
        <v>REVERSO</v>
      </c>
      <c r="D812" s="583" t="s">
        <v>8317</v>
      </c>
      <c r="E812" s="585">
        <v>9.0</v>
      </c>
      <c r="H812" s="580" t="str">
        <f t="shared" si="2"/>
        <v>INSERT INTO public.rack (ubicacion, pasillo, lado, almacen) VALUES('B0905R','1','REVERSO','Physical Locations/APT/Stock/Cedis I');</v>
      </c>
    </row>
    <row r="813">
      <c r="A813" s="584" t="s">
        <v>7045</v>
      </c>
      <c r="B813" s="585">
        <v>1.0</v>
      </c>
      <c r="C813" s="580" t="str">
        <f t="shared" si="1"/>
        <v>FRENTE</v>
      </c>
      <c r="D813" s="583" t="s">
        <v>8317</v>
      </c>
      <c r="E813" s="585">
        <v>9.0</v>
      </c>
      <c r="H813" s="580" t="str">
        <f t="shared" si="2"/>
        <v>INSERT INTO public.rack (ubicacion, pasillo, lado, almacen) VALUES('B0906F','1','FRENTE','Physical Locations/APT/Stock/Cedis I');</v>
      </c>
    </row>
    <row r="814">
      <c r="A814" s="584" t="s">
        <v>7038</v>
      </c>
      <c r="B814" s="585">
        <v>1.0</v>
      </c>
      <c r="C814" s="580" t="str">
        <f t="shared" si="1"/>
        <v>REVERSO</v>
      </c>
      <c r="D814" s="583" t="s">
        <v>8317</v>
      </c>
      <c r="E814" s="585">
        <v>9.0</v>
      </c>
      <c r="H814" s="580" t="str">
        <f t="shared" si="2"/>
        <v>INSERT INTO public.rack (ubicacion, pasillo, lado, almacen) VALUES('B0906R','1','REVERSO','Physical Locations/APT/Stock/Cedis I');</v>
      </c>
    </row>
    <row r="815">
      <c r="A815" s="584" t="s">
        <v>7031</v>
      </c>
      <c r="B815" s="585">
        <v>1.0</v>
      </c>
      <c r="C815" s="580" t="str">
        <f t="shared" si="1"/>
        <v>FRENTE</v>
      </c>
      <c r="D815" s="583" t="s">
        <v>8317</v>
      </c>
      <c r="E815" s="585">
        <v>9.0</v>
      </c>
      <c r="H815" s="580" t="str">
        <f t="shared" si="2"/>
        <v>INSERT INTO public.rack (ubicacion, pasillo, lado, almacen) VALUES('B0907F','1','FRENTE','Physical Locations/APT/Stock/Cedis I');</v>
      </c>
    </row>
    <row r="816">
      <c r="A816" s="584" t="s">
        <v>7023</v>
      </c>
      <c r="B816" s="585">
        <v>1.0</v>
      </c>
      <c r="C816" s="580" t="str">
        <f t="shared" si="1"/>
        <v>REVERSO</v>
      </c>
      <c r="D816" s="583" t="s">
        <v>8317</v>
      </c>
      <c r="E816" s="585">
        <v>9.0</v>
      </c>
      <c r="H816" s="580" t="str">
        <f t="shared" si="2"/>
        <v>INSERT INTO public.rack (ubicacion, pasillo, lado, almacen) VALUES('B0907R','1','REVERSO','Physical Locations/APT/Stock/Cedis I');</v>
      </c>
    </row>
    <row r="817">
      <c r="A817" s="584" t="s">
        <v>7016</v>
      </c>
      <c r="B817" s="585">
        <v>1.0</v>
      </c>
      <c r="C817" s="580" t="str">
        <f t="shared" si="1"/>
        <v>FRENTE</v>
      </c>
      <c r="D817" s="583" t="s">
        <v>8317</v>
      </c>
      <c r="E817" s="585">
        <v>9.0</v>
      </c>
      <c r="H817" s="580" t="str">
        <f t="shared" si="2"/>
        <v>INSERT INTO public.rack (ubicacion, pasillo, lado, almacen) VALUES('B0908F','1','FRENTE','Physical Locations/APT/Stock/Cedis I');</v>
      </c>
    </row>
    <row r="818">
      <c r="A818" s="584" t="s">
        <v>7008</v>
      </c>
      <c r="B818" s="585">
        <v>1.0</v>
      </c>
      <c r="C818" s="580" t="str">
        <f t="shared" si="1"/>
        <v>REVERSO</v>
      </c>
      <c r="D818" s="583" t="s">
        <v>8317</v>
      </c>
      <c r="E818" s="585">
        <v>9.0</v>
      </c>
      <c r="H818" s="580" t="str">
        <f t="shared" si="2"/>
        <v>INSERT INTO public.rack (ubicacion, pasillo, lado, almacen) VALUES('B0908R','1','REVERSO','Physical Locations/APT/Stock/Cedis I');</v>
      </c>
    </row>
    <row r="819">
      <c r="A819" s="584" t="s">
        <v>7001</v>
      </c>
      <c r="B819" s="585">
        <v>1.0</v>
      </c>
      <c r="C819" s="580" t="str">
        <f t="shared" si="1"/>
        <v>FRENTE</v>
      </c>
      <c r="D819" s="583" t="s">
        <v>8317</v>
      </c>
      <c r="E819" s="585">
        <v>10.0</v>
      </c>
      <c r="H819" s="580" t="str">
        <f t="shared" si="2"/>
        <v>INSERT INTO public.rack (ubicacion, pasillo, lado, almacen) VALUES('B1001F','1','FRENTE','Physical Locations/APT/Stock/Cedis I');</v>
      </c>
    </row>
    <row r="820">
      <c r="A820" s="584" t="s">
        <v>6993</v>
      </c>
      <c r="B820" s="585">
        <v>1.0</v>
      </c>
      <c r="C820" s="580" t="str">
        <f t="shared" si="1"/>
        <v>REVERSO</v>
      </c>
      <c r="D820" s="583" t="s">
        <v>8317</v>
      </c>
      <c r="E820" s="585">
        <v>10.0</v>
      </c>
      <c r="H820" s="580" t="str">
        <f t="shared" si="2"/>
        <v>INSERT INTO public.rack (ubicacion, pasillo, lado, almacen) VALUES('B1001R','1','REVERSO','Physical Locations/APT/Stock/Cedis I');</v>
      </c>
    </row>
    <row r="821">
      <c r="A821" s="584" t="s">
        <v>6986</v>
      </c>
      <c r="B821" s="585">
        <v>1.0</v>
      </c>
      <c r="C821" s="580" t="str">
        <f t="shared" si="1"/>
        <v>FRENTE</v>
      </c>
      <c r="D821" s="583" t="s">
        <v>8317</v>
      </c>
      <c r="E821" s="585">
        <v>10.0</v>
      </c>
      <c r="H821" s="580" t="str">
        <f t="shared" si="2"/>
        <v>INSERT INTO public.rack (ubicacion, pasillo, lado, almacen) VALUES('B1002F','1','FRENTE','Physical Locations/APT/Stock/Cedis I');</v>
      </c>
    </row>
    <row r="822">
      <c r="A822" s="584" t="s">
        <v>6978</v>
      </c>
      <c r="B822" s="585">
        <v>1.0</v>
      </c>
      <c r="C822" s="580" t="str">
        <f t="shared" si="1"/>
        <v>REVERSO</v>
      </c>
      <c r="D822" s="583" t="s">
        <v>8317</v>
      </c>
      <c r="E822" s="585">
        <v>10.0</v>
      </c>
      <c r="H822" s="580" t="str">
        <f t="shared" si="2"/>
        <v>INSERT INTO public.rack (ubicacion, pasillo, lado, almacen) VALUES('B1002R','1','REVERSO','Physical Locations/APT/Stock/Cedis I');</v>
      </c>
    </row>
    <row r="823">
      <c r="A823" s="584" t="s">
        <v>6971</v>
      </c>
      <c r="B823" s="585">
        <v>1.0</v>
      </c>
      <c r="C823" s="580" t="str">
        <f t="shared" si="1"/>
        <v>FRENTE</v>
      </c>
      <c r="D823" s="583" t="s">
        <v>8317</v>
      </c>
      <c r="E823" s="585">
        <v>10.0</v>
      </c>
      <c r="H823" s="580" t="str">
        <f t="shared" si="2"/>
        <v>INSERT INTO public.rack (ubicacion, pasillo, lado, almacen) VALUES('B1003F','1','FRENTE','Physical Locations/APT/Stock/Cedis I');</v>
      </c>
    </row>
    <row r="824">
      <c r="A824" s="584" t="s">
        <v>6963</v>
      </c>
      <c r="B824" s="585">
        <v>1.0</v>
      </c>
      <c r="C824" s="580" t="str">
        <f t="shared" si="1"/>
        <v>REVERSO</v>
      </c>
      <c r="D824" s="583" t="s">
        <v>8317</v>
      </c>
      <c r="E824" s="585">
        <v>10.0</v>
      </c>
      <c r="H824" s="580" t="str">
        <f t="shared" si="2"/>
        <v>INSERT INTO public.rack (ubicacion, pasillo, lado, almacen) VALUES('B1003R','1','REVERSO','Physical Locations/APT/Stock/Cedis I');</v>
      </c>
    </row>
    <row r="825">
      <c r="A825" s="584" t="s">
        <v>6955</v>
      </c>
      <c r="B825" s="585">
        <v>1.0</v>
      </c>
      <c r="C825" s="580" t="str">
        <f t="shared" si="1"/>
        <v>FRENTE</v>
      </c>
      <c r="D825" s="583" t="s">
        <v>8317</v>
      </c>
      <c r="E825" s="585">
        <v>10.0</v>
      </c>
      <c r="H825" s="580" t="str">
        <f t="shared" si="2"/>
        <v>INSERT INTO public.rack (ubicacion, pasillo, lado, almacen) VALUES('B1004F','1','FRENTE','Physical Locations/APT/Stock/Cedis I');</v>
      </c>
    </row>
    <row r="826">
      <c r="A826" s="584" t="s">
        <v>6947</v>
      </c>
      <c r="B826" s="585">
        <v>1.0</v>
      </c>
      <c r="C826" s="580" t="str">
        <f t="shared" si="1"/>
        <v>REVERSO</v>
      </c>
      <c r="D826" s="583" t="s">
        <v>8317</v>
      </c>
      <c r="E826" s="585">
        <v>10.0</v>
      </c>
      <c r="H826" s="580" t="str">
        <f t="shared" si="2"/>
        <v>INSERT INTO public.rack (ubicacion, pasillo, lado, almacen) VALUES('B1004R','1','REVERSO','Physical Locations/APT/Stock/Cedis I');</v>
      </c>
    </row>
    <row r="827">
      <c r="A827" s="584" t="s">
        <v>6939</v>
      </c>
      <c r="B827" s="585">
        <v>1.0</v>
      </c>
      <c r="C827" s="580" t="str">
        <f t="shared" si="1"/>
        <v>FRENTE</v>
      </c>
      <c r="D827" s="583" t="s">
        <v>8317</v>
      </c>
      <c r="E827" s="585">
        <v>10.0</v>
      </c>
      <c r="H827" s="580" t="str">
        <f t="shared" si="2"/>
        <v>INSERT INTO public.rack (ubicacion, pasillo, lado, almacen) VALUES('B1005F','1','FRENTE','Physical Locations/APT/Stock/Cedis I');</v>
      </c>
    </row>
    <row r="828">
      <c r="A828" s="584" t="s">
        <v>6931</v>
      </c>
      <c r="B828" s="585">
        <v>1.0</v>
      </c>
      <c r="C828" s="580" t="str">
        <f t="shared" si="1"/>
        <v>REVERSO</v>
      </c>
      <c r="D828" s="583" t="s">
        <v>8317</v>
      </c>
      <c r="E828" s="585">
        <v>10.0</v>
      </c>
      <c r="H828" s="580" t="str">
        <f t="shared" si="2"/>
        <v>INSERT INTO public.rack (ubicacion, pasillo, lado, almacen) VALUES('B1005R','1','REVERSO','Physical Locations/APT/Stock/Cedis I');</v>
      </c>
    </row>
    <row r="829">
      <c r="A829" s="584" t="s">
        <v>6923</v>
      </c>
      <c r="B829" s="585">
        <v>1.0</v>
      </c>
      <c r="C829" s="580" t="str">
        <f t="shared" si="1"/>
        <v>FRENTE</v>
      </c>
      <c r="D829" s="583" t="s">
        <v>8317</v>
      </c>
      <c r="E829" s="585">
        <v>10.0</v>
      </c>
      <c r="H829" s="580" t="str">
        <f t="shared" si="2"/>
        <v>INSERT INTO public.rack (ubicacion, pasillo, lado, almacen) VALUES('B1006F','1','FRENTE','Physical Locations/APT/Stock/Cedis I');</v>
      </c>
    </row>
    <row r="830">
      <c r="A830" s="584" t="s">
        <v>6915</v>
      </c>
      <c r="B830" s="585">
        <v>1.0</v>
      </c>
      <c r="C830" s="580" t="str">
        <f t="shared" si="1"/>
        <v>REVERSO</v>
      </c>
      <c r="D830" s="583" t="s">
        <v>8317</v>
      </c>
      <c r="E830" s="585">
        <v>10.0</v>
      </c>
      <c r="H830" s="580" t="str">
        <f t="shared" si="2"/>
        <v>INSERT INTO public.rack (ubicacion, pasillo, lado, almacen) VALUES('B1006R','1','REVERSO','Physical Locations/APT/Stock/Cedis I');</v>
      </c>
    </row>
    <row r="831">
      <c r="A831" s="584" t="s">
        <v>6907</v>
      </c>
      <c r="B831" s="585">
        <v>1.0</v>
      </c>
      <c r="C831" s="580" t="str">
        <f t="shared" si="1"/>
        <v>FRENTE</v>
      </c>
      <c r="D831" s="583" t="s">
        <v>8317</v>
      </c>
      <c r="E831" s="585">
        <v>10.0</v>
      </c>
      <c r="H831" s="580" t="str">
        <f t="shared" si="2"/>
        <v>INSERT INTO public.rack (ubicacion, pasillo, lado, almacen) VALUES('B1007F','1','FRENTE','Physical Locations/APT/Stock/Cedis I');</v>
      </c>
    </row>
    <row r="832">
      <c r="A832" s="584" t="s">
        <v>6899</v>
      </c>
      <c r="B832" s="585">
        <v>1.0</v>
      </c>
      <c r="C832" s="580" t="str">
        <f t="shared" si="1"/>
        <v>REVERSO</v>
      </c>
      <c r="D832" s="583" t="s">
        <v>8317</v>
      </c>
      <c r="E832" s="585">
        <v>10.0</v>
      </c>
      <c r="H832" s="580" t="str">
        <f t="shared" si="2"/>
        <v>INSERT INTO public.rack (ubicacion, pasillo, lado, almacen) VALUES('B1007R','1','REVERSO','Physical Locations/APT/Stock/Cedis I');</v>
      </c>
    </row>
    <row r="833">
      <c r="A833" s="584" t="s">
        <v>6891</v>
      </c>
      <c r="B833" s="585">
        <v>1.0</v>
      </c>
      <c r="C833" s="580" t="str">
        <f t="shared" si="1"/>
        <v>FRENTE</v>
      </c>
      <c r="D833" s="583" t="s">
        <v>8317</v>
      </c>
      <c r="E833" s="585">
        <v>10.0</v>
      </c>
      <c r="H833" s="580" t="str">
        <f t="shared" si="2"/>
        <v>INSERT INTO public.rack (ubicacion, pasillo, lado, almacen) VALUES('B1008F','1','FRENTE','Physical Locations/APT/Stock/Cedis I');</v>
      </c>
    </row>
    <row r="834">
      <c r="A834" s="584" t="s">
        <v>6883</v>
      </c>
      <c r="B834" s="585">
        <v>1.0</v>
      </c>
      <c r="C834" s="580" t="str">
        <f t="shared" si="1"/>
        <v>REVERSO</v>
      </c>
      <c r="D834" s="583" t="s">
        <v>8317</v>
      </c>
      <c r="E834" s="585">
        <v>10.0</v>
      </c>
      <c r="H834" s="580" t="str">
        <f t="shared" si="2"/>
        <v>INSERT INTO public.rack (ubicacion, pasillo, lado, almacen) VALUES('B1008R','1','REVERSO','Physical Locations/APT/Stock/Cedis I');</v>
      </c>
    </row>
    <row r="835">
      <c r="A835" s="584" t="s">
        <v>6833</v>
      </c>
      <c r="B835" s="585">
        <v>1.0</v>
      </c>
      <c r="C835" s="580" t="str">
        <f t="shared" si="1"/>
        <v>FRENTE</v>
      </c>
      <c r="D835" s="583" t="s">
        <v>8317</v>
      </c>
      <c r="E835" s="585">
        <v>11.0</v>
      </c>
      <c r="H835" s="580" t="str">
        <f t="shared" si="2"/>
        <v>INSERT INTO public.rack (ubicacion, pasillo, lado, almacen) VALUES('B1104F','1','FRENTE','Physical Locations/APT/Stock/Cedis I');</v>
      </c>
    </row>
    <row r="836">
      <c r="A836" s="584" t="s">
        <v>6825</v>
      </c>
      <c r="B836" s="585">
        <v>1.0</v>
      </c>
      <c r="C836" s="580" t="str">
        <f t="shared" si="1"/>
        <v>REVERSO</v>
      </c>
      <c r="D836" s="583" t="s">
        <v>8317</v>
      </c>
      <c r="E836" s="585">
        <v>11.0</v>
      </c>
      <c r="H836" s="580" t="str">
        <f t="shared" si="2"/>
        <v>INSERT INTO public.rack (ubicacion, pasillo, lado, almacen) VALUES('B1104R','1','REVERSO','Physical Locations/APT/Stock/Cedis I');</v>
      </c>
    </row>
    <row r="837">
      <c r="A837" s="584" t="s">
        <v>6817</v>
      </c>
      <c r="B837" s="585">
        <v>1.0</v>
      </c>
      <c r="C837" s="580" t="str">
        <f t="shared" si="1"/>
        <v>FRENTE</v>
      </c>
      <c r="D837" s="583" t="s">
        <v>8317</v>
      </c>
      <c r="E837" s="585">
        <v>11.0</v>
      </c>
      <c r="H837" s="580" t="str">
        <f t="shared" si="2"/>
        <v>INSERT INTO public.rack (ubicacion, pasillo, lado, almacen) VALUES('B1105F','1','FRENTE','Physical Locations/APT/Stock/Cedis I');</v>
      </c>
    </row>
    <row r="838">
      <c r="A838" s="584" t="s">
        <v>6809</v>
      </c>
      <c r="B838" s="585">
        <v>1.0</v>
      </c>
      <c r="C838" s="580" t="str">
        <f t="shared" si="1"/>
        <v>REVERSO</v>
      </c>
      <c r="D838" s="583" t="s">
        <v>8317</v>
      </c>
      <c r="E838" s="585">
        <v>11.0</v>
      </c>
      <c r="H838" s="580" t="str">
        <f t="shared" si="2"/>
        <v>INSERT INTO public.rack (ubicacion, pasillo, lado, almacen) VALUES('B1105R','1','REVERSO','Physical Locations/APT/Stock/Cedis I');</v>
      </c>
    </row>
    <row r="839">
      <c r="A839" s="584" t="s">
        <v>6802</v>
      </c>
      <c r="B839" s="585">
        <v>1.0</v>
      </c>
      <c r="C839" s="580" t="str">
        <f t="shared" si="1"/>
        <v>FRENTE</v>
      </c>
      <c r="D839" s="583" t="s">
        <v>8317</v>
      </c>
      <c r="E839" s="585">
        <v>11.0</v>
      </c>
      <c r="H839" s="580" t="str">
        <f t="shared" si="2"/>
        <v>INSERT INTO public.rack (ubicacion, pasillo, lado, almacen) VALUES('B1106F','1','FRENTE','Physical Locations/APT/Stock/Cedis I');</v>
      </c>
    </row>
    <row r="840">
      <c r="A840" s="584" t="s">
        <v>6795</v>
      </c>
      <c r="B840" s="585">
        <v>1.0</v>
      </c>
      <c r="C840" s="580" t="str">
        <f t="shared" si="1"/>
        <v>REVERSO</v>
      </c>
      <c r="D840" s="583" t="s">
        <v>8317</v>
      </c>
      <c r="E840" s="585">
        <v>11.0</v>
      </c>
      <c r="H840" s="580" t="str">
        <f t="shared" si="2"/>
        <v>INSERT INTO public.rack (ubicacion, pasillo, lado, almacen) VALUES('B1106R','1','REVERSO','Physical Locations/APT/Stock/Cedis I');</v>
      </c>
    </row>
    <row r="841">
      <c r="A841" s="584" t="s">
        <v>6788</v>
      </c>
      <c r="B841" s="585">
        <v>1.0</v>
      </c>
      <c r="C841" s="580" t="str">
        <f t="shared" si="1"/>
        <v>FRENTE</v>
      </c>
      <c r="D841" s="583" t="s">
        <v>8317</v>
      </c>
      <c r="E841" s="585">
        <v>11.0</v>
      </c>
      <c r="H841" s="580" t="str">
        <f t="shared" si="2"/>
        <v>INSERT INTO public.rack (ubicacion, pasillo, lado, almacen) VALUES('B1107F','1','FRENTE','Physical Locations/APT/Stock/Cedis I');</v>
      </c>
    </row>
    <row r="842">
      <c r="A842" s="584" t="s">
        <v>6781</v>
      </c>
      <c r="B842" s="585">
        <v>1.0</v>
      </c>
      <c r="C842" s="580" t="str">
        <f t="shared" si="1"/>
        <v>REVERSO</v>
      </c>
      <c r="D842" s="583" t="s">
        <v>8317</v>
      </c>
      <c r="E842" s="585">
        <v>11.0</v>
      </c>
      <c r="H842" s="580" t="str">
        <f t="shared" si="2"/>
        <v>INSERT INTO public.rack (ubicacion, pasillo, lado, almacen) VALUES('B1107R','1','REVERSO','Physical Locations/APT/Stock/Cedis I');</v>
      </c>
    </row>
    <row r="843">
      <c r="A843" s="584" t="s">
        <v>6731</v>
      </c>
      <c r="B843" s="585">
        <v>1.0</v>
      </c>
      <c r="C843" s="580" t="str">
        <f t="shared" si="1"/>
        <v>FRENTE</v>
      </c>
      <c r="D843" s="583" t="s">
        <v>8317</v>
      </c>
      <c r="E843" s="585">
        <v>12.0</v>
      </c>
      <c r="H843" s="580" t="str">
        <f t="shared" si="2"/>
        <v>INSERT INTO public.rack (ubicacion, pasillo, lado, almacen) VALUES('B1204F','1','FRENTE','Physical Locations/APT/Stock/Cedis I');</v>
      </c>
    </row>
    <row r="844">
      <c r="A844" s="584" t="s">
        <v>6722</v>
      </c>
      <c r="B844" s="585">
        <v>1.0</v>
      </c>
      <c r="C844" s="580" t="str">
        <f t="shared" si="1"/>
        <v>REVERSO</v>
      </c>
      <c r="D844" s="583" t="s">
        <v>8317</v>
      </c>
      <c r="E844" s="585">
        <v>12.0</v>
      </c>
      <c r="H844" s="580" t="str">
        <f t="shared" si="2"/>
        <v>INSERT INTO public.rack (ubicacion, pasillo, lado, almacen) VALUES('B1204R','1','REVERSO','Physical Locations/APT/Stock/Cedis I');</v>
      </c>
    </row>
    <row r="845">
      <c r="A845" s="584" t="s">
        <v>6713</v>
      </c>
      <c r="B845" s="585">
        <v>1.0</v>
      </c>
      <c r="C845" s="580" t="str">
        <f t="shared" si="1"/>
        <v>FRENTE</v>
      </c>
      <c r="D845" s="583" t="s">
        <v>8317</v>
      </c>
      <c r="E845" s="585">
        <v>12.0</v>
      </c>
      <c r="H845" s="580" t="str">
        <f t="shared" si="2"/>
        <v>INSERT INTO public.rack (ubicacion, pasillo, lado, almacen) VALUES('B1205F','1','FRENTE','Physical Locations/APT/Stock/Cedis I');</v>
      </c>
    </row>
    <row r="846">
      <c r="A846" s="584" t="s">
        <v>6704</v>
      </c>
      <c r="B846" s="585">
        <v>1.0</v>
      </c>
      <c r="C846" s="580" t="str">
        <f t="shared" si="1"/>
        <v>REVERSO</v>
      </c>
      <c r="D846" s="583" t="s">
        <v>8317</v>
      </c>
      <c r="E846" s="585">
        <v>12.0</v>
      </c>
      <c r="H846" s="580" t="str">
        <f t="shared" si="2"/>
        <v>INSERT INTO public.rack (ubicacion, pasillo, lado, almacen) VALUES('B1205R','1','REVERSO','Physical Locations/APT/Stock/Cedis I');</v>
      </c>
    </row>
    <row r="847">
      <c r="A847" s="584" t="s">
        <v>6696</v>
      </c>
      <c r="B847" s="585">
        <v>1.0</v>
      </c>
      <c r="C847" s="580" t="str">
        <f t="shared" si="1"/>
        <v>FRENTE</v>
      </c>
      <c r="D847" s="583" t="s">
        <v>8317</v>
      </c>
      <c r="E847" s="585">
        <v>12.0</v>
      </c>
      <c r="H847" s="580" t="str">
        <f t="shared" si="2"/>
        <v>INSERT INTO public.rack (ubicacion, pasillo, lado, almacen) VALUES('B1206F','1','FRENTE','Physical Locations/APT/Stock/Cedis I');</v>
      </c>
    </row>
    <row r="848">
      <c r="A848" s="584" t="s">
        <v>6688</v>
      </c>
      <c r="B848" s="585">
        <v>1.0</v>
      </c>
      <c r="C848" s="580" t="str">
        <f t="shared" si="1"/>
        <v>REVERSO</v>
      </c>
      <c r="D848" s="583" t="s">
        <v>8317</v>
      </c>
      <c r="E848" s="585">
        <v>12.0</v>
      </c>
      <c r="H848" s="580" t="str">
        <f t="shared" si="2"/>
        <v>INSERT INTO public.rack (ubicacion, pasillo, lado, almacen) VALUES('B1206R','1','REVERSO','Physical Locations/APT/Stock/Cedis I');</v>
      </c>
    </row>
    <row r="849">
      <c r="A849" s="584" t="s">
        <v>6680</v>
      </c>
      <c r="B849" s="585">
        <v>1.0</v>
      </c>
      <c r="C849" s="580" t="str">
        <f t="shared" si="1"/>
        <v>FRENTE</v>
      </c>
      <c r="D849" s="583" t="s">
        <v>8317</v>
      </c>
      <c r="E849" s="585">
        <v>12.0</v>
      </c>
      <c r="H849" s="580" t="str">
        <f t="shared" si="2"/>
        <v>INSERT INTO public.rack (ubicacion, pasillo, lado, almacen) VALUES('B1207F','1','FRENTE','Physical Locations/APT/Stock/Cedis I');</v>
      </c>
    </row>
    <row r="850">
      <c r="A850" s="584" t="s">
        <v>6672</v>
      </c>
      <c r="B850" s="585">
        <v>1.0</v>
      </c>
      <c r="C850" s="580" t="str">
        <f t="shared" si="1"/>
        <v>REVERSO</v>
      </c>
      <c r="D850" s="583" t="s">
        <v>8317</v>
      </c>
      <c r="E850" s="585">
        <v>12.0</v>
      </c>
      <c r="H850" s="580" t="str">
        <f t="shared" si="2"/>
        <v>INSERT INTO public.rack (ubicacion, pasillo, lado, almacen) VALUES('B1207R','1','REVERSO','Physical Locations/APT/Stock/Cedis I');</v>
      </c>
    </row>
    <row r="851">
      <c r="A851" s="584" t="s">
        <v>6664</v>
      </c>
      <c r="B851" s="585">
        <v>1.0</v>
      </c>
      <c r="C851" s="580" t="str">
        <f t="shared" si="1"/>
        <v>FRENTE</v>
      </c>
      <c r="D851" s="583" t="s">
        <v>8317</v>
      </c>
      <c r="E851" s="585">
        <v>13.0</v>
      </c>
      <c r="H851" s="580" t="str">
        <f t="shared" si="2"/>
        <v>INSERT INTO public.rack (ubicacion, pasillo, lado, almacen) VALUES('B1301F','1','FRENTE','Physical Locations/APT/Stock/Cedis I');</v>
      </c>
    </row>
    <row r="852">
      <c r="A852" s="584" t="s">
        <v>6656</v>
      </c>
      <c r="B852" s="585">
        <v>1.0</v>
      </c>
      <c r="C852" s="580" t="str">
        <f t="shared" si="1"/>
        <v>REVERSO</v>
      </c>
      <c r="D852" s="583" t="s">
        <v>8317</v>
      </c>
      <c r="E852" s="585">
        <v>13.0</v>
      </c>
      <c r="H852" s="580" t="str">
        <f t="shared" si="2"/>
        <v>INSERT INTO public.rack (ubicacion, pasillo, lado, almacen) VALUES('B1301R','1','REVERSO','Physical Locations/APT/Stock/Cedis I');</v>
      </c>
    </row>
    <row r="853">
      <c r="A853" s="584" t="s">
        <v>6647</v>
      </c>
      <c r="B853" s="585">
        <v>1.0</v>
      </c>
      <c r="C853" s="580" t="str">
        <f t="shared" si="1"/>
        <v>FRENTE</v>
      </c>
      <c r="D853" s="583" t="s">
        <v>8317</v>
      </c>
      <c r="E853" s="585">
        <v>13.0</v>
      </c>
      <c r="H853" s="580" t="str">
        <f t="shared" si="2"/>
        <v>INSERT INTO public.rack (ubicacion, pasillo, lado, almacen) VALUES('B1302F','1','FRENTE','Physical Locations/APT/Stock/Cedis I');</v>
      </c>
    </row>
    <row r="854">
      <c r="A854" s="584" t="s">
        <v>6638</v>
      </c>
      <c r="B854" s="585">
        <v>1.0</v>
      </c>
      <c r="C854" s="580" t="str">
        <f t="shared" si="1"/>
        <v>REVERSO</v>
      </c>
      <c r="D854" s="583" t="s">
        <v>8317</v>
      </c>
      <c r="E854" s="585">
        <v>13.0</v>
      </c>
      <c r="H854" s="580" t="str">
        <f t="shared" si="2"/>
        <v>INSERT INTO public.rack (ubicacion, pasillo, lado, almacen) VALUES('B1302R','1','REVERSO','Physical Locations/APT/Stock/Cedis I');</v>
      </c>
    </row>
    <row r="855">
      <c r="A855" s="584" t="s">
        <v>6629</v>
      </c>
      <c r="B855" s="585">
        <v>1.0</v>
      </c>
      <c r="C855" s="580" t="str">
        <f t="shared" si="1"/>
        <v>FRENTE</v>
      </c>
      <c r="D855" s="583" t="s">
        <v>8317</v>
      </c>
      <c r="E855" s="585">
        <v>13.0</v>
      </c>
      <c r="H855" s="580" t="str">
        <f t="shared" si="2"/>
        <v>INSERT INTO public.rack (ubicacion, pasillo, lado, almacen) VALUES('B1303F','1','FRENTE','Physical Locations/APT/Stock/Cedis I');</v>
      </c>
    </row>
    <row r="856">
      <c r="A856" s="584" t="s">
        <v>6620</v>
      </c>
      <c r="B856" s="585">
        <v>1.0</v>
      </c>
      <c r="C856" s="580" t="str">
        <f t="shared" si="1"/>
        <v>REVERSO</v>
      </c>
      <c r="D856" s="583" t="s">
        <v>8317</v>
      </c>
      <c r="E856" s="585">
        <v>13.0</v>
      </c>
      <c r="H856" s="580" t="str">
        <f t="shared" si="2"/>
        <v>INSERT INTO public.rack (ubicacion, pasillo, lado, almacen) VALUES('B1303R','1','REVERSO','Physical Locations/APT/Stock/Cedis I');</v>
      </c>
    </row>
    <row r="857">
      <c r="A857" s="584" t="s">
        <v>6611</v>
      </c>
      <c r="B857" s="585">
        <v>1.0</v>
      </c>
      <c r="C857" s="580" t="str">
        <f t="shared" si="1"/>
        <v>FRENTE</v>
      </c>
      <c r="D857" s="583" t="s">
        <v>8317</v>
      </c>
      <c r="E857" s="585">
        <v>13.0</v>
      </c>
      <c r="H857" s="580" t="str">
        <f t="shared" si="2"/>
        <v>INSERT INTO public.rack (ubicacion, pasillo, lado, almacen) VALUES('B1304F','1','FRENTE','Physical Locations/APT/Stock/Cedis I');</v>
      </c>
    </row>
    <row r="858">
      <c r="A858" s="584" t="s">
        <v>6602</v>
      </c>
      <c r="B858" s="585">
        <v>1.0</v>
      </c>
      <c r="C858" s="580" t="str">
        <f t="shared" si="1"/>
        <v>REVERSO</v>
      </c>
      <c r="D858" s="583" t="s">
        <v>8317</v>
      </c>
      <c r="E858" s="585">
        <v>13.0</v>
      </c>
      <c r="H858" s="580" t="str">
        <f t="shared" si="2"/>
        <v>INSERT INTO public.rack (ubicacion, pasillo, lado, almacen) VALUES('B1304R','1','REVERSO','Physical Locations/APT/Stock/Cedis I');</v>
      </c>
    </row>
    <row r="859">
      <c r="A859" s="584" t="s">
        <v>6593</v>
      </c>
      <c r="B859" s="585">
        <v>1.0</v>
      </c>
      <c r="C859" s="580" t="str">
        <f t="shared" si="1"/>
        <v>FRENTE</v>
      </c>
      <c r="D859" s="583" t="s">
        <v>8317</v>
      </c>
      <c r="E859" s="585">
        <v>13.0</v>
      </c>
      <c r="H859" s="580" t="str">
        <f t="shared" si="2"/>
        <v>INSERT INTO public.rack (ubicacion, pasillo, lado, almacen) VALUES('B1305F','1','FRENTE','Physical Locations/APT/Stock/Cedis I');</v>
      </c>
    </row>
    <row r="860">
      <c r="A860" s="584" t="s">
        <v>6584</v>
      </c>
      <c r="B860" s="585">
        <v>1.0</v>
      </c>
      <c r="C860" s="580" t="str">
        <f t="shared" si="1"/>
        <v>REVERSO</v>
      </c>
      <c r="D860" s="583" t="s">
        <v>8317</v>
      </c>
      <c r="E860" s="585">
        <v>13.0</v>
      </c>
      <c r="H860" s="580" t="str">
        <f t="shared" si="2"/>
        <v>INSERT INTO public.rack (ubicacion, pasillo, lado, almacen) VALUES('B1305R','1','REVERSO','Physical Locations/APT/Stock/Cedis I');</v>
      </c>
    </row>
    <row r="861">
      <c r="A861" s="584" t="s">
        <v>6575</v>
      </c>
      <c r="B861" s="585">
        <v>1.0</v>
      </c>
      <c r="C861" s="580" t="str">
        <f t="shared" si="1"/>
        <v>FRENTE</v>
      </c>
      <c r="D861" s="583" t="s">
        <v>8317</v>
      </c>
      <c r="E861" s="585">
        <v>13.0</v>
      </c>
      <c r="H861" s="580" t="str">
        <f t="shared" si="2"/>
        <v>INSERT INTO public.rack (ubicacion, pasillo, lado, almacen) VALUES('B1306F','1','FRENTE','Physical Locations/APT/Stock/Cedis I');</v>
      </c>
    </row>
    <row r="862">
      <c r="A862" s="584" t="s">
        <v>6566</v>
      </c>
      <c r="B862" s="585">
        <v>1.0</v>
      </c>
      <c r="C862" s="580" t="str">
        <f t="shared" si="1"/>
        <v>REVERSO</v>
      </c>
      <c r="D862" s="583" t="s">
        <v>8317</v>
      </c>
      <c r="E862" s="585">
        <v>13.0</v>
      </c>
      <c r="H862" s="580" t="str">
        <f t="shared" si="2"/>
        <v>INSERT INTO public.rack (ubicacion, pasillo, lado, almacen) VALUES('B1306R','1','REVERSO','Physical Locations/APT/Stock/Cedis I');</v>
      </c>
    </row>
    <row r="863">
      <c r="A863" s="584" t="s">
        <v>6557</v>
      </c>
      <c r="B863" s="585">
        <v>1.0</v>
      </c>
      <c r="C863" s="580" t="str">
        <f t="shared" si="1"/>
        <v>FRENTE</v>
      </c>
      <c r="D863" s="583" t="s">
        <v>8317</v>
      </c>
      <c r="E863" s="585">
        <v>13.0</v>
      </c>
      <c r="H863" s="580" t="str">
        <f t="shared" si="2"/>
        <v>INSERT INTO public.rack (ubicacion, pasillo, lado, almacen) VALUES('B1307F','1','FRENTE','Physical Locations/APT/Stock/Cedis I');</v>
      </c>
    </row>
    <row r="864">
      <c r="A864" s="584" t="s">
        <v>6548</v>
      </c>
      <c r="B864" s="585">
        <v>1.0</v>
      </c>
      <c r="C864" s="580" t="str">
        <f t="shared" si="1"/>
        <v>REVERSO</v>
      </c>
      <c r="D864" s="583" t="s">
        <v>8317</v>
      </c>
      <c r="E864" s="585">
        <v>13.0</v>
      </c>
      <c r="H864" s="580" t="str">
        <f t="shared" si="2"/>
        <v>INSERT INTO public.rack (ubicacion, pasillo, lado, almacen) VALUES('B1307R','1','REVERSO','Physical Locations/APT/Stock/Cedis I');</v>
      </c>
    </row>
    <row r="865">
      <c r="A865" s="584" t="s">
        <v>6539</v>
      </c>
      <c r="B865" s="585">
        <v>1.0</v>
      </c>
      <c r="C865" s="580" t="str">
        <f t="shared" si="1"/>
        <v>FRENTE</v>
      </c>
      <c r="D865" s="583" t="s">
        <v>8317</v>
      </c>
      <c r="E865" s="585">
        <v>14.0</v>
      </c>
      <c r="H865" s="580" t="str">
        <f t="shared" si="2"/>
        <v>INSERT INTO public.rack (ubicacion, pasillo, lado, almacen) VALUES('B1401F','1','FRENTE','Physical Locations/APT/Stock/Cedis I');</v>
      </c>
    </row>
    <row r="866">
      <c r="A866" s="584" t="s">
        <v>6530</v>
      </c>
      <c r="B866" s="585">
        <v>1.0</v>
      </c>
      <c r="C866" s="580" t="str">
        <f t="shared" si="1"/>
        <v>REVERSO</v>
      </c>
      <c r="D866" s="583" t="s">
        <v>8317</v>
      </c>
      <c r="E866" s="585">
        <v>14.0</v>
      </c>
      <c r="H866" s="580" t="str">
        <f t="shared" si="2"/>
        <v>INSERT INTO public.rack (ubicacion, pasillo, lado, almacen) VALUES('B1401R','1','REVERSO','Physical Locations/APT/Stock/Cedis I');</v>
      </c>
    </row>
    <row r="867">
      <c r="A867" s="584" t="s">
        <v>6521</v>
      </c>
      <c r="B867" s="585">
        <v>1.0</v>
      </c>
      <c r="C867" s="580" t="str">
        <f t="shared" si="1"/>
        <v>FRENTE</v>
      </c>
      <c r="D867" s="583" t="s">
        <v>8317</v>
      </c>
      <c r="E867" s="585">
        <v>14.0</v>
      </c>
      <c r="H867" s="580" t="str">
        <f t="shared" si="2"/>
        <v>INSERT INTO public.rack (ubicacion, pasillo, lado, almacen) VALUES('B1402F','1','FRENTE','Physical Locations/APT/Stock/Cedis I');</v>
      </c>
    </row>
    <row r="868">
      <c r="A868" s="584" t="s">
        <v>6512</v>
      </c>
      <c r="B868" s="585">
        <v>1.0</v>
      </c>
      <c r="C868" s="580" t="str">
        <f t="shared" si="1"/>
        <v>REVERSO</v>
      </c>
      <c r="D868" s="583" t="s">
        <v>8317</v>
      </c>
      <c r="E868" s="585">
        <v>14.0</v>
      </c>
      <c r="H868" s="580" t="str">
        <f t="shared" si="2"/>
        <v>INSERT INTO public.rack (ubicacion, pasillo, lado, almacen) VALUES('B1402R','1','REVERSO','Physical Locations/APT/Stock/Cedis I');</v>
      </c>
    </row>
    <row r="869">
      <c r="A869" s="584" t="s">
        <v>6503</v>
      </c>
      <c r="B869" s="585">
        <v>1.0</v>
      </c>
      <c r="C869" s="580" t="str">
        <f t="shared" si="1"/>
        <v>FRENTE</v>
      </c>
      <c r="D869" s="583" t="s">
        <v>8317</v>
      </c>
      <c r="E869" s="585">
        <v>14.0</v>
      </c>
      <c r="H869" s="580" t="str">
        <f t="shared" si="2"/>
        <v>INSERT INTO public.rack (ubicacion, pasillo, lado, almacen) VALUES('B1403F','1','FRENTE','Physical Locations/APT/Stock/Cedis I');</v>
      </c>
    </row>
    <row r="870">
      <c r="A870" s="584" t="s">
        <v>6494</v>
      </c>
      <c r="B870" s="585">
        <v>1.0</v>
      </c>
      <c r="C870" s="580" t="str">
        <f t="shared" si="1"/>
        <v>REVERSO</v>
      </c>
      <c r="D870" s="583" t="s">
        <v>8317</v>
      </c>
      <c r="E870" s="585">
        <v>14.0</v>
      </c>
      <c r="H870" s="580" t="str">
        <f t="shared" si="2"/>
        <v>INSERT INTO public.rack (ubicacion, pasillo, lado, almacen) VALUES('B1403R','1','REVERSO','Physical Locations/APT/Stock/Cedis I');</v>
      </c>
    </row>
    <row r="871">
      <c r="A871" s="584" t="s">
        <v>6485</v>
      </c>
      <c r="B871" s="585">
        <v>1.0</v>
      </c>
      <c r="C871" s="580" t="str">
        <f t="shared" si="1"/>
        <v>FRENTE</v>
      </c>
      <c r="D871" s="583" t="s">
        <v>8317</v>
      </c>
      <c r="E871" s="585">
        <v>14.0</v>
      </c>
      <c r="H871" s="580" t="str">
        <f t="shared" si="2"/>
        <v>INSERT INTO public.rack (ubicacion, pasillo, lado, almacen) VALUES('B1404F','1','FRENTE','Physical Locations/APT/Stock/Cedis I');</v>
      </c>
    </row>
    <row r="872">
      <c r="A872" s="584" t="s">
        <v>6476</v>
      </c>
      <c r="B872" s="585">
        <v>1.0</v>
      </c>
      <c r="C872" s="580" t="str">
        <f t="shared" si="1"/>
        <v>REVERSO</v>
      </c>
      <c r="D872" s="583" t="s">
        <v>8317</v>
      </c>
      <c r="E872" s="585">
        <v>14.0</v>
      </c>
      <c r="H872" s="580" t="str">
        <f t="shared" si="2"/>
        <v>INSERT INTO public.rack (ubicacion, pasillo, lado, almacen) VALUES('B1404R','1','REVERSO','Physical Locations/APT/Stock/Cedis I');</v>
      </c>
    </row>
    <row r="873">
      <c r="A873" s="584" t="s">
        <v>6467</v>
      </c>
      <c r="B873" s="585">
        <v>1.0</v>
      </c>
      <c r="C873" s="580" t="str">
        <f t="shared" si="1"/>
        <v>FRENTE</v>
      </c>
      <c r="D873" s="583" t="s">
        <v>8317</v>
      </c>
      <c r="E873" s="585">
        <v>14.0</v>
      </c>
      <c r="H873" s="580" t="str">
        <f t="shared" si="2"/>
        <v>INSERT INTO public.rack (ubicacion, pasillo, lado, almacen) VALUES('B1405F','1','FRENTE','Physical Locations/APT/Stock/Cedis I');</v>
      </c>
    </row>
    <row r="874">
      <c r="A874" s="584" t="s">
        <v>6458</v>
      </c>
      <c r="B874" s="585">
        <v>1.0</v>
      </c>
      <c r="C874" s="580" t="str">
        <f t="shared" si="1"/>
        <v>REVERSO</v>
      </c>
      <c r="D874" s="583" t="s">
        <v>8317</v>
      </c>
      <c r="E874" s="585">
        <v>14.0</v>
      </c>
      <c r="H874" s="580" t="str">
        <f t="shared" si="2"/>
        <v>INSERT INTO public.rack (ubicacion, pasillo, lado, almacen) VALUES('B1405R','1','REVERSO','Physical Locations/APT/Stock/Cedis I');</v>
      </c>
    </row>
    <row r="875">
      <c r="A875" s="584" t="s">
        <v>6449</v>
      </c>
      <c r="B875" s="585">
        <v>1.0</v>
      </c>
      <c r="C875" s="580" t="str">
        <f t="shared" si="1"/>
        <v>FRENTE</v>
      </c>
      <c r="D875" s="583" t="s">
        <v>8317</v>
      </c>
      <c r="E875" s="585">
        <v>14.0</v>
      </c>
      <c r="H875" s="580" t="str">
        <f t="shared" si="2"/>
        <v>INSERT INTO public.rack (ubicacion, pasillo, lado, almacen) VALUES('B1406F','1','FRENTE','Physical Locations/APT/Stock/Cedis I');</v>
      </c>
    </row>
    <row r="876">
      <c r="A876" s="584" t="s">
        <v>6440</v>
      </c>
      <c r="B876" s="585">
        <v>1.0</v>
      </c>
      <c r="C876" s="580" t="str">
        <f t="shared" si="1"/>
        <v>REVERSO</v>
      </c>
      <c r="D876" s="583" t="s">
        <v>8317</v>
      </c>
      <c r="E876" s="585">
        <v>14.0</v>
      </c>
      <c r="H876" s="580" t="str">
        <f t="shared" si="2"/>
        <v>INSERT INTO public.rack (ubicacion, pasillo, lado, almacen) VALUES('B1406R','1','REVERSO','Physical Locations/APT/Stock/Cedis I');</v>
      </c>
    </row>
    <row r="877">
      <c r="A877" s="584" t="s">
        <v>6431</v>
      </c>
      <c r="B877" s="585">
        <v>1.0</v>
      </c>
      <c r="C877" s="580" t="str">
        <f t="shared" si="1"/>
        <v>FRENTE</v>
      </c>
      <c r="D877" s="583" t="s">
        <v>8317</v>
      </c>
      <c r="E877" s="585">
        <v>14.0</v>
      </c>
      <c r="H877" s="580" t="str">
        <f t="shared" si="2"/>
        <v>INSERT INTO public.rack (ubicacion, pasillo, lado, almacen) VALUES('B1407F','1','FRENTE','Physical Locations/APT/Stock/Cedis I');</v>
      </c>
    </row>
    <row r="878">
      <c r="A878" s="584" t="s">
        <v>6422</v>
      </c>
      <c r="B878" s="585">
        <v>1.0</v>
      </c>
      <c r="C878" s="580" t="str">
        <f t="shared" si="1"/>
        <v>REVERSO</v>
      </c>
      <c r="D878" s="583" t="s">
        <v>8317</v>
      </c>
      <c r="E878" s="585">
        <v>14.0</v>
      </c>
      <c r="H878" s="580" t="str">
        <f t="shared" si="2"/>
        <v>INSERT INTO public.rack (ubicacion, pasillo, lado, almacen) VALUES('B1407R','1','REVERSO','Physical Locations/APT/Stock/Cedis I');</v>
      </c>
    </row>
    <row r="879">
      <c r="A879" s="584" t="s">
        <v>6414</v>
      </c>
      <c r="B879" s="585">
        <v>1.0</v>
      </c>
      <c r="C879" s="580" t="str">
        <f t="shared" si="1"/>
        <v>FRENTE</v>
      </c>
      <c r="D879" s="583" t="s">
        <v>8317</v>
      </c>
      <c r="E879" s="585">
        <v>15.0</v>
      </c>
      <c r="H879" s="580" t="str">
        <f t="shared" si="2"/>
        <v>INSERT INTO public.rack (ubicacion, pasillo, lado, almacen) VALUES('B1501F','1','FRENTE','Physical Locations/APT/Stock/Cedis I');</v>
      </c>
    </row>
    <row r="880">
      <c r="A880" s="584" t="s">
        <v>6406</v>
      </c>
      <c r="B880" s="585">
        <v>1.0</v>
      </c>
      <c r="C880" s="580" t="str">
        <f t="shared" si="1"/>
        <v>REVERSO</v>
      </c>
      <c r="D880" s="583" t="s">
        <v>8317</v>
      </c>
      <c r="E880" s="585">
        <v>15.0</v>
      </c>
      <c r="H880" s="580" t="str">
        <f t="shared" si="2"/>
        <v>INSERT INTO public.rack (ubicacion, pasillo, lado, almacen) VALUES('B1501R','1','REVERSO','Physical Locations/APT/Stock/Cedis I');</v>
      </c>
    </row>
    <row r="881">
      <c r="A881" s="584" t="s">
        <v>6398</v>
      </c>
      <c r="B881" s="585">
        <v>1.0</v>
      </c>
      <c r="C881" s="580" t="str">
        <f t="shared" si="1"/>
        <v>FRENTE</v>
      </c>
      <c r="D881" s="583" t="s">
        <v>8317</v>
      </c>
      <c r="E881" s="585">
        <v>15.0</v>
      </c>
      <c r="H881" s="580" t="str">
        <f t="shared" si="2"/>
        <v>INSERT INTO public.rack (ubicacion, pasillo, lado, almacen) VALUES('B1502F','1','FRENTE','Physical Locations/APT/Stock/Cedis I');</v>
      </c>
    </row>
    <row r="882">
      <c r="A882" s="584" t="s">
        <v>6390</v>
      </c>
      <c r="B882" s="585">
        <v>1.0</v>
      </c>
      <c r="C882" s="580" t="str">
        <f t="shared" si="1"/>
        <v>REVERSO</v>
      </c>
      <c r="D882" s="583" t="s">
        <v>8317</v>
      </c>
      <c r="E882" s="585">
        <v>15.0</v>
      </c>
      <c r="H882" s="580" t="str">
        <f t="shared" si="2"/>
        <v>INSERT INTO public.rack (ubicacion, pasillo, lado, almacen) VALUES('B1502R','1','REVERSO','Physical Locations/APT/Stock/Cedis I');</v>
      </c>
    </row>
    <row r="883">
      <c r="A883" s="584" t="s">
        <v>6382</v>
      </c>
      <c r="B883" s="585">
        <v>1.0</v>
      </c>
      <c r="C883" s="580" t="str">
        <f t="shared" si="1"/>
        <v>FRENTE</v>
      </c>
      <c r="D883" s="583" t="s">
        <v>8317</v>
      </c>
      <c r="E883" s="585">
        <v>15.0</v>
      </c>
      <c r="H883" s="580" t="str">
        <f t="shared" si="2"/>
        <v>INSERT INTO public.rack (ubicacion, pasillo, lado, almacen) VALUES('B1503F','1','FRENTE','Physical Locations/APT/Stock/Cedis I');</v>
      </c>
    </row>
    <row r="884">
      <c r="A884" s="584" t="s">
        <v>6374</v>
      </c>
      <c r="B884" s="585">
        <v>1.0</v>
      </c>
      <c r="C884" s="580" t="str">
        <f t="shared" si="1"/>
        <v>REVERSO</v>
      </c>
      <c r="D884" s="583" t="s">
        <v>8317</v>
      </c>
      <c r="E884" s="585">
        <v>15.0</v>
      </c>
      <c r="H884" s="580" t="str">
        <f t="shared" si="2"/>
        <v>INSERT INTO public.rack (ubicacion, pasillo, lado, almacen) VALUES('B1503R','1','REVERSO','Physical Locations/APT/Stock/Cedis I');</v>
      </c>
    </row>
    <row r="885">
      <c r="A885" s="584" t="s">
        <v>6365</v>
      </c>
      <c r="B885" s="585">
        <v>1.0</v>
      </c>
      <c r="C885" s="580" t="str">
        <f t="shared" si="1"/>
        <v>FRENTE</v>
      </c>
      <c r="D885" s="583" t="s">
        <v>8317</v>
      </c>
      <c r="E885" s="585">
        <v>15.0</v>
      </c>
      <c r="H885" s="580" t="str">
        <f t="shared" si="2"/>
        <v>INSERT INTO public.rack (ubicacion, pasillo, lado, almacen) VALUES('B1504F','1','FRENTE','Physical Locations/APT/Stock/Cedis I');</v>
      </c>
    </row>
    <row r="886">
      <c r="A886" s="584" t="s">
        <v>6356</v>
      </c>
      <c r="B886" s="585">
        <v>1.0</v>
      </c>
      <c r="C886" s="580" t="str">
        <f t="shared" si="1"/>
        <v>REVERSO</v>
      </c>
      <c r="D886" s="583" t="s">
        <v>8317</v>
      </c>
      <c r="E886" s="585">
        <v>15.0</v>
      </c>
      <c r="H886" s="580" t="str">
        <f t="shared" si="2"/>
        <v>INSERT INTO public.rack (ubicacion, pasillo, lado, almacen) VALUES('B1504R','1','REVERSO','Physical Locations/APT/Stock/Cedis I');</v>
      </c>
    </row>
    <row r="887">
      <c r="A887" s="584" t="s">
        <v>6347</v>
      </c>
      <c r="B887" s="585">
        <v>1.0</v>
      </c>
      <c r="C887" s="580" t="str">
        <f t="shared" si="1"/>
        <v>FRENTE</v>
      </c>
      <c r="D887" s="583" t="s">
        <v>8317</v>
      </c>
      <c r="E887" s="585">
        <v>15.0</v>
      </c>
      <c r="H887" s="580" t="str">
        <f t="shared" si="2"/>
        <v>INSERT INTO public.rack (ubicacion, pasillo, lado, almacen) VALUES('B1505F','1','FRENTE','Physical Locations/APT/Stock/Cedis I');</v>
      </c>
    </row>
    <row r="888">
      <c r="A888" s="584" t="s">
        <v>6338</v>
      </c>
      <c r="B888" s="585">
        <v>1.0</v>
      </c>
      <c r="C888" s="580" t="str">
        <f t="shared" si="1"/>
        <v>REVERSO</v>
      </c>
      <c r="D888" s="583" t="s">
        <v>8317</v>
      </c>
      <c r="E888" s="585">
        <v>15.0</v>
      </c>
      <c r="H888" s="580" t="str">
        <f t="shared" si="2"/>
        <v>INSERT INTO public.rack (ubicacion, pasillo, lado, almacen) VALUES('B1505R','1','REVERSO','Physical Locations/APT/Stock/Cedis I');</v>
      </c>
    </row>
    <row r="889">
      <c r="A889" s="584" t="s">
        <v>6329</v>
      </c>
      <c r="B889" s="585">
        <v>1.0</v>
      </c>
      <c r="C889" s="580" t="str">
        <f t="shared" si="1"/>
        <v>FRENTE</v>
      </c>
      <c r="D889" s="583" t="s">
        <v>8317</v>
      </c>
      <c r="E889" s="585">
        <v>15.0</v>
      </c>
      <c r="H889" s="580" t="str">
        <f t="shared" si="2"/>
        <v>INSERT INTO public.rack (ubicacion, pasillo, lado, almacen) VALUES('B1506F','1','FRENTE','Physical Locations/APT/Stock/Cedis I');</v>
      </c>
    </row>
    <row r="890">
      <c r="A890" s="584" t="s">
        <v>6320</v>
      </c>
      <c r="B890" s="585">
        <v>1.0</v>
      </c>
      <c r="C890" s="580" t="str">
        <f t="shared" si="1"/>
        <v>REVERSO</v>
      </c>
      <c r="D890" s="583" t="s">
        <v>8317</v>
      </c>
      <c r="E890" s="585">
        <v>15.0</v>
      </c>
      <c r="H890" s="580" t="str">
        <f t="shared" si="2"/>
        <v>INSERT INTO public.rack (ubicacion, pasillo, lado, almacen) VALUES('B1506R','1','REVERSO','Physical Locations/APT/Stock/Cedis I');</v>
      </c>
    </row>
    <row r="891">
      <c r="A891" s="584" t="s">
        <v>6311</v>
      </c>
      <c r="B891" s="585">
        <v>1.0</v>
      </c>
      <c r="C891" s="580" t="str">
        <f t="shared" si="1"/>
        <v>FRENTE</v>
      </c>
      <c r="D891" s="583" t="s">
        <v>8317</v>
      </c>
      <c r="E891" s="585">
        <v>15.0</v>
      </c>
      <c r="H891" s="580" t="str">
        <f t="shared" si="2"/>
        <v>INSERT INTO public.rack (ubicacion, pasillo, lado, almacen) VALUES('B1507F','1','FRENTE','Physical Locations/APT/Stock/Cedis I');</v>
      </c>
    </row>
    <row r="892">
      <c r="A892" s="584" t="s">
        <v>6302</v>
      </c>
      <c r="B892" s="585">
        <v>1.0</v>
      </c>
      <c r="C892" s="580" t="str">
        <f t="shared" si="1"/>
        <v>REVERSO</v>
      </c>
      <c r="D892" s="583" t="s">
        <v>8317</v>
      </c>
      <c r="E892" s="585">
        <v>15.0</v>
      </c>
      <c r="H892" s="580" t="str">
        <f t="shared" si="2"/>
        <v>INSERT INTO public.rack (ubicacion, pasillo, lado, almacen) VALUES('B1507R','1','REVERSO','Physical Locations/APT/Stock/Cedis I');</v>
      </c>
    </row>
    <row r="893">
      <c r="A893" s="584" t="s">
        <v>6294</v>
      </c>
      <c r="B893" s="585">
        <v>1.0</v>
      </c>
      <c r="C893" s="580" t="str">
        <f t="shared" si="1"/>
        <v>FRENTE</v>
      </c>
      <c r="D893" s="583" t="s">
        <v>8317</v>
      </c>
      <c r="E893" s="585">
        <v>16.0</v>
      </c>
      <c r="H893" s="580" t="str">
        <f t="shared" si="2"/>
        <v>INSERT INTO public.rack (ubicacion, pasillo, lado, almacen) VALUES('B1601F','1','FRENTE','Physical Locations/APT/Stock/Cedis I');</v>
      </c>
    </row>
    <row r="894">
      <c r="A894" s="584" t="s">
        <v>6286</v>
      </c>
      <c r="B894" s="585">
        <v>1.0</v>
      </c>
      <c r="C894" s="580" t="str">
        <f t="shared" si="1"/>
        <v>REVERSO</v>
      </c>
      <c r="D894" s="583" t="s">
        <v>8317</v>
      </c>
      <c r="E894" s="585">
        <v>16.0</v>
      </c>
      <c r="H894" s="580" t="str">
        <f t="shared" si="2"/>
        <v>INSERT INTO public.rack (ubicacion, pasillo, lado, almacen) VALUES('B1601R','1','REVERSO','Physical Locations/APT/Stock/Cedis I');</v>
      </c>
    </row>
    <row r="895">
      <c r="A895" s="584" t="s">
        <v>6278</v>
      </c>
      <c r="B895" s="585">
        <v>1.0</v>
      </c>
      <c r="C895" s="580" t="str">
        <f t="shared" si="1"/>
        <v>FRENTE</v>
      </c>
      <c r="D895" s="583" t="s">
        <v>8317</v>
      </c>
      <c r="E895" s="585">
        <v>16.0</v>
      </c>
      <c r="H895" s="580" t="str">
        <f t="shared" si="2"/>
        <v>INSERT INTO public.rack (ubicacion, pasillo, lado, almacen) VALUES('B1602F','1','FRENTE','Physical Locations/APT/Stock/Cedis I');</v>
      </c>
    </row>
    <row r="896">
      <c r="A896" s="584" t="s">
        <v>6270</v>
      </c>
      <c r="B896" s="585">
        <v>1.0</v>
      </c>
      <c r="C896" s="580" t="str">
        <f t="shared" si="1"/>
        <v>REVERSO</v>
      </c>
      <c r="D896" s="583" t="s">
        <v>8317</v>
      </c>
      <c r="E896" s="585">
        <v>16.0</v>
      </c>
      <c r="H896" s="580" t="str">
        <f t="shared" si="2"/>
        <v>INSERT INTO public.rack (ubicacion, pasillo, lado, almacen) VALUES('B1602R','1','REVERSO','Physical Locations/APT/Stock/Cedis I');</v>
      </c>
    </row>
    <row r="897">
      <c r="A897" s="584" t="s">
        <v>6262</v>
      </c>
      <c r="B897" s="585">
        <v>1.0</v>
      </c>
      <c r="C897" s="580" t="str">
        <f t="shared" si="1"/>
        <v>FRENTE</v>
      </c>
      <c r="D897" s="583" t="s">
        <v>8317</v>
      </c>
      <c r="E897" s="585">
        <v>16.0</v>
      </c>
      <c r="H897" s="580" t="str">
        <f t="shared" si="2"/>
        <v>INSERT INTO public.rack (ubicacion, pasillo, lado, almacen) VALUES('B1603F','1','FRENTE','Physical Locations/APT/Stock/Cedis I');</v>
      </c>
    </row>
    <row r="898">
      <c r="A898" s="584" t="s">
        <v>6254</v>
      </c>
      <c r="B898" s="585">
        <v>1.0</v>
      </c>
      <c r="C898" s="580" t="str">
        <f t="shared" si="1"/>
        <v>REVERSO</v>
      </c>
      <c r="D898" s="583" t="s">
        <v>8317</v>
      </c>
      <c r="E898" s="585">
        <v>16.0</v>
      </c>
      <c r="H898" s="580" t="str">
        <f t="shared" si="2"/>
        <v>INSERT INTO public.rack (ubicacion, pasillo, lado, almacen) VALUES('B1603R','1','REVERSO','Physical Locations/APT/Stock/Cedis I');</v>
      </c>
    </row>
    <row r="899">
      <c r="A899" s="584" t="s">
        <v>6245</v>
      </c>
      <c r="B899" s="585">
        <v>1.0</v>
      </c>
      <c r="C899" s="580" t="str">
        <f t="shared" si="1"/>
        <v>FRENTE</v>
      </c>
      <c r="D899" s="583" t="s">
        <v>8317</v>
      </c>
      <c r="E899" s="585">
        <v>16.0</v>
      </c>
      <c r="H899" s="580" t="str">
        <f t="shared" si="2"/>
        <v>INSERT INTO public.rack (ubicacion, pasillo, lado, almacen) VALUES('B1604F','1','FRENTE','Physical Locations/APT/Stock/Cedis I');</v>
      </c>
    </row>
    <row r="900">
      <c r="A900" s="584" t="s">
        <v>6236</v>
      </c>
      <c r="B900" s="585">
        <v>1.0</v>
      </c>
      <c r="C900" s="580" t="str">
        <f t="shared" si="1"/>
        <v>REVERSO</v>
      </c>
      <c r="D900" s="583" t="s">
        <v>8317</v>
      </c>
      <c r="E900" s="585">
        <v>16.0</v>
      </c>
      <c r="H900" s="580" t="str">
        <f t="shared" si="2"/>
        <v>INSERT INTO public.rack (ubicacion, pasillo, lado, almacen) VALUES('B1604R','1','REVERSO','Physical Locations/APT/Stock/Cedis I');</v>
      </c>
    </row>
    <row r="901">
      <c r="A901" s="584" t="s">
        <v>6227</v>
      </c>
      <c r="B901" s="585">
        <v>1.0</v>
      </c>
      <c r="C901" s="580" t="str">
        <f t="shared" si="1"/>
        <v>FRENTE</v>
      </c>
      <c r="D901" s="583" t="s">
        <v>8317</v>
      </c>
      <c r="E901" s="585">
        <v>16.0</v>
      </c>
      <c r="H901" s="580" t="str">
        <f t="shared" si="2"/>
        <v>INSERT INTO public.rack (ubicacion, pasillo, lado, almacen) VALUES('B1605F','1','FRENTE','Physical Locations/APT/Stock/Cedis I');</v>
      </c>
    </row>
    <row r="902">
      <c r="A902" s="584" t="s">
        <v>6218</v>
      </c>
      <c r="B902" s="585">
        <v>1.0</v>
      </c>
      <c r="C902" s="580" t="str">
        <f t="shared" si="1"/>
        <v>REVERSO</v>
      </c>
      <c r="D902" s="583" t="s">
        <v>8317</v>
      </c>
      <c r="E902" s="585">
        <v>16.0</v>
      </c>
      <c r="H902" s="580" t="str">
        <f t="shared" si="2"/>
        <v>INSERT INTO public.rack (ubicacion, pasillo, lado, almacen) VALUES('B1605R','1','REVERSO','Physical Locations/APT/Stock/Cedis I');</v>
      </c>
    </row>
    <row r="903">
      <c r="A903" s="584" t="s">
        <v>6209</v>
      </c>
      <c r="B903" s="585">
        <v>1.0</v>
      </c>
      <c r="C903" s="580" t="str">
        <f t="shared" si="1"/>
        <v>FRENTE</v>
      </c>
      <c r="D903" s="583" t="s">
        <v>8317</v>
      </c>
      <c r="E903" s="585">
        <v>16.0</v>
      </c>
      <c r="H903" s="580" t="str">
        <f t="shared" si="2"/>
        <v>INSERT INTO public.rack (ubicacion, pasillo, lado, almacen) VALUES('B1606F','1','FRENTE','Physical Locations/APT/Stock/Cedis I');</v>
      </c>
    </row>
    <row r="904">
      <c r="A904" s="584" t="s">
        <v>6200</v>
      </c>
      <c r="B904" s="585">
        <v>1.0</v>
      </c>
      <c r="C904" s="580" t="str">
        <f t="shared" si="1"/>
        <v>REVERSO</v>
      </c>
      <c r="D904" s="583" t="s">
        <v>8317</v>
      </c>
      <c r="E904" s="585">
        <v>16.0</v>
      </c>
      <c r="H904" s="580" t="str">
        <f t="shared" si="2"/>
        <v>INSERT INTO public.rack (ubicacion, pasillo, lado, almacen) VALUES('B1606R','1','REVERSO','Physical Locations/APT/Stock/Cedis I');</v>
      </c>
    </row>
    <row r="905">
      <c r="A905" s="584" t="s">
        <v>6191</v>
      </c>
      <c r="B905" s="585">
        <v>1.0</v>
      </c>
      <c r="C905" s="580" t="str">
        <f t="shared" si="1"/>
        <v>FRENTE</v>
      </c>
      <c r="D905" s="583" t="s">
        <v>8317</v>
      </c>
      <c r="E905" s="585">
        <v>16.0</v>
      </c>
      <c r="H905" s="580" t="str">
        <f t="shared" si="2"/>
        <v>INSERT INTO public.rack (ubicacion, pasillo, lado, almacen) VALUES('B1607F','1','FRENTE','Physical Locations/APT/Stock/Cedis I');</v>
      </c>
    </row>
    <row r="906">
      <c r="A906" s="584" t="s">
        <v>6182</v>
      </c>
      <c r="B906" s="585">
        <v>1.0</v>
      </c>
      <c r="C906" s="580" t="str">
        <f t="shared" si="1"/>
        <v>REVERSO</v>
      </c>
      <c r="D906" s="583" t="s">
        <v>8317</v>
      </c>
      <c r="E906" s="585">
        <v>16.0</v>
      </c>
      <c r="H906" s="580" t="str">
        <f t="shared" si="2"/>
        <v>INSERT INTO public.rack (ubicacion, pasillo, lado, almacen) VALUES('B1607R','1','REVERSO','Physical Locations/APT/Stock/Cedis I');</v>
      </c>
    </row>
    <row r="907">
      <c r="A907" s="584" t="s">
        <v>6173</v>
      </c>
      <c r="B907" s="585">
        <v>1.0</v>
      </c>
      <c r="C907" s="580" t="str">
        <f t="shared" si="1"/>
        <v>FRENTE</v>
      </c>
      <c r="D907" s="583" t="s">
        <v>8317</v>
      </c>
      <c r="E907" s="585">
        <v>17.0</v>
      </c>
      <c r="H907" s="580" t="str">
        <f t="shared" si="2"/>
        <v>INSERT INTO public.rack (ubicacion, pasillo, lado, almacen) VALUES('B1701F','1','FRENTE','Physical Locations/APT/Stock/Cedis I');</v>
      </c>
    </row>
    <row r="908">
      <c r="A908" s="584" t="s">
        <v>6164</v>
      </c>
      <c r="B908" s="585">
        <v>1.0</v>
      </c>
      <c r="C908" s="580" t="str">
        <f t="shared" si="1"/>
        <v>REVERSO</v>
      </c>
      <c r="D908" s="583" t="s">
        <v>8317</v>
      </c>
      <c r="E908" s="585">
        <v>17.0</v>
      </c>
      <c r="H908" s="580" t="str">
        <f t="shared" si="2"/>
        <v>INSERT INTO public.rack (ubicacion, pasillo, lado, almacen) VALUES('B1701R','1','REVERSO','Physical Locations/APT/Stock/Cedis I');</v>
      </c>
    </row>
    <row r="909">
      <c r="A909" s="584" t="s">
        <v>6156</v>
      </c>
      <c r="B909" s="585">
        <v>1.0</v>
      </c>
      <c r="C909" s="580" t="str">
        <f t="shared" si="1"/>
        <v>FRENTE</v>
      </c>
      <c r="D909" s="583" t="s">
        <v>8317</v>
      </c>
      <c r="E909" s="585">
        <v>17.0</v>
      </c>
      <c r="H909" s="580" t="str">
        <f t="shared" si="2"/>
        <v>INSERT INTO public.rack (ubicacion, pasillo, lado, almacen) VALUES('B1702F','1','FRENTE','Physical Locations/APT/Stock/Cedis I');</v>
      </c>
    </row>
    <row r="910">
      <c r="A910" s="584" t="s">
        <v>6147</v>
      </c>
      <c r="B910" s="585">
        <v>1.0</v>
      </c>
      <c r="C910" s="580" t="str">
        <f t="shared" si="1"/>
        <v>REVERSO</v>
      </c>
      <c r="D910" s="583" t="s">
        <v>8317</v>
      </c>
      <c r="E910" s="585">
        <v>17.0</v>
      </c>
      <c r="H910" s="580" t="str">
        <f t="shared" si="2"/>
        <v>INSERT INTO public.rack (ubicacion, pasillo, lado, almacen) VALUES('B1702R','1','REVERSO','Physical Locations/APT/Stock/Cedis I');</v>
      </c>
    </row>
    <row r="911">
      <c r="A911" s="584" t="s">
        <v>6139</v>
      </c>
      <c r="B911" s="585">
        <v>1.0</v>
      </c>
      <c r="C911" s="580" t="str">
        <f t="shared" si="1"/>
        <v>FRENTE</v>
      </c>
      <c r="D911" s="583" t="s">
        <v>8317</v>
      </c>
      <c r="E911" s="585">
        <v>17.0</v>
      </c>
      <c r="H911" s="580" t="str">
        <f t="shared" si="2"/>
        <v>INSERT INTO public.rack (ubicacion, pasillo, lado, almacen) VALUES('B1703F','1','FRENTE','Physical Locations/APT/Stock/Cedis I');</v>
      </c>
    </row>
    <row r="912">
      <c r="A912" s="584" t="s">
        <v>6130</v>
      </c>
      <c r="B912" s="585">
        <v>1.0</v>
      </c>
      <c r="C912" s="580" t="str">
        <f t="shared" si="1"/>
        <v>REVERSO</v>
      </c>
      <c r="D912" s="583" t="s">
        <v>8317</v>
      </c>
      <c r="E912" s="585">
        <v>17.0</v>
      </c>
      <c r="H912" s="580" t="str">
        <f t="shared" si="2"/>
        <v>INSERT INTO public.rack (ubicacion, pasillo, lado, almacen) VALUES('B1703R','1','REVERSO','Physical Locations/APT/Stock/Cedis I');</v>
      </c>
    </row>
    <row r="913">
      <c r="A913" s="584" t="s">
        <v>6122</v>
      </c>
      <c r="B913" s="585">
        <v>1.0</v>
      </c>
      <c r="C913" s="580" t="str">
        <f t="shared" si="1"/>
        <v>FRENTE</v>
      </c>
      <c r="D913" s="583" t="s">
        <v>8317</v>
      </c>
      <c r="E913" s="585">
        <v>17.0</v>
      </c>
      <c r="H913" s="580" t="str">
        <f t="shared" si="2"/>
        <v>INSERT INTO public.rack (ubicacion, pasillo, lado, almacen) VALUES('B1704F','1','FRENTE','Physical Locations/APT/Stock/Cedis I');</v>
      </c>
    </row>
    <row r="914">
      <c r="A914" s="584" t="s">
        <v>6113</v>
      </c>
      <c r="B914" s="585">
        <v>1.0</v>
      </c>
      <c r="C914" s="580" t="str">
        <f t="shared" si="1"/>
        <v>REVERSO</v>
      </c>
      <c r="D914" s="583" t="s">
        <v>8317</v>
      </c>
      <c r="E914" s="585">
        <v>17.0</v>
      </c>
      <c r="H914" s="580" t="str">
        <f t="shared" si="2"/>
        <v>INSERT INTO public.rack (ubicacion, pasillo, lado, almacen) VALUES('B1704R','1','REVERSO','Physical Locations/APT/Stock/Cedis I');</v>
      </c>
    </row>
    <row r="915">
      <c r="A915" s="584" t="s">
        <v>6105</v>
      </c>
      <c r="B915" s="585">
        <v>1.0</v>
      </c>
      <c r="C915" s="580" t="str">
        <f t="shared" si="1"/>
        <v>FRENTE</v>
      </c>
      <c r="D915" s="583" t="s">
        <v>8317</v>
      </c>
      <c r="E915" s="585">
        <v>17.0</v>
      </c>
      <c r="H915" s="580" t="str">
        <f t="shared" si="2"/>
        <v>INSERT INTO public.rack (ubicacion, pasillo, lado, almacen) VALUES('B1705F','1','FRENTE','Physical Locations/APT/Stock/Cedis I');</v>
      </c>
    </row>
    <row r="916">
      <c r="A916" s="584" t="s">
        <v>6096</v>
      </c>
      <c r="B916" s="585">
        <v>1.0</v>
      </c>
      <c r="C916" s="580" t="str">
        <f t="shared" si="1"/>
        <v>REVERSO</v>
      </c>
      <c r="D916" s="583" t="s">
        <v>8317</v>
      </c>
      <c r="E916" s="585">
        <v>17.0</v>
      </c>
      <c r="H916" s="580" t="str">
        <f t="shared" si="2"/>
        <v>INSERT INTO public.rack (ubicacion, pasillo, lado, almacen) VALUES('B1705R','1','REVERSO','Physical Locations/APT/Stock/Cedis I');</v>
      </c>
    </row>
    <row r="917">
      <c r="A917" s="584" t="s">
        <v>6088</v>
      </c>
      <c r="B917" s="585">
        <v>1.0</v>
      </c>
      <c r="C917" s="580" t="str">
        <f t="shared" si="1"/>
        <v>FRENTE</v>
      </c>
      <c r="D917" s="583" t="s">
        <v>8317</v>
      </c>
      <c r="E917" s="585">
        <v>17.0</v>
      </c>
      <c r="H917" s="580" t="str">
        <f t="shared" si="2"/>
        <v>INSERT INTO public.rack (ubicacion, pasillo, lado, almacen) VALUES('B1706F','1','FRENTE','Physical Locations/APT/Stock/Cedis I');</v>
      </c>
    </row>
    <row r="918">
      <c r="A918" s="584" t="s">
        <v>6079</v>
      </c>
      <c r="B918" s="585">
        <v>1.0</v>
      </c>
      <c r="C918" s="580" t="str">
        <f t="shared" si="1"/>
        <v>REVERSO</v>
      </c>
      <c r="D918" s="583" t="s">
        <v>8317</v>
      </c>
      <c r="E918" s="585">
        <v>17.0</v>
      </c>
      <c r="H918" s="580" t="str">
        <f t="shared" si="2"/>
        <v>INSERT INTO public.rack (ubicacion, pasillo, lado, almacen) VALUES('B1706R','1','REVERSO','Physical Locations/APT/Stock/Cedis I');</v>
      </c>
    </row>
    <row r="919">
      <c r="A919" s="584" t="s">
        <v>6071</v>
      </c>
      <c r="B919" s="585">
        <v>1.0</v>
      </c>
      <c r="C919" s="580" t="str">
        <f t="shared" si="1"/>
        <v>FRENTE</v>
      </c>
      <c r="D919" s="583" t="s">
        <v>8317</v>
      </c>
      <c r="E919" s="585">
        <v>17.0</v>
      </c>
      <c r="H919" s="580" t="str">
        <f t="shared" si="2"/>
        <v>INSERT INTO public.rack (ubicacion, pasillo, lado, almacen) VALUES('B1707F','1','FRENTE','Physical Locations/APT/Stock/Cedis I');</v>
      </c>
    </row>
    <row r="920">
      <c r="A920" s="584" t="s">
        <v>6062</v>
      </c>
      <c r="B920" s="585">
        <v>1.0</v>
      </c>
      <c r="C920" s="580" t="str">
        <f t="shared" si="1"/>
        <v>REVERSO</v>
      </c>
      <c r="D920" s="583" t="s">
        <v>8317</v>
      </c>
      <c r="E920" s="585">
        <v>17.0</v>
      </c>
      <c r="H920" s="580" t="str">
        <f t="shared" si="2"/>
        <v>INSERT INTO public.rack (ubicacion, pasillo, lado, almacen) VALUES('B1707R','1','REVERSO','Physical Locations/APT/Stock/Cedis I');</v>
      </c>
    </row>
    <row r="921">
      <c r="A921" s="584" t="s">
        <v>6054</v>
      </c>
      <c r="B921" s="585">
        <v>1.0</v>
      </c>
      <c r="C921" s="580" t="str">
        <f t="shared" si="1"/>
        <v>FRENTE</v>
      </c>
      <c r="D921" s="583" t="s">
        <v>8317</v>
      </c>
      <c r="E921" s="585">
        <v>18.0</v>
      </c>
      <c r="H921" s="580" t="str">
        <f t="shared" si="2"/>
        <v>INSERT INTO public.rack (ubicacion, pasillo, lado, almacen) VALUES('B1801F','1','FRENTE','Physical Locations/APT/Stock/Cedis I');</v>
      </c>
    </row>
    <row r="922">
      <c r="A922" s="584" t="s">
        <v>6045</v>
      </c>
      <c r="B922" s="585">
        <v>1.0</v>
      </c>
      <c r="C922" s="580" t="str">
        <f t="shared" si="1"/>
        <v>REVERSO</v>
      </c>
      <c r="D922" s="583" t="s">
        <v>8317</v>
      </c>
      <c r="E922" s="585">
        <v>18.0</v>
      </c>
      <c r="H922" s="580" t="str">
        <f t="shared" si="2"/>
        <v>INSERT INTO public.rack (ubicacion, pasillo, lado, almacen) VALUES('B1801R','1','REVERSO','Physical Locations/APT/Stock/Cedis I');</v>
      </c>
    </row>
    <row r="923">
      <c r="A923" s="584" t="s">
        <v>6037</v>
      </c>
      <c r="B923" s="585">
        <v>1.0</v>
      </c>
      <c r="C923" s="580" t="str">
        <f t="shared" si="1"/>
        <v>FRENTE</v>
      </c>
      <c r="D923" s="583" t="s">
        <v>8317</v>
      </c>
      <c r="E923" s="585">
        <v>18.0</v>
      </c>
      <c r="H923" s="580" t="str">
        <f t="shared" si="2"/>
        <v>INSERT INTO public.rack (ubicacion, pasillo, lado, almacen) VALUES('B1802F','1','FRENTE','Physical Locations/APT/Stock/Cedis I');</v>
      </c>
    </row>
    <row r="924">
      <c r="A924" s="584" t="s">
        <v>6028</v>
      </c>
      <c r="B924" s="585">
        <v>1.0</v>
      </c>
      <c r="C924" s="580" t="str">
        <f t="shared" si="1"/>
        <v>REVERSO</v>
      </c>
      <c r="D924" s="583" t="s">
        <v>8317</v>
      </c>
      <c r="E924" s="585">
        <v>18.0</v>
      </c>
      <c r="H924" s="580" t="str">
        <f t="shared" si="2"/>
        <v>INSERT INTO public.rack (ubicacion, pasillo, lado, almacen) VALUES('B1802R','1','REVERSO','Physical Locations/APT/Stock/Cedis I');</v>
      </c>
    </row>
    <row r="925">
      <c r="A925" s="584" t="s">
        <v>6019</v>
      </c>
      <c r="B925" s="585">
        <v>1.0</v>
      </c>
      <c r="C925" s="580" t="str">
        <f t="shared" si="1"/>
        <v>FRENTE</v>
      </c>
      <c r="D925" s="583" t="s">
        <v>8317</v>
      </c>
      <c r="E925" s="585">
        <v>18.0</v>
      </c>
      <c r="H925" s="580" t="str">
        <f t="shared" si="2"/>
        <v>INSERT INTO public.rack (ubicacion, pasillo, lado, almacen) VALUES('B1803F','1','FRENTE','Physical Locations/APT/Stock/Cedis I');</v>
      </c>
    </row>
    <row r="926">
      <c r="A926" s="584" t="s">
        <v>6010</v>
      </c>
      <c r="B926" s="585">
        <v>1.0</v>
      </c>
      <c r="C926" s="580" t="str">
        <f t="shared" si="1"/>
        <v>REVERSO</v>
      </c>
      <c r="D926" s="583" t="s">
        <v>8317</v>
      </c>
      <c r="E926" s="585">
        <v>18.0</v>
      </c>
      <c r="H926" s="580" t="str">
        <f t="shared" si="2"/>
        <v>INSERT INTO public.rack (ubicacion, pasillo, lado, almacen) VALUES('B1803R','1','REVERSO','Physical Locations/APT/Stock/Cedis I');</v>
      </c>
    </row>
    <row r="927">
      <c r="A927" s="584" t="s">
        <v>6002</v>
      </c>
      <c r="B927" s="585">
        <v>1.0</v>
      </c>
      <c r="C927" s="580" t="str">
        <f t="shared" si="1"/>
        <v>FRENTE</v>
      </c>
      <c r="D927" s="583" t="s">
        <v>8317</v>
      </c>
      <c r="E927" s="585">
        <v>18.0</v>
      </c>
      <c r="H927" s="580" t="str">
        <f t="shared" si="2"/>
        <v>INSERT INTO public.rack (ubicacion, pasillo, lado, almacen) VALUES('B1804F','1','FRENTE','Physical Locations/APT/Stock/Cedis I');</v>
      </c>
    </row>
    <row r="928">
      <c r="A928" s="584" t="s">
        <v>5993</v>
      </c>
      <c r="B928" s="585">
        <v>1.0</v>
      </c>
      <c r="C928" s="580" t="str">
        <f t="shared" si="1"/>
        <v>REVERSO</v>
      </c>
      <c r="D928" s="583" t="s">
        <v>8317</v>
      </c>
      <c r="E928" s="585">
        <v>18.0</v>
      </c>
      <c r="H928" s="580" t="str">
        <f t="shared" si="2"/>
        <v>INSERT INTO public.rack (ubicacion, pasillo, lado, almacen) VALUES('B1804R','1','REVERSO','Physical Locations/APT/Stock/Cedis I');</v>
      </c>
    </row>
    <row r="929">
      <c r="A929" s="584" t="s">
        <v>5985</v>
      </c>
      <c r="B929" s="585">
        <v>1.0</v>
      </c>
      <c r="C929" s="580" t="str">
        <f t="shared" si="1"/>
        <v>FRENTE</v>
      </c>
      <c r="D929" s="583" t="s">
        <v>8317</v>
      </c>
      <c r="E929" s="585">
        <v>18.0</v>
      </c>
      <c r="H929" s="580" t="str">
        <f t="shared" si="2"/>
        <v>INSERT INTO public.rack (ubicacion, pasillo, lado, almacen) VALUES('B1805F','1','FRENTE','Physical Locations/APT/Stock/Cedis I');</v>
      </c>
    </row>
    <row r="930">
      <c r="A930" s="584" t="s">
        <v>5976</v>
      </c>
      <c r="B930" s="585">
        <v>1.0</v>
      </c>
      <c r="C930" s="580" t="str">
        <f t="shared" si="1"/>
        <v>REVERSO</v>
      </c>
      <c r="D930" s="583" t="s">
        <v>8317</v>
      </c>
      <c r="E930" s="585">
        <v>18.0</v>
      </c>
      <c r="H930" s="580" t="str">
        <f t="shared" si="2"/>
        <v>INSERT INTO public.rack (ubicacion, pasillo, lado, almacen) VALUES('B1805R','1','REVERSO','Physical Locations/APT/Stock/Cedis I');</v>
      </c>
    </row>
    <row r="931">
      <c r="A931" s="584" t="s">
        <v>5968</v>
      </c>
      <c r="B931" s="585">
        <v>1.0</v>
      </c>
      <c r="C931" s="580" t="str">
        <f t="shared" si="1"/>
        <v>FRENTE</v>
      </c>
      <c r="D931" s="583" t="s">
        <v>8317</v>
      </c>
      <c r="E931" s="585">
        <v>18.0</v>
      </c>
      <c r="H931" s="580" t="str">
        <f t="shared" si="2"/>
        <v>INSERT INTO public.rack (ubicacion, pasillo, lado, almacen) VALUES('B1806F','1','FRENTE','Physical Locations/APT/Stock/Cedis I');</v>
      </c>
    </row>
    <row r="932">
      <c r="A932" s="584" t="s">
        <v>5959</v>
      </c>
      <c r="B932" s="585">
        <v>1.0</v>
      </c>
      <c r="C932" s="580" t="str">
        <f t="shared" si="1"/>
        <v>REVERSO</v>
      </c>
      <c r="D932" s="583" t="s">
        <v>8317</v>
      </c>
      <c r="E932" s="585">
        <v>18.0</v>
      </c>
      <c r="H932" s="580" t="str">
        <f t="shared" si="2"/>
        <v>INSERT INTO public.rack (ubicacion, pasillo, lado, almacen) VALUES('B1806R','1','REVERSO','Physical Locations/APT/Stock/Cedis I');</v>
      </c>
    </row>
    <row r="933">
      <c r="A933" s="584" t="s">
        <v>5951</v>
      </c>
      <c r="B933" s="585">
        <v>1.0</v>
      </c>
      <c r="C933" s="580" t="str">
        <f t="shared" si="1"/>
        <v>FRENTE</v>
      </c>
      <c r="D933" s="583" t="s">
        <v>8317</v>
      </c>
      <c r="E933" s="585">
        <v>18.0</v>
      </c>
      <c r="H933" s="580" t="str">
        <f t="shared" si="2"/>
        <v>INSERT INTO public.rack (ubicacion, pasillo, lado, almacen) VALUES('B1807F','1','FRENTE','Physical Locations/APT/Stock/Cedis I');</v>
      </c>
    </row>
    <row r="934">
      <c r="A934" s="584" t="s">
        <v>5942</v>
      </c>
      <c r="B934" s="585">
        <v>1.0</v>
      </c>
      <c r="C934" s="580" t="str">
        <f t="shared" si="1"/>
        <v>REVERSO</v>
      </c>
      <c r="D934" s="583" t="s">
        <v>8317</v>
      </c>
      <c r="E934" s="585">
        <v>18.0</v>
      </c>
      <c r="H934" s="580" t="str">
        <f t="shared" si="2"/>
        <v>INSERT INTO public.rack (ubicacion, pasillo, lado, almacen) VALUES('B1807R','1','REVERSO','Physical Locations/APT/Stock/Cedis I');</v>
      </c>
    </row>
    <row r="935">
      <c r="A935" s="584" t="s">
        <v>5934</v>
      </c>
      <c r="B935" s="585">
        <v>1.0</v>
      </c>
      <c r="C935" s="580" t="str">
        <f t="shared" si="1"/>
        <v>FRENTE</v>
      </c>
      <c r="D935" s="583" t="s">
        <v>8317</v>
      </c>
      <c r="E935" s="585">
        <v>19.0</v>
      </c>
      <c r="H935" s="580" t="str">
        <f t="shared" si="2"/>
        <v>INSERT INTO public.rack (ubicacion, pasillo, lado, almacen) VALUES('B1901F','1','FRENTE','Physical Locations/APT/Stock/Cedis I');</v>
      </c>
    </row>
    <row r="936">
      <c r="A936" s="584" t="s">
        <v>5925</v>
      </c>
      <c r="B936" s="585">
        <v>1.0</v>
      </c>
      <c r="C936" s="580" t="str">
        <f t="shared" si="1"/>
        <v>REVERSO</v>
      </c>
      <c r="D936" s="583" t="s">
        <v>8317</v>
      </c>
      <c r="E936" s="585">
        <v>19.0</v>
      </c>
      <c r="H936" s="580" t="str">
        <f t="shared" si="2"/>
        <v>INSERT INTO public.rack (ubicacion, pasillo, lado, almacen) VALUES('B1901R','1','REVERSO','Physical Locations/APT/Stock/Cedis I');</v>
      </c>
    </row>
    <row r="937">
      <c r="A937" s="584" t="s">
        <v>5916</v>
      </c>
      <c r="B937" s="585">
        <v>1.0</v>
      </c>
      <c r="C937" s="580" t="str">
        <f t="shared" si="1"/>
        <v>FRENTE</v>
      </c>
      <c r="D937" s="583" t="s">
        <v>8317</v>
      </c>
      <c r="E937" s="585">
        <v>19.0</v>
      </c>
      <c r="H937" s="580" t="str">
        <f t="shared" si="2"/>
        <v>INSERT INTO public.rack (ubicacion, pasillo, lado, almacen) VALUES('B1902F','1','FRENTE','Physical Locations/APT/Stock/Cedis I');</v>
      </c>
    </row>
    <row r="938">
      <c r="A938" s="584" t="s">
        <v>5907</v>
      </c>
      <c r="B938" s="585">
        <v>1.0</v>
      </c>
      <c r="C938" s="580" t="str">
        <f t="shared" si="1"/>
        <v>REVERSO</v>
      </c>
      <c r="D938" s="583" t="s">
        <v>8317</v>
      </c>
      <c r="E938" s="585">
        <v>19.0</v>
      </c>
      <c r="H938" s="580" t="str">
        <f t="shared" si="2"/>
        <v>INSERT INTO public.rack (ubicacion, pasillo, lado, almacen) VALUES('B1902R','1','REVERSO','Physical Locations/APT/Stock/Cedis I');</v>
      </c>
    </row>
    <row r="939">
      <c r="A939" s="584" t="s">
        <v>5898</v>
      </c>
      <c r="B939" s="585">
        <v>1.0</v>
      </c>
      <c r="C939" s="580" t="str">
        <f t="shared" si="1"/>
        <v>FRENTE</v>
      </c>
      <c r="D939" s="583" t="s">
        <v>8317</v>
      </c>
      <c r="E939" s="585">
        <v>19.0</v>
      </c>
      <c r="H939" s="580" t="str">
        <f t="shared" si="2"/>
        <v>INSERT INTO public.rack (ubicacion, pasillo, lado, almacen) VALUES('B1903F','1','FRENTE','Physical Locations/APT/Stock/Cedis I');</v>
      </c>
    </row>
    <row r="940">
      <c r="A940" s="584" t="s">
        <v>5888</v>
      </c>
      <c r="B940" s="585">
        <v>1.0</v>
      </c>
      <c r="C940" s="580" t="str">
        <f t="shared" si="1"/>
        <v>REVERSO</v>
      </c>
      <c r="D940" s="583" t="s">
        <v>8317</v>
      </c>
      <c r="E940" s="585">
        <v>19.0</v>
      </c>
      <c r="H940" s="580" t="str">
        <f t="shared" si="2"/>
        <v>INSERT INTO public.rack (ubicacion, pasillo, lado, almacen) VALUES('B1903R','1','REVERSO','Physical Locations/APT/Stock/Cedis I');</v>
      </c>
    </row>
    <row r="941">
      <c r="A941" s="584" t="s">
        <v>5878</v>
      </c>
      <c r="B941" s="585">
        <v>1.0</v>
      </c>
      <c r="C941" s="580" t="str">
        <f t="shared" si="1"/>
        <v>FRENTE</v>
      </c>
      <c r="D941" s="583" t="s">
        <v>8317</v>
      </c>
      <c r="E941" s="585">
        <v>19.0</v>
      </c>
      <c r="H941" s="580" t="str">
        <f t="shared" si="2"/>
        <v>INSERT INTO public.rack (ubicacion, pasillo, lado, almacen) VALUES('B1904F','1','FRENTE','Physical Locations/APT/Stock/Cedis I');</v>
      </c>
    </row>
    <row r="942">
      <c r="A942" s="584" t="s">
        <v>5868</v>
      </c>
      <c r="B942" s="585">
        <v>1.0</v>
      </c>
      <c r="C942" s="580" t="str">
        <f t="shared" si="1"/>
        <v>REVERSO</v>
      </c>
      <c r="D942" s="583" t="s">
        <v>8317</v>
      </c>
      <c r="E942" s="585">
        <v>19.0</v>
      </c>
      <c r="H942" s="580" t="str">
        <f t="shared" si="2"/>
        <v>INSERT INTO public.rack (ubicacion, pasillo, lado, almacen) VALUES('B1904R','1','REVERSO','Physical Locations/APT/Stock/Cedis I');</v>
      </c>
    </row>
    <row r="943">
      <c r="A943" s="584" t="s">
        <v>5858</v>
      </c>
      <c r="B943" s="585">
        <v>1.0</v>
      </c>
      <c r="C943" s="580" t="str">
        <f t="shared" si="1"/>
        <v>FRENTE</v>
      </c>
      <c r="D943" s="583" t="s">
        <v>8317</v>
      </c>
      <c r="E943" s="585">
        <v>19.0</v>
      </c>
      <c r="H943" s="580" t="str">
        <f t="shared" si="2"/>
        <v>INSERT INTO public.rack (ubicacion, pasillo, lado, almacen) VALUES('B1905F','1','FRENTE','Physical Locations/APT/Stock/Cedis I');</v>
      </c>
    </row>
    <row r="944">
      <c r="A944" s="584" t="s">
        <v>5848</v>
      </c>
      <c r="B944" s="585">
        <v>1.0</v>
      </c>
      <c r="C944" s="580" t="str">
        <f t="shared" si="1"/>
        <v>REVERSO</v>
      </c>
      <c r="D944" s="583" t="s">
        <v>8317</v>
      </c>
      <c r="E944" s="585">
        <v>19.0</v>
      </c>
      <c r="H944" s="580" t="str">
        <f t="shared" si="2"/>
        <v>INSERT INTO public.rack (ubicacion, pasillo, lado, almacen) VALUES('B1905R','1','REVERSO','Physical Locations/APT/Stock/Cedis I');</v>
      </c>
    </row>
    <row r="945">
      <c r="A945" s="584" t="s">
        <v>5838</v>
      </c>
      <c r="B945" s="585">
        <v>1.0</v>
      </c>
      <c r="C945" s="580" t="str">
        <f t="shared" si="1"/>
        <v>FRENTE</v>
      </c>
      <c r="D945" s="583" t="s">
        <v>8317</v>
      </c>
      <c r="E945" s="585">
        <v>19.0</v>
      </c>
      <c r="H945" s="580" t="str">
        <f t="shared" si="2"/>
        <v>INSERT INTO public.rack (ubicacion, pasillo, lado, almacen) VALUES('B1906F','1','FRENTE','Physical Locations/APT/Stock/Cedis I');</v>
      </c>
    </row>
    <row r="946">
      <c r="A946" s="584" t="s">
        <v>5828</v>
      </c>
      <c r="B946" s="585">
        <v>1.0</v>
      </c>
      <c r="C946" s="580" t="str">
        <f t="shared" si="1"/>
        <v>REVERSO</v>
      </c>
      <c r="D946" s="583" t="s">
        <v>8317</v>
      </c>
      <c r="E946" s="585">
        <v>19.0</v>
      </c>
      <c r="H946" s="580" t="str">
        <f t="shared" si="2"/>
        <v>INSERT INTO public.rack (ubicacion, pasillo, lado, almacen) VALUES('B1906R','1','REVERSO','Physical Locations/APT/Stock/Cedis I');</v>
      </c>
    </row>
    <row r="947">
      <c r="A947" s="584" t="s">
        <v>5818</v>
      </c>
      <c r="B947" s="585">
        <v>1.0</v>
      </c>
      <c r="C947" s="580" t="str">
        <f t="shared" si="1"/>
        <v>FRENTE</v>
      </c>
      <c r="D947" s="583" t="s">
        <v>8317</v>
      </c>
      <c r="E947" s="585">
        <v>19.0</v>
      </c>
      <c r="H947" s="580" t="str">
        <f t="shared" si="2"/>
        <v>INSERT INTO public.rack (ubicacion, pasillo, lado, almacen) VALUES('B1907F','1','FRENTE','Physical Locations/APT/Stock/Cedis I');</v>
      </c>
    </row>
    <row r="948">
      <c r="A948" s="584" t="s">
        <v>5808</v>
      </c>
      <c r="B948" s="585">
        <v>1.0</v>
      </c>
      <c r="C948" s="580" t="str">
        <f t="shared" si="1"/>
        <v>REVERSO</v>
      </c>
      <c r="D948" s="583" t="s">
        <v>8317</v>
      </c>
      <c r="E948" s="585">
        <v>19.0</v>
      </c>
      <c r="H948" s="580" t="str">
        <f t="shared" si="2"/>
        <v>INSERT INTO public.rack (ubicacion, pasillo, lado, almacen) VALUES('B1907R','1','REVERSO','Physical Locations/APT/Stock/Cedis I');</v>
      </c>
    </row>
    <row r="949">
      <c r="A949" s="584" t="s">
        <v>5798</v>
      </c>
      <c r="B949" s="585">
        <v>1.0</v>
      </c>
      <c r="C949" s="580" t="str">
        <f t="shared" si="1"/>
        <v>FRENTE</v>
      </c>
      <c r="D949" s="583" t="s">
        <v>8317</v>
      </c>
      <c r="E949" s="585">
        <v>20.0</v>
      </c>
      <c r="H949" s="580" t="str">
        <f t="shared" si="2"/>
        <v>INSERT INTO public.rack (ubicacion, pasillo, lado, almacen) VALUES('B2001F','1','FRENTE','Physical Locations/APT/Stock/Cedis I');</v>
      </c>
    </row>
    <row r="950">
      <c r="A950" s="584" t="s">
        <v>5788</v>
      </c>
      <c r="B950" s="585">
        <v>1.0</v>
      </c>
      <c r="C950" s="580" t="str">
        <f t="shared" si="1"/>
        <v>REVERSO</v>
      </c>
      <c r="D950" s="583" t="s">
        <v>8317</v>
      </c>
      <c r="E950" s="585">
        <v>20.0</v>
      </c>
      <c r="H950" s="580" t="str">
        <f t="shared" si="2"/>
        <v>INSERT INTO public.rack (ubicacion, pasillo, lado, almacen) VALUES('B2001R','1','REVERSO','Physical Locations/APT/Stock/Cedis I');</v>
      </c>
    </row>
    <row r="951">
      <c r="A951" s="584" t="s">
        <v>5778</v>
      </c>
      <c r="B951" s="585">
        <v>1.0</v>
      </c>
      <c r="C951" s="580" t="str">
        <f t="shared" si="1"/>
        <v>FRENTE</v>
      </c>
      <c r="D951" s="583" t="s">
        <v>8317</v>
      </c>
      <c r="E951" s="585">
        <v>20.0</v>
      </c>
      <c r="H951" s="580" t="str">
        <f t="shared" si="2"/>
        <v>INSERT INTO public.rack (ubicacion, pasillo, lado, almacen) VALUES('B2002F','1','FRENTE','Physical Locations/APT/Stock/Cedis I');</v>
      </c>
    </row>
    <row r="952">
      <c r="A952" s="584" t="s">
        <v>5768</v>
      </c>
      <c r="B952" s="585">
        <v>1.0</v>
      </c>
      <c r="C952" s="580" t="str">
        <f t="shared" si="1"/>
        <v>REVERSO</v>
      </c>
      <c r="D952" s="583" t="s">
        <v>8317</v>
      </c>
      <c r="E952" s="585">
        <v>20.0</v>
      </c>
      <c r="H952" s="580" t="str">
        <f t="shared" si="2"/>
        <v>INSERT INTO public.rack (ubicacion, pasillo, lado, almacen) VALUES('B2002R','1','REVERSO','Physical Locations/APT/Stock/Cedis I');</v>
      </c>
    </row>
    <row r="953">
      <c r="A953" s="584" t="s">
        <v>5758</v>
      </c>
      <c r="B953" s="585">
        <v>1.0</v>
      </c>
      <c r="C953" s="580" t="str">
        <f t="shared" si="1"/>
        <v>FRENTE</v>
      </c>
      <c r="D953" s="583" t="s">
        <v>8317</v>
      </c>
      <c r="E953" s="585">
        <v>20.0</v>
      </c>
      <c r="H953" s="580" t="str">
        <f t="shared" si="2"/>
        <v>INSERT INTO public.rack (ubicacion, pasillo, lado, almacen) VALUES('B2003F','1','FRENTE','Physical Locations/APT/Stock/Cedis I');</v>
      </c>
    </row>
    <row r="954">
      <c r="A954" s="584" t="s">
        <v>5748</v>
      </c>
      <c r="B954" s="585">
        <v>1.0</v>
      </c>
      <c r="C954" s="580" t="str">
        <f t="shared" si="1"/>
        <v>REVERSO</v>
      </c>
      <c r="D954" s="583" t="s">
        <v>8317</v>
      </c>
      <c r="E954" s="585">
        <v>20.0</v>
      </c>
      <c r="H954" s="580" t="str">
        <f t="shared" si="2"/>
        <v>INSERT INTO public.rack (ubicacion, pasillo, lado, almacen) VALUES('B2003R','1','REVERSO','Physical Locations/APT/Stock/Cedis I');</v>
      </c>
    </row>
    <row r="955">
      <c r="A955" s="584" t="s">
        <v>5738</v>
      </c>
      <c r="B955" s="585">
        <v>1.0</v>
      </c>
      <c r="C955" s="580" t="str">
        <f t="shared" si="1"/>
        <v>FRENTE</v>
      </c>
      <c r="D955" s="583" t="s">
        <v>8317</v>
      </c>
      <c r="E955" s="585">
        <v>20.0</v>
      </c>
      <c r="H955" s="580" t="str">
        <f t="shared" si="2"/>
        <v>INSERT INTO public.rack (ubicacion, pasillo, lado, almacen) VALUES('B2004F','1','FRENTE','Physical Locations/APT/Stock/Cedis I');</v>
      </c>
    </row>
    <row r="956">
      <c r="A956" s="584" t="s">
        <v>5728</v>
      </c>
      <c r="B956" s="585">
        <v>1.0</v>
      </c>
      <c r="C956" s="580" t="str">
        <f t="shared" si="1"/>
        <v>REVERSO</v>
      </c>
      <c r="D956" s="583" t="s">
        <v>8317</v>
      </c>
      <c r="E956" s="585">
        <v>20.0</v>
      </c>
      <c r="H956" s="580" t="str">
        <f t="shared" si="2"/>
        <v>INSERT INTO public.rack (ubicacion, pasillo, lado, almacen) VALUES('B2004R','1','REVERSO','Physical Locations/APT/Stock/Cedis I');</v>
      </c>
    </row>
    <row r="957">
      <c r="A957" s="584" t="s">
        <v>5718</v>
      </c>
      <c r="B957" s="585">
        <v>1.0</v>
      </c>
      <c r="C957" s="580" t="str">
        <f t="shared" si="1"/>
        <v>FRENTE</v>
      </c>
      <c r="D957" s="583" t="s">
        <v>8317</v>
      </c>
      <c r="E957" s="585">
        <v>20.0</v>
      </c>
      <c r="H957" s="580" t="str">
        <f t="shared" si="2"/>
        <v>INSERT INTO public.rack (ubicacion, pasillo, lado, almacen) VALUES('B2005F','1','FRENTE','Physical Locations/APT/Stock/Cedis I');</v>
      </c>
    </row>
    <row r="958">
      <c r="A958" s="584" t="s">
        <v>5708</v>
      </c>
      <c r="B958" s="585">
        <v>1.0</v>
      </c>
      <c r="C958" s="580" t="str">
        <f t="shared" si="1"/>
        <v>REVERSO</v>
      </c>
      <c r="D958" s="583" t="s">
        <v>8317</v>
      </c>
      <c r="E958" s="585">
        <v>20.0</v>
      </c>
      <c r="H958" s="580" t="str">
        <f t="shared" si="2"/>
        <v>INSERT INTO public.rack (ubicacion, pasillo, lado, almacen) VALUES('B2005R','1','REVERSO','Physical Locations/APT/Stock/Cedis I');</v>
      </c>
    </row>
    <row r="959">
      <c r="A959" s="584" t="s">
        <v>5698</v>
      </c>
      <c r="B959" s="585">
        <v>1.0</v>
      </c>
      <c r="C959" s="580" t="str">
        <f t="shared" si="1"/>
        <v>FRENTE</v>
      </c>
      <c r="D959" s="583" t="s">
        <v>8317</v>
      </c>
      <c r="E959" s="585">
        <v>20.0</v>
      </c>
      <c r="H959" s="580" t="str">
        <f t="shared" si="2"/>
        <v>INSERT INTO public.rack (ubicacion, pasillo, lado, almacen) VALUES('B2006F','1','FRENTE','Physical Locations/APT/Stock/Cedis I');</v>
      </c>
    </row>
    <row r="960">
      <c r="A960" s="584" t="s">
        <v>5688</v>
      </c>
      <c r="B960" s="585">
        <v>1.0</v>
      </c>
      <c r="C960" s="580" t="str">
        <f t="shared" si="1"/>
        <v>REVERSO</v>
      </c>
      <c r="D960" s="583" t="s">
        <v>8317</v>
      </c>
      <c r="E960" s="585">
        <v>20.0</v>
      </c>
      <c r="H960" s="580" t="str">
        <f t="shared" si="2"/>
        <v>INSERT INTO public.rack (ubicacion, pasillo, lado, almacen) VALUES('B2006R','1','REVERSO','Physical Locations/APT/Stock/Cedis I');</v>
      </c>
    </row>
    <row r="961">
      <c r="A961" s="584" t="s">
        <v>5678</v>
      </c>
      <c r="B961" s="585">
        <v>1.0</v>
      </c>
      <c r="C961" s="580" t="str">
        <f t="shared" si="1"/>
        <v>FRENTE</v>
      </c>
      <c r="D961" s="583" t="s">
        <v>8317</v>
      </c>
      <c r="E961" s="585">
        <v>20.0</v>
      </c>
      <c r="H961" s="580" t="str">
        <f t="shared" si="2"/>
        <v>INSERT INTO public.rack (ubicacion, pasillo, lado, almacen) VALUES('B2007F','1','FRENTE','Physical Locations/APT/Stock/Cedis I');</v>
      </c>
    </row>
    <row r="962">
      <c r="A962" s="584" t="s">
        <v>5668</v>
      </c>
      <c r="B962" s="585">
        <v>1.0</v>
      </c>
      <c r="C962" s="580" t="str">
        <f t="shared" si="1"/>
        <v>REVERSO</v>
      </c>
      <c r="D962" s="583" t="s">
        <v>8317</v>
      </c>
      <c r="E962" s="585">
        <v>20.0</v>
      </c>
      <c r="H962" s="580" t="str">
        <f t="shared" si="2"/>
        <v>INSERT INTO public.rack (ubicacion, pasillo, lado, almacen) VALUES('B2007R','1','REVERSO','Physical Locations/APT/Stock/Cedis I');</v>
      </c>
    </row>
    <row r="963">
      <c r="A963" s="584" t="s">
        <v>5658</v>
      </c>
      <c r="B963" s="585">
        <v>1.0</v>
      </c>
      <c r="C963" s="580" t="str">
        <f t="shared" si="1"/>
        <v>FRENTE</v>
      </c>
      <c r="D963" s="583" t="s">
        <v>8317</v>
      </c>
      <c r="E963" s="585">
        <v>21.0</v>
      </c>
      <c r="H963" s="580" t="str">
        <f t="shared" si="2"/>
        <v>INSERT INTO public.rack (ubicacion, pasillo, lado, almacen) VALUES('B2101F','1','FRENTE','Physical Locations/APT/Stock/Cedis I');</v>
      </c>
    </row>
    <row r="964">
      <c r="A964" s="584" t="s">
        <v>5648</v>
      </c>
      <c r="B964" s="585">
        <v>1.0</v>
      </c>
      <c r="C964" s="580" t="str">
        <f t="shared" si="1"/>
        <v>REVERSO</v>
      </c>
      <c r="D964" s="583" t="s">
        <v>8317</v>
      </c>
      <c r="E964" s="585">
        <v>21.0</v>
      </c>
      <c r="H964" s="580" t="str">
        <f t="shared" si="2"/>
        <v>INSERT INTO public.rack (ubicacion, pasillo, lado, almacen) VALUES('B2101R','1','REVERSO','Physical Locations/APT/Stock/Cedis I');</v>
      </c>
    </row>
    <row r="965">
      <c r="A965" s="584" t="s">
        <v>5638</v>
      </c>
      <c r="B965" s="585">
        <v>1.0</v>
      </c>
      <c r="C965" s="580" t="str">
        <f t="shared" si="1"/>
        <v>FRENTE</v>
      </c>
      <c r="D965" s="583" t="s">
        <v>8317</v>
      </c>
      <c r="E965" s="585">
        <v>21.0</v>
      </c>
      <c r="H965" s="580" t="str">
        <f t="shared" si="2"/>
        <v>INSERT INTO public.rack (ubicacion, pasillo, lado, almacen) VALUES('B2102F','1','FRENTE','Physical Locations/APT/Stock/Cedis I');</v>
      </c>
    </row>
    <row r="966">
      <c r="A966" s="584" t="s">
        <v>5628</v>
      </c>
      <c r="B966" s="585">
        <v>1.0</v>
      </c>
      <c r="C966" s="580" t="str">
        <f t="shared" si="1"/>
        <v>REVERSO</v>
      </c>
      <c r="D966" s="583" t="s">
        <v>8317</v>
      </c>
      <c r="E966" s="585">
        <v>21.0</v>
      </c>
      <c r="H966" s="580" t="str">
        <f t="shared" si="2"/>
        <v>INSERT INTO public.rack (ubicacion, pasillo, lado, almacen) VALUES('B2102R','1','REVERSO','Physical Locations/APT/Stock/Cedis I');</v>
      </c>
    </row>
    <row r="967">
      <c r="A967" s="584" t="s">
        <v>5618</v>
      </c>
      <c r="B967" s="585">
        <v>1.0</v>
      </c>
      <c r="C967" s="580" t="str">
        <f t="shared" si="1"/>
        <v>FRENTE</v>
      </c>
      <c r="D967" s="583" t="s">
        <v>8317</v>
      </c>
      <c r="E967" s="585">
        <v>21.0</v>
      </c>
      <c r="H967" s="580" t="str">
        <f t="shared" si="2"/>
        <v>INSERT INTO public.rack (ubicacion, pasillo, lado, almacen) VALUES('B2103F','1','FRENTE','Physical Locations/APT/Stock/Cedis I');</v>
      </c>
    </row>
    <row r="968">
      <c r="A968" s="584" t="s">
        <v>5608</v>
      </c>
      <c r="B968" s="585">
        <v>1.0</v>
      </c>
      <c r="C968" s="580" t="str">
        <f t="shared" si="1"/>
        <v>REVERSO</v>
      </c>
      <c r="D968" s="583" t="s">
        <v>8317</v>
      </c>
      <c r="E968" s="585">
        <v>21.0</v>
      </c>
      <c r="H968" s="580" t="str">
        <f t="shared" si="2"/>
        <v>INSERT INTO public.rack (ubicacion, pasillo, lado, almacen) VALUES('B2103R','1','REVERSO','Physical Locations/APT/Stock/Cedis I');</v>
      </c>
    </row>
    <row r="969">
      <c r="A969" s="584" t="s">
        <v>5598</v>
      </c>
      <c r="B969" s="585">
        <v>1.0</v>
      </c>
      <c r="C969" s="580" t="str">
        <f t="shared" si="1"/>
        <v>FRENTE</v>
      </c>
      <c r="D969" s="583" t="s">
        <v>8317</v>
      </c>
      <c r="E969" s="585">
        <v>21.0</v>
      </c>
      <c r="H969" s="580" t="str">
        <f t="shared" si="2"/>
        <v>INSERT INTO public.rack (ubicacion, pasillo, lado, almacen) VALUES('B2104F','1','FRENTE','Physical Locations/APT/Stock/Cedis I');</v>
      </c>
    </row>
    <row r="970">
      <c r="A970" s="584" t="s">
        <v>5588</v>
      </c>
      <c r="B970" s="585">
        <v>1.0</v>
      </c>
      <c r="C970" s="580" t="str">
        <f t="shared" si="1"/>
        <v>REVERSO</v>
      </c>
      <c r="D970" s="583" t="s">
        <v>8317</v>
      </c>
      <c r="E970" s="585">
        <v>21.0</v>
      </c>
      <c r="H970" s="580" t="str">
        <f t="shared" si="2"/>
        <v>INSERT INTO public.rack (ubicacion, pasillo, lado, almacen) VALUES('B2104R','1','REVERSO','Physical Locations/APT/Stock/Cedis I');</v>
      </c>
    </row>
    <row r="971">
      <c r="A971" s="584" t="s">
        <v>5578</v>
      </c>
      <c r="B971" s="585">
        <v>1.0</v>
      </c>
      <c r="C971" s="580" t="str">
        <f t="shared" si="1"/>
        <v>FRENTE</v>
      </c>
      <c r="D971" s="583" t="s">
        <v>8317</v>
      </c>
      <c r="E971" s="585">
        <v>21.0</v>
      </c>
      <c r="H971" s="580" t="str">
        <f t="shared" si="2"/>
        <v>INSERT INTO public.rack (ubicacion, pasillo, lado, almacen) VALUES('B2105F','1','FRENTE','Physical Locations/APT/Stock/Cedis I');</v>
      </c>
    </row>
    <row r="972">
      <c r="A972" s="584" t="s">
        <v>5568</v>
      </c>
      <c r="B972" s="585">
        <v>1.0</v>
      </c>
      <c r="C972" s="580" t="str">
        <f t="shared" si="1"/>
        <v>REVERSO</v>
      </c>
      <c r="D972" s="583" t="s">
        <v>8317</v>
      </c>
      <c r="E972" s="585">
        <v>21.0</v>
      </c>
      <c r="H972" s="580" t="str">
        <f t="shared" si="2"/>
        <v>INSERT INTO public.rack (ubicacion, pasillo, lado, almacen) VALUES('B2105R','1','REVERSO','Physical Locations/APT/Stock/Cedis I');</v>
      </c>
    </row>
    <row r="973">
      <c r="A973" s="584" t="s">
        <v>5558</v>
      </c>
      <c r="B973" s="585">
        <v>1.0</v>
      </c>
      <c r="C973" s="580" t="str">
        <f t="shared" si="1"/>
        <v>FRENTE</v>
      </c>
      <c r="D973" s="583" t="s">
        <v>8317</v>
      </c>
      <c r="E973" s="585">
        <v>21.0</v>
      </c>
      <c r="H973" s="580" t="str">
        <f t="shared" si="2"/>
        <v>INSERT INTO public.rack (ubicacion, pasillo, lado, almacen) VALUES('B2106F','1','FRENTE','Physical Locations/APT/Stock/Cedis I');</v>
      </c>
    </row>
    <row r="974">
      <c r="A974" s="584" t="s">
        <v>5548</v>
      </c>
      <c r="B974" s="585">
        <v>1.0</v>
      </c>
      <c r="C974" s="580" t="str">
        <f t="shared" si="1"/>
        <v>REVERSO</v>
      </c>
      <c r="D974" s="583" t="s">
        <v>8317</v>
      </c>
      <c r="E974" s="585">
        <v>21.0</v>
      </c>
      <c r="H974" s="580" t="str">
        <f t="shared" si="2"/>
        <v>INSERT INTO public.rack (ubicacion, pasillo, lado, almacen) VALUES('B2106R','1','REVERSO','Physical Locations/APT/Stock/Cedis I');</v>
      </c>
    </row>
    <row r="975">
      <c r="A975" s="584" t="s">
        <v>5538</v>
      </c>
      <c r="B975" s="585">
        <v>1.0</v>
      </c>
      <c r="C975" s="580" t="str">
        <f t="shared" si="1"/>
        <v>FRENTE</v>
      </c>
      <c r="D975" s="583" t="s">
        <v>8317</v>
      </c>
      <c r="E975" s="585">
        <v>21.0</v>
      </c>
      <c r="H975" s="580" t="str">
        <f t="shared" si="2"/>
        <v>INSERT INTO public.rack (ubicacion, pasillo, lado, almacen) VALUES('B2107F','1','FRENTE','Physical Locations/APT/Stock/Cedis I');</v>
      </c>
    </row>
    <row r="976">
      <c r="A976" s="584" t="s">
        <v>5528</v>
      </c>
      <c r="B976" s="585">
        <v>1.0</v>
      </c>
      <c r="C976" s="580" t="str">
        <f t="shared" si="1"/>
        <v>REVERSO</v>
      </c>
      <c r="D976" s="583" t="s">
        <v>8317</v>
      </c>
      <c r="E976" s="585">
        <v>21.0</v>
      </c>
      <c r="H976" s="580" t="str">
        <f t="shared" si="2"/>
        <v>INSERT INTO public.rack (ubicacion, pasillo, lado, almacen) VALUES('B2107R','1','REVERSO','Physical Locations/APT/Stock/Cedis I');</v>
      </c>
    </row>
    <row r="977">
      <c r="A977" s="584" t="s">
        <v>5518</v>
      </c>
      <c r="B977" s="585">
        <v>1.0</v>
      </c>
      <c r="C977" s="580" t="str">
        <f t="shared" si="1"/>
        <v>FRENTE</v>
      </c>
      <c r="D977" s="583" t="s">
        <v>8317</v>
      </c>
      <c r="E977" s="585">
        <v>22.0</v>
      </c>
      <c r="H977" s="580" t="str">
        <f t="shared" si="2"/>
        <v>INSERT INTO public.rack (ubicacion, pasillo, lado, almacen) VALUES('B2201F','1','FRENTE','Physical Locations/APT/Stock/Cedis I');</v>
      </c>
    </row>
    <row r="978">
      <c r="A978" s="584" t="s">
        <v>5508</v>
      </c>
      <c r="B978" s="585">
        <v>1.0</v>
      </c>
      <c r="C978" s="580" t="str">
        <f t="shared" si="1"/>
        <v>REVERSO</v>
      </c>
      <c r="D978" s="583" t="s">
        <v>8317</v>
      </c>
      <c r="E978" s="585">
        <v>22.0</v>
      </c>
      <c r="H978" s="580" t="str">
        <f t="shared" si="2"/>
        <v>INSERT INTO public.rack (ubicacion, pasillo, lado, almacen) VALUES('B2201R','1','REVERSO','Physical Locations/APT/Stock/Cedis I');</v>
      </c>
    </row>
    <row r="979">
      <c r="A979" s="584" t="s">
        <v>5498</v>
      </c>
      <c r="B979" s="585">
        <v>1.0</v>
      </c>
      <c r="C979" s="580" t="str">
        <f t="shared" si="1"/>
        <v>FRENTE</v>
      </c>
      <c r="D979" s="583" t="s">
        <v>8317</v>
      </c>
      <c r="E979" s="585">
        <v>22.0</v>
      </c>
      <c r="H979" s="580" t="str">
        <f t="shared" si="2"/>
        <v>INSERT INTO public.rack (ubicacion, pasillo, lado, almacen) VALUES('B2202F','1','FRENTE','Physical Locations/APT/Stock/Cedis I');</v>
      </c>
    </row>
    <row r="980">
      <c r="A980" s="584" t="s">
        <v>5488</v>
      </c>
      <c r="B980" s="585">
        <v>1.0</v>
      </c>
      <c r="C980" s="580" t="str">
        <f t="shared" si="1"/>
        <v>REVERSO</v>
      </c>
      <c r="D980" s="583" t="s">
        <v>8317</v>
      </c>
      <c r="E980" s="585">
        <v>22.0</v>
      </c>
      <c r="H980" s="580" t="str">
        <f t="shared" si="2"/>
        <v>INSERT INTO public.rack (ubicacion, pasillo, lado, almacen) VALUES('B2202R','1','REVERSO','Physical Locations/APT/Stock/Cedis I');</v>
      </c>
    </row>
    <row r="981">
      <c r="A981" s="584" t="s">
        <v>5478</v>
      </c>
      <c r="B981" s="585">
        <v>1.0</v>
      </c>
      <c r="C981" s="580" t="str">
        <f t="shared" si="1"/>
        <v>FRENTE</v>
      </c>
      <c r="D981" s="583" t="s">
        <v>8317</v>
      </c>
      <c r="E981" s="585">
        <v>22.0</v>
      </c>
      <c r="H981" s="580" t="str">
        <f t="shared" si="2"/>
        <v>INSERT INTO public.rack (ubicacion, pasillo, lado, almacen) VALUES('B2203F','1','FRENTE','Physical Locations/APT/Stock/Cedis I');</v>
      </c>
    </row>
    <row r="982">
      <c r="A982" s="584" t="s">
        <v>5468</v>
      </c>
      <c r="B982" s="585">
        <v>1.0</v>
      </c>
      <c r="C982" s="580" t="str">
        <f t="shared" si="1"/>
        <v>REVERSO</v>
      </c>
      <c r="D982" s="583" t="s">
        <v>8317</v>
      </c>
      <c r="E982" s="585">
        <v>22.0</v>
      </c>
      <c r="H982" s="580" t="str">
        <f t="shared" si="2"/>
        <v>INSERT INTO public.rack (ubicacion, pasillo, lado, almacen) VALUES('B2203R','1','REVERSO','Physical Locations/APT/Stock/Cedis I');</v>
      </c>
    </row>
    <row r="983">
      <c r="A983" s="584" t="s">
        <v>5458</v>
      </c>
      <c r="B983" s="585">
        <v>1.0</v>
      </c>
      <c r="C983" s="580" t="str">
        <f t="shared" si="1"/>
        <v>FRENTE</v>
      </c>
      <c r="D983" s="583" t="s">
        <v>8317</v>
      </c>
      <c r="E983" s="585">
        <v>22.0</v>
      </c>
      <c r="H983" s="580" t="str">
        <f t="shared" si="2"/>
        <v>INSERT INTO public.rack (ubicacion, pasillo, lado, almacen) VALUES('B2204F','1','FRENTE','Physical Locations/APT/Stock/Cedis I');</v>
      </c>
    </row>
    <row r="984">
      <c r="A984" s="584" t="s">
        <v>5448</v>
      </c>
      <c r="B984" s="585">
        <v>1.0</v>
      </c>
      <c r="C984" s="580" t="str">
        <f t="shared" si="1"/>
        <v>REVERSO</v>
      </c>
      <c r="D984" s="583" t="s">
        <v>8317</v>
      </c>
      <c r="E984" s="585">
        <v>22.0</v>
      </c>
      <c r="H984" s="580" t="str">
        <f t="shared" si="2"/>
        <v>INSERT INTO public.rack (ubicacion, pasillo, lado, almacen) VALUES('B2204R','1','REVERSO','Physical Locations/APT/Stock/Cedis I');</v>
      </c>
    </row>
    <row r="985">
      <c r="A985" s="584" t="s">
        <v>5438</v>
      </c>
      <c r="B985" s="585">
        <v>1.0</v>
      </c>
      <c r="C985" s="580" t="str">
        <f t="shared" si="1"/>
        <v>FRENTE</v>
      </c>
      <c r="D985" s="583" t="s">
        <v>8317</v>
      </c>
      <c r="E985" s="585">
        <v>22.0</v>
      </c>
      <c r="H985" s="580" t="str">
        <f t="shared" si="2"/>
        <v>INSERT INTO public.rack (ubicacion, pasillo, lado, almacen) VALUES('B2205F','1','FRENTE','Physical Locations/APT/Stock/Cedis I');</v>
      </c>
    </row>
    <row r="986">
      <c r="A986" s="584" t="s">
        <v>5428</v>
      </c>
      <c r="B986" s="585">
        <v>1.0</v>
      </c>
      <c r="C986" s="580" t="str">
        <f t="shared" si="1"/>
        <v>REVERSO</v>
      </c>
      <c r="D986" s="583" t="s">
        <v>8317</v>
      </c>
      <c r="E986" s="585">
        <v>22.0</v>
      </c>
      <c r="H986" s="580" t="str">
        <f t="shared" si="2"/>
        <v>INSERT INTO public.rack (ubicacion, pasillo, lado, almacen) VALUES('B2205R','1','REVERSO','Physical Locations/APT/Stock/Cedis I');</v>
      </c>
    </row>
    <row r="987">
      <c r="A987" s="584" t="s">
        <v>5418</v>
      </c>
      <c r="B987" s="585">
        <v>1.0</v>
      </c>
      <c r="C987" s="580" t="str">
        <f t="shared" si="1"/>
        <v>FRENTE</v>
      </c>
      <c r="D987" s="583" t="s">
        <v>8317</v>
      </c>
      <c r="E987" s="585">
        <v>22.0</v>
      </c>
      <c r="H987" s="580" t="str">
        <f t="shared" si="2"/>
        <v>INSERT INTO public.rack (ubicacion, pasillo, lado, almacen) VALUES('B2206F','1','FRENTE','Physical Locations/APT/Stock/Cedis I');</v>
      </c>
    </row>
    <row r="988">
      <c r="A988" s="584" t="s">
        <v>5408</v>
      </c>
      <c r="B988" s="585">
        <v>1.0</v>
      </c>
      <c r="C988" s="580" t="str">
        <f t="shared" si="1"/>
        <v>REVERSO</v>
      </c>
      <c r="D988" s="583" t="s">
        <v>8317</v>
      </c>
      <c r="E988" s="585">
        <v>22.0</v>
      </c>
      <c r="H988" s="580" t="str">
        <f t="shared" si="2"/>
        <v>INSERT INTO public.rack (ubicacion, pasillo, lado, almacen) VALUES('B2206R','1','REVERSO','Physical Locations/APT/Stock/Cedis I');</v>
      </c>
    </row>
    <row r="989">
      <c r="A989" s="584" t="s">
        <v>5398</v>
      </c>
      <c r="B989" s="585">
        <v>1.0</v>
      </c>
      <c r="C989" s="580" t="str">
        <f t="shared" si="1"/>
        <v>FRENTE</v>
      </c>
      <c r="D989" s="583" t="s">
        <v>8317</v>
      </c>
      <c r="E989" s="585">
        <v>22.0</v>
      </c>
      <c r="H989" s="580" t="str">
        <f t="shared" si="2"/>
        <v>INSERT INTO public.rack (ubicacion, pasillo, lado, almacen) VALUES('B2207F','1','FRENTE','Physical Locations/APT/Stock/Cedis I');</v>
      </c>
    </row>
    <row r="990">
      <c r="A990" s="584" t="s">
        <v>5388</v>
      </c>
      <c r="B990" s="585">
        <v>1.0</v>
      </c>
      <c r="C990" s="580" t="str">
        <f t="shared" si="1"/>
        <v>REVERSO</v>
      </c>
      <c r="D990" s="583" t="s">
        <v>8317</v>
      </c>
      <c r="E990" s="585">
        <v>22.0</v>
      </c>
      <c r="H990" s="580" t="str">
        <f t="shared" si="2"/>
        <v>INSERT INTO public.rack (ubicacion, pasillo, lado, almacen) VALUES('B2207R','1','REVERSO','Physical Locations/APT/Stock/Cedis I');</v>
      </c>
    </row>
    <row r="991">
      <c r="A991" s="584" t="s">
        <v>5378</v>
      </c>
      <c r="B991" s="585">
        <v>1.0</v>
      </c>
      <c r="C991" s="580" t="str">
        <f t="shared" si="1"/>
        <v>FRENTE</v>
      </c>
      <c r="D991" s="583" t="s">
        <v>8317</v>
      </c>
      <c r="E991" s="585">
        <v>23.0</v>
      </c>
      <c r="H991" s="580" t="str">
        <f t="shared" si="2"/>
        <v>INSERT INTO public.rack (ubicacion, pasillo, lado, almacen) VALUES('B2301F','1','FRENTE','Physical Locations/APT/Stock/Cedis I');</v>
      </c>
    </row>
    <row r="992">
      <c r="A992" s="584" t="s">
        <v>5368</v>
      </c>
      <c r="B992" s="585">
        <v>1.0</v>
      </c>
      <c r="C992" s="580" t="str">
        <f t="shared" si="1"/>
        <v>REVERSO</v>
      </c>
      <c r="D992" s="583" t="s">
        <v>8317</v>
      </c>
      <c r="E992" s="585">
        <v>23.0</v>
      </c>
      <c r="H992" s="580" t="str">
        <f t="shared" si="2"/>
        <v>INSERT INTO public.rack (ubicacion, pasillo, lado, almacen) VALUES('B2301R','1','REVERSO','Physical Locations/APT/Stock/Cedis I');</v>
      </c>
    </row>
    <row r="993">
      <c r="A993" s="584" t="s">
        <v>5358</v>
      </c>
      <c r="B993" s="585">
        <v>1.0</v>
      </c>
      <c r="C993" s="580" t="str">
        <f t="shared" si="1"/>
        <v>FRENTE</v>
      </c>
      <c r="D993" s="583" t="s">
        <v>8317</v>
      </c>
      <c r="E993" s="585">
        <v>23.0</v>
      </c>
      <c r="H993" s="580" t="str">
        <f t="shared" si="2"/>
        <v>INSERT INTO public.rack (ubicacion, pasillo, lado, almacen) VALUES('B2302F','1','FRENTE','Physical Locations/APT/Stock/Cedis I');</v>
      </c>
    </row>
    <row r="994">
      <c r="A994" s="584" t="s">
        <v>5348</v>
      </c>
      <c r="B994" s="585">
        <v>1.0</v>
      </c>
      <c r="C994" s="580" t="str">
        <f t="shared" si="1"/>
        <v>REVERSO</v>
      </c>
      <c r="D994" s="583" t="s">
        <v>8317</v>
      </c>
      <c r="E994" s="585">
        <v>23.0</v>
      </c>
      <c r="H994" s="580" t="str">
        <f t="shared" si="2"/>
        <v>INSERT INTO public.rack (ubicacion, pasillo, lado, almacen) VALUES('B2302R','1','REVERSO','Physical Locations/APT/Stock/Cedis I');</v>
      </c>
    </row>
    <row r="995">
      <c r="A995" s="584" t="s">
        <v>5338</v>
      </c>
      <c r="B995" s="585">
        <v>1.0</v>
      </c>
      <c r="C995" s="580" t="str">
        <f t="shared" si="1"/>
        <v>FRENTE</v>
      </c>
      <c r="D995" s="583" t="s">
        <v>8317</v>
      </c>
      <c r="E995" s="585">
        <v>23.0</v>
      </c>
      <c r="H995" s="580" t="str">
        <f t="shared" si="2"/>
        <v>INSERT INTO public.rack (ubicacion, pasillo, lado, almacen) VALUES('B2303F','1','FRENTE','Physical Locations/APT/Stock/Cedis I');</v>
      </c>
    </row>
    <row r="996">
      <c r="A996" s="584" t="s">
        <v>5328</v>
      </c>
      <c r="B996" s="585">
        <v>1.0</v>
      </c>
      <c r="C996" s="580" t="str">
        <f t="shared" si="1"/>
        <v>REVERSO</v>
      </c>
      <c r="D996" s="583" t="s">
        <v>8317</v>
      </c>
      <c r="E996" s="585">
        <v>23.0</v>
      </c>
      <c r="H996" s="580" t="str">
        <f t="shared" si="2"/>
        <v>INSERT INTO public.rack (ubicacion, pasillo, lado, almacen) VALUES('B2303R','1','REVERSO','Physical Locations/APT/Stock/Cedis I');</v>
      </c>
    </row>
    <row r="997">
      <c r="A997" s="584" t="s">
        <v>5318</v>
      </c>
      <c r="B997" s="585">
        <v>1.0</v>
      </c>
      <c r="C997" s="580" t="str">
        <f t="shared" si="1"/>
        <v>FRENTE</v>
      </c>
      <c r="D997" s="583" t="s">
        <v>8317</v>
      </c>
      <c r="E997" s="585">
        <v>23.0</v>
      </c>
      <c r="H997" s="580" t="str">
        <f t="shared" si="2"/>
        <v>INSERT INTO public.rack (ubicacion, pasillo, lado, almacen) VALUES('B2304F','1','FRENTE','Physical Locations/APT/Stock/Cedis I');</v>
      </c>
    </row>
    <row r="998">
      <c r="A998" s="584" t="s">
        <v>5308</v>
      </c>
      <c r="B998" s="585">
        <v>1.0</v>
      </c>
      <c r="C998" s="580" t="str">
        <f t="shared" si="1"/>
        <v>REVERSO</v>
      </c>
      <c r="D998" s="583" t="s">
        <v>8317</v>
      </c>
      <c r="E998" s="585">
        <v>23.0</v>
      </c>
      <c r="H998" s="580" t="str">
        <f t="shared" si="2"/>
        <v>INSERT INTO public.rack (ubicacion, pasillo, lado, almacen) VALUES('B2304R','1','REVERSO','Physical Locations/APT/Stock/Cedis I');</v>
      </c>
    </row>
    <row r="999">
      <c r="A999" s="584" t="s">
        <v>5298</v>
      </c>
      <c r="B999" s="585">
        <v>1.0</v>
      </c>
      <c r="C999" s="580" t="str">
        <f t="shared" si="1"/>
        <v>FRENTE</v>
      </c>
      <c r="D999" s="583" t="s">
        <v>8317</v>
      </c>
      <c r="E999" s="585">
        <v>23.0</v>
      </c>
      <c r="H999" s="580" t="str">
        <f t="shared" si="2"/>
        <v>INSERT INTO public.rack (ubicacion, pasillo, lado, almacen) VALUES('B2305F','1','FRENTE','Physical Locations/APT/Stock/Cedis I');</v>
      </c>
    </row>
    <row r="1000">
      <c r="A1000" s="584" t="s">
        <v>5288</v>
      </c>
      <c r="B1000" s="585">
        <v>1.0</v>
      </c>
      <c r="C1000" s="580" t="str">
        <f t="shared" si="1"/>
        <v>REVERSO</v>
      </c>
      <c r="D1000" s="583" t="s">
        <v>8317</v>
      </c>
      <c r="E1000" s="585">
        <v>23.0</v>
      </c>
      <c r="H1000" s="580" t="str">
        <f t="shared" si="2"/>
        <v>INSERT INTO public.rack (ubicacion, pasillo, lado, almacen) VALUES('B2305R','1','REVERSO','Physical Locations/APT/Stock/Cedis I');</v>
      </c>
    </row>
    <row r="1001">
      <c r="A1001" s="584" t="s">
        <v>5278</v>
      </c>
      <c r="B1001" s="585">
        <v>1.0</v>
      </c>
      <c r="C1001" s="580" t="str">
        <f t="shared" si="1"/>
        <v>FRENTE</v>
      </c>
      <c r="D1001" s="583" t="s">
        <v>8317</v>
      </c>
      <c r="E1001" s="585">
        <v>23.0</v>
      </c>
      <c r="H1001" s="580" t="str">
        <f t="shared" si="2"/>
        <v>INSERT INTO public.rack (ubicacion, pasillo, lado, almacen) VALUES('B2306F','1','FRENTE','Physical Locations/APT/Stock/Cedis I');</v>
      </c>
    </row>
    <row r="1002">
      <c r="A1002" s="584" t="s">
        <v>5268</v>
      </c>
      <c r="B1002" s="585">
        <v>1.0</v>
      </c>
      <c r="C1002" s="580" t="str">
        <f t="shared" si="1"/>
        <v>REVERSO</v>
      </c>
      <c r="D1002" s="583" t="s">
        <v>8317</v>
      </c>
      <c r="E1002" s="585">
        <v>23.0</v>
      </c>
      <c r="H1002" s="580" t="str">
        <f t="shared" si="2"/>
        <v>INSERT INTO public.rack (ubicacion, pasillo, lado, almacen) VALUES('B2306R','1','REVERSO','Physical Locations/APT/Stock/Cedis I');</v>
      </c>
    </row>
    <row r="1003">
      <c r="A1003" s="584" t="s">
        <v>5259</v>
      </c>
      <c r="B1003" s="585">
        <v>1.0</v>
      </c>
      <c r="C1003" s="580" t="str">
        <f t="shared" si="1"/>
        <v>FRENTE</v>
      </c>
      <c r="D1003" s="583" t="s">
        <v>8317</v>
      </c>
      <c r="E1003" s="585">
        <v>23.0</v>
      </c>
      <c r="H1003" s="580" t="str">
        <f t="shared" si="2"/>
        <v>INSERT INTO public.rack (ubicacion, pasillo, lado, almacen) VALUES('B2307F','1','FRENTE','Physical Locations/APT/Stock/Cedis I');</v>
      </c>
    </row>
    <row r="1004">
      <c r="A1004" s="584" t="s">
        <v>5250</v>
      </c>
      <c r="B1004" s="585">
        <v>1.0</v>
      </c>
      <c r="C1004" s="580" t="str">
        <f t="shared" si="1"/>
        <v>REVERSO</v>
      </c>
      <c r="D1004" s="583" t="s">
        <v>8317</v>
      </c>
      <c r="E1004" s="585">
        <v>23.0</v>
      </c>
      <c r="H1004" s="580" t="str">
        <f t="shared" si="2"/>
        <v>INSERT INTO public.rack (ubicacion, pasillo, lado, almacen) VALUES('B2307R','1','REVERSO','Physical Locations/APT/Stock/Cedis I');</v>
      </c>
    </row>
    <row r="1005">
      <c r="A1005" s="584" t="s">
        <v>5242</v>
      </c>
      <c r="B1005" s="585">
        <v>1.0</v>
      </c>
      <c r="C1005" s="580" t="str">
        <f t="shared" si="1"/>
        <v>FRENTE</v>
      </c>
      <c r="D1005" s="583" t="s">
        <v>8317</v>
      </c>
      <c r="E1005" s="585">
        <v>24.0</v>
      </c>
      <c r="H1005" s="580" t="str">
        <f t="shared" si="2"/>
        <v>INSERT INTO public.rack (ubicacion, pasillo, lado, almacen) VALUES('B2401F','1','FRENTE','Physical Locations/APT/Stock/Cedis I');</v>
      </c>
    </row>
    <row r="1006">
      <c r="A1006" s="584" t="s">
        <v>5233</v>
      </c>
      <c r="B1006" s="585">
        <v>1.0</v>
      </c>
      <c r="C1006" s="580" t="str">
        <f t="shared" si="1"/>
        <v>REVERSO</v>
      </c>
      <c r="D1006" s="583" t="s">
        <v>8317</v>
      </c>
      <c r="E1006" s="585">
        <v>24.0</v>
      </c>
      <c r="H1006" s="580" t="str">
        <f t="shared" si="2"/>
        <v>INSERT INTO public.rack (ubicacion, pasillo, lado, almacen) VALUES('B2401R','1','REVERSO','Physical Locations/APT/Stock/Cedis I');</v>
      </c>
    </row>
    <row r="1007">
      <c r="A1007" s="584" t="s">
        <v>5225</v>
      </c>
      <c r="B1007" s="585">
        <v>1.0</v>
      </c>
      <c r="C1007" s="580" t="str">
        <f t="shared" si="1"/>
        <v>FRENTE</v>
      </c>
      <c r="D1007" s="583" t="s">
        <v>8317</v>
      </c>
      <c r="E1007" s="585">
        <v>24.0</v>
      </c>
      <c r="H1007" s="580" t="str">
        <f t="shared" si="2"/>
        <v>INSERT INTO public.rack (ubicacion, pasillo, lado, almacen) VALUES('B2402F','1','FRENTE','Physical Locations/APT/Stock/Cedis I');</v>
      </c>
    </row>
    <row r="1008">
      <c r="A1008" s="584" t="s">
        <v>5216</v>
      </c>
      <c r="B1008" s="585">
        <v>1.0</v>
      </c>
      <c r="C1008" s="580" t="str">
        <f t="shared" si="1"/>
        <v>REVERSO</v>
      </c>
      <c r="D1008" s="583" t="s">
        <v>8317</v>
      </c>
      <c r="E1008" s="585">
        <v>24.0</v>
      </c>
      <c r="H1008" s="580" t="str">
        <f t="shared" si="2"/>
        <v>INSERT INTO public.rack (ubicacion, pasillo, lado, almacen) VALUES('B2402R','1','REVERSO','Physical Locations/APT/Stock/Cedis I');</v>
      </c>
    </row>
    <row r="1009">
      <c r="A1009" s="584" t="s">
        <v>5208</v>
      </c>
      <c r="B1009" s="585">
        <v>1.0</v>
      </c>
      <c r="C1009" s="580" t="str">
        <f t="shared" si="1"/>
        <v>FRENTE</v>
      </c>
      <c r="D1009" s="583" t="s">
        <v>8317</v>
      </c>
      <c r="E1009" s="585">
        <v>24.0</v>
      </c>
      <c r="H1009" s="580" t="str">
        <f t="shared" si="2"/>
        <v>INSERT INTO public.rack (ubicacion, pasillo, lado, almacen) VALUES('B2403F','1','FRENTE','Physical Locations/APT/Stock/Cedis I');</v>
      </c>
    </row>
    <row r="1010">
      <c r="A1010" s="584" t="s">
        <v>5199</v>
      </c>
      <c r="B1010" s="585">
        <v>1.0</v>
      </c>
      <c r="C1010" s="580" t="str">
        <f t="shared" si="1"/>
        <v>REVERSO</v>
      </c>
      <c r="D1010" s="583" t="s">
        <v>8317</v>
      </c>
      <c r="E1010" s="585">
        <v>24.0</v>
      </c>
      <c r="H1010" s="580" t="str">
        <f t="shared" si="2"/>
        <v>INSERT INTO public.rack (ubicacion, pasillo, lado, almacen) VALUES('B2403R','1','REVERSO','Physical Locations/APT/Stock/Cedis I');</v>
      </c>
    </row>
    <row r="1011">
      <c r="A1011" s="584" t="s">
        <v>5190</v>
      </c>
      <c r="B1011" s="585">
        <v>1.0</v>
      </c>
      <c r="C1011" s="580" t="str">
        <f t="shared" si="1"/>
        <v>FRENTE</v>
      </c>
      <c r="D1011" s="583" t="s">
        <v>8317</v>
      </c>
      <c r="E1011" s="585">
        <v>24.0</v>
      </c>
      <c r="H1011" s="580" t="str">
        <f t="shared" si="2"/>
        <v>INSERT INTO public.rack (ubicacion, pasillo, lado, almacen) VALUES('B2404F','1','FRENTE','Physical Locations/APT/Stock/Cedis I');</v>
      </c>
    </row>
    <row r="1012">
      <c r="A1012" s="584" t="s">
        <v>5180</v>
      </c>
      <c r="B1012" s="585">
        <v>1.0</v>
      </c>
      <c r="C1012" s="580" t="str">
        <f t="shared" si="1"/>
        <v>REVERSO</v>
      </c>
      <c r="D1012" s="583" t="s">
        <v>8317</v>
      </c>
      <c r="E1012" s="585">
        <v>24.0</v>
      </c>
      <c r="H1012" s="580" t="str">
        <f t="shared" si="2"/>
        <v>INSERT INTO public.rack (ubicacion, pasillo, lado, almacen) VALUES('B2404R','1','REVERSO','Physical Locations/APT/Stock/Cedis I');</v>
      </c>
    </row>
    <row r="1013">
      <c r="A1013" s="584" t="s">
        <v>5171</v>
      </c>
      <c r="B1013" s="585">
        <v>1.0</v>
      </c>
      <c r="C1013" s="580" t="str">
        <f t="shared" si="1"/>
        <v>FRENTE</v>
      </c>
      <c r="D1013" s="583" t="s">
        <v>8317</v>
      </c>
      <c r="E1013" s="585">
        <v>24.0</v>
      </c>
      <c r="H1013" s="580" t="str">
        <f t="shared" si="2"/>
        <v>INSERT INTO public.rack (ubicacion, pasillo, lado, almacen) VALUES('B2405F','1','FRENTE','Physical Locations/APT/Stock/Cedis I');</v>
      </c>
    </row>
    <row r="1014">
      <c r="A1014" s="584" t="s">
        <v>5161</v>
      </c>
      <c r="B1014" s="585">
        <v>1.0</v>
      </c>
      <c r="C1014" s="580" t="str">
        <f t="shared" si="1"/>
        <v>REVERSO</v>
      </c>
      <c r="D1014" s="583" t="s">
        <v>8317</v>
      </c>
      <c r="E1014" s="585">
        <v>24.0</v>
      </c>
      <c r="H1014" s="580" t="str">
        <f t="shared" si="2"/>
        <v>INSERT INTO public.rack (ubicacion, pasillo, lado, almacen) VALUES('B2405R','1','REVERSO','Physical Locations/APT/Stock/Cedis I');</v>
      </c>
    </row>
    <row r="1015">
      <c r="A1015" s="584" t="s">
        <v>5152</v>
      </c>
      <c r="B1015" s="585">
        <v>1.0</v>
      </c>
      <c r="C1015" s="580" t="str">
        <f t="shared" si="1"/>
        <v>FRENTE</v>
      </c>
      <c r="D1015" s="583" t="s">
        <v>8317</v>
      </c>
      <c r="E1015" s="585">
        <v>24.0</v>
      </c>
      <c r="H1015" s="580" t="str">
        <f t="shared" si="2"/>
        <v>INSERT INTO public.rack (ubicacion, pasillo, lado, almacen) VALUES('B2406F','1','FRENTE','Physical Locations/APT/Stock/Cedis I');</v>
      </c>
    </row>
    <row r="1016">
      <c r="A1016" s="584" t="s">
        <v>5142</v>
      </c>
      <c r="B1016" s="585">
        <v>1.0</v>
      </c>
      <c r="C1016" s="580" t="str">
        <f t="shared" si="1"/>
        <v>REVERSO</v>
      </c>
      <c r="D1016" s="583" t="s">
        <v>8317</v>
      </c>
      <c r="E1016" s="585">
        <v>24.0</v>
      </c>
      <c r="H1016" s="580" t="str">
        <f t="shared" si="2"/>
        <v>INSERT INTO public.rack (ubicacion, pasillo, lado, almacen) VALUES('B2406R','1','REVERSO','Physical Locations/APT/Stock/Cedis I');</v>
      </c>
    </row>
    <row r="1017">
      <c r="A1017" s="584" t="s">
        <v>5133</v>
      </c>
      <c r="B1017" s="585">
        <v>1.0</v>
      </c>
      <c r="C1017" s="580" t="str">
        <f t="shared" si="1"/>
        <v>FRENTE</v>
      </c>
      <c r="D1017" s="583" t="s">
        <v>8317</v>
      </c>
      <c r="E1017" s="585">
        <v>24.0</v>
      </c>
      <c r="H1017" s="580" t="str">
        <f t="shared" si="2"/>
        <v>INSERT INTO public.rack (ubicacion, pasillo, lado, almacen) VALUES('B2407F','1','FRENTE','Physical Locations/APT/Stock/Cedis I');</v>
      </c>
    </row>
    <row r="1018">
      <c r="A1018" s="584" t="s">
        <v>5123</v>
      </c>
      <c r="B1018" s="585">
        <v>1.0</v>
      </c>
      <c r="C1018" s="580" t="str">
        <f t="shared" si="1"/>
        <v>REVERSO</v>
      </c>
      <c r="D1018" s="583" t="s">
        <v>8317</v>
      </c>
      <c r="E1018" s="585">
        <v>24.0</v>
      </c>
      <c r="H1018" s="580" t="str">
        <f t="shared" si="2"/>
        <v>INSERT INTO public.rack (ubicacion, pasillo, lado, almacen) VALUES('B2407R','1','REVERSO','Physical Locations/APT/Stock/Cedis I');</v>
      </c>
    </row>
    <row r="1019">
      <c r="A1019" s="584" t="s">
        <v>5115</v>
      </c>
      <c r="B1019" s="585">
        <v>1.0</v>
      </c>
      <c r="C1019" s="580" t="str">
        <f t="shared" si="1"/>
        <v>FRENTE</v>
      </c>
      <c r="D1019" s="583" t="s">
        <v>8317</v>
      </c>
      <c r="E1019" s="585">
        <v>25.0</v>
      </c>
      <c r="H1019" s="580" t="str">
        <f t="shared" si="2"/>
        <v>INSERT INTO public.rack (ubicacion, pasillo, lado, almacen) VALUES('B2501F','1','FRENTE','Physical Locations/APT/Stock/Cedis I');</v>
      </c>
    </row>
    <row r="1020">
      <c r="A1020" s="584" t="s">
        <v>5106</v>
      </c>
      <c r="B1020" s="585">
        <v>1.0</v>
      </c>
      <c r="C1020" s="580" t="str">
        <f t="shared" si="1"/>
        <v>REVERSO</v>
      </c>
      <c r="D1020" s="583" t="s">
        <v>8317</v>
      </c>
      <c r="E1020" s="585">
        <v>25.0</v>
      </c>
      <c r="H1020" s="580" t="str">
        <f t="shared" si="2"/>
        <v>INSERT INTO public.rack (ubicacion, pasillo, lado, almacen) VALUES('B2501R','1','REVERSO','Physical Locations/APT/Stock/Cedis I');</v>
      </c>
    </row>
    <row r="1021">
      <c r="A1021" s="584" t="s">
        <v>5097</v>
      </c>
      <c r="B1021" s="585">
        <v>1.0</v>
      </c>
      <c r="C1021" s="580" t="str">
        <f t="shared" si="1"/>
        <v>FRENTE</v>
      </c>
      <c r="D1021" s="583" t="s">
        <v>8317</v>
      </c>
      <c r="E1021" s="585">
        <v>25.0</v>
      </c>
      <c r="H1021" s="580" t="str">
        <f t="shared" si="2"/>
        <v>INSERT INTO public.rack (ubicacion, pasillo, lado, almacen) VALUES('B2502F','1','FRENTE','Physical Locations/APT/Stock/Cedis I');</v>
      </c>
    </row>
    <row r="1022">
      <c r="A1022" s="584" t="s">
        <v>5088</v>
      </c>
      <c r="B1022" s="585">
        <v>1.0</v>
      </c>
      <c r="C1022" s="580" t="str">
        <f t="shared" si="1"/>
        <v>REVERSO</v>
      </c>
      <c r="D1022" s="583" t="s">
        <v>8317</v>
      </c>
      <c r="E1022" s="585">
        <v>25.0</v>
      </c>
      <c r="H1022" s="580" t="str">
        <f t="shared" si="2"/>
        <v>INSERT INTO public.rack (ubicacion, pasillo, lado, almacen) VALUES('B2502R','1','REVERSO','Physical Locations/APT/Stock/Cedis I');</v>
      </c>
    </row>
    <row r="1023">
      <c r="A1023" s="584" t="s">
        <v>5079</v>
      </c>
      <c r="B1023" s="585">
        <v>1.0</v>
      </c>
      <c r="C1023" s="580" t="str">
        <f t="shared" si="1"/>
        <v>FRENTE</v>
      </c>
      <c r="D1023" s="583" t="s">
        <v>8317</v>
      </c>
      <c r="E1023" s="585">
        <v>25.0</v>
      </c>
      <c r="H1023" s="580" t="str">
        <f t="shared" si="2"/>
        <v>INSERT INTO public.rack (ubicacion, pasillo, lado, almacen) VALUES('B2503F','1','FRENTE','Physical Locations/APT/Stock/Cedis I');</v>
      </c>
    </row>
    <row r="1024">
      <c r="A1024" s="584" t="s">
        <v>5069</v>
      </c>
      <c r="B1024" s="585">
        <v>1.0</v>
      </c>
      <c r="C1024" s="580" t="str">
        <f t="shared" si="1"/>
        <v>REVERSO</v>
      </c>
      <c r="D1024" s="583" t="s">
        <v>8317</v>
      </c>
      <c r="E1024" s="585">
        <v>25.0</v>
      </c>
      <c r="H1024" s="580" t="str">
        <f t="shared" si="2"/>
        <v>INSERT INTO public.rack (ubicacion, pasillo, lado, almacen) VALUES('B2503R','1','REVERSO','Physical Locations/APT/Stock/Cedis I');</v>
      </c>
    </row>
    <row r="1025">
      <c r="A1025" s="584" t="s">
        <v>5060</v>
      </c>
      <c r="B1025" s="585">
        <v>1.0</v>
      </c>
      <c r="C1025" s="580" t="str">
        <f t="shared" si="1"/>
        <v>FRENTE</v>
      </c>
      <c r="D1025" s="583" t="s">
        <v>8317</v>
      </c>
      <c r="E1025" s="585">
        <v>25.0</v>
      </c>
      <c r="H1025" s="580" t="str">
        <f t="shared" si="2"/>
        <v>INSERT INTO public.rack (ubicacion, pasillo, lado, almacen) VALUES('B2504F','1','FRENTE','Physical Locations/APT/Stock/Cedis I');</v>
      </c>
    </row>
    <row r="1026">
      <c r="A1026" s="584" t="s">
        <v>5050</v>
      </c>
      <c r="B1026" s="585">
        <v>1.0</v>
      </c>
      <c r="C1026" s="580" t="str">
        <f t="shared" si="1"/>
        <v>REVERSO</v>
      </c>
      <c r="D1026" s="583" t="s">
        <v>8317</v>
      </c>
      <c r="E1026" s="585">
        <v>25.0</v>
      </c>
      <c r="H1026" s="580" t="str">
        <f t="shared" si="2"/>
        <v>INSERT INTO public.rack (ubicacion, pasillo, lado, almacen) VALUES('B2504R','1','REVERSO','Physical Locations/APT/Stock/Cedis I');</v>
      </c>
    </row>
    <row r="1027">
      <c r="A1027" s="584" t="s">
        <v>5040</v>
      </c>
      <c r="B1027" s="585">
        <v>1.0</v>
      </c>
      <c r="C1027" s="580" t="str">
        <f t="shared" si="1"/>
        <v>FRENTE</v>
      </c>
      <c r="D1027" s="583" t="s">
        <v>8317</v>
      </c>
      <c r="E1027" s="585">
        <v>25.0</v>
      </c>
      <c r="H1027" s="580" t="str">
        <f t="shared" si="2"/>
        <v>INSERT INTO public.rack (ubicacion, pasillo, lado, almacen) VALUES('B2505F','1','FRENTE','Physical Locations/APT/Stock/Cedis I');</v>
      </c>
    </row>
    <row r="1028">
      <c r="A1028" s="584" t="s">
        <v>5029</v>
      </c>
      <c r="B1028" s="585">
        <v>1.0</v>
      </c>
      <c r="C1028" s="580" t="str">
        <f t="shared" si="1"/>
        <v>REVERSO</v>
      </c>
      <c r="D1028" s="583" t="s">
        <v>8317</v>
      </c>
      <c r="E1028" s="585">
        <v>25.0</v>
      </c>
      <c r="H1028" s="580" t="str">
        <f t="shared" si="2"/>
        <v>INSERT INTO public.rack (ubicacion, pasillo, lado, almacen) VALUES('B2505R','1','REVERSO','Physical Locations/APT/Stock/Cedis I');</v>
      </c>
    </row>
    <row r="1029">
      <c r="A1029" s="584" t="s">
        <v>5019</v>
      </c>
      <c r="B1029" s="585">
        <v>1.0</v>
      </c>
      <c r="C1029" s="580" t="str">
        <f t="shared" si="1"/>
        <v>FRENTE</v>
      </c>
      <c r="D1029" s="583" t="s">
        <v>8317</v>
      </c>
      <c r="E1029" s="585">
        <v>25.0</v>
      </c>
      <c r="H1029" s="580" t="str">
        <f t="shared" si="2"/>
        <v>INSERT INTO public.rack (ubicacion, pasillo, lado, almacen) VALUES('B2506F','1','FRENTE','Physical Locations/APT/Stock/Cedis I');</v>
      </c>
    </row>
    <row r="1030">
      <c r="A1030" s="584" t="s">
        <v>5008</v>
      </c>
      <c r="B1030" s="585">
        <v>1.0</v>
      </c>
      <c r="C1030" s="580" t="str">
        <f t="shared" si="1"/>
        <v>REVERSO</v>
      </c>
      <c r="D1030" s="583" t="s">
        <v>8317</v>
      </c>
      <c r="E1030" s="585">
        <v>25.0</v>
      </c>
      <c r="H1030" s="580" t="str">
        <f t="shared" si="2"/>
        <v>INSERT INTO public.rack (ubicacion, pasillo, lado, almacen) VALUES('B2506R','1','REVERSO','Physical Locations/APT/Stock/Cedis I');</v>
      </c>
    </row>
    <row r="1031">
      <c r="A1031" s="584" t="s">
        <v>4998</v>
      </c>
      <c r="B1031" s="585">
        <v>1.0</v>
      </c>
      <c r="C1031" s="580" t="str">
        <f t="shared" si="1"/>
        <v>FRENTE</v>
      </c>
      <c r="D1031" s="583" t="s">
        <v>8317</v>
      </c>
      <c r="E1031" s="585">
        <v>25.0</v>
      </c>
      <c r="H1031" s="580" t="str">
        <f t="shared" si="2"/>
        <v>INSERT INTO public.rack (ubicacion, pasillo, lado, almacen) VALUES('B2507F','1','FRENTE','Physical Locations/APT/Stock/Cedis I');</v>
      </c>
    </row>
    <row r="1032">
      <c r="A1032" s="584" t="s">
        <v>4987</v>
      </c>
      <c r="B1032" s="585">
        <v>1.0</v>
      </c>
      <c r="C1032" s="580" t="str">
        <f t="shared" si="1"/>
        <v>REVERSO</v>
      </c>
      <c r="D1032" s="583" t="s">
        <v>8317</v>
      </c>
      <c r="E1032" s="585">
        <v>25.0</v>
      </c>
      <c r="H1032" s="580" t="str">
        <f t="shared" si="2"/>
        <v>INSERT INTO public.rack (ubicacion, pasillo, lado, almacen) VALUES('B2507R','1','REVERSO','Physical Locations/APT/Stock/Cedis I');</v>
      </c>
    </row>
    <row r="1033">
      <c r="A1033" s="584" t="s">
        <v>4977</v>
      </c>
      <c r="B1033" s="585">
        <v>1.0</v>
      </c>
      <c r="C1033" s="580" t="str">
        <f t="shared" si="1"/>
        <v>FRENTE</v>
      </c>
      <c r="D1033" s="583" t="s">
        <v>8317</v>
      </c>
      <c r="E1033" s="585">
        <v>26.0</v>
      </c>
      <c r="H1033" s="580" t="str">
        <f t="shared" si="2"/>
        <v>INSERT INTO public.rack (ubicacion, pasillo, lado, almacen) VALUES('B2601F','1','FRENTE','Physical Locations/APT/Stock/Cedis I');</v>
      </c>
    </row>
    <row r="1034">
      <c r="A1034" s="584" t="s">
        <v>4966</v>
      </c>
      <c r="B1034" s="585">
        <v>1.0</v>
      </c>
      <c r="C1034" s="580" t="str">
        <f t="shared" si="1"/>
        <v>REVERSO</v>
      </c>
      <c r="D1034" s="583" t="s">
        <v>8317</v>
      </c>
      <c r="E1034" s="585">
        <v>26.0</v>
      </c>
      <c r="H1034" s="580" t="str">
        <f t="shared" si="2"/>
        <v>INSERT INTO public.rack (ubicacion, pasillo, lado, almacen) VALUES('B2601R','1','REVERSO','Physical Locations/APT/Stock/Cedis I');</v>
      </c>
    </row>
    <row r="1035">
      <c r="A1035" s="584" t="s">
        <v>4959</v>
      </c>
      <c r="B1035" s="585">
        <v>1.0</v>
      </c>
      <c r="C1035" s="580" t="str">
        <f t="shared" si="1"/>
        <v>FRENTE</v>
      </c>
      <c r="D1035" s="583" t="s">
        <v>8317</v>
      </c>
      <c r="E1035" s="585">
        <v>26.0</v>
      </c>
      <c r="H1035" s="580" t="str">
        <f t="shared" si="2"/>
        <v>INSERT INTO public.rack (ubicacion, pasillo, lado, almacen) VALUES('B2602F','1','FRENTE','Physical Locations/APT/Stock/Cedis I');</v>
      </c>
    </row>
    <row r="1036">
      <c r="A1036" s="584" t="s">
        <v>4951</v>
      </c>
      <c r="B1036" s="585">
        <v>1.0</v>
      </c>
      <c r="C1036" s="580" t="str">
        <f t="shared" si="1"/>
        <v>REVERSO</v>
      </c>
      <c r="D1036" s="583" t="s">
        <v>8317</v>
      </c>
      <c r="E1036" s="585">
        <v>26.0</v>
      </c>
      <c r="H1036" s="580" t="str">
        <f t="shared" si="2"/>
        <v>INSERT INTO public.rack (ubicacion, pasillo, lado, almacen) VALUES('B2602R','1','REVERSO','Physical Locations/APT/Stock/Cedis I');</v>
      </c>
    </row>
    <row r="1037">
      <c r="A1037" s="584" t="s">
        <v>4943</v>
      </c>
      <c r="B1037" s="585">
        <v>1.0</v>
      </c>
      <c r="C1037" s="580" t="str">
        <f t="shared" si="1"/>
        <v>FRENTE</v>
      </c>
      <c r="D1037" s="583" t="s">
        <v>8317</v>
      </c>
      <c r="E1037" s="585">
        <v>26.0</v>
      </c>
      <c r="H1037" s="580" t="str">
        <f t="shared" si="2"/>
        <v>INSERT INTO public.rack (ubicacion, pasillo, lado, almacen) VALUES('B2603F','1','FRENTE','Physical Locations/APT/Stock/Cedis I');</v>
      </c>
    </row>
    <row r="1038">
      <c r="A1038" s="584" t="s">
        <v>4935</v>
      </c>
      <c r="B1038" s="585">
        <v>1.0</v>
      </c>
      <c r="C1038" s="580" t="str">
        <f t="shared" si="1"/>
        <v>REVERSO</v>
      </c>
      <c r="D1038" s="583" t="s">
        <v>8317</v>
      </c>
      <c r="E1038" s="585">
        <v>26.0</v>
      </c>
      <c r="H1038" s="580" t="str">
        <f t="shared" si="2"/>
        <v>INSERT INTO public.rack (ubicacion, pasillo, lado, almacen) VALUES('B2603R','1','REVERSO','Physical Locations/APT/Stock/Cedis I');</v>
      </c>
    </row>
    <row r="1039">
      <c r="A1039" s="584" t="s">
        <v>4927</v>
      </c>
      <c r="B1039" s="585">
        <v>1.0</v>
      </c>
      <c r="C1039" s="580" t="str">
        <f t="shared" si="1"/>
        <v>FRENTE</v>
      </c>
      <c r="D1039" s="583" t="s">
        <v>8317</v>
      </c>
      <c r="E1039" s="585">
        <v>26.0</v>
      </c>
      <c r="H1039" s="580" t="str">
        <f t="shared" si="2"/>
        <v>INSERT INTO public.rack (ubicacion, pasillo, lado, almacen) VALUES('B2604F','1','FRENTE','Physical Locations/APT/Stock/Cedis I');</v>
      </c>
    </row>
    <row r="1040">
      <c r="A1040" s="584" t="s">
        <v>4919</v>
      </c>
      <c r="B1040" s="585">
        <v>1.0</v>
      </c>
      <c r="C1040" s="580" t="str">
        <f t="shared" si="1"/>
        <v>REVERSO</v>
      </c>
      <c r="D1040" s="583" t="s">
        <v>8317</v>
      </c>
      <c r="E1040" s="585">
        <v>26.0</v>
      </c>
      <c r="H1040" s="580" t="str">
        <f t="shared" si="2"/>
        <v>INSERT INTO public.rack (ubicacion, pasillo, lado, almacen) VALUES('B2604R','1','REVERSO','Physical Locations/APT/Stock/Cedis I');</v>
      </c>
    </row>
    <row r="1041">
      <c r="A1041" s="584" t="s">
        <v>4911</v>
      </c>
      <c r="B1041" s="585">
        <v>1.0</v>
      </c>
      <c r="C1041" s="580" t="str">
        <f t="shared" si="1"/>
        <v>FRENTE</v>
      </c>
      <c r="D1041" s="583" t="s">
        <v>8317</v>
      </c>
      <c r="E1041" s="585">
        <v>26.0</v>
      </c>
      <c r="H1041" s="580" t="str">
        <f t="shared" si="2"/>
        <v>INSERT INTO public.rack (ubicacion, pasillo, lado, almacen) VALUES('B2605F','1','FRENTE','Physical Locations/APT/Stock/Cedis I');</v>
      </c>
    </row>
    <row r="1042">
      <c r="A1042" s="584" t="s">
        <v>4903</v>
      </c>
      <c r="B1042" s="585">
        <v>1.0</v>
      </c>
      <c r="C1042" s="580" t="str">
        <f t="shared" si="1"/>
        <v>REVERSO</v>
      </c>
      <c r="D1042" s="583" t="s">
        <v>8317</v>
      </c>
      <c r="E1042" s="585">
        <v>26.0</v>
      </c>
      <c r="H1042" s="580" t="str">
        <f t="shared" si="2"/>
        <v>INSERT INTO public.rack (ubicacion, pasillo, lado, almacen) VALUES('B2605R','1','REVERSO','Physical Locations/APT/Stock/Cedis I');</v>
      </c>
    </row>
    <row r="1043">
      <c r="A1043" s="584" t="s">
        <v>4892</v>
      </c>
      <c r="B1043" s="585">
        <v>1.0</v>
      </c>
      <c r="C1043" s="580" t="str">
        <f t="shared" si="1"/>
        <v>FRENTE</v>
      </c>
      <c r="D1043" s="583" t="s">
        <v>8317</v>
      </c>
      <c r="E1043" s="585">
        <v>26.0</v>
      </c>
      <c r="H1043" s="580" t="str">
        <f t="shared" si="2"/>
        <v>INSERT INTO public.rack (ubicacion, pasillo, lado, almacen) VALUES('B2606F','1','FRENTE','Physical Locations/APT/Stock/Cedis I');</v>
      </c>
    </row>
    <row r="1044">
      <c r="A1044" s="584" t="s">
        <v>4881</v>
      </c>
      <c r="B1044" s="585">
        <v>1.0</v>
      </c>
      <c r="C1044" s="580" t="str">
        <f t="shared" si="1"/>
        <v>REVERSO</v>
      </c>
      <c r="D1044" s="583" t="s">
        <v>8317</v>
      </c>
      <c r="E1044" s="585">
        <v>26.0</v>
      </c>
      <c r="H1044" s="580" t="str">
        <f t="shared" si="2"/>
        <v>INSERT INTO public.rack (ubicacion, pasillo, lado, almacen) VALUES('B2606R','1','REVERSO','Physical Locations/APT/Stock/Cedis I');</v>
      </c>
    </row>
    <row r="1045">
      <c r="A1045" s="584" t="s">
        <v>4869</v>
      </c>
      <c r="B1045" s="585">
        <v>1.0</v>
      </c>
      <c r="C1045" s="580" t="str">
        <f t="shared" si="1"/>
        <v>FRENTE</v>
      </c>
      <c r="D1045" s="583" t="s">
        <v>8317</v>
      </c>
      <c r="E1045" s="585">
        <v>26.0</v>
      </c>
      <c r="H1045" s="580" t="str">
        <f t="shared" si="2"/>
        <v>INSERT INTO public.rack (ubicacion, pasillo, lado, almacen) VALUES('B2607F','1','FRENTE','Physical Locations/APT/Stock/Cedis I');</v>
      </c>
    </row>
    <row r="1046">
      <c r="A1046" s="584" t="s">
        <v>4858</v>
      </c>
      <c r="B1046" s="585">
        <v>1.0</v>
      </c>
      <c r="C1046" s="580" t="str">
        <f t="shared" si="1"/>
        <v>REVERSO</v>
      </c>
      <c r="D1046" s="583" t="s">
        <v>8317</v>
      </c>
      <c r="E1046" s="585">
        <v>26.0</v>
      </c>
      <c r="H1046" s="580" t="str">
        <f t="shared" si="2"/>
        <v>INSERT INTO public.rack (ubicacion, pasillo, lado, almacen) VALUES('B2607R','1','REVERSO','Physical Locations/APT/Stock/Cedis I');</v>
      </c>
    </row>
    <row r="1047">
      <c r="A1047" s="584" t="s">
        <v>4844</v>
      </c>
      <c r="B1047" s="585">
        <v>1.0</v>
      </c>
      <c r="C1047" s="580" t="str">
        <f t="shared" si="1"/>
        <v>FRENTE</v>
      </c>
      <c r="D1047" s="583" t="s">
        <v>8317</v>
      </c>
      <c r="E1047" s="585">
        <v>27.0</v>
      </c>
      <c r="H1047" s="580" t="str">
        <f t="shared" si="2"/>
        <v>INSERT INTO public.rack (ubicacion, pasillo, lado, almacen) VALUES('B2701F','1','FRENTE','Physical Locations/APT/Stock/Cedis I');</v>
      </c>
    </row>
    <row r="1048">
      <c r="A1048" s="584" t="s">
        <v>4830</v>
      </c>
      <c r="B1048" s="585">
        <v>1.0</v>
      </c>
      <c r="C1048" s="580" t="str">
        <f t="shared" si="1"/>
        <v>REVERSO</v>
      </c>
      <c r="D1048" s="583" t="s">
        <v>8317</v>
      </c>
      <c r="E1048" s="585">
        <v>27.0</v>
      </c>
      <c r="H1048" s="580" t="str">
        <f t="shared" si="2"/>
        <v>INSERT INTO public.rack (ubicacion, pasillo, lado, almacen) VALUES('B2701R','1','REVERSO','Physical Locations/APT/Stock/Cedis I');</v>
      </c>
    </row>
    <row r="1049">
      <c r="A1049" s="584" t="s">
        <v>4816</v>
      </c>
      <c r="B1049" s="585">
        <v>1.0</v>
      </c>
      <c r="C1049" s="580" t="str">
        <f t="shared" si="1"/>
        <v>FRENTE</v>
      </c>
      <c r="D1049" s="583" t="s">
        <v>8317</v>
      </c>
      <c r="E1049" s="585">
        <v>27.0</v>
      </c>
      <c r="H1049" s="580" t="str">
        <f t="shared" si="2"/>
        <v>INSERT INTO public.rack (ubicacion, pasillo, lado, almacen) VALUES('B2702F','1','FRENTE','Physical Locations/APT/Stock/Cedis I');</v>
      </c>
    </row>
    <row r="1050">
      <c r="A1050" s="584" t="s">
        <v>4802</v>
      </c>
      <c r="B1050" s="585">
        <v>1.0</v>
      </c>
      <c r="C1050" s="580" t="str">
        <f t="shared" si="1"/>
        <v>REVERSO</v>
      </c>
      <c r="D1050" s="583" t="s">
        <v>8317</v>
      </c>
      <c r="E1050" s="585">
        <v>27.0</v>
      </c>
      <c r="H1050" s="580" t="str">
        <f t="shared" si="2"/>
        <v>INSERT INTO public.rack (ubicacion, pasillo, lado, almacen) VALUES('B2702R','1','REVERSO','Physical Locations/APT/Stock/Cedis I');</v>
      </c>
    </row>
    <row r="1051">
      <c r="A1051" s="584" t="s">
        <v>4791</v>
      </c>
      <c r="B1051" s="585">
        <v>1.0</v>
      </c>
      <c r="C1051" s="580" t="str">
        <f t="shared" si="1"/>
        <v>FRENTE</v>
      </c>
      <c r="D1051" s="583" t="s">
        <v>8317</v>
      </c>
      <c r="E1051" s="585">
        <v>27.0</v>
      </c>
      <c r="H1051" s="580" t="str">
        <f t="shared" si="2"/>
        <v>INSERT INTO public.rack (ubicacion, pasillo, lado, almacen) VALUES('B2703F','1','FRENTE','Physical Locations/APT/Stock/Cedis I');</v>
      </c>
    </row>
    <row r="1052">
      <c r="A1052" s="584" t="s">
        <v>4780</v>
      </c>
      <c r="B1052" s="585">
        <v>1.0</v>
      </c>
      <c r="C1052" s="580" t="str">
        <f t="shared" si="1"/>
        <v>REVERSO</v>
      </c>
      <c r="D1052" s="583" t="s">
        <v>8317</v>
      </c>
      <c r="E1052" s="585">
        <v>27.0</v>
      </c>
      <c r="H1052" s="580" t="str">
        <f t="shared" si="2"/>
        <v>INSERT INTO public.rack (ubicacion, pasillo, lado, almacen) VALUES('B2703R','1','REVERSO','Physical Locations/APT/Stock/Cedis I');</v>
      </c>
    </row>
    <row r="1053">
      <c r="A1053" s="584" t="s">
        <v>4769</v>
      </c>
      <c r="B1053" s="585">
        <v>1.0</v>
      </c>
      <c r="C1053" s="580" t="str">
        <f t="shared" si="1"/>
        <v>FRENTE</v>
      </c>
      <c r="D1053" s="583" t="s">
        <v>8317</v>
      </c>
      <c r="E1053" s="585">
        <v>27.0</v>
      </c>
      <c r="H1053" s="580" t="str">
        <f t="shared" si="2"/>
        <v>INSERT INTO public.rack (ubicacion, pasillo, lado, almacen) VALUES('B2704F','1','FRENTE','Physical Locations/APT/Stock/Cedis I');</v>
      </c>
    </row>
    <row r="1054">
      <c r="A1054" s="584" t="s">
        <v>4758</v>
      </c>
      <c r="B1054" s="585">
        <v>1.0</v>
      </c>
      <c r="C1054" s="580" t="str">
        <f t="shared" si="1"/>
        <v>REVERSO</v>
      </c>
      <c r="D1054" s="583" t="s">
        <v>8317</v>
      </c>
      <c r="E1054" s="585">
        <v>27.0</v>
      </c>
      <c r="H1054" s="580" t="str">
        <f t="shared" si="2"/>
        <v>INSERT INTO public.rack (ubicacion, pasillo, lado, almacen) VALUES('B2704R','1','REVERSO','Physical Locations/APT/Stock/Cedis I');</v>
      </c>
    </row>
    <row r="1055">
      <c r="A1055" s="584" t="s">
        <v>4747</v>
      </c>
      <c r="B1055" s="585">
        <v>1.0</v>
      </c>
      <c r="C1055" s="580" t="str">
        <f t="shared" si="1"/>
        <v>FRENTE</v>
      </c>
      <c r="D1055" s="583" t="s">
        <v>8317</v>
      </c>
      <c r="E1055" s="585">
        <v>27.0</v>
      </c>
      <c r="H1055" s="580" t="str">
        <f t="shared" si="2"/>
        <v>INSERT INTO public.rack (ubicacion, pasillo, lado, almacen) VALUES('B2705F','1','FRENTE','Physical Locations/APT/Stock/Cedis I');</v>
      </c>
    </row>
    <row r="1056">
      <c r="A1056" s="584" t="s">
        <v>4736</v>
      </c>
      <c r="B1056" s="585">
        <v>1.0</v>
      </c>
      <c r="C1056" s="580" t="str">
        <f t="shared" si="1"/>
        <v>REVERSO</v>
      </c>
      <c r="D1056" s="583" t="s">
        <v>8317</v>
      </c>
      <c r="E1056" s="585">
        <v>27.0</v>
      </c>
      <c r="H1056" s="580" t="str">
        <f t="shared" si="2"/>
        <v>INSERT INTO public.rack (ubicacion, pasillo, lado, almacen) VALUES('B2705R','1','REVERSO','Physical Locations/APT/Stock/Cedis I');</v>
      </c>
    </row>
    <row r="1057">
      <c r="A1057" s="584" t="s">
        <v>4725</v>
      </c>
      <c r="B1057" s="585">
        <v>1.0</v>
      </c>
      <c r="C1057" s="580" t="str">
        <f t="shared" si="1"/>
        <v>FRENTE</v>
      </c>
      <c r="D1057" s="583" t="s">
        <v>8317</v>
      </c>
      <c r="E1057" s="585">
        <v>27.0</v>
      </c>
      <c r="H1057" s="580" t="str">
        <f t="shared" si="2"/>
        <v>INSERT INTO public.rack (ubicacion, pasillo, lado, almacen) VALUES('B2706F','1','FRENTE','Physical Locations/APT/Stock/Cedis I');</v>
      </c>
    </row>
    <row r="1058">
      <c r="A1058" s="584" t="s">
        <v>4714</v>
      </c>
      <c r="B1058" s="585">
        <v>1.0</v>
      </c>
      <c r="C1058" s="580" t="str">
        <f t="shared" si="1"/>
        <v>REVERSO</v>
      </c>
      <c r="D1058" s="583" t="s">
        <v>8317</v>
      </c>
      <c r="E1058" s="585">
        <v>27.0</v>
      </c>
      <c r="H1058" s="580" t="str">
        <f t="shared" si="2"/>
        <v>INSERT INTO public.rack (ubicacion, pasillo, lado, almacen) VALUES('B2706R','1','REVERSO','Physical Locations/APT/Stock/Cedis I');</v>
      </c>
    </row>
    <row r="1059">
      <c r="A1059" s="584" t="s">
        <v>4700</v>
      </c>
      <c r="B1059" s="585">
        <v>1.0</v>
      </c>
      <c r="C1059" s="580" t="str">
        <f t="shared" si="1"/>
        <v>FRENTE</v>
      </c>
      <c r="D1059" s="583" t="s">
        <v>8317</v>
      </c>
      <c r="E1059" s="585">
        <v>27.0</v>
      </c>
      <c r="H1059" s="580" t="str">
        <f t="shared" si="2"/>
        <v>INSERT INTO public.rack (ubicacion, pasillo, lado, almacen) VALUES('B2707F','1','FRENTE','Physical Locations/APT/Stock/Cedis I');</v>
      </c>
    </row>
    <row r="1060">
      <c r="A1060" s="584" t="s">
        <v>4686</v>
      </c>
      <c r="B1060" s="585">
        <v>1.0</v>
      </c>
      <c r="C1060" s="580" t="str">
        <f t="shared" si="1"/>
        <v>REVERSO</v>
      </c>
      <c r="D1060" s="583" t="s">
        <v>8317</v>
      </c>
      <c r="E1060" s="585">
        <v>27.0</v>
      </c>
      <c r="H1060" s="580" t="str">
        <f t="shared" si="2"/>
        <v>INSERT INTO public.rack (ubicacion, pasillo, lado, almacen) VALUES('B2707R','1','REVERSO','Physical Locations/APT/Stock/Cedis I');</v>
      </c>
    </row>
    <row r="1061">
      <c r="A1061" s="584" t="s">
        <v>4672</v>
      </c>
      <c r="B1061" s="585">
        <v>1.0</v>
      </c>
      <c r="C1061" s="580" t="str">
        <f t="shared" si="1"/>
        <v>FRENTE</v>
      </c>
      <c r="D1061" s="583" t="s">
        <v>8317</v>
      </c>
      <c r="E1061" s="585">
        <v>28.0</v>
      </c>
      <c r="H1061" s="580" t="str">
        <f t="shared" si="2"/>
        <v>INSERT INTO public.rack (ubicacion, pasillo, lado, almacen) VALUES('B2801F','1','FRENTE','Physical Locations/APT/Stock/Cedis I');</v>
      </c>
    </row>
    <row r="1062">
      <c r="A1062" s="584" t="s">
        <v>4658</v>
      </c>
      <c r="B1062" s="585">
        <v>1.0</v>
      </c>
      <c r="C1062" s="580" t="str">
        <f t="shared" si="1"/>
        <v>REVERSO</v>
      </c>
      <c r="D1062" s="583" t="s">
        <v>8317</v>
      </c>
      <c r="E1062" s="585">
        <v>28.0</v>
      </c>
      <c r="H1062" s="580" t="str">
        <f t="shared" si="2"/>
        <v>INSERT INTO public.rack (ubicacion, pasillo, lado, almacen) VALUES('B2801R','1','REVERSO','Physical Locations/APT/Stock/Cedis I');</v>
      </c>
    </row>
    <row r="1063">
      <c r="A1063" s="584" t="s">
        <v>4644</v>
      </c>
      <c r="B1063" s="585">
        <v>1.0</v>
      </c>
      <c r="C1063" s="580" t="str">
        <f t="shared" si="1"/>
        <v>FRENTE</v>
      </c>
      <c r="D1063" s="583" t="s">
        <v>8317</v>
      </c>
      <c r="E1063" s="585">
        <v>28.0</v>
      </c>
      <c r="H1063" s="580" t="str">
        <f t="shared" si="2"/>
        <v>INSERT INTO public.rack (ubicacion, pasillo, lado, almacen) VALUES('B2802F','1','FRENTE','Physical Locations/APT/Stock/Cedis I');</v>
      </c>
    </row>
    <row r="1064">
      <c r="A1064" s="584" t="s">
        <v>4630</v>
      </c>
      <c r="B1064" s="585">
        <v>1.0</v>
      </c>
      <c r="C1064" s="580" t="str">
        <f t="shared" si="1"/>
        <v>REVERSO</v>
      </c>
      <c r="D1064" s="583" t="s">
        <v>8317</v>
      </c>
      <c r="E1064" s="585">
        <v>28.0</v>
      </c>
      <c r="H1064" s="580" t="str">
        <f t="shared" si="2"/>
        <v>INSERT INTO public.rack (ubicacion, pasillo, lado, almacen) VALUES('B2802R','1','REVERSO','Physical Locations/APT/Stock/Cedis I');</v>
      </c>
    </row>
    <row r="1065">
      <c r="A1065" s="584" t="s">
        <v>4616</v>
      </c>
      <c r="B1065" s="585">
        <v>1.0</v>
      </c>
      <c r="C1065" s="580" t="str">
        <f t="shared" si="1"/>
        <v>FRENTE</v>
      </c>
      <c r="D1065" s="583" t="s">
        <v>8317</v>
      </c>
      <c r="E1065" s="585">
        <v>28.0</v>
      </c>
      <c r="H1065" s="580" t="str">
        <f t="shared" si="2"/>
        <v>INSERT INTO public.rack (ubicacion, pasillo, lado, almacen) VALUES('B2803F','1','FRENTE','Physical Locations/APT/Stock/Cedis I');</v>
      </c>
    </row>
    <row r="1066">
      <c r="A1066" s="584" t="s">
        <v>4602</v>
      </c>
      <c r="B1066" s="585">
        <v>1.0</v>
      </c>
      <c r="C1066" s="580" t="str">
        <f t="shared" si="1"/>
        <v>REVERSO</v>
      </c>
      <c r="D1066" s="583" t="s">
        <v>8317</v>
      </c>
      <c r="E1066" s="585">
        <v>28.0</v>
      </c>
      <c r="H1066" s="580" t="str">
        <f t="shared" si="2"/>
        <v>INSERT INTO public.rack (ubicacion, pasillo, lado, almacen) VALUES('B2803R','1','REVERSO','Physical Locations/APT/Stock/Cedis I');</v>
      </c>
    </row>
    <row r="1067">
      <c r="A1067" s="584" t="s">
        <v>4589</v>
      </c>
      <c r="B1067" s="585">
        <v>1.0</v>
      </c>
      <c r="C1067" s="580" t="str">
        <f t="shared" si="1"/>
        <v>FRENTE</v>
      </c>
      <c r="D1067" s="583" t="s">
        <v>8317</v>
      </c>
      <c r="E1067" s="585">
        <v>28.0</v>
      </c>
      <c r="H1067" s="580" t="str">
        <f t="shared" si="2"/>
        <v>INSERT INTO public.rack (ubicacion, pasillo, lado, almacen) VALUES('B2804F','1','FRENTE','Physical Locations/APT/Stock/Cedis I');</v>
      </c>
    </row>
    <row r="1068">
      <c r="A1068" s="584" t="s">
        <v>4576</v>
      </c>
      <c r="B1068" s="585">
        <v>1.0</v>
      </c>
      <c r="C1068" s="580" t="str">
        <f t="shared" si="1"/>
        <v>REVERSO</v>
      </c>
      <c r="D1068" s="583" t="s">
        <v>8317</v>
      </c>
      <c r="E1068" s="585">
        <v>28.0</v>
      </c>
      <c r="H1068" s="580" t="str">
        <f t="shared" si="2"/>
        <v>INSERT INTO public.rack (ubicacion, pasillo, lado, almacen) VALUES('B2804R','1','REVERSO','Physical Locations/APT/Stock/Cedis I');</v>
      </c>
    </row>
    <row r="1069">
      <c r="A1069" s="584" t="s">
        <v>4563</v>
      </c>
      <c r="B1069" s="585">
        <v>1.0</v>
      </c>
      <c r="C1069" s="580" t="str">
        <f t="shared" si="1"/>
        <v>FRENTE</v>
      </c>
      <c r="D1069" s="583" t="s">
        <v>8317</v>
      </c>
      <c r="E1069" s="585">
        <v>28.0</v>
      </c>
      <c r="H1069" s="580" t="str">
        <f t="shared" si="2"/>
        <v>INSERT INTO public.rack (ubicacion, pasillo, lado, almacen) VALUES('B2805F','1','FRENTE','Physical Locations/APT/Stock/Cedis I');</v>
      </c>
    </row>
    <row r="1070">
      <c r="A1070" s="584" t="s">
        <v>4550</v>
      </c>
      <c r="B1070" s="585">
        <v>1.0</v>
      </c>
      <c r="C1070" s="580" t="str">
        <f t="shared" si="1"/>
        <v>REVERSO</v>
      </c>
      <c r="D1070" s="583" t="s">
        <v>8317</v>
      </c>
      <c r="E1070" s="585">
        <v>28.0</v>
      </c>
      <c r="H1070" s="580" t="str">
        <f t="shared" si="2"/>
        <v>INSERT INTO public.rack (ubicacion, pasillo, lado, almacen) VALUES('B2805R','1','REVERSO','Physical Locations/APT/Stock/Cedis I');</v>
      </c>
    </row>
    <row r="1071">
      <c r="A1071" s="584" t="s">
        <v>4537</v>
      </c>
      <c r="B1071" s="585">
        <v>1.0</v>
      </c>
      <c r="C1071" s="580" t="str">
        <f t="shared" si="1"/>
        <v>FRENTE</v>
      </c>
      <c r="D1071" s="583" t="s">
        <v>8317</v>
      </c>
      <c r="E1071" s="585">
        <v>28.0</v>
      </c>
      <c r="H1071" s="580" t="str">
        <f t="shared" si="2"/>
        <v>INSERT INTO public.rack (ubicacion, pasillo, lado, almacen) VALUES('B2806F','1','FRENTE','Physical Locations/APT/Stock/Cedis I');</v>
      </c>
    </row>
    <row r="1072">
      <c r="A1072" s="584" t="s">
        <v>4524</v>
      </c>
      <c r="B1072" s="585">
        <v>1.0</v>
      </c>
      <c r="C1072" s="580" t="str">
        <f t="shared" si="1"/>
        <v>REVERSO</v>
      </c>
      <c r="D1072" s="583" t="s">
        <v>8317</v>
      </c>
      <c r="E1072" s="585">
        <v>28.0</v>
      </c>
      <c r="H1072" s="580" t="str">
        <f t="shared" si="2"/>
        <v>INSERT INTO public.rack (ubicacion, pasillo, lado, almacen) VALUES('B2806R','1','REVERSO','Physical Locations/APT/Stock/Cedis I');</v>
      </c>
    </row>
    <row r="1073">
      <c r="A1073" s="584" t="s">
        <v>4511</v>
      </c>
      <c r="B1073" s="585">
        <v>1.0</v>
      </c>
      <c r="C1073" s="580" t="str">
        <f t="shared" si="1"/>
        <v>FRENTE</v>
      </c>
      <c r="D1073" s="583" t="s">
        <v>8317</v>
      </c>
      <c r="E1073" s="585">
        <v>28.0</v>
      </c>
      <c r="H1073" s="580" t="str">
        <f t="shared" si="2"/>
        <v>INSERT INTO public.rack (ubicacion, pasillo, lado, almacen) VALUES('B2807F','1','FRENTE','Physical Locations/APT/Stock/Cedis I');</v>
      </c>
    </row>
    <row r="1074">
      <c r="A1074" s="584" t="s">
        <v>4498</v>
      </c>
      <c r="B1074" s="585">
        <v>1.0</v>
      </c>
      <c r="C1074" s="580" t="str">
        <f t="shared" si="1"/>
        <v>REVERSO</v>
      </c>
      <c r="D1074" s="583" t="s">
        <v>8317</v>
      </c>
      <c r="E1074" s="585">
        <v>28.0</v>
      </c>
      <c r="H1074" s="580" t="str">
        <f t="shared" si="2"/>
        <v>INSERT INTO public.rack (ubicacion, pasillo, lado, almacen) VALUES('B2807R','1','REVERSO','Physical Locations/APT/Stock/Cedis I');</v>
      </c>
    </row>
    <row r="1075">
      <c r="A1075" s="584" t="s">
        <v>4406</v>
      </c>
      <c r="B1075" s="585">
        <v>1.0</v>
      </c>
      <c r="C1075" s="580" t="str">
        <f t="shared" si="1"/>
        <v>FRENTE</v>
      </c>
      <c r="D1075" s="583" t="s">
        <v>8317</v>
      </c>
      <c r="E1075" s="585">
        <v>29.0</v>
      </c>
      <c r="H1075" s="580" t="str">
        <f t="shared" si="2"/>
        <v>INSERT INTO public.rack (ubicacion, pasillo, lado, almacen) VALUES('B2904F','1','FRENTE','Physical Locations/APT/Stock/Cedis I');</v>
      </c>
    </row>
    <row r="1076">
      <c r="A1076" s="584" t="s">
        <v>4392</v>
      </c>
      <c r="B1076" s="585">
        <v>1.0</v>
      </c>
      <c r="C1076" s="580" t="str">
        <f t="shared" si="1"/>
        <v>REVERSO</v>
      </c>
      <c r="D1076" s="583" t="s">
        <v>8317</v>
      </c>
      <c r="E1076" s="585">
        <v>29.0</v>
      </c>
      <c r="H1076" s="580" t="str">
        <f t="shared" si="2"/>
        <v>INSERT INTO public.rack (ubicacion, pasillo, lado, almacen) VALUES('B2904R','1','REVERSO','Physical Locations/APT/Stock/Cedis I');</v>
      </c>
    </row>
    <row r="1077">
      <c r="A1077" s="584" t="s">
        <v>4379</v>
      </c>
      <c r="B1077" s="585">
        <v>1.0</v>
      </c>
      <c r="C1077" s="580" t="str">
        <f t="shared" si="1"/>
        <v>FRENTE</v>
      </c>
      <c r="D1077" s="583" t="s">
        <v>8317</v>
      </c>
      <c r="E1077" s="585">
        <v>29.0</v>
      </c>
      <c r="H1077" s="580" t="str">
        <f t="shared" si="2"/>
        <v>INSERT INTO public.rack (ubicacion, pasillo, lado, almacen) VALUES('B2905F','1','FRENTE','Physical Locations/APT/Stock/Cedis I');</v>
      </c>
    </row>
    <row r="1078">
      <c r="A1078" s="584" t="s">
        <v>4366</v>
      </c>
      <c r="B1078" s="585">
        <v>1.0</v>
      </c>
      <c r="C1078" s="580" t="str">
        <f t="shared" si="1"/>
        <v>REVERSO</v>
      </c>
      <c r="D1078" s="583" t="s">
        <v>8317</v>
      </c>
      <c r="E1078" s="585">
        <v>29.0</v>
      </c>
      <c r="H1078" s="580" t="str">
        <f t="shared" si="2"/>
        <v>INSERT INTO public.rack (ubicacion, pasillo, lado, almacen) VALUES('B2905R','1','REVERSO','Physical Locations/APT/Stock/Cedis I');</v>
      </c>
    </row>
    <row r="1079">
      <c r="A1079" s="584" t="s">
        <v>4354</v>
      </c>
      <c r="B1079" s="585">
        <v>1.0</v>
      </c>
      <c r="C1079" s="580" t="str">
        <f t="shared" si="1"/>
        <v>FRENTE</v>
      </c>
      <c r="D1079" s="583" t="s">
        <v>8317</v>
      </c>
      <c r="E1079" s="585">
        <v>29.0</v>
      </c>
      <c r="H1079" s="580" t="str">
        <f t="shared" si="2"/>
        <v>INSERT INTO public.rack (ubicacion, pasillo, lado, almacen) VALUES('B2906F','1','FRENTE','Physical Locations/APT/Stock/Cedis I');</v>
      </c>
    </row>
    <row r="1080">
      <c r="A1080" s="584" t="s">
        <v>4342</v>
      </c>
      <c r="B1080" s="585">
        <v>1.0</v>
      </c>
      <c r="C1080" s="580" t="str">
        <f t="shared" si="1"/>
        <v>REVERSO</v>
      </c>
      <c r="D1080" s="583" t="s">
        <v>8317</v>
      </c>
      <c r="E1080" s="585">
        <v>29.0</v>
      </c>
      <c r="H1080" s="580" t="str">
        <f t="shared" si="2"/>
        <v>INSERT INTO public.rack (ubicacion, pasillo, lado, almacen) VALUES('B2906R','1','REVERSO','Physical Locations/APT/Stock/Cedis I');</v>
      </c>
    </row>
    <row r="1081">
      <c r="A1081" s="584" t="s">
        <v>4330</v>
      </c>
      <c r="B1081" s="585">
        <v>1.0</v>
      </c>
      <c r="C1081" s="580" t="str">
        <f t="shared" si="1"/>
        <v>FRENTE</v>
      </c>
      <c r="D1081" s="583" t="s">
        <v>8317</v>
      </c>
      <c r="E1081" s="585">
        <v>29.0</v>
      </c>
      <c r="H1081" s="580" t="str">
        <f t="shared" si="2"/>
        <v>INSERT INTO public.rack (ubicacion, pasillo, lado, almacen) VALUES('B2907F','1','FRENTE','Physical Locations/APT/Stock/Cedis I');</v>
      </c>
    </row>
    <row r="1082">
      <c r="A1082" s="584" t="s">
        <v>4318</v>
      </c>
      <c r="B1082" s="585">
        <v>1.0</v>
      </c>
      <c r="C1082" s="580" t="str">
        <f t="shared" si="1"/>
        <v>REVERSO</v>
      </c>
      <c r="D1082" s="583" t="s">
        <v>8317</v>
      </c>
      <c r="E1082" s="585">
        <v>29.0</v>
      </c>
      <c r="H1082" s="580" t="str">
        <f t="shared" si="2"/>
        <v>INSERT INTO public.rack (ubicacion, pasillo, lado, almacen) VALUES('B2907R','1','REVERSO','Physical Locations/APT/Stock/Cedis I');</v>
      </c>
    </row>
    <row r="1083">
      <c r="A1083" s="584" t="s">
        <v>4230</v>
      </c>
      <c r="B1083" s="585">
        <v>1.0</v>
      </c>
      <c r="C1083" s="580" t="str">
        <f t="shared" si="1"/>
        <v>FRENTE</v>
      </c>
      <c r="D1083" s="583" t="s">
        <v>8317</v>
      </c>
      <c r="E1083" s="585">
        <v>30.0</v>
      </c>
      <c r="H1083" s="580" t="str">
        <f t="shared" si="2"/>
        <v>INSERT INTO public.rack (ubicacion, pasillo, lado, almacen) VALUES('B3004F','1','FRENTE','Physical Locations/APT/Stock/Cedis I');</v>
      </c>
    </row>
    <row r="1084">
      <c r="A1084" s="584" t="s">
        <v>4216</v>
      </c>
      <c r="B1084" s="585">
        <v>1.0</v>
      </c>
      <c r="C1084" s="580" t="str">
        <f t="shared" si="1"/>
        <v>REVERSO</v>
      </c>
      <c r="D1084" s="583" t="s">
        <v>8317</v>
      </c>
      <c r="E1084" s="585">
        <v>30.0</v>
      </c>
      <c r="H1084" s="580" t="str">
        <f t="shared" si="2"/>
        <v>INSERT INTO public.rack (ubicacion, pasillo, lado, almacen) VALUES('B3004R','1','REVERSO','Physical Locations/APT/Stock/Cedis I');</v>
      </c>
    </row>
    <row r="1085">
      <c r="A1085" s="584" t="s">
        <v>4202</v>
      </c>
      <c r="B1085" s="585">
        <v>1.0</v>
      </c>
      <c r="C1085" s="580" t="str">
        <f t="shared" si="1"/>
        <v>FRENTE</v>
      </c>
      <c r="D1085" s="583" t="s">
        <v>8317</v>
      </c>
      <c r="E1085" s="585">
        <v>30.0</v>
      </c>
      <c r="H1085" s="580" t="str">
        <f t="shared" si="2"/>
        <v>INSERT INTO public.rack (ubicacion, pasillo, lado, almacen) VALUES('B3005F','1','FRENTE','Physical Locations/APT/Stock/Cedis I');</v>
      </c>
    </row>
    <row r="1086">
      <c r="A1086" s="584" t="s">
        <v>4188</v>
      </c>
      <c r="B1086" s="585">
        <v>1.0</v>
      </c>
      <c r="C1086" s="580" t="str">
        <f t="shared" si="1"/>
        <v>REVERSO</v>
      </c>
      <c r="D1086" s="583" t="s">
        <v>8317</v>
      </c>
      <c r="E1086" s="585">
        <v>30.0</v>
      </c>
      <c r="H1086" s="580" t="str">
        <f t="shared" si="2"/>
        <v>INSERT INTO public.rack (ubicacion, pasillo, lado, almacen) VALUES('B3005R','1','REVERSO','Physical Locations/APT/Stock/Cedis I');</v>
      </c>
    </row>
    <row r="1087">
      <c r="A1087" s="584" t="s">
        <v>4175</v>
      </c>
      <c r="B1087" s="585">
        <v>1.0</v>
      </c>
      <c r="C1087" s="580" t="str">
        <f t="shared" si="1"/>
        <v>FRENTE</v>
      </c>
      <c r="D1087" s="583" t="s">
        <v>8317</v>
      </c>
      <c r="E1087" s="585">
        <v>30.0</v>
      </c>
      <c r="H1087" s="580" t="str">
        <f t="shared" si="2"/>
        <v>INSERT INTO public.rack (ubicacion, pasillo, lado, almacen) VALUES('B3006F','1','FRENTE','Physical Locations/APT/Stock/Cedis I');</v>
      </c>
    </row>
    <row r="1088">
      <c r="A1088" s="584" t="s">
        <v>4162</v>
      </c>
      <c r="B1088" s="585">
        <v>1.0</v>
      </c>
      <c r="C1088" s="580" t="str">
        <f t="shared" si="1"/>
        <v>REVERSO</v>
      </c>
      <c r="D1088" s="583" t="s">
        <v>8317</v>
      </c>
      <c r="E1088" s="585">
        <v>30.0</v>
      </c>
      <c r="H1088" s="580" t="str">
        <f t="shared" si="2"/>
        <v>INSERT INTO public.rack (ubicacion, pasillo, lado, almacen) VALUES('B3006R','1','REVERSO','Physical Locations/APT/Stock/Cedis I');</v>
      </c>
    </row>
    <row r="1089">
      <c r="A1089" s="584" t="s">
        <v>4149</v>
      </c>
      <c r="B1089" s="585">
        <v>1.0</v>
      </c>
      <c r="C1089" s="580" t="str">
        <f t="shared" si="1"/>
        <v>FRENTE</v>
      </c>
      <c r="D1089" s="583" t="s">
        <v>8317</v>
      </c>
      <c r="E1089" s="585">
        <v>30.0</v>
      </c>
      <c r="H1089" s="580" t="str">
        <f t="shared" si="2"/>
        <v>INSERT INTO public.rack (ubicacion, pasillo, lado, almacen) VALUES('B3007F','1','FRENTE','Physical Locations/APT/Stock/Cedis I');</v>
      </c>
    </row>
    <row r="1090">
      <c r="A1090" s="584" t="s">
        <v>4136</v>
      </c>
      <c r="B1090" s="585">
        <v>1.0</v>
      </c>
      <c r="C1090" s="580" t="str">
        <f t="shared" si="1"/>
        <v>REVERSO</v>
      </c>
      <c r="D1090" s="583" t="s">
        <v>8317</v>
      </c>
      <c r="E1090" s="585">
        <v>30.0</v>
      </c>
      <c r="H1090" s="580" t="str">
        <f t="shared" si="2"/>
        <v>INSERT INTO public.rack (ubicacion, pasillo, lado, almacen) VALUES('B3007R','1','REVERSO','Physical Locations/APT/Stock/Cedis I');</v>
      </c>
    </row>
    <row r="1091">
      <c r="A1091" s="584" t="s">
        <v>4123</v>
      </c>
      <c r="B1091" s="585">
        <v>1.0</v>
      </c>
      <c r="C1091" s="580" t="str">
        <f t="shared" si="1"/>
        <v>FRENTE</v>
      </c>
      <c r="D1091" s="583" t="s">
        <v>8317</v>
      </c>
      <c r="E1091" s="585">
        <v>31.0</v>
      </c>
      <c r="H1091" s="580" t="str">
        <f t="shared" si="2"/>
        <v>INSERT INTO public.rack (ubicacion, pasillo, lado, almacen) VALUES('B3101F','1','FRENTE','Physical Locations/APT/Stock/Cedis I');</v>
      </c>
    </row>
    <row r="1092">
      <c r="A1092" s="584" t="s">
        <v>4110</v>
      </c>
      <c r="B1092" s="585">
        <v>1.0</v>
      </c>
      <c r="C1092" s="580" t="str">
        <f t="shared" si="1"/>
        <v>REVERSO</v>
      </c>
      <c r="D1092" s="583" t="s">
        <v>8317</v>
      </c>
      <c r="E1092" s="585">
        <v>31.0</v>
      </c>
      <c r="H1092" s="580" t="str">
        <f t="shared" si="2"/>
        <v>INSERT INTO public.rack (ubicacion, pasillo, lado, almacen) VALUES('B3101R','1','REVERSO','Physical Locations/APT/Stock/Cedis I');</v>
      </c>
    </row>
    <row r="1093">
      <c r="A1093" s="584" t="s">
        <v>4096</v>
      </c>
      <c r="B1093" s="585">
        <v>1.0</v>
      </c>
      <c r="C1093" s="580" t="str">
        <f t="shared" si="1"/>
        <v>FRENTE</v>
      </c>
      <c r="D1093" s="583" t="s">
        <v>8317</v>
      </c>
      <c r="E1093" s="585">
        <v>31.0</v>
      </c>
      <c r="H1093" s="580" t="str">
        <f t="shared" si="2"/>
        <v>INSERT INTO public.rack (ubicacion, pasillo, lado, almacen) VALUES('B3102F','1','FRENTE','Physical Locations/APT/Stock/Cedis I');</v>
      </c>
    </row>
    <row r="1094">
      <c r="A1094" s="584" t="s">
        <v>4082</v>
      </c>
      <c r="B1094" s="585">
        <v>1.0</v>
      </c>
      <c r="C1094" s="580" t="str">
        <f t="shared" si="1"/>
        <v>REVERSO</v>
      </c>
      <c r="D1094" s="583" t="s">
        <v>8317</v>
      </c>
      <c r="E1094" s="585">
        <v>31.0</v>
      </c>
      <c r="H1094" s="580" t="str">
        <f t="shared" si="2"/>
        <v>INSERT INTO public.rack (ubicacion, pasillo, lado, almacen) VALUES('B3102R','1','REVERSO','Physical Locations/APT/Stock/Cedis I');</v>
      </c>
    </row>
    <row r="1095">
      <c r="A1095" s="584" t="s">
        <v>4068</v>
      </c>
      <c r="B1095" s="585">
        <v>1.0</v>
      </c>
      <c r="C1095" s="580" t="str">
        <f t="shared" si="1"/>
        <v>FRENTE</v>
      </c>
      <c r="D1095" s="583" t="s">
        <v>8317</v>
      </c>
      <c r="E1095" s="585">
        <v>31.0</v>
      </c>
      <c r="H1095" s="580" t="str">
        <f t="shared" si="2"/>
        <v>INSERT INTO public.rack (ubicacion, pasillo, lado, almacen) VALUES('B3103F','1','FRENTE','Physical Locations/APT/Stock/Cedis I');</v>
      </c>
    </row>
    <row r="1096">
      <c r="A1096" s="584" t="s">
        <v>4054</v>
      </c>
      <c r="B1096" s="585">
        <v>1.0</v>
      </c>
      <c r="C1096" s="580" t="str">
        <f t="shared" si="1"/>
        <v>REVERSO</v>
      </c>
      <c r="D1096" s="583" t="s">
        <v>8317</v>
      </c>
      <c r="E1096" s="585">
        <v>31.0</v>
      </c>
      <c r="H1096" s="580" t="str">
        <f t="shared" si="2"/>
        <v>INSERT INTO public.rack (ubicacion, pasillo, lado, almacen) VALUES('B3103R','1','REVERSO','Physical Locations/APT/Stock/Cedis I');</v>
      </c>
    </row>
    <row r="1097">
      <c r="A1097" s="584" t="s">
        <v>4040</v>
      </c>
      <c r="B1097" s="585">
        <v>1.0</v>
      </c>
      <c r="C1097" s="580" t="str">
        <f t="shared" si="1"/>
        <v>FRENTE</v>
      </c>
      <c r="D1097" s="583" t="s">
        <v>8317</v>
      </c>
      <c r="E1097" s="585">
        <v>31.0</v>
      </c>
      <c r="H1097" s="580" t="str">
        <f t="shared" si="2"/>
        <v>INSERT INTO public.rack (ubicacion, pasillo, lado, almacen) VALUES('B3104F','1','FRENTE','Physical Locations/APT/Stock/Cedis I');</v>
      </c>
    </row>
    <row r="1098">
      <c r="A1098" s="584" t="s">
        <v>4026</v>
      </c>
      <c r="B1098" s="585">
        <v>1.0</v>
      </c>
      <c r="C1098" s="580" t="str">
        <f t="shared" si="1"/>
        <v>REVERSO</v>
      </c>
      <c r="D1098" s="583" t="s">
        <v>8317</v>
      </c>
      <c r="E1098" s="585">
        <v>31.0</v>
      </c>
      <c r="H1098" s="580" t="str">
        <f t="shared" si="2"/>
        <v>INSERT INTO public.rack (ubicacion, pasillo, lado, almacen) VALUES('B3104R','1','REVERSO','Physical Locations/APT/Stock/Cedis I');</v>
      </c>
    </row>
    <row r="1099">
      <c r="A1099" s="584" t="s">
        <v>4012</v>
      </c>
      <c r="B1099" s="585">
        <v>1.0</v>
      </c>
      <c r="C1099" s="580" t="str">
        <f t="shared" si="1"/>
        <v>FRENTE</v>
      </c>
      <c r="D1099" s="583" t="s">
        <v>8317</v>
      </c>
      <c r="E1099" s="585">
        <v>31.0</v>
      </c>
      <c r="H1099" s="580" t="str">
        <f t="shared" si="2"/>
        <v>INSERT INTO public.rack (ubicacion, pasillo, lado, almacen) VALUES('B3105F','1','FRENTE','Physical Locations/APT/Stock/Cedis I');</v>
      </c>
    </row>
    <row r="1100">
      <c r="A1100" s="584" t="s">
        <v>3998</v>
      </c>
      <c r="B1100" s="585">
        <v>1.0</v>
      </c>
      <c r="C1100" s="580" t="str">
        <f t="shared" si="1"/>
        <v>REVERSO</v>
      </c>
      <c r="D1100" s="583" t="s">
        <v>8317</v>
      </c>
      <c r="E1100" s="585">
        <v>31.0</v>
      </c>
      <c r="H1100" s="580" t="str">
        <f t="shared" si="2"/>
        <v>INSERT INTO public.rack (ubicacion, pasillo, lado, almacen) VALUES('B3105R','1','REVERSO','Physical Locations/APT/Stock/Cedis I');</v>
      </c>
    </row>
    <row r="1101">
      <c r="A1101" s="584" t="s">
        <v>3984</v>
      </c>
      <c r="B1101" s="585">
        <v>1.0</v>
      </c>
      <c r="C1101" s="580" t="str">
        <f t="shared" si="1"/>
        <v>FRENTE</v>
      </c>
      <c r="D1101" s="583" t="s">
        <v>8317</v>
      </c>
      <c r="E1101" s="585">
        <v>31.0</v>
      </c>
      <c r="H1101" s="580" t="str">
        <f t="shared" si="2"/>
        <v>INSERT INTO public.rack (ubicacion, pasillo, lado, almacen) VALUES('B3106F','1','FRENTE','Physical Locations/APT/Stock/Cedis I');</v>
      </c>
    </row>
    <row r="1102">
      <c r="A1102" s="584" t="s">
        <v>3970</v>
      </c>
      <c r="B1102" s="585">
        <v>1.0</v>
      </c>
      <c r="C1102" s="580" t="str">
        <f t="shared" si="1"/>
        <v>REVERSO</v>
      </c>
      <c r="D1102" s="583" t="s">
        <v>8317</v>
      </c>
      <c r="E1102" s="585">
        <v>31.0</v>
      </c>
      <c r="H1102" s="580" t="str">
        <f t="shared" si="2"/>
        <v>INSERT INTO public.rack (ubicacion, pasillo, lado, almacen) VALUES('B3106R','1','REVERSO','Physical Locations/APT/Stock/Cedis I');</v>
      </c>
    </row>
    <row r="1103">
      <c r="A1103" s="584" t="s">
        <v>3956</v>
      </c>
      <c r="B1103" s="585">
        <v>1.0</v>
      </c>
      <c r="C1103" s="580" t="str">
        <f t="shared" si="1"/>
        <v>FRENTE</v>
      </c>
      <c r="D1103" s="583" t="s">
        <v>8317</v>
      </c>
      <c r="E1103" s="585">
        <v>31.0</v>
      </c>
      <c r="H1103" s="580" t="str">
        <f t="shared" si="2"/>
        <v>INSERT INTO public.rack (ubicacion, pasillo, lado, almacen) VALUES('B3107F','1','FRENTE','Physical Locations/APT/Stock/Cedis I');</v>
      </c>
    </row>
    <row r="1104">
      <c r="A1104" s="584" t="s">
        <v>3942</v>
      </c>
      <c r="B1104" s="585">
        <v>1.0</v>
      </c>
      <c r="C1104" s="580" t="str">
        <f t="shared" si="1"/>
        <v>REVERSO</v>
      </c>
      <c r="D1104" s="583" t="s">
        <v>8317</v>
      </c>
      <c r="E1104" s="585">
        <v>31.0</v>
      </c>
      <c r="H1104" s="580" t="str">
        <f t="shared" si="2"/>
        <v>INSERT INTO public.rack (ubicacion, pasillo, lado, almacen) VALUES('B3107R','1','REVERSO','Physical Locations/APT/Stock/Cedis I');</v>
      </c>
    </row>
    <row r="1105">
      <c r="A1105" s="584" t="s">
        <v>3928</v>
      </c>
      <c r="B1105" s="585">
        <v>1.0</v>
      </c>
      <c r="C1105" s="580" t="str">
        <f t="shared" si="1"/>
        <v>FRENTE</v>
      </c>
      <c r="D1105" s="583" t="s">
        <v>8317</v>
      </c>
      <c r="E1105" s="585">
        <v>32.0</v>
      </c>
      <c r="H1105" s="580" t="str">
        <f t="shared" si="2"/>
        <v>INSERT INTO public.rack (ubicacion, pasillo, lado, almacen) VALUES('B3201F','1','FRENTE','Physical Locations/APT/Stock/Cedis I');</v>
      </c>
    </row>
    <row r="1106">
      <c r="A1106" s="584" t="s">
        <v>3914</v>
      </c>
      <c r="B1106" s="585">
        <v>1.0</v>
      </c>
      <c r="C1106" s="580" t="str">
        <f t="shared" si="1"/>
        <v>REVERSO</v>
      </c>
      <c r="D1106" s="583" t="s">
        <v>8317</v>
      </c>
      <c r="E1106" s="585">
        <v>32.0</v>
      </c>
      <c r="H1106" s="580" t="str">
        <f t="shared" si="2"/>
        <v>INSERT INTO public.rack (ubicacion, pasillo, lado, almacen) VALUES('B3201R','1','REVERSO','Physical Locations/APT/Stock/Cedis I');</v>
      </c>
    </row>
    <row r="1107">
      <c r="A1107" s="584" t="s">
        <v>3900</v>
      </c>
      <c r="B1107" s="585">
        <v>1.0</v>
      </c>
      <c r="C1107" s="580" t="str">
        <f t="shared" si="1"/>
        <v>FRENTE</v>
      </c>
      <c r="D1107" s="583" t="s">
        <v>8317</v>
      </c>
      <c r="E1107" s="585">
        <v>32.0</v>
      </c>
      <c r="H1107" s="580" t="str">
        <f t="shared" si="2"/>
        <v>INSERT INTO public.rack (ubicacion, pasillo, lado, almacen) VALUES('B3202F','1','FRENTE','Physical Locations/APT/Stock/Cedis I');</v>
      </c>
    </row>
    <row r="1108">
      <c r="A1108" s="584" t="s">
        <v>3886</v>
      </c>
      <c r="B1108" s="585">
        <v>1.0</v>
      </c>
      <c r="C1108" s="580" t="str">
        <f t="shared" si="1"/>
        <v>REVERSO</v>
      </c>
      <c r="D1108" s="583" t="s">
        <v>8317</v>
      </c>
      <c r="E1108" s="585">
        <v>32.0</v>
      </c>
      <c r="H1108" s="580" t="str">
        <f t="shared" si="2"/>
        <v>INSERT INTO public.rack (ubicacion, pasillo, lado, almacen) VALUES('B3202R','1','REVERSO','Physical Locations/APT/Stock/Cedis I');</v>
      </c>
    </row>
    <row r="1109">
      <c r="A1109" s="584" t="s">
        <v>3872</v>
      </c>
      <c r="B1109" s="585">
        <v>1.0</v>
      </c>
      <c r="C1109" s="580" t="str">
        <f t="shared" si="1"/>
        <v>FRENTE</v>
      </c>
      <c r="D1109" s="583" t="s">
        <v>8317</v>
      </c>
      <c r="E1109" s="585">
        <v>32.0</v>
      </c>
      <c r="H1109" s="580" t="str">
        <f t="shared" si="2"/>
        <v>INSERT INTO public.rack (ubicacion, pasillo, lado, almacen) VALUES('B3203F','1','FRENTE','Physical Locations/APT/Stock/Cedis I');</v>
      </c>
    </row>
    <row r="1110">
      <c r="A1110" s="584" t="s">
        <v>3858</v>
      </c>
      <c r="B1110" s="585">
        <v>1.0</v>
      </c>
      <c r="C1110" s="580" t="str">
        <f t="shared" si="1"/>
        <v>REVERSO</v>
      </c>
      <c r="D1110" s="583" t="s">
        <v>8317</v>
      </c>
      <c r="E1110" s="585">
        <v>32.0</v>
      </c>
      <c r="H1110" s="580" t="str">
        <f t="shared" si="2"/>
        <v>INSERT INTO public.rack (ubicacion, pasillo, lado, almacen) VALUES('B3203R','1','REVERSO','Physical Locations/APT/Stock/Cedis I');</v>
      </c>
    </row>
    <row r="1111">
      <c r="A1111" s="584" t="s">
        <v>3844</v>
      </c>
      <c r="B1111" s="585">
        <v>1.0</v>
      </c>
      <c r="C1111" s="580" t="str">
        <f t="shared" si="1"/>
        <v>FRENTE</v>
      </c>
      <c r="D1111" s="583" t="s">
        <v>8317</v>
      </c>
      <c r="E1111" s="585">
        <v>32.0</v>
      </c>
      <c r="H1111" s="580" t="str">
        <f t="shared" si="2"/>
        <v>INSERT INTO public.rack (ubicacion, pasillo, lado, almacen) VALUES('B3204F','1','FRENTE','Physical Locations/APT/Stock/Cedis I');</v>
      </c>
    </row>
    <row r="1112">
      <c r="A1112" s="584" t="s">
        <v>3830</v>
      </c>
      <c r="B1112" s="585">
        <v>1.0</v>
      </c>
      <c r="C1112" s="580" t="str">
        <f t="shared" si="1"/>
        <v>REVERSO</v>
      </c>
      <c r="D1112" s="583" t="s">
        <v>8317</v>
      </c>
      <c r="E1112" s="585">
        <v>32.0</v>
      </c>
      <c r="H1112" s="580" t="str">
        <f t="shared" si="2"/>
        <v>INSERT INTO public.rack (ubicacion, pasillo, lado, almacen) VALUES('B3204R','1','REVERSO','Physical Locations/APT/Stock/Cedis I');</v>
      </c>
    </row>
    <row r="1113">
      <c r="A1113" s="584" t="s">
        <v>3816</v>
      </c>
      <c r="B1113" s="585">
        <v>1.0</v>
      </c>
      <c r="C1113" s="580" t="str">
        <f t="shared" si="1"/>
        <v>FRENTE</v>
      </c>
      <c r="D1113" s="583" t="s">
        <v>8317</v>
      </c>
      <c r="E1113" s="585">
        <v>32.0</v>
      </c>
      <c r="H1113" s="580" t="str">
        <f t="shared" si="2"/>
        <v>INSERT INTO public.rack (ubicacion, pasillo, lado, almacen) VALUES('B3205F','1','FRENTE','Physical Locations/APT/Stock/Cedis I');</v>
      </c>
    </row>
    <row r="1114">
      <c r="A1114" s="584" t="s">
        <v>3802</v>
      </c>
      <c r="B1114" s="585">
        <v>1.0</v>
      </c>
      <c r="C1114" s="580" t="str">
        <f t="shared" si="1"/>
        <v>REVERSO</v>
      </c>
      <c r="D1114" s="583" t="s">
        <v>8317</v>
      </c>
      <c r="E1114" s="585">
        <v>32.0</v>
      </c>
      <c r="H1114" s="580" t="str">
        <f t="shared" si="2"/>
        <v>INSERT INTO public.rack (ubicacion, pasillo, lado, almacen) VALUES('B3205R','1','REVERSO','Physical Locations/APT/Stock/Cedis I');</v>
      </c>
    </row>
    <row r="1115">
      <c r="A1115" s="584" t="s">
        <v>3788</v>
      </c>
      <c r="B1115" s="585">
        <v>1.0</v>
      </c>
      <c r="C1115" s="580" t="str">
        <f t="shared" si="1"/>
        <v>FRENTE</v>
      </c>
      <c r="D1115" s="583" t="s">
        <v>8317</v>
      </c>
      <c r="E1115" s="585">
        <v>32.0</v>
      </c>
      <c r="H1115" s="580" t="str">
        <f t="shared" si="2"/>
        <v>INSERT INTO public.rack (ubicacion, pasillo, lado, almacen) VALUES('B3206F','1','FRENTE','Physical Locations/APT/Stock/Cedis I');</v>
      </c>
    </row>
    <row r="1116">
      <c r="A1116" s="584" t="s">
        <v>3774</v>
      </c>
      <c r="B1116" s="585">
        <v>1.0</v>
      </c>
      <c r="C1116" s="580" t="str">
        <f t="shared" si="1"/>
        <v>REVERSO</v>
      </c>
      <c r="D1116" s="583" t="s">
        <v>8317</v>
      </c>
      <c r="E1116" s="585">
        <v>32.0</v>
      </c>
      <c r="H1116" s="580" t="str">
        <f t="shared" si="2"/>
        <v>INSERT INTO public.rack (ubicacion, pasillo, lado, almacen) VALUES('B3206R','1','REVERSO','Physical Locations/APT/Stock/Cedis I');</v>
      </c>
    </row>
    <row r="1117">
      <c r="A1117" s="584" t="s">
        <v>3760</v>
      </c>
      <c r="B1117" s="585">
        <v>1.0</v>
      </c>
      <c r="C1117" s="580" t="str">
        <f t="shared" si="1"/>
        <v>FRENTE</v>
      </c>
      <c r="D1117" s="583" t="s">
        <v>8317</v>
      </c>
      <c r="E1117" s="585">
        <v>32.0</v>
      </c>
      <c r="H1117" s="580" t="str">
        <f t="shared" si="2"/>
        <v>INSERT INTO public.rack (ubicacion, pasillo, lado, almacen) VALUES('B3207F','1','FRENTE','Physical Locations/APT/Stock/Cedis I');</v>
      </c>
    </row>
    <row r="1118">
      <c r="A1118" s="584" t="s">
        <v>3746</v>
      </c>
      <c r="B1118" s="585">
        <v>1.0</v>
      </c>
      <c r="C1118" s="580" t="str">
        <f t="shared" si="1"/>
        <v>REVERSO</v>
      </c>
      <c r="D1118" s="583" t="s">
        <v>8317</v>
      </c>
      <c r="E1118" s="585">
        <v>32.0</v>
      </c>
      <c r="H1118" s="580" t="str">
        <f t="shared" si="2"/>
        <v>INSERT INTO public.rack (ubicacion, pasillo, lado, almacen) VALUES('B3207R','1','REVERSO','Physical Locations/APT/Stock/Cedis I');</v>
      </c>
    </row>
    <row r="1119">
      <c r="A1119" s="584" t="s">
        <v>3733</v>
      </c>
      <c r="B1119" s="585">
        <v>1.0</v>
      </c>
      <c r="C1119" s="580" t="str">
        <f t="shared" si="1"/>
        <v>FRENTE</v>
      </c>
      <c r="D1119" s="583" t="s">
        <v>8317</v>
      </c>
      <c r="E1119" s="585">
        <v>33.0</v>
      </c>
      <c r="H1119" s="580" t="str">
        <f t="shared" si="2"/>
        <v>INSERT INTO public.rack (ubicacion, pasillo, lado, almacen) VALUES('B3301F','1','FRENTE','Physical Locations/APT/Stock/Cedis I');</v>
      </c>
    </row>
    <row r="1120">
      <c r="A1120" s="584" t="s">
        <v>3720</v>
      </c>
      <c r="B1120" s="585">
        <v>1.0</v>
      </c>
      <c r="C1120" s="580" t="str">
        <f t="shared" si="1"/>
        <v>REVERSO</v>
      </c>
      <c r="D1120" s="583" t="s">
        <v>8317</v>
      </c>
      <c r="E1120" s="585">
        <v>33.0</v>
      </c>
      <c r="H1120" s="580" t="str">
        <f t="shared" si="2"/>
        <v>INSERT INTO public.rack (ubicacion, pasillo, lado, almacen) VALUES('B3301R','1','REVERSO','Physical Locations/APT/Stock/Cedis I');</v>
      </c>
    </row>
    <row r="1121">
      <c r="A1121" s="584" t="s">
        <v>3708</v>
      </c>
      <c r="B1121" s="585">
        <v>1.0</v>
      </c>
      <c r="C1121" s="580" t="str">
        <f t="shared" si="1"/>
        <v>FRENTE</v>
      </c>
      <c r="D1121" s="583" t="s">
        <v>8317</v>
      </c>
      <c r="E1121" s="585">
        <v>33.0</v>
      </c>
      <c r="H1121" s="580" t="str">
        <f t="shared" si="2"/>
        <v>INSERT INTO public.rack (ubicacion, pasillo, lado, almacen) VALUES('B3302F','1','FRENTE','Physical Locations/APT/Stock/Cedis I');</v>
      </c>
    </row>
    <row r="1122">
      <c r="A1122" s="584" t="s">
        <v>3695</v>
      </c>
      <c r="B1122" s="585">
        <v>1.0</v>
      </c>
      <c r="C1122" s="580" t="str">
        <f t="shared" si="1"/>
        <v>REVERSO</v>
      </c>
      <c r="D1122" s="583" t="s">
        <v>8317</v>
      </c>
      <c r="E1122" s="585">
        <v>33.0</v>
      </c>
      <c r="H1122" s="580" t="str">
        <f t="shared" si="2"/>
        <v>INSERT INTO public.rack (ubicacion, pasillo, lado, almacen) VALUES('B3302R','1','REVERSO','Physical Locations/APT/Stock/Cedis I');</v>
      </c>
    </row>
    <row r="1123">
      <c r="A1123" s="584" t="s">
        <v>3683</v>
      </c>
      <c r="B1123" s="585">
        <v>1.0</v>
      </c>
      <c r="C1123" s="580" t="str">
        <f t="shared" si="1"/>
        <v>FRENTE</v>
      </c>
      <c r="D1123" s="583" t="s">
        <v>8317</v>
      </c>
      <c r="E1123" s="585">
        <v>33.0</v>
      </c>
      <c r="H1123" s="580" t="str">
        <f t="shared" si="2"/>
        <v>INSERT INTO public.rack (ubicacion, pasillo, lado, almacen) VALUES('B3303F','1','FRENTE','Physical Locations/APT/Stock/Cedis I');</v>
      </c>
    </row>
    <row r="1124">
      <c r="A1124" s="584" t="s">
        <v>3670</v>
      </c>
      <c r="B1124" s="585">
        <v>1.0</v>
      </c>
      <c r="C1124" s="580" t="str">
        <f t="shared" si="1"/>
        <v>REVERSO</v>
      </c>
      <c r="D1124" s="583" t="s">
        <v>8317</v>
      </c>
      <c r="E1124" s="585">
        <v>33.0</v>
      </c>
      <c r="H1124" s="580" t="str">
        <f t="shared" si="2"/>
        <v>INSERT INTO public.rack (ubicacion, pasillo, lado, almacen) VALUES('B3303R','1','REVERSO','Physical Locations/APT/Stock/Cedis I');</v>
      </c>
    </row>
    <row r="1125">
      <c r="A1125" s="584" t="s">
        <v>3657</v>
      </c>
      <c r="B1125" s="585">
        <v>1.0</v>
      </c>
      <c r="C1125" s="580" t="str">
        <f t="shared" si="1"/>
        <v>FRENTE</v>
      </c>
      <c r="D1125" s="583" t="s">
        <v>8317</v>
      </c>
      <c r="E1125" s="585">
        <v>33.0</v>
      </c>
      <c r="H1125" s="580" t="str">
        <f t="shared" si="2"/>
        <v>INSERT INTO public.rack (ubicacion, pasillo, lado, almacen) VALUES('B3304F','1','FRENTE','Physical Locations/APT/Stock/Cedis I');</v>
      </c>
    </row>
    <row r="1126">
      <c r="A1126" s="584" t="s">
        <v>3643</v>
      </c>
      <c r="B1126" s="585">
        <v>1.0</v>
      </c>
      <c r="C1126" s="580" t="str">
        <f t="shared" si="1"/>
        <v>REVERSO</v>
      </c>
      <c r="D1126" s="583" t="s">
        <v>8317</v>
      </c>
      <c r="E1126" s="585">
        <v>33.0</v>
      </c>
      <c r="H1126" s="580" t="str">
        <f t="shared" si="2"/>
        <v>INSERT INTO public.rack (ubicacion, pasillo, lado, almacen) VALUES('B3304R','1','REVERSO','Physical Locations/APT/Stock/Cedis I');</v>
      </c>
    </row>
    <row r="1127">
      <c r="A1127" s="584" t="s">
        <v>3630</v>
      </c>
      <c r="B1127" s="585">
        <v>1.0</v>
      </c>
      <c r="C1127" s="580" t="str">
        <f t="shared" si="1"/>
        <v>FRENTE</v>
      </c>
      <c r="D1127" s="583" t="s">
        <v>8317</v>
      </c>
      <c r="E1127" s="585">
        <v>33.0</v>
      </c>
      <c r="H1127" s="580" t="str">
        <f t="shared" si="2"/>
        <v>INSERT INTO public.rack (ubicacion, pasillo, lado, almacen) VALUES('B3305F','1','FRENTE','Physical Locations/APT/Stock/Cedis I');</v>
      </c>
    </row>
    <row r="1128">
      <c r="A1128" s="584" t="s">
        <v>3616</v>
      </c>
      <c r="B1128" s="585">
        <v>1.0</v>
      </c>
      <c r="C1128" s="580" t="str">
        <f t="shared" si="1"/>
        <v>REVERSO</v>
      </c>
      <c r="D1128" s="583" t="s">
        <v>8317</v>
      </c>
      <c r="E1128" s="585">
        <v>33.0</v>
      </c>
      <c r="H1128" s="580" t="str">
        <f t="shared" si="2"/>
        <v>INSERT INTO public.rack (ubicacion, pasillo, lado, almacen) VALUES('B3305R','1','REVERSO','Physical Locations/APT/Stock/Cedis I');</v>
      </c>
    </row>
    <row r="1129">
      <c r="A1129" s="584" t="s">
        <v>3603</v>
      </c>
      <c r="B1129" s="585">
        <v>1.0</v>
      </c>
      <c r="C1129" s="580" t="str">
        <f t="shared" si="1"/>
        <v>FRENTE</v>
      </c>
      <c r="D1129" s="583" t="s">
        <v>8317</v>
      </c>
      <c r="E1129" s="585">
        <v>33.0</v>
      </c>
      <c r="H1129" s="580" t="str">
        <f t="shared" si="2"/>
        <v>INSERT INTO public.rack (ubicacion, pasillo, lado, almacen) VALUES('B3306F','1','FRENTE','Physical Locations/APT/Stock/Cedis I');</v>
      </c>
    </row>
    <row r="1130">
      <c r="A1130" s="584" t="s">
        <v>3589</v>
      </c>
      <c r="B1130" s="585">
        <v>1.0</v>
      </c>
      <c r="C1130" s="580" t="str">
        <f t="shared" si="1"/>
        <v>REVERSO</v>
      </c>
      <c r="D1130" s="583" t="s">
        <v>8317</v>
      </c>
      <c r="E1130" s="585">
        <v>33.0</v>
      </c>
      <c r="H1130" s="580" t="str">
        <f t="shared" si="2"/>
        <v>INSERT INTO public.rack (ubicacion, pasillo, lado, almacen) VALUES('B3306R','1','REVERSO','Physical Locations/APT/Stock/Cedis I');</v>
      </c>
    </row>
    <row r="1131">
      <c r="A1131" s="584" t="s">
        <v>3575</v>
      </c>
      <c r="B1131" s="585">
        <v>1.0</v>
      </c>
      <c r="C1131" s="580" t="str">
        <f t="shared" si="1"/>
        <v>FRENTE</v>
      </c>
      <c r="D1131" s="583" t="s">
        <v>8317</v>
      </c>
      <c r="E1131" s="585">
        <v>33.0</v>
      </c>
      <c r="H1131" s="580" t="str">
        <f t="shared" si="2"/>
        <v>INSERT INTO public.rack (ubicacion, pasillo, lado, almacen) VALUES('B3307F','1','FRENTE','Physical Locations/APT/Stock/Cedis I');</v>
      </c>
    </row>
    <row r="1132">
      <c r="A1132" s="584" t="s">
        <v>3561</v>
      </c>
      <c r="B1132" s="585">
        <v>1.0</v>
      </c>
      <c r="C1132" s="580" t="str">
        <f t="shared" si="1"/>
        <v>REVERSO</v>
      </c>
      <c r="D1132" s="583" t="s">
        <v>8317</v>
      </c>
      <c r="E1132" s="585">
        <v>33.0</v>
      </c>
      <c r="H1132" s="580" t="str">
        <f t="shared" si="2"/>
        <v>INSERT INTO public.rack (ubicacion, pasillo, lado, almacen) VALUES('B3307R','1','REVERSO','Physical Locations/APT/Stock/Cedis I');</v>
      </c>
    </row>
    <row r="1133">
      <c r="A1133" s="584" t="s">
        <v>3548</v>
      </c>
      <c r="B1133" s="585">
        <v>1.0</v>
      </c>
      <c r="C1133" s="580" t="str">
        <f t="shared" si="1"/>
        <v>FRENTE</v>
      </c>
      <c r="D1133" s="583" t="s">
        <v>8317</v>
      </c>
      <c r="E1133" s="585">
        <v>34.0</v>
      </c>
      <c r="H1133" s="580" t="str">
        <f t="shared" si="2"/>
        <v>INSERT INTO public.rack (ubicacion, pasillo, lado, almacen) VALUES('B3401F','1','FRENTE','Physical Locations/APT/Stock/Cedis I');</v>
      </c>
    </row>
    <row r="1134">
      <c r="A1134" s="584" t="s">
        <v>3534</v>
      </c>
      <c r="B1134" s="585">
        <v>1.0</v>
      </c>
      <c r="C1134" s="580" t="str">
        <f t="shared" si="1"/>
        <v>REVERSO</v>
      </c>
      <c r="D1134" s="583" t="s">
        <v>8317</v>
      </c>
      <c r="E1134" s="585">
        <v>34.0</v>
      </c>
      <c r="H1134" s="580" t="str">
        <f t="shared" si="2"/>
        <v>INSERT INTO public.rack (ubicacion, pasillo, lado, almacen) VALUES('B3401R','1','REVERSO','Physical Locations/APT/Stock/Cedis I');</v>
      </c>
    </row>
    <row r="1135">
      <c r="A1135" s="584" t="s">
        <v>3521</v>
      </c>
      <c r="B1135" s="585">
        <v>1.0</v>
      </c>
      <c r="C1135" s="580" t="str">
        <f t="shared" si="1"/>
        <v>FRENTE</v>
      </c>
      <c r="D1135" s="583" t="s">
        <v>8317</v>
      </c>
      <c r="E1135" s="585">
        <v>34.0</v>
      </c>
      <c r="H1135" s="580" t="str">
        <f t="shared" si="2"/>
        <v>INSERT INTO public.rack (ubicacion, pasillo, lado, almacen) VALUES('B3402F','1','FRENTE','Physical Locations/APT/Stock/Cedis I');</v>
      </c>
    </row>
    <row r="1136">
      <c r="A1136" s="584" t="s">
        <v>3507</v>
      </c>
      <c r="B1136" s="585">
        <v>1.0</v>
      </c>
      <c r="C1136" s="580" t="str">
        <f t="shared" si="1"/>
        <v>REVERSO</v>
      </c>
      <c r="D1136" s="583" t="s">
        <v>8317</v>
      </c>
      <c r="E1136" s="585">
        <v>34.0</v>
      </c>
      <c r="H1136" s="580" t="str">
        <f t="shared" si="2"/>
        <v>INSERT INTO public.rack (ubicacion, pasillo, lado, almacen) VALUES('B3402R','1','REVERSO','Physical Locations/APT/Stock/Cedis I');</v>
      </c>
    </row>
    <row r="1137">
      <c r="A1137" s="584" t="s">
        <v>3494</v>
      </c>
      <c r="B1137" s="585">
        <v>1.0</v>
      </c>
      <c r="C1137" s="580" t="str">
        <f t="shared" si="1"/>
        <v>FRENTE</v>
      </c>
      <c r="D1137" s="583" t="s">
        <v>8317</v>
      </c>
      <c r="E1137" s="585">
        <v>34.0</v>
      </c>
      <c r="H1137" s="580" t="str">
        <f t="shared" si="2"/>
        <v>INSERT INTO public.rack (ubicacion, pasillo, lado, almacen) VALUES('B3403F','1','FRENTE','Physical Locations/APT/Stock/Cedis I');</v>
      </c>
    </row>
    <row r="1138">
      <c r="A1138" s="584" t="s">
        <v>3480</v>
      </c>
      <c r="B1138" s="585">
        <v>1.0</v>
      </c>
      <c r="C1138" s="580" t="str">
        <f t="shared" si="1"/>
        <v>REVERSO</v>
      </c>
      <c r="D1138" s="583" t="s">
        <v>8317</v>
      </c>
      <c r="E1138" s="585">
        <v>34.0</v>
      </c>
      <c r="H1138" s="580" t="str">
        <f t="shared" si="2"/>
        <v>INSERT INTO public.rack (ubicacion, pasillo, lado, almacen) VALUES('B3403R','1','REVERSO','Physical Locations/APT/Stock/Cedis I');</v>
      </c>
    </row>
    <row r="1139">
      <c r="A1139" s="584" t="s">
        <v>3466</v>
      </c>
      <c r="B1139" s="585">
        <v>1.0</v>
      </c>
      <c r="C1139" s="580" t="str">
        <f t="shared" si="1"/>
        <v>FRENTE</v>
      </c>
      <c r="D1139" s="583" t="s">
        <v>8317</v>
      </c>
      <c r="E1139" s="585">
        <v>34.0</v>
      </c>
      <c r="H1139" s="580" t="str">
        <f t="shared" si="2"/>
        <v>INSERT INTO public.rack (ubicacion, pasillo, lado, almacen) VALUES('B3404F','1','FRENTE','Physical Locations/APT/Stock/Cedis I');</v>
      </c>
    </row>
    <row r="1140">
      <c r="A1140" s="584" t="s">
        <v>3451</v>
      </c>
      <c r="B1140" s="585">
        <v>1.0</v>
      </c>
      <c r="C1140" s="580" t="str">
        <f t="shared" si="1"/>
        <v>REVERSO</v>
      </c>
      <c r="D1140" s="583" t="s">
        <v>8317</v>
      </c>
      <c r="E1140" s="585">
        <v>34.0</v>
      </c>
      <c r="H1140" s="580" t="str">
        <f t="shared" si="2"/>
        <v>INSERT INTO public.rack (ubicacion, pasillo, lado, almacen) VALUES('B3404R','1','REVERSO','Physical Locations/APT/Stock/Cedis I');</v>
      </c>
    </row>
    <row r="1141">
      <c r="A1141" s="584" t="s">
        <v>3437</v>
      </c>
      <c r="B1141" s="585">
        <v>1.0</v>
      </c>
      <c r="C1141" s="580" t="str">
        <f t="shared" si="1"/>
        <v>FRENTE</v>
      </c>
      <c r="D1141" s="583" t="s">
        <v>8317</v>
      </c>
      <c r="E1141" s="585">
        <v>34.0</v>
      </c>
      <c r="H1141" s="580" t="str">
        <f t="shared" si="2"/>
        <v>INSERT INTO public.rack (ubicacion, pasillo, lado, almacen) VALUES('B3405F','1','FRENTE','Physical Locations/APT/Stock/Cedis I');</v>
      </c>
    </row>
    <row r="1142">
      <c r="A1142" s="584" t="s">
        <v>3422</v>
      </c>
      <c r="B1142" s="585">
        <v>1.0</v>
      </c>
      <c r="C1142" s="580" t="str">
        <f t="shared" si="1"/>
        <v>REVERSO</v>
      </c>
      <c r="D1142" s="583" t="s">
        <v>8317</v>
      </c>
      <c r="E1142" s="585">
        <v>34.0</v>
      </c>
      <c r="H1142" s="580" t="str">
        <f t="shared" si="2"/>
        <v>INSERT INTO public.rack (ubicacion, pasillo, lado, almacen) VALUES('B3405R','1','REVERSO','Physical Locations/APT/Stock/Cedis I');</v>
      </c>
    </row>
    <row r="1143">
      <c r="A1143" s="584" t="s">
        <v>3408</v>
      </c>
      <c r="B1143" s="585">
        <v>1.0</v>
      </c>
      <c r="C1143" s="580" t="str">
        <f t="shared" si="1"/>
        <v>FRENTE</v>
      </c>
      <c r="D1143" s="583" t="s">
        <v>8317</v>
      </c>
      <c r="E1143" s="585">
        <v>34.0</v>
      </c>
      <c r="H1143" s="580" t="str">
        <f t="shared" si="2"/>
        <v>INSERT INTO public.rack (ubicacion, pasillo, lado, almacen) VALUES('B3406F','1','FRENTE','Physical Locations/APT/Stock/Cedis I');</v>
      </c>
    </row>
    <row r="1144">
      <c r="A1144" s="584" t="s">
        <v>3393</v>
      </c>
      <c r="B1144" s="585">
        <v>1.0</v>
      </c>
      <c r="C1144" s="580" t="str">
        <f t="shared" si="1"/>
        <v>REVERSO</v>
      </c>
      <c r="D1144" s="583" t="s">
        <v>8317</v>
      </c>
      <c r="E1144" s="585">
        <v>34.0</v>
      </c>
      <c r="H1144" s="580" t="str">
        <f t="shared" si="2"/>
        <v>INSERT INTO public.rack (ubicacion, pasillo, lado, almacen) VALUES('B3406R','1','REVERSO','Physical Locations/APT/Stock/Cedis I');</v>
      </c>
    </row>
    <row r="1145">
      <c r="A1145" s="584" t="s">
        <v>3379</v>
      </c>
      <c r="B1145" s="585">
        <v>1.0</v>
      </c>
      <c r="C1145" s="580" t="str">
        <f t="shared" si="1"/>
        <v>FRENTE</v>
      </c>
      <c r="D1145" s="583" t="s">
        <v>8317</v>
      </c>
      <c r="E1145" s="585">
        <v>34.0</v>
      </c>
      <c r="H1145" s="580" t="str">
        <f t="shared" si="2"/>
        <v>INSERT INTO public.rack (ubicacion, pasillo, lado, almacen) VALUES('B3407F','1','FRENTE','Physical Locations/APT/Stock/Cedis I');</v>
      </c>
    </row>
    <row r="1146">
      <c r="A1146" s="584" t="s">
        <v>3364</v>
      </c>
      <c r="B1146" s="585">
        <v>1.0</v>
      </c>
      <c r="C1146" s="580" t="str">
        <f t="shared" si="1"/>
        <v>REVERSO</v>
      </c>
      <c r="D1146" s="583" t="s">
        <v>8317</v>
      </c>
      <c r="E1146" s="585">
        <v>34.0</v>
      </c>
      <c r="H1146" s="580" t="str">
        <f t="shared" si="2"/>
        <v>INSERT INTO public.rack (ubicacion, pasillo, lado, almacen) VALUES('B3407R','1','REVERSO','Physical Locations/APT/Stock/Cedis I');</v>
      </c>
    </row>
    <row r="1147">
      <c r="A1147" s="584" t="s">
        <v>3352</v>
      </c>
      <c r="B1147" s="585">
        <v>1.0</v>
      </c>
      <c r="C1147" s="580" t="str">
        <f t="shared" si="1"/>
        <v>FRENTE</v>
      </c>
      <c r="D1147" s="583" t="s">
        <v>8317</v>
      </c>
      <c r="E1147" s="585">
        <v>35.0</v>
      </c>
      <c r="H1147" s="580" t="str">
        <f t="shared" si="2"/>
        <v>INSERT INTO public.rack (ubicacion, pasillo, lado, almacen) VALUES('B3501F','1','FRENTE','Physical Locations/APT/Stock/Cedis I');</v>
      </c>
    </row>
    <row r="1148">
      <c r="A1148" s="584" t="s">
        <v>3339</v>
      </c>
      <c r="B1148" s="585">
        <v>1.0</v>
      </c>
      <c r="C1148" s="580" t="str">
        <f t="shared" si="1"/>
        <v>REVERSO</v>
      </c>
      <c r="D1148" s="583" t="s">
        <v>8317</v>
      </c>
      <c r="E1148" s="585">
        <v>35.0</v>
      </c>
      <c r="H1148" s="580" t="str">
        <f t="shared" si="2"/>
        <v>INSERT INTO public.rack (ubicacion, pasillo, lado, almacen) VALUES('B3501R','1','REVERSO','Physical Locations/APT/Stock/Cedis I');</v>
      </c>
    </row>
    <row r="1149">
      <c r="A1149" s="584" t="s">
        <v>3327</v>
      </c>
      <c r="B1149" s="585">
        <v>1.0</v>
      </c>
      <c r="C1149" s="580" t="str">
        <f t="shared" si="1"/>
        <v>FRENTE</v>
      </c>
      <c r="D1149" s="583" t="s">
        <v>8317</v>
      </c>
      <c r="E1149" s="585">
        <v>35.0</v>
      </c>
      <c r="H1149" s="580" t="str">
        <f t="shared" si="2"/>
        <v>INSERT INTO public.rack (ubicacion, pasillo, lado, almacen) VALUES('B3502F','1','FRENTE','Physical Locations/APT/Stock/Cedis I');</v>
      </c>
    </row>
    <row r="1150">
      <c r="A1150" s="584" t="s">
        <v>3314</v>
      </c>
      <c r="B1150" s="585">
        <v>1.0</v>
      </c>
      <c r="C1150" s="580" t="str">
        <f t="shared" si="1"/>
        <v>REVERSO</v>
      </c>
      <c r="D1150" s="583" t="s">
        <v>8317</v>
      </c>
      <c r="E1150" s="585">
        <v>35.0</v>
      </c>
      <c r="H1150" s="580" t="str">
        <f t="shared" si="2"/>
        <v>INSERT INTO public.rack (ubicacion, pasillo, lado, almacen) VALUES('B3502R','1','REVERSO','Physical Locations/APT/Stock/Cedis I');</v>
      </c>
    </row>
    <row r="1151">
      <c r="A1151" s="584" t="s">
        <v>3303</v>
      </c>
      <c r="B1151" s="585">
        <v>1.0</v>
      </c>
      <c r="C1151" s="580" t="str">
        <f t="shared" si="1"/>
        <v>FRENTE</v>
      </c>
      <c r="D1151" s="583" t="s">
        <v>8317</v>
      </c>
      <c r="E1151" s="585">
        <v>35.0</v>
      </c>
      <c r="H1151" s="580" t="str">
        <f t="shared" si="2"/>
        <v>INSERT INTO public.rack (ubicacion, pasillo, lado, almacen) VALUES('B3503F','1','FRENTE','Physical Locations/APT/Stock/Cedis I');</v>
      </c>
    </row>
    <row r="1152">
      <c r="A1152" s="584" t="s">
        <v>3290</v>
      </c>
      <c r="B1152" s="585">
        <v>1.0</v>
      </c>
      <c r="C1152" s="580" t="str">
        <f t="shared" si="1"/>
        <v>REVERSO</v>
      </c>
      <c r="D1152" s="583" t="s">
        <v>8317</v>
      </c>
      <c r="E1152" s="585">
        <v>35.0</v>
      </c>
      <c r="H1152" s="580" t="str">
        <f t="shared" si="2"/>
        <v>INSERT INTO public.rack (ubicacion, pasillo, lado, almacen) VALUES('B3503R','1','REVERSO','Physical Locations/APT/Stock/Cedis I');</v>
      </c>
    </row>
    <row r="1153">
      <c r="A1153" s="584" t="s">
        <v>3275</v>
      </c>
      <c r="B1153" s="585">
        <v>1.0</v>
      </c>
      <c r="C1153" s="580" t="str">
        <f t="shared" si="1"/>
        <v>FRENTE</v>
      </c>
      <c r="D1153" s="583" t="s">
        <v>8317</v>
      </c>
      <c r="E1153" s="585">
        <v>35.0</v>
      </c>
      <c r="H1153" s="580" t="str">
        <f t="shared" si="2"/>
        <v>INSERT INTO public.rack (ubicacion, pasillo, lado, almacen) VALUES('B3504F','1','FRENTE','Physical Locations/APT/Stock/Cedis I');</v>
      </c>
    </row>
    <row r="1154">
      <c r="A1154" s="584" t="s">
        <v>3260</v>
      </c>
      <c r="B1154" s="585">
        <v>1.0</v>
      </c>
      <c r="C1154" s="580" t="str">
        <f t="shared" si="1"/>
        <v>REVERSO</v>
      </c>
      <c r="D1154" s="583" t="s">
        <v>8317</v>
      </c>
      <c r="E1154" s="585">
        <v>35.0</v>
      </c>
      <c r="H1154" s="580" t="str">
        <f t="shared" si="2"/>
        <v>INSERT INTO public.rack (ubicacion, pasillo, lado, almacen) VALUES('B3504R','1','REVERSO','Physical Locations/APT/Stock/Cedis I');</v>
      </c>
    </row>
    <row r="1155">
      <c r="A1155" s="584" t="s">
        <v>3245</v>
      </c>
      <c r="B1155" s="585">
        <v>1.0</v>
      </c>
      <c r="C1155" s="580" t="str">
        <f t="shared" si="1"/>
        <v>FRENTE</v>
      </c>
      <c r="D1155" s="583" t="s">
        <v>8317</v>
      </c>
      <c r="E1155" s="585">
        <v>35.0</v>
      </c>
      <c r="H1155" s="580" t="str">
        <f t="shared" si="2"/>
        <v>INSERT INTO public.rack (ubicacion, pasillo, lado, almacen) VALUES('B3505F','1','FRENTE','Physical Locations/APT/Stock/Cedis I');</v>
      </c>
    </row>
    <row r="1156">
      <c r="A1156" s="584" t="s">
        <v>3230</v>
      </c>
      <c r="B1156" s="585">
        <v>1.0</v>
      </c>
      <c r="C1156" s="580" t="str">
        <f t="shared" si="1"/>
        <v>REVERSO</v>
      </c>
      <c r="D1156" s="583" t="s">
        <v>8317</v>
      </c>
      <c r="E1156" s="585">
        <v>35.0</v>
      </c>
      <c r="H1156" s="580" t="str">
        <f t="shared" si="2"/>
        <v>INSERT INTO public.rack (ubicacion, pasillo, lado, almacen) VALUES('B3505R','1','REVERSO','Physical Locations/APT/Stock/Cedis I');</v>
      </c>
    </row>
    <row r="1157">
      <c r="A1157" s="584" t="s">
        <v>3215</v>
      </c>
      <c r="B1157" s="585">
        <v>1.0</v>
      </c>
      <c r="C1157" s="580" t="str">
        <f t="shared" si="1"/>
        <v>FRENTE</v>
      </c>
      <c r="D1157" s="583" t="s">
        <v>8317</v>
      </c>
      <c r="E1157" s="585">
        <v>35.0</v>
      </c>
      <c r="H1157" s="580" t="str">
        <f t="shared" si="2"/>
        <v>INSERT INTO public.rack (ubicacion, pasillo, lado, almacen) VALUES('B3506F','1','FRENTE','Physical Locations/APT/Stock/Cedis I');</v>
      </c>
    </row>
    <row r="1158">
      <c r="A1158" s="584" t="s">
        <v>3200</v>
      </c>
      <c r="B1158" s="585">
        <v>1.0</v>
      </c>
      <c r="C1158" s="580" t="str">
        <f t="shared" si="1"/>
        <v>REVERSO</v>
      </c>
      <c r="D1158" s="583" t="s">
        <v>8317</v>
      </c>
      <c r="E1158" s="585">
        <v>35.0</v>
      </c>
      <c r="H1158" s="580" t="str">
        <f t="shared" si="2"/>
        <v>INSERT INTO public.rack (ubicacion, pasillo, lado, almacen) VALUES('B3506R','1','REVERSO','Physical Locations/APT/Stock/Cedis I');</v>
      </c>
    </row>
    <row r="1159">
      <c r="A1159" s="584" t="s">
        <v>3185</v>
      </c>
      <c r="B1159" s="585">
        <v>1.0</v>
      </c>
      <c r="C1159" s="580" t="str">
        <f t="shared" si="1"/>
        <v>FRENTE</v>
      </c>
      <c r="D1159" s="583" t="s">
        <v>8317</v>
      </c>
      <c r="E1159" s="585">
        <v>35.0</v>
      </c>
      <c r="H1159" s="580" t="str">
        <f t="shared" si="2"/>
        <v>INSERT INTO public.rack (ubicacion, pasillo, lado, almacen) VALUES('B3507F','1','FRENTE','Physical Locations/APT/Stock/Cedis I');</v>
      </c>
    </row>
    <row r="1160">
      <c r="A1160" s="584" t="s">
        <v>3170</v>
      </c>
      <c r="B1160" s="585">
        <v>1.0</v>
      </c>
      <c r="C1160" s="580" t="str">
        <f t="shared" si="1"/>
        <v>REVERSO</v>
      </c>
      <c r="D1160" s="583" t="s">
        <v>8317</v>
      </c>
      <c r="E1160" s="585">
        <v>35.0</v>
      </c>
      <c r="H1160" s="580" t="str">
        <f t="shared" si="2"/>
        <v>INSERT INTO public.rack (ubicacion, pasillo, lado, almacen) VALUES('B3507R','1','REVERSO','Physical Locations/APT/Stock/Cedis I');</v>
      </c>
    </row>
    <row r="1161">
      <c r="A1161" s="584" t="s">
        <v>3157</v>
      </c>
      <c r="B1161" s="585">
        <v>1.0</v>
      </c>
      <c r="C1161" s="580" t="str">
        <f t="shared" si="1"/>
        <v>FRENTE</v>
      </c>
      <c r="D1161" s="583" t="s">
        <v>8317</v>
      </c>
      <c r="E1161" s="585">
        <v>36.0</v>
      </c>
      <c r="H1161" s="580" t="str">
        <f t="shared" si="2"/>
        <v>INSERT INTO public.rack (ubicacion, pasillo, lado, almacen) VALUES('B3601F','1','FRENTE','Physical Locations/APT/Stock/Cedis I');</v>
      </c>
    </row>
    <row r="1162">
      <c r="A1162" s="584" t="s">
        <v>3144</v>
      </c>
      <c r="B1162" s="585">
        <v>1.0</v>
      </c>
      <c r="C1162" s="580" t="str">
        <f t="shared" si="1"/>
        <v>REVERSO</v>
      </c>
      <c r="D1162" s="583" t="s">
        <v>8317</v>
      </c>
      <c r="E1162" s="585">
        <v>36.0</v>
      </c>
      <c r="H1162" s="580" t="str">
        <f t="shared" si="2"/>
        <v>INSERT INTO public.rack (ubicacion, pasillo, lado, almacen) VALUES('B3601R','1','REVERSO','Physical Locations/APT/Stock/Cedis I');</v>
      </c>
    </row>
    <row r="1163">
      <c r="A1163" s="584" t="s">
        <v>3131</v>
      </c>
      <c r="B1163" s="585">
        <v>1.0</v>
      </c>
      <c r="C1163" s="580" t="str">
        <f t="shared" si="1"/>
        <v>FRENTE</v>
      </c>
      <c r="D1163" s="583" t="s">
        <v>8317</v>
      </c>
      <c r="E1163" s="585">
        <v>36.0</v>
      </c>
      <c r="H1163" s="580" t="str">
        <f t="shared" si="2"/>
        <v>INSERT INTO public.rack (ubicacion, pasillo, lado, almacen) VALUES('B3602F','1','FRENTE','Physical Locations/APT/Stock/Cedis I');</v>
      </c>
    </row>
    <row r="1164">
      <c r="A1164" s="584" t="s">
        <v>3118</v>
      </c>
      <c r="B1164" s="585">
        <v>1.0</v>
      </c>
      <c r="C1164" s="580" t="str">
        <f t="shared" si="1"/>
        <v>REVERSO</v>
      </c>
      <c r="D1164" s="583" t="s">
        <v>8317</v>
      </c>
      <c r="E1164" s="585">
        <v>36.0</v>
      </c>
      <c r="H1164" s="580" t="str">
        <f t="shared" si="2"/>
        <v>INSERT INTO public.rack (ubicacion, pasillo, lado, almacen) VALUES('B3602R','1','REVERSO','Physical Locations/APT/Stock/Cedis I');</v>
      </c>
    </row>
    <row r="1165">
      <c r="A1165" s="584" t="s">
        <v>3105</v>
      </c>
      <c r="B1165" s="585">
        <v>1.0</v>
      </c>
      <c r="C1165" s="580" t="str">
        <f t="shared" si="1"/>
        <v>FRENTE</v>
      </c>
      <c r="D1165" s="583" t="s">
        <v>8317</v>
      </c>
      <c r="E1165" s="585">
        <v>36.0</v>
      </c>
      <c r="H1165" s="580" t="str">
        <f t="shared" si="2"/>
        <v>INSERT INTO public.rack (ubicacion, pasillo, lado, almacen) VALUES('B3603F','1','FRENTE','Physical Locations/APT/Stock/Cedis I');</v>
      </c>
    </row>
    <row r="1166">
      <c r="A1166" s="584" t="s">
        <v>3092</v>
      </c>
      <c r="B1166" s="585">
        <v>1.0</v>
      </c>
      <c r="C1166" s="580" t="str">
        <f t="shared" si="1"/>
        <v>REVERSO</v>
      </c>
      <c r="D1166" s="583" t="s">
        <v>8317</v>
      </c>
      <c r="E1166" s="585">
        <v>36.0</v>
      </c>
      <c r="H1166" s="580" t="str">
        <f t="shared" si="2"/>
        <v>INSERT INTO public.rack (ubicacion, pasillo, lado, almacen) VALUES('B3603R','1','REVERSO','Physical Locations/APT/Stock/Cedis I');</v>
      </c>
    </row>
    <row r="1167">
      <c r="A1167" s="584" t="s">
        <v>3077</v>
      </c>
      <c r="B1167" s="585">
        <v>1.0</v>
      </c>
      <c r="C1167" s="580" t="str">
        <f t="shared" si="1"/>
        <v>FRENTE</v>
      </c>
      <c r="D1167" s="583" t="s">
        <v>8317</v>
      </c>
      <c r="E1167" s="585">
        <v>36.0</v>
      </c>
      <c r="H1167" s="580" t="str">
        <f t="shared" si="2"/>
        <v>INSERT INTO public.rack (ubicacion, pasillo, lado, almacen) VALUES('B3604F','1','FRENTE','Physical Locations/APT/Stock/Cedis I');</v>
      </c>
    </row>
    <row r="1168">
      <c r="A1168" s="584" t="s">
        <v>3062</v>
      </c>
      <c r="B1168" s="585">
        <v>1.0</v>
      </c>
      <c r="C1168" s="580" t="str">
        <f t="shared" si="1"/>
        <v>REVERSO</v>
      </c>
      <c r="D1168" s="583" t="s">
        <v>8317</v>
      </c>
      <c r="E1168" s="585">
        <v>36.0</v>
      </c>
      <c r="H1168" s="580" t="str">
        <f t="shared" si="2"/>
        <v>INSERT INTO public.rack (ubicacion, pasillo, lado, almacen) VALUES('B3604R','1','REVERSO','Physical Locations/APT/Stock/Cedis I');</v>
      </c>
    </row>
    <row r="1169">
      <c r="A1169" s="584" t="s">
        <v>3047</v>
      </c>
      <c r="B1169" s="585">
        <v>1.0</v>
      </c>
      <c r="C1169" s="580" t="str">
        <f t="shared" si="1"/>
        <v>FRENTE</v>
      </c>
      <c r="D1169" s="583" t="s">
        <v>8317</v>
      </c>
      <c r="E1169" s="585">
        <v>36.0</v>
      </c>
      <c r="H1169" s="580" t="str">
        <f t="shared" si="2"/>
        <v>INSERT INTO public.rack (ubicacion, pasillo, lado, almacen) VALUES('B3605F','1','FRENTE','Physical Locations/APT/Stock/Cedis I');</v>
      </c>
    </row>
    <row r="1170">
      <c r="A1170" s="584" t="s">
        <v>3032</v>
      </c>
      <c r="B1170" s="585">
        <v>1.0</v>
      </c>
      <c r="C1170" s="580" t="str">
        <f t="shared" si="1"/>
        <v>REVERSO</v>
      </c>
      <c r="D1170" s="583" t="s">
        <v>8317</v>
      </c>
      <c r="E1170" s="585">
        <v>36.0</v>
      </c>
      <c r="H1170" s="580" t="str">
        <f t="shared" si="2"/>
        <v>INSERT INTO public.rack (ubicacion, pasillo, lado, almacen) VALUES('B3605R','1','REVERSO','Physical Locations/APT/Stock/Cedis I');</v>
      </c>
    </row>
    <row r="1171">
      <c r="A1171" s="584" t="s">
        <v>3017</v>
      </c>
      <c r="B1171" s="585">
        <v>1.0</v>
      </c>
      <c r="C1171" s="580" t="str">
        <f t="shared" si="1"/>
        <v>FRENTE</v>
      </c>
      <c r="D1171" s="583" t="s">
        <v>8317</v>
      </c>
      <c r="E1171" s="585">
        <v>36.0</v>
      </c>
      <c r="H1171" s="580" t="str">
        <f t="shared" si="2"/>
        <v>INSERT INTO public.rack (ubicacion, pasillo, lado, almacen) VALUES('B3606F','1','FRENTE','Physical Locations/APT/Stock/Cedis I');</v>
      </c>
    </row>
    <row r="1172">
      <c r="A1172" s="584" t="s">
        <v>3002</v>
      </c>
      <c r="B1172" s="585">
        <v>1.0</v>
      </c>
      <c r="C1172" s="580" t="str">
        <f t="shared" si="1"/>
        <v>REVERSO</v>
      </c>
      <c r="D1172" s="583" t="s">
        <v>8317</v>
      </c>
      <c r="E1172" s="585">
        <v>36.0</v>
      </c>
      <c r="H1172" s="580" t="str">
        <f t="shared" si="2"/>
        <v>INSERT INTO public.rack (ubicacion, pasillo, lado, almacen) VALUES('B3606R','1','REVERSO','Physical Locations/APT/Stock/Cedis I');</v>
      </c>
    </row>
    <row r="1173">
      <c r="A1173" s="584" t="s">
        <v>2987</v>
      </c>
      <c r="B1173" s="585">
        <v>1.0</v>
      </c>
      <c r="C1173" s="580" t="str">
        <f t="shared" si="1"/>
        <v>FRENTE</v>
      </c>
      <c r="D1173" s="583" t="s">
        <v>8317</v>
      </c>
      <c r="E1173" s="585">
        <v>36.0</v>
      </c>
      <c r="H1173" s="580" t="str">
        <f t="shared" si="2"/>
        <v>INSERT INTO public.rack (ubicacion, pasillo, lado, almacen) VALUES('B3607F','1','FRENTE','Physical Locations/APT/Stock/Cedis I');</v>
      </c>
    </row>
    <row r="1174">
      <c r="A1174" s="584" t="s">
        <v>2972</v>
      </c>
      <c r="B1174" s="585">
        <v>1.0</v>
      </c>
      <c r="C1174" s="580" t="str">
        <f t="shared" si="1"/>
        <v>REVERSO</v>
      </c>
      <c r="D1174" s="583" t="s">
        <v>8317</v>
      </c>
      <c r="E1174" s="585">
        <v>36.0</v>
      </c>
      <c r="H1174" s="580" t="str">
        <f t="shared" si="2"/>
        <v>INSERT INTO public.rack (ubicacion, pasillo, lado, almacen) VALUES('B3607R','1','REVERSO','Physical Locations/APT/Stock/Cedis I');</v>
      </c>
    </row>
    <row r="1175">
      <c r="A1175" s="584" t="s">
        <v>2957</v>
      </c>
      <c r="B1175" s="585">
        <v>1.0</v>
      </c>
      <c r="C1175" s="580" t="str">
        <f t="shared" si="1"/>
        <v>FRENTE</v>
      </c>
      <c r="D1175" s="583" t="s">
        <v>8317</v>
      </c>
      <c r="E1175" s="585">
        <v>37.0</v>
      </c>
      <c r="H1175" s="580" t="str">
        <f t="shared" si="2"/>
        <v>INSERT INTO public.rack (ubicacion, pasillo, lado, almacen) VALUES('B3701F','1','FRENTE','Physical Locations/APT/Stock/Cedis I');</v>
      </c>
    </row>
    <row r="1176">
      <c r="A1176" s="584" t="s">
        <v>2942</v>
      </c>
      <c r="B1176" s="585">
        <v>1.0</v>
      </c>
      <c r="C1176" s="580" t="str">
        <f t="shared" si="1"/>
        <v>REVERSO</v>
      </c>
      <c r="D1176" s="583" t="s">
        <v>8317</v>
      </c>
      <c r="E1176" s="585">
        <v>37.0</v>
      </c>
      <c r="H1176" s="580" t="str">
        <f t="shared" si="2"/>
        <v>INSERT INTO public.rack (ubicacion, pasillo, lado, almacen) VALUES('B3701R','1','REVERSO','Physical Locations/APT/Stock/Cedis I');</v>
      </c>
    </row>
    <row r="1177">
      <c r="A1177" s="584" t="s">
        <v>2927</v>
      </c>
      <c r="B1177" s="585">
        <v>1.0</v>
      </c>
      <c r="C1177" s="580" t="str">
        <f t="shared" si="1"/>
        <v>FRENTE</v>
      </c>
      <c r="D1177" s="583" t="s">
        <v>8317</v>
      </c>
      <c r="E1177" s="585">
        <v>37.0</v>
      </c>
      <c r="H1177" s="580" t="str">
        <f t="shared" si="2"/>
        <v>INSERT INTO public.rack (ubicacion, pasillo, lado, almacen) VALUES('B3702F','1','FRENTE','Physical Locations/APT/Stock/Cedis I');</v>
      </c>
    </row>
    <row r="1178">
      <c r="A1178" s="584" t="s">
        <v>2912</v>
      </c>
      <c r="B1178" s="585">
        <v>1.0</v>
      </c>
      <c r="C1178" s="580" t="str">
        <f t="shared" si="1"/>
        <v>REVERSO</v>
      </c>
      <c r="D1178" s="583" t="s">
        <v>8317</v>
      </c>
      <c r="E1178" s="585">
        <v>37.0</v>
      </c>
      <c r="H1178" s="580" t="str">
        <f t="shared" si="2"/>
        <v>INSERT INTO public.rack (ubicacion, pasillo, lado, almacen) VALUES('B3702R','1','REVERSO','Physical Locations/APT/Stock/Cedis I');</v>
      </c>
    </row>
    <row r="1179">
      <c r="A1179" s="584" t="s">
        <v>2897</v>
      </c>
      <c r="B1179" s="585">
        <v>1.0</v>
      </c>
      <c r="C1179" s="580" t="str">
        <f t="shared" si="1"/>
        <v>FRENTE</v>
      </c>
      <c r="D1179" s="583" t="s">
        <v>8317</v>
      </c>
      <c r="E1179" s="585">
        <v>37.0</v>
      </c>
      <c r="H1179" s="580" t="str">
        <f t="shared" si="2"/>
        <v>INSERT INTO public.rack (ubicacion, pasillo, lado, almacen) VALUES('B3703F','1','FRENTE','Physical Locations/APT/Stock/Cedis I');</v>
      </c>
    </row>
    <row r="1180">
      <c r="A1180" s="584" t="s">
        <v>2882</v>
      </c>
      <c r="B1180" s="585">
        <v>1.0</v>
      </c>
      <c r="C1180" s="580" t="str">
        <f t="shared" si="1"/>
        <v>REVERSO</v>
      </c>
      <c r="D1180" s="583" t="s">
        <v>8317</v>
      </c>
      <c r="E1180" s="585">
        <v>37.0</v>
      </c>
      <c r="H1180" s="580" t="str">
        <f t="shared" si="2"/>
        <v>INSERT INTO public.rack (ubicacion, pasillo, lado, almacen) VALUES('B3703R','1','REVERSO','Physical Locations/APT/Stock/Cedis I');</v>
      </c>
    </row>
    <row r="1181">
      <c r="A1181" s="584" t="s">
        <v>2866</v>
      </c>
      <c r="B1181" s="585">
        <v>1.0</v>
      </c>
      <c r="C1181" s="580" t="str">
        <f t="shared" si="1"/>
        <v>FRENTE</v>
      </c>
      <c r="D1181" s="583" t="s">
        <v>8317</v>
      </c>
      <c r="E1181" s="585">
        <v>37.0</v>
      </c>
      <c r="H1181" s="580" t="str">
        <f t="shared" si="2"/>
        <v>INSERT INTO public.rack (ubicacion, pasillo, lado, almacen) VALUES('B3704F','1','FRENTE','Physical Locations/APT/Stock/Cedis I');</v>
      </c>
    </row>
    <row r="1182">
      <c r="A1182" s="584" t="s">
        <v>2851</v>
      </c>
      <c r="B1182" s="585">
        <v>1.0</v>
      </c>
      <c r="C1182" s="580" t="str">
        <f t="shared" si="1"/>
        <v>REVERSO</v>
      </c>
      <c r="D1182" s="583" t="s">
        <v>8317</v>
      </c>
      <c r="E1182" s="585">
        <v>37.0</v>
      </c>
      <c r="H1182" s="580" t="str">
        <f t="shared" si="2"/>
        <v>INSERT INTO public.rack (ubicacion, pasillo, lado, almacen) VALUES('B3704R','1','REVERSO','Physical Locations/APT/Stock/Cedis I');</v>
      </c>
    </row>
    <row r="1183">
      <c r="A1183" s="584" t="s">
        <v>2835</v>
      </c>
      <c r="B1183" s="585">
        <v>1.0</v>
      </c>
      <c r="C1183" s="580" t="str">
        <f t="shared" si="1"/>
        <v>FRENTE</v>
      </c>
      <c r="D1183" s="583" t="s">
        <v>8317</v>
      </c>
      <c r="E1183" s="585">
        <v>37.0</v>
      </c>
      <c r="H1183" s="580" t="str">
        <f t="shared" si="2"/>
        <v>INSERT INTO public.rack (ubicacion, pasillo, lado, almacen) VALUES('B3705F','1','FRENTE','Physical Locations/APT/Stock/Cedis I');</v>
      </c>
    </row>
    <row r="1184">
      <c r="A1184" s="584" t="s">
        <v>2819</v>
      </c>
      <c r="B1184" s="585">
        <v>1.0</v>
      </c>
      <c r="C1184" s="580" t="str">
        <f t="shared" si="1"/>
        <v>REVERSO</v>
      </c>
      <c r="D1184" s="583" t="s">
        <v>8317</v>
      </c>
      <c r="E1184" s="585">
        <v>37.0</v>
      </c>
      <c r="H1184" s="580" t="str">
        <f t="shared" si="2"/>
        <v>INSERT INTO public.rack (ubicacion, pasillo, lado, almacen) VALUES('B3705R','1','REVERSO','Physical Locations/APT/Stock/Cedis I');</v>
      </c>
    </row>
    <row r="1185">
      <c r="A1185" s="584" t="s">
        <v>2803</v>
      </c>
      <c r="B1185" s="585">
        <v>1.0</v>
      </c>
      <c r="C1185" s="580" t="str">
        <f t="shared" si="1"/>
        <v>FRENTE</v>
      </c>
      <c r="D1185" s="583" t="s">
        <v>8317</v>
      </c>
      <c r="E1185" s="585">
        <v>37.0</v>
      </c>
      <c r="H1185" s="580" t="str">
        <f t="shared" si="2"/>
        <v>INSERT INTO public.rack (ubicacion, pasillo, lado, almacen) VALUES('B3706F','1','FRENTE','Physical Locations/APT/Stock/Cedis I');</v>
      </c>
    </row>
    <row r="1186">
      <c r="A1186" s="584" t="s">
        <v>2787</v>
      </c>
      <c r="B1186" s="585">
        <v>1.0</v>
      </c>
      <c r="C1186" s="580" t="str">
        <f t="shared" si="1"/>
        <v>REVERSO</v>
      </c>
      <c r="D1186" s="583" t="s">
        <v>8317</v>
      </c>
      <c r="E1186" s="585">
        <v>37.0</v>
      </c>
      <c r="H1186" s="580" t="str">
        <f t="shared" si="2"/>
        <v>INSERT INTO public.rack (ubicacion, pasillo, lado, almacen) VALUES('B3706R','1','REVERSO','Physical Locations/APT/Stock/Cedis I');</v>
      </c>
    </row>
    <row r="1187">
      <c r="A1187" s="584" t="s">
        <v>2771</v>
      </c>
      <c r="B1187" s="585">
        <v>1.0</v>
      </c>
      <c r="C1187" s="580" t="str">
        <f t="shared" si="1"/>
        <v>FRENTE</v>
      </c>
      <c r="D1187" s="583" t="s">
        <v>8317</v>
      </c>
      <c r="E1187" s="585">
        <v>37.0</v>
      </c>
      <c r="H1187" s="580" t="str">
        <f t="shared" si="2"/>
        <v>INSERT INTO public.rack (ubicacion, pasillo, lado, almacen) VALUES('B3707F','1','FRENTE','Physical Locations/APT/Stock/Cedis I');</v>
      </c>
    </row>
    <row r="1188">
      <c r="A1188" s="584" t="s">
        <v>2755</v>
      </c>
      <c r="B1188" s="585">
        <v>1.0</v>
      </c>
      <c r="C1188" s="580" t="str">
        <f t="shared" si="1"/>
        <v>REVERSO</v>
      </c>
      <c r="D1188" s="583" t="s">
        <v>8317</v>
      </c>
      <c r="E1188" s="585">
        <v>37.0</v>
      </c>
      <c r="H1188" s="580" t="str">
        <f t="shared" si="2"/>
        <v>INSERT INTO public.rack (ubicacion, pasillo, lado, almacen) VALUES('B3707R','1','REVERSO','Physical Locations/APT/Stock/Cedis I');</v>
      </c>
    </row>
    <row r="1189">
      <c r="A1189" s="584" t="s">
        <v>2739</v>
      </c>
      <c r="B1189" s="585">
        <v>1.0</v>
      </c>
      <c r="C1189" s="580" t="str">
        <f t="shared" si="1"/>
        <v>FRENTE</v>
      </c>
      <c r="D1189" s="583" t="s">
        <v>8317</v>
      </c>
      <c r="E1189" s="585">
        <v>38.0</v>
      </c>
      <c r="H1189" s="580" t="str">
        <f t="shared" si="2"/>
        <v>INSERT INTO public.rack (ubicacion, pasillo, lado, almacen) VALUES('B3801F','1','FRENTE','Physical Locations/APT/Stock/Cedis I');</v>
      </c>
    </row>
    <row r="1190">
      <c r="A1190" s="584" t="s">
        <v>2723</v>
      </c>
      <c r="B1190" s="585">
        <v>1.0</v>
      </c>
      <c r="C1190" s="580" t="str">
        <f t="shared" si="1"/>
        <v>REVERSO</v>
      </c>
      <c r="D1190" s="583" t="s">
        <v>8317</v>
      </c>
      <c r="E1190" s="585">
        <v>38.0</v>
      </c>
      <c r="H1190" s="580" t="str">
        <f t="shared" si="2"/>
        <v>INSERT INTO public.rack (ubicacion, pasillo, lado, almacen) VALUES('B3801R','1','REVERSO','Physical Locations/APT/Stock/Cedis I');</v>
      </c>
    </row>
    <row r="1191">
      <c r="A1191" s="584" t="s">
        <v>2707</v>
      </c>
      <c r="B1191" s="585">
        <v>1.0</v>
      </c>
      <c r="C1191" s="580" t="str">
        <f t="shared" si="1"/>
        <v>FRENTE</v>
      </c>
      <c r="D1191" s="583" t="s">
        <v>8317</v>
      </c>
      <c r="E1191" s="585">
        <v>38.0</v>
      </c>
      <c r="H1191" s="580" t="str">
        <f t="shared" si="2"/>
        <v>INSERT INTO public.rack (ubicacion, pasillo, lado, almacen) VALUES('B3802F','1','FRENTE','Physical Locations/APT/Stock/Cedis I');</v>
      </c>
    </row>
    <row r="1192">
      <c r="A1192" s="584" t="s">
        <v>2691</v>
      </c>
      <c r="B1192" s="585">
        <v>1.0</v>
      </c>
      <c r="C1192" s="580" t="str">
        <f t="shared" si="1"/>
        <v>REVERSO</v>
      </c>
      <c r="D1192" s="583" t="s">
        <v>8317</v>
      </c>
      <c r="E1192" s="585">
        <v>38.0</v>
      </c>
      <c r="H1192" s="580" t="str">
        <f t="shared" si="2"/>
        <v>INSERT INTO public.rack (ubicacion, pasillo, lado, almacen) VALUES('B3802R','1','REVERSO','Physical Locations/APT/Stock/Cedis I');</v>
      </c>
    </row>
    <row r="1193">
      <c r="A1193" s="584" t="s">
        <v>2675</v>
      </c>
      <c r="B1193" s="585">
        <v>1.0</v>
      </c>
      <c r="C1193" s="580" t="str">
        <f t="shared" si="1"/>
        <v>FRENTE</v>
      </c>
      <c r="D1193" s="583" t="s">
        <v>8317</v>
      </c>
      <c r="E1193" s="585">
        <v>38.0</v>
      </c>
      <c r="H1193" s="580" t="str">
        <f t="shared" si="2"/>
        <v>INSERT INTO public.rack (ubicacion, pasillo, lado, almacen) VALUES('B3803F','1','FRENTE','Physical Locations/APT/Stock/Cedis I');</v>
      </c>
    </row>
    <row r="1194">
      <c r="A1194" s="584" t="s">
        <v>2659</v>
      </c>
      <c r="B1194" s="585">
        <v>1.0</v>
      </c>
      <c r="C1194" s="580" t="str">
        <f t="shared" si="1"/>
        <v>REVERSO</v>
      </c>
      <c r="D1194" s="583" t="s">
        <v>8317</v>
      </c>
      <c r="E1194" s="585">
        <v>38.0</v>
      </c>
      <c r="H1194" s="580" t="str">
        <f t="shared" si="2"/>
        <v>INSERT INTO public.rack (ubicacion, pasillo, lado, almacen) VALUES('B3803R','1','REVERSO','Physical Locations/APT/Stock/Cedis I');</v>
      </c>
    </row>
    <row r="1195">
      <c r="A1195" s="584" t="s">
        <v>2643</v>
      </c>
      <c r="B1195" s="585">
        <v>1.0</v>
      </c>
      <c r="C1195" s="580" t="str">
        <f t="shared" si="1"/>
        <v>FRENTE</v>
      </c>
      <c r="D1195" s="583" t="s">
        <v>8317</v>
      </c>
      <c r="E1195" s="585">
        <v>38.0</v>
      </c>
      <c r="H1195" s="580" t="str">
        <f t="shared" si="2"/>
        <v>INSERT INTO public.rack (ubicacion, pasillo, lado, almacen) VALUES('B3804F','1','FRENTE','Physical Locations/APT/Stock/Cedis I');</v>
      </c>
    </row>
    <row r="1196">
      <c r="A1196" s="584" t="s">
        <v>2627</v>
      </c>
      <c r="B1196" s="585">
        <v>1.0</v>
      </c>
      <c r="C1196" s="580" t="str">
        <f t="shared" si="1"/>
        <v>REVERSO</v>
      </c>
      <c r="D1196" s="583" t="s">
        <v>8317</v>
      </c>
      <c r="E1196" s="585">
        <v>38.0</v>
      </c>
      <c r="H1196" s="580" t="str">
        <f t="shared" si="2"/>
        <v>INSERT INTO public.rack (ubicacion, pasillo, lado, almacen) VALUES('B3804R','1','REVERSO','Physical Locations/APT/Stock/Cedis I');</v>
      </c>
    </row>
    <row r="1197">
      <c r="A1197" s="584" t="s">
        <v>2611</v>
      </c>
      <c r="B1197" s="585">
        <v>1.0</v>
      </c>
      <c r="C1197" s="580" t="str">
        <f t="shared" si="1"/>
        <v>FRENTE</v>
      </c>
      <c r="D1197" s="583" t="s">
        <v>8317</v>
      </c>
      <c r="E1197" s="585">
        <v>38.0</v>
      </c>
      <c r="H1197" s="580" t="str">
        <f t="shared" si="2"/>
        <v>INSERT INTO public.rack (ubicacion, pasillo, lado, almacen) VALUES('B3805F','1','FRENTE','Physical Locations/APT/Stock/Cedis I');</v>
      </c>
    </row>
    <row r="1198">
      <c r="A1198" s="584" t="s">
        <v>2595</v>
      </c>
      <c r="B1198" s="585">
        <v>1.0</v>
      </c>
      <c r="C1198" s="580" t="str">
        <f t="shared" si="1"/>
        <v>REVERSO</v>
      </c>
      <c r="D1198" s="583" t="s">
        <v>8317</v>
      </c>
      <c r="E1198" s="585">
        <v>38.0</v>
      </c>
      <c r="H1198" s="580" t="str">
        <f t="shared" si="2"/>
        <v>INSERT INTO public.rack (ubicacion, pasillo, lado, almacen) VALUES('B3805R','1','REVERSO','Physical Locations/APT/Stock/Cedis I');</v>
      </c>
    </row>
    <row r="1199">
      <c r="A1199" s="584" t="s">
        <v>2579</v>
      </c>
      <c r="B1199" s="585">
        <v>1.0</v>
      </c>
      <c r="C1199" s="580" t="str">
        <f t="shared" si="1"/>
        <v>FRENTE</v>
      </c>
      <c r="D1199" s="583" t="s">
        <v>8317</v>
      </c>
      <c r="E1199" s="585">
        <v>38.0</v>
      </c>
      <c r="H1199" s="580" t="str">
        <f t="shared" si="2"/>
        <v>INSERT INTO public.rack (ubicacion, pasillo, lado, almacen) VALUES('B3806F','1','FRENTE','Physical Locations/APT/Stock/Cedis I');</v>
      </c>
    </row>
    <row r="1200">
      <c r="A1200" s="584" t="s">
        <v>2563</v>
      </c>
      <c r="B1200" s="585">
        <v>1.0</v>
      </c>
      <c r="C1200" s="580" t="str">
        <f t="shared" si="1"/>
        <v>REVERSO</v>
      </c>
      <c r="D1200" s="583" t="s">
        <v>8317</v>
      </c>
      <c r="E1200" s="585">
        <v>38.0</v>
      </c>
      <c r="H1200" s="580" t="str">
        <f t="shared" si="2"/>
        <v>INSERT INTO public.rack (ubicacion, pasillo, lado, almacen) VALUES('B3806R','1','REVERSO','Physical Locations/APT/Stock/Cedis I');</v>
      </c>
    </row>
    <row r="1201">
      <c r="A1201" s="584" t="s">
        <v>2546</v>
      </c>
      <c r="B1201" s="585">
        <v>1.0</v>
      </c>
      <c r="C1201" s="580" t="str">
        <f t="shared" si="1"/>
        <v>FRENTE</v>
      </c>
      <c r="D1201" s="583" t="s">
        <v>8317</v>
      </c>
      <c r="E1201" s="585">
        <v>38.0</v>
      </c>
      <c r="H1201" s="580" t="str">
        <f t="shared" si="2"/>
        <v>INSERT INTO public.rack (ubicacion, pasillo, lado, almacen) VALUES('B3807F','1','FRENTE','Physical Locations/APT/Stock/Cedis I');</v>
      </c>
    </row>
    <row r="1202">
      <c r="A1202" s="584" t="s">
        <v>2530</v>
      </c>
      <c r="B1202" s="585">
        <v>1.0</v>
      </c>
      <c r="C1202" s="580" t="str">
        <f t="shared" si="1"/>
        <v>REVERSO</v>
      </c>
      <c r="D1202" s="583" t="s">
        <v>8317</v>
      </c>
      <c r="E1202" s="585">
        <v>38.0</v>
      </c>
      <c r="H1202" s="580" t="str">
        <f t="shared" si="2"/>
        <v>INSERT INTO public.rack (ubicacion, pasillo, lado, almacen) VALUES('B3807R','1','REVERSO','Physical Locations/APT/Stock/Cedis I');</v>
      </c>
    </row>
    <row r="1203">
      <c r="A1203" s="584" t="s">
        <v>2516</v>
      </c>
      <c r="B1203" s="585">
        <v>1.0</v>
      </c>
      <c r="C1203" s="580" t="str">
        <f t="shared" si="1"/>
        <v>FRENTE</v>
      </c>
      <c r="D1203" s="583" t="s">
        <v>8317</v>
      </c>
      <c r="E1203" s="585">
        <v>39.0</v>
      </c>
      <c r="H1203" s="580" t="str">
        <f t="shared" si="2"/>
        <v>INSERT INTO public.rack (ubicacion, pasillo, lado, almacen) VALUES('B3901F','1','FRENTE','Physical Locations/APT/Stock/Cedis I');</v>
      </c>
    </row>
    <row r="1204">
      <c r="A1204" s="584" t="s">
        <v>2502</v>
      </c>
      <c r="B1204" s="585">
        <v>1.0</v>
      </c>
      <c r="C1204" s="580" t="str">
        <f t="shared" si="1"/>
        <v>REVERSO</v>
      </c>
      <c r="D1204" s="583" t="s">
        <v>8317</v>
      </c>
      <c r="E1204" s="585">
        <v>39.0</v>
      </c>
      <c r="H1204" s="580" t="str">
        <f t="shared" si="2"/>
        <v>INSERT INTO public.rack (ubicacion, pasillo, lado, almacen) VALUES('B3901R','1','REVERSO','Physical Locations/APT/Stock/Cedis I');</v>
      </c>
    </row>
    <row r="1205">
      <c r="A1205" s="584" t="s">
        <v>2488</v>
      </c>
      <c r="B1205" s="585">
        <v>1.0</v>
      </c>
      <c r="C1205" s="580" t="str">
        <f t="shared" si="1"/>
        <v>FRENTE</v>
      </c>
      <c r="D1205" s="583" t="s">
        <v>8317</v>
      </c>
      <c r="E1205" s="585">
        <v>39.0</v>
      </c>
      <c r="H1205" s="580" t="str">
        <f t="shared" si="2"/>
        <v>INSERT INTO public.rack (ubicacion, pasillo, lado, almacen) VALUES('B3902F','1','FRENTE','Physical Locations/APT/Stock/Cedis I');</v>
      </c>
    </row>
    <row r="1206">
      <c r="A1206" s="584" t="s">
        <v>2474</v>
      </c>
      <c r="B1206" s="585">
        <v>1.0</v>
      </c>
      <c r="C1206" s="580" t="str">
        <f t="shared" si="1"/>
        <v>REVERSO</v>
      </c>
      <c r="D1206" s="583" t="s">
        <v>8317</v>
      </c>
      <c r="E1206" s="585">
        <v>39.0</v>
      </c>
      <c r="H1206" s="580" t="str">
        <f t="shared" si="2"/>
        <v>INSERT INTO public.rack (ubicacion, pasillo, lado, almacen) VALUES('B3902R','1','REVERSO','Physical Locations/APT/Stock/Cedis I');</v>
      </c>
    </row>
    <row r="1207">
      <c r="A1207" s="584" t="s">
        <v>2460</v>
      </c>
      <c r="B1207" s="585">
        <v>1.0</v>
      </c>
      <c r="C1207" s="580" t="str">
        <f t="shared" si="1"/>
        <v>FRENTE</v>
      </c>
      <c r="D1207" s="583" t="s">
        <v>8317</v>
      </c>
      <c r="E1207" s="585">
        <v>39.0</v>
      </c>
      <c r="H1207" s="580" t="str">
        <f t="shared" si="2"/>
        <v>INSERT INTO public.rack (ubicacion, pasillo, lado, almacen) VALUES('B3903F','1','FRENTE','Physical Locations/APT/Stock/Cedis I');</v>
      </c>
    </row>
    <row r="1208">
      <c r="A1208" s="584" t="s">
        <v>2446</v>
      </c>
      <c r="B1208" s="585">
        <v>1.0</v>
      </c>
      <c r="C1208" s="580" t="str">
        <f t="shared" si="1"/>
        <v>REVERSO</v>
      </c>
      <c r="D1208" s="583" t="s">
        <v>8317</v>
      </c>
      <c r="E1208" s="585">
        <v>39.0</v>
      </c>
      <c r="H1208" s="580" t="str">
        <f t="shared" si="2"/>
        <v>INSERT INTO public.rack (ubicacion, pasillo, lado, almacen) VALUES('B3903R','1','REVERSO','Physical Locations/APT/Stock/Cedis I');</v>
      </c>
    </row>
    <row r="1209">
      <c r="A1209" s="584" t="s">
        <v>2429</v>
      </c>
      <c r="B1209" s="585">
        <v>1.0</v>
      </c>
      <c r="C1209" s="580" t="str">
        <f t="shared" si="1"/>
        <v>FRENTE</v>
      </c>
      <c r="D1209" s="583" t="s">
        <v>8317</v>
      </c>
      <c r="E1209" s="585">
        <v>39.0</v>
      </c>
      <c r="H1209" s="580" t="str">
        <f t="shared" si="2"/>
        <v>INSERT INTO public.rack (ubicacion, pasillo, lado, almacen) VALUES('B3904F','1','FRENTE','Physical Locations/APT/Stock/Cedis I');</v>
      </c>
    </row>
    <row r="1210">
      <c r="A1210" s="584" t="s">
        <v>2412</v>
      </c>
      <c r="B1210" s="585">
        <v>1.0</v>
      </c>
      <c r="C1210" s="580" t="str">
        <f t="shared" si="1"/>
        <v>REVERSO</v>
      </c>
      <c r="D1210" s="583" t="s">
        <v>8317</v>
      </c>
      <c r="E1210" s="585">
        <v>39.0</v>
      </c>
      <c r="H1210" s="580" t="str">
        <f t="shared" si="2"/>
        <v>INSERT INTO public.rack (ubicacion, pasillo, lado, almacen) VALUES('B3904R','1','REVERSO','Physical Locations/APT/Stock/Cedis I');</v>
      </c>
    </row>
    <row r="1211">
      <c r="A1211" s="584" t="s">
        <v>2395</v>
      </c>
      <c r="B1211" s="585">
        <v>1.0</v>
      </c>
      <c r="C1211" s="580" t="str">
        <f t="shared" si="1"/>
        <v>FRENTE</v>
      </c>
      <c r="D1211" s="583" t="s">
        <v>8317</v>
      </c>
      <c r="E1211" s="585">
        <v>39.0</v>
      </c>
      <c r="H1211" s="580" t="str">
        <f t="shared" si="2"/>
        <v>INSERT INTO public.rack (ubicacion, pasillo, lado, almacen) VALUES('B3905F','1','FRENTE','Physical Locations/APT/Stock/Cedis I');</v>
      </c>
    </row>
    <row r="1212">
      <c r="A1212" s="584" t="s">
        <v>2378</v>
      </c>
      <c r="B1212" s="585">
        <v>1.0</v>
      </c>
      <c r="C1212" s="580" t="str">
        <f t="shared" si="1"/>
        <v>REVERSO</v>
      </c>
      <c r="D1212" s="583" t="s">
        <v>8317</v>
      </c>
      <c r="E1212" s="585">
        <v>39.0</v>
      </c>
      <c r="H1212" s="580" t="str">
        <f t="shared" si="2"/>
        <v>INSERT INTO public.rack (ubicacion, pasillo, lado, almacen) VALUES('B3905R','1','REVERSO','Physical Locations/APT/Stock/Cedis I');</v>
      </c>
    </row>
    <row r="1213">
      <c r="A1213" s="584" t="s">
        <v>2361</v>
      </c>
      <c r="B1213" s="585">
        <v>1.0</v>
      </c>
      <c r="C1213" s="580" t="str">
        <f t="shared" si="1"/>
        <v>FRENTE</v>
      </c>
      <c r="D1213" s="583" t="s">
        <v>8317</v>
      </c>
      <c r="E1213" s="585">
        <v>39.0</v>
      </c>
      <c r="H1213" s="580" t="str">
        <f t="shared" si="2"/>
        <v>INSERT INTO public.rack (ubicacion, pasillo, lado, almacen) VALUES('B3906F','1','FRENTE','Physical Locations/APT/Stock/Cedis I');</v>
      </c>
    </row>
    <row r="1214">
      <c r="A1214" s="584" t="s">
        <v>2344</v>
      </c>
      <c r="B1214" s="585">
        <v>1.0</v>
      </c>
      <c r="C1214" s="580" t="str">
        <f t="shared" si="1"/>
        <v>REVERSO</v>
      </c>
      <c r="D1214" s="583" t="s">
        <v>8317</v>
      </c>
      <c r="E1214" s="585">
        <v>39.0</v>
      </c>
      <c r="H1214" s="580" t="str">
        <f t="shared" si="2"/>
        <v>INSERT INTO public.rack (ubicacion, pasillo, lado, almacen) VALUES('B3906R','1','REVERSO','Physical Locations/APT/Stock/Cedis I');</v>
      </c>
    </row>
    <row r="1215">
      <c r="A1215" s="584" t="s">
        <v>2327</v>
      </c>
      <c r="B1215" s="585">
        <v>1.0</v>
      </c>
      <c r="C1215" s="580" t="str">
        <f t="shared" si="1"/>
        <v>FRENTE</v>
      </c>
      <c r="D1215" s="583" t="s">
        <v>8317</v>
      </c>
      <c r="E1215" s="585">
        <v>39.0</v>
      </c>
      <c r="H1215" s="580" t="str">
        <f t="shared" si="2"/>
        <v>INSERT INTO public.rack (ubicacion, pasillo, lado, almacen) VALUES('B3907F','1','FRENTE','Physical Locations/APT/Stock/Cedis I');</v>
      </c>
    </row>
    <row r="1216">
      <c r="A1216" s="584" t="s">
        <v>2310</v>
      </c>
      <c r="B1216" s="585">
        <v>1.0</v>
      </c>
      <c r="C1216" s="580" t="str">
        <f t="shared" si="1"/>
        <v>REVERSO</v>
      </c>
      <c r="D1216" s="583" t="s">
        <v>8317</v>
      </c>
      <c r="E1216" s="585">
        <v>39.0</v>
      </c>
      <c r="H1216" s="580" t="str">
        <f t="shared" si="2"/>
        <v>INSERT INTO public.rack (ubicacion, pasillo, lado, almacen) VALUES('B3907R','1','REVERSO','Physical Locations/APT/Stock/Cedis I');</v>
      </c>
    </row>
    <row r="1217">
      <c r="A1217" s="584" t="s">
        <v>2297</v>
      </c>
      <c r="B1217" s="585">
        <v>1.0</v>
      </c>
      <c r="C1217" s="580" t="str">
        <f t="shared" si="1"/>
        <v>FRENTE</v>
      </c>
      <c r="D1217" s="583" t="s">
        <v>8317</v>
      </c>
      <c r="E1217" s="585">
        <v>40.0</v>
      </c>
      <c r="H1217" s="580" t="str">
        <f t="shared" si="2"/>
        <v>INSERT INTO public.rack (ubicacion, pasillo, lado, almacen) VALUES('B4001F','1','FRENTE','Physical Locations/APT/Stock/Cedis I');</v>
      </c>
    </row>
    <row r="1218">
      <c r="A1218" s="584" t="s">
        <v>2283</v>
      </c>
      <c r="B1218" s="585">
        <v>1.0</v>
      </c>
      <c r="C1218" s="580" t="str">
        <f t="shared" si="1"/>
        <v>REVERSO</v>
      </c>
      <c r="D1218" s="583" t="s">
        <v>8317</v>
      </c>
      <c r="E1218" s="585">
        <v>40.0</v>
      </c>
      <c r="H1218" s="580" t="str">
        <f t="shared" si="2"/>
        <v>INSERT INTO public.rack (ubicacion, pasillo, lado, almacen) VALUES('B4001R','1','REVERSO','Physical Locations/APT/Stock/Cedis I');</v>
      </c>
    </row>
    <row r="1219">
      <c r="A1219" s="584" t="s">
        <v>2270</v>
      </c>
      <c r="B1219" s="585">
        <v>1.0</v>
      </c>
      <c r="C1219" s="580" t="str">
        <f t="shared" si="1"/>
        <v>FRENTE</v>
      </c>
      <c r="D1219" s="583" t="s">
        <v>8317</v>
      </c>
      <c r="E1219" s="585">
        <v>40.0</v>
      </c>
      <c r="H1219" s="580" t="str">
        <f t="shared" si="2"/>
        <v>INSERT INTO public.rack (ubicacion, pasillo, lado, almacen) VALUES('B4002F','1','FRENTE','Physical Locations/APT/Stock/Cedis I');</v>
      </c>
    </row>
    <row r="1220">
      <c r="A1220" s="584" t="s">
        <v>2256</v>
      </c>
      <c r="B1220" s="585">
        <v>1.0</v>
      </c>
      <c r="C1220" s="580" t="str">
        <f t="shared" si="1"/>
        <v>REVERSO</v>
      </c>
      <c r="D1220" s="583" t="s">
        <v>8317</v>
      </c>
      <c r="E1220" s="585">
        <v>40.0</v>
      </c>
      <c r="H1220" s="580" t="str">
        <f t="shared" si="2"/>
        <v>INSERT INTO public.rack (ubicacion, pasillo, lado, almacen) VALUES('B4002R','1','REVERSO','Physical Locations/APT/Stock/Cedis I');</v>
      </c>
    </row>
    <row r="1221">
      <c r="A1221" s="584" t="s">
        <v>2243</v>
      </c>
      <c r="B1221" s="585">
        <v>1.0</v>
      </c>
      <c r="C1221" s="580" t="str">
        <f t="shared" si="1"/>
        <v>FRENTE</v>
      </c>
      <c r="D1221" s="583" t="s">
        <v>8317</v>
      </c>
      <c r="E1221" s="585">
        <v>40.0</v>
      </c>
      <c r="H1221" s="580" t="str">
        <f t="shared" si="2"/>
        <v>INSERT INTO public.rack (ubicacion, pasillo, lado, almacen) VALUES('B4003F','1','FRENTE','Physical Locations/APT/Stock/Cedis I');</v>
      </c>
    </row>
    <row r="1222">
      <c r="A1222" s="584" t="s">
        <v>2229</v>
      </c>
      <c r="B1222" s="585">
        <v>1.0</v>
      </c>
      <c r="C1222" s="580" t="str">
        <f t="shared" si="1"/>
        <v>REVERSO</v>
      </c>
      <c r="D1222" s="583" t="s">
        <v>8317</v>
      </c>
      <c r="E1222" s="585">
        <v>40.0</v>
      </c>
      <c r="H1222" s="580" t="str">
        <f t="shared" si="2"/>
        <v>INSERT INTO public.rack (ubicacion, pasillo, lado, almacen) VALUES('B4003R','1','REVERSO','Physical Locations/APT/Stock/Cedis I');</v>
      </c>
    </row>
    <row r="1223">
      <c r="A1223" s="584" t="s">
        <v>2213</v>
      </c>
      <c r="B1223" s="585">
        <v>1.0</v>
      </c>
      <c r="C1223" s="580" t="str">
        <f t="shared" si="1"/>
        <v>FRENTE</v>
      </c>
      <c r="D1223" s="583" t="s">
        <v>8317</v>
      </c>
      <c r="E1223" s="585">
        <v>40.0</v>
      </c>
      <c r="H1223" s="580" t="str">
        <f t="shared" si="2"/>
        <v>INSERT INTO public.rack (ubicacion, pasillo, lado, almacen) VALUES('B4004F','1','FRENTE','Physical Locations/APT/Stock/Cedis I');</v>
      </c>
    </row>
    <row r="1224">
      <c r="A1224" s="584" t="s">
        <v>2196</v>
      </c>
      <c r="B1224" s="585">
        <v>1.0</v>
      </c>
      <c r="C1224" s="580" t="str">
        <f t="shared" si="1"/>
        <v>REVERSO</v>
      </c>
      <c r="D1224" s="583" t="s">
        <v>8317</v>
      </c>
      <c r="E1224" s="585">
        <v>40.0</v>
      </c>
      <c r="H1224" s="580" t="str">
        <f t="shared" si="2"/>
        <v>INSERT INTO public.rack (ubicacion, pasillo, lado, almacen) VALUES('B4004R','1','REVERSO','Physical Locations/APT/Stock/Cedis I');</v>
      </c>
    </row>
    <row r="1225">
      <c r="A1225" s="584" t="s">
        <v>2180</v>
      </c>
      <c r="B1225" s="585">
        <v>1.0</v>
      </c>
      <c r="C1225" s="580" t="str">
        <f t="shared" si="1"/>
        <v>FRENTE</v>
      </c>
      <c r="D1225" s="583" t="s">
        <v>8317</v>
      </c>
      <c r="E1225" s="585">
        <v>40.0</v>
      </c>
      <c r="H1225" s="580" t="str">
        <f t="shared" si="2"/>
        <v>INSERT INTO public.rack (ubicacion, pasillo, lado, almacen) VALUES('B4005F','1','FRENTE','Physical Locations/APT/Stock/Cedis I');</v>
      </c>
    </row>
    <row r="1226">
      <c r="A1226" s="584" t="s">
        <v>2163</v>
      </c>
      <c r="B1226" s="585">
        <v>1.0</v>
      </c>
      <c r="C1226" s="580" t="str">
        <f t="shared" si="1"/>
        <v>REVERSO</v>
      </c>
      <c r="D1226" s="583" t="s">
        <v>8317</v>
      </c>
      <c r="E1226" s="585">
        <v>40.0</v>
      </c>
      <c r="H1226" s="580" t="str">
        <f t="shared" si="2"/>
        <v>INSERT INTO public.rack (ubicacion, pasillo, lado, almacen) VALUES('B4005R','1','REVERSO','Physical Locations/APT/Stock/Cedis I');</v>
      </c>
    </row>
    <row r="1227">
      <c r="A1227" s="584" t="s">
        <v>2147</v>
      </c>
      <c r="B1227" s="585">
        <v>1.0</v>
      </c>
      <c r="C1227" s="580" t="str">
        <f t="shared" si="1"/>
        <v>FRENTE</v>
      </c>
      <c r="D1227" s="583" t="s">
        <v>8317</v>
      </c>
      <c r="E1227" s="585">
        <v>40.0</v>
      </c>
      <c r="H1227" s="580" t="str">
        <f t="shared" si="2"/>
        <v>INSERT INTO public.rack (ubicacion, pasillo, lado, almacen) VALUES('B4006F','1','FRENTE','Physical Locations/APT/Stock/Cedis I');</v>
      </c>
    </row>
    <row r="1228">
      <c r="A1228" s="584" t="s">
        <v>2130</v>
      </c>
      <c r="B1228" s="585">
        <v>1.0</v>
      </c>
      <c r="C1228" s="580" t="str">
        <f t="shared" si="1"/>
        <v>REVERSO</v>
      </c>
      <c r="D1228" s="583" t="s">
        <v>8317</v>
      </c>
      <c r="E1228" s="585">
        <v>40.0</v>
      </c>
      <c r="H1228" s="580" t="str">
        <f t="shared" si="2"/>
        <v>INSERT INTO public.rack (ubicacion, pasillo, lado, almacen) VALUES('B4006R','1','REVERSO','Physical Locations/APT/Stock/Cedis I');</v>
      </c>
    </row>
    <row r="1229">
      <c r="A1229" s="584" t="s">
        <v>2114</v>
      </c>
      <c r="B1229" s="585">
        <v>1.0</v>
      </c>
      <c r="C1229" s="580" t="str">
        <f t="shared" si="1"/>
        <v>FRENTE</v>
      </c>
      <c r="D1229" s="583" t="s">
        <v>8317</v>
      </c>
      <c r="E1229" s="585">
        <v>40.0</v>
      </c>
      <c r="H1229" s="580" t="str">
        <f t="shared" si="2"/>
        <v>INSERT INTO public.rack (ubicacion, pasillo, lado, almacen) VALUES('B4007F','1','FRENTE','Physical Locations/APT/Stock/Cedis I');</v>
      </c>
    </row>
    <row r="1230">
      <c r="A1230" s="584" t="s">
        <v>2097</v>
      </c>
      <c r="B1230" s="585">
        <v>1.0</v>
      </c>
      <c r="C1230" s="580" t="str">
        <f t="shared" si="1"/>
        <v>REVERSO</v>
      </c>
      <c r="D1230" s="583" t="s">
        <v>8317</v>
      </c>
      <c r="E1230" s="585">
        <v>40.0</v>
      </c>
      <c r="H1230" s="580" t="str">
        <f t="shared" si="2"/>
        <v>INSERT INTO public.rack (ubicacion, pasillo, lado, almacen) VALUES('B4007R','1','REVERSO','Physical Locations/APT/Stock/Cedis I');</v>
      </c>
    </row>
    <row r="1231">
      <c r="A1231" s="584" t="s">
        <v>2081</v>
      </c>
      <c r="B1231" s="585">
        <v>1.0</v>
      </c>
      <c r="C1231" s="580" t="str">
        <f t="shared" si="1"/>
        <v>FRENTE</v>
      </c>
      <c r="D1231" s="583" t="s">
        <v>8317</v>
      </c>
      <c r="E1231" s="585">
        <v>41.0</v>
      </c>
      <c r="H1231" s="580" t="str">
        <f t="shared" si="2"/>
        <v>INSERT INTO public.rack (ubicacion, pasillo, lado, almacen) VALUES('B4101F','1','FRENTE','Physical Locations/APT/Stock/Cedis I');</v>
      </c>
    </row>
    <row r="1232">
      <c r="A1232" s="584" t="s">
        <v>2064</v>
      </c>
      <c r="B1232" s="585">
        <v>1.0</v>
      </c>
      <c r="C1232" s="580" t="str">
        <f t="shared" si="1"/>
        <v>REVERSO</v>
      </c>
      <c r="D1232" s="583" t="s">
        <v>8317</v>
      </c>
      <c r="E1232" s="585">
        <v>41.0</v>
      </c>
      <c r="H1232" s="580" t="str">
        <f t="shared" si="2"/>
        <v>INSERT INTO public.rack (ubicacion, pasillo, lado, almacen) VALUES('B4101R','1','REVERSO','Physical Locations/APT/Stock/Cedis I');</v>
      </c>
    </row>
    <row r="1233">
      <c r="A1233" s="584" t="s">
        <v>2048</v>
      </c>
      <c r="B1233" s="585">
        <v>1.0</v>
      </c>
      <c r="C1233" s="580" t="str">
        <f t="shared" si="1"/>
        <v>FRENTE</v>
      </c>
      <c r="D1233" s="583" t="s">
        <v>8317</v>
      </c>
      <c r="E1233" s="585">
        <v>41.0</v>
      </c>
      <c r="H1233" s="580" t="str">
        <f t="shared" si="2"/>
        <v>INSERT INTO public.rack (ubicacion, pasillo, lado, almacen) VALUES('B4102F','1','FRENTE','Physical Locations/APT/Stock/Cedis I');</v>
      </c>
    </row>
    <row r="1234">
      <c r="A1234" s="584" t="s">
        <v>2031</v>
      </c>
      <c r="B1234" s="585">
        <v>1.0</v>
      </c>
      <c r="C1234" s="580" t="str">
        <f t="shared" si="1"/>
        <v>REVERSO</v>
      </c>
      <c r="D1234" s="583" t="s">
        <v>8317</v>
      </c>
      <c r="E1234" s="585">
        <v>41.0</v>
      </c>
      <c r="H1234" s="580" t="str">
        <f t="shared" si="2"/>
        <v>INSERT INTO public.rack (ubicacion, pasillo, lado, almacen) VALUES('B4102R','1','REVERSO','Physical Locations/APT/Stock/Cedis I');</v>
      </c>
    </row>
    <row r="1235">
      <c r="A1235" s="584" t="s">
        <v>2015</v>
      </c>
      <c r="B1235" s="585">
        <v>1.0</v>
      </c>
      <c r="C1235" s="580" t="str">
        <f t="shared" si="1"/>
        <v>FRENTE</v>
      </c>
      <c r="D1235" s="583" t="s">
        <v>8317</v>
      </c>
      <c r="E1235" s="585">
        <v>41.0</v>
      </c>
      <c r="H1235" s="580" t="str">
        <f t="shared" si="2"/>
        <v>INSERT INTO public.rack (ubicacion, pasillo, lado, almacen) VALUES('B4103F','1','FRENTE','Physical Locations/APT/Stock/Cedis I');</v>
      </c>
    </row>
    <row r="1236">
      <c r="A1236" s="584" t="s">
        <v>1998</v>
      </c>
      <c r="B1236" s="585">
        <v>1.0</v>
      </c>
      <c r="C1236" s="580" t="str">
        <f t="shared" si="1"/>
        <v>REVERSO</v>
      </c>
      <c r="D1236" s="583" t="s">
        <v>8317</v>
      </c>
      <c r="E1236" s="585">
        <v>41.0</v>
      </c>
      <c r="H1236" s="580" t="str">
        <f t="shared" si="2"/>
        <v>INSERT INTO public.rack (ubicacion, pasillo, lado, almacen) VALUES('B4103R','1','REVERSO','Physical Locations/APT/Stock/Cedis I');</v>
      </c>
    </row>
    <row r="1237">
      <c r="A1237" s="584" t="s">
        <v>1982</v>
      </c>
      <c r="B1237" s="585">
        <v>1.0</v>
      </c>
      <c r="C1237" s="580" t="str">
        <f t="shared" si="1"/>
        <v>FRENTE</v>
      </c>
      <c r="D1237" s="583" t="s">
        <v>8317</v>
      </c>
      <c r="E1237" s="585">
        <v>41.0</v>
      </c>
      <c r="H1237" s="580" t="str">
        <f t="shared" si="2"/>
        <v>INSERT INTO public.rack (ubicacion, pasillo, lado, almacen) VALUES('B4104F','1','FRENTE','Physical Locations/APT/Stock/Cedis I');</v>
      </c>
    </row>
    <row r="1238">
      <c r="A1238" s="584" t="s">
        <v>1965</v>
      </c>
      <c r="B1238" s="585">
        <v>1.0</v>
      </c>
      <c r="C1238" s="580" t="str">
        <f t="shared" si="1"/>
        <v>REVERSO</v>
      </c>
      <c r="D1238" s="583" t="s">
        <v>8317</v>
      </c>
      <c r="E1238" s="585">
        <v>41.0</v>
      </c>
      <c r="H1238" s="580" t="str">
        <f t="shared" si="2"/>
        <v>INSERT INTO public.rack (ubicacion, pasillo, lado, almacen) VALUES('B4104R','1','REVERSO','Physical Locations/APT/Stock/Cedis I');</v>
      </c>
    </row>
    <row r="1239">
      <c r="A1239" s="584" t="s">
        <v>1949</v>
      </c>
      <c r="B1239" s="585">
        <v>1.0</v>
      </c>
      <c r="C1239" s="580" t="str">
        <f t="shared" si="1"/>
        <v>FRENTE</v>
      </c>
      <c r="D1239" s="583" t="s">
        <v>8317</v>
      </c>
      <c r="E1239" s="585">
        <v>41.0</v>
      </c>
      <c r="H1239" s="580" t="str">
        <f t="shared" si="2"/>
        <v>INSERT INTO public.rack (ubicacion, pasillo, lado, almacen) VALUES('B4105F','1','FRENTE','Physical Locations/APT/Stock/Cedis I');</v>
      </c>
    </row>
    <row r="1240">
      <c r="A1240" s="584" t="s">
        <v>1932</v>
      </c>
      <c r="B1240" s="585">
        <v>1.0</v>
      </c>
      <c r="C1240" s="580" t="str">
        <f t="shared" si="1"/>
        <v>REVERSO</v>
      </c>
      <c r="D1240" s="583" t="s">
        <v>8317</v>
      </c>
      <c r="E1240" s="585">
        <v>41.0</v>
      </c>
      <c r="H1240" s="580" t="str">
        <f t="shared" si="2"/>
        <v>INSERT INTO public.rack (ubicacion, pasillo, lado, almacen) VALUES('B4105R','1','REVERSO','Physical Locations/APT/Stock/Cedis I');</v>
      </c>
    </row>
    <row r="1241">
      <c r="A1241" s="584" t="s">
        <v>1916</v>
      </c>
      <c r="B1241" s="585">
        <v>1.0</v>
      </c>
      <c r="C1241" s="580" t="str">
        <f t="shared" si="1"/>
        <v>FRENTE</v>
      </c>
      <c r="D1241" s="583" t="s">
        <v>8317</v>
      </c>
      <c r="E1241" s="585">
        <v>41.0</v>
      </c>
      <c r="H1241" s="580" t="str">
        <f t="shared" si="2"/>
        <v>INSERT INTO public.rack (ubicacion, pasillo, lado, almacen) VALUES('B4106F','1','FRENTE','Physical Locations/APT/Stock/Cedis I');</v>
      </c>
    </row>
    <row r="1242">
      <c r="A1242" s="584" t="s">
        <v>1899</v>
      </c>
      <c r="B1242" s="585">
        <v>1.0</v>
      </c>
      <c r="C1242" s="580" t="str">
        <f t="shared" si="1"/>
        <v>REVERSO</v>
      </c>
      <c r="D1242" s="583" t="s">
        <v>8317</v>
      </c>
      <c r="E1242" s="585">
        <v>41.0</v>
      </c>
      <c r="H1242" s="580" t="str">
        <f t="shared" si="2"/>
        <v>INSERT INTO public.rack (ubicacion, pasillo, lado, almacen) VALUES('B4106R','1','REVERSO','Physical Locations/APT/Stock/Cedis I');</v>
      </c>
    </row>
    <row r="1243">
      <c r="A1243" s="584" t="s">
        <v>1883</v>
      </c>
      <c r="B1243" s="585">
        <v>1.0</v>
      </c>
      <c r="C1243" s="580" t="str">
        <f t="shared" si="1"/>
        <v>FRENTE</v>
      </c>
      <c r="D1243" s="583" t="s">
        <v>8317</v>
      </c>
      <c r="E1243" s="585">
        <v>41.0</v>
      </c>
      <c r="H1243" s="580" t="str">
        <f t="shared" si="2"/>
        <v>INSERT INTO public.rack (ubicacion, pasillo, lado, almacen) VALUES('B4107F','1','FRENTE','Physical Locations/APT/Stock/Cedis I');</v>
      </c>
    </row>
    <row r="1244">
      <c r="A1244" s="584" t="s">
        <v>1866</v>
      </c>
      <c r="B1244" s="585">
        <v>1.0</v>
      </c>
      <c r="C1244" s="580" t="str">
        <f t="shared" si="1"/>
        <v>REVERSO</v>
      </c>
      <c r="D1244" s="583" t="s">
        <v>8317</v>
      </c>
      <c r="E1244" s="585">
        <v>41.0</v>
      </c>
      <c r="H1244" s="580" t="str">
        <f t="shared" si="2"/>
        <v>INSERT INTO public.rack (ubicacion, pasillo, lado, almacen) VALUES('B4107R','1','REVERSO','Physical Locations/APT/Stock/Cedis I');</v>
      </c>
    </row>
    <row r="1245">
      <c r="A1245" s="584" t="s">
        <v>1850</v>
      </c>
      <c r="B1245" s="585">
        <v>1.0</v>
      </c>
      <c r="C1245" s="580" t="str">
        <f t="shared" si="1"/>
        <v>FRENTE</v>
      </c>
      <c r="D1245" s="583" t="s">
        <v>8317</v>
      </c>
      <c r="E1245" s="585">
        <v>42.0</v>
      </c>
      <c r="H1245" s="580" t="str">
        <f t="shared" si="2"/>
        <v>INSERT INTO public.rack (ubicacion, pasillo, lado, almacen) VALUES('B4201F','1','FRENTE','Physical Locations/APT/Stock/Cedis I');</v>
      </c>
    </row>
    <row r="1246">
      <c r="A1246" s="584" t="s">
        <v>1833</v>
      </c>
      <c r="B1246" s="585">
        <v>1.0</v>
      </c>
      <c r="C1246" s="580" t="str">
        <f t="shared" si="1"/>
        <v>REVERSO</v>
      </c>
      <c r="D1246" s="583" t="s">
        <v>8317</v>
      </c>
      <c r="E1246" s="585">
        <v>42.0</v>
      </c>
      <c r="H1246" s="580" t="str">
        <f t="shared" si="2"/>
        <v>INSERT INTO public.rack (ubicacion, pasillo, lado, almacen) VALUES('B4201R','1','REVERSO','Physical Locations/APT/Stock/Cedis I');</v>
      </c>
    </row>
    <row r="1247">
      <c r="A1247" s="584" t="s">
        <v>1817</v>
      </c>
      <c r="B1247" s="585">
        <v>1.0</v>
      </c>
      <c r="C1247" s="580" t="str">
        <f t="shared" si="1"/>
        <v>FRENTE</v>
      </c>
      <c r="D1247" s="583" t="s">
        <v>8317</v>
      </c>
      <c r="E1247" s="585">
        <v>42.0</v>
      </c>
      <c r="H1247" s="580" t="str">
        <f t="shared" si="2"/>
        <v>INSERT INTO public.rack (ubicacion, pasillo, lado, almacen) VALUES('B4202F','1','FRENTE','Physical Locations/APT/Stock/Cedis I');</v>
      </c>
    </row>
    <row r="1248">
      <c r="A1248" s="584" t="s">
        <v>1800</v>
      </c>
      <c r="B1248" s="585">
        <v>1.0</v>
      </c>
      <c r="C1248" s="580" t="str">
        <f t="shared" si="1"/>
        <v>REVERSO</v>
      </c>
      <c r="D1248" s="583" t="s">
        <v>8317</v>
      </c>
      <c r="E1248" s="585">
        <v>42.0</v>
      </c>
      <c r="H1248" s="580" t="str">
        <f t="shared" si="2"/>
        <v>INSERT INTO public.rack (ubicacion, pasillo, lado, almacen) VALUES('B4202R','1','REVERSO','Physical Locations/APT/Stock/Cedis I');</v>
      </c>
    </row>
    <row r="1249">
      <c r="A1249" s="584" t="s">
        <v>1783</v>
      </c>
      <c r="B1249" s="585">
        <v>1.0</v>
      </c>
      <c r="C1249" s="580" t="str">
        <f t="shared" si="1"/>
        <v>FRENTE</v>
      </c>
      <c r="D1249" s="583" t="s">
        <v>8317</v>
      </c>
      <c r="E1249" s="585">
        <v>42.0</v>
      </c>
      <c r="H1249" s="580" t="str">
        <f t="shared" si="2"/>
        <v>INSERT INTO public.rack (ubicacion, pasillo, lado, almacen) VALUES('B4203F','1','FRENTE','Physical Locations/APT/Stock/Cedis I');</v>
      </c>
    </row>
    <row r="1250">
      <c r="A1250" s="584" t="s">
        <v>1766</v>
      </c>
      <c r="B1250" s="585">
        <v>1.0</v>
      </c>
      <c r="C1250" s="580" t="str">
        <f t="shared" si="1"/>
        <v>REVERSO</v>
      </c>
      <c r="D1250" s="583" t="s">
        <v>8317</v>
      </c>
      <c r="E1250" s="585">
        <v>42.0</v>
      </c>
      <c r="H1250" s="580" t="str">
        <f t="shared" si="2"/>
        <v>INSERT INTO public.rack (ubicacion, pasillo, lado, almacen) VALUES('B4203R','1','REVERSO','Physical Locations/APT/Stock/Cedis I');</v>
      </c>
    </row>
    <row r="1251">
      <c r="A1251" s="584" t="s">
        <v>1749</v>
      </c>
      <c r="B1251" s="585">
        <v>1.0</v>
      </c>
      <c r="C1251" s="580" t="str">
        <f t="shared" si="1"/>
        <v>FRENTE</v>
      </c>
      <c r="D1251" s="583" t="s">
        <v>8317</v>
      </c>
      <c r="E1251" s="585">
        <v>42.0</v>
      </c>
      <c r="H1251" s="580" t="str">
        <f t="shared" si="2"/>
        <v>INSERT INTO public.rack (ubicacion, pasillo, lado, almacen) VALUES('B4204F','1','FRENTE','Physical Locations/APT/Stock/Cedis I');</v>
      </c>
    </row>
    <row r="1252">
      <c r="A1252" s="584" t="s">
        <v>1732</v>
      </c>
      <c r="B1252" s="585">
        <v>1.0</v>
      </c>
      <c r="C1252" s="580" t="str">
        <f t="shared" si="1"/>
        <v>REVERSO</v>
      </c>
      <c r="D1252" s="583" t="s">
        <v>8317</v>
      </c>
      <c r="E1252" s="585">
        <v>42.0</v>
      </c>
      <c r="H1252" s="580" t="str">
        <f t="shared" si="2"/>
        <v>INSERT INTO public.rack (ubicacion, pasillo, lado, almacen) VALUES('B4204R','1','REVERSO','Physical Locations/APT/Stock/Cedis I');</v>
      </c>
    </row>
    <row r="1253">
      <c r="A1253" s="584" t="s">
        <v>1715</v>
      </c>
      <c r="B1253" s="585">
        <v>1.0</v>
      </c>
      <c r="C1253" s="580" t="str">
        <f t="shared" si="1"/>
        <v>FRENTE</v>
      </c>
      <c r="D1253" s="583" t="s">
        <v>8317</v>
      </c>
      <c r="E1253" s="585">
        <v>42.0</v>
      </c>
      <c r="H1253" s="580" t="str">
        <f t="shared" si="2"/>
        <v>INSERT INTO public.rack (ubicacion, pasillo, lado, almacen) VALUES('B4205F','1','FRENTE','Physical Locations/APT/Stock/Cedis I');</v>
      </c>
    </row>
    <row r="1254">
      <c r="A1254" s="584" t="s">
        <v>1698</v>
      </c>
      <c r="B1254" s="585">
        <v>1.0</v>
      </c>
      <c r="C1254" s="580" t="str">
        <f t="shared" si="1"/>
        <v>REVERSO</v>
      </c>
      <c r="D1254" s="583" t="s">
        <v>8317</v>
      </c>
      <c r="E1254" s="585">
        <v>42.0</v>
      </c>
      <c r="H1254" s="580" t="str">
        <f t="shared" si="2"/>
        <v>INSERT INTO public.rack (ubicacion, pasillo, lado, almacen) VALUES('B4205R','1','REVERSO','Physical Locations/APT/Stock/Cedis I');</v>
      </c>
    </row>
    <row r="1255">
      <c r="A1255" s="584" t="s">
        <v>1681</v>
      </c>
      <c r="B1255" s="585">
        <v>1.0</v>
      </c>
      <c r="C1255" s="580" t="str">
        <f t="shared" si="1"/>
        <v>FRENTE</v>
      </c>
      <c r="D1255" s="583" t="s">
        <v>8317</v>
      </c>
      <c r="E1255" s="585">
        <v>42.0</v>
      </c>
      <c r="H1255" s="580" t="str">
        <f t="shared" si="2"/>
        <v>INSERT INTO public.rack (ubicacion, pasillo, lado, almacen) VALUES('B4206F','1','FRENTE','Physical Locations/APT/Stock/Cedis I');</v>
      </c>
    </row>
    <row r="1256">
      <c r="A1256" s="584" t="s">
        <v>1664</v>
      </c>
      <c r="B1256" s="585">
        <v>1.0</v>
      </c>
      <c r="C1256" s="580" t="str">
        <f t="shared" si="1"/>
        <v>REVERSO</v>
      </c>
      <c r="D1256" s="583" t="s">
        <v>8317</v>
      </c>
      <c r="E1256" s="585">
        <v>42.0</v>
      </c>
      <c r="H1256" s="580" t="str">
        <f t="shared" si="2"/>
        <v>INSERT INTO public.rack (ubicacion, pasillo, lado, almacen) VALUES('B4206R','1','REVERSO','Physical Locations/APT/Stock/Cedis I');</v>
      </c>
    </row>
    <row r="1257">
      <c r="A1257" s="584" t="s">
        <v>1647</v>
      </c>
      <c r="B1257" s="585">
        <v>1.0</v>
      </c>
      <c r="C1257" s="580" t="str">
        <f t="shared" si="1"/>
        <v>FRENTE</v>
      </c>
      <c r="D1257" s="583" t="s">
        <v>8317</v>
      </c>
      <c r="E1257" s="585">
        <v>42.0</v>
      </c>
      <c r="H1257" s="580" t="str">
        <f t="shared" si="2"/>
        <v>INSERT INTO public.rack (ubicacion, pasillo, lado, almacen) VALUES('B4207F','1','FRENTE','Physical Locations/APT/Stock/Cedis I');</v>
      </c>
    </row>
    <row r="1258">
      <c r="A1258" s="584" t="s">
        <v>1630</v>
      </c>
      <c r="B1258" s="585">
        <v>1.0</v>
      </c>
      <c r="C1258" s="580" t="str">
        <f t="shared" si="1"/>
        <v>REVERSO</v>
      </c>
      <c r="D1258" s="583" t="s">
        <v>8317</v>
      </c>
      <c r="E1258" s="585">
        <v>42.0</v>
      </c>
      <c r="H1258" s="580" t="str">
        <f t="shared" si="2"/>
        <v>INSERT INTO public.rack (ubicacion, pasillo, lado, almacen) VALUES('B4207R','1','REVERSO','Physical Locations/APT/Stock/Cedis I');</v>
      </c>
    </row>
    <row r="1259">
      <c r="A1259" s="584" t="s">
        <v>1613</v>
      </c>
      <c r="B1259" s="585">
        <v>1.0</v>
      </c>
      <c r="C1259" s="580" t="str">
        <f t="shared" si="1"/>
        <v>FRENTE</v>
      </c>
      <c r="D1259" s="583" t="s">
        <v>8317</v>
      </c>
      <c r="E1259" s="585">
        <v>43.0</v>
      </c>
      <c r="H1259" s="580" t="str">
        <f t="shared" si="2"/>
        <v>INSERT INTO public.rack (ubicacion, pasillo, lado, almacen) VALUES('B4301F','1','FRENTE','Physical Locations/APT/Stock/Cedis I');</v>
      </c>
    </row>
    <row r="1260">
      <c r="A1260" s="584" t="s">
        <v>1596</v>
      </c>
      <c r="B1260" s="585">
        <v>1.0</v>
      </c>
      <c r="C1260" s="580" t="str">
        <f t="shared" si="1"/>
        <v>REVERSO</v>
      </c>
      <c r="D1260" s="583" t="s">
        <v>8317</v>
      </c>
      <c r="E1260" s="585">
        <v>43.0</v>
      </c>
      <c r="H1260" s="580" t="str">
        <f t="shared" si="2"/>
        <v>INSERT INTO public.rack (ubicacion, pasillo, lado, almacen) VALUES('B4301R','1','REVERSO','Physical Locations/APT/Stock/Cedis I');</v>
      </c>
    </row>
    <row r="1261">
      <c r="A1261" s="584" t="s">
        <v>1578</v>
      </c>
      <c r="B1261" s="585">
        <v>1.0</v>
      </c>
      <c r="C1261" s="580" t="str">
        <f t="shared" si="1"/>
        <v>FRENTE</v>
      </c>
      <c r="D1261" s="583" t="s">
        <v>8317</v>
      </c>
      <c r="E1261" s="585">
        <v>43.0</v>
      </c>
      <c r="H1261" s="580" t="str">
        <f t="shared" si="2"/>
        <v>INSERT INTO public.rack (ubicacion, pasillo, lado, almacen) VALUES('B4302F','1','FRENTE','Physical Locations/APT/Stock/Cedis I');</v>
      </c>
    </row>
    <row r="1262">
      <c r="A1262" s="584" t="s">
        <v>1561</v>
      </c>
      <c r="B1262" s="585">
        <v>1.0</v>
      </c>
      <c r="C1262" s="580" t="str">
        <f t="shared" si="1"/>
        <v>REVERSO</v>
      </c>
      <c r="D1262" s="583" t="s">
        <v>8317</v>
      </c>
      <c r="E1262" s="585">
        <v>43.0</v>
      </c>
      <c r="H1262" s="580" t="str">
        <f t="shared" si="2"/>
        <v>INSERT INTO public.rack (ubicacion, pasillo, lado, almacen) VALUES('B4302R','1','REVERSO','Physical Locations/APT/Stock/Cedis I');</v>
      </c>
    </row>
    <row r="1263">
      <c r="A1263" s="584" t="s">
        <v>1544</v>
      </c>
      <c r="B1263" s="585">
        <v>1.0</v>
      </c>
      <c r="C1263" s="580" t="str">
        <f t="shared" si="1"/>
        <v>FRENTE</v>
      </c>
      <c r="D1263" s="583" t="s">
        <v>8317</v>
      </c>
      <c r="E1263" s="585">
        <v>43.0</v>
      </c>
      <c r="H1263" s="580" t="str">
        <f t="shared" si="2"/>
        <v>INSERT INTO public.rack (ubicacion, pasillo, lado, almacen) VALUES('B4303F','1','FRENTE','Physical Locations/APT/Stock/Cedis I');</v>
      </c>
    </row>
    <row r="1264">
      <c r="A1264" s="584" t="s">
        <v>1526</v>
      </c>
      <c r="B1264" s="585">
        <v>1.0</v>
      </c>
      <c r="C1264" s="580" t="str">
        <f t="shared" si="1"/>
        <v>REVERSO</v>
      </c>
      <c r="D1264" s="583" t="s">
        <v>8317</v>
      </c>
      <c r="E1264" s="585">
        <v>43.0</v>
      </c>
      <c r="H1264" s="580" t="str">
        <f t="shared" si="2"/>
        <v>INSERT INTO public.rack (ubicacion, pasillo, lado, almacen) VALUES('B4303R','1','REVERSO','Physical Locations/APT/Stock/Cedis I');</v>
      </c>
    </row>
    <row r="1265">
      <c r="A1265" s="584" t="s">
        <v>1508</v>
      </c>
      <c r="B1265" s="585">
        <v>1.0</v>
      </c>
      <c r="C1265" s="580" t="str">
        <f t="shared" si="1"/>
        <v>FRENTE</v>
      </c>
      <c r="D1265" s="583" t="s">
        <v>8317</v>
      </c>
      <c r="E1265" s="585">
        <v>43.0</v>
      </c>
      <c r="H1265" s="580" t="str">
        <f t="shared" si="2"/>
        <v>INSERT INTO public.rack (ubicacion, pasillo, lado, almacen) VALUES('B4304F','1','FRENTE','Physical Locations/APT/Stock/Cedis I');</v>
      </c>
    </row>
    <row r="1266">
      <c r="A1266" s="584" t="s">
        <v>1490</v>
      </c>
      <c r="B1266" s="585">
        <v>1.0</v>
      </c>
      <c r="C1266" s="580" t="str">
        <f t="shared" si="1"/>
        <v>REVERSO</v>
      </c>
      <c r="D1266" s="583" t="s">
        <v>8317</v>
      </c>
      <c r="E1266" s="585">
        <v>43.0</v>
      </c>
      <c r="H1266" s="580" t="str">
        <f t="shared" si="2"/>
        <v>INSERT INTO public.rack (ubicacion, pasillo, lado, almacen) VALUES('B4304R','1','REVERSO','Physical Locations/APT/Stock/Cedis I');</v>
      </c>
    </row>
    <row r="1267">
      <c r="A1267" s="584" t="s">
        <v>1471</v>
      </c>
      <c r="B1267" s="585">
        <v>1.0</v>
      </c>
      <c r="C1267" s="580" t="str">
        <f t="shared" si="1"/>
        <v>FRENTE</v>
      </c>
      <c r="D1267" s="583" t="s">
        <v>8317</v>
      </c>
      <c r="E1267" s="585">
        <v>43.0</v>
      </c>
      <c r="H1267" s="580" t="str">
        <f t="shared" si="2"/>
        <v>INSERT INTO public.rack (ubicacion, pasillo, lado, almacen) VALUES('B4305F','1','FRENTE','Physical Locations/APT/Stock/Cedis I');</v>
      </c>
    </row>
    <row r="1268">
      <c r="A1268" s="584" t="s">
        <v>1452</v>
      </c>
      <c r="B1268" s="585">
        <v>1.0</v>
      </c>
      <c r="C1268" s="580" t="str">
        <f t="shared" si="1"/>
        <v>REVERSO</v>
      </c>
      <c r="D1268" s="583" t="s">
        <v>8317</v>
      </c>
      <c r="E1268" s="585">
        <v>43.0</v>
      </c>
      <c r="H1268" s="580" t="str">
        <f t="shared" si="2"/>
        <v>INSERT INTO public.rack (ubicacion, pasillo, lado, almacen) VALUES('B4305R','1','REVERSO','Physical Locations/APT/Stock/Cedis I');</v>
      </c>
    </row>
    <row r="1269">
      <c r="A1269" s="584" t="s">
        <v>1433</v>
      </c>
      <c r="B1269" s="585">
        <v>1.0</v>
      </c>
      <c r="C1269" s="580" t="str">
        <f t="shared" si="1"/>
        <v>FRENTE</v>
      </c>
      <c r="D1269" s="583" t="s">
        <v>8317</v>
      </c>
      <c r="E1269" s="585">
        <v>43.0</v>
      </c>
      <c r="H1269" s="580" t="str">
        <f t="shared" si="2"/>
        <v>INSERT INTO public.rack (ubicacion, pasillo, lado, almacen) VALUES('B4306F','1','FRENTE','Physical Locations/APT/Stock/Cedis I');</v>
      </c>
    </row>
    <row r="1270">
      <c r="A1270" s="584" t="s">
        <v>1414</v>
      </c>
      <c r="B1270" s="585">
        <v>1.0</v>
      </c>
      <c r="C1270" s="580" t="str">
        <f t="shared" si="1"/>
        <v>REVERSO</v>
      </c>
      <c r="D1270" s="583" t="s">
        <v>8317</v>
      </c>
      <c r="E1270" s="585">
        <v>43.0</v>
      </c>
      <c r="H1270" s="580" t="str">
        <f t="shared" si="2"/>
        <v>INSERT INTO public.rack (ubicacion, pasillo, lado, almacen) VALUES('B4306R','1','REVERSO','Physical Locations/APT/Stock/Cedis I');</v>
      </c>
    </row>
    <row r="1271">
      <c r="A1271" s="584" t="s">
        <v>1396</v>
      </c>
      <c r="B1271" s="585">
        <v>1.0</v>
      </c>
      <c r="C1271" s="580" t="str">
        <f t="shared" si="1"/>
        <v>FRENTE</v>
      </c>
      <c r="D1271" s="583" t="s">
        <v>8317</v>
      </c>
      <c r="E1271" s="585">
        <v>43.0</v>
      </c>
      <c r="H1271" s="580" t="str">
        <f t="shared" si="2"/>
        <v>INSERT INTO public.rack (ubicacion, pasillo, lado, almacen) VALUES('B4307F','1','FRENTE','Physical Locations/APT/Stock/Cedis I');</v>
      </c>
    </row>
    <row r="1272">
      <c r="A1272" s="584" t="s">
        <v>1378</v>
      </c>
      <c r="B1272" s="585">
        <v>1.0</v>
      </c>
      <c r="C1272" s="580" t="str">
        <f t="shared" si="1"/>
        <v>REVERSO</v>
      </c>
      <c r="D1272" s="583" t="s">
        <v>8317</v>
      </c>
      <c r="E1272" s="585">
        <v>43.0</v>
      </c>
      <c r="H1272" s="580" t="str">
        <f t="shared" si="2"/>
        <v>INSERT INTO public.rack (ubicacion, pasillo, lado, almacen) VALUES('B4307R','1','REVERSO','Physical Locations/APT/Stock/Cedis I');</v>
      </c>
    </row>
    <row r="1273">
      <c r="A1273" s="584" t="s">
        <v>1360</v>
      </c>
      <c r="B1273" s="585">
        <v>1.0</v>
      </c>
      <c r="C1273" s="580" t="str">
        <f t="shared" si="1"/>
        <v>FRENTE</v>
      </c>
      <c r="D1273" s="583" t="s">
        <v>8317</v>
      </c>
      <c r="E1273" s="585">
        <v>44.0</v>
      </c>
      <c r="H1273" s="580" t="str">
        <f t="shared" si="2"/>
        <v>INSERT INTO public.rack (ubicacion, pasillo, lado, almacen) VALUES('B4401F','1','FRENTE','Physical Locations/APT/Stock/Cedis I');</v>
      </c>
    </row>
    <row r="1274">
      <c r="A1274" s="584" t="s">
        <v>1342</v>
      </c>
      <c r="B1274" s="585">
        <v>1.0</v>
      </c>
      <c r="C1274" s="580" t="str">
        <f t="shared" si="1"/>
        <v>REVERSO</v>
      </c>
      <c r="D1274" s="583" t="s">
        <v>8317</v>
      </c>
      <c r="E1274" s="585">
        <v>44.0</v>
      </c>
      <c r="H1274" s="580" t="str">
        <f t="shared" si="2"/>
        <v>INSERT INTO public.rack (ubicacion, pasillo, lado, almacen) VALUES('B4401R','1','REVERSO','Physical Locations/APT/Stock/Cedis I');</v>
      </c>
    </row>
    <row r="1275">
      <c r="A1275" s="584" t="s">
        <v>1323</v>
      </c>
      <c r="B1275" s="585">
        <v>1.0</v>
      </c>
      <c r="C1275" s="580" t="str">
        <f t="shared" si="1"/>
        <v>FRENTE</v>
      </c>
      <c r="D1275" s="583" t="s">
        <v>8317</v>
      </c>
      <c r="E1275" s="585">
        <v>44.0</v>
      </c>
      <c r="H1275" s="580" t="str">
        <f t="shared" si="2"/>
        <v>INSERT INTO public.rack (ubicacion, pasillo, lado, almacen) VALUES('B4402F','1','FRENTE','Physical Locations/APT/Stock/Cedis I');</v>
      </c>
    </row>
    <row r="1276">
      <c r="A1276" s="584" t="s">
        <v>1304</v>
      </c>
      <c r="B1276" s="585">
        <v>1.0</v>
      </c>
      <c r="C1276" s="580" t="str">
        <f t="shared" si="1"/>
        <v>REVERSO</v>
      </c>
      <c r="D1276" s="583" t="s">
        <v>8317</v>
      </c>
      <c r="E1276" s="585">
        <v>44.0</v>
      </c>
      <c r="H1276" s="580" t="str">
        <f t="shared" si="2"/>
        <v>INSERT INTO public.rack (ubicacion, pasillo, lado, almacen) VALUES('B4402R','1','REVERSO','Physical Locations/APT/Stock/Cedis I');</v>
      </c>
    </row>
    <row r="1277">
      <c r="A1277" s="584" t="s">
        <v>1285</v>
      </c>
      <c r="B1277" s="585">
        <v>1.0</v>
      </c>
      <c r="C1277" s="580" t="str">
        <f t="shared" si="1"/>
        <v>FRENTE</v>
      </c>
      <c r="D1277" s="583" t="s">
        <v>8317</v>
      </c>
      <c r="E1277" s="585">
        <v>44.0</v>
      </c>
      <c r="H1277" s="580" t="str">
        <f t="shared" si="2"/>
        <v>INSERT INTO public.rack (ubicacion, pasillo, lado, almacen) VALUES('B4403F','1','FRENTE','Physical Locations/APT/Stock/Cedis I');</v>
      </c>
    </row>
    <row r="1278">
      <c r="A1278" s="584" t="s">
        <v>1266</v>
      </c>
      <c r="B1278" s="585">
        <v>1.0</v>
      </c>
      <c r="C1278" s="580" t="str">
        <f t="shared" si="1"/>
        <v>REVERSO</v>
      </c>
      <c r="D1278" s="583" t="s">
        <v>8317</v>
      </c>
      <c r="E1278" s="585">
        <v>44.0</v>
      </c>
      <c r="H1278" s="580" t="str">
        <f t="shared" si="2"/>
        <v>INSERT INTO public.rack (ubicacion, pasillo, lado, almacen) VALUES('B4403R','1','REVERSO','Physical Locations/APT/Stock/Cedis I');</v>
      </c>
    </row>
    <row r="1279">
      <c r="A1279" s="584" t="s">
        <v>1248</v>
      </c>
      <c r="B1279" s="585">
        <v>1.0</v>
      </c>
      <c r="C1279" s="580" t="str">
        <f t="shared" si="1"/>
        <v>FRENTE</v>
      </c>
      <c r="D1279" s="583" t="s">
        <v>8317</v>
      </c>
      <c r="E1279" s="585">
        <v>44.0</v>
      </c>
      <c r="H1279" s="580" t="str">
        <f t="shared" si="2"/>
        <v>INSERT INTO public.rack (ubicacion, pasillo, lado, almacen) VALUES('B4404F','1','FRENTE','Physical Locations/APT/Stock/Cedis I');</v>
      </c>
    </row>
    <row r="1280">
      <c r="A1280" s="584" t="s">
        <v>1230</v>
      </c>
      <c r="B1280" s="585">
        <v>1.0</v>
      </c>
      <c r="C1280" s="580" t="str">
        <f t="shared" si="1"/>
        <v>REVERSO</v>
      </c>
      <c r="D1280" s="583" t="s">
        <v>8317</v>
      </c>
      <c r="E1280" s="585">
        <v>44.0</v>
      </c>
      <c r="H1280" s="580" t="str">
        <f t="shared" si="2"/>
        <v>INSERT INTO public.rack (ubicacion, pasillo, lado, almacen) VALUES('B4404R','1','REVERSO','Physical Locations/APT/Stock/Cedis I');</v>
      </c>
    </row>
    <row r="1281">
      <c r="A1281" s="584" t="s">
        <v>1212</v>
      </c>
      <c r="B1281" s="585">
        <v>1.0</v>
      </c>
      <c r="C1281" s="580" t="str">
        <f t="shared" si="1"/>
        <v>FRENTE</v>
      </c>
      <c r="D1281" s="583" t="s">
        <v>8317</v>
      </c>
      <c r="E1281" s="585">
        <v>44.0</v>
      </c>
      <c r="H1281" s="580" t="str">
        <f t="shared" si="2"/>
        <v>INSERT INTO public.rack (ubicacion, pasillo, lado, almacen) VALUES('B4405F','1','FRENTE','Physical Locations/APT/Stock/Cedis I');</v>
      </c>
    </row>
    <row r="1282">
      <c r="A1282" s="584" t="s">
        <v>1194</v>
      </c>
      <c r="B1282" s="585">
        <v>1.0</v>
      </c>
      <c r="C1282" s="580" t="str">
        <f t="shared" si="1"/>
        <v>REVERSO</v>
      </c>
      <c r="D1282" s="583" t="s">
        <v>8317</v>
      </c>
      <c r="E1282" s="585">
        <v>44.0</v>
      </c>
      <c r="H1282" s="580" t="str">
        <f t="shared" si="2"/>
        <v>INSERT INTO public.rack (ubicacion, pasillo, lado, almacen) VALUES('B4405R','1','REVERSO','Physical Locations/APT/Stock/Cedis I');</v>
      </c>
    </row>
    <row r="1283">
      <c r="A1283" s="584" t="s">
        <v>1176</v>
      </c>
      <c r="B1283" s="585">
        <v>1.0</v>
      </c>
      <c r="C1283" s="580" t="str">
        <f t="shared" si="1"/>
        <v>FRENTE</v>
      </c>
      <c r="D1283" s="583" t="s">
        <v>8317</v>
      </c>
      <c r="E1283" s="585">
        <v>44.0</v>
      </c>
      <c r="H1283" s="580" t="str">
        <f t="shared" si="2"/>
        <v>INSERT INTO public.rack (ubicacion, pasillo, lado, almacen) VALUES('B4406F','1','FRENTE','Physical Locations/APT/Stock/Cedis I');</v>
      </c>
    </row>
    <row r="1284">
      <c r="A1284" s="584" t="s">
        <v>1158</v>
      </c>
      <c r="B1284" s="585">
        <v>1.0</v>
      </c>
      <c r="C1284" s="580" t="str">
        <f t="shared" si="1"/>
        <v>REVERSO</v>
      </c>
      <c r="D1284" s="583" t="s">
        <v>8317</v>
      </c>
      <c r="E1284" s="585">
        <v>44.0</v>
      </c>
      <c r="H1284" s="580" t="str">
        <f t="shared" si="2"/>
        <v>INSERT INTO public.rack (ubicacion, pasillo, lado, almacen) VALUES('B4406R','1','REVERSO','Physical Locations/APT/Stock/Cedis I');</v>
      </c>
    </row>
    <row r="1285">
      <c r="A1285" s="584" t="s">
        <v>1140</v>
      </c>
      <c r="B1285" s="585">
        <v>1.0</v>
      </c>
      <c r="C1285" s="580" t="str">
        <f t="shared" si="1"/>
        <v>FRENTE</v>
      </c>
      <c r="D1285" s="583" t="s">
        <v>8317</v>
      </c>
      <c r="E1285" s="585">
        <v>44.0</v>
      </c>
      <c r="H1285" s="580" t="str">
        <f t="shared" si="2"/>
        <v>INSERT INTO public.rack (ubicacion, pasillo, lado, almacen) VALUES('B4407F','1','FRENTE','Physical Locations/APT/Stock/Cedis I');</v>
      </c>
    </row>
    <row r="1286">
      <c r="A1286" s="584" t="s">
        <v>1122</v>
      </c>
      <c r="B1286" s="585">
        <v>1.0</v>
      </c>
      <c r="C1286" s="580" t="str">
        <f t="shared" si="1"/>
        <v>REVERSO</v>
      </c>
      <c r="D1286" s="583" t="s">
        <v>8317</v>
      </c>
      <c r="E1286" s="585">
        <v>44.0</v>
      </c>
      <c r="H1286" s="580" t="str">
        <f t="shared" si="2"/>
        <v>INSERT INTO public.rack (ubicacion, pasillo, lado, almacen) VALUES('B4407R','1','REVERSO','Physical Locations/APT/Stock/Cedis I');</v>
      </c>
    </row>
    <row r="1287">
      <c r="A1287" s="584" t="s">
        <v>1103</v>
      </c>
      <c r="B1287" s="585">
        <v>1.0</v>
      </c>
      <c r="C1287" s="580" t="str">
        <f t="shared" si="1"/>
        <v>FRENTE</v>
      </c>
      <c r="D1287" s="583" t="s">
        <v>8317</v>
      </c>
      <c r="E1287" s="585">
        <v>45.0</v>
      </c>
      <c r="H1287" s="580" t="str">
        <f t="shared" si="2"/>
        <v>INSERT INTO public.rack (ubicacion, pasillo, lado, almacen) VALUES('B4501F','1','FRENTE','Physical Locations/APT/Stock/Cedis I');</v>
      </c>
    </row>
    <row r="1288">
      <c r="A1288" s="584" t="s">
        <v>1084</v>
      </c>
      <c r="B1288" s="585">
        <v>1.0</v>
      </c>
      <c r="C1288" s="580" t="str">
        <f t="shared" si="1"/>
        <v>REVERSO</v>
      </c>
      <c r="D1288" s="583" t="s">
        <v>8317</v>
      </c>
      <c r="E1288" s="585">
        <v>45.0</v>
      </c>
      <c r="H1288" s="580" t="str">
        <f t="shared" si="2"/>
        <v>INSERT INTO public.rack (ubicacion, pasillo, lado, almacen) VALUES('B4501R','1','REVERSO','Physical Locations/APT/Stock/Cedis I');</v>
      </c>
    </row>
    <row r="1289">
      <c r="A1289" s="584" t="s">
        <v>1065</v>
      </c>
      <c r="B1289" s="585">
        <v>1.0</v>
      </c>
      <c r="C1289" s="580" t="str">
        <f t="shared" si="1"/>
        <v>FRENTE</v>
      </c>
      <c r="D1289" s="583" t="s">
        <v>8317</v>
      </c>
      <c r="E1289" s="585">
        <v>45.0</v>
      </c>
      <c r="H1289" s="580" t="str">
        <f t="shared" si="2"/>
        <v>INSERT INTO public.rack (ubicacion, pasillo, lado, almacen) VALUES('B4502F','1','FRENTE','Physical Locations/APT/Stock/Cedis I');</v>
      </c>
    </row>
    <row r="1290">
      <c r="A1290" s="584" t="s">
        <v>1046</v>
      </c>
      <c r="B1290" s="585">
        <v>1.0</v>
      </c>
      <c r="C1290" s="580" t="str">
        <f t="shared" si="1"/>
        <v>REVERSO</v>
      </c>
      <c r="D1290" s="583" t="s">
        <v>8317</v>
      </c>
      <c r="E1290" s="585">
        <v>45.0</v>
      </c>
      <c r="H1290" s="580" t="str">
        <f t="shared" si="2"/>
        <v>INSERT INTO public.rack (ubicacion, pasillo, lado, almacen) VALUES('B4502R','1','REVERSO','Physical Locations/APT/Stock/Cedis I');</v>
      </c>
    </row>
    <row r="1291">
      <c r="A1291" s="584" t="s">
        <v>1027</v>
      </c>
      <c r="B1291" s="585">
        <v>1.0</v>
      </c>
      <c r="C1291" s="580" t="str">
        <f t="shared" si="1"/>
        <v>FRENTE</v>
      </c>
      <c r="D1291" s="583" t="s">
        <v>8317</v>
      </c>
      <c r="E1291" s="585">
        <v>45.0</v>
      </c>
      <c r="H1291" s="580" t="str">
        <f t="shared" si="2"/>
        <v>INSERT INTO public.rack (ubicacion, pasillo, lado, almacen) VALUES('B4503F','1','FRENTE','Physical Locations/APT/Stock/Cedis I');</v>
      </c>
    </row>
    <row r="1292">
      <c r="A1292" s="584" t="s">
        <v>1008</v>
      </c>
      <c r="B1292" s="585">
        <v>1.0</v>
      </c>
      <c r="C1292" s="580" t="str">
        <f t="shared" si="1"/>
        <v>REVERSO</v>
      </c>
      <c r="D1292" s="583" t="s">
        <v>8317</v>
      </c>
      <c r="E1292" s="585">
        <v>45.0</v>
      </c>
      <c r="H1292" s="580" t="str">
        <f t="shared" si="2"/>
        <v>INSERT INTO public.rack (ubicacion, pasillo, lado, almacen) VALUES('B4503R','1','REVERSO','Physical Locations/APT/Stock/Cedis I');</v>
      </c>
    </row>
    <row r="1293">
      <c r="A1293" s="584" t="s">
        <v>989</v>
      </c>
      <c r="B1293" s="585">
        <v>1.0</v>
      </c>
      <c r="C1293" s="580" t="str">
        <f t="shared" si="1"/>
        <v>FRENTE</v>
      </c>
      <c r="D1293" s="583" t="s">
        <v>8317</v>
      </c>
      <c r="E1293" s="585">
        <v>45.0</v>
      </c>
      <c r="H1293" s="580" t="str">
        <f t="shared" si="2"/>
        <v>INSERT INTO public.rack (ubicacion, pasillo, lado, almacen) VALUES('B4504F','1','FRENTE','Physical Locations/APT/Stock/Cedis I');</v>
      </c>
    </row>
    <row r="1294">
      <c r="A1294" s="584" t="s">
        <v>970</v>
      </c>
      <c r="B1294" s="585">
        <v>1.0</v>
      </c>
      <c r="C1294" s="580" t="str">
        <f t="shared" si="1"/>
        <v>REVERSO</v>
      </c>
      <c r="D1294" s="583" t="s">
        <v>8317</v>
      </c>
      <c r="E1294" s="585">
        <v>45.0</v>
      </c>
      <c r="H1294" s="580" t="str">
        <f t="shared" si="2"/>
        <v>INSERT INTO public.rack (ubicacion, pasillo, lado, almacen) VALUES('B4504R','1','REVERSO','Physical Locations/APT/Stock/Cedis I');</v>
      </c>
    </row>
    <row r="1295">
      <c r="A1295" s="584" t="s">
        <v>952</v>
      </c>
      <c r="B1295" s="585">
        <v>1.0</v>
      </c>
      <c r="C1295" s="580" t="str">
        <f t="shared" si="1"/>
        <v>FRENTE</v>
      </c>
      <c r="D1295" s="583" t="s">
        <v>8317</v>
      </c>
      <c r="E1295" s="585">
        <v>45.0</v>
      </c>
      <c r="H1295" s="580" t="str">
        <f t="shared" si="2"/>
        <v>INSERT INTO public.rack (ubicacion, pasillo, lado, almacen) VALUES('B4505F','1','FRENTE','Physical Locations/APT/Stock/Cedis I');</v>
      </c>
    </row>
    <row r="1296">
      <c r="A1296" s="584" t="s">
        <v>934</v>
      </c>
      <c r="B1296" s="585">
        <v>1.0</v>
      </c>
      <c r="C1296" s="580" t="str">
        <f t="shared" si="1"/>
        <v>REVERSO</v>
      </c>
      <c r="D1296" s="583" t="s">
        <v>8317</v>
      </c>
      <c r="E1296" s="585">
        <v>45.0</v>
      </c>
      <c r="H1296" s="580" t="str">
        <f t="shared" si="2"/>
        <v>INSERT INTO public.rack (ubicacion, pasillo, lado, almacen) VALUES('B4505R','1','REVERSO','Physical Locations/APT/Stock/Cedis I');</v>
      </c>
    </row>
    <row r="1297">
      <c r="A1297" s="584" t="s">
        <v>916</v>
      </c>
      <c r="B1297" s="585">
        <v>1.0</v>
      </c>
      <c r="C1297" s="580" t="str">
        <f t="shared" si="1"/>
        <v>FRENTE</v>
      </c>
      <c r="D1297" s="583" t="s">
        <v>8317</v>
      </c>
      <c r="E1297" s="585">
        <v>45.0</v>
      </c>
      <c r="H1297" s="580" t="str">
        <f t="shared" si="2"/>
        <v>INSERT INTO public.rack (ubicacion, pasillo, lado, almacen) VALUES('B4506F','1','FRENTE','Physical Locations/APT/Stock/Cedis I');</v>
      </c>
    </row>
    <row r="1298">
      <c r="A1298" s="584" t="s">
        <v>898</v>
      </c>
      <c r="B1298" s="585">
        <v>1.0</v>
      </c>
      <c r="C1298" s="580" t="str">
        <f t="shared" si="1"/>
        <v>REVERSO</v>
      </c>
      <c r="D1298" s="583" t="s">
        <v>8317</v>
      </c>
      <c r="E1298" s="585">
        <v>45.0</v>
      </c>
      <c r="H1298" s="580" t="str">
        <f t="shared" si="2"/>
        <v>INSERT INTO public.rack (ubicacion, pasillo, lado, almacen) VALUES('B4506R','1','REVERSO','Physical Locations/APT/Stock/Cedis I');</v>
      </c>
    </row>
    <row r="1299">
      <c r="A1299" s="584" t="s">
        <v>880</v>
      </c>
      <c r="B1299" s="585">
        <v>1.0</v>
      </c>
      <c r="C1299" s="580" t="str">
        <f t="shared" si="1"/>
        <v>FRENTE</v>
      </c>
      <c r="D1299" s="583" t="s">
        <v>8317</v>
      </c>
      <c r="E1299" s="585">
        <v>45.0</v>
      </c>
      <c r="H1299" s="580" t="str">
        <f t="shared" si="2"/>
        <v>INSERT INTO public.rack (ubicacion, pasillo, lado, almacen) VALUES('B4507F','1','FRENTE','Physical Locations/APT/Stock/Cedis I');</v>
      </c>
    </row>
    <row r="1300">
      <c r="A1300" s="584" t="s">
        <v>862</v>
      </c>
      <c r="B1300" s="585">
        <v>1.0</v>
      </c>
      <c r="C1300" s="580" t="str">
        <f t="shared" si="1"/>
        <v>REVERSO</v>
      </c>
      <c r="D1300" s="583" t="s">
        <v>8317</v>
      </c>
      <c r="E1300" s="585">
        <v>45.0</v>
      </c>
      <c r="H1300" s="580" t="str">
        <f t="shared" si="2"/>
        <v>INSERT INTO public.rack (ubicacion, pasillo, lado, almacen) VALUES('B4507R','1','REVERSO','Physical Locations/APT/Stock/Cedis I');</v>
      </c>
    </row>
    <row r="1301">
      <c r="A1301" s="584" t="s">
        <v>844</v>
      </c>
      <c r="B1301" s="585">
        <v>1.0</v>
      </c>
      <c r="C1301" s="580" t="str">
        <f t="shared" si="1"/>
        <v>FRENTE</v>
      </c>
      <c r="D1301" s="583" t="s">
        <v>8317</v>
      </c>
      <c r="E1301" s="585">
        <v>46.0</v>
      </c>
      <c r="H1301" s="580" t="str">
        <f t="shared" si="2"/>
        <v>INSERT INTO public.rack (ubicacion, pasillo, lado, almacen) VALUES('B4601F','1','FRENTE','Physical Locations/APT/Stock/Cedis I');</v>
      </c>
    </row>
    <row r="1302">
      <c r="A1302" s="584" t="s">
        <v>826</v>
      </c>
      <c r="B1302" s="585">
        <v>1.0</v>
      </c>
      <c r="C1302" s="580" t="str">
        <f t="shared" si="1"/>
        <v>REVERSO</v>
      </c>
      <c r="D1302" s="583" t="s">
        <v>8317</v>
      </c>
      <c r="E1302" s="585">
        <v>46.0</v>
      </c>
      <c r="H1302" s="580" t="str">
        <f t="shared" si="2"/>
        <v>INSERT INTO public.rack (ubicacion, pasillo, lado, almacen) VALUES('B4601R','1','REVERSO','Physical Locations/APT/Stock/Cedis I');</v>
      </c>
    </row>
    <row r="1303">
      <c r="A1303" s="584" t="s">
        <v>807</v>
      </c>
      <c r="B1303" s="585">
        <v>1.0</v>
      </c>
      <c r="C1303" s="580" t="str">
        <f t="shared" si="1"/>
        <v>FRENTE</v>
      </c>
      <c r="D1303" s="583" t="s">
        <v>8317</v>
      </c>
      <c r="E1303" s="585">
        <v>46.0</v>
      </c>
      <c r="H1303" s="580" t="str">
        <f t="shared" si="2"/>
        <v>INSERT INTO public.rack (ubicacion, pasillo, lado, almacen) VALUES('B4602F','1','FRENTE','Physical Locations/APT/Stock/Cedis I');</v>
      </c>
    </row>
    <row r="1304">
      <c r="A1304" s="584" t="s">
        <v>788</v>
      </c>
      <c r="B1304" s="585">
        <v>1.0</v>
      </c>
      <c r="C1304" s="580" t="str">
        <f t="shared" si="1"/>
        <v>REVERSO</v>
      </c>
      <c r="D1304" s="583" t="s">
        <v>8317</v>
      </c>
      <c r="E1304" s="585">
        <v>46.0</v>
      </c>
      <c r="H1304" s="580" t="str">
        <f t="shared" si="2"/>
        <v>INSERT INTO public.rack (ubicacion, pasillo, lado, almacen) VALUES('B4602R','1','REVERSO','Physical Locations/APT/Stock/Cedis I');</v>
      </c>
    </row>
    <row r="1305">
      <c r="A1305" s="584" t="s">
        <v>769</v>
      </c>
      <c r="B1305" s="585">
        <v>1.0</v>
      </c>
      <c r="C1305" s="580" t="str">
        <f t="shared" si="1"/>
        <v>FRENTE</v>
      </c>
      <c r="D1305" s="583" t="s">
        <v>8317</v>
      </c>
      <c r="E1305" s="585">
        <v>46.0</v>
      </c>
      <c r="H1305" s="580" t="str">
        <f t="shared" si="2"/>
        <v>INSERT INTO public.rack (ubicacion, pasillo, lado, almacen) VALUES('B4603F','1','FRENTE','Physical Locations/APT/Stock/Cedis I');</v>
      </c>
    </row>
    <row r="1306">
      <c r="A1306" s="584" t="s">
        <v>750</v>
      </c>
      <c r="B1306" s="585">
        <v>1.0</v>
      </c>
      <c r="C1306" s="580" t="str">
        <f t="shared" si="1"/>
        <v>REVERSO</v>
      </c>
      <c r="D1306" s="583" t="s">
        <v>8317</v>
      </c>
      <c r="E1306" s="585">
        <v>46.0</v>
      </c>
      <c r="H1306" s="580" t="str">
        <f t="shared" si="2"/>
        <v>INSERT INTO public.rack (ubicacion, pasillo, lado, almacen) VALUES('B4603R','1','REVERSO','Physical Locations/APT/Stock/Cedis I');</v>
      </c>
    </row>
    <row r="1307">
      <c r="A1307" s="584" t="s">
        <v>731</v>
      </c>
      <c r="B1307" s="585">
        <v>1.0</v>
      </c>
      <c r="C1307" s="580" t="str">
        <f t="shared" si="1"/>
        <v>FRENTE</v>
      </c>
      <c r="D1307" s="583" t="s">
        <v>8317</v>
      </c>
      <c r="E1307" s="585">
        <v>46.0</v>
      </c>
      <c r="H1307" s="580" t="str">
        <f t="shared" si="2"/>
        <v>INSERT INTO public.rack (ubicacion, pasillo, lado, almacen) VALUES('B4604F','1','FRENTE','Physical Locations/APT/Stock/Cedis I');</v>
      </c>
    </row>
    <row r="1308">
      <c r="A1308" s="584" t="s">
        <v>712</v>
      </c>
      <c r="B1308" s="585">
        <v>1.0</v>
      </c>
      <c r="C1308" s="580" t="str">
        <f t="shared" si="1"/>
        <v>REVERSO</v>
      </c>
      <c r="D1308" s="583" t="s">
        <v>8317</v>
      </c>
      <c r="E1308" s="585">
        <v>46.0</v>
      </c>
      <c r="H1308" s="580" t="str">
        <f t="shared" si="2"/>
        <v>INSERT INTO public.rack (ubicacion, pasillo, lado, almacen) VALUES('B4604R','1','REVERSO','Physical Locations/APT/Stock/Cedis I');</v>
      </c>
    </row>
    <row r="1309">
      <c r="A1309" s="584" t="s">
        <v>693</v>
      </c>
      <c r="B1309" s="585">
        <v>1.0</v>
      </c>
      <c r="C1309" s="580" t="str">
        <f t="shared" si="1"/>
        <v>FRENTE</v>
      </c>
      <c r="D1309" s="583" t="s">
        <v>8317</v>
      </c>
      <c r="E1309" s="585">
        <v>46.0</v>
      </c>
      <c r="H1309" s="580" t="str">
        <f t="shared" si="2"/>
        <v>INSERT INTO public.rack (ubicacion, pasillo, lado, almacen) VALUES('B4605F','1','FRENTE','Physical Locations/APT/Stock/Cedis I');</v>
      </c>
    </row>
    <row r="1310">
      <c r="A1310" s="584" t="s">
        <v>674</v>
      </c>
      <c r="B1310" s="585">
        <v>1.0</v>
      </c>
      <c r="C1310" s="580" t="str">
        <f t="shared" si="1"/>
        <v>REVERSO</v>
      </c>
      <c r="D1310" s="583" t="s">
        <v>8317</v>
      </c>
      <c r="E1310" s="585">
        <v>46.0</v>
      </c>
      <c r="H1310" s="580" t="str">
        <f t="shared" si="2"/>
        <v>INSERT INTO public.rack (ubicacion, pasillo, lado, almacen) VALUES('B4605R','1','REVERSO','Physical Locations/APT/Stock/Cedis I');</v>
      </c>
    </row>
    <row r="1311">
      <c r="A1311" s="584" t="s">
        <v>656</v>
      </c>
      <c r="B1311" s="585">
        <v>1.0</v>
      </c>
      <c r="C1311" s="580" t="str">
        <f t="shared" si="1"/>
        <v>FRENTE</v>
      </c>
      <c r="D1311" s="583" t="s">
        <v>8317</v>
      </c>
      <c r="E1311" s="585">
        <v>46.0</v>
      </c>
      <c r="H1311" s="580" t="str">
        <f t="shared" si="2"/>
        <v>INSERT INTO public.rack (ubicacion, pasillo, lado, almacen) VALUES('B4606F','1','FRENTE','Physical Locations/APT/Stock/Cedis I');</v>
      </c>
    </row>
    <row r="1312">
      <c r="A1312" s="584" t="s">
        <v>638</v>
      </c>
      <c r="B1312" s="585">
        <v>1.0</v>
      </c>
      <c r="C1312" s="580" t="str">
        <f t="shared" si="1"/>
        <v>REVERSO</v>
      </c>
      <c r="D1312" s="583" t="s">
        <v>8317</v>
      </c>
      <c r="E1312" s="585">
        <v>46.0</v>
      </c>
      <c r="H1312" s="580" t="str">
        <f t="shared" si="2"/>
        <v>INSERT INTO public.rack (ubicacion, pasillo, lado, almacen) VALUES('B4606R','1','REVERSO','Physical Locations/APT/Stock/Cedis I');</v>
      </c>
    </row>
    <row r="1313">
      <c r="A1313" s="584" t="s">
        <v>620</v>
      </c>
      <c r="B1313" s="585">
        <v>1.0</v>
      </c>
      <c r="C1313" s="580" t="str">
        <f t="shared" si="1"/>
        <v>FRENTE</v>
      </c>
      <c r="D1313" s="583" t="s">
        <v>8317</v>
      </c>
      <c r="E1313" s="585">
        <v>46.0</v>
      </c>
      <c r="H1313" s="580" t="str">
        <f t="shared" si="2"/>
        <v>INSERT INTO public.rack (ubicacion, pasillo, lado, almacen) VALUES('B4607F','1','FRENTE','Physical Locations/APT/Stock/Cedis I');</v>
      </c>
    </row>
    <row r="1314">
      <c r="A1314" s="584" t="s">
        <v>603</v>
      </c>
      <c r="B1314" s="585">
        <v>1.0</v>
      </c>
      <c r="C1314" s="580" t="str">
        <f t="shared" si="1"/>
        <v>REVERSO</v>
      </c>
      <c r="D1314" s="583" t="s">
        <v>8317</v>
      </c>
      <c r="E1314" s="585">
        <v>46.0</v>
      </c>
      <c r="H1314" s="580" t="str">
        <f t="shared" si="2"/>
        <v>INSERT INTO public.rack (ubicacion, pasillo, lado, almacen) VALUES('B4607R','1','REVERSO','Physical Locations/APT/Stock/Cedis I');</v>
      </c>
    </row>
    <row r="1315">
      <c r="A1315" s="584" t="s">
        <v>585</v>
      </c>
      <c r="B1315" s="585">
        <v>1.0</v>
      </c>
      <c r="C1315" s="580" t="str">
        <f t="shared" si="1"/>
        <v>FRENTE</v>
      </c>
      <c r="D1315" s="583" t="s">
        <v>8317</v>
      </c>
      <c r="E1315" s="585">
        <v>47.0</v>
      </c>
      <c r="H1315" s="580" t="str">
        <f t="shared" si="2"/>
        <v>INSERT INTO public.rack (ubicacion, pasillo, lado, almacen) VALUES('B4701F','1','FRENTE','Physical Locations/APT/Stock/Cedis I');</v>
      </c>
    </row>
    <row r="1316">
      <c r="A1316" s="584" t="s">
        <v>551</v>
      </c>
      <c r="B1316" s="585">
        <v>1.0</v>
      </c>
      <c r="C1316" s="580" t="str">
        <f t="shared" si="1"/>
        <v>FRENTE</v>
      </c>
      <c r="D1316" s="583" t="s">
        <v>8317</v>
      </c>
      <c r="E1316" s="585">
        <v>47.0</v>
      </c>
      <c r="H1316" s="580" t="str">
        <f t="shared" si="2"/>
        <v>INSERT INTO public.rack (ubicacion, pasillo, lado, almacen) VALUES('B4702F','1','FRENTE','Physical Locations/APT/Stock/Cedis I');</v>
      </c>
    </row>
    <row r="1317">
      <c r="A1317" s="584" t="s">
        <v>516</v>
      </c>
      <c r="B1317" s="585">
        <v>1.0</v>
      </c>
      <c r="C1317" s="580" t="str">
        <f t="shared" si="1"/>
        <v>FRENTE</v>
      </c>
      <c r="D1317" s="583" t="s">
        <v>8317</v>
      </c>
      <c r="E1317" s="585">
        <v>47.0</v>
      </c>
      <c r="H1317" s="580" t="str">
        <f t="shared" si="2"/>
        <v>INSERT INTO public.rack (ubicacion, pasillo, lado, almacen) VALUES('B4703F','1','FRENTE','Physical Locations/APT/Stock/Cedis I');</v>
      </c>
    </row>
    <row r="1318">
      <c r="A1318" s="584" t="s">
        <v>480</v>
      </c>
      <c r="B1318" s="585">
        <v>1.0</v>
      </c>
      <c r="C1318" s="580" t="str">
        <f t="shared" si="1"/>
        <v>FRENTE</v>
      </c>
      <c r="D1318" s="583" t="s">
        <v>8317</v>
      </c>
      <c r="E1318" s="585">
        <v>47.0</v>
      </c>
      <c r="H1318" s="580" t="str">
        <f t="shared" si="2"/>
        <v>INSERT INTO public.rack (ubicacion, pasillo, lado, almacen) VALUES('B4704F','1','FRENTE','Physical Locations/APT/Stock/Cedis I');</v>
      </c>
    </row>
    <row r="1319">
      <c r="A1319" s="584" t="s">
        <v>444</v>
      </c>
      <c r="B1319" s="585">
        <v>1.0</v>
      </c>
      <c r="C1319" s="580" t="str">
        <f t="shared" si="1"/>
        <v>FRENTE</v>
      </c>
      <c r="D1319" s="583" t="s">
        <v>8317</v>
      </c>
      <c r="E1319" s="585">
        <v>47.0</v>
      </c>
      <c r="H1319" s="580" t="str">
        <f t="shared" si="2"/>
        <v>INSERT INTO public.rack (ubicacion, pasillo, lado, almacen) VALUES('B4705F','1','FRENTE','Physical Locations/APT/Stock/Cedis I');</v>
      </c>
    </row>
    <row r="1320">
      <c r="A1320" s="584" t="s">
        <v>408</v>
      </c>
      <c r="B1320" s="585">
        <v>1.0</v>
      </c>
      <c r="C1320" s="580" t="str">
        <f t="shared" si="1"/>
        <v>FRENTE</v>
      </c>
      <c r="D1320" s="583" t="s">
        <v>8317</v>
      </c>
      <c r="E1320" s="585">
        <v>47.0</v>
      </c>
      <c r="H1320" s="580" t="str">
        <f t="shared" si="2"/>
        <v>INSERT INTO public.rack (ubicacion, pasillo, lado, almacen) VALUES('B4706F','1','FRENTE','Physical Locations/APT/Stock/Cedis I');</v>
      </c>
    </row>
    <row r="1321">
      <c r="A1321" s="584" t="s">
        <v>374</v>
      </c>
      <c r="B1321" s="585">
        <v>1.0</v>
      </c>
      <c r="C1321" s="580" t="str">
        <f t="shared" si="1"/>
        <v>FRENTE</v>
      </c>
      <c r="D1321" s="583" t="s">
        <v>8317</v>
      </c>
      <c r="E1321" s="585">
        <v>47.0</v>
      </c>
      <c r="H1321" s="580" t="str">
        <f t="shared" si="2"/>
        <v>INSERT INTO public.rack (ubicacion, pasillo, lado, almacen) VALUES('B4707F','1','FRENTE','Physical Locations/APT/Stock/Cedis I');</v>
      </c>
    </row>
    <row r="1322">
      <c r="A1322" s="584" t="s">
        <v>341</v>
      </c>
      <c r="B1322" s="585">
        <v>1.0</v>
      </c>
      <c r="C1322" s="580" t="str">
        <f t="shared" si="1"/>
        <v>FRENTE</v>
      </c>
      <c r="D1322" s="583" t="s">
        <v>8317</v>
      </c>
      <c r="E1322" s="585">
        <v>48.0</v>
      </c>
      <c r="H1322" s="580" t="str">
        <f t="shared" si="2"/>
        <v>INSERT INTO public.rack (ubicacion, pasillo, lado, almacen) VALUES('B4801F','1','FRENTE','Physical Locations/APT/Stock/Cedis I');</v>
      </c>
    </row>
    <row r="1323">
      <c r="A1323" s="584" t="s">
        <v>308</v>
      </c>
      <c r="B1323" s="585">
        <v>1.0</v>
      </c>
      <c r="C1323" s="580" t="str">
        <f t="shared" si="1"/>
        <v>FRENTE</v>
      </c>
      <c r="D1323" s="583" t="s">
        <v>8317</v>
      </c>
      <c r="E1323" s="585">
        <v>48.0</v>
      </c>
      <c r="H1323" s="580" t="str">
        <f t="shared" si="2"/>
        <v>INSERT INTO public.rack (ubicacion, pasillo, lado, almacen) VALUES('B4802F','1','FRENTE','Physical Locations/APT/Stock/Cedis I');</v>
      </c>
    </row>
    <row r="1324">
      <c r="A1324" s="584" t="s">
        <v>274</v>
      </c>
      <c r="B1324" s="585">
        <v>1.0</v>
      </c>
      <c r="C1324" s="580" t="str">
        <f t="shared" si="1"/>
        <v>FRENTE</v>
      </c>
      <c r="D1324" s="583" t="s">
        <v>8317</v>
      </c>
      <c r="E1324" s="585">
        <v>48.0</v>
      </c>
      <c r="H1324" s="580" t="str">
        <f t="shared" si="2"/>
        <v>INSERT INTO public.rack (ubicacion, pasillo, lado, almacen) VALUES('B4803F','1','FRENTE','Physical Locations/APT/Stock/Cedis I');</v>
      </c>
    </row>
    <row r="1325">
      <c r="A1325" s="584" t="s">
        <v>240</v>
      </c>
      <c r="B1325" s="585">
        <v>1.0</v>
      </c>
      <c r="C1325" s="580" t="str">
        <f t="shared" si="1"/>
        <v>FRENTE</v>
      </c>
      <c r="D1325" s="583" t="s">
        <v>8317</v>
      </c>
      <c r="E1325" s="585">
        <v>48.0</v>
      </c>
      <c r="H1325" s="580" t="str">
        <f t="shared" si="2"/>
        <v>INSERT INTO public.rack (ubicacion, pasillo, lado, almacen) VALUES('B4804F','1','FRENTE','Physical Locations/APT/Stock/Cedis I');</v>
      </c>
    </row>
    <row r="1326">
      <c r="A1326" s="584" t="s">
        <v>206</v>
      </c>
      <c r="B1326" s="585">
        <v>1.0</v>
      </c>
      <c r="C1326" s="580" t="str">
        <f t="shared" si="1"/>
        <v>FRENTE</v>
      </c>
      <c r="D1326" s="583" t="s">
        <v>8317</v>
      </c>
      <c r="E1326" s="585">
        <v>48.0</v>
      </c>
      <c r="H1326" s="580" t="str">
        <f t="shared" si="2"/>
        <v>INSERT INTO public.rack (ubicacion, pasillo, lado, almacen) VALUES('B4805F','1','FRENTE','Physical Locations/APT/Stock/Cedis I');</v>
      </c>
    </row>
    <row r="1327">
      <c r="A1327" s="584" t="s">
        <v>170</v>
      </c>
      <c r="B1327" s="585">
        <v>1.0</v>
      </c>
      <c r="C1327" s="580" t="str">
        <f t="shared" si="1"/>
        <v>FRENTE</v>
      </c>
      <c r="D1327" s="583" t="s">
        <v>8317</v>
      </c>
      <c r="E1327" s="585">
        <v>48.0</v>
      </c>
      <c r="H1327" s="580" t="str">
        <f t="shared" si="2"/>
        <v>INSERT INTO public.rack (ubicacion, pasillo, lado, almacen) VALUES('B4806F','1','FRENTE','Physical Locations/APT/Stock/Cedis I');</v>
      </c>
    </row>
    <row r="1328">
      <c r="A1328" s="584" t="s">
        <v>134</v>
      </c>
      <c r="B1328" s="585">
        <v>1.0</v>
      </c>
      <c r="C1328" s="580" t="str">
        <f t="shared" si="1"/>
        <v>FRENTE</v>
      </c>
      <c r="D1328" s="583" t="s">
        <v>8317</v>
      </c>
      <c r="E1328" s="585">
        <v>48.0</v>
      </c>
      <c r="H1328" s="580" t="str">
        <f t="shared" si="2"/>
        <v>INSERT INTO public.rack (ubicacion, pasillo, lado, almacen) VALUES('B4807F','1','FRENTE','Physical Locations/APT/Stock/Cedis I');</v>
      </c>
    </row>
    <row r="1329">
      <c r="A1329" s="584" t="s">
        <v>375</v>
      </c>
      <c r="B1329" s="585">
        <v>2.0</v>
      </c>
      <c r="C1329" s="580" t="str">
        <f t="shared" si="1"/>
        <v>FRENTE</v>
      </c>
      <c r="D1329" s="583" t="s">
        <v>8317</v>
      </c>
      <c r="E1329" s="585">
        <v>1.0</v>
      </c>
      <c r="H1329" s="580" t="str">
        <f t="shared" si="2"/>
        <v>INSERT INTO public.rack (ubicacion, pasillo, lado, almacen) VALUES('C0101F','2','FRENTE','Physical Locations/APT/Stock/Cedis I');</v>
      </c>
    </row>
    <row r="1330">
      <c r="A1330" s="584" t="s">
        <v>358</v>
      </c>
      <c r="B1330" s="585">
        <v>2.0</v>
      </c>
      <c r="C1330" s="580" t="str">
        <f t="shared" si="1"/>
        <v>REVERSO</v>
      </c>
      <c r="D1330" s="583" t="s">
        <v>8317</v>
      </c>
      <c r="E1330" s="585">
        <v>1.0</v>
      </c>
      <c r="H1330" s="580" t="str">
        <f t="shared" si="2"/>
        <v>INSERT INTO public.rack (ubicacion, pasillo, lado, almacen) VALUES('C0101R','2','REVERSO','Physical Locations/APT/Stock/Cedis I');</v>
      </c>
    </row>
    <row r="1331">
      <c r="A1331" s="584" t="s">
        <v>342</v>
      </c>
      <c r="B1331" s="585">
        <v>2.0</v>
      </c>
      <c r="C1331" s="580" t="str">
        <f t="shared" si="1"/>
        <v>FRENTE</v>
      </c>
      <c r="D1331" s="583" t="s">
        <v>8317</v>
      </c>
      <c r="E1331" s="585">
        <v>1.0</v>
      </c>
      <c r="H1331" s="580" t="str">
        <f t="shared" si="2"/>
        <v>INSERT INTO public.rack (ubicacion, pasillo, lado, almacen) VALUES('C0102F','2','FRENTE','Physical Locations/APT/Stock/Cedis I');</v>
      </c>
    </row>
    <row r="1332">
      <c r="A1332" s="584" t="s">
        <v>326</v>
      </c>
      <c r="B1332" s="585">
        <v>2.0</v>
      </c>
      <c r="C1332" s="580" t="str">
        <f t="shared" si="1"/>
        <v>REVERSO</v>
      </c>
      <c r="D1332" s="583" t="s">
        <v>8317</v>
      </c>
      <c r="E1332" s="585">
        <v>1.0</v>
      </c>
      <c r="H1332" s="580" t="str">
        <f t="shared" si="2"/>
        <v>INSERT INTO public.rack (ubicacion, pasillo, lado, almacen) VALUES('C0102R','2','REVERSO','Physical Locations/APT/Stock/Cedis I');</v>
      </c>
    </row>
    <row r="1333">
      <c r="A1333" s="584" t="s">
        <v>309</v>
      </c>
      <c r="B1333" s="585">
        <v>2.0</v>
      </c>
      <c r="C1333" s="580" t="str">
        <f t="shared" si="1"/>
        <v>FRENTE</v>
      </c>
      <c r="D1333" s="583" t="s">
        <v>8317</v>
      </c>
      <c r="E1333" s="585">
        <v>1.0</v>
      </c>
      <c r="H1333" s="580" t="str">
        <f t="shared" si="2"/>
        <v>INSERT INTO public.rack (ubicacion, pasillo, lado, almacen) VALUES('C0103F','2','FRENTE','Physical Locations/APT/Stock/Cedis I');</v>
      </c>
    </row>
    <row r="1334">
      <c r="A1334" s="584" t="s">
        <v>292</v>
      </c>
      <c r="B1334" s="585">
        <v>2.0</v>
      </c>
      <c r="C1334" s="580" t="str">
        <f t="shared" si="1"/>
        <v>REVERSO</v>
      </c>
      <c r="D1334" s="583" t="s">
        <v>8317</v>
      </c>
      <c r="E1334" s="585">
        <v>1.0</v>
      </c>
      <c r="H1334" s="580" t="str">
        <f t="shared" si="2"/>
        <v>INSERT INTO public.rack (ubicacion, pasillo, lado, almacen) VALUES('C0103R','2','REVERSO','Physical Locations/APT/Stock/Cedis I');</v>
      </c>
    </row>
    <row r="1335">
      <c r="A1335" s="584" t="s">
        <v>275</v>
      </c>
      <c r="B1335" s="585">
        <v>2.0</v>
      </c>
      <c r="C1335" s="580" t="str">
        <f t="shared" si="1"/>
        <v>FRENTE</v>
      </c>
      <c r="D1335" s="583" t="s">
        <v>8317</v>
      </c>
      <c r="E1335" s="585">
        <v>1.0</v>
      </c>
      <c r="H1335" s="580" t="str">
        <f t="shared" si="2"/>
        <v>INSERT INTO public.rack (ubicacion, pasillo, lado, almacen) VALUES('C0104F','2','FRENTE','Physical Locations/APT/Stock/Cedis I');</v>
      </c>
    </row>
    <row r="1336">
      <c r="A1336" s="584" t="s">
        <v>258</v>
      </c>
      <c r="B1336" s="585">
        <v>2.0</v>
      </c>
      <c r="C1336" s="580" t="str">
        <f t="shared" si="1"/>
        <v>REVERSO</v>
      </c>
      <c r="D1336" s="583" t="s">
        <v>8317</v>
      </c>
      <c r="E1336" s="585">
        <v>1.0</v>
      </c>
      <c r="H1336" s="580" t="str">
        <f t="shared" si="2"/>
        <v>INSERT INTO public.rack (ubicacion, pasillo, lado, almacen) VALUES('C0104R','2','REVERSO','Physical Locations/APT/Stock/Cedis I');</v>
      </c>
    </row>
    <row r="1337">
      <c r="A1337" s="584" t="s">
        <v>241</v>
      </c>
      <c r="B1337" s="585">
        <v>2.0</v>
      </c>
      <c r="C1337" s="580" t="str">
        <f t="shared" si="1"/>
        <v>FRENTE</v>
      </c>
      <c r="D1337" s="583" t="s">
        <v>8317</v>
      </c>
      <c r="E1337" s="585">
        <v>1.0</v>
      </c>
      <c r="H1337" s="580" t="str">
        <f t="shared" si="2"/>
        <v>INSERT INTO public.rack (ubicacion, pasillo, lado, almacen) VALUES('C0105F','2','FRENTE','Physical Locations/APT/Stock/Cedis I');</v>
      </c>
    </row>
    <row r="1338">
      <c r="A1338" s="584" t="s">
        <v>224</v>
      </c>
      <c r="B1338" s="585">
        <v>2.0</v>
      </c>
      <c r="C1338" s="580" t="str">
        <f t="shared" si="1"/>
        <v>REVERSO</v>
      </c>
      <c r="D1338" s="583" t="s">
        <v>8317</v>
      </c>
      <c r="E1338" s="585">
        <v>1.0</v>
      </c>
      <c r="H1338" s="580" t="str">
        <f t="shared" si="2"/>
        <v>INSERT INTO public.rack (ubicacion, pasillo, lado, almacen) VALUES('C0105R','2','REVERSO','Physical Locations/APT/Stock/Cedis I');</v>
      </c>
    </row>
    <row r="1339">
      <c r="A1339" s="584" t="s">
        <v>207</v>
      </c>
      <c r="B1339" s="585">
        <v>2.0</v>
      </c>
      <c r="C1339" s="580" t="str">
        <f t="shared" si="1"/>
        <v>FRENTE</v>
      </c>
      <c r="D1339" s="583" t="s">
        <v>8317</v>
      </c>
      <c r="E1339" s="585">
        <v>1.0</v>
      </c>
      <c r="H1339" s="580" t="str">
        <f t="shared" si="2"/>
        <v>INSERT INTO public.rack (ubicacion, pasillo, lado, almacen) VALUES('C0106F','2','FRENTE','Physical Locations/APT/Stock/Cedis I');</v>
      </c>
    </row>
    <row r="1340">
      <c r="A1340" s="584" t="s">
        <v>189</v>
      </c>
      <c r="B1340" s="585">
        <v>2.0</v>
      </c>
      <c r="C1340" s="580" t="str">
        <f t="shared" si="1"/>
        <v>REVERSO</v>
      </c>
      <c r="D1340" s="583" t="s">
        <v>8317</v>
      </c>
      <c r="E1340" s="585">
        <v>1.0</v>
      </c>
      <c r="H1340" s="580" t="str">
        <f t="shared" si="2"/>
        <v>INSERT INTO public.rack (ubicacion, pasillo, lado, almacen) VALUES('C0106R','2','REVERSO','Physical Locations/APT/Stock/Cedis I');</v>
      </c>
    </row>
    <row r="1341">
      <c r="A1341" s="584" t="s">
        <v>171</v>
      </c>
      <c r="B1341" s="585">
        <v>2.0</v>
      </c>
      <c r="C1341" s="580" t="str">
        <f t="shared" si="1"/>
        <v>FRENTE</v>
      </c>
      <c r="D1341" s="583" t="s">
        <v>8317</v>
      </c>
      <c r="E1341" s="585">
        <v>1.0</v>
      </c>
      <c r="H1341" s="580" t="str">
        <f t="shared" si="2"/>
        <v>INSERT INTO public.rack (ubicacion, pasillo, lado, almacen) VALUES('C0107F','2','FRENTE','Physical Locations/APT/Stock/Cedis I');</v>
      </c>
    </row>
    <row r="1342">
      <c r="A1342" s="584" t="s">
        <v>153</v>
      </c>
      <c r="B1342" s="585">
        <v>2.0</v>
      </c>
      <c r="C1342" s="580" t="str">
        <f t="shared" si="1"/>
        <v>REVERSO</v>
      </c>
      <c r="D1342" s="583" t="s">
        <v>8317</v>
      </c>
      <c r="E1342" s="585">
        <v>1.0</v>
      </c>
      <c r="H1342" s="580" t="str">
        <f t="shared" si="2"/>
        <v>INSERT INTO public.rack (ubicacion, pasillo, lado, almacen) VALUES('C0107R','2','REVERSO','Physical Locations/APT/Stock/Cedis I');</v>
      </c>
    </row>
    <row r="1343">
      <c r="A1343" s="584" t="s">
        <v>135</v>
      </c>
      <c r="B1343" s="585">
        <v>2.0</v>
      </c>
      <c r="C1343" s="580" t="str">
        <f t="shared" si="1"/>
        <v>FRENTE</v>
      </c>
      <c r="D1343" s="583" t="s">
        <v>8317</v>
      </c>
      <c r="E1343" s="585">
        <v>1.0</v>
      </c>
      <c r="H1343" s="580" t="str">
        <f t="shared" si="2"/>
        <v>INSERT INTO public.rack (ubicacion, pasillo, lado, almacen) VALUES('C0108F','2','FRENTE','Physical Locations/APT/Stock/Cedis I');</v>
      </c>
    </row>
    <row r="1344">
      <c r="A1344" s="584" t="s">
        <v>117</v>
      </c>
      <c r="B1344" s="585">
        <v>2.0</v>
      </c>
      <c r="C1344" s="580" t="str">
        <f t="shared" si="1"/>
        <v>REVERSO</v>
      </c>
      <c r="D1344" s="583" t="s">
        <v>8317</v>
      </c>
      <c r="E1344" s="585">
        <v>1.0</v>
      </c>
      <c r="H1344" s="580" t="str">
        <f t="shared" si="2"/>
        <v>INSERT INTO public.rack (ubicacion, pasillo, lado, almacen) VALUES('C0108R','2','REVERSO','Physical Locations/APT/Stock/Cedis I');</v>
      </c>
    </row>
    <row r="1345">
      <c r="A1345" s="584" t="s">
        <v>657</v>
      </c>
      <c r="B1345" s="585">
        <v>2.0</v>
      </c>
      <c r="C1345" s="580" t="str">
        <f t="shared" si="1"/>
        <v>FRENTE</v>
      </c>
      <c r="D1345" s="583" t="s">
        <v>8317</v>
      </c>
      <c r="E1345" s="585">
        <v>2.0</v>
      </c>
      <c r="H1345" s="580" t="str">
        <f t="shared" si="2"/>
        <v>INSERT INTO public.rack (ubicacion, pasillo, lado, almacen) VALUES('C0201F','2','FRENTE','Physical Locations/APT/Stock/Cedis I');</v>
      </c>
    </row>
    <row r="1346">
      <c r="A1346" s="584" t="s">
        <v>639</v>
      </c>
      <c r="B1346" s="585">
        <v>2.0</v>
      </c>
      <c r="C1346" s="580" t="str">
        <f t="shared" si="1"/>
        <v>REVERSO</v>
      </c>
      <c r="D1346" s="583" t="s">
        <v>8317</v>
      </c>
      <c r="E1346" s="585">
        <v>2.0</v>
      </c>
      <c r="H1346" s="580" t="str">
        <f t="shared" si="2"/>
        <v>INSERT INTO public.rack (ubicacion, pasillo, lado, almacen) VALUES('C0201R','2','REVERSO','Physical Locations/APT/Stock/Cedis I');</v>
      </c>
    </row>
    <row r="1347">
      <c r="A1347" s="584" t="s">
        <v>621</v>
      </c>
      <c r="B1347" s="585">
        <v>2.0</v>
      </c>
      <c r="C1347" s="580" t="str">
        <f t="shared" si="1"/>
        <v>FRENTE</v>
      </c>
      <c r="D1347" s="583" t="s">
        <v>8317</v>
      </c>
      <c r="E1347" s="585">
        <v>2.0</v>
      </c>
      <c r="H1347" s="580" t="str">
        <f t="shared" si="2"/>
        <v>INSERT INTO public.rack (ubicacion, pasillo, lado, almacen) VALUES('C0202F','2','FRENTE','Physical Locations/APT/Stock/Cedis I');</v>
      </c>
    </row>
    <row r="1348">
      <c r="A1348" s="584" t="s">
        <v>604</v>
      </c>
      <c r="B1348" s="585">
        <v>2.0</v>
      </c>
      <c r="C1348" s="580" t="str">
        <f t="shared" si="1"/>
        <v>REVERSO</v>
      </c>
      <c r="D1348" s="583" t="s">
        <v>8317</v>
      </c>
      <c r="E1348" s="585">
        <v>2.0</v>
      </c>
      <c r="H1348" s="580" t="str">
        <f t="shared" si="2"/>
        <v>INSERT INTO public.rack (ubicacion, pasillo, lado, almacen) VALUES('C0202R','2','REVERSO','Physical Locations/APT/Stock/Cedis I');</v>
      </c>
    </row>
    <row r="1349">
      <c r="A1349" s="584" t="s">
        <v>586</v>
      </c>
      <c r="B1349" s="585">
        <v>2.0</v>
      </c>
      <c r="C1349" s="580" t="str">
        <f t="shared" si="1"/>
        <v>FRENTE</v>
      </c>
      <c r="D1349" s="583" t="s">
        <v>8317</v>
      </c>
      <c r="E1349" s="585">
        <v>2.0</v>
      </c>
      <c r="H1349" s="580" t="str">
        <f t="shared" si="2"/>
        <v>INSERT INTO public.rack (ubicacion, pasillo, lado, almacen) VALUES('C0203F','2','FRENTE','Physical Locations/APT/Stock/Cedis I');</v>
      </c>
    </row>
    <row r="1350">
      <c r="A1350" s="584" t="s">
        <v>569</v>
      </c>
      <c r="B1350" s="585">
        <v>2.0</v>
      </c>
      <c r="C1350" s="580" t="str">
        <f t="shared" si="1"/>
        <v>REVERSO</v>
      </c>
      <c r="D1350" s="583" t="s">
        <v>8317</v>
      </c>
      <c r="E1350" s="585">
        <v>2.0</v>
      </c>
      <c r="H1350" s="580" t="str">
        <f t="shared" si="2"/>
        <v>INSERT INTO public.rack (ubicacion, pasillo, lado, almacen) VALUES('C0203R','2','REVERSO','Physical Locations/APT/Stock/Cedis I');</v>
      </c>
    </row>
    <row r="1351">
      <c r="A1351" s="584" t="s">
        <v>552</v>
      </c>
      <c r="B1351" s="585">
        <v>2.0</v>
      </c>
      <c r="C1351" s="580" t="str">
        <f t="shared" si="1"/>
        <v>FRENTE</v>
      </c>
      <c r="D1351" s="583" t="s">
        <v>8317</v>
      </c>
      <c r="E1351" s="585">
        <v>2.0</v>
      </c>
      <c r="H1351" s="580" t="str">
        <f t="shared" si="2"/>
        <v>INSERT INTO public.rack (ubicacion, pasillo, lado, almacen) VALUES('C0204F','2','FRENTE','Physical Locations/APT/Stock/Cedis I');</v>
      </c>
    </row>
    <row r="1352">
      <c r="A1352" s="584" t="s">
        <v>535</v>
      </c>
      <c r="B1352" s="585">
        <v>2.0</v>
      </c>
      <c r="C1352" s="580" t="str">
        <f t="shared" si="1"/>
        <v>REVERSO</v>
      </c>
      <c r="D1352" s="583" t="s">
        <v>8317</v>
      </c>
      <c r="E1352" s="585">
        <v>2.0</v>
      </c>
      <c r="H1352" s="580" t="str">
        <f t="shared" si="2"/>
        <v>INSERT INTO public.rack (ubicacion, pasillo, lado, almacen) VALUES('C0204R','2','REVERSO','Physical Locations/APT/Stock/Cedis I');</v>
      </c>
    </row>
    <row r="1353">
      <c r="A1353" s="584" t="s">
        <v>517</v>
      </c>
      <c r="B1353" s="585">
        <v>2.0</v>
      </c>
      <c r="C1353" s="580" t="str">
        <f t="shared" si="1"/>
        <v>FRENTE</v>
      </c>
      <c r="D1353" s="583" t="s">
        <v>8317</v>
      </c>
      <c r="E1353" s="585">
        <v>2.0</v>
      </c>
      <c r="H1353" s="580" t="str">
        <f t="shared" si="2"/>
        <v>INSERT INTO public.rack (ubicacion, pasillo, lado, almacen) VALUES('C0205F','2','FRENTE','Physical Locations/APT/Stock/Cedis I');</v>
      </c>
    </row>
    <row r="1354">
      <c r="A1354" s="584" t="s">
        <v>499</v>
      </c>
      <c r="B1354" s="585">
        <v>2.0</v>
      </c>
      <c r="C1354" s="580" t="str">
        <f t="shared" si="1"/>
        <v>REVERSO</v>
      </c>
      <c r="D1354" s="583" t="s">
        <v>8317</v>
      </c>
      <c r="E1354" s="585">
        <v>2.0</v>
      </c>
      <c r="H1354" s="580" t="str">
        <f t="shared" si="2"/>
        <v>INSERT INTO public.rack (ubicacion, pasillo, lado, almacen) VALUES('C0205R','2','REVERSO','Physical Locations/APT/Stock/Cedis I');</v>
      </c>
    </row>
    <row r="1355">
      <c r="A1355" s="584" t="s">
        <v>481</v>
      </c>
      <c r="B1355" s="585">
        <v>2.0</v>
      </c>
      <c r="C1355" s="580" t="str">
        <f t="shared" si="1"/>
        <v>FRENTE</v>
      </c>
      <c r="D1355" s="583" t="s">
        <v>8317</v>
      </c>
      <c r="E1355" s="585">
        <v>2.0</v>
      </c>
      <c r="H1355" s="580" t="str">
        <f t="shared" si="2"/>
        <v>INSERT INTO public.rack (ubicacion, pasillo, lado, almacen) VALUES('C0206F','2','FRENTE','Physical Locations/APT/Stock/Cedis I');</v>
      </c>
    </row>
    <row r="1356">
      <c r="A1356" s="584" t="s">
        <v>463</v>
      </c>
      <c r="B1356" s="585">
        <v>2.0</v>
      </c>
      <c r="C1356" s="580" t="str">
        <f t="shared" si="1"/>
        <v>REVERSO</v>
      </c>
      <c r="D1356" s="583" t="s">
        <v>8317</v>
      </c>
      <c r="E1356" s="585">
        <v>2.0</v>
      </c>
      <c r="H1356" s="580" t="str">
        <f t="shared" si="2"/>
        <v>INSERT INTO public.rack (ubicacion, pasillo, lado, almacen) VALUES('C0206R','2','REVERSO','Physical Locations/APT/Stock/Cedis I');</v>
      </c>
    </row>
    <row r="1357">
      <c r="A1357" s="584" t="s">
        <v>445</v>
      </c>
      <c r="B1357" s="585">
        <v>2.0</v>
      </c>
      <c r="C1357" s="580" t="str">
        <f t="shared" si="1"/>
        <v>FRENTE</v>
      </c>
      <c r="D1357" s="583" t="s">
        <v>8317</v>
      </c>
      <c r="E1357" s="585">
        <v>2.0</v>
      </c>
      <c r="H1357" s="580" t="str">
        <f t="shared" si="2"/>
        <v>INSERT INTO public.rack (ubicacion, pasillo, lado, almacen) VALUES('C0207F','2','FRENTE','Physical Locations/APT/Stock/Cedis I');</v>
      </c>
    </row>
    <row r="1358">
      <c r="A1358" s="584" t="s">
        <v>427</v>
      </c>
      <c r="B1358" s="585">
        <v>2.0</v>
      </c>
      <c r="C1358" s="580" t="str">
        <f t="shared" si="1"/>
        <v>REVERSO</v>
      </c>
      <c r="D1358" s="583" t="s">
        <v>8317</v>
      </c>
      <c r="E1358" s="585">
        <v>2.0</v>
      </c>
      <c r="H1358" s="580" t="str">
        <f t="shared" si="2"/>
        <v>INSERT INTO public.rack (ubicacion, pasillo, lado, almacen) VALUES('C0207R','2','REVERSO','Physical Locations/APT/Stock/Cedis I');</v>
      </c>
    </row>
    <row r="1359">
      <c r="A1359" s="584" t="s">
        <v>409</v>
      </c>
      <c r="B1359" s="585">
        <v>2.0</v>
      </c>
      <c r="C1359" s="580" t="str">
        <f t="shared" si="1"/>
        <v>FRENTE</v>
      </c>
      <c r="D1359" s="583" t="s">
        <v>8317</v>
      </c>
      <c r="E1359" s="585">
        <v>2.0</v>
      </c>
      <c r="H1359" s="580" t="str">
        <f t="shared" si="2"/>
        <v>INSERT INTO public.rack (ubicacion, pasillo, lado, almacen) VALUES('C0208F','2','FRENTE','Physical Locations/APT/Stock/Cedis I');</v>
      </c>
    </row>
    <row r="1360">
      <c r="A1360" s="584" t="s">
        <v>391</v>
      </c>
      <c r="B1360" s="585">
        <v>2.0</v>
      </c>
      <c r="C1360" s="580" t="str">
        <f t="shared" si="1"/>
        <v>REVERSO</v>
      </c>
      <c r="D1360" s="583" t="s">
        <v>8317</v>
      </c>
      <c r="E1360" s="585">
        <v>2.0</v>
      </c>
      <c r="H1360" s="580" t="str">
        <f t="shared" si="2"/>
        <v>INSERT INTO public.rack (ubicacion, pasillo, lado, almacen) VALUES('C0208R','2','REVERSO','Physical Locations/APT/Stock/Cedis I');</v>
      </c>
    </row>
    <row r="1361">
      <c r="A1361" s="584" t="s">
        <v>953</v>
      </c>
      <c r="B1361" s="585">
        <v>2.0</v>
      </c>
      <c r="C1361" s="580" t="str">
        <f t="shared" si="1"/>
        <v>FRENTE</v>
      </c>
      <c r="D1361" s="583" t="s">
        <v>8317</v>
      </c>
      <c r="E1361" s="585">
        <v>3.0</v>
      </c>
      <c r="H1361" s="580" t="str">
        <f t="shared" si="2"/>
        <v>INSERT INTO public.rack (ubicacion, pasillo, lado, almacen) VALUES('C0301F','2','FRENTE','Physical Locations/APT/Stock/Cedis I');</v>
      </c>
    </row>
    <row r="1362">
      <c r="A1362" s="584" t="s">
        <v>935</v>
      </c>
      <c r="B1362" s="585">
        <v>2.0</v>
      </c>
      <c r="C1362" s="580" t="str">
        <f t="shared" si="1"/>
        <v>REVERSO</v>
      </c>
      <c r="D1362" s="583" t="s">
        <v>8317</v>
      </c>
      <c r="E1362" s="585">
        <v>3.0</v>
      </c>
      <c r="H1362" s="580" t="str">
        <f t="shared" si="2"/>
        <v>INSERT INTO public.rack (ubicacion, pasillo, lado, almacen) VALUES('C0301R','2','REVERSO','Physical Locations/APT/Stock/Cedis I');</v>
      </c>
    </row>
    <row r="1363">
      <c r="A1363" s="584" t="s">
        <v>917</v>
      </c>
      <c r="B1363" s="585">
        <v>2.0</v>
      </c>
      <c r="C1363" s="580" t="str">
        <f t="shared" si="1"/>
        <v>FRENTE</v>
      </c>
      <c r="D1363" s="583" t="s">
        <v>8317</v>
      </c>
      <c r="E1363" s="585">
        <v>3.0</v>
      </c>
      <c r="H1363" s="580" t="str">
        <f t="shared" si="2"/>
        <v>INSERT INTO public.rack (ubicacion, pasillo, lado, almacen) VALUES('C0302F','2','FRENTE','Physical Locations/APT/Stock/Cedis I');</v>
      </c>
    </row>
    <row r="1364">
      <c r="A1364" s="584" t="s">
        <v>899</v>
      </c>
      <c r="B1364" s="585">
        <v>2.0</v>
      </c>
      <c r="C1364" s="580" t="str">
        <f t="shared" si="1"/>
        <v>REVERSO</v>
      </c>
      <c r="D1364" s="583" t="s">
        <v>8317</v>
      </c>
      <c r="E1364" s="585">
        <v>3.0</v>
      </c>
      <c r="H1364" s="580" t="str">
        <f t="shared" si="2"/>
        <v>INSERT INTO public.rack (ubicacion, pasillo, lado, almacen) VALUES('C0302R','2','REVERSO','Physical Locations/APT/Stock/Cedis I');</v>
      </c>
    </row>
    <row r="1365">
      <c r="A1365" s="584" t="s">
        <v>881</v>
      </c>
      <c r="B1365" s="585">
        <v>2.0</v>
      </c>
      <c r="C1365" s="580" t="str">
        <f t="shared" si="1"/>
        <v>FRENTE</v>
      </c>
      <c r="D1365" s="583" t="s">
        <v>8317</v>
      </c>
      <c r="E1365" s="585">
        <v>3.0</v>
      </c>
      <c r="H1365" s="580" t="str">
        <f t="shared" si="2"/>
        <v>INSERT INTO public.rack (ubicacion, pasillo, lado, almacen) VALUES('C0303F','2','FRENTE','Physical Locations/APT/Stock/Cedis I');</v>
      </c>
    </row>
    <row r="1366">
      <c r="A1366" s="584" t="s">
        <v>863</v>
      </c>
      <c r="B1366" s="585">
        <v>2.0</v>
      </c>
      <c r="C1366" s="580" t="str">
        <f t="shared" si="1"/>
        <v>REVERSO</v>
      </c>
      <c r="D1366" s="583" t="s">
        <v>8317</v>
      </c>
      <c r="E1366" s="585">
        <v>3.0</v>
      </c>
      <c r="H1366" s="580" t="str">
        <f t="shared" si="2"/>
        <v>INSERT INTO public.rack (ubicacion, pasillo, lado, almacen) VALUES('C0303R','2','REVERSO','Physical Locations/APT/Stock/Cedis I');</v>
      </c>
    </row>
    <row r="1367">
      <c r="A1367" s="584" t="s">
        <v>845</v>
      </c>
      <c r="B1367" s="585">
        <v>2.0</v>
      </c>
      <c r="C1367" s="580" t="str">
        <f t="shared" si="1"/>
        <v>FRENTE</v>
      </c>
      <c r="D1367" s="583" t="s">
        <v>8317</v>
      </c>
      <c r="E1367" s="585">
        <v>3.0</v>
      </c>
      <c r="H1367" s="580" t="str">
        <f t="shared" si="2"/>
        <v>INSERT INTO public.rack (ubicacion, pasillo, lado, almacen) VALUES('C0304F','2','FRENTE','Physical Locations/APT/Stock/Cedis I');</v>
      </c>
    </row>
    <row r="1368">
      <c r="A1368" s="584" t="s">
        <v>827</v>
      </c>
      <c r="B1368" s="585">
        <v>2.0</v>
      </c>
      <c r="C1368" s="580" t="str">
        <f t="shared" si="1"/>
        <v>REVERSO</v>
      </c>
      <c r="D1368" s="583" t="s">
        <v>8317</v>
      </c>
      <c r="E1368" s="585">
        <v>3.0</v>
      </c>
      <c r="H1368" s="580" t="str">
        <f t="shared" si="2"/>
        <v>INSERT INTO public.rack (ubicacion, pasillo, lado, almacen) VALUES('C0304R','2','REVERSO','Physical Locations/APT/Stock/Cedis I');</v>
      </c>
    </row>
    <row r="1369">
      <c r="A1369" s="584" t="s">
        <v>808</v>
      </c>
      <c r="B1369" s="585">
        <v>2.0</v>
      </c>
      <c r="C1369" s="580" t="str">
        <f t="shared" si="1"/>
        <v>FRENTE</v>
      </c>
      <c r="D1369" s="583" t="s">
        <v>8317</v>
      </c>
      <c r="E1369" s="585">
        <v>3.0</v>
      </c>
      <c r="H1369" s="580" t="str">
        <f t="shared" si="2"/>
        <v>INSERT INTO public.rack (ubicacion, pasillo, lado, almacen) VALUES('C0305F','2','FRENTE','Physical Locations/APT/Stock/Cedis I');</v>
      </c>
    </row>
    <row r="1370">
      <c r="A1370" s="584" t="s">
        <v>789</v>
      </c>
      <c r="B1370" s="585">
        <v>2.0</v>
      </c>
      <c r="C1370" s="580" t="str">
        <f t="shared" si="1"/>
        <v>REVERSO</v>
      </c>
      <c r="D1370" s="583" t="s">
        <v>8317</v>
      </c>
      <c r="E1370" s="585">
        <v>3.0</v>
      </c>
      <c r="H1370" s="580" t="str">
        <f t="shared" si="2"/>
        <v>INSERT INTO public.rack (ubicacion, pasillo, lado, almacen) VALUES('C0305R','2','REVERSO','Physical Locations/APT/Stock/Cedis I');</v>
      </c>
    </row>
    <row r="1371">
      <c r="A1371" s="584" t="s">
        <v>770</v>
      </c>
      <c r="B1371" s="585">
        <v>2.0</v>
      </c>
      <c r="C1371" s="580" t="str">
        <f t="shared" si="1"/>
        <v>FRENTE</v>
      </c>
      <c r="D1371" s="583" t="s">
        <v>8317</v>
      </c>
      <c r="E1371" s="585">
        <v>3.0</v>
      </c>
      <c r="H1371" s="580" t="str">
        <f t="shared" si="2"/>
        <v>INSERT INTO public.rack (ubicacion, pasillo, lado, almacen) VALUES('C0306F','2','FRENTE','Physical Locations/APT/Stock/Cedis I');</v>
      </c>
    </row>
    <row r="1372">
      <c r="A1372" s="584" t="s">
        <v>751</v>
      </c>
      <c r="B1372" s="585">
        <v>2.0</v>
      </c>
      <c r="C1372" s="580" t="str">
        <f t="shared" si="1"/>
        <v>REVERSO</v>
      </c>
      <c r="D1372" s="583" t="s">
        <v>8317</v>
      </c>
      <c r="E1372" s="585">
        <v>3.0</v>
      </c>
      <c r="H1372" s="580" t="str">
        <f t="shared" si="2"/>
        <v>INSERT INTO public.rack (ubicacion, pasillo, lado, almacen) VALUES('C0306R','2','REVERSO','Physical Locations/APT/Stock/Cedis I');</v>
      </c>
    </row>
    <row r="1373">
      <c r="A1373" s="584" t="s">
        <v>732</v>
      </c>
      <c r="B1373" s="585">
        <v>2.0</v>
      </c>
      <c r="C1373" s="580" t="str">
        <f t="shared" si="1"/>
        <v>FRENTE</v>
      </c>
      <c r="D1373" s="583" t="s">
        <v>8317</v>
      </c>
      <c r="E1373" s="585">
        <v>3.0</v>
      </c>
      <c r="H1373" s="580" t="str">
        <f t="shared" si="2"/>
        <v>INSERT INTO public.rack (ubicacion, pasillo, lado, almacen) VALUES('C0307F','2','FRENTE','Physical Locations/APT/Stock/Cedis I');</v>
      </c>
    </row>
    <row r="1374">
      <c r="A1374" s="584" t="s">
        <v>713</v>
      </c>
      <c r="B1374" s="585">
        <v>2.0</v>
      </c>
      <c r="C1374" s="580" t="str">
        <f t="shared" si="1"/>
        <v>REVERSO</v>
      </c>
      <c r="D1374" s="583" t="s">
        <v>8317</v>
      </c>
      <c r="E1374" s="585">
        <v>3.0</v>
      </c>
      <c r="H1374" s="580" t="str">
        <f t="shared" si="2"/>
        <v>INSERT INTO public.rack (ubicacion, pasillo, lado, almacen) VALUES('C0307R','2','REVERSO','Physical Locations/APT/Stock/Cedis I');</v>
      </c>
    </row>
    <row r="1375">
      <c r="A1375" s="584" t="s">
        <v>694</v>
      </c>
      <c r="B1375" s="585">
        <v>2.0</v>
      </c>
      <c r="C1375" s="580" t="str">
        <f t="shared" si="1"/>
        <v>FRENTE</v>
      </c>
      <c r="D1375" s="583" t="s">
        <v>8317</v>
      </c>
      <c r="E1375" s="585">
        <v>3.0</v>
      </c>
      <c r="H1375" s="580" t="str">
        <f t="shared" si="2"/>
        <v>INSERT INTO public.rack (ubicacion, pasillo, lado, almacen) VALUES('C0308F','2','FRENTE','Physical Locations/APT/Stock/Cedis I');</v>
      </c>
    </row>
    <row r="1376">
      <c r="A1376" s="584" t="s">
        <v>675</v>
      </c>
      <c r="B1376" s="585">
        <v>2.0</v>
      </c>
      <c r="C1376" s="580" t="str">
        <f t="shared" si="1"/>
        <v>REVERSO</v>
      </c>
      <c r="D1376" s="583" t="s">
        <v>8317</v>
      </c>
      <c r="E1376" s="585">
        <v>3.0</v>
      </c>
      <c r="H1376" s="580" t="str">
        <f t="shared" si="2"/>
        <v>INSERT INTO public.rack (ubicacion, pasillo, lado, almacen) VALUES('C0308R','2','REVERSO','Physical Locations/APT/Stock/Cedis I');</v>
      </c>
    </row>
    <row r="1377">
      <c r="A1377" s="584" t="s">
        <v>1249</v>
      </c>
      <c r="B1377" s="585">
        <v>2.0</v>
      </c>
      <c r="C1377" s="580" t="str">
        <f t="shared" si="1"/>
        <v>FRENTE</v>
      </c>
      <c r="D1377" s="583" t="s">
        <v>8317</v>
      </c>
      <c r="E1377" s="585">
        <v>4.0</v>
      </c>
      <c r="H1377" s="580" t="str">
        <f t="shared" si="2"/>
        <v>INSERT INTO public.rack (ubicacion, pasillo, lado, almacen) VALUES('C0401F','2','FRENTE','Physical Locations/APT/Stock/Cedis I');</v>
      </c>
    </row>
    <row r="1378">
      <c r="A1378" s="584" t="s">
        <v>1231</v>
      </c>
      <c r="B1378" s="585">
        <v>2.0</v>
      </c>
      <c r="C1378" s="580" t="str">
        <f t="shared" si="1"/>
        <v>REVERSO</v>
      </c>
      <c r="D1378" s="583" t="s">
        <v>8317</v>
      </c>
      <c r="E1378" s="585">
        <v>4.0</v>
      </c>
      <c r="H1378" s="580" t="str">
        <f t="shared" si="2"/>
        <v>INSERT INTO public.rack (ubicacion, pasillo, lado, almacen) VALUES('C0401R','2','REVERSO','Physical Locations/APT/Stock/Cedis I');</v>
      </c>
    </row>
    <row r="1379">
      <c r="A1379" s="584" t="s">
        <v>1213</v>
      </c>
      <c r="B1379" s="585">
        <v>2.0</v>
      </c>
      <c r="C1379" s="580" t="str">
        <f t="shared" si="1"/>
        <v>FRENTE</v>
      </c>
      <c r="D1379" s="583" t="s">
        <v>8317</v>
      </c>
      <c r="E1379" s="585">
        <v>4.0</v>
      </c>
      <c r="H1379" s="580" t="str">
        <f t="shared" si="2"/>
        <v>INSERT INTO public.rack (ubicacion, pasillo, lado, almacen) VALUES('C0402F','2','FRENTE','Physical Locations/APT/Stock/Cedis I');</v>
      </c>
    </row>
    <row r="1380">
      <c r="A1380" s="584" t="s">
        <v>1195</v>
      </c>
      <c r="B1380" s="585">
        <v>2.0</v>
      </c>
      <c r="C1380" s="580" t="str">
        <f t="shared" si="1"/>
        <v>REVERSO</v>
      </c>
      <c r="D1380" s="583" t="s">
        <v>8317</v>
      </c>
      <c r="E1380" s="585">
        <v>4.0</v>
      </c>
      <c r="H1380" s="580" t="str">
        <f t="shared" si="2"/>
        <v>INSERT INTO public.rack (ubicacion, pasillo, lado, almacen) VALUES('C0402R','2','REVERSO','Physical Locations/APT/Stock/Cedis I');</v>
      </c>
    </row>
    <row r="1381">
      <c r="A1381" s="584" t="s">
        <v>1177</v>
      </c>
      <c r="B1381" s="585">
        <v>2.0</v>
      </c>
      <c r="C1381" s="580" t="str">
        <f t="shared" si="1"/>
        <v>FRENTE</v>
      </c>
      <c r="D1381" s="583" t="s">
        <v>8317</v>
      </c>
      <c r="E1381" s="585">
        <v>4.0</v>
      </c>
      <c r="H1381" s="580" t="str">
        <f t="shared" si="2"/>
        <v>INSERT INTO public.rack (ubicacion, pasillo, lado, almacen) VALUES('C0403F','2','FRENTE','Physical Locations/APT/Stock/Cedis I');</v>
      </c>
    </row>
    <row r="1382">
      <c r="A1382" s="584" t="s">
        <v>1159</v>
      </c>
      <c r="B1382" s="585">
        <v>2.0</v>
      </c>
      <c r="C1382" s="580" t="str">
        <f t="shared" si="1"/>
        <v>REVERSO</v>
      </c>
      <c r="D1382" s="583" t="s">
        <v>8317</v>
      </c>
      <c r="E1382" s="585">
        <v>4.0</v>
      </c>
      <c r="H1382" s="580" t="str">
        <f t="shared" si="2"/>
        <v>INSERT INTO public.rack (ubicacion, pasillo, lado, almacen) VALUES('C0403R','2','REVERSO','Physical Locations/APT/Stock/Cedis I');</v>
      </c>
    </row>
    <row r="1383">
      <c r="A1383" s="584" t="s">
        <v>1141</v>
      </c>
      <c r="B1383" s="585">
        <v>2.0</v>
      </c>
      <c r="C1383" s="580" t="str">
        <f t="shared" si="1"/>
        <v>FRENTE</v>
      </c>
      <c r="D1383" s="583" t="s">
        <v>8317</v>
      </c>
      <c r="E1383" s="585">
        <v>4.0</v>
      </c>
      <c r="H1383" s="580" t="str">
        <f t="shared" si="2"/>
        <v>INSERT INTO public.rack (ubicacion, pasillo, lado, almacen) VALUES('C0404F','2','FRENTE','Physical Locations/APT/Stock/Cedis I');</v>
      </c>
    </row>
    <row r="1384">
      <c r="A1384" s="584" t="s">
        <v>1123</v>
      </c>
      <c r="B1384" s="585">
        <v>2.0</v>
      </c>
      <c r="C1384" s="580" t="str">
        <f t="shared" si="1"/>
        <v>REVERSO</v>
      </c>
      <c r="D1384" s="583" t="s">
        <v>8317</v>
      </c>
      <c r="E1384" s="585">
        <v>4.0</v>
      </c>
      <c r="H1384" s="580" t="str">
        <f t="shared" si="2"/>
        <v>INSERT INTO public.rack (ubicacion, pasillo, lado, almacen) VALUES('C0404R','2','REVERSO','Physical Locations/APT/Stock/Cedis I');</v>
      </c>
    </row>
    <row r="1385">
      <c r="A1385" s="584" t="s">
        <v>1104</v>
      </c>
      <c r="B1385" s="585">
        <v>2.0</v>
      </c>
      <c r="C1385" s="580" t="str">
        <f t="shared" si="1"/>
        <v>FRENTE</v>
      </c>
      <c r="D1385" s="583" t="s">
        <v>8317</v>
      </c>
      <c r="E1385" s="585">
        <v>4.0</v>
      </c>
      <c r="H1385" s="580" t="str">
        <f t="shared" si="2"/>
        <v>INSERT INTO public.rack (ubicacion, pasillo, lado, almacen) VALUES('C0405F','2','FRENTE','Physical Locations/APT/Stock/Cedis I');</v>
      </c>
    </row>
    <row r="1386">
      <c r="A1386" s="584" t="s">
        <v>1085</v>
      </c>
      <c r="B1386" s="585">
        <v>2.0</v>
      </c>
      <c r="C1386" s="580" t="str">
        <f t="shared" si="1"/>
        <v>REVERSO</v>
      </c>
      <c r="D1386" s="583" t="s">
        <v>8317</v>
      </c>
      <c r="E1386" s="585">
        <v>4.0</v>
      </c>
      <c r="H1386" s="580" t="str">
        <f t="shared" si="2"/>
        <v>INSERT INTO public.rack (ubicacion, pasillo, lado, almacen) VALUES('C0405R','2','REVERSO','Physical Locations/APT/Stock/Cedis I');</v>
      </c>
    </row>
    <row r="1387">
      <c r="A1387" s="584" t="s">
        <v>1066</v>
      </c>
      <c r="B1387" s="585">
        <v>2.0</v>
      </c>
      <c r="C1387" s="580" t="str">
        <f t="shared" si="1"/>
        <v>FRENTE</v>
      </c>
      <c r="D1387" s="583" t="s">
        <v>8317</v>
      </c>
      <c r="E1387" s="585">
        <v>4.0</v>
      </c>
      <c r="H1387" s="580" t="str">
        <f t="shared" si="2"/>
        <v>INSERT INTO public.rack (ubicacion, pasillo, lado, almacen) VALUES('C0406F','2','FRENTE','Physical Locations/APT/Stock/Cedis I');</v>
      </c>
    </row>
    <row r="1388">
      <c r="A1388" s="584" t="s">
        <v>1047</v>
      </c>
      <c r="B1388" s="585">
        <v>2.0</v>
      </c>
      <c r="C1388" s="580" t="str">
        <f t="shared" si="1"/>
        <v>REVERSO</v>
      </c>
      <c r="D1388" s="583" t="s">
        <v>8317</v>
      </c>
      <c r="E1388" s="585">
        <v>4.0</v>
      </c>
      <c r="H1388" s="580" t="str">
        <f t="shared" si="2"/>
        <v>INSERT INTO public.rack (ubicacion, pasillo, lado, almacen) VALUES('C0406R','2','REVERSO','Physical Locations/APT/Stock/Cedis I');</v>
      </c>
    </row>
    <row r="1389">
      <c r="A1389" s="584" t="s">
        <v>1028</v>
      </c>
      <c r="B1389" s="585">
        <v>2.0</v>
      </c>
      <c r="C1389" s="580" t="str">
        <f t="shared" si="1"/>
        <v>FRENTE</v>
      </c>
      <c r="D1389" s="583" t="s">
        <v>8317</v>
      </c>
      <c r="E1389" s="585">
        <v>4.0</v>
      </c>
      <c r="H1389" s="580" t="str">
        <f t="shared" si="2"/>
        <v>INSERT INTO public.rack (ubicacion, pasillo, lado, almacen) VALUES('C0407F','2','FRENTE','Physical Locations/APT/Stock/Cedis I');</v>
      </c>
    </row>
    <row r="1390">
      <c r="A1390" s="584" t="s">
        <v>1009</v>
      </c>
      <c r="B1390" s="585">
        <v>2.0</v>
      </c>
      <c r="C1390" s="580" t="str">
        <f t="shared" si="1"/>
        <v>REVERSO</v>
      </c>
      <c r="D1390" s="583" t="s">
        <v>8317</v>
      </c>
      <c r="E1390" s="585">
        <v>4.0</v>
      </c>
      <c r="H1390" s="580" t="str">
        <f t="shared" si="2"/>
        <v>INSERT INTO public.rack (ubicacion, pasillo, lado, almacen) VALUES('C0407R','2','REVERSO','Physical Locations/APT/Stock/Cedis I');</v>
      </c>
    </row>
    <row r="1391">
      <c r="A1391" s="584" t="s">
        <v>990</v>
      </c>
      <c r="B1391" s="585">
        <v>2.0</v>
      </c>
      <c r="C1391" s="580" t="str">
        <f t="shared" si="1"/>
        <v>FRENTE</v>
      </c>
      <c r="D1391" s="583" t="s">
        <v>8317</v>
      </c>
      <c r="E1391" s="585">
        <v>4.0</v>
      </c>
      <c r="H1391" s="580" t="str">
        <f t="shared" si="2"/>
        <v>INSERT INTO public.rack (ubicacion, pasillo, lado, almacen) VALUES('C0408F','2','FRENTE','Physical Locations/APT/Stock/Cedis I');</v>
      </c>
    </row>
    <row r="1392">
      <c r="A1392" s="584" t="s">
        <v>971</v>
      </c>
      <c r="B1392" s="585">
        <v>2.0</v>
      </c>
      <c r="C1392" s="580" t="str">
        <f t="shared" si="1"/>
        <v>REVERSO</v>
      </c>
      <c r="D1392" s="583" t="s">
        <v>8317</v>
      </c>
      <c r="E1392" s="585">
        <v>4.0</v>
      </c>
      <c r="H1392" s="580" t="str">
        <f t="shared" si="2"/>
        <v>INSERT INTO public.rack (ubicacion, pasillo, lado, almacen) VALUES('C0408R','2','REVERSO','Physical Locations/APT/Stock/Cedis I');</v>
      </c>
    </row>
    <row r="1393">
      <c r="A1393" s="584" t="s">
        <v>1545</v>
      </c>
      <c r="B1393" s="585">
        <v>2.0</v>
      </c>
      <c r="C1393" s="580" t="str">
        <f t="shared" si="1"/>
        <v>FRENTE</v>
      </c>
      <c r="D1393" s="583" t="s">
        <v>8317</v>
      </c>
      <c r="E1393" s="585">
        <v>5.0</v>
      </c>
      <c r="H1393" s="580" t="str">
        <f t="shared" si="2"/>
        <v>INSERT INTO public.rack (ubicacion, pasillo, lado, almacen) VALUES('C0501F','2','FRENTE','Physical Locations/APT/Stock/Cedis I');</v>
      </c>
    </row>
    <row r="1394">
      <c r="A1394" s="584" t="s">
        <v>1527</v>
      </c>
      <c r="B1394" s="585">
        <v>2.0</v>
      </c>
      <c r="C1394" s="580" t="str">
        <f t="shared" si="1"/>
        <v>REVERSO</v>
      </c>
      <c r="D1394" s="583" t="s">
        <v>8317</v>
      </c>
      <c r="E1394" s="585">
        <v>5.0</v>
      </c>
      <c r="H1394" s="580" t="str">
        <f t="shared" si="2"/>
        <v>INSERT INTO public.rack (ubicacion, pasillo, lado, almacen) VALUES('C0501R','2','REVERSO','Physical Locations/APT/Stock/Cedis I');</v>
      </c>
    </row>
    <row r="1395">
      <c r="A1395" s="584" t="s">
        <v>1509</v>
      </c>
      <c r="B1395" s="585">
        <v>2.0</v>
      </c>
      <c r="C1395" s="580" t="str">
        <f t="shared" si="1"/>
        <v>FRENTE</v>
      </c>
      <c r="D1395" s="583" t="s">
        <v>8317</v>
      </c>
      <c r="E1395" s="585">
        <v>5.0</v>
      </c>
      <c r="H1395" s="580" t="str">
        <f t="shared" si="2"/>
        <v>INSERT INTO public.rack (ubicacion, pasillo, lado, almacen) VALUES('C0502F','2','FRENTE','Physical Locations/APT/Stock/Cedis I');</v>
      </c>
    </row>
    <row r="1396">
      <c r="A1396" s="584" t="s">
        <v>1491</v>
      </c>
      <c r="B1396" s="585">
        <v>2.0</v>
      </c>
      <c r="C1396" s="580" t="str">
        <f t="shared" si="1"/>
        <v>REVERSO</v>
      </c>
      <c r="D1396" s="583" t="s">
        <v>8317</v>
      </c>
      <c r="E1396" s="585">
        <v>5.0</v>
      </c>
      <c r="H1396" s="580" t="str">
        <f t="shared" si="2"/>
        <v>INSERT INTO public.rack (ubicacion, pasillo, lado, almacen) VALUES('C0502R','2','REVERSO','Physical Locations/APT/Stock/Cedis I');</v>
      </c>
    </row>
    <row r="1397">
      <c r="A1397" s="584" t="s">
        <v>1472</v>
      </c>
      <c r="B1397" s="585">
        <v>2.0</v>
      </c>
      <c r="C1397" s="580" t="str">
        <f t="shared" si="1"/>
        <v>FRENTE</v>
      </c>
      <c r="D1397" s="583" t="s">
        <v>8317</v>
      </c>
      <c r="E1397" s="585">
        <v>5.0</v>
      </c>
      <c r="H1397" s="580" t="str">
        <f t="shared" si="2"/>
        <v>INSERT INTO public.rack (ubicacion, pasillo, lado, almacen) VALUES('C0503F','2','FRENTE','Physical Locations/APT/Stock/Cedis I');</v>
      </c>
    </row>
    <row r="1398">
      <c r="A1398" s="584" t="s">
        <v>1453</v>
      </c>
      <c r="B1398" s="585">
        <v>2.0</v>
      </c>
      <c r="C1398" s="580" t="str">
        <f t="shared" si="1"/>
        <v>REVERSO</v>
      </c>
      <c r="D1398" s="583" t="s">
        <v>8317</v>
      </c>
      <c r="E1398" s="585">
        <v>5.0</v>
      </c>
      <c r="H1398" s="580" t="str">
        <f t="shared" si="2"/>
        <v>INSERT INTO public.rack (ubicacion, pasillo, lado, almacen) VALUES('C0503R','2','REVERSO','Physical Locations/APT/Stock/Cedis I');</v>
      </c>
    </row>
    <row r="1399">
      <c r="A1399" s="584" t="s">
        <v>1434</v>
      </c>
      <c r="B1399" s="585">
        <v>2.0</v>
      </c>
      <c r="C1399" s="580" t="str">
        <f t="shared" si="1"/>
        <v>FRENTE</v>
      </c>
      <c r="D1399" s="583" t="s">
        <v>8317</v>
      </c>
      <c r="E1399" s="585">
        <v>5.0</v>
      </c>
      <c r="H1399" s="580" t="str">
        <f t="shared" si="2"/>
        <v>INSERT INTO public.rack (ubicacion, pasillo, lado, almacen) VALUES('C0504F','2','FRENTE','Physical Locations/APT/Stock/Cedis I');</v>
      </c>
    </row>
    <row r="1400">
      <c r="A1400" s="584" t="s">
        <v>1415</v>
      </c>
      <c r="B1400" s="585">
        <v>2.0</v>
      </c>
      <c r="C1400" s="580" t="str">
        <f t="shared" si="1"/>
        <v>REVERSO</v>
      </c>
      <c r="D1400" s="583" t="s">
        <v>8317</v>
      </c>
      <c r="E1400" s="585">
        <v>5.0</v>
      </c>
      <c r="H1400" s="580" t="str">
        <f t="shared" si="2"/>
        <v>INSERT INTO public.rack (ubicacion, pasillo, lado, almacen) VALUES('C0504R','2','REVERSO','Physical Locations/APT/Stock/Cedis I');</v>
      </c>
    </row>
    <row r="1401">
      <c r="A1401" s="584" t="s">
        <v>1397</v>
      </c>
      <c r="B1401" s="585">
        <v>2.0</v>
      </c>
      <c r="C1401" s="580" t="str">
        <f t="shared" si="1"/>
        <v>FRENTE</v>
      </c>
      <c r="D1401" s="583" t="s">
        <v>8317</v>
      </c>
      <c r="E1401" s="585">
        <v>5.0</v>
      </c>
      <c r="H1401" s="580" t="str">
        <f t="shared" si="2"/>
        <v>INSERT INTO public.rack (ubicacion, pasillo, lado, almacen) VALUES('C0505F','2','FRENTE','Physical Locations/APT/Stock/Cedis I');</v>
      </c>
    </row>
    <row r="1402">
      <c r="A1402" s="584" t="s">
        <v>1379</v>
      </c>
      <c r="B1402" s="585">
        <v>2.0</v>
      </c>
      <c r="C1402" s="580" t="str">
        <f t="shared" si="1"/>
        <v>REVERSO</v>
      </c>
      <c r="D1402" s="583" t="s">
        <v>8317</v>
      </c>
      <c r="E1402" s="585">
        <v>5.0</v>
      </c>
      <c r="H1402" s="580" t="str">
        <f t="shared" si="2"/>
        <v>INSERT INTO public.rack (ubicacion, pasillo, lado, almacen) VALUES('C0505R','2','REVERSO','Physical Locations/APT/Stock/Cedis I');</v>
      </c>
    </row>
    <row r="1403">
      <c r="A1403" s="584" t="s">
        <v>1361</v>
      </c>
      <c r="B1403" s="585">
        <v>2.0</v>
      </c>
      <c r="C1403" s="580" t="str">
        <f t="shared" si="1"/>
        <v>FRENTE</v>
      </c>
      <c r="D1403" s="583" t="s">
        <v>8317</v>
      </c>
      <c r="E1403" s="585">
        <v>5.0</v>
      </c>
      <c r="H1403" s="580" t="str">
        <f t="shared" si="2"/>
        <v>INSERT INTO public.rack (ubicacion, pasillo, lado, almacen) VALUES('C0506F','2','FRENTE','Physical Locations/APT/Stock/Cedis I');</v>
      </c>
    </row>
    <row r="1404">
      <c r="A1404" s="584" t="s">
        <v>1343</v>
      </c>
      <c r="B1404" s="585">
        <v>2.0</v>
      </c>
      <c r="C1404" s="580" t="str">
        <f t="shared" si="1"/>
        <v>REVERSO</v>
      </c>
      <c r="D1404" s="583" t="s">
        <v>8317</v>
      </c>
      <c r="E1404" s="585">
        <v>5.0</v>
      </c>
      <c r="H1404" s="580" t="str">
        <f t="shared" si="2"/>
        <v>INSERT INTO public.rack (ubicacion, pasillo, lado, almacen) VALUES('C0506R','2','REVERSO','Physical Locations/APT/Stock/Cedis I');</v>
      </c>
    </row>
    <row r="1405">
      <c r="A1405" s="584" t="s">
        <v>1324</v>
      </c>
      <c r="B1405" s="585">
        <v>2.0</v>
      </c>
      <c r="C1405" s="580" t="str">
        <f t="shared" si="1"/>
        <v>FRENTE</v>
      </c>
      <c r="D1405" s="583" t="s">
        <v>8317</v>
      </c>
      <c r="E1405" s="585">
        <v>5.0</v>
      </c>
      <c r="H1405" s="580" t="str">
        <f t="shared" si="2"/>
        <v>INSERT INTO public.rack (ubicacion, pasillo, lado, almacen) VALUES('C0507F','2','FRENTE','Physical Locations/APT/Stock/Cedis I');</v>
      </c>
    </row>
    <row r="1406">
      <c r="A1406" s="584" t="s">
        <v>1305</v>
      </c>
      <c r="B1406" s="585">
        <v>2.0</v>
      </c>
      <c r="C1406" s="580" t="str">
        <f t="shared" si="1"/>
        <v>REVERSO</v>
      </c>
      <c r="D1406" s="583" t="s">
        <v>8317</v>
      </c>
      <c r="E1406" s="585">
        <v>5.0</v>
      </c>
      <c r="H1406" s="580" t="str">
        <f t="shared" si="2"/>
        <v>INSERT INTO public.rack (ubicacion, pasillo, lado, almacen) VALUES('C0507R','2','REVERSO','Physical Locations/APT/Stock/Cedis I');</v>
      </c>
    </row>
    <row r="1407">
      <c r="A1407" s="584" t="s">
        <v>1286</v>
      </c>
      <c r="B1407" s="585">
        <v>2.0</v>
      </c>
      <c r="C1407" s="580" t="str">
        <f t="shared" si="1"/>
        <v>FRENTE</v>
      </c>
      <c r="D1407" s="583" t="s">
        <v>8317</v>
      </c>
      <c r="E1407" s="585">
        <v>5.0</v>
      </c>
      <c r="H1407" s="580" t="str">
        <f t="shared" si="2"/>
        <v>INSERT INTO public.rack (ubicacion, pasillo, lado, almacen) VALUES('C0508F','2','FRENTE','Physical Locations/APT/Stock/Cedis I');</v>
      </c>
    </row>
    <row r="1408">
      <c r="A1408" s="584" t="s">
        <v>1267</v>
      </c>
      <c r="B1408" s="585">
        <v>2.0</v>
      </c>
      <c r="C1408" s="580" t="str">
        <f t="shared" si="1"/>
        <v>REVERSO</v>
      </c>
      <c r="D1408" s="583" t="s">
        <v>8317</v>
      </c>
      <c r="E1408" s="585">
        <v>5.0</v>
      </c>
      <c r="H1408" s="580" t="str">
        <f t="shared" si="2"/>
        <v>INSERT INTO public.rack (ubicacion, pasillo, lado, almacen) VALUES('C0508R','2','REVERSO','Physical Locations/APT/Stock/Cedis I');</v>
      </c>
    </row>
    <row r="1409">
      <c r="A1409" s="584" t="s">
        <v>1818</v>
      </c>
      <c r="B1409" s="585">
        <v>2.0</v>
      </c>
      <c r="C1409" s="580" t="str">
        <f t="shared" si="1"/>
        <v>FRENTE</v>
      </c>
      <c r="D1409" s="583" t="s">
        <v>8317</v>
      </c>
      <c r="E1409" s="585">
        <v>6.0</v>
      </c>
      <c r="H1409" s="580" t="str">
        <f t="shared" si="2"/>
        <v>INSERT INTO public.rack (ubicacion, pasillo, lado, almacen) VALUES('C0601F','2','FRENTE','Physical Locations/APT/Stock/Cedis I');</v>
      </c>
    </row>
    <row r="1410">
      <c r="A1410" s="584" t="s">
        <v>1801</v>
      </c>
      <c r="B1410" s="585">
        <v>2.0</v>
      </c>
      <c r="C1410" s="580" t="str">
        <f t="shared" si="1"/>
        <v>REVERSO</v>
      </c>
      <c r="D1410" s="583" t="s">
        <v>8317</v>
      </c>
      <c r="E1410" s="585">
        <v>6.0</v>
      </c>
      <c r="H1410" s="580" t="str">
        <f t="shared" si="2"/>
        <v>INSERT INTO public.rack (ubicacion, pasillo, lado, almacen) VALUES('C0601R','2','REVERSO','Physical Locations/APT/Stock/Cedis I');</v>
      </c>
    </row>
    <row r="1411">
      <c r="A1411" s="584" t="s">
        <v>1784</v>
      </c>
      <c r="B1411" s="585">
        <v>2.0</v>
      </c>
      <c r="C1411" s="580" t="str">
        <f t="shared" si="1"/>
        <v>FRENTE</v>
      </c>
      <c r="D1411" s="583" t="s">
        <v>8317</v>
      </c>
      <c r="E1411" s="585">
        <v>6.0</v>
      </c>
      <c r="H1411" s="580" t="str">
        <f t="shared" si="2"/>
        <v>INSERT INTO public.rack (ubicacion, pasillo, lado, almacen) VALUES('C0602F','2','FRENTE','Physical Locations/APT/Stock/Cedis I');</v>
      </c>
    </row>
    <row r="1412">
      <c r="A1412" s="584" t="s">
        <v>1767</v>
      </c>
      <c r="B1412" s="585">
        <v>2.0</v>
      </c>
      <c r="C1412" s="580" t="str">
        <f t="shared" si="1"/>
        <v>REVERSO</v>
      </c>
      <c r="D1412" s="583" t="s">
        <v>8317</v>
      </c>
      <c r="E1412" s="585">
        <v>6.0</v>
      </c>
      <c r="H1412" s="580" t="str">
        <f t="shared" si="2"/>
        <v>INSERT INTO public.rack (ubicacion, pasillo, lado, almacen) VALUES('C0602R','2','REVERSO','Physical Locations/APT/Stock/Cedis I');</v>
      </c>
    </row>
    <row r="1413">
      <c r="A1413" s="584" t="s">
        <v>1750</v>
      </c>
      <c r="B1413" s="585">
        <v>2.0</v>
      </c>
      <c r="C1413" s="580" t="str">
        <f t="shared" si="1"/>
        <v>FRENTE</v>
      </c>
      <c r="D1413" s="583" t="s">
        <v>8317</v>
      </c>
      <c r="E1413" s="585">
        <v>6.0</v>
      </c>
      <c r="H1413" s="580" t="str">
        <f t="shared" si="2"/>
        <v>INSERT INTO public.rack (ubicacion, pasillo, lado, almacen) VALUES('C0603F','2','FRENTE','Physical Locations/APT/Stock/Cedis I');</v>
      </c>
    </row>
    <row r="1414">
      <c r="A1414" s="584" t="s">
        <v>1733</v>
      </c>
      <c r="B1414" s="585">
        <v>2.0</v>
      </c>
      <c r="C1414" s="580" t="str">
        <f t="shared" si="1"/>
        <v>REVERSO</v>
      </c>
      <c r="D1414" s="583" t="s">
        <v>8317</v>
      </c>
      <c r="E1414" s="585">
        <v>6.0</v>
      </c>
      <c r="H1414" s="580" t="str">
        <f t="shared" si="2"/>
        <v>INSERT INTO public.rack (ubicacion, pasillo, lado, almacen) VALUES('C0603R','2','REVERSO','Physical Locations/APT/Stock/Cedis I');</v>
      </c>
    </row>
    <row r="1415">
      <c r="A1415" s="584" t="s">
        <v>1716</v>
      </c>
      <c r="B1415" s="585">
        <v>2.0</v>
      </c>
      <c r="C1415" s="580" t="str">
        <f t="shared" si="1"/>
        <v>FRENTE</v>
      </c>
      <c r="D1415" s="583" t="s">
        <v>8317</v>
      </c>
      <c r="E1415" s="585">
        <v>6.0</v>
      </c>
      <c r="H1415" s="580" t="str">
        <f t="shared" si="2"/>
        <v>INSERT INTO public.rack (ubicacion, pasillo, lado, almacen) VALUES('C0604F','2','FRENTE','Physical Locations/APT/Stock/Cedis I');</v>
      </c>
    </row>
    <row r="1416">
      <c r="A1416" s="584" t="s">
        <v>1699</v>
      </c>
      <c r="B1416" s="585">
        <v>2.0</v>
      </c>
      <c r="C1416" s="580" t="str">
        <f t="shared" si="1"/>
        <v>REVERSO</v>
      </c>
      <c r="D1416" s="583" t="s">
        <v>8317</v>
      </c>
      <c r="E1416" s="585">
        <v>6.0</v>
      </c>
      <c r="H1416" s="580" t="str">
        <f t="shared" si="2"/>
        <v>INSERT INTO public.rack (ubicacion, pasillo, lado, almacen) VALUES('C0604R','2','REVERSO','Physical Locations/APT/Stock/Cedis I');</v>
      </c>
    </row>
    <row r="1417">
      <c r="A1417" s="584" t="s">
        <v>1682</v>
      </c>
      <c r="B1417" s="585">
        <v>2.0</v>
      </c>
      <c r="C1417" s="580" t="str">
        <f t="shared" si="1"/>
        <v>FRENTE</v>
      </c>
      <c r="D1417" s="583" t="s">
        <v>8317</v>
      </c>
      <c r="E1417" s="585">
        <v>6.0</v>
      </c>
      <c r="H1417" s="580" t="str">
        <f t="shared" si="2"/>
        <v>INSERT INTO public.rack (ubicacion, pasillo, lado, almacen) VALUES('C0605F','2','FRENTE','Physical Locations/APT/Stock/Cedis I');</v>
      </c>
    </row>
    <row r="1418">
      <c r="A1418" s="584" t="s">
        <v>1665</v>
      </c>
      <c r="B1418" s="585">
        <v>2.0</v>
      </c>
      <c r="C1418" s="580" t="str">
        <f t="shared" si="1"/>
        <v>REVERSO</v>
      </c>
      <c r="D1418" s="583" t="s">
        <v>8317</v>
      </c>
      <c r="E1418" s="585">
        <v>6.0</v>
      </c>
      <c r="H1418" s="580" t="str">
        <f t="shared" si="2"/>
        <v>INSERT INTO public.rack (ubicacion, pasillo, lado, almacen) VALUES('C0605R','2','REVERSO','Physical Locations/APT/Stock/Cedis I');</v>
      </c>
    </row>
    <row r="1419">
      <c r="A1419" s="584" t="s">
        <v>1648</v>
      </c>
      <c r="B1419" s="585">
        <v>2.0</v>
      </c>
      <c r="C1419" s="580" t="str">
        <f t="shared" si="1"/>
        <v>FRENTE</v>
      </c>
      <c r="D1419" s="583" t="s">
        <v>8317</v>
      </c>
      <c r="E1419" s="585">
        <v>6.0</v>
      </c>
      <c r="H1419" s="580" t="str">
        <f t="shared" si="2"/>
        <v>INSERT INTO public.rack (ubicacion, pasillo, lado, almacen) VALUES('C0606F','2','FRENTE','Physical Locations/APT/Stock/Cedis I');</v>
      </c>
    </row>
    <row r="1420">
      <c r="A1420" s="584" t="s">
        <v>1631</v>
      </c>
      <c r="B1420" s="585">
        <v>2.0</v>
      </c>
      <c r="C1420" s="580" t="str">
        <f t="shared" si="1"/>
        <v>REVERSO</v>
      </c>
      <c r="D1420" s="583" t="s">
        <v>8317</v>
      </c>
      <c r="E1420" s="585">
        <v>6.0</v>
      </c>
      <c r="H1420" s="580" t="str">
        <f t="shared" si="2"/>
        <v>INSERT INTO public.rack (ubicacion, pasillo, lado, almacen) VALUES('C0606R','2','REVERSO','Physical Locations/APT/Stock/Cedis I');</v>
      </c>
    </row>
    <row r="1421">
      <c r="A1421" s="584" t="s">
        <v>1614</v>
      </c>
      <c r="B1421" s="585">
        <v>2.0</v>
      </c>
      <c r="C1421" s="580" t="str">
        <f t="shared" si="1"/>
        <v>FRENTE</v>
      </c>
      <c r="D1421" s="583" t="s">
        <v>8317</v>
      </c>
      <c r="E1421" s="585">
        <v>6.0</v>
      </c>
      <c r="H1421" s="580" t="str">
        <f t="shared" si="2"/>
        <v>INSERT INTO public.rack (ubicacion, pasillo, lado, almacen) VALUES('C0607F','2','FRENTE','Physical Locations/APT/Stock/Cedis I');</v>
      </c>
    </row>
    <row r="1422">
      <c r="A1422" s="584" t="s">
        <v>1597</v>
      </c>
      <c r="B1422" s="585">
        <v>2.0</v>
      </c>
      <c r="C1422" s="580" t="str">
        <f t="shared" si="1"/>
        <v>REVERSO</v>
      </c>
      <c r="D1422" s="583" t="s">
        <v>8317</v>
      </c>
      <c r="E1422" s="585">
        <v>6.0</v>
      </c>
      <c r="H1422" s="580" t="str">
        <f t="shared" si="2"/>
        <v>INSERT INTO public.rack (ubicacion, pasillo, lado, almacen) VALUES('C0607R','2','REVERSO','Physical Locations/APT/Stock/Cedis I');</v>
      </c>
    </row>
    <row r="1423">
      <c r="A1423" s="584" t="s">
        <v>1579</v>
      </c>
      <c r="B1423" s="585">
        <v>2.0</v>
      </c>
      <c r="C1423" s="580" t="str">
        <f t="shared" si="1"/>
        <v>FRENTE</v>
      </c>
      <c r="D1423" s="583" t="s">
        <v>8317</v>
      </c>
      <c r="E1423" s="585">
        <v>6.0</v>
      </c>
      <c r="H1423" s="580" t="str">
        <f t="shared" si="2"/>
        <v>INSERT INTO public.rack (ubicacion, pasillo, lado, almacen) VALUES('C0608F','2','FRENTE','Physical Locations/APT/Stock/Cedis I');</v>
      </c>
    </row>
    <row r="1424">
      <c r="A1424" s="584" t="s">
        <v>1562</v>
      </c>
      <c r="B1424" s="585">
        <v>2.0</v>
      </c>
      <c r="C1424" s="580" t="str">
        <f t="shared" si="1"/>
        <v>REVERSO</v>
      </c>
      <c r="D1424" s="583" t="s">
        <v>8317</v>
      </c>
      <c r="E1424" s="585">
        <v>6.0</v>
      </c>
      <c r="H1424" s="580" t="str">
        <f t="shared" si="2"/>
        <v>INSERT INTO public.rack (ubicacion, pasillo, lado, almacen) VALUES('C0608R','2','REVERSO','Physical Locations/APT/Stock/Cedis I');</v>
      </c>
    </row>
    <row r="1425">
      <c r="A1425" s="584" t="s">
        <v>2082</v>
      </c>
      <c r="B1425" s="585">
        <v>2.0</v>
      </c>
      <c r="C1425" s="580" t="str">
        <f t="shared" si="1"/>
        <v>FRENTE</v>
      </c>
      <c r="D1425" s="583" t="s">
        <v>8317</v>
      </c>
      <c r="E1425" s="585">
        <v>7.0</v>
      </c>
      <c r="H1425" s="580" t="str">
        <f t="shared" si="2"/>
        <v>INSERT INTO public.rack (ubicacion, pasillo, lado, almacen) VALUES('C0701F','2','FRENTE','Physical Locations/APT/Stock/Cedis I');</v>
      </c>
    </row>
    <row r="1426">
      <c r="A1426" s="584" t="s">
        <v>2065</v>
      </c>
      <c r="B1426" s="585">
        <v>2.0</v>
      </c>
      <c r="C1426" s="580" t="str">
        <f t="shared" si="1"/>
        <v>REVERSO</v>
      </c>
      <c r="D1426" s="583" t="s">
        <v>8317</v>
      </c>
      <c r="E1426" s="585">
        <v>7.0</v>
      </c>
      <c r="H1426" s="580" t="str">
        <f t="shared" si="2"/>
        <v>INSERT INTO public.rack (ubicacion, pasillo, lado, almacen) VALUES('C0701R','2','REVERSO','Physical Locations/APT/Stock/Cedis I');</v>
      </c>
    </row>
    <row r="1427">
      <c r="A1427" s="584" t="s">
        <v>2049</v>
      </c>
      <c r="B1427" s="585">
        <v>2.0</v>
      </c>
      <c r="C1427" s="580" t="str">
        <f t="shared" si="1"/>
        <v>FRENTE</v>
      </c>
      <c r="D1427" s="583" t="s">
        <v>8317</v>
      </c>
      <c r="E1427" s="585">
        <v>7.0</v>
      </c>
      <c r="H1427" s="580" t="str">
        <f t="shared" si="2"/>
        <v>INSERT INTO public.rack (ubicacion, pasillo, lado, almacen) VALUES('C0702F','2','FRENTE','Physical Locations/APT/Stock/Cedis I');</v>
      </c>
    </row>
    <row r="1428">
      <c r="A1428" s="584" t="s">
        <v>2032</v>
      </c>
      <c r="B1428" s="585">
        <v>2.0</v>
      </c>
      <c r="C1428" s="580" t="str">
        <f t="shared" si="1"/>
        <v>REVERSO</v>
      </c>
      <c r="D1428" s="583" t="s">
        <v>8317</v>
      </c>
      <c r="E1428" s="585">
        <v>7.0</v>
      </c>
      <c r="H1428" s="580" t="str">
        <f t="shared" si="2"/>
        <v>INSERT INTO public.rack (ubicacion, pasillo, lado, almacen) VALUES('C0702R','2','REVERSO','Physical Locations/APT/Stock/Cedis I');</v>
      </c>
    </row>
    <row r="1429">
      <c r="A1429" s="584" t="s">
        <v>2016</v>
      </c>
      <c r="B1429" s="585">
        <v>2.0</v>
      </c>
      <c r="C1429" s="580" t="str">
        <f t="shared" si="1"/>
        <v>FRENTE</v>
      </c>
      <c r="D1429" s="583" t="s">
        <v>8317</v>
      </c>
      <c r="E1429" s="585">
        <v>7.0</v>
      </c>
      <c r="H1429" s="580" t="str">
        <f t="shared" si="2"/>
        <v>INSERT INTO public.rack (ubicacion, pasillo, lado, almacen) VALUES('C0703F','2','FRENTE','Physical Locations/APT/Stock/Cedis I');</v>
      </c>
    </row>
    <row r="1430">
      <c r="A1430" s="584" t="s">
        <v>1999</v>
      </c>
      <c r="B1430" s="585">
        <v>2.0</v>
      </c>
      <c r="C1430" s="580" t="str">
        <f t="shared" si="1"/>
        <v>REVERSO</v>
      </c>
      <c r="D1430" s="583" t="s">
        <v>8317</v>
      </c>
      <c r="E1430" s="585">
        <v>7.0</v>
      </c>
      <c r="H1430" s="580" t="str">
        <f t="shared" si="2"/>
        <v>INSERT INTO public.rack (ubicacion, pasillo, lado, almacen) VALUES('C0703R','2','REVERSO','Physical Locations/APT/Stock/Cedis I');</v>
      </c>
    </row>
    <row r="1431">
      <c r="A1431" s="584" t="s">
        <v>1983</v>
      </c>
      <c r="B1431" s="585">
        <v>2.0</v>
      </c>
      <c r="C1431" s="580" t="str">
        <f t="shared" si="1"/>
        <v>FRENTE</v>
      </c>
      <c r="D1431" s="583" t="s">
        <v>8317</v>
      </c>
      <c r="E1431" s="585">
        <v>7.0</v>
      </c>
      <c r="H1431" s="580" t="str">
        <f t="shared" si="2"/>
        <v>INSERT INTO public.rack (ubicacion, pasillo, lado, almacen) VALUES('C0704F','2','FRENTE','Physical Locations/APT/Stock/Cedis I');</v>
      </c>
    </row>
    <row r="1432">
      <c r="A1432" s="584" t="s">
        <v>1966</v>
      </c>
      <c r="B1432" s="585">
        <v>2.0</v>
      </c>
      <c r="C1432" s="580" t="str">
        <f t="shared" si="1"/>
        <v>REVERSO</v>
      </c>
      <c r="D1432" s="583" t="s">
        <v>8317</v>
      </c>
      <c r="E1432" s="585">
        <v>7.0</v>
      </c>
      <c r="H1432" s="580" t="str">
        <f t="shared" si="2"/>
        <v>INSERT INTO public.rack (ubicacion, pasillo, lado, almacen) VALUES('C0704R','2','REVERSO','Physical Locations/APT/Stock/Cedis I');</v>
      </c>
    </row>
    <row r="1433">
      <c r="A1433" s="584" t="s">
        <v>1950</v>
      </c>
      <c r="B1433" s="585">
        <v>2.0</v>
      </c>
      <c r="C1433" s="580" t="str">
        <f t="shared" si="1"/>
        <v>FRENTE</v>
      </c>
      <c r="D1433" s="583" t="s">
        <v>8317</v>
      </c>
      <c r="E1433" s="585">
        <v>7.0</v>
      </c>
      <c r="H1433" s="580" t="str">
        <f t="shared" si="2"/>
        <v>INSERT INTO public.rack (ubicacion, pasillo, lado, almacen) VALUES('C0705F','2','FRENTE','Physical Locations/APT/Stock/Cedis I');</v>
      </c>
    </row>
    <row r="1434">
      <c r="A1434" s="584" t="s">
        <v>1933</v>
      </c>
      <c r="B1434" s="585">
        <v>2.0</v>
      </c>
      <c r="C1434" s="580" t="str">
        <f t="shared" si="1"/>
        <v>REVERSO</v>
      </c>
      <c r="D1434" s="583" t="s">
        <v>8317</v>
      </c>
      <c r="E1434" s="585">
        <v>7.0</v>
      </c>
      <c r="H1434" s="580" t="str">
        <f t="shared" si="2"/>
        <v>INSERT INTO public.rack (ubicacion, pasillo, lado, almacen) VALUES('C0705R','2','REVERSO','Physical Locations/APT/Stock/Cedis I');</v>
      </c>
    </row>
    <row r="1435">
      <c r="A1435" s="584" t="s">
        <v>1917</v>
      </c>
      <c r="B1435" s="585">
        <v>2.0</v>
      </c>
      <c r="C1435" s="580" t="str">
        <f t="shared" si="1"/>
        <v>FRENTE</v>
      </c>
      <c r="D1435" s="583" t="s">
        <v>8317</v>
      </c>
      <c r="E1435" s="585">
        <v>7.0</v>
      </c>
      <c r="H1435" s="580" t="str">
        <f t="shared" si="2"/>
        <v>INSERT INTO public.rack (ubicacion, pasillo, lado, almacen) VALUES('C0706F','2','FRENTE','Physical Locations/APT/Stock/Cedis I');</v>
      </c>
    </row>
    <row r="1436">
      <c r="A1436" s="584" t="s">
        <v>1900</v>
      </c>
      <c r="B1436" s="585">
        <v>2.0</v>
      </c>
      <c r="C1436" s="580" t="str">
        <f t="shared" si="1"/>
        <v>REVERSO</v>
      </c>
      <c r="D1436" s="583" t="s">
        <v>8317</v>
      </c>
      <c r="E1436" s="585">
        <v>7.0</v>
      </c>
      <c r="H1436" s="580" t="str">
        <f t="shared" si="2"/>
        <v>INSERT INTO public.rack (ubicacion, pasillo, lado, almacen) VALUES('C0706R','2','REVERSO','Physical Locations/APT/Stock/Cedis I');</v>
      </c>
    </row>
    <row r="1437">
      <c r="A1437" s="584" t="s">
        <v>1884</v>
      </c>
      <c r="B1437" s="585">
        <v>2.0</v>
      </c>
      <c r="C1437" s="580" t="str">
        <f t="shared" si="1"/>
        <v>FRENTE</v>
      </c>
      <c r="D1437" s="583" t="s">
        <v>8317</v>
      </c>
      <c r="E1437" s="585">
        <v>7.0</v>
      </c>
      <c r="H1437" s="580" t="str">
        <f t="shared" si="2"/>
        <v>INSERT INTO public.rack (ubicacion, pasillo, lado, almacen) VALUES('C0707F','2','FRENTE','Physical Locations/APT/Stock/Cedis I');</v>
      </c>
    </row>
    <row r="1438">
      <c r="A1438" s="584" t="s">
        <v>1867</v>
      </c>
      <c r="B1438" s="585">
        <v>2.0</v>
      </c>
      <c r="C1438" s="580" t="str">
        <f t="shared" si="1"/>
        <v>REVERSO</v>
      </c>
      <c r="D1438" s="583" t="s">
        <v>8317</v>
      </c>
      <c r="E1438" s="585">
        <v>7.0</v>
      </c>
      <c r="H1438" s="580" t="str">
        <f t="shared" si="2"/>
        <v>INSERT INTO public.rack (ubicacion, pasillo, lado, almacen) VALUES('C0707R','2','REVERSO','Physical Locations/APT/Stock/Cedis I');</v>
      </c>
    </row>
    <row r="1439">
      <c r="A1439" s="584" t="s">
        <v>1851</v>
      </c>
      <c r="B1439" s="585">
        <v>2.0</v>
      </c>
      <c r="C1439" s="580" t="str">
        <f t="shared" si="1"/>
        <v>FRENTE</v>
      </c>
      <c r="D1439" s="583" t="s">
        <v>8317</v>
      </c>
      <c r="E1439" s="585">
        <v>7.0</v>
      </c>
      <c r="H1439" s="580" t="str">
        <f t="shared" si="2"/>
        <v>INSERT INTO public.rack (ubicacion, pasillo, lado, almacen) VALUES('C0708F','2','FRENTE','Physical Locations/APT/Stock/Cedis I');</v>
      </c>
    </row>
    <row r="1440">
      <c r="A1440" s="584" t="s">
        <v>1834</v>
      </c>
      <c r="B1440" s="585">
        <v>2.0</v>
      </c>
      <c r="C1440" s="580" t="str">
        <f t="shared" si="1"/>
        <v>REVERSO</v>
      </c>
      <c r="D1440" s="583" t="s">
        <v>8317</v>
      </c>
      <c r="E1440" s="585">
        <v>7.0</v>
      </c>
      <c r="H1440" s="580" t="str">
        <f t="shared" si="2"/>
        <v>INSERT INTO public.rack (ubicacion, pasillo, lado, almacen) VALUES('C0708R','2','REVERSO','Physical Locations/APT/Stock/Cedis I');</v>
      </c>
    </row>
    <row r="1441">
      <c r="A1441" s="584" t="s">
        <v>2328</v>
      </c>
      <c r="B1441" s="585">
        <v>2.0</v>
      </c>
      <c r="C1441" s="580" t="str">
        <f t="shared" si="1"/>
        <v>FRENTE</v>
      </c>
      <c r="D1441" s="583" t="s">
        <v>8317</v>
      </c>
      <c r="E1441" s="585">
        <v>8.0</v>
      </c>
      <c r="H1441" s="580" t="str">
        <f t="shared" si="2"/>
        <v>INSERT INTO public.rack (ubicacion, pasillo, lado, almacen) VALUES('C0801F','2','FRENTE','Physical Locations/APT/Stock/Cedis I');</v>
      </c>
    </row>
    <row r="1442">
      <c r="A1442" s="584" t="s">
        <v>2311</v>
      </c>
      <c r="B1442" s="585">
        <v>2.0</v>
      </c>
      <c r="C1442" s="580" t="str">
        <f t="shared" si="1"/>
        <v>REVERSO</v>
      </c>
      <c r="D1442" s="583" t="s">
        <v>8317</v>
      </c>
      <c r="E1442" s="585">
        <v>8.0</v>
      </c>
      <c r="H1442" s="580" t="str">
        <f t="shared" si="2"/>
        <v>INSERT INTO public.rack (ubicacion, pasillo, lado, almacen) VALUES('C0801R','2','REVERSO','Physical Locations/APT/Stock/Cedis I');</v>
      </c>
    </row>
    <row r="1443">
      <c r="A1443" s="584" t="s">
        <v>2298</v>
      </c>
      <c r="B1443" s="585">
        <v>2.0</v>
      </c>
      <c r="C1443" s="580" t="str">
        <f t="shared" si="1"/>
        <v>FRENTE</v>
      </c>
      <c r="D1443" s="583" t="s">
        <v>8317</v>
      </c>
      <c r="E1443" s="585">
        <v>8.0</v>
      </c>
      <c r="H1443" s="580" t="str">
        <f t="shared" si="2"/>
        <v>INSERT INTO public.rack (ubicacion, pasillo, lado, almacen) VALUES('C0802F','2','FRENTE','Physical Locations/APT/Stock/Cedis I');</v>
      </c>
    </row>
    <row r="1444">
      <c r="A1444" s="584" t="s">
        <v>2284</v>
      </c>
      <c r="B1444" s="585">
        <v>2.0</v>
      </c>
      <c r="C1444" s="580" t="str">
        <f t="shared" si="1"/>
        <v>REVERSO</v>
      </c>
      <c r="D1444" s="583" t="s">
        <v>8317</v>
      </c>
      <c r="E1444" s="585">
        <v>8.0</v>
      </c>
      <c r="H1444" s="580" t="str">
        <f t="shared" si="2"/>
        <v>INSERT INTO public.rack (ubicacion, pasillo, lado, almacen) VALUES('C0802R','2','REVERSO','Physical Locations/APT/Stock/Cedis I');</v>
      </c>
    </row>
    <row r="1445">
      <c r="A1445" s="584" t="s">
        <v>2271</v>
      </c>
      <c r="B1445" s="585">
        <v>2.0</v>
      </c>
      <c r="C1445" s="580" t="str">
        <f t="shared" si="1"/>
        <v>FRENTE</v>
      </c>
      <c r="D1445" s="583" t="s">
        <v>8317</v>
      </c>
      <c r="E1445" s="585">
        <v>8.0</v>
      </c>
      <c r="H1445" s="580" t="str">
        <f t="shared" si="2"/>
        <v>INSERT INTO public.rack (ubicacion, pasillo, lado, almacen) VALUES('C0803F','2','FRENTE','Physical Locations/APT/Stock/Cedis I');</v>
      </c>
    </row>
    <row r="1446">
      <c r="A1446" s="584" t="s">
        <v>2257</v>
      </c>
      <c r="B1446" s="585">
        <v>2.0</v>
      </c>
      <c r="C1446" s="580" t="str">
        <f t="shared" si="1"/>
        <v>REVERSO</v>
      </c>
      <c r="D1446" s="583" t="s">
        <v>8317</v>
      </c>
      <c r="E1446" s="585">
        <v>8.0</v>
      </c>
      <c r="H1446" s="580" t="str">
        <f t="shared" si="2"/>
        <v>INSERT INTO public.rack (ubicacion, pasillo, lado, almacen) VALUES('C0803R','2','REVERSO','Physical Locations/APT/Stock/Cedis I');</v>
      </c>
    </row>
    <row r="1447">
      <c r="A1447" s="584" t="s">
        <v>2244</v>
      </c>
      <c r="B1447" s="585">
        <v>2.0</v>
      </c>
      <c r="C1447" s="580" t="str">
        <f t="shared" si="1"/>
        <v>FRENTE</v>
      </c>
      <c r="D1447" s="583" t="s">
        <v>8317</v>
      </c>
      <c r="E1447" s="585">
        <v>8.0</v>
      </c>
      <c r="H1447" s="580" t="str">
        <f t="shared" si="2"/>
        <v>INSERT INTO public.rack (ubicacion, pasillo, lado, almacen) VALUES('C0804F','2','FRENTE','Physical Locations/APT/Stock/Cedis I');</v>
      </c>
    </row>
    <row r="1448">
      <c r="A1448" s="584" t="s">
        <v>2230</v>
      </c>
      <c r="B1448" s="585">
        <v>2.0</v>
      </c>
      <c r="C1448" s="580" t="str">
        <f t="shared" si="1"/>
        <v>REVERSO</v>
      </c>
      <c r="D1448" s="583" t="s">
        <v>8317</v>
      </c>
      <c r="E1448" s="585">
        <v>8.0</v>
      </c>
      <c r="H1448" s="580" t="str">
        <f t="shared" si="2"/>
        <v>INSERT INTO public.rack (ubicacion, pasillo, lado, almacen) VALUES('C0804R','2','REVERSO','Physical Locations/APT/Stock/Cedis I');</v>
      </c>
    </row>
    <row r="1449">
      <c r="A1449" s="584" t="s">
        <v>2214</v>
      </c>
      <c r="B1449" s="585">
        <v>2.0</v>
      </c>
      <c r="C1449" s="580" t="str">
        <f t="shared" si="1"/>
        <v>FRENTE</v>
      </c>
      <c r="D1449" s="583" t="s">
        <v>8317</v>
      </c>
      <c r="E1449" s="585">
        <v>8.0</v>
      </c>
      <c r="H1449" s="580" t="str">
        <f t="shared" si="2"/>
        <v>INSERT INTO public.rack (ubicacion, pasillo, lado, almacen) VALUES('C0805F','2','FRENTE','Physical Locations/APT/Stock/Cedis I');</v>
      </c>
    </row>
    <row r="1450">
      <c r="A1450" s="584" t="s">
        <v>2197</v>
      </c>
      <c r="B1450" s="585">
        <v>2.0</v>
      </c>
      <c r="C1450" s="580" t="str">
        <f t="shared" si="1"/>
        <v>REVERSO</v>
      </c>
      <c r="D1450" s="583" t="s">
        <v>8317</v>
      </c>
      <c r="E1450" s="585">
        <v>8.0</v>
      </c>
      <c r="H1450" s="580" t="str">
        <f t="shared" si="2"/>
        <v>INSERT INTO public.rack (ubicacion, pasillo, lado, almacen) VALUES('C0805R','2','REVERSO','Physical Locations/APT/Stock/Cedis I');</v>
      </c>
    </row>
    <row r="1451">
      <c r="A1451" s="584" t="s">
        <v>2181</v>
      </c>
      <c r="B1451" s="585">
        <v>2.0</v>
      </c>
      <c r="C1451" s="580" t="str">
        <f t="shared" si="1"/>
        <v>FRENTE</v>
      </c>
      <c r="D1451" s="583" t="s">
        <v>8317</v>
      </c>
      <c r="E1451" s="585">
        <v>8.0</v>
      </c>
      <c r="H1451" s="580" t="str">
        <f t="shared" si="2"/>
        <v>INSERT INTO public.rack (ubicacion, pasillo, lado, almacen) VALUES('C0806F','2','FRENTE','Physical Locations/APT/Stock/Cedis I');</v>
      </c>
    </row>
    <row r="1452">
      <c r="A1452" s="584" t="s">
        <v>2164</v>
      </c>
      <c r="B1452" s="585">
        <v>2.0</v>
      </c>
      <c r="C1452" s="580" t="str">
        <f t="shared" si="1"/>
        <v>REVERSO</v>
      </c>
      <c r="D1452" s="583" t="s">
        <v>8317</v>
      </c>
      <c r="E1452" s="585">
        <v>8.0</v>
      </c>
      <c r="H1452" s="580" t="str">
        <f t="shared" si="2"/>
        <v>INSERT INTO public.rack (ubicacion, pasillo, lado, almacen) VALUES('C0806R','2','REVERSO','Physical Locations/APT/Stock/Cedis I');</v>
      </c>
    </row>
    <row r="1453">
      <c r="A1453" s="584" t="s">
        <v>2148</v>
      </c>
      <c r="B1453" s="585">
        <v>2.0</v>
      </c>
      <c r="C1453" s="580" t="str">
        <f t="shared" si="1"/>
        <v>FRENTE</v>
      </c>
      <c r="D1453" s="583" t="s">
        <v>8317</v>
      </c>
      <c r="E1453" s="585">
        <v>8.0</v>
      </c>
      <c r="H1453" s="580" t="str">
        <f t="shared" si="2"/>
        <v>INSERT INTO public.rack (ubicacion, pasillo, lado, almacen) VALUES('C0807F','2','FRENTE','Physical Locations/APT/Stock/Cedis I');</v>
      </c>
    </row>
    <row r="1454">
      <c r="A1454" s="584" t="s">
        <v>2131</v>
      </c>
      <c r="B1454" s="585">
        <v>2.0</v>
      </c>
      <c r="C1454" s="580" t="str">
        <f t="shared" si="1"/>
        <v>REVERSO</v>
      </c>
      <c r="D1454" s="583" t="s">
        <v>8317</v>
      </c>
      <c r="E1454" s="585">
        <v>8.0</v>
      </c>
      <c r="H1454" s="580" t="str">
        <f t="shared" si="2"/>
        <v>INSERT INTO public.rack (ubicacion, pasillo, lado, almacen) VALUES('C0807R','2','REVERSO','Physical Locations/APT/Stock/Cedis I');</v>
      </c>
    </row>
    <row r="1455">
      <c r="A1455" s="584" t="s">
        <v>2115</v>
      </c>
      <c r="B1455" s="585">
        <v>2.0</v>
      </c>
      <c r="C1455" s="580" t="str">
        <f t="shared" si="1"/>
        <v>FRENTE</v>
      </c>
      <c r="D1455" s="583" t="s">
        <v>8317</v>
      </c>
      <c r="E1455" s="585">
        <v>8.0</v>
      </c>
      <c r="H1455" s="580" t="str">
        <f t="shared" si="2"/>
        <v>INSERT INTO public.rack (ubicacion, pasillo, lado, almacen) VALUES('C0808F','2','FRENTE','Physical Locations/APT/Stock/Cedis I');</v>
      </c>
    </row>
    <row r="1456">
      <c r="A1456" s="584" t="s">
        <v>2098</v>
      </c>
      <c r="B1456" s="585">
        <v>2.0</v>
      </c>
      <c r="C1456" s="580" t="str">
        <f t="shared" si="1"/>
        <v>REVERSO</v>
      </c>
      <c r="D1456" s="583" t="s">
        <v>8317</v>
      </c>
      <c r="E1456" s="585">
        <v>8.0</v>
      </c>
      <c r="H1456" s="580" t="str">
        <f t="shared" si="2"/>
        <v>INSERT INTO public.rack (ubicacion, pasillo, lado, almacen) VALUES('C0808R','2','REVERSO','Physical Locations/APT/Stock/Cedis I');</v>
      </c>
    </row>
    <row r="1457">
      <c r="A1457" s="584" t="s">
        <v>2580</v>
      </c>
      <c r="B1457" s="585">
        <v>2.0</v>
      </c>
      <c r="C1457" s="580" t="str">
        <f t="shared" si="1"/>
        <v>FRENTE</v>
      </c>
      <c r="D1457" s="583" t="s">
        <v>8317</v>
      </c>
      <c r="E1457" s="585">
        <v>9.0</v>
      </c>
      <c r="H1457" s="580" t="str">
        <f t="shared" si="2"/>
        <v>INSERT INTO public.rack (ubicacion, pasillo, lado, almacen) VALUES('C0901F','2','FRENTE','Physical Locations/APT/Stock/Cedis I');</v>
      </c>
    </row>
    <row r="1458">
      <c r="A1458" s="584" t="s">
        <v>2564</v>
      </c>
      <c r="B1458" s="585">
        <v>2.0</v>
      </c>
      <c r="C1458" s="580" t="str">
        <f t="shared" si="1"/>
        <v>REVERSO</v>
      </c>
      <c r="D1458" s="583" t="s">
        <v>8317</v>
      </c>
      <c r="E1458" s="585">
        <v>9.0</v>
      </c>
      <c r="H1458" s="580" t="str">
        <f t="shared" si="2"/>
        <v>INSERT INTO public.rack (ubicacion, pasillo, lado, almacen) VALUES('C0901R','2','REVERSO','Physical Locations/APT/Stock/Cedis I');</v>
      </c>
    </row>
    <row r="1459">
      <c r="A1459" s="584" t="s">
        <v>2547</v>
      </c>
      <c r="B1459" s="585">
        <v>2.0</v>
      </c>
      <c r="C1459" s="580" t="str">
        <f t="shared" si="1"/>
        <v>FRENTE</v>
      </c>
      <c r="D1459" s="583" t="s">
        <v>8317</v>
      </c>
      <c r="E1459" s="585">
        <v>9.0</v>
      </c>
      <c r="H1459" s="580" t="str">
        <f t="shared" si="2"/>
        <v>INSERT INTO public.rack (ubicacion, pasillo, lado, almacen) VALUES('C0902F','2','FRENTE','Physical Locations/APT/Stock/Cedis I');</v>
      </c>
    </row>
    <row r="1460">
      <c r="A1460" s="584" t="s">
        <v>2531</v>
      </c>
      <c r="B1460" s="585">
        <v>2.0</v>
      </c>
      <c r="C1460" s="580" t="str">
        <f t="shared" si="1"/>
        <v>REVERSO</v>
      </c>
      <c r="D1460" s="583" t="s">
        <v>8317</v>
      </c>
      <c r="E1460" s="585">
        <v>9.0</v>
      </c>
      <c r="H1460" s="580" t="str">
        <f t="shared" si="2"/>
        <v>INSERT INTO public.rack (ubicacion, pasillo, lado, almacen) VALUES('C0902R','2','REVERSO','Physical Locations/APT/Stock/Cedis I');</v>
      </c>
    </row>
    <row r="1461">
      <c r="A1461" s="584" t="s">
        <v>2517</v>
      </c>
      <c r="B1461" s="585">
        <v>2.0</v>
      </c>
      <c r="C1461" s="580" t="str">
        <f t="shared" si="1"/>
        <v>FRENTE</v>
      </c>
      <c r="D1461" s="583" t="s">
        <v>8317</v>
      </c>
      <c r="E1461" s="585">
        <v>9.0</v>
      </c>
      <c r="H1461" s="580" t="str">
        <f t="shared" si="2"/>
        <v>INSERT INTO public.rack (ubicacion, pasillo, lado, almacen) VALUES('C0903F','2','FRENTE','Physical Locations/APT/Stock/Cedis I');</v>
      </c>
    </row>
    <row r="1462">
      <c r="A1462" s="584" t="s">
        <v>2503</v>
      </c>
      <c r="B1462" s="585">
        <v>2.0</v>
      </c>
      <c r="C1462" s="580" t="str">
        <f t="shared" si="1"/>
        <v>REVERSO</v>
      </c>
      <c r="D1462" s="583" t="s">
        <v>8317</v>
      </c>
      <c r="E1462" s="585">
        <v>9.0</v>
      </c>
      <c r="H1462" s="580" t="str">
        <f t="shared" si="2"/>
        <v>INSERT INTO public.rack (ubicacion, pasillo, lado, almacen) VALUES('C0903R','2','REVERSO','Physical Locations/APT/Stock/Cedis I');</v>
      </c>
    </row>
    <row r="1463">
      <c r="A1463" s="584" t="s">
        <v>2489</v>
      </c>
      <c r="B1463" s="585">
        <v>2.0</v>
      </c>
      <c r="C1463" s="580" t="str">
        <f t="shared" si="1"/>
        <v>FRENTE</v>
      </c>
      <c r="D1463" s="583" t="s">
        <v>8317</v>
      </c>
      <c r="E1463" s="585">
        <v>9.0</v>
      </c>
      <c r="H1463" s="580" t="str">
        <f t="shared" si="2"/>
        <v>INSERT INTO public.rack (ubicacion, pasillo, lado, almacen) VALUES('C0904F','2','FRENTE','Physical Locations/APT/Stock/Cedis I');</v>
      </c>
    </row>
    <row r="1464">
      <c r="A1464" s="584" t="s">
        <v>2475</v>
      </c>
      <c r="B1464" s="585">
        <v>2.0</v>
      </c>
      <c r="C1464" s="580" t="str">
        <f t="shared" si="1"/>
        <v>REVERSO</v>
      </c>
      <c r="D1464" s="583" t="s">
        <v>8317</v>
      </c>
      <c r="E1464" s="585">
        <v>9.0</v>
      </c>
      <c r="H1464" s="580" t="str">
        <f t="shared" si="2"/>
        <v>INSERT INTO public.rack (ubicacion, pasillo, lado, almacen) VALUES('C0904R','2','REVERSO','Physical Locations/APT/Stock/Cedis I');</v>
      </c>
    </row>
    <row r="1465">
      <c r="A1465" s="584" t="s">
        <v>2461</v>
      </c>
      <c r="B1465" s="585">
        <v>2.0</v>
      </c>
      <c r="C1465" s="580" t="str">
        <f t="shared" si="1"/>
        <v>FRENTE</v>
      </c>
      <c r="D1465" s="583" t="s">
        <v>8317</v>
      </c>
      <c r="E1465" s="585">
        <v>9.0</v>
      </c>
      <c r="H1465" s="580" t="str">
        <f t="shared" si="2"/>
        <v>INSERT INTO public.rack (ubicacion, pasillo, lado, almacen) VALUES('C0905F','2','FRENTE','Physical Locations/APT/Stock/Cedis I');</v>
      </c>
    </row>
    <row r="1466">
      <c r="A1466" s="584" t="s">
        <v>2447</v>
      </c>
      <c r="B1466" s="585">
        <v>2.0</v>
      </c>
      <c r="C1466" s="580" t="str">
        <f t="shared" si="1"/>
        <v>REVERSO</v>
      </c>
      <c r="D1466" s="583" t="s">
        <v>8317</v>
      </c>
      <c r="E1466" s="585">
        <v>9.0</v>
      </c>
      <c r="H1466" s="580" t="str">
        <f t="shared" si="2"/>
        <v>INSERT INTO public.rack (ubicacion, pasillo, lado, almacen) VALUES('C0905R','2','REVERSO','Physical Locations/APT/Stock/Cedis I');</v>
      </c>
    </row>
    <row r="1467">
      <c r="A1467" s="584" t="s">
        <v>2430</v>
      </c>
      <c r="B1467" s="585">
        <v>2.0</v>
      </c>
      <c r="C1467" s="580" t="str">
        <f t="shared" si="1"/>
        <v>FRENTE</v>
      </c>
      <c r="D1467" s="583" t="s">
        <v>8317</v>
      </c>
      <c r="E1467" s="585">
        <v>9.0</v>
      </c>
      <c r="H1467" s="580" t="str">
        <f t="shared" si="2"/>
        <v>INSERT INTO public.rack (ubicacion, pasillo, lado, almacen) VALUES('C0906F','2','FRENTE','Physical Locations/APT/Stock/Cedis I');</v>
      </c>
    </row>
    <row r="1468">
      <c r="A1468" s="584" t="s">
        <v>2413</v>
      </c>
      <c r="B1468" s="585">
        <v>2.0</v>
      </c>
      <c r="C1468" s="580" t="str">
        <f t="shared" si="1"/>
        <v>REVERSO</v>
      </c>
      <c r="D1468" s="583" t="s">
        <v>8317</v>
      </c>
      <c r="E1468" s="585">
        <v>9.0</v>
      </c>
      <c r="H1468" s="580" t="str">
        <f t="shared" si="2"/>
        <v>INSERT INTO public.rack (ubicacion, pasillo, lado, almacen) VALUES('C0906R','2','REVERSO','Physical Locations/APT/Stock/Cedis I');</v>
      </c>
    </row>
    <row r="1469">
      <c r="A1469" s="584" t="s">
        <v>2396</v>
      </c>
      <c r="B1469" s="585">
        <v>2.0</v>
      </c>
      <c r="C1469" s="580" t="str">
        <f t="shared" si="1"/>
        <v>FRENTE</v>
      </c>
      <c r="D1469" s="583" t="s">
        <v>8317</v>
      </c>
      <c r="E1469" s="585">
        <v>9.0</v>
      </c>
      <c r="H1469" s="580" t="str">
        <f t="shared" si="2"/>
        <v>INSERT INTO public.rack (ubicacion, pasillo, lado, almacen) VALUES('C0907F','2','FRENTE','Physical Locations/APT/Stock/Cedis I');</v>
      </c>
    </row>
    <row r="1470">
      <c r="A1470" s="584" t="s">
        <v>2379</v>
      </c>
      <c r="B1470" s="585">
        <v>2.0</v>
      </c>
      <c r="C1470" s="580" t="str">
        <f t="shared" si="1"/>
        <v>REVERSO</v>
      </c>
      <c r="D1470" s="583" t="s">
        <v>8317</v>
      </c>
      <c r="E1470" s="585">
        <v>9.0</v>
      </c>
      <c r="H1470" s="580" t="str">
        <f t="shared" si="2"/>
        <v>INSERT INTO public.rack (ubicacion, pasillo, lado, almacen) VALUES('C0907R','2','REVERSO','Physical Locations/APT/Stock/Cedis I');</v>
      </c>
    </row>
    <row r="1471">
      <c r="A1471" s="584" t="s">
        <v>2362</v>
      </c>
      <c r="B1471" s="585">
        <v>2.0</v>
      </c>
      <c r="C1471" s="580" t="str">
        <f t="shared" si="1"/>
        <v>FRENTE</v>
      </c>
      <c r="D1471" s="583" t="s">
        <v>8317</v>
      </c>
      <c r="E1471" s="585">
        <v>9.0</v>
      </c>
      <c r="H1471" s="580" t="str">
        <f t="shared" si="2"/>
        <v>INSERT INTO public.rack (ubicacion, pasillo, lado, almacen) VALUES('C0908F','2','FRENTE','Physical Locations/APT/Stock/Cedis I');</v>
      </c>
    </row>
    <row r="1472">
      <c r="A1472" s="584" t="s">
        <v>2345</v>
      </c>
      <c r="B1472" s="585">
        <v>2.0</v>
      </c>
      <c r="C1472" s="580" t="str">
        <f t="shared" si="1"/>
        <v>REVERSO</v>
      </c>
      <c r="D1472" s="583" t="s">
        <v>8317</v>
      </c>
      <c r="E1472" s="585">
        <v>9.0</v>
      </c>
      <c r="H1472" s="580" t="str">
        <f t="shared" si="2"/>
        <v>INSERT INTO public.rack (ubicacion, pasillo, lado, almacen) VALUES('C0908R','2','REVERSO','Physical Locations/APT/Stock/Cedis I');</v>
      </c>
    </row>
    <row r="1473">
      <c r="A1473" s="584" t="s">
        <v>2836</v>
      </c>
      <c r="B1473" s="585">
        <v>2.0</v>
      </c>
      <c r="C1473" s="580" t="str">
        <f t="shared" si="1"/>
        <v>FRENTE</v>
      </c>
      <c r="D1473" s="583" t="s">
        <v>8317</v>
      </c>
      <c r="E1473" s="585">
        <v>10.0</v>
      </c>
      <c r="H1473" s="580" t="str">
        <f t="shared" si="2"/>
        <v>INSERT INTO public.rack (ubicacion, pasillo, lado, almacen) VALUES('C1001F','2','FRENTE','Physical Locations/APT/Stock/Cedis I');</v>
      </c>
    </row>
    <row r="1474">
      <c r="A1474" s="584" t="s">
        <v>2820</v>
      </c>
      <c r="B1474" s="585">
        <v>2.0</v>
      </c>
      <c r="C1474" s="580" t="str">
        <f t="shared" si="1"/>
        <v>REVERSO</v>
      </c>
      <c r="D1474" s="583" t="s">
        <v>8317</v>
      </c>
      <c r="E1474" s="585">
        <v>10.0</v>
      </c>
      <c r="H1474" s="580" t="str">
        <f t="shared" si="2"/>
        <v>INSERT INTO public.rack (ubicacion, pasillo, lado, almacen) VALUES('C1001R','2','REVERSO','Physical Locations/APT/Stock/Cedis I');</v>
      </c>
    </row>
    <row r="1475">
      <c r="A1475" s="584" t="s">
        <v>2804</v>
      </c>
      <c r="B1475" s="585">
        <v>2.0</v>
      </c>
      <c r="C1475" s="580" t="str">
        <f t="shared" si="1"/>
        <v>FRENTE</v>
      </c>
      <c r="D1475" s="583" t="s">
        <v>8317</v>
      </c>
      <c r="E1475" s="585">
        <v>10.0</v>
      </c>
      <c r="H1475" s="580" t="str">
        <f t="shared" si="2"/>
        <v>INSERT INTO public.rack (ubicacion, pasillo, lado, almacen) VALUES('C1002F','2','FRENTE','Physical Locations/APT/Stock/Cedis I');</v>
      </c>
    </row>
    <row r="1476">
      <c r="A1476" s="584" t="s">
        <v>2788</v>
      </c>
      <c r="B1476" s="585">
        <v>2.0</v>
      </c>
      <c r="C1476" s="580" t="str">
        <f t="shared" si="1"/>
        <v>REVERSO</v>
      </c>
      <c r="D1476" s="583" t="s">
        <v>8317</v>
      </c>
      <c r="E1476" s="585">
        <v>10.0</v>
      </c>
      <c r="H1476" s="580" t="str">
        <f t="shared" si="2"/>
        <v>INSERT INTO public.rack (ubicacion, pasillo, lado, almacen) VALUES('C1002R','2','REVERSO','Physical Locations/APT/Stock/Cedis I');</v>
      </c>
    </row>
    <row r="1477">
      <c r="A1477" s="584" t="s">
        <v>2772</v>
      </c>
      <c r="B1477" s="585">
        <v>2.0</v>
      </c>
      <c r="C1477" s="580" t="str">
        <f t="shared" si="1"/>
        <v>FRENTE</v>
      </c>
      <c r="D1477" s="583" t="s">
        <v>8317</v>
      </c>
      <c r="E1477" s="585">
        <v>10.0</v>
      </c>
      <c r="H1477" s="580" t="str">
        <f t="shared" si="2"/>
        <v>INSERT INTO public.rack (ubicacion, pasillo, lado, almacen) VALUES('C1003F','2','FRENTE','Physical Locations/APT/Stock/Cedis I');</v>
      </c>
    </row>
    <row r="1478">
      <c r="A1478" s="584" t="s">
        <v>2756</v>
      </c>
      <c r="B1478" s="585">
        <v>2.0</v>
      </c>
      <c r="C1478" s="580" t="str">
        <f t="shared" si="1"/>
        <v>REVERSO</v>
      </c>
      <c r="D1478" s="583" t="s">
        <v>8317</v>
      </c>
      <c r="E1478" s="585">
        <v>10.0</v>
      </c>
      <c r="H1478" s="580" t="str">
        <f t="shared" si="2"/>
        <v>INSERT INTO public.rack (ubicacion, pasillo, lado, almacen) VALUES('C1003R','2','REVERSO','Physical Locations/APT/Stock/Cedis I');</v>
      </c>
    </row>
    <row r="1479">
      <c r="A1479" s="584" t="s">
        <v>2740</v>
      </c>
      <c r="B1479" s="585">
        <v>2.0</v>
      </c>
      <c r="C1479" s="580" t="str">
        <f t="shared" si="1"/>
        <v>FRENTE</v>
      </c>
      <c r="D1479" s="583" t="s">
        <v>8317</v>
      </c>
      <c r="E1479" s="585">
        <v>10.0</v>
      </c>
      <c r="H1479" s="580" t="str">
        <f t="shared" si="2"/>
        <v>INSERT INTO public.rack (ubicacion, pasillo, lado, almacen) VALUES('C1004F','2','FRENTE','Physical Locations/APT/Stock/Cedis I');</v>
      </c>
    </row>
    <row r="1480">
      <c r="A1480" s="584" t="s">
        <v>2724</v>
      </c>
      <c r="B1480" s="585">
        <v>2.0</v>
      </c>
      <c r="C1480" s="580" t="str">
        <f t="shared" si="1"/>
        <v>REVERSO</v>
      </c>
      <c r="D1480" s="583" t="s">
        <v>8317</v>
      </c>
      <c r="E1480" s="585">
        <v>10.0</v>
      </c>
      <c r="H1480" s="580" t="str">
        <f t="shared" si="2"/>
        <v>INSERT INTO public.rack (ubicacion, pasillo, lado, almacen) VALUES('C1004R','2','REVERSO','Physical Locations/APT/Stock/Cedis I');</v>
      </c>
    </row>
    <row r="1481">
      <c r="A1481" s="584" t="s">
        <v>2708</v>
      </c>
      <c r="B1481" s="585">
        <v>2.0</v>
      </c>
      <c r="C1481" s="580" t="str">
        <f t="shared" si="1"/>
        <v>FRENTE</v>
      </c>
      <c r="D1481" s="583" t="s">
        <v>8317</v>
      </c>
      <c r="E1481" s="585">
        <v>10.0</v>
      </c>
      <c r="H1481" s="580" t="str">
        <f t="shared" si="2"/>
        <v>INSERT INTO public.rack (ubicacion, pasillo, lado, almacen) VALUES('C1005F','2','FRENTE','Physical Locations/APT/Stock/Cedis I');</v>
      </c>
    </row>
    <row r="1482">
      <c r="A1482" s="584" t="s">
        <v>2692</v>
      </c>
      <c r="B1482" s="585">
        <v>2.0</v>
      </c>
      <c r="C1482" s="580" t="str">
        <f t="shared" si="1"/>
        <v>REVERSO</v>
      </c>
      <c r="D1482" s="583" t="s">
        <v>8317</v>
      </c>
      <c r="E1482" s="585">
        <v>10.0</v>
      </c>
      <c r="H1482" s="580" t="str">
        <f t="shared" si="2"/>
        <v>INSERT INTO public.rack (ubicacion, pasillo, lado, almacen) VALUES('C1005R','2','REVERSO','Physical Locations/APT/Stock/Cedis I');</v>
      </c>
    </row>
    <row r="1483">
      <c r="A1483" s="584" t="s">
        <v>2676</v>
      </c>
      <c r="B1483" s="585">
        <v>2.0</v>
      </c>
      <c r="C1483" s="580" t="str">
        <f t="shared" si="1"/>
        <v>FRENTE</v>
      </c>
      <c r="D1483" s="583" t="s">
        <v>8317</v>
      </c>
      <c r="E1483" s="585">
        <v>10.0</v>
      </c>
      <c r="H1483" s="580" t="str">
        <f t="shared" si="2"/>
        <v>INSERT INTO public.rack (ubicacion, pasillo, lado, almacen) VALUES('C1006F','2','FRENTE','Physical Locations/APT/Stock/Cedis I');</v>
      </c>
    </row>
    <row r="1484">
      <c r="A1484" s="584" t="s">
        <v>2660</v>
      </c>
      <c r="B1484" s="585">
        <v>2.0</v>
      </c>
      <c r="C1484" s="580" t="str">
        <f t="shared" si="1"/>
        <v>REVERSO</v>
      </c>
      <c r="D1484" s="583" t="s">
        <v>8317</v>
      </c>
      <c r="E1484" s="585">
        <v>10.0</v>
      </c>
      <c r="H1484" s="580" t="str">
        <f t="shared" si="2"/>
        <v>INSERT INTO public.rack (ubicacion, pasillo, lado, almacen) VALUES('C1006R','2','REVERSO','Physical Locations/APT/Stock/Cedis I');</v>
      </c>
    </row>
    <row r="1485">
      <c r="A1485" s="584" t="s">
        <v>2644</v>
      </c>
      <c r="B1485" s="585">
        <v>2.0</v>
      </c>
      <c r="C1485" s="580" t="str">
        <f t="shared" si="1"/>
        <v>FRENTE</v>
      </c>
      <c r="D1485" s="583" t="s">
        <v>8317</v>
      </c>
      <c r="E1485" s="585">
        <v>10.0</v>
      </c>
      <c r="H1485" s="580" t="str">
        <f t="shared" si="2"/>
        <v>INSERT INTO public.rack (ubicacion, pasillo, lado, almacen) VALUES('C1007F','2','FRENTE','Physical Locations/APT/Stock/Cedis I');</v>
      </c>
    </row>
    <row r="1486">
      <c r="A1486" s="584" t="s">
        <v>2628</v>
      </c>
      <c r="B1486" s="585">
        <v>2.0</v>
      </c>
      <c r="C1486" s="580" t="str">
        <f t="shared" si="1"/>
        <v>REVERSO</v>
      </c>
      <c r="D1486" s="583" t="s">
        <v>8317</v>
      </c>
      <c r="E1486" s="585">
        <v>10.0</v>
      </c>
      <c r="H1486" s="580" t="str">
        <f t="shared" si="2"/>
        <v>INSERT INTO public.rack (ubicacion, pasillo, lado, almacen) VALUES('C1007R','2','REVERSO','Physical Locations/APT/Stock/Cedis I');</v>
      </c>
    </row>
    <row r="1487">
      <c r="A1487" s="584" t="s">
        <v>2612</v>
      </c>
      <c r="B1487" s="585">
        <v>2.0</v>
      </c>
      <c r="C1487" s="580" t="str">
        <f t="shared" si="1"/>
        <v>FRENTE</v>
      </c>
      <c r="D1487" s="583" t="s">
        <v>8317</v>
      </c>
      <c r="E1487" s="585">
        <v>10.0</v>
      </c>
      <c r="H1487" s="580" t="str">
        <f t="shared" si="2"/>
        <v>INSERT INTO public.rack (ubicacion, pasillo, lado, almacen) VALUES('C1008F','2','FRENTE','Physical Locations/APT/Stock/Cedis I');</v>
      </c>
    </row>
    <row r="1488">
      <c r="A1488" s="584" t="s">
        <v>2596</v>
      </c>
      <c r="B1488" s="585">
        <v>2.0</v>
      </c>
      <c r="C1488" s="580" t="str">
        <f t="shared" si="1"/>
        <v>REVERSO</v>
      </c>
      <c r="D1488" s="583" t="s">
        <v>8317</v>
      </c>
      <c r="E1488" s="585">
        <v>10.0</v>
      </c>
      <c r="H1488" s="580" t="str">
        <f t="shared" si="2"/>
        <v>INSERT INTO public.rack (ubicacion, pasillo, lado, almacen) VALUES('C1008R','2','REVERSO','Physical Locations/APT/Stock/Cedis I');</v>
      </c>
    </row>
    <row r="1489">
      <c r="A1489" s="584" t="s">
        <v>3078</v>
      </c>
      <c r="B1489" s="585">
        <v>2.0</v>
      </c>
      <c r="C1489" s="580" t="str">
        <f t="shared" si="1"/>
        <v>FRENTE</v>
      </c>
      <c r="D1489" s="583" t="s">
        <v>8317</v>
      </c>
      <c r="E1489" s="585">
        <v>11.0</v>
      </c>
      <c r="H1489" s="580" t="str">
        <f t="shared" si="2"/>
        <v>INSERT INTO public.rack (ubicacion, pasillo, lado, almacen) VALUES('C1101F','2','FRENTE','Physical Locations/APT/Stock/Cedis I');</v>
      </c>
    </row>
    <row r="1490">
      <c r="A1490" s="584" t="s">
        <v>3063</v>
      </c>
      <c r="B1490" s="585">
        <v>2.0</v>
      </c>
      <c r="C1490" s="580" t="str">
        <f t="shared" si="1"/>
        <v>REVERSO</v>
      </c>
      <c r="D1490" s="583" t="s">
        <v>8317</v>
      </c>
      <c r="E1490" s="585">
        <v>11.0</v>
      </c>
      <c r="H1490" s="580" t="str">
        <f t="shared" si="2"/>
        <v>INSERT INTO public.rack (ubicacion, pasillo, lado, almacen) VALUES('C1101R','2','REVERSO','Physical Locations/APT/Stock/Cedis I');</v>
      </c>
    </row>
    <row r="1491">
      <c r="A1491" s="584" t="s">
        <v>3048</v>
      </c>
      <c r="B1491" s="585">
        <v>2.0</v>
      </c>
      <c r="C1491" s="580" t="str">
        <f t="shared" si="1"/>
        <v>FRENTE</v>
      </c>
      <c r="D1491" s="583" t="s">
        <v>8317</v>
      </c>
      <c r="E1491" s="585">
        <v>11.0</v>
      </c>
      <c r="H1491" s="580" t="str">
        <f t="shared" si="2"/>
        <v>INSERT INTO public.rack (ubicacion, pasillo, lado, almacen) VALUES('C1102F','2','FRENTE','Physical Locations/APT/Stock/Cedis I');</v>
      </c>
    </row>
    <row r="1492">
      <c r="A1492" s="584" t="s">
        <v>3033</v>
      </c>
      <c r="B1492" s="585">
        <v>2.0</v>
      </c>
      <c r="C1492" s="580" t="str">
        <f t="shared" si="1"/>
        <v>REVERSO</v>
      </c>
      <c r="D1492" s="583" t="s">
        <v>8317</v>
      </c>
      <c r="E1492" s="585">
        <v>11.0</v>
      </c>
      <c r="H1492" s="580" t="str">
        <f t="shared" si="2"/>
        <v>INSERT INTO public.rack (ubicacion, pasillo, lado, almacen) VALUES('C1102R','2','REVERSO','Physical Locations/APT/Stock/Cedis I');</v>
      </c>
    </row>
    <row r="1493">
      <c r="A1493" s="584" t="s">
        <v>3018</v>
      </c>
      <c r="B1493" s="585">
        <v>2.0</v>
      </c>
      <c r="C1493" s="580" t="str">
        <f t="shared" si="1"/>
        <v>FRENTE</v>
      </c>
      <c r="D1493" s="583" t="s">
        <v>8317</v>
      </c>
      <c r="E1493" s="585">
        <v>11.0</v>
      </c>
      <c r="H1493" s="580" t="str">
        <f t="shared" si="2"/>
        <v>INSERT INTO public.rack (ubicacion, pasillo, lado, almacen) VALUES('C1103F','2','FRENTE','Physical Locations/APT/Stock/Cedis I');</v>
      </c>
    </row>
    <row r="1494">
      <c r="A1494" s="584" t="s">
        <v>3003</v>
      </c>
      <c r="B1494" s="585">
        <v>2.0</v>
      </c>
      <c r="C1494" s="580" t="str">
        <f t="shared" si="1"/>
        <v>REVERSO</v>
      </c>
      <c r="D1494" s="583" t="s">
        <v>8317</v>
      </c>
      <c r="E1494" s="585">
        <v>11.0</v>
      </c>
      <c r="H1494" s="580" t="str">
        <f t="shared" si="2"/>
        <v>INSERT INTO public.rack (ubicacion, pasillo, lado, almacen) VALUES('C1103R','2','REVERSO','Physical Locations/APT/Stock/Cedis I');</v>
      </c>
    </row>
    <row r="1495">
      <c r="A1495" s="584" t="s">
        <v>2988</v>
      </c>
      <c r="B1495" s="585">
        <v>2.0</v>
      </c>
      <c r="C1495" s="580" t="str">
        <f t="shared" si="1"/>
        <v>FRENTE</v>
      </c>
      <c r="D1495" s="583" t="s">
        <v>8317</v>
      </c>
      <c r="E1495" s="585">
        <v>11.0</v>
      </c>
      <c r="H1495" s="580" t="str">
        <f t="shared" si="2"/>
        <v>INSERT INTO public.rack (ubicacion, pasillo, lado, almacen) VALUES('C1104F','2','FRENTE','Physical Locations/APT/Stock/Cedis I');</v>
      </c>
    </row>
    <row r="1496">
      <c r="A1496" s="584" t="s">
        <v>2973</v>
      </c>
      <c r="B1496" s="585">
        <v>2.0</v>
      </c>
      <c r="C1496" s="580" t="str">
        <f t="shared" si="1"/>
        <v>REVERSO</v>
      </c>
      <c r="D1496" s="583" t="s">
        <v>8317</v>
      </c>
      <c r="E1496" s="585">
        <v>11.0</v>
      </c>
      <c r="H1496" s="580" t="str">
        <f t="shared" si="2"/>
        <v>INSERT INTO public.rack (ubicacion, pasillo, lado, almacen) VALUES('C1104R','2','REVERSO','Physical Locations/APT/Stock/Cedis I');</v>
      </c>
    </row>
    <row r="1497">
      <c r="A1497" s="584" t="s">
        <v>2958</v>
      </c>
      <c r="B1497" s="585">
        <v>2.0</v>
      </c>
      <c r="C1497" s="580" t="str">
        <f t="shared" si="1"/>
        <v>FRENTE</v>
      </c>
      <c r="D1497" s="583" t="s">
        <v>8317</v>
      </c>
      <c r="E1497" s="585">
        <v>11.0</v>
      </c>
      <c r="H1497" s="580" t="str">
        <f t="shared" si="2"/>
        <v>INSERT INTO public.rack (ubicacion, pasillo, lado, almacen) VALUES('C1105F','2','FRENTE','Physical Locations/APT/Stock/Cedis I');</v>
      </c>
    </row>
    <row r="1498">
      <c r="A1498" s="584" t="s">
        <v>2943</v>
      </c>
      <c r="B1498" s="585">
        <v>2.0</v>
      </c>
      <c r="C1498" s="580" t="str">
        <f t="shared" si="1"/>
        <v>REVERSO</v>
      </c>
      <c r="D1498" s="583" t="s">
        <v>8317</v>
      </c>
      <c r="E1498" s="585">
        <v>11.0</v>
      </c>
      <c r="H1498" s="580" t="str">
        <f t="shared" si="2"/>
        <v>INSERT INTO public.rack (ubicacion, pasillo, lado, almacen) VALUES('C1105R','2','REVERSO','Physical Locations/APT/Stock/Cedis I');</v>
      </c>
    </row>
    <row r="1499">
      <c r="A1499" s="584" t="s">
        <v>2928</v>
      </c>
      <c r="B1499" s="585">
        <v>2.0</v>
      </c>
      <c r="C1499" s="580" t="str">
        <f t="shared" si="1"/>
        <v>FRENTE</v>
      </c>
      <c r="D1499" s="583" t="s">
        <v>8317</v>
      </c>
      <c r="E1499" s="585">
        <v>11.0</v>
      </c>
      <c r="H1499" s="580" t="str">
        <f t="shared" si="2"/>
        <v>INSERT INTO public.rack (ubicacion, pasillo, lado, almacen) VALUES('C1106F','2','FRENTE','Physical Locations/APT/Stock/Cedis I');</v>
      </c>
    </row>
    <row r="1500">
      <c r="A1500" s="584" t="s">
        <v>2913</v>
      </c>
      <c r="B1500" s="585">
        <v>2.0</v>
      </c>
      <c r="C1500" s="580" t="str">
        <f t="shared" si="1"/>
        <v>REVERSO</v>
      </c>
      <c r="D1500" s="583" t="s">
        <v>8317</v>
      </c>
      <c r="E1500" s="585">
        <v>11.0</v>
      </c>
      <c r="H1500" s="580" t="str">
        <f t="shared" si="2"/>
        <v>INSERT INTO public.rack (ubicacion, pasillo, lado, almacen) VALUES('C1106R','2','REVERSO','Physical Locations/APT/Stock/Cedis I');</v>
      </c>
    </row>
    <row r="1501">
      <c r="A1501" s="584" t="s">
        <v>2898</v>
      </c>
      <c r="B1501" s="585">
        <v>2.0</v>
      </c>
      <c r="C1501" s="580" t="str">
        <f t="shared" si="1"/>
        <v>FRENTE</v>
      </c>
      <c r="D1501" s="583" t="s">
        <v>8317</v>
      </c>
      <c r="E1501" s="585">
        <v>11.0</v>
      </c>
      <c r="H1501" s="580" t="str">
        <f t="shared" si="2"/>
        <v>INSERT INTO public.rack (ubicacion, pasillo, lado, almacen) VALUES('C1107F','2','FRENTE','Physical Locations/APT/Stock/Cedis I');</v>
      </c>
    </row>
    <row r="1502">
      <c r="A1502" s="584" t="s">
        <v>2883</v>
      </c>
      <c r="B1502" s="585">
        <v>2.0</v>
      </c>
      <c r="C1502" s="580" t="str">
        <f t="shared" si="1"/>
        <v>REVERSO</v>
      </c>
      <c r="D1502" s="583" t="s">
        <v>8317</v>
      </c>
      <c r="E1502" s="585">
        <v>11.0</v>
      </c>
      <c r="H1502" s="580" t="str">
        <f t="shared" si="2"/>
        <v>INSERT INTO public.rack (ubicacion, pasillo, lado, almacen) VALUES('C1107R','2','REVERSO','Physical Locations/APT/Stock/Cedis I');</v>
      </c>
    </row>
    <row r="1503">
      <c r="A1503" s="584" t="s">
        <v>2867</v>
      </c>
      <c r="B1503" s="585">
        <v>2.0</v>
      </c>
      <c r="C1503" s="580" t="str">
        <f t="shared" si="1"/>
        <v>FRENTE</v>
      </c>
      <c r="D1503" s="583" t="s">
        <v>8317</v>
      </c>
      <c r="E1503" s="585">
        <v>11.0</v>
      </c>
      <c r="H1503" s="580" t="str">
        <f t="shared" si="2"/>
        <v>INSERT INTO public.rack (ubicacion, pasillo, lado, almacen) VALUES('C1108F','2','FRENTE','Physical Locations/APT/Stock/Cedis I');</v>
      </c>
    </row>
    <row r="1504">
      <c r="A1504" s="584" t="s">
        <v>2852</v>
      </c>
      <c r="B1504" s="585">
        <v>2.0</v>
      </c>
      <c r="C1504" s="580" t="str">
        <f t="shared" si="1"/>
        <v>REVERSO</v>
      </c>
      <c r="D1504" s="583" t="s">
        <v>8317</v>
      </c>
      <c r="E1504" s="585">
        <v>11.0</v>
      </c>
      <c r="H1504" s="580" t="str">
        <f t="shared" si="2"/>
        <v>INSERT INTO public.rack (ubicacion, pasillo, lado, almacen) VALUES('C1108R','2','REVERSO','Physical Locations/APT/Stock/Cedis I');</v>
      </c>
    </row>
    <row r="1505">
      <c r="A1505" s="584" t="s">
        <v>3304</v>
      </c>
      <c r="B1505" s="585">
        <v>2.0</v>
      </c>
      <c r="C1505" s="580" t="str">
        <f t="shared" si="1"/>
        <v>FRENTE</v>
      </c>
      <c r="D1505" s="583" t="s">
        <v>8317</v>
      </c>
      <c r="E1505" s="585">
        <v>12.0</v>
      </c>
      <c r="H1505" s="580" t="str">
        <f t="shared" si="2"/>
        <v>INSERT INTO public.rack (ubicacion, pasillo, lado, almacen) VALUES('C1201F','2','FRENTE','Physical Locations/APT/Stock/Cedis I');</v>
      </c>
    </row>
    <row r="1506">
      <c r="A1506" s="584" t="s">
        <v>3291</v>
      </c>
      <c r="B1506" s="585">
        <v>2.0</v>
      </c>
      <c r="C1506" s="580" t="str">
        <f t="shared" si="1"/>
        <v>REVERSO</v>
      </c>
      <c r="D1506" s="583" t="s">
        <v>8317</v>
      </c>
      <c r="E1506" s="585">
        <v>12.0</v>
      </c>
      <c r="H1506" s="580" t="str">
        <f t="shared" si="2"/>
        <v>INSERT INTO public.rack (ubicacion, pasillo, lado, almacen) VALUES('C1201R','2','REVERSO','Physical Locations/APT/Stock/Cedis I');</v>
      </c>
    </row>
    <row r="1507">
      <c r="A1507" s="584" t="s">
        <v>3276</v>
      </c>
      <c r="B1507" s="585">
        <v>2.0</v>
      </c>
      <c r="C1507" s="580" t="str">
        <f t="shared" si="1"/>
        <v>FRENTE</v>
      </c>
      <c r="D1507" s="583" t="s">
        <v>8317</v>
      </c>
      <c r="E1507" s="585">
        <v>12.0</v>
      </c>
      <c r="H1507" s="580" t="str">
        <f t="shared" si="2"/>
        <v>INSERT INTO public.rack (ubicacion, pasillo, lado, almacen) VALUES('C1202F','2','FRENTE','Physical Locations/APT/Stock/Cedis I');</v>
      </c>
    </row>
    <row r="1508">
      <c r="A1508" s="584" t="s">
        <v>3261</v>
      </c>
      <c r="B1508" s="585">
        <v>2.0</v>
      </c>
      <c r="C1508" s="580" t="str">
        <f t="shared" si="1"/>
        <v>REVERSO</v>
      </c>
      <c r="D1508" s="583" t="s">
        <v>8317</v>
      </c>
      <c r="E1508" s="585">
        <v>12.0</v>
      </c>
      <c r="H1508" s="580" t="str">
        <f t="shared" si="2"/>
        <v>INSERT INTO public.rack (ubicacion, pasillo, lado, almacen) VALUES('C1202R','2','REVERSO','Physical Locations/APT/Stock/Cedis I');</v>
      </c>
    </row>
    <row r="1509">
      <c r="A1509" s="584" t="s">
        <v>3246</v>
      </c>
      <c r="B1509" s="585">
        <v>2.0</v>
      </c>
      <c r="C1509" s="580" t="str">
        <f t="shared" si="1"/>
        <v>FRENTE</v>
      </c>
      <c r="D1509" s="583" t="s">
        <v>8317</v>
      </c>
      <c r="E1509" s="585">
        <v>12.0</v>
      </c>
      <c r="H1509" s="580" t="str">
        <f t="shared" si="2"/>
        <v>INSERT INTO public.rack (ubicacion, pasillo, lado, almacen) VALUES('C1203F','2','FRENTE','Physical Locations/APT/Stock/Cedis I');</v>
      </c>
    </row>
    <row r="1510">
      <c r="A1510" s="584" t="s">
        <v>3231</v>
      </c>
      <c r="B1510" s="585">
        <v>2.0</v>
      </c>
      <c r="C1510" s="580" t="str">
        <f t="shared" si="1"/>
        <v>REVERSO</v>
      </c>
      <c r="D1510" s="583" t="s">
        <v>8317</v>
      </c>
      <c r="E1510" s="585">
        <v>12.0</v>
      </c>
      <c r="H1510" s="580" t="str">
        <f t="shared" si="2"/>
        <v>INSERT INTO public.rack (ubicacion, pasillo, lado, almacen) VALUES('C1203R','2','REVERSO','Physical Locations/APT/Stock/Cedis I');</v>
      </c>
    </row>
    <row r="1511">
      <c r="A1511" s="584" t="s">
        <v>3216</v>
      </c>
      <c r="B1511" s="585">
        <v>2.0</v>
      </c>
      <c r="C1511" s="580" t="str">
        <f t="shared" si="1"/>
        <v>FRENTE</v>
      </c>
      <c r="D1511" s="583" t="s">
        <v>8317</v>
      </c>
      <c r="E1511" s="585">
        <v>12.0</v>
      </c>
      <c r="H1511" s="580" t="str">
        <f t="shared" si="2"/>
        <v>INSERT INTO public.rack (ubicacion, pasillo, lado, almacen) VALUES('C1204F','2','FRENTE','Physical Locations/APT/Stock/Cedis I');</v>
      </c>
    </row>
    <row r="1512">
      <c r="A1512" s="584" t="s">
        <v>3201</v>
      </c>
      <c r="B1512" s="585">
        <v>2.0</v>
      </c>
      <c r="C1512" s="580" t="str">
        <f t="shared" si="1"/>
        <v>REVERSO</v>
      </c>
      <c r="D1512" s="583" t="s">
        <v>8317</v>
      </c>
      <c r="E1512" s="585">
        <v>12.0</v>
      </c>
      <c r="H1512" s="580" t="str">
        <f t="shared" si="2"/>
        <v>INSERT INTO public.rack (ubicacion, pasillo, lado, almacen) VALUES('C1204R','2','REVERSO','Physical Locations/APT/Stock/Cedis I');</v>
      </c>
    </row>
    <row r="1513">
      <c r="A1513" s="584" t="s">
        <v>3186</v>
      </c>
      <c r="B1513" s="585">
        <v>2.0</v>
      </c>
      <c r="C1513" s="580" t="str">
        <f t="shared" si="1"/>
        <v>FRENTE</v>
      </c>
      <c r="D1513" s="583" t="s">
        <v>8317</v>
      </c>
      <c r="E1513" s="585">
        <v>12.0</v>
      </c>
      <c r="H1513" s="580" t="str">
        <f t="shared" si="2"/>
        <v>INSERT INTO public.rack (ubicacion, pasillo, lado, almacen) VALUES('C1205F','2','FRENTE','Physical Locations/APT/Stock/Cedis I');</v>
      </c>
    </row>
    <row r="1514">
      <c r="A1514" s="584" t="s">
        <v>3171</v>
      </c>
      <c r="B1514" s="585">
        <v>2.0</v>
      </c>
      <c r="C1514" s="580" t="str">
        <f t="shared" si="1"/>
        <v>REVERSO</v>
      </c>
      <c r="D1514" s="583" t="s">
        <v>8317</v>
      </c>
      <c r="E1514" s="585">
        <v>12.0</v>
      </c>
      <c r="H1514" s="580" t="str">
        <f t="shared" si="2"/>
        <v>INSERT INTO public.rack (ubicacion, pasillo, lado, almacen) VALUES('C1205R','2','REVERSO','Physical Locations/APT/Stock/Cedis I');</v>
      </c>
    </row>
    <row r="1515">
      <c r="A1515" s="584" t="s">
        <v>3158</v>
      </c>
      <c r="B1515" s="585">
        <v>2.0</v>
      </c>
      <c r="C1515" s="580" t="str">
        <f t="shared" si="1"/>
        <v>FRENTE</v>
      </c>
      <c r="D1515" s="583" t="s">
        <v>8317</v>
      </c>
      <c r="E1515" s="585">
        <v>12.0</v>
      </c>
      <c r="H1515" s="580" t="str">
        <f t="shared" si="2"/>
        <v>INSERT INTO public.rack (ubicacion, pasillo, lado, almacen) VALUES('C1206F','2','FRENTE','Physical Locations/APT/Stock/Cedis I');</v>
      </c>
    </row>
    <row r="1516">
      <c r="A1516" s="584" t="s">
        <v>3145</v>
      </c>
      <c r="B1516" s="585">
        <v>2.0</v>
      </c>
      <c r="C1516" s="580" t="str">
        <f t="shared" si="1"/>
        <v>REVERSO</v>
      </c>
      <c r="D1516" s="583" t="s">
        <v>8317</v>
      </c>
      <c r="E1516" s="585">
        <v>12.0</v>
      </c>
      <c r="H1516" s="580" t="str">
        <f t="shared" si="2"/>
        <v>INSERT INTO public.rack (ubicacion, pasillo, lado, almacen) VALUES('C1206R','2','REVERSO','Physical Locations/APT/Stock/Cedis I');</v>
      </c>
    </row>
    <row r="1517">
      <c r="A1517" s="584" t="s">
        <v>3132</v>
      </c>
      <c r="B1517" s="585">
        <v>2.0</v>
      </c>
      <c r="C1517" s="580" t="str">
        <f t="shared" si="1"/>
        <v>FRENTE</v>
      </c>
      <c r="D1517" s="583" t="s">
        <v>8317</v>
      </c>
      <c r="E1517" s="585">
        <v>12.0</v>
      </c>
      <c r="H1517" s="580" t="str">
        <f t="shared" si="2"/>
        <v>INSERT INTO public.rack (ubicacion, pasillo, lado, almacen) VALUES('C1207F','2','FRENTE','Physical Locations/APT/Stock/Cedis I');</v>
      </c>
    </row>
    <row r="1518">
      <c r="A1518" s="584" t="s">
        <v>3119</v>
      </c>
      <c r="B1518" s="585">
        <v>2.0</v>
      </c>
      <c r="C1518" s="580" t="str">
        <f t="shared" si="1"/>
        <v>REVERSO</v>
      </c>
      <c r="D1518" s="583" t="s">
        <v>8317</v>
      </c>
      <c r="E1518" s="585">
        <v>12.0</v>
      </c>
      <c r="H1518" s="580" t="str">
        <f t="shared" si="2"/>
        <v>INSERT INTO public.rack (ubicacion, pasillo, lado, almacen) VALUES('C1207R','2','REVERSO','Physical Locations/APT/Stock/Cedis I');</v>
      </c>
    </row>
    <row r="1519">
      <c r="A1519" s="584" t="s">
        <v>3106</v>
      </c>
      <c r="B1519" s="585">
        <v>2.0</v>
      </c>
      <c r="C1519" s="580" t="str">
        <f t="shared" si="1"/>
        <v>FRENTE</v>
      </c>
      <c r="D1519" s="583" t="s">
        <v>8317</v>
      </c>
      <c r="E1519" s="585">
        <v>12.0</v>
      </c>
      <c r="H1519" s="580" t="str">
        <f t="shared" si="2"/>
        <v>INSERT INTO public.rack (ubicacion, pasillo, lado, almacen) VALUES('C1208F','2','FRENTE','Physical Locations/APT/Stock/Cedis I');</v>
      </c>
    </row>
    <row r="1520">
      <c r="A1520" s="584" t="s">
        <v>3093</v>
      </c>
      <c r="B1520" s="585">
        <v>2.0</v>
      </c>
      <c r="C1520" s="580" t="str">
        <f t="shared" si="1"/>
        <v>REVERSO</v>
      </c>
      <c r="D1520" s="583" t="s">
        <v>8317</v>
      </c>
      <c r="E1520" s="585">
        <v>12.0</v>
      </c>
      <c r="H1520" s="580" t="str">
        <f t="shared" si="2"/>
        <v>INSERT INTO public.rack (ubicacion, pasillo, lado, almacen) VALUES('C1208R','2','REVERSO','Physical Locations/APT/Stock/Cedis I');</v>
      </c>
    </row>
    <row r="1521">
      <c r="A1521" s="584" t="s">
        <v>3522</v>
      </c>
      <c r="B1521" s="585">
        <v>2.0</v>
      </c>
      <c r="C1521" s="580" t="str">
        <f t="shared" si="1"/>
        <v>FRENTE</v>
      </c>
      <c r="D1521" s="583" t="s">
        <v>8317</v>
      </c>
      <c r="E1521" s="585">
        <v>13.0</v>
      </c>
      <c r="H1521" s="580" t="str">
        <f t="shared" si="2"/>
        <v>INSERT INTO public.rack (ubicacion, pasillo, lado, almacen) VALUES('C1301F','2','FRENTE','Physical Locations/APT/Stock/Cedis I');</v>
      </c>
    </row>
    <row r="1522">
      <c r="A1522" s="584" t="s">
        <v>3508</v>
      </c>
      <c r="B1522" s="585">
        <v>2.0</v>
      </c>
      <c r="C1522" s="580" t="str">
        <f t="shared" si="1"/>
        <v>REVERSO</v>
      </c>
      <c r="D1522" s="583" t="s">
        <v>8317</v>
      </c>
      <c r="E1522" s="585">
        <v>13.0</v>
      </c>
      <c r="H1522" s="580" t="str">
        <f t="shared" si="2"/>
        <v>INSERT INTO public.rack (ubicacion, pasillo, lado, almacen) VALUES('C1301R','2','REVERSO','Physical Locations/APT/Stock/Cedis I');</v>
      </c>
    </row>
    <row r="1523">
      <c r="A1523" s="584" t="s">
        <v>3495</v>
      </c>
      <c r="B1523" s="585">
        <v>2.0</v>
      </c>
      <c r="C1523" s="580" t="str">
        <f t="shared" si="1"/>
        <v>FRENTE</v>
      </c>
      <c r="D1523" s="583" t="s">
        <v>8317</v>
      </c>
      <c r="E1523" s="585">
        <v>13.0</v>
      </c>
      <c r="H1523" s="580" t="str">
        <f t="shared" si="2"/>
        <v>INSERT INTO public.rack (ubicacion, pasillo, lado, almacen) VALUES('C1302F','2','FRENTE','Physical Locations/APT/Stock/Cedis I');</v>
      </c>
    </row>
    <row r="1524">
      <c r="A1524" s="584" t="s">
        <v>3481</v>
      </c>
      <c r="B1524" s="585">
        <v>2.0</v>
      </c>
      <c r="C1524" s="580" t="str">
        <f t="shared" si="1"/>
        <v>REVERSO</v>
      </c>
      <c r="D1524" s="583" t="s">
        <v>8317</v>
      </c>
      <c r="E1524" s="585">
        <v>13.0</v>
      </c>
      <c r="H1524" s="580" t="str">
        <f t="shared" si="2"/>
        <v>INSERT INTO public.rack (ubicacion, pasillo, lado, almacen) VALUES('C1302R','2','REVERSO','Physical Locations/APT/Stock/Cedis I');</v>
      </c>
    </row>
    <row r="1525">
      <c r="A1525" s="584" t="s">
        <v>3467</v>
      </c>
      <c r="B1525" s="585">
        <v>2.0</v>
      </c>
      <c r="C1525" s="580" t="str">
        <f t="shared" si="1"/>
        <v>FRENTE</v>
      </c>
      <c r="D1525" s="583" t="s">
        <v>8317</v>
      </c>
      <c r="E1525" s="585">
        <v>13.0</v>
      </c>
      <c r="H1525" s="580" t="str">
        <f t="shared" si="2"/>
        <v>INSERT INTO public.rack (ubicacion, pasillo, lado, almacen) VALUES('C1303F','2','FRENTE','Physical Locations/APT/Stock/Cedis I');</v>
      </c>
    </row>
    <row r="1526">
      <c r="A1526" s="584" t="s">
        <v>3452</v>
      </c>
      <c r="B1526" s="585">
        <v>2.0</v>
      </c>
      <c r="C1526" s="580" t="str">
        <f t="shared" si="1"/>
        <v>REVERSO</v>
      </c>
      <c r="D1526" s="583" t="s">
        <v>8317</v>
      </c>
      <c r="E1526" s="585">
        <v>13.0</v>
      </c>
      <c r="H1526" s="580" t="str">
        <f t="shared" si="2"/>
        <v>INSERT INTO public.rack (ubicacion, pasillo, lado, almacen) VALUES('C1303R','2','REVERSO','Physical Locations/APT/Stock/Cedis I');</v>
      </c>
    </row>
    <row r="1527">
      <c r="A1527" s="584" t="s">
        <v>3438</v>
      </c>
      <c r="B1527" s="585">
        <v>2.0</v>
      </c>
      <c r="C1527" s="580" t="str">
        <f t="shared" si="1"/>
        <v>FRENTE</v>
      </c>
      <c r="D1527" s="583" t="s">
        <v>8317</v>
      </c>
      <c r="E1527" s="585">
        <v>13.0</v>
      </c>
      <c r="H1527" s="580" t="str">
        <f t="shared" si="2"/>
        <v>INSERT INTO public.rack (ubicacion, pasillo, lado, almacen) VALUES('C1304F','2','FRENTE','Physical Locations/APT/Stock/Cedis I');</v>
      </c>
    </row>
    <row r="1528">
      <c r="A1528" s="584" t="s">
        <v>3423</v>
      </c>
      <c r="B1528" s="585">
        <v>2.0</v>
      </c>
      <c r="C1528" s="580" t="str">
        <f t="shared" si="1"/>
        <v>REVERSO</v>
      </c>
      <c r="D1528" s="583" t="s">
        <v>8317</v>
      </c>
      <c r="E1528" s="585">
        <v>13.0</v>
      </c>
      <c r="H1528" s="580" t="str">
        <f t="shared" si="2"/>
        <v>INSERT INTO public.rack (ubicacion, pasillo, lado, almacen) VALUES('C1304R','2','REVERSO','Physical Locations/APT/Stock/Cedis I');</v>
      </c>
    </row>
    <row r="1529">
      <c r="A1529" s="584" t="s">
        <v>3409</v>
      </c>
      <c r="B1529" s="585">
        <v>2.0</v>
      </c>
      <c r="C1529" s="580" t="str">
        <f t="shared" si="1"/>
        <v>FRENTE</v>
      </c>
      <c r="D1529" s="583" t="s">
        <v>8317</v>
      </c>
      <c r="E1529" s="585">
        <v>13.0</v>
      </c>
      <c r="H1529" s="580" t="str">
        <f t="shared" si="2"/>
        <v>INSERT INTO public.rack (ubicacion, pasillo, lado, almacen) VALUES('C1305F','2','FRENTE','Physical Locations/APT/Stock/Cedis I');</v>
      </c>
    </row>
    <row r="1530">
      <c r="A1530" s="584" t="s">
        <v>3394</v>
      </c>
      <c r="B1530" s="585">
        <v>2.0</v>
      </c>
      <c r="C1530" s="580" t="str">
        <f t="shared" si="1"/>
        <v>REVERSO</v>
      </c>
      <c r="D1530" s="583" t="s">
        <v>8317</v>
      </c>
      <c r="E1530" s="585">
        <v>13.0</v>
      </c>
      <c r="H1530" s="580" t="str">
        <f t="shared" si="2"/>
        <v>INSERT INTO public.rack (ubicacion, pasillo, lado, almacen) VALUES('C1305R','2','REVERSO','Physical Locations/APT/Stock/Cedis I');</v>
      </c>
    </row>
    <row r="1531">
      <c r="A1531" s="584" t="s">
        <v>3380</v>
      </c>
      <c r="B1531" s="585">
        <v>2.0</v>
      </c>
      <c r="C1531" s="580" t="str">
        <f t="shared" si="1"/>
        <v>FRENTE</v>
      </c>
      <c r="D1531" s="583" t="s">
        <v>8317</v>
      </c>
      <c r="E1531" s="585">
        <v>13.0</v>
      </c>
      <c r="H1531" s="580" t="str">
        <f t="shared" si="2"/>
        <v>INSERT INTO public.rack (ubicacion, pasillo, lado, almacen) VALUES('C1306F','2','FRENTE','Physical Locations/APT/Stock/Cedis I');</v>
      </c>
    </row>
    <row r="1532">
      <c r="A1532" s="584" t="s">
        <v>3365</v>
      </c>
      <c r="B1532" s="585">
        <v>2.0</v>
      </c>
      <c r="C1532" s="580" t="str">
        <f t="shared" si="1"/>
        <v>REVERSO</v>
      </c>
      <c r="D1532" s="583" t="s">
        <v>8317</v>
      </c>
      <c r="E1532" s="585">
        <v>13.0</v>
      </c>
      <c r="H1532" s="580" t="str">
        <f t="shared" si="2"/>
        <v>INSERT INTO public.rack (ubicacion, pasillo, lado, almacen) VALUES('C1306R','2','REVERSO','Physical Locations/APT/Stock/Cedis I');</v>
      </c>
    </row>
    <row r="1533">
      <c r="A1533" s="584" t="s">
        <v>3353</v>
      </c>
      <c r="B1533" s="585">
        <v>2.0</v>
      </c>
      <c r="C1533" s="580" t="str">
        <f t="shared" si="1"/>
        <v>FRENTE</v>
      </c>
      <c r="D1533" s="583" t="s">
        <v>8317</v>
      </c>
      <c r="E1533" s="585">
        <v>13.0</v>
      </c>
      <c r="H1533" s="580" t="str">
        <f t="shared" si="2"/>
        <v>INSERT INTO public.rack (ubicacion, pasillo, lado, almacen) VALUES('C1307F','2','FRENTE','Physical Locations/APT/Stock/Cedis I');</v>
      </c>
    </row>
    <row r="1534">
      <c r="A1534" s="584" t="s">
        <v>3340</v>
      </c>
      <c r="B1534" s="585">
        <v>2.0</v>
      </c>
      <c r="C1534" s="580" t="str">
        <f t="shared" si="1"/>
        <v>REVERSO</v>
      </c>
      <c r="D1534" s="583" t="s">
        <v>8317</v>
      </c>
      <c r="E1534" s="585">
        <v>13.0</v>
      </c>
      <c r="H1534" s="580" t="str">
        <f t="shared" si="2"/>
        <v>INSERT INTO public.rack (ubicacion, pasillo, lado, almacen) VALUES('C1307R','2','REVERSO','Physical Locations/APT/Stock/Cedis I');</v>
      </c>
    </row>
    <row r="1535">
      <c r="A1535" s="584" t="s">
        <v>3328</v>
      </c>
      <c r="B1535" s="585">
        <v>2.0</v>
      </c>
      <c r="C1535" s="580" t="str">
        <f t="shared" si="1"/>
        <v>FRENTE</v>
      </c>
      <c r="D1535" s="583" t="s">
        <v>8317</v>
      </c>
      <c r="E1535" s="585">
        <v>13.0</v>
      </c>
      <c r="H1535" s="580" t="str">
        <f t="shared" si="2"/>
        <v>INSERT INTO public.rack (ubicacion, pasillo, lado, almacen) VALUES('C1308F','2','FRENTE','Physical Locations/APT/Stock/Cedis I');</v>
      </c>
    </row>
    <row r="1536">
      <c r="A1536" s="584" t="s">
        <v>3315</v>
      </c>
      <c r="B1536" s="585">
        <v>2.0</v>
      </c>
      <c r="C1536" s="580" t="str">
        <f t="shared" si="1"/>
        <v>REVERSO</v>
      </c>
      <c r="D1536" s="583" t="s">
        <v>8317</v>
      </c>
      <c r="E1536" s="585">
        <v>13.0</v>
      </c>
      <c r="H1536" s="580" t="str">
        <f t="shared" si="2"/>
        <v>INSERT INTO public.rack (ubicacion, pasillo, lado, almacen) VALUES('C1308R','2','REVERSO','Physical Locations/APT/Stock/Cedis I');</v>
      </c>
    </row>
    <row r="1537">
      <c r="A1537" s="584" t="s">
        <v>3734</v>
      </c>
      <c r="B1537" s="585">
        <v>2.0</v>
      </c>
      <c r="C1537" s="580" t="str">
        <f t="shared" si="1"/>
        <v>FRENTE</v>
      </c>
      <c r="D1537" s="583" t="s">
        <v>8317</v>
      </c>
      <c r="E1537" s="585">
        <v>14.0</v>
      </c>
      <c r="H1537" s="580" t="str">
        <f t="shared" si="2"/>
        <v>INSERT INTO public.rack (ubicacion, pasillo, lado, almacen) VALUES('C1401F','2','FRENTE','Physical Locations/APT/Stock/Cedis I');</v>
      </c>
    </row>
    <row r="1538">
      <c r="A1538" s="584" t="s">
        <v>3721</v>
      </c>
      <c r="B1538" s="585">
        <v>2.0</v>
      </c>
      <c r="C1538" s="580" t="str">
        <f t="shared" si="1"/>
        <v>REVERSO</v>
      </c>
      <c r="D1538" s="583" t="s">
        <v>8317</v>
      </c>
      <c r="E1538" s="585">
        <v>14.0</v>
      </c>
      <c r="H1538" s="580" t="str">
        <f t="shared" si="2"/>
        <v>INSERT INTO public.rack (ubicacion, pasillo, lado, almacen) VALUES('C1401R','2','REVERSO','Physical Locations/APT/Stock/Cedis I');</v>
      </c>
    </row>
    <row r="1539">
      <c r="A1539" s="584" t="s">
        <v>3709</v>
      </c>
      <c r="B1539" s="585">
        <v>2.0</v>
      </c>
      <c r="C1539" s="580" t="str">
        <f t="shared" si="1"/>
        <v>FRENTE</v>
      </c>
      <c r="D1539" s="583" t="s">
        <v>8317</v>
      </c>
      <c r="E1539" s="585">
        <v>14.0</v>
      </c>
      <c r="H1539" s="580" t="str">
        <f t="shared" si="2"/>
        <v>INSERT INTO public.rack (ubicacion, pasillo, lado, almacen) VALUES('C1402F','2','FRENTE','Physical Locations/APT/Stock/Cedis I');</v>
      </c>
    </row>
    <row r="1540">
      <c r="A1540" s="584" t="s">
        <v>3696</v>
      </c>
      <c r="B1540" s="585">
        <v>2.0</v>
      </c>
      <c r="C1540" s="580" t="str">
        <f t="shared" si="1"/>
        <v>REVERSO</v>
      </c>
      <c r="D1540" s="583" t="s">
        <v>8317</v>
      </c>
      <c r="E1540" s="585">
        <v>14.0</v>
      </c>
      <c r="H1540" s="580" t="str">
        <f t="shared" si="2"/>
        <v>INSERT INTO public.rack (ubicacion, pasillo, lado, almacen) VALUES('C1402R','2','REVERSO','Physical Locations/APT/Stock/Cedis I');</v>
      </c>
    </row>
    <row r="1541">
      <c r="A1541" s="584" t="s">
        <v>3684</v>
      </c>
      <c r="B1541" s="585">
        <v>2.0</v>
      </c>
      <c r="C1541" s="580" t="str">
        <f t="shared" si="1"/>
        <v>FRENTE</v>
      </c>
      <c r="D1541" s="583" t="s">
        <v>8317</v>
      </c>
      <c r="E1541" s="585">
        <v>14.0</v>
      </c>
      <c r="H1541" s="580" t="str">
        <f t="shared" si="2"/>
        <v>INSERT INTO public.rack (ubicacion, pasillo, lado, almacen) VALUES('C1403F','2','FRENTE','Physical Locations/APT/Stock/Cedis I');</v>
      </c>
    </row>
    <row r="1542">
      <c r="A1542" s="584" t="s">
        <v>3671</v>
      </c>
      <c r="B1542" s="585">
        <v>2.0</v>
      </c>
      <c r="C1542" s="580" t="str">
        <f t="shared" si="1"/>
        <v>REVERSO</v>
      </c>
      <c r="D1542" s="583" t="s">
        <v>8317</v>
      </c>
      <c r="E1542" s="585">
        <v>14.0</v>
      </c>
      <c r="H1542" s="580" t="str">
        <f t="shared" si="2"/>
        <v>INSERT INTO public.rack (ubicacion, pasillo, lado, almacen) VALUES('C1403R','2','REVERSO','Physical Locations/APT/Stock/Cedis I');</v>
      </c>
    </row>
    <row r="1543">
      <c r="A1543" s="584" t="s">
        <v>3658</v>
      </c>
      <c r="B1543" s="585">
        <v>2.0</v>
      </c>
      <c r="C1543" s="580" t="str">
        <f t="shared" si="1"/>
        <v>FRENTE</v>
      </c>
      <c r="D1543" s="583" t="s">
        <v>8317</v>
      </c>
      <c r="E1543" s="585">
        <v>14.0</v>
      </c>
      <c r="H1543" s="580" t="str">
        <f t="shared" si="2"/>
        <v>INSERT INTO public.rack (ubicacion, pasillo, lado, almacen) VALUES('C1404F','2','FRENTE','Physical Locations/APT/Stock/Cedis I');</v>
      </c>
    </row>
    <row r="1544">
      <c r="A1544" s="584" t="s">
        <v>3644</v>
      </c>
      <c r="B1544" s="585">
        <v>2.0</v>
      </c>
      <c r="C1544" s="580" t="str">
        <f t="shared" si="1"/>
        <v>REVERSO</v>
      </c>
      <c r="D1544" s="583" t="s">
        <v>8317</v>
      </c>
      <c r="E1544" s="585">
        <v>14.0</v>
      </c>
      <c r="H1544" s="580" t="str">
        <f t="shared" si="2"/>
        <v>INSERT INTO public.rack (ubicacion, pasillo, lado, almacen) VALUES('C1404R','2','REVERSO','Physical Locations/APT/Stock/Cedis I');</v>
      </c>
    </row>
    <row r="1545">
      <c r="A1545" s="584" t="s">
        <v>3631</v>
      </c>
      <c r="B1545" s="585">
        <v>2.0</v>
      </c>
      <c r="C1545" s="580" t="str">
        <f t="shared" si="1"/>
        <v>FRENTE</v>
      </c>
      <c r="D1545" s="583" t="s">
        <v>8317</v>
      </c>
      <c r="E1545" s="585">
        <v>14.0</v>
      </c>
      <c r="H1545" s="580" t="str">
        <f t="shared" si="2"/>
        <v>INSERT INTO public.rack (ubicacion, pasillo, lado, almacen) VALUES('C1405F','2','FRENTE','Physical Locations/APT/Stock/Cedis I');</v>
      </c>
    </row>
    <row r="1546">
      <c r="A1546" s="584" t="s">
        <v>3617</v>
      </c>
      <c r="B1546" s="585">
        <v>2.0</v>
      </c>
      <c r="C1546" s="580" t="str">
        <f t="shared" si="1"/>
        <v>REVERSO</v>
      </c>
      <c r="D1546" s="583" t="s">
        <v>8317</v>
      </c>
      <c r="E1546" s="585">
        <v>14.0</v>
      </c>
      <c r="H1546" s="580" t="str">
        <f t="shared" si="2"/>
        <v>INSERT INTO public.rack (ubicacion, pasillo, lado, almacen) VALUES('C1405R','2','REVERSO','Physical Locations/APT/Stock/Cedis I');</v>
      </c>
    </row>
    <row r="1547">
      <c r="A1547" s="584" t="s">
        <v>3604</v>
      </c>
      <c r="B1547" s="585">
        <v>2.0</v>
      </c>
      <c r="C1547" s="580" t="str">
        <f t="shared" si="1"/>
        <v>FRENTE</v>
      </c>
      <c r="D1547" s="583" t="s">
        <v>8317</v>
      </c>
      <c r="E1547" s="585">
        <v>14.0</v>
      </c>
      <c r="H1547" s="580" t="str">
        <f t="shared" si="2"/>
        <v>INSERT INTO public.rack (ubicacion, pasillo, lado, almacen) VALUES('C1406F','2','FRENTE','Physical Locations/APT/Stock/Cedis I');</v>
      </c>
    </row>
    <row r="1548">
      <c r="A1548" s="584" t="s">
        <v>3590</v>
      </c>
      <c r="B1548" s="585">
        <v>2.0</v>
      </c>
      <c r="C1548" s="580" t="str">
        <f t="shared" si="1"/>
        <v>REVERSO</v>
      </c>
      <c r="D1548" s="583" t="s">
        <v>8317</v>
      </c>
      <c r="E1548" s="585">
        <v>14.0</v>
      </c>
      <c r="H1548" s="580" t="str">
        <f t="shared" si="2"/>
        <v>INSERT INTO public.rack (ubicacion, pasillo, lado, almacen) VALUES('C1406R','2','REVERSO','Physical Locations/APT/Stock/Cedis I');</v>
      </c>
    </row>
    <row r="1549">
      <c r="A1549" s="584" t="s">
        <v>3576</v>
      </c>
      <c r="B1549" s="585">
        <v>2.0</v>
      </c>
      <c r="C1549" s="580" t="str">
        <f t="shared" si="1"/>
        <v>FRENTE</v>
      </c>
      <c r="D1549" s="583" t="s">
        <v>8317</v>
      </c>
      <c r="E1549" s="585">
        <v>14.0</v>
      </c>
      <c r="H1549" s="580" t="str">
        <f t="shared" si="2"/>
        <v>INSERT INTO public.rack (ubicacion, pasillo, lado, almacen) VALUES('C1407F','2','FRENTE','Physical Locations/APT/Stock/Cedis I');</v>
      </c>
    </row>
    <row r="1550">
      <c r="A1550" s="584" t="s">
        <v>3562</v>
      </c>
      <c r="B1550" s="585">
        <v>2.0</v>
      </c>
      <c r="C1550" s="580" t="str">
        <f t="shared" si="1"/>
        <v>REVERSO</v>
      </c>
      <c r="D1550" s="583" t="s">
        <v>8317</v>
      </c>
      <c r="E1550" s="585">
        <v>14.0</v>
      </c>
      <c r="H1550" s="580" t="str">
        <f t="shared" si="2"/>
        <v>INSERT INTO public.rack (ubicacion, pasillo, lado, almacen) VALUES('C1407R','2','REVERSO','Physical Locations/APT/Stock/Cedis I');</v>
      </c>
    </row>
    <row r="1551">
      <c r="A1551" s="584" t="s">
        <v>3549</v>
      </c>
      <c r="B1551" s="585">
        <v>2.0</v>
      </c>
      <c r="C1551" s="580" t="str">
        <f t="shared" si="1"/>
        <v>FRENTE</v>
      </c>
      <c r="D1551" s="583" t="s">
        <v>8317</v>
      </c>
      <c r="E1551" s="585">
        <v>14.0</v>
      </c>
      <c r="H1551" s="580" t="str">
        <f t="shared" si="2"/>
        <v>INSERT INTO public.rack (ubicacion, pasillo, lado, almacen) VALUES('C1408F','2','FRENTE','Physical Locations/APT/Stock/Cedis I');</v>
      </c>
    </row>
    <row r="1552">
      <c r="A1552" s="584" t="s">
        <v>3535</v>
      </c>
      <c r="B1552" s="585">
        <v>2.0</v>
      </c>
      <c r="C1552" s="580" t="str">
        <f t="shared" si="1"/>
        <v>REVERSO</v>
      </c>
      <c r="D1552" s="583" t="s">
        <v>8317</v>
      </c>
      <c r="E1552" s="585">
        <v>14.0</v>
      </c>
      <c r="H1552" s="580" t="str">
        <f t="shared" si="2"/>
        <v>INSERT INTO public.rack (ubicacion, pasillo, lado, almacen) VALUES('C1408R','2','REVERSO','Physical Locations/APT/Stock/Cedis I');</v>
      </c>
    </row>
    <row r="1553">
      <c r="A1553" s="584" t="s">
        <v>3957</v>
      </c>
      <c r="B1553" s="585">
        <v>2.0</v>
      </c>
      <c r="C1553" s="580" t="str">
        <f t="shared" si="1"/>
        <v>FRENTE</v>
      </c>
      <c r="D1553" s="583" t="s">
        <v>8317</v>
      </c>
      <c r="E1553" s="585">
        <v>15.0</v>
      </c>
      <c r="H1553" s="580" t="str">
        <f t="shared" si="2"/>
        <v>INSERT INTO public.rack (ubicacion, pasillo, lado, almacen) VALUES('C1501F','2','FRENTE','Physical Locations/APT/Stock/Cedis I');</v>
      </c>
    </row>
    <row r="1554">
      <c r="A1554" s="584" t="s">
        <v>3943</v>
      </c>
      <c r="B1554" s="585">
        <v>2.0</v>
      </c>
      <c r="C1554" s="580" t="str">
        <f t="shared" si="1"/>
        <v>REVERSO</v>
      </c>
      <c r="D1554" s="583" t="s">
        <v>8317</v>
      </c>
      <c r="E1554" s="585">
        <v>15.0</v>
      </c>
      <c r="H1554" s="580" t="str">
        <f t="shared" si="2"/>
        <v>INSERT INTO public.rack (ubicacion, pasillo, lado, almacen) VALUES('C1501R','2','REVERSO','Physical Locations/APT/Stock/Cedis I');</v>
      </c>
    </row>
    <row r="1555">
      <c r="A1555" s="584" t="s">
        <v>3929</v>
      </c>
      <c r="B1555" s="585">
        <v>2.0</v>
      </c>
      <c r="C1555" s="580" t="str">
        <f t="shared" si="1"/>
        <v>FRENTE</v>
      </c>
      <c r="D1555" s="583" t="s">
        <v>8317</v>
      </c>
      <c r="E1555" s="585">
        <v>15.0</v>
      </c>
      <c r="H1555" s="580" t="str">
        <f t="shared" si="2"/>
        <v>INSERT INTO public.rack (ubicacion, pasillo, lado, almacen) VALUES('C1502F','2','FRENTE','Physical Locations/APT/Stock/Cedis I');</v>
      </c>
    </row>
    <row r="1556">
      <c r="A1556" s="584" t="s">
        <v>3915</v>
      </c>
      <c r="B1556" s="585">
        <v>2.0</v>
      </c>
      <c r="C1556" s="580" t="str">
        <f t="shared" si="1"/>
        <v>REVERSO</v>
      </c>
      <c r="D1556" s="583" t="s">
        <v>8317</v>
      </c>
      <c r="E1556" s="585">
        <v>15.0</v>
      </c>
      <c r="H1556" s="580" t="str">
        <f t="shared" si="2"/>
        <v>INSERT INTO public.rack (ubicacion, pasillo, lado, almacen) VALUES('C1502R','2','REVERSO','Physical Locations/APT/Stock/Cedis I');</v>
      </c>
    </row>
    <row r="1557">
      <c r="A1557" s="584" t="s">
        <v>3901</v>
      </c>
      <c r="B1557" s="585">
        <v>2.0</v>
      </c>
      <c r="C1557" s="580" t="str">
        <f t="shared" si="1"/>
        <v>FRENTE</v>
      </c>
      <c r="D1557" s="583" t="s">
        <v>8317</v>
      </c>
      <c r="E1557" s="585">
        <v>15.0</v>
      </c>
      <c r="H1557" s="580" t="str">
        <f t="shared" si="2"/>
        <v>INSERT INTO public.rack (ubicacion, pasillo, lado, almacen) VALUES('C1503F','2','FRENTE','Physical Locations/APT/Stock/Cedis I');</v>
      </c>
    </row>
    <row r="1558">
      <c r="A1558" s="584" t="s">
        <v>3887</v>
      </c>
      <c r="B1558" s="585">
        <v>2.0</v>
      </c>
      <c r="C1558" s="580" t="str">
        <f t="shared" si="1"/>
        <v>REVERSO</v>
      </c>
      <c r="D1558" s="583" t="s">
        <v>8317</v>
      </c>
      <c r="E1558" s="585">
        <v>15.0</v>
      </c>
      <c r="H1558" s="580" t="str">
        <f t="shared" si="2"/>
        <v>INSERT INTO public.rack (ubicacion, pasillo, lado, almacen) VALUES('C1503R','2','REVERSO','Physical Locations/APT/Stock/Cedis I');</v>
      </c>
    </row>
    <row r="1559">
      <c r="A1559" s="584" t="s">
        <v>3873</v>
      </c>
      <c r="B1559" s="585">
        <v>2.0</v>
      </c>
      <c r="C1559" s="580" t="str">
        <f t="shared" si="1"/>
        <v>FRENTE</v>
      </c>
      <c r="D1559" s="583" t="s">
        <v>8317</v>
      </c>
      <c r="E1559" s="585">
        <v>15.0</v>
      </c>
      <c r="H1559" s="580" t="str">
        <f t="shared" si="2"/>
        <v>INSERT INTO public.rack (ubicacion, pasillo, lado, almacen) VALUES('C1504F','2','FRENTE','Physical Locations/APT/Stock/Cedis I');</v>
      </c>
    </row>
    <row r="1560">
      <c r="A1560" s="584" t="s">
        <v>3859</v>
      </c>
      <c r="B1560" s="585">
        <v>2.0</v>
      </c>
      <c r="C1560" s="580" t="str">
        <f t="shared" si="1"/>
        <v>REVERSO</v>
      </c>
      <c r="D1560" s="583" t="s">
        <v>8317</v>
      </c>
      <c r="E1560" s="585">
        <v>15.0</v>
      </c>
      <c r="H1560" s="580" t="str">
        <f t="shared" si="2"/>
        <v>INSERT INTO public.rack (ubicacion, pasillo, lado, almacen) VALUES('C1504R','2','REVERSO','Physical Locations/APT/Stock/Cedis I');</v>
      </c>
    </row>
    <row r="1561">
      <c r="A1561" s="584" t="s">
        <v>3845</v>
      </c>
      <c r="B1561" s="585">
        <v>2.0</v>
      </c>
      <c r="C1561" s="580" t="str">
        <f t="shared" si="1"/>
        <v>FRENTE</v>
      </c>
      <c r="D1561" s="583" t="s">
        <v>8317</v>
      </c>
      <c r="E1561" s="585">
        <v>15.0</v>
      </c>
      <c r="H1561" s="580" t="str">
        <f t="shared" si="2"/>
        <v>INSERT INTO public.rack (ubicacion, pasillo, lado, almacen) VALUES('C1505F','2','FRENTE','Physical Locations/APT/Stock/Cedis I');</v>
      </c>
    </row>
    <row r="1562">
      <c r="A1562" s="584" t="s">
        <v>3831</v>
      </c>
      <c r="B1562" s="585">
        <v>2.0</v>
      </c>
      <c r="C1562" s="580" t="str">
        <f t="shared" si="1"/>
        <v>REVERSO</v>
      </c>
      <c r="D1562" s="583" t="s">
        <v>8317</v>
      </c>
      <c r="E1562" s="585">
        <v>15.0</v>
      </c>
      <c r="H1562" s="580" t="str">
        <f t="shared" si="2"/>
        <v>INSERT INTO public.rack (ubicacion, pasillo, lado, almacen) VALUES('C1505R','2','REVERSO','Physical Locations/APT/Stock/Cedis I');</v>
      </c>
    </row>
    <row r="1563">
      <c r="A1563" s="584" t="s">
        <v>3817</v>
      </c>
      <c r="B1563" s="585">
        <v>2.0</v>
      </c>
      <c r="C1563" s="580" t="str">
        <f t="shared" si="1"/>
        <v>FRENTE</v>
      </c>
      <c r="D1563" s="583" t="s">
        <v>8317</v>
      </c>
      <c r="E1563" s="585">
        <v>15.0</v>
      </c>
      <c r="H1563" s="580" t="str">
        <f t="shared" si="2"/>
        <v>INSERT INTO public.rack (ubicacion, pasillo, lado, almacen) VALUES('C1506F','2','FRENTE','Physical Locations/APT/Stock/Cedis I');</v>
      </c>
    </row>
    <row r="1564">
      <c r="A1564" s="584" t="s">
        <v>3803</v>
      </c>
      <c r="B1564" s="585">
        <v>2.0</v>
      </c>
      <c r="C1564" s="580" t="str">
        <f t="shared" si="1"/>
        <v>REVERSO</v>
      </c>
      <c r="D1564" s="583" t="s">
        <v>8317</v>
      </c>
      <c r="E1564" s="585">
        <v>15.0</v>
      </c>
      <c r="H1564" s="580" t="str">
        <f t="shared" si="2"/>
        <v>INSERT INTO public.rack (ubicacion, pasillo, lado, almacen) VALUES('C1506R','2','REVERSO','Physical Locations/APT/Stock/Cedis I');</v>
      </c>
    </row>
    <row r="1565">
      <c r="A1565" s="584" t="s">
        <v>3789</v>
      </c>
      <c r="B1565" s="585">
        <v>2.0</v>
      </c>
      <c r="C1565" s="580" t="str">
        <f t="shared" si="1"/>
        <v>FRENTE</v>
      </c>
      <c r="D1565" s="583" t="s">
        <v>8317</v>
      </c>
      <c r="E1565" s="585">
        <v>15.0</v>
      </c>
      <c r="H1565" s="580" t="str">
        <f t="shared" si="2"/>
        <v>INSERT INTO public.rack (ubicacion, pasillo, lado, almacen) VALUES('C1507F','2','FRENTE','Physical Locations/APT/Stock/Cedis I');</v>
      </c>
    </row>
    <row r="1566">
      <c r="A1566" s="584" t="s">
        <v>3775</v>
      </c>
      <c r="B1566" s="585">
        <v>2.0</v>
      </c>
      <c r="C1566" s="580" t="str">
        <f t="shared" si="1"/>
        <v>REVERSO</v>
      </c>
      <c r="D1566" s="583" t="s">
        <v>8317</v>
      </c>
      <c r="E1566" s="585">
        <v>15.0</v>
      </c>
      <c r="H1566" s="580" t="str">
        <f t="shared" si="2"/>
        <v>INSERT INTO public.rack (ubicacion, pasillo, lado, almacen) VALUES('C1507R','2','REVERSO','Physical Locations/APT/Stock/Cedis I');</v>
      </c>
    </row>
    <row r="1567">
      <c r="A1567" s="584" t="s">
        <v>3761</v>
      </c>
      <c r="B1567" s="585">
        <v>2.0</v>
      </c>
      <c r="C1567" s="580" t="str">
        <f t="shared" si="1"/>
        <v>FRENTE</v>
      </c>
      <c r="D1567" s="583" t="s">
        <v>8317</v>
      </c>
      <c r="E1567" s="585">
        <v>15.0</v>
      </c>
      <c r="H1567" s="580" t="str">
        <f t="shared" si="2"/>
        <v>INSERT INTO public.rack (ubicacion, pasillo, lado, almacen) VALUES('C1508F','2','FRENTE','Physical Locations/APT/Stock/Cedis I');</v>
      </c>
    </row>
    <row r="1568">
      <c r="A1568" s="584" t="s">
        <v>3747</v>
      </c>
      <c r="B1568" s="585">
        <v>2.0</v>
      </c>
      <c r="C1568" s="580" t="str">
        <f t="shared" si="1"/>
        <v>REVERSO</v>
      </c>
      <c r="D1568" s="583" t="s">
        <v>8317</v>
      </c>
      <c r="E1568" s="585">
        <v>15.0</v>
      </c>
      <c r="H1568" s="580" t="str">
        <f t="shared" si="2"/>
        <v>INSERT INTO public.rack (ubicacion, pasillo, lado, almacen) VALUES('C1508R','2','REVERSO','Physical Locations/APT/Stock/Cedis I');</v>
      </c>
    </row>
    <row r="1569">
      <c r="A1569" s="584" t="s">
        <v>4176</v>
      </c>
      <c r="B1569" s="585">
        <v>2.0</v>
      </c>
      <c r="C1569" s="580" t="str">
        <f t="shared" si="1"/>
        <v>FRENTE</v>
      </c>
      <c r="D1569" s="583" t="s">
        <v>8317</v>
      </c>
      <c r="E1569" s="585">
        <v>16.0</v>
      </c>
      <c r="H1569" s="580" t="str">
        <f t="shared" si="2"/>
        <v>INSERT INTO public.rack (ubicacion, pasillo, lado, almacen) VALUES('C1601F','2','FRENTE','Physical Locations/APT/Stock/Cedis I');</v>
      </c>
    </row>
    <row r="1570">
      <c r="A1570" s="584" t="s">
        <v>4163</v>
      </c>
      <c r="B1570" s="585">
        <v>2.0</v>
      </c>
      <c r="C1570" s="580" t="str">
        <f t="shared" si="1"/>
        <v>REVERSO</v>
      </c>
      <c r="D1570" s="583" t="s">
        <v>8317</v>
      </c>
      <c r="E1570" s="585">
        <v>16.0</v>
      </c>
      <c r="H1570" s="580" t="str">
        <f t="shared" si="2"/>
        <v>INSERT INTO public.rack (ubicacion, pasillo, lado, almacen) VALUES('C1601R','2','REVERSO','Physical Locations/APT/Stock/Cedis I');</v>
      </c>
    </row>
    <row r="1571">
      <c r="A1571" s="584" t="s">
        <v>4150</v>
      </c>
      <c r="B1571" s="585">
        <v>2.0</v>
      </c>
      <c r="C1571" s="580" t="str">
        <f t="shared" si="1"/>
        <v>FRENTE</v>
      </c>
      <c r="D1571" s="583" t="s">
        <v>8317</v>
      </c>
      <c r="E1571" s="585">
        <v>16.0</v>
      </c>
      <c r="H1571" s="580" t="str">
        <f t="shared" si="2"/>
        <v>INSERT INTO public.rack (ubicacion, pasillo, lado, almacen) VALUES('C1602F','2','FRENTE','Physical Locations/APT/Stock/Cedis I');</v>
      </c>
    </row>
    <row r="1572">
      <c r="A1572" s="584" t="s">
        <v>4137</v>
      </c>
      <c r="B1572" s="585">
        <v>2.0</v>
      </c>
      <c r="C1572" s="580" t="str">
        <f t="shared" si="1"/>
        <v>REVERSO</v>
      </c>
      <c r="D1572" s="583" t="s">
        <v>8317</v>
      </c>
      <c r="E1572" s="585">
        <v>16.0</v>
      </c>
      <c r="H1572" s="580" t="str">
        <f t="shared" si="2"/>
        <v>INSERT INTO public.rack (ubicacion, pasillo, lado, almacen) VALUES('C1602R','2','REVERSO','Physical Locations/APT/Stock/Cedis I');</v>
      </c>
    </row>
    <row r="1573">
      <c r="A1573" s="584" t="s">
        <v>4124</v>
      </c>
      <c r="B1573" s="585">
        <v>2.0</v>
      </c>
      <c r="C1573" s="580" t="str">
        <f t="shared" si="1"/>
        <v>FRENTE</v>
      </c>
      <c r="D1573" s="583" t="s">
        <v>8317</v>
      </c>
      <c r="E1573" s="585">
        <v>16.0</v>
      </c>
      <c r="H1573" s="580" t="str">
        <f t="shared" si="2"/>
        <v>INSERT INTO public.rack (ubicacion, pasillo, lado, almacen) VALUES('C1603F','2','FRENTE','Physical Locations/APT/Stock/Cedis I');</v>
      </c>
    </row>
    <row r="1574">
      <c r="A1574" s="584" t="s">
        <v>4111</v>
      </c>
      <c r="B1574" s="585">
        <v>2.0</v>
      </c>
      <c r="C1574" s="580" t="str">
        <f t="shared" si="1"/>
        <v>REVERSO</v>
      </c>
      <c r="D1574" s="583" t="s">
        <v>8317</v>
      </c>
      <c r="E1574" s="585">
        <v>16.0</v>
      </c>
      <c r="H1574" s="580" t="str">
        <f t="shared" si="2"/>
        <v>INSERT INTO public.rack (ubicacion, pasillo, lado, almacen) VALUES('C1603R','2','REVERSO','Physical Locations/APT/Stock/Cedis I');</v>
      </c>
    </row>
    <row r="1575">
      <c r="A1575" s="584" t="s">
        <v>4097</v>
      </c>
      <c r="B1575" s="585">
        <v>2.0</v>
      </c>
      <c r="C1575" s="580" t="str">
        <f t="shared" si="1"/>
        <v>FRENTE</v>
      </c>
      <c r="D1575" s="583" t="s">
        <v>8317</v>
      </c>
      <c r="E1575" s="585">
        <v>16.0</v>
      </c>
      <c r="H1575" s="580" t="str">
        <f t="shared" si="2"/>
        <v>INSERT INTO public.rack (ubicacion, pasillo, lado, almacen) VALUES('C1604F','2','FRENTE','Physical Locations/APT/Stock/Cedis I');</v>
      </c>
    </row>
    <row r="1576">
      <c r="A1576" s="584" t="s">
        <v>4083</v>
      </c>
      <c r="B1576" s="585">
        <v>2.0</v>
      </c>
      <c r="C1576" s="580" t="str">
        <f t="shared" si="1"/>
        <v>REVERSO</v>
      </c>
      <c r="D1576" s="583" t="s">
        <v>8317</v>
      </c>
      <c r="E1576" s="585">
        <v>16.0</v>
      </c>
      <c r="H1576" s="580" t="str">
        <f t="shared" si="2"/>
        <v>INSERT INTO public.rack (ubicacion, pasillo, lado, almacen) VALUES('C1604R','2','REVERSO','Physical Locations/APT/Stock/Cedis I');</v>
      </c>
    </row>
    <row r="1577">
      <c r="A1577" s="584" t="s">
        <v>4069</v>
      </c>
      <c r="B1577" s="585">
        <v>2.0</v>
      </c>
      <c r="C1577" s="580" t="str">
        <f t="shared" si="1"/>
        <v>FRENTE</v>
      </c>
      <c r="D1577" s="583" t="s">
        <v>8317</v>
      </c>
      <c r="E1577" s="585">
        <v>16.0</v>
      </c>
      <c r="H1577" s="580" t="str">
        <f t="shared" si="2"/>
        <v>INSERT INTO public.rack (ubicacion, pasillo, lado, almacen) VALUES('C1605F','2','FRENTE','Physical Locations/APT/Stock/Cedis I');</v>
      </c>
    </row>
    <row r="1578">
      <c r="A1578" s="584" t="s">
        <v>4055</v>
      </c>
      <c r="B1578" s="585">
        <v>2.0</v>
      </c>
      <c r="C1578" s="580" t="str">
        <f t="shared" si="1"/>
        <v>REVERSO</v>
      </c>
      <c r="D1578" s="583" t="s">
        <v>8317</v>
      </c>
      <c r="E1578" s="585">
        <v>16.0</v>
      </c>
      <c r="H1578" s="580" t="str">
        <f t="shared" si="2"/>
        <v>INSERT INTO public.rack (ubicacion, pasillo, lado, almacen) VALUES('C1605R','2','REVERSO','Physical Locations/APT/Stock/Cedis I');</v>
      </c>
    </row>
    <row r="1579">
      <c r="A1579" s="584" t="s">
        <v>4041</v>
      </c>
      <c r="B1579" s="585">
        <v>2.0</v>
      </c>
      <c r="C1579" s="580" t="str">
        <f t="shared" si="1"/>
        <v>FRENTE</v>
      </c>
      <c r="D1579" s="583" t="s">
        <v>8317</v>
      </c>
      <c r="E1579" s="585">
        <v>16.0</v>
      </c>
      <c r="H1579" s="580" t="str">
        <f t="shared" si="2"/>
        <v>INSERT INTO public.rack (ubicacion, pasillo, lado, almacen) VALUES('C1606F','2','FRENTE','Physical Locations/APT/Stock/Cedis I');</v>
      </c>
    </row>
    <row r="1580">
      <c r="A1580" s="584" t="s">
        <v>4027</v>
      </c>
      <c r="B1580" s="585">
        <v>2.0</v>
      </c>
      <c r="C1580" s="580" t="str">
        <f t="shared" si="1"/>
        <v>REVERSO</v>
      </c>
      <c r="D1580" s="583" t="s">
        <v>8317</v>
      </c>
      <c r="E1580" s="585">
        <v>16.0</v>
      </c>
      <c r="H1580" s="580" t="str">
        <f t="shared" si="2"/>
        <v>INSERT INTO public.rack (ubicacion, pasillo, lado, almacen) VALUES('C1606R','2','REVERSO','Physical Locations/APT/Stock/Cedis I');</v>
      </c>
    </row>
    <row r="1581">
      <c r="A1581" s="584" t="s">
        <v>4013</v>
      </c>
      <c r="B1581" s="585">
        <v>2.0</v>
      </c>
      <c r="C1581" s="580" t="str">
        <f t="shared" si="1"/>
        <v>FRENTE</v>
      </c>
      <c r="D1581" s="583" t="s">
        <v>8317</v>
      </c>
      <c r="E1581" s="585">
        <v>16.0</v>
      </c>
      <c r="H1581" s="580" t="str">
        <f t="shared" si="2"/>
        <v>INSERT INTO public.rack (ubicacion, pasillo, lado, almacen) VALUES('C1607F','2','FRENTE','Physical Locations/APT/Stock/Cedis I');</v>
      </c>
    </row>
    <row r="1582">
      <c r="A1582" s="584" t="s">
        <v>3999</v>
      </c>
      <c r="B1582" s="585">
        <v>2.0</v>
      </c>
      <c r="C1582" s="580" t="str">
        <f t="shared" si="1"/>
        <v>REVERSO</v>
      </c>
      <c r="D1582" s="583" t="s">
        <v>8317</v>
      </c>
      <c r="E1582" s="585">
        <v>16.0</v>
      </c>
      <c r="H1582" s="580" t="str">
        <f t="shared" si="2"/>
        <v>INSERT INTO public.rack (ubicacion, pasillo, lado, almacen) VALUES('C1607R','2','REVERSO','Physical Locations/APT/Stock/Cedis I');</v>
      </c>
    </row>
    <row r="1583">
      <c r="A1583" s="584" t="s">
        <v>3985</v>
      </c>
      <c r="B1583" s="585">
        <v>2.0</v>
      </c>
      <c r="C1583" s="580" t="str">
        <f t="shared" si="1"/>
        <v>FRENTE</v>
      </c>
      <c r="D1583" s="583" t="s">
        <v>8317</v>
      </c>
      <c r="E1583" s="585">
        <v>16.0</v>
      </c>
      <c r="H1583" s="580" t="str">
        <f t="shared" si="2"/>
        <v>INSERT INTO public.rack (ubicacion, pasillo, lado, almacen) VALUES('C1608F','2','FRENTE','Physical Locations/APT/Stock/Cedis I');</v>
      </c>
    </row>
    <row r="1584">
      <c r="A1584" s="584" t="s">
        <v>3971</v>
      </c>
      <c r="B1584" s="585">
        <v>2.0</v>
      </c>
      <c r="C1584" s="580" t="str">
        <f t="shared" si="1"/>
        <v>REVERSO</v>
      </c>
      <c r="D1584" s="583" t="s">
        <v>8317</v>
      </c>
      <c r="E1584" s="585">
        <v>16.0</v>
      </c>
      <c r="H1584" s="580" t="str">
        <f t="shared" si="2"/>
        <v>INSERT INTO public.rack (ubicacion, pasillo, lado, almacen) VALUES('C1608R','2','REVERSO','Physical Locations/APT/Stock/Cedis I');</v>
      </c>
    </row>
    <row r="1585">
      <c r="A1585" s="584" t="s">
        <v>4380</v>
      </c>
      <c r="B1585" s="585">
        <v>2.0</v>
      </c>
      <c r="C1585" s="580" t="str">
        <f t="shared" si="1"/>
        <v>FRENTE</v>
      </c>
      <c r="D1585" s="583" t="s">
        <v>8317</v>
      </c>
      <c r="E1585" s="585">
        <v>17.0</v>
      </c>
      <c r="H1585" s="580" t="str">
        <f t="shared" si="2"/>
        <v>INSERT INTO public.rack (ubicacion, pasillo, lado, almacen) VALUES('C1701F','2','FRENTE','Physical Locations/APT/Stock/Cedis I');</v>
      </c>
    </row>
    <row r="1586">
      <c r="A1586" s="584" t="s">
        <v>4367</v>
      </c>
      <c r="B1586" s="585">
        <v>2.0</v>
      </c>
      <c r="C1586" s="580" t="str">
        <f t="shared" si="1"/>
        <v>REVERSO</v>
      </c>
      <c r="D1586" s="583" t="s">
        <v>8317</v>
      </c>
      <c r="E1586" s="585">
        <v>17.0</v>
      </c>
      <c r="H1586" s="580" t="str">
        <f t="shared" si="2"/>
        <v>INSERT INTO public.rack (ubicacion, pasillo, lado, almacen) VALUES('C1701R','2','REVERSO','Physical Locations/APT/Stock/Cedis I');</v>
      </c>
    </row>
    <row r="1587">
      <c r="A1587" s="584" t="s">
        <v>4355</v>
      </c>
      <c r="B1587" s="585">
        <v>2.0</v>
      </c>
      <c r="C1587" s="580" t="str">
        <f t="shared" si="1"/>
        <v>FRENTE</v>
      </c>
      <c r="D1587" s="583" t="s">
        <v>8317</v>
      </c>
      <c r="E1587" s="585">
        <v>17.0</v>
      </c>
      <c r="H1587" s="580" t="str">
        <f t="shared" si="2"/>
        <v>INSERT INTO public.rack (ubicacion, pasillo, lado, almacen) VALUES('C1702F','2','FRENTE','Physical Locations/APT/Stock/Cedis I');</v>
      </c>
    </row>
    <row r="1588">
      <c r="A1588" s="584" t="s">
        <v>4343</v>
      </c>
      <c r="B1588" s="585">
        <v>2.0</v>
      </c>
      <c r="C1588" s="580" t="str">
        <f t="shared" si="1"/>
        <v>REVERSO</v>
      </c>
      <c r="D1588" s="583" t="s">
        <v>8317</v>
      </c>
      <c r="E1588" s="585">
        <v>17.0</v>
      </c>
      <c r="H1588" s="580" t="str">
        <f t="shared" si="2"/>
        <v>INSERT INTO public.rack (ubicacion, pasillo, lado, almacen) VALUES('C1702R','2','REVERSO','Physical Locations/APT/Stock/Cedis I');</v>
      </c>
    </row>
    <row r="1589">
      <c r="A1589" s="584" t="s">
        <v>4331</v>
      </c>
      <c r="B1589" s="585">
        <v>2.0</v>
      </c>
      <c r="C1589" s="580" t="str">
        <f t="shared" si="1"/>
        <v>FRENTE</v>
      </c>
      <c r="D1589" s="583" t="s">
        <v>8317</v>
      </c>
      <c r="E1589" s="585">
        <v>17.0</v>
      </c>
      <c r="H1589" s="580" t="str">
        <f t="shared" si="2"/>
        <v>INSERT INTO public.rack (ubicacion, pasillo, lado, almacen) VALUES('C1703F','2','FRENTE','Physical Locations/APT/Stock/Cedis I');</v>
      </c>
    </row>
    <row r="1590">
      <c r="A1590" s="584" t="s">
        <v>4319</v>
      </c>
      <c r="B1590" s="585">
        <v>2.0</v>
      </c>
      <c r="C1590" s="580" t="str">
        <f t="shared" si="1"/>
        <v>REVERSO</v>
      </c>
      <c r="D1590" s="583" t="s">
        <v>8317</v>
      </c>
      <c r="E1590" s="585">
        <v>17.0</v>
      </c>
      <c r="H1590" s="580" t="str">
        <f t="shared" si="2"/>
        <v>INSERT INTO public.rack (ubicacion, pasillo, lado, almacen) VALUES('C1703R','2','REVERSO','Physical Locations/APT/Stock/Cedis I');</v>
      </c>
    </row>
    <row r="1591">
      <c r="A1591" s="584" t="s">
        <v>4307</v>
      </c>
      <c r="B1591" s="585">
        <v>2.0</v>
      </c>
      <c r="C1591" s="580" t="str">
        <f t="shared" si="1"/>
        <v>FRENTE</v>
      </c>
      <c r="D1591" s="583" t="s">
        <v>8317</v>
      </c>
      <c r="E1591" s="585">
        <v>17.0</v>
      </c>
      <c r="H1591" s="580" t="str">
        <f t="shared" si="2"/>
        <v>INSERT INTO public.rack (ubicacion, pasillo, lado, almacen) VALUES('C1704F','2','FRENTE','Physical Locations/APT/Stock/Cedis I');</v>
      </c>
    </row>
    <row r="1592">
      <c r="A1592" s="584" t="s">
        <v>4296</v>
      </c>
      <c r="B1592" s="585">
        <v>2.0</v>
      </c>
      <c r="C1592" s="580" t="str">
        <f t="shared" si="1"/>
        <v>REVERSO</v>
      </c>
      <c r="D1592" s="583" t="s">
        <v>8317</v>
      </c>
      <c r="E1592" s="585">
        <v>17.0</v>
      </c>
      <c r="H1592" s="580" t="str">
        <f t="shared" si="2"/>
        <v>INSERT INTO public.rack (ubicacion, pasillo, lado, almacen) VALUES('C1704R','2','REVERSO','Physical Locations/APT/Stock/Cedis I');</v>
      </c>
    </row>
    <row r="1593">
      <c r="A1593" s="584" t="s">
        <v>4283</v>
      </c>
      <c r="B1593" s="585">
        <v>2.0</v>
      </c>
      <c r="C1593" s="580" t="str">
        <f t="shared" si="1"/>
        <v>FRENTE</v>
      </c>
      <c r="D1593" s="583" t="s">
        <v>8317</v>
      </c>
      <c r="E1593" s="585">
        <v>17.0</v>
      </c>
      <c r="H1593" s="580" t="str">
        <f t="shared" si="2"/>
        <v>INSERT INTO public.rack (ubicacion, pasillo, lado, almacen) VALUES('C1705F','2','FRENTE','Physical Locations/APT/Stock/Cedis I');</v>
      </c>
    </row>
    <row r="1594">
      <c r="A1594" s="584" t="s">
        <v>4270</v>
      </c>
      <c r="B1594" s="585">
        <v>2.0</v>
      </c>
      <c r="C1594" s="580" t="str">
        <f t="shared" si="1"/>
        <v>REVERSO</v>
      </c>
      <c r="D1594" s="583" t="s">
        <v>8317</v>
      </c>
      <c r="E1594" s="585">
        <v>17.0</v>
      </c>
      <c r="H1594" s="580" t="str">
        <f t="shared" si="2"/>
        <v>INSERT INTO public.rack (ubicacion, pasillo, lado, almacen) VALUES('C1705R','2','REVERSO','Physical Locations/APT/Stock/Cedis I');</v>
      </c>
    </row>
    <row r="1595">
      <c r="A1595" s="584" t="s">
        <v>4257</v>
      </c>
      <c r="B1595" s="585">
        <v>2.0</v>
      </c>
      <c r="C1595" s="580" t="str">
        <f t="shared" si="1"/>
        <v>FRENTE</v>
      </c>
      <c r="D1595" s="583" t="s">
        <v>8317</v>
      </c>
      <c r="E1595" s="585">
        <v>17.0</v>
      </c>
      <c r="H1595" s="580" t="str">
        <f t="shared" si="2"/>
        <v>INSERT INTO public.rack (ubicacion, pasillo, lado, almacen) VALUES('C1706F','2','FRENTE','Physical Locations/APT/Stock/Cedis I');</v>
      </c>
    </row>
    <row r="1596">
      <c r="A1596" s="584" t="s">
        <v>4244</v>
      </c>
      <c r="B1596" s="585">
        <v>2.0</v>
      </c>
      <c r="C1596" s="580" t="str">
        <f t="shared" si="1"/>
        <v>REVERSO</v>
      </c>
      <c r="D1596" s="583" t="s">
        <v>8317</v>
      </c>
      <c r="E1596" s="585">
        <v>17.0</v>
      </c>
      <c r="H1596" s="580" t="str">
        <f t="shared" si="2"/>
        <v>INSERT INTO public.rack (ubicacion, pasillo, lado, almacen) VALUES('C1706R','2','REVERSO','Physical Locations/APT/Stock/Cedis I');</v>
      </c>
    </row>
    <row r="1597">
      <c r="A1597" s="584" t="s">
        <v>4231</v>
      </c>
      <c r="B1597" s="585">
        <v>2.0</v>
      </c>
      <c r="C1597" s="580" t="str">
        <f t="shared" si="1"/>
        <v>FRENTE</v>
      </c>
      <c r="D1597" s="583" t="s">
        <v>8317</v>
      </c>
      <c r="E1597" s="585">
        <v>17.0</v>
      </c>
      <c r="H1597" s="580" t="str">
        <f t="shared" si="2"/>
        <v>INSERT INTO public.rack (ubicacion, pasillo, lado, almacen) VALUES('C1707F','2','FRENTE','Physical Locations/APT/Stock/Cedis I');</v>
      </c>
    </row>
    <row r="1598">
      <c r="A1598" s="584" t="s">
        <v>4217</v>
      </c>
      <c r="B1598" s="585">
        <v>2.0</v>
      </c>
      <c r="C1598" s="580" t="str">
        <f t="shared" si="1"/>
        <v>REVERSO</v>
      </c>
      <c r="D1598" s="583" t="s">
        <v>8317</v>
      </c>
      <c r="E1598" s="585">
        <v>17.0</v>
      </c>
      <c r="H1598" s="580" t="str">
        <f t="shared" si="2"/>
        <v>INSERT INTO public.rack (ubicacion, pasillo, lado, almacen) VALUES('C1707R','2','REVERSO','Physical Locations/APT/Stock/Cedis I');</v>
      </c>
    </row>
    <row r="1599">
      <c r="A1599" s="584" t="s">
        <v>4203</v>
      </c>
      <c r="B1599" s="585">
        <v>2.0</v>
      </c>
      <c r="C1599" s="580" t="str">
        <f t="shared" si="1"/>
        <v>FRENTE</v>
      </c>
      <c r="D1599" s="583" t="s">
        <v>8317</v>
      </c>
      <c r="E1599" s="585">
        <v>17.0</v>
      </c>
      <c r="H1599" s="580" t="str">
        <f t="shared" si="2"/>
        <v>INSERT INTO public.rack (ubicacion, pasillo, lado, almacen) VALUES('C1708F','2','FRENTE','Physical Locations/APT/Stock/Cedis I');</v>
      </c>
    </row>
    <row r="1600">
      <c r="A1600" s="584" t="s">
        <v>4189</v>
      </c>
      <c r="B1600" s="585">
        <v>2.0</v>
      </c>
      <c r="C1600" s="580" t="str">
        <f t="shared" si="1"/>
        <v>REVERSO</v>
      </c>
      <c r="D1600" s="583" t="s">
        <v>8317</v>
      </c>
      <c r="E1600" s="585">
        <v>17.0</v>
      </c>
      <c r="H1600" s="580" t="str">
        <f t="shared" si="2"/>
        <v>INSERT INTO public.rack (ubicacion, pasillo, lado, almacen) VALUES('C1708R','2','REVERSO','Physical Locations/APT/Stock/Cedis I');</v>
      </c>
    </row>
    <row r="1601">
      <c r="A1601" s="584" t="s">
        <v>4590</v>
      </c>
      <c r="B1601" s="585">
        <v>2.0</v>
      </c>
      <c r="C1601" s="580" t="str">
        <f t="shared" si="1"/>
        <v>FRENTE</v>
      </c>
      <c r="D1601" s="583" t="s">
        <v>8317</v>
      </c>
      <c r="E1601" s="585">
        <v>18.0</v>
      </c>
      <c r="H1601" s="580" t="str">
        <f t="shared" si="2"/>
        <v>INSERT INTO public.rack (ubicacion, pasillo, lado, almacen) VALUES('C1801F','2','FRENTE','Physical Locations/APT/Stock/Cedis I');</v>
      </c>
    </row>
    <row r="1602">
      <c r="A1602" s="584" t="s">
        <v>4577</v>
      </c>
      <c r="B1602" s="585">
        <v>2.0</v>
      </c>
      <c r="C1602" s="580" t="str">
        <f t="shared" si="1"/>
        <v>REVERSO</v>
      </c>
      <c r="D1602" s="583" t="s">
        <v>8317</v>
      </c>
      <c r="E1602" s="585">
        <v>18.0</v>
      </c>
      <c r="H1602" s="580" t="str">
        <f t="shared" si="2"/>
        <v>INSERT INTO public.rack (ubicacion, pasillo, lado, almacen) VALUES('C1801R','2','REVERSO','Physical Locations/APT/Stock/Cedis I');</v>
      </c>
    </row>
    <row r="1603">
      <c r="A1603" s="584" t="s">
        <v>4564</v>
      </c>
      <c r="B1603" s="585">
        <v>2.0</v>
      </c>
      <c r="C1603" s="580" t="str">
        <f t="shared" si="1"/>
        <v>FRENTE</v>
      </c>
      <c r="D1603" s="583" t="s">
        <v>8317</v>
      </c>
      <c r="E1603" s="585">
        <v>18.0</v>
      </c>
      <c r="H1603" s="580" t="str">
        <f t="shared" si="2"/>
        <v>INSERT INTO public.rack (ubicacion, pasillo, lado, almacen) VALUES('C1802F','2','FRENTE','Physical Locations/APT/Stock/Cedis I');</v>
      </c>
    </row>
    <row r="1604">
      <c r="A1604" s="584" t="s">
        <v>4551</v>
      </c>
      <c r="B1604" s="585">
        <v>2.0</v>
      </c>
      <c r="C1604" s="580" t="str">
        <f t="shared" si="1"/>
        <v>REVERSO</v>
      </c>
      <c r="D1604" s="583" t="s">
        <v>8317</v>
      </c>
      <c r="E1604" s="585">
        <v>18.0</v>
      </c>
      <c r="H1604" s="580" t="str">
        <f t="shared" si="2"/>
        <v>INSERT INTO public.rack (ubicacion, pasillo, lado, almacen) VALUES('C1802R','2','REVERSO','Physical Locations/APT/Stock/Cedis I');</v>
      </c>
    </row>
    <row r="1605">
      <c r="A1605" s="584" t="s">
        <v>4538</v>
      </c>
      <c r="B1605" s="585">
        <v>2.0</v>
      </c>
      <c r="C1605" s="580" t="str">
        <f t="shared" si="1"/>
        <v>FRENTE</v>
      </c>
      <c r="D1605" s="583" t="s">
        <v>8317</v>
      </c>
      <c r="E1605" s="585">
        <v>18.0</v>
      </c>
      <c r="H1605" s="580" t="str">
        <f t="shared" si="2"/>
        <v>INSERT INTO public.rack (ubicacion, pasillo, lado, almacen) VALUES('C1803F','2','FRENTE','Physical Locations/APT/Stock/Cedis I');</v>
      </c>
    </row>
    <row r="1606">
      <c r="A1606" s="584" t="s">
        <v>4525</v>
      </c>
      <c r="B1606" s="585">
        <v>2.0</v>
      </c>
      <c r="C1606" s="580" t="str">
        <f t="shared" si="1"/>
        <v>REVERSO</v>
      </c>
      <c r="D1606" s="583" t="s">
        <v>8317</v>
      </c>
      <c r="E1606" s="585">
        <v>18.0</v>
      </c>
      <c r="H1606" s="580" t="str">
        <f t="shared" si="2"/>
        <v>INSERT INTO public.rack (ubicacion, pasillo, lado, almacen) VALUES('C1803R','2','REVERSO','Physical Locations/APT/Stock/Cedis I');</v>
      </c>
    </row>
    <row r="1607">
      <c r="A1607" s="584" t="s">
        <v>4512</v>
      </c>
      <c r="B1607" s="585">
        <v>2.0</v>
      </c>
      <c r="C1607" s="580" t="str">
        <f t="shared" si="1"/>
        <v>FRENTE</v>
      </c>
      <c r="D1607" s="583" t="s">
        <v>8317</v>
      </c>
      <c r="E1607" s="585">
        <v>18.0</v>
      </c>
      <c r="H1607" s="580" t="str">
        <f t="shared" si="2"/>
        <v>INSERT INTO public.rack (ubicacion, pasillo, lado, almacen) VALUES('C1804F','2','FRENTE','Physical Locations/APT/Stock/Cedis I');</v>
      </c>
    </row>
    <row r="1608">
      <c r="A1608" s="584" t="s">
        <v>4499</v>
      </c>
      <c r="B1608" s="585">
        <v>2.0</v>
      </c>
      <c r="C1608" s="580" t="str">
        <f t="shared" si="1"/>
        <v>REVERSO</v>
      </c>
      <c r="D1608" s="583" t="s">
        <v>8317</v>
      </c>
      <c r="E1608" s="585">
        <v>18.0</v>
      </c>
      <c r="H1608" s="580" t="str">
        <f t="shared" si="2"/>
        <v>INSERT INTO public.rack (ubicacion, pasillo, lado, almacen) VALUES('C1804R','2','REVERSO','Physical Locations/APT/Stock/Cedis I');</v>
      </c>
    </row>
    <row r="1609">
      <c r="A1609" s="584" t="s">
        <v>4485</v>
      </c>
      <c r="B1609" s="585">
        <v>2.0</v>
      </c>
      <c r="C1609" s="580" t="str">
        <f t="shared" si="1"/>
        <v>FRENTE</v>
      </c>
      <c r="D1609" s="583" t="s">
        <v>8317</v>
      </c>
      <c r="E1609" s="585">
        <v>18.0</v>
      </c>
      <c r="H1609" s="580" t="str">
        <f t="shared" si="2"/>
        <v>INSERT INTO public.rack (ubicacion, pasillo, lado, almacen) VALUES('C1805F','2','FRENTE','Physical Locations/APT/Stock/Cedis I');</v>
      </c>
    </row>
    <row r="1610">
      <c r="A1610" s="584" t="s">
        <v>4472</v>
      </c>
      <c r="B1610" s="585">
        <v>2.0</v>
      </c>
      <c r="C1610" s="580" t="str">
        <f t="shared" si="1"/>
        <v>REVERSO</v>
      </c>
      <c r="D1610" s="583" t="s">
        <v>8317</v>
      </c>
      <c r="E1610" s="585">
        <v>18.0</v>
      </c>
      <c r="H1610" s="580" t="str">
        <f t="shared" si="2"/>
        <v>INSERT INTO public.rack (ubicacion, pasillo, lado, almacen) VALUES('C1805R','2','REVERSO','Physical Locations/APT/Stock/Cedis I');</v>
      </c>
    </row>
    <row r="1611">
      <c r="A1611" s="584" t="s">
        <v>4459</v>
      </c>
      <c r="B1611" s="585">
        <v>2.0</v>
      </c>
      <c r="C1611" s="580" t="str">
        <f t="shared" si="1"/>
        <v>FRENTE</v>
      </c>
      <c r="D1611" s="583" t="s">
        <v>8317</v>
      </c>
      <c r="E1611" s="585">
        <v>18.0</v>
      </c>
      <c r="H1611" s="580" t="str">
        <f t="shared" si="2"/>
        <v>INSERT INTO public.rack (ubicacion, pasillo, lado, almacen) VALUES('C1806F','2','FRENTE','Physical Locations/APT/Stock/Cedis I');</v>
      </c>
    </row>
    <row r="1612">
      <c r="A1612" s="584" t="s">
        <v>4446</v>
      </c>
      <c r="B1612" s="585">
        <v>2.0</v>
      </c>
      <c r="C1612" s="580" t="str">
        <f t="shared" si="1"/>
        <v>REVERSO</v>
      </c>
      <c r="D1612" s="583" t="s">
        <v>8317</v>
      </c>
      <c r="E1612" s="585">
        <v>18.0</v>
      </c>
      <c r="H1612" s="580" t="str">
        <f t="shared" si="2"/>
        <v>INSERT INTO public.rack (ubicacion, pasillo, lado, almacen) VALUES('C1806R','2','REVERSO','Physical Locations/APT/Stock/Cedis I');</v>
      </c>
    </row>
    <row r="1613">
      <c r="A1613" s="584" t="s">
        <v>4433</v>
      </c>
      <c r="B1613" s="585">
        <v>2.0</v>
      </c>
      <c r="C1613" s="580" t="str">
        <f t="shared" si="1"/>
        <v>FRENTE</v>
      </c>
      <c r="D1613" s="583" t="s">
        <v>8317</v>
      </c>
      <c r="E1613" s="585">
        <v>18.0</v>
      </c>
      <c r="H1613" s="580" t="str">
        <f t="shared" si="2"/>
        <v>INSERT INTO public.rack (ubicacion, pasillo, lado, almacen) VALUES('C1807F','2','FRENTE','Physical Locations/APT/Stock/Cedis I');</v>
      </c>
    </row>
    <row r="1614">
      <c r="A1614" s="584" t="s">
        <v>4420</v>
      </c>
      <c r="B1614" s="585">
        <v>2.0</v>
      </c>
      <c r="C1614" s="580" t="str">
        <f t="shared" si="1"/>
        <v>REVERSO</v>
      </c>
      <c r="D1614" s="583" t="s">
        <v>8317</v>
      </c>
      <c r="E1614" s="585">
        <v>18.0</v>
      </c>
      <c r="H1614" s="580" t="str">
        <f t="shared" si="2"/>
        <v>INSERT INTO public.rack (ubicacion, pasillo, lado, almacen) VALUES('C1807R','2','REVERSO','Physical Locations/APT/Stock/Cedis I');</v>
      </c>
    </row>
    <row r="1615">
      <c r="A1615" s="584" t="s">
        <v>4407</v>
      </c>
      <c r="B1615" s="585">
        <v>2.0</v>
      </c>
      <c r="C1615" s="580" t="str">
        <f t="shared" si="1"/>
        <v>FRENTE</v>
      </c>
      <c r="D1615" s="583" t="s">
        <v>8317</v>
      </c>
      <c r="E1615" s="585">
        <v>18.0</v>
      </c>
      <c r="H1615" s="580" t="str">
        <f t="shared" si="2"/>
        <v>INSERT INTO public.rack (ubicacion, pasillo, lado, almacen) VALUES('C1808F','2','FRENTE','Physical Locations/APT/Stock/Cedis I');</v>
      </c>
    </row>
    <row r="1616">
      <c r="A1616" s="584" t="s">
        <v>4393</v>
      </c>
      <c r="B1616" s="585">
        <v>2.0</v>
      </c>
      <c r="C1616" s="580" t="str">
        <f t="shared" si="1"/>
        <v>REVERSO</v>
      </c>
      <c r="D1616" s="583" t="s">
        <v>8317</v>
      </c>
      <c r="E1616" s="585">
        <v>18.0</v>
      </c>
      <c r="H1616" s="580" t="str">
        <f t="shared" si="2"/>
        <v>INSERT INTO public.rack (ubicacion, pasillo, lado, almacen) VALUES('C1808R','2','REVERSO','Physical Locations/APT/Stock/Cedis I');</v>
      </c>
    </row>
    <row r="1617">
      <c r="A1617" s="584" t="s">
        <v>4701</v>
      </c>
      <c r="B1617" s="585">
        <v>2.0</v>
      </c>
      <c r="C1617" s="580" t="str">
        <f t="shared" si="1"/>
        <v>FRENTE</v>
      </c>
      <c r="D1617" s="583" t="s">
        <v>8317</v>
      </c>
      <c r="E1617" s="585">
        <v>19.0</v>
      </c>
      <c r="H1617" s="580" t="str">
        <f t="shared" si="2"/>
        <v>INSERT INTO public.rack (ubicacion, pasillo, lado, almacen) VALUES('C1905F','2','FRENTE','Physical Locations/APT/Stock/Cedis I');</v>
      </c>
    </row>
    <row r="1618">
      <c r="A1618" s="584" t="s">
        <v>4687</v>
      </c>
      <c r="B1618" s="585">
        <v>2.0</v>
      </c>
      <c r="C1618" s="580" t="str">
        <f t="shared" si="1"/>
        <v>REVERSO</v>
      </c>
      <c r="D1618" s="583" t="s">
        <v>8317</v>
      </c>
      <c r="E1618" s="585">
        <v>19.0</v>
      </c>
      <c r="H1618" s="580" t="str">
        <f t="shared" si="2"/>
        <v>INSERT INTO public.rack (ubicacion, pasillo, lado, almacen) VALUES('C1905R','2','REVERSO','Physical Locations/APT/Stock/Cedis I');</v>
      </c>
    </row>
    <row r="1619">
      <c r="A1619" s="584" t="s">
        <v>4673</v>
      </c>
      <c r="B1619" s="585">
        <v>2.0</v>
      </c>
      <c r="C1619" s="580" t="str">
        <f t="shared" si="1"/>
        <v>FRENTE</v>
      </c>
      <c r="D1619" s="583" t="s">
        <v>8317</v>
      </c>
      <c r="E1619" s="585">
        <v>19.0</v>
      </c>
      <c r="H1619" s="580" t="str">
        <f t="shared" si="2"/>
        <v>INSERT INTO public.rack (ubicacion, pasillo, lado, almacen) VALUES('C1906F','2','FRENTE','Physical Locations/APT/Stock/Cedis I');</v>
      </c>
    </row>
    <row r="1620">
      <c r="A1620" s="584" t="s">
        <v>4659</v>
      </c>
      <c r="B1620" s="585">
        <v>2.0</v>
      </c>
      <c r="C1620" s="580" t="str">
        <f t="shared" si="1"/>
        <v>REVERSO</v>
      </c>
      <c r="D1620" s="583" t="s">
        <v>8317</v>
      </c>
      <c r="E1620" s="585">
        <v>19.0</v>
      </c>
      <c r="H1620" s="580" t="str">
        <f t="shared" si="2"/>
        <v>INSERT INTO public.rack (ubicacion, pasillo, lado, almacen) VALUES('C1906R','2','REVERSO','Physical Locations/APT/Stock/Cedis I');</v>
      </c>
    </row>
    <row r="1621">
      <c r="A1621" s="584" t="s">
        <v>4645</v>
      </c>
      <c r="B1621" s="585">
        <v>2.0</v>
      </c>
      <c r="C1621" s="580" t="str">
        <f t="shared" si="1"/>
        <v>FRENTE</v>
      </c>
      <c r="D1621" s="583" t="s">
        <v>8317</v>
      </c>
      <c r="E1621" s="585">
        <v>19.0</v>
      </c>
      <c r="H1621" s="580" t="str">
        <f t="shared" si="2"/>
        <v>INSERT INTO public.rack (ubicacion, pasillo, lado, almacen) VALUES('C1907F','2','FRENTE','Physical Locations/APT/Stock/Cedis I');</v>
      </c>
    </row>
    <row r="1622">
      <c r="A1622" s="584" t="s">
        <v>4631</v>
      </c>
      <c r="B1622" s="585">
        <v>2.0</v>
      </c>
      <c r="C1622" s="580" t="str">
        <f t="shared" si="1"/>
        <v>REVERSO</v>
      </c>
      <c r="D1622" s="583" t="s">
        <v>8317</v>
      </c>
      <c r="E1622" s="585">
        <v>19.0</v>
      </c>
      <c r="H1622" s="580" t="str">
        <f t="shared" si="2"/>
        <v>INSERT INTO public.rack (ubicacion, pasillo, lado, almacen) VALUES('C1907R','2','REVERSO','Physical Locations/APT/Stock/Cedis I');</v>
      </c>
    </row>
    <row r="1623">
      <c r="A1623" s="584" t="s">
        <v>4617</v>
      </c>
      <c r="B1623" s="585">
        <v>2.0</v>
      </c>
      <c r="C1623" s="580" t="str">
        <f t="shared" si="1"/>
        <v>FRENTE</v>
      </c>
      <c r="D1623" s="583" t="s">
        <v>8317</v>
      </c>
      <c r="E1623" s="585">
        <v>19.0</v>
      </c>
      <c r="H1623" s="580" t="str">
        <f t="shared" si="2"/>
        <v>INSERT INTO public.rack (ubicacion, pasillo, lado, almacen) VALUES('C1908F','2','FRENTE','Physical Locations/APT/Stock/Cedis I');</v>
      </c>
    </row>
    <row r="1624">
      <c r="A1624" s="584" t="s">
        <v>4603</v>
      </c>
      <c r="B1624" s="585">
        <v>2.0</v>
      </c>
      <c r="C1624" s="580" t="str">
        <f t="shared" si="1"/>
        <v>REVERSO</v>
      </c>
      <c r="D1624" s="583" t="s">
        <v>8317</v>
      </c>
      <c r="E1624" s="585">
        <v>19.0</v>
      </c>
      <c r="H1624" s="580" t="str">
        <f t="shared" si="2"/>
        <v>INSERT INTO public.rack (ubicacion, pasillo, lado, almacen) VALUES('C1908R','2','REVERSO','Physical Locations/APT/Stock/Cedis I');</v>
      </c>
    </row>
    <row r="1625">
      <c r="A1625" s="584" t="s">
        <v>4893</v>
      </c>
      <c r="B1625" s="585">
        <v>2.0</v>
      </c>
      <c r="C1625" s="580" t="str">
        <f t="shared" si="1"/>
        <v>FRENTE</v>
      </c>
      <c r="D1625" s="583" t="s">
        <v>8317</v>
      </c>
      <c r="E1625" s="585">
        <v>20.0</v>
      </c>
      <c r="H1625" s="580" t="str">
        <f t="shared" si="2"/>
        <v>INSERT INTO public.rack (ubicacion, pasillo, lado, almacen) VALUES('C2005F','2','FRENTE','Physical Locations/APT/Stock/Cedis I');</v>
      </c>
    </row>
    <row r="1626">
      <c r="A1626" s="584" t="s">
        <v>4882</v>
      </c>
      <c r="B1626" s="585">
        <v>2.0</v>
      </c>
      <c r="C1626" s="580" t="str">
        <f t="shared" si="1"/>
        <v>REVERSO</v>
      </c>
      <c r="D1626" s="583" t="s">
        <v>8317</v>
      </c>
      <c r="E1626" s="585">
        <v>20.0</v>
      </c>
      <c r="H1626" s="580" t="str">
        <f t="shared" si="2"/>
        <v>INSERT INTO public.rack (ubicacion, pasillo, lado, almacen) VALUES('C2005R','2','REVERSO','Physical Locations/APT/Stock/Cedis I');</v>
      </c>
    </row>
    <row r="1627">
      <c r="A1627" s="584" t="s">
        <v>4870</v>
      </c>
      <c r="B1627" s="585">
        <v>2.0</v>
      </c>
      <c r="C1627" s="580" t="str">
        <f t="shared" si="1"/>
        <v>FRENTE</v>
      </c>
      <c r="D1627" s="583" t="s">
        <v>8317</v>
      </c>
      <c r="E1627" s="585">
        <v>20.0</v>
      </c>
      <c r="H1627" s="580" t="str">
        <f t="shared" si="2"/>
        <v>INSERT INTO public.rack (ubicacion, pasillo, lado, almacen) VALUES('C2006F','2','FRENTE','Physical Locations/APT/Stock/Cedis I');</v>
      </c>
    </row>
    <row r="1628">
      <c r="A1628" s="584" t="s">
        <v>4859</v>
      </c>
      <c r="B1628" s="585">
        <v>2.0</v>
      </c>
      <c r="C1628" s="580" t="str">
        <f t="shared" si="1"/>
        <v>REVERSO</v>
      </c>
      <c r="D1628" s="583" t="s">
        <v>8317</v>
      </c>
      <c r="E1628" s="585">
        <v>20.0</v>
      </c>
      <c r="H1628" s="580" t="str">
        <f t="shared" si="2"/>
        <v>INSERT INTO public.rack (ubicacion, pasillo, lado, almacen) VALUES('C2006R','2','REVERSO','Physical Locations/APT/Stock/Cedis I');</v>
      </c>
    </row>
    <row r="1629">
      <c r="A1629" s="584" t="s">
        <v>4845</v>
      </c>
      <c r="B1629" s="585">
        <v>2.0</v>
      </c>
      <c r="C1629" s="580" t="str">
        <f t="shared" si="1"/>
        <v>FRENTE</v>
      </c>
      <c r="D1629" s="583" t="s">
        <v>8317</v>
      </c>
      <c r="E1629" s="585">
        <v>20.0</v>
      </c>
      <c r="H1629" s="580" t="str">
        <f t="shared" si="2"/>
        <v>INSERT INTO public.rack (ubicacion, pasillo, lado, almacen) VALUES('C2007F','2','FRENTE','Physical Locations/APT/Stock/Cedis I');</v>
      </c>
    </row>
    <row r="1630">
      <c r="A1630" s="584" t="s">
        <v>4831</v>
      </c>
      <c r="B1630" s="585">
        <v>2.0</v>
      </c>
      <c r="C1630" s="580" t="str">
        <f t="shared" si="1"/>
        <v>REVERSO</v>
      </c>
      <c r="D1630" s="583" t="s">
        <v>8317</v>
      </c>
      <c r="E1630" s="585">
        <v>20.0</v>
      </c>
      <c r="H1630" s="580" t="str">
        <f t="shared" si="2"/>
        <v>INSERT INTO public.rack (ubicacion, pasillo, lado, almacen) VALUES('C2007R','2','REVERSO','Physical Locations/APT/Stock/Cedis I');</v>
      </c>
    </row>
    <row r="1631">
      <c r="A1631" s="584" t="s">
        <v>4817</v>
      </c>
      <c r="B1631" s="585">
        <v>2.0</v>
      </c>
      <c r="C1631" s="580" t="str">
        <f t="shared" si="1"/>
        <v>FRENTE</v>
      </c>
      <c r="D1631" s="583" t="s">
        <v>8317</v>
      </c>
      <c r="E1631" s="585">
        <v>20.0</v>
      </c>
      <c r="H1631" s="580" t="str">
        <f t="shared" si="2"/>
        <v>INSERT INTO public.rack (ubicacion, pasillo, lado, almacen) VALUES('C2008F','2','FRENTE','Physical Locations/APT/Stock/Cedis I');</v>
      </c>
    </row>
    <row r="1632">
      <c r="A1632" s="584" t="s">
        <v>4803</v>
      </c>
      <c r="B1632" s="585">
        <v>2.0</v>
      </c>
      <c r="C1632" s="580" t="str">
        <f t="shared" si="1"/>
        <v>REVERSO</v>
      </c>
      <c r="D1632" s="583" t="s">
        <v>8317</v>
      </c>
      <c r="E1632" s="585">
        <v>20.0</v>
      </c>
      <c r="H1632" s="580" t="str">
        <f t="shared" si="2"/>
        <v>INSERT INTO public.rack (ubicacion, pasillo, lado, almacen) VALUES('C2008R','2','REVERSO','Physical Locations/APT/Stock/Cedis I');</v>
      </c>
    </row>
    <row r="1633">
      <c r="A1633" s="584" t="s">
        <v>5116</v>
      </c>
      <c r="B1633" s="585">
        <v>2.0</v>
      </c>
      <c r="C1633" s="580" t="str">
        <f t="shared" si="1"/>
        <v>FRENTE</v>
      </c>
      <c r="D1633" s="583" t="s">
        <v>8317</v>
      </c>
      <c r="E1633" s="585">
        <v>21.0</v>
      </c>
      <c r="H1633" s="580" t="str">
        <f t="shared" si="2"/>
        <v>INSERT INTO public.rack (ubicacion, pasillo, lado, almacen) VALUES('C2101F','2','FRENTE','Physical Locations/APT/Stock/Cedis I');</v>
      </c>
    </row>
    <row r="1634">
      <c r="A1634" s="584" t="s">
        <v>5107</v>
      </c>
      <c r="B1634" s="585">
        <v>2.0</v>
      </c>
      <c r="C1634" s="580" t="str">
        <f t="shared" si="1"/>
        <v>REVERSO</v>
      </c>
      <c r="D1634" s="583" t="s">
        <v>8317</v>
      </c>
      <c r="E1634" s="585">
        <v>21.0</v>
      </c>
      <c r="H1634" s="580" t="str">
        <f t="shared" si="2"/>
        <v>INSERT INTO public.rack (ubicacion, pasillo, lado, almacen) VALUES('C2101R','2','REVERSO','Physical Locations/APT/Stock/Cedis I');</v>
      </c>
    </row>
    <row r="1635">
      <c r="A1635" s="584" t="s">
        <v>5098</v>
      </c>
      <c r="B1635" s="585">
        <v>2.0</v>
      </c>
      <c r="C1635" s="580" t="str">
        <f t="shared" si="1"/>
        <v>FRENTE</v>
      </c>
      <c r="D1635" s="583" t="s">
        <v>8317</v>
      </c>
      <c r="E1635" s="585">
        <v>21.0</v>
      </c>
      <c r="H1635" s="580" t="str">
        <f t="shared" si="2"/>
        <v>INSERT INTO public.rack (ubicacion, pasillo, lado, almacen) VALUES('C2102F','2','FRENTE','Physical Locations/APT/Stock/Cedis I');</v>
      </c>
    </row>
    <row r="1636">
      <c r="A1636" s="584" t="s">
        <v>5089</v>
      </c>
      <c r="B1636" s="585">
        <v>2.0</v>
      </c>
      <c r="C1636" s="580" t="str">
        <f t="shared" si="1"/>
        <v>REVERSO</v>
      </c>
      <c r="D1636" s="583" t="s">
        <v>8317</v>
      </c>
      <c r="E1636" s="585">
        <v>21.0</v>
      </c>
      <c r="H1636" s="580" t="str">
        <f t="shared" si="2"/>
        <v>INSERT INTO public.rack (ubicacion, pasillo, lado, almacen) VALUES('C2102R','2','REVERSO','Physical Locations/APT/Stock/Cedis I');</v>
      </c>
    </row>
    <row r="1637">
      <c r="A1637" s="584" t="s">
        <v>5080</v>
      </c>
      <c r="B1637" s="585">
        <v>2.0</v>
      </c>
      <c r="C1637" s="580" t="str">
        <f t="shared" si="1"/>
        <v>FRENTE</v>
      </c>
      <c r="D1637" s="583" t="s">
        <v>8317</v>
      </c>
      <c r="E1637" s="585">
        <v>21.0</v>
      </c>
      <c r="H1637" s="580" t="str">
        <f t="shared" si="2"/>
        <v>INSERT INTO public.rack (ubicacion, pasillo, lado, almacen) VALUES('C2103F','2','FRENTE','Physical Locations/APT/Stock/Cedis I');</v>
      </c>
    </row>
    <row r="1638">
      <c r="A1638" s="584" t="s">
        <v>5070</v>
      </c>
      <c r="B1638" s="585">
        <v>2.0</v>
      </c>
      <c r="C1638" s="580" t="str">
        <f t="shared" si="1"/>
        <v>REVERSO</v>
      </c>
      <c r="D1638" s="583" t="s">
        <v>8317</v>
      </c>
      <c r="E1638" s="585">
        <v>21.0</v>
      </c>
      <c r="H1638" s="580" t="str">
        <f t="shared" si="2"/>
        <v>INSERT INTO public.rack (ubicacion, pasillo, lado, almacen) VALUES('C2103R','2','REVERSO','Physical Locations/APT/Stock/Cedis I');</v>
      </c>
    </row>
    <row r="1639">
      <c r="A1639" s="584" t="s">
        <v>5061</v>
      </c>
      <c r="B1639" s="585">
        <v>2.0</v>
      </c>
      <c r="C1639" s="580" t="str">
        <f t="shared" si="1"/>
        <v>FRENTE</v>
      </c>
      <c r="D1639" s="583" t="s">
        <v>8317</v>
      </c>
      <c r="E1639" s="585">
        <v>21.0</v>
      </c>
      <c r="H1639" s="580" t="str">
        <f t="shared" si="2"/>
        <v>INSERT INTO public.rack (ubicacion, pasillo, lado, almacen) VALUES('C2104F','2','FRENTE','Physical Locations/APT/Stock/Cedis I');</v>
      </c>
    </row>
    <row r="1640">
      <c r="A1640" s="584" t="s">
        <v>5051</v>
      </c>
      <c r="B1640" s="585">
        <v>2.0</v>
      </c>
      <c r="C1640" s="580" t="str">
        <f t="shared" si="1"/>
        <v>REVERSO</v>
      </c>
      <c r="D1640" s="583" t="s">
        <v>8317</v>
      </c>
      <c r="E1640" s="585">
        <v>21.0</v>
      </c>
      <c r="H1640" s="580" t="str">
        <f t="shared" si="2"/>
        <v>INSERT INTO public.rack (ubicacion, pasillo, lado, almacen) VALUES('C2104R','2','REVERSO','Physical Locations/APT/Stock/Cedis I');</v>
      </c>
    </row>
    <row r="1641">
      <c r="A1641" s="584" t="s">
        <v>5041</v>
      </c>
      <c r="B1641" s="585">
        <v>2.0</v>
      </c>
      <c r="C1641" s="580" t="str">
        <f t="shared" si="1"/>
        <v>FRENTE</v>
      </c>
      <c r="D1641" s="583" t="s">
        <v>8317</v>
      </c>
      <c r="E1641" s="585">
        <v>21.0</v>
      </c>
      <c r="H1641" s="580" t="str">
        <f t="shared" si="2"/>
        <v>INSERT INTO public.rack (ubicacion, pasillo, lado, almacen) VALUES('C2105F','2','FRENTE','Physical Locations/APT/Stock/Cedis I');</v>
      </c>
    </row>
    <row r="1642">
      <c r="A1642" s="584" t="s">
        <v>5030</v>
      </c>
      <c r="B1642" s="585">
        <v>2.0</v>
      </c>
      <c r="C1642" s="580" t="str">
        <f t="shared" si="1"/>
        <v>REVERSO</v>
      </c>
      <c r="D1642" s="583" t="s">
        <v>8317</v>
      </c>
      <c r="E1642" s="585">
        <v>21.0</v>
      </c>
      <c r="H1642" s="580" t="str">
        <f t="shared" si="2"/>
        <v>INSERT INTO public.rack (ubicacion, pasillo, lado, almacen) VALUES('C2105R','2','REVERSO','Physical Locations/APT/Stock/Cedis I');</v>
      </c>
    </row>
    <row r="1643">
      <c r="A1643" s="584" t="s">
        <v>5020</v>
      </c>
      <c r="B1643" s="585">
        <v>2.0</v>
      </c>
      <c r="C1643" s="580" t="str">
        <f t="shared" si="1"/>
        <v>FRENTE</v>
      </c>
      <c r="D1643" s="583" t="s">
        <v>8317</v>
      </c>
      <c r="E1643" s="585">
        <v>21.0</v>
      </c>
      <c r="H1643" s="580" t="str">
        <f t="shared" si="2"/>
        <v>INSERT INTO public.rack (ubicacion, pasillo, lado, almacen) VALUES('C2106F','2','FRENTE','Physical Locations/APT/Stock/Cedis I');</v>
      </c>
    </row>
    <row r="1644">
      <c r="A1644" s="584" t="s">
        <v>5009</v>
      </c>
      <c r="B1644" s="585">
        <v>2.0</v>
      </c>
      <c r="C1644" s="580" t="str">
        <f t="shared" si="1"/>
        <v>REVERSO</v>
      </c>
      <c r="D1644" s="583" t="s">
        <v>8317</v>
      </c>
      <c r="E1644" s="585">
        <v>21.0</v>
      </c>
      <c r="H1644" s="580" t="str">
        <f t="shared" si="2"/>
        <v>INSERT INTO public.rack (ubicacion, pasillo, lado, almacen) VALUES('C2106R','2','REVERSO','Physical Locations/APT/Stock/Cedis I');</v>
      </c>
    </row>
    <row r="1645">
      <c r="A1645" s="584" t="s">
        <v>4999</v>
      </c>
      <c r="B1645" s="585">
        <v>2.0</v>
      </c>
      <c r="C1645" s="580" t="str">
        <f t="shared" si="1"/>
        <v>FRENTE</v>
      </c>
      <c r="D1645" s="583" t="s">
        <v>8317</v>
      </c>
      <c r="E1645" s="585">
        <v>21.0</v>
      </c>
      <c r="H1645" s="580" t="str">
        <f t="shared" si="2"/>
        <v>INSERT INTO public.rack (ubicacion, pasillo, lado, almacen) VALUES('C2107F','2','FRENTE','Physical Locations/APT/Stock/Cedis I');</v>
      </c>
    </row>
    <row r="1646">
      <c r="A1646" s="584" t="s">
        <v>4988</v>
      </c>
      <c r="B1646" s="585">
        <v>2.0</v>
      </c>
      <c r="C1646" s="580" t="str">
        <f t="shared" si="1"/>
        <v>REVERSO</v>
      </c>
      <c r="D1646" s="583" t="s">
        <v>8317</v>
      </c>
      <c r="E1646" s="585">
        <v>21.0</v>
      </c>
      <c r="H1646" s="580" t="str">
        <f t="shared" si="2"/>
        <v>INSERT INTO public.rack (ubicacion, pasillo, lado, almacen) VALUES('C2107R','2','REVERSO','Physical Locations/APT/Stock/Cedis I');</v>
      </c>
    </row>
    <row r="1647">
      <c r="A1647" s="584" t="s">
        <v>4978</v>
      </c>
      <c r="B1647" s="585">
        <v>2.0</v>
      </c>
      <c r="C1647" s="580" t="str">
        <f t="shared" si="1"/>
        <v>FRENTE</v>
      </c>
      <c r="D1647" s="583" t="s">
        <v>8317</v>
      </c>
      <c r="E1647" s="585">
        <v>21.0</v>
      </c>
      <c r="H1647" s="580" t="str">
        <f t="shared" si="2"/>
        <v>INSERT INTO public.rack (ubicacion, pasillo, lado, almacen) VALUES('C2108F','2','FRENTE','Physical Locations/APT/Stock/Cedis I');</v>
      </c>
    </row>
    <row r="1648">
      <c r="A1648" s="584" t="s">
        <v>4967</v>
      </c>
      <c r="B1648" s="585">
        <v>2.0</v>
      </c>
      <c r="C1648" s="580" t="str">
        <f t="shared" si="1"/>
        <v>REVERSO</v>
      </c>
      <c r="D1648" s="583" t="s">
        <v>8317</v>
      </c>
      <c r="E1648" s="585">
        <v>21.0</v>
      </c>
      <c r="H1648" s="580" t="str">
        <f t="shared" si="2"/>
        <v>INSERT INTO public.rack (ubicacion, pasillo, lado, almacen) VALUES('C2108R','2','REVERSO','Physical Locations/APT/Stock/Cedis I');</v>
      </c>
    </row>
    <row r="1649">
      <c r="A1649" s="584" t="s">
        <v>5260</v>
      </c>
      <c r="B1649" s="585">
        <v>2.0</v>
      </c>
      <c r="C1649" s="580" t="str">
        <f t="shared" si="1"/>
        <v>FRENTE</v>
      </c>
      <c r="D1649" s="583" t="s">
        <v>8317</v>
      </c>
      <c r="E1649" s="585">
        <v>22.0</v>
      </c>
      <c r="H1649" s="580" t="str">
        <f t="shared" si="2"/>
        <v>INSERT INTO public.rack (ubicacion, pasillo, lado, almacen) VALUES('C2201F','2','FRENTE','Physical Locations/APT/Stock/Cedis I');</v>
      </c>
    </row>
    <row r="1650">
      <c r="A1650" s="584" t="s">
        <v>5251</v>
      </c>
      <c r="B1650" s="585">
        <v>2.0</v>
      </c>
      <c r="C1650" s="580" t="str">
        <f t="shared" si="1"/>
        <v>REVERSO</v>
      </c>
      <c r="D1650" s="583" t="s">
        <v>8317</v>
      </c>
      <c r="E1650" s="585">
        <v>22.0</v>
      </c>
      <c r="H1650" s="580" t="str">
        <f t="shared" si="2"/>
        <v>INSERT INTO public.rack (ubicacion, pasillo, lado, almacen) VALUES('C2201R','2','REVERSO','Physical Locations/APT/Stock/Cedis I');</v>
      </c>
    </row>
    <row r="1651">
      <c r="A1651" s="584" t="s">
        <v>5243</v>
      </c>
      <c r="B1651" s="585">
        <v>2.0</v>
      </c>
      <c r="C1651" s="580" t="str">
        <f t="shared" si="1"/>
        <v>FRENTE</v>
      </c>
      <c r="D1651" s="583" t="s">
        <v>8317</v>
      </c>
      <c r="E1651" s="585">
        <v>22.0</v>
      </c>
      <c r="H1651" s="580" t="str">
        <f t="shared" si="2"/>
        <v>INSERT INTO public.rack (ubicacion, pasillo, lado, almacen) VALUES('C2202F','2','FRENTE','Physical Locations/APT/Stock/Cedis I');</v>
      </c>
    </row>
    <row r="1652">
      <c r="A1652" s="584" t="s">
        <v>5234</v>
      </c>
      <c r="B1652" s="585">
        <v>2.0</v>
      </c>
      <c r="C1652" s="580" t="str">
        <f t="shared" si="1"/>
        <v>REVERSO</v>
      </c>
      <c r="D1652" s="583" t="s">
        <v>8317</v>
      </c>
      <c r="E1652" s="585">
        <v>22.0</v>
      </c>
      <c r="H1652" s="580" t="str">
        <f t="shared" si="2"/>
        <v>INSERT INTO public.rack (ubicacion, pasillo, lado, almacen) VALUES('C2202R','2','REVERSO','Physical Locations/APT/Stock/Cedis I');</v>
      </c>
    </row>
    <row r="1653">
      <c r="A1653" s="584" t="s">
        <v>5226</v>
      </c>
      <c r="B1653" s="585">
        <v>2.0</v>
      </c>
      <c r="C1653" s="580" t="str">
        <f t="shared" si="1"/>
        <v>FRENTE</v>
      </c>
      <c r="D1653" s="583" t="s">
        <v>8317</v>
      </c>
      <c r="E1653" s="585">
        <v>22.0</v>
      </c>
      <c r="H1653" s="580" t="str">
        <f t="shared" si="2"/>
        <v>INSERT INTO public.rack (ubicacion, pasillo, lado, almacen) VALUES('C2203F','2','FRENTE','Physical Locations/APT/Stock/Cedis I');</v>
      </c>
    </row>
    <row r="1654">
      <c r="A1654" s="584" t="s">
        <v>5217</v>
      </c>
      <c r="B1654" s="585">
        <v>2.0</v>
      </c>
      <c r="C1654" s="580" t="str">
        <f t="shared" si="1"/>
        <v>REVERSO</v>
      </c>
      <c r="D1654" s="583" t="s">
        <v>8317</v>
      </c>
      <c r="E1654" s="585">
        <v>22.0</v>
      </c>
      <c r="H1654" s="580" t="str">
        <f t="shared" si="2"/>
        <v>INSERT INTO public.rack (ubicacion, pasillo, lado, almacen) VALUES('C2203R','2','REVERSO','Physical Locations/APT/Stock/Cedis I');</v>
      </c>
    </row>
    <row r="1655">
      <c r="A1655" s="584" t="s">
        <v>5209</v>
      </c>
      <c r="B1655" s="585">
        <v>2.0</v>
      </c>
      <c r="C1655" s="580" t="str">
        <f t="shared" si="1"/>
        <v>FRENTE</v>
      </c>
      <c r="D1655" s="583" t="s">
        <v>8317</v>
      </c>
      <c r="E1655" s="585">
        <v>22.0</v>
      </c>
      <c r="H1655" s="580" t="str">
        <f t="shared" si="2"/>
        <v>INSERT INTO public.rack (ubicacion, pasillo, lado, almacen) VALUES('C2204F','2','FRENTE','Physical Locations/APT/Stock/Cedis I');</v>
      </c>
    </row>
    <row r="1656">
      <c r="A1656" s="584" t="s">
        <v>5200</v>
      </c>
      <c r="B1656" s="585">
        <v>2.0</v>
      </c>
      <c r="C1656" s="580" t="str">
        <f t="shared" si="1"/>
        <v>REVERSO</v>
      </c>
      <c r="D1656" s="583" t="s">
        <v>8317</v>
      </c>
      <c r="E1656" s="585">
        <v>22.0</v>
      </c>
      <c r="H1656" s="580" t="str">
        <f t="shared" si="2"/>
        <v>INSERT INTO public.rack (ubicacion, pasillo, lado, almacen) VALUES('C2204R','2','REVERSO','Physical Locations/APT/Stock/Cedis I');</v>
      </c>
    </row>
    <row r="1657">
      <c r="A1657" s="584" t="s">
        <v>5191</v>
      </c>
      <c r="B1657" s="585">
        <v>2.0</v>
      </c>
      <c r="C1657" s="580" t="str">
        <f t="shared" si="1"/>
        <v>FRENTE</v>
      </c>
      <c r="D1657" s="583" t="s">
        <v>8317</v>
      </c>
      <c r="E1657" s="585">
        <v>22.0</v>
      </c>
      <c r="H1657" s="580" t="str">
        <f t="shared" si="2"/>
        <v>INSERT INTO public.rack (ubicacion, pasillo, lado, almacen) VALUES('C2205F','2','FRENTE','Physical Locations/APT/Stock/Cedis I');</v>
      </c>
    </row>
    <row r="1658">
      <c r="A1658" s="584" t="s">
        <v>5181</v>
      </c>
      <c r="B1658" s="585">
        <v>2.0</v>
      </c>
      <c r="C1658" s="580" t="str">
        <f t="shared" si="1"/>
        <v>REVERSO</v>
      </c>
      <c r="D1658" s="583" t="s">
        <v>8317</v>
      </c>
      <c r="E1658" s="585">
        <v>22.0</v>
      </c>
      <c r="H1658" s="580" t="str">
        <f t="shared" si="2"/>
        <v>INSERT INTO public.rack (ubicacion, pasillo, lado, almacen) VALUES('C2205R','2','REVERSO','Physical Locations/APT/Stock/Cedis I');</v>
      </c>
    </row>
    <row r="1659">
      <c r="A1659" s="584" t="s">
        <v>5172</v>
      </c>
      <c r="B1659" s="585">
        <v>2.0</v>
      </c>
      <c r="C1659" s="580" t="str">
        <f t="shared" si="1"/>
        <v>FRENTE</v>
      </c>
      <c r="D1659" s="583" t="s">
        <v>8317</v>
      </c>
      <c r="E1659" s="585">
        <v>22.0</v>
      </c>
      <c r="H1659" s="580" t="str">
        <f t="shared" si="2"/>
        <v>INSERT INTO public.rack (ubicacion, pasillo, lado, almacen) VALUES('C2206F','2','FRENTE','Physical Locations/APT/Stock/Cedis I');</v>
      </c>
    </row>
    <row r="1660">
      <c r="A1660" s="584" t="s">
        <v>5162</v>
      </c>
      <c r="B1660" s="585">
        <v>2.0</v>
      </c>
      <c r="C1660" s="580" t="str">
        <f t="shared" si="1"/>
        <v>REVERSO</v>
      </c>
      <c r="D1660" s="583" t="s">
        <v>8317</v>
      </c>
      <c r="E1660" s="585">
        <v>22.0</v>
      </c>
      <c r="H1660" s="580" t="str">
        <f t="shared" si="2"/>
        <v>INSERT INTO public.rack (ubicacion, pasillo, lado, almacen) VALUES('C2206R','2','REVERSO','Physical Locations/APT/Stock/Cedis I');</v>
      </c>
    </row>
    <row r="1661">
      <c r="A1661" s="584" t="s">
        <v>5153</v>
      </c>
      <c r="B1661" s="585">
        <v>2.0</v>
      </c>
      <c r="C1661" s="580" t="str">
        <f t="shared" si="1"/>
        <v>FRENTE</v>
      </c>
      <c r="D1661" s="583" t="s">
        <v>8317</v>
      </c>
      <c r="E1661" s="585">
        <v>22.0</v>
      </c>
      <c r="H1661" s="580" t="str">
        <f t="shared" si="2"/>
        <v>INSERT INTO public.rack (ubicacion, pasillo, lado, almacen) VALUES('C2207F','2','FRENTE','Physical Locations/APT/Stock/Cedis I');</v>
      </c>
    </row>
    <row r="1662">
      <c r="A1662" s="584" t="s">
        <v>5143</v>
      </c>
      <c r="B1662" s="585">
        <v>2.0</v>
      </c>
      <c r="C1662" s="580" t="str">
        <f t="shared" si="1"/>
        <v>REVERSO</v>
      </c>
      <c r="D1662" s="583" t="s">
        <v>8317</v>
      </c>
      <c r="E1662" s="585">
        <v>22.0</v>
      </c>
      <c r="H1662" s="580" t="str">
        <f t="shared" si="2"/>
        <v>INSERT INTO public.rack (ubicacion, pasillo, lado, almacen) VALUES('C2207R','2','REVERSO','Physical Locations/APT/Stock/Cedis I');</v>
      </c>
    </row>
    <row r="1663">
      <c r="A1663" s="584" t="s">
        <v>5134</v>
      </c>
      <c r="B1663" s="585">
        <v>2.0</v>
      </c>
      <c r="C1663" s="580" t="str">
        <f t="shared" si="1"/>
        <v>FRENTE</v>
      </c>
      <c r="D1663" s="583" t="s">
        <v>8317</v>
      </c>
      <c r="E1663" s="585">
        <v>22.0</v>
      </c>
      <c r="H1663" s="580" t="str">
        <f t="shared" si="2"/>
        <v>INSERT INTO public.rack (ubicacion, pasillo, lado, almacen) VALUES('C2208F','2','FRENTE','Physical Locations/APT/Stock/Cedis I');</v>
      </c>
    </row>
    <row r="1664">
      <c r="A1664" s="584" t="s">
        <v>5124</v>
      </c>
      <c r="B1664" s="585">
        <v>2.0</v>
      </c>
      <c r="C1664" s="580" t="str">
        <f t="shared" si="1"/>
        <v>REVERSO</v>
      </c>
      <c r="D1664" s="583" t="s">
        <v>8317</v>
      </c>
      <c r="E1664" s="585">
        <v>22.0</v>
      </c>
      <c r="H1664" s="580" t="str">
        <f t="shared" si="2"/>
        <v>INSERT INTO public.rack (ubicacion, pasillo, lado, almacen) VALUES('C2208R','2','REVERSO','Physical Locations/APT/Stock/Cedis I');</v>
      </c>
    </row>
    <row r="1665">
      <c r="A1665" s="584" t="s">
        <v>5419</v>
      </c>
      <c r="B1665" s="585">
        <v>2.0</v>
      </c>
      <c r="C1665" s="580" t="str">
        <f t="shared" si="1"/>
        <v>FRENTE</v>
      </c>
      <c r="D1665" s="583" t="s">
        <v>8317</v>
      </c>
      <c r="E1665" s="585">
        <v>23.0</v>
      </c>
      <c r="H1665" s="580" t="str">
        <f t="shared" si="2"/>
        <v>INSERT INTO public.rack (ubicacion, pasillo, lado, almacen) VALUES('C2301F','2','FRENTE','Physical Locations/APT/Stock/Cedis I');</v>
      </c>
    </row>
    <row r="1666">
      <c r="A1666" s="584" t="s">
        <v>5409</v>
      </c>
      <c r="B1666" s="585">
        <v>2.0</v>
      </c>
      <c r="C1666" s="580" t="str">
        <f t="shared" si="1"/>
        <v>REVERSO</v>
      </c>
      <c r="D1666" s="583" t="s">
        <v>8317</v>
      </c>
      <c r="E1666" s="585">
        <v>23.0</v>
      </c>
      <c r="H1666" s="580" t="str">
        <f t="shared" si="2"/>
        <v>INSERT INTO public.rack (ubicacion, pasillo, lado, almacen) VALUES('C2301R','2','REVERSO','Physical Locations/APT/Stock/Cedis I');</v>
      </c>
    </row>
    <row r="1667">
      <c r="A1667" s="584" t="s">
        <v>5399</v>
      </c>
      <c r="B1667" s="585">
        <v>2.0</v>
      </c>
      <c r="C1667" s="580" t="str">
        <f t="shared" si="1"/>
        <v>FRENTE</v>
      </c>
      <c r="D1667" s="583" t="s">
        <v>8317</v>
      </c>
      <c r="E1667" s="585">
        <v>23.0</v>
      </c>
      <c r="H1667" s="580" t="str">
        <f t="shared" si="2"/>
        <v>INSERT INTO public.rack (ubicacion, pasillo, lado, almacen) VALUES('C2302F','2','FRENTE','Physical Locations/APT/Stock/Cedis I');</v>
      </c>
    </row>
    <row r="1668">
      <c r="A1668" s="584" t="s">
        <v>5389</v>
      </c>
      <c r="B1668" s="585">
        <v>2.0</v>
      </c>
      <c r="C1668" s="580" t="str">
        <f t="shared" si="1"/>
        <v>REVERSO</v>
      </c>
      <c r="D1668" s="583" t="s">
        <v>8317</v>
      </c>
      <c r="E1668" s="585">
        <v>23.0</v>
      </c>
      <c r="H1668" s="580" t="str">
        <f t="shared" si="2"/>
        <v>INSERT INTO public.rack (ubicacion, pasillo, lado, almacen) VALUES('C2302R','2','REVERSO','Physical Locations/APT/Stock/Cedis I');</v>
      </c>
    </row>
    <row r="1669">
      <c r="A1669" s="584" t="s">
        <v>5379</v>
      </c>
      <c r="B1669" s="585">
        <v>2.0</v>
      </c>
      <c r="C1669" s="580" t="str">
        <f t="shared" si="1"/>
        <v>FRENTE</v>
      </c>
      <c r="D1669" s="583" t="s">
        <v>8317</v>
      </c>
      <c r="E1669" s="585">
        <v>23.0</v>
      </c>
      <c r="H1669" s="580" t="str">
        <f t="shared" si="2"/>
        <v>INSERT INTO public.rack (ubicacion, pasillo, lado, almacen) VALUES('C2303F','2','FRENTE','Physical Locations/APT/Stock/Cedis I');</v>
      </c>
    </row>
    <row r="1670">
      <c r="A1670" s="584" t="s">
        <v>5369</v>
      </c>
      <c r="B1670" s="585">
        <v>2.0</v>
      </c>
      <c r="C1670" s="580" t="str">
        <f t="shared" si="1"/>
        <v>REVERSO</v>
      </c>
      <c r="D1670" s="583" t="s">
        <v>8317</v>
      </c>
      <c r="E1670" s="585">
        <v>23.0</v>
      </c>
      <c r="H1670" s="580" t="str">
        <f t="shared" si="2"/>
        <v>INSERT INTO public.rack (ubicacion, pasillo, lado, almacen) VALUES('C2303R','2','REVERSO','Physical Locations/APT/Stock/Cedis I');</v>
      </c>
    </row>
    <row r="1671">
      <c r="A1671" s="584" t="s">
        <v>5359</v>
      </c>
      <c r="B1671" s="585">
        <v>2.0</v>
      </c>
      <c r="C1671" s="580" t="str">
        <f t="shared" si="1"/>
        <v>FRENTE</v>
      </c>
      <c r="D1671" s="583" t="s">
        <v>8317</v>
      </c>
      <c r="E1671" s="585">
        <v>23.0</v>
      </c>
      <c r="H1671" s="580" t="str">
        <f t="shared" si="2"/>
        <v>INSERT INTO public.rack (ubicacion, pasillo, lado, almacen) VALUES('C2304F','2','FRENTE','Physical Locations/APT/Stock/Cedis I');</v>
      </c>
    </row>
    <row r="1672">
      <c r="A1672" s="584" t="s">
        <v>5349</v>
      </c>
      <c r="B1672" s="585">
        <v>2.0</v>
      </c>
      <c r="C1672" s="580" t="str">
        <f t="shared" si="1"/>
        <v>REVERSO</v>
      </c>
      <c r="D1672" s="583" t="s">
        <v>8317</v>
      </c>
      <c r="E1672" s="585">
        <v>23.0</v>
      </c>
      <c r="H1672" s="580" t="str">
        <f t="shared" si="2"/>
        <v>INSERT INTO public.rack (ubicacion, pasillo, lado, almacen) VALUES('C2304R','2','REVERSO','Physical Locations/APT/Stock/Cedis I');</v>
      </c>
    </row>
    <row r="1673">
      <c r="A1673" s="584" t="s">
        <v>5339</v>
      </c>
      <c r="B1673" s="585">
        <v>2.0</v>
      </c>
      <c r="C1673" s="580" t="str">
        <f t="shared" si="1"/>
        <v>FRENTE</v>
      </c>
      <c r="D1673" s="583" t="s">
        <v>8317</v>
      </c>
      <c r="E1673" s="585">
        <v>23.0</v>
      </c>
      <c r="H1673" s="580" t="str">
        <f t="shared" si="2"/>
        <v>INSERT INTO public.rack (ubicacion, pasillo, lado, almacen) VALUES('C2305F','2','FRENTE','Physical Locations/APT/Stock/Cedis I');</v>
      </c>
    </row>
    <row r="1674">
      <c r="A1674" s="584" t="s">
        <v>5329</v>
      </c>
      <c r="B1674" s="585">
        <v>2.0</v>
      </c>
      <c r="C1674" s="580" t="str">
        <f t="shared" si="1"/>
        <v>REVERSO</v>
      </c>
      <c r="D1674" s="583" t="s">
        <v>8317</v>
      </c>
      <c r="E1674" s="585">
        <v>23.0</v>
      </c>
      <c r="H1674" s="580" t="str">
        <f t="shared" si="2"/>
        <v>INSERT INTO public.rack (ubicacion, pasillo, lado, almacen) VALUES('C2305R','2','REVERSO','Physical Locations/APT/Stock/Cedis I');</v>
      </c>
    </row>
    <row r="1675">
      <c r="A1675" s="584" t="s">
        <v>5319</v>
      </c>
      <c r="B1675" s="585">
        <v>2.0</v>
      </c>
      <c r="C1675" s="580" t="str">
        <f t="shared" si="1"/>
        <v>FRENTE</v>
      </c>
      <c r="D1675" s="583" t="s">
        <v>8317</v>
      </c>
      <c r="E1675" s="585">
        <v>23.0</v>
      </c>
      <c r="H1675" s="580" t="str">
        <f t="shared" si="2"/>
        <v>INSERT INTO public.rack (ubicacion, pasillo, lado, almacen) VALUES('C2306F','2','FRENTE','Physical Locations/APT/Stock/Cedis I');</v>
      </c>
    </row>
    <row r="1676">
      <c r="A1676" s="584" t="s">
        <v>5309</v>
      </c>
      <c r="B1676" s="585">
        <v>2.0</v>
      </c>
      <c r="C1676" s="580" t="str">
        <f t="shared" si="1"/>
        <v>REVERSO</v>
      </c>
      <c r="D1676" s="583" t="s">
        <v>8317</v>
      </c>
      <c r="E1676" s="585">
        <v>23.0</v>
      </c>
      <c r="H1676" s="580" t="str">
        <f t="shared" si="2"/>
        <v>INSERT INTO public.rack (ubicacion, pasillo, lado, almacen) VALUES('C2306R','2','REVERSO','Physical Locations/APT/Stock/Cedis I');</v>
      </c>
    </row>
    <row r="1677">
      <c r="A1677" s="584" t="s">
        <v>5299</v>
      </c>
      <c r="B1677" s="585">
        <v>2.0</v>
      </c>
      <c r="C1677" s="580" t="str">
        <f t="shared" si="1"/>
        <v>FRENTE</v>
      </c>
      <c r="D1677" s="583" t="s">
        <v>8317</v>
      </c>
      <c r="E1677" s="585">
        <v>23.0</v>
      </c>
      <c r="H1677" s="580" t="str">
        <f t="shared" si="2"/>
        <v>INSERT INTO public.rack (ubicacion, pasillo, lado, almacen) VALUES('C2307F','2','FRENTE','Physical Locations/APT/Stock/Cedis I');</v>
      </c>
    </row>
    <row r="1678">
      <c r="A1678" s="584" t="s">
        <v>5289</v>
      </c>
      <c r="B1678" s="585">
        <v>2.0</v>
      </c>
      <c r="C1678" s="580" t="str">
        <f t="shared" si="1"/>
        <v>REVERSO</v>
      </c>
      <c r="D1678" s="583" t="s">
        <v>8317</v>
      </c>
      <c r="E1678" s="585">
        <v>23.0</v>
      </c>
      <c r="H1678" s="580" t="str">
        <f t="shared" si="2"/>
        <v>INSERT INTO public.rack (ubicacion, pasillo, lado, almacen) VALUES('C2307R','2','REVERSO','Physical Locations/APT/Stock/Cedis I');</v>
      </c>
    </row>
    <row r="1679">
      <c r="A1679" s="584" t="s">
        <v>5279</v>
      </c>
      <c r="B1679" s="585">
        <v>2.0</v>
      </c>
      <c r="C1679" s="580" t="str">
        <f t="shared" si="1"/>
        <v>FRENTE</v>
      </c>
      <c r="D1679" s="583" t="s">
        <v>8317</v>
      </c>
      <c r="E1679" s="585">
        <v>23.0</v>
      </c>
      <c r="H1679" s="580" t="str">
        <f t="shared" si="2"/>
        <v>INSERT INTO public.rack (ubicacion, pasillo, lado, almacen) VALUES('C2308F','2','FRENTE','Physical Locations/APT/Stock/Cedis I');</v>
      </c>
    </row>
    <row r="1680">
      <c r="A1680" s="584" t="s">
        <v>5269</v>
      </c>
      <c r="B1680" s="585">
        <v>2.0</v>
      </c>
      <c r="C1680" s="580" t="str">
        <f t="shared" si="1"/>
        <v>REVERSO</v>
      </c>
      <c r="D1680" s="583" t="s">
        <v>8317</v>
      </c>
      <c r="E1680" s="585">
        <v>23.0</v>
      </c>
      <c r="H1680" s="580" t="str">
        <f t="shared" si="2"/>
        <v>INSERT INTO public.rack (ubicacion, pasillo, lado, almacen) VALUES('C2308R','2','REVERSO','Physical Locations/APT/Stock/Cedis I');</v>
      </c>
    </row>
    <row r="1681">
      <c r="A1681" s="584" t="s">
        <v>5579</v>
      </c>
      <c r="B1681" s="585">
        <v>2.0</v>
      </c>
      <c r="C1681" s="580" t="str">
        <f t="shared" si="1"/>
        <v>FRENTE</v>
      </c>
      <c r="D1681" s="583" t="s">
        <v>8317</v>
      </c>
      <c r="E1681" s="585">
        <v>24.0</v>
      </c>
      <c r="H1681" s="580" t="str">
        <f t="shared" si="2"/>
        <v>INSERT INTO public.rack (ubicacion, pasillo, lado, almacen) VALUES('C2401F','2','FRENTE','Physical Locations/APT/Stock/Cedis I');</v>
      </c>
    </row>
    <row r="1682">
      <c r="A1682" s="584" t="s">
        <v>5569</v>
      </c>
      <c r="B1682" s="585">
        <v>2.0</v>
      </c>
      <c r="C1682" s="580" t="str">
        <f t="shared" si="1"/>
        <v>REVERSO</v>
      </c>
      <c r="D1682" s="583" t="s">
        <v>8317</v>
      </c>
      <c r="E1682" s="585">
        <v>24.0</v>
      </c>
      <c r="H1682" s="580" t="str">
        <f t="shared" si="2"/>
        <v>INSERT INTO public.rack (ubicacion, pasillo, lado, almacen) VALUES('C2401R','2','REVERSO','Physical Locations/APT/Stock/Cedis I');</v>
      </c>
    </row>
    <row r="1683">
      <c r="A1683" s="584" t="s">
        <v>5559</v>
      </c>
      <c r="B1683" s="585">
        <v>2.0</v>
      </c>
      <c r="C1683" s="580" t="str">
        <f t="shared" si="1"/>
        <v>FRENTE</v>
      </c>
      <c r="D1683" s="583" t="s">
        <v>8317</v>
      </c>
      <c r="E1683" s="585">
        <v>24.0</v>
      </c>
      <c r="H1683" s="580" t="str">
        <f t="shared" si="2"/>
        <v>INSERT INTO public.rack (ubicacion, pasillo, lado, almacen) VALUES('C2402F','2','FRENTE','Physical Locations/APT/Stock/Cedis I');</v>
      </c>
    </row>
    <row r="1684">
      <c r="A1684" s="584" t="s">
        <v>5549</v>
      </c>
      <c r="B1684" s="585">
        <v>2.0</v>
      </c>
      <c r="C1684" s="580" t="str">
        <f t="shared" si="1"/>
        <v>REVERSO</v>
      </c>
      <c r="D1684" s="583" t="s">
        <v>8317</v>
      </c>
      <c r="E1684" s="585">
        <v>24.0</v>
      </c>
      <c r="H1684" s="580" t="str">
        <f t="shared" si="2"/>
        <v>INSERT INTO public.rack (ubicacion, pasillo, lado, almacen) VALUES('C2402R','2','REVERSO','Physical Locations/APT/Stock/Cedis I');</v>
      </c>
    </row>
    <row r="1685">
      <c r="A1685" s="584" t="s">
        <v>5539</v>
      </c>
      <c r="B1685" s="585">
        <v>2.0</v>
      </c>
      <c r="C1685" s="580" t="str">
        <f t="shared" si="1"/>
        <v>FRENTE</v>
      </c>
      <c r="D1685" s="583" t="s">
        <v>8317</v>
      </c>
      <c r="E1685" s="585">
        <v>24.0</v>
      </c>
      <c r="H1685" s="580" t="str">
        <f t="shared" si="2"/>
        <v>INSERT INTO public.rack (ubicacion, pasillo, lado, almacen) VALUES('C2403F','2','FRENTE','Physical Locations/APT/Stock/Cedis I');</v>
      </c>
    </row>
    <row r="1686">
      <c r="A1686" s="584" t="s">
        <v>5529</v>
      </c>
      <c r="B1686" s="585">
        <v>2.0</v>
      </c>
      <c r="C1686" s="580" t="str">
        <f t="shared" si="1"/>
        <v>REVERSO</v>
      </c>
      <c r="D1686" s="583" t="s">
        <v>8317</v>
      </c>
      <c r="E1686" s="585">
        <v>24.0</v>
      </c>
      <c r="H1686" s="580" t="str">
        <f t="shared" si="2"/>
        <v>INSERT INTO public.rack (ubicacion, pasillo, lado, almacen) VALUES('C2403R','2','REVERSO','Physical Locations/APT/Stock/Cedis I');</v>
      </c>
    </row>
    <row r="1687">
      <c r="A1687" s="584" t="s">
        <v>5519</v>
      </c>
      <c r="B1687" s="585">
        <v>2.0</v>
      </c>
      <c r="C1687" s="580" t="str">
        <f t="shared" si="1"/>
        <v>FRENTE</v>
      </c>
      <c r="D1687" s="583" t="s">
        <v>8317</v>
      </c>
      <c r="E1687" s="585">
        <v>24.0</v>
      </c>
      <c r="H1687" s="580" t="str">
        <f t="shared" si="2"/>
        <v>INSERT INTO public.rack (ubicacion, pasillo, lado, almacen) VALUES('C2404F','2','FRENTE','Physical Locations/APT/Stock/Cedis I');</v>
      </c>
    </row>
    <row r="1688">
      <c r="A1688" s="584" t="s">
        <v>5509</v>
      </c>
      <c r="B1688" s="585">
        <v>2.0</v>
      </c>
      <c r="C1688" s="580" t="str">
        <f t="shared" si="1"/>
        <v>REVERSO</v>
      </c>
      <c r="D1688" s="583" t="s">
        <v>8317</v>
      </c>
      <c r="E1688" s="585">
        <v>24.0</v>
      </c>
      <c r="H1688" s="580" t="str">
        <f t="shared" si="2"/>
        <v>INSERT INTO public.rack (ubicacion, pasillo, lado, almacen) VALUES('C2404R','2','REVERSO','Physical Locations/APT/Stock/Cedis I');</v>
      </c>
    </row>
    <row r="1689">
      <c r="A1689" s="584" t="s">
        <v>5499</v>
      </c>
      <c r="B1689" s="585">
        <v>2.0</v>
      </c>
      <c r="C1689" s="580" t="str">
        <f t="shared" si="1"/>
        <v>FRENTE</v>
      </c>
      <c r="D1689" s="583" t="s">
        <v>8317</v>
      </c>
      <c r="E1689" s="585">
        <v>24.0</v>
      </c>
      <c r="H1689" s="580" t="str">
        <f t="shared" si="2"/>
        <v>INSERT INTO public.rack (ubicacion, pasillo, lado, almacen) VALUES('C2405F','2','FRENTE','Physical Locations/APT/Stock/Cedis I');</v>
      </c>
    </row>
    <row r="1690">
      <c r="A1690" s="584" t="s">
        <v>5489</v>
      </c>
      <c r="B1690" s="585">
        <v>2.0</v>
      </c>
      <c r="C1690" s="580" t="str">
        <f t="shared" si="1"/>
        <v>REVERSO</v>
      </c>
      <c r="D1690" s="583" t="s">
        <v>8317</v>
      </c>
      <c r="E1690" s="585">
        <v>24.0</v>
      </c>
      <c r="H1690" s="580" t="str">
        <f t="shared" si="2"/>
        <v>INSERT INTO public.rack (ubicacion, pasillo, lado, almacen) VALUES('C2405R','2','REVERSO','Physical Locations/APT/Stock/Cedis I');</v>
      </c>
    </row>
    <row r="1691">
      <c r="A1691" s="584" t="s">
        <v>5479</v>
      </c>
      <c r="B1691" s="585">
        <v>2.0</v>
      </c>
      <c r="C1691" s="580" t="str">
        <f t="shared" si="1"/>
        <v>FRENTE</v>
      </c>
      <c r="D1691" s="583" t="s">
        <v>8317</v>
      </c>
      <c r="E1691" s="585">
        <v>24.0</v>
      </c>
      <c r="H1691" s="580" t="str">
        <f t="shared" si="2"/>
        <v>INSERT INTO public.rack (ubicacion, pasillo, lado, almacen) VALUES('C2406F','2','FRENTE','Physical Locations/APT/Stock/Cedis I');</v>
      </c>
    </row>
    <row r="1692">
      <c r="A1692" s="584" t="s">
        <v>5469</v>
      </c>
      <c r="B1692" s="585">
        <v>2.0</v>
      </c>
      <c r="C1692" s="580" t="str">
        <f t="shared" si="1"/>
        <v>REVERSO</v>
      </c>
      <c r="D1692" s="583" t="s">
        <v>8317</v>
      </c>
      <c r="E1692" s="585">
        <v>24.0</v>
      </c>
      <c r="H1692" s="580" t="str">
        <f t="shared" si="2"/>
        <v>INSERT INTO public.rack (ubicacion, pasillo, lado, almacen) VALUES('C2406R','2','REVERSO','Physical Locations/APT/Stock/Cedis I');</v>
      </c>
    </row>
    <row r="1693">
      <c r="A1693" s="584" t="s">
        <v>5459</v>
      </c>
      <c r="B1693" s="585">
        <v>2.0</v>
      </c>
      <c r="C1693" s="580" t="str">
        <f t="shared" si="1"/>
        <v>FRENTE</v>
      </c>
      <c r="D1693" s="583" t="s">
        <v>8317</v>
      </c>
      <c r="E1693" s="585">
        <v>24.0</v>
      </c>
      <c r="H1693" s="580" t="str">
        <f t="shared" si="2"/>
        <v>INSERT INTO public.rack (ubicacion, pasillo, lado, almacen) VALUES('C2407F','2','FRENTE','Physical Locations/APT/Stock/Cedis I');</v>
      </c>
    </row>
    <row r="1694">
      <c r="A1694" s="584" t="s">
        <v>5449</v>
      </c>
      <c r="B1694" s="585">
        <v>2.0</v>
      </c>
      <c r="C1694" s="580" t="str">
        <f t="shared" si="1"/>
        <v>REVERSO</v>
      </c>
      <c r="D1694" s="583" t="s">
        <v>8317</v>
      </c>
      <c r="E1694" s="585">
        <v>24.0</v>
      </c>
      <c r="H1694" s="580" t="str">
        <f t="shared" si="2"/>
        <v>INSERT INTO public.rack (ubicacion, pasillo, lado, almacen) VALUES('C2407R','2','REVERSO','Physical Locations/APT/Stock/Cedis I');</v>
      </c>
    </row>
    <row r="1695">
      <c r="A1695" s="584" t="s">
        <v>5439</v>
      </c>
      <c r="B1695" s="585">
        <v>2.0</v>
      </c>
      <c r="C1695" s="580" t="str">
        <f t="shared" si="1"/>
        <v>FRENTE</v>
      </c>
      <c r="D1695" s="583" t="s">
        <v>8317</v>
      </c>
      <c r="E1695" s="585">
        <v>24.0</v>
      </c>
      <c r="H1695" s="580" t="str">
        <f t="shared" si="2"/>
        <v>INSERT INTO public.rack (ubicacion, pasillo, lado, almacen) VALUES('C2408F','2','FRENTE','Physical Locations/APT/Stock/Cedis I');</v>
      </c>
    </row>
    <row r="1696">
      <c r="A1696" s="584" t="s">
        <v>5429</v>
      </c>
      <c r="B1696" s="585">
        <v>2.0</v>
      </c>
      <c r="C1696" s="580" t="str">
        <f t="shared" si="1"/>
        <v>REVERSO</v>
      </c>
      <c r="D1696" s="583" t="s">
        <v>8317</v>
      </c>
      <c r="E1696" s="585">
        <v>24.0</v>
      </c>
      <c r="H1696" s="580" t="str">
        <f t="shared" si="2"/>
        <v>INSERT INTO public.rack (ubicacion, pasillo, lado, almacen) VALUES('C2408R','2','REVERSO','Physical Locations/APT/Stock/Cedis I');</v>
      </c>
    </row>
    <row r="1697">
      <c r="A1697" s="584" t="s">
        <v>5739</v>
      </c>
      <c r="B1697" s="585">
        <v>2.0</v>
      </c>
      <c r="C1697" s="580" t="str">
        <f t="shared" si="1"/>
        <v>FRENTE</v>
      </c>
      <c r="D1697" s="583" t="s">
        <v>8317</v>
      </c>
      <c r="E1697" s="585">
        <v>25.0</v>
      </c>
      <c r="H1697" s="580" t="str">
        <f t="shared" si="2"/>
        <v>INSERT INTO public.rack (ubicacion, pasillo, lado, almacen) VALUES('C2501F','2','FRENTE','Physical Locations/APT/Stock/Cedis I');</v>
      </c>
    </row>
    <row r="1698">
      <c r="A1698" s="584" t="s">
        <v>5729</v>
      </c>
      <c r="B1698" s="585">
        <v>2.0</v>
      </c>
      <c r="C1698" s="580" t="str">
        <f t="shared" si="1"/>
        <v>REVERSO</v>
      </c>
      <c r="D1698" s="583" t="s">
        <v>8317</v>
      </c>
      <c r="E1698" s="585">
        <v>25.0</v>
      </c>
      <c r="H1698" s="580" t="str">
        <f t="shared" si="2"/>
        <v>INSERT INTO public.rack (ubicacion, pasillo, lado, almacen) VALUES('C2501R','2','REVERSO','Physical Locations/APT/Stock/Cedis I');</v>
      </c>
    </row>
    <row r="1699">
      <c r="A1699" s="584" t="s">
        <v>5719</v>
      </c>
      <c r="B1699" s="585">
        <v>2.0</v>
      </c>
      <c r="C1699" s="580" t="str">
        <f t="shared" si="1"/>
        <v>FRENTE</v>
      </c>
      <c r="D1699" s="583" t="s">
        <v>8317</v>
      </c>
      <c r="E1699" s="585">
        <v>25.0</v>
      </c>
      <c r="H1699" s="580" t="str">
        <f t="shared" si="2"/>
        <v>INSERT INTO public.rack (ubicacion, pasillo, lado, almacen) VALUES('C2502F','2','FRENTE','Physical Locations/APT/Stock/Cedis I');</v>
      </c>
    </row>
    <row r="1700">
      <c r="A1700" s="584" t="s">
        <v>5709</v>
      </c>
      <c r="B1700" s="585">
        <v>2.0</v>
      </c>
      <c r="C1700" s="580" t="str">
        <f t="shared" si="1"/>
        <v>REVERSO</v>
      </c>
      <c r="D1700" s="583" t="s">
        <v>8317</v>
      </c>
      <c r="E1700" s="585">
        <v>25.0</v>
      </c>
      <c r="H1700" s="580" t="str">
        <f t="shared" si="2"/>
        <v>INSERT INTO public.rack (ubicacion, pasillo, lado, almacen) VALUES('C2502R','2','REVERSO','Physical Locations/APT/Stock/Cedis I');</v>
      </c>
    </row>
    <row r="1701">
      <c r="A1701" s="584" t="s">
        <v>5699</v>
      </c>
      <c r="B1701" s="585">
        <v>2.0</v>
      </c>
      <c r="C1701" s="580" t="str">
        <f t="shared" si="1"/>
        <v>FRENTE</v>
      </c>
      <c r="D1701" s="583" t="s">
        <v>8317</v>
      </c>
      <c r="E1701" s="585">
        <v>25.0</v>
      </c>
      <c r="H1701" s="580" t="str">
        <f t="shared" si="2"/>
        <v>INSERT INTO public.rack (ubicacion, pasillo, lado, almacen) VALUES('C2503F','2','FRENTE','Physical Locations/APT/Stock/Cedis I');</v>
      </c>
    </row>
    <row r="1702">
      <c r="A1702" s="584" t="s">
        <v>5689</v>
      </c>
      <c r="B1702" s="585">
        <v>2.0</v>
      </c>
      <c r="C1702" s="580" t="str">
        <f t="shared" si="1"/>
        <v>REVERSO</v>
      </c>
      <c r="D1702" s="583" t="s">
        <v>8317</v>
      </c>
      <c r="E1702" s="585">
        <v>25.0</v>
      </c>
      <c r="H1702" s="580" t="str">
        <f t="shared" si="2"/>
        <v>INSERT INTO public.rack (ubicacion, pasillo, lado, almacen) VALUES('C2503R','2','REVERSO','Physical Locations/APT/Stock/Cedis I');</v>
      </c>
    </row>
    <row r="1703">
      <c r="A1703" s="584" t="s">
        <v>5679</v>
      </c>
      <c r="B1703" s="585">
        <v>2.0</v>
      </c>
      <c r="C1703" s="580" t="str">
        <f t="shared" si="1"/>
        <v>FRENTE</v>
      </c>
      <c r="D1703" s="583" t="s">
        <v>8317</v>
      </c>
      <c r="E1703" s="585">
        <v>25.0</v>
      </c>
      <c r="H1703" s="580" t="str">
        <f t="shared" si="2"/>
        <v>INSERT INTO public.rack (ubicacion, pasillo, lado, almacen) VALUES('C2504F','2','FRENTE','Physical Locations/APT/Stock/Cedis I');</v>
      </c>
    </row>
    <row r="1704">
      <c r="A1704" s="584" t="s">
        <v>5669</v>
      </c>
      <c r="B1704" s="585">
        <v>2.0</v>
      </c>
      <c r="C1704" s="580" t="str">
        <f t="shared" si="1"/>
        <v>REVERSO</v>
      </c>
      <c r="D1704" s="583" t="s">
        <v>8317</v>
      </c>
      <c r="E1704" s="585">
        <v>25.0</v>
      </c>
      <c r="H1704" s="580" t="str">
        <f t="shared" si="2"/>
        <v>INSERT INTO public.rack (ubicacion, pasillo, lado, almacen) VALUES('C2504R','2','REVERSO','Physical Locations/APT/Stock/Cedis I');</v>
      </c>
    </row>
    <row r="1705">
      <c r="A1705" s="584" t="s">
        <v>5659</v>
      </c>
      <c r="B1705" s="585">
        <v>2.0</v>
      </c>
      <c r="C1705" s="580" t="str">
        <f t="shared" si="1"/>
        <v>FRENTE</v>
      </c>
      <c r="D1705" s="583" t="s">
        <v>8317</v>
      </c>
      <c r="E1705" s="585">
        <v>25.0</v>
      </c>
      <c r="H1705" s="580" t="str">
        <f t="shared" si="2"/>
        <v>INSERT INTO public.rack (ubicacion, pasillo, lado, almacen) VALUES('C2505F','2','FRENTE','Physical Locations/APT/Stock/Cedis I');</v>
      </c>
    </row>
    <row r="1706">
      <c r="A1706" s="584" t="s">
        <v>5649</v>
      </c>
      <c r="B1706" s="585">
        <v>2.0</v>
      </c>
      <c r="C1706" s="580" t="str">
        <f t="shared" si="1"/>
        <v>REVERSO</v>
      </c>
      <c r="D1706" s="583" t="s">
        <v>8317</v>
      </c>
      <c r="E1706" s="585">
        <v>25.0</v>
      </c>
      <c r="H1706" s="580" t="str">
        <f t="shared" si="2"/>
        <v>INSERT INTO public.rack (ubicacion, pasillo, lado, almacen) VALUES('C2505R','2','REVERSO','Physical Locations/APT/Stock/Cedis I');</v>
      </c>
    </row>
    <row r="1707">
      <c r="A1707" s="584" t="s">
        <v>5639</v>
      </c>
      <c r="B1707" s="585">
        <v>2.0</v>
      </c>
      <c r="C1707" s="580" t="str">
        <f t="shared" si="1"/>
        <v>FRENTE</v>
      </c>
      <c r="D1707" s="583" t="s">
        <v>8317</v>
      </c>
      <c r="E1707" s="585">
        <v>25.0</v>
      </c>
      <c r="H1707" s="580" t="str">
        <f t="shared" si="2"/>
        <v>INSERT INTO public.rack (ubicacion, pasillo, lado, almacen) VALUES('C2506F','2','FRENTE','Physical Locations/APT/Stock/Cedis I');</v>
      </c>
    </row>
    <row r="1708">
      <c r="A1708" s="584" t="s">
        <v>5629</v>
      </c>
      <c r="B1708" s="585">
        <v>2.0</v>
      </c>
      <c r="C1708" s="580" t="str">
        <f t="shared" si="1"/>
        <v>REVERSO</v>
      </c>
      <c r="D1708" s="583" t="s">
        <v>8317</v>
      </c>
      <c r="E1708" s="585">
        <v>25.0</v>
      </c>
      <c r="H1708" s="580" t="str">
        <f t="shared" si="2"/>
        <v>INSERT INTO public.rack (ubicacion, pasillo, lado, almacen) VALUES('C2506R','2','REVERSO','Physical Locations/APT/Stock/Cedis I');</v>
      </c>
    </row>
    <row r="1709">
      <c r="A1709" s="584" t="s">
        <v>5619</v>
      </c>
      <c r="B1709" s="585">
        <v>2.0</v>
      </c>
      <c r="C1709" s="580" t="str">
        <f t="shared" si="1"/>
        <v>FRENTE</v>
      </c>
      <c r="D1709" s="583" t="s">
        <v>8317</v>
      </c>
      <c r="E1709" s="585">
        <v>25.0</v>
      </c>
      <c r="H1709" s="580" t="str">
        <f t="shared" si="2"/>
        <v>INSERT INTO public.rack (ubicacion, pasillo, lado, almacen) VALUES('C2507F','2','FRENTE','Physical Locations/APT/Stock/Cedis I');</v>
      </c>
    </row>
    <row r="1710">
      <c r="A1710" s="584" t="s">
        <v>5609</v>
      </c>
      <c r="B1710" s="585">
        <v>2.0</v>
      </c>
      <c r="C1710" s="580" t="str">
        <f t="shared" si="1"/>
        <v>REVERSO</v>
      </c>
      <c r="D1710" s="583" t="s">
        <v>8317</v>
      </c>
      <c r="E1710" s="585">
        <v>25.0</v>
      </c>
      <c r="H1710" s="580" t="str">
        <f t="shared" si="2"/>
        <v>INSERT INTO public.rack (ubicacion, pasillo, lado, almacen) VALUES('C2507R','2','REVERSO','Physical Locations/APT/Stock/Cedis I');</v>
      </c>
    </row>
    <row r="1711">
      <c r="A1711" s="584" t="s">
        <v>5599</v>
      </c>
      <c r="B1711" s="585">
        <v>2.0</v>
      </c>
      <c r="C1711" s="580" t="str">
        <f t="shared" si="1"/>
        <v>FRENTE</v>
      </c>
      <c r="D1711" s="583" t="s">
        <v>8317</v>
      </c>
      <c r="E1711" s="585">
        <v>25.0</v>
      </c>
      <c r="H1711" s="580" t="str">
        <f t="shared" si="2"/>
        <v>INSERT INTO public.rack (ubicacion, pasillo, lado, almacen) VALUES('C2508F','2','FRENTE','Physical Locations/APT/Stock/Cedis I');</v>
      </c>
    </row>
    <row r="1712">
      <c r="A1712" s="584" t="s">
        <v>5589</v>
      </c>
      <c r="B1712" s="585">
        <v>2.0</v>
      </c>
      <c r="C1712" s="580" t="str">
        <f t="shared" si="1"/>
        <v>REVERSO</v>
      </c>
      <c r="D1712" s="583" t="s">
        <v>8317</v>
      </c>
      <c r="E1712" s="585">
        <v>25.0</v>
      </c>
      <c r="H1712" s="580" t="str">
        <f t="shared" si="2"/>
        <v>INSERT INTO public.rack (ubicacion, pasillo, lado, almacen) VALUES('C2508R','2','REVERSO','Physical Locations/APT/Stock/Cedis I');</v>
      </c>
    </row>
    <row r="1713">
      <c r="A1713" s="584" t="s">
        <v>5899</v>
      </c>
      <c r="B1713" s="585">
        <v>2.0</v>
      </c>
      <c r="C1713" s="580" t="str">
        <f t="shared" si="1"/>
        <v>FRENTE</v>
      </c>
      <c r="D1713" s="583" t="s">
        <v>8317</v>
      </c>
      <c r="E1713" s="585">
        <v>26.0</v>
      </c>
      <c r="H1713" s="580" t="str">
        <f t="shared" si="2"/>
        <v>INSERT INTO public.rack (ubicacion, pasillo, lado, almacen) VALUES('C2601F','2','FRENTE','Physical Locations/APT/Stock/Cedis I');</v>
      </c>
    </row>
    <row r="1714">
      <c r="A1714" s="584" t="s">
        <v>5889</v>
      </c>
      <c r="B1714" s="585">
        <v>2.0</v>
      </c>
      <c r="C1714" s="580" t="str">
        <f t="shared" si="1"/>
        <v>REVERSO</v>
      </c>
      <c r="D1714" s="583" t="s">
        <v>8317</v>
      </c>
      <c r="E1714" s="585">
        <v>26.0</v>
      </c>
      <c r="H1714" s="580" t="str">
        <f t="shared" si="2"/>
        <v>INSERT INTO public.rack (ubicacion, pasillo, lado, almacen) VALUES('C2601R','2','REVERSO','Physical Locations/APT/Stock/Cedis I');</v>
      </c>
    </row>
    <row r="1715">
      <c r="A1715" s="584" t="s">
        <v>5879</v>
      </c>
      <c r="B1715" s="585">
        <v>2.0</v>
      </c>
      <c r="C1715" s="580" t="str">
        <f t="shared" si="1"/>
        <v>FRENTE</v>
      </c>
      <c r="D1715" s="583" t="s">
        <v>8317</v>
      </c>
      <c r="E1715" s="585">
        <v>26.0</v>
      </c>
      <c r="H1715" s="580" t="str">
        <f t="shared" si="2"/>
        <v>INSERT INTO public.rack (ubicacion, pasillo, lado, almacen) VALUES('C2602F','2','FRENTE','Physical Locations/APT/Stock/Cedis I');</v>
      </c>
    </row>
    <row r="1716">
      <c r="A1716" s="584" t="s">
        <v>5869</v>
      </c>
      <c r="B1716" s="585">
        <v>2.0</v>
      </c>
      <c r="C1716" s="580" t="str">
        <f t="shared" si="1"/>
        <v>REVERSO</v>
      </c>
      <c r="D1716" s="583" t="s">
        <v>8317</v>
      </c>
      <c r="E1716" s="585">
        <v>26.0</v>
      </c>
      <c r="H1716" s="580" t="str">
        <f t="shared" si="2"/>
        <v>INSERT INTO public.rack (ubicacion, pasillo, lado, almacen) VALUES('C2602R','2','REVERSO','Physical Locations/APT/Stock/Cedis I');</v>
      </c>
    </row>
    <row r="1717">
      <c r="A1717" s="584" t="s">
        <v>5859</v>
      </c>
      <c r="B1717" s="585">
        <v>2.0</v>
      </c>
      <c r="C1717" s="580" t="str">
        <f t="shared" si="1"/>
        <v>FRENTE</v>
      </c>
      <c r="D1717" s="583" t="s">
        <v>8317</v>
      </c>
      <c r="E1717" s="585">
        <v>26.0</v>
      </c>
      <c r="H1717" s="580" t="str">
        <f t="shared" si="2"/>
        <v>INSERT INTO public.rack (ubicacion, pasillo, lado, almacen) VALUES('C2603F','2','FRENTE','Physical Locations/APT/Stock/Cedis I');</v>
      </c>
    </row>
    <row r="1718">
      <c r="A1718" s="584" t="s">
        <v>5849</v>
      </c>
      <c r="B1718" s="585">
        <v>2.0</v>
      </c>
      <c r="C1718" s="580" t="str">
        <f t="shared" si="1"/>
        <v>REVERSO</v>
      </c>
      <c r="D1718" s="583" t="s">
        <v>8317</v>
      </c>
      <c r="E1718" s="585">
        <v>26.0</v>
      </c>
      <c r="H1718" s="580" t="str">
        <f t="shared" si="2"/>
        <v>INSERT INTO public.rack (ubicacion, pasillo, lado, almacen) VALUES('C2603R','2','REVERSO','Physical Locations/APT/Stock/Cedis I');</v>
      </c>
    </row>
    <row r="1719">
      <c r="A1719" s="584" t="s">
        <v>5839</v>
      </c>
      <c r="B1719" s="585">
        <v>2.0</v>
      </c>
      <c r="C1719" s="580" t="str">
        <f t="shared" si="1"/>
        <v>FRENTE</v>
      </c>
      <c r="D1719" s="583" t="s">
        <v>8317</v>
      </c>
      <c r="E1719" s="585">
        <v>26.0</v>
      </c>
      <c r="H1719" s="580" t="str">
        <f t="shared" si="2"/>
        <v>INSERT INTO public.rack (ubicacion, pasillo, lado, almacen) VALUES('C2604F','2','FRENTE','Physical Locations/APT/Stock/Cedis I');</v>
      </c>
    </row>
    <row r="1720">
      <c r="A1720" s="584" t="s">
        <v>5829</v>
      </c>
      <c r="B1720" s="585">
        <v>2.0</v>
      </c>
      <c r="C1720" s="580" t="str">
        <f t="shared" si="1"/>
        <v>REVERSO</v>
      </c>
      <c r="D1720" s="583" t="s">
        <v>8317</v>
      </c>
      <c r="E1720" s="585">
        <v>26.0</v>
      </c>
      <c r="H1720" s="580" t="str">
        <f t="shared" si="2"/>
        <v>INSERT INTO public.rack (ubicacion, pasillo, lado, almacen) VALUES('C2604R','2','REVERSO','Physical Locations/APT/Stock/Cedis I');</v>
      </c>
    </row>
    <row r="1721">
      <c r="A1721" s="584" t="s">
        <v>5819</v>
      </c>
      <c r="B1721" s="585">
        <v>2.0</v>
      </c>
      <c r="C1721" s="580" t="str">
        <f t="shared" si="1"/>
        <v>FRENTE</v>
      </c>
      <c r="D1721" s="583" t="s">
        <v>8317</v>
      </c>
      <c r="E1721" s="585">
        <v>26.0</v>
      </c>
      <c r="H1721" s="580" t="str">
        <f t="shared" si="2"/>
        <v>INSERT INTO public.rack (ubicacion, pasillo, lado, almacen) VALUES('C2605F','2','FRENTE','Physical Locations/APT/Stock/Cedis I');</v>
      </c>
    </row>
    <row r="1722">
      <c r="A1722" s="584" t="s">
        <v>5809</v>
      </c>
      <c r="B1722" s="585">
        <v>2.0</v>
      </c>
      <c r="C1722" s="580" t="str">
        <f t="shared" si="1"/>
        <v>REVERSO</v>
      </c>
      <c r="D1722" s="583" t="s">
        <v>8317</v>
      </c>
      <c r="E1722" s="585">
        <v>26.0</v>
      </c>
      <c r="H1722" s="580" t="str">
        <f t="shared" si="2"/>
        <v>INSERT INTO public.rack (ubicacion, pasillo, lado, almacen) VALUES('C2605R','2','REVERSO','Physical Locations/APT/Stock/Cedis I');</v>
      </c>
    </row>
    <row r="1723">
      <c r="A1723" s="584" t="s">
        <v>5799</v>
      </c>
      <c r="B1723" s="585">
        <v>2.0</v>
      </c>
      <c r="C1723" s="580" t="str">
        <f t="shared" si="1"/>
        <v>FRENTE</v>
      </c>
      <c r="D1723" s="583" t="s">
        <v>8317</v>
      </c>
      <c r="E1723" s="585">
        <v>26.0</v>
      </c>
      <c r="H1723" s="580" t="str">
        <f t="shared" si="2"/>
        <v>INSERT INTO public.rack (ubicacion, pasillo, lado, almacen) VALUES('C2606F','2','FRENTE','Physical Locations/APT/Stock/Cedis I');</v>
      </c>
    </row>
    <row r="1724">
      <c r="A1724" s="584" t="s">
        <v>5789</v>
      </c>
      <c r="B1724" s="585">
        <v>2.0</v>
      </c>
      <c r="C1724" s="580" t="str">
        <f t="shared" si="1"/>
        <v>REVERSO</v>
      </c>
      <c r="D1724" s="583" t="s">
        <v>8317</v>
      </c>
      <c r="E1724" s="585">
        <v>26.0</v>
      </c>
      <c r="H1724" s="580" t="str">
        <f t="shared" si="2"/>
        <v>INSERT INTO public.rack (ubicacion, pasillo, lado, almacen) VALUES('C2606R','2','REVERSO','Physical Locations/APT/Stock/Cedis I');</v>
      </c>
    </row>
    <row r="1725">
      <c r="A1725" s="584" t="s">
        <v>5779</v>
      </c>
      <c r="B1725" s="585">
        <v>2.0</v>
      </c>
      <c r="C1725" s="580" t="str">
        <f t="shared" si="1"/>
        <v>FRENTE</v>
      </c>
      <c r="D1725" s="583" t="s">
        <v>8317</v>
      </c>
      <c r="E1725" s="585">
        <v>26.0</v>
      </c>
      <c r="H1725" s="580" t="str">
        <f t="shared" si="2"/>
        <v>INSERT INTO public.rack (ubicacion, pasillo, lado, almacen) VALUES('C2607F','2','FRENTE','Physical Locations/APT/Stock/Cedis I');</v>
      </c>
    </row>
    <row r="1726">
      <c r="A1726" s="584" t="s">
        <v>5769</v>
      </c>
      <c r="B1726" s="585">
        <v>2.0</v>
      </c>
      <c r="C1726" s="580" t="str">
        <f t="shared" si="1"/>
        <v>REVERSO</v>
      </c>
      <c r="D1726" s="583" t="s">
        <v>8317</v>
      </c>
      <c r="E1726" s="585">
        <v>26.0</v>
      </c>
      <c r="H1726" s="580" t="str">
        <f t="shared" si="2"/>
        <v>INSERT INTO public.rack (ubicacion, pasillo, lado, almacen) VALUES('C2607R','2','REVERSO','Physical Locations/APT/Stock/Cedis I');</v>
      </c>
    </row>
    <row r="1727">
      <c r="A1727" s="584" t="s">
        <v>5759</v>
      </c>
      <c r="B1727" s="585">
        <v>2.0</v>
      </c>
      <c r="C1727" s="580" t="str">
        <f t="shared" si="1"/>
        <v>FRENTE</v>
      </c>
      <c r="D1727" s="583" t="s">
        <v>8317</v>
      </c>
      <c r="E1727" s="585">
        <v>26.0</v>
      </c>
      <c r="H1727" s="580" t="str">
        <f t="shared" si="2"/>
        <v>INSERT INTO public.rack (ubicacion, pasillo, lado, almacen) VALUES('C2608F','2','FRENTE','Physical Locations/APT/Stock/Cedis I');</v>
      </c>
    </row>
    <row r="1728">
      <c r="A1728" s="584" t="s">
        <v>5749</v>
      </c>
      <c r="B1728" s="585">
        <v>2.0</v>
      </c>
      <c r="C1728" s="580" t="str">
        <f t="shared" si="1"/>
        <v>REVERSO</v>
      </c>
      <c r="D1728" s="583" t="s">
        <v>8317</v>
      </c>
      <c r="E1728" s="585">
        <v>26.0</v>
      </c>
      <c r="H1728" s="580" t="str">
        <f t="shared" si="2"/>
        <v>INSERT INTO public.rack (ubicacion, pasillo, lado, almacen) VALUES('C2608R','2','REVERSO','Physical Locations/APT/Stock/Cedis I');</v>
      </c>
    </row>
    <row r="1729">
      <c r="A1729" s="584" t="s">
        <v>6038</v>
      </c>
      <c r="B1729" s="585">
        <v>2.0</v>
      </c>
      <c r="C1729" s="580" t="str">
        <f t="shared" si="1"/>
        <v>FRENTE</v>
      </c>
      <c r="D1729" s="583" t="s">
        <v>8317</v>
      </c>
      <c r="E1729" s="585">
        <v>27.0</v>
      </c>
      <c r="H1729" s="580" t="str">
        <f t="shared" si="2"/>
        <v>INSERT INTO public.rack (ubicacion, pasillo, lado, almacen) VALUES('C2701F','2','FRENTE','Physical Locations/APT/Stock/Cedis I');</v>
      </c>
    </row>
    <row r="1730">
      <c r="A1730" s="584" t="s">
        <v>6029</v>
      </c>
      <c r="B1730" s="585">
        <v>2.0</v>
      </c>
      <c r="C1730" s="580" t="str">
        <f t="shared" si="1"/>
        <v>REVERSO</v>
      </c>
      <c r="D1730" s="583" t="s">
        <v>8317</v>
      </c>
      <c r="E1730" s="585">
        <v>27.0</v>
      </c>
      <c r="H1730" s="580" t="str">
        <f t="shared" si="2"/>
        <v>INSERT INTO public.rack (ubicacion, pasillo, lado, almacen) VALUES('C2701R','2','REVERSO','Physical Locations/APT/Stock/Cedis I');</v>
      </c>
    </row>
    <row r="1731">
      <c r="A1731" s="584" t="s">
        <v>6020</v>
      </c>
      <c r="B1731" s="585">
        <v>2.0</v>
      </c>
      <c r="C1731" s="580" t="str">
        <f t="shared" si="1"/>
        <v>FRENTE</v>
      </c>
      <c r="D1731" s="583" t="s">
        <v>8317</v>
      </c>
      <c r="E1731" s="585">
        <v>27.0</v>
      </c>
      <c r="H1731" s="580" t="str">
        <f t="shared" si="2"/>
        <v>INSERT INTO public.rack (ubicacion, pasillo, lado, almacen) VALUES('C2702F','2','FRENTE','Physical Locations/APT/Stock/Cedis I');</v>
      </c>
    </row>
    <row r="1732">
      <c r="A1732" s="584" t="s">
        <v>6011</v>
      </c>
      <c r="B1732" s="585">
        <v>2.0</v>
      </c>
      <c r="C1732" s="580" t="str">
        <f t="shared" si="1"/>
        <v>REVERSO</v>
      </c>
      <c r="D1732" s="583" t="s">
        <v>8317</v>
      </c>
      <c r="E1732" s="585">
        <v>27.0</v>
      </c>
      <c r="H1732" s="580" t="str">
        <f t="shared" si="2"/>
        <v>INSERT INTO public.rack (ubicacion, pasillo, lado, almacen) VALUES('C2702R','2','REVERSO','Physical Locations/APT/Stock/Cedis I');</v>
      </c>
    </row>
    <row r="1733">
      <c r="A1733" s="584" t="s">
        <v>6003</v>
      </c>
      <c r="B1733" s="585">
        <v>2.0</v>
      </c>
      <c r="C1733" s="580" t="str">
        <f t="shared" si="1"/>
        <v>FRENTE</v>
      </c>
      <c r="D1733" s="583" t="s">
        <v>8317</v>
      </c>
      <c r="E1733" s="585">
        <v>27.0</v>
      </c>
      <c r="H1733" s="580" t="str">
        <f t="shared" si="2"/>
        <v>INSERT INTO public.rack (ubicacion, pasillo, lado, almacen) VALUES('C2703F','2','FRENTE','Physical Locations/APT/Stock/Cedis I');</v>
      </c>
    </row>
    <row r="1734">
      <c r="A1734" s="584" t="s">
        <v>5994</v>
      </c>
      <c r="B1734" s="585">
        <v>2.0</v>
      </c>
      <c r="C1734" s="580" t="str">
        <f t="shared" si="1"/>
        <v>REVERSO</v>
      </c>
      <c r="D1734" s="583" t="s">
        <v>8317</v>
      </c>
      <c r="E1734" s="585">
        <v>27.0</v>
      </c>
      <c r="H1734" s="580" t="str">
        <f t="shared" si="2"/>
        <v>INSERT INTO public.rack (ubicacion, pasillo, lado, almacen) VALUES('C2703R','2','REVERSO','Physical Locations/APT/Stock/Cedis I');</v>
      </c>
    </row>
    <row r="1735">
      <c r="A1735" s="584" t="s">
        <v>5986</v>
      </c>
      <c r="B1735" s="585">
        <v>2.0</v>
      </c>
      <c r="C1735" s="580" t="str">
        <f t="shared" si="1"/>
        <v>FRENTE</v>
      </c>
      <c r="D1735" s="583" t="s">
        <v>8317</v>
      </c>
      <c r="E1735" s="585">
        <v>27.0</v>
      </c>
      <c r="H1735" s="580" t="str">
        <f t="shared" si="2"/>
        <v>INSERT INTO public.rack (ubicacion, pasillo, lado, almacen) VALUES('C2704F','2','FRENTE','Physical Locations/APT/Stock/Cedis I');</v>
      </c>
    </row>
    <row r="1736">
      <c r="A1736" s="584" t="s">
        <v>5977</v>
      </c>
      <c r="B1736" s="585">
        <v>2.0</v>
      </c>
      <c r="C1736" s="580" t="str">
        <f t="shared" si="1"/>
        <v>REVERSO</v>
      </c>
      <c r="D1736" s="583" t="s">
        <v>8317</v>
      </c>
      <c r="E1736" s="585">
        <v>27.0</v>
      </c>
      <c r="H1736" s="580" t="str">
        <f t="shared" si="2"/>
        <v>INSERT INTO public.rack (ubicacion, pasillo, lado, almacen) VALUES('C2704R','2','REVERSO','Physical Locations/APT/Stock/Cedis I');</v>
      </c>
    </row>
    <row r="1737">
      <c r="A1737" s="584" t="s">
        <v>5969</v>
      </c>
      <c r="B1737" s="585">
        <v>2.0</v>
      </c>
      <c r="C1737" s="580" t="str">
        <f t="shared" si="1"/>
        <v>FRENTE</v>
      </c>
      <c r="D1737" s="583" t="s">
        <v>8317</v>
      </c>
      <c r="E1737" s="585">
        <v>27.0</v>
      </c>
      <c r="H1737" s="580" t="str">
        <f t="shared" si="2"/>
        <v>INSERT INTO public.rack (ubicacion, pasillo, lado, almacen) VALUES('C2705F','2','FRENTE','Physical Locations/APT/Stock/Cedis I');</v>
      </c>
    </row>
    <row r="1738">
      <c r="A1738" s="584" t="s">
        <v>5960</v>
      </c>
      <c r="B1738" s="585">
        <v>2.0</v>
      </c>
      <c r="C1738" s="580" t="str">
        <f t="shared" si="1"/>
        <v>REVERSO</v>
      </c>
      <c r="D1738" s="583" t="s">
        <v>8317</v>
      </c>
      <c r="E1738" s="585">
        <v>27.0</v>
      </c>
      <c r="H1738" s="580" t="str">
        <f t="shared" si="2"/>
        <v>INSERT INTO public.rack (ubicacion, pasillo, lado, almacen) VALUES('C2705R','2','REVERSO','Physical Locations/APT/Stock/Cedis I');</v>
      </c>
    </row>
    <row r="1739">
      <c r="A1739" s="584" t="s">
        <v>5952</v>
      </c>
      <c r="B1739" s="585">
        <v>2.0</v>
      </c>
      <c r="C1739" s="580" t="str">
        <f t="shared" si="1"/>
        <v>FRENTE</v>
      </c>
      <c r="D1739" s="583" t="s">
        <v>8317</v>
      </c>
      <c r="E1739" s="585">
        <v>27.0</v>
      </c>
      <c r="H1739" s="580" t="str">
        <f t="shared" si="2"/>
        <v>INSERT INTO public.rack (ubicacion, pasillo, lado, almacen) VALUES('C2706F','2','FRENTE','Physical Locations/APT/Stock/Cedis I');</v>
      </c>
    </row>
    <row r="1740">
      <c r="A1740" s="584" t="s">
        <v>5943</v>
      </c>
      <c r="B1740" s="585">
        <v>2.0</v>
      </c>
      <c r="C1740" s="580" t="str">
        <f t="shared" si="1"/>
        <v>REVERSO</v>
      </c>
      <c r="D1740" s="583" t="s">
        <v>8317</v>
      </c>
      <c r="E1740" s="585">
        <v>27.0</v>
      </c>
      <c r="H1740" s="580" t="str">
        <f t="shared" si="2"/>
        <v>INSERT INTO public.rack (ubicacion, pasillo, lado, almacen) VALUES('C2706R','2','REVERSO','Physical Locations/APT/Stock/Cedis I');</v>
      </c>
    </row>
    <row r="1741">
      <c r="A1741" s="584" t="s">
        <v>5935</v>
      </c>
      <c r="B1741" s="585">
        <v>2.0</v>
      </c>
      <c r="C1741" s="580" t="str">
        <f t="shared" si="1"/>
        <v>FRENTE</v>
      </c>
      <c r="D1741" s="583" t="s">
        <v>8317</v>
      </c>
      <c r="E1741" s="585">
        <v>27.0</v>
      </c>
      <c r="H1741" s="580" t="str">
        <f t="shared" si="2"/>
        <v>INSERT INTO public.rack (ubicacion, pasillo, lado, almacen) VALUES('C2707F','2','FRENTE','Physical Locations/APT/Stock/Cedis I');</v>
      </c>
    </row>
    <row r="1742">
      <c r="A1742" s="584" t="s">
        <v>5926</v>
      </c>
      <c r="B1742" s="585">
        <v>2.0</v>
      </c>
      <c r="C1742" s="580" t="str">
        <f t="shared" si="1"/>
        <v>REVERSO</v>
      </c>
      <c r="D1742" s="583" t="s">
        <v>8317</v>
      </c>
      <c r="E1742" s="585">
        <v>27.0</v>
      </c>
      <c r="H1742" s="580" t="str">
        <f t="shared" si="2"/>
        <v>INSERT INTO public.rack (ubicacion, pasillo, lado, almacen) VALUES('C2707R','2','REVERSO','Physical Locations/APT/Stock/Cedis I');</v>
      </c>
    </row>
    <row r="1743">
      <c r="A1743" s="584" t="s">
        <v>5917</v>
      </c>
      <c r="B1743" s="585">
        <v>2.0</v>
      </c>
      <c r="C1743" s="580" t="str">
        <f t="shared" si="1"/>
        <v>FRENTE</v>
      </c>
      <c r="D1743" s="583" t="s">
        <v>8317</v>
      </c>
      <c r="E1743" s="585">
        <v>27.0</v>
      </c>
      <c r="H1743" s="580" t="str">
        <f t="shared" si="2"/>
        <v>INSERT INTO public.rack (ubicacion, pasillo, lado, almacen) VALUES('C2708F','2','FRENTE','Physical Locations/APT/Stock/Cedis I');</v>
      </c>
    </row>
    <row r="1744">
      <c r="A1744" s="584" t="s">
        <v>5908</v>
      </c>
      <c r="B1744" s="585">
        <v>2.0</v>
      </c>
      <c r="C1744" s="580" t="str">
        <f t="shared" si="1"/>
        <v>REVERSO</v>
      </c>
      <c r="D1744" s="583" t="s">
        <v>8317</v>
      </c>
      <c r="E1744" s="585">
        <v>27.0</v>
      </c>
      <c r="H1744" s="580" t="str">
        <f t="shared" si="2"/>
        <v>INSERT INTO public.rack (ubicacion, pasillo, lado, almacen) VALUES('C2708R','2','REVERSO','Physical Locations/APT/Stock/Cedis I');</v>
      </c>
    </row>
    <row r="1745">
      <c r="A1745" s="584" t="s">
        <v>6174</v>
      </c>
      <c r="B1745" s="585">
        <v>2.0</v>
      </c>
      <c r="C1745" s="580" t="str">
        <f t="shared" si="1"/>
        <v>FRENTE</v>
      </c>
      <c r="D1745" s="583" t="s">
        <v>8317</v>
      </c>
      <c r="E1745" s="585">
        <v>28.0</v>
      </c>
      <c r="H1745" s="580" t="str">
        <f t="shared" si="2"/>
        <v>INSERT INTO public.rack (ubicacion, pasillo, lado, almacen) VALUES('C2801F','2','FRENTE','Physical Locations/APT/Stock/Cedis I');</v>
      </c>
    </row>
    <row r="1746">
      <c r="A1746" s="584" t="s">
        <v>6165</v>
      </c>
      <c r="B1746" s="585">
        <v>2.0</v>
      </c>
      <c r="C1746" s="580" t="str">
        <f t="shared" si="1"/>
        <v>REVERSO</v>
      </c>
      <c r="D1746" s="583" t="s">
        <v>8317</v>
      </c>
      <c r="E1746" s="585">
        <v>28.0</v>
      </c>
      <c r="H1746" s="580" t="str">
        <f t="shared" si="2"/>
        <v>INSERT INTO public.rack (ubicacion, pasillo, lado, almacen) VALUES('C2801R','2','REVERSO','Physical Locations/APT/Stock/Cedis I');</v>
      </c>
    </row>
    <row r="1747">
      <c r="A1747" s="584" t="s">
        <v>6157</v>
      </c>
      <c r="B1747" s="585">
        <v>2.0</v>
      </c>
      <c r="C1747" s="580" t="str">
        <f t="shared" si="1"/>
        <v>FRENTE</v>
      </c>
      <c r="D1747" s="583" t="s">
        <v>8317</v>
      </c>
      <c r="E1747" s="585">
        <v>28.0</v>
      </c>
      <c r="H1747" s="580" t="str">
        <f t="shared" si="2"/>
        <v>INSERT INTO public.rack (ubicacion, pasillo, lado, almacen) VALUES('C2802F','2','FRENTE','Physical Locations/APT/Stock/Cedis I');</v>
      </c>
    </row>
    <row r="1748">
      <c r="A1748" s="584" t="s">
        <v>6148</v>
      </c>
      <c r="B1748" s="585">
        <v>2.0</v>
      </c>
      <c r="C1748" s="580" t="str">
        <f t="shared" si="1"/>
        <v>REVERSO</v>
      </c>
      <c r="D1748" s="583" t="s">
        <v>8317</v>
      </c>
      <c r="E1748" s="585">
        <v>28.0</v>
      </c>
      <c r="H1748" s="580" t="str">
        <f t="shared" si="2"/>
        <v>INSERT INTO public.rack (ubicacion, pasillo, lado, almacen) VALUES('C2802R','2','REVERSO','Physical Locations/APT/Stock/Cedis I');</v>
      </c>
    </row>
    <row r="1749">
      <c r="A1749" s="584" t="s">
        <v>6140</v>
      </c>
      <c r="B1749" s="585">
        <v>2.0</v>
      </c>
      <c r="C1749" s="580" t="str">
        <f t="shared" si="1"/>
        <v>FRENTE</v>
      </c>
      <c r="D1749" s="583" t="s">
        <v>8317</v>
      </c>
      <c r="E1749" s="585">
        <v>28.0</v>
      </c>
      <c r="H1749" s="580" t="str">
        <f t="shared" si="2"/>
        <v>INSERT INTO public.rack (ubicacion, pasillo, lado, almacen) VALUES('C2803F','2','FRENTE','Physical Locations/APT/Stock/Cedis I');</v>
      </c>
    </row>
    <row r="1750">
      <c r="A1750" s="584" t="s">
        <v>6131</v>
      </c>
      <c r="B1750" s="585">
        <v>2.0</v>
      </c>
      <c r="C1750" s="580" t="str">
        <f t="shared" si="1"/>
        <v>REVERSO</v>
      </c>
      <c r="D1750" s="583" t="s">
        <v>8317</v>
      </c>
      <c r="E1750" s="585">
        <v>28.0</v>
      </c>
      <c r="H1750" s="580" t="str">
        <f t="shared" si="2"/>
        <v>INSERT INTO public.rack (ubicacion, pasillo, lado, almacen) VALUES('C2803R','2','REVERSO','Physical Locations/APT/Stock/Cedis I');</v>
      </c>
    </row>
    <row r="1751">
      <c r="A1751" s="584" t="s">
        <v>6123</v>
      </c>
      <c r="B1751" s="585">
        <v>2.0</v>
      </c>
      <c r="C1751" s="580" t="str">
        <f t="shared" si="1"/>
        <v>FRENTE</v>
      </c>
      <c r="D1751" s="583" t="s">
        <v>8317</v>
      </c>
      <c r="E1751" s="585">
        <v>28.0</v>
      </c>
      <c r="H1751" s="580" t="str">
        <f t="shared" si="2"/>
        <v>INSERT INTO public.rack (ubicacion, pasillo, lado, almacen) VALUES('C2804F','2','FRENTE','Physical Locations/APT/Stock/Cedis I');</v>
      </c>
    </row>
    <row r="1752">
      <c r="A1752" s="584" t="s">
        <v>6114</v>
      </c>
      <c r="B1752" s="585">
        <v>2.0</v>
      </c>
      <c r="C1752" s="580" t="str">
        <f t="shared" si="1"/>
        <v>REVERSO</v>
      </c>
      <c r="D1752" s="583" t="s">
        <v>8317</v>
      </c>
      <c r="E1752" s="585">
        <v>28.0</v>
      </c>
      <c r="H1752" s="580" t="str">
        <f t="shared" si="2"/>
        <v>INSERT INTO public.rack (ubicacion, pasillo, lado, almacen) VALUES('C2804R','2','REVERSO','Physical Locations/APT/Stock/Cedis I');</v>
      </c>
    </row>
    <row r="1753">
      <c r="A1753" s="584" t="s">
        <v>6106</v>
      </c>
      <c r="B1753" s="585">
        <v>2.0</v>
      </c>
      <c r="C1753" s="580" t="str">
        <f t="shared" si="1"/>
        <v>FRENTE</v>
      </c>
      <c r="D1753" s="583" t="s">
        <v>8317</v>
      </c>
      <c r="E1753" s="585">
        <v>28.0</v>
      </c>
      <c r="H1753" s="580" t="str">
        <f t="shared" si="2"/>
        <v>INSERT INTO public.rack (ubicacion, pasillo, lado, almacen) VALUES('C2805F','2','FRENTE','Physical Locations/APT/Stock/Cedis I');</v>
      </c>
    </row>
    <row r="1754">
      <c r="A1754" s="584" t="s">
        <v>6097</v>
      </c>
      <c r="B1754" s="585">
        <v>2.0</v>
      </c>
      <c r="C1754" s="580" t="str">
        <f t="shared" si="1"/>
        <v>REVERSO</v>
      </c>
      <c r="D1754" s="583" t="s">
        <v>8317</v>
      </c>
      <c r="E1754" s="585">
        <v>28.0</v>
      </c>
      <c r="H1754" s="580" t="str">
        <f t="shared" si="2"/>
        <v>INSERT INTO public.rack (ubicacion, pasillo, lado, almacen) VALUES('C2805R','2','REVERSO','Physical Locations/APT/Stock/Cedis I');</v>
      </c>
    </row>
    <row r="1755">
      <c r="A1755" s="584" t="s">
        <v>6089</v>
      </c>
      <c r="B1755" s="585">
        <v>2.0</v>
      </c>
      <c r="C1755" s="580" t="str">
        <f t="shared" si="1"/>
        <v>FRENTE</v>
      </c>
      <c r="D1755" s="583" t="s">
        <v>8317</v>
      </c>
      <c r="E1755" s="585">
        <v>28.0</v>
      </c>
      <c r="H1755" s="580" t="str">
        <f t="shared" si="2"/>
        <v>INSERT INTO public.rack (ubicacion, pasillo, lado, almacen) VALUES('C2806F','2','FRENTE','Physical Locations/APT/Stock/Cedis I');</v>
      </c>
    </row>
    <row r="1756">
      <c r="A1756" s="584" t="s">
        <v>6080</v>
      </c>
      <c r="B1756" s="585">
        <v>2.0</v>
      </c>
      <c r="C1756" s="580" t="str">
        <f t="shared" si="1"/>
        <v>REVERSO</v>
      </c>
      <c r="D1756" s="583" t="s">
        <v>8317</v>
      </c>
      <c r="E1756" s="585">
        <v>28.0</v>
      </c>
      <c r="H1756" s="580" t="str">
        <f t="shared" si="2"/>
        <v>INSERT INTO public.rack (ubicacion, pasillo, lado, almacen) VALUES('C2806R','2','REVERSO','Physical Locations/APT/Stock/Cedis I');</v>
      </c>
    </row>
    <row r="1757">
      <c r="A1757" s="584" t="s">
        <v>6072</v>
      </c>
      <c r="B1757" s="585">
        <v>2.0</v>
      </c>
      <c r="C1757" s="580" t="str">
        <f t="shared" si="1"/>
        <v>FRENTE</v>
      </c>
      <c r="D1757" s="583" t="s">
        <v>8317</v>
      </c>
      <c r="E1757" s="585">
        <v>28.0</v>
      </c>
      <c r="H1757" s="580" t="str">
        <f t="shared" si="2"/>
        <v>INSERT INTO public.rack (ubicacion, pasillo, lado, almacen) VALUES('C2807F','2','FRENTE','Physical Locations/APT/Stock/Cedis I');</v>
      </c>
    </row>
    <row r="1758">
      <c r="A1758" s="584" t="s">
        <v>6063</v>
      </c>
      <c r="B1758" s="585">
        <v>2.0</v>
      </c>
      <c r="C1758" s="580" t="str">
        <f t="shared" si="1"/>
        <v>REVERSO</v>
      </c>
      <c r="D1758" s="583" t="s">
        <v>8317</v>
      </c>
      <c r="E1758" s="585">
        <v>28.0</v>
      </c>
      <c r="H1758" s="580" t="str">
        <f t="shared" si="2"/>
        <v>INSERT INTO public.rack (ubicacion, pasillo, lado, almacen) VALUES('C2807R','2','REVERSO','Physical Locations/APT/Stock/Cedis I');</v>
      </c>
    </row>
    <row r="1759">
      <c r="A1759" s="584" t="s">
        <v>6055</v>
      </c>
      <c r="B1759" s="585">
        <v>2.0</v>
      </c>
      <c r="C1759" s="580" t="str">
        <f t="shared" si="1"/>
        <v>FRENTE</v>
      </c>
      <c r="D1759" s="583" t="s">
        <v>8317</v>
      </c>
      <c r="E1759" s="585">
        <v>28.0</v>
      </c>
      <c r="H1759" s="580" t="str">
        <f t="shared" si="2"/>
        <v>INSERT INTO public.rack (ubicacion, pasillo, lado, almacen) VALUES('C2808F','2','FRENTE','Physical Locations/APT/Stock/Cedis I');</v>
      </c>
    </row>
    <row r="1760">
      <c r="A1760" s="584" t="s">
        <v>6046</v>
      </c>
      <c r="B1760" s="585">
        <v>2.0</v>
      </c>
      <c r="C1760" s="580" t="str">
        <f t="shared" si="1"/>
        <v>REVERSO</v>
      </c>
      <c r="D1760" s="583" t="s">
        <v>8317</v>
      </c>
      <c r="E1760" s="585">
        <v>28.0</v>
      </c>
      <c r="H1760" s="580" t="str">
        <f t="shared" si="2"/>
        <v>INSERT INTO public.rack (ubicacion, pasillo, lado, almacen) VALUES('C2808R','2','REVERSO','Physical Locations/APT/Stock/Cedis I');</v>
      </c>
    </row>
    <row r="1761">
      <c r="A1761" s="584" t="s">
        <v>6312</v>
      </c>
      <c r="B1761" s="585">
        <v>2.0</v>
      </c>
      <c r="C1761" s="580" t="str">
        <f t="shared" si="1"/>
        <v>FRENTE</v>
      </c>
      <c r="D1761" s="583" t="s">
        <v>8317</v>
      </c>
      <c r="E1761" s="585">
        <v>29.0</v>
      </c>
      <c r="H1761" s="580" t="str">
        <f t="shared" si="2"/>
        <v>INSERT INTO public.rack (ubicacion, pasillo, lado, almacen) VALUES('C2901F','2','FRENTE','Physical Locations/APT/Stock/Cedis I');</v>
      </c>
    </row>
    <row r="1762">
      <c r="A1762" s="584" t="s">
        <v>6303</v>
      </c>
      <c r="B1762" s="585">
        <v>2.0</v>
      </c>
      <c r="C1762" s="580" t="str">
        <f t="shared" si="1"/>
        <v>REVERSO</v>
      </c>
      <c r="D1762" s="583" t="s">
        <v>8317</v>
      </c>
      <c r="E1762" s="585">
        <v>29.0</v>
      </c>
      <c r="H1762" s="580" t="str">
        <f t="shared" si="2"/>
        <v>INSERT INTO public.rack (ubicacion, pasillo, lado, almacen) VALUES('C2901R','2','REVERSO','Physical Locations/APT/Stock/Cedis I');</v>
      </c>
    </row>
    <row r="1763">
      <c r="A1763" s="584" t="s">
        <v>6295</v>
      </c>
      <c r="B1763" s="585">
        <v>2.0</v>
      </c>
      <c r="C1763" s="580" t="str">
        <f t="shared" si="1"/>
        <v>FRENTE</v>
      </c>
      <c r="D1763" s="583" t="s">
        <v>8317</v>
      </c>
      <c r="E1763" s="585">
        <v>29.0</v>
      </c>
      <c r="H1763" s="580" t="str">
        <f t="shared" si="2"/>
        <v>INSERT INTO public.rack (ubicacion, pasillo, lado, almacen) VALUES('C2902F','2','FRENTE','Physical Locations/APT/Stock/Cedis I');</v>
      </c>
    </row>
    <row r="1764">
      <c r="A1764" s="584" t="s">
        <v>6287</v>
      </c>
      <c r="B1764" s="585">
        <v>2.0</v>
      </c>
      <c r="C1764" s="580" t="str">
        <f t="shared" si="1"/>
        <v>REVERSO</v>
      </c>
      <c r="D1764" s="583" t="s">
        <v>8317</v>
      </c>
      <c r="E1764" s="585">
        <v>29.0</v>
      </c>
      <c r="H1764" s="580" t="str">
        <f t="shared" si="2"/>
        <v>INSERT INTO public.rack (ubicacion, pasillo, lado, almacen) VALUES('C2902R','2','REVERSO','Physical Locations/APT/Stock/Cedis I');</v>
      </c>
    </row>
    <row r="1765">
      <c r="A1765" s="584" t="s">
        <v>6279</v>
      </c>
      <c r="B1765" s="585">
        <v>2.0</v>
      </c>
      <c r="C1765" s="580" t="str">
        <f t="shared" si="1"/>
        <v>FRENTE</v>
      </c>
      <c r="D1765" s="583" t="s">
        <v>8317</v>
      </c>
      <c r="E1765" s="585">
        <v>29.0</v>
      </c>
      <c r="H1765" s="580" t="str">
        <f t="shared" si="2"/>
        <v>INSERT INTO public.rack (ubicacion, pasillo, lado, almacen) VALUES('C2903F','2','FRENTE','Physical Locations/APT/Stock/Cedis I');</v>
      </c>
    </row>
    <row r="1766">
      <c r="A1766" s="584" t="s">
        <v>6271</v>
      </c>
      <c r="B1766" s="585">
        <v>2.0</v>
      </c>
      <c r="C1766" s="580" t="str">
        <f t="shared" si="1"/>
        <v>REVERSO</v>
      </c>
      <c r="D1766" s="583" t="s">
        <v>8317</v>
      </c>
      <c r="E1766" s="585">
        <v>29.0</v>
      </c>
      <c r="H1766" s="580" t="str">
        <f t="shared" si="2"/>
        <v>INSERT INTO public.rack (ubicacion, pasillo, lado, almacen) VALUES('C2903R','2','REVERSO','Physical Locations/APT/Stock/Cedis I');</v>
      </c>
    </row>
    <row r="1767">
      <c r="A1767" s="584" t="s">
        <v>6263</v>
      </c>
      <c r="B1767" s="585">
        <v>2.0</v>
      </c>
      <c r="C1767" s="580" t="str">
        <f t="shared" si="1"/>
        <v>FRENTE</v>
      </c>
      <c r="D1767" s="583" t="s">
        <v>8317</v>
      </c>
      <c r="E1767" s="585">
        <v>29.0</v>
      </c>
      <c r="H1767" s="580" t="str">
        <f t="shared" si="2"/>
        <v>INSERT INTO public.rack (ubicacion, pasillo, lado, almacen) VALUES('C2904F','2','FRENTE','Physical Locations/APT/Stock/Cedis I');</v>
      </c>
    </row>
    <row r="1768">
      <c r="A1768" s="584" t="s">
        <v>6255</v>
      </c>
      <c r="B1768" s="585">
        <v>2.0</v>
      </c>
      <c r="C1768" s="580" t="str">
        <f t="shared" si="1"/>
        <v>REVERSO</v>
      </c>
      <c r="D1768" s="583" t="s">
        <v>8317</v>
      </c>
      <c r="E1768" s="585">
        <v>29.0</v>
      </c>
      <c r="H1768" s="580" t="str">
        <f t="shared" si="2"/>
        <v>INSERT INTO public.rack (ubicacion, pasillo, lado, almacen) VALUES('C2904R','2','REVERSO','Physical Locations/APT/Stock/Cedis I');</v>
      </c>
    </row>
    <row r="1769">
      <c r="A1769" s="584" t="s">
        <v>6246</v>
      </c>
      <c r="B1769" s="585">
        <v>2.0</v>
      </c>
      <c r="C1769" s="580" t="str">
        <f t="shared" si="1"/>
        <v>FRENTE</v>
      </c>
      <c r="D1769" s="583" t="s">
        <v>8317</v>
      </c>
      <c r="E1769" s="585">
        <v>29.0</v>
      </c>
      <c r="H1769" s="580" t="str">
        <f t="shared" si="2"/>
        <v>INSERT INTO public.rack (ubicacion, pasillo, lado, almacen) VALUES('C2905F','2','FRENTE','Physical Locations/APT/Stock/Cedis I');</v>
      </c>
    </row>
    <row r="1770">
      <c r="A1770" s="584" t="s">
        <v>6237</v>
      </c>
      <c r="B1770" s="585">
        <v>2.0</v>
      </c>
      <c r="C1770" s="580" t="str">
        <f t="shared" si="1"/>
        <v>REVERSO</v>
      </c>
      <c r="D1770" s="583" t="s">
        <v>8317</v>
      </c>
      <c r="E1770" s="585">
        <v>29.0</v>
      </c>
      <c r="H1770" s="580" t="str">
        <f t="shared" si="2"/>
        <v>INSERT INTO public.rack (ubicacion, pasillo, lado, almacen) VALUES('C2905R','2','REVERSO','Physical Locations/APT/Stock/Cedis I');</v>
      </c>
    </row>
    <row r="1771">
      <c r="A1771" s="584" t="s">
        <v>6228</v>
      </c>
      <c r="B1771" s="585">
        <v>2.0</v>
      </c>
      <c r="C1771" s="580" t="str">
        <f t="shared" si="1"/>
        <v>FRENTE</v>
      </c>
      <c r="D1771" s="583" t="s">
        <v>8317</v>
      </c>
      <c r="E1771" s="585">
        <v>29.0</v>
      </c>
      <c r="H1771" s="580" t="str">
        <f t="shared" si="2"/>
        <v>INSERT INTO public.rack (ubicacion, pasillo, lado, almacen) VALUES('C2906F','2','FRENTE','Physical Locations/APT/Stock/Cedis I');</v>
      </c>
    </row>
    <row r="1772">
      <c r="A1772" s="584" t="s">
        <v>6219</v>
      </c>
      <c r="B1772" s="585">
        <v>2.0</v>
      </c>
      <c r="C1772" s="580" t="str">
        <f t="shared" si="1"/>
        <v>REVERSO</v>
      </c>
      <c r="D1772" s="583" t="s">
        <v>8317</v>
      </c>
      <c r="E1772" s="585">
        <v>29.0</v>
      </c>
      <c r="H1772" s="580" t="str">
        <f t="shared" si="2"/>
        <v>INSERT INTO public.rack (ubicacion, pasillo, lado, almacen) VALUES('C2906R','2','REVERSO','Physical Locations/APT/Stock/Cedis I');</v>
      </c>
    </row>
    <row r="1773">
      <c r="A1773" s="584" t="s">
        <v>6210</v>
      </c>
      <c r="B1773" s="585">
        <v>2.0</v>
      </c>
      <c r="C1773" s="580" t="str">
        <f t="shared" si="1"/>
        <v>FRENTE</v>
      </c>
      <c r="D1773" s="583" t="s">
        <v>8317</v>
      </c>
      <c r="E1773" s="585">
        <v>29.0</v>
      </c>
      <c r="H1773" s="580" t="str">
        <f t="shared" si="2"/>
        <v>INSERT INTO public.rack (ubicacion, pasillo, lado, almacen) VALUES('C2907F','2','FRENTE','Physical Locations/APT/Stock/Cedis I');</v>
      </c>
    </row>
    <row r="1774">
      <c r="A1774" s="584" t="s">
        <v>6201</v>
      </c>
      <c r="B1774" s="585">
        <v>2.0</v>
      </c>
      <c r="C1774" s="580" t="str">
        <f t="shared" si="1"/>
        <v>REVERSO</v>
      </c>
      <c r="D1774" s="583" t="s">
        <v>8317</v>
      </c>
      <c r="E1774" s="585">
        <v>29.0</v>
      </c>
      <c r="H1774" s="580" t="str">
        <f t="shared" si="2"/>
        <v>INSERT INTO public.rack (ubicacion, pasillo, lado, almacen) VALUES('C2907R','2','REVERSO','Physical Locations/APT/Stock/Cedis I');</v>
      </c>
    </row>
    <row r="1775">
      <c r="A1775" s="584" t="s">
        <v>6192</v>
      </c>
      <c r="B1775" s="585">
        <v>2.0</v>
      </c>
      <c r="C1775" s="580" t="str">
        <f t="shared" si="1"/>
        <v>FRENTE</v>
      </c>
      <c r="D1775" s="583" t="s">
        <v>8317</v>
      </c>
      <c r="E1775" s="585">
        <v>29.0</v>
      </c>
      <c r="H1775" s="580" t="str">
        <f t="shared" si="2"/>
        <v>INSERT INTO public.rack (ubicacion, pasillo, lado, almacen) VALUES('C2908F','2','FRENTE','Physical Locations/APT/Stock/Cedis I');</v>
      </c>
    </row>
    <row r="1776">
      <c r="A1776" s="584" t="s">
        <v>6183</v>
      </c>
      <c r="B1776" s="585">
        <v>2.0</v>
      </c>
      <c r="C1776" s="580" t="str">
        <f t="shared" si="1"/>
        <v>REVERSO</v>
      </c>
      <c r="D1776" s="583" t="s">
        <v>8317</v>
      </c>
      <c r="E1776" s="585">
        <v>29.0</v>
      </c>
      <c r="H1776" s="580" t="str">
        <f t="shared" si="2"/>
        <v>INSERT INTO public.rack (ubicacion, pasillo, lado, almacen) VALUES('C2908R','2','REVERSO','Physical Locations/APT/Stock/Cedis I');</v>
      </c>
    </row>
    <row r="1777">
      <c r="A1777" s="584" t="s">
        <v>6450</v>
      </c>
      <c r="B1777" s="585">
        <v>2.0</v>
      </c>
      <c r="C1777" s="580" t="str">
        <f t="shared" si="1"/>
        <v>FRENTE</v>
      </c>
      <c r="D1777" s="583" t="s">
        <v>8317</v>
      </c>
      <c r="E1777" s="585">
        <v>30.0</v>
      </c>
      <c r="H1777" s="580" t="str">
        <f t="shared" si="2"/>
        <v>INSERT INTO public.rack (ubicacion, pasillo, lado, almacen) VALUES('C3001F','2','FRENTE','Physical Locations/APT/Stock/Cedis I');</v>
      </c>
    </row>
    <row r="1778">
      <c r="A1778" s="584" t="s">
        <v>6441</v>
      </c>
      <c r="B1778" s="585">
        <v>2.0</v>
      </c>
      <c r="C1778" s="580" t="str">
        <f t="shared" si="1"/>
        <v>REVERSO</v>
      </c>
      <c r="D1778" s="583" t="s">
        <v>8317</v>
      </c>
      <c r="E1778" s="585">
        <v>30.0</v>
      </c>
      <c r="H1778" s="580" t="str">
        <f t="shared" si="2"/>
        <v>INSERT INTO public.rack (ubicacion, pasillo, lado, almacen) VALUES('C3001R','2','REVERSO','Physical Locations/APT/Stock/Cedis I');</v>
      </c>
    </row>
    <row r="1779">
      <c r="A1779" s="584" t="s">
        <v>6432</v>
      </c>
      <c r="B1779" s="585">
        <v>2.0</v>
      </c>
      <c r="C1779" s="580" t="str">
        <f t="shared" si="1"/>
        <v>FRENTE</v>
      </c>
      <c r="D1779" s="583" t="s">
        <v>8317</v>
      </c>
      <c r="E1779" s="585">
        <v>30.0</v>
      </c>
      <c r="H1779" s="580" t="str">
        <f t="shared" si="2"/>
        <v>INSERT INTO public.rack (ubicacion, pasillo, lado, almacen) VALUES('C3002F','2','FRENTE','Physical Locations/APT/Stock/Cedis I');</v>
      </c>
    </row>
    <row r="1780">
      <c r="A1780" s="584" t="s">
        <v>6423</v>
      </c>
      <c r="B1780" s="585">
        <v>2.0</v>
      </c>
      <c r="C1780" s="580" t="str">
        <f t="shared" si="1"/>
        <v>REVERSO</v>
      </c>
      <c r="D1780" s="583" t="s">
        <v>8317</v>
      </c>
      <c r="E1780" s="585">
        <v>30.0</v>
      </c>
      <c r="H1780" s="580" t="str">
        <f t="shared" si="2"/>
        <v>INSERT INTO public.rack (ubicacion, pasillo, lado, almacen) VALUES('C3002R','2','REVERSO','Physical Locations/APT/Stock/Cedis I');</v>
      </c>
    </row>
    <row r="1781">
      <c r="A1781" s="584" t="s">
        <v>6415</v>
      </c>
      <c r="B1781" s="585">
        <v>2.0</v>
      </c>
      <c r="C1781" s="580" t="str">
        <f t="shared" si="1"/>
        <v>FRENTE</v>
      </c>
      <c r="D1781" s="583" t="s">
        <v>8317</v>
      </c>
      <c r="E1781" s="585">
        <v>30.0</v>
      </c>
      <c r="H1781" s="580" t="str">
        <f t="shared" si="2"/>
        <v>INSERT INTO public.rack (ubicacion, pasillo, lado, almacen) VALUES('C3003F','2','FRENTE','Physical Locations/APT/Stock/Cedis I');</v>
      </c>
    </row>
    <row r="1782">
      <c r="A1782" s="584" t="s">
        <v>6407</v>
      </c>
      <c r="B1782" s="585">
        <v>2.0</v>
      </c>
      <c r="C1782" s="580" t="str">
        <f t="shared" si="1"/>
        <v>REVERSO</v>
      </c>
      <c r="D1782" s="583" t="s">
        <v>8317</v>
      </c>
      <c r="E1782" s="585">
        <v>30.0</v>
      </c>
      <c r="H1782" s="580" t="str">
        <f t="shared" si="2"/>
        <v>INSERT INTO public.rack (ubicacion, pasillo, lado, almacen) VALUES('C3003R','2','REVERSO','Physical Locations/APT/Stock/Cedis I');</v>
      </c>
    </row>
    <row r="1783">
      <c r="A1783" s="584" t="s">
        <v>6399</v>
      </c>
      <c r="B1783" s="585">
        <v>2.0</v>
      </c>
      <c r="C1783" s="580" t="str">
        <f t="shared" si="1"/>
        <v>FRENTE</v>
      </c>
      <c r="D1783" s="583" t="s">
        <v>8317</v>
      </c>
      <c r="E1783" s="585">
        <v>30.0</v>
      </c>
      <c r="H1783" s="580" t="str">
        <f t="shared" si="2"/>
        <v>INSERT INTO public.rack (ubicacion, pasillo, lado, almacen) VALUES('C3004F','2','FRENTE','Physical Locations/APT/Stock/Cedis I');</v>
      </c>
    </row>
    <row r="1784">
      <c r="A1784" s="584" t="s">
        <v>6391</v>
      </c>
      <c r="B1784" s="585">
        <v>2.0</v>
      </c>
      <c r="C1784" s="580" t="str">
        <f t="shared" si="1"/>
        <v>REVERSO</v>
      </c>
      <c r="D1784" s="583" t="s">
        <v>8317</v>
      </c>
      <c r="E1784" s="585">
        <v>30.0</v>
      </c>
      <c r="H1784" s="580" t="str">
        <f t="shared" si="2"/>
        <v>INSERT INTO public.rack (ubicacion, pasillo, lado, almacen) VALUES('C3004R','2','REVERSO','Physical Locations/APT/Stock/Cedis I');</v>
      </c>
    </row>
    <row r="1785">
      <c r="A1785" s="584" t="s">
        <v>6383</v>
      </c>
      <c r="B1785" s="585">
        <v>2.0</v>
      </c>
      <c r="C1785" s="580" t="str">
        <f t="shared" si="1"/>
        <v>FRENTE</v>
      </c>
      <c r="D1785" s="583" t="s">
        <v>8317</v>
      </c>
      <c r="E1785" s="585">
        <v>30.0</v>
      </c>
      <c r="H1785" s="580" t="str">
        <f t="shared" si="2"/>
        <v>INSERT INTO public.rack (ubicacion, pasillo, lado, almacen) VALUES('C3005F','2','FRENTE','Physical Locations/APT/Stock/Cedis I');</v>
      </c>
    </row>
    <row r="1786">
      <c r="A1786" s="584" t="s">
        <v>6375</v>
      </c>
      <c r="B1786" s="585">
        <v>2.0</v>
      </c>
      <c r="C1786" s="580" t="str">
        <f t="shared" si="1"/>
        <v>REVERSO</v>
      </c>
      <c r="D1786" s="583" t="s">
        <v>8317</v>
      </c>
      <c r="E1786" s="585">
        <v>30.0</v>
      </c>
      <c r="H1786" s="580" t="str">
        <f t="shared" si="2"/>
        <v>INSERT INTO public.rack (ubicacion, pasillo, lado, almacen) VALUES('C3005R','2','REVERSO','Physical Locations/APT/Stock/Cedis I');</v>
      </c>
    </row>
    <row r="1787">
      <c r="A1787" s="584" t="s">
        <v>6366</v>
      </c>
      <c r="B1787" s="585">
        <v>2.0</v>
      </c>
      <c r="C1787" s="580" t="str">
        <f t="shared" si="1"/>
        <v>FRENTE</v>
      </c>
      <c r="D1787" s="583" t="s">
        <v>8317</v>
      </c>
      <c r="E1787" s="585">
        <v>30.0</v>
      </c>
      <c r="H1787" s="580" t="str">
        <f t="shared" si="2"/>
        <v>INSERT INTO public.rack (ubicacion, pasillo, lado, almacen) VALUES('C3006F','2','FRENTE','Physical Locations/APT/Stock/Cedis I');</v>
      </c>
    </row>
    <row r="1788">
      <c r="A1788" s="584" t="s">
        <v>6357</v>
      </c>
      <c r="B1788" s="585">
        <v>2.0</v>
      </c>
      <c r="C1788" s="580" t="str">
        <f t="shared" si="1"/>
        <v>REVERSO</v>
      </c>
      <c r="D1788" s="583" t="s">
        <v>8317</v>
      </c>
      <c r="E1788" s="585">
        <v>30.0</v>
      </c>
      <c r="H1788" s="580" t="str">
        <f t="shared" si="2"/>
        <v>INSERT INTO public.rack (ubicacion, pasillo, lado, almacen) VALUES('C3006R','2','REVERSO','Physical Locations/APT/Stock/Cedis I');</v>
      </c>
    </row>
    <row r="1789">
      <c r="A1789" s="584" t="s">
        <v>6348</v>
      </c>
      <c r="B1789" s="585">
        <v>2.0</v>
      </c>
      <c r="C1789" s="580" t="str">
        <f t="shared" si="1"/>
        <v>FRENTE</v>
      </c>
      <c r="D1789" s="583" t="s">
        <v>8317</v>
      </c>
      <c r="E1789" s="585">
        <v>30.0</v>
      </c>
      <c r="H1789" s="580" t="str">
        <f t="shared" si="2"/>
        <v>INSERT INTO public.rack (ubicacion, pasillo, lado, almacen) VALUES('C3007F','2','FRENTE','Physical Locations/APT/Stock/Cedis I');</v>
      </c>
    </row>
    <row r="1790">
      <c r="A1790" s="584" t="s">
        <v>6339</v>
      </c>
      <c r="B1790" s="585">
        <v>2.0</v>
      </c>
      <c r="C1790" s="580" t="str">
        <f t="shared" si="1"/>
        <v>REVERSO</v>
      </c>
      <c r="D1790" s="583" t="s">
        <v>8317</v>
      </c>
      <c r="E1790" s="585">
        <v>30.0</v>
      </c>
      <c r="H1790" s="580" t="str">
        <f t="shared" si="2"/>
        <v>INSERT INTO public.rack (ubicacion, pasillo, lado, almacen) VALUES('C3007R','2','REVERSO','Physical Locations/APT/Stock/Cedis I');</v>
      </c>
    </row>
    <row r="1791">
      <c r="A1791" s="584" t="s">
        <v>6330</v>
      </c>
      <c r="B1791" s="585">
        <v>2.0</v>
      </c>
      <c r="C1791" s="580" t="str">
        <f t="shared" si="1"/>
        <v>FRENTE</v>
      </c>
      <c r="D1791" s="583" t="s">
        <v>8317</v>
      </c>
      <c r="E1791" s="585">
        <v>30.0</v>
      </c>
      <c r="H1791" s="580" t="str">
        <f t="shared" si="2"/>
        <v>INSERT INTO public.rack (ubicacion, pasillo, lado, almacen) VALUES('C3008F','2','FRENTE','Physical Locations/APT/Stock/Cedis I');</v>
      </c>
    </row>
    <row r="1792">
      <c r="A1792" s="584" t="s">
        <v>6321</v>
      </c>
      <c r="B1792" s="585">
        <v>2.0</v>
      </c>
      <c r="C1792" s="580" t="str">
        <f t="shared" si="1"/>
        <v>REVERSO</v>
      </c>
      <c r="D1792" s="583" t="s">
        <v>8317</v>
      </c>
      <c r="E1792" s="585">
        <v>30.0</v>
      </c>
      <c r="H1792" s="580" t="str">
        <f t="shared" si="2"/>
        <v>INSERT INTO public.rack (ubicacion, pasillo, lado, almacen) VALUES('C3008R','2','REVERSO','Physical Locations/APT/Stock/Cedis I');</v>
      </c>
    </row>
    <row r="1793">
      <c r="A1793" s="584" t="s">
        <v>6594</v>
      </c>
      <c r="B1793" s="585">
        <v>2.0</v>
      </c>
      <c r="C1793" s="580" t="str">
        <f t="shared" si="1"/>
        <v>FRENTE</v>
      </c>
      <c r="D1793" s="583" t="s">
        <v>8317</v>
      </c>
      <c r="E1793" s="585">
        <v>31.0</v>
      </c>
      <c r="H1793" s="580" t="str">
        <f t="shared" si="2"/>
        <v>INSERT INTO public.rack (ubicacion, pasillo, lado, almacen) VALUES('C3101F','2','FRENTE','Physical Locations/APT/Stock/Cedis I');</v>
      </c>
    </row>
    <row r="1794">
      <c r="A1794" s="584" t="s">
        <v>6585</v>
      </c>
      <c r="B1794" s="585">
        <v>2.0</v>
      </c>
      <c r="C1794" s="580" t="str">
        <f t="shared" si="1"/>
        <v>REVERSO</v>
      </c>
      <c r="D1794" s="583" t="s">
        <v>8317</v>
      </c>
      <c r="E1794" s="585">
        <v>31.0</v>
      </c>
      <c r="H1794" s="580" t="str">
        <f t="shared" si="2"/>
        <v>INSERT INTO public.rack (ubicacion, pasillo, lado, almacen) VALUES('C3101R','2','REVERSO','Physical Locations/APT/Stock/Cedis I');</v>
      </c>
    </row>
    <row r="1795">
      <c r="A1795" s="584" t="s">
        <v>6576</v>
      </c>
      <c r="B1795" s="585">
        <v>2.0</v>
      </c>
      <c r="C1795" s="580" t="str">
        <f t="shared" si="1"/>
        <v>FRENTE</v>
      </c>
      <c r="D1795" s="583" t="s">
        <v>8317</v>
      </c>
      <c r="E1795" s="585">
        <v>31.0</v>
      </c>
      <c r="H1795" s="580" t="str">
        <f t="shared" si="2"/>
        <v>INSERT INTO public.rack (ubicacion, pasillo, lado, almacen) VALUES('C3102F','2','FRENTE','Physical Locations/APT/Stock/Cedis I');</v>
      </c>
    </row>
    <row r="1796">
      <c r="A1796" s="584" t="s">
        <v>6567</v>
      </c>
      <c r="B1796" s="585">
        <v>2.0</v>
      </c>
      <c r="C1796" s="580" t="str">
        <f t="shared" si="1"/>
        <v>REVERSO</v>
      </c>
      <c r="D1796" s="583" t="s">
        <v>8317</v>
      </c>
      <c r="E1796" s="585">
        <v>31.0</v>
      </c>
      <c r="H1796" s="580" t="str">
        <f t="shared" si="2"/>
        <v>INSERT INTO public.rack (ubicacion, pasillo, lado, almacen) VALUES('C3102R','2','REVERSO','Physical Locations/APT/Stock/Cedis I');</v>
      </c>
    </row>
    <row r="1797">
      <c r="A1797" s="584" t="s">
        <v>6558</v>
      </c>
      <c r="B1797" s="585">
        <v>2.0</v>
      </c>
      <c r="C1797" s="580" t="str">
        <f t="shared" si="1"/>
        <v>FRENTE</v>
      </c>
      <c r="D1797" s="583" t="s">
        <v>8317</v>
      </c>
      <c r="E1797" s="585">
        <v>31.0</v>
      </c>
      <c r="H1797" s="580" t="str">
        <f t="shared" si="2"/>
        <v>INSERT INTO public.rack (ubicacion, pasillo, lado, almacen) VALUES('C3103F','2','FRENTE','Physical Locations/APT/Stock/Cedis I');</v>
      </c>
    </row>
    <row r="1798">
      <c r="A1798" s="584" t="s">
        <v>6549</v>
      </c>
      <c r="B1798" s="585">
        <v>2.0</v>
      </c>
      <c r="C1798" s="580" t="str">
        <f t="shared" si="1"/>
        <v>REVERSO</v>
      </c>
      <c r="D1798" s="583" t="s">
        <v>8317</v>
      </c>
      <c r="E1798" s="585">
        <v>31.0</v>
      </c>
      <c r="H1798" s="580" t="str">
        <f t="shared" si="2"/>
        <v>INSERT INTO public.rack (ubicacion, pasillo, lado, almacen) VALUES('C3103R','2','REVERSO','Physical Locations/APT/Stock/Cedis I');</v>
      </c>
    </row>
    <row r="1799">
      <c r="A1799" s="584" t="s">
        <v>6540</v>
      </c>
      <c r="B1799" s="585">
        <v>2.0</v>
      </c>
      <c r="C1799" s="580" t="str">
        <f t="shared" si="1"/>
        <v>FRENTE</v>
      </c>
      <c r="D1799" s="583" t="s">
        <v>8317</v>
      </c>
      <c r="E1799" s="585">
        <v>31.0</v>
      </c>
      <c r="H1799" s="580" t="str">
        <f t="shared" si="2"/>
        <v>INSERT INTO public.rack (ubicacion, pasillo, lado, almacen) VALUES('C3104F','2','FRENTE','Physical Locations/APT/Stock/Cedis I');</v>
      </c>
    </row>
    <row r="1800">
      <c r="A1800" s="584" t="s">
        <v>6531</v>
      </c>
      <c r="B1800" s="585">
        <v>2.0</v>
      </c>
      <c r="C1800" s="580" t="str">
        <f t="shared" si="1"/>
        <v>REVERSO</v>
      </c>
      <c r="D1800" s="583" t="s">
        <v>8317</v>
      </c>
      <c r="E1800" s="585">
        <v>31.0</v>
      </c>
      <c r="H1800" s="580" t="str">
        <f t="shared" si="2"/>
        <v>INSERT INTO public.rack (ubicacion, pasillo, lado, almacen) VALUES('C3104R','2','REVERSO','Physical Locations/APT/Stock/Cedis I');</v>
      </c>
    </row>
    <row r="1801">
      <c r="A1801" s="584" t="s">
        <v>6522</v>
      </c>
      <c r="B1801" s="585">
        <v>2.0</v>
      </c>
      <c r="C1801" s="580" t="str">
        <f t="shared" si="1"/>
        <v>FRENTE</v>
      </c>
      <c r="D1801" s="583" t="s">
        <v>8317</v>
      </c>
      <c r="E1801" s="585">
        <v>31.0</v>
      </c>
      <c r="H1801" s="580" t="str">
        <f t="shared" si="2"/>
        <v>INSERT INTO public.rack (ubicacion, pasillo, lado, almacen) VALUES('C3105F','2','FRENTE','Physical Locations/APT/Stock/Cedis I');</v>
      </c>
    </row>
    <row r="1802">
      <c r="A1802" s="584" t="s">
        <v>6513</v>
      </c>
      <c r="B1802" s="585">
        <v>2.0</v>
      </c>
      <c r="C1802" s="580" t="str">
        <f t="shared" si="1"/>
        <v>REVERSO</v>
      </c>
      <c r="D1802" s="583" t="s">
        <v>8317</v>
      </c>
      <c r="E1802" s="585">
        <v>31.0</v>
      </c>
      <c r="H1802" s="580" t="str">
        <f t="shared" si="2"/>
        <v>INSERT INTO public.rack (ubicacion, pasillo, lado, almacen) VALUES('C3105R','2','REVERSO','Physical Locations/APT/Stock/Cedis I');</v>
      </c>
    </row>
    <row r="1803">
      <c r="A1803" s="584" t="s">
        <v>6504</v>
      </c>
      <c r="B1803" s="585">
        <v>2.0</v>
      </c>
      <c r="C1803" s="580" t="str">
        <f t="shared" si="1"/>
        <v>FRENTE</v>
      </c>
      <c r="D1803" s="583" t="s">
        <v>8317</v>
      </c>
      <c r="E1803" s="585">
        <v>31.0</v>
      </c>
      <c r="H1803" s="580" t="str">
        <f t="shared" si="2"/>
        <v>INSERT INTO public.rack (ubicacion, pasillo, lado, almacen) VALUES('C3106F','2','FRENTE','Physical Locations/APT/Stock/Cedis I');</v>
      </c>
    </row>
    <row r="1804">
      <c r="A1804" s="584" t="s">
        <v>6495</v>
      </c>
      <c r="B1804" s="585">
        <v>2.0</v>
      </c>
      <c r="C1804" s="580" t="str">
        <f t="shared" si="1"/>
        <v>REVERSO</v>
      </c>
      <c r="D1804" s="583" t="s">
        <v>8317</v>
      </c>
      <c r="E1804" s="585">
        <v>31.0</v>
      </c>
      <c r="H1804" s="580" t="str">
        <f t="shared" si="2"/>
        <v>INSERT INTO public.rack (ubicacion, pasillo, lado, almacen) VALUES('C3106R','2','REVERSO','Physical Locations/APT/Stock/Cedis I');</v>
      </c>
    </row>
    <row r="1805">
      <c r="A1805" s="584" t="s">
        <v>6486</v>
      </c>
      <c r="B1805" s="585">
        <v>2.0</v>
      </c>
      <c r="C1805" s="580" t="str">
        <f t="shared" si="1"/>
        <v>FRENTE</v>
      </c>
      <c r="D1805" s="583" t="s">
        <v>8317</v>
      </c>
      <c r="E1805" s="585">
        <v>31.0</v>
      </c>
      <c r="H1805" s="580" t="str">
        <f t="shared" si="2"/>
        <v>INSERT INTO public.rack (ubicacion, pasillo, lado, almacen) VALUES('C3107F','2','FRENTE','Physical Locations/APT/Stock/Cedis I');</v>
      </c>
    </row>
    <row r="1806">
      <c r="A1806" s="584" t="s">
        <v>6477</v>
      </c>
      <c r="B1806" s="585">
        <v>2.0</v>
      </c>
      <c r="C1806" s="580" t="str">
        <f t="shared" si="1"/>
        <v>REVERSO</v>
      </c>
      <c r="D1806" s="583" t="s">
        <v>8317</v>
      </c>
      <c r="E1806" s="585">
        <v>31.0</v>
      </c>
      <c r="H1806" s="580" t="str">
        <f t="shared" si="2"/>
        <v>INSERT INTO public.rack (ubicacion, pasillo, lado, almacen) VALUES('C3107R','2','REVERSO','Physical Locations/APT/Stock/Cedis I');</v>
      </c>
    </row>
    <row r="1807">
      <c r="A1807" s="584" t="s">
        <v>6468</v>
      </c>
      <c r="B1807" s="585">
        <v>2.0</v>
      </c>
      <c r="C1807" s="580" t="str">
        <f t="shared" si="1"/>
        <v>FRENTE</v>
      </c>
      <c r="D1807" s="583" t="s">
        <v>8317</v>
      </c>
      <c r="E1807" s="585">
        <v>31.0</v>
      </c>
      <c r="H1807" s="580" t="str">
        <f t="shared" si="2"/>
        <v>INSERT INTO public.rack (ubicacion, pasillo, lado, almacen) VALUES('C3108F','2','FRENTE','Physical Locations/APT/Stock/Cedis I');</v>
      </c>
    </row>
    <row r="1808">
      <c r="A1808" s="584" t="s">
        <v>6459</v>
      </c>
      <c r="B1808" s="585">
        <v>2.0</v>
      </c>
      <c r="C1808" s="580" t="str">
        <f t="shared" si="1"/>
        <v>REVERSO</v>
      </c>
      <c r="D1808" s="583" t="s">
        <v>8317</v>
      </c>
      <c r="E1808" s="585">
        <v>31.0</v>
      </c>
      <c r="H1808" s="580" t="str">
        <f t="shared" si="2"/>
        <v>INSERT INTO public.rack (ubicacion, pasillo, lado, almacen) VALUES('C3108R','2','REVERSO','Physical Locations/APT/Stock/Cedis I');</v>
      </c>
    </row>
    <row r="1809">
      <c r="A1809" s="584" t="s">
        <v>6732</v>
      </c>
      <c r="B1809" s="585">
        <v>2.0</v>
      </c>
      <c r="C1809" s="580" t="str">
        <f t="shared" si="1"/>
        <v>FRENTE</v>
      </c>
      <c r="D1809" s="583" t="s">
        <v>8317</v>
      </c>
      <c r="E1809" s="585">
        <v>32.0</v>
      </c>
      <c r="H1809" s="580" t="str">
        <f t="shared" si="2"/>
        <v>INSERT INTO public.rack (ubicacion, pasillo, lado, almacen) VALUES('C3201F','2','FRENTE','Physical Locations/APT/Stock/Cedis I');</v>
      </c>
    </row>
    <row r="1810">
      <c r="A1810" s="584" t="s">
        <v>6723</v>
      </c>
      <c r="B1810" s="585">
        <v>2.0</v>
      </c>
      <c r="C1810" s="580" t="str">
        <f t="shared" si="1"/>
        <v>REVERSO</v>
      </c>
      <c r="D1810" s="583" t="s">
        <v>8317</v>
      </c>
      <c r="E1810" s="585">
        <v>32.0</v>
      </c>
      <c r="H1810" s="580" t="str">
        <f t="shared" si="2"/>
        <v>INSERT INTO public.rack (ubicacion, pasillo, lado, almacen) VALUES('C3201R','2','REVERSO','Physical Locations/APT/Stock/Cedis I');</v>
      </c>
    </row>
    <row r="1811">
      <c r="A1811" s="584" t="s">
        <v>6714</v>
      </c>
      <c r="B1811" s="585">
        <v>2.0</v>
      </c>
      <c r="C1811" s="580" t="str">
        <f t="shared" si="1"/>
        <v>FRENTE</v>
      </c>
      <c r="D1811" s="583" t="s">
        <v>8317</v>
      </c>
      <c r="E1811" s="585">
        <v>32.0</v>
      </c>
      <c r="H1811" s="580" t="str">
        <f t="shared" si="2"/>
        <v>INSERT INTO public.rack (ubicacion, pasillo, lado, almacen) VALUES('C3202F','2','FRENTE','Physical Locations/APT/Stock/Cedis I');</v>
      </c>
    </row>
    <row r="1812">
      <c r="A1812" s="584" t="s">
        <v>6705</v>
      </c>
      <c r="B1812" s="585">
        <v>2.0</v>
      </c>
      <c r="C1812" s="580" t="str">
        <f t="shared" si="1"/>
        <v>REVERSO</v>
      </c>
      <c r="D1812" s="583" t="s">
        <v>8317</v>
      </c>
      <c r="E1812" s="585">
        <v>32.0</v>
      </c>
      <c r="H1812" s="580" t="str">
        <f t="shared" si="2"/>
        <v>INSERT INTO public.rack (ubicacion, pasillo, lado, almacen) VALUES('C3202R','2','REVERSO','Physical Locations/APT/Stock/Cedis I');</v>
      </c>
    </row>
    <row r="1813">
      <c r="A1813" s="584" t="s">
        <v>6697</v>
      </c>
      <c r="B1813" s="585">
        <v>2.0</v>
      </c>
      <c r="C1813" s="580" t="str">
        <f t="shared" si="1"/>
        <v>FRENTE</v>
      </c>
      <c r="D1813" s="583" t="s">
        <v>8317</v>
      </c>
      <c r="E1813" s="585">
        <v>32.0</v>
      </c>
      <c r="H1813" s="580" t="str">
        <f t="shared" si="2"/>
        <v>INSERT INTO public.rack (ubicacion, pasillo, lado, almacen) VALUES('C3203F','2','FRENTE','Physical Locations/APT/Stock/Cedis I');</v>
      </c>
    </row>
    <row r="1814">
      <c r="A1814" s="584" t="s">
        <v>6689</v>
      </c>
      <c r="B1814" s="585">
        <v>2.0</v>
      </c>
      <c r="C1814" s="580" t="str">
        <f t="shared" si="1"/>
        <v>REVERSO</v>
      </c>
      <c r="D1814" s="583" t="s">
        <v>8317</v>
      </c>
      <c r="E1814" s="585">
        <v>32.0</v>
      </c>
      <c r="H1814" s="580" t="str">
        <f t="shared" si="2"/>
        <v>INSERT INTO public.rack (ubicacion, pasillo, lado, almacen) VALUES('C3203R','2','REVERSO','Physical Locations/APT/Stock/Cedis I');</v>
      </c>
    </row>
    <row r="1815">
      <c r="A1815" s="584" t="s">
        <v>6681</v>
      </c>
      <c r="B1815" s="585">
        <v>2.0</v>
      </c>
      <c r="C1815" s="580" t="str">
        <f t="shared" si="1"/>
        <v>FRENTE</v>
      </c>
      <c r="D1815" s="583" t="s">
        <v>8317</v>
      </c>
      <c r="E1815" s="585">
        <v>32.0</v>
      </c>
      <c r="H1815" s="580" t="str">
        <f t="shared" si="2"/>
        <v>INSERT INTO public.rack (ubicacion, pasillo, lado, almacen) VALUES('C3204F','2','FRENTE','Physical Locations/APT/Stock/Cedis I');</v>
      </c>
    </row>
    <row r="1816">
      <c r="A1816" s="584" t="s">
        <v>6673</v>
      </c>
      <c r="B1816" s="585">
        <v>2.0</v>
      </c>
      <c r="C1816" s="580" t="str">
        <f t="shared" si="1"/>
        <v>REVERSO</v>
      </c>
      <c r="D1816" s="583" t="s">
        <v>8317</v>
      </c>
      <c r="E1816" s="585">
        <v>32.0</v>
      </c>
      <c r="H1816" s="580" t="str">
        <f t="shared" si="2"/>
        <v>INSERT INTO public.rack (ubicacion, pasillo, lado, almacen) VALUES('C3204R','2','REVERSO','Physical Locations/APT/Stock/Cedis I');</v>
      </c>
    </row>
    <row r="1817">
      <c r="A1817" s="584" t="s">
        <v>6665</v>
      </c>
      <c r="B1817" s="585">
        <v>2.0</v>
      </c>
      <c r="C1817" s="580" t="str">
        <f t="shared" si="1"/>
        <v>FRENTE</v>
      </c>
      <c r="D1817" s="583" t="s">
        <v>8317</v>
      </c>
      <c r="E1817" s="585">
        <v>32.0</v>
      </c>
      <c r="H1817" s="580" t="str">
        <f t="shared" si="2"/>
        <v>INSERT INTO public.rack (ubicacion, pasillo, lado, almacen) VALUES('C3205F','2','FRENTE','Physical Locations/APT/Stock/Cedis I');</v>
      </c>
    </row>
    <row r="1818">
      <c r="A1818" s="584" t="s">
        <v>6657</v>
      </c>
      <c r="B1818" s="585">
        <v>2.0</v>
      </c>
      <c r="C1818" s="580" t="str">
        <f t="shared" si="1"/>
        <v>REVERSO</v>
      </c>
      <c r="D1818" s="583" t="s">
        <v>8317</v>
      </c>
      <c r="E1818" s="585">
        <v>32.0</v>
      </c>
      <c r="H1818" s="580" t="str">
        <f t="shared" si="2"/>
        <v>INSERT INTO public.rack (ubicacion, pasillo, lado, almacen) VALUES('C3205R','2','REVERSO','Physical Locations/APT/Stock/Cedis I');</v>
      </c>
    </row>
    <row r="1819">
      <c r="A1819" s="584" t="s">
        <v>6648</v>
      </c>
      <c r="B1819" s="585">
        <v>2.0</v>
      </c>
      <c r="C1819" s="580" t="str">
        <f t="shared" si="1"/>
        <v>FRENTE</v>
      </c>
      <c r="D1819" s="583" t="s">
        <v>8317</v>
      </c>
      <c r="E1819" s="585">
        <v>32.0</v>
      </c>
      <c r="H1819" s="580" t="str">
        <f t="shared" si="2"/>
        <v>INSERT INTO public.rack (ubicacion, pasillo, lado, almacen) VALUES('C3206F','2','FRENTE','Physical Locations/APT/Stock/Cedis I');</v>
      </c>
    </row>
    <row r="1820">
      <c r="A1820" s="584" t="s">
        <v>6639</v>
      </c>
      <c r="B1820" s="585">
        <v>2.0</v>
      </c>
      <c r="C1820" s="580" t="str">
        <f t="shared" si="1"/>
        <v>REVERSO</v>
      </c>
      <c r="D1820" s="583" t="s">
        <v>8317</v>
      </c>
      <c r="E1820" s="585">
        <v>32.0</v>
      </c>
      <c r="H1820" s="580" t="str">
        <f t="shared" si="2"/>
        <v>INSERT INTO public.rack (ubicacion, pasillo, lado, almacen) VALUES('C3206R','2','REVERSO','Physical Locations/APT/Stock/Cedis I');</v>
      </c>
    </row>
    <row r="1821">
      <c r="A1821" s="584" t="s">
        <v>6630</v>
      </c>
      <c r="B1821" s="585">
        <v>2.0</v>
      </c>
      <c r="C1821" s="580" t="str">
        <f t="shared" si="1"/>
        <v>FRENTE</v>
      </c>
      <c r="D1821" s="583" t="s">
        <v>8317</v>
      </c>
      <c r="E1821" s="585">
        <v>32.0</v>
      </c>
      <c r="H1821" s="580" t="str">
        <f t="shared" si="2"/>
        <v>INSERT INTO public.rack (ubicacion, pasillo, lado, almacen) VALUES('C3207F','2','FRENTE','Physical Locations/APT/Stock/Cedis I');</v>
      </c>
    </row>
    <row r="1822">
      <c r="A1822" s="584" t="s">
        <v>6621</v>
      </c>
      <c r="B1822" s="585">
        <v>2.0</v>
      </c>
      <c r="C1822" s="580" t="str">
        <f t="shared" si="1"/>
        <v>REVERSO</v>
      </c>
      <c r="D1822" s="583" t="s">
        <v>8317</v>
      </c>
      <c r="E1822" s="585">
        <v>32.0</v>
      </c>
      <c r="H1822" s="580" t="str">
        <f t="shared" si="2"/>
        <v>INSERT INTO public.rack (ubicacion, pasillo, lado, almacen) VALUES('C3207R','2','REVERSO','Physical Locations/APT/Stock/Cedis I');</v>
      </c>
    </row>
    <row r="1823">
      <c r="A1823" s="584" t="s">
        <v>6612</v>
      </c>
      <c r="B1823" s="585">
        <v>2.0</v>
      </c>
      <c r="C1823" s="580" t="str">
        <f t="shared" si="1"/>
        <v>FRENTE</v>
      </c>
      <c r="D1823" s="583" t="s">
        <v>8317</v>
      </c>
      <c r="E1823" s="585">
        <v>32.0</v>
      </c>
      <c r="H1823" s="580" t="str">
        <f t="shared" si="2"/>
        <v>INSERT INTO public.rack (ubicacion, pasillo, lado, almacen) VALUES('C3208F','2','FRENTE','Physical Locations/APT/Stock/Cedis I');</v>
      </c>
    </row>
    <row r="1824">
      <c r="A1824" s="584" t="s">
        <v>6603</v>
      </c>
      <c r="B1824" s="585">
        <v>2.0</v>
      </c>
      <c r="C1824" s="580" t="str">
        <f t="shared" si="1"/>
        <v>REVERSO</v>
      </c>
      <c r="D1824" s="583" t="s">
        <v>8317</v>
      </c>
      <c r="E1824" s="585">
        <v>32.0</v>
      </c>
      <c r="H1824" s="580" t="str">
        <f t="shared" si="2"/>
        <v>INSERT INTO public.rack (ubicacion, pasillo, lado, almacen) VALUES('C3208R','2','REVERSO','Physical Locations/APT/Stock/Cedis I');</v>
      </c>
    </row>
    <row r="1825">
      <c r="A1825" s="584" t="s">
        <v>6848</v>
      </c>
      <c r="B1825" s="585">
        <v>2.0</v>
      </c>
      <c r="C1825" s="580" t="str">
        <f t="shared" si="1"/>
        <v>FRENTE</v>
      </c>
      <c r="D1825" s="583" t="s">
        <v>8317</v>
      </c>
      <c r="E1825" s="585">
        <v>33.0</v>
      </c>
      <c r="H1825" s="580" t="str">
        <f t="shared" si="2"/>
        <v>INSERT INTO public.rack (ubicacion, pasillo, lado, almacen) VALUES('C3301F','2','FRENTE','Physical Locations/APT/Stock/Cedis I');</v>
      </c>
    </row>
    <row r="1826">
      <c r="A1826" s="584" t="s">
        <v>6841</v>
      </c>
      <c r="B1826" s="585">
        <v>2.0</v>
      </c>
      <c r="C1826" s="580" t="str">
        <f t="shared" si="1"/>
        <v>REVERSO</v>
      </c>
      <c r="D1826" s="583" t="s">
        <v>8317</v>
      </c>
      <c r="E1826" s="585">
        <v>33.0</v>
      </c>
      <c r="H1826" s="580" t="str">
        <f t="shared" si="2"/>
        <v>INSERT INTO public.rack (ubicacion, pasillo, lado, almacen) VALUES('C3301R','2','REVERSO','Physical Locations/APT/Stock/Cedis I');</v>
      </c>
    </row>
    <row r="1827">
      <c r="A1827" s="584" t="s">
        <v>6834</v>
      </c>
      <c r="B1827" s="585">
        <v>2.0</v>
      </c>
      <c r="C1827" s="580" t="str">
        <f t="shared" si="1"/>
        <v>FRENTE</v>
      </c>
      <c r="D1827" s="583" t="s">
        <v>8317</v>
      </c>
      <c r="E1827" s="585">
        <v>33.0</v>
      </c>
      <c r="H1827" s="580" t="str">
        <f t="shared" si="2"/>
        <v>INSERT INTO public.rack (ubicacion, pasillo, lado, almacen) VALUES('C3302F','2','FRENTE','Physical Locations/APT/Stock/Cedis I');</v>
      </c>
    </row>
    <row r="1828">
      <c r="A1828" s="584" t="s">
        <v>6826</v>
      </c>
      <c r="B1828" s="585">
        <v>2.0</v>
      </c>
      <c r="C1828" s="580" t="str">
        <f t="shared" si="1"/>
        <v>REVERSO</v>
      </c>
      <c r="D1828" s="583" t="s">
        <v>8317</v>
      </c>
      <c r="E1828" s="585">
        <v>33.0</v>
      </c>
      <c r="H1828" s="580" t="str">
        <f t="shared" si="2"/>
        <v>INSERT INTO public.rack (ubicacion, pasillo, lado, almacen) VALUES('C3302R','2','REVERSO','Physical Locations/APT/Stock/Cedis I');</v>
      </c>
    </row>
    <row r="1829">
      <c r="A1829" s="584" t="s">
        <v>6818</v>
      </c>
      <c r="B1829" s="585">
        <v>2.0</v>
      </c>
      <c r="C1829" s="580" t="str">
        <f t="shared" si="1"/>
        <v>FRENTE</v>
      </c>
      <c r="D1829" s="583" t="s">
        <v>8317</v>
      </c>
      <c r="E1829" s="585">
        <v>33.0</v>
      </c>
      <c r="H1829" s="580" t="str">
        <f t="shared" si="2"/>
        <v>INSERT INTO public.rack (ubicacion, pasillo, lado, almacen) VALUES('C3303F','2','FRENTE','Physical Locations/APT/Stock/Cedis I');</v>
      </c>
    </row>
    <row r="1830">
      <c r="A1830" s="584" t="s">
        <v>6810</v>
      </c>
      <c r="B1830" s="585">
        <v>2.0</v>
      </c>
      <c r="C1830" s="580" t="str">
        <f t="shared" si="1"/>
        <v>REVERSO</v>
      </c>
      <c r="D1830" s="583" t="s">
        <v>8317</v>
      </c>
      <c r="E1830" s="585">
        <v>33.0</v>
      </c>
      <c r="H1830" s="580" t="str">
        <f t="shared" si="2"/>
        <v>INSERT INTO public.rack (ubicacion, pasillo, lado, almacen) VALUES('C3303R','2','REVERSO','Physical Locations/APT/Stock/Cedis I');</v>
      </c>
    </row>
    <row r="1831">
      <c r="A1831" s="584" t="s">
        <v>6803</v>
      </c>
      <c r="B1831" s="585">
        <v>2.0</v>
      </c>
      <c r="C1831" s="580" t="str">
        <f t="shared" si="1"/>
        <v>FRENTE</v>
      </c>
      <c r="D1831" s="583" t="s">
        <v>8317</v>
      </c>
      <c r="E1831" s="585">
        <v>33.0</v>
      </c>
      <c r="H1831" s="580" t="str">
        <f t="shared" si="2"/>
        <v>INSERT INTO public.rack (ubicacion, pasillo, lado, almacen) VALUES('C3304F','2','FRENTE','Physical Locations/APT/Stock/Cedis I');</v>
      </c>
    </row>
    <row r="1832">
      <c r="A1832" s="584" t="s">
        <v>6796</v>
      </c>
      <c r="B1832" s="585">
        <v>2.0</v>
      </c>
      <c r="C1832" s="580" t="str">
        <f t="shared" si="1"/>
        <v>REVERSO</v>
      </c>
      <c r="D1832" s="583" t="s">
        <v>8317</v>
      </c>
      <c r="E1832" s="585">
        <v>33.0</v>
      </c>
      <c r="H1832" s="580" t="str">
        <f t="shared" si="2"/>
        <v>INSERT INTO public.rack (ubicacion, pasillo, lado, almacen) VALUES('C3304R','2','REVERSO','Physical Locations/APT/Stock/Cedis I');</v>
      </c>
    </row>
    <row r="1833">
      <c r="A1833" s="584" t="s">
        <v>6789</v>
      </c>
      <c r="B1833" s="585">
        <v>2.0</v>
      </c>
      <c r="C1833" s="580" t="str">
        <f t="shared" si="1"/>
        <v>FRENTE</v>
      </c>
      <c r="D1833" s="583" t="s">
        <v>8317</v>
      </c>
      <c r="E1833" s="585">
        <v>33.0</v>
      </c>
      <c r="H1833" s="580" t="str">
        <f t="shared" si="2"/>
        <v>INSERT INTO public.rack (ubicacion, pasillo, lado, almacen) VALUES('C3305F','2','FRENTE','Physical Locations/APT/Stock/Cedis I');</v>
      </c>
    </row>
    <row r="1834">
      <c r="A1834" s="584" t="s">
        <v>6782</v>
      </c>
      <c r="B1834" s="585">
        <v>2.0</v>
      </c>
      <c r="C1834" s="580" t="str">
        <f t="shared" si="1"/>
        <v>REVERSO</v>
      </c>
      <c r="D1834" s="583" t="s">
        <v>8317</v>
      </c>
      <c r="E1834" s="585">
        <v>33.0</v>
      </c>
      <c r="H1834" s="580" t="str">
        <f t="shared" si="2"/>
        <v>INSERT INTO public.rack (ubicacion, pasillo, lado, almacen) VALUES('C3305R','2','REVERSO','Physical Locations/APT/Stock/Cedis I');</v>
      </c>
    </row>
    <row r="1835">
      <c r="A1835" s="584" t="s">
        <v>6775</v>
      </c>
      <c r="B1835" s="585">
        <v>2.0</v>
      </c>
      <c r="C1835" s="580" t="str">
        <f t="shared" si="1"/>
        <v>FRENTE</v>
      </c>
      <c r="D1835" s="583" t="s">
        <v>8317</v>
      </c>
      <c r="E1835" s="585">
        <v>33.0</v>
      </c>
      <c r="H1835" s="580" t="str">
        <f t="shared" si="2"/>
        <v>INSERT INTO public.rack (ubicacion, pasillo, lado, almacen) VALUES('C3306F','2','FRENTE','Physical Locations/APT/Stock/Cedis I');</v>
      </c>
    </row>
    <row r="1836">
      <c r="A1836" s="584" t="s">
        <v>6769</v>
      </c>
      <c r="B1836" s="585">
        <v>2.0</v>
      </c>
      <c r="C1836" s="580" t="str">
        <f t="shared" si="1"/>
        <v>REVERSO</v>
      </c>
      <c r="D1836" s="583" t="s">
        <v>8317</v>
      </c>
      <c r="E1836" s="585">
        <v>33.0</v>
      </c>
      <c r="H1836" s="580" t="str">
        <f t="shared" si="2"/>
        <v>INSERT INTO public.rack (ubicacion, pasillo, lado, almacen) VALUES('C3306R','2','REVERSO','Physical Locations/APT/Stock/Cedis I');</v>
      </c>
    </row>
    <row r="1837">
      <c r="A1837" s="584" t="s">
        <v>6762</v>
      </c>
      <c r="B1837" s="585">
        <v>2.0</v>
      </c>
      <c r="C1837" s="580" t="str">
        <f t="shared" si="1"/>
        <v>FRENTE</v>
      </c>
      <c r="D1837" s="583" t="s">
        <v>8317</v>
      </c>
      <c r="E1837" s="585">
        <v>33.0</v>
      </c>
      <c r="H1837" s="580" t="str">
        <f t="shared" si="2"/>
        <v>INSERT INTO public.rack (ubicacion, pasillo, lado, almacen) VALUES('C3307F','2','FRENTE','Physical Locations/APT/Stock/Cedis I');</v>
      </c>
    </row>
    <row r="1838">
      <c r="A1838" s="584" t="s">
        <v>6755</v>
      </c>
      <c r="B1838" s="585">
        <v>2.0</v>
      </c>
      <c r="C1838" s="580" t="str">
        <f t="shared" si="1"/>
        <v>REVERSO</v>
      </c>
      <c r="D1838" s="583" t="s">
        <v>8317</v>
      </c>
      <c r="E1838" s="585">
        <v>33.0</v>
      </c>
      <c r="H1838" s="580" t="str">
        <f t="shared" si="2"/>
        <v>INSERT INTO public.rack (ubicacion, pasillo, lado, almacen) VALUES('C3307R','2','REVERSO','Physical Locations/APT/Stock/Cedis I');</v>
      </c>
    </row>
    <row r="1839">
      <c r="A1839" s="584" t="s">
        <v>6747</v>
      </c>
      <c r="B1839" s="585">
        <v>2.0</v>
      </c>
      <c r="C1839" s="580" t="str">
        <f t="shared" si="1"/>
        <v>FRENTE</v>
      </c>
      <c r="D1839" s="583" t="s">
        <v>8317</v>
      </c>
      <c r="E1839" s="585">
        <v>33.0</v>
      </c>
      <c r="H1839" s="580" t="str">
        <f t="shared" si="2"/>
        <v>INSERT INTO public.rack (ubicacion, pasillo, lado, almacen) VALUES('C3308F','2','FRENTE','Physical Locations/APT/Stock/Cedis I');</v>
      </c>
    </row>
    <row r="1840">
      <c r="A1840" s="584" t="s">
        <v>6740</v>
      </c>
      <c r="B1840" s="585">
        <v>2.0</v>
      </c>
      <c r="C1840" s="580" t="str">
        <f t="shared" si="1"/>
        <v>REVERSO</v>
      </c>
      <c r="D1840" s="583" t="s">
        <v>8317</v>
      </c>
      <c r="E1840" s="585">
        <v>32.0</v>
      </c>
      <c r="H1840" s="580" t="str">
        <f t="shared" si="2"/>
        <v>INSERT INTO public.rack (ubicacion, pasillo, lado, almacen) VALUES('C3308R','2','REVERSO','Physical Locations/APT/Stock/Cedis I');</v>
      </c>
    </row>
    <row r="1841">
      <c r="A1841" s="584" t="s">
        <v>6972</v>
      </c>
      <c r="B1841" s="585">
        <v>2.0</v>
      </c>
      <c r="C1841" s="580" t="str">
        <f t="shared" si="1"/>
        <v>FRENTE</v>
      </c>
      <c r="D1841" s="583" t="s">
        <v>8317</v>
      </c>
      <c r="E1841" s="585">
        <v>34.0</v>
      </c>
      <c r="H1841" s="580" t="str">
        <f t="shared" si="2"/>
        <v>INSERT INTO public.rack (ubicacion, pasillo, lado, almacen) VALUES('C3401F','2','FRENTE','Physical Locations/APT/Stock/Cedis I');</v>
      </c>
    </row>
    <row r="1842">
      <c r="A1842" s="584" t="s">
        <v>6964</v>
      </c>
      <c r="B1842" s="585">
        <v>2.0</v>
      </c>
      <c r="C1842" s="580" t="str">
        <f t="shared" si="1"/>
        <v>REVERSO</v>
      </c>
      <c r="D1842" s="583" t="s">
        <v>8317</v>
      </c>
      <c r="E1842" s="585">
        <v>34.0</v>
      </c>
      <c r="H1842" s="580" t="str">
        <f t="shared" si="2"/>
        <v>INSERT INTO public.rack (ubicacion, pasillo, lado, almacen) VALUES('C3401R','2','REVERSO','Physical Locations/APT/Stock/Cedis I');</v>
      </c>
    </row>
    <row r="1843">
      <c r="A1843" s="584" t="s">
        <v>6956</v>
      </c>
      <c r="B1843" s="585">
        <v>2.0</v>
      </c>
      <c r="C1843" s="580" t="str">
        <f t="shared" si="1"/>
        <v>FRENTE</v>
      </c>
      <c r="D1843" s="583" t="s">
        <v>8317</v>
      </c>
      <c r="E1843" s="585">
        <v>34.0</v>
      </c>
      <c r="H1843" s="580" t="str">
        <f t="shared" si="2"/>
        <v>INSERT INTO public.rack (ubicacion, pasillo, lado, almacen) VALUES('C3402F','2','FRENTE','Physical Locations/APT/Stock/Cedis I');</v>
      </c>
    </row>
    <row r="1844">
      <c r="A1844" s="584" t="s">
        <v>6948</v>
      </c>
      <c r="B1844" s="585">
        <v>2.0</v>
      </c>
      <c r="C1844" s="580" t="str">
        <f t="shared" si="1"/>
        <v>REVERSO</v>
      </c>
      <c r="D1844" s="583" t="s">
        <v>8317</v>
      </c>
      <c r="E1844" s="585">
        <v>34.0</v>
      </c>
      <c r="H1844" s="580" t="str">
        <f t="shared" si="2"/>
        <v>INSERT INTO public.rack (ubicacion, pasillo, lado, almacen) VALUES('C3402R','2','REVERSO','Physical Locations/APT/Stock/Cedis I');</v>
      </c>
    </row>
    <row r="1845">
      <c r="A1845" s="584" t="s">
        <v>6940</v>
      </c>
      <c r="B1845" s="585">
        <v>2.0</v>
      </c>
      <c r="C1845" s="580" t="str">
        <f t="shared" si="1"/>
        <v>FRENTE</v>
      </c>
      <c r="D1845" s="583" t="s">
        <v>8317</v>
      </c>
      <c r="E1845" s="585">
        <v>34.0</v>
      </c>
      <c r="H1845" s="580" t="str">
        <f t="shared" si="2"/>
        <v>INSERT INTO public.rack (ubicacion, pasillo, lado, almacen) VALUES('C3403F','2','FRENTE','Physical Locations/APT/Stock/Cedis I');</v>
      </c>
    </row>
    <row r="1846">
      <c r="A1846" s="584" t="s">
        <v>6932</v>
      </c>
      <c r="B1846" s="585">
        <v>2.0</v>
      </c>
      <c r="C1846" s="580" t="str">
        <f t="shared" si="1"/>
        <v>REVERSO</v>
      </c>
      <c r="D1846" s="583" t="s">
        <v>8317</v>
      </c>
      <c r="E1846" s="585">
        <v>34.0</v>
      </c>
      <c r="H1846" s="580" t="str">
        <f t="shared" si="2"/>
        <v>INSERT INTO public.rack (ubicacion, pasillo, lado, almacen) VALUES('C3403R','2','REVERSO','Physical Locations/APT/Stock/Cedis I');</v>
      </c>
    </row>
    <row r="1847">
      <c r="A1847" s="584" t="s">
        <v>6924</v>
      </c>
      <c r="B1847" s="585">
        <v>2.0</v>
      </c>
      <c r="C1847" s="580" t="str">
        <f t="shared" si="1"/>
        <v>FRENTE</v>
      </c>
      <c r="D1847" s="583" t="s">
        <v>8317</v>
      </c>
      <c r="E1847" s="585">
        <v>34.0</v>
      </c>
      <c r="H1847" s="580" t="str">
        <f t="shared" si="2"/>
        <v>INSERT INTO public.rack (ubicacion, pasillo, lado, almacen) VALUES('C3404F','2','FRENTE','Physical Locations/APT/Stock/Cedis I');</v>
      </c>
    </row>
    <row r="1848">
      <c r="A1848" s="584" t="s">
        <v>6916</v>
      </c>
      <c r="B1848" s="585">
        <v>2.0</v>
      </c>
      <c r="C1848" s="580" t="str">
        <f t="shared" si="1"/>
        <v>REVERSO</v>
      </c>
      <c r="D1848" s="583" t="s">
        <v>8317</v>
      </c>
      <c r="E1848" s="585">
        <v>34.0</v>
      </c>
      <c r="H1848" s="580" t="str">
        <f t="shared" si="2"/>
        <v>INSERT INTO public.rack (ubicacion, pasillo, lado, almacen) VALUES('C3404R','2','REVERSO','Physical Locations/APT/Stock/Cedis I');</v>
      </c>
    </row>
    <row r="1849">
      <c r="A1849" s="584" t="s">
        <v>6908</v>
      </c>
      <c r="B1849" s="585">
        <v>2.0</v>
      </c>
      <c r="C1849" s="580" t="str">
        <f t="shared" si="1"/>
        <v>FRENTE</v>
      </c>
      <c r="D1849" s="583" t="s">
        <v>8317</v>
      </c>
      <c r="E1849" s="585">
        <v>34.0</v>
      </c>
      <c r="H1849" s="580" t="str">
        <f t="shared" si="2"/>
        <v>INSERT INTO public.rack (ubicacion, pasillo, lado, almacen) VALUES('C3405F','2','FRENTE','Physical Locations/APT/Stock/Cedis I');</v>
      </c>
    </row>
    <row r="1850">
      <c r="A1850" s="584" t="s">
        <v>6900</v>
      </c>
      <c r="B1850" s="585">
        <v>2.0</v>
      </c>
      <c r="C1850" s="580" t="str">
        <f t="shared" si="1"/>
        <v>REVERSO</v>
      </c>
      <c r="D1850" s="583" t="s">
        <v>8317</v>
      </c>
      <c r="E1850" s="585">
        <v>34.0</v>
      </c>
      <c r="H1850" s="580" t="str">
        <f t="shared" si="2"/>
        <v>INSERT INTO public.rack (ubicacion, pasillo, lado, almacen) VALUES('C3405R','2','REVERSO','Physical Locations/APT/Stock/Cedis I');</v>
      </c>
    </row>
    <row r="1851">
      <c r="A1851" s="584" t="s">
        <v>6892</v>
      </c>
      <c r="B1851" s="585">
        <v>2.0</v>
      </c>
      <c r="C1851" s="580" t="str">
        <f t="shared" si="1"/>
        <v>FRENTE</v>
      </c>
      <c r="D1851" s="583" t="s">
        <v>8317</v>
      </c>
      <c r="E1851" s="585">
        <v>34.0</v>
      </c>
      <c r="H1851" s="580" t="str">
        <f t="shared" si="2"/>
        <v>INSERT INTO public.rack (ubicacion, pasillo, lado, almacen) VALUES('C3406F','2','FRENTE','Physical Locations/APT/Stock/Cedis I');</v>
      </c>
    </row>
    <row r="1852">
      <c r="A1852" s="584" t="s">
        <v>6884</v>
      </c>
      <c r="B1852" s="585">
        <v>2.0</v>
      </c>
      <c r="C1852" s="580" t="str">
        <f t="shared" si="1"/>
        <v>REVERSO</v>
      </c>
      <c r="D1852" s="583" t="s">
        <v>8317</v>
      </c>
      <c r="E1852" s="585">
        <v>34.0</v>
      </c>
      <c r="H1852" s="580" t="str">
        <f t="shared" si="2"/>
        <v>INSERT INTO public.rack (ubicacion, pasillo, lado, almacen) VALUES('C3406R','2','REVERSO','Physical Locations/APT/Stock/Cedis I');</v>
      </c>
    </row>
    <row r="1853">
      <c r="A1853" s="584" t="s">
        <v>6876</v>
      </c>
      <c r="B1853" s="585">
        <v>2.0</v>
      </c>
      <c r="C1853" s="580" t="str">
        <f t="shared" si="1"/>
        <v>FRENTE</v>
      </c>
      <c r="D1853" s="583" t="s">
        <v>8317</v>
      </c>
      <c r="E1853" s="585">
        <v>34.0</v>
      </c>
      <c r="H1853" s="580" t="str">
        <f t="shared" si="2"/>
        <v>INSERT INTO public.rack (ubicacion, pasillo, lado, almacen) VALUES('C3407F','2','FRENTE','Physical Locations/APT/Stock/Cedis I');</v>
      </c>
    </row>
    <row r="1854">
      <c r="A1854" s="584" t="s">
        <v>6869</v>
      </c>
      <c r="B1854" s="585">
        <v>2.0</v>
      </c>
      <c r="C1854" s="580" t="str">
        <f t="shared" si="1"/>
        <v>REVERSO</v>
      </c>
      <c r="D1854" s="583" t="s">
        <v>8317</v>
      </c>
      <c r="E1854" s="585">
        <v>34.0</v>
      </c>
      <c r="H1854" s="580" t="str">
        <f t="shared" si="2"/>
        <v>INSERT INTO public.rack (ubicacion, pasillo, lado, almacen) VALUES('C3407R','2','REVERSO','Physical Locations/APT/Stock/Cedis I');</v>
      </c>
    </row>
    <row r="1855">
      <c r="A1855" s="584" t="s">
        <v>6862</v>
      </c>
      <c r="B1855" s="585">
        <v>2.0</v>
      </c>
      <c r="C1855" s="580" t="str">
        <f t="shared" si="1"/>
        <v>FRENTE</v>
      </c>
      <c r="D1855" s="583" t="s">
        <v>8317</v>
      </c>
      <c r="E1855" s="585">
        <v>34.0</v>
      </c>
      <c r="H1855" s="580" t="str">
        <f t="shared" si="2"/>
        <v>INSERT INTO public.rack (ubicacion, pasillo, lado, almacen) VALUES('C3408F','2','FRENTE','Physical Locations/APT/Stock/Cedis I');</v>
      </c>
    </row>
    <row r="1856">
      <c r="A1856" s="584" t="s">
        <v>6855</v>
      </c>
      <c r="B1856" s="585">
        <v>2.0</v>
      </c>
      <c r="C1856" s="580" t="str">
        <f t="shared" si="1"/>
        <v>REVERSO</v>
      </c>
      <c r="D1856" s="583" t="s">
        <v>8317</v>
      </c>
      <c r="E1856" s="585">
        <v>34.0</v>
      </c>
      <c r="H1856" s="580" t="str">
        <f t="shared" si="2"/>
        <v>INSERT INTO public.rack (ubicacion, pasillo, lado, almacen) VALUES('C3408R','2','REVERSO','Physical Locations/APT/Stock/Cedis I');</v>
      </c>
    </row>
    <row r="1857">
      <c r="A1857" s="584" t="s">
        <v>7085</v>
      </c>
      <c r="B1857" s="585">
        <v>2.0</v>
      </c>
      <c r="C1857" s="580" t="str">
        <f t="shared" si="1"/>
        <v>FRENTE</v>
      </c>
      <c r="D1857" s="583" t="s">
        <v>8317</v>
      </c>
      <c r="E1857" s="585">
        <v>35.0</v>
      </c>
      <c r="H1857" s="580" t="str">
        <f t="shared" si="2"/>
        <v>INSERT INTO public.rack (ubicacion, pasillo, lado, almacen) VALUES('C3501F','2','FRENTE','Physical Locations/APT/Stock/Cedis I');</v>
      </c>
    </row>
    <row r="1858">
      <c r="A1858" s="584" t="s">
        <v>7078</v>
      </c>
      <c r="B1858" s="585">
        <v>2.0</v>
      </c>
      <c r="C1858" s="580" t="str">
        <f t="shared" si="1"/>
        <v>REVERSO</v>
      </c>
      <c r="D1858" s="583" t="s">
        <v>8317</v>
      </c>
      <c r="E1858" s="585">
        <v>35.0</v>
      </c>
      <c r="H1858" s="580" t="str">
        <f t="shared" si="2"/>
        <v>INSERT INTO public.rack (ubicacion, pasillo, lado, almacen) VALUES('C3501R','2','REVERSO','Physical Locations/APT/Stock/Cedis I');</v>
      </c>
    </row>
    <row r="1859">
      <c r="A1859" s="584" t="s">
        <v>7072</v>
      </c>
      <c r="B1859" s="585">
        <v>2.0</v>
      </c>
      <c r="C1859" s="580" t="str">
        <f t="shared" si="1"/>
        <v>FRENTE</v>
      </c>
      <c r="D1859" s="583" t="s">
        <v>8317</v>
      </c>
      <c r="E1859" s="585">
        <v>35.0</v>
      </c>
      <c r="H1859" s="580" t="str">
        <f t="shared" si="2"/>
        <v>INSERT INTO public.rack (ubicacion, pasillo, lado, almacen) VALUES('C3502F','2','FRENTE','Physical Locations/APT/Stock/Cedis I');</v>
      </c>
    </row>
    <row r="1860">
      <c r="A1860" s="584" t="s">
        <v>7065</v>
      </c>
      <c r="B1860" s="585">
        <v>2.0</v>
      </c>
      <c r="C1860" s="580" t="str">
        <f t="shared" si="1"/>
        <v>REVERSO</v>
      </c>
      <c r="D1860" s="583" t="s">
        <v>8317</v>
      </c>
      <c r="E1860" s="585">
        <v>35.0</v>
      </c>
      <c r="H1860" s="580" t="str">
        <f t="shared" si="2"/>
        <v>INSERT INTO public.rack (ubicacion, pasillo, lado, almacen) VALUES('C3502R','2','REVERSO','Physical Locations/APT/Stock/Cedis I');</v>
      </c>
    </row>
    <row r="1861">
      <c r="A1861" s="584" t="s">
        <v>7059</v>
      </c>
      <c r="B1861" s="585">
        <v>2.0</v>
      </c>
      <c r="C1861" s="580" t="str">
        <f t="shared" si="1"/>
        <v>FRENTE</v>
      </c>
      <c r="D1861" s="583" t="s">
        <v>8317</v>
      </c>
      <c r="E1861" s="585">
        <v>35.0</v>
      </c>
      <c r="H1861" s="580" t="str">
        <f t="shared" si="2"/>
        <v>INSERT INTO public.rack (ubicacion, pasillo, lado, almacen) VALUES('C3503F','2','FRENTE','Physical Locations/APT/Stock/Cedis I');</v>
      </c>
    </row>
    <row r="1862">
      <c r="A1862" s="584" t="s">
        <v>7052</v>
      </c>
      <c r="B1862" s="585">
        <v>2.0</v>
      </c>
      <c r="C1862" s="580" t="str">
        <f t="shared" si="1"/>
        <v>REVERSO</v>
      </c>
      <c r="D1862" s="583" t="s">
        <v>8317</v>
      </c>
      <c r="E1862" s="585">
        <v>35.0</v>
      </c>
      <c r="H1862" s="580" t="str">
        <f t="shared" si="2"/>
        <v>INSERT INTO public.rack (ubicacion, pasillo, lado, almacen) VALUES('C3503R','2','REVERSO','Physical Locations/APT/Stock/Cedis I');</v>
      </c>
    </row>
    <row r="1863">
      <c r="A1863" s="584" t="s">
        <v>7046</v>
      </c>
      <c r="B1863" s="585">
        <v>2.0</v>
      </c>
      <c r="C1863" s="580" t="str">
        <f t="shared" si="1"/>
        <v>FRENTE</v>
      </c>
      <c r="D1863" s="583" t="s">
        <v>8317</v>
      </c>
      <c r="E1863" s="585">
        <v>35.0</v>
      </c>
      <c r="H1863" s="580" t="str">
        <f t="shared" si="2"/>
        <v>INSERT INTO public.rack (ubicacion, pasillo, lado, almacen) VALUES('C3504F','2','FRENTE','Physical Locations/APT/Stock/Cedis I');</v>
      </c>
    </row>
    <row r="1864">
      <c r="A1864" s="584" t="s">
        <v>7039</v>
      </c>
      <c r="B1864" s="585">
        <v>2.0</v>
      </c>
      <c r="C1864" s="580" t="str">
        <f t="shared" si="1"/>
        <v>REVERSO</v>
      </c>
      <c r="D1864" s="583" t="s">
        <v>8317</v>
      </c>
      <c r="E1864" s="585">
        <v>35.0</v>
      </c>
      <c r="H1864" s="580" t="str">
        <f t="shared" si="2"/>
        <v>INSERT INTO public.rack (ubicacion, pasillo, lado, almacen) VALUES('C3504R','2','REVERSO','Physical Locations/APT/Stock/Cedis I');</v>
      </c>
    </row>
    <row r="1865">
      <c r="A1865" s="584" t="s">
        <v>7032</v>
      </c>
      <c r="B1865" s="585">
        <v>2.0</v>
      </c>
      <c r="C1865" s="580" t="str">
        <f t="shared" si="1"/>
        <v>FRENTE</v>
      </c>
      <c r="D1865" s="583" t="s">
        <v>8317</v>
      </c>
      <c r="E1865" s="585">
        <v>35.0</v>
      </c>
      <c r="H1865" s="580" t="str">
        <f t="shared" si="2"/>
        <v>INSERT INTO public.rack (ubicacion, pasillo, lado, almacen) VALUES('C3505F','2','FRENTE','Physical Locations/APT/Stock/Cedis I');</v>
      </c>
    </row>
    <row r="1866">
      <c r="A1866" s="584" t="s">
        <v>7024</v>
      </c>
      <c r="B1866" s="585">
        <v>2.0</v>
      </c>
      <c r="C1866" s="580" t="str">
        <f t="shared" si="1"/>
        <v>REVERSO</v>
      </c>
      <c r="D1866" s="583" t="s">
        <v>8317</v>
      </c>
      <c r="E1866" s="585">
        <v>35.0</v>
      </c>
      <c r="H1866" s="580" t="str">
        <f t="shared" si="2"/>
        <v>INSERT INTO public.rack (ubicacion, pasillo, lado, almacen) VALUES('C3505R','2','REVERSO','Physical Locations/APT/Stock/Cedis I');</v>
      </c>
    </row>
    <row r="1867">
      <c r="A1867" s="584" t="s">
        <v>7017</v>
      </c>
      <c r="B1867" s="585">
        <v>2.0</v>
      </c>
      <c r="C1867" s="580" t="str">
        <f t="shared" si="1"/>
        <v>FRENTE</v>
      </c>
      <c r="D1867" s="583" t="s">
        <v>8317</v>
      </c>
      <c r="E1867" s="585">
        <v>35.0</v>
      </c>
      <c r="H1867" s="580" t="str">
        <f t="shared" si="2"/>
        <v>INSERT INTO public.rack (ubicacion, pasillo, lado, almacen) VALUES('C3506F','2','FRENTE','Physical Locations/APT/Stock/Cedis I');</v>
      </c>
    </row>
    <row r="1868">
      <c r="A1868" s="584" t="s">
        <v>7009</v>
      </c>
      <c r="B1868" s="585">
        <v>2.0</v>
      </c>
      <c r="C1868" s="580" t="str">
        <f t="shared" si="1"/>
        <v>REVERSO</v>
      </c>
      <c r="D1868" s="583" t="s">
        <v>8317</v>
      </c>
      <c r="E1868" s="585">
        <v>35.0</v>
      </c>
      <c r="H1868" s="580" t="str">
        <f t="shared" si="2"/>
        <v>INSERT INTO public.rack (ubicacion, pasillo, lado, almacen) VALUES('C3506R','2','REVERSO','Physical Locations/APT/Stock/Cedis I');</v>
      </c>
    </row>
    <row r="1869">
      <c r="A1869" s="584" t="s">
        <v>7002</v>
      </c>
      <c r="B1869" s="585">
        <v>2.0</v>
      </c>
      <c r="C1869" s="580" t="str">
        <f t="shared" si="1"/>
        <v>FRENTE</v>
      </c>
      <c r="D1869" s="583" t="s">
        <v>8317</v>
      </c>
      <c r="E1869" s="585">
        <v>35.0</v>
      </c>
      <c r="H1869" s="580" t="str">
        <f t="shared" si="2"/>
        <v>INSERT INTO public.rack (ubicacion, pasillo, lado, almacen) VALUES('C3507F','2','FRENTE','Physical Locations/APT/Stock/Cedis I');</v>
      </c>
    </row>
    <row r="1870">
      <c r="A1870" s="584" t="s">
        <v>6994</v>
      </c>
      <c r="B1870" s="585">
        <v>2.0</v>
      </c>
      <c r="C1870" s="580" t="str">
        <f t="shared" si="1"/>
        <v>REVERSO</v>
      </c>
      <c r="D1870" s="583" t="s">
        <v>8317</v>
      </c>
      <c r="E1870" s="585">
        <v>35.0</v>
      </c>
      <c r="H1870" s="580" t="str">
        <f t="shared" si="2"/>
        <v>INSERT INTO public.rack (ubicacion, pasillo, lado, almacen) VALUES('C3507R','2','REVERSO','Physical Locations/APT/Stock/Cedis I');</v>
      </c>
    </row>
    <row r="1871">
      <c r="A1871" s="584" t="s">
        <v>6987</v>
      </c>
      <c r="B1871" s="585">
        <v>2.0</v>
      </c>
      <c r="C1871" s="580" t="str">
        <f t="shared" si="1"/>
        <v>FRENTE</v>
      </c>
      <c r="D1871" s="583" t="s">
        <v>8317</v>
      </c>
      <c r="E1871" s="585">
        <v>35.0</v>
      </c>
      <c r="H1871" s="580" t="str">
        <f t="shared" si="2"/>
        <v>INSERT INTO public.rack (ubicacion, pasillo, lado, almacen) VALUES('C3508F','2','FRENTE','Physical Locations/APT/Stock/Cedis I');</v>
      </c>
    </row>
    <row r="1872">
      <c r="A1872" s="584" t="s">
        <v>6979</v>
      </c>
      <c r="B1872" s="585">
        <v>2.0</v>
      </c>
      <c r="C1872" s="580" t="str">
        <f t="shared" si="1"/>
        <v>REVERSO</v>
      </c>
      <c r="D1872" s="583" t="s">
        <v>8317</v>
      </c>
      <c r="E1872" s="585">
        <v>35.0</v>
      </c>
      <c r="H1872" s="580" t="str">
        <f t="shared" si="2"/>
        <v>INSERT INTO public.rack (ubicacion, pasillo, lado, almacen) VALUES('C3508R','2','REVERSO','Physical Locations/APT/Stock/Cedis I');</v>
      </c>
    </row>
    <row r="1873">
      <c r="A1873" s="584" t="s">
        <v>7197</v>
      </c>
      <c r="B1873" s="585">
        <v>2.0</v>
      </c>
      <c r="C1873" s="580" t="str">
        <f t="shared" si="1"/>
        <v>FRENTE</v>
      </c>
      <c r="D1873" s="583" t="s">
        <v>8317</v>
      </c>
      <c r="E1873" s="585">
        <v>36.0</v>
      </c>
      <c r="H1873" s="580" t="str">
        <f t="shared" si="2"/>
        <v>INSERT INTO public.rack (ubicacion, pasillo, lado, almacen) VALUES('C3601F','2','FRENTE','Physical Locations/APT/Stock/Cedis I');</v>
      </c>
    </row>
    <row r="1874">
      <c r="A1874" s="584" t="s">
        <v>7190</v>
      </c>
      <c r="B1874" s="585">
        <v>2.0</v>
      </c>
      <c r="C1874" s="580" t="str">
        <f t="shared" si="1"/>
        <v>REVERSO</v>
      </c>
      <c r="D1874" s="583" t="s">
        <v>8317</v>
      </c>
      <c r="E1874" s="585">
        <v>36.0</v>
      </c>
      <c r="H1874" s="580" t="str">
        <f t="shared" si="2"/>
        <v>INSERT INTO public.rack (ubicacion, pasillo, lado, almacen) VALUES('C3601R','2','REVERSO','Physical Locations/APT/Stock/Cedis I');</v>
      </c>
    </row>
    <row r="1875">
      <c r="A1875" s="584" t="s">
        <v>7184</v>
      </c>
      <c r="B1875" s="585">
        <v>2.0</v>
      </c>
      <c r="C1875" s="580" t="str">
        <f t="shared" si="1"/>
        <v>FRENTE</v>
      </c>
      <c r="D1875" s="583" t="s">
        <v>8317</v>
      </c>
      <c r="E1875" s="585">
        <v>36.0</v>
      </c>
      <c r="H1875" s="580" t="str">
        <f t="shared" si="2"/>
        <v>INSERT INTO public.rack (ubicacion, pasillo, lado, almacen) VALUES('C3602F','2','FRENTE','Physical Locations/APT/Stock/Cedis I');</v>
      </c>
    </row>
    <row r="1876">
      <c r="A1876" s="584" t="s">
        <v>7177</v>
      </c>
      <c r="B1876" s="585">
        <v>2.0</v>
      </c>
      <c r="C1876" s="580" t="str">
        <f t="shared" si="1"/>
        <v>REVERSO</v>
      </c>
      <c r="D1876" s="583" t="s">
        <v>8317</v>
      </c>
      <c r="E1876" s="585">
        <v>36.0</v>
      </c>
      <c r="H1876" s="580" t="str">
        <f t="shared" si="2"/>
        <v>INSERT INTO public.rack (ubicacion, pasillo, lado, almacen) VALUES('C3602R','2','REVERSO','Physical Locations/APT/Stock/Cedis I');</v>
      </c>
    </row>
    <row r="1877">
      <c r="A1877" s="584" t="s">
        <v>7171</v>
      </c>
      <c r="B1877" s="585">
        <v>2.0</v>
      </c>
      <c r="C1877" s="580" t="str">
        <f t="shared" si="1"/>
        <v>FRENTE</v>
      </c>
      <c r="D1877" s="583" t="s">
        <v>8317</v>
      </c>
      <c r="E1877" s="585">
        <v>36.0</v>
      </c>
      <c r="H1877" s="580" t="str">
        <f t="shared" si="2"/>
        <v>INSERT INTO public.rack (ubicacion, pasillo, lado, almacen) VALUES('C3603F','2','FRENTE','Physical Locations/APT/Stock/Cedis I');</v>
      </c>
    </row>
    <row r="1878">
      <c r="A1878" s="584" t="s">
        <v>7164</v>
      </c>
      <c r="B1878" s="585">
        <v>2.0</v>
      </c>
      <c r="C1878" s="580" t="str">
        <f t="shared" si="1"/>
        <v>REVERSO</v>
      </c>
      <c r="D1878" s="583" t="s">
        <v>8317</v>
      </c>
      <c r="E1878" s="585">
        <v>36.0</v>
      </c>
      <c r="H1878" s="580" t="str">
        <f t="shared" si="2"/>
        <v>INSERT INTO public.rack (ubicacion, pasillo, lado, almacen) VALUES('C3603R','2','REVERSO','Physical Locations/APT/Stock/Cedis I');</v>
      </c>
    </row>
    <row r="1879">
      <c r="A1879" s="584" t="s">
        <v>7158</v>
      </c>
      <c r="B1879" s="585">
        <v>2.0</v>
      </c>
      <c r="C1879" s="580" t="str">
        <f t="shared" si="1"/>
        <v>FRENTE</v>
      </c>
      <c r="D1879" s="583" t="s">
        <v>8317</v>
      </c>
      <c r="E1879" s="585">
        <v>36.0</v>
      </c>
      <c r="H1879" s="580" t="str">
        <f t="shared" si="2"/>
        <v>INSERT INTO public.rack (ubicacion, pasillo, lado, almacen) VALUES('C3604F','2','FRENTE','Physical Locations/APT/Stock/Cedis I');</v>
      </c>
    </row>
    <row r="1880">
      <c r="A1880" s="584" t="s">
        <v>7151</v>
      </c>
      <c r="B1880" s="585">
        <v>2.0</v>
      </c>
      <c r="C1880" s="580" t="str">
        <f t="shared" si="1"/>
        <v>REVERSO</v>
      </c>
      <c r="D1880" s="583" t="s">
        <v>8317</v>
      </c>
      <c r="E1880" s="585">
        <v>36.0</v>
      </c>
      <c r="H1880" s="580" t="str">
        <f t="shared" si="2"/>
        <v>INSERT INTO public.rack (ubicacion, pasillo, lado, almacen) VALUES('C3604R','2','REVERSO','Physical Locations/APT/Stock/Cedis I');</v>
      </c>
    </row>
    <row r="1881">
      <c r="A1881" s="584" t="s">
        <v>7144</v>
      </c>
      <c r="B1881" s="585">
        <v>2.0</v>
      </c>
      <c r="C1881" s="580" t="str">
        <f t="shared" si="1"/>
        <v>FRENTE</v>
      </c>
      <c r="D1881" s="583" t="s">
        <v>8317</v>
      </c>
      <c r="E1881" s="585">
        <v>36.0</v>
      </c>
      <c r="H1881" s="580" t="str">
        <f t="shared" si="2"/>
        <v>INSERT INTO public.rack (ubicacion, pasillo, lado, almacen) VALUES('C3605F','2','FRENTE','Physical Locations/APT/Stock/Cedis I');</v>
      </c>
    </row>
    <row r="1882">
      <c r="A1882" s="584" t="s">
        <v>7136</v>
      </c>
      <c r="B1882" s="585">
        <v>2.0</v>
      </c>
      <c r="C1882" s="580" t="str">
        <f t="shared" si="1"/>
        <v>REVERSO</v>
      </c>
      <c r="D1882" s="583" t="s">
        <v>8317</v>
      </c>
      <c r="E1882" s="585">
        <v>36.0</v>
      </c>
      <c r="H1882" s="580" t="str">
        <f t="shared" si="2"/>
        <v>INSERT INTO public.rack (ubicacion, pasillo, lado, almacen) VALUES('C3605R','2','REVERSO','Physical Locations/APT/Stock/Cedis I');</v>
      </c>
    </row>
    <row r="1883">
      <c r="A1883" s="584" t="s">
        <v>7129</v>
      </c>
      <c r="B1883" s="585">
        <v>2.0</v>
      </c>
      <c r="C1883" s="580" t="str">
        <f t="shared" si="1"/>
        <v>FRENTE</v>
      </c>
      <c r="D1883" s="583" t="s">
        <v>8317</v>
      </c>
      <c r="E1883" s="585">
        <v>36.0</v>
      </c>
      <c r="H1883" s="580" t="str">
        <f t="shared" si="2"/>
        <v>INSERT INTO public.rack (ubicacion, pasillo, lado, almacen) VALUES('C3606F','2','FRENTE','Physical Locations/APT/Stock/Cedis I');</v>
      </c>
    </row>
    <row r="1884">
      <c r="A1884" s="584" t="s">
        <v>7121</v>
      </c>
      <c r="B1884" s="585">
        <v>2.0</v>
      </c>
      <c r="C1884" s="580" t="str">
        <f t="shared" si="1"/>
        <v>REVERSO</v>
      </c>
      <c r="D1884" s="583" t="s">
        <v>8317</v>
      </c>
      <c r="E1884" s="585">
        <v>36.0</v>
      </c>
      <c r="H1884" s="580" t="str">
        <f t="shared" si="2"/>
        <v>INSERT INTO public.rack (ubicacion, pasillo, lado, almacen) VALUES('C3606R','2','REVERSO','Physical Locations/APT/Stock/Cedis I');</v>
      </c>
    </row>
    <row r="1885">
      <c r="A1885" s="584" t="s">
        <v>7114</v>
      </c>
      <c r="B1885" s="585">
        <v>2.0</v>
      </c>
      <c r="C1885" s="580" t="str">
        <f t="shared" si="1"/>
        <v>FRENTE</v>
      </c>
      <c r="D1885" s="583" t="s">
        <v>8317</v>
      </c>
      <c r="E1885" s="585">
        <v>36.0</v>
      </c>
      <c r="H1885" s="580" t="str">
        <f t="shared" si="2"/>
        <v>INSERT INTO public.rack (ubicacion, pasillo, lado, almacen) VALUES('C3607F','2','FRENTE','Physical Locations/APT/Stock/Cedis I');</v>
      </c>
    </row>
    <row r="1886">
      <c r="A1886" s="584" t="s">
        <v>7106</v>
      </c>
      <c r="B1886" s="585">
        <v>2.0</v>
      </c>
      <c r="C1886" s="580" t="str">
        <f t="shared" si="1"/>
        <v>REVERSO</v>
      </c>
      <c r="D1886" s="583" t="s">
        <v>8317</v>
      </c>
      <c r="E1886" s="585">
        <v>36.0</v>
      </c>
      <c r="H1886" s="580" t="str">
        <f t="shared" si="2"/>
        <v>INSERT INTO public.rack (ubicacion, pasillo, lado, almacen) VALUES('C3607R','2','REVERSO','Physical Locations/APT/Stock/Cedis I');</v>
      </c>
    </row>
    <row r="1887">
      <c r="A1887" s="584" t="s">
        <v>7099</v>
      </c>
      <c r="B1887" s="585">
        <v>2.0</v>
      </c>
      <c r="C1887" s="580" t="str">
        <f t="shared" si="1"/>
        <v>FRENTE</v>
      </c>
      <c r="D1887" s="583" t="s">
        <v>8317</v>
      </c>
      <c r="E1887" s="585">
        <v>36.0</v>
      </c>
      <c r="H1887" s="580" t="str">
        <f t="shared" si="2"/>
        <v>INSERT INTO public.rack (ubicacion, pasillo, lado, almacen) VALUES('C3608F','2','FRENTE','Physical Locations/APT/Stock/Cedis I');</v>
      </c>
    </row>
    <row r="1888">
      <c r="A1888" s="584" t="s">
        <v>7091</v>
      </c>
      <c r="B1888" s="585">
        <v>2.0</v>
      </c>
      <c r="C1888" s="580" t="str">
        <f t="shared" si="1"/>
        <v>REVERSO</v>
      </c>
      <c r="D1888" s="583" t="s">
        <v>8317</v>
      </c>
      <c r="E1888" s="585">
        <v>36.0</v>
      </c>
      <c r="H1888" s="580" t="str">
        <f t="shared" si="2"/>
        <v>INSERT INTO public.rack (ubicacion, pasillo, lado, almacen) VALUES('C3608R','2','REVERSO','Physical Locations/APT/Stock/Cedis I');</v>
      </c>
    </row>
    <row r="1889">
      <c r="A1889" s="584" t="s">
        <v>7260</v>
      </c>
      <c r="B1889" s="585">
        <v>2.0</v>
      </c>
      <c r="C1889" s="580" t="str">
        <f t="shared" si="1"/>
        <v>FRENTE</v>
      </c>
      <c r="D1889" s="583" t="s">
        <v>8317</v>
      </c>
      <c r="E1889" s="585">
        <v>37.0</v>
      </c>
      <c r="H1889" s="580" t="str">
        <f t="shared" si="2"/>
        <v>INSERT INTO public.rack (ubicacion, pasillo, lado, almacen) VALUES('C3705F','2','FRENTE','Physical Locations/APT/Stock/Cedis I');</v>
      </c>
    </row>
    <row r="1890">
      <c r="A1890" s="584" t="s">
        <v>7252</v>
      </c>
      <c r="B1890" s="585">
        <v>2.0</v>
      </c>
      <c r="C1890" s="580" t="str">
        <f t="shared" si="1"/>
        <v>REVERSO</v>
      </c>
      <c r="D1890" s="583" t="s">
        <v>8317</v>
      </c>
      <c r="E1890" s="585">
        <v>37.0</v>
      </c>
      <c r="H1890" s="580" t="str">
        <f t="shared" si="2"/>
        <v>INSERT INTO public.rack (ubicacion, pasillo, lado, almacen) VALUES('C3705R','2','REVERSO','Physical Locations/APT/Stock/Cedis I');</v>
      </c>
    </row>
    <row r="1891">
      <c r="A1891" s="584" t="s">
        <v>7244</v>
      </c>
      <c r="B1891" s="585">
        <v>2.0</v>
      </c>
      <c r="C1891" s="580" t="str">
        <f t="shared" si="1"/>
        <v>FRENTE</v>
      </c>
      <c r="D1891" s="583" t="s">
        <v>8317</v>
      </c>
      <c r="E1891" s="585">
        <v>37.0</v>
      </c>
      <c r="H1891" s="580" t="str">
        <f t="shared" si="2"/>
        <v>INSERT INTO public.rack (ubicacion, pasillo, lado, almacen) VALUES('C3706F','2','FRENTE','Physical Locations/APT/Stock/Cedis I');</v>
      </c>
    </row>
    <row r="1892">
      <c r="A1892" s="584" t="s">
        <v>7236</v>
      </c>
      <c r="B1892" s="585">
        <v>2.0</v>
      </c>
      <c r="C1892" s="580" t="str">
        <f t="shared" si="1"/>
        <v>REVERSO</v>
      </c>
      <c r="D1892" s="583" t="s">
        <v>8317</v>
      </c>
      <c r="E1892" s="585">
        <v>37.0</v>
      </c>
      <c r="H1892" s="580" t="str">
        <f t="shared" si="2"/>
        <v>INSERT INTO public.rack (ubicacion, pasillo, lado, almacen) VALUES('C3706R','2','REVERSO','Physical Locations/APT/Stock/Cedis I');</v>
      </c>
    </row>
    <row r="1893">
      <c r="A1893" s="584" t="s">
        <v>7228</v>
      </c>
      <c r="B1893" s="585">
        <v>2.0</v>
      </c>
      <c r="C1893" s="580" t="str">
        <f t="shared" si="1"/>
        <v>FRENTE</v>
      </c>
      <c r="D1893" s="583" t="s">
        <v>8317</v>
      </c>
      <c r="E1893" s="585">
        <v>37.0</v>
      </c>
      <c r="H1893" s="580" t="str">
        <f t="shared" si="2"/>
        <v>INSERT INTO public.rack (ubicacion, pasillo, lado, almacen) VALUES('C3707F','2','FRENTE','Physical Locations/APT/Stock/Cedis I');</v>
      </c>
    </row>
    <row r="1894">
      <c r="A1894" s="584" t="s">
        <v>7220</v>
      </c>
      <c r="B1894" s="585">
        <v>2.0</v>
      </c>
      <c r="C1894" s="580" t="str">
        <f t="shared" si="1"/>
        <v>REVERSO</v>
      </c>
      <c r="D1894" s="583" t="s">
        <v>8317</v>
      </c>
      <c r="E1894" s="585">
        <v>37.0</v>
      </c>
      <c r="H1894" s="580" t="str">
        <f t="shared" si="2"/>
        <v>INSERT INTO public.rack (ubicacion, pasillo, lado, almacen) VALUES('C3707R','2','REVERSO','Physical Locations/APT/Stock/Cedis I');</v>
      </c>
    </row>
    <row r="1895">
      <c r="A1895" s="584" t="s">
        <v>7212</v>
      </c>
      <c r="B1895" s="585">
        <v>2.0</v>
      </c>
      <c r="C1895" s="580" t="str">
        <f t="shared" si="1"/>
        <v>FRENTE</v>
      </c>
      <c r="D1895" s="583" t="s">
        <v>8317</v>
      </c>
      <c r="E1895" s="585">
        <v>37.0</v>
      </c>
      <c r="H1895" s="580" t="str">
        <f t="shared" si="2"/>
        <v>INSERT INTO public.rack (ubicacion, pasillo, lado, almacen) VALUES('C3708F','2','FRENTE','Physical Locations/APT/Stock/Cedis I');</v>
      </c>
    </row>
    <row r="1896">
      <c r="A1896" s="584" t="s">
        <v>7204</v>
      </c>
      <c r="B1896" s="585">
        <v>2.0</v>
      </c>
      <c r="C1896" s="580" t="str">
        <f t="shared" si="1"/>
        <v>REVERSO</v>
      </c>
      <c r="D1896" s="583" t="s">
        <v>8317</v>
      </c>
      <c r="E1896" s="585">
        <v>37.0</v>
      </c>
      <c r="H1896" s="580" t="str">
        <f t="shared" si="2"/>
        <v>INSERT INTO public.rack (ubicacion, pasillo, lado, almacen) VALUES('C3708R','2','REVERSO','Physical Locations/APT/Stock/Cedis I');</v>
      </c>
    </row>
    <row r="1897">
      <c r="A1897" s="584" t="s">
        <v>7364</v>
      </c>
      <c r="B1897" s="585">
        <v>2.0</v>
      </c>
      <c r="C1897" s="580" t="str">
        <f t="shared" si="1"/>
        <v>FRENTE</v>
      </c>
      <c r="D1897" s="583" t="s">
        <v>8317</v>
      </c>
      <c r="E1897" s="585">
        <v>38.0</v>
      </c>
      <c r="H1897" s="580" t="str">
        <f t="shared" si="2"/>
        <v>INSERT INTO public.rack (ubicacion, pasillo, lado, almacen) VALUES('C3805F','2','FRENTE','Physical Locations/APT/Stock/Cedis I');</v>
      </c>
    </row>
    <row r="1898">
      <c r="A1898" s="584" t="s">
        <v>7356</v>
      </c>
      <c r="B1898" s="585">
        <v>2.0</v>
      </c>
      <c r="C1898" s="580" t="str">
        <f t="shared" si="1"/>
        <v>REVERSO</v>
      </c>
      <c r="D1898" s="583" t="s">
        <v>8317</v>
      </c>
      <c r="E1898" s="585">
        <v>38.0</v>
      </c>
      <c r="H1898" s="580" t="str">
        <f t="shared" si="2"/>
        <v>INSERT INTO public.rack (ubicacion, pasillo, lado, almacen) VALUES('C3805R','2','REVERSO','Physical Locations/APT/Stock/Cedis I');</v>
      </c>
    </row>
    <row r="1899">
      <c r="A1899" s="584" t="s">
        <v>7348</v>
      </c>
      <c r="B1899" s="585">
        <v>2.0</v>
      </c>
      <c r="C1899" s="580" t="str">
        <f t="shared" si="1"/>
        <v>FRENTE</v>
      </c>
      <c r="D1899" s="583" t="s">
        <v>8317</v>
      </c>
      <c r="E1899" s="585">
        <v>38.0</v>
      </c>
      <c r="H1899" s="580" t="str">
        <f t="shared" si="2"/>
        <v>INSERT INTO public.rack (ubicacion, pasillo, lado, almacen) VALUES('C3806F','2','FRENTE','Physical Locations/APT/Stock/Cedis I');</v>
      </c>
    </row>
    <row r="1900">
      <c r="A1900" s="584" t="s">
        <v>7340</v>
      </c>
      <c r="B1900" s="585">
        <v>2.0</v>
      </c>
      <c r="C1900" s="580" t="str">
        <f t="shared" si="1"/>
        <v>REVERSO</v>
      </c>
      <c r="D1900" s="583" t="s">
        <v>8317</v>
      </c>
      <c r="E1900" s="585">
        <v>38.0</v>
      </c>
      <c r="H1900" s="580" t="str">
        <f t="shared" si="2"/>
        <v>INSERT INTO public.rack (ubicacion, pasillo, lado, almacen) VALUES('C3806R','2','REVERSO','Physical Locations/APT/Stock/Cedis I');</v>
      </c>
    </row>
    <row r="1901">
      <c r="A1901" s="584" t="s">
        <v>7332</v>
      </c>
      <c r="B1901" s="585">
        <v>2.0</v>
      </c>
      <c r="C1901" s="580" t="str">
        <f t="shared" si="1"/>
        <v>FRENTE</v>
      </c>
      <c r="D1901" s="583" t="s">
        <v>8317</v>
      </c>
      <c r="E1901" s="585">
        <v>38.0</v>
      </c>
      <c r="H1901" s="580" t="str">
        <f t="shared" si="2"/>
        <v>INSERT INTO public.rack (ubicacion, pasillo, lado, almacen) VALUES('C3807F','2','FRENTE','Physical Locations/APT/Stock/Cedis I');</v>
      </c>
    </row>
    <row r="1902">
      <c r="A1902" s="584" t="s">
        <v>7324</v>
      </c>
      <c r="B1902" s="585">
        <v>2.0</v>
      </c>
      <c r="C1902" s="580" t="str">
        <f t="shared" si="1"/>
        <v>REVERSO</v>
      </c>
      <c r="D1902" s="583" t="s">
        <v>8317</v>
      </c>
      <c r="E1902" s="585">
        <v>38.0</v>
      </c>
      <c r="H1902" s="580" t="str">
        <f t="shared" si="2"/>
        <v>INSERT INTO public.rack (ubicacion, pasillo, lado, almacen) VALUES('C3807R','2','REVERSO','Physical Locations/APT/Stock/Cedis I');</v>
      </c>
    </row>
    <row r="1903">
      <c r="A1903" s="584" t="s">
        <v>7316</v>
      </c>
      <c r="B1903" s="585">
        <v>2.0</v>
      </c>
      <c r="C1903" s="580" t="str">
        <f t="shared" si="1"/>
        <v>FRENTE</v>
      </c>
      <c r="D1903" s="583" t="s">
        <v>8317</v>
      </c>
      <c r="E1903" s="585">
        <v>38.0</v>
      </c>
      <c r="H1903" s="580" t="str">
        <f t="shared" si="2"/>
        <v>INSERT INTO public.rack (ubicacion, pasillo, lado, almacen) VALUES('C3808F','2','FRENTE','Physical Locations/APT/Stock/Cedis I');</v>
      </c>
    </row>
    <row r="1904">
      <c r="A1904" s="584" t="s">
        <v>7308</v>
      </c>
      <c r="B1904" s="585">
        <v>2.0</v>
      </c>
      <c r="C1904" s="580" t="str">
        <f t="shared" si="1"/>
        <v>REVERSO</v>
      </c>
      <c r="D1904" s="583" t="s">
        <v>8317</v>
      </c>
      <c r="E1904" s="585">
        <v>38.0</v>
      </c>
      <c r="H1904" s="580" t="str">
        <f t="shared" si="2"/>
        <v>INSERT INTO public.rack (ubicacion, pasillo, lado, almacen) VALUES('C3808R','2','REVERSO','Physical Locations/APT/Stock/Cedis I');</v>
      </c>
    </row>
    <row r="1905">
      <c r="A1905" s="584" t="s">
        <v>7526</v>
      </c>
      <c r="B1905" s="585">
        <v>2.0</v>
      </c>
      <c r="C1905" s="580" t="str">
        <f t="shared" si="1"/>
        <v>FRENTE</v>
      </c>
      <c r="D1905" s="583" t="s">
        <v>8317</v>
      </c>
      <c r="E1905" s="585">
        <v>39.0</v>
      </c>
      <c r="H1905" s="580" t="str">
        <f t="shared" si="2"/>
        <v>INSERT INTO public.rack (ubicacion, pasillo, lado, almacen) VALUES('C3901F','2','FRENTE','Physical Locations/APT/Stock/Cedis I');</v>
      </c>
    </row>
    <row r="1906">
      <c r="A1906" s="584" t="s">
        <v>7519</v>
      </c>
      <c r="B1906" s="585">
        <v>2.0</v>
      </c>
      <c r="C1906" s="580" t="str">
        <f t="shared" si="1"/>
        <v>REVERSO</v>
      </c>
      <c r="D1906" s="583" t="s">
        <v>8317</v>
      </c>
      <c r="E1906" s="585">
        <v>39.0</v>
      </c>
      <c r="H1906" s="580" t="str">
        <f t="shared" si="2"/>
        <v>INSERT INTO public.rack (ubicacion, pasillo, lado, almacen) VALUES('C3901R','2','REVERSO','Physical Locations/APT/Stock/Cedis I');</v>
      </c>
    </row>
    <row r="1907">
      <c r="A1907" s="584" t="s">
        <v>7512</v>
      </c>
      <c r="B1907" s="585">
        <v>2.0</v>
      </c>
      <c r="C1907" s="580" t="str">
        <f t="shared" si="1"/>
        <v>FRENTE</v>
      </c>
      <c r="D1907" s="583" t="s">
        <v>8317</v>
      </c>
      <c r="E1907" s="585">
        <v>39.0</v>
      </c>
      <c r="H1907" s="580" t="str">
        <f t="shared" si="2"/>
        <v>INSERT INTO public.rack (ubicacion, pasillo, lado, almacen) VALUES('C3902F','2','FRENTE','Physical Locations/APT/Stock/Cedis I');</v>
      </c>
    </row>
    <row r="1908">
      <c r="A1908" s="584" t="s">
        <v>7505</v>
      </c>
      <c r="B1908" s="585">
        <v>2.0</v>
      </c>
      <c r="C1908" s="580" t="str">
        <f t="shared" si="1"/>
        <v>REVERSO</v>
      </c>
      <c r="D1908" s="583" t="s">
        <v>8317</v>
      </c>
      <c r="E1908" s="585">
        <v>39.0</v>
      </c>
      <c r="H1908" s="580" t="str">
        <f t="shared" si="2"/>
        <v>INSERT INTO public.rack (ubicacion, pasillo, lado, almacen) VALUES('C3902R','2','REVERSO','Physical Locations/APT/Stock/Cedis I');</v>
      </c>
    </row>
    <row r="1909">
      <c r="A1909" s="584" t="s">
        <v>7498</v>
      </c>
      <c r="B1909" s="585">
        <v>2.0</v>
      </c>
      <c r="C1909" s="580" t="str">
        <f t="shared" si="1"/>
        <v>FRENTE</v>
      </c>
      <c r="D1909" s="583" t="s">
        <v>8317</v>
      </c>
      <c r="E1909" s="585">
        <v>39.0</v>
      </c>
      <c r="H1909" s="580" t="str">
        <f t="shared" si="2"/>
        <v>INSERT INTO public.rack (ubicacion, pasillo, lado, almacen) VALUES('C3903F','2','FRENTE','Physical Locations/APT/Stock/Cedis I');</v>
      </c>
    </row>
    <row r="1910">
      <c r="A1910" s="584" t="s">
        <v>7491</v>
      </c>
      <c r="B1910" s="585">
        <v>2.0</v>
      </c>
      <c r="C1910" s="580" t="str">
        <f t="shared" si="1"/>
        <v>REVERSO</v>
      </c>
      <c r="D1910" s="583" t="s">
        <v>8317</v>
      </c>
      <c r="E1910" s="585">
        <v>39.0</v>
      </c>
      <c r="H1910" s="580" t="str">
        <f t="shared" si="2"/>
        <v>INSERT INTO public.rack (ubicacion, pasillo, lado, almacen) VALUES('C3903R','2','REVERSO','Physical Locations/APT/Stock/Cedis I');</v>
      </c>
    </row>
    <row r="1911">
      <c r="A1911" s="584" t="s">
        <v>7483</v>
      </c>
      <c r="B1911" s="585">
        <v>2.0</v>
      </c>
      <c r="C1911" s="580" t="str">
        <f t="shared" si="1"/>
        <v>FRENTE</v>
      </c>
      <c r="D1911" s="583" t="s">
        <v>8317</v>
      </c>
      <c r="E1911" s="585">
        <v>39.0</v>
      </c>
      <c r="H1911" s="580" t="str">
        <f t="shared" si="2"/>
        <v>INSERT INTO public.rack (ubicacion, pasillo, lado, almacen) VALUES('C3904F','2','FRENTE','Physical Locations/APT/Stock/Cedis I');</v>
      </c>
    </row>
    <row r="1912">
      <c r="A1912" s="584" t="s">
        <v>7476</v>
      </c>
      <c r="B1912" s="585">
        <v>2.0</v>
      </c>
      <c r="C1912" s="580" t="str">
        <f t="shared" si="1"/>
        <v>REVERSO</v>
      </c>
      <c r="D1912" s="583" t="s">
        <v>8317</v>
      </c>
      <c r="E1912" s="585">
        <v>39.0</v>
      </c>
      <c r="H1912" s="580" t="str">
        <f t="shared" si="2"/>
        <v>INSERT INTO public.rack (ubicacion, pasillo, lado, almacen) VALUES('C3904R','2','REVERSO','Physical Locations/APT/Stock/Cedis I');</v>
      </c>
    </row>
    <row r="1913">
      <c r="A1913" s="584" t="s">
        <v>7468</v>
      </c>
      <c r="B1913" s="585">
        <v>2.0</v>
      </c>
      <c r="C1913" s="580" t="str">
        <f t="shared" si="1"/>
        <v>FRENTE</v>
      </c>
      <c r="D1913" s="583" t="s">
        <v>8317</v>
      </c>
      <c r="E1913" s="585">
        <v>39.0</v>
      </c>
      <c r="H1913" s="580" t="str">
        <f t="shared" si="2"/>
        <v>INSERT INTO public.rack (ubicacion, pasillo, lado, almacen) VALUES('C3905F','2','FRENTE','Physical Locations/APT/Stock/Cedis I');</v>
      </c>
    </row>
    <row r="1914">
      <c r="A1914" s="584" t="s">
        <v>7460</v>
      </c>
      <c r="B1914" s="585">
        <v>2.0</v>
      </c>
      <c r="C1914" s="580" t="str">
        <f t="shared" si="1"/>
        <v>REVERSO</v>
      </c>
      <c r="D1914" s="583" t="s">
        <v>8317</v>
      </c>
      <c r="E1914" s="585">
        <v>39.0</v>
      </c>
      <c r="H1914" s="580" t="str">
        <f t="shared" si="2"/>
        <v>INSERT INTO public.rack (ubicacion, pasillo, lado, almacen) VALUES('C3905R','2','REVERSO','Physical Locations/APT/Stock/Cedis I');</v>
      </c>
    </row>
    <row r="1915">
      <c r="A1915" s="584" t="s">
        <v>7452</v>
      </c>
      <c r="B1915" s="585">
        <v>2.0</v>
      </c>
      <c r="C1915" s="580" t="str">
        <f t="shared" si="1"/>
        <v>FRENTE</v>
      </c>
      <c r="D1915" s="583" t="s">
        <v>8317</v>
      </c>
      <c r="E1915" s="585">
        <v>39.0</v>
      </c>
      <c r="H1915" s="580" t="str">
        <f t="shared" si="2"/>
        <v>INSERT INTO public.rack (ubicacion, pasillo, lado, almacen) VALUES('C3906F','2','FRENTE','Physical Locations/APT/Stock/Cedis I');</v>
      </c>
    </row>
    <row r="1916">
      <c r="A1916" s="584" t="s">
        <v>7444</v>
      </c>
      <c r="B1916" s="585">
        <v>2.0</v>
      </c>
      <c r="C1916" s="580" t="str">
        <f t="shared" si="1"/>
        <v>REVERSO</v>
      </c>
      <c r="D1916" s="583" t="s">
        <v>8317</v>
      </c>
      <c r="E1916" s="585">
        <v>39.0</v>
      </c>
      <c r="H1916" s="580" t="str">
        <f t="shared" si="2"/>
        <v>INSERT INTO public.rack (ubicacion, pasillo, lado, almacen) VALUES('C3906R','2','REVERSO','Physical Locations/APT/Stock/Cedis I');</v>
      </c>
    </row>
    <row r="1917">
      <c r="A1917" s="584" t="s">
        <v>7436</v>
      </c>
      <c r="B1917" s="585">
        <v>2.0</v>
      </c>
      <c r="C1917" s="580" t="str">
        <f t="shared" si="1"/>
        <v>FRENTE</v>
      </c>
      <c r="D1917" s="583" t="s">
        <v>8317</v>
      </c>
      <c r="E1917" s="585">
        <v>39.0</v>
      </c>
      <c r="H1917" s="580" t="str">
        <f t="shared" si="2"/>
        <v>INSERT INTO public.rack (ubicacion, pasillo, lado, almacen) VALUES('C3907F','2','FRENTE','Physical Locations/APT/Stock/Cedis I');</v>
      </c>
    </row>
    <row r="1918">
      <c r="A1918" s="584" t="s">
        <v>7428</v>
      </c>
      <c r="B1918" s="585">
        <v>2.0</v>
      </c>
      <c r="C1918" s="580" t="str">
        <f t="shared" si="1"/>
        <v>REVERSO</v>
      </c>
      <c r="D1918" s="583" t="s">
        <v>8317</v>
      </c>
      <c r="E1918" s="585">
        <v>39.0</v>
      </c>
      <c r="H1918" s="580" t="str">
        <f t="shared" si="2"/>
        <v>INSERT INTO public.rack (ubicacion, pasillo, lado, almacen) VALUES('C3907R','2','REVERSO','Physical Locations/APT/Stock/Cedis I');</v>
      </c>
    </row>
    <row r="1919">
      <c r="A1919" s="584" t="s">
        <v>7420</v>
      </c>
      <c r="B1919" s="585">
        <v>2.0</v>
      </c>
      <c r="C1919" s="580" t="str">
        <f t="shared" si="1"/>
        <v>FRENTE</v>
      </c>
      <c r="D1919" s="583" t="s">
        <v>8317</v>
      </c>
      <c r="E1919" s="585">
        <v>39.0</v>
      </c>
      <c r="H1919" s="580" t="str">
        <f t="shared" si="2"/>
        <v>INSERT INTO public.rack (ubicacion, pasillo, lado, almacen) VALUES('C3908F','2','FRENTE','Physical Locations/APT/Stock/Cedis I');</v>
      </c>
    </row>
    <row r="1920">
      <c r="A1920" s="584" t="s">
        <v>7412</v>
      </c>
      <c r="B1920" s="585">
        <v>2.0</v>
      </c>
      <c r="C1920" s="580" t="str">
        <f t="shared" si="1"/>
        <v>REVERSO</v>
      </c>
      <c r="D1920" s="583" t="s">
        <v>8317</v>
      </c>
      <c r="E1920" s="585">
        <v>39.0</v>
      </c>
      <c r="H1920" s="580" t="str">
        <f t="shared" si="2"/>
        <v>INSERT INTO public.rack (ubicacion, pasillo, lado, almacen) VALUES('C3908R','2','REVERSO','Physical Locations/APT/Stock/Cedis I');</v>
      </c>
    </row>
    <row r="1921">
      <c r="A1921" s="584" t="s">
        <v>7638</v>
      </c>
      <c r="B1921" s="585">
        <v>2.0</v>
      </c>
      <c r="C1921" s="580" t="str">
        <f t="shared" si="1"/>
        <v>FRENTE</v>
      </c>
      <c r="D1921" s="583" t="s">
        <v>8317</v>
      </c>
      <c r="E1921" s="585">
        <v>40.0</v>
      </c>
      <c r="H1921" s="580" t="str">
        <f t="shared" si="2"/>
        <v>INSERT INTO public.rack (ubicacion, pasillo, lado, almacen) VALUES('C4001F','2','FRENTE','Physical Locations/APT/Stock/Cedis I');</v>
      </c>
    </row>
    <row r="1922">
      <c r="A1922" s="584" t="s">
        <v>7631</v>
      </c>
      <c r="B1922" s="585">
        <v>2.0</v>
      </c>
      <c r="C1922" s="580" t="str">
        <f t="shared" si="1"/>
        <v>REVERSO</v>
      </c>
      <c r="D1922" s="583" t="s">
        <v>8317</v>
      </c>
      <c r="E1922" s="585">
        <v>40.0</v>
      </c>
      <c r="H1922" s="580" t="str">
        <f t="shared" si="2"/>
        <v>INSERT INTO public.rack (ubicacion, pasillo, lado, almacen) VALUES('C4001R','2','REVERSO','Physical Locations/APT/Stock/Cedis I');</v>
      </c>
    </row>
    <row r="1923">
      <c r="A1923" s="584" t="s">
        <v>7624</v>
      </c>
      <c r="B1923" s="585">
        <v>2.0</v>
      </c>
      <c r="C1923" s="580" t="str">
        <f t="shared" si="1"/>
        <v>FRENTE</v>
      </c>
      <c r="D1923" s="583" t="s">
        <v>8317</v>
      </c>
      <c r="E1923" s="585">
        <v>40.0</v>
      </c>
      <c r="H1923" s="580" t="str">
        <f t="shared" si="2"/>
        <v>INSERT INTO public.rack (ubicacion, pasillo, lado, almacen) VALUES('C4002F','2','FRENTE','Physical Locations/APT/Stock/Cedis I');</v>
      </c>
    </row>
    <row r="1924">
      <c r="A1924" s="584" t="s">
        <v>7617</v>
      </c>
      <c r="B1924" s="585">
        <v>2.0</v>
      </c>
      <c r="C1924" s="580" t="str">
        <f t="shared" si="1"/>
        <v>REVERSO</v>
      </c>
      <c r="D1924" s="583" t="s">
        <v>8317</v>
      </c>
      <c r="E1924" s="585">
        <v>40.0</v>
      </c>
      <c r="H1924" s="580" t="str">
        <f t="shared" si="2"/>
        <v>INSERT INTO public.rack (ubicacion, pasillo, lado, almacen) VALUES('C4002R','2','REVERSO','Physical Locations/APT/Stock/Cedis I');</v>
      </c>
    </row>
    <row r="1925">
      <c r="A1925" s="584" t="s">
        <v>7610</v>
      </c>
      <c r="B1925" s="585">
        <v>2.0</v>
      </c>
      <c r="C1925" s="580" t="str">
        <f t="shared" si="1"/>
        <v>FRENTE</v>
      </c>
      <c r="D1925" s="583" t="s">
        <v>8317</v>
      </c>
      <c r="E1925" s="585">
        <v>40.0</v>
      </c>
      <c r="H1925" s="580" t="str">
        <f t="shared" si="2"/>
        <v>INSERT INTO public.rack (ubicacion, pasillo, lado, almacen) VALUES('C4003F','2','FRENTE','Physical Locations/APT/Stock/Cedis I');</v>
      </c>
    </row>
    <row r="1926">
      <c r="A1926" s="584" t="s">
        <v>7603</v>
      </c>
      <c r="B1926" s="585">
        <v>2.0</v>
      </c>
      <c r="C1926" s="580" t="str">
        <f t="shared" si="1"/>
        <v>REVERSO</v>
      </c>
      <c r="D1926" s="583" t="s">
        <v>8317</v>
      </c>
      <c r="E1926" s="585">
        <v>40.0</v>
      </c>
      <c r="H1926" s="580" t="str">
        <f t="shared" si="2"/>
        <v>INSERT INTO public.rack (ubicacion, pasillo, lado, almacen) VALUES('C4003R','2','REVERSO','Physical Locations/APT/Stock/Cedis I');</v>
      </c>
    </row>
    <row r="1927">
      <c r="A1927" s="584" t="s">
        <v>7596</v>
      </c>
      <c r="B1927" s="585">
        <v>2.0</v>
      </c>
      <c r="C1927" s="580" t="str">
        <f t="shared" si="1"/>
        <v>FRENTE</v>
      </c>
      <c r="D1927" s="583" t="s">
        <v>8317</v>
      </c>
      <c r="E1927" s="585">
        <v>40.0</v>
      </c>
      <c r="H1927" s="580" t="str">
        <f t="shared" si="2"/>
        <v>INSERT INTO public.rack (ubicacion, pasillo, lado, almacen) VALUES('C4004F','2','FRENTE','Physical Locations/APT/Stock/Cedis I');</v>
      </c>
    </row>
    <row r="1928">
      <c r="A1928" s="584" t="s">
        <v>7589</v>
      </c>
      <c r="B1928" s="585">
        <v>2.0</v>
      </c>
      <c r="C1928" s="580" t="str">
        <f t="shared" si="1"/>
        <v>REVERSO</v>
      </c>
      <c r="D1928" s="583" t="s">
        <v>8317</v>
      </c>
      <c r="E1928" s="585">
        <v>40.0</v>
      </c>
      <c r="H1928" s="580" t="str">
        <f t="shared" si="2"/>
        <v>INSERT INTO public.rack (ubicacion, pasillo, lado, almacen) VALUES('C4004R','2','REVERSO','Physical Locations/APT/Stock/Cedis I');</v>
      </c>
    </row>
    <row r="1929">
      <c r="A1929" s="584" t="s">
        <v>7582</v>
      </c>
      <c r="B1929" s="585">
        <v>2.0</v>
      </c>
      <c r="C1929" s="580" t="str">
        <f t="shared" si="1"/>
        <v>FRENTE</v>
      </c>
      <c r="D1929" s="583" t="s">
        <v>8317</v>
      </c>
      <c r="E1929" s="585">
        <v>40.0</v>
      </c>
      <c r="H1929" s="580" t="str">
        <f t="shared" si="2"/>
        <v>INSERT INTO public.rack (ubicacion, pasillo, lado, almacen) VALUES('C4005F','2','FRENTE','Physical Locations/APT/Stock/Cedis I');</v>
      </c>
    </row>
    <row r="1930">
      <c r="A1930" s="584" t="s">
        <v>7575</v>
      </c>
      <c r="B1930" s="585">
        <v>2.0</v>
      </c>
      <c r="C1930" s="580" t="str">
        <f t="shared" si="1"/>
        <v>REVERSO</v>
      </c>
      <c r="D1930" s="583" t="s">
        <v>8317</v>
      </c>
      <c r="E1930" s="585">
        <v>40.0</v>
      </c>
      <c r="H1930" s="580" t="str">
        <f t="shared" si="2"/>
        <v>INSERT INTO public.rack (ubicacion, pasillo, lado, almacen) VALUES('C4005R','2','REVERSO','Physical Locations/APT/Stock/Cedis I');</v>
      </c>
    </row>
    <row r="1931">
      <c r="A1931" s="584" t="s">
        <v>7568</v>
      </c>
      <c r="B1931" s="585">
        <v>2.0</v>
      </c>
      <c r="C1931" s="580" t="str">
        <f t="shared" si="1"/>
        <v>FRENTE</v>
      </c>
      <c r="D1931" s="583" t="s">
        <v>8317</v>
      </c>
      <c r="E1931" s="585">
        <v>40.0</v>
      </c>
      <c r="H1931" s="580" t="str">
        <f t="shared" si="2"/>
        <v>INSERT INTO public.rack (ubicacion, pasillo, lado, almacen) VALUES('C4006F','2','FRENTE','Physical Locations/APT/Stock/Cedis I');</v>
      </c>
    </row>
    <row r="1932">
      <c r="A1932" s="584" t="s">
        <v>7561</v>
      </c>
      <c r="B1932" s="585">
        <v>2.0</v>
      </c>
      <c r="C1932" s="580" t="str">
        <f t="shared" si="1"/>
        <v>REVERSO</v>
      </c>
      <c r="D1932" s="583" t="s">
        <v>8317</v>
      </c>
      <c r="E1932" s="585">
        <v>40.0</v>
      </c>
      <c r="H1932" s="580" t="str">
        <f t="shared" si="2"/>
        <v>INSERT INTO public.rack (ubicacion, pasillo, lado, almacen) VALUES('C4006R','2','REVERSO','Physical Locations/APT/Stock/Cedis I');</v>
      </c>
    </row>
    <row r="1933">
      <c r="A1933" s="584" t="s">
        <v>7554</v>
      </c>
      <c r="B1933" s="585">
        <v>2.0</v>
      </c>
      <c r="C1933" s="580" t="str">
        <f t="shared" si="1"/>
        <v>FRENTE</v>
      </c>
      <c r="D1933" s="583" t="s">
        <v>8317</v>
      </c>
      <c r="E1933" s="585">
        <v>40.0</v>
      </c>
      <c r="H1933" s="580" t="str">
        <f t="shared" si="2"/>
        <v>INSERT INTO public.rack (ubicacion, pasillo, lado, almacen) VALUES('C4007F','2','FRENTE','Physical Locations/APT/Stock/Cedis I');</v>
      </c>
    </row>
    <row r="1934">
      <c r="A1934" s="584" t="s">
        <v>7547</v>
      </c>
      <c r="B1934" s="585">
        <v>2.0</v>
      </c>
      <c r="C1934" s="580" t="str">
        <f t="shared" si="1"/>
        <v>REVERSO</v>
      </c>
      <c r="D1934" s="583" t="s">
        <v>8317</v>
      </c>
      <c r="E1934" s="585">
        <v>40.0</v>
      </c>
      <c r="H1934" s="580" t="str">
        <f t="shared" si="2"/>
        <v>INSERT INTO public.rack (ubicacion, pasillo, lado, almacen) VALUES('C4007R','2','REVERSO','Physical Locations/APT/Stock/Cedis I');</v>
      </c>
    </row>
    <row r="1935">
      <c r="A1935" s="584" t="s">
        <v>7540</v>
      </c>
      <c r="B1935" s="585">
        <v>2.0</v>
      </c>
      <c r="C1935" s="580" t="str">
        <f t="shared" si="1"/>
        <v>FRENTE</v>
      </c>
      <c r="D1935" s="583" t="s">
        <v>8317</v>
      </c>
      <c r="E1935" s="585">
        <v>40.0</v>
      </c>
      <c r="H1935" s="580" t="str">
        <f t="shared" si="2"/>
        <v>INSERT INTO public.rack (ubicacion, pasillo, lado, almacen) VALUES('C4008F','2','FRENTE','Physical Locations/APT/Stock/Cedis I');</v>
      </c>
    </row>
    <row r="1936">
      <c r="A1936" s="584" t="s">
        <v>7533</v>
      </c>
      <c r="B1936" s="585">
        <v>2.0</v>
      </c>
      <c r="C1936" s="580" t="str">
        <f t="shared" si="1"/>
        <v>REVERSO</v>
      </c>
      <c r="D1936" s="583" t="s">
        <v>8317</v>
      </c>
      <c r="E1936" s="585">
        <v>40.0</v>
      </c>
      <c r="H1936" s="580" t="str">
        <f t="shared" si="2"/>
        <v>INSERT INTO public.rack (ubicacion, pasillo, lado, almacen) VALUES('C4008R','2','REVERSO','Physical Locations/APT/Stock/Cedis I');</v>
      </c>
    </row>
    <row r="1937">
      <c r="A1937" s="584" t="s">
        <v>7742</v>
      </c>
      <c r="B1937" s="585">
        <v>2.0</v>
      </c>
      <c r="C1937" s="580" t="str">
        <f t="shared" si="1"/>
        <v>FRENTE</v>
      </c>
      <c r="D1937" s="583" t="s">
        <v>8317</v>
      </c>
      <c r="E1937" s="585">
        <v>41.0</v>
      </c>
      <c r="H1937" s="580" t="str">
        <f t="shared" si="2"/>
        <v>INSERT INTO public.rack (ubicacion, pasillo, lado, almacen) VALUES('C4101F','2','FRENTE','Physical Locations/APT/Stock/Cedis I');</v>
      </c>
    </row>
    <row r="1938">
      <c r="A1938" s="584" t="s">
        <v>7735</v>
      </c>
      <c r="B1938" s="585">
        <v>2.0</v>
      </c>
      <c r="C1938" s="580" t="str">
        <f t="shared" si="1"/>
        <v>REVERSO</v>
      </c>
      <c r="D1938" s="583" t="s">
        <v>8317</v>
      </c>
      <c r="E1938" s="585">
        <v>41.0</v>
      </c>
      <c r="H1938" s="580" t="str">
        <f t="shared" si="2"/>
        <v>INSERT INTO public.rack (ubicacion, pasillo, lado, almacen) VALUES('C4101R','2','REVERSO','Physical Locations/APT/Stock/Cedis I');</v>
      </c>
    </row>
    <row r="1939">
      <c r="A1939" s="584" t="s">
        <v>7729</v>
      </c>
      <c r="B1939" s="585">
        <v>2.0</v>
      </c>
      <c r="C1939" s="580" t="str">
        <f t="shared" si="1"/>
        <v>FRENTE</v>
      </c>
      <c r="D1939" s="583" t="s">
        <v>8317</v>
      </c>
      <c r="E1939" s="585">
        <v>41.0</v>
      </c>
      <c r="H1939" s="580" t="str">
        <f t="shared" si="2"/>
        <v>INSERT INTO public.rack (ubicacion, pasillo, lado, almacen) VALUES('C4102F','2','FRENTE','Physical Locations/APT/Stock/Cedis I');</v>
      </c>
    </row>
    <row r="1940">
      <c r="A1940" s="584" t="s">
        <v>7722</v>
      </c>
      <c r="B1940" s="585">
        <v>2.0</v>
      </c>
      <c r="C1940" s="580" t="str">
        <f t="shared" si="1"/>
        <v>REVERSO</v>
      </c>
      <c r="D1940" s="583" t="s">
        <v>8317</v>
      </c>
      <c r="E1940" s="585">
        <v>41.0</v>
      </c>
      <c r="H1940" s="580" t="str">
        <f t="shared" si="2"/>
        <v>INSERT INTO public.rack (ubicacion, pasillo, lado, almacen) VALUES('C4102R','2','REVERSO','Physical Locations/APT/Stock/Cedis I');</v>
      </c>
    </row>
    <row r="1941">
      <c r="A1941" s="584" t="s">
        <v>7716</v>
      </c>
      <c r="B1941" s="585">
        <v>2.0</v>
      </c>
      <c r="C1941" s="580" t="str">
        <f t="shared" si="1"/>
        <v>FRENTE</v>
      </c>
      <c r="D1941" s="583" t="s">
        <v>8317</v>
      </c>
      <c r="E1941" s="585">
        <v>41.0</v>
      </c>
      <c r="H1941" s="580" t="str">
        <f t="shared" si="2"/>
        <v>INSERT INTO public.rack (ubicacion, pasillo, lado, almacen) VALUES('C4103F','2','FRENTE','Physical Locations/APT/Stock/Cedis I');</v>
      </c>
    </row>
    <row r="1942">
      <c r="A1942" s="584" t="s">
        <v>7709</v>
      </c>
      <c r="B1942" s="585">
        <v>2.0</v>
      </c>
      <c r="C1942" s="580" t="str">
        <f t="shared" si="1"/>
        <v>REVERSO</v>
      </c>
      <c r="D1942" s="583" t="s">
        <v>8317</v>
      </c>
      <c r="E1942" s="585">
        <v>41.0</v>
      </c>
      <c r="H1942" s="580" t="str">
        <f t="shared" si="2"/>
        <v>INSERT INTO public.rack (ubicacion, pasillo, lado, almacen) VALUES('C4103R','2','REVERSO','Physical Locations/APT/Stock/Cedis I');</v>
      </c>
    </row>
    <row r="1943">
      <c r="A1943" s="584" t="s">
        <v>7703</v>
      </c>
      <c r="B1943" s="585">
        <v>2.0</v>
      </c>
      <c r="C1943" s="580" t="str">
        <f t="shared" si="1"/>
        <v>FRENTE</v>
      </c>
      <c r="D1943" s="583" t="s">
        <v>8317</v>
      </c>
      <c r="E1943" s="585">
        <v>41.0</v>
      </c>
      <c r="H1943" s="580" t="str">
        <f t="shared" si="2"/>
        <v>INSERT INTO public.rack (ubicacion, pasillo, lado, almacen) VALUES('C4104F','2','FRENTE','Physical Locations/APT/Stock/Cedis I');</v>
      </c>
    </row>
    <row r="1944">
      <c r="A1944" s="584" t="s">
        <v>7696</v>
      </c>
      <c r="B1944" s="585">
        <v>2.0</v>
      </c>
      <c r="C1944" s="580" t="str">
        <f t="shared" si="1"/>
        <v>REVERSO</v>
      </c>
      <c r="D1944" s="583" t="s">
        <v>8317</v>
      </c>
      <c r="E1944" s="585">
        <v>41.0</v>
      </c>
      <c r="H1944" s="580" t="str">
        <f t="shared" si="2"/>
        <v>INSERT INTO public.rack (ubicacion, pasillo, lado, almacen) VALUES('C4104R','2','REVERSO','Physical Locations/APT/Stock/Cedis I');</v>
      </c>
    </row>
    <row r="1945">
      <c r="A1945" s="584" t="s">
        <v>7690</v>
      </c>
      <c r="B1945" s="585">
        <v>2.0</v>
      </c>
      <c r="C1945" s="580" t="str">
        <f t="shared" si="1"/>
        <v>FRENTE</v>
      </c>
      <c r="D1945" s="583" t="s">
        <v>8317</v>
      </c>
      <c r="E1945" s="585">
        <v>41.0</v>
      </c>
      <c r="H1945" s="580" t="str">
        <f t="shared" si="2"/>
        <v>INSERT INTO public.rack (ubicacion, pasillo, lado, almacen) VALUES('C4105F','2','FRENTE','Physical Locations/APT/Stock/Cedis I');</v>
      </c>
    </row>
    <row r="1946">
      <c r="A1946" s="584" t="s">
        <v>7683</v>
      </c>
      <c r="B1946" s="585">
        <v>2.0</v>
      </c>
      <c r="C1946" s="580" t="str">
        <f t="shared" si="1"/>
        <v>REVERSO</v>
      </c>
      <c r="D1946" s="583" t="s">
        <v>8317</v>
      </c>
      <c r="E1946" s="585">
        <v>41.0</v>
      </c>
      <c r="H1946" s="580" t="str">
        <f t="shared" si="2"/>
        <v>INSERT INTO public.rack (ubicacion, pasillo, lado, almacen) VALUES('C4105R','2','REVERSO','Physical Locations/APT/Stock/Cedis I');</v>
      </c>
    </row>
    <row r="1947">
      <c r="A1947" s="584" t="s">
        <v>7677</v>
      </c>
      <c r="B1947" s="585">
        <v>2.0</v>
      </c>
      <c r="C1947" s="580" t="str">
        <f t="shared" si="1"/>
        <v>FRENTE</v>
      </c>
      <c r="D1947" s="583" t="s">
        <v>8317</v>
      </c>
      <c r="E1947" s="585">
        <v>41.0</v>
      </c>
      <c r="H1947" s="580" t="str">
        <f t="shared" si="2"/>
        <v>INSERT INTO public.rack (ubicacion, pasillo, lado, almacen) VALUES('C4106F','2','FRENTE','Physical Locations/APT/Stock/Cedis I');</v>
      </c>
    </row>
    <row r="1948">
      <c r="A1948" s="584" t="s">
        <v>7670</v>
      </c>
      <c r="B1948" s="585">
        <v>2.0</v>
      </c>
      <c r="C1948" s="580" t="str">
        <f t="shared" si="1"/>
        <v>REVERSO</v>
      </c>
      <c r="D1948" s="583" t="s">
        <v>8317</v>
      </c>
      <c r="E1948" s="585">
        <v>41.0</v>
      </c>
      <c r="H1948" s="580" t="str">
        <f t="shared" si="2"/>
        <v>INSERT INTO public.rack (ubicacion, pasillo, lado, almacen) VALUES('C4106R','2','REVERSO','Physical Locations/APT/Stock/Cedis I');</v>
      </c>
    </row>
    <row r="1949">
      <c r="A1949" s="584" t="s">
        <v>7664</v>
      </c>
      <c r="B1949" s="585">
        <v>2.0</v>
      </c>
      <c r="C1949" s="580" t="str">
        <f t="shared" si="1"/>
        <v>FRENTE</v>
      </c>
      <c r="D1949" s="583" t="s">
        <v>8317</v>
      </c>
      <c r="E1949" s="585">
        <v>41.0</v>
      </c>
      <c r="H1949" s="580" t="str">
        <f t="shared" si="2"/>
        <v>INSERT INTO public.rack (ubicacion, pasillo, lado, almacen) VALUES('C4107F','2','FRENTE','Physical Locations/APT/Stock/Cedis I');</v>
      </c>
    </row>
    <row r="1950">
      <c r="A1950" s="584" t="s">
        <v>7657</v>
      </c>
      <c r="B1950" s="585">
        <v>2.0</v>
      </c>
      <c r="C1950" s="580" t="str">
        <f t="shared" si="1"/>
        <v>REVERSO</v>
      </c>
      <c r="D1950" s="583" t="s">
        <v>8317</v>
      </c>
      <c r="E1950" s="585">
        <v>41.0</v>
      </c>
      <c r="H1950" s="580" t="str">
        <f t="shared" si="2"/>
        <v>INSERT INTO public.rack (ubicacion, pasillo, lado, almacen) VALUES('C4107R','2','REVERSO','Physical Locations/APT/Stock/Cedis I');</v>
      </c>
    </row>
    <row r="1951">
      <c r="A1951" s="584" t="s">
        <v>7651</v>
      </c>
      <c r="B1951" s="585">
        <v>2.0</v>
      </c>
      <c r="C1951" s="580" t="str">
        <f t="shared" si="1"/>
        <v>FRENTE</v>
      </c>
      <c r="D1951" s="583" t="s">
        <v>8317</v>
      </c>
      <c r="E1951" s="585">
        <v>41.0</v>
      </c>
      <c r="H1951" s="580" t="str">
        <f t="shared" si="2"/>
        <v>INSERT INTO public.rack (ubicacion, pasillo, lado, almacen) VALUES('C4108F','2','FRENTE','Physical Locations/APT/Stock/Cedis I');</v>
      </c>
    </row>
    <row r="1952">
      <c r="A1952" s="584" t="s">
        <v>7644</v>
      </c>
      <c r="B1952" s="585">
        <v>2.0</v>
      </c>
      <c r="C1952" s="580" t="str">
        <f t="shared" si="1"/>
        <v>REVERSO</v>
      </c>
      <c r="D1952" s="583" t="s">
        <v>8317</v>
      </c>
      <c r="E1952" s="585">
        <v>41.0</v>
      </c>
      <c r="H1952" s="580" t="str">
        <f t="shared" si="2"/>
        <v>INSERT INTO public.rack (ubicacion, pasillo, lado, almacen) VALUES('C4108R','2','REVERSO','Physical Locations/APT/Stock/Cedis I');</v>
      </c>
    </row>
    <row r="1953">
      <c r="A1953" s="584" t="s">
        <v>7838</v>
      </c>
      <c r="B1953" s="585">
        <v>2.0</v>
      </c>
      <c r="C1953" s="580" t="str">
        <f t="shared" si="1"/>
        <v>FRENTE</v>
      </c>
      <c r="D1953" s="583" t="s">
        <v>8317</v>
      </c>
      <c r="E1953" s="585">
        <v>42.0</v>
      </c>
      <c r="H1953" s="580" t="str">
        <f t="shared" si="2"/>
        <v>INSERT INTO public.rack (ubicacion, pasillo, lado, almacen) VALUES('C4201F','2','FRENTE','Physical Locations/APT/Stock/Cedis I');</v>
      </c>
    </row>
    <row r="1954">
      <c r="A1954" s="584" t="s">
        <v>7832</v>
      </c>
      <c r="B1954" s="585">
        <v>2.0</v>
      </c>
      <c r="C1954" s="580" t="str">
        <f t="shared" si="1"/>
        <v>REVERSO</v>
      </c>
      <c r="D1954" s="583" t="s">
        <v>8317</v>
      </c>
      <c r="E1954" s="585">
        <v>42.0</v>
      </c>
      <c r="H1954" s="580" t="str">
        <f t="shared" si="2"/>
        <v>INSERT INTO public.rack (ubicacion, pasillo, lado, almacen) VALUES('C4201R','2','REVERSO','Physical Locations/APT/Stock/Cedis I');</v>
      </c>
    </row>
    <row r="1955">
      <c r="A1955" s="584" t="s">
        <v>7827</v>
      </c>
      <c r="B1955" s="585">
        <v>2.0</v>
      </c>
      <c r="C1955" s="580" t="str">
        <f t="shared" si="1"/>
        <v>FRENTE</v>
      </c>
      <c r="D1955" s="583" t="s">
        <v>8317</v>
      </c>
      <c r="E1955" s="585">
        <v>42.0</v>
      </c>
      <c r="H1955" s="580" t="str">
        <f t="shared" si="2"/>
        <v>INSERT INTO public.rack (ubicacion, pasillo, lado, almacen) VALUES('C4202F','2','FRENTE','Physical Locations/APT/Stock/Cedis I');</v>
      </c>
    </row>
    <row r="1956">
      <c r="A1956" s="584" t="s">
        <v>7821</v>
      </c>
      <c r="B1956" s="585">
        <v>2.0</v>
      </c>
      <c r="C1956" s="580" t="str">
        <f t="shared" si="1"/>
        <v>REVERSO</v>
      </c>
      <c r="D1956" s="583" t="s">
        <v>8317</v>
      </c>
      <c r="E1956" s="585">
        <v>42.0</v>
      </c>
      <c r="H1956" s="580" t="str">
        <f t="shared" si="2"/>
        <v>INSERT INTO public.rack (ubicacion, pasillo, lado, almacen) VALUES('C4202R','2','REVERSO','Physical Locations/APT/Stock/Cedis I');</v>
      </c>
    </row>
    <row r="1957">
      <c r="A1957" s="584" t="s">
        <v>7816</v>
      </c>
      <c r="B1957" s="585">
        <v>2.0</v>
      </c>
      <c r="C1957" s="580" t="str">
        <f t="shared" si="1"/>
        <v>FRENTE</v>
      </c>
      <c r="D1957" s="583" t="s">
        <v>8317</v>
      </c>
      <c r="E1957" s="585">
        <v>42.0</v>
      </c>
      <c r="H1957" s="580" t="str">
        <f t="shared" si="2"/>
        <v>INSERT INTO public.rack (ubicacion, pasillo, lado, almacen) VALUES('C4203F','2','FRENTE','Physical Locations/APT/Stock/Cedis I');</v>
      </c>
    </row>
    <row r="1958">
      <c r="A1958" s="584" t="s">
        <v>7810</v>
      </c>
      <c r="B1958" s="585">
        <v>2.0</v>
      </c>
      <c r="C1958" s="580" t="str">
        <f t="shared" si="1"/>
        <v>REVERSO</v>
      </c>
      <c r="D1958" s="583" t="s">
        <v>8317</v>
      </c>
      <c r="E1958" s="585">
        <v>42.0</v>
      </c>
      <c r="H1958" s="580" t="str">
        <f t="shared" si="2"/>
        <v>INSERT INTO public.rack (ubicacion, pasillo, lado, almacen) VALUES('C4203R','2','REVERSO','Physical Locations/APT/Stock/Cedis I');</v>
      </c>
    </row>
    <row r="1959">
      <c r="A1959" s="584" t="s">
        <v>7805</v>
      </c>
      <c r="B1959" s="585">
        <v>2.0</v>
      </c>
      <c r="C1959" s="580" t="str">
        <f t="shared" si="1"/>
        <v>FRENTE</v>
      </c>
      <c r="D1959" s="583" t="s">
        <v>8317</v>
      </c>
      <c r="E1959" s="585">
        <v>42.0</v>
      </c>
      <c r="H1959" s="580" t="str">
        <f t="shared" si="2"/>
        <v>INSERT INTO public.rack (ubicacion, pasillo, lado, almacen) VALUES('C4204F','2','FRENTE','Physical Locations/APT/Stock/Cedis I');</v>
      </c>
    </row>
    <row r="1960">
      <c r="A1960" s="584" t="s">
        <v>7799</v>
      </c>
      <c r="B1960" s="585">
        <v>2.0</v>
      </c>
      <c r="C1960" s="580" t="str">
        <f t="shared" si="1"/>
        <v>REVERSO</v>
      </c>
      <c r="D1960" s="583" t="s">
        <v>8317</v>
      </c>
      <c r="E1960" s="585">
        <v>42.0</v>
      </c>
      <c r="H1960" s="580" t="str">
        <f t="shared" si="2"/>
        <v>INSERT INTO public.rack (ubicacion, pasillo, lado, almacen) VALUES('C4204R','2','REVERSO','Physical Locations/APT/Stock/Cedis I');</v>
      </c>
    </row>
    <row r="1961">
      <c r="A1961" s="584" t="s">
        <v>7793</v>
      </c>
      <c r="B1961" s="585">
        <v>2.0</v>
      </c>
      <c r="C1961" s="580" t="str">
        <f t="shared" si="1"/>
        <v>FRENTE</v>
      </c>
      <c r="D1961" s="583" t="s">
        <v>8317</v>
      </c>
      <c r="E1961" s="585">
        <v>42.0</v>
      </c>
      <c r="H1961" s="580" t="str">
        <f t="shared" si="2"/>
        <v>INSERT INTO public.rack (ubicacion, pasillo, lado, almacen) VALUES('C4205F','2','FRENTE','Physical Locations/APT/Stock/Cedis I');</v>
      </c>
    </row>
    <row r="1962">
      <c r="A1962" s="584" t="s">
        <v>7787</v>
      </c>
      <c r="B1962" s="585">
        <v>2.0</v>
      </c>
      <c r="C1962" s="580" t="str">
        <f t="shared" si="1"/>
        <v>REVERSO</v>
      </c>
      <c r="D1962" s="583" t="s">
        <v>8317</v>
      </c>
      <c r="E1962" s="585">
        <v>42.0</v>
      </c>
      <c r="H1962" s="580" t="str">
        <f t="shared" si="2"/>
        <v>INSERT INTO public.rack (ubicacion, pasillo, lado, almacen) VALUES('C4205R','2','REVERSO','Physical Locations/APT/Stock/Cedis I');</v>
      </c>
    </row>
    <row r="1963">
      <c r="A1963" s="584" t="s">
        <v>7781</v>
      </c>
      <c r="B1963" s="585">
        <v>2.0</v>
      </c>
      <c r="C1963" s="580" t="str">
        <f t="shared" si="1"/>
        <v>FRENTE</v>
      </c>
      <c r="D1963" s="583" t="s">
        <v>8317</v>
      </c>
      <c r="E1963" s="585">
        <v>42.0</v>
      </c>
      <c r="H1963" s="580" t="str">
        <f t="shared" si="2"/>
        <v>INSERT INTO public.rack (ubicacion, pasillo, lado, almacen) VALUES('C4206F','2','FRENTE','Physical Locations/APT/Stock/Cedis I');</v>
      </c>
    </row>
    <row r="1964">
      <c r="A1964" s="584" t="s">
        <v>7774</v>
      </c>
      <c r="B1964" s="585">
        <v>2.0</v>
      </c>
      <c r="C1964" s="580" t="str">
        <f t="shared" si="1"/>
        <v>REVERSO</v>
      </c>
      <c r="D1964" s="583" t="s">
        <v>8317</v>
      </c>
      <c r="E1964" s="585">
        <v>42.0</v>
      </c>
      <c r="H1964" s="580" t="str">
        <f t="shared" si="2"/>
        <v>INSERT INTO public.rack (ubicacion, pasillo, lado, almacen) VALUES('C4206R','2','REVERSO','Physical Locations/APT/Stock/Cedis I');</v>
      </c>
    </row>
    <row r="1965">
      <c r="A1965" s="584" t="s">
        <v>7768</v>
      </c>
      <c r="B1965" s="585">
        <v>2.0</v>
      </c>
      <c r="C1965" s="580" t="str">
        <f t="shared" si="1"/>
        <v>FRENTE</v>
      </c>
      <c r="D1965" s="583" t="s">
        <v>8317</v>
      </c>
      <c r="E1965" s="585">
        <v>42.0</v>
      </c>
      <c r="H1965" s="580" t="str">
        <f t="shared" si="2"/>
        <v>INSERT INTO public.rack (ubicacion, pasillo, lado, almacen) VALUES('C4207F','2','FRENTE','Physical Locations/APT/Stock/Cedis I');</v>
      </c>
    </row>
    <row r="1966">
      <c r="A1966" s="584" t="s">
        <v>7761</v>
      </c>
      <c r="B1966" s="585">
        <v>2.0</v>
      </c>
      <c r="C1966" s="580" t="str">
        <f t="shared" si="1"/>
        <v>REVERSO</v>
      </c>
      <c r="D1966" s="583" t="s">
        <v>8317</v>
      </c>
      <c r="E1966" s="585">
        <v>42.0</v>
      </c>
      <c r="H1966" s="580" t="str">
        <f t="shared" si="2"/>
        <v>INSERT INTO public.rack (ubicacion, pasillo, lado, almacen) VALUES('C4207R','2','REVERSO','Physical Locations/APT/Stock/Cedis I');</v>
      </c>
    </row>
    <row r="1967">
      <c r="A1967" s="584" t="s">
        <v>7755</v>
      </c>
      <c r="B1967" s="585">
        <v>2.0</v>
      </c>
      <c r="C1967" s="580" t="str">
        <f t="shared" si="1"/>
        <v>FRENTE</v>
      </c>
      <c r="D1967" s="583" t="s">
        <v>8317</v>
      </c>
      <c r="E1967" s="585">
        <v>42.0</v>
      </c>
      <c r="H1967" s="580" t="str">
        <f t="shared" si="2"/>
        <v>INSERT INTO public.rack (ubicacion, pasillo, lado, almacen) VALUES('C4208F','2','FRENTE','Physical Locations/APT/Stock/Cedis I');</v>
      </c>
    </row>
    <row r="1968">
      <c r="A1968" s="584" t="s">
        <v>7748</v>
      </c>
      <c r="B1968" s="585">
        <v>2.0</v>
      </c>
      <c r="C1968" s="580" t="str">
        <f t="shared" si="1"/>
        <v>REVERSO</v>
      </c>
      <c r="D1968" s="583" t="s">
        <v>8317</v>
      </c>
      <c r="E1968" s="585">
        <v>42.0</v>
      </c>
      <c r="H1968" s="580" t="str">
        <f t="shared" si="2"/>
        <v>INSERT INTO public.rack (ubicacion, pasillo, lado, almacen) VALUES('C4208R','2','REVERSO','Physical Locations/APT/Stock/Cedis I');</v>
      </c>
    </row>
    <row r="1969">
      <c r="A1969" s="584" t="s">
        <v>7934</v>
      </c>
      <c r="B1969" s="585">
        <v>2.0</v>
      </c>
      <c r="C1969" s="580" t="str">
        <f t="shared" si="1"/>
        <v>FRENTE</v>
      </c>
      <c r="D1969" s="583" t="s">
        <v>8317</v>
      </c>
      <c r="E1969" s="585">
        <v>43.0</v>
      </c>
      <c r="H1969" s="580" t="str">
        <f t="shared" si="2"/>
        <v>INSERT INTO public.rack (ubicacion, pasillo, lado, almacen) VALUES('C4301F','2','FRENTE','Physical Locations/APT/Stock/Cedis I');</v>
      </c>
    </row>
    <row r="1970">
      <c r="A1970" s="584" t="s">
        <v>7928</v>
      </c>
      <c r="B1970" s="585">
        <v>2.0</v>
      </c>
      <c r="C1970" s="580" t="str">
        <f t="shared" si="1"/>
        <v>REVERSO</v>
      </c>
      <c r="D1970" s="583" t="s">
        <v>8317</v>
      </c>
      <c r="E1970" s="585">
        <v>43.0</v>
      </c>
      <c r="H1970" s="580" t="str">
        <f t="shared" si="2"/>
        <v>INSERT INTO public.rack (ubicacion, pasillo, lado, almacen) VALUES('C4301R','2','REVERSO','Physical Locations/APT/Stock/Cedis I');</v>
      </c>
    </row>
    <row r="1971">
      <c r="A1971" s="584" t="s">
        <v>7922</v>
      </c>
      <c r="B1971" s="585">
        <v>2.0</v>
      </c>
      <c r="C1971" s="580" t="str">
        <f t="shared" si="1"/>
        <v>FRENTE</v>
      </c>
      <c r="D1971" s="583" t="s">
        <v>8317</v>
      </c>
      <c r="E1971" s="585">
        <v>43.0</v>
      </c>
      <c r="H1971" s="580" t="str">
        <f t="shared" si="2"/>
        <v>INSERT INTO public.rack (ubicacion, pasillo, lado, almacen) VALUES('C4302F','2','FRENTE','Physical Locations/APT/Stock/Cedis I');</v>
      </c>
    </row>
    <row r="1972">
      <c r="A1972" s="584" t="s">
        <v>7916</v>
      </c>
      <c r="B1972" s="585">
        <v>2.0</v>
      </c>
      <c r="C1972" s="580" t="str">
        <f t="shared" si="1"/>
        <v>REVERSO</v>
      </c>
      <c r="D1972" s="583" t="s">
        <v>8317</v>
      </c>
      <c r="E1972" s="585">
        <v>43.0</v>
      </c>
      <c r="H1972" s="580" t="str">
        <f t="shared" si="2"/>
        <v>INSERT INTO public.rack (ubicacion, pasillo, lado, almacen) VALUES('C4302R','2','REVERSO','Physical Locations/APT/Stock/Cedis I');</v>
      </c>
    </row>
    <row r="1973">
      <c r="A1973" s="584" t="s">
        <v>7910</v>
      </c>
      <c r="B1973" s="585">
        <v>2.0</v>
      </c>
      <c r="C1973" s="580" t="str">
        <f t="shared" si="1"/>
        <v>FRENTE</v>
      </c>
      <c r="D1973" s="583" t="s">
        <v>8317</v>
      </c>
      <c r="E1973" s="585">
        <v>43.0</v>
      </c>
      <c r="H1973" s="580" t="str">
        <f t="shared" si="2"/>
        <v>INSERT INTO public.rack (ubicacion, pasillo, lado, almacen) VALUES('C4303F','2','FRENTE','Physical Locations/APT/Stock/Cedis I');</v>
      </c>
    </row>
    <row r="1974">
      <c r="A1974" s="584" t="s">
        <v>7904</v>
      </c>
      <c r="B1974" s="585">
        <v>2.0</v>
      </c>
      <c r="C1974" s="580" t="str">
        <f t="shared" si="1"/>
        <v>REVERSO</v>
      </c>
      <c r="D1974" s="583" t="s">
        <v>8317</v>
      </c>
      <c r="E1974" s="585">
        <v>43.0</v>
      </c>
      <c r="H1974" s="580" t="str">
        <f t="shared" si="2"/>
        <v>INSERT INTO public.rack (ubicacion, pasillo, lado, almacen) VALUES('C4303R','2','REVERSO','Physical Locations/APT/Stock/Cedis I');</v>
      </c>
    </row>
    <row r="1975">
      <c r="A1975" s="584" t="s">
        <v>7898</v>
      </c>
      <c r="B1975" s="585">
        <v>2.0</v>
      </c>
      <c r="C1975" s="580" t="str">
        <f t="shared" si="1"/>
        <v>FRENTE</v>
      </c>
      <c r="D1975" s="583" t="s">
        <v>8317</v>
      </c>
      <c r="E1975" s="585">
        <v>43.0</v>
      </c>
      <c r="H1975" s="580" t="str">
        <f t="shared" si="2"/>
        <v>INSERT INTO public.rack (ubicacion, pasillo, lado, almacen) VALUES('C4304F','2','FRENTE','Physical Locations/APT/Stock/Cedis I');</v>
      </c>
    </row>
    <row r="1976">
      <c r="A1976" s="584" t="s">
        <v>7892</v>
      </c>
      <c r="B1976" s="585">
        <v>2.0</v>
      </c>
      <c r="C1976" s="580" t="str">
        <f t="shared" si="1"/>
        <v>REVERSO</v>
      </c>
      <c r="D1976" s="583" t="s">
        <v>8317</v>
      </c>
      <c r="E1976" s="585">
        <v>43.0</v>
      </c>
      <c r="H1976" s="580" t="str">
        <f t="shared" si="2"/>
        <v>INSERT INTO public.rack (ubicacion, pasillo, lado, almacen) VALUES('C4304R','2','REVERSO','Physical Locations/APT/Stock/Cedis I');</v>
      </c>
    </row>
    <row r="1977">
      <c r="A1977" s="584" t="s">
        <v>7886</v>
      </c>
      <c r="B1977" s="585">
        <v>2.0</v>
      </c>
      <c r="C1977" s="580" t="str">
        <f t="shared" si="1"/>
        <v>FRENTE</v>
      </c>
      <c r="D1977" s="583" t="s">
        <v>8317</v>
      </c>
      <c r="E1977" s="585">
        <v>43.0</v>
      </c>
      <c r="H1977" s="580" t="str">
        <f t="shared" si="2"/>
        <v>INSERT INTO public.rack (ubicacion, pasillo, lado, almacen) VALUES('C4305F','2','FRENTE','Physical Locations/APT/Stock/Cedis I');</v>
      </c>
    </row>
    <row r="1978">
      <c r="A1978" s="584" t="s">
        <v>7880</v>
      </c>
      <c r="B1978" s="585">
        <v>2.0</v>
      </c>
      <c r="C1978" s="580" t="str">
        <f t="shared" si="1"/>
        <v>REVERSO</v>
      </c>
      <c r="D1978" s="583" t="s">
        <v>8317</v>
      </c>
      <c r="E1978" s="585">
        <v>43.0</v>
      </c>
      <c r="H1978" s="580" t="str">
        <f t="shared" si="2"/>
        <v>INSERT INTO public.rack (ubicacion, pasillo, lado, almacen) VALUES('C4305R','2','REVERSO','Physical Locations/APT/Stock/Cedis I');</v>
      </c>
    </row>
    <row r="1979">
      <c r="A1979" s="584" t="s">
        <v>7874</v>
      </c>
      <c r="B1979" s="585">
        <v>2.0</v>
      </c>
      <c r="C1979" s="580" t="str">
        <f t="shared" si="1"/>
        <v>FRENTE</v>
      </c>
      <c r="D1979" s="583" t="s">
        <v>8317</v>
      </c>
      <c r="E1979" s="585">
        <v>43.0</v>
      </c>
      <c r="H1979" s="580" t="str">
        <f t="shared" si="2"/>
        <v>INSERT INTO public.rack (ubicacion, pasillo, lado, almacen) VALUES('C4306F','2','FRENTE','Physical Locations/APT/Stock/Cedis I');</v>
      </c>
    </row>
    <row r="1980">
      <c r="A1980" s="584" t="s">
        <v>7868</v>
      </c>
      <c r="B1980" s="585">
        <v>2.0</v>
      </c>
      <c r="C1980" s="580" t="str">
        <f t="shared" si="1"/>
        <v>REVERSO</v>
      </c>
      <c r="D1980" s="583" t="s">
        <v>8317</v>
      </c>
      <c r="E1980" s="585">
        <v>43.0</v>
      </c>
      <c r="H1980" s="580" t="str">
        <f t="shared" si="2"/>
        <v>INSERT INTO public.rack (ubicacion, pasillo, lado, almacen) VALUES('C4306R','2','REVERSO','Physical Locations/APT/Stock/Cedis I');</v>
      </c>
    </row>
    <row r="1981">
      <c r="A1981" s="584" t="s">
        <v>7862</v>
      </c>
      <c r="B1981" s="585">
        <v>2.0</v>
      </c>
      <c r="C1981" s="580" t="str">
        <f t="shared" si="1"/>
        <v>FRENTE</v>
      </c>
      <c r="D1981" s="583" t="s">
        <v>8317</v>
      </c>
      <c r="E1981" s="585">
        <v>43.0</v>
      </c>
      <c r="H1981" s="580" t="str">
        <f t="shared" si="2"/>
        <v>INSERT INTO public.rack (ubicacion, pasillo, lado, almacen) VALUES('C4307F','2','FRENTE','Physical Locations/APT/Stock/Cedis I');</v>
      </c>
    </row>
    <row r="1982">
      <c r="A1982" s="584" t="s">
        <v>7856</v>
      </c>
      <c r="B1982" s="585">
        <v>2.0</v>
      </c>
      <c r="C1982" s="580" t="str">
        <f t="shared" si="1"/>
        <v>REVERSO</v>
      </c>
      <c r="D1982" s="583" t="s">
        <v>8317</v>
      </c>
      <c r="E1982" s="585">
        <v>43.0</v>
      </c>
      <c r="H1982" s="580" t="str">
        <f t="shared" si="2"/>
        <v>INSERT INTO public.rack (ubicacion, pasillo, lado, almacen) VALUES('C4307R','2','REVERSO','Physical Locations/APT/Stock/Cedis I');</v>
      </c>
    </row>
    <row r="1983">
      <c r="A1983" s="584" t="s">
        <v>7850</v>
      </c>
      <c r="B1983" s="585">
        <v>2.0</v>
      </c>
      <c r="C1983" s="580" t="str">
        <f t="shared" si="1"/>
        <v>FRENTE</v>
      </c>
      <c r="D1983" s="583" t="s">
        <v>8317</v>
      </c>
      <c r="E1983" s="585">
        <v>43.0</v>
      </c>
      <c r="H1983" s="580" t="str">
        <f t="shared" si="2"/>
        <v>INSERT INTO public.rack (ubicacion, pasillo, lado, almacen) VALUES('C4308F','2','FRENTE','Physical Locations/APT/Stock/Cedis I');</v>
      </c>
    </row>
    <row r="1984">
      <c r="A1984" s="584" t="s">
        <v>7844</v>
      </c>
      <c r="B1984" s="585">
        <v>2.0</v>
      </c>
      <c r="C1984" s="580" t="str">
        <f t="shared" si="1"/>
        <v>REVERSO</v>
      </c>
      <c r="D1984" s="583" t="s">
        <v>8317</v>
      </c>
      <c r="E1984" s="585">
        <v>43.0</v>
      </c>
      <c r="H1984" s="580" t="str">
        <f t="shared" si="2"/>
        <v>INSERT INTO public.rack (ubicacion, pasillo, lado, almacen) VALUES('C4308R','2','REVERSO','Physical Locations/APT/Stock/Cedis I');</v>
      </c>
    </row>
    <row r="1985">
      <c r="A1985" s="584" t="s">
        <v>8019</v>
      </c>
      <c r="B1985" s="585">
        <v>2.0</v>
      </c>
      <c r="C1985" s="580" t="str">
        <f t="shared" si="1"/>
        <v>FRENTE</v>
      </c>
      <c r="D1985" s="583" t="s">
        <v>8317</v>
      </c>
      <c r="E1985" s="585">
        <v>44.0</v>
      </c>
      <c r="H1985" s="580" t="str">
        <f t="shared" si="2"/>
        <v>INSERT INTO public.rack (ubicacion, pasillo, lado, almacen) VALUES('C4401F','2','FRENTE','Physical Locations/APT/Stock/Cedis I');</v>
      </c>
    </row>
    <row r="1986">
      <c r="A1986" s="584" t="s">
        <v>8014</v>
      </c>
      <c r="B1986" s="585">
        <v>2.0</v>
      </c>
      <c r="C1986" s="580" t="str">
        <f t="shared" si="1"/>
        <v>REVERSO</v>
      </c>
      <c r="D1986" s="583" t="s">
        <v>8317</v>
      </c>
      <c r="E1986" s="585">
        <v>44.0</v>
      </c>
      <c r="H1986" s="580" t="str">
        <f t="shared" si="2"/>
        <v>INSERT INTO public.rack (ubicacion, pasillo, lado, almacen) VALUES('C4401R','2','REVERSO','Physical Locations/APT/Stock/Cedis I');</v>
      </c>
    </row>
    <row r="1987">
      <c r="A1987" s="584" t="s">
        <v>8009</v>
      </c>
      <c r="B1987" s="585">
        <v>2.0</v>
      </c>
      <c r="C1987" s="580" t="str">
        <f t="shared" si="1"/>
        <v>FRENTE</v>
      </c>
      <c r="D1987" s="583" t="s">
        <v>8317</v>
      </c>
      <c r="E1987" s="585">
        <v>44.0</v>
      </c>
      <c r="H1987" s="580" t="str">
        <f t="shared" si="2"/>
        <v>INSERT INTO public.rack (ubicacion, pasillo, lado, almacen) VALUES('C4402F','2','FRENTE','Physical Locations/APT/Stock/Cedis I');</v>
      </c>
    </row>
    <row r="1988">
      <c r="A1988" s="584" t="s">
        <v>8004</v>
      </c>
      <c r="B1988" s="585">
        <v>2.0</v>
      </c>
      <c r="C1988" s="580" t="str">
        <f t="shared" si="1"/>
        <v>REVERSO</v>
      </c>
      <c r="D1988" s="583" t="s">
        <v>8317</v>
      </c>
      <c r="E1988" s="585">
        <v>44.0</v>
      </c>
      <c r="H1988" s="580" t="str">
        <f t="shared" si="2"/>
        <v>INSERT INTO public.rack (ubicacion, pasillo, lado, almacen) VALUES('C4402R','2','REVERSO','Physical Locations/APT/Stock/Cedis I');</v>
      </c>
    </row>
    <row r="1989">
      <c r="A1989" s="584" t="s">
        <v>7999</v>
      </c>
      <c r="B1989" s="585">
        <v>2.0</v>
      </c>
      <c r="C1989" s="580" t="str">
        <f t="shared" si="1"/>
        <v>FRENTE</v>
      </c>
      <c r="D1989" s="583" t="s">
        <v>8317</v>
      </c>
      <c r="E1989" s="585">
        <v>44.0</v>
      </c>
      <c r="H1989" s="580" t="str">
        <f t="shared" si="2"/>
        <v>INSERT INTO public.rack (ubicacion, pasillo, lado, almacen) VALUES('C4403F','2','FRENTE','Physical Locations/APT/Stock/Cedis I');</v>
      </c>
    </row>
    <row r="1990">
      <c r="A1990" s="584" t="s">
        <v>7994</v>
      </c>
      <c r="B1990" s="585">
        <v>2.0</v>
      </c>
      <c r="C1990" s="580" t="str">
        <f t="shared" si="1"/>
        <v>REVERSO</v>
      </c>
      <c r="D1990" s="583" t="s">
        <v>8317</v>
      </c>
      <c r="E1990" s="585">
        <v>44.0</v>
      </c>
      <c r="H1990" s="580" t="str">
        <f t="shared" si="2"/>
        <v>INSERT INTO public.rack (ubicacion, pasillo, lado, almacen) VALUES('C4403R','2','REVERSO','Physical Locations/APT/Stock/Cedis I');</v>
      </c>
    </row>
    <row r="1991">
      <c r="A1991" s="584" t="s">
        <v>7989</v>
      </c>
      <c r="B1991" s="585">
        <v>2.0</v>
      </c>
      <c r="C1991" s="580" t="str">
        <f t="shared" si="1"/>
        <v>FRENTE</v>
      </c>
      <c r="D1991" s="583" t="s">
        <v>8317</v>
      </c>
      <c r="E1991" s="585">
        <v>44.0</v>
      </c>
      <c r="H1991" s="580" t="str">
        <f t="shared" si="2"/>
        <v>INSERT INTO public.rack (ubicacion, pasillo, lado, almacen) VALUES('C4404F','2','FRENTE','Physical Locations/APT/Stock/Cedis I');</v>
      </c>
    </row>
    <row r="1992">
      <c r="A1992" s="584" t="s">
        <v>7984</v>
      </c>
      <c r="B1992" s="585">
        <v>2.0</v>
      </c>
      <c r="C1992" s="580" t="str">
        <f t="shared" si="1"/>
        <v>REVERSO</v>
      </c>
      <c r="D1992" s="583" t="s">
        <v>8317</v>
      </c>
      <c r="E1992" s="585">
        <v>44.0</v>
      </c>
      <c r="H1992" s="580" t="str">
        <f t="shared" si="2"/>
        <v>INSERT INTO public.rack (ubicacion, pasillo, lado, almacen) VALUES('C4404R','2','REVERSO','Physical Locations/APT/Stock/Cedis I');</v>
      </c>
    </row>
    <row r="1993">
      <c r="A1993" s="584" t="s">
        <v>7979</v>
      </c>
      <c r="B1993" s="585">
        <v>2.0</v>
      </c>
      <c r="C1993" s="580" t="str">
        <f t="shared" si="1"/>
        <v>FRENTE</v>
      </c>
      <c r="D1993" s="583" t="s">
        <v>8317</v>
      </c>
      <c r="E1993" s="585">
        <v>44.0</v>
      </c>
      <c r="H1993" s="580" t="str">
        <f t="shared" si="2"/>
        <v>INSERT INTO public.rack (ubicacion, pasillo, lado, almacen) VALUES('C4405F','2','FRENTE','Physical Locations/APT/Stock/Cedis I');</v>
      </c>
    </row>
    <row r="1994">
      <c r="A1994" s="584" t="s">
        <v>7974</v>
      </c>
      <c r="B1994" s="585">
        <v>2.0</v>
      </c>
      <c r="C1994" s="580" t="str">
        <f t="shared" si="1"/>
        <v>REVERSO</v>
      </c>
      <c r="D1994" s="583" t="s">
        <v>8317</v>
      </c>
      <c r="E1994" s="585">
        <v>44.0</v>
      </c>
      <c r="H1994" s="580" t="str">
        <f t="shared" si="2"/>
        <v>INSERT INTO public.rack (ubicacion, pasillo, lado, almacen) VALUES('C4405R','2','REVERSO','Physical Locations/APT/Stock/Cedis I');</v>
      </c>
    </row>
    <row r="1995">
      <c r="A1995" s="584" t="s">
        <v>7969</v>
      </c>
      <c r="B1995" s="585">
        <v>2.0</v>
      </c>
      <c r="C1995" s="580" t="str">
        <f t="shared" si="1"/>
        <v>FRENTE</v>
      </c>
      <c r="D1995" s="583" t="s">
        <v>8317</v>
      </c>
      <c r="E1995" s="585">
        <v>44.0</v>
      </c>
      <c r="H1995" s="580" t="str">
        <f t="shared" si="2"/>
        <v>INSERT INTO public.rack (ubicacion, pasillo, lado, almacen) VALUES('C4406F','2','FRENTE','Physical Locations/APT/Stock/Cedis I');</v>
      </c>
    </row>
    <row r="1996">
      <c r="A1996" s="584" t="s">
        <v>7963</v>
      </c>
      <c r="B1996" s="585">
        <v>2.0</v>
      </c>
      <c r="C1996" s="580" t="str">
        <f t="shared" si="1"/>
        <v>REVERSO</v>
      </c>
      <c r="D1996" s="583" t="s">
        <v>8317</v>
      </c>
      <c r="E1996" s="585">
        <v>44.0</v>
      </c>
      <c r="H1996" s="580" t="str">
        <f t="shared" si="2"/>
        <v>INSERT INTO public.rack (ubicacion, pasillo, lado, almacen) VALUES('C4406R','2','REVERSO','Physical Locations/APT/Stock/Cedis I');</v>
      </c>
    </row>
    <row r="1997">
      <c r="A1997" s="584" t="s">
        <v>7958</v>
      </c>
      <c r="B1997" s="585">
        <v>2.0</v>
      </c>
      <c r="C1997" s="580" t="str">
        <f t="shared" si="1"/>
        <v>FRENTE</v>
      </c>
      <c r="D1997" s="583" t="s">
        <v>8317</v>
      </c>
      <c r="E1997" s="585">
        <v>44.0</v>
      </c>
      <c r="H1997" s="580" t="str">
        <f t="shared" si="2"/>
        <v>INSERT INTO public.rack (ubicacion, pasillo, lado, almacen) VALUES('C4407F','2','FRENTE','Physical Locations/APT/Stock/Cedis I');</v>
      </c>
    </row>
    <row r="1998">
      <c r="A1998" s="584" t="s">
        <v>7952</v>
      </c>
      <c r="B1998" s="585">
        <v>2.0</v>
      </c>
      <c r="C1998" s="580" t="str">
        <f t="shared" si="1"/>
        <v>REVERSO</v>
      </c>
      <c r="D1998" s="583" t="s">
        <v>8317</v>
      </c>
      <c r="E1998" s="585">
        <v>44.0</v>
      </c>
      <c r="H1998" s="580" t="str">
        <f t="shared" si="2"/>
        <v>INSERT INTO public.rack (ubicacion, pasillo, lado, almacen) VALUES('C4407R','2','REVERSO','Physical Locations/APT/Stock/Cedis I');</v>
      </c>
    </row>
    <row r="1999">
      <c r="A1999" s="584" t="s">
        <v>7946</v>
      </c>
      <c r="B1999" s="585">
        <v>2.0</v>
      </c>
      <c r="C1999" s="580" t="str">
        <f t="shared" si="1"/>
        <v>FRENTE</v>
      </c>
      <c r="D1999" s="583" t="s">
        <v>8317</v>
      </c>
      <c r="E1999" s="585">
        <v>44.0</v>
      </c>
      <c r="H1999" s="580" t="str">
        <f t="shared" si="2"/>
        <v>INSERT INTO public.rack (ubicacion, pasillo, lado, almacen) VALUES('C4408F','2','FRENTE','Physical Locations/APT/Stock/Cedis I');</v>
      </c>
    </row>
    <row r="2000">
      <c r="A2000" s="584" t="s">
        <v>7940</v>
      </c>
      <c r="B2000" s="585">
        <v>2.0</v>
      </c>
      <c r="C2000" s="580" t="str">
        <f t="shared" si="1"/>
        <v>REVERSO</v>
      </c>
      <c r="D2000" s="583" t="s">
        <v>8317</v>
      </c>
      <c r="E2000" s="585">
        <v>44.0</v>
      </c>
      <c r="H2000" s="580" t="str">
        <f t="shared" si="2"/>
        <v>INSERT INTO public.rack (ubicacion, pasillo, lado, almacen) VALUES('C4408R','2','REVERSO','Physical Locations/APT/Stock/Cedis I');</v>
      </c>
    </row>
    <row r="2001">
      <c r="A2001" s="584" t="s">
        <v>8099</v>
      </c>
      <c r="B2001" s="585">
        <v>2.0</v>
      </c>
      <c r="C2001" s="580" t="str">
        <f t="shared" si="1"/>
        <v>FRENTE</v>
      </c>
      <c r="D2001" s="583" t="s">
        <v>8317</v>
      </c>
      <c r="E2001" s="585">
        <v>45.0</v>
      </c>
      <c r="H2001" s="580" t="str">
        <f t="shared" si="2"/>
        <v>INSERT INTO public.rack (ubicacion, pasillo, lado, almacen) VALUES('C4501F','2','FRENTE','Physical Locations/APT/Stock/Cedis I');</v>
      </c>
    </row>
    <row r="2002">
      <c r="A2002" s="584" t="s">
        <v>8094</v>
      </c>
      <c r="B2002" s="585">
        <v>2.0</v>
      </c>
      <c r="C2002" s="580" t="str">
        <f t="shared" si="1"/>
        <v>REVERSO</v>
      </c>
      <c r="D2002" s="583" t="s">
        <v>8317</v>
      </c>
      <c r="E2002" s="585">
        <v>45.0</v>
      </c>
      <c r="H2002" s="580" t="str">
        <f t="shared" si="2"/>
        <v>INSERT INTO public.rack (ubicacion, pasillo, lado, almacen) VALUES('C4501R','2','REVERSO','Physical Locations/APT/Stock/Cedis I');</v>
      </c>
    </row>
    <row r="2003">
      <c r="A2003" s="584" t="s">
        <v>8089</v>
      </c>
      <c r="B2003" s="585">
        <v>2.0</v>
      </c>
      <c r="C2003" s="580" t="str">
        <f t="shared" si="1"/>
        <v>FRENTE</v>
      </c>
      <c r="D2003" s="583" t="s">
        <v>8317</v>
      </c>
      <c r="E2003" s="585">
        <v>45.0</v>
      </c>
      <c r="H2003" s="580" t="str">
        <f t="shared" si="2"/>
        <v>INSERT INTO public.rack (ubicacion, pasillo, lado, almacen) VALUES('C4502F','2','FRENTE','Physical Locations/APT/Stock/Cedis I');</v>
      </c>
    </row>
    <row r="2004">
      <c r="A2004" s="584" t="s">
        <v>8084</v>
      </c>
      <c r="B2004" s="585">
        <v>2.0</v>
      </c>
      <c r="C2004" s="580" t="str">
        <f t="shared" si="1"/>
        <v>REVERSO</v>
      </c>
      <c r="D2004" s="583" t="s">
        <v>8317</v>
      </c>
      <c r="E2004" s="585">
        <v>45.0</v>
      </c>
      <c r="H2004" s="580" t="str">
        <f t="shared" si="2"/>
        <v>INSERT INTO public.rack (ubicacion, pasillo, lado, almacen) VALUES('C4502R','2','REVERSO','Physical Locations/APT/Stock/Cedis I');</v>
      </c>
    </row>
    <row r="2005">
      <c r="A2005" s="584" t="s">
        <v>8079</v>
      </c>
      <c r="B2005" s="585">
        <v>2.0</v>
      </c>
      <c r="C2005" s="580" t="str">
        <f t="shared" si="1"/>
        <v>FRENTE</v>
      </c>
      <c r="D2005" s="583" t="s">
        <v>8317</v>
      </c>
      <c r="E2005" s="585">
        <v>45.0</v>
      </c>
      <c r="H2005" s="580" t="str">
        <f t="shared" si="2"/>
        <v>INSERT INTO public.rack (ubicacion, pasillo, lado, almacen) VALUES('C4503F','2','FRENTE','Physical Locations/APT/Stock/Cedis I');</v>
      </c>
    </row>
    <row r="2006">
      <c r="A2006" s="584" t="s">
        <v>8074</v>
      </c>
      <c r="B2006" s="585">
        <v>2.0</v>
      </c>
      <c r="C2006" s="580" t="str">
        <f t="shared" si="1"/>
        <v>REVERSO</v>
      </c>
      <c r="D2006" s="583" t="s">
        <v>8317</v>
      </c>
      <c r="E2006" s="585">
        <v>45.0</v>
      </c>
      <c r="H2006" s="580" t="str">
        <f t="shared" si="2"/>
        <v>INSERT INTO public.rack (ubicacion, pasillo, lado, almacen) VALUES('C4503R','2','REVERSO','Physical Locations/APT/Stock/Cedis I');</v>
      </c>
    </row>
    <row r="2007">
      <c r="A2007" s="584" t="s">
        <v>8069</v>
      </c>
      <c r="B2007" s="585">
        <v>2.0</v>
      </c>
      <c r="C2007" s="580" t="str">
        <f t="shared" si="1"/>
        <v>FRENTE</v>
      </c>
      <c r="D2007" s="583" t="s">
        <v>8317</v>
      </c>
      <c r="E2007" s="585">
        <v>45.0</v>
      </c>
      <c r="H2007" s="580" t="str">
        <f t="shared" si="2"/>
        <v>INSERT INTO public.rack (ubicacion, pasillo, lado, almacen) VALUES('C4504F','2','FRENTE','Physical Locations/APT/Stock/Cedis I');</v>
      </c>
    </row>
    <row r="2008">
      <c r="A2008" s="584" t="s">
        <v>8064</v>
      </c>
      <c r="B2008" s="585">
        <v>2.0</v>
      </c>
      <c r="C2008" s="580" t="str">
        <f t="shared" si="1"/>
        <v>REVERSO</v>
      </c>
      <c r="D2008" s="583" t="s">
        <v>8317</v>
      </c>
      <c r="E2008" s="585">
        <v>45.0</v>
      </c>
      <c r="H2008" s="580" t="str">
        <f t="shared" si="2"/>
        <v>INSERT INTO public.rack (ubicacion, pasillo, lado, almacen) VALUES('C4504R','2','REVERSO','Physical Locations/APT/Stock/Cedis I');</v>
      </c>
    </row>
    <row r="2009">
      <c r="A2009" s="584" t="s">
        <v>8059</v>
      </c>
      <c r="B2009" s="585">
        <v>2.0</v>
      </c>
      <c r="C2009" s="580" t="str">
        <f t="shared" si="1"/>
        <v>FRENTE</v>
      </c>
      <c r="D2009" s="583" t="s">
        <v>8317</v>
      </c>
      <c r="E2009" s="585">
        <v>45.0</v>
      </c>
      <c r="H2009" s="580" t="str">
        <f t="shared" si="2"/>
        <v>INSERT INTO public.rack (ubicacion, pasillo, lado, almacen) VALUES('C4505F','2','FRENTE','Physical Locations/APT/Stock/Cedis I');</v>
      </c>
    </row>
    <row r="2010">
      <c r="A2010" s="584" t="s">
        <v>8054</v>
      </c>
      <c r="B2010" s="585">
        <v>2.0</v>
      </c>
      <c r="C2010" s="580" t="str">
        <f t="shared" si="1"/>
        <v>REVERSO</v>
      </c>
      <c r="D2010" s="583" t="s">
        <v>8317</v>
      </c>
      <c r="E2010" s="585">
        <v>45.0</v>
      </c>
      <c r="H2010" s="580" t="str">
        <f t="shared" si="2"/>
        <v>INSERT INTO public.rack (ubicacion, pasillo, lado, almacen) VALUES('C4505R','2','REVERSO','Physical Locations/APT/Stock/Cedis I');</v>
      </c>
    </row>
    <row r="2011">
      <c r="A2011" s="584" t="s">
        <v>8049</v>
      </c>
      <c r="B2011" s="585">
        <v>2.0</v>
      </c>
      <c r="C2011" s="580" t="str">
        <f t="shared" si="1"/>
        <v>FRENTE</v>
      </c>
      <c r="D2011" s="583" t="s">
        <v>8317</v>
      </c>
      <c r="E2011" s="585">
        <v>45.0</v>
      </c>
      <c r="H2011" s="580" t="str">
        <f t="shared" si="2"/>
        <v>INSERT INTO public.rack (ubicacion, pasillo, lado, almacen) VALUES('C4506F','2','FRENTE','Physical Locations/APT/Stock/Cedis I');</v>
      </c>
    </row>
    <row r="2012">
      <c r="A2012" s="584" t="s">
        <v>8044</v>
      </c>
      <c r="B2012" s="585">
        <v>2.0</v>
      </c>
      <c r="C2012" s="580" t="str">
        <f t="shared" si="1"/>
        <v>REVERSO</v>
      </c>
      <c r="D2012" s="583" t="s">
        <v>8317</v>
      </c>
      <c r="E2012" s="585">
        <v>45.0</v>
      </c>
      <c r="H2012" s="580" t="str">
        <f t="shared" si="2"/>
        <v>INSERT INTO public.rack (ubicacion, pasillo, lado, almacen) VALUES('C4506R','2','REVERSO','Physical Locations/APT/Stock/Cedis I');</v>
      </c>
    </row>
    <row r="2013">
      <c r="A2013" s="584" t="s">
        <v>8039</v>
      </c>
      <c r="B2013" s="585">
        <v>2.0</v>
      </c>
      <c r="C2013" s="580" t="str">
        <f t="shared" si="1"/>
        <v>FRENTE</v>
      </c>
      <c r="D2013" s="583" t="s">
        <v>8317</v>
      </c>
      <c r="E2013" s="585">
        <v>45.0</v>
      </c>
      <c r="H2013" s="580" t="str">
        <f t="shared" si="2"/>
        <v>INSERT INTO public.rack (ubicacion, pasillo, lado, almacen) VALUES('C4507F','2','FRENTE','Physical Locations/APT/Stock/Cedis I');</v>
      </c>
    </row>
    <row r="2014">
      <c r="A2014" s="584" t="s">
        <v>8034</v>
      </c>
      <c r="B2014" s="585">
        <v>2.0</v>
      </c>
      <c r="C2014" s="580" t="str">
        <f t="shared" si="1"/>
        <v>REVERSO</v>
      </c>
      <c r="D2014" s="583" t="s">
        <v>8317</v>
      </c>
      <c r="E2014" s="585">
        <v>45.0</v>
      </c>
      <c r="H2014" s="580" t="str">
        <f t="shared" si="2"/>
        <v>INSERT INTO public.rack (ubicacion, pasillo, lado, almacen) VALUES('C4507R','2','REVERSO','Physical Locations/APT/Stock/Cedis I');</v>
      </c>
    </row>
    <row r="2015">
      <c r="A2015" s="584" t="s">
        <v>8029</v>
      </c>
      <c r="B2015" s="585">
        <v>2.0</v>
      </c>
      <c r="C2015" s="580" t="str">
        <f t="shared" si="1"/>
        <v>FRENTE</v>
      </c>
      <c r="D2015" s="583" t="s">
        <v>8317</v>
      </c>
      <c r="E2015" s="585">
        <v>45.0</v>
      </c>
      <c r="H2015" s="580" t="str">
        <f t="shared" si="2"/>
        <v>INSERT INTO public.rack (ubicacion, pasillo, lado, almacen) VALUES('C4508F','2','FRENTE','Physical Locations/APT/Stock/Cedis I');</v>
      </c>
    </row>
    <row r="2016">
      <c r="A2016" s="584" t="s">
        <v>8024</v>
      </c>
      <c r="B2016" s="585">
        <v>2.0</v>
      </c>
      <c r="C2016" s="580" t="str">
        <f t="shared" si="1"/>
        <v>REVERSO</v>
      </c>
      <c r="D2016" s="583" t="s">
        <v>8317</v>
      </c>
      <c r="E2016" s="585">
        <v>45.0</v>
      </c>
      <c r="H2016" s="580" t="str">
        <f t="shared" si="2"/>
        <v>INSERT INTO public.rack (ubicacion, pasillo, lado, almacen) VALUES('C4508R','2','REVERSO','Physical Locations/APT/Stock/Cedis I');</v>
      </c>
    </row>
    <row r="2017">
      <c r="A2017" s="584" t="s">
        <v>8179</v>
      </c>
      <c r="B2017" s="585">
        <v>2.0</v>
      </c>
      <c r="C2017" s="580" t="str">
        <f t="shared" si="1"/>
        <v>FRENTE</v>
      </c>
      <c r="D2017" s="583" t="s">
        <v>8317</v>
      </c>
      <c r="E2017" s="585">
        <v>46.0</v>
      </c>
      <c r="H2017" s="580" t="str">
        <f t="shared" si="2"/>
        <v>INSERT INTO public.rack (ubicacion, pasillo, lado, almacen) VALUES('C4601F','2','FRENTE','Physical Locations/APT/Stock/Cedis I');</v>
      </c>
    </row>
    <row r="2018">
      <c r="A2018" s="584" t="s">
        <v>8174</v>
      </c>
      <c r="B2018" s="585">
        <v>2.0</v>
      </c>
      <c r="C2018" s="580" t="str">
        <f t="shared" si="1"/>
        <v>REVERSO</v>
      </c>
      <c r="D2018" s="583" t="s">
        <v>8317</v>
      </c>
      <c r="E2018" s="585">
        <v>46.0</v>
      </c>
      <c r="H2018" s="580" t="str">
        <f t="shared" si="2"/>
        <v>INSERT INTO public.rack (ubicacion, pasillo, lado, almacen) VALUES('C4601R','2','REVERSO','Physical Locations/APT/Stock/Cedis I');</v>
      </c>
    </row>
    <row r="2019">
      <c r="A2019" s="584" t="s">
        <v>8169</v>
      </c>
      <c r="B2019" s="585">
        <v>2.0</v>
      </c>
      <c r="C2019" s="580" t="str">
        <f t="shared" si="1"/>
        <v>FRENTE</v>
      </c>
      <c r="D2019" s="583" t="s">
        <v>8317</v>
      </c>
      <c r="E2019" s="585">
        <v>46.0</v>
      </c>
      <c r="H2019" s="580" t="str">
        <f t="shared" si="2"/>
        <v>INSERT INTO public.rack (ubicacion, pasillo, lado, almacen) VALUES('C4602F','2','FRENTE','Physical Locations/APT/Stock/Cedis I');</v>
      </c>
    </row>
    <row r="2020">
      <c r="A2020" s="584" t="s">
        <v>8164</v>
      </c>
      <c r="B2020" s="585">
        <v>2.0</v>
      </c>
      <c r="C2020" s="580" t="str">
        <f t="shared" si="1"/>
        <v>REVERSO</v>
      </c>
      <c r="D2020" s="583" t="s">
        <v>8317</v>
      </c>
      <c r="E2020" s="585">
        <v>46.0</v>
      </c>
      <c r="H2020" s="580" t="str">
        <f t="shared" si="2"/>
        <v>INSERT INTO public.rack (ubicacion, pasillo, lado, almacen) VALUES('C4602R','2','REVERSO','Physical Locations/APT/Stock/Cedis I');</v>
      </c>
    </row>
    <row r="2021">
      <c r="A2021" s="584" t="s">
        <v>8159</v>
      </c>
      <c r="B2021" s="585">
        <v>2.0</v>
      </c>
      <c r="C2021" s="580" t="str">
        <f t="shared" si="1"/>
        <v>FRENTE</v>
      </c>
      <c r="D2021" s="583" t="s">
        <v>8317</v>
      </c>
      <c r="E2021" s="585">
        <v>46.0</v>
      </c>
      <c r="H2021" s="580" t="str">
        <f t="shared" si="2"/>
        <v>INSERT INTO public.rack (ubicacion, pasillo, lado, almacen) VALUES('C4603F','2','FRENTE','Physical Locations/APT/Stock/Cedis I');</v>
      </c>
    </row>
    <row r="2022">
      <c r="A2022" s="584" t="s">
        <v>8154</v>
      </c>
      <c r="B2022" s="585">
        <v>2.0</v>
      </c>
      <c r="C2022" s="580" t="str">
        <f t="shared" si="1"/>
        <v>REVERSO</v>
      </c>
      <c r="D2022" s="583" t="s">
        <v>8317</v>
      </c>
      <c r="E2022" s="585">
        <v>46.0</v>
      </c>
      <c r="H2022" s="580" t="str">
        <f t="shared" si="2"/>
        <v>INSERT INTO public.rack (ubicacion, pasillo, lado, almacen) VALUES('C4603R','2','REVERSO','Physical Locations/APT/Stock/Cedis I');</v>
      </c>
    </row>
    <row r="2023">
      <c r="A2023" s="584" t="s">
        <v>8149</v>
      </c>
      <c r="B2023" s="585">
        <v>2.0</v>
      </c>
      <c r="C2023" s="580" t="str">
        <f t="shared" si="1"/>
        <v>FRENTE</v>
      </c>
      <c r="D2023" s="583" t="s">
        <v>8317</v>
      </c>
      <c r="E2023" s="585">
        <v>46.0</v>
      </c>
      <c r="H2023" s="580" t="str">
        <f t="shared" si="2"/>
        <v>INSERT INTO public.rack (ubicacion, pasillo, lado, almacen) VALUES('C4604F','2','FRENTE','Physical Locations/APT/Stock/Cedis I');</v>
      </c>
    </row>
    <row r="2024">
      <c r="A2024" s="584" t="s">
        <v>8144</v>
      </c>
      <c r="B2024" s="585">
        <v>2.0</v>
      </c>
      <c r="C2024" s="580" t="str">
        <f t="shared" si="1"/>
        <v>REVERSO</v>
      </c>
      <c r="D2024" s="583" t="s">
        <v>8317</v>
      </c>
      <c r="E2024" s="585">
        <v>46.0</v>
      </c>
      <c r="H2024" s="580" t="str">
        <f t="shared" si="2"/>
        <v>INSERT INTO public.rack (ubicacion, pasillo, lado, almacen) VALUES('C4604R','2','REVERSO','Physical Locations/APT/Stock/Cedis I');</v>
      </c>
    </row>
    <row r="2025">
      <c r="A2025" s="584" t="s">
        <v>8139</v>
      </c>
      <c r="B2025" s="585">
        <v>2.0</v>
      </c>
      <c r="C2025" s="580" t="str">
        <f t="shared" si="1"/>
        <v>FRENTE</v>
      </c>
      <c r="D2025" s="583" t="s">
        <v>8317</v>
      </c>
      <c r="E2025" s="585">
        <v>46.0</v>
      </c>
      <c r="H2025" s="580" t="str">
        <f t="shared" si="2"/>
        <v>INSERT INTO public.rack (ubicacion, pasillo, lado, almacen) VALUES('C4605F','2','FRENTE','Physical Locations/APT/Stock/Cedis I');</v>
      </c>
    </row>
    <row r="2026">
      <c r="A2026" s="584" t="s">
        <v>8134</v>
      </c>
      <c r="B2026" s="585">
        <v>2.0</v>
      </c>
      <c r="C2026" s="580" t="str">
        <f t="shared" si="1"/>
        <v>REVERSO</v>
      </c>
      <c r="D2026" s="583" t="s">
        <v>8317</v>
      </c>
      <c r="E2026" s="585">
        <v>46.0</v>
      </c>
      <c r="H2026" s="580" t="str">
        <f t="shared" si="2"/>
        <v>INSERT INTO public.rack (ubicacion, pasillo, lado, almacen) VALUES('C4605R','2','REVERSO','Physical Locations/APT/Stock/Cedis I');</v>
      </c>
    </row>
    <row r="2027">
      <c r="A2027" s="584" t="s">
        <v>8129</v>
      </c>
      <c r="B2027" s="585">
        <v>2.0</v>
      </c>
      <c r="C2027" s="580" t="str">
        <f t="shared" si="1"/>
        <v>FRENTE</v>
      </c>
      <c r="D2027" s="583" t="s">
        <v>8317</v>
      </c>
      <c r="E2027" s="585">
        <v>46.0</v>
      </c>
      <c r="H2027" s="580" t="str">
        <f t="shared" si="2"/>
        <v>INSERT INTO public.rack (ubicacion, pasillo, lado, almacen) VALUES('C4606F','2','FRENTE','Physical Locations/APT/Stock/Cedis I');</v>
      </c>
    </row>
    <row r="2028">
      <c r="A2028" s="584" t="s">
        <v>8124</v>
      </c>
      <c r="B2028" s="585">
        <v>2.0</v>
      </c>
      <c r="C2028" s="580" t="str">
        <f t="shared" si="1"/>
        <v>REVERSO</v>
      </c>
      <c r="D2028" s="583" t="s">
        <v>8317</v>
      </c>
      <c r="E2028" s="585">
        <v>46.0</v>
      </c>
      <c r="H2028" s="580" t="str">
        <f t="shared" si="2"/>
        <v>INSERT INTO public.rack (ubicacion, pasillo, lado, almacen) VALUES('C4606R','2','REVERSO','Physical Locations/APT/Stock/Cedis I');</v>
      </c>
    </row>
    <row r="2029">
      <c r="A2029" s="584" t="s">
        <v>8119</v>
      </c>
      <c r="B2029" s="585">
        <v>2.0</v>
      </c>
      <c r="C2029" s="580" t="str">
        <f t="shared" si="1"/>
        <v>FRENTE</v>
      </c>
      <c r="D2029" s="583" t="s">
        <v>8317</v>
      </c>
      <c r="E2029" s="585">
        <v>46.0</v>
      </c>
      <c r="H2029" s="580" t="str">
        <f t="shared" si="2"/>
        <v>INSERT INTO public.rack (ubicacion, pasillo, lado, almacen) VALUES('C4607F','2','FRENTE','Physical Locations/APT/Stock/Cedis I');</v>
      </c>
    </row>
    <row r="2030">
      <c r="A2030" s="584" t="s">
        <v>8114</v>
      </c>
      <c r="B2030" s="585">
        <v>2.0</v>
      </c>
      <c r="C2030" s="580" t="str">
        <f t="shared" si="1"/>
        <v>REVERSO</v>
      </c>
      <c r="D2030" s="583" t="s">
        <v>8317</v>
      </c>
      <c r="E2030" s="585">
        <v>46.0</v>
      </c>
      <c r="H2030" s="580" t="str">
        <f t="shared" si="2"/>
        <v>INSERT INTO public.rack (ubicacion, pasillo, lado, almacen) VALUES('C4607R','2','REVERSO','Physical Locations/APT/Stock/Cedis I');</v>
      </c>
    </row>
    <row r="2031">
      <c r="A2031" s="584" t="s">
        <v>8109</v>
      </c>
      <c r="B2031" s="585">
        <v>2.0</v>
      </c>
      <c r="C2031" s="580" t="str">
        <f t="shared" si="1"/>
        <v>FRENTE</v>
      </c>
      <c r="D2031" s="583" t="s">
        <v>8317</v>
      </c>
      <c r="E2031" s="585">
        <v>46.0</v>
      </c>
      <c r="H2031" s="580" t="str">
        <f t="shared" si="2"/>
        <v>INSERT INTO public.rack (ubicacion, pasillo, lado, almacen) VALUES('C4608F','2','FRENTE','Physical Locations/APT/Stock/Cedis I');</v>
      </c>
    </row>
    <row r="2032">
      <c r="A2032" s="584" t="s">
        <v>8104</v>
      </c>
      <c r="B2032" s="585">
        <v>2.0</v>
      </c>
      <c r="C2032" s="580" t="str">
        <f t="shared" si="1"/>
        <v>REVERSO</v>
      </c>
      <c r="D2032" s="583" t="s">
        <v>8317</v>
      </c>
      <c r="E2032" s="585">
        <v>46.0</v>
      </c>
      <c r="H2032" s="580" t="str">
        <f t="shared" si="2"/>
        <v>INSERT INTO public.rack (ubicacion, pasillo, lado, almacen) VALUES('C4608R','2','REVERSO','Physical Locations/APT/Stock/Cedis I');</v>
      </c>
    </row>
    <row r="2033">
      <c r="A2033" s="584" t="s">
        <v>8245</v>
      </c>
      <c r="B2033" s="585">
        <v>2.0</v>
      </c>
      <c r="C2033" s="580" t="str">
        <f t="shared" si="1"/>
        <v>FRENTE</v>
      </c>
      <c r="D2033" s="583" t="s">
        <v>8317</v>
      </c>
      <c r="E2033" s="585">
        <v>47.0</v>
      </c>
      <c r="H2033" s="580" t="str">
        <f t="shared" si="2"/>
        <v>INSERT INTO public.rack (ubicacion, pasillo, lado, almacen) VALUES('C4701F','2','FRENTE','Physical Locations/APT/Stock/Cedis I');</v>
      </c>
    </row>
    <row r="2034">
      <c r="A2034" s="584" t="s">
        <v>8241</v>
      </c>
      <c r="B2034" s="585">
        <v>2.0</v>
      </c>
      <c r="C2034" s="580" t="str">
        <f t="shared" si="1"/>
        <v>REVERSO</v>
      </c>
      <c r="D2034" s="583" t="s">
        <v>8317</v>
      </c>
      <c r="E2034" s="585">
        <v>47.0</v>
      </c>
      <c r="H2034" s="580" t="str">
        <f t="shared" si="2"/>
        <v>INSERT INTO public.rack (ubicacion, pasillo, lado, almacen) VALUES('C4701R','2','REVERSO','Physical Locations/APT/Stock/Cedis I');</v>
      </c>
    </row>
    <row r="2035">
      <c r="A2035" s="584" t="s">
        <v>8237</v>
      </c>
      <c r="B2035" s="585">
        <v>2.0</v>
      </c>
      <c r="C2035" s="580" t="str">
        <f t="shared" si="1"/>
        <v>FRENTE</v>
      </c>
      <c r="D2035" s="583" t="s">
        <v>8317</v>
      </c>
      <c r="E2035" s="585">
        <v>47.0</v>
      </c>
      <c r="H2035" s="580" t="str">
        <f t="shared" si="2"/>
        <v>INSERT INTO public.rack (ubicacion, pasillo, lado, almacen) VALUES('C4702F','2','FRENTE','Physical Locations/APT/Stock/Cedis I');</v>
      </c>
    </row>
    <row r="2036">
      <c r="A2036" s="584" t="s">
        <v>8233</v>
      </c>
      <c r="B2036" s="585">
        <v>2.0</v>
      </c>
      <c r="C2036" s="580" t="str">
        <f t="shared" si="1"/>
        <v>REVERSO</v>
      </c>
      <c r="D2036" s="583" t="s">
        <v>8317</v>
      </c>
      <c r="E2036" s="585">
        <v>47.0</v>
      </c>
      <c r="H2036" s="580" t="str">
        <f t="shared" si="2"/>
        <v>INSERT INTO public.rack (ubicacion, pasillo, lado, almacen) VALUES('C4702R','2','REVERSO','Physical Locations/APT/Stock/Cedis I');</v>
      </c>
    </row>
    <row r="2037">
      <c r="A2037" s="584" t="s">
        <v>8229</v>
      </c>
      <c r="B2037" s="585">
        <v>2.0</v>
      </c>
      <c r="C2037" s="580" t="str">
        <f t="shared" si="1"/>
        <v>FRENTE</v>
      </c>
      <c r="D2037" s="583" t="s">
        <v>8317</v>
      </c>
      <c r="E2037" s="585">
        <v>47.0</v>
      </c>
      <c r="H2037" s="580" t="str">
        <f t="shared" si="2"/>
        <v>INSERT INTO public.rack (ubicacion, pasillo, lado, almacen) VALUES('C4703F','2','FRENTE','Physical Locations/APT/Stock/Cedis I');</v>
      </c>
    </row>
    <row r="2038">
      <c r="A2038" s="584" t="s">
        <v>8225</v>
      </c>
      <c r="B2038" s="585">
        <v>2.0</v>
      </c>
      <c r="C2038" s="580" t="str">
        <f t="shared" si="1"/>
        <v>REVERSO</v>
      </c>
      <c r="D2038" s="583" t="s">
        <v>8317</v>
      </c>
      <c r="E2038" s="585">
        <v>47.0</v>
      </c>
      <c r="H2038" s="580" t="str">
        <f t="shared" si="2"/>
        <v>INSERT INTO public.rack (ubicacion, pasillo, lado, almacen) VALUES('C4703R','2','REVERSO','Physical Locations/APT/Stock/Cedis I');</v>
      </c>
    </row>
    <row r="2039">
      <c r="A2039" s="584" t="s">
        <v>8221</v>
      </c>
      <c r="B2039" s="585">
        <v>2.0</v>
      </c>
      <c r="C2039" s="580" t="str">
        <f t="shared" si="1"/>
        <v>FRENTE</v>
      </c>
      <c r="D2039" s="583" t="s">
        <v>8317</v>
      </c>
      <c r="E2039" s="585">
        <v>47.0</v>
      </c>
      <c r="H2039" s="580" t="str">
        <f t="shared" si="2"/>
        <v>INSERT INTO public.rack (ubicacion, pasillo, lado, almacen) VALUES('C4704F','2','FRENTE','Physical Locations/APT/Stock/Cedis I');</v>
      </c>
    </row>
    <row r="2040">
      <c r="A2040" s="584" t="s">
        <v>8217</v>
      </c>
      <c r="B2040" s="585">
        <v>2.0</v>
      </c>
      <c r="C2040" s="580" t="str">
        <f t="shared" si="1"/>
        <v>REVERSO</v>
      </c>
      <c r="D2040" s="583" t="s">
        <v>8317</v>
      </c>
      <c r="E2040" s="585">
        <v>47.0</v>
      </c>
      <c r="H2040" s="580" t="str">
        <f t="shared" si="2"/>
        <v>INSERT INTO public.rack (ubicacion, pasillo, lado, almacen) VALUES('C4704R','2','REVERSO','Physical Locations/APT/Stock/Cedis I');</v>
      </c>
    </row>
    <row r="2041">
      <c r="A2041" s="584" t="s">
        <v>8213</v>
      </c>
      <c r="B2041" s="585">
        <v>2.0</v>
      </c>
      <c r="C2041" s="580" t="str">
        <f t="shared" si="1"/>
        <v>FRENTE</v>
      </c>
      <c r="D2041" s="583" t="s">
        <v>8317</v>
      </c>
      <c r="E2041" s="585">
        <v>47.0</v>
      </c>
      <c r="H2041" s="580" t="str">
        <f t="shared" si="2"/>
        <v>INSERT INTO public.rack (ubicacion, pasillo, lado, almacen) VALUES('C4705F','2','FRENTE','Physical Locations/APT/Stock/Cedis I');</v>
      </c>
    </row>
    <row r="2042">
      <c r="A2042" s="584" t="s">
        <v>8209</v>
      </c>
      <c r="B2042" s="585">
        <v>2.0</v>
      </c>
      <c r="C2042" s="580" t="str">
        <f t="shared" si="1"/>
        <v>REVERSO</v>
      </c>
      <c r="D2042" s="583" t="s">
        <v>8317</v>
      </c>
      <c r="E2042" s="585">
        <v>47.0</v>
      </c>
      <c r="H2042" s="580" t="str">
        <f t="shared" si="2"/>
        <v>INSERT INTO public.rack (ubicacion, pasillo, lado, almacen) VALUES('C4705R','2','REVERSO','Physical Locations/APT/Stock/Cedis I');</v>
      </c>
    </row>
    <row r="2043">
      <c r="A2043" s="584" t="s">
        <v>8205</v>
      </c>
      <c r="B2043" s="585">
        <v>2.0</v>
      </c>
      <c r="C2043" s="580" t="str">
        <f t="shared" si="1"/>
        <v>FRENTE</v>
      </c>
      <c r="D2043" s="583" t="s">
        <v>8317</v>
      </c>
      <c r="E2043" s="585">
        <v>47.0</v>
      </c>
      <c r="H2043" s="580" t="str">
        <f t="shared" si="2"/>
        <v>INSERT INTO public.rack (ubicacion, pasillo, lado, almacen) VALUES('C4706F','2','FRENTE','Physical Locations/APT/Stock/Cedis I');</v>
      </c>
    </row>
    <row r="2044">
      <c r="A2044" s="584" t="s">
        <v>8201</v>
      </c>
      <c r="B2044" s="585">
        <v>2.0</v>
      </c>
      <c r="C2044" s="580" t="str">
        <f t="shared" si="1"/>
        <v>REVERSO</v>
      </c>
      <c r="D2044" s="583" t="s">
        <v>8317</v>
      </c>
      <c r="E2044" s="585">
        <v>47.0</v>
      </c>
      <c r="H2044" s="580" t="str">
        <f t="shared" si="2"/>
        <v>INSERT INTO public.rack (ubicacion, pasillo, lado, almacen) VALUES('C4706R','2','REVERSO','Physical Locations/APT/Stock/Cedis I');</v>
      </c>
    </row>
    <row r="2045">
      <c r="A2045" s="584" t="s">
        <v>8197</v>
      </c>
      <c r="B2045" s="585">
        <v>2.0</v>
      </c>
      <c r="C2045" s="580" t="str">
        <f t="shared" si="1"/>
        <v>FRENTE</v>
      </c>
      <c r="D2045" s="583" t="s">
        <v>8317</v>
      </c>
      <c r="E2045" s="585">
        <v>47.0</v>
      </c>
      <c r="H2045" s="580" t="str">
        <f t="shared" si="2"/>
        <v>INSERT INTO public.rack (ubicacion, pasillo, lado, almacen) VALUES('C4707F','2','FRENTE','Physical Locations/APT/Stock/Cedis I');</v>
      </c>
    </row>
    <row r="2046">
      <c r="A2046" s="584" t="s">
        <v>8193</v>
      </c>
      <c r="B2046" s="585">
        <v>2.0</v>
      </c>
      <c r="C2046" s="580" t="str">
        <f t="shared" si="1"/>
        <v>REVERSO</v>
      </c>
      <c r="D2046" s="583" t="s">
        <v>8317</v>
      </c>
      <c r="E2046" s="585">
        <v>47.0</v>
      </c>
      <c r="H2046" s="580" t="str">
        <f t="shared" si="2"/>
        <v>INSERT INTO public.rack (ubicacion, pasillo, lado, almacen) VALUES('C4707R','2','REVERSO','Physical Locations/APT/Stock/Cedis I');</v>
      </c>
    </row>
    <row r="2047">
      <c r="A2047" s="584" t="s">
        <v>8188</v>
      </c>
      <c r="B2047" s="585">
        <v>2.0</v>
      </c>
      <c r="C2047" s="580" t="str">
        <f t="shared" si="1"/>
        <v>FRENTE</v>
      </c>
      <c r="D2047" s="583" t="s">
        <v>8317</v>
      </c>
      <c r="E2047" s="585">
        <v>47.0</v>
      </c>
      <c r="H2047" s="580" t="str">
        <f t="shared" si="2"/>
        <v>INSERT INTO public.rack (ubicacion, pasillo, lado, almacen) VALUES('C4708F','2','FRENTE','Physical Locations/APT/Stock/Cedis I');</v>
      </c>
    </row>
    <row r="2048">
      <c r="A2048" s="584" t="s">
        <v>8184</v>
      </c>
      <c r="B2048" s="585">
        <v>2.0</v>
      </c>
      <c r="C2048" s="580" t="str">
        <f t="shared" si="1"/>
        <v>REVERSO</v>
      </c>
      <c r="D2048" s="583" t="s">
        <v>8317</v>
      </c>
      <c r="E2048" s="585">
        <v>47.0</v>
      </c>
      <c r="H2048" s="580" t="str">
        <f t="shared" si="2"/>
        <v>INSERT INTO public.rack (ubicacion, pasillo, lado, almacen) VALUES('C4708R','2','REVERSO','Physical Locations/APT/Stock/Cedis I');</v>
      </c>
    </row>
    <row r="2049">
      <c r="A2049" s="584" t="s">
        <v>8299</v>
      </c>
      <c r="B2049" s="585">
        <v>2.0</v>
      </c>
      <c r="C2049" s="580" t="str">
        <f t="shared" si="1"/>
        <v>FRENTE</v>
      </c>
      <c r="D2049" s="583" t="s">
        <v>8317</v>
      </c>
      <c r="E2049" s="585">
        <v>48.0</v>
      </c>
      <c r="H2049" s="580" t="str">
        <f t="shared" si="2"/>
        <v>INSERT INTO public.rack (ubicacion, pasillo, lado, almacen) VALUES('C4801F','2','FRENTE','Physical Locations/APT/Stock/Cedis I');</v>
      </c>
    </row>
    <row r="2050">
      <c r="A2050" s="584" t="s">
        <v>8296</v>
      </c>
      <c r="B2050" s="585">
        <v>2.0</v>
      </c>
      <c r="C2050" s="580" t="str">
        <f t="shared" si="1"/>
        <v>REVERSO</v>
      </c>
      <c r="D2050" s="583" t="s">
        <v>8317</v>
      </c>
      <c r="E2050" s="585">
        <v>48.0</v>
      </c>
      <c r="H2050" s="580" t="str">
        <f t="shared" si="2"/>
        <v>INSERT INTO public.rack (ubicacion, pasillo, lado, almacen) VALUES('C4801R','2','REVERSO','Physical Locations/APT/Stock/Cedis I');</v>
      </c>
    </row>
    <row r="2051">
      <c r="A2051" s="584" t="s">
        <v>8293</v>
      </c>
      <c r="B2051" s="585">
        <v>2.0</v>
      </c>
      <c r="C2051" s="580" t="str">
        <f t="shared" si="1"/>
        <v>FRENTE</v>
      </c>
      <c r="D2051" s="583" t="s">
        <v>8317</v>
      </c>
      <c r="E2051" s="585">
        <v>48.0</v>
      </c>
      <c r="H2051" s="580" t="str">
        <f t="shared" si="2"/>
        <v>INSERT INTO public.rack (ubicacion, pasillo, lado, almacen) VALUES('C4802F','2','FRENTE','Physical Locations/APT/Stock/Cedis I');</v>
      </c>
    </row>
    <row r="2052">
      <c r="A2052" s="584" t="s">
        <v>8290</v>
      </c>
      <c r="B2052" s="585">
        <v>2.0</v>
      </c>
      <c r="C2052" s="580" t="str">
        <f t="shared" si="1"/>
        <v>REVERSO</v>
      </c>
      <c r="D2052" s="583" t="s">
        <v>8317</v>
      </c>
      <c r="E2052" s="585">
        <v>48.0</v>
      </c>
      <c r="H2052" s="580" t="str">
        <f t="shared" si="2"/>
        <v>INSERT INTO public.rack (ubicacion, pasillo, lado, almacen) VALUES('C4802R','2','REVERSO','Physical Locations/APT/Stock/Cedis I');</v>
      </c>
    </row>
    <row r="2053">
      <c r="A2053" s="584" t="s">
        <v>8287</v>
      </c>
      <c r="B2053" s="585">
        <v>2.0</v>
      </c>
      <c r="C2053" s="580" t="str">
        <f t="shared" si="1"/>
        <v>FRENTE</v>
      </c>
      <c r="D2053" s="583" t="s">
        <v>8317</v>
      </c>
      <c r="E2053" s="585">
        <v>48.0</v>
      </c>
      <c r="H2053" s="580" t="str">
        <f t="shared" si="2"/>
        <v>INSERT INTO public.rack (ubicacion, pasillo, lado, almacen) VALUES('C4803F','2','FRENTE','Physical Locations/APT/Stock/Cedis I');</v>
      </c>
    </row>
    <row r="2054">
      <c r="A2054" s="584" t="s">
        <v>8284</v>
      </c>
      <c r="B2054" s="585">
        <v>2.0</v>
      </c>
      <c r="C2054" s="580" t="str">
        <f t="shared" si="1"/>
        <v>REVERSO</v>
      </c>
      <c r="D2054" s="583" t="s">
        <v>8317</v>
      </c>
      <c r="E2054" s="585">
        <v>48.0</v>
      </c>
      <c r="H2054" s="580" t="str">
        <f t="shared" si="2"/>
        <v>INSERT INTO public.rack (ubicacion, pasillo, lado, almacen) VALUES('C4803R','2','REVERSO','Physical Locations/APT/Stock/Cedis I');</v>
      </c>
    </row>
    <row r="2055">
      <c r="A2055" s="584" t="s">
        <v>8281</v>
      </c>
      <c r="B2055" s="585">
        <v>2.0</v>
      </c>
      <c r="C2055" s="580" t="str">
        <f t="shared" si="1"/>
        <v>FRENTE</v>
      </c>
      <c r="D2055" s="583" t="s">
        <v>8317</v>
      </c>
      <c r="E2055" s="585">
        <v>48.0</v>
      </c>
      <c r="H2055" s="580" t="str">
        <f t="shared" si="2"/>
        <v>INSERT INTO public.rack (ubicacion, pasillo, lado, almacen) VALUES('C4804F','2','FRENTE','Physical Locations/APT/Stock/Cedis I');</v>
      </c>
    </row>
    <row r="2056">
      <c r="A2056" s="584" t="s">
        <v>8278</v>
      </c>
      <c r="B2056" s="585">
        <v>2.0</v>
      </c>
      <c r="C2056" s="580" t="str">
        <f t="shared" si="1"/>
        <v>REVERSO</v>
      </c>
      <c r="D2056" s="583" t="s">
        <v>8317</v>
      </c>
      <c r="E2056" s="585">
        <v>48.0</v>
      </c>
      <c r="H2056" s="580" t="str">
        <f t="shared" si="2"/>
        <v>INSERT INTO public.rack (ubicacion, pasillo, lado, almacen) VALUES('C4804R','2','REVERSO','Physical Locations/APT/Stock/Cedis I');</v>
      </c>
    </row>
    <row r="2057">
      <c r="A2057" s="584" t="s">
        <v>8275</v>
      </c>
      <c r="B2057" s="585">
        <v>2.0</v>
      </c>
      <c r="C2057" s="580" t="str">
        <f t="shared" si="1"/>
        <v>FRENTE</v>
      </c>
      <c r="D2057" s="583" t="s">
        <v>8317</v>
      </c>
      <c r="E2057" s="585">
        <v>48.0</v>
      </c>
      <c r="H2057" s="580" t="str">
        <f t="shared" si="2"/>
        <v>INSERT INTO public.rack (ubicacion, pasillo, lado, almacen) VALUES('C4805F','2','FRENTE','Physical Locations/APT/Stock/Cedis I');</v>
      </c>
    </row>
    <row r="2058">
      <c r="A2058" s="584" t="s">
        <v>8272</v>
      </c>
      <c r="B2058" s="585">
        <v>2.0</v>
      </c>
      <c r="C2058" s="580" t="str">
        <f t="shared" si="1"/>
        <v>REVERSO</v>
      </c>
      <c r="D2058" s="583" t="s">
        <v>8317</v>
      </c>
      <c r="E2058" s="585">
        <v>48.0</v>
      </c>
      <c r="H2058" s="580" t="str">
        <f t="shared" si="2"/>
        <v>INSERT INTO public.rack (ubicacion, pasillo, lado, almacen) VALUES('C4805R','2','REVERSO','Physical Locations/APT/Stock/Cedis I');</v>
      </c>
    </row>
    <row r="2059">
      <c r="A2059" s="584" t="s">
        <v>8268</v>
      </c>
      <c r="B2059" s="585">
        <v>2.0</v>
      </c>
      <c r="C2059" s="580" t="str">
        <f t="shared" si="1"/>
        <v>FRENTE</v>
      </c>
      <c r="D2059" s="583" t="s">
        <v>8317</v>
      </c>
      <c r="E2059" s="585">
        <v>48.0</v>
      </c>
      <c r="H2059" s="580" t="str">
        <f t="shared" si="2"/>
        <v>INSERT INTO public.rack (ubicacion, pasillo, lado, almacen) VALUES('C4806F','2','FRENTE','Physical Locations/APT/Stock/Cedis I');</v>
      </c>
    </row>
    <row r="2060">
      <c r="A2060" s="584" t="s">
        <v>8265</v>
      </c>
      <c r="B2060" s="585">
        <v>2.0</v>
      </c>
      <c r="C2060" s="580" t="str">
        <f t="shared" si="1"/>
        <v>REVERSO</v>
      </c>
      <c r="D2060" s="583" t="s">
        <v>8317</v>
      </c>
      <c r="E2060" s="585">
        <v>48.0</v>
      </c>
      <c r="H2060" s="580" t="str">
        <f t="shared" si="2"/>
        <v>INSERT INTO public.rack (ubicacion, pasillo, lado, almacen) VALUES('C4806R','2','REVERSO','Physical Locations/APT/Stock/Cedis I');</v>
      </c>
    </row>
    <row r="2061">
      <c r="A2061" s="584" t="s">
        <v>8261</v>
      </c>
      <c r="B2061" s="585">
        <v>2.0</v>
      </c>
      <c r="C2061" s="580" t="str">
        <f t="shared" si="1"/>
        <v>FRENTE</v>
      </c>
      <c r="D2061" s="583" t="s">
        <v>8317</v>
      </c>
      <c r="E2061" s="585">
        <v>48.0</v>
      </c>
      <c r="H2061" s="580" t="str">
        <f t="shared" si="2"/>
        <v>INSERT INTO public.rack (ubicacion, pasillo, lado, almacen) VALUES('C4807F','2','FRENTE','Physical Locations/APT/Stock/Cedis I');</v>
      </c>
    </row>
    <row r="2062">
      <c r="A2062" s="584" t="s">
        <v>8257</v>
      </c>
      <c r="B2062" s="585">
        <v>2.0</v>
      </c>
      <c r="C2062" s="580" t="str">
        <f t="shared" si="1"/>
        <v>REVERSO</v>
      </c>
      <c r="D2062" s="583" t="s">
        <v>8317</v>
      </c>
      <c r="E2062" s="585">
        <v>48.0</v>
      </c>
      <c r="H2062" s="580" t="str">
        <f t="shared" si="2"/>
        <v>INSERT INTO public.rack (ubicacion, pasillo, lado, almacen) VALUES('C4807R','2','REVERSO','Physical Locations/APT/Stock/Cedis I');</v>
      </c>
    </row>
    <row r="2063">
      <c r="A2063" s="584" t="s">
        <v>8253</v>
      </c>
      <c r="B2063" s="585">
        <v>2.0</v>
      </c>
      <c r="C2063" s="580" t="str">
        <f t="shared" si="1"/>
        <v>FRENTE</v>
      </c>
      <c r="D2063" s="583" t="s">
        <v>8317</v>
      </c>
      <c r="E2063" s="585">
        <v>48.0</v>
      </c>
      <c r="H2063" s="580" t="str">
        <f t="shared" si="2"/>
        <v>INSERT INTO public.rack (ubicacion, pasillo, lado, almacen) VALUES('C4808F','2','FRENTE','Physical Locations/APT/Stock/Cedis I');</v>
      </c>
    </row>
    <row r="2064">
      <c r="A2064" s="584" t="s">
        <v>8249</v>
      </c>
      <c r="B2064" s="585">
        <v>2.0</v>
      </c>
      <c r="C2064" s="580" t="str">
        <f t="shared" si="1"/>
        <v>REVERSO</v>
      </c>
      <c r="D2064" s="583" t="s">
        <v>8317</v>
      </c>
      <c r="E2064" s="585">
        <v>48.0</v>
      </c>
      <c r="H2064" s="580" t="str">
        <f t="shared" si="2"/>
        <v>INSERT INTO public.rack (ubicacion, pasillo, lado, almacen) VALUES('C4808R','2','REVERSO','Physical Locations/APT/Stock/Cedis I');</v>
      </c>
    </row>
    <row r="2065">
      <c r="A2065" s="584" t="s">
        <v>8300</v>
      </c>
      <c r="B2065" s="585">
        <v>2.0</v>
      </c>
      <c r="C2065" s="580" t="str">
        <f t="shared" si="1"/>
        <v>FRENTE</v>
      </c>
      <c r="D2065" s="583" t="s">
        <v>8317</v>
      </c>
      <c r="E2065" s="585">
        <v>1.0</v>
      </c>
      <c r="H2065" s="580" t="str">
        <f t="shared" si="2"/>
        <v>INSERT INTO public.rack (ubicacion, pasillo, lado, almacen) VALUES('D0101F','2','FRENTE','Physical Locations/APT/Stock/Cedis I');</v>
      </c>
    </row>
    <row r="2066">
      <c r="A2066" s="584" t="s">
        <v>8297</v>
      </c>
      <c r="B2066" s="585">
        <v>2.0</v>
      </c>
      <c r="C2066" s="580" t="str">
        <f t="shared" si="1"/>
        <v>REVERSO</v>
      </c>
      <c r="D2066" s="583" t="s">
        <v>8317</v>
      </c>
      <c r="E2066" s="585">
        <v>1.0</v>
      </c>
      <c r="H2066" s="580" t="str">
        <f t="shared" si="2"/>
        <v>INSERT INTO public.rack (ubicacion, pasillo, lado, almacen) VALUES('D0101R','2','REVERSO','Physical Locations/APT/Stock/Cedis I');</v>
      </c>
    </row>
    <row r="2067">
      <c r="A2067" s="584" t="s">
        <v>8294</v>
      </c>
      <c r="B2067" s="585">
        <v>2.0</v>
      </c>
      <c r="C2067" s="580" t="str">
        <f t="shared" si="1"/>
        <v>FRENTE</v>
      </c>
      <c r="D2067" s="583" t="s">
        <v>8317</v>
      </c>
      <c r="E2067" s="585">
        <v>1.0</v>
      </c>
      <c r="H2067" s="580" t="str">
        <f t="shared" si="2"/>
        <v>INSERT INTO public.rack (ubicacion, pasillo, lado, almacen) VALUES('D0102F','2','FRENTE','Physical Locations/APT/Stock/Cedis I');</v>
      </c>
    </row>
    <row r="2068">
      <c r="A2068" s="584" t="s">
        <v>8291</v>
      </c>
      <c r="B2068" s="585">
        <v>2.0</v>
      </c>
      <c r="C2068" s="580" t="str">
        <f t="shared" si="1"/>
        <v>REVERSO</v>
      </c>
      <c r="D2068" s="583" t="s">
        <v>8317</v>
      </c>
      <c r="E2068" s="585">
        <v>1.0</v>
      </c>
      <c r="H2068" s="580" t="str">
        <f t="shared" si="2"/>
        <v>INSERT INTO public.rack (ubicacion, pasillo, lado, almacen) VALUES('D0102R','2','REVERSO','Physical Locations/APT/Stock/Cedis I');</v>
      </c>
    </row>
    <row r="2069">
      <c r="A2069" s="584" t="s">
        <v>8288</v>
      </c>
      <c r="B2069" s="585">
        <v>2.0</v>
      </c>
      <c r="C2069" s="580" t="str">
        <f t="shared" si="1"/>
        <v>FRENTE</v>
      </c>
      <c r="D2069" s="583" t="s">
        <v>8317</v>
      </c>
      <c r="E2069" s="585">
        <v>1.0</v>
      </c>
      <c r="H2069" s="580" t="str">
        <f t="shared" si="2"/>
        <v>INSERT INTO public.rack (ubicacion, pasillo, lado, almacen) VALUES('D0103F','2','FRENTE','Physical Locations/APT/Stock/Cedis I');</v>
      </c>
    </row>
    <row r="2070">
      <c r="A2070" s="584" t="s">
        <v>8285</v>
      </c>
      <c r="B2070" s="585">
        <v>2.0</v>
      </c>
      <c r="C2070" s="580" t="str">
        <f t="shared" si="1"/>
        <v>REVERSO</v>
      </c>
      <c r="D2070" s="583" t="s">
        <v>8317</v>
      </c>
      <c r="E2070" s="585">
        <v>1.0</v>
      </c>
      <c r="H2070" s="580" t="str">
        <f t="shared" si="2"/>
        <v>INSERT INTO public.rack (ubicacion, pasillo, lado, almacen) VALUES('D0103R','2','REVERSO','Physical Locations/APT/Stock/Cedis I');</v>
      </c>
    </row>
    <row r="2071">
      <c r="A2071" s="584" t="s">
        <v>8282</v>
      </c>
      <c r="B2071" s="585">
        <v>2.0</v>
      </c>
      <c r="C2071" s="580" t="str">
        <f t="shared" si="1"/>
        <v>FRENTE</v>
      </c>
      <c r="D2071" s="583" t="s">
        <v>8317</v>
      </c>
      <c r="E2071" s="585">
        <v>1.0</v>
      </c>
      <c r="H2071" s="580" t="str">
        <f t="shared" si="2"/>
        <v>INSERT INTO public.rack (ubicacion, pasillo, lado, almacen) VALUES('D0104F','2','FRENTE','Physical Locations/APT/Stock/Cedis I');</v>
      </c>
    </row>
    <row r="2072">
      <c r="A2072" s="584" t="s">
        <v>8279</v>
      </c>
      <c r="B2072" s="585">
        <v>2.0</v>
      </c>
      <c r="C2072" s="580" t="str">
        <f t="shared" si="1"/>
        <v>REVERSO</v>
      </c>
      <c r="D2072" s="583" t="s">
        <v>8317</v>
      </c>
      <c r="E2072" s="585">
        <v>1.0</v>
      </c>
      <c r="H2072" s="580" t="str">
        <f t="shared" si="2"/>
        <v>INSERT INTO public.rack (ubicacion, pasillo, lado, almacen) VALUES('D0104R','2','REVERSO','Physical Locations/APT/Stock/Cedis I');</v>
      </c>
    </row>
    <row r="2073">
      <c r="A2073" s="584" t="s">
        <v>8276</v>
      </c>
      <c r="B2073" s="585">
        <v>2.0</v>
      </c>
      <c r="C2073" s="580" t="str">
        <f t="shared" si="1"/>
        <v>FRENTE</v>
      </c>
      <c r="D2073" s="583" t="s">
        <v>8317</v>
      </c>
      <c r="E2073" s="585">
        <v>1.0</v>
      </c>
      <c r="H2073" s="580" t="str">
        <f t="shared" si="2"/>
        <v>INSERT INTO public.rack (ubicacion, pasillo, lado, almacen) VALUES('D0105F','2','FRENTE','Physical Locations/APT/Stock/Cedis I');</v>
      </c>
    </row>
    <row r="2074">
      <c r="A2074" s="584" t="s">
        <v>8273</v>
      </c>
      <c r="B2074" s="585">
        <v>2.0</v>
      </c>
      <c r="C2074" s="580" t="str">
        <f t="shared" si="1"/>
        <v>REVERSO</v>
      </c>
      <c r="D2074" s="583" t="s">
        <v>8317</v>
      </c>
      <c r="E2074" s="585">
        <v>1.0</v>
      </c>
      <c r="H2074" s="580" t="str">
        <f t="shared" si="2"/>
        <v>INSERT INTO public.rack (ubicacion, pasillo, lado, almacen) VALUES('D0105R','2','REVERSO','Physical Locations/APT/Stock/Cedis I');</v>
      </c>
    </row>
    <row r="2075">
      <c r="A2075" s="584" t="s">
        <v>8269</v>
      </c>
      <c r="B2075" s="585">
        <v>2.0</v>
      </c>
      <c r="C2075" s="580" t="str">
        <f t="shared" si="1"/>
        <v>FRENTE</v>
      </c>
      <c r="D2075" s="583" t="s">
        <v>8317</v>
      </c>
      <c r="E2075" s="585">
        <v>1.0</v>
      </c>
      <c r="H2075" s="580" t="str">
        <f t="shared" si="2"/>
        <v>INSERT INTO public.rack (ubicacion, pasillo, lado, almacen) VALUES('D0106F','2','FRENTE','Physical Locations/APT/Stock/Cedis I');</v>
      </c>
    </row>
    <row r="2076">
      <c r="A2076" s="584" t="s">
        <v>8266</v>
      </c>
      <c r="B2076" s="585">
        <v>2.0</v>
      </c>
      <c r="C2076" s="580" t="str">
        <f t="shared" si="1"/>
        <v>REVERSO</v>
      </c>
      <c r="D2076" s="583" t="s">
        <v>8317</v>
      </c>
      <c r="E2076" s="585">
        <v>1.0</v>
      </c>
      <c r="H2076" s="580" t="str">
        <f t="shared" si="2"/>
        <v>INSERT INTO public.rack (ubicacion, pasillo, lado, almacen) VALUES('D0106R','2','REVERSO','Physical Locations/APT/Stock/Cedis I');</v>
      </c>
    </row>
    <row r="2077">
      <c r="A2077" s="584" t="s">
        <v>8262</v>
      </c>
      <c r="B2077" s="585">
        <v>2.0</v>
      </c>
      <c r="C2077" s="580" t="str">
        <f t="shared" si="1"/>
        <v>FRENTE</v>
      </c>
      <c r="D2077" s="583" t="s">
        <v>8317</v>
      </c>
      <c r="E2077" s="585">
        <v>1.0</v>
      </c>
      <c r="H2077" s="580" t="str">
        <f t="shared" si="2"/>
        <v>INSERT INTO public.rack (ubicacion, pasillo, lado, almacen) VALUES('D0107F','2','FRENTE','Physical Locations/APT/Stock/Cedis I');</v>
      </c>
    </row>
    <row r="2078">
      <c r="A2078" s="584" t="s">
        <v>8258</v>
      </c>
      <c r="B2078" s="585">
        <v>2.0</v>
      </c>
      <c r="C2078" s="580" t="str">
        <f t="shared" si="1"/>
        <v>REVERSO</v>
      </c>
      <c r="D2078" s="583" t="s">
        <v>8317</v>
      </c>
      <c r="E2078" s="585">
        <v>1.0</v>
      </c>
      <c r="H2078" s="580" t="str">
        <f t="shared" si="2"/>
        <v>INSERT INTO public.rack (ubicacion, pasillo, lado, almacen) VALUES('D0107R','2','REVERSO','Physical Locations/APT/Stock/Cedis I');</v>
      </c>
    </row>
    <row r="2079">
      <c r="A2079" s="584" t="s">
        <v>8254</v>
      </c>
      <c r="B2079" s="585">
        <v>2.0</v>
      </c>
      <c r="C2079" s="580" t="str">
        <f t="shared" si="1"/>
        <v>FRENTE</v>
      </c>
      <c r="D2079" s="583" t="s">
        <v>8317</v>
      </c>
      <c r="E2079" s="585">
        <v>1.0</v>
      </c>
      <c r="H2079" s="580" t="str">
        <f t="shared" si="2"/>
        <v>INSERT INTO public.rack (ubicacion, pasillo, lado, almacen) VALUES('D0108F','2','FRENTE','Physical Locations/APT/Stock/Cedis I');</v>
      </c>
    </row>
    <row r="2080">
      <c r="A2080" s="584" t="s">
        <v>8250</v>
      </c>
      <c r="B2080" s="585">
        <v>2.0</v>
      </c>
      <c r="C2080" s="580" t="str">
        <f t="shared" si="1"/>
        <v>REVERSO</v>
      </c>
      <c r="D2080" s="583" t="s">
        <v>8317</v>
      </c>
      <c r="E2080" s="585">
        <v>1.0</v>
      </c>
      <c r="H2080" s="580" t="str">
        <f t="shared" si="2"/>
        <v>INSERT INTO public.rack (ubicacion, pasillo, lado, almacen) VALUES('D0108R','2','REVERSO','Physical Locations/APT/Stock/Cedis I');</v>
      </c>
    </row>
    <row r="2081">
      <c r="A2081" s="584" t="s">
        <v>8246</v>
      </c>
      <c r="B2081" s="585">
        <v>2.0</v>
      </c>
      <c r="C2081" s="580" t="str">
        <f t="shared" si="1"/>
        <v>FRENTE</v>
      </c>
      <c r="D2081" s="583" t="s">
        <v>8317</v>
      </c>
      <c r="E2081" s="585">
        <v>2.0</v>
      </c>
      <c r="H2081" s="580" t="str">
        <f t="shared" si="2"/>
        <v>INSERT INTO public.rack (ubicacion, pasillo, lado, almacen) VALUES('D0201F','2','FRENTE','Physical Locations/APT/Stock/Cedis I');</v>
      </c>
    </row>
    <row r="2082">
      <c r="A2082" s="584" t="s">
        <v>8242</v>
      </c>
      <c r="B2082" s="585">
        <v>2.0</v>
      </c>
      <c r="C2082" s="580" t="str">
        <f t="shared" si="1"/>
        <v>REVERSO</v>
      </c>
      <c r="D2082" s="583" t="s">
        <v>8317</v>
      </c>
      <c r="E2082" s="585">
        <v>2.0</v>
      </c>
      <c r="H2082" s="580" t="str">
        <f t="shared" si="2"/>
        <v>INSERT INTO public.rack (ubicacion, pasillo, lado, almacen) VALUES('D0201R','2','REVERSO','Physical Locations/APT/Stock/Cedis I');</v>
      </c>
    </row>
    <row r="2083">
      <c r="A2083" s="584" t="s">
        <v>8238</v>
      </c>
      <c r="B2083" s="585">
        <v>2.0</v>
      </c>
      <c r="C2083" s="580" t="str">
        <f t="shared" si="1"/>
        <v>FRENTE</v>
      </c>
      <c r="D2083" s="583" t="s">
        <v>8317</v>
      </c>
      <c r="E2083" s="585">
        <v>2.0</v>
      </c>
      <c r="H2083" s="580" t="str">
        <f t="shared" si="2"/>
        <v>INSERT INTO public.rack (ubicacion, pasillo, lado, almacen) VALUES('D0202F','2','FRENTE','Physical Locations/APT/Stock/Cedis I');</v>
      </c>
    </row>
    <row r="2084">
      <c r="A2084" s="584" t="s">
        <v>8234</v>
      </c>
      <c r="B2084" s="585">
        <v>2.0</v>
      </c>
      <c r="C2084" s="580" t="str">
        <f t="shared" si="1"/>
        <v>REVERSO</v>
      </c>
      <c r="D2084" s="583" t="s">
        <v>8317</v>
      </c>
      <c r="E2084" s="585">
        <v>2.0</v>
      </c>
      <c r="H2084" s="580" t="str">
        <f t="shared" si="2"/>
        <v>INSERT INTO public.rack (ubicacion, pasillo, lado, almacen) VALUES('D0202R','2','REVERSO','Physical Locations/APT/Stock/Cedis I');</v>
      </c>
    </row>
    <row r="2085">
      <c r="A2085" s="584" t="s">
        <v>8230</v>
      </c>
      <c r="B2085" s="585">
        <v>2.0</v>
      </c>
      <c r="C2085" s="580" t="str">
        <f t="shared" si="1"/>
        <v>FRENTE</v>
      </c>
      <c r="D2085" s="583" t="s">
        <v>8317</v>
      </c>
      <c r="E2085" s="585">
        <v>2.0</v>
      </c>
      <c r="H2085" s="580" t="str">
        <f t="shared" si="2"/>
        <v>INSERT INTO public.rack (ubicacion, pasillo, lado, almacen) VALUES('D0203F','2','FRENTE','Physical Locations/APT/Stock/Cedis I');</v>
      </c>
    </row>
    <row r="2086">
      <c r="A2086" s="584" t="s">
        <v>8226</v>
      </c>
      <c r="B2086" s="585">
        <v>2.0</v>
      </c>
      <c r="C2086" s="580" t="str">
        <f t="shared" si="1"/>
        <v>REVERSO</v>
      </c>
      <c r="D2086" s="583" t="s">
        <v>8317</v>
      </c>
      <c r="E2086" s="585">
        <v>2.0</v>
      </c>
      <c r="H2086" s="580" t="str">
        <f t="shared" si="2"/>
        <v>INSERT INTO public.rack (ubicacion, pasillo, lado, almacen) VALUES('D0203R','2','REVERSO','Physical Locations/APT/Stock/Cedis I');</v>
      </c>
    </row>
    <row r="2087">
      <c r="A2087" s="584" t="s">
        <v>8222</v>
      </c>
      <c r="B2087" s="585">
        <v>2.0</v>
      </c>
      <c r="C2087" s="580" t="str">
        <f t="shared" si="1"/>
        <v>FRENTE</v>
      </c>
      <c r="D2087" s="583" t="s">
        <v>8317</v>
      </c>
      <c r="E2087" s="585">
        <v>2.0</v>
      </c>
      <c r="H2087" s="580" t="str">
        <f t="shared" si="2"/>
        <v>INSERT INTO public.rack (ubicacion, pasillo, lado, almacen) VALUES('D0204F','2','FRENTE','Physical Locations/APT/Stock/Cedis I');</v>
      </c>
    </row>
    <row r="2088">
      <c r="A2088" s="584" t="s">
        <v>8218</v>
      </c>
      <c r="B2088" s="585">
        <v>2.0</v>
      </c>
      <c r="C2088" s="580" t="str">
        <f t="shared" si="1"/>
        <v>REVERSO</v>
      </c>
      <c r="D2088" s="583" t="s">
        <v>8317</v>
      </c>
      <c r="E2088" s="585">
        <v>2.0</v>
      </c>
      <c r="H2088" s="580" t="str">
        <f t="shared" si="2"/>
        <v>INSERT INTO public.rack (ubicacion, pasillo, lado, almacen) VALUES('D0204R','2','REVERSO','Physical Locations/APT/Stock/Cedis I');</v>
      </c>
    </row>
    <row r="2089">
      <c r="A2089" s="584" t="s">
        <v>8214</v>
      </c>
      <c r="B2089" s="585">
        <v>2.0</v>
      </c>
      <c r="C2089" s="580" t="str">
        <f t="shared" si="1"/>
        <v>FRENTE</v>
      </c>
      <c r="D2089" s="583" t="s">
        <v>8317</v>
      </c>
      <c r="E2089" s="585">
        <v>2.0</v>
      </c>
      <c r="H2089" s="580" t="str">
        <f t="shared" si="2"/>
        <v>INSERT INTO public.rack (ubicacion, pasillo, lado, almacen) VALUES('D0205F','2','FRENTE','Physical Locations/APT/Stock/Cedis I');</v>
      </c>
    </row>
    <row r="2090">
      <c r="A2090" s="584" t="s">
        <v>8210</v>
      </c>
      <c r="B2090" s="585">
        <v>2.0</v>
      </c>
      <c r="C2090" s="580" t="str">
        <f t="shared" si="1"/>
        <v>REVERSO</v>
      </c>
      <c r="D2090" s="583" t="s">
        <v>8317</v>
      </c>
      <c r="E2090" s="585">
        <v>2.0</v>
      </c>
      <c r="H2090" s="580" t="str">
        <f t="shared" si="2"/>
        <v>INSERT INTO public.rack (ubicacion, pasillo, lado, almacen) VALUES('D0205R','2','REVERSO','Physical Locations/APT/Stock/Cedis I');</v>
      </c>
    </row>
    <row r="2091">
      <c r="A2091" s="584" t="s">
        <v>8206</v>
      </c>
      <c r="B2091" s="585">
        <v>2.0</v>
      </c>
      <c r="C2091" s="580" t="str">
        <f t="shared" si="1"/>
        <v>FRENTE</v>
      </c>
      <c r="D2091" s="583" t="s">
        <v>8317</v>
      </c>
      <c r="E2091" s="585">
        <v>2.0</v>
      </c>
      <c r="H2091" s="580" t="str">
        <f t="shared" si="2"/>
        <v>INSERT INTO public.rack (ubicacion, pasillo, lado, almacen) VALUES('D0206F','2','FRENTE','Physical Locations/APT/Stock/Cedis I');</v>
      </c>
    </row>
    <row r="2092">
      <c r="A2092" s="584" t="s">
        <v>8202</v>
      </c>
      <c r="B2092" s="585">
        <v>2.0</v>
      </c>
      <c r="C2092" s="580" t="str">
        <f t="shared" si="1"/>
        <v>REVERSO</v>
      </c>
      <c r="D2092" s="583" t="s">
        <v>8317</v>
      </c>
      <c r="E2092" s="585">
        <v>2.0</v>
      </c>
      <c r="H2092" s="580" t="str">
        <f t="shared" si="2"/>
        <v>INSERT INTO public.rack (ubicacion, pasillo, lado, almacen) VALUES('D0206R','2','REVERSO','Physical Locations/APT/Stock/Cedis I');</v>
      </c>
    </row>
    <row r="2093">
      <c r="A2093" s="584" t="s">
        <v>8198</v>
      </c>
      <c r="B2093" s="585">
        <v>2.0</v>
      </c>
      <c r="C2093" s="580" t="str">
        <f t="shared" si="1"/>
        <v>FRENTE</v>
      </c>
      <c r="D2093" s="583" t="s">
        <v>8317</v>
      </c>
      <c r="E2093" s="585">
        <v>2.0</v>
      </c>
      <c r="H2093" s="580" t="str">
        <f t="shared" si="2"/>
        <v>INSERT INTO public.rack (ubicacion, pasillo, lado, almacen) VALUES('D0207F','2','FRENTE','Physical Locations/APT/Stock/Cedis I');</v>
      </c>
    </row>
    <row r="2094">
      <c r="A2094" s="584" t="s">
        <v>8194</v>
      </c>
      <c r="B2094" s="585">
        <v>2.0</v>
      </c>
      <c r="C2094" s="580" t="str">
        <f t="shared" si="1"/>
        <v>REVERSO</v>
      </c>
      <c r="D2094" s="583" t="s">
        <v>8317</v>
      </c>
      <c r="E2094" s="585">
        <v>2.0</v>
      </c>
      <c r="H2094" s="580" t="str">
        <f t="shared" si="2"/>
        <v>INSERT INTO public.rack (ubicacion, pasillo, lado, almacen) VALUES('D0207R','2','REVERSO','Physical Locations/APT/Stock/Cedis I');</v>
      </c>
    </row>
    <row r="2095">
      <c r="A2095" s="584" t="s">
        <v>8189</v>
      </c>
      <c r="B2095" s="585">
        <v>2.0</v>
      </c>
      <c r="C2095" s="580" t="str">
        <f t="shared" si="1"/>
        <v>FRENTE</v>
      </c>
      <c r="D2095" s="583" t="s">
        <v>8317</v>
      </c>
      <c r="E2095" s="585">
        <v>2.0</v>
      </c>
      <c r="H2095" s="580" t="str">
        <f t="shared" si="2"/>
        <v>INSERT INTO public.rack (ubicacion, pasillo, lado, almacen) VALUES('D0208F','2','FRENTE','Physical Locations/APT/Stock/Cedis I');</v>
      </c>
    </row>
    <row r="2096">
      <c r="A2096" s="584" t="s">
        <v>8185</v>
      </c>
      <c r="B2096" s="585">
        <v>2.0</v>
      </c>
      <c r="C2096" s="580" t="str">
        <f t="shared" si="1"/>
        <v>REVERSO</v>
      </c>
      <c r="D2096" s="583" t="s">
        <v>8317</v>
      </c>
      <c r="E2096" s="585">
        <v>2.0</v>
      </c>
      <c r="H2096" s="580" t="str">
        <f t="shared" si="2"/>
        <v>INSERT INTO public.rack (ubicacion, pasillo, lado, almacen) VALUES('D0208R','2','REVERSO','Physical Locations/APT/Stock/Cedis I');</v>
      </c>
    </row>
    <row r="2097">
      <c r="A2097" s="584" t="s">
        <v>8180</v>
      </c>
      <c r="B2097" s="585">
        <v>2.0</v>
      </c>
      <c r="C2097" s="580" t="str">
        <f t="shared" si="1"/>
        <v>FRENTE</v>
      </c>
      <c r="D2097" s="583" t="s">
        <v>8317</v>
      </c>
      <c r="E2097" s="585">
        <v>3.0</v>
      </c>
      <c r="H2097" s="580" t="str">
        <f t="shared" si="2"/>
        <v>INSERT INTO public.rack (ubicacion, pasillo, lado, almacen) VALUES('D0301F','2','FRENTE','Physical Locations/APT/Stock/Cedis I');</v>
      </c>
    </row>
    <row r="2098">
      <c r="A2098" s="584" t="s">
        <v>8175</v>
      </c>
      <c r="B2098" s="585">
        <v>2.0</v>
      </c>
      <c r="C2098" s="580" t="str">
        <f t="shared" si="1"/>
        <v>REVERSO</v>
      </c>
      <c r="D2098" s="583" t="s">
        <v>8317</v>
      </c>
      <c r="E2098" s="585">
        <v>3.0</v>
      </c>
      <c r="H2098" s="580" t="str">
        <f t="shared" si="2"/>
        <v>INSERT INTO public.rack (ubicacion, pasillo, lado, almacen) VALUES('D0301R','2','REVERSO','Physical Locations/APT/Stock/Cedis I');</v>
      </c>
    </row>
    <row r="2099">
      <c r="A2099" s="584" t="s">
        <v>8170</v>
      </c>
      <c r="B2099" s="585">
        <v>2.0</v>
      </c>
      <c r="C2099" s="580" t="str">
        <f t="shared" si="1"/>
        <v>FRENTE</v>
      </c>
      <c r="D2099" s="583" t="s">
        <v>8317</v>
      </c>
      <c r="E2099" s="585">
        <v>3.0</v>
      </c>
      <c r="H2099" s="580" t="str">
        <f t="shared" si="2"/>
        <v>INSERT INTO public.rack (ubicacion, pasillo, lado, almacen) VALUES('D0302F','2','FRENTE','Physical Locations/APT/Stock/Cedis I');</v>
      </c>
    </row>
    <row r="2100">
      <c r="A2100" s="584" t="s">
        <v>8165</v>
      </c>
      <c r="B2100" s="585">
        <v>2.0</v>
      </c>
      <c r="C2100" s="580" t="str">
        <f t="shared" si="1"/>
        <v>REVERSO</v>
      </c>
      <c r="D2100" s="583" t="s">
        <v>8317</v>
      </c>
      <c r="E2100" s="585">
        <v>3.0</v>
      </c>
      <c r="H2100" s="580" t="str">
        <f t="shared" si="2"/>
        <v>INSERT INTO public.rack (ubicacion, pasillo, lado, almacen) VALUES('D0302R','2','REVERSO','Physical Locations/APT/Stock/Cedis I');</v>
      </c>
    </row>
    <row r="2101">
      <c r="A2101" s="584" t="s">
        <v>8160</v>
      </c>
      <c r="B2101" s="585">
        <v>2.0</v>
      </c>
      <c r="C2101" s="580" t="str">
        <f t="shared" si="1"/>
        <v>FRENTE</v>
      </c>
      <c r="D2101" s="583" t="s">
        <v>8317</v>
      </c>
      <c r="E2101" s="585">
        <v>3.0</v>
      </c>
      <c r="H2101" s="580" t="str">
        <f t="shared" si="2"/>
        <v>INSERT INTO public.rack (ubicacion, pasillo, lado, almacen) VALUES('D0303F','2','FRENTE','Physical Locations/APT/Stock/Cedis I');</v>
      </c>
    </row>
    <row r="2102">
      <c r="A2102" s="584" t="s">
        <v>8155</v>
      </c>
      <c r="B2102" s="585">
        <v>2.0</v>
      </c>
      <c r="C2102" s="580" t="str">
        <f t="shared" si="1"/>
        <v>REVERSO</v>
      </c>
      <c r="D2102" s="583" t="s">
        <v>8317</v>
      </c>
      <c r="E2102" s="585">
        <v>3.0</v>
      </c>
      <c r="H2102" s="580" t="str">
        <f t="shared" si="2"/>
        <v>INSERT INTO public.rack (ubicacion, pasillo, lado, almacen) VALUES('D0303R','2','REVERSO','Physical Locations/APT/Stock/Cedis I');</v>
      </c>
    </row>
    <row r="2103">
      <c r="A2103" s="584" t="s">
        <v>8150</v>
      </c>
      <c r="B2103" s="585">
        <v>2.0</v>
      </c>
      <c r="C2103" s="580" t="str">
        <f t="shared" si="1"/>
        <v>FRENTE</v>
      </c>
      <c r="D2103" s="583" t="s">
        <v>8317</v>
      </c>
      <c r="E2103" s="585">
        <v>3.0</v>
      </c>
      <c r="H2103" s="580" t="str">
        <f t="shared" si="2"/>
        <v>INSERT INTO public.rack (ubicacion, pasillo, lado, almacen) VALUES('D0304F','2','FRENTE','Physical Locations/APT/Stock/Cedis I');</v>
      </c>
    </row>
    <row r="2104">
      <c r="A2104" s="584" t="s">
        <v>8145</v>
      </c>
      <c r="B2104" s="585">
        <v>2.0</v>
      </c>
      <c r="C2104" s="580" t="str">
        <f t="shared" si="1"/>
        <v>REVERSO</v>
      </c>
      <c r="D2104" s="583" t="s">
        <v>8317</v>
      </c>
      <c r="E2104" s="585">
        <v>3.0</v>
      </c>
      <c r="H2104" s="580" t="str">
        <f t="shared" si="2"/>
        <v>INSERT INTO public.rack (ubicacion, pasillo, lado, almacen) VALUES('D0304R','2','REVERSO','Physical Locations/APT/Stock/Cedis I');</v>
      </c>
    </row>
    <row r="2105">
      <c r="A2105" s="584" t="s">
        <v>8140</v>
      </c>
      <c r="B2105" s="585">
        <v>2.0</v>
      </c>
      <c r="C2105" s="580" t="str">
        <f t="shared" si="1"/>
        <v>FRENTE</v>
      </c>
      <c r="D2105" s="583" t="s">
        <v>8317</v>
      </c>
      <c r="E2105" s="585">
        <v>3.0</v>
      </c>
      <c r="H2105" s="580" t="str">
        <f t="shared" si="2"/>
        <v>INSERT INTO public.rack (ubicacion, pasillo, lado, almacen) VALUES('D0305F','2','FRENTE','Physical Locations/APT/Stock/Cedis I');</v>
      </c>
    </row>
    <row r="2106">
      <c r="A2106" s="584" t="s">
        <v>8135</v>
      </c>
      <c r="B2106" s="585">
        <v>2.0</v>
      </c>
      <c r="C2106" s="580" t="str">
        <f t="shared" si="1"/>
        <v>REVERSO</v>
      </c>
      <c r="D2106" s="583" t="s">
        <v>8317</v>
      </c>
      <c r="E2106" s="585">
        <v>3.0</v>
      </c>
      <c r="H2106" s="580" t="str">
        <f t="shared" si="2"/>
        <v>INSERT INTO public.rack (ubicacion, pasillo, lado, almacen) VALUES('D0305R','2','REVERSO','Physical Locations/APT/Stock/Cedis I');</v>
      </c>
    </row>
    <row r="2107">
      <c r="A2107" s="584" t="s">
        <v>8130</v>
      </c>
      <c r="B2107" s="585">
        <v>2.0</v>
      </c>
      <c r="C2107" s="580" t="str">
        <f t="shared" si="1"/>
        <v>FRENTE</v>
      </c>
      <c r="D2107" s="583" t="s">
        <v>8317</v>
      </c>
      <c r="E2107" s="585">
        <v>3.0</v>
      </c>
      <c r="H2107" s="580" t="str">
        <f t="shared" si="2"/>
        <v>INSERT INTO public.rack (ubicacion, pasillo, lado, almacen) VALUES('D0306F','2','FRENTE','Physical Locations/APT/Stock/Cedis I');</v>
      </c>
    </row>
    <row r="2108">
      <c r="A2108" s="584" t="s">
        <v>8125</v>
      </c>
      <c r="B2108" s="585">
        <v>2.0</v>
      </c>
      <c r="C2108" s="580" t="str">
        <f t="shared" si="1"/>
        <v>REVERSO</v>
      </c>
      <c r="D2108" s="583" t="s">
        <v>8317</v>
      </c>
      <c r="E2108" s="585">
        <v>3.0</v>
      </c>
      <c r="H2108" s="580" t="str">
        <f t="shared" si="2"/>
        <v>INSERT INTO public.rack (ubicacion, pasillo, lado, almacen) VALUES('D0306R','2','REVERSO','Physical Locations/APT/Stock/Cedis I');</v>
      </c>
    </row>
    <row r="2109">
      <c r="A2109" s="584" t="s">
        <v>8120</v>
      </c>
      <c r="B2109" s="585">
        <v>2.0</v>
      </c>
      <c r="C2109" s="580" t="str">
        <f t="shared" si="1"/>
        <v>FRENTE</v>
      </c>
      <c r="D2109" s="583" t="s">
        <v>8317</v>
      </c>
      <c r="E2109" s="585">
        <v>3.0</v>
      </c>
      <c r="H2109" s="580" t="str">
        <f t="shared" si="2"/>
        <v>INSERT INTO public.rack (ubicacion, pasillo, lado, almacen) VALUES('D0307F','2','FRENTE','Physical Locations/APT/Stock/Cedis I');</v>
      </c>
    </row>
    <row r="2110">
      <c r="A2110" s="584" t="s">
        <v>8115</v>
      </c>
      <c r="B2110" s="585">
        <v>2.0</v>
      </c>
      <c r="C2110" s="580" t="str">
        <f t="shared" si="1"/>
        <v>REVERSO</v>
      </c>
      <c r="D2110" s="583" t="s">
        <v>8317</v>
      </c>
      <c r="E2110" s="585">
        <v>3.0</v>
      </c>
      <c r="H2110" s="580" t="str">
        <f t="shared" si="2"/>
        <v>INSERT INTO public.rack (ubicacion, pasillo, lado, almacen) VALUES('D0307R','2','REVERSO','Physical Locations/APT/Stock/Cedis I');</v>
      </c>
    </row>
    <row r="2111">
      <c r="A2111" s="584" t="s">
        <v>8110</v>
      </c>
      <c r="B2111" s="585">
        <v>2.0</v>
      </c>
      <c r="C2111" s="580" t="str">
        <f t="shared" si="1"/>
        <v>FRENTE</v>
      </c>
      <c r="D2111" s="583" t="s">
        <v>8317</v>
      </c>
      <c r="E2111" s="585">
        <v>3.0</v>
      </c>
      <c r="H2111" s="580" t="str">
        <f t="shared" si="2"/>
        <v>INSERT INTO public.rack (ubicacion, pasillo, lado, almacen) VALUES('D0308F','2','FRENTE','Physical Locations/APT/Stock/Cedis I');</v>
      </c>
    </row>
    <row r="2112">
      <c r="A2112" s="584" t="s">
        <v>8105</v>
      </c>
      <c r="B2112" s="585">
        <v>2.0</v>
      </c>
      <c r="C2112" s="580" t="str">
        <f t="shared" si="1"/>
        <v>REVERSO</v>
      </c>
      <c r="D2112" s="583" t="s">
        <v>8317</v>
      </c>
      <c r="E2112" s="585">
        <v>3.0</v>
      </c>
      <c r="H2112" s="580" t="str">
        <f t="shared" si="2"/>
        <v>INSERT INTO public.rack (ubicacion, pasillo, lado, almacen) VALUES('D0308R','2','REVERSO','Physical Locations/APT/Stock/Cedis I');</v>
      </c>
    </row>
    <row r="2113">
      <c r="A2113" s="584" t="s">
        <v>8100</v>
      </c>
      <c r="B2113" s="585">
        <v>2.0</v>
      </c>
      <c r="C2113" s="580" t="str">
        <f t="shared" si="1"/>
        <v>FRENTE</v>
      </c>
      <c r="D2113" s="583" t="s">
        <v>8317</v>
      </c>
      <c r="E2113" s="585">
        <v>4.0</v>
      </c>
      <c r="H2113" s="580" t="str">
        <f t="shared" si="2"/>
        <v>INSERT INTO public.rack (ubicacion, pasillo, lado, almacen) VALUES('D0401F','2','FRENTE','Physical Locations/APT/Stock/Cedis I');</v>
      </c>
    </row>
    <row r="2114">
      <c r="A2114" s="584" t="s">
        <v>8095</v>
      </c>
      <c r="B2114" s="585">
        <v>2.0</v>
      </c>
      <c r="C2114" s="580" t="str">
        <f t="shared" si="1"/>
        <v>REVERSO</v>
      </c>
      <c r="D2114" s="583" t="s">
        <v>8317</v>
      </c>
      <c r="E2114" s="585">
        <v>4.0</v>
      </c>
      <c r="H2114" s="580" t="str">
        <f t="shared" si="2"/>
        <v>INSERT INTO public.rack (ubicacion, pasillo, lado, almacen) VALUES('D0401R','2','REVERSO','Physical Locations/APT/Stock/Cedis I');</v>
      </c>
    </row>
    <row r="2115">
      <c r="A2115" s="584" t="s">
        <v>8090</v>
      </c>
      <c r="B2115" s="585">
        <v>2.0</v>
      </c>
      <c r="C2115" s="580" t="str">
        <f t="shared" si="1"/>
        <v>FRENTE</v>
      </c>
      <c r="D2115" s="583" t="s">
        <v>8317</v>
      </c>
      <c r="E2115" s="585">
        <v>4.0</v>
      </c>
      <c r="H2115" s="580" t="str">
        <f t="shared" si="2"/>
        <v>INSERT INTO public.rack (ubicacion, pasillo, lado, almacen) VALUES('D0402F','2','FRENTE','Physical Locations/APT/Stock/Cedis I');</v>
      </c>
    </row>
    <row r="2116">
      <c r="A2116" s="584" t="s">
        <v>8085</v>
      </c>
      <c r="B2116" s="585">
        <v>2.0</v>
      </c>
      <c r="C2116" s="580" t="str">
        <f t="shared" si="1"/>
        <v>REVERSO</v>
      </c>
      <c r="D2116" s="583" t="s">
        <v>8317</v>
      </c>
      <c r="E2116" s="585">
        <v>4.0</v>
      </c>
      <c r="H2116" s="580" t="str">
        <f t="shared" si="2"/>
        <v>INSERT INTO public.rack (ubicacion, pasillo, lado, almacen) VALUES('D0402R','2','REVERSO','Physical Locations/APT/Stock/Cedis I');</v>
      </c>
    </row>
    <row r="2117">
      <c r="A2117" s="584" t="s">
        <v>8080</v>
      </c>
      <c r="B2117" s="585">
        <v>2.0</v>
      </c>
      <c r="C2117" s="580" t="str">
        <f t="shared" si="1"/>
        <v>FRENTE</v>
      </c>
      <c r="D2117" s="583" t="s">
        <v>8317</v>
      </c>
      <c r="E2117" s="585">
        <v>4.0</v>
      </c>
      <c r="H2117" s="580" t="str">
        <f t="shared" si="2"/>
        <v>INSERT INTO public.rack (ubicacion, pasillo, lado, almacen) VALUES('D0403F','2','FRENTE','Physical Locations/APT/Stock/Cedis I');</v>
      </c>
    </row>
    <row r="2118">
      <c r="A2118" s="584" t="s">
        <v>8075</v>
      </c>
      <c r="B2118" s="585">
        <v>2.0</v>
      </c>
      <c r="C2118" s="580" t="str">
        <f t="shared" si="1"/>
        <v>REVERSO</v>
      </c>
      <c r="D2118" s="583" t="s">
        <v>8317</v>
      </c>
      <c r="E2118" s="585">
        <v>4.0</v>
      </c>
      <c r="H2118" s="580" t="str">
        <f t="shared" si="2"/>
        <v>INSERT INTO public.rack (ubicacion, pasillo, lado, almacen) VALUES('D0403R','2','REVERSO','Physical Locations/APT/Stock/Cedis I');</v>
      </c>
    </row>
    <row r="2119">
      <c r="A2119" s="584" t="s">
        <v>8070</v>
      </c>
      <c r="B2119" s="585">
        <v>2.0</v>
      </c>
      <c r="C2119" s="580" t="str">
        <f t="shared" si="1"/>
        <v>FRENTE</v>
      </c>
      <c r="D2119" s="583" t="s">
        <v>8317</v>
      </c>
      <c r="E2119" s="585">
        <v>4.0</v>
      </c>
      <c r="H2119" s="580" t="str">
        <f t="shared" si="2"/>
        <v>INSERT INTO public.rack (ubicacion, pasillo, lado, almacen) VALUES('D0404F','2','FRENTE','Physical Locations/APT/Stock/Cedis I');</v>
      </c>
    </row>
    <row r="2120">
      <c r="A2120" s="584" t="s">
        <v>8065</v>
      </c>
      <c r="B2120" s="585">
        <v>2.0</v>
      </c>
      <c r="C2120" s="580" t="str">
        <f t="shared" si="1"/>
        <v>REVERSO</v>
      </c>
      <c r="D2120" s="583" t="s">
        <v>8317</v>
      </c>
      <c r="E2120" s="585">
        <v>4.0</v>
      </c>
      <c r="H2120" s="580" t="str">
        <f t="shared" si="2"/>
        <v>INSERT INTO public.rack (ubicacion, pasillo, lado, almacen) VALUES('D0404R','2','REVERSO','Physical Locations/APT/Stock/Cedis I');</v>
      </c>
    </row>
    <row r="2121">
      <c r="A2121" s="584" t="s">
        <v>8060</v>
      </c>
      <c r="B2121" s="585">
        <v>2.0</v>
      </c>
      <c r="C2121" s="580" t="str">
        <f t="shared" si="1"/>
        <v>FRENTE</v>
      </c>
      <c r="D2121" s="583" t="s">
        <v>8317</v>
      </c>
      <c r="E2121" s="585">
        <v>4.0</v>
      </c>
      <c r="H2121" s="580" t="str">
        <f t="shared" si="2"/>
        <v>INSERT INTO public.rack (ubicacion, pasillo, lado, almacen) VALUES('D0405F','2','FRENTE','Physical Locations/APT/Stock/Cedis I');</v>
      </c>
    </row>
    <row r="2122">
      <c r="A2122" s="584" t="s">
        <v>8055</v>
      </c>
      <c r="B2122" s="585">
        <v>2.0</v>
      </c>
      <c r="C2122" s="580" t="str">
        <f t="shared" si="1"/>
        <v>REVERSO</v>
      </c>
      <c r="D2122" s="583" t="s">
        <v>8317</v>
      </c>
      <c r="E2122" s="585">
        <v>4.0</v>
      </c>
      <c r="H2122" s="580" t="str">
        <f t="shared" si="2"/>
        <v>INSERT INTO public.rack (ubicacion, pasillo, lado, almacen) VALUES('D0405R','2','REVERSO','Physical Locations/APT/Stock/Cedis I');</v>
      </c>
    </row>
    <row r="2123">
      <c r="A2123" s="584" t="s">
        <v>8050</v>
      </c>
      <c r="B2123" s="585">
        <v>2.0</v>
      </c>
      <c r="C2123" s="580" t="str">
        <f t="shared" si="1"/>
        <v>FRENTE</v>
      </c>
      <c r="D2123" s="583" t="s">
        <v>8317</v>
      </c>
      <c r="E2123" s="585">
        <v>4.0</v>
      </c>
      <c r="H2123" s="580" t="str">
        <f t="shared" si="2"/>
        <v>INSERT INTO public.rack (ubicacion, pasillo, lado, almacen) VALUES('D0406F','2','FRENTE','Physical Locations/APT/Stock/Cedis I');</v>
      </c>
    </row>
    <row r="2124">
      <c r="A2124" s="584" t="s">
        <v>8045</v>
      </c>
      <c r="B2124" s="585">
        <v>2.0</v>
      </c>
      <c r="C2124" s="580" t="str">
        <f t="shared" si="1"/>
        <v>REVERSO</v>
      </c>
      <c r="D2124" s="583" t="s">
        <v>8317</v>
      </c>
      <c r="E2124" s="585">
        <v>4.0</v>
      </c>
      <c r="H2124" s="580" t="str">
        <f t="shared" si="2"/>
        <v>INSERT INTO public.rack (ubicacion, pasillo, lado, almacen) VALUES('D0406R','2','REVERSO','Physical Locations/APT/Stock/Cedis I');</v>
      </c>
    </row>
    <row r="2125">
      <c r="A2125" s="584" t="s">
        <v>8040</v>
      </c>
      <c r="B2125" s="585">
        <v>2.0</v>
      </c>
      <c r="C2125" s="580" t="str">
        <f t="shared" si="1"/>
        <v>FRENTE</v>
      </c>
      <c r="D2125" s="583" t="s">
        <v>8317</v>
      </c>
      <c r="E2125" s="585">
        <v>4.0</v>
      </c>
      <c r="H2125" s="580" t="str">
        <f t="shared" si="2"/>
        <v>INSERT INTO public.rack (ubicacion, pasillo, lado, almacen) VALUES('D0407F','2','FRENTE','Physical Locations/APT/Stock/Cedis I');</v>
      </c>
    </row>
    <row r="2126">
      <c r="A2126" s="584" t="s">
        <v>8035</v>
      </c>
      <c r="B2126" s="585">
        <v>2.0</v>
      </c>
      <c r="C2126" s="580" t="str">
        <f t="shared" si="1"/>
        <v>REVERSO</v>
      </c>
      <c r="D2126" s="583" t="s">
        <v>8317</v>
      </c>
      <c r="E2126" s="585">
        <v>4.0</v>
      </c>
      <c r="H2126" s="580" t="str">
        <f t="shared" si="2"/>
        <v>INSERT INTO public.rack (ubicacion, pasillo, lado, almacen) VALUES('D0407R','2','REVERSO','Physical Locations/APT/Stock/Cedis I');</v>
      </c>
    </row>
    <row r="2127">
      <c r="A2127" s="584" t="s">
        <v>8030</v>
      </c>
      <c r="B2127" s="585">
        <v>2.0</v>
      </c>
      <c r="C2127" s="580" t="str">
        <f t="shared" si="1"/>
        <v>FRENTE</v>
      </c>
      <c r="D2127" s="583" t="s">
        <v>8317</v>
      </c>
      <c r="E2127" s="585">
        <v>4.0</v>
      </c>
      <c r="H2127" s="580" t="str">
        <f t="shared" si="2"/>
        <v>INSERT INTO public.rack (ubicacion, pasillo, lado, almacen) VALUES('D0408F','2','FRENTE','Physical Locations/APT/Stock/Cedis I');</v>
      </c>
    </row>
    <row r="2128">
      <c r="A2128" s="584" t="s">
        <v>8025</v>
      </c>
      <c r="B2128" s="585">
        <v>2.0</v>
      </c>
      <c r="C2128" s="580" t="str">
        <f t="shared" si="1"/>
        <v>REVERSO</v>
      </c>
      <c r="D2128" s="583" t="s">
        <v>8317</v>
      </c>
      <c r="E2128" s="585">
        <v>4.0</v>
      </c>
      <c r="H2128" s="580" t="str">
        <f t="shared" si="2"/>
        <v>INSERT INTO public.rack (ubicacion, pasillo, lado, almacen) VALUES('D0408R','2','REVERSO','Physical Locations/APT/Stock/Cedis I');</v>
      </c>
    </row>
    <row r="2129">
      <c r="A2129" s="584" t="s">
        <v>8020</v>
      </c>
      <c r="B2129" s="585">
        <v>2.0</v>
      </c>
      <c r="C2129" s="580" t="str">
        <f t="shared" si="1"/>
        <v>FRENTE</v>
      </c>
      <c r="D2129" s="583" t="s">
        <v>8317</v>
      </c>
      <c r="E2129" s="585">
        <v>5.0</v>
      </c>
      <c r="H2129" s="580" t="str">
        <f t="shared" si="2"/>
        <v>INSERT INTO public.rack (ubicacion, pasillo, lado, almacen) VALUES('D0501F','2','FRENTE','Physical Locations/APT/Stock/Cedis I');</v>
      </c>
    </row>
    <row r="2130">
      <c r="A2130" s="584" t="s">
        <v>8015</v>
      </c>
      <c r="B2130" s="585">
        <v>2.0</v>
      </c>
      <c r="C2130" s="580" t="str">
        <f t="shared" si="1"/>
        <v>REVERSO</v>
      </c>
      <c r="D2130" s="583" t="s">
        <v>8317</v>
      </c>
      <c r="E2130" s="585">
        <v>5.0</v>
      </c>
      <c r="H2130" s="580" t="str">
        <f t="shared" si="2"/>
        <v>INSERT INTO public.rack (ubicacion, pasillo, lado, almacen) VALUES('D0501R','2','REVERSO','Physical Locations/APT/Stock/Cedis I');</v>
      </c>
    </row>
    <row r="2131">
      <c r="A2131" s="584" t="s">
        <v>8010</v>
      </c>
      <c r="B2131" s="585">
        <v>2.0</v>
      </c>
      <c r="C2131" s="580" t="str">
        <f t="shared" si="1"/>
        <v>FRENTE</v>
      </c>
      <c r="D2131" s="583" t="s">
        <v>8317</v>
      </c>
      <c r="E2131" s="585">
        <v>5.0</v>
      </c>
      <c r="H2131" s="580" t="str">
        <f t="shared" si="2"/>
        <v>INSERT INTO public.rack (ubicacion, pasillo, lado, almacen) VALUES('D0502F','2','FRENTE','Physical Locations/APT/Stock/Cedis I');</v>
      </c>
    </row>
    <row r="2132">
      <c r="A2132" s="584" t="s">
        <v>8005</v>
      </c>
      <c r="B2132" s="585">
        <v>2.0</v>
      </c>
      <c r="C2132" s="580" t="str">
        <f t="shared" si="1"/>
        <v>REVERSO</v>
      </c>
      <c r="D2132" s="583" t="s">
        <v>8317</v>
      </c>
      <c r="E2132" s="585">
        <v>5.0</v>
      </c>
      <c r="H2132" s="580" t="str">
        <f t="shared" si="2"/>
        <v>INSERT INTO public.rack (ubicacion, pasillo, lado, almacen) VALUES('D0502R','2','REVERSO','Physical Locations/APT/Stock/Cedis I');</v>
      </c>
    </row>
    <row r="2133">
      <c r="A2133" s="584" t="s">
        <v>8000</v>
      </c>
      <c r="B2133" s="585">
        <v>2.0</v>
      </c>
      <c r="C2133" s="580" t="str">
        <f t="shared" si="1"/>
        <v>FRENTE</v>
      </c>
      <c r="D2133" s="583" t="s">
        <v>8317</v>
      </c>
      <c r="E2133" s="585">
        <v>5.0</v>
      </c>
      <c r="H2133" s="580" t="str">
        <f t="shared" si="2"/>
        <v>INSERT INTO public.rack (ubicacion, pasillo, lado, almacen) VALUES('D0503F','2','FRENTE','Physical Locations/APT/Stock/Cedis I');</v>
      </c>
    </row>
    <row r="2134">
      <c r="A2134" s="584" t="s">
        <v>7995</v>
      </c>
      <c r="B2134" s="585">
        <v>2.0</v>
      </c>
      <c r="C2134" s="580" t="str">
        <f t="shared" si="1"/>
        <v>REVERSO</v>
      </c>
      <c r="D2134" s="583" t="s">
        <v>8317</v>
      </c>
      <c r="E2134" s="585">
        <v>5.0</v>
      </c>
      <c r="H2134" s="580" t="str">
        <f t="shared" si="2"/>
        <v>INSERT INTO public.rack (ubicacion, pasillo, lado, almacen) VALUES('D0503R','2','REVERSO','Physical Locations/APT/Stock/Cedis I');</v>
      </c>
    </row>
    <row r="2135">
      <c r="A2135" s="584" t="s">
        <v>7990</v>
      </c>
      <c r="B2135" s="585">
        <v>2.0</v>
      </c>
      <c r="C2135" s="580" t="str">
        <f t="shared" si="1"/>
        <v>FRENTE</v>
      </c>
      <c r="D2135" s="583" t="s">
        <v>8317</v>
      </c>
      <c r="E2135" s="585">
        <v>5.0</v>
      </c>
      <c r="H2135" s="580" t="str">
        <f t="shared" si="2"/>
        <v>INSERT INTO public.rack (ubicacion, pasillo, lado, almacen) VALUES('D0504F','2','FRENTE','Physical Locations/APT/Stock/Cedis I');</v>
      </c>
    </row>
    <row r="2136">
      <c r="A2136" s="584" t="s">
        <v>7985</v>
      </c>
      <c r="B2136" s="585">
        <v>2.0</v>
      </c>
      <c r="C2136" s="580" t="str">
        <f t="shared" si="1"/>
        <v>REVERSO</v>
      </c>
      <c r="D2136" s="583" t="s">
        <v>8317</v>
      </c>
      <c r="E2136" s="585">
        <v>5.0</v>
      </c>
      <c r="H2136" s="580" t="str">
        <f t="shared" si="2"/>
        <v>INSERT INTO public.rack (ubicacion, pasillo, lado, almacen) VALUES('D0504R','2','REVERSO','Physical Locations/APT/Stock/Cedis I');</v>
      </c>
    </row>
    <row r="2137">
      <c r="A2137" s="584" t="s">
        <v>7980</v>
      </c>
      <c r="B2137" s="585">
        <v>2.0</v>
      </c>
      <c r="C2137" s="580" t="str">
        <f t="shared" si="1"/>
        <v>FRENTE</v>
      </c>
      <c r="D2137" s="583" t="s">
        <v>8317</v>
      </c>
      <c r="E2137" s="585">
        <v>5.0</v>
      </c>
      <c r="H2137" s="580" t="str">
        <f t="shared" si="2"/>
        <v>INSERT INTO public.rack (ubicacion, pasillo, lado, almacen) VALUES('D0505F','2','FRENTE','Physical Locations/APT/Stock/Cedis I');</v>
      </c>
    </row>
    <row r="2138">
      <c r="A2138" s="584" t="s">
        <v>7975</v>
      </c>
      <c r="B2138" s="585">
        <v>2.0</v>
      </c>
      <c r="C2138" s="580" t="str">
        <f t="shared" si="1"/>
        <v>REVERSO</v>
      </c>
      <c r="D2138" s="583" t="s">
        <v>8317</v>
      </c>
      <c r="E2138" s="585">
        <v>5.0</v>
      </c>
      <c r="H2138" s="580" t="str">
        <f t="shared" si="2"/>
        <v>INSERT INTO public.rack (ubicacion, pasillo, lado, almacen) VALUES('D0505R','2','REVERSO','Physical Locations/APT/Stock/Cedis I');</v>
      </c>
    </row>
    <row r="2139">
      <c r="A2139" s="584" t="s">
        <v>7970</v>
      </c>
      <c r="B2139" s="585">
        <v>2.0</v>
      </c>
      <c r="C2139" s="580" t="str">
        <f t="shared" si="1"/>
        <v>FRENTE</v>
      </c>
      <c r="D2139" s="583" t="s">
        <v>8317</v>
      </c>
      <c r="E2139" s="585">
        <v>5.0</v>
      </c>
      <c r="H2139" s="580" t="str">
        <f t="shared" si="2"/>
        <v>INSERT INTO public.rack (ubicacion, pasillo, lado, almacen) VALUES('D0506F','2','FRENTE','Physical Locations/APT/Stock/Cedis I');</v>
      </c>
    </row>
    <row r="2140">
      <c r="A2140" s="584" t="s">
        <v>7964</v>
      </c>
      <c r="B2140" s="585">
        <v>2.0</v>
      </c>
      <c r="C2140" s="580" t="str">
        <f t="shared" si="1"/>
        <v>REVERSO</v>
      </c>
      <c r="D2140" s="583" t="s">
        <v>8317</v>
      </c>
      <c r="E2140" s="585">
        <v>5.0</v>
      </c>
      <c r="H2140" s="580" t="str">
        <f t="shared" si="2"/>
        <v>INSERT INTO public.rack (ubicacion, pasillo, lado, almacen) VALUES('D0506R','2','REVERSO','Physical Locations/APT/Stock/Cedis I');</v>
      </c>
    </row>
    <row r="2141">
      <c r="A2141" s="584" t="s">
        <v>7959</v>
      </c>
      <c r="B2141" s="585">
        <v>2.0</v>
      </c>
      <c r="C2141" s="580" t="str">
        <f t="shared" si="1"/>
        <v>FRENTE</v>
      </c>
      <c r="D2141" s="583" t="s">
        <v>8317</v>
      </c>
      <c r="E2141" s="585">
        <v>5.0</v>
      </c>
      <c r="H2141" s="580" t="str">
        <f t="shared" si="2"/>
        <v>INSERT INTO public.rack (ubicacion, pasillo, lado, almacen) VALUES('D0507F','2','FRENTE','Physical Locations/APT/Stock/Cedis I');</v>
      </c>
    </row>
    <row r="2142">
      <c r="A2142" s="584" t="s">
        <v>7953</v>
      </c>
      <c r="B2142" s="585">
        <v>2.0</v>
      </c>
      <c r="C2142" s="580" t="str">
        <f t="shared" si="1"/>
        <v>REVERSO</v>
      </c>
      <c r="D2142" s="583" t="s">
        <v>8317</v>
      </c>
      <c r="E2142" s="585">
        <v>5.0</v>
      </c>
      <c r="H2142" s="580" t="str">
        <f t="shared" si="2"/>
        <v>INSERT INTO public.rack (ubicacion, pasillo, lado, almacen) VALUES('D0507R','2','REVERSO','Physical Locations/APT/Stock/Cedis I');</v>
      </c>
    </row>
    <row r="2143">
      <c r="A2143" s="584" t="s">
        <v>7947</v>
      </c>
      <c r="B2143" s="585">
        <v>2.0</v>
      </c>
      <c r="C2143" s="580" t="str">
        <f t="shared" si="1"/>
        <v>FRENTE</v>
      </c>
      <c r="D2143" s="583" t="s">
        <v>8317</v>
      </c>
      <c r="E2143" s="585">
        <v>5.0</v>
      </c>
      <c r="H2143" s="580" t="str">
        <f t="shared" si="2"/>
        <v>INSERT INTO public.rack (ubicacion, pasillo, lado, almacen) VALUES('D0508F','2','FRENTE','Physical Locations/APT/Stock/Cedis I');</v>
      </c>
    </row>
    <row r="2144">
      <c r="A2144" s="584" t="s">
        <v>7941</v>
      </c>
      <c r="B2144" s="585">
        <v>2.0</v>
      </c>
      <c r="C2144" s="580" t="str">
        <f t="shared" si="1"/>
        <v>REVERSO</v>
      </c>
      <c r="D2144" s="583" t="s">
        <v>8317</v>
      </c>
      <c r="E2144" s="585">
        <v>5.0</v>
      </c>
      <c r="H2144" s="580" t="str">
        <f t="shared" si="2"/>
        <v>INSERT INTO public.rack (ubicacion, pasillo, lado, almacen) VALUES('D0508R','2','REVERSO','Physical Locations/APT/Stock/Cedis I');</v>
      </c>
    </row>
    <row r="2145">
      <c r="A2145" s="584" t="s">
        <v>7935</v>
      </c>
      <c r="B2145" s="585">
        <v>2.0</v>
      </c>
      <c r="C2145" s="580" t="str">
        <f t="shared" si="1"/>
        <v>FRENTE</v>
      </c>
      <c r="D2145" s="583" t="s">
        <v>8317</v>
      </c>
      <c r="E2145" s="585">
        <v>6.0</v>
      </c>
      <c r="H2145" s="580" t="str">
        <f t="shared" si="2"/>
        <v>INSERT INTO public.rack (ubicacion, pasillo, lado, almacen) VALUES('D0601F','2','FRENTE','Physical Locations/APT/Stock/Cedis I');</v>
      </c>
    </row>
    <row r="2146">
      <c r="A2146" s="584" t="s">
        <v>7929</v>
      </c>
      <c r="B2146" s="585">
        <v>2.0</v>
      </c>
      <c r="C2146" s="580" t="str">
        <f t="shared" si="1"/>
        <v>REVERSO</v>
      </c>
      <c r="D2146" s="583" t="s">
        <v>8317</v>
      </c>
      <c r="E2146" s="585">
        <v>6.0</v>
      </c>
      <c r="H2146" s="580" t="str">
        <f t="shared" si="2"/>
        <v>INSERT INTO public.rack (ubicacion, pasillo, lado, almacen) VALUES('D0601R','2','REVERSO','Physical Locations/APT/Stock/Cedis I');</v>
      </c>
    </row>
    <row r="2147">
      <c r="A2147" s="584" t="s">
        <v>7923</v>
      </c>
      <c r="B2147" s="585">
        <v>2.0</v>
      </c>
      <c r="C2147" s="580" t="str">
        <f t="shared" si="1"/>
        <v>FRENTE</v>
      </c>
      <c r="D2147" s="583" t="s">
        <v>8317</v>
      </c>
      <c r="E2147" s="585">
        <v>6.0</v>
      </c>
      <c r="H2147" s="580" t="str">
        <f t="shared" si="2"/>
        <v>INSERT INTO public.rack (ubicacion, pasillo, lado, almacen) VALUES('D0602F','2','FRENTE','Physical Locations/APT/Stock/Cedis I');</v>
      </c>
    </row>
    <row r="2148">
      <c r="A2148" s="584" t="s">
        <v>7917</v>
      </c>
      <c r="B2148" s="585">
        <v>2.0</v>
      </c>
      <c r="C2148" s="580" t="str">
        <f t="shared" si="1"/>
        <v>REVERSO</v>
      </c>
      <c r="D2148" s="583" t="s">
        <v>8317</v>
      </c>
      <c r="E2148" s="585">
        <v>6.0</v>
      </c>
      <c r="H2148" s="580" t="str">
        <f t="shared" si="2"/>
        <v>INSERT INTO public.rack (ubicacion, pasillo, lado, almacen) VALUES('D0602R','2','REVERSO','Physical Locations/APT/Stock/Cedis I');</v>
      </c>
    </row>
    <row r="2149">
      <c r="A2149" s="584" t="s">
        <v>7911</v>
      </c>
      <c r="B2149" s="585">
        <v>2.0</v>
      </c>
      <c r="C2149" s="580" t="str">
        <f t="shared" si="1"/>
        <v>FRENTE</v>
      </c>
      <c r="D2149" s="583" t="s">
        <v>8317</v>
      </c>
      <c r="E2149" s="585">
        <v>6.0</v>
      </c>
      <c r="H2149" s="580" t="str">
        <f t="shared" si="2"/>
        <v>INSERT INTO public.rack (ubicacion, pasillo, lado, almacen) VALUES('D0603F','2','FRENTE','Physical Locations/APT/Stock/Cedis I');</v>
      </c>
    </row>
    <row r="2150">
      <c r="A2150" s="584" t="s">
        <v>7905</v>
      </c>
      <c r="B2150" s="585">
        <v>2.0</v>
      </c>
      <c r="C2150" s="580" t="str">
        <f t="shared" si="1"/>
        <v>REVERSO</v>
      </c>
      <c r="D2150" s="583" t="s">
        <v>8317</v>
      </c>
      <c r="E2150" s="585">
        <v>6.0</v>
      </c>
      <c r="H2150" s="580" t="str">
        <f t="shared" si="2"/>
        <v>INSERT INTO public.rack (ubicacion, pasillo, lado, almacen) VALUES('D0603R','2','REVERSO','Physical Locations/APT/Stock/Cedis I');</v>
      </c>
    </row>
    <row r="2151">
      <c r="A2151" s="584" t="s">
        <v>7899</v>
      </c>
      <c r="B2151" s="585">
        <v>2.0</v>
      </c>
      <c r="C2151" s="580" t="str">
        <f t="shared" si="1"/>
        <v>FRENTE</v>
      </c>
      <c r="D2151" s="583" t="s">
        <v>8317</v>
      </c>
      <c r="E2151" s="585">
        <v>6.0</v>
      </c>
      <c r="H2151" s="580" t="str">
        <f t="shared" si="2"/>
        <v>INSERT INTO public.rack (ubicacion, pasillo, lado, almacen) VALUES('D0604F','2','FRENTE','Physical Locations/APT/Stock/Cedis I');</v>
      </c>
    </row>
    <row r="2152">
      <c r="A2152" s="584" t="s">
        <v>7893</v>
      </c>
      <c r="B2152" s="585">
        <v>2.0</v>
      </c>
      <c r="C2152" s="580" t="str">
        <f t="shared" si="1"/>
        <v>REVERSO</v>
      </c>
      <c r="D2152" s="583" t="s">
        <v>8317</v>
      </c>
      <c r="E2152" s="585">
        <v>6.0</v>
      </c>
      <c r="H2152" s="580" t="str">
        <f t="shared" si="2"/>
        <v>INSERT INTO public.rack (ubicacion, pasillo, lado, almacen) VALUES('D0604R','2','REVERSO','Physical Locations/APT/Stock/Cedis I');</v>
      </c>
    </row>
    <row r="2153">
      <c r="A2153" s="584" t="s">
        <v>7887</v>
      </c>
      <c r="B2153" s="585">
        <v>2.0</v>
      </c>
      <c r="C2153" s="580" t="str">
        <f t="shared" si="1"/>
        <v>FRENTE</v>
      </c>
      <c r="D2153" s="583" t="s">
        <v>8317</v>
      </c>
      <c r="E2153" s="585">
        <v>6.0</v>
      </c>
      <c r="H2153" s="580" t="str">
        <f t="shared" si="2"/>
        <v>INSERT INTO public.rack (ubicacion, pasillo, lado, almacen) VALUES('D0605F','2','FRENTE','Physical Locations/APT/Stock/Cedis I');</v>
      </c>
    </row>
    <row r="2154">
      <c r="A2154" s="584" t="s">
        <v>7881</v>
      </c>
      <c r="B2154" s="585">
        <v>2.0</v>
      </c>
      <c r="C2154" s="580" t="str">
        <f t="shared" si="1"/>
        <v>REVERSO</v>
      </c>
      <c r="D2154" s="583" t="s">
        <v>8317</v>
      </c>
      <c r="E2154" s="585">
        <v>6.0</v>
      </c>
      <c r="H2154" s="580" t="str">
        <f t="shared" si="2"/>
        <v>INSERT INTO public.rack (ubicacion, pasillo, lado, almacen) VALUES('D0605R','2','REVERSO','Physical Locations/APT/Stock/Cedis I');</v>
      </c>
    </row>
    <row r="2155">
      <c r="A2155" s="584" t="s">
        <v>7875</v>
      </c>
      <c r="B2155" s="585">
        <v>2.0</v>
      </c>
      <c r="C2155" s="580" t="str">
        <f t="shared" si="1"/>
        <v>FRENTE</v>
      </c>
      <c r="D2155" s="583" t="s">
        <v>8317</v>
      </c>
      <c r="E2155" s="585">
        <v>6.0</v>
      </c>
      <c r="H2155" s="580" t="str">
        <f t="shared" si="2"/>
        <v>INSERT INTO public.rack (ubicacion, pasillo, lado, almacen) VALUES('D0606F','2','FRENTE','Physical Locations/APT/Stock/Cedis I');</v>
      </c>
    </row>
    <row r="2156">
      <c r="A2156" s="584" t="s">
        <v>7869</v>
      </c>
      <c r="B2156" s="585">
        <v>2.0</v>
      </c>
      <c r="C2156" s="580" t="str">
        <f t="shared" si="1"/>
        <v>REVERSO</v>
      </c>
      <c r="D2156" s="583" t="s">
        <v>8317</v>
      </c>
      <c r="E2156" s="585">
        <v>6.0</v>
      </c>
      <c r="H2156" s="580" t="str">
        <f t="shared" si="2"/>
        <v>INSERT INTO public.rack (ubicacion, pasillo, lado, almacen) VALUES('D0606R','2','REVERSO','Physical Locations/APT/Stock/Cedis I');</v>
      </c>
    </row>
    <row r="2157">
      <c r="A2157" s="584" t="s">
        <v>7863</v>
      </c>
      <c r="B2157" s="585">
        <v>2.0</v>
      </c>
      <c r="C2157" s="580" t="str">
        <f t="shared" si="1"/>
        <v>FRENTE</v>
      </c>
      <c r="D2157" s="583" t="s">
        <v>8317</v>
      </c>
      <c r="E2157" s="585">
        <v>6.0</v>
      </c>
      <c r="H2157" s="580" t="str">
        <f t="shared" si="2"/>
        <v>INSERT INTO public.rack (ubicacion, pasillo, lado, almacen) VALUES('D0607F','2','FRENTE','Physical Locations/APT/Stock/Cedis I');</v>
      </c>
    </row>
    <row r="2158">
      <c r="A2158" s="584" t="s">
        <v>7857</v>
      </c>
      <c r="B2158" s="585">
        <v>2.0</v>
      </c>
      <c r="C2158" s="580" t="str">
        <f t="shared" si="1"/>
        <v>REVERSO</v>
      </c>
      <c r="D2158" s="583" t="s">
        <v>8317</v>
      </c>
      <c r="E2158" s="585">
        <v>6.0</v>
      </c>
      <c r="H2158" s="580" t="str">
        <f t="shared" si="2"/>
        <v>INSERT INTO public.rack (ubicacion, pasillo, lado, almacen) VALUES('D0607R','2','REVERSO','Physical Locations/APT/Stock/Cedis I');</v>
      </c>
    </row>
    <row r="2159">
      <c r="A2159" s="584" t="s">
        <v>7851</v>
      </c>
      <c r="B2159" s="585">
        <v>2.0</v>
      </c>
      <c r="C2159" s="580" t="str">
        <f t="shared" si="1"/>
        <v>FRENTE</v>
      </c>
      <c r="D2159" s="583" t="s">
        <v>8317</v>
      </c>
      <c r="E2159" s="585">
        <v>6.0</v>
      </c>
      <c r="H2159" s="580" t="str">
        <f t="shared" si="2"/>
        <v>INSERT INTO public.rack (ubicacion, pasillo, lado, almacen) VALUES('D0608F','2','FRENTE','Physical Locations/APT/Stock/Cedis I');</v>
      </c>
    </row>
    <row r="2160">
      <c r="A2160" s="584" t="s">
        <v>7845</v>
      </c>
      <c r="B2160" s="585">
        <v>2.0</v>
      </c>
      <c r="C2160" s="580" t="str">
        <f t="shared" si="1"/>
        <v>REVERSO</v>
      </c>
      <c r="D2160" s="583" t="s">
        <v>8317</v>
      </c>
      <c r="E2160" s="585">
        <v>6.0</v>
      </c>
      <c r="H2160" s="580" t="str">
        <f t="shared" si="2"/>
        <v>INSERT INTO public.rack (ubicacion, pasillo, lado, almacen) VALUES('D0608R','2','REVERSO','Physical Locations/APT/Stock/Cedis I');</v>
      </c>
    </row>
    <row r="2161">
      <c r="A2161" s="584" t="s">
        <v>7839</v>
      </c>
      <c r="B2161" s="585">
        <v>2.0</v>
      </c>
      <c r="C2161" s="580" t="str">
        <f t="shared" si="1"/>
        <v>FRENTE</v>
      </c>
      <c r="D2161" s="583" t="s">
        <v>8317</v>
      </c>
      <c r="E2161" s="585">
        <v>7.0</v>
      </c>
      <c r="H2161" s="580" t="str">
        <f t="shared" si="2"/>
        <v>INSERT INTO public.rack (ubicacion, pasillo, lado, almacen) VALUES('D0701F','2','FRENTE','Physical Locations/APT/Stock/Cedis I');</v>
      </c>
    </row>
    <row r="2162">
      <c r="A2162" s="584" t="s">
        <v>7833</v>
      </c>
      <c r="B2162" s="585">
        <v>2.0</v>
      </c>
      <c r="C2162" s="580" t="str">
        <f t="shared" si="1"/>
        <v>REVERSO</v>
      </c>
      <c r="D2162" s="583" t="s">
        <v>8317</v>
      </c>
      <c r="E2162" s="585">
        <v>7.0</v>
      </c>
      <c r="H2162" s="580" t="str">
        <f t="shared" si="2"/>
        <v>INSERT INTO public.rack (ubicacion, pasillo, lado, almacen) VALUES('D0701R','2','REVERSO','Physical Locations/APT/Stock/Cedis I');</v>
      </c>
    </row>
    <row r="2163">
      <c r="A2163" s="584" t="s">
        <v>7828</v>
      </c>
      <c r="B2163" s="585">
        <v>2.0</v>
      </c>
      <c r="C2163" s="580" t="str">
        <f t="shared" si="1"/>
        <v>FRENTE</v>
      </c>
      <c r="D2163" s="583" t="s">
        <v>8317</v>
      </c>
      <c r="E2163" s="585">
        <v>7.0</v>
      </c>
      <c r="H2163" s="580" t="str">
        <f t="shared" si="2"/>
        <v>INSERT INTO public.rack (ubicacion, pasillo, lado, almacen) VALUES('D0702F','2','FRENTE','Physical Locations/APT/Stock/Cedis I');</v>
      </c>
    </row>
    <row r="2164">
      <c r="A2164" s="584" t="s">
        <v>7822</v>
      </c>
      <c r="B2164" s="585">
        <v>2.0</v>
      </c>
      <c r="C2164" s="580" t="str">
        <f t="shared" si="1"/>
        <v>REVERSO</v>
      </c>
      <c r="D2164" s="583" t="s">
        <v>8317</v>
      </c>
      <c r="E2164" s="585">
        <v>7.0</v>
      </c>
      <c r="H2164" s="580" t="str">
        <f t="shared" si="2"/>
        <v>INSERT INTO public.rack (ubicacion, pasillo, lado, almacen) VALUES('D0702R','2','REVERSO','Physical Locations/APT/Stock/Cedis I');</v>
      </c>
    </row>
    <row r="2165">
      <c r="A2165" s="584" t="s">
        <v>7817</v>
      </c>
      <c r="B2165" s="585">
        <v>2.0</v>
      </c>
      <c r="C2165" s="580" t="str">
        <f t="shared" si="1"/>
        <v>FRENTE</v>
      </c>
      <c r="D2165" s="583" t="s">
        <v>8317</v>
      </c>
      <c r="E2165" s="585">
        <v>7.0</v>
      </c>
      <c r="H2165" s="580" t="str">
        <f t="shared" si="2"/>
        <v>INSERT INTO public.rack (ubicacion, pasillo, lado, almacen) VALUES('D0703F','2','FRENTE','Physical Locations/APT/Stock/Cedis I');</v>
      </c>
    </row>
    <row r="2166">
      <c r="A2166" s="584" t="s">
        <v>7811</v>
      </c>
      <c r="B2166" s="585">
        <v>2.0</v>
      </c>
      <c r="C2166" s="580" t="str">
        <f t="shared" si="1"/>
        <v>REVERSO</v>
      </c>
      <c r="D2166" s="583" t="s">
        <v>8317</v>
      </c>
      <c r="E2166" s="585">
        <v>7.0</v>
      </c>
      <c r="H2166" s="580" t="str">
        <f t="shared" si="2"/>
        <v>INSERT INTO public.rack (ubicacion, pasillo, lado, almacen) VALUES('D0703R','2','REVERSO','Physical Locations/APT/Stock/Cedis I');</v>
      </c>
    </row>
    <row r="2167">
      <c r="A2167" s="584" t="s">
        <v>7806</v>
      </c>
      <c r="B2167" s="585">
        <v>2.0</v>
      </c>
      <c r="C2167" s="580" t="str">
        <f t="shared" si="1"/>
        <v>FRENTE</v>
      </c>
      <c r="D2167" s="583" t="s">
        <v>8317</v>
      </c>
      <c r="E2167" s="585">
        <v>7.0</v>
      </c>
      <c r="H2167" s="580" t="str">
        <f t="shared" si="2"/>
        <v>INSERT INTO public.rack (ubicacion, pasillo, lado, almacen) VALUES('D0704F','2','FRENTE','Physical Locations/APT/Stock/Cedis I');</v>
      </c>
    </row>
    <row r="2168">
      <c r="A2168" s="584" t="s">
        <v>7800</v>
      </c>
      <c r="B2168" s="585">
        <v>2.0</v>
      </c>
      <c r="C2168" s="580" t="str">
        <f t="shared" si="1"/>
        <v>REVERSO</v>
      </c>
      <c r="D2168" s="583" t="s">
        <v>8317</v>
      </c>
      <c r="E2168" s="585">
        <v>7.0</v>
      </c>
      <c r="H2168" s="580" t="str">
        <f t="shared" si="2"/>
        <v>INSERT INTO public.rack (ubicacion, pasillo, lado, almacen) VALUES('D0704R','2','REVERSO','Physical Locations/APT/Stock/Cedis I');</v>
      </c>
    </row>
    <row r="2169">
      <c r="A2169" s="584" t="s">
        <v>7794</v>
      </c>
      <c r="B2169" s="585">
        <v>2.0</v>
      </c>
      <c r="C2169" s="580" t="str">
        <f t="shared" si="1"/>
        <v>FRENTE</v>
      </c>
      <c r="D2169" s="583" t="s">
        <v>8317</v>
      </c>
      <c r="E2169" s="585">
        <v>7.0</v>
      </c>
      <c r="H2169" s="580" t="str">
        <f t="shared" si="2"/>
        <v>INSERT INTO public.rack (ubicacion, pasillo, lado, almacen) VALUES('D0705F','2','FRENTE','Physical Locations/APT/Stock/Cedis I');</v>
      </c>
    </row>
    <row r="2170">
      <c r="A2170" s="584" t="s">
        <v>7788</v>
      </c>
      <c r="B2170" s="585">
        <v>2.0</v>
      </c>
      <c r="C2170" s="580" t="str">
        <f t="shared" si="1"/>
        <v>REVERSO</v>
      </c>
      <c r="D2170" s="583" t="s">
        <v>8317</v>
      </c>
      <c r="E2170" s="585">
        <v>7.0</v>
      </c>
      <c r="H2170" s="580" t="str">
        <f t="shared" si="2"/>
        <v>INSERT INTO public.rack (ubicacion, pasillo, lado, almacen) VALUES('D0705R','2','REVERSO','Physical Locations/APT/Stock/Cedis I');</v>
      </c>
    </row>
    <row r="2171">
      <c r="A2171" s="584" t="s">
        <v>7782</v>
      </c>
      <c r="B2171" s="585">
        <v>2.0</v>
      </c>
      <c r="C2171" s="580" t="str">
        <f t="shared" si="1"/>
        <v>FRENTE</v>
      </c>
      <c r="D2171" s="583" t="s">
        <v>8317</v>
      </c>
      <c r="E2171" s="585">
        <v>7.0</v>
      </c>
      <c r="H2171" s="580" t="str">
        <f t="shared" si="2"/>
        <v>INSERT INTO public.rack (ubicacion, pasillo, lado, almacen) VALUES('D0706F','2','FRENTE','Physical Locations/APT/Stock/Cedis I');</v>
      </c>
    </row>
    <row r="2172">
      <c r="A2172" s="584" t="s">
        <v>7775</v>
      </c>
      <c r="B2172" s="585">
        <v>2.0</v>
      </c>
      <c r="C2172" s="580" t="str">
        <f t="shared" si="1"/>
        <v>REVERSO</v>
      </c>
      <c r="D2172" s="583" t="s">
        <v>8317</v>
      </c>
      <c r="E2172" s="585">
        <v>7.0</v>
      </c>
      <c r="H2172" s="580" t="str">
        <f t="shared" si="2"/>
        <v>INSERT INTO public.rack (ubicacion, pasillo, lado, almacen) VALUES('D0706R','2','REVERSO','Physical Locations/APT/Stock/Cedis I');</v>
      </c>
    </row>
    <row r="2173">
      <c r="A2173" s="584" t="s">
        <v>7769</v>
      </c>
      <c r="B2173" s="585">
        <v>2.0</v>
      </c>
      <c r="C2173" s="580" t="str">
        <f t="shared" si="1"/>
        <v>FRENTE</v>
      </c>
      <c r="D2173" s="583" t="s">
        <v>8317</v>
      </c>
      <c r="E2173" s="585">
        <v>7.0</v>
      </c>
      <c r="H2173" s="580" t="str">
        <f t="shared" si="2"/>
        <v>INSERT INTO public.rack (ubicacion, pasillo, lado, almacen) VALUES('D0707F','2','FRENTE','Physical Locations/APT/Stock/Cedis I');</v>
      </c>
    </row>
    <row r="2174">
      <c r="A2174" s="584" t="s">
        <v>7762</v>
      </c>
      <c r="B2174" s="585">
        <v>2.0</v>
      </c>
      <c r="C2174" s="580" t="str">
        <f t="shared" si="1"/>
        <v>REVERSO</v>
      </c>
      <c r="D2174" s="583" t="s">
        <v>8317</v>
      </c>
      <c r="E2174" s="585">
        <v>7.0</v>
      </c>
      <c r="H2174" s="580" t="str">
        <f t="shared" si="2"/>
        <v>INSERT INTO public.rack (ubicacion, pasillo, lado, almacen) VALUES('D0707R','2','REVERSO','Physical Locations/APT/Stock/Cedis I');</v>
      </c>
    </row>
    <row r="2175">
      <c r="A2175" s="584" t="s">
        <v>7756</v>
      </c>
      <c r="B2175" s="585">
        <v>2.0</v>
      </c>
      <c r="C2175" s="580" t="str">
        <f t="shared" si="1"/>
        <v>FRENTE</v>
      </c>
      <c r="D2175" s="583" t="s">
        <v>8317</v>
      </c>
      <c r="E2175" s="585">
        <v>7.0</v>
      </c>
      <c r="H2175" s="580" t="str">
        <f t="shared" si="2"/>
        <v>INSERT INTO public.rack (ubicacion, pasillo, lado, almacen) VALUES('D0708F','2','FRENTE','Physical Locations/APT/Stock/Cedis I');</v>
      </c>
    </row>
    <row r="2176">
      <c r="A2176" s="584" t="s">
        <v>7749</v>
      </c>
      <c r="B2176" s="585">
        <v>2.0</v>
      </c>
      <c r="C2176" s="580" t="str">
        <f t="shared" si="1"/>
        <v>REVERSO</v>
      </c>
      <c r="D2176" s="583" t="s">
        <v>8317</v>
      </c>
      <c r="E2176" s="585">
        <v>7.0</v>
      </c>
      <c r="H2176" s="580" t="str">
        <f t="shared" si="2"/>
        <v>INSERT INTO public.rack (ubicacion, pasillo, lado, almacen) VALUES('D0708R','2','REVERSO','Physical Locations/APT/Stock/Cedis I');</v>
      </c>
    </row>
    <row r="2177">
      <c r="A2177" s="584" t="s">
        <v>7743</v>
      </c>
      <c r="B2177" s="585">
        <v>2.0</v>
      </c>
      <c r="C2177" s="580" t="str">
        <f t="shared" si="1"/>
        <v>FRENTE</v>
      </c>
      <c r="D2177" s="583" t="s">
        <v>8317</v>
      </c>
      <c r="E2177" s="585">
        <v>8.0</v>
      </c>
      <c r="H2177" s="580" t="str">
        <f t="shared" si="2"/>
        <v>INSERT INTO public.rack (ubicacion, pasillo, lado, almacen) VALUES('D0801F','2','FRENTE','Physical Locations/APT/Stock/Cedis I');</v>
      </c>
    </row>
    <row r="2178">
      <c r="A2178" s="584" t="s">
        <v>7736</v>
      </c>
      <c r="B2178" s="585">
        <v>2.0</v>
      </c>
      <c r="C2178" s="580" t="str">
        <f t="shared" si="1"/>
        <v>REVERSO</v>
      </c>
      <c r="D2178" s="583" t="s">
        <v>8317</v>
      </c>
      <c r="E2178" s="585">
        <v>8.0</v>
      </c>
      <c r="H2178" s="580" t="str">
        <f t="shared" si="2"/>
        <v>INSERT INTO public.rack (ubicacion, pasillo, lado, almacen) VALUES('D0801R','2','REVERSO','Physical Locations/APT/Stock/Cedis I');</v>
      </c>
    </row>
    <row r="2179">
      <c r="A2179" s="584" t="s">
        <v>7730</v>
      </c>
      <c r="B2179" s="585">
        <v>2.0</v>
      </c>
      <c r="C2179" s="580" t="str">
        <f t="shared" si="1"/>
        <v>FRENTE</v>
      </c>
      <c r="D2179" s="583" t="s">
        <v>8317</v>
      </c>
      <c r="E2179" s="585">
        <v>8.0</v>
      </c>
      <c r="H2179" s="580" t="str">
        <f t="shared" si="2"/>
        <v>INSERT INTO public.rack (ubicacion, pasillo, lado, almacen) VALUES('D0802F','2','FRENTE','Physical Locations/APT/Stock/Cedis I');</v>
      </c>
    </row>
    <row r="2180">
      <c r="A2180" s="584" t="s">
        <v>7723</v>
      </c>
      <c r="B2180" s="585">
        <v>2.0</v>
      </c>
      <c r="C2180" s="580" t="str">
        <f t="shared" si="1"/>
        <v>REVERSO</v>
      </c>
      <c r="D2180" s="583" t="s">
        <v>8317</v>
      </c>
      <c r="E2180" s="585">
        <v>8.0</v>
      </c>
      <c r="H2180" s="580" t="str">
        <f t="shared" si="2"/>
        <v>INSERT INTO public.rack (ubicacion, pasillo, lado, almacen) VALUES('D0802R','2','REVERSO','Physical Locations/APT/Stock/Cedis I');</v>
      </c>
    </row>
    <row r="2181">
      <c r="A2181" s="584" t="s">
        <v>7717</v>
      </c>
      <c r="B2181" s="585">
        <v>2.0</v>
      </c>
      <c r="C2181" s="580" t="str">
        <f t="shared" si="1"/>
        <v>FRENTE</v>
      </c>
      <c r="D2181" s="583" t="s">
        <v>8317</v>
      </c>
      <c r="E2181" s="585">
        <v>8.0</v>
      </c>
      <c r="H2181" s="580" t="str">
        <f t="shared" si="2"/>
        <v>INSERT INTO public.rack (ubicacion, pasillo, lado, almacen) VALUES('D0803F','2','FRENTE','Physical Locations/APT/Stock/Cedis I');</v>
      </c>
    </row>
    <row r="2182">
      <c r="A2182" s="584" t="s">
        <v>7710</v>
      </c>
      <c r="B2182" s="585">
        <v>2.0</v>
      </c>
      <c r="C2182" s="580" t="str">
        <f t="shared" si="1"/>
        <v>REVERSO</v>
      </c>
      <c r="D2182" s="583" t="s">
        <v>8317</v>
      </c>
      <c r="E2182" s="585">
        <v>8.0</v>
      </c>
      <c r="H2182" s="580" t="str">
        <f t="shared" si="2"/>
        <v>INSERT INTO public.rack (ubicacion, pasillo, lado, almacen) VALUES('D0803R','2','REVERSO','Physical Locations/APT/Stock/Cedis I');</v>
      </c>
    </row>
    <row r="2183">
      <c r="A2183" s="584" t="s">
        <v>7704</v>
      </c>
      <c r="B2183" s="585">
        <v>2.0</v>
      </c>
      <c r="C2183" s="580" t="str">
        <f t="shared" si="1"/>
        <v>FRENTE</v>
      </c>
      <c r="D2183" s="583" t="s">
        <v>8317</v>
      </c>
      <c r="E2183" s="585">
        <v>8.0</v>
      </c>
      <c r="H2183" s="580" t="str">
        <f t="shared" si="2"/>
        <v>INSERT INTO public.rack (ubicacion, pasillo, lado, almacen) VALUES('D0804F','2','FRENTE','Physical Locations/APT/Stock/Cedis I');</v>
      </c>
    </row>
    <row r="2184">
      <c r="A2184" s="584" t="s">
        <v>7697</v>
      </c>
      <c r="B2184" s="585">
        <v>2.0</v>
      </c>
      <c r="C2184" s="580" t="str">
        <f t="shared" si="1"/>
        <v>REVERSO</v>
      </c>
      <c r="D2184" s="583" t="s">
        <v>8317</v>
      </c>
      <c r="E2184" s="585">
        <v>8.0</v>
      </c>
      <c r="H2184" s="580" t="str">
        <f t="shared" si="2"/>
        <v>INSERT INTO public.rack (ubicacion, pasillo, lado, almacen) VALUES('D0804R','2','REVERSO','Physical Locations/APT/Stock/Cedis I');</v>
      </c>
    </row>
    <row r="2185">
      <c r="A2185" s="584" t="s">
        <v>7691</v>
      </c>
      <c r="B2185" s="585">
        <v>2.0</v>
      </c>
      <c r="C2185" s="580" t="str">
        <f t="shared" si="1"/>
        <v>FRENTE</v>
      </c>
      <c r="D2185" s="583" t="s">
        <v>8317</v>
      </c>
      <c r="E2185" s="585">
        <v>8.0</v>
      </c>
      <c r="H2185" s="580" t="str">
        <f t="shared" si="2"/>
        <v>INSERT INTO public.rack (ubicacion, pasillo, lado, almacen) VALUES('D0805F','2','FRENTE','Physical Locations/APT/Stock/Cedis I');</v>
      </c>
    </row>
    <row r="2186">
      <c r="A2186" s="584" t="s">
        <v>7684</v>
      </c>
      <c r="B2186" s="585">
        <v>2.0</v>
      </c>
      <c r="C2186" s="580" t="str">
        <f t="shared" si="1"/>
        <v>REVERSO</v>
      </c>
      <c r="D2186" s="583" t="s">
        <v>8317</v>
      </c>
      <c r="E2186" s="585">
        <v>8.0</v>
      </c>
      <c r="H2186" s="580" t="str">
        <f t="shared" si="2"/>
        <v>INSERT INTO public.rack (ubicacion, pasillo, lado, almacen) VALUES('D0805R','2','REVERSO','Physical Locations/APT/Stock/Cedis I');</v>
      </c>
    </row>
    <row r="2187">
      <c r="A2187" s="584" t="s">
        <v>7678</v>
      </c>
      <c r="B2187" s="585">
        <v>2.0</v>
      </c>
      <c r="C2187" s="580" t="str">
        <f t="shared" si="1"/>
        <v>FRENTE</v>
      </c>
      <c r="D2187" s="583" t="s">
        <v>8317</v>
      </c>
      <c r="E2187" s="585">
        <v>8.0</v>
      </c>
      <c r="H2187" s="580" t="str">
        <f t="shared" si="2"/>
        <v>INSERT INTO public.rack (ubicacion, pasillo, lado, almacen) VALUES('D0806F','2','FRENTE','Physical Locations/APT/Stock/Cedis I');</v>
      </c>
    </row>
    <row r="2188">
      <c r="A2188" s="584" t="s">
        <v>7671</v>
      </c>
      <c r="B2188" s="585">
        <v>2.0</v>
      </c>
      <c r="C2188" s="580" t="str">
        <f t="shared" si="1"/>
        <v>REVERSO</v>
      </c>
      <c r="D2188" s="583" t="s">
        <v>8317</v>
      </c>
      <c r="E2188" s="585">
        <v>8.0</v>
      </c>
      <c r="H2188" s="580" t="str">
        <f t="shared" si="2"/>
        <v>INSERT INTO public.rack (ubicacion, pasillo, lado, almacen) VALUES('D0806R','2','REVERSO','Physical Locations/APT/Stock/Cedis I');</v>
      </c>
    </row>
    <row r="2189">
      <c r="A2189" s="584" t="s">
        <v>7665</v>
      </c>
      <c r="B2189" s="585">
        <v>2.0</v>
      </c>
      <c r="C2189" s="580" t="str">
        <f t="shared" si="1"/>
        <v>FRENTE</v>
      </c>
      <c r="D2189" s="583" t="s">
        <v>8317</v>
      </c>
      <c r="E2189" s="585">
        <v>8.0</v>
      </c>
      <c r="H2189" s="580" t="str">
        <f t="shared" si="2"/>
        <v>INSERT INTO public.rack (ubicacion, pasillo, lado, almacen) VALUES('D0807F','2','FRENTE','Physical Locations/APT/Stock/Cedis I');</v>
      </c>
    </row>
    <row r="2190">
      <c r="A2190" s="584" t="s">
        <v>7658</v>
      </c>
      <c r="B2190" s="585">
        <v>2.0</v>
      </c>
      <c r="C2190" s="580" t="str">
        <f t="shared" si="1"/>
        <v>REVERSO</v>
      </c>
      <c r="D2190" s="583" t="s">
        <v>8317</v>
      </c>
      <c r="E2190" s="585">
        <v>8.0</v>
      </c>
      <c r="H2190" s="580" t="str">
        <f t="shared" si="2"/>
        <v>INSERT INTO public.rack (ubicacion, pasillo, lado, almacen) VALUES('D0807R','2','REVERSO','Physical Locations/APT/Stock/Cedis I');</v>
      </c>
    </row>
    <row r="2191">
      <c r="A2191" s="584" t="s">
        <v>7652</v>
      </c>
      <c r="B2191" s="585">
        <v>2.0</v>
      </c>
      <c r="C2191" s="580" t="str">
        <f t="shared" si="1"/>
        <v>FRENTE</v>
      </c>
      <c r="D2191" s="583" t="s">
        <v>8317</v>
      </c>
      <c r="E2191" s="585">
        <v>8.0</v>
      </c>
      <c r="H2191" s="580" t="str">
        <f t="shared" si="2"/>
        <v>INSERT INTO public.rack (ubicacion, pasillo, lado, almacen) VALUES('D0808F','2','FRENTE','Physical Locations/APT/Stock/Cedis I');</v>
      </c>
    </row>
    <row r="2192">
      <c r="A2192" s="584" t="s">
        <v>7645</v>
      </c>
      <c r="B2192" s="585">
        <v>2.0</v>
      </c>
      <c r="C2192" s="580" t="str">
        <f t="shared" si="1"/>
        <v>REVERSO</v>
      </c>
      <c r="D2192" s="583" t="s">
        <v>8317</v>
      </c>
      <c r="E2192" s="585">
        <v>8.0</v>
      </c>
      <c r="H2192" s="580" t="str">
        <f t="shared" si="2"/>
        <v>INSERT INTO public.rack (ubicacion, pasillo, lado, almacen) VALUES('D0808R','2','REVERSO','Physical Locations/APT/Stock/Cedis I');</v>
      </c>
    </row>
    <row r="2193">
      <c r="A2193" s="584" t="s">
        <v>7639</v>
      </c>
      <c r="B2193" s="585">
        <v>2.0</v>
      </c>
      <c r="C2193" s="580" t="str">
        <f t="shared" si="1"/>
        <v>FRENTE</v>
      </c>
      <c r="D2193" s="583" t="s">
        <v>8317</v>
      </c>
      <c r="E2193" s="585">
        <v>9.0</v>
      </c>
      <c r="H2193" s="580" t="str">
        <f t="shared" si="2"/>
        <v>INSERT INTO public.rack (ubicacion, pasillo, lado, almacen) VALUES('D0901F','2','FRENTE','Physical Locations/APT/Stock/Cedis I');</v>
      </c>
    </row>
    <row r="2194">
      <c r="A2194" s="584" t="s">
        <v>7632</v>
      </c>
      <c r="B2194" s="585">
        <v>2.0</v>
      </c>
      <c r="C2194" s="580" t="str">
        <f t="shared" si="1"/>
        <v>REVERSO</v>
      </c>
      <c r="D2194" s="583" t="s">
        <v>8317</v>
      </c>
      <c r="E2194" s="585">
        <v>9.0</v>
      </c>
      <c r="H2194" s="580" t="str">
        <f t="shared" si="2"/>
        <v>INSERT INTO public.rack (ubicacion, pasillo, lado, almacen) VALUES('D0901R','2','REVERSO','Physical Locations/APT/Stock/Cedis I');</v>
      </c>
    </row>
    <row r="2195">
      <c r="A2195" s="584" t="s">
        <v>7625</v>
      </c>
      <c r="B2195" s="585">
        <v>2.0</v>
      </c>
      <c r="C2195" s="580" t="str">
        <f t="shared" si="1"/>
        <v>FRENTE</v>
      </c>
      <c r="D2195" s="583" t="s">
        <v>8317</v>
      </c>
      <c r="E2195" s="585">
        <v>9.0</v>
      </c>
      <c r="H2195" s="580" t="str">
        <f t="shared" si="2"/>
        <v>INSERT INTO public.rack (ubicacion, pasillo, lado, almacen) VALUES('D0902F','2','FRENTE','Physical Locations/APT/Stock/Cedis I');</v>
      </c>
    </row>
    <row r="2196">
      <c r="A2196" s="584" t="s">
        <v>7618</v>
      </c>
      <c r="B2196" s="585">
        <v>2.0</v>
      </c>
      <c r="C2196" s="580" t="str">
        <f t="shared" si="1"/>
        <v>REVERSO</v>
      </c>
      <c r="D2196" s="583" t="s">
        <v>8317</v>
      </c>
      <c r="E2196" s="585">
        <v>9.0</v>
      </c>
      <c r="H2196" s="580" t="str">
        <f t="shared" si="2"/>
        <v>INSERT INTO public.rack (ubicacion, pasillo, lado, almacen) VALUES('D0902R','2','REVERSO','Physical Locations/APT/Stock/Cedis I');</v>
      </c>
    </row>
    <row r="2197">
      <c r="A2197" s="584" t="s">
        <v>7611</v>
      </c>
      <c r="B2197" s="585">
        <v>2.0</v>
      </c>
      <c r="C2197" s="580" t="str">
        <f t="shared" si="1"/>
        <v>FRENTE</v>
      </c>
      <c r="D2197" s="583" t="s">
        <v>8317</v>
      </c>
      <c r="E2197" s="585">
        <v>9.0</v>
      </c>
      <c r="H2197" s="580" t="str">
        <f t="shared" si="2"/>
        <v>INSERT INTO public.rack (ubicacion, pasillo, lado, almacen) VALUES('D0903F','2','FRENTE','Physical Locations/APT/Stock/Cedis I');</v>
      </c>
    </row>
    <row r="2198">
      <c r="A2198" s="584" t="s">
        <v>7604</v>
      </c>
      <c r="B2198" s="585">
        <v>2.0</v>
      </c>
      <c r="C2198" s="580" t="str">
        <f t="shared" si="1"/>
        <v>REVERSO</v>
      </c>
      <c r="D2198" s="583" t="s">
        <v>8317</v>
      </c>
      <c r="E2198" s="585">
        <v>9.0</v>
      </c>
      <c r="H2198" s="580" t="str">
        <f t="shared" si="2"/>
        <v>INSERT INTO public.rack (ubicacion, pasillo, lado, almacen) VALUES('D0903R','2','REVERSO','Physical Locations/APT/Stock/Cedis I');</v>
      </c>
    </row>
    <row r="2199">
      <c r="A2199" s="584" t="s">
        <v>7597</v>
      </c>
      <c r="B2199" s="585">
        <v>2.0</v>
      </c>
      <c r="C2199" s="580" t="str">
        <f t="shared" si="1"/>
        <v>FRENTE</v>
      </c>
      <c r="D2199" s="583" t="s">
        <v>8317</v>
      </c>
      <c r="E2199" s="585">
        <v>9.0</v>
      </c>
      <c r="H2199" s="580" t="str">
        <f t="shared" si="2"/>
        <v>INSERT INTO public.rack (ubicacion, pasillo, lado, almacen) VALUES('D0904F','2','FRENTE','Physical Locations/APT/Stock/Cedis I');</v>
      </c>
    </row>
    <row r="2200">
      <c r="A2200" s="584" t="s">
        <v>7590</v>
      </c>
      <c r="B2200" s="585">
        <v>2.0</v>
      </c>
      <c r="C2200" s="580" t="str">
        <f t="shared" si="1"/>
        <v>REVERSO</v>
      </c>
      <c r="D2200" s="583" t="s">
        <v>8317</v>
      </c>
      <c r="E2200" s="585">
        <v>9.0</v>
      </c>
      <c r="H2200" s="580" t="str">
        <f t="shared" si="2"/>
        <v>INSERT INTO public.rack (ubicacion, pasillo, lado, almacen) VALUES('D0904R','2','REVERSO','Physical Locations/APT/Stock/Cedis I');</v>
      </c>
    </row>
    <row r="2201">
      <c r="A2201" s="584" t="s">
        <v>7583</v>
      </c>
      <c r="B2201" s="585">
        <v>2.0</v>
      </c>
      <c r="C2201" s="580" t="str">
        <f t="shared" si="1"/>
        <v>FRENTE</v>
      </c>
      <c r="D2201" s="583" t="s">
        <v>8317</v>
      </c>
      <c r="E2201" s="585">
        <v>9.0</v>
      </c>
      <c r="H2201" s="580" t="str">
        <f t="shared" si="2"/>
        <v>INSERT INTO public.rack (ubicacion, pasillo, lado, almacen) VALUES('D0905F','2','FRENTE','Physical Locations/APT/Stock/Cedis I');</v>
      </c>
    </row>
    <row r="2202">
      <c r="A2202" s="584" t="s">
        <v>7576</v>
      </c>
      <c r="B2202" s="585">
        <v>2.0</v>
      </c>
      <c r="C2202" s="580" t="str">
        <f t="shared" si="1"/>
        <v>REVERSO</v>
      </c>
      <c r="D2202" s="583" t="s">
        <v>8317</v>
      </c>
      <c r="E2202" s="585">
        <v>9.0</v>
      </c>
      <c r="H2202" s="580" t="str">
        <f t="shared" si="2"/>
        <v>INSERT INTO public.rack (ubicacion, pasillo, lado, almacen) VALUES('D0905R','2','REVERSO','Physical Locations/APT/Stock/Cedis I');</v>
      </c>
    </row>
    <row r="2203">
      <c r="A2203" s="584" t="s">
        <v>7569</v>
      </c>
      <c r="B2203" s="585">
        <v>2.0</v>
      </c>
      <c r="C2203" s="580" t="str">
        <f t="shared" si="1"/>
        <v>FRENTE</v>
      </c>
      <c r="D2203" s="583" t="s">
        <v>8317</v>
      </c>
      <c r="E2203" s="585">
        <v>9.0</v>
      </c>
      <c r="H2203" s="580" t="str">
        <f t="shared" si="2"/>
        <v>INSERT INTO public.rack (ubicacion, pasillo, lado, almacen) VALUES('D0906F','2','FRENTE','Physical Locations/APT/Stock/Cedis I');</v>
      </c>
    </row>
    <row r="2204">
      <c r="A2204" s="584" t="s">
        <v>7562</v>
      </c>
      <c r="B2204" s="585">
        <v>2.0</v>
      </c>
      <c r="C2204" s="580" t="str">
        <f t="shared" si="1"/>
        <v>REVERSO</v>
      </c>
      <c r="D2204" s="583" t="s">
        <v>8317</v>
      </c>
      <c r="E2204" s="585">
        <v>9.0</v>
      </c>
      <c r="H2204" s="580" t="str">
        <f t="shared" si="2"/>
        <v>INSERT INTO public.rack (ubicacion, pasillo, lado, almacen) VALUES('D0906R','2','REVERSO','Physical Locations/APT/Stock/Cedis I');</v>
      </c>
    </row>
    <row r="2205">
      <c r="A2205" s="584" t="s">
        <v>7555</v>
      </c>
      <c r="B2205" s="585">
        <v>2.0</v>
      </c>
      <c r="C2205" s="580" t="str">
        <f t="shared" si="1"/>
        <v>FRENTE</v>
      </c>
      <c r="D2205" s="583" t="s">
        <v>8317</v>
      </c>
      <c r="E2205" s="585">
        <v>9.0</v>
      </c>
      <c r="H2205" s="580" t="str">
        <f t="shared" si="2"/>
        <v>INSERT INTO public.rack (ubicacion, pasillo, lado, almacen) VALUES('D0907F','2','FRENTE','Physical Locations/APT/Stock/Cedis I');</v>
      </c>
    </row>
    <row r="2206">
      <c r="A2206" s="584" t="s">
        <v>7548</v>
      </c>
      <c r="B2206" s="585">
        <v>2.0</v>
      </c>
      <c r="C2206" s="580" t="str">
        <f t="shared" si="1"/>
        <v>REVERSO</v>
      </c>
      <c r="D2206" s="583" t="s">
        <v>8317</v>
      </c>
      <c r="E2206" s="585">
        <v>9.0</v>
      </c>
      <c r="H2206" s="580" t="str">
        <f t="shared" si="2"/>
        <v>INSERT INTO public.rack (ubicacion, pasillo, lado, almacen) VALUES('D0907R','2','REVERSO','Physical Locations/APT/Stock/Cedis I');</v>
      </c>
    </row>
    <row r="2207">
      <c r="A2207" s="584" t="s">
        <v>7541</v>
      </c>
      <c r="B2207" s="585">
        <v>2.0</v>
      </c>
      <c r="C2207" s="580" t="str">
        <f t="shared" si="1"/>
        <v>FRENTE</v>
      </c>
      <c r="D2207" s="583" t="s">
        <v>8317</v>
      </c>
      <c r="E2207" s="585">
        <v>9.0</v>
      </c>
      <c r="H2207" s="580" t="str">
        <f t="shared" si="2"/>
        <v>INSERT INTO public.rack (ubicacion, pasillo, lado, almacen) VALUES('D0908F','2','FRENTE','Physical Locations/APT/Stock/Cedis I');</v>
      </c>
    </row>
    <row r="2208">
      <c r="A2208" s="584" t="s">
        <v>7534</v>
      </c>
      <c r="B2208" s="585">
        <v>2.0</v>
      </c>
      <c r="C2208" s="580" t="str">
        <f t="shared" si="1"/>
        <v>REVERSO</v>
      </c>
      <c r="D2208" s="583" t="s">
        <v>8317</v>
      </c>
      <c r="E2208" s="585">
        <v>9.0</v>
      </c>
      <c r="H2208" s="580" t="str">
        <f t="shared" si="2"/>
        <v>INSERT INTO public.rack (ubicacion, pasillo, lado, almacen) VALUES('D0908R','2','REVERSO','Physical Locations/APT/Stock/Cedis I');</v>
      </c>
    </row>
    <row r="2209">
      <c r="A2209" s="584" t="s">
        <v>7527</v>
      </c>
      <c r="B2209" s="585">
        <v>2.0</v>
      </c>
      <c r="C2209" s="580" t="str">
        <f t="shared" si="1"/>
        <v>FRENTE</v>
      </c>
      <c r="D2209" s="583" t="s">
        <v>8317</v>
      </c>
      <c r="E2209" s="585">
        <v>10.0</v>
      </c>
      <c r="H2209" s="580" t="str">
        <f t="shared" si="2"/>
        <v>INSERT INTO public.rack (ubicacion, pasillo, lado, almacen) VALUES('D1001F','2','FRENTE','Physical Locations/APT/Stock/Cedis I');</v>
      </c>
    </row>
    <row r="2210">
      <c r="A2210" s="584" t="s">
        <v>7520</v>
      </c>
      <c r="B2210" s="585">
        <v>2.0</v>
      </c>
      <c r="C2210" s="580" t="str">
        <f t="shared" si="1"/>
        <v>REVERSO</v>
      </c>
      <c r="D2210" s="583" t="s">
        <v>8317</v>
      </c>
      <c r="E2210" s="585">
        <v>10.0</v>
      </c>
      <c r="H2210" s="580" t="str">
        <f t="shared" si="2"/>
        <v>INSERT INTO public.rack (ubicacion, pasillo, lado, almacen) VALUES('D1001R','2','REVERSO','Physical Locations/APT/Stock/Cedis I');</v>
      </c>
    </row>
    <row r="2211">
      <c r="A2211" s="584" t="s">
        <v>7513</v>
      </c>
      <c r="B2211" s="585">
        <v>2.0</v>
      </c>
      <c r="C2211" s="580" t="str">
        <f t="shared" si="1"/>
        <v>FRENTE</v>
      </c>
      <c r="D2211" s="583" t="s">
        <v>8317</v>
      </c>
      <c r="E2211" s="585">
        <v>10.0</v>
      </c>
      <c r="H2211" s="580" t="str">
        <f t="shared" si="2"/>
        <v>INSERT INTO public.rack (ubicacion, pasillo, lado, almacen) VALUES('D1002F','2','FRENTE','Physical Locations/APT/Stock/Cedis I');</v>
      </c>
    </row>
    <row r="2212">
      <c r="A2212" s="584" t="s">
        <v>7506</v>
      </c>
      <c r="B2212" s="585">
        <v>2.0</v>
      </c>
      <c r="C2212" s="580" t="str">
        <f t="shared" si="1"/>
        <v>REVERSO</v>
      </c>
      <c r="D2212" s="583" t="s">
        <v>8317</v>
      </c>
      <c r="E2212" s="585">
        <v>10.0</v>
      </c>
      <c r="H2212" s="580" t="str">
        <f t="shared" si="2"/>
        <v>INSERT INTO public.rack (ubicacion, pasillo, lado, almacen) VALUES('D1002R','2','REVERSO','Physical Locations/APT/Stock/Cedis I');</v>
      </c>
    </row>
    <row r="2213">
      <c r="A2213" s="584" t="s">
        <v>7499</v>
      </c>
      <c r="B2213" s="585">
        <v>2.0</v>
      </c>
      <c r="C2213" s="580" t="str">
        <f t="shared" si="1"/>
        <v>FRENTE</v>
      </c>
      <c r="D2213" s="583" t="s">
        <v>8317</v>
      </c>
      <c r="E2213" s="585">
        <v>10.0</v>
      </c>
      <c r="H2213" s="580" t="str">
        <f t="shared" si="2"/>
        <v>INSERT INTO public.rack (ubicacion, pasillo, lado, almacen) VALUES('D1003F','2','FRENTE','Physical Locations/APT/Stock/Cedis I');</v>
      </c>
    </row>
    <row r="2214">
      <c r="A2214" s="584" t="s">
        <v>7492</v>
      </c>
      <c r="B2214" s="585">
        <v>2.0</v>
      </c>
      <c r="C2214" s="580" t="str">
        <f t="shared" si="1"/>
        <v>REVERSO</v>
      </c>
      <c r="D2214" s="583" t="s">
        <v>8317</v>
      </c>
      <c r="E2214" s="585">
        <v>10.0</v>
      </c>
      <c r="H2214" s="580" t="str">
        <f t="shared" si="2"/>
        <v>INSERT INTO public.rack (ubicacion, pasillo, lado, almacen) VALUES('D1003R','2','REVERSO','Physical Locations/APT/Stock/Cedis I');</v>
      </c>
    </row>
    <row r="2215">
      <c r="A2215" s="584" t="s">
        <v>7484</v>
      </c>
      <c r="B2215" s="585">
        <v>2.0</v>
      </c>
      <c r="C2215" s="580" t="str">
        <f t="shared" si="1"/>
        <v>FRENTE</v>
      </c>
      <c r="D2215" s="583" t="s">
        <v>8317</v>
      </c>
      <c r="E2215" s="585">
        <v>10.0</v>
      </c>
      <c r="H2215" s="580" t="str">
        <f t="shared" si="2"/>
        <v>INSERT INTO public.rack (ubicacion, pasillo, lado, almacen) VALUES('D1004F','2','FRENTE','Physical Locations/APT/Stock/Cedis I');</v>
      </c>
    </row>
    <row r="2216">
      <c r="A2216" s="584" t="s">
        <v>7477</v>
      </c>
      <c r="B2216" s="585">
        <v>2.0</v>
      </c>
      <c r="C2216" s="580" t="str">
        <f t="shared" si="1"/>
        <v>REVERSO</v>
      </c>
      <c r="D2216" s="583" t="s">
        <v>8317</v>
      </c>
      <c r="E2216" s="585">
        <v>10.0</v>
      </c>
      <c r="H2216" s="580" t="str">
        <f t="shared" si="2"/>
        <v>INSERT INTO public.rack (ubicacion, pasillo, lado, almacen) VALUES('D1004R','2','REVERSO','Physical Locations/APT/Stock/Cedis I');</v>
      </c>
    </row>
    <row r="2217">
      <c r="A2217" s="584" t="s">
        <v>7469</v>
      </c>
      <c r="B2217" s="585">
        <v>2.0</v>
      </c>
      <c r="C2217" s="580" t="str">
        <f t="shared" si="1"/>
        <v>FRENTE</v>
      </c>
      <c r="D2217" s="583" t="s">
        <v>8317</v>
      </c>
      <c r="E2217" s="585">
        <v>10.0</v>
      </c>
      <c r="H2217" s="580" t="str">
        <f t="shared" si="2"/>
        <v>INSERT INTO public.rack (ubicacion, pasillo, lado, almacen) VALUES('D1005F','2','FRENTE','Physical Locations/APT/Stock/Cedis I');</v>
      </c>
    </row>
    <row r="2218">
      <c r="A2218" s="584" t="s">
        <v>7461</v>
      </c>
      <c r="B2218" s="585">
        <v>2.0</v>
      </c>
      <c r="C2218" s="580" t="str">
        <f t="shared" si="1"/>
        <v>REVERSO</v>
      </c>
      <c r="D2218" s="583" t="s">
        <v>8317</v>
      </c>
      <c r="E2218" s="585">
        <v>10.0</v>
      </c>
      <c r="H2218" s="580" t="str">
        <f t="shared" si="2"/>
        <v>INSERT INTO public.rack (ubicacion, pasillo, lado, almacen) VALUES('D1005R','2','REVERSO','Physical Locations/APT/Stock/Cedis I');</v>
      </c>
    </row>
    <row r="2219">
      <c r="A2219" s="584" t="s">
        <v>7453</v>
      </c>
      <c r="B2219" s="585">
        <v>2.0</v>
      </c>
      <c r="C2219" s="580" t="str">
        <f t="shared" si="1"/>
        <v>FRENTE</v>
      </c>
      <c r="D2219" s="583" t="s">
        <v>8317</v>
      </c>
      <c r="E2219" s="585">
        <v>10.0</v>
      </c>
      <c r="H2219" s="580" t="str">
        <f t="shared" si="2"/>
        <v>INSERT INTO public.rack (ubicacion, pasillo, lado, almacen) VALUES('D1006F','2','FRENTE','Physical Locations/APT/Stock/Cedis I');</v>
      </c>
    </row>
    <row r="2220">
      <c r="A2220" s="584" t="s">
        <v>7445</v>
      </c>
      <c r="B2220" s="585">
        <v>2.0</v>
      </c>
      <c r="C2220" s="580" t="str">
        <f t="shared" si="1"/>
        <v>REVERSO</v>
      </c>
      <c r="D2220" s="583" t="s">
        <v>8317</v>
      </c>
      <c r="E2220" s="585">
        <v>10.0</v>
      </c>
      <c r="H2220" s="580" t="str">
        <f t="shared" si="2"/>
        <v>INSERT INTO public.rack (ubicacion, pasillo, lado, almacen) VALUES('D1006R','2','REVERSO','Physical Locations/APT/Stock/Cedis I');</v>
      </c>
    </row>
    <row r="2221">
      <c r="A2221" s="584" t="s">
        <v>7437</v>
      </c>
      <c r="B2221" s="585">
        <v>2.0</v>
      </c>
      <c r="C2221" s="580" t="str">
        <f t="shared" si="1"/>
        <v>FRENTE</v>
      </c>
      <c r="D2221" s="583" t="s">
        <v>8317</v>
      </c>
      <c r="E2221" s="585">
        <v>10.0</v>
      </c>
      <c r="H2221" s="580" t="str">
        <f t="shared" si="2"/>
        <v>INSERT INTO public.rack (ubicacion, pasillo, lado, almacen) VALUES('D1007F','2','FRENTE','Physical Locations/APT/Stock/Cedis I');</v>
      </c>
    </row>
    <row r="2222">
      <c r="A2222" s="584" t="s">
        <v>7429</v>
      </c>
      <c r="B2222" s="585">
        <v>2.0</v>
      </c>
      <c r="C2222" s="580" t="str">
        <f t="shared" si="1"/>
        <v>REVERSO</v>
      </c>
      <c r="D2222" s="583" t="s">
        <v>8317</v>
      </c>
      <c r="E2222" s="585">
        <v>10.0</v>
      </c>
      <c r="H2222" s="580" t="str">
        <f t="shared" si="2"/>
        <v>INSERT INTO public.rack (ubicacion, pasillo, lado, almacen) VALUES('D1007R','2','REVERSO','Physical Locations/APT/Stock/Cedis I');</v>
      </c>
    </row>
    <row r="2223">
      <c r="A2223" s="584" t="s">
        <v>7421</v>
      </c>
      <c r="B2223" s="585">
        <v>2.0</v>
      </c>
      <c r="C2223" s="580" t="str">
        <f t="shared" si="1"/>
        <v>FRENTE</v>
      </c>
      <c r="D2223" s="583" t="s">
        <v>8317</v>
      </c>
      <c r="E2223" s="585">
        <v>10.0</v>
      </c>
      <c r="H2223" s="580" t="str">
        <f t="shared" si="2"/>
        <v>INSERT INTO public.rack (ubicacion, pasillo, lado, almacen) VALUES('D1008F','2','FRENTE','Physical Locations/APT/Stock/Cedis I');</v>
      </c>
    </row>
    <row r="2224">
      <c r="A2224" s="584" t="s">
        <v>7413</v>
      </c>
      <c r="B2224" s="585">
        <v>2.0</v>
      </c>
      <c r="C2224" s="580" t="str">
        <f t="shared" si="1"/>
        <v>REVERSO</v>
      </c>
      <c r="D2224" s="583" t="s">
        <v>8317</v>
      </c>
      <c r="E2224" s="585">
        <v>10.0</v>
      </c>
      <c r="H2224" s="580" t="str">
        <f t="shared" si="2"/>
        <v>INSERT INTO public.rack (ubicacion, pasillo, lado, almacen) VALUES('D1008R','2','REVERSO','Physical Locations/APT/Stock/Cedis I');</v>
      </c>
    </row>
    <row r="2225">
      <c r="A2225" s="584" t="s">
        <v>7365</v>
      </c>
      <c r="B2225" s="585">
        <v>2.0</v>
      </c>
      <c r="C2225" s="580" t="str">
        <f t="shared" si="1"/>
        <v>FRENTE</v>
      </c>
      <c r="D2225" s="583" t="s">
        <v>8317</v>
      </c>
      <c r="E2225" s="585">
        <v>11.0</v>
      </c>
      <c r="H2225" s="580" t="str">
        <f t="shared" si="2"/>
        <v>INSERT INTO public.rack (ubicacion, pasillo, lado, almacen) VALUES('D1105F','2','FRENTE','Physical Locations/APT/Stock/Cedis I');</v>
      </c>
    </row>
    <row r="2226">
      <c r="A2226" s="584" t="s">
        <v>7357</v>
      </c>
      <c r="B2226" s="585">
        <v>2.0</v>
      </c>
      <c r="C2226" s="580" t="str">
        <f t="shared" si="1"/>
        <v>REVERSO</v>
      </c>
      <c r="D2226" s="583" t="s">
        <v>8317</v>
      </c>
      <c r="E2226" s="585">
        <v>11.0</v>
      </c>
      <c r="H2226" s="580" t="str">
        <f t="shared" si="2"/>
        <v>INSERT INTO public.rack (ubicacion, pasillo, lado, almacen) VALUES('D1105R','2','REVERSO','Physical Locations/APT/Stock/Cedis I');</v>
      </c>
    </row>
    <row r="2227">
      <c r="A2227" s="584" t="s">
        <v>7349</v>
      </c>
      <c r="B2227" s="585">
        <v>2.0</v>
      </c>
      <c r="C2227" s="580" t="str">
        <f t="shared" si="1"/>
        <v>FRENTE</v>
      </c>
      <c r="D2227" s="583" t="s">
        <v>8317</v>
      </c>
      <c r="E2227" s="585">
        <v>11.0</v>
      </c>
      <c r="H2227" s="580" t="str">
        <f t="shared" si="2"/>
        <v>INSERT INTO public.rack (ubicacion, pasillo, lado, almacen) VALUES('D1106F','2','FRENTE','Physical Locations/APT/Stock/Cedis I');</v>
      </c>
    </row>
    <row r="2228">
      <c r="A2228" s="584" t="s">
        <v>7341</v>
      </c>
      <c r="B2228" s="585">
        <v>2.0</v>
      </c>
      <c r="C2228" s="580" t="str">
        <f t="shared" si="1"/>
        <v>REVERSO</v>
      </c>
      <c r="D2228" s="583" t="s">
        <v>8317</v>
      </c>
      <c r="E2228" s="585">
        <v>11.0</v>
      </c>
      <c r="H2228" s="580" t="str">
        <f t="shared" si="2"/>
        <v>INSERT INTO public.rack (ubicacion, pasillo, lado, almacen) VALUES('D1106R','2','REVERSO','Physical Locations/APT/Stock/Cedis I');</v>
      </c>
    </row>
    <row r="2229">
      <c r="A2229" s="584" t="s">
        <v>7333</v>
      </c>
      <c r="B2229" s="585">
        <v>2.0</v>
      </c>
      <c r="C2229" s="580" t="str">
        <f t="shared" si="1"/>
        <v>FRENTE</v>
      </c>
      <c r="D2229" s="583" t="s">
        <v>8317</v>
      </c>
      <c r="E2229" s="585">
        <v>11.0</v>
      </c>
      <c r="H2229" s="580" t="str">
        <f t="shared" si="2"/>
        <v>INSERT INTO public.rack (ubicacion, pasillo, lado, almacen) VALUES('D1107F','2','FRENTE','Physical Locations/APT/Stock/Cedis I');</v>
      </c>
    </row>
    <row r="2230">
      <c r="A2230" s="584" t="s">
        <v>7325</v>
      </c>
      <c r="B2230" s="585">
        <v>2.0</v>
      </c>
      <c r="C2230" s="580" t="str">
        <f t="shared" si="1"/>
        <v>REVERSO</v>
      </c>
      <c r="D2230" s="583" t="s">
        <v>8317</v>
      </c>
      <c r="E2230" s="585">
        <v>11.0</v>
      </c>
      <c r="H2230" s="580" t="str">
        <f t="shared" si="2"/>
        <v>INSERT INTO public.rack (ubicacion, pasillo, lado, almacen) VALUES('D1107R','2','REVERSO','Physical Locations/APT/Stock/Cedis I');</v>
      </c>
    </row>
    <row r="2231">
      <c r="A2231" s="584" t="s">
        <v>7317</v>
      </c>
      <c r="B2231" s="585">
        <v>2.0</v>
      </c>
      <c r="C2231" s="580" t="str">
        <f t="shared" si="1"/>
        <v>FRENTE</v>
      </c>
      <c r="D2231" s="583" t="s">
        <v>8317</v>
      </c>
      <c r="E2231" s="585">
        <v>11.0</v>
      </c>
      <c r="H2231" s="580" t="str">
        <f t="shared" si="2"/>
        <v>INSERT INTO public.rack (ubicacion, pasillo, lado, almacen) VALUES('D1108F','2','FRENTE','Physical Locations/APT/Stock/Cedis I');</v>
      </c>
    </row>
    <row r="2232">
      <c r="A2232" s="584" t="s">
        <v>7309</v>
      </c>
      <c r="B2232" s="585">
        <v>2.0</v>
      </c>
      <c r="C2232" s="580" t="str">
        <f t="shared" si="1"/>
        <v>REVERSO</v>
      </c>
      <c r="D2232" s="583" t="s">
        <v>8317</v>
      </c>
      <c r="E2232" s="585">
        <v>11.0</v>
      </c>
      <c r="H2232" s="580" t="str">
        <f t="shared" si="2"/>
        <v>INSERT INTO public.rack (ubicacion, pasillo, lado, almacen) VALUES('D1108R','2','REVERSO','Physical Locations/APT/Stock/Cedis I');</v>
      </c>
    </row>
    <row r="2233">
      <c r="A2233" s="584" t="s">
        <v>7261</v>
      </c>
      <c r="B2233" s="585">
        <v>2.0</v>
      </c>
      <c r="C2233" s="580" t="str">
        <f t="shared" si="1"/>
        <v>FRENTE</v>
      </c>
      <c r="D2233" s="583" t="s">
        <v>8317</v>
      </c>
      <c r="E2233" s="585">
        <v>12.0</v>
      </c>
      <c r="H2233" s="580" t="str">
        <f t="shared" si="2"/>
        <v>INSERT INTO public.rack (ubicacion, pasillo, lado, almacen) VALUES('D1205F','2','FRENTE','Physical Locations/APT/Stock/Cedis I');</v>
      </c>
    </row>
    <row r="2234">
      <c r="A2234" s="584" t="s">
        <v>7253</v>
      </c>
      <c r="B2234" s="585">
        <v>2.0</v>
      </c>
      <c r="C2234" s="580" t="str">
        <f t="shared" si="1"/>
        <v>REVERSO</v>
      </c>
      <c r="D2234" s="583" t="s">
        <v>8317</v>
      </c>
      <c r="E2234" s="585">
        <v>12.0</v>
      </c>
      <c r="H2234" s="580" t="str">
        <f t="shared" si="2"/>
        <v>INSERT INTO public.rack (ubicacion, pasillo, lado, almacen) VALUES('D1205R','2','REVERSO','Physical Locations/APT/Stock/Cedis I');</v>
      </c>
    </row>
    <row r="2235">
      <c r="A2235" s="584" t="s">
        <v>7245</v>
      </c>
      <c r="B2235" s="585">
        <v>2.0</v>
      </c>
      <c r="C2235" s="580" t="str">
        <f t="shared" si="1"/>
        <v>FRENTE</v>
      </c>
      <c r="D2235" s="583" t="s">
        <v>8317</v>
      </c>
      <c r="E2235" s="585">
        <v>12.0</v>
      </c>
      <c r="H2235" s="580" t="str">
        <f t="shared" si="2"/>
        <v>INSERT INTO public.rack (ubicacion, pasillo, lado, almacen) VALUES('D1206F','2','FRENTE','Physical Locations/APT/Stock/Cedis I');</v>
      </c>
    </row>
    <row r="2236">
      <c r="A2236" s="584" t="s">
        <v>7237</v>
      </c>
      <c r="B2236" s="585">
        <v>2.0</v>
      </c>
      <c r="C2236" s="580" t="str">
        <f t="shared" si="1"/>
        <v>REVERSO</v>
      </c>
      <c r="D2236" s="583" t="s">
        <v>8317</v>
      </c>
      <c r="E2236" s="585">
        <v>12.0</v>
      </c>
      <c r="H2236" s="580" t="str">
        <f t="shared" si="2"/>
        <v>INSERT INTO public.rack (ubicacion, pasillo, lado, almacen) VALUES('D1206R','2','REVERSO','Physical Locations/APT/Stock/Cedis I');</v>
      </c>
    </row>
    <row r="2237">
      <c r="A2237" s="584" t="s">
        <v>7229</v>
      </c>
      <c r="B2237" s="585">
        <v>2.0</v>
      </c>
      <c r="C2237" s="580" t="str">
        <f t="shared" si="1"/>
        <v>FRENTE</v>
      </c>
      <c r="D2237" s="583" t="s">
        <v>8317</v>
      </c>
      <c r="E2237" s="585">
        <v>12.0</v>
      </c>
      <c r="H2237" s="580" t="str">
        <f t="shared" si="2"/>
        <v>INSERT INTO public.rack (ubicacion, pasillo, lado, almacen) VALUES('D1207F','2','FRENTE','Physical Locations/APT/Stock/Cedis I');</v>
      </c>
    </row>
    <row r="2238">
      <c r="A2238" s="584" t="s">
        <v>7221</v>
      </c>
      <c r="B2238" s="585">
        <v>2.0</v>
      </c>
      <c r="C2238" s="580" t="str">
        <f t="shared" si="1"/>
        <v>REVERSO</v>
      </c>
      <c r="D2238" s="583" t="s">
        <v>8317</v>
      </c>
      <c r="E2238" s="585">
        <v>12.0</v>
      </c>
      <c r="H2238" s="580" t="str">
        <f t="shared" si="2"/>
        <v>INSERT INTO public.rack (ubicacion, pasillo, lado, almacen) VALUES('D1207R','2','REVERSO','Physical Locations/APT/Stock/Cedis I');</v>
      </c>
    </row>
    <row r="2239">
      <c r="A2239" s="584" t="s">
        <v>7213</v>
      </c>
      <c r="B2239" s="585">
        <v>2.0</v>
      </c>
      <c r="C2239" s="580" t="str">
        <f t="shared" si="1"/>
        <v>FRENTE</v>
      </c>
      <c r="D2239" s="583" t="s">
        <v>8317</v>
      </c>
      <c r="E2239" s="585">
        <v>12.0</v>
      </c>
      <c r="H2239" s="580" t="str">
        <f t="shared" si="2"/>
        <v>INSERT INTO public.rack (ubicacion, pasillo, lado, almacen) VALUES('D1208F','2','FRENTE','Physical Locations/APT/Stock/Cedis I');</v>
      </c>
    </row>
    <row r="2240">
      <c r="A2240" s="584" t="s">
        <v>7205</v>
      </c>
      <c r="B2240" s="585">
        <v>2.0</v>
      </c>
      <c r="C2240" s="580" t="str">
        <f t="shared" si="1"/>
        <v>REVERSO</v>
      </c>
      <c r="D2240" s="583" t="s">
        <v>8317</v>
      </c>
      <c r="E2240" s="585">
        <v>12.0</v>
      </c>
      <c r="H2240" s="580" t="str">
        <f t="shared" si="2"/>
        <v>INSERT INTO public.rack (ubicacion, pasillo, lado, almacen) VALUES('D1208R','2','REVERSO','Physical Locations/APT/Stock/Cedis I');</v>
      </c>
    </row>
    <row r="2241">
      <c r="A2241" s="584" t="s">
        <v>7198</v>
      </c>
      <c r="B2241" s="585">
        <v>2.0</v>
      </c>
      <c r="C2241" s="580" t="str">
        <f t="shared" si="1"/>
        <v>FRENTE</v>
      </c>
      <c r="D2241" s="583" t="s">
        <v>8317</v>
      </c>
      <c r="E2241" s="585">
        <v>13.0</v>
      </c>
      <c r="H2241" s="580" t="str">
        <f t="shared" si="2"/>
        <v>INSERT INTO public.rack (ubicacion, pasillo, lado, almacen) VALUES('D1301F','2','FRENTE','Physical Locations/APT/Stock/Cedis I');</v>
      </c>
    </row>
    <row r="2242">
      <c r="A2242" s="584" t="s">
        <v>7191</v>
      </c>
      <c r="B2242" s="585">
        <v>2.0</v>
      </c>
      <c r="C2242" s="580" t="str">
        <f t="shared" si="1"/>
        <v>REVERSO</v>
      </c>
      <c r="D2242" s="583" t="s">
        <v>8317</v>
      </c>
      <c r="E2242" s="585">
        <v>13.0</v>
      </c>
      <c r="H2242" s="580" t="str">
        <f t="shared" si="2"/>
        <v>INSERT INTO public.rack (ubicacion, pasillo, lado, almacen) VALUES('D1301R','2','REVERSO','Physical Locations/APT/Stock/Cedis I');</v>
      </c>
    </row>
    <row r="2243">
      <c r="A2243" s="584" t="s">
        <v>7185</v>
      </c>
      <c r="B2243" s="585">
        <v>2.0</v>
      </c>
      <c r="C2243" s="580" t="str">
        <f t="shared" si="1"/>
        <v>FRENTE</v>
      </c>
      <c r="D2243" s="583" t="s">
        <v>8317</v>
      </c>
      <c r="E2243" s="585">
        <v>13.0</v>
      </c>
      <c r="H2243" s="580" t="str">
        <f t="shared" si="2"/>
        <v>INSERT INTO public.rack (ubicacion, pasillo, lado, almacen) VALUES('D1302F','2','FRENTE','Physical Locations/APT/Stock/Cedis I');</v>
      </c>
    </row>
    <row r="2244">
      <c r="A2244" s="584" t="s">
        <v>7178</v>
      </c>
      <c r="B2244" s="585">
        <v>2.0</v>
      </c>
      <c r="C2244" s="580" t="str">
        <f t="shared" si="1"/>
        <v>REVERSO</v>
      </c>
      <c r="D2244" s="583" t="s">
        <v>8317</v>
      </c>
      <c r="E2244" s="585">
        <v>13.0</v>
      </c>
      <c r="H2244" s="580" t="str">
        <f t="shared" si="2"/>
        <v>INSERT INTO public.rack (ubicacion, pasillo, lado, almacen) VALUES('D1302R','2','REVERSO','Physical Locations/APT/Stock/Cedis I');</v>
      </c>
    </row>
    <row r="2245">
      <c r="A2245" s="584" t="s">
        <v>7172</v>
      </c>
      <c r="B2245" s="585">
        <v>2.0</v>
      </c>
      <c r="C2245" s="580" t="str">
        <f t="shared" si="1"/>
        <v>FRENTE</v>
      </c>
      <c r="D2245" s="583" t="s">
        <v>8317</v>
      </c>
      <c r="E2245" s="585">
        <v>13.0</v>
      </c>
      <c r="H2245" s="580" t="str">
        <f t="shared" si="2"/>
        <v>INSERT INTO public.rack (ubicacion, pasillo, lado, almacen) VALUES('D1303F','2','FRENTE','Physical Locations/APT/Stock/Cedis I');</v>
      </c>
    </row>
    <row r="2246">
      <c r="A2246" s="584" t="s">
        <v>7165</v>
      </c>
      <c r="B2246" s="585">
        <v>2.0</v>
      </c>
      <c r="C2246" s="580" t="str">
        <f t="shared" si="1"/>
        <v>REVERSO</v>
      </c>
      <c r="D2246" s="583" t="s">
        <v>8317</v>
      </c>
      <c r="E2246" s="585">
        <v>13.0</v>
      </c>
      <c r="H2246" s="580" t="str">
        <f t="shared" si="2"/>
        <v>INSERT INTO public.rack (ubicacion, pasillo, lado, almacen) VALUES('D1303R','2','REVERSO','Physical Locations/APT/Stock/Cedis I');</v>
      </c>
    </row>
    <row r="2247">
      <c r="A2247" s="584" t="s">
        <v>7159</v>
      </c>
      <c r="B2247" s="585">
        <v>2.0</v>
      </c>
      <c r="C2247" s="580" t="str">
        <f t="shared" si="1"/>
        <v>FRENTE</v>
      </c>
      <c r="D2247" s="583" t="s">
        <v>8317</v>
      </c>
      <c r="E2247" s="585">
        <v>13.0</v>
      </c>
      <c r="H2247" s="580" t="str">
        <f t="shared" si="2"/>
        <v>INSERT INTO public.rack (ubicacion, pasillo, lado, almacen) VALUES('D1304F','2','FRENTE','Physical Locations/APT/Stock/Cedis I');</v>
      </c>
    </row>
    <row r="2248">
      <c r="A2248" s="584" t="s">
        <v>7152</v>
      </c>
      <c r="B2248" s="585">
        <v>2.0</v>
      </c>
      <c r="C2248" s="580" t="str">
        <f t="shared" si="1"/>
        <v>REVERSO</v>
      </c>
      <c r="D2248" s="583" t="s">
        <v>8317</v>
      </c>
      <c r="E2248" s="585">
        <v>13.0</v>
      </c>
      <c r="H2248" s="580" t="str">
        <f t="shared" si="2"/>
        <v>INSERT INTO public.rack (ubicacion, pasillo, lado, almacen) VALUES('D1304R','2','REVERSO','Physical Locations/APT/Stock/Cedis I');</v>
      </c>
    </row>
    <row r="2249">
      <c r="A2249" s="584" t="s">
        <v>7145</v>
      </c>
      <c r="B2249" s="585">
        <v>2.0</v>
      </c>
      <c r="C2249" s="580" t="str">
        <f t="shared" si="1"/>
        <v>FRENTE</v>
      </c>
      <c r="D2249" s="583" t="s">
        <v>8317</v>
      </c>
      <c r="E2249" s="585">
        <v>13.0</v>
      </c>
      <c r="H2249" s="580" t="str">
        <f t="shared" si="2"/>
        <v>INSERT INTO public.rack (ubicacion, pasillo, lado, almacen) VALUES('D1305F','2','FRENTE','Physical Locations/APT/Stock/Cedis I');</v>
      </c>
    </row>
    <row r="2250">
      <c r="A2250" s="584" t="s">
        <v>7137</v>
      </c>
      <c r="B2250" s="585">
        <v>2.0</v>
      </c>
      <c r="C2250" s="580" t="str">
        <f t="shared" si="1"/>
        <v>REVERSO</v>
      </c>
      <c r="D2250" s="583" t="s">
        <v>8317</v>
      </c>
      <c r="E2250" s="585">
        <v>13.0</v>
      </c>
      <c r="H2250" s="580" t="str">
        <f t="shared" si="2"/>
        <v>INSERT INTO public.rack (ubicacion, pasillo, lado, almacen) VALUES('D1305R','2','REVERSO','Physical Locations/APT/Stock/Cedis I');</v>
      </c>
    </row>
    <row r="2251">
      <c r="A2251" s="584" t="s">
        <v>7130</v>
      </c>
      <c r="B2251" s="585">
        <v>2.0</v>
      </c>
      <c r="C2251" s="580" t="str">
        <f t="shared" si="1"/>
        <v>FRENTE</v>
      </c>
      <c r="D2251" s="583" t="s">
        <v>8317</v>
      </c>
      <c r="E2251" s="585">
        <v>13.0</v>
      </c>
      <c r="H2251" s="580" t="str">
        <f t="shared" si="2"/>
        <v>INSERT INTO public.rack (ubicacion, pasillo, lado, almacen) VALUES('D1306F','2','FRENTE','Physical Locations/APT/Stock/Cedis I');</v>
      </c>
    </row>
    <row r="2252">
      <c r="A2252" s="584" t="s">
        <v>7122</v>
      </c>
      <c r="B2252" s="585">
        <v>2.0</v>
      </c>
      <c r="C2252" s="580" t="str">
        <f t="shared" si="1"/>
        <v>REVERSO</v>
      </c>
      <c r="D2252" s="583" t="s">
        <v>8317</v>
      </c>
      <c r="E2252" s="585">
        <v>13.0</v>
      </c>
      <c r="H2252" s="580" t="str">
        <f t="shared" si="2"/>
        <v>INSERT INTO public.rack (ubicacion, pasillo, lado, almacen) VALUES('D1306R','2','REVERSO','Physical Locations/APT/Stock/Cedis I');</v>
      </c>
    </row>
    <row r="2253">
      <c r="A2253" s="584" t="s">
        <v>7115</v>
      </c>
      <c r="B2253" s="585">
        <v>2.0</v>
      </c>
      <c r="C2253" s="580" t="str">
        <f t="shared" si="1"/>
        <v>FRENTE</v>
      </c>
      <c r="D2253" s="583" t="s">
        <v>8317</v>
      </c>
      <c r="E2253" s="585">
        <v>13.0</v>
      </c>
      <c r="H2253" s="580" t="str">
        <f t="shared" si="2"/>
        <v>INSERT INTO public.rack (ubicacion, pasillo, lado, almacen) VALUES('D1307F','2','FRENTE','Physical Locations/APT/Stock/Cedis I');</v>
      </c>
    </row>
    <row r="2254">
      <c r="A2254" s="584" t="s">
        <v>7107</v>
      </c>
      <c r="B2254" s="585">
        <v>2.0</v>
      </c>
      <c r="C2254" s="580" t="str">
        <f t="shared" si="1"/>
        <v>REVERSO</v>
      </c>
      <c r="D2254" s="583" t="s">
        <v>8317</v>
      </c>
      <c r="E2254" s="585">
        <v>13.0</v>
      </c>
      <c r="H2254" s="580" t="str">
        <f t="shared" si="2"/>
        <v>INSERT INTO public.rack (ubicacion, pasillo, lado, almacen) VALUES('D1307R','2','REVERSO','Physical Locations/APT/Stock/Cedis I');</v>
      </c>
    </row>
    <row r="2255">
      <c r="A2255" s="584" t="s">
        <v>7100</v>
      </c>
      <c r="B2255" s="585">
        <v>2.0</v>
      </c>
      <c r="C2255" s="580" t="str">
        <f t="shared" si="1"/>
        <v>FRENTE</v>
      </c>
      <c r="D2255" s="583" t="s">
        <v>8317</v>
      </c>
      <c r="E2255" s="585">
        <v>13.0</v>
      </c>
      <c r="H2255" s="580" t="str">
        <f t="shared" si="2"/>
        <v>INSERT INTO public.rack (ubicacion, pasillo, lado, almacen) VALUES('D1308F','2','FRENTE','Physical Locations/APT/Stock/Cedis I');</v>
      </c>
    </row>
    <row r="2256">
      <c r="A2256" s="584" t="s">
        <v>7092</v>
      </c>
      <c r="B2256" s="585">
        <v>2.0</v>
      </c>
      <c r="C2256" s="580" t="str">
        <f t="shared" si="1"/>
        <v>REVERSO</v>
      </c>
      <c r="D2256" s="583" t="s">
        <v>8317</v>
      </c>
      <c r="E2256" s="585">
        <v>13.0</v>
      </c>
      <c r="H2256" s="580" t="str">
        <f t="shared" si="2"/>
        <v>INSERT INTO public.rack (ubicacion, pasillo, lado, almacen) VALUES('D1308R','2','REVERSO','Physical Locations/APT/Stock/Cedis I');</v>
      </c>
    </row>
    <row r="2257">
      <c r="A2257" s="584" t="s">
        <v>7086</v>
      </c>
      <c r="B2257" s="585">
        <v>2.0</v>
      </c>
      <c r="C2257" s="580" t="str">
        <f t="shared" si="1"/>
        <v>FRENTE</v>
      </c>
      <c r="D2257" s="583" t="s">
        <v>8317</v>
      </c>
      <c r="E2257" s="585">
        <v>14.0</v>
      </c>
      <c r="H2257" s="580" t="str">
        <f t="shared" si="2"/>
        <v>INSERT INTO public.rack (ubicacion, pasillo, lado, almacen) VALUES('D1401F','2','FRENTE','Physical Locations/APT/Stock/Cedis I');</v>
      </c>
    </row>
    <row r="2258">
      <c r="A2258" s="584" t="s">
        <v>7079</v>
      </c>
      <c r="B2258" s="585">
        <v>2.0</v>
      </c>
      <c r="C2258" s="580" t="str">
        <f t="shared" si="1"/>
        <v>REVERSO</v>
      </c>
      <c r="D2258" s="583" t="s">
        <v>8317</v>
      </c>
      <c r="E2258" s="585">
        <v>14.0</v>
      </c>
      <c r="H2258" s="580" t="str">
        <f t="shared" si="2"/>
        <v>INSERT INTO public.rack (ubicacion, pasillo, lado, almacen) VALUES('D1401R','2','REVERSO','Physical Locations/APT/Stock/Cedis I');</v>
      </c>
    </row>
    <row r="2259">
      <c r="A2259" s="584" t="s">
        <v>7073</v>
      </c>
      <c r="B2259" s="585">
        <v>2.0</v>
      </c>
      <c r="C2259" s="580" t="str">
        <f t="shared" si="1"/>
        <v>FRENTE</v>
      </c>
      <c r="D2259" s="583" t="s">
        <v>8317</v>
      </c>
      <c r="E2259" s="585">
        <v>14.0</v>
      </c>
      <c r="H2259" s="580" t="str">
        <f t="shared" si="2"/>
        <v>INSERT INTO public.rack (ubicacion, pasillo, lado, almacen) VALUES('D1402F','2','FRENTE','Physical Locations/APT/Stock/Cedis I');</v>
      </c>
    </row>
    <row r="2260">
      <c r="A2260" s="584" t="s">
        <v>7066</v>
      </c>
      <c r="B2260" s="585">
        <v>2.0</v>
      </c>
      <c r="C2260" s="580" t="str">
        <f t="shared" si="1"/>
        <v>REVERSO</v>
      </c>
      <c r="D2260" s="583" t="s">
        <v>8317</v>
      </c>
      <c r="E2260" s="585">
        <v>14.0</v>
      </c>
      <c r="H2260" s="580" t="str">
        <f t="shared" si="2"/>
        <v>INSERT INTO public.rack (ubicacion, pasillo, lado, almacen) VALUES('D1402R','2','REVERSO','Physical Locations/APT/Stock/Cedis I');</v>
      </c>
    </row>
    <row r="2261">
      <c r="A2261" s="584" t="s">
        <v>7060</v>
      </c>
      <c r="B2261" s="585">
        <v>2.0</v>
      </c>
      <c r="C2261" s="580" t="str">
        <f t="shared" si="1"/>
        <v>FRENTE</v>
      </c>
      <c r="D2261" s="583" t="s">
        <v>8317</v>
      </c>
      <c r="E2261" s="585">
        <v>14.0</v>
      </c>
      <c r="H2261" s="580" t="str">
        <f t="shared" si="2"/>
        <v>INSERT INTO public.rack (ubicacion, pasillo, lado, almacen) VALUES('D1403F','2','FRENTE','Physical Locations/APT/Stock/Cedis I');</v>
      </c>
    </row>
    <row r="2262">
      <c r="A2262" s="584" t="s">
        <v>7053</v>
      </c>
      <c r="B2262" s="585">
        <v>2.0</v>
      </c>
      <c r="C2262" s="580" t="str">
        <f t="shared" si="1"/>
        <v>REVERSO</v>
      </c>
      <c r="D2262" s="583" t="s">
        <v>8317</v>
      </c>
      <c r="E2262" s="585">
        <v>14.0</v>
      </c>
      <c r="H2262" s="580" t="str">
        <f t="shared" si="2"/>
        <v>INSERT INTO public.rack (ubicacion, pasillo, lado, almacen) VALUES('D1403R','2','REVERSO','Physical Locations/APT/Stock/Cedis I');</v>
      </c>
    </row>
    <row r="2263">
      <c r="A2263" s="584" t="s">
        <v>7047</v>
      </c>
      <c r="B2263" s="585">
        <v>2.0</v>
      </c>
      <c r="C2263" s="580" t="str">
        <f t="shared" si="1"/>
        <v>FRENTE</v>
      </c>
      <c r="D2263" s="583" t="s">
        <v>8317</v>
      </c>
      <c r="E2263" s="585">
        <v>14.0</v>
      </c>
      <c r="H2263" s="580" t="str">
        <f t="shared" si="2"/>
        <v>INSERT INTO public.rack (ubicacion, pasillo, lado, almacen) VALUES('D1404F','2','FRENTE','Physical Locations/APT/Stock/Cedis I');</v>
      </c>
    </row>
    <row r="2264">
      <c r="A2264" s="584" t="s">
        <v>7040</v>
      </c>
      <c r="B2264" s="585">
        <v>2.0</v>
      </c>
      <c r="C2264" s="580" t="str">
        <f t="shared" si="1"/>
        <v>REVERSO</v>
      </c>
      <c r="D2264" s="583" t="s">
        <v>8317</v>
      </c>
      <c r="E2264" s="585">
        <v>14.0</v>
      </c>
      <c r="H2264" s="580" t="str">
        <f t="shared" si="2"/>
        <v>INSERT INTO public.rack (ubicacion, pasillo, lado, almacen) VALUES('D1404R','2','REVERSO','Physical Locations/APT/Stock/Cedis I');</v>
      </c>
    </row>
    <row r="2265">
      <c r="A2265" s="584" t="s">
        <v>7033</v>
      </c>
      <c r="B2265" s="585">
        <v>2.0</v>
      </c>
      <c r="C2265" s="580" t="str">
        <f t="shared" si="1"/>
        <v>FRENTE</v>
      </c>
      <c r="D2265" s="583" t="s">
        <v>8317</v>
      </c>
      <c r="E2265" s="585">
        <v>14.0</v>
      </c>
      <c r="H2265" s="580" t="str">
        <f t="shared" si="2"/>
        <v>INSERT INTO public.rack (ubicacion, pasillo, lado, almacen) VALUES('D1405F','2','FRENTE','Physical Locations/APT/Stock/Cedis I');</v>
      </c>
    </row>
    <row r="2266">
      <c r="A2266" s="584" t="s">
        <v>7025</v>
      </c>
      <c r="B2266" s="585">
        <v>2.0</v>
      </c>
      <c r="C2266" s="580" t="str">
        <f t="shared" si="1"/>
        <v>REVERSO</v>
      </c>
      <c r="D2266" s="583" t="s">
        <v>8317</v>
      </c>
      <c r="E2266" s="585">
        <v>14.0</v>
      </c>
      <c r="H2266" s="580" t="str">
        <f t="shared" si="2"/>
        <v>INSERT INTO public.rack (ubicacion, pasillo, lado, almacen) VALUES('D1405R','2','REVERSO','Physical Locations/APT/Stock/Cedis I');</v>
      </c>
    </row>
    <row r="2267">
      <c r="A2267" s="584" t="s">
        <v>7018</v>
      </c>
      <c r="B2267" s="585">
        <v>2.0</v>
      </c>
      <c r="C2267" s="580" t="str">
        <f t="shared" si="1"/>
        <v>FRENTE</v>
      </c>
      <c r="D2267" s="583" t="s">
        <v>8317</v>
      </c>
      <c r="E2267" s="585">
        <v>14.0</v>
      </c>
      <c r="H2267" s="580" t="str">
        <f t="shared" si="2"/>
        <v>INSERT INTO public.rack (ubicacion, pasillo, lado, almacen) VALUES('D1406F','2','FRENTE','Physical Locations/APT/Stock/Cedis I');</v>
      </c>
    </row>
    <row r="2268">
      <c r="A2268" s="584" t="s">
        <v>7010</v>
      </c>
      <c r="B2268" s="585">
        <v>2.0</v>
      </c>
      <c r="C2268" s="580" t="str">
        <f t="shared" si="1"/>
        <v>REVERSO</v>
      </c>
      <c r="D2268" s="583" t="s">
        <v>8317</v>
      </c>
      <c r="E2268" s="585">
        <v>14.0</v>
      </c>
      <c r="H2268" s="580" t="str">
        <f t="shared" si="2"/>
        <v>INSERT INTO public.rack (ubicacion, pasillo, lado, almacen) VALUES('D1406R','2','REVERSO','Physical Locations/APT/Stock/Cedis I');</v>
      </c>
    </row>
    <row r="2269">
      <c r="A2269" s="584" t="s">
        <v>7003</v>
      </c>
      <c r="B2269" s="585">
        <v>2.0</v>
      </c>
      <c r="C2269" s="580" t="str">
        <f t="shared" si="1"/>
        <v>FRENTE</v>
      </c>
      <c r="D2269" s="583" t="s">
        <v>8317</v>
      </c>
      <c r="E2269" s="585">
        <v>14.0</v>
      </c>
      <c r="H2269" s="580" t="str">
        <f t="shared" si="2"/>
        <v>INSERT INTO public.rack (ubicacion, pasillo, lado, almacen) VALUES('D1407F','2','FRENTE','Physical Locations/APT/Stock/Cedis I');</v>
      </c>
    </row>
    <row r="2270">
      <c r="A2270" s="584" t="s">
        <v>6995</v>
      </c>
      <c r="B2270" s="585">
        <v>2.0</v>
      </c>
      <c r="C2270" s="580" t="str">
        <f t="shared" si="1"/>
        <v>REVERSO</v>
      </c>
      <c r="D2270" s="583" t="s">
        <v>8317</v>
      </c>
      <c r="E2270" s="585">
        <v>14.0</v>
      </c>
      <c r="H2270" s="580" t="str">
        <f t="shared" si="2"/>
        <v>INSERT INTO public.rack (ubicacion, pasillo, lado, almacen) VALUES('D1407R','2','REVERSO','Physical Locations/APT/Stock/Cedis I');</v>
      </c>
    </row>
    <row r="2271">
      <c r="A2271" s="584" t="s">
        <v>6988</v>
      </c>
      <c r="B2271" s="585">
        <v>2.0</v>
      </c>
      <c r="C2271" s="580" t="str">
        <f t="shared" si="1"/>
        <v>FRENTE</v>
      </c>
      <c r="D2271" s="583" t="s">
        <v>8317</v>
      </c>
      <c r="E2271" s="585">
        <v>14.0</v>
      </c>
      <c r="H2271" s="580" t="str">
        <f t="shared" si="2"/>
        <v>INSERT INTO public.rack (ubicacion, pasillo, lado, almacen) VALUES('D1408F','2','FRENTE','Physical Locations/APT/Stock/Cedis I');</v>
      </c>
    </row>
    <row r="2272">
      <c r="A2272" s="584" t="s">
        <v>6980</v>
      </c>
      <c r="B2272" s="585">
        <v>2.0</v>
      </c>
      <c r="C2272" s="580" t="str">
        <f t="shared" si="1"/>
        <v>REVERSO</v>
      </c>
      <c r="D2272" s="583" t="s">
        <v>8317</v>
      </c>
      <c r="E2272" s="585">
        <v>14.0</v>
      </c>
      <c r="H2272" s="580" t="str">
        <f t="shared" si="2"/>
        <v>INSERT INTO public.rack (ubicacion, pasillo, lado, almacen) VALUES('D1408R','2','REVERSO','Physical Locations/APT/Stock/Cedis I');</v>
      </c>
    </row>
    <row r="2273">
      <c r="A2273" s="584" t="s">
        <v>6973</v>
      </c>
      <c r="B2273" s="585">
        <v>2.0</v>
      </c>
      <c r="C2273" s="580" t="str">
        <f t="shared" si="1"/>
        <v>FRENTE</v>
      </c>
      <c r="D2273" s="583" t="s">
        <v>8317</v>
      </c>
      <c r="E2273" s="585">
        <v>15.0</v>
      </c>
      <c r="H2273" s="580" t="str">
        <f t="shared" si="2"/>
        <v>INSERT INTO public.rack (ubicacion, pasillo, lado, almacen) VALUES('D1501F','2','FRENTE','Physical Locations/APT/Stock/Cedis I');</v>
      </c>
    </row>
    <row r="2274">
      <c r="A2274" s="584" t="s">
        <v>6965</v>
      </c>
      <c r="B2274" s="585">
        <v>2.0</v>
      </c>
      <c r="C2274" s="580" t="str">
        <f t="shared" si="1"/>
        <v>REVERSO</v>
      </c>
      <c r="D2274" s="583" t="s">
        <v>8317</v>
      </c>
      <c r="E2274" s="585">
        <v>15.0</v>
      </c>
      <c r="H2274" s="580" t="str">
        <f t="shared" si="2"/>
        <v>INSERT INTO public.rack (ubicacion, pasillo, lado, almacen) VALUES('D1501R','2','REVERSO','Physical Locations/APT/Stock/Cedis I');</v>
      </c>
    </row>
    <row r="2275">
      <c r="A2275" s="584" t="s">
        <v>6957</v>
      </c>
      <c r="B2275" s="585">
        <v>2.0</v>
      </c>
      <c r="C2275" s="580" t="str">
        <f t="shared" si="1"/>
        <v>FRENTE</v>
      </c>
      <c r="D2275" s="583" t="s">
        <v>8317</v>
      </c>
      <c r="E2275" s="585">
        <v>15.0</v>
      </c>
      <c r="H2275" s="580" t="str">
        <f t="shared" si="2"/>
        <v>INSERT INTO public.rack (ubicacion, pasillo, lado, almacen) VALUES('D1502F','2','FRENTE','Physical Locations/APT/Stock/Cedis I');</v>
      </c>
    </row>
    <row r="2276">
      <c r="A2276" s="584" t="s">
        <v>6949</v>
      </c>
      <c r="B2276" s="585">
        <v>2.0</v>
      </c>
      <c r="C2276" s="580" t="str">
        <f t="shared" si="1"/>
        <v>REVERSO</v>
      </c>
      <c r="D2276" s="583" t="s">
        <v>8317</v>
      </c>
      <c r="E2276" s="585">
        <v>15.0</v>
      </c>
      <c r="H2276" s="580" t="str">
        <f t="shared" si="2"/>
        <v>INSERT INTO public.rack (ubicacion, pasillo, lado, almacen) VALUES('D1502R','2','REVERSO','Physical Locations/APT/Stock/Cedis I');</v>
      </c>
    </row>
    <row r="2277">
      <c r="A2277" s="584" t="s">
        <v>6941</v>
      </c>
      <c r="B2277" s="585">
        <v>2.0</v>
      </c>
      <c r="C2277" s="580" t="str">
        <f t="shared" si="1"/>
        <v>FRENTE</v>
      </c>
      <c r="D2277" s="583" t="s">
        <v>8317</v>
      </c>
      <c r="E2277" s="585">
        <v>15.0</v>
      </c>
      <c r="H2277" s="580" t="str">
        <f t="shared" si="2"/>
        <v>INSERT INTO public.rack (ubicacion, pasillo, lado, almacen) VALUES('D1503F','2','FRENTE','Physical Locations/APT/Stock/Cedis I');</v>
      </c>
    </row>
    <row r="2278">
      <c r="A2278" s="584" t="s">
        <v>6933</v>
      </c>
      <c r="B2278" s="585">
        <v>2.0</v>
      </c>
      <c r="C2278" s="580" t="str">
        <f t="shared" si="1"/>
        <v>REVERSO</v>
      </c>
      <c r="D2278" s="583" t="s">
        <v>8317</v>
      </c>
      <c r="E2278" s="585">
        <v>15.0</v>
      </c>
      <c r="H2278" s="580" t="str">
        <f t="shared" si="2"/>
        <v>INSERT INTO public.rack (ubicacion, pasillo, lado, almacen) VALUES('D1503R','2','REVERSO','Physical Locations/APT/Stock/Cedis I');</v>
      </c>
    </row>
    <row r="2279">
      <c r="A2279" s="584" t="s">
        <v>6925</v>
      </c>
      <c r="B2279" s="585">
        <v>2.0</v>
      </c>
      <c r="C2279" s="580" t="str">
        <f t="shared" si="1"/>
        <v>FRENTE</v>
      </c>
      <c r="D2279" s="583" t="s">
        <v>8317</v>
      </c>
      <c r="E2279" s="585">
        <v>15.0</v>
      </c>
      <c r="H2279" s="580" t="str">
        <f t="shared" si="2"/>
        <v>INSERT INTO public.rack (ubicacion, pasillo, lado, almacen) VALUES('D1504F','2','FRENTE','Physical Locations/APT/Stock/Cedis I');</v>
      </c>
    </row>
    <row r="2280">
      <c r="A2280" s="584" t="s">
        <v>6917</v>
      </c>
      <c r="B2280" s="585">
        <v>2.0</v>
      </c>
      <c r="C2280" s="580" t="str">
        <f t="shared" si="1"/>
        <v>REVERSO</v>
      </c>
      <c r="D2280" s="583" t="s">
        <v>8317</v>
      </c>
      <c r="E2280" s="585">
        <v>15.0</v>
      </c>
      <c r="H2280" s="580" t="str">
        <f t="shared" si="2"/>
        <v>INSERT INTO public.rack (ubicacion, pasillo, lado, almacen) VALUES('D1504R','2','REVERSO','Physical Locations/APT/Stock/Cedis I');</v>
      </c>
    </row>
    <row r="2281">
      <c r="A2281" s="584" t="s">
        <v>6909</v>
      </c>
      <c r="B2281" s="585">
        <v>2.0</v>
      </c>
      <c r="C2281" s="580" t="str">
        <f t="shared" si="1"/>
        <v>FRENTE</v>
      </c>
      <c r="D2281" s="583" t="s">
        <v>8317</v>
      </c>
      <c r="E2281" s="585">
        <v>15.0</v>
      </c>
      <c r="H2281" s="580" t="str">
        <f t="shared" si="2"/>
        <v>INSERT INTO public.rack (ubicacion, pasillo, lado, almacen) VALUES('D1505F','2','FRENTE','Physical Locations/APT/Stock/Cedis I');</v>
      </c>
    </row>
    <row r="2282">
      <c r="A2282" s="584" t="s">
        <v>6901</v>
      </c>
      <c r="B2282" s="585">
        <v>2.0</v>
      </c>
      <c r="C2282" s="580" t="str">
        <f t="shared" si="1"/>
        <v>REVERSO</v>
      </c>
      <c r="D2282" s="583" t="s">
        <v>8317</v>
      </c>
      <c r="E2282" s="585">
        <v>15.0</v>
      </c>
      <c r="H2282" s="580" t="str">
        <f t="shared" si="2"/>
        <v>INSERT INTO public.rack (ubicacion, pasillo, lado, almacen) VALUES('D1505R','2','REVERSO','Physical Locations/APT/Stock/Cedis I');</v>
      </c>
    </row>
    <row r="2283">
      <c r="A2283" s="584" t="s">
        <v>6893</v>
      </c>
      <c r="B2283" s="585">
        <v>2.0</v>
      </c>
      <c r="C2283" s="580" t="str">
        <f t="shared" si="1"/>
        <v>FRENTE</v>
      </c>
      <c r="D2283" s="583" t="s">
        <v>8317</v>
      </c>
      <c r="E2283" s="585">
        <v>15.0</v>
      </c>
      <c r="H2283" s="580" t="str">
        <f t="shared" si="2"/>
        <v>INSERT INTO public.rack (ubicacion, pasillo, lado, almacen) VALUES('D1506F','2','FRENTE','Physical Locations/APT/Stock/Cedis I');</v>
      </c>
    </row>
    <row r="2284">
      <c r="A2284" s="584" t="s">
        <v>6885</v>
      </c>
      <c r="B2284" s="585">
        <v>2.0</v>
      </c>
      <c r="C2284" s="580" t="str">
        <f t="shared" si="1"/>
        <v>REVERSO</v>
      </c>
      <c r="D2284" s="583" t="s">
        <v>8317</v>
      </c>
      <c r="E2284" s="585">
        <v>15.0</v>
      </c>
      <c r="H2284" s="580" t="str">
        <f t="shared" si="2"/>
        <v>INSERT INTO public.rack (ubicacion, pasillo, lado, almacen) VALUES('D1506R','2','REVERSO','Physical Locations/APT/Stock/Cedis I');</v>
      </c>
    </row>
    <row r="2285">
      <c r="A2285" s="584" t="s">
        <v>6877</v>
      </c>
      <c r="B2285" s="585">
        <v>2.0</v>
      </c>
      <c r="C2285" s="580" t="str">
        <f t="shared" si="1"/>
        <v>FRENTE</v>
      </c>
      <c r="D2285" s="583" t="s">
        <v>8317</v>
      </c>
      <c r="E2285" s="585">
        <v>15.0</v>
      </c>
      <c r="H2285" s="580" t="str">
        <f t="shared" si="2"/>
        <v>INSERT INTO public.rack (ubicacion, pasillo, lado, almacen) VALUES('D1507F','2','FRENTE','Physical Locations/APT/Stock/Cedis I');</v>
      </c>
    </row>
    <row r="2286">
      <c r="A2286" s="584" t="s">
        <v>6870</v>
      </c>
      <c r="B2286" s="585">
        <v>2.0</v>
      </c>
      <c r="C2286" s="580" t="str">
        <f t="shared" si="1"/>
        <v>REVERSO</v>
      </c>
      <c r="D2286" s="583" t="s">
        <v>8317</v>
      </c>
      <c r="E2286" s="585">
        <v>15.0</v>
      </c>
      <c r="H2286" s="580" t="str">
        <f t="shared" si="2"/>
        <v>INSERT INTO public.rack (ubicacion, pasillo, lado, almacen) VALUES('D1507R','2','REVERSO','Physical Locations/APT/Stock/Cedis I');</v>
      </c>
    </row>
    <row r="2287">
      <c r="A2287" s="584" t="s">
        <v>6863</v>
      </c>
      <c r="B2287" s="585">
        <v>2.0</v>
      </c>
      <c r="C2287" s="580" t="str">
        <f t="shared" si="1"/>
        <v>FRENTE</v>
      </c>
      <c r="D2287" s="583" t="s">
        <v>8317</v>
      </c>
      <c r="E2287" s="585">
        <v>15.0</v>
      </c>
      <c r="H2287" s="580" t="str">
        <f t="shared" si="2"/>
        <v>INSERT INTO public.rack (ubicacion, pasillo, lado, almacen) VALUES('D1508F','2','FRENTE','Physical Locations/APT/Stock/Cedis I');</v>
      </c>
    </row>
    <row r="2288">
      <c r="A2288" s="584" t="s">
        <v>6856</v>
      </c>
      <c r="B2288" s="585">
        <v>2.0</v>
      </c>
      <c r="C2288" s="580" t="str">
        <f t="shared" si="1"/>
        <v>REVERSO</v>
      </c>
      <c r="D2288" s="583" t="s">
        <v>8317</v>
      </c>
      <c r="E2288" s="585">
        <v>15.0</v>
      </c>
      <c r="H2288" s="580" t="str">
        <f t="shared" si="2"/>
        <v>INSERT INTO public.rack (ubicacion, pasillo, lado, almacen) VALUES('D1508R','2','REVERSO','Physical Locations/APT/Stock/Cedis I');</v>
      </c>
    </row>
    <row r="2289">
      <c r="A2289" s="584" t="s">
        <v>6849</v>
      </c>
      <c r="B2289" s="585">
        <v>2.0</v>
      </c>
      <c r="C2289" s="580" t="str">
        <f t="shared" si="1"/>
        <v>FRENTE</v>
      </c>
      <c r="D2289" s="583" t="s">
        <v>8317</v>
      </c>
      <c r="E2289" s="585">
        <v>16.0</v>
      </c>
      <c r="H2289" s="580" t="str">
        <f t="shared" si="2"/>
        <v>INSERT INTO public.rack (ubicacion, pasillo, lado, almacen) VALUES('D1601F','2','FRENTE','Physical Locations/APT/Stock/Cedis I');</v>
      </c>
    </row>
    <row r="2290">
      <c r="A2290" s="584" t="s">
        <v>6842</v>
      </c>
      <c r="B2290" s="585">
        <v>2.0</v>
      </c>
      <c r="C2290" s="580" t="str">
        <f t="shared" si="1"/>
        <v>REVERSO</v>
      </c>
      <c r="D2290" s="583" t="s">
        <v>8317</v>
      </c>
      <c r="E2290" s="585">
        <v>16.0</v>
      </c>
      <c r="H2290" s="580" t="str">
        <f t="shared" si="2"/>
        <v>INSERT INTO public.rack (ubicacion, pasillo, lado, almacen) VALUES('D1601R','2','REVERSO','Physical Locations/APT/Stock/Cedis I');</v>
      </c>
    </row>
    <row r="2291">
      <c r="A2291" s="584" t="s">
        <v>6835</v>
      </c>
      <c r="B2291" s="585">
        <v>2.0</v>
      </c>
      <c r="C2291" s="580" t="str">
        <f t="shared" si="1"/>
        <v>FRENTE</v>
      </c>
      <c r="D2291" s="583" t="s">
        <v>8317</v>
      </c>
      <c r="E2291" s="585">
        <v>16.0</v>
      </c>
      <c r="H2291" s="580" t="str">
        <f t="shared" si="2"/>
        <v>INSERT INTO public.rack (ubicacion, pasillo, lado, almacen) VALUES('D1602F','2','FRENTE','Physical Locations/APT/Stock/Cedis I');</v>
      </c>
    </row>
    <row r="2292">
      <c r="A2292" s="584" t="s">
        <v>6827</v>
      </c>
      <c r="B2292" s="585">
        <v>2.0</v>
      </c>
      <c r="C2292" s="580" t="str">
        <f t="shared" si="1"/>
        <v>REVERSO</v>
      </c>
      <c r="D2292" s="583" t="s">
        <v>8317</v>
      </c>
      <c r="E2292" s="585">
        <v>16.0</v>
      </c>
      <c r="H2292" s="580" t="str">
        <f t="shared" si="2"/>
        <v>INSERT INTO public.rack (ubicacion, pasillo, lado, almacen) VALUES('D1602R','2','REVERSO','Physical Locations/APT/Stock/Cedis I');</v>
      </c>
    </row>
    <row r="2293">
      <c r="A2293" s="584" t="s">
        <v>6819</v>
      </c>
      <c r="B2293" s="585">
        <v>2.0</v>
      </c>
      <c r="C2293" s="580" t="str">
        <f t="shared" si="1"/>
        <v>FRENTE</v>
      </c>
      <c r="D2293" s="583" t="s">
        <v>8317</v>
      </c>
      <c r="E2293" s="585">
        <v>16.0</v>
      </c>
      <c r="H2293" s="580" t="str">
        <f t="shared" si="2"/>
        <v>INSERT INTO public.rack (ubicacion, pasillo, lado, almacen) VALUES('D1603F','2','FRENTE','Physical Locations/APT/Stock/Cedis I');</v>
      </c>
    </row>
    <row r="2294">
      <c r="A2294" s="584" t="s">
        <v>6811</v>
      </c>
      <c r="B2294" s="585">
        <v>2.0</v>
      </c>
      <c r="C2294" s="580" t="str">
        <f t="shared" si="1"/>
        <v>REVERSO</v>
      </c>
      <c r="D2294" s="583" t="s">
        <v>8317</v>
      </c>
      <c r="E2294" s="585">
        <v>16.0</v>
      </c>
      <c r="H2294" s="580" t="str">
        <f t="shared" si="2"/>
        <v>INSERT INTO public.rack (ubicacion, pasillo, lado, almacen) VALUES('D1603R','2','REVERSO','Physical Locations/APT/Stock/Cedis I');</v>
      </c>
    </row>
    <row r="2295">
      <c r="A2295" s="584" t="s">
        <v>6804</v>
      </c>
      <c r="B2295" s="585">
        <v>2.0</v>
      </c>
      <c r="C2295" s="580" t="str">
        <f t="shared" si="1"/>
        <v>FRENTE</v>
      </c>
      <c r="D2295" s="583" t="s">
        <v>8317</v>
      </c>
      <c r="E2295" s="585">
        <v>16.0</v>
      </c>
      <c r="H2295" s="580" t="str">
        <f t="shared" si="2"/>
        <v>INSERT INTO public.rack (ubicacion, pasillo, lado, almacen) VALUES('D1604F','2','FRENTE','Physical Locations/APT/Stock/Cedis I');</v>
      </c>
    </row>
    <row r="2296">
      <c r="A2296" s="584" t="s">
        <v>6797</v>
      </c>
      <c r="B2296" s="585">
        <v>2.0</v>
      </c>
      <c r="C2296" s="580" t="str">
        <f t="shared" si="1"/>
        <v>REVERSO</v>
      </c>
      <c r="D2296" s="583" t="s">
        <v>8317</v>
      </c>
      <c r="E2296" s="585">
        <v>16.0</v>
      </c>
      <c r="H2296" s="580" t="str">
        <f t="shared" si="2"/>
        <v>INSERT INTO public.rack (ubicacion, pasillo, lado, almacen) VALUES('D1604R','2','REVERSO','Physical Locations/APT/Stock/Cedis I');</v>
      </c>
    </row>
    <row r="2297">
      <c r="A2297" s="584" t="s">
        <v>6790</v>
      </c>
      <c r="B2297" s="585">
        <v>2.0</v>
      </c>
      <c r="C2297" s="580" t="str">
        <f t="shared" si="1"/>
        <v>FRENTE</v>
      </c>
      <c r="D2297" s="583" t="s">
        <v>8317</v>
      </c>
      <c r="E2297" s="585">
        <v>16.0</v>
      </c>
      <c r="H2297" s="580" t="str">
        <f t="shared" si="2"/>
        <v>INSERT INTO public.rack (ubicacion, pasillo, lado, almacen) VALUES('D1605F','2','FRENTE','Physical Locations/APT/Stock/Cedis I');</v>
      </c>
    </row>
    <row r="2298">
      <c r="A2298" s="584" t="s">
        <v>6783</v>
      </c>
      <c r="B2298" s="585">
        <v>2.0</v>
      </c>
      <c r="C2298" s="580" t="str">
        <f t="shared" si="1"/>
        <v>REVERSO</v>
      </c>
      <c r="D2298" s="583" t="s">
        <v>8317</v>
      </c>
      <c r="E2298" s="585">
        <v>16.0</v>
      </c>
      <c r="H2298" s="580" t="str">
        <f t="shared" si="2"/>
        <v>INSERT INTO public.rack (ubicacion, pasillo, lado, almacen) VALUES('D1605R','2','REVERSO','Physical Locations/APT/Stock/Cedis I');</v>
      </c>
    </row>
    <row r="2299">
      <c r="A2299" s="584" t="s">
        <v>6776</v>
      </c>
      <c r="B2299" s="585">
        <v>2.0</v>
      </c>
      <c r="C2299" s="580" t="str">
        <f t="shared" si="1"/>
        <v>FRENTE</v>
      </c>
      <c r="D2299" s="583" t="s">
        <v>8317</v>
      </c>
      <c r="E2299" s="585">
        <v>16.0</v>
      </c>
      <c r="H2299" s="580" t="str">
        <f t="shared" si="2"/>
        <v>INSERT INTO public.rack (ubicacion, pasillo, lado, almacen) VALUES('D1606F','2','FRENTE','Physical Locations/APT/Stock/Cedis I');</v>
      </c>
    </row>
    <row r="2300">
      <c r="A2300" s="584" t="s">
        <v>6770</v>
      </c>
      <c r="B2300" s="585">
        <v>2.0</v>
      </c>
      <c r="C2300" s="580" t="str">
        <f t="shared" si="1"/>
        <v>REVERSO</v>
      </c>
      <c r="D2300" s="583" t="s">
        <v>8317</v>
      </c>
      <c r="E2300" s="585">
        <v>16.0</v>
      </c>
      <c r="H2300" s="580" t="str">
        <f t="shared" si="2"/>
        <v>INSERT INTO public.rack (ubicacion, pasillo, lado, almacen) VALUES('D1606R','2','REVERSO','Physical Locations/APT/Stock/Cedis I');</v>
      </c>
    </row>
    <row r="2301">
      <c r="A2301" s="584" t="s">
        <v>6763</v>
      </c>
      <c r="B2301" s="585">
        <v>2.0</v>
      </c>
      <c r="C2301" s="580" t="str">
        <f t="shared" si="1"/>
        <v>FRENTE</v>
      </c>
      <c r="D2301" s="583" t="s">
        <v>8317</v>
      </c>
      <c r="E2301" s="585">
        <v>16.0</v>
      </c>
      <c r="H2301" s="580" t="str">
        <f t="shared" si="2"/>
        <v>INSERT INTO public.rack (ubicacion, pasillo, lado, almacen) VALUES('D1607F','2','FRENTE','Physical Locations/APT/Stock/Cedis I');</v>
      </c>
    </row>
    <row r="2302">
      <c r="A2302" s="584" t="s">
        <v>6756</v>
      </c>
      <c r="B2302" s="585">
        <v>2.0</v>
      </c>
      <c r="C2302" s="580" t="str">
        <f t="shared" si="1"/>
        <v>REVERSO</v>
      </c>
      <c r="D2302" s="583" t="s">
        <v>8317</v>
      </c>
      <c r="E2302" s="585">
        <v>16.0</v>
      </c>
      <c r="H2302" s="580" t="str">
        <f t="shared" si="2"/>
        <v>INSERT INTO public.rack (ubicacion, pasillo, lado, almacen) VALUES('D1607R','2','REVERSO','Physical Locations/APT/Stock/Cedis I');</v>
      </c>
    </row>
    <row r="2303">
      <c r="A2303" s="584" t="s">
        <v>6748</v>
      </c>
      <c r="B2303" s="585">
        <v>2.0</v>
      </c>
      <c r="C2303" s="580" t="str">
        <f t="shared" si="1"/>
        <v>FRENTE</v>
      </c>
      <c r="D2303" s="583" t="s">
        <v>8317</v>
      </c>
      <c r="E2303" s="585">
        <v>16.0</v>
      </c>
      <c r="H2303" s="580" t="str">
        <f t="shared" si="2"/>
        <v>INSERT INTO public.rack (ubicacion, pasillo, lado, almacen) VALUES('D1608F','2','FRENTE','Physical Locations/APT/Stock/Cedis I');</v>
      </c>
    </row>
    <row r="2304">
      <c r="A2304" s="584" t="s">
        <v>6741</v>
      </c>
      <c r="B2304" s="585">
        <v>2.0</v>
      </c>
      <c r="C2304" s="580" t="str">
        <f t="shared" si="1"/>
        <v>REVERSO</v>
      </c>
      <c r="D2304" s="583" t="s">
        <v>8317</v>
      </c>
      <c r="E2304" s="585">
        <v>16.0</v>
      </c>
      <c r="H2304" s="580" t="str">
        <f t="shared" si="2"/>
        <v>INSERT INTO public.rack (ubicacion, pasillo, lado, almacen) VALUES('D1608R','2','REVERSO','Physical Locations/APT/Stock/Cedis I');</v>
      </c>
    </row>
    <row r="2305">
      <c r="A2305" s="584" t="s">
        <v>6733</v>
      </c>
      <c r="B2305" s="585">
        <v>2.0</v>
      </c>
      <c r="C2305" s="580" t="str">
        <f t="shared" si="1"/>
        <v>FRENTE</v>
      </c>
      <c r="D2305" s="583" t="s">
        <v>8317</v>
      </c>
      <c r="E2305" s="585">
        <v>17.0</v>
      </c>
      <c r="H2305" s="580" t="str">
        <f t="shared" si="2"/>
        <v>INSERT INTO public.rack (ubicacion, pasillo, lado, almacen) VALUES('D1701F','2','FRENTE','Physical Locations/APT/Stock/Cedis I');</v>
      </c>
    </row>
    <row r="2306">
      <c r="A2306" s="584" t="s">
        <v>6724</v>
      </c>
      <c r="B2306" s="585">
        <v>2.0</v>
      </c>
      <c r="C2306" s="580" t="str">
        <f t="shared" si="1"/>
        <v>REVERSO</v>
      </c>
      <c r="D2306" s="583" t="s">
        <v>8317</v>
      </c>
      <c r="E2306" s="585">
        <v>17.0</v>
      </c>
      <c r="H2306" s="580" t="str">
        <f t="shared" si="2"/>
        <v>INSERT INTO public.rack (ubicacion, pasillo, lado, almacen) VALUES('D1701R','2','REVERSO','Physical Locations/APT/Stock/Cedis I');</v>
      </c>
    </row>
    <row r="2307">
      <c r="A2307" s="584" t="s">
        <v>6715</v>
      </c>
      <c r="B2307" s="585">
        <v>2.0</v>
      </c>
      <c r="C2307" s="580" t="str">
        <f t="shared" si="1"/>
        <v>FRENTE</v>
      </c>
      <c r="D2307" s="583" t="s">
        <v>8317</v>
      </c>
      <c r="E2307" s="585">
        <v>17.0</v>
      </c>
      <c r="H2307" s="580" t="str">
        <f t="shared" si="2"/>
        <v>INSERT INTO public.rack (ubicacion, pasillo, lado, almacen) VALUES('D1702F','2','FRENTE','Physical Locations/APT/Stock/Cedis I');</v>
      </c>
    </row>
    <row r="2308">
      <c r="A2308" s="584" t="s">
        <v>6706</v>
      </c>
      <c r="B2308" s="585">
        <v>2.0</v>
      </c>
      <c r="C2308" s="580" t="str">
        <f t="shared" si="1"/>
        <v>REVERSO</v>
      </c>
      <c r="D2308" s="583" t="s">
        <v>8317</v>
      </c>
      <c r="E2308" s="585">
        <v>17.0</v>
      </c>
      <c r="H2308" s="580" t="str">
        <f t="shared" si="2"/>
        <v>INSERT INTO public.rack (ubicacion, pasillo, lado, almacen) VALUES('D1702R','2','REVERSO','Physical Locations/APT/Stock/Cedis I');</v>
      </c>
    </row>
    <row r="2309">
      <c r="A2309" s="584" t="s">
        <v>6698</v>
      </c>
      <c r="B2309" s="585">
        <v>2.0</v>
      </c>
      <c r="C2309" s="580" t="str">
        <f t="shared" si="1"/>
        <v>FRENTE</v>
      </c>
      <c r="D2309" s="583" t="s">
        <v>8317</v>
      </c>
      <c r="E2309" s="585">
        <v>17.0</v>
      </c>
      <c r="H2309" s="580" t="str">
        <f t="shared" si="2"/>
        <v>INSERT INTO public.rack (ubicacion, pasillo, lado, almacen) VALUES('D1703F','2','FRENTE','Physical Locations/APT/Stock/Cedis I');</v>
      </c>
    </row>
    <row r="2310">
      <c r="A2310" s="584" t="s">
        <v>6690</v>
      </c>
      <c r="B2310" s="585">
        <v>2.0</v>
      </c>
      <c r="C2310" s="580" t="str">
        <f t="shared" si="1"/>
        <v>REVERSO</v>
      </c>
      <c r="D2310" s="583" t="s">
        <v>8317</v>
      </c>
      <c r="E2310" s="585">
        <v>17.0</v>
      </c>
      <c r="H2310" s="580" t="str">
        <f t="shared" si="2"/>
        <v>INSERT INTO public.rack (ubicacion, pasillo, lado, almacen) VALUES('D1703R','2','REVERSO','Physical Locations/APT/Stock/Cedis I');</v>
      </c>
    </row>
    <row r="2311">
      <c r="A2311" s="584" t="s">
        <v>6682</v>
      </c>
      <c r="B2311" s="585">
        <v>2.0</v>
      </c>
      <c r="C2311" s="580" t="str">
        <f t="shared" si="1"/>
        <v>FRENTE</v>
      </c>
      <c r="D2311" s="583" t="s">
        <v>8317</v>
      </c>
      <c r="E2311" s="585">
        <v>17.0</v>
      </c>
      <c r="H2311" s="580" t="str">
        <f t="shared" si="2"/>
        <v>INSERT INTO public.rack (ubicacion, pasillo, lado, almacen) VALUES('D1704F','2','FRENTE','Physical Locations/APT/Stock/Cedis I');</v>
      </c>
    </row>
    <row r="2312">
      <c r="A2312" s="584" t="s">
        <v>6674</v>
      </c>
      <c r="B2312" s="585">
        <v>2.0</v>
      </c>
      <c r="C2312" s="580" t="str">
        <f t="shared" si="1"/>
        <v>REVERSO</v>
      </c>
      <c r="D2312" s="583" t="s">
        <v>8317</v>
      </c>
      <c r="E2312" s="585">
        <v>17.0</v>
      </c>
      <c r="H2312" s="580" t="str">
        <f t="shared" si="2"/>
        <v>INSERT INTO public.rack (ubicacion, pasillo, lado, almacen) VALUES('D1704R','2','REVERSO','Physical Locations/APT/Stock/Cedis I');</v>
      </c>
    </row>
    <row r="2313">
      <c r="A2313" s="584" t="s">
        <v>6666</v>
      </c>
      <c r="B2313" s="585">
        <v>2.0</v>
      </c>
      <c r="C2313" s="580" t="str">
        <f t="shared" si="1"/>
        <v>FRENTE</v>
      </c>
      <c r="D2313" s="583" t="s">
        <v>8317</v>
      </c>
      <c r="E2313" s="585">
        <v>17.0</v>
      </c>
      <c r="H2313" s="580" t="str">
        <f t="shared" si="2"/>
        <v>INSERT INTO public.rack (ubicacion, pasillo, lado, almacen) VALUES('D1705F','2','FRENTE','Physical Locations/APT/Stock/Cedis I');</v>
      </c>
    </row>
    <row r="2314">
      <c r="A2314" s="584" t="s">
        <v>6658</v>
      </c>
      <c r="B2314" s="585">
        <v>2.0</v>
      </c>
      <c r="C2314" s="580" t="str">
        <f t="shared" si="1"/>
        <v>REVERSO</v>
      </c>
      <c r="D2314" s="583" t="s">
        <v>8317</v>
      </c>
      <c r="E2314" s="585">
        <v>17.0</v>
      </c>
      <c r="H2314" s="580" t="str">
        <f t="shared" si="2"/>
        <v>INSERT INTO public.rack (ubicacion, pasillo, lado, almacen) VALUES('D1705R','2','REVERSO','Physical Locations/APT/Stock/Cedis I');</v>
      </c>
    </row>
    <row r="2315">
      <c r="A2315" s="584" t="s">
        <v>6649</v>
      </c>
      <c r="B2315" s="585">
        <v>2.0</v>
      </c>
      <c r="C2315" s="580" t="str">
        <f t="shared" si="1"/>
        <v>FRENTE</v>
      </c>
      <c r="D2315" s="583" t="s">
        <v>8317</v>
      </c>
      <c r="E2315" s="585">
        <v>17.0</v>
      </c>
      <c r="H2315" s="580" t="str">
        <f t="shared" si="2"/>
        <v>INSERT INTO public.rack (ubicacion, pasillo, lado, almacen) VALUES('D1706F','2','FRENTE','Physical Locations/APT/Stock/Cedis I');</v>
      </c>
    </row>
    <row r="2316">
      <c r="A2316" s="584" t="s">
        <v>6640</v>
      </c>
      <c r="B2316" s="585">
        <v>2.0</v>
      </c>
      <c r="C2316" s="580" t="str">
        <f t="shared" si="1"/>
        <v>REVERSO</v>
      </c>
      <c r="D2316" s="583" t="s">
        <v>8317</v>
      </c>
      <c r="E2316" s="585">
        <v>17.0</v>
      </c>
      <c r="H2316" s="580" t="str">
        <f t="shared" si="2"/>
        <v>INSERT INTO public.rack (ubicacion, pasillo, lado, almacen) VALUES('D1706R','2','REVERSO','Physical Locations/APT/Stock/Cedis I');</v>
      </c>
    </row>
    <row r="2317">
      <c r="A2317" s="584" t="s">
        <v>6631</v>
      </c>
      <c r="B2317" s="585">
        <v>2.0</v>
      </c>
      <c r="C2317" s="580" t="str">
        <f t="shared" si="1"/>
        <v>FRENTE</v>
      </c>
      <c r="D2317" s="583" t="s">
        <v>8317</v>
      </c>
      <c r="E2317" s="585">
        <v>17.0</v>
      </c>
      <c r="H2317" s="580" t="str">
        <f t="shared" si="2"/>
        <v>INSERT INTO public.rack (ubicacion, pasillo, lado, almacen) VALUES('D1707F','2','FRENTE','Physical Locations/APT/Stock/Cedis I');</v>
      </c>
    </row>
    <row r="2318">
      <c r="A2318" s="584" t="s">
        <v>6622</v>
      </c>
      <c r="B2318" s="585">
        <v>2.0</v>
      </c>
      <c r="C2318" s="580" t="str">
        <f t="shared" si="1"/>
        <v>REVERSO</v>
      </c>
      <c r="D2318" s="583" t="s">
        <v>8317</v>
      </c>
      <c r="E2318" s="585">
        <v>17.0</v>
      </c>
      <c r="H2318" s="580" t="str">
        <f t="shared" si="2"/>
        <v>INSERT INTO public.rack (ubicacion, pasillo, lado, almacen) VALUES('D1707R','2','REVERSO','Physical Locations/APT/Stock/Cedis I');</v>
      </c>
    </row>
    <row r="2319">
      <c r="A2319" s="584" t="s">
        <v>6613</v>
      </c>
      <c r="B2319" s="585">
        <v>2.0</v>
      </c>
      <c r="C2319" s="580" t="str">
        <f t="shared" si="1"/>
        <v>FRENTE</v>
      </c>
      <c r="D2319" s="583" t="s">
        <v>8317</v>
      </c>
      <c r="E2319" s="585">
        <v>17.0</v>
      </c>
      <c r="H2319" s="580" t="str">
        <f t="shared" si="2"/>
        <v>INSERT INTO public.rack (ubicacion, pasillo, lado, almacen) VALUES('D1708F','2','FRENTE','Physical Locations/APT/Stock/Cedis I');</v>
      </c>
    </row>
    <row r="2320">
      <c r="A2320" s="584" t="s">
        <v>6604</v>
      </c>
      <c r="B2320" s="585">
        <v>2.0</v>
      </c>
      <c r="C2320" s="580" t="str">
        <f t="shared" si="1"/>
        <v>REVERSO</v>
      </c>
      <c r="D2320" s="583" t="s">
        <v>8317</v>
      </c>
      <c r="E2320" s="585">
        <v>17.0</v>
      </c>
      <c r="H2320" s="580" t="str">
        <f t="shared" si="2"/>
        <v>INSERT INTO public.rack (ubicacion, pasillo, lado, almacen) VALUES('D1708R','2','REVERSO','Physical Locations/APT/Stock/Cedis I');</v>
      </c>
    </row>
    <row r="2321">
      <c r="A2321" s="584" t="s">
        <v>6595</v>
      </c>
      <c r="B2321" s="585">
        <v>2.0</v>
      </c>
      <c r="C2321" s="580" t="str">
        <f t="shared" si="1"/>
        <v>FRENTE</v>
      </c>
      <c r="D2321" s="583" t="s">
        <v>8317</v>
      </c>
      <c r="E2321" s="585">
        <v>18.0</v>
      </c>
      <c r="H2321" s="580" t="str">
        <f t="shared" si="2"/>
        <v>INSERT INTO public.rack (ubicacion, pasillo, lado, almacen) VALUES('D1801F','2','FRENTE','Physical Locations/APT/Stock/Cedis I');</v>
      </c>
    </row>
    <row r="2322">
      <c r="A2322" s="584" t="s">
        <v>6586</v>
      </c>
      <c r="B2322" s="585">
        <v>2.0</v>
      </c>
      <c r="C2322" s="580" t="str">
        <f t="shared" si="1"/>
        <v>REVERSO</v>
      </c>
      <c r="D2322" s="583" t="s">
        <v>8317</v>
      </c>
      <c r="E2322" s="585">
        <v>18.0</v>
      </c>
      <c r="H2322" s="580" t="str">
        <f t="shared" si="2"/>
        <v>INSERT INTO public.rack (ubicacion, pasillo, lado, almacen) VALUES('D1801R','2','REVERSO','Physical Locations/APT/Stock/Cedis I');</v>
      </c>
    </row>
    <row r="2323">
      <c r="A2323" s="584" t="s">
        <v>6577</v>
      </c>
      <c r="B2323" s="585">
        <v>2.0</v>
      </c>
      <c r="C2323" s="580" t="str">
        <f t="shared" si="1"/>
        <v>FRENTE</v>
      </c>
      <c r="D2323" s="583" t="s">
        <v>8317</v>
      </c>
      <c r="E2323" s="585">
        <v>18.0</v>
      </c>
      <c r="H2323" s="580" t="str">
        <f t="shared" si="2"/>
        <v>INSERT INTO public.rack (ubicacion, pasillo, lado, almacen) VALUES('D1802F','2','FRENTE','Physical Locations/APT/Stock/Cedis I');</v>
      </c>
    </row>
    <row r="2324">
      <c r="A2324" s="584" t="s">
        <v>6568</v>
      </c>
      <c r="B2324" s="585">
        <v>2.0</v>
      </c>
      <c r="C2324" s="580" t="str">
        <f t="shared" si="1"/>
        <v>REVERSO</v>
      </c>
      <c r="D2324" s="583" t="s">
        <v>8317</v>
      </c>
      <c r="E2324" s="585">
        <v>18.0</v>
      </c>
      <c r="H2324" s="580" t="str">
        <f t="shared" si="2"/>
        <v>INSERT INTO public.rack (ubicacion, pasillo, lado, almacen) VALUES('D1802R','2','REVERSO','Physical Locations/APT/Stock/Cedis I');</v>
      </c>
    </row>
    <row r="2325">
      <c r="A2325" s="584" t="s">
        <v>6559</v>
      </c>
      <c r="B2325" s="585">
        <v>2.0</v>
      </c>
      <c r="C2325" s="580" t="str">
        <f t="shared" si="1"/>
        <v>FRENTE</v>
      </c>
      <c r="D2325" s="583" t="s">
        <v>8317</v>
      </c>
      <c r="E2325" s="585">
        <v>18.0</v>
      </c>
      <c r="H2325" s="580" t="str">
        <f t="shared" si="2"/>
        <v>INSERT INTO public.rack (ubicacion, pasillo, lado, almacen) VALUES('D1803F','2','FRENTE','Physical Locations/APT/Stock/Cedis I');</v>
      </c>
    </row>
    <row r="2326">
      <c r="A2326" s="584" t="s">
        <v>6550</v>
      </c>
      <c r="B2326" s="585">
        <v>2.0</v>
      </c>
      <c r="C2326" s="580" t="str">
        <f t="shared" si="1"/>
        <v>REVERSO</v>
      </c>
      <c r="D2326" s="583" t="s">
        <v>8317</v>
      </c>
      <c r="E2326" s="585">
        <v>18.0</v>
      </c>
      <c r="H2326" s="580" t="str">
        <f t="shared" si="2"/>
        <v>INSERT INTO public.rack (ubicacion, pasillo, lado, almacen) VALUES('D1803R','2','REVERSO','Physical Locations/APT/Stock/Cedis I');</v>
      </c>
    </row>
    <row r="2327">
      <c r="A2327" s="584" t="s">
        <v>6541</v>
      </c>
      <c r="B2327" s="585">
        <v>2.0</v>
      </c>
      <c r="C2327" s="580" t="str">
        <f t="shared" si="1"/>
        <v>FRENTE</v>
      </c>
      <c r="D2327" s="583" t="s">
        <v>8317</v>
      </c>
      <c r="E2327" s="585">
        <v>18.0</v>
      </c>
      <c r="H2327" s="580" t="str">
        <f t="shared" si="2"/>
        <v>INSERT INTO public.rack (ubicacion, pasillo, lado, almacen) VALUES('D1804F','2','FRENTE','Physical Locations/APT/Stock/Cedis I');</v>
      </c>
    </row>
    <row r="2328">
      <c r="A2328" s="584" t="s">
        <v>6532</v>
      </c>
      <c r="B2328" s="585">
        <v>2.0</v>
      </c>
      <c r="C2328" s="580" t="str">
        <f t="shared" si="1"/>
        <v>REVERSO</v>
      </c>
      <c r="D2328" s="583" t="s">
        <v>8317</v>
      </c>
      <c r="E2328" s="585">
        <v>18.0</v>
      </c>
      <c r="H2328" s="580" t="str">
        <f t="shared" si="2"/>
        <v>INSERT INTO public.rack (ubicacion, pasillo, lado, almacen) VALUES('D1804R','2','REVERSO','Physical Locations/APT/Stock/Cedis I');</v>
      </c>
    </row>
    <row r="2329">
      <c r="A2329" s="584" t="s">
        <v>6523</v>
      </c>
      <c r="B2329" s="585">
        <v>2.0</v>
      </c>
      <c r="C2329" s="580" t="str">
        <f t="shared" si="1"/>
        <v>FRENTE</v>
      </c>
      <c r="D2329" s="583" t="s">
        <v>8317</v>
      </c>
      <c r="E2329" s="585">
        <v>18.0</v>
      </c>
      <c r="H2329" s="580" t="str">
        <f t="shared" si="2"/>
        <v>INSERT INTO public.rack (ubicacion, pasillo, lado, almacen) VALUES('D1805F','2','FRENTE','Physical Locations/APT/Stock/Cedis I');</v>
      </c>
    </row>
    <row r="2330">
      <c r="A2330" s="584" t="s">
        <v>6514</v>
      </c>
      <c r="B2330" s="585">
        <v>2.0</v>
      </c>
      <c r="C2330" s="580" t="str">
        <f t="shared" si="1"/>
        <v>REVERSO</v>
      </c>
      <c r="D2330" s="583" t="s">
        <v>8317</v>
      </c>
      <c r="E2330" s="585">
        <v>18.0</v>
      </c>
      <c r="H2330" s="580" t="str">
        <f t="shared" si="2"/>
        <v>INSERT INTO public.rack (ubicacion, pasillo, lado, almacen) VALUES('D1805R','2','REVERSO','Physical Locations/APT/Stock/Cedis I');</v>
      </c>
    </row>
    <row r="2331">
      <c r="A2331" s="584" t="s">
        <v>6505</v>
      </c>
      <c r="B2331" s="585">
        <v>2.0</v>
      </c>
      <c r="C2331" s="580" t="str">
        <f t="shared" si="1"/>
        <v>FRENTE</v>
      </c>
      <c r="D2331" s="583" t="s">
        <v>8317</v>
      </c>
      <c r="E2331" s="585">
        <v>18.0</v>
      </c>
      <c r="H2331" s="580" t="str">
        <f t="shared" si="2"/>
        <v>INSERT INTO public.rack (ubicacion, pasillo, lado, almacen) VALUES('D1806F','2','FRENTE','Physical Locations/APT/Stock/Cedis I');</v>
      </c>
    </row>
    <row r="2332">
      <c r="A2332" s="584" t="s">
        <v>6496</v>
      </c>
      <c r="B2332" s="585">
        <v>2.0</v>
      </c>
      <c r="C2332" s="580" t="str">
        <f t="shared" si="1"/>
        <v>REVERSO</v>
      </c>
      <c r="D2332" s="583" t="s">
        <v>8317</v>
      </c>
      <c r="E2332" s="585">
        <v>18.0</v>
      </c>
      <c r="H2332" s="580" t="str">
        <f t="shared" si="2"/>
        <v>INSERT INTO public.rack (ubicacion, pasillo, lado, almacen) VALUES('D1806R','2','REVERSO','Physical Locations/APT/Stock/Cedis I');</v>
      </c>
    </row>
    <row r="2333">
      <c r="A2333" s="584" t="s">
        <v>6487</v>
      </c>
      <c r="B2333" s="585">
        <v>2.0</v>
      </c>
      <c r="C2333" s="580" t="str">
        <f t="shared" si="1"/>
        <v>FRENTE</v>
      </c>
      <c r="D2333" s="583" t="s">
        <v>8317</v>
      </c>
      <c r="E2333" s="585">
        <v>18.0</v>
      </c>
      <c r="H2333" s="580" t="str">
        <f t="shared" si="2"/>
        <v>INSERT INTO public.rack (ubicacion, pasillo, lado, almacen) VALUES('D1807F','2','FRENTE','Physical Locations/APT/Stock/Cedis I');</v>
      </c>
    </row>
    <row r="2334">
      <c r="A2334" s="584" t="s">
        <v>6478</v>
      </c>
      <c r="B2334" s="585">
        <v>2.0</v>
      </c>
      <c r="C2334" s="580" t="str">
        <f t="shared" si="1"/>
        <v>REVERSO</v>
      </c>
      <c r="D2334" s="583" t="s">
        <v>8317</v>
      </c>
      <c r="E2334" s="585">
        <v>18.0</v>
      </c>
      <c r="H2334" s="580" t="str">
        <f t="shared" si="2"/>
        <v>INSERT INTO public.rack (ubicacion, pasillo, lado, almacen) VALUES('D1807R','2','REVERSO','Physical Locations/APT/Stock/Cedis I');</v>
      </c>
    </row>
    <row r="2335">
      <c r="A2335" s="584" t="s">
        <v>6469</v>
      </c>
      <c r="B2335" s="585">
        <v>2.0</v>
      </c>
      <c r="C2335" s="580" t="str">
        <f t="shared" si="1"/>
        <v>FRENTE</v>
      </c>
      <c r="D2335" s="583" t="s">
        <v>8317</v>
      </c>
      <c r="E2335" s="585">
        <v>18.0</v>
      </c>
      <c r="H2335" s="580" t="str">
        <f t="shared" si="2"/>
        <v>INSERT INTO public.rack (ubicacion, pasillo, lado, almacen) VALUES('D1808F','2','FRENTE','Physical Locations/APT/Stock/Cedis I');</v>
      </c>
    </row>
    <row r="2336">
      <c r="A2336" s="584" t="s">
        <v>6460</v>
      </c>
      <c r="B2336" s="585">
        <v>2.0</v>
      </c>
      <c r="C2336" s="580" t="str">
        <f t="shared" si="1"/>
        <v>REVERSO</v>
      </c>
      <c r="D2336" s="583" t="s">
        <v>8317</v>
      </c>
      <c r="E2336" s="585">
        <v>18.0</v>
      </c>
      <c r="H2336" s="580" t="str">
        <f t="shared" si="2"/>
        <v>INSERT INTO public.rack (ubicacion, pasillo, lado, almacen) VALUES('D1808R','2','REVERSO','Physical Locations/APT/Stock/Cedis I');</v>
      </c>
    </row>
    <row r="2337">
      <c r="A2337" s="584" t="s">
        <v>6451</v>
      </c>
      <c r="B2337" s="585">
        <v>2.0</v>
      </c>
      <c r="C2337" s="580" t="str">
        <f t="shared" si="1"/>
        <v>FRENTE</v>
      </c>
      <c r="D2337" s="583" t="s">
        <v>8317</v>
      </c>
      <c r="E2337" s="585">
        <v>19.0</v>
      </c>
      <c r="H2337" s="580" t="str">
        <f t="shared" si="2"/>
        <v>INSERT INTO public.rack (ubicacion, pasillo, lado, almacen) VALUES('D1901F','2','FRENTE','Physical Locations/APT/Stock/Cedis I');</v>
      </c>
    </row>
    <row r="2338">
      <c r="A2338" s="584" t="s">
        <v>6442</v>
      </c>
      <c r="B2338" s="585">
        <v>2.0</v>
      </c>
      <c r="C2338" s="580" t="str">
        <f t="shared" si="1"/>
        <v>REVERSO</v>
      </c>
      <c r="D2338" s="583" t="s">
        <v>8317</v>
      </c>
      <c r="E2338" s="585">
        <v>19.0</v>
      </c>
      <c r="H2338" s="580" t="str">
        <f t="shared" si="2"/>
        <v>INSERT INTO public.rack (ubicacion, pasillo, lado, almacen) VALUES('D1901R','2','REVERSO','Physical Locations/APT/Stock/Cedis I');</v>
      </c>
    </row>
    <row r="2339">
      <c r="A2339" s="584" t="s">
        <v>6433</v>
      </c>
      <c r="B2339" s="585">
        <v>2.0</v>
      </c>
      <c r="C2339" s="580" t="str">
        <f t="shared" si="1"/>
        <v>FRENTE</v>
      </c>
      <c r="D2339" s="583" t="s">
        <v>8317</v>
      </c>
      <c r="E2339" s="585">
        <v>19.0</v>
      </c>
      <c r="H2339" s="580" t="str">
        <f t="shared" si="2"/>
        <v>INSERT INTO public.rack (ubicacion, pasillo, lado, almacen) VALUES('D1902F','2','FRENTE','Physical Locations/APT/Stock/Cedis I');</v>
      </c>
    </row>
    <row r="2340">
      <c r="A2340" s="584" t="s">
        <v>6424</v>
      </c>
      <c r="B2340" s="585">
        <v>2.0</v>
      </c>
      <c r="C2340" s="580" t="str">
        <f t="shared" si="1"/>
        <v>REVERSO</v>
      </c>
      <c r="D2340" s="583" t="s">
        <v>8317</v>
      </c>
      <c r="E2340" s="585">
        <v>19.0</v>
      </c>
      <c r="H2340" s="580" t="str">
        <f t="shared" si="2"/>
        <v>INSERT INTO public.rack (ubicacion, pasillo, lado, almacen) VALUES('D1902R','2','REVERSO','Physical Locations/APT/Stock/Cedis I');</v>
      </c>
    </row>
    <row r="2341">
      <c r="A2341" s="584" t="s">
        <v>6416</v>
      </c>
      <c r="B2341" s="585">
        <v>2.0</v>
      </c>
      <c r="C2341" s="580" t="str">
        <f t="shared" si="1"/>
        <v>FRENTE</v>
      </c>
      <c r="D2341" s="583" t="s">
        <v>8317</v>
      </c>
      <c r="E2341" s="585">
        <v>19.0</v>
      </c>
      <c r="H2341" s="580" t="str">
        <f t="shared" si="2"/>
        <v>INSERT INTO public.rack (ubicacion, pasillo, lado, almacen) VALUES('D1903F','2','FRENTE','Physical Locations/APT/Stock/Cedis I');</v>
      </c>
    </row>
    <row r="2342">
      <c r="A2342" s="584" t="s">
        <v>6408</v>
      </c>
      <c r="B2342" s="585">
        <v>2.0</v>
      </c>
      <c r="C2342" s="580" t="str">
        <f t="shared" si="1"/>
        <v>REVERSO</v>
      </c>
      <c r="D2342" s="583" t="s">
        <v>8317</v>
      </c>
      <c r="E2342" s="585">
        <v>19.0</v>
      </c>
      <c r="H2342" s="580" t="str">
        <f t="shared" si="2"/>
        <v>INSERT INTO public.rack (ubicacion, pasillo, lado, almacen) VALUES('D1903R','2','REVERSO','Physical Locations/APT/Stock/Cedis I');</v>
      </c>
    </row>
    <row r="2343">
      <c r="A2343" s="584" t="s">
        <v>6400</v>
      </c>
      <c r="B2343" s="585">
        <v>2.0</v>
      </c>
      <c r="C2343" s="580" t="str">
        <f t="shared" si="1"/>
        <v>FRENTE</v>
      </c>
      <c r="D2343" s="583" t="s">
        <v>8317</v>
      </c>
      <c r="E2343" s="585">
        <v>19.0</v>
      </c>
      <c r="H2343" s="580" t="str">
        <f t="shared" si="2"/>
        <v>INSERT INTO public.rack (ubicacion, pasillo, lado, almacen) VALUES('D1904F','2','FRENTE','Physical Locations/APT/Stock/Cedis I');</v>
      </c>
    </row>
    <row r="2344">
      <c r="A2344" s="584" t="s">
        <v>6392</v>
      </c>
      <c r="B2344" s="585">
        <v>2.0</v>
      </c>
      <c r="C2344" s="580" t="str">
        <f t="shared" si="1"/>
        <v>REVERSO</v>
      </c>
      <c r="D2344" s="583" t="s">
        <v>8317</v>
      </c>
      <c r="E2344" s="585">
        <v>19.0</v>
      </c>
      <c r="H2344" s="580" t="str">
        <f t="shared" si="2"/>
        <v>INSERT INTO public.rack (ubicacion, pasillo, lado, almacen) VALUES('D1904R','2','REVERSO','Physical Locations/APT/Stock/Cedis I');</v>
      </c>
    </row>
    <row r="2345">
      <c r="A2345" s="584" t="s">
        <v>6384</v>
      </c>
      <c r="B2345" s="585">
        <v>2.0</v>
      </c>
      <c r="C2345" s="580" t="str">
        <f t="shared" si="1"/>
        <v>FRENTE</v>
      </c>
      <c r="D2345" s="583" t="s">
        <v>8317</v>
      </c>
      <c r="E2345" s="585">
        <v>19.0</v>
      </c>
      <c r="H2345" s="580" t="str">
        <f t="shared" si="2"/>
        <v>INSERT INTO public.rack (ubicacion, pasillo, lado, almacen) VALUES('D1905F','2','FRENTE','Physical Locations/APT/Stock/Cedis I');</v>
      </c>
    </row>
    <row r="2346">
      <c r="A2346" s="584" t="s">
        <v>6376</v>
      </c>
      <c r="B2346" s="585">
        <v>2.0</v>
      </c>
      <c r="C2346" s="580" t="str">
        <f t="shared" si="1"/>
        <v>REVERSO</v>
      </c>
      <c r="D2346" s="583" t="s">
        <v>8317</v>
      </c>
      <c r="E2346" s="585">
        <v>19.0</v>
      </c>
      <c r="H2346" s="580" t="str">
        <f t="shared" si="2"/>
        <v>INSERT INTO public.rack (ubicacion, pasillo, lado, almacen) VALUES('D1905R','2','REVERSO','Physical Locations/APT/Stock/Cedis I');</v>
      </c>
    </row>
    <row r="2347">
      <c r="A2347" s="584" t="s">
        <v>6367</v>
      </c>
      <c r="B2347" s="585">
        <v>2.0</v>
      </c>
      <c r="C2347" s="580" t="str">
        <f t="shared" si="1"/>
        <v>FRENTE</v>
      </c>
      <c r="D2347" s="583" t="s">
        <v>8317</v>
      </c>
      <c r="E2347" s="585">
        <v>19.0</v>
      </c>
      <c r="H2347" s="580" t="str">
        <f t="shared" si="2"/>
        <v>INSERT INTO public.rack (ubicacion, pasillo, lado, almacen) VALUES('D1906F','2','FRENTE','Physical Locations/APT/Stock/Cedis I');</v>
      </c>
    </row>
    <row r="2348">
      <c r="A2348" s="584" t="s">
        <v>6358</v>
      </c>
      <c r="B2348" s="585">
        <v>2.0</v>
      </c>
      <c r="C2348" s="580" t="str">
        <f t="shared" si="1"/>
        <v>REVERSO</v>
      </c>
      <c r="D2348" s="583" t="s">
        <v>8317</v>
      </c>
      <c r="E2348" s="585">
        <v>19.0</v>
      </c>
      <c r="H2348" s="580" t="str">
        <f t="shared" si="2"/>
        <v>INSERT INTO public.rack (ubicacion, pasillo, lado, almacen) VALUES('D1906R','2','REVERSO','Physical Locations/APT/Stock/Cedis I');</v>
      </c>
    </row>
    <row r="2349">
      <c r="A2349" s="584" t="s">
        <v>6349</v>
      </c>
      <c r="B2349" s="585">
        <v>2.0</v>
      </c>
      <c r="C2349" s="580" t="str">
        <f t="shared" si="1"/>
        <v>FRENTE</v>
      </c>
      <c r="D2349" s="583" t="s">
        <v>8317</v>
      </c>
      <c r="E2349" s="585">
        <v>19.0</v>
      </c>
      <c r="H2349" s="580" t="str">
        <f t="shared" si="2"/>
        <v>INSERT INTO public.rack (ubicacion, pasillo, lado, almacen) VALUES('D1907F','2','FRENTE','Physical Locations/APT/Stock/Cedis I');</v>
      </c>
    </row>
    <row r="2350">
      <c r="A2350" s="584" t="s">
        <v>6340</v>
      </c>
      <c r="B2350" s="585">
        <v>2.0</v>
      </c>
      <c r="C2350" s="580" t="str">
        <f t="shared" si="1"/>
        <v>REVERSO</v>
      </c>
      <c r="D2350" s="583" t="s">
        <v>8317</v>
      </c>
      <c r="E2350" s="585">
        <v>19.0</v>
      </c>
      <c r="H2350" s="580" t="str">
        <f t="shared" si="2"/>
        <v>INSERT INTO public.rack (ubicacion, pasillo, lado, almacen) VALUES('D1907R','2','REVERSO','Physical Locations/APT/Stock/Cedis I');</v>
      </c>
    </row>
    <row r="2351">
      <c r="A2351" s="584" t="s">
        <v>6331</v>
      </c>
      <c r="B2351" s="585">
        <v>2.0</v>
      </c>
      <c r="C2351" s="580" t="str">
        <f t="shared" si="1"/>
        <v>FRENTE</v>
      </c>
      <c r="D2351" s="583" t="s">
        <v>8317</v>
      </c>
      <c r="E2351" s="585">
        <v>19.0</v>
      </c>
      <c r="H2351" s="580" t="str">
        <f t="shared" si="2"/>
        <v>INSERT INTO public.rack (ubicacion, pasillo, lado, almacen) VALUES('D1908F','2','FRENTE','Physical Locations/APT/Stock/Cedis I');</v>
      </c>
    </row>
    <row r="2352">
      <c r="A2352" s="584" t="s">
        <v>6322</v>
      </c>
      <c r="B2352" s="585">
        <v>2.0</v>
      </c>
      <c r="C2352" s="580" t="str">
        <f t="shared" si="1"/>
        <v>REVERSO</v>
      </c>
      <c r="D2352" s="583" t="s">
        <v>8317</v>
      </c>
      <c r="E2352" s="585">
        <v>19.0</v>
      </c>
      <c r="H2352" s="580" t="str">
        <f t="shared" si="2"/>
        <v>INSERT INTO public.rack (ubicacion, pasillo, lado, almacen) VALUES('D1908R','2','REVERSO','Physical Locations/APT/Stock/Cedis I');</v>
      </c>
    </row>
    <row r="2353">
      <c r="A2353" s="584" t="s">
        <v>6313</v>
      </c>
      <c r="B2353" s="585">
        <v>2.0</v>
      </c>
      <c r="C2353" s="580" t="str">
        <f t="shared" si="1"/>
        <v>FRENTE</v>
      </c>
      <c r="D2353" s="583" t="s">
        <v>8317</v>
      </c>
      <c r="E2353" s="585">
        <v>20.0</v>
      </c>
      <c r="H2353" s="580" t="str">
        <f t="shared" si="2"/>
        <v>INSERT INTO public.rack (ubicacion, pasillo, lado, almacen) VALUES('D2001F','2','FRENTE','Physical Locations/APT/Stock/Cedis I');</v>
      </c>
    </row>
    <row r="2354">
      <c r="A2354" s="584" t="s">
        <v>6304</v>
      </c>
      <c r="B2354" s="585">
        <v>2.0</v>
      </c>
      <c r="C2354" s="580" t="str">
        <f t="shared" si="1"/>
        <v>REVERSO</v>
      </c>
      <c r="D2354" s="583" t="s">
        <v>8317</v>
      </c>
      <c r="E2354" s="585">
        <v>20.0</v>
      </c>
      <c r="H2354" s="580" t="str">
        <f t="shared" si="2"/>
        <v>INSERT INTO public.rack (ubicacion, pasillo, lado, almacen) VALUES('D2001R','2','REVERSO','Physical Locations/APT/Stock/Cedis I');</v>
      </c>
    </row>
    <row r="2355">
      <c r="A2355" s="584" t="s">
        <v>6296</v>
      </c>
      <c r="B2355" s="585">
        <v>2.0</v>
      </c>
      <c r="C2355" s="580" t="str">
        <f t="shared" si="1"/>
        <v>FRENTE</v>
      </c>
      <c r="D2355" s="583" t="s">
        <v>8317</v>
      </c>
      <c r="E2355" s="585">
        <v>20.0</v>
      </c>
      <c r="H2355" s="580" t="str">
        <f t="shared" si="2"/>
        <v>INSERT INTO public.rack (ubicacion, pasillo, lado, almacen) VALUES('D2002F','2','FRENTE','Physical Locations/APT/Stock/Cedis I');</v>
      </c>
    </row>
    <row r="2356">
      <c r="A2356" s="584" t="s">
        <v>6288</v>
      </c>
      <c r="B2356" s="585">
        <v>2.0</v>
      </c>
      <c r="C2356" s="580" t="str">
        <f t="shared" si="1"/>
        <v>REVERSO</v>
      </c>
      <c r="D2356" s="583" t="s">
        <v>8317</v>
      </c>
      <c r="E2356" s="585">
        <v>20.0</v>
      </c>
      <c r="H2356" s="580" t="str">
        <f t="shared" si="2"/>
        <v>INSERT INTO public.rack (ubicacion, pasillo, lado, almacen) VALUES('D2002R','2','REVERSO','Physical Locations/APT/Stock/Cedis I');</v>
      </c>
    </row>
    <row r="2357">
      <c r="A2357" s="584" t="s">
        <v>6280</v>
      </c>
      <c r="B2357" s="585">
        <v>2.0</v>
      </c>
      <c r="C2357" s="580" t="str">
        <f t="shared" si="1"/>
        <v>FRENTE</v>
      </c>
      <c r="D2357" s="583" t="s">
        <v>8317</v>
      </c>
      <c r="E2357" s="585">
        <v>20.0</v>
      </c>
      <c r="H2357" s="580" t="str">
        <f t="shared" si="2"/>
        <v>INSERT INTO public.rack (ubicacion, pasillo, lado, almacen) VALUES('D2003F','2','FRENTE','Physical Locations/APT/Stock/Cedis I');</v>
      </c>
    </row>
    <row r="2358">
      <c r="A2358" s="584" t="s">
        <v>6272</v>
      </c>
      <c r="B2358" s="585">
        <v>2.0</v>
      </c>
      <c r="C2358" s="580" t="str">
        <f t="shared" si="1"/>
        <v>REVERSO</v>
      </c>
      <c r="D2358" s="583" t="s">
        <v>8317</v>
      </c>
      <c r="E2358" s="585">
        <v>20.0</v>
      </c>
      <c r="H2358" s="580" t="str">
        <f t="shared" si="2"/>
        <v>INSERT INTO public.rack (ubicacion, pasillo, lado, almacen) VALUES('D2003R','2','REVERSO','Physical Locations/APT/Stock/Cedis I');</v>
      </c>
    </row>
    <row r="2359">
      <c r="A2359" s="584" t="s">
        <v>6264</v>
      </c>
      <c r="B2359" s="585">
        <v>2.0</v>
      </c>
      <c r="C2359" s="580" t="str">
        <f t="shared" si="1"/>
        <v>FRENTE</v>
      </c>
      <c r="D2359" s="583" t="s">
        <v>8317</v>
      </c>
      <c r="E2359" s="585">
        <v>20.0</v>
      </c>
      <c r="H2359" s="580" t="str">
        <f t="shared" si="2"/>
        <v>INSERT INTO public.rack (ubicacion, pasillo, lado, almacen) VALUES('D2004F','2','FRENTE','Physical Locations/APT/Stock/Cedis I');</v>
      </c>
    </row>
    <row r="2360">
      <c r="A2360" s="584" t="s">
        <v>6256</v>
      </c>
      <c r="B2360" s="585">
        <v>2.0</v>
      </c>
      <c r="C2360" s="580" t="str">
        <f t="shared" si="1"/>
        <v>REVERSO</v>
      </c>
      <c r="D2360" s="583" t="s">
        <v>8317</v>
      </c>
      <c r="E2360" s="585">
        <v>20.0</v>
      </c>
      <c r="H2360" s="580" t="str">
        <f t="shared" si="2"/>
        <v>INSERT INTO public.rack (ubicacion, pasillo, lado, almacen) VALUES('D2004R','2','REVERSO','Physical Locations/APT/Stock/Cedis I');</v>
      </c>
    </row>
    <row r="2361">
      <c r="A2361" s="584" t="s">
        <v>6247</v>
      </c>
      <c r="B2361" s="585">
        <v>2.0</v>
      </c>
      <c r="C2361" s="580" t="str">
        <f t="shared" si="1"/>
        <v>FRENTE</v>
      </c>
      <c r="D2361" s="583" t="s">
        <v>8317</v>
      </c>
      <c r="E2361" s="585">
        <v>20.0</v>
      </c>
      <c r="H2361" s="580" t="str">
        <f t="shared" si="2"/>
        <v>INSERT INTO public.rack (ubicacion, pasillo, lado, almacen) VALUES('D2005F','2','FRENTE','Physical Locations/APT/Stock/Cedis I');</v>
      </c>
    </row>
    <row r="2362">
      <c r="A2362" s="584" t="s">
        <v>6238</v>
      </c>
      <c r="B2362" s="585">
        <v>2.0</v>
      </c>
      <c r="C2362" s="580" t="str">
        <f t="shared" si="1"/>
        <v>REVERSO</v>
      </c>
      <c r="D2362" s="583" t="s">
        <v>8317</v>
      </c>
      <c r="E2362" s="585">
        <v>20.0</v>
      </c>
      <c r="H2362" s="580" t="str">
        <f t="shared" si="2"/>
        <v>INSERT INTO public.rack (ubicacion, pasillo, lado, almacen) VALUES('D2005R','2','REVERSO','Physical Locations/APT/Stock/Cedis I');</v>
      </c>
    </row>
    <row r="2363">
      <c r="A2363" s="584" t="s">
        <v>6229</v>
      </c>
      <c r="B2363" s="585">
        <v>2.0</v>
      </c>
      <c r="C2363" s="580" t="str">
        <f t="shared" si="1"/>
        <v>FRENTE</v>
      </c>
      <c r="D2363" s="583" t="s">
        <v>8317</v>
      </c>
      <c r="E2363" s="585">
        <v>20.0</v>
      </c>
      <c r="H2363" s="580" t="str">
        <f t="shared" si="2"/>
        <v>INSERT INTO public.rack (ubicacion, pasillo, lado, almacen) VALUES('D2006F','2','FRENTE','Physical Locations/APT/Stock/Cedis I');</v>
      </c>
    </row>
    <row r="2364">
      <c r="A2364" s="584" t="s">
        <v>6220</v>
      </c>
      <c r="B2364" s="585">
        <v>2.0</v>
      </c>
      <c r="C2364" s="580" t="str">
        <f t="shared" si="1"/>
        <v>REVERSO</v>
      </c>
      <c r="D2364" s="583" t="s">
        <v>8317</v>
      </c>
      <c r="E2364" s="585">
        <v>20.0</v>
      </c>
      <c r="H2364" s="580" t="str">
        <f t="shared" si="2"/>
        <v>INSERT INTO public.rack (ubicacion, pasillo, lado, almacen) VALUES('D2006R','2','REVERSO','Physical Locations/APT/Stock/Cedis I');</v>
      </c>
    </row>
    <row r="2365">
      <c r="A2365" s="584" t="s">
        <v>6211</v>
      </c>
      <c r="B2365" s="585">
        <v>2.0</v>
      </c>
      <c r="C2365" s="580" t="str">
        <f t="shared" si="1"/>
        <v>FRENTE</v>
      </c>
      <c r="D2365" s="583" t="s">
        <v>8317</v>
      </c>
      <c r="E2365" s="585">
        <v>20.0</v>
      </c>
      <c r="H2365" s="580" t="str">
        <f t="shared" si="2"/>
        <v>INSERT INTO public.rack (ubicacion, pasillo, lado, almacen) VALUES('D2007F','2','FRENTE','Physical Locations/APT/Stock/Cedis I');</v>
      </c>
    </row>
    <row r="2366">
      <c r="A2366" s="584" t="s">
        <v>6202</v>
      </c>
      <c r="B2366" s="585">
        <v>2.0</v>
      </c>
      <c r="C2366" s="580" t="str">
        <f t="shared" si="1"/>
        <v>REVERSO</v>
      </c>
      <c r="D2366" s="583" t="s">
        <v>8317</v>
      </c>
      <c r="E2366" s="585">
        <v>20.0</v>
      </c>
      <c r="H2366" s="580" t="str">
        <f t="shared" si="2"/>
        <v>INSERT INTO public.rack (ubicacion, pasillo, lado, almacen) VALUES('D2007R','2','REVERSO','Physical Locations/APT/Stock/Cedis I');</v>
      </c>
    </row>
    <row r="2367">
      <c r="A2367" s="584" t="s">
        <v>6193</v>
      </c>
      <c r="B2367" s="585">
        <v>2.0</v>
      </c>
      <c r="C2367" s="580" t="str">
        <f t="shared" si="1"/>
        <v>FRENTE</v>
      </c>
      <c r="D2367" s="583" t="s">
        <v>8317</v>
      </c>
      <c r="E2367" s="585">
        <v>20.0</v>
      </c>
      <c r="H2367" s="580" t="str">
        <f t="shared" si="2"/>
        <v>INSERT INTO public.rack (ubicacion, pasillo, lado, almacen) VALUES('D2008F','2','FRENTE','Physical Locations/APT/Stock/Cedis I');</v>
      </c>
    </row>
    <row r="2368">
      <c r="A2368" s="584" t="s">
        <v>6184</v>
      </c>
      <c r="B2368" s="585">
        <v>2.0</v>
      </c>
      <c r="C2368" s="580" t="str">
        <f t="shared" si="1"/>
        <v>REVERSO</v>
      </c>
      <c r="D2368" s="583" t="s">
        <v>8317</v>
      </c>
      <c r="E2368" s="585">
        <v>20.0</v>
      </c>
      <c r="H2368" s="580" t="str">
        <f t="shared" si="2"/>
        <v>INSERT INTO public.rack (ubicacion, pasillo, lado, almacen) VALUES('D2008R','2','REVERSO','Physical Locations/APT/Stock/Cedis I');</v>
      </c>
    </row>
    <row r="2369">
      <c r="A2369" s="584" t="s">
        <v>6175</v>
      </c>
      <c r="B2369" s="585">
        <v>2.0</v>
      </c>
      <c r="C2369" s="580" t="str">
        <f t="shared" si="1"/>
        <v>FRENTE</v>
      </c>
      <c r="D2369" s="583" t="s">
        <v>8317</v>
      </c>
      <c r="E2369" s="585">
        <v>21.0</v>
      </c>
      <c r="H2369" s="580" t="str">
        <f t="shared" si="2"/>
        <v>INSERT INTO public.rack (ubicacion, pasillo, lado, almacen) VALUES('D2101F','2','FRENTE','Physical Locations/APT/Stock/Cedis I');</v>
      </c>
    </row>
    <row r="2370">
      <c r="A2370" s="584" t="s">
        <v>6166</v>
      </c>
      <c r="B2370" s="585">
        <v>2.0</v>
      </c>
      <c r="C2370" s="580" t="str">
        <f t="shared" si="1"/>
        <v>REVERSO</v>
      </c>
      <c r="D2370" s="583" t="s">
        <v>8317</v>
      </c>
      <c r="E2370" s="585">
        <v>21.0</v>
      </c>
      <c r="H2370" s="580" t="str">
        <f t="shared" si="2"/>
        <v>INSERT INTO public.rack (ubicacion, pasillo, lado, almacen) VALUES('D2101R','2','REVERSO','Physical Locations/APT/Stock/Cedis I');</v>
      </c>
    </row>
    <row r="2371">
      <c r="A2371" s="584" t="s">
        <v>6158</v>
      </c>
      <c r="B2371" s="585">
        <v>2.0</v>
      </c>
      <c r="C2371" s="580" t="str">
        <f t="shared" si="1"/>
        <v>FRENTE</v>
      </c>
      <c r="D2371" s="583" t="s">
        <v>8317</v>
      </c>
      <c r="E2371" s="585">
        <v>21.0</v>
      </c>
      <c r="H2371" s="580" t="str">
        <f t="shared" si="2"/>
        <v>INSERT INTO public.rack (ubicacion, pasillo, lado, almacen) VALUES('D2102F','2','FRENTE','Physical Locations/APT/Stock/Cedis I');</v>
      </c>
    </row>
    <row r="2372">
      <c r="A2372" s="584" t="s">
        <v>6149</v>
      </c>
      <c r="B2372" s="585">
        <v>2.0</v>
      </c>
      <c r="C2372" s="580" t="str">
        <f t="shared" si="1"/>
        <v>REVERSO</v>
      </c>
      <c r="D2372" s="583" t="s">
        <v>8317</v>
      </c>
      <c r="E2372" s="585">
        <v>21.0</v>
      </c>
      <c r="H2372" s="580" t="str">
        <f t="shared" si="2"/>
        <v>INSERT INTO public.rack (ubicacion, pasillo, lado, almacen) VALUES('D2102R','2','REVERSO','Physical Locations/APT/Stock/Cedis I');</v>
      </c>
    </row>
    <row r="2373">
      <c r="A2373" s="584" t="s">
        <v>6141</v>
      </c>
      <c r="B2373" s="585">
        <v>2.0</v>
      </c>
      <c r="C2373" s="580" t="str">
        <f t="shared" si="1"/>
        <v>FRENTE</v>
      </c>
      <c r="D2373" s="583" t="s">
        <v>8317</v>
      </c>
      <c r="E2373" s="585">
        <v>21.0</v>
      </c>
      <c r="H2373" s="580" t="str">
        <f t="shared" si="2"/>
        <v>INSERT INTO public.rack (ubicacion, pasillo, lado, almacen) VALUES('D2103F','2','FRENTE','Physical Locations/APT/Stock/Cedis I');</v>
      </c>
    </row>
    <row r="2374">
      <c r="A2374" s="584" t="s">
        <v>6132</v>
      </c>
      <c r="B2374" s="585">
        <v>2.0</v>
      </c>
      <c r="C2374" s="580" t="str">
        <f t="shared" si="1"/>
        <v>REVERSO</v>
      </c>
      <c r="D2374" s="583" t="s">
        <v>8317</v>
      </c>
      <c r="E2374" s="585">
        <v>21.0</v>
      </c>
      <c r="H2374" s="580" t="str">
        <f t="shared" si="2"/>
        <v>INSERT INTO public.rack (ubicacion, pasillo, lado, almacen) VALUES('D2103R','2','REVERSO','Physical Locations/APT/Stock/Cedis I');</v>
      </c>
    </row>
    <row r="2375">
      <c r="A2375" s="584" t="s">
        <v>6124</v>
      </c>
      <c r="B2375" s="585">
        <v>2.0</v>
      </c>
      <c r="C2375" s="580" t="str">
        <f t="shared" si="1"/>
        <v>FRENTE</v>
      </c>
      <c r="D2375" s="583" t="s">
        <v>8317</v>
      </c>
      <c r="E2375" s="585">
        <v>21.0</v>
      </c>
      <c r="H2375" s="580" t="str">
        <f t="shared" si="2"/>
        <v>INSERT INTO public.rack (ubicacion, pasillo, lado, almacen) VALUES('D2104F','2','FRENTE','Physical Locations/APT/Stock/Cedis I');</v>
      </c>
    </row>
    <row r="2376">
      <c r="A2376" s="584" t="s">
        <v>6115</v>
      </c>
      <c r="B2376" s="585">
        <v>2.0</v>
      </c>
      <c r="C2376" s="580" t="str">
        <f t="shared" si="1"/>
        <v>REVERSO</v>
      </c>
      <c r="D2376" s="583" t="s">
        <v>8317</v>
      </c>
      <c r="E2376" s="585">
        <v>21.0</v>
      </c>
      <c r="H2376" s="580" t="str">
        <f t="shared" si="2"/>
        <v>INSERT INTO public.rack (ubicacion, pasillo, lado, almacen) VALUES('D2104R','2','REVERSO','Physical Locations/APT/Stock/Cedis I');</v>
      </c>
    </row>
    <row r="2377">
      <c r="A2377" s="584" t="s">
        <v>6107</v>
      </c>
      <c r="B2377" s="585">
        <v>2.0</v>
      </c>
      <c r="C2377" s="580" t="str">
        <f t="shared" si="1"/>
        <v>FRENTE</v>
      </c>
      <c r="D2377" s="583" t="s">
        <v>8317</v>
      </c>
      <c r="E2377" s="585">
        <v>21.0</v>
      </c>
      <c r="H2377" s="580" t="str">
        <f t="shared" si="2"/>
        <v>INSERT INTO public.rack (ubicacion, pasillo, lado, almacen) VALUES('D2105F','2','FRENTE','Physical Locations/APT/Stock/Cedis I');</v>
      </c>
    </row>
    <row r="2378">
      <c r="A2378" s="584" t="s">
        <v>6098</v>
      </c>
      <c r="B2378" s="585">
        <v>2.0</v>
      </c>
      <c r="C2378" s="580" t="str">
        <f t="shared" si="1"/>
        <v>REVERSO</v>
      </c>
      <c r="D2378" s="583" t="s">
        <v>8317</v>
      </c>
      <c r="E2378" s="585">
        <v>21.0</v>
      </c>
      <c r="H2378" s="580" t="str">
        <f t="shared" si="2"/>
        <v>INSERT INTO public.rack (ubicacion, pasillo, lado, almacen) VALUES('D2105R','2','REVERSO','Physical Locations/APT/Stock/Cedis I');</v>
      </c>
    </row>
    <row r="2379">
      <c r="A2379" s="584" t="s">
        <v>6090</v>
      </c>
      <c r="B2379" s="585">
        <v>2.0</v>
      </c>
      <c r="C2379" s="580" t="str">
        <f t="shared" si="1"/>
        <v>FRENTE</v>
      </c>
      <c r="D2379" s="583" t="s">
        <v>8317</v>
      </c>
      <c r="E2379" s="585">
        <v>21.0</v>
      </c>
      <c r="H2379" s="580" t="str">
        <f t="shared" si="2"/>
        <v>INSERT INTO public.rack (ubicacion, pasillo, lado, almacen) VALUES('D2106F','2','FRENTE','Physical Locations/APT/Stock/Cedis I');</v>
      </c>
    </row>
    <row r="2380">
      <c r="A2380" s="584" t="s">
        <v>6081</v>
      </c>
      <c r="B2380" s="585">
        <v>2.0</v>
      </c>
      <c r="C2380" s="580" t="str">
        <f t="shared" si="1"/>
        <v>REVERSO</v>
      </c>
      <c r="D2380" s="583" t="s">
        <v>8317</v>
      </c>
      <c r="E2380" s="585">
        <v>21.0</v>
      </c>
      <c r="H2380" s="580" t="str">
        <f t="shared" si="2"/>
        <v>INSERT INTO public.rack (ubicacion, pasillo, lado, almacen) VALUES('D2106R','2','REVERSO','Physical Locations/APT/Stock/Cedis I');</v>
      </c>
    </row>
    <row r="2381">
      <c r="A2381" s="584" t="s">
        <v>6073</v>
      </c>
      <c r="B2381" s="585">
        <v>2.0</v>
      </c>
      <c r="C2381" s="580" t="str">
        <f t="shared" si="1"/>
        <v>FRENTE</v>
      </c>
      <c r="D2381" s="583" t="s">
        <v>8317</v>
      </c>
      <c r="E2381" s="585">
        <v>21.0</v>
      </c>
      <c r="H2381" s="580" t="str">
        <f t="shared" si="2"/>
        <v>INSERT INTO public.rack (ubicacion, pasillo, lado, almacen) VALUES('D2107F','2','FRENTE','Physical Locations/APT/Stock/Cedis I');</v>
      </c>
    </row>
    <row r="2382">
      <c r="A2382" s="584" t="s">
        <v>6064</v>
      </c>
      <c r="B2382" s="585">
        <v>2.0</v>
      </c>
      <c r="C2382" s="580" t="str">
        <f t="shared" si="1"/>
        <v>REVERSO</v>
      </c>
      <c r="D2382" s="583" t="s">
        <v>8317</v>
      </c>
      <c r="E2382" s="585">
        <v>21.0</v>
      </c>
      <c r="H2382" s="580" t="str">
        <f t="shared" si="2"/>
        <v>INSERT INTO public.rack (ubicacion, pasillo, lado, almacen) VALUES('D2107R','2','REVERSO','Physical Locations/APT/Stock/Cedis I');</v>
      </c>
    </row>
    <row r="2383">
      <c r="A2383" s="584" t="s">
        <v>6056</v>
      </c>
      <c r="B2383" s="585">
        <v>2.0</v>
      </c>
      <c r="C2383" s="580" t="str">
        <f t="shared" si="1"/>
        <v>FRENTE</v>
      </c>
      <c r="D2383" s="583" t="s">
        <v>8317</v>
      </c>
      <c r="E2383" s="585">
        <v>21.0</v>
      </c>
      <c r="H2383" s="580" t="str">
        <f t="shared" si="2"/>
        <v>INSERT INTO public.rack (ubicacion, pasillo, lado, almacen) VALUES('D2108F','2','FRENTE','Physical Locations/APT/Stock/Cedis I');</v>
      </c>
    </row>
    <row r="2384">
      <c r="A2384" s="584" t="s">
        <v>6047</v>
      </c>
      <c r="B2384" s="585">
        <v>2.0</v>
      </c>
      <c r="C2384" s="580" t="str">
        <f t="shared" si="1"/>
        <v>REVERSO</v>
      </c>
      <c r="D2384" s="583" t="s">
        <v>8317</v>
      </c>
      <c r="E2384" s="585">
        <v>21.0</v>
      </c>
      <c r="H2384" s="580" t="str">
        <f t="shared" si="2"/>
        <v>INSERT INTO public.rack (ubicacion, pasillo, lado, almacen) VALUES('D2108R','2','REVERSO','Physical Locations/APT/Stock/Cedis I');</v>
      </c>
    </row>
    <row r="2385">
      <c r="A2385" s="584" t="s">
        <v>6039</v>
      </c>
      <c r="B2385" s="585">
        <v>2.0</v>
      </c>
      <c r="C2385" s="580" t="str">
        <f t="shared" si="1"/>
        <v>FRENTE</v>
      </c>
      <c r="D2385" s="583" t="s">
        <v>8317</v>
      </c>
      <c r="E2385" s="585">
        <v>22.0</v>
      </c>
      <c r="H2385" s="580" t="str">
        <f t="shared" si="2"/>
        <v>INSERT INTO public.rack (ubicacion, pasillo, lado, almacen) VALUES('D2201F','2','FRENTE','Physical Locations/APT/Stock/Cedis I');</v>
      </c>
    </row>
    <row r="2386">
      <c r="A2386" s="584" t="s">
        <v>6030</v>
      </c>
      <c r="B2386" s="585">
        <v>2.0</v>
      </c>
      <c r="C2386" s="580" t="str">
        <f t="shared" si="1"/>
        <v>REVERSO</v>
      </c>
      <c r="D2386" s="583" t="s">
        <v>8317</v>
      </c>
      <c r="E2386" s="585">
        <v>22.0</v>
      </c>
      <c r="H2386" s="580" t="str">
        <f t="shared" si="2"/>
        <v>INSERT INTO public.rack (ubicacion, pasillo, lado, almacen) VALUES('D2201R','2','REVERSO','Physical Locations/APT/Stock/Cedis I');</v>
      </c>
    </row>
    <row r="2387">
      <c r="A2387" s="584" t="s">
        <v>6021</v>
      </c>
      <c r="B2387" s="585">
        <v>2.0</v>
      </c>
      <c r="C2387" s="580" t="str">
        <f t="shared" si="1"/>
        <v>FRENTE</v>
      </c>
      <c r="D2387" s="583" t="s">
        <v>8317</v>
      </c>
      <c r="E2387" s="585">
        <v>22.0</v>
      </c>
      <c r="H2387" s="580" t="str">
        <f t="shared" si="2"/>
        <v>INSERT INTO public.rack (ubicacion, pasillo, lado, almacen) VALUES('D2202F','2','FRENTE','Physical Locations/APT/Stock/Cedis I');</v>
      </c>
    </row>
    <row r="2388">
      <c r="A2388" s="584" t="s">
        <v>6012</v>
      </c>
      <c r="B2388" s="585">
        <v>2.0</v>
      </c>
      <c r="C2388" s="580" t="str">
        <f t="shared" si="1"/>
        <v>REVERSO</v>
      </c>
      <c r="D2388" s="583" t="s">
        <v>8317</v>
      </c>
      <c r="E2388" s="585">
        <v>22.0</v>
      </c>
      <c r="H2388" s="580" t="str">
        <f t="shared" si="2"/>
        <v>INSERT INTO public.rack (ubicacion, pasillo, lado, almacen) VALUES('D2202R','2','REVERSO','Physical Locations/APT/Stock/Cedis I');</v>
      </c>
    </row>
    <row r="2389">
      <c r="A2389" s="584" t="s">
        <v>6004</v>
      </c>
      <c r="B2389" s="585">
        <v>2.0</v>
      </c>
      <c r="C2389" s="580" t="str">
        <f t="shared" si="1"/>
        <v>FRENTE</v>
      </c>
      <c r="D2389" s="583" t="s">
        <v>8317</v>
      </c>
      <c r="E2389" s="585">
        <v>22.0</v>
      </c>
      <c r="H2389" s="580" t="str">
        <f t="shared" si="2"/>
        <v>INSERT INTO public.rack (ubicacion, pasillo, lado, almacen) VALUES('D2203F','2','FRENTE','Physical Locations/APT/Stock/Cedis I');</v>
      </c>
    </row>
    <row r="2390">
      <c r="A2390" s="584" t="s">
        <v>5995</v>
      </c>
      <c r="B2390" s="585">
        <v>2.0</v>
      </c>
      <c r="C2390" s="580" t="str">
        <f t="shared" si="1"/>
        <v>REVERSO</v>
      </c>
      <c r="D2390" s="583" t="s">
        <v>8317</v>
      </c>
      <c r="E2390" s="585">
        <v>22.0</v>
      </c>
      <c r="H2390" s="580" t="str">
        <f t="shared" si="2"/>
        <v>INSERT INTO public.rack (ubicacion, pasillo, lado, almacen) VALUES('D2203R','2','REVERSO','Physical Locations/APT/Stock/Cedis I');</v>
      </c>
    </row>
    <row r="2391">
      <c r="A2391" s="584" t="s">
        <v>5987</v>
      </c>
      <c r="B2391" s="585">
        <v>2.0</v>
      </c>
      <c r="C2391" s="580" t="str">
        <f t="shared" si="1"/>
        <v>FRENTE</v>
      </c>
      <c r="D2391" s="583" t="s">
        <v>8317</v>
      </c>
      <c r="E2391" s="585">
        <v>22.0</v>
      </c>
      <c r="H2391" s="580" t="str">
        <f t="shared" si="2"/>
        <v>INSERT INTO public.rack (ubicacion, pasillo, lado, almacen) VALUES('D2204F','2','FRENTE','Physical Locations/APT/Stock/Cedis I');</v>
      </c>
    </row>
    <row r="2392">
      <c r="A2392" s="584" t="s">
        <v>5978</v>
      </c>
      <c r="B2392" s="585">
        <v>2.0</v>
      </c>
      <c r="C2392" s="580" t="str">
        <f t="shared" si="1"/>
        <v>REVERSO</v>
      </c>
      <c r="D2392" s="583" t="s">
        <v>8317</v>
      </c>
      <c r="E2392" s="585">
        <v>22.0</v>
      </c>
      <c r="H2392" s="580" t="str">
        <f t="shared" si="2"/>
        <v>INSERT INTO public.rack (ubicacion, pasillo, lado, almacen) VALUES('D2204R','2','REVERSO','Physical Locations/APT/Stock/Cedis I');</v>
      </c>
    </row>
    <row r="2393">
      <c r="A2393" s="584" t="s">
        <v>5970</v>
      </c>
      <c r="B2393" s="585">
        <v>2.0</v>
      </c>
      <c r="C2393" s="580" t="str">
        <f t="shared" si="1"/>
        <v>FRENTE</v>
      </c>
      <c r="D2393" s="583" t="s">
        <v>8317</v>
      </c>
      <c r="E2393" s="585">
        <v>22.0</v>
      </c>
      <c r="H2393" s="580" t="str">
        <f t="shared" si="2"/>
        <v>INSERT INTO public.rack (ubicacion, pasillo, lado, almacen) VALUES('D2205F','2','FRENTE','Physical Locations/APT/Stock/Cedis I');</v>
      </c>
    </row>
    <row r="2394">
      <c r="A2394" s="584" t="s">
        <v>5961</v>
      </c>
      <c r="B2394" s="585">
        <v>2.0</v>
      </c>
      <c r="C2394" s="580" t="str">
        <f t="shared" si="1"/>
        <v>REVERSO</v>
      </c>
      <c r="D2394" s="583" t="s">
        <v>8317</v>
      </c>
      <c r="E2394" s="585">
        <v>22.0</v>
      </c>
      <c r="H2394" s="580" t="str">
        <f t="shared" si="2"/>
        <v>INSERT INTO public.rack (ubicacion, pasillo, lado, almacen) VALUES('D2205R','2','REVERSO','Physical Locations/APT/Stock/Cedis I');</v>
      </c>
    </row>
    <row r="2395">
      <c r="A2395" s="584" t="s">
        <v>5953</v>
      </c>
      <c r="B2395" s="585">
        <v>2.0</v>
      </c>
      <c r="C2395" s="580" t="str">
        <f t="shared" si="1"/>
        <v>FRENTE</v>
      </c>
      <c r="D2395" s="583" t="s">
        <v>8317</v>
      </c>
      <c r="E2395" s="585">
        <v>22.0</v>
      </c>
      <c r="H2395" s="580" t="str">
        <f t="shared" si="2"/>
        <v>INSERT INTO public.rack (ubicacion, pasillo, lado, almacen) VALUES('D2206F','2','FRENTE','Physical Locations/APT/Stock/Cedis I');</v>
      </c>
    </row>
    <row r="2396">
      <c r="A2396" s="584" t="s">
        <v>5944</v>
      </c>
      <c r="B2396" s="585">
        <v>2.0</v>
      </c>
      <c r="C2396" s="580" t="str">
        <f t="shared" si="1"/>
        <v>REVERSO</v>
      </c>
      <c r="D2396" s="583" t="s">
        <v>8317</v>
      </c>
      <c r="E2396" s="585">
        <v>22.0</v>
      </c>
      <c r="H2396" s="580" t="str">
        <f t="shared" si="2"/>
        <v>INSERT INTO public.rack (ubicacion, pasillo, lado, almacen) VALUES('D2206R','2','REVERSO','Physical Locations/APT/Stock/Cedis I');</v>
      </c>
    </row>
    <row r="2397">
      <c r="A2397" s="584" t="s">
        <v>5936</v>
      </c>
      <c r="B2397" s="585">
        <v>2.0</v>
      </c>
      <c r="C2397" s="580" t="str">
        <f t="shared" si="1"/>
        <v>FRENTE</v>
      </c>
      <c r="D2397" s="583" t="s">
        <v>8317</v>
      </c>
      <c r="E2397" s="585">
        <v>22.0</v>
      </c>
      <c r="H2397" s="580" t="str">
        <f t="shared" si="2"/>
        <v>INSERT INTO public.rack (ubicacion, pasillo, lado, almacen) VALUES('D2207F','2','FRENTE','Physical Locations/APT/Stock/Cedis I');</v>
      </c>
    </row>
    <row r="2398">
      <c r="A2398" s="584" t="s">
        <v>5927</v>
      </c>
      <c r="B2398" s="585">
        <v>2.0</v>
      </c>
      <c r="C2398" s="580" t="str">
        <f t="shared" si="1"/>
        <v>REVERSO</v>
      </c>
      <c r="D2398" s="583" t="s">
        <v>8317</v>
      </c>
      <c r="E2398" s="585">
        <v>22.0</v>
      </c>
      <c r="H2398" s="580" t="str">
        <f t="shared" si="2"/>
        <v>INSERT INTO public.rack (ubicacion, pasillo, lado, almacen) VALUES('D2207R','2','REVERSO','Physical Locations/APT/Stock/Cedis I');</v>
      </c>
    </row>
    <row r="2399">
      <c r="A2399" s="584" t="s">
        <v>5918</v>
      </c>
      <c r="B2399" s="585">
        <v>2.0</v>
      </c>
      <c r="C2399" s="580" t="str">
        <f t="shared" si="1"/>
        <v>FRENTE</v>
      </c>
      <c r="D2399" s="583" t="s">
        <v>8317</v>
      </c>
      <c r="E2399" s="585">
        <v>22.0</v>
      </c>
      <c r="H2399" s="580" t="str">
        <f t="shared" si="2"/>
        <v>INSERT INTO public.rack (ubicacion, pasillo, lado, almacen) VALUES('D2208F','2','FRENTE','Physical Locations/APT/Stock/Cedis I');</v>
      </c>
    </row>
    <row r="2400">
      <c r="A2400" s="584" t="s">
        <v>5909</v>
      </c>
      <c r="B2400" s="585">
        <v>2.0</v>
      </c>
      <c r="C2400" s="580" t="str">
        <f t="shared" si="1"/>
        <v>REVERSO</v>
      </c>
      <c r="D2400" s="583" t="s">
        <v>8317</v>
      </c>
      <c r="E2400" s="585">
        <v>22.0</v>
      </c>
      <c r="H2400" s="580" t="str">
        <f t="shared" si="2"/>
        <v>INSERT INTO public.rack (ubicacion, pasillo, lado, almacen) VALUES('D2208R','2','REVERSO','Physical Locations/APT/Stock/Cedis I');</v>
      </c>
    </row>
    <row r="2401">
      <c r="A2401" s="584" t="s">
        <v>5900</v>
      </c>
      <c r="B2401" s="585">
        <v>2.0</v>
      </c>
      <c r="C2401" s="580" t="str">
        <f t="shared" si="1"/>
        <v>FRENTE</v>
      </c>
      <c r="D2401" s="583" t="s">
        <v>8317</v>
      </c>
      <c r="E2401" s="585">
        <v>23.0</v>
      </c>
      <c r="H2401" s="580" t="str">
        <f t="shared" si="2"/>
        <v>INSERT INTO public.rack (ubicacion, pasillo, lado, almacen) VALUES('D2301F','2','FRENTE','Physical Locations/APT/Stock/Cedis I');</v>
      </c>
    </row>
    <row r="2402">
      <c r="A2402" s="584" t="s">
        <v>5890</v>
      </c>
      <c r="B2402" s="585">
        <v>2.0</v>
      </c>
      <c r="C2402" s="580" t="str">
        <f t="shared" si="1"/>
        <v>REVERSO</v>
      </c>
      <c r="D2402" s="583" t="s">
        <v>8317</v>
      </c>
      <c r="E2402" s="585">
        <v>23.0</v>
      </c>
      <c r="H2402" s="580" t="str">
        <f t="shared" si="2"/>
        <v>INSERT INTO public.rack (ubicacion, pasillo, lado, almacen) VALUES('D2301R','2','REVERSO','Physical Locations/APT/Stock/Cedis I');</v>
      </c>
    </row>
    <row r="2403">
      <c r="A2403" s="584" t="s">
        <v>5880</v>
      </c>
      <c r="B2403" s="585">
        <v>2.0</v>
      </c>
      <c r="C2403" s="580" t="str">
        <f t="shared" si="1"/>
        <v>FRENTE</v>
      </c>
      <c r="D2403" s="583" t="s">
        <v>8317</v>
      </c>
      <c r="E2403" s="585">
        <v>23.0</v>
      </c>
      <c r="H2403" s="580" t="str">
        <f t="shared" si="2"/>
        <v>INSERT INTO public.rack (ubicacion, pasillo, lado, almacen) VALUES('D2302F','2','FRENTE','Physical Locations/APT/Stock/Cedis I');</v>
      </c>
    </row>
    <row r="2404">
      <c r="A2404" s="584" t="s">
        <v>5870</v>
      </c>
      <c r="B2404" s="585">
        <v>2.0</v>
      </c>
      <c r="C2404" s="580" t="str">
        <f t="shared" si="1"/>
        <v>REVERSO</v>
      </c>
      <c r="D2404" s="583" t="s">
        <v>8317</v>
      </c>
      <c r="E2404" s="585">
        <v>23.0</v>
      </c>
      <c r="H2404" s="580" t="str">
        <f t="shared" si="2"/>
        <v>INSERT INTO public.rack (ubicacion, pasillo, lado, almacen) VALUES('D2302R','2','REVERSO','Physical Locations/APT/Stock/Cedis I');</v>
      </c>
    </row>
    <row r="2405">
      <c r="A2405" s="584" t="s">
        <v>5860</v>
      </c>
      <c r="B2405" s="585">
        <v>2.0</v>
      </c>
      <c r="C2405" s="580" t="str">
        <f t="shared" si="1"/>
        <v>FRENTE</v>
      </c>
      <c r="D2405" s="583" t="s">
        <v>8317</v>
      </c>
      <c r="E2405" s="585">
        <v>23.0</v>
      </c>
      <c r="H2405" s="580" t="str">
        <f t="shared" si="2"/>
        <v>INSERT INTO public.rack (ubicacion, pasillo, lado, almacen) VALUES('D2303F','2','FRENTE','Physical Locations/APT/Stock/Cedis I');</v>
      </c>
    </row>
    <row r="2406">
      <c r="A2406" s="584" t="s">
        <v>5850</v>
      </c>
      <c r="B2406" s="585">
        <v>2.0</v>
      </c>
      <c r="C2406" s="580" t="str">
        <f t="shared" si="1"/>
        <v>REVERSO</v>
      </c>
      <c r="D2406" s="583" t="s">
        <v>8317</v>
      </c>
      <c r="E2406" s="585">
        <v>23.0</v>
      </c>
      <c r="H2406" s="580" t="str">
        <f t="shared" si="2"/>
        <v>INSERT INTO public.rack (ubicacion, pasillo, lado, almacen) VALUES('D2303R','2','REVERSO','Physical Locations/APT/Stock/Cedis I');</v>
      </c>
    </row>
    <row r="2407">
      <c r="A2407" s="584" t="s">
        <v>5840</v>
      </c>
      <c r="B2407" s="585">
        <v>2.0</v>
      </c>
      <c r="C2407" s="580" t="str">
        <f t="shared" si="1"/>
        <v>FRENTE</v>
      </c>
      <c r="D2407" s="583" t="s">
        <v>8317</v>
      </c>
      <c r="E2407" s="585">
        <v>23.0</v>
      </c>
      <c r="H2407" s="580" t="str">
        <f t="shared" si="2"/>
        <v>INSERT INTO public.rack (ubicacion, pasillo, lado, almacen) VALUES('D2304F','2','FRENTE','Physical Locations/APT/Stock/Cedis I');</v>
      </c>
    </row>
    <row r="2408">
      <c r="A2408" s="584" t="s">
        <v>5830</v>
      </c>
      <c r="B2408" s="585">
        <v>2.0</v>
      </c>
      <c r="C2408" s="580" t="str">
        <f t="shared" si="1"/>
        <v>REVERSO</v>
      </c>
      <c r="D2408" s="583" t="s">
        <v>8317</v>
      </c>
      <c r="E2408" s="585">
        <v>23.0</v>
      </c>
      <c r="H2408" s="580" t="str">
        <f t="shared" si="2"/>
        <v>INSERT INTO public.rack (ubicacion, pasillo, lado, almacen) VALUES('D2304R','2','REVERSO','Physical Locations/APT/Stock/Cedis I');</v>
      </c>
    </row>
    <row r="2409">
      <c r="A2409" s="584" t="s">
        <v>5820</v>
      </c>
      <c r="B2409" s="585">
        <v>2.0</v>
      </c>
      <c r="C2409" s="580" t="str">
        <f t="shared" si="1"/>
        <v>FRENTE</v>
      </c>
      <c r="D2409" s="583" t="s">
        <v>8317</v>
      </c>
      <c r="E2409" s="585">
        <v>23.0</v>
      </c>
      <c r="H2409" s="580" t="str">
        <f t="shared" si="2"/>
        <v>INSERT INTO public.rack (ubicacion, pasillo, lado, almacen) VALUES('D2305F','2','FRENTE','Physical Locations/APT/Stock/Cedis I');</v>
      </c>
    </row>
    <row r="2410">
      <c r="A2410" s="584" t="s">
        <v>5810</v>
      </c>
      <c r="B2410" s="585">
        <v>2.0</v>
      </c>
      <c r="C2410" s="580" t="str">
        <f t="shared" si="1"/>
        <v>REVERSO</v>
      </c>
      <c r="D2410" s="583" t="s">
        <v>8317</v>
      </c>
      <c r="E2410" s="585">
        <v>23.0</v>
      </c>
      <c r="H2410" s="580" t="str">
        <f t="shared" si="2"/>
        <v>INSERT INTO public.rack (ubicacion, pasillo, lado, almacen) VALUES('D2305R','2','REVERSO','Physical Locations/APT/Stock/Cedis I');</v>
      </c>
    </row>
    <row r="2411">
      <c r="A2411" s="584" t="s">
        <v>5800</v>
      </c>
      <c r="B2411" s="585">
        <v>2.0</v>
      </c>
      <c r="C2411" s="580" t="str">
        <f t="shared" si="1"/>
        <v>FRENTE</v>
      </c>
      <c r="D2411" s="583" t="s">
        <v>8317</v>
      </c>
      <c r="E2411" s="585">
        <v>23.0</v>
      </c>
      <c r="H2411" s="580" t="str">
        <f t="shared" si="2"/>
        <v>INSERT INTO public.rack (ubicacion, pasillo, lado, almacen) VALUES('D2306F','2','FRENTE','Physical Locations/APT/Stock/Cedis I');</v>
      </c>
    </row>
    <row r="2412">
      <c r="A2412" s="584" t="s">
        <v>5790</v>
      </c>
      <c r="B2412" s="585">
        <v>2.0</v>
      </c>
      <c r="C2412" s="580" t="str">
        <f t="shared" si="1"/>
        <v>REVERSO</v>
      </c>
      <c r="D2412" s="583" t="s">
        <v>8317</v>
      </c>
      <c r="E2412" s="585">
        <v>23.0</v>
      </c>
      <c r="H2412" s="580" t="str">
        <f t="shared" si="2"/>
        <v>INSERT INTO public.rack (ubicacion, pasillo, lado, almacen) VALUES('D2306R','2','REVERSO','Physical Locations/APT/Stock/Cedis I');</v>
      </c>
    </row>
    <row r="2413">
      <c r="A2413" s="584" t="s">
        <v>5780</v>
      </c>
      <c r="B2413" s="585">
        <v>2.0</v>
      </c>
      <c r="C2413" s="580" t="str">
        <f t="shared" si="1"/>
        <v>FRENTE</v>
      </c>
      <c r="D2413" s="583" t="s">
        <v>8317</v>
      </c>
      <c r="E2413" s="585">
        <v>23.0</v>
      </c>
      <c r="H2413" s="580" t="str">
        <f t="shared" si="2"/>
        <v>INSERT INTO public.rack (ubicacion, pasillo, lado, almacen) VALUES('D2307F','2','FRENTE','Physical Locations/APT/Stock/Cedis I');</v>
      </c>
    </row>
    <row r="2414">
      <c r="A2414" s="584" t="s">
        <v>5770</v>
      </c>
      <c r="B2414" s="585">
        <v>2.0</v>
      </c>
      <c r="C2414" s="580" t="str">
        <f t="shared" si="1"/>
        <v>REVERSO</v>
      </c>
      <c r="D2414" s="583" t="s">
        <v>8317</v>
      </c>
      <c r="E2414" s="585">
        <v>23.0</v>
      </c>
      <c r="H2414" s="580" t="str">
        <f t="shared" si="2"/>
        <v>INSERT INTO public.rack (ubicacion, pasillo, lado, almacen) VALUES('D2307R','2','REVERSO','Physical Locations/APT/Stock/Cedis I');</v>
      </c>
    </row>
    <row r="2415">
      <c r="A2415" s="584" t="s">
        <v>5760</v>
      </c>
      <c r="B2415" s="585">
        <v>2.0</v>
      </c>
      <c r="C2415" s="580" t="str">
        <f t="shared" si="1"/>
        <v>FRENTE</v>
      </c>
      <c r="D2415" s="583" t="s">
        <v>8317</v>
      </c>
      <c r="E2415" s="585">
        <v>23.0</v>
      </c>
      <c r="H2415" s="580" t="str">
        <f t="shared" si="2"/>
        <v>INSERT INTO public.rack (ubicacion, pasillo, lado, almacen) VALUES('D2308F','2','FRENTE','Physical Locations/APT/Stock/Cedis I');</v>
      </c>
    </row>
    <row r="2416">
      <c r="A2416" s="584" t="s">
        <v>5750</v>
      </c>
      <c r="B2416" s="585">
        <v>2.0</v>
      </c>
      <c r="C2416" s="580" t="str">
        <f t="shared" si="1"/>
        <v>REVERSO</v>
      </c>
      <c r="D2416" s="583" t="s">
        <v>8317</v>
      </c>
      <c r="E2416" s="585">
        <v>23.0</v>
      </c>
      <c r="H2416" s="580" t="str">
        <f t="shared" si="2"/>
        <v>INSERT INTO public.rack (ubicacion, pasillo, lado, almacen) VALUES('D2308R','2','REVERSO','Physical Locations/APT/Stock/Cedis I');</v>
      </c>
    </row>
    <row r="2417">
      <c r="A2417" s="584" t="s">
        <v>5740</v>
      </c>
      <c r="B2417" s="585">
        <v>2.0</v>
      </c>
      <c r="C2417" s="580" t="str">
        <f t="shared" si="1"/>
        <v>FRENTE</v>
      </c>
      <c r="D2417" s="583" t="s">
        <v>8317</v>
      </c>
      <c r="E2417" s="585">
        <v>24.0</v>
      </c>
      <c r="H2417" s="580" t="str">
        <f t="shared" si="2"/>
        <v>INSERT INTO public.rack (ubicacion, pasillo, lado, almacen) VALUES('D2401F','2','FRENTE','Physical Locations/APT/Stock/Cedis I');</v>
      </c>
    </row>
    <row r="2418">
      <c r="A2418" s="584" t="s">
        <v>5730</v>
      </c>
      <c r="B2418" s="585">
        <v>2.0</v>
      </c>
      <c r="C2418" s="580" t="str">
        <f t="shared" si="1"/>
        <v>REVERSO</v>
      </c>
      <c r="D2418" s="583" t="s">
        <v>8317</v>
      </c>
      <c r="E2418" s="585">
        <v>24.0</v>
      </c>
      <c r="H2418" s="580" t="str">
        <f t="shared" si="2"/>
        <v>INSERT INTO public.rack (ubicacion, pasillo, lado, almacen) VALUES('D2401R','2','REVERSO','Physical Locations/APT/Stock/Cedis I');</v>
      </c>
    </row>
    <row r="2419">
      <c r="A2419" s="584" t="s">
        <v>5720</v>
      </c>
      <c r="B2419" s="585">
        <v>2.0</v>
      </c>
      <c r="C2419" s="580" t="str">
        <f t="shared" si="1"/>
        <v>FRENTE</v>
      </c>
      <c r="D2419" s="583" t="s">
        <v>8317</v>
      </c>
      <c r="E2419" s="585">
        <v>24.0</v>
      </c>
      <c r="H2419" s="580" t="str">
        <f t="shared" si="2"/>
        <v>INSERT INTO public.rack (ubicacion, pasillo, lado, almacen) VALUES('D2402F','2','FRENTE','Physical Locations/APT/Stock/Cedis I');</v>
      </c>
    </row>
    <row r="2420">
      <c r="A2420" s="584" t="s">
        <v>5710</v>
      </c>
      <c r="B2420" s="585">
        <v>2.0</v>
      </c>
      <c r="C2420" s="580" t="str">
        <f t="shared" si="1"/>
        <v>REVERSO</v>
      </c>
      <c r="D2420" s="583" t="s">
        <v>8317</v>
      </c>
      <c r="E2420" s="585">
        <v>24.0</v>
      </c>
      <c r="H2420" s="580" t="str">
        <f t="shared" si="2"/>
        <v>INSERT INTO public.rack (ubicacion, pasillo, lado, almacen) VALUES('D2402R','2','REVERSO','Physical Locations/APT/Stock/Cedis I');</v>
      </c>
    </row>
    <row r="2421">
      <c r="A2421" s="584" t="s">
        <v>5700</v>
      </c>
      <c r="B2421" s="585">
        <v>2.0</v>
      </c>
      <c r="C2421" s="580" t="str">
        <f t="shared" si="1"/>
        <v>FRENTE</v>
      </c>
      <c r="D2421" s="583" t="s">
        <v>8317</v>
      </c>
      <c r="E2421" s="585">
        <v>24.0</v>
      </c>
      <c r="H2421" s="580" t="str">
        <f t="shared" si="2"/>
        <v>INSERT INTO public.rack (ubicacion, pasillo, lado, almacen) VALUES('D2403F','2','FRENTE','Physical Locations/APT/Stock/Cedis I');</v>
      </c>
    </row>
    <row r="2422">
      <c r="A2422" s="584" t="s">
        <v>5690</v>
      </c>
      <c r="B2422" s="585">
        <v>2.0</v>
      </c>
      <c r="C2422" s="580" t="str">
        <f t="shared" si="1"/>
        <v>REVERSO</v>
      </c>
      <c r="D2422" s="583" t="s">
        <v>8317</v>
      </c>
      <c r="E2422" s="585">
        <v>24.0</v>
      </c>
      <c r="H2422" s="580" t="str">
        <f t="shared" si="2"/>
        <v>INSERT INTO public.rack (ubicacion, pasillo, lado, almacen) VALUES('D2403R','2','REVERSO','Physical Locations/APT/Stock/Cedis I');</v>
      </c>
    </row>
    <row r="2423">
      <c r="A2423" s="584" t="s">
        <v>5680</v>
      </c>
      <c r="B2423" s="585">
        <v>2.0</v>
      </c>
      <c r="C2423" s="580" t="str">
        <f t="shared" si="1"/>
        <v>FRENTE</v>
      </c>
      <c r="D2423" s="583" t="s">
        <v>8317</v>
      </c>
      <c r="E2423" s="585">
        <v>24.0</v>
      </c>
      <c r="H2423" s="580" t="str">
        <f t="shared" si="2"/>
        <v>INSERT INTO public.rack (ubicacion, pasillo, lado, almacen) VALUES('D2404F','2','FRENTE','Physical Locations/APT/Stock/Cedis I');</v>
      </c>
    </row>
    <row r="2424">
      <c r="A2424" s="584" t="s">
        <v>5670</v>
      </c>
      <c r="B2424" s="585">
        <v>2.0</v>
      </c>
      <c r="C2424" s="580" t="str">
        <f t="shared" si="1"/>
        <v>REVERSO</v>
      </c>
      <c r="D2424" s="583" t="s">
        <v>8317</v>
      </c>
      <c r="E2424" s="585">
        <v>24.0</v>
      </c>
      <c r="H2424" s="580" t="str">
        <f t="shared" si="2"/>
        <v>INSERT INTO public.rack (ubicacion, pasillo, lado, almacen) VALUES('D2404R','2','REVERSO','Physical Locations/APT/Stock/Cedis I');</v>
      </c>
    </row>
    <row r="2425">
      <c r="A2425" s="584" t="s">
        <v>5660</v>
      </c>
      <c r="B2425" s="585">
        <v>2.0</v>
      </c>
      <c r="C2425" s="580" t="str">
        <f t="shared" si="1"/>
        <v>FRENTE</v>
      </c>
      <c r="D2425" s="583" t="s">
        <v>8317</v>
      </c>
      <c r="E2425" s="585">
        <v>24.0</v>
      </c>
      <c r="H2425" s="580" t="str">
        <f t="shared" si="2"/>
        <v>INSERT INTO public.rack (ubicacion, pasillo, lado, almacen) VALUES('D2405F','2','FRENTE','Physical Locations/APT/Stock/Cedis I');</v>
      </c>
    </row>
    <row r="2426">
      <c r="A2426" s="584" t="s">
        <v>5650</v>
      </c>
      <c r="B2426" s="585">
        <v>2.0</v>
      </c>
      <c r="C2426" s="580" t="str">
        <f t="shared" si="1"/>
        <v>REVERSO</v>
      </c>
      <c r="D2426" s="583" t="s">
        <v>8317</v>
      </c>
      <c r="E2426" s="585">
        <v>24.0</v>
      </c>
      <c r="H2426" s="580" t="str">
        <f t="shared" si="2"/>
        <v>INSERT INTO public.rack (ubicacion, pasillo, lado, almacen) VALUES('D2405R','2','REVERSO','Physical Locations/APT/Stock/Cedis I');</v>
      </c>
    </row>
    <row r="2427">
      <c r="A2427" s="584" t="s">
        <v>5640</v>
      </c>
      <c r="B2427" s="585">
        <v>2.0</v>
      </c>
      <c r="C2427" s="580" t="str">
        <f t="shared" si="1"/>
        <v>FRENTE</v>
      </c>
      <c r="D2427" s="583" t="s">
        <v>8317</v>
      </c>
      <c r="E2427" s="585">
        <v>24.0</v>
      </c>
      <c r="H2427" s="580" t="str">
        <f t="shared" si="2"/>
        <v>INSERT INTO public.rack (ubicacion, pasillo, lado, almacen) VALUES('D2406F','2','FRENTE','Physical Locations/APT/Stock/Cedis I');</v>
      </c>
    </row>
    <row r="2428">
      <c r="A2428" s="584" t="s">
        <v>5630</v>
      </c>
      <c r="B2428" s="585">
        <v>2.0</v>
      </c>
      <c r="C2428" s="580" t="str">
        <f t="shared" si="1"/>
        <v>REVERSO</v>
      </c>
      <c r="D2428" s="583" t="s">
        <v>8317</v>
      </c>
      <c r="E2428" s="585">
        <v>24.0</v>
      </c>
      <c r="H2428" s="580" t="str">
        <f t="shared" si="2"/>
        <v>INSERT INTO public.rack (ubicacion, pasillo, lado, almacen) VALUES('D2406R','2','REVERSO','Physical Locations/APT/Stock/Cedis I');</v>
      </c>
    </row>
    <row r="2429">
      <c r="A2429" s="584" t="s">
        <v>5620</v>
      </c>
      <c r="B2429" s="585">
        <v>2.0</v>
      </c>
      <c r="C2429" s="580" t="str">
        <f t="shared" si="1"/>
        <v>FRENTE</v>
      </c>
      <c r="D2429" s="583" t="s">
        <v>8317</v>
      </c>
      <c r="E2429" s="585">
        <v>24.0</v>
      </c>
      <c r="H2429" s="580" t="str">
        <f t="shared" si="2"/>
        <v>INSERT INTO public.rack (ubicacion, pasillo, lado, almacen) VALUES('D2407F','2','FRENTE','Physical Locations/APT/Stock/Cedis I');</v>
      </c>
    </row>
    <row r="2430">
      <c r="A2430" s="584" t="s">
        <v>5610</v>
      </c>
      <c r="B2430" s="585">
        <v>2.0</v>
      </c>
      <c r="C2430" s="580" t="str">
        <f t="shared" si="1"/>
        <v>REVERSO</v>
      </c>
      <c r="D2430" s="583" t="s">
        <v>8317</v>
      </c>
      <c r="E2430" s="585">
        <v>24.0</v>
      </c>
      <c r="H2430" s="580" t="str">
        <f t="shared" si="2"/>
        <v>INSERT INTO public.rack (ubicacion, pasillo, lado, almacen) VALUES('D2407R','2','REVERSO','Physical Locations/APT/Stock/Cedis I');</v>
      </c>
    </row>
    <row r="2431">
      <c r="A2431" s="584" t="s">
        <v>5600</v>
      </c>
      <c r="B2431" s="585">
        <v>2.0</v>
      </c>
      <c r="C2431" s="580" t="str">
        <f t="shared" si="1"/>
        <v>FRENTE</v>
      </c>
      <c r="D2431" s="583" t="s">
        <v>8317</v>
      </c>
      <c r="E2431" s="585">
        <v>24.0</v>
      </c>
      <c r="H2431" s="580" t="str">
        <f t="shared" si="2"/>
        <v>INSERT INTO public.rack (ubicacion, pasillo, lado, almacen) VALUES('D2408F','2','FRENTE','Physical Locations/APT/Stock/Cedis I');</v>
      </c>
    </row>
    <row r="2432">
      <c r="A2432" s="584" t="s">
        <v>5590</v>
      </c>
      <c r="B2432" s="585">
        <v>2.0</v>
      </c>
      <c r="C2432" s="580" t="str">
        <f t="shared" si="1"/>
        <v>REVERSO</v>
      </c>
      <c r="D2432" s="583" t="s">
        <v>8317</v>
      </c>
      <c r="E2432" s="585">
        <v>24.0</v>
      </c>
      <c r="H2432" s="580" t="str">
        <f t="shared" si="2"/>
        <v>INSERT INTO public.rack (ubicacion, pasillo, lado, almacen) VALUES('D2408R','2','REVERSO','Physical Locations/APT/Stock/Cedis I');</v>
      </c>
    </row>
    <row r="2433">
      <c r="A2433" s="584" t="s">
        <v>5580</v>
      </c>
      <c r="B2433" s="585">
        <v>2.0</v>
      </c>
      <c r="C2433" s="580" t="str">
        <f t="shared" si="1"/>
        <v>FRENTE</v>
      </c>
      <c r="D2433" s="583" t="s">
        <v>8317</v>
      </c>
      <c r="E2433" s="585">
        <v>25.0</v>
      </c>
      <c r="H2433" s="580" t="str">
        <f t="shared" si="2"/>
        <v>INSERT INTO public.rack (ubicacion, pasillo, lado, almacen) VALUES('D2501F','2','FRENTE','Physical Locations/APT/Stock/Cedis I');</v>
      </c>
    </row>
    <row r="2434">
      <c r="A2434" s="584" t="s">
        <v>5570</v>
      </c>
      <c r="B2434" s="585">
        <v>2.0</v>
      </c>
      <c r="C2434" s="580" t="str">
        <f t="shared" si="1"/>
        <v>REVERSO</v>
      </c>
      <c r="D2434" s="583" t="s">
        <v>8317</v>
      </c>
      <c r="E2434" s="585">
        <v>25.0</v>
      </c>
      <c r="H2434" s="580" t="str">
        <f t="shared" si="2"/>
        <v>INSERT INTO public.rack (ubicacion, pasillo, lado, almacen) VALUES('D2501R','2','REVERSO','Physical Locations/APT/Stock/Cedis I');</v>
      </c>
    </row>
    <row r="2435">
      <c r="A2435" s="584" t="s">
        <v>5560</v>
      </c>
      <c r="B2435" s="585">
        <v>2.0</v>
      </c>
      <c r="C2435" s="580" t="str">
        <f t="shared" si="1"/>
        <v>FRENTE</v>
      </c>
      <c r="D2435" s="583" t="s">
        <v>8317</v>
      </c>
      <c r="E2435" s="585">
        <v>25.0</v>
      </c>
      <c r="H2435" s="580" t="str">
        <f t="shared" si="2"/>
        <v>INSERT INTO public.rack (ubicacion, pasillo, lado, almacen) VALUES('D2502F','2','FRENTE','Physical Locations/APT/Stock/Cedis I');</v>
      </c>
    </row>
    <row r="2436">
      <c r="A2436" s="584" t="s">
        <v>5550</v>
      </c>
      <c r="B2436" s="585">
        <v>2.0</v>
      </c>
      <c r="C2436" s="580" t="str">
        <f t="shared" si="1"/>
        <v>REVERSO</v>
      </c>
      <c r="D2436" s="583" t="s">
        <v>8317</v>
      </c>
      <c r="E2436" s="585">
        <v>25.0</v>
      </c>
      <c r="H2436" s="580" t="str">
        <f t="shared" si="2"/>
        <v>INSERT INTO public.rack (ubicacion, pasillo, lado, almacen) VALUES('D2502R','2','REVERSO','Physical Locations/APT/Stock/Cedis I');</v>
      </c>
    </row>
    <row r="2437">
      <c r="A2437" s="584" t="s">
        <v>5540</v>
      </c>
      <c r="B2437" s="585">
        <v>2.0</v>
      </c>
      <c r="C2437" s="580" t="str">
        <f t="shared" si="1"/>
        <v>FRENTE</v>
      </c>
      <c r="D2437" s="583" t="s">
        <v>8317</v>
      </c>
      <c r="E2437" s="585">
        <v>25.0</v>
      </c>
      <c r="H2437" s="580" t="str">
        <f t="shared" si="2"/>
        <v>INSERT INTO public.rack (ubicacion, pasillo, lado, almacen) VALUES('D2503F','2','FRENTE','Physical Locations/APT/Stock/Cedis I');</v>
      </c>
    </row>
    <row r="2438">
      <c r="A2438" s="584" t="s">
        <v>5530</v>
      </c>
      <c r="B2438" s="585">
        <v>2.0</v>
      </c>
      <c r="C2438" s="580" t="str">
        <f t="shared" si="1"/>
        <v>REVERSO</v>
      </c>
      <c r="D2438" s="583" t="s">
        <v>8317</v>
      </c>
      <c r="E2438" s="585">
        <v>25.0</v>
      </c>
      <c r="H2438" s="580" t="str">
        <f t="shared" si="2"/>
        <v>INSERT INTO public.rack (ubicacion, pasillo, lado, almacen) VALUES('D2503R','2','REVERSO','Physical Locations/APT/Stock/Cedis I');</v>
      </c>
    </row>
    <row r="2439">
      <c r="A2439" s="584" t="s">
        <v>5520</v>
      </c>
      <c r="B2439" s="585">
        <v>2.0</v>
      </c>
      <c r="C2439" s="580" t="str">
        <f t="shared" si="1"/>
        <v>FRENTE</v>
      </c>
      <c r="D2439" s="583" t="s">
        <v>8317</v>
      </c>
      <c r="E2439" s="585">
        <v>25.0</v>
      </c>
      <c r="H2439" s="580" t="str">
        <f t="shared" si="2"/>
        <v>INSERT INTO public.rack (ubicacion, pasillo, lado, almacen) VALUES('D2504F','2','FRENTE','Physical Locations/APT/Stock/Cedis I');</v>
      </c>
    </row>
    <row r="2440">
      <c r="A2440" s="584" t="s">
        <v>5510</v>
      </c>
      <c r="B2440" s="585">
        <v>2.0</v>
      </c>
      <c r="C2440" s="580" t="str">
        <f t="shared" si="1"/>
        <v>REVERSO</v>
      </c>
      <c r="D2440" s="583" t="s">
        <v>8317</v>
      </c>
      <c r="E2440" s="585">
        <v>25.0</v>
      </c>
      <c r="H2440" s="580" t="str">
        <f t="shared" si="2"/>
        <v>INSERT INTO public.rack (ubicacion, pasillo, lado, almacen) VALUES('D2504R','2','REVERSO','Physical Locations/APT/Stock/Cedis I');</v>
      </c>
    </row>
    <row r="2441">
      <c r="A2441" s="584" t="s">
        <v>5500</v>
      </c>
      <c r="B2441" s="585">
        <v>2.0</v>
      </c>
      <c r="C2441" s="580" t="str">
        <f t="shared" si="1"/>
        <v>FRENTE</v>
      </c>
      <c r="D2441" s="583" t="s">
        <v>8317</v>
      </c>
      <c r="E2441" s="585">
        <v>25.0</v>
      </c>
      <c r="H2441" s="580" t="str">
        <f t="shared" si="2"/>
        <v>INSERT INTO public.rack (ubicacion, pasillo, lado, almacen) VALUES('D2505F','2','FRENTE','Physical Locations/APT/Stock/Cedis I');</v>
      </c>
    </row>
    <row r="2442">
      <c r="A2442" s="584" t="s">
        <v>5490</v>
      </c>
      <c r="B2442" s="585">
        <v>2.0</v>
      </c>
      <c r="C2442" s="580" t="str">
        <f t="shared" si="1"/>
        <v>REVERSO</v>
      </c>
      <c r="D2442" s="583" t="s">
        <v>8317</v>
      </c>
      <c r="E2442" s="585">
        <v>25.0</v>
      </c>
      <c r="H2442" s="580" t="str">
        <f t="shared" si="2"/>
        <v>INSERT INTO public.rack (ubicacion, pasillo, lado, almacen) VALUES('D2505R','2','REVERSO','Physical Locations/APT/Stock/Cedis I');</v>
      </c>
    </row>
    <row r="2443">
      <c r="A2443" s="584" t="s">
        <v>5480</v>
      </c>
      <c r="B2443" s="585">
        <v>2.0</v>
      </c>
      <c r="C2443" s="580" t="str">
        <f t="shared" si="1"/>
        <v>FRENTE</v>
      </c>
      <c r="D2443" s="583" t="s">
        <v>8317</v>
      </c>
      <c r="E2443" s="585">
        <v>25.0</v>
      </c>
      <c r="H2443" s="580" t="str">
        <f t="shared" si="2"/>
        <v>INSERT INTO public.rack (ubicacion, pasillo, lado, almacen) VALUES('D2506F','2','FRENTE','Physical Locations/APT/Stock/Cedis I');</v>
      </c>
    </row>
    <row r="2444">
      <c r="A2444" s="584" t="s">
        <v>5470</v>
      </c>
      <c r="B2444" s="585">
        <v>2.0</v>
      </c>
      <c r="C2444" s="580" t="str">
        <f t="shared" si="1"/>
        <v>REVERSO</v>
      </c>
      <c r="D2444" s="583" t="s">
        <v>8317</v>
      </c>
      <c r="E2444" s="585">
        <v>25.0</v>
      </c>
      <c r="H2444" s="580" t="str">
        <f t="shared" si="2"/>
        <v>INSERT INTO public.rack (ubicacion, pasillo, lado, almacen) VALUES('D2506R','2','REVERSO','Physical Locations/APT/Stock/Cedis I');</v>
      </c>
    </row>
    <row r="2445">
      <c r="A2445" s="584" t="s">
        <v>5460</v>
      </c>
      <c r="B2445" s="585">
        <v>2.0</v>
      </c>
      <c r="C2445" s="580" t="str">
        <f t="shared" si="1"/>
        <v>FRENTE</v>
      </c>
      <c r="D2445" s="583" t="s">
        <v>8317</v>
      </c>
      <c r="E2445" s="585">
        <v>25.0</v>
      </c>
      <c r="H2445" s="580" t="str">
        <f t="shared" si="2"/>
        <v>INSERT INTO public.rack (ubicacion, pasillo, lado, almacen) VALUES('D2507F','2','FRENTE','Physical Locations/APT/Stock/Cedis I');</v>
      </c>
    </row>
    <row r="2446">
      <c r="A2446" s="584" t="s">
        <v>5450</v>
      </c>
      <c r="B2446" s="585">
        <v>2.0</v>
      </c>
      <c r="C2446" s="580" t="str">
        <f t="shared" si="1"/>
        <v>REVERSO</v>
      </c>
      <c r="D2446" s="583" t="s">
        <v>8317</v>
      </c>
      <c r="E2446" s="585">
        <v>25.0</v>
      </c>
      <c r="H2446" s="580" t="str">
        <f t="shared" si="2"/>
        <v>INSERT INTO public.rack (ubicacion, pasillo, lado, almacen) VALUES('D2507R','2','REVERSO','Physical Locations/APT/Stock/Cedis I');</v>
      </c>
    </row>
    <row r="2447">
      <c r="A2447" s="584" t="s">
        <v>5440</v>
      </c>
      <c r="B2447" s="585">
        <v>2.0</v>
      </c>
      <c r="C2447" s="580" t="str">
        <f t="shared" si="1"/>
        <v>FRENTE</v>
      </c>
      <c r="D2447" s="583" t="s">
        <v>8317</v>
      </c>
      <c r="E2447" s="585">
        <v>25.0</v>
      </c>
      <c r="H2447" s="580" t="str">
        <f t="shared" si="2"/>
        <v>INSERT INTO public.rack (ubicacion, pasillo, lado, almacen) VALUES('D2508F','2','FRENTE','Physical Locations/APT/Stock/Cedis I');</v>
      </c>
    </row>
    <row r="2448">
      <c r="A2448" s="584" t="s">
        <v>5430</v>
      </c>
      <c r="B2448" s="585">
        <v>2.0</v>
      </c>
      <c r="C2448" s="580" t="str">
        <f t="shared" si="1"/>
        <v>REVERSO</v>
      </c>
      <c r="D2448" s="583" t="s">
        <v>8317</v>
      </c>
      <c r="E2448" s="585">
        <v>25.0</v>
      </c>
      <c r="H2448" s="580" t="str">
        <f t="shared" si="2"/>
        <v>INSERT INTO public.rack (ubicacion, pasillo, lado, almacen) VALUES('D2508R','2','REVERSO','Physical Locations/APT/Stock/Cedis I');</v>
      </c>
    </row>
    <row r="2449">
      <c r="A2449" s="584" t="s">
        <v>5420</v>
      </c>
      <c r="B2449" s="585">
        <v>2.0</v>
      </c>
      <c r="C2449" s="580" t="str">
        <f t="shared" si="1"/>
        <v>FRENTE</v>
      </c>
      <c r="D2449" s="583" t="s">
        <v>8317</v>
      </c>
      <c r="E2449" s="585">
        <v>26.0</v>
      </c>
      <c r="H2449" s="580" t="str">
        <f t="shared" si="2"/>
        <v>INSERT INTO public.rack (ubicacion, pasillo, lado, almacen) VALUES('D2601F','2','FRENTE','Physical Locations/APT/Stock/Cedis I');</v>
      </c>
    </row>
    <row r="2450">
      <c r="A2450" s="584" t="s">
        <v>5410</v>
      </c>
      <c r="B2450" s="585">
        <v>2.0</v>
      </c>
      <c r="C2450" s="580" t="str">
        <f t="shared" si="1"/>
        <v>REVERSO</v>
      </c>
      <c r="D2450" s="583" t="s">
        <v>8317</v>
      </c>
      <c r="E2450" s="585">
        <v>26.0</v>
      </c>
      <c r="H2450" s="580" t="str">
        <f t="shared" si="2"/>
        <v>INSERT INTO public.rack (ubicacion, pasillo, lado, almacen) VALUES('D2601R','2','REVERSO','Physical Locations/APT/Stock/Cedis I');</v>
      </c>
    </row>
    <row r="2451">
      <c r="A2451" s="584" t="s">
        <v>5400</v>
      </c>
      <c r="B2451" s="585">
        <v>2.0</v>
      </c>
      <c r="C2451" s="580" t="str">
        <f t="shared" si="1"/>
        <v>FRENTE</v>
      </c>
      <c r="D2451" s="583" t="s">
        <v>8317</v>
      </c>
      <c r="E2451" s="585">
        <v>26.0</v>
      </c>
      <c r="H2451" s="580" t="str">
        <f t="shared" si="2"/>
        <v>INSERT INTO public.rack (ubicacion, pasillo, lado, almacen) VALUES('D2602F','2','FRENTE','Physical Locations/APT/Stock/Cedis I');</v>
      </c>
    </row>
    <row r="2452">
      <c r="A2452" s="584" t="s">
        <v>5390</v>
      </c>
      <c r="B2452" s="585">
        <v>2.0</v>
      </c>
      <c r="C2452" s="580" t="str">
        <f t="shared" si="1"/>
        <v>REVERSO</v>
      </c>
      <c r="D2452" s="583" t="s">
        <v>8317</v>
      </c>
      <c r="E2452" s="585">
        <v>26.0</v>
      </c>
      <c r="H2452" s="580" t="str">
        <f t="shared" si="2"/>
        <v>INSERT INTO public.rack (ubicacion, pasillo, lado, almacen) VALUES('D2602R','2','REVERSO','Physical Locations/APT/Stock/Cedis I');</v>
      </c>
    </row>
    <row r="2453">
      <c r="A2453" s="584" t="s">
        <v>5380</v>
      </c>
      <c r="B2453" s="585">
        <v>2.0</v>
      </c>
      <c r="C2453" s="580" t="str">
        <f t="shared" si="1"/>
        <v>FRENTE</v>
      </c>
      <c r="D2453" s="583" t="s">
        <v>8317</v>
      </c>
      <c r="E2453" s="585">
        <v>26.0</v>
      </c>
      <c r="H2453" s="580" t="str">
        <f t="shared" si="2"/>
        <v>INSERT INTO public.rack (ubicacion, pasillo, lado, almacen) VALUES('D2603F','2','FRENTE','Physical Locations/APT/Stock/Cedis I');</v>
      </c>
    </row>
    <row r="2454">
      <c r="A2454" s="584" t="s">
        <v>5370</v>
      </c>
      <c r="B2454" s="585">
        <v>2.0</v>
      </c>
      <c r="C2454" s="580" t="str">
        <f t="shared" si="1"/>
        <v>REVERSO</v>
      </c>
      <c r="D2454" s="583" t="s">
        <v>8317</v>
      </c>
      <c r="E2454" s="585">
        <v>26.0</v>
      </c>
      <c r="H2454" s="580" t="str">
        <f t="shared" si="2"/>
        <v>INSERT INTO public.rack (ubicacion, pasillo, lado, almacen) VALUES('D2603R','2','REVERSO','Physical Locations/APT/Stock/Cedis I');</v>
      </c>
    </row>
    <row r="2455">
      <c r="A2455" s="584" t="s">
        <v>5360</v>
      </c>
      <c r="B2455" s="585">
        <v>2.0</v>
      </c>
      <c r="C2455" s="580" t="str">
        <f t="shared" si="1"/>
        <v>FRENTE</v>
      </c>
      <c r="D2455" s="583" t="s">
        <v>8317</v>
      </c>
      <c r="E2455" s="585">
        <v>26.0</v>
      </c>
      <c r="H2455" s="580" t="str">
        <f t="shared" si="2"/>
        <v>INSERT INTO public.rack (ubicacion, pasillo, lado, almacen) VALUES('D2604F','2','FRENTE','Physical Locations/APT/Stock/Cedis I');</v>
      </c>
    </row>
    <row r="2456">
      <c r="A2456" s="584" t="s">
        <v>5350</v>
      </c>
      <c r="B2456" s="585">
        <v>2.0</v>
      </c>
      <c r="C2456" s="580" t="str">
        <f t="shared" si="1"/>
        <v>REVERSO</v>
      </c>
      <c r="D2456" s="583" t="s">
        <v>8317</v>
      </c>
      <c r="E2456" s="585">
        <v>26.0</v>
      </c>
      <c r="H2456" s="580" t="str">
        <f t="shared" si="2"/>
        <v>INSERT INTO public.rack (ubicacion, pasillo, lado, almacen) VALUES('D2604R','2','REVERSO','Physical Locations/APT/Stock/Cedis I');</v>
      </c>
    </row>
    <row r="2457">
      <c r="A2457" s="584" t="s">
        <v>5340</v>
      </c>
      <c r="B2457" s="585">
        <v>2.0</v>
      </c>
      <c r="C2457" s="580" t="str">
        <f t="shared" si="1"/>
        <v>FRENTE</v>
      </c>
      <c r="D2457" s="583" t="s">
        <v>8317</v>
      </c>
      <c r="E2457" s="585">
        <v>26.0</v>
      </c>
      <c r="H2457" s="580" t="str">
        <f t="shared" si="2"/>
        <v>INSERT INTO public.rack (ubicacion, pasillo, lado, almacen) VALUES('D2605F','2','FRENTE','Physical Locations/APT/Stock/Cedis I');</v>
      </c>
    </row>
    <row r="2458">
      <c r="A2458" s="584" t="s">
        <v>5330</v>
      </c>
      <c r="B2458" s="585">
        <v>2.0</v>
      </c>
      <c r="C2458" s="580" t="str">
        <f t="shared" si="1"/>
        <v>REVERSO</v>
      </c>
      <c r="D2458" s="583" t="s">
        <v>8317</v>
      </c>
      <c r="E2458" s="585">
        <v>26.0</v>
      </c>
      <c r="H2458" s="580" t="str">
        <f t="shared" si="2"/>
        <v>INSERT INTO public.rack (ubicacion, pasillo, lado, almacen) VALUES('D2605R','2','REVERSO','Physical Locations/APT/Stock/Cedis I');</v>
      </c>
    </row>
    <row r="2459">
      <c r="A2459" s="584" t="s">
        <v>5320</v>
      </c>
      <c r="B2459" s="585">
        <v>2.0</v>
      </c>
      <c r="C2459" s="580" t="str">
        <f t="shared" si="1"/>
        <v>FRENTE</v>
      </c>
      <c r="D2459" s="583" t="s">
        <v>8317</v>
      </c>
      <c r="E2459" s="585">
        <v>26.0</v>
      </c>
      <c r="H2459" s="580" t="str">
        <f t="shared" si="2"/>
        <v>INSERT INTO public.rack (ubicacion, pasillo, lado, almacen) VALUES('D2606F','2','FRENTE','Physical Locations/APT/Stock/Cedis I');</v>
      </c>
    </row>
    <row r="2460">
      <c r="A2460" s="584" t="s">
        <v>5310</v>
      </c>
      <c r="B2460" s="585">
        <v>2.0</v>
      </c>
      <c r="C2460" s="580" t="str">
        <f t="shared" si="1"/>
        <v>REVERSO</v>
      </c>
      <c r="D2460" s="583" t="s">
        <v>8317</v>
      </c>
      <c r="E2460" s="585">
        <v>26.0</v>
      </c>
      <c r="H2460" s="580" t="str">
        <f t="shared" si="2"/>
        <v>INSERT INTO public.rack (ubicacion, pasillo, lado, almacen) VALUES('D2606R','2','REVERSO','Physical Locations/APT/Stock/Cedis I');</v>
      </c>
    </row>
    <row r="2461">
      <c r="A2461" s="584" t="s">
        <v>5300</v>
      </c>
      <c r="B2461" s="585">
        <v>2.0</v>
      </c>
      <c r="C2461" s="580" t="str">
        <f t="shared" si="1"/>
        <v>FRENTE</v>
      </c>
      <c r="D2461" s="583" t="s">
        <v>8317</v>
      </c>
      <c r="E2461" s="585">
        <v>26.0</v>
      </c>
      <c r="H2461" s="580" t="str">
        <f t="shared" si="2"/>
        <v>INSERT INTO public.rack (ubicacion, pasillo, lado, almacen) VALUES('D2607F','2','FRENTE','Physical Locations/APT/Stock/Cedis I');</v>
      </c>
    </row>
    <row r="2462">
      <c r="A2462" s="584" t="s">
        <v>5290</v>
      </c>
      <c r="B2462" s="585">
        <v>2.0</v>
      </c>
      <c r="C2462" s="580" t="str">
        <f t="shared" si="1"/>
        <v>REVERSO</v>
      </c>
      <c r="D2462" s="583" t="s">
        <v>8317</v>
      </c>
      <c r="E2462" s="585">
        <v>26.0</v>
      </c>
      <c r="H2462" s="580" t="str">
        <f t="shared" si="2"/>
        <v>INSERT INTO public.rack (ubicacion, pasillo, lado, almacen) VALUES('D2607R','2','REVERSO','Physical Locations/APT/Stock/Cedis I');</v>
      </c>
    </row>
    <row r="2463">
      <c r="A2463" s="584" t="s">
        <v>5280</v>
      </c>
      <c r="B2463" s="585">
        <v>2.0</v>
      </c>
      <c r="C2463" s="580" t="str">
        <f t="shared" si="1"/>
        <v>FRENTE</v>
      </c>
      <c r="D2463" s="583" t="s">
        <v>8317</v>
      </c>
      <c r="E2463" s="585">
        <v>26.0</v>
      </c>
      <c r="H2463" s="580" t="str">
        <f t="shared" si="2"/>
        <v>INSERT INTO public.rack (ubicacion, pasillo, lado, almacen) VALUES('D2608F','2','FRENTE','Physical Locations/APT/Stock/Cedis I');</v>
      </c>
    </row>
    <row r="2464">
      <c r="A2464" s="584" t="s">
        <v>5270</v>
      </c>
      <c r="B2464" s="585">
        <v>2.0</v>
      </c>
      <c r="C2464" s="580" t="str">
        <f t="shared" si="1"/>
        <v>REVERSO</v>
      </c>
      <c r="D2464" s="583" t="s">
        <v>8317</v>
      </c>
      <c r="E2464" s="585">
        <v>26.0</v>
      </c>
      <c r="H2464" s="580" t="str">
        <f t="shared" si="2"/>
        <v>INSERT INTO public.rack (ubicacion, pasillo, lado, almacen) VALUES('D2608R','2','REVERSO','Physical Locations/APT/Stock/Cedis I');</v>
      </c>
    </row>
    <row r="2465">
      <c r="A2465" s="584" t="s">
        <v>5261</v>
      </c>
      <c r="B2465" s="585">
        <v>2.0</v>
      </c>
      <c r="C2465" s="580" t="str">
        <f t="shared" si="1"/>
        <v>FRENTE</v>
      </c>
      <c r="D2465" s="583" t="s">
        <v>8317</v>
      </c>
      <c r="E2465" s="585">
        <v>27.0</v>
      </c>
      <c r="H2465" s="580" t="str">
        <f t="shared" si="2"/>
        <v>INSERT INTO public.rack (ubicacion, pasillo, lado, almacen) VALUES('D2701F','2','FRENTE','Physical Locations/APT/Stock/Cedis I');</v>
      </c>
    </row>
    <row r="2466">
      <c r="A2466" s="584" t="s">
        <v>5252</v>
      </c>
      <c r="B2466" s="585">
        <v>2.0</v>
      </c>
      <c r="C2466" s="580" t="str">
        <f t="shared" si="1"/>
        <v>REVERSO</v>
      </c>
      <c r="D2466" s="583" t="s">
        <v>8317</v>
      </c>
      <c r="E2466" s="585">
        <v>27.0</v>
      </c>
      <c r="H2466" s="580" t="str">
        <f t="shared" si="2"/>
        <v>INSERT INTO public.rack (ubicacion, pasillo, lado, almacen) VALUES('D2701R','2','REVERSO','Physical Locations/APT/Stock/Cedis I');</v>
      </c>
    </row>
    <row r="2467">
      <c r="A2467" s="584" t="s">
        <v>5244</v>
      </c>
      <c r="B2467" s="585">
        <v>2.0</v>
      </c>
      <c r="C2467" s="580" t="str">
        <f t="shared" si="1"/>
        <v>FRENTE</v>
      </c>
      <c r="D2467" s="583" t="s">
        <v>8317</v>
      </c>
      <c r="E2467" s="585">
        <v>27.0</v>
      </c>
      <c r="H2467" s="580" t="str">
        <f t="shared" si="2"/>
        <v>INSERT INTO public.rack (ubicacion, pasillo, lado, almacen) VALUES('D2702F','2','FRENTE','Physical Locations/APT/Stock/Cedis I');</v>
      </c>
    </row>
    <row r="2468">
      <c r="A2468" s="584" t="s">
        <v>5235</v>
      </c>
      <c r="B2468" s="585">
        <v>2.0</v>
      </c>
      <c r="C2468" s="580" t="str">
        <f t="shared" si="1"/>
        <v>REVERSO</v>
      </c>
      <c r="D2468" s="583" t="s">
        <v>8317</v>
      </c>
      <c r="E2468" s="585">
        <v>27.0</v>
      </c>
      <c r="H2468" s="580" t="str">
        <f t="shared" si="2"/>
        <v>INSERT INTO public.rack (ubicacion, pasillo, lado, almacen) VALUES('D2702R','2','REVERSO','Physical Locations/APT/Stock/Cedis I');</v>
      </c>
    </row>
    <row r="2469">
      <c r="A2469" s="584" t="s">
        <v>5227</v>
      </c>
      <c r="B2469" s="585">
        <v>2.0</v>
      </c>
      <c r="C2469" s="580" t="str">
        <f t="shared" si="1"/>
        <v>FRENTE</v>
      </c>
      <c r="D2469" s="583" t="s">
        <v>8317</v>
      </c>
      <c r="E2469" s="585">
        <v>27.0</v>
      </c>
      <c r="H2469" s="580" t="str">
        <f t="shared" si="2"/>
        <v>INSERT INTO public.rack (ubicacion, pasillo, lado, almacen) VALUES('D2703F','2','FRENTE','Physical Locations/APT/Stock/Cedis I');</v>
      </c>
    </row>
    <row r="2470">
      <c r="A2470" s="584" t="s">
        <v>5218</v>
      </c>
      <c r="B2470" s="585">
        <v>2.0</v>
      </c>
      <c r="C2470" s="580" t="str">
        <f t="shared" si="1"/>
        <v>REVERSO</v>
      </c>
      <c r="D2470" s="583" t="s">
        <v>8317</v>
      </c>
      <c r="E2470" s="585">
        <v>27.0</v>
      </c>
      <c r="H2470" s="580" t="str">
        <f t="shared" si="2"/>
        <v>INSERT INTO public.rack (ubicacion, pasillo, lado, almacen) VALUES('D2703R','2','REVERSO','Physical Locations/APT/Stock/Cedis I');</v>
      </c>
    </row>
    <row r="2471">
      <c r="A2471" s="584" t="s">
        <v>5210</v>
      </c>
      <c r="B2471" s="585">
        <v>2.0</v>
      </c>
      <c r="C2471" s="580" t="str">
        <f t="shared" si="1"/>
        <v>FRENTE</v>
      </c>
      <c r="D2471" s="583" t="s">
        <v>8317</v>
      </c>
      <c r="E2471" s="585">
        <v>27.0</v>
      </c>
      <c r="H2471" s="580" t="str">
        <f t="shared" si="2"/>
        <v>INSERT INTO public.rack (ubicacion, pasillo, lado, almacen) VALUES('D2704F','2','FRENTE','Physical Locations/APT/Stock/Cedis I');</v>
      </c>
    </row>
    <row r="2472">
      <c r="A2472" s="584" t="s">
        <v>5201</v>
      </c>
      <c r="B2472" s="585">
        <v>2.0</v>
      </c>
      <c r="C2472" s="580" t="str">
        <f t="shared" si="1"/>
        <v>REVERSO</v>
      </c>
      <c r="D2472" s="583" t="s">
        <v>8317</v>
      </c>
      <c r="E2472" s="585">
        <v>27.0</v>
      </c>
      <c r="H2472" s="580" t="str">
        <f t="shared" si="2"/>
        <v>INSERT INTO public.rack (ubicacion, pasillo, lado, almacen) VALUES('D2704R','2','REVERSO','Physical Locations/APT/Stock/Cedis I');</v>
      </c>
    </row>
    <row r="2473">
      <c r="A2473" s="584" t="s">
        <v>5192</v>
      </c>
      <c r="B2473" s="585">
        <v>2.0</v>
      </c>
      <c r="C2473" s="580" t="str">
        <f t="shared" si="1"/>
        <v>FRENTE</v>
      </c>
      <c r="D2473" s="583" t="s">
        <v>8317</v>
      </c>
      <c r="E2473" s="585">
        <v>27.0</v>
      </c>
      <c r="H2473" s="580" t="str">
        <f t="shared" si="2"/>
        <v>INSERT INTO public.rack (ubicacion, pasillo, lado, almacen) VALUES('D2705F','2','FRENTE','Physical Locations/APT/Stock/Cedis I');</v>
      </c>
    </row>
    <row r="2474">
      <c r="A2474" s="584" t="s">
        <v>5182</v>
      </c>
      <c r="B2474" s="585">
        <v>2.0</v>
      </c>
      <c r="C2474" s="580" t="str">
        <f t="shared" si="1"/>
        <v>REVERSO</v>
      </c>
      <c r="D2474" s="583" t="s">
        <v>8317</v>
      </c>
      <c r="E2474" s="585">
        <v>27.0</v>
      </c>
      <c r="H2474" s="580" t="str">
        <f t="shared" si="2"/>
        <v>INSERT INTO public.rack (ubicacion, pasillo, lado, almacen) VALUES('D2705R','2','REVERSO','Physical Locations/APT/Stock/Cedis I');</v>
      </c>
    </row>
    <row r="2475">
      <c r="A2475" s="584" t="s">
        <v>5173</v>
      </c>
      <c r="B2475" s="585">
        <v>2.0</v>
      </c>
      <c r="C2475" s="580" t="str">
        <f t="shared" si="1"/>
        <v>FRENTE</v>
      </c>
      <c r="D2475" s="583" t="s">
        <v>8317</v>
      </c>
      <c r="E2475" s="585">
        <v>27.0</v>
      </c>
      <c r="H2475" s="580" t="str">
        <f t="shared" si="2"/>
        <v>INSERT INTO public.rack (ubicacion, pasillo, lado, almacen) VALUES('D2706F','2','FRENTE','Physical Locations/APT/Stock/Cedis I');</v>
      </c>
    </row>
    <row r="2476">
      <c r="A2476" s="584" t="s">
        <v>5163</v>
      </c>
      <c r="B2476" s="585">
        <v>2.0</v>
      </c>
      <c r="C2476" s="580" t="str">
        <f t="shared" si="1"/>
        <v>REVERSO</v>
      </c>
      <c r="D2476" s="583" t="s">
        <v>8317</v>
      </c>
      <c r="E2476" s="585">
        <v>27.0</v>
      </c>
      <c r="H2476" s="580" t="str">
        <f t="shared" si="2"/>
        <v>INSERT INTO public.rack (ubicacion, pasillo, lado, almacen) VALUES('D2706R','2','REVERSO','Physical Locations/APT/Stock/Cedis I');</v>
      </c>
    </row>
    <row r="2477">
      <c r="A2477" s="584" t="s">
        <v>5154</v>
      </c>
      <c r="B2477" s="585">
        <v>2.0</v>
      </c>
      <c r="C2477" s="580" t="str">
        <f t="shared" si="1"/>
        <v>FRENTE</v>
      </c>
      <c r="D2477" s="583" t="s">
        <v>8317</v>
      </c>
      <c r="E2477" s="585">
        <v>27.0</v>
      </c>
      <c r="H2477" s="580" t="str">
        <f t="shared" si="2"/>
        <v>INSERT INTO public.rack (ubicacion, pasillo, lado, almacen) VALUES('D2707F','2','FRENTE','Physical Locations/APT/Stock/Cedis I');</v>
      </c>
    </row>
    <row r="2478">
      <c r="A2478" s="584" t="s">
        <v>5144</v>
      </c>
      <c r="B2478" s="585">
        <v>2.0</v>
      </c>
      <c r="C2478" s="580" t="str">
        <f t="shared" si="1"/>
        <v>REVERSO</v>
      </c>
      <c r="D2478" s="583" t="s">
        <v>8317</v>
      </c>
      <c r="E2478" s="585">
        <v>27.0</v>
      </c>
      <c r="H2478" s="580" t="str">
        <f t="shared" si="2"/>
        <v>INSERT INTO public.rack (ubicacion, pasillo, lado, almacen) VALUES('D2707R','2','REVERSO','Physical Locations/APT/Stock/Cedis I');</v>
      </c>
    </row>
    <row r="2479">
      <c r="A2479" s="584" t="s">
        <v>5135</v>
      </c>
      <c r="B2479" s="585">
        <v>2.0</v>
      </c>
      <c r="C2479" s="580" t="str">
        <f t="shared" si="1"/>
        <v>FRENTE</v>
      </c>
      <c r="D2479" s="583" t="s">
        <v>8317</v>
      </c>
      <c r="E2479" s="585">
        <v>27.0</v>
      </c>
      <c r="H2479" s="580" t="str">
        <f t="shared" si="2"/>
        <v>INSERT INTO public.rack (ubicacion, pasillo, lado, almacen) VALUES('D2708F','2','FRENTE','Physical Locations/APT/Stock/Cedis I');</v>
      </c>
    </row>
    <row r="2480">
      <c r="A2480" s="584" t="s">
        <v>5125</v>
      </c>
      <c r="B2480" s="585">
        <v>2.0</v>
      </c>
      <c r="C2480" s="580" t="str">
        <f t="shared" si="1"/>
        <v>REVERSO</v>
      </c>
      <c r="D2480" s="583" t="s">
        <v>8317</v>
      </c>
      <c r="E2480" s="585">
        <v>27.0</v>
      </c>
      <c r="H2480" s="580" t="str">
        <f t="shared" si="2"/>
        <v>INSERT INTO public.rack (ubicacion, pasillo, lado, almacen) VALUES('D2708R','2','REVERSO','Physical Locations/APT/Stock/Cedis I');</v>
      </c>
    </row>
    <row r="2481">
      <c r="A2481" s="584" t="s">
        <v>5117</v>
      </c>
      <c r="B2481" s="585">
        <v>2.0</v>
      </c>
      <c r="C2481" s="580" t="str">
        <f t="shared" si="1"/>
        <v>FRENTE</v>
      </c>
      <c r="D2481" s="583" t="s">
        <v>8317</v>
      </c>
      <c r="E2481" s="585">
        <v>28.0</v>
      </c>
      <c r="H2481" s="580" t="str">
        <f t="shared" si="2"/>
        <v>INSERT INTO public.rack (ubicacion, pasillo, lado, almacen) VALUES('D2801F','2','FRENTE','Physical Locations/APT/Stock/Cedis I');</v>
      </c>
    </row>
    <row r="2482">
      <c r="A2482" s="584" t="s">
        <v>5108</v>
      </c>
      <c r="B2482" s="585">
        <v>2.0</v>
      </c>
      <c r="C2482" s="580" t="str">
        <f t="shared" si="1"/>
        <v>REVERSO</v>
      </c>
      <c r="D2482" s="583" t="s">
        <v>8317</v>
      </c>
      <c r="E2482" s="585">
        <v>28.0</v>
      </c>
      <c r="H2482" s="580" t="str">
        <f t="shared" si="2"/>
        <v>INSERT INTO public.rack (ubicacion, pasillo, lado, almacen) VALUES('D2801R','2','REVERSO','Physical Locations/APT/Stock/Cedis I');</v>
      </c>
    </row>
    <row r="2483">
      <c r="A2483" s="584" t="s">
        <v>5099</v>
      </c>
      <c r="B2483" s="585">
        <v>2.0</v>
      </c>
      <c r="C2483" s="580" t="str">
        <f t="shared" si="1"/>
        <v>FRENTE</v>
      </c>
      <c r="D2483" s="583" t="s">
        <v>8317</v>
      </c>
      <c r="E2483" s="585">
        <v>28.0</v>
      </c>
      <c r="H2483" s="580" t="str">
        <f t="shared" si="2"/>
        <v>INSERT INTO public.rack (ubicacion, pasillo, lado, almacen) VALUES('D2802F','2','FRENTE','Physical Locations/APT/Stock/Cedis I');</v>
      </c>
    </row>
    <row r="2484">
      <c r="A2484" s="584" t="s">
        <v>5090</v>
      </c>
      <c r="B2484" s="585">
        <v>2.0</v>
      </c>
      <c r="C2484" s="580" t="str">
        <f t="shared" si="1"/>
        <v>REVERSO</v>
      </c>
      <c r="D2484" s="583" t="s">
        <v>8317</v>
      </c>
      <c r="E2484" s="585">
        <v>28.0</v>
      </c>
      <c r="H2484" s="580" t="str">
        <f t="shared" si="2"/>
        <v>INSERT INTO public.rack (ubicacion, pasillo, lado, almacen) VALUES('D2802R','2','REVERSO','Physical Locations/APT/Stock/Cedis I');</v>
      </c>
    </row>
    <row r="2485">
      <c r="A2485" s="584" t="s">
        <v>5081</v>
      </c>
      <c r="B2485" s="585">
        <v>2.0</v>
      </c>
      <c r="C2485" s="580" t="str">
        <f t="shared" si="1"/>
        <v>FRENTE</v>
      </c>
      <c r="D2485" s="583" t="s">
        <v>8317</v>
      </c>
      <c r="E2485" s="585">
        <v>28.0</v>
      </c>
      <c r="H2485" s="580" t="str">
        <f t="shared" si="2"/>
        <v>INSERT INTO public.rack (ubicacion, pasillo, lado, almacen) VALUES('D2803F','2','FRENTE','Physical Locations/APT/Stock/Cedis I');</v>
      </c>
    </row>
    <row r="2486">
      <c r="A2486" s="584" t="s">
        <v>5071</v>
      </c>
      <c r="B2486" s="585">
        <v>2.0</v>
      </c>
      <c r="C2486" s="580" t="str">
        <f t="shared" si="1"/>
        <v>REVERSO</v>
      </c>
      <c r="D2486" s="583" t="s">
        <v>8317</v>
      </c>
      <c r="E2486" s="585">
        <v>28.0</v>
      </c>
      <c r="H2486" s="580" t="str">
        <f t="shared" si="2"/>
        <v>INSERT INTO public.rack (ubicacion, pasillo, lado, almacen) VALUES('D2803R','2','REVERSO','Physical Locations/APT/Stock/Cedis I');</v>
      </c>
    </row>
    <row r="2487">
      <c r="A2487" s="584" t="s">
        <v>5062</v>
      </c>
      <c r="B2487" s="585">
        <v>2.0</v>
      </c>
      <c r="C2487" s="580" t="str">
        <f t="shared" si="1"/>
        <v>FRENTE</v>
      </c>
      <c r="D2487" s="583" t="s">
        <v>8317</v>
      </c>
      <c r="E2487" s="585">
        <v>28.0</v>
      </c>
      <c r="H2487" s="580" t="str">
        <f t="shared" si="2"/>
        <v>INSERT INTO public.rack (ubicacion, pasillo, lado, almacen) VALUES('D2804F','2','FRENTE','Physical Locations/APT/Stock/Cedis I');</v>
      </c>
    </row>
    <row r="2488">
      <c r="A2488" s="584" t="s">
        <v>5052</v>
      </c>
      <c r="B2488" s="585">
        <v>2.0</v>
      </c>
      <c r="C2488" s="580" t="str">
        <f t="shared" si="1"/>
        <v>REVERSO</v>
      </c>
      <c r="D2488" s="583" t="s">
        <v>8317</v>
      </c>
      <c r="E2488" s="585">
        <v>28.0</v>
      </c>
      <c r="H2488" s="580" t="str">
        <f t="shared" si="2"/>
        <v>INSERT INTO public.rack (ubicacion, pasillo, lado, almacen) VALUES('D2804R','2','REVERSO','Physical Locations/APT/Stock/Cedis I');</v>
      </c>
    </row>
    <row r="2489">
      <c r="A2489" s="584" t="s">
        <v>5042</v>
      </c>
      <c r="B2489" s="585">
        <v>2.0</v>
      </c>
      <c r="C2489" s="580" t="str">
        <f t="shared" si="1"/>
        <v>FRENTE</v>
      </c>
      <c r="D2489" s="583" t="s">
        <v>8317</v>
      </c>
      <c r="E2489" s="585">
        <v>28.0</v>
      </c>
      <c r="H2489" s="580" t="str">
        <f t="shared" si="2"/>
        <v>INSERT INTO public.rack (ubicacion, pasillo, lado, almacen) VALUES('D2805F','2','FRENTE','Physical Locations/APT/Stock/Cedis I');</v>
      </c>
    </row>
    <row r="2490">
      <c r="A2490" s="584" t="s">
        <v>5031</v>
      </c>
      <c r="B2490" s="585">
        <v>2.0</v>
      </c>
      <c r="C2490" s="580" t="str">
        <f t="shared" si="1"/>
        <v>REVERSO</v>
      </c>
      <c r="D2490" s="583" t="s">
        <v>8317</v>
      </c>
      <c r="E2490" s="585">
        <v>28.0</v>
      </c>
      <c r="H2490" s="580" t="str">
        <f t="shared" si="2"/>
        <v>INSERT INTO public.rack (ubicacion, pasillo, lado, almacen) VALUES('D2805R','2','REVERSO','Physical Locations/APT/Stock/Cedis I');</v>
      </c>
    </row>
    <row r="2491">
      <c r="A2491" s="584" t="s">
        <v>5021</v>
      </c>
      <c r="B2491" s="585">
        <v>2.0</v>
      </c>
      <c r="C2491" s="580" t="str">
        <f t="shared" si="1"/>
        <v>FRENTE</v>
      </c>
      <c r="D2491" s="583" t="s">
        <v>8317</v>
      </c>
      <c r="E2491" s="585">
        <v>28.0</v>
      </c>
      <c r="H2491" s="580" t="str">
        <f t="shared" si="2"/>
        <v>INSERT INTO public.rack (ubicacion, pasillo, lado, almacen) VALUES('D2806F','2','FRENTE','Physical Locations/APT/Stock/Cedis I');</v>
      </c>
    </row>
    <row r="2492">
      <c r="A2492" s="584" t="s">
        <v>5010</v>
      </c>
      <c r="B2492" s="585">
        <v>2.0</v>
      </c>
      <c r="C2492" s="580" t="str">
        <f t="shared" si="1"/>
        <v>REVERSO</v>
      </c>
      <c r="D2492" s="583" t="s">
        <v>8317</v>
      </c>
      <c r="E2492" s="585">
        <v>28.0</v>
      </c>
      <c r="H2492" s="580" t="str">
        <f t="shared" si="2"/>
        <v>INSERT INTO public.rack (ubicacion, pasillo, lado, almacen) VALUES('D2806R','2','REVERSO','Physical Locations/APT/Stock/Cedis I');</v>
      </c>
    </row>
    <row r="2493">
      <c r="A2493" s="584" t="s">
        <v>5000</v>
      </c>
      <c r="B2493" s="585">
        <v>2.0</v>
      </c>
      <c r="C2493" s="580" t="str">
        <f t="shared" si="1"/>
        <v>FRENTE</v>
      </c>
      <c r="D2493" s="583" t="s">
        <v>8317</v>
      </c>
      <c r="E2493" s="585">
        <v>28.0</v>
      </c>
      <c r="H2493" s="580" t="str">
        <f t="shared" si="2"/>
        <v>INSERT INTO public.rack (ubicacion, pasillo, lado, almacen) VALUES('D2807F','2','FRENTE','Physical Locations/APT/Stock/Cedis I');</v>
      </c>
    </row>
    <row r="2494">
      <c r="A2494" s="584" t="s">
        <v>4989</v>
      </c>
      <c r="B2494" s="585">
        <v>2.0</v>
      </c>
      <c r="C2494" s="580" t="str">
        <f t="shared" si="1"/>
        <v>REVERSO</v>
      </c>
      <c r="D2494" s="583" t="s">
        <v>8317</v>
      </c>
      <c r="E2494" s="585">
        <v>28.0</v>
      </c>
      <c r="H2494" s="580" t="str">
        <f t="shared" si="2"/>
        <v>INSERT INTO public.rack (ubicacion, pasillo, lado, almacen) VALUES('D2807R','2','REVERSO','Physical Locations/APT/Stock/Cedis I');</v>
      </c>
    </row>
    <row r="2495">
      <c r="A2495" s="584" t="s">
        <v>4979</v>
      </c>
      <c r="B2495" s="585">
        <v>2.0</v>
      </c>
      <c r="C2495" s="580" t="str">
        <f t="shared" si="1"/>
        <v>FRENTE</v>
      </c>
      <c r="D2495" s="583" t="s">
        <v>8317</v>
      </c>
      <c r="E2495" s="585">
        <v>28.0</v>
      </c>
      <c r="H2495" s="580" t="str">
        <f t="shared" si="2"/>
        <v>INSERT INTO public.rack (ubicacion, pasillo, lado, almacen) VALUES('D2808F','2','FRENTE','Physical Locations/APT/Stock/Cedis I');</v>
      </c>
    </row>
    <row r="2496">
      <c r="A2496" s="584" t="s">
        <v>4968</v>
      </c>
      <c r="B2496" s="585">
        <v>2.0</v>
      </c>
      <c r="C2496" s="580" t="str">
        <f t="shared" si="1"/>
        <v>REVERSO</v>
      </c>
      <c r="D2496" s="583" t="s">
        <v>8317</v>
      </c>
      <c r="E2496" s="585">
        <v>28.0</v>
      </c>
      <c r="H2496" s="580" t="str">
        <f t="shared" si="2"/>
        <v>INSERT INTO public.rack (ubicacion, pasillo, lado, almacen) VALUES('D2808R','2','REVERSO','Physical Locations/APT/Stock/Cedis I');</v>
      </c>
    </row>
    <row r="2497">
      <c r="A2497" s="584" t="s">
        <v>4894</v>
      </c>
      <c r="B2497" s="585">
        <v>2.0</v>
      </c>
      <c r="C2497" s="580" t="str">
        <f t="shared" si="1"/>
        <v>FRENTE</v>
      </c>
      <c r="D2497" s="583" t="s">
        <v>8317</v>
      </c>
      <c r="E2497" s="585">
        <v>29.0</v>
      </c>
      <c r="H2497" s="580" t="str">
        <f t="shared" si="2"/>
        <v>INSERT INTO public.rack (ubicacion, pasillo, lado, almacen) VALUES('D2905F','2','FRENTE','Physical Locations/APT/Stock/Cedis I');</v>
      </c>
    </row>
    <row r="2498">
      <c r="A2498" s="584" t="s">
        <v>4883</v>
      </c>
      <c r="B2498" s="585">
        <v>2.0</v>
      </c>
      <c r="C2498" s="580" t="str">
        <f t="shared" si="1"/>
        <v>REVERSO</v>
      </c>
      <c r="D2498" s="583" t="s">
        <v>8317</v>
      </c>
      <c r="E2498" s="585">
        <v>29.0</v>
      </c>
      <c r="H2498" s="580" t="str">
        <f t="shared" si="2"/>
        <v>INSERT INTO public.rack (ubicacion, pasillo, lado, almacen) VALUES('D2905R','2','REVERSO','Physical Locations/APT/Stock/Cedis I');</v>
      </c>
    </row>
    <row r="2499">
      <c r="A2499" s="584" t="s">
        <v>4871</v>
      </c>
      <c r="B2499" s="585">
        <v>2.0</v>
      </c>
      <c r="C2499" s="580" t="str">
        <f t="shared" si="1"/>
        <v>FRENTE</v>
      </c>
      <c r="D2499" s="583" t="s">
        <v>8317</v>
      </c>
      <c r="E2499" s="585">
        <v>29.0</v>
      </c>
      <c r="H2499" s="580" t="str">
        <f t="shared" si="2"/>
        <v>INSERT INTO public.rack (ubicacion, pasillo, lado, almacen) VALUES('D2906F','2','FRENTE','Physical Locations/APT/Stock/Cedis I');</v>
      </c>
    </row>
    <row r="2500">
      <c r="A2500" s="584" t="s">
        <v>4860</v>
      </c>
      <c r="B2500" s="585">
        <v>2.0</v>
      </c>
      <c r="C2500" s="580" t="str">
        <f t="shared" si="1"/>
        <v>REVERSO</v>
      </c>
      <c r="D2500" s="583" t="s">
        <v>8317</v>
      </c>
      <c r="E2500" s="585">
        <v>29.0</v>
      </c>
      <c r="H2500" s="580" t="str">
        <f t="shared" si="2"/>
        <v>INSERT INTO public.rack (ubicacion, pasillo, lado, almacen) VALUES('D2906R','2','REVERSO','Physical Locations/APT/Stock/Cedis I');</v>
      </c>
    </row>
    <row r="2501">
      <c r="A2501" s="584" t="s">
        <v>4846</v>
      </c>
      <c r="B2501" s="585">
        <v>2.0</v>
      </c>
      <c r="C2501" s="580" t="str">
        <f t="shared" si="1"/>
        <v>FRENTE</v>
      </c>
      <c r="D2501" s="583" t="s">
        <v>8317</v>
      </c>
      <c r="E2501" s="585">
        <v>29.0</v>
      </c>
      <c r="H2501" s="580" t="str">
        <f t="shared" si="2"/>
        <v>INSERT INTO public.rack (ubicacion, pasillo, lado, almacen) VALUES('D2907F','2','FRENTE','Physical Locations/APT/Stock/Cedis I');</v>
      </c>
    </row>
    <row r="2502">
      <c r="A2502" s="584" t="s">
        <v>4832</v>
      </c>
      <c r="B2502" s="585">
        <v>2.0</v>
      </c>
      <c r="C2502" s="580" t="str">
        <f t="shared" si="1"/>
        <v>REVERSO</v>
      </c>
      <c r="D2502" s="583" t="s">
        <v>8317</v>
      </c>
      <c r="E2502" s="585">
        <v>29.0</v>
      </c>
      <c r="H2502" s="580" t="str">
        <f t="shared" si="2"/>
        <v>INSERT INTO public.rack (ubicacion, pasillo, lado, almacen) VALUES('D2907R','2','REVERSO','Physical Locations/APT/Stock/Cedis I');</v>
      </c>
    </row>
    <row r="2503">
      <c r="A2503" s="584" t="s">
        <v>4818</v>
      </c>
      <c r="B2503" s="585">
        <v>2.0</v>
      </c>
      <c r="C2503" s="580" t="str">
        <f t="shared" si="1"/>
        <v>FRENTE</v>
      </c>
      <c r="D2503" s="583" t="s">
        <v>8317</v>
      </c>
      <c r="E2503" s="585">
        <v>29.0</v>
      </c>
      <c r="H2503" s="580" t="str">
        <f t="shared" si="2"/>
        <v>INSERT INTO public.rack (ubicacion, pasillo, lado, almacen) VALUES('D2908F','2','FRENTE','Physical Locations/APT/Stock/Cedis I');</v>
      </c>
    </row>
    <row r="2504">
      <c r="A2504" s="584" t="s">
        <v>4804</v>
      </c>
      <c r="B2504" s="585">
        <v>2.0</v>
      </c>
      <c r="C2504" s="580" t="str">
        <f t="shared" si="1"/>
        <v>REVERSO</v>
      </c>
      <c r="D2504" s="583" t="s">
        <v>8317</v>
      </c>
      <c r="E2504" s="585">
        <v>29.0</v>
      </c>
      <c r="H2504" s="580" t="str">
        <f t="shared" si="2"/>
        <v>INSERT INTO public.rack (ubicacion, pasillo, lado, almacen) VALUES('D2908R','2','REVERSO','Physical Locations/APT/Stock/Cedis I');</v>
      </c>
    </row>
    <row r="2505">
      <c r="A2505" s="584" t="s">
        <v>4702</v>
      </c>
      <c r="B2505" s="585">
        <v>2.0</v>
      </c>
      <c r="C2505" s="580" t="str">
        <f t="shared" si="1"/>
        <v>FRENTE</v>
      </c>
      <c r="D2505" s="583" t="s">
        <v>8317</v>
      </c>
      <c r="E2505" s="585">
        <v>30.0</v>
      </c>
      <c r="H2505" s="580" t="str">
        <f t="shared" si="2"/>
        <v>INSERT INTO public.rack (ubicacion, pasillo, lado, almacen) VALUES('D3005F','2','FRENTE','Physical Locations/APT/Stock/Cedis I');</v>
      </c>
    </row>
    <row r="2506">
      <c r="A2506" s="584" t="s">
        <v>4688</v>
      </c>
      <c r="B2506" s="585">
        <v>2.0</v>
      </c>
      <c r="C2506" s="580" t="str">
        <f t="shared" si="1"/>
        <v>REVERSO</v>
      </c>
      <c r="D2506" s="583" t="s">
        <v>8317</v>
      </c>
      <c r="E2506" s="585">
        <v>30.0</v>
      </c>
      <c r="H2506" s="580" t="str">
        <f t="shared" si="2"/>
        <v>INSERT INTO public.rack (ubicacion, pasillo, lado, almacen) VALUES('D3005R','2','REVERSO','Physical Locations/APT/Stock/Cedis I');</v>
      </c>
    </row>
    <row r="2507">
      <c r="A2507" s="584" t="s">
        <v>4674</v>
      </c>
      <c r="B2507" s="585">
        <v>2.0</v>
      </c>
      <c r="C2507" s="580" t="str">
        <f t="shared" si="1"/>
        <v>FRENTE</v>
      </c>
      <c r="D2507" s="583" t="s">
        <v>8317</v>
      </c>
      <c r="E2507" s="585">
        <v>30.0</v>
      </c>
      <c r="H2507" s="580" t="str">
        <f t="shared" si="2"/>
        <v>INSERT INTO public.rack (ubicacion, pasillo, lado, almacen) VALUES('D3006F','2','FRENTE','Physical Locations/APT/Stock/Cedis I');</v>
      </c>
    </row>
    <row r="2508">
      <c r="A2508" s="584" t="s">
        <v>4660</v>
      </c>
      <c r="B2508" s="585">
        <v>2.0</v>
      </c>
      <c r="C2508" s="580" t="str">
        <f t="shared" si="1"/>
        <v>REVERSO</v>
      </c>
      <c r="D2508" s="583" t="s">
        <v>8317</v>
      </c>
      <c r="E2508" s="585">
        <v>30.0</v>
      </c>
      <c r="H2508" s="580" t="str">
        <f t="shared" si="2"/>
        <v>INSERT INTO public.rack (ubicacion, pasillo, lado, almacen) VALUES('D3006R','2','REVERSO','Physical Locations/APT/Stock/Cedis I');</v>
      </c>
    </row>
    <row r="2509">
      <c r="A2509" s="584" t="s">
        <v>4646</v>
      </c>
      <c r="B2509" s="585">
        <v>2.0</v>
      </c>
      <c r="C2509" s="580" t="str">
        <f t="shared" si="1"/>
        <v>FRENTE</v>
      </c>
      <c r="D2509" s="583" t="s">
        <v>8317</v>
      </c>
      <c r="E2509" s="585">
        <v>30.0</v>
      </c>
      <c r="H2509" s="580" t="str">
        <f t="shared" si="2"/>
        <v>INSERT INTO public.rack (ubicacion, pasillo, lado, almacen) VALUES('D3007F','2','FRENTE','Physical Locations/APT/Stock/Cedis I');</v>
      </c>
    </row>
    <row r="2510">
      <c r="A2510" s="584" t="s">
        <v>4632</v>
      </c>
      <c r="B2510" s="585">
        <v>2.0</v>
      </c>
      <c r="C2510" s="580" t="str">
        <f t="shared" si="1"/>
        <v>REVERSO</v>
      </c>
      <c r="D2510" s="583" t="s">
        <v>8317</v>
      </c>
      <c r="E2510" s="585">
        <v>30.0</v>
      </c>
      <c r="H2510" s="580" t="str">
        <f t="shared" si="2"/>
        <v>INSERT INTO public.rack (ubicacion, pasillo, lado, almacen) VALUES('D3007R','2','REVERSO','Physical Locations/APT/Stock/Cedis I');</v>
      </c>
    </row>
    <row r="2511">
      <c r="A2511" s="584" t="s">
        <v>4618</v>
      </c>
      <c r="B2511" s="585">
        <v>2.0</v>
      </c>
      <c r="C2511" s="580" t="str">
        <f t="shared" si="1"/>
        <v>FRENTE</v>
      </c>
      <c r="D2511" s="583" t="s">
        <v>8317</v>
      </c>
      <c r="E2511" s="585">
        <v>30.0</v>
      </c>
      <c r="H2511" s="580" t="str">
        <f t="shared" si="2"/>
        <v>INSERT INTO public.rack (ubicacion, pasillo, lado, almacen) VALUES('D3008F','2','FRENTE','Physical Locations/APT/Stock/Cedis I');</v>
      </c>
    </row>
    <row r="2512">
      <c r="A2512" s="584" t="s">
        <v>4604</v>
      </c>
      <c r="B2512" s="585">
        <v>2.0</v>
      </c>
      <c r="C2512" s="580" t="str">
        <f t="shared" si="1"/>
        <v>REVERSO</v>
      </c>
      <c r="D2512" s="583" t="s">
        <v>8317</v>
      </c>
      <c r="E2512" s="585">
        <v>30.0</v>
      </c>
      <c r="H2512" s="580" t="str">
        <f t="shared" si="2"/>
        <v>INSERT INTO public.rack (ubicacion, pasillo, lado, almacen) VALUES('D3008R','2','REVERSO','Physical Locations/APT/Stock/Cedis I');</v>
      </c>
    </row>
    <row r="2513">
      <c r="A2513" s="584" t="s">
        <v>4591</v>
      </c>
      <c r="B2513" s="585">
        <v>2.0</v>
      </c>
      <c r="C2513" s="580" t="str">
        <f t="shared" si="1"/>
        <v>FRENTE</v>
      </c>
      <c r="D2513" s="583" t="s">
        <v>8317</v>
      </c>
      <c r="E2513" s="585">
        <v>31.0</v>
      </c>
      <c r="H2513" s="580" t="str">
        <f t="shared" si="2"/>
        <v>INSERT INTO public.rack (ubicacion, pasillo, lado, almacen) VALUES('D3101F','2','FRENTE','Physical Locations/APT/Stock/Cedis I');</v>
      </c>
    </row>
    <row r="2514">
      <c r="A2514" s="584" t="s">
        <v>4578</v>
      </c>
      <c r="B2514" s="585">
        <v>2.0</v>
      </c>
      <c r="C2514" s="580" t="str">
        <f t="shared" si="1"/>
        <v>REVERSO</v>
      </c>
      <c r="D2514" s="583" t="s">
        <v>8317</v>
      </c>
      <c r="E2514" s="585">
        <v>31.0</v>
      </c>
      <c r="H2514" s="580" t="str">
        <f t="shared" si="2"/>
        <v>INSERT INTO public.rack (ubicacion, pasillo, lado, almacen) VALUES('D3101R','2','REVERSO','Physical Locations/APT/Stock/Cedis I');</v>
      </c>
    </row>
    <row r="2515">
      <c r="A2515" s="584" t="s">
        <v>4565</v>
      </c>
      <c r="B2515" s="585">
        <v>2.0</v>
      </c>
      <c r="C2515" s="580" t="str">
        <f t="shared" si="1"/>
        <v>FRENTE</v>
      </c>
      <c r="D2515" s="583" t="s">
        <v>8317</v>
      </c>
      <c r="E2515" s="585">
        <v>31.0</v>
      </c>
      <c r="H2515" s="580" t="str">
        <f t="shared" si="2"/>
        <v>INSERT INTO public.rack (ubicacion, pasillo, lado, almacen) VALUES('D3102F','2','FRENTE','Physical Locations/APT/Stock/Cedis I');</v>
      </c>
    </row>
    <row r="2516">
      <c r="A2516" s="584" t="s">
        <v>4552</v>
      </c>
      <c r="B2516" s="585">
        <v>2.0</v>
      </c>
      <c r="C2516" s="580" t="str">
        <f t="shared" si="1"/>
        <v>REVERSO</v>
      </c>
      <c r="D2516" s="583" t="s">
        <v>8317</v>
      </c>
      <c r="E2516" s="585">
        <v>31.0</v>
      </c>
      <c r="H2516" s="580" t="str">
        <f t="shared" si="2"/>
        <v>INSERT INTO public.rack (ubicacion, pasillo, lado, almacen) VALUES('D3102R','2','REVERSO','Physical Locations/APT/Stock/Cedis I');</v>
      </c>
    </row>
    <row r="2517">
      <c r="A2517" s="584" t="s">
        <v>4539</v>
      </c>
      <c r="B2517" s="585">
        <v>2.0</v>
      </c>
      <c r="C2517" s="580" t="str">
        <f t="shared" si="1"/>
        <v>FRENTE</v>
      </c>
      <c r="D2517" s="583" t="s">
        <v>8317</v>
      </c>
      <c r="E2517" s="585">
        <v>31.0</v>
      </c>
      <c r="H2517" s="580" t="str">
        <f t="shared" si="2"/>
        <v>INSERT INTO public.rack (ubicacion, pasillo, lado, almacen) VALUES('D3103F','2','FRENTE','Physical Locations/APT/Stock/Cedis I');</v>
      </c>
    </row>
    <row r="2518">
      <c r="A2518" s="584" t="s">
        <v>4526</v>
      </c>
      <c r="B2518" s="585">
        <v>2.0</v>
      </c>
      <c r="C2518" s="580" t="str">
        <f t="shared" si="1"/>
        <v>REVERSO</v>
      </c>
      <c r="D2518" s="583" t="s">
        <v>8317</v>
      </c>
      <c r="E2518" s="585">
        <v>31.0</v>
      </c>
      <c r="H2518" s="580" t="str">
        <f t="shared" si="2"/>
        <v>INSERT INTO public.rack (ubicacion, pasillo, lado, almacen) VALUES('D3103R','2','REVERSO','Physical Locations/APT/Stock/Cedis I');</v>
      </c>
    </row>
    <row r="2519">
      <c r="A2519" s="584" t="s">
        <v>4513</v>
      </c>
      <c r="B2519" s="585">
        <v>2.0</v>
      </c>
      <c r="C2519" s="580" t="str">
        <f t="shared" si="1"/>
        <v>FRENTE</v>
      </c>
      <c r="D2519" s="583" t="s">
        <v>8317</v>
      </c>
      <c r="E2519" s="585">
        <v>31.0</v>
      </c>
      <c r="H2519" s="580" t="str">
        <f t="shared" si="2"/>
        <v>INSERT INTO public.rack (ubicacion, pasillo, lado, almacen) VALUES('D3104F','2','FRENTE','Physical Locations/APT/Stock/Cedis I');</v>
      </c>
    </row>
    <row r="2520">
      <c r="A2520" s="584" t="s">
        <v>4500</v>
      </c>
      <c r="B2520" s="585">
        <v>2.0</v>
      </c>
      <c r="C2520" s="580" t="str">
        <f t="shared" si="1"/>
        <v>REVERSO</v>
      </c>
      <c r="D2520" s="583" t="s">
        <v>8317</v>
      </c>
      <c r="E2520" s="585">
        <v>31.0</v>
      </c>
      <c r="H2520" s="580" t="str">
        <f t="shared" si="2"/>
        <v>INSERT INTO public.rack (ubicacion, pasillo, lado, almacen) VALUES('D3104R','2','REVERSO','Physical Locations/APT/Stock/Cedis I');</v>
      </c>
    </row>
    <row r="2521">
      <c r="A2521" s="584" t="s">
        <v>4486</v>
      </c>
      <c r="B2521" s="585">
        <v>2.0</v>
      </c>
      <c r="C2521" s="580" t="str">
        <f t="shared" si="1"/>
        <v>FRENTE</v>
      </c>
      <c r="D2521" s="583" t="s">
        <v>8317</v>
      </c>
      <c r="E2521" s="585">
        <v>31.0</v>
      </c>
      <c r="H2521" s="580" t="str">
        <f t="shared" si="2"/>
        <v>INSERT INTO public.rack (ubicacion, pasillo, lado, almacen) VALUES('D3105F','2','FRENTE','Physical Locations/APT/Stock/Cedis I');</v>
      </c>
    </row>
    <row r="2522">
      <c r="A2522" s="584" t="s">
        <v>4473</v>
      </c>
      <c r="B2522" s="585">
        <v>2.0</v>
      </c>
      <c r="C2522" s="580" t="str">
        <f t="shared" si="1"/>
        <v>REVERSO</v>
      </c>
      <c r="D2522" s="583" t="s">
        <v>8317</v>
      </c>
      <c r="E2522" s="585">
        <v>31.0</v>
      </c>
      <c r="H2522" s="580" t="str">
        <f t="shared" si="2"/>
        <v>INSERT INTO public.rack (ubicacion, pasillo, lado, almacen) VALUES('D3105R','2','REVERSO','Physical Locations/APT/Stock/Cedis I');</v>
      </c>
    </row>
    <row r="2523">
      <c r="A2523" s="584" t="s">
        <v>4460</v>
      </c>
      <c r="B2523" s="585">
        <v>2.0</v>
      </c>
      <c r="C2523" s="580" t="str">
        <f t="shared" si="1"/>
        <v>FRENTE</v>
      </c>
      <c r="D2523" s="583" t="s">
        <v>8317</v>
      </c>
      <c r="E2523" s="585">
        <v>31.0</v>
      </c>
      <c r="H2523" s="580" t="str">
        <f t="shared" si="2"/>
        <v>INSERT INTO public.rack (ubicacion, pasillo, lado, almacen) VALUES('D3106F','2','FRENTE','Physical Locations/APT/Stock/Cedis I');</v>
      </c>
    </row>
    <row r="2524">
      <c r="A2524" s="584" t="s">
        <v>4447</v>
      </c>
      <c r="B2524" s="585">
        <v>2.0</v>
      </c>
      <c r="C2524" s="580" t="str">
        <f t="shared" si="1"/>
        <v>REVERSO</v>
      </c>
      <c r="D2524" s="583" t="s">
        <v>8317</v>
      </c>
      <c r="E2524" s="585">
        <v>31.0</v>
      </c>
      <c r="H2524" s="580" t="str">
        <f t="shared" si="2"/>
        <v>INSERT INTO public.rack (ubicacion, pasillo, lado, almacen) VALUES('D3106R','2','REVERSO','Physical Locations/APT/Stock/Cedis I');</v>
      </c>
    </row>
    <row r="2525">
      <c r="A2525" s="584" t="s">
        <v>4434</v>
      </c>
      <c r="B2525" s="585">
        <v>2.0</v>
      </c>
      <c r="C2525" s="580" t="str">
        <f t="shared" si="1"/>
        <v>FRENTE</v>
      </c>
      <c r="D2525" s="583" t="s">
        <v>8317</v>
      </c>
      <c r="E2525" s="585">
        <v>31.0</v>
      </c>
      <c r="H2525" s="580" t="str">
        <f t="shared" si="2"/>
        <v>INSERT INTO public.rack (ubicacion, pasillo, lado, almacen) VALUES('D3107F','2','FRENTE','Physical Locations/APT/Stock/Cedis I');</v>
      </c>
    </row>
    <row r="2526">
      <c r="A2526" s="584" t="s">
        <v>4421</v>
      </c>
      <c r="B2526" s="585">
        <v>2.0</v>
      </c>
      <c r="C2526" s="580" t="str">
        <f t="shared" si="1"/>
        <v>REVERSO</v>
      </c>
      <c r="D2526" s="583" t="s">
        <v>8317</v>
      </c>
      <c r="E2526" s="585">
        <v>31.0</v>
      </c>
      <c r="H2526" s="580" t="str">
        <f t="shared" si="2"/>
        <v>INSERT INTO public.rack (ubicacion, pasillo, lado, almacen) VALUES('D3107R','2','REVERSO','Physical Locations/APT/Stock/Cedis I');</v>
      </c>
    </row>
    <row r="2527">
      <c r="A2527" s="584" t="s">
        <v>4408</v>
      </c>
      <c r="B2527" s="585">
        <v>2.0</v>
      </c>
      <c r="C2527" s="580" t="str">
        <f t="shared" si="1"/>
        <v>FRENTE</v>
      </c>
      <c r="D2527" s="583" t="s">
        <v>8317</v>
      </c>
      <c r="E2527" s="585">
        <v>31.0</v>
      </c>
      <c r="H2527" s="580" t="str">
        <f t="shared" si="2"/>
        <v>INSERT INTO public.rack (ubicacion, pasillo, lado, almacen) VALUES('D3108F','2','FRENTE','Physical Locations/APT/Stock/Cedis I');</v>
      </c>
    </row>
    <row r="2528">
      <c r="A2528" s="584" t="s">
        <v>4394</v>
      </c>
      <c r="B2528" s="585">
        <v>2.0</v>
      </c>
      <c r="C2528" s="580" t="str">
        <f t="shared" si="1"/>
        <v>REVERSO</v>
      </c>
      <c r="D2528" s="583" t="s">
        <v>8317</v>
      </c>
      <c r="E2528" s="585">
        <v>31.0</v>
      </c>
      <c r="H2528" s="580" t="str">
        <f t="shared" si="2"/>
        <v>INSERT INTO public.rack (ubicacion, pasillo, lado, almacen) VALUES('D3108R','2','REVERSO','Physical Locations/APT/Stock/Cedis I');</v>
      </c>
    </row>
    <row r="2529">
      <c r="A2529" s="584" t="s">
        <v>4381</v>
      </c>
      <c r="B2529" s="585">
        <v>2.0</v>
      </c>
      <c r="C2529" s="580" t="str">
        <f t="shared" si="1"/>
        <v>FRENTE</v>
      </c>
      <c r="D2529" s="583" t="s">
        <v>8317</v>
      </c>
      <c r="E2529" s="585">
        <v>32.0</v>
      </c>
      <c r="H2529" s="580" t="str">
        <f t="shared" si="2"/>
        <v>INSERT INTO public.rack (ubicacion, pasillo, lado, almacen) VALUES('D3201F','2','FRENTE','Physical Locations/APT/Stock/Cedis I');</v>
      </c>
    </row>
    <row r="2530">
      <c r="A2530" s="584" t="s">
        <v>4368</v>
      </c>
      <c r="B2530" s="585">
        <v>2.0</v>
      </c>
      <c r="C2530" s="580" t="str">
        <f t="shared" si="1"/>
        <v>REVERSO</v>
      </c>
      <c r="D2530" s="583" t="s">
        <v>8317</v>
      </c>
      <c r="E2530" s="585">
        <v>32.0</v>
      </c>
      <c r="H2530" s="580" t="str">
        <f t="shared" si="2"/>
        <v>INSERT INTO public.rack (ubicacion, pasillo, lado, almacen) VALUES('D3201R','2','REVERSO','Physical Locations/APT/Stock/Cedis I');</v>
      </c>
    </row>
    <row r="2531">
      <c r="A2531" s="584" t="s">
        <v>4356</v>
      </c>
      <c r="B2531" s="585">
        <v>2.0</v>
      </c>
      <c r="C2531" s="580" t="str">
        <f t="shared" si="1"/>
        <v>FRENTE</v>
      </c>
      <c r="D2531" s="583" t="s">
        <v>8317</v>
      </c>
      <c r="E2531" s="585">
        <v>32.0</v>
      </c>
      <c r="H2531" s="580" t="str">
        <f t="shared" si="2"/>
        <v>INSERT INTO public.rack (ubicacion, pasillo, lado, almacen) VALUES('D3202F','2','FRENTE','Physical Locations/APT/Stock/Cedis I');</v>
      </c>
    </row>
    <row r="2532">
      <c r="A2532" s="584" t="s">
        <v>4344</v>
      </c>
      <c r="B2532" s="585">
        <v>2.0</v>
      </c>
      <c r="C2532" s="580" t="str">
        <f t="shared" si="1"/>
        <v>REVERSO</v>
      </c>
      <c r="D2532" s="583" t="s">
        <v>8317</v>
      </c>
      <c r="E2532" s="585">
        <v>32.0</v>
      </c>
      <c r="H2532" s="580" t="str">
        <f t="shared" si="2"/>
        <v>INSERT INTO public.rack (ubicacion, pasillo, lado, almacen) VALUES('D3202R','2','REVERSO','Physical Locations/APT/Stock/Cedis I');</v>
      </c>
    </row>
    <row r="2533">
      <c r="A2533" s="584" t="s">
        <v>4332</v>
      </c>
      <c r="B2533" s="585">
        <v>2.0</v>
      </c>
      <c r="C2533" s="580" t="str">
        <f t="shared" si="1"/>
        <v>FRENTE</v>
      </c>
      <c r="D2533" s="583" t="s">
        <v>8317</v>
      </c>
      <c r="E2533" s="585">
        <v>32.0</v>
      </c>
      <c r="H2533" s="580" t="str">
        <f t="shared" si="2"/>
        <v>INSERT INTO public.rack (ubicacion, pasillo, lado, almacen) VALUES('D3203F','2','FRENTE','Physical Locations/APT/Stock/Cedis I');</v>
      </c>
    </row>
    <row r="2534">
      <c r="A2534" s="584" t="s">
        <v>4320</v>
      </c>
      <c r="B2534" s="585">
        <v>2.0</v>
      </c>
      <c r="C2534" s="580" t="str">
        <f t="shared" si="1"/>
        <v>REVERSO</v>
      </c>
      <c r="D2534" s="583" t="s">
        <v>8317</v>
      </c>
      <c r="E2534" s="585">
        <v>32.0</v>
      </c>
      <c r="H2534" s="580" t="str">
        <f t="shared" si="2"/>
        <v>INSERT INTO public.rack (ubicacion, pasillo, lado, almacen) VALUES('D3203R','2','REVERSO','Physical Locations/APT/Stock/Cedis I');</v>
      </c>
    </row>
    <row r="2535">
      <c r="A2535" s="584" t="s">
        <v>4308</v>
      </c>
      <c r="B2535" s="585">
        <v>2.0</v>
      </c>
      <c r="C2535" s="580" t="str">
        <f t="shared" si="1"/>
        <v>FRENTE</v>
      </c>
      <c r="D2535" s="583" t="s">
        <v>8317</v>
      </c>
      <c r="E2535" s="585">
        <v>32.0</v>
      </c>
      <c r="H2535" s="580" t="str">
        <f t="shared" si="2"/>
        <v>INSERT INTO public.rack (ubicacion, pasillo, lado, almacen) VALUES('D3204F','2','FRENTE','Physical Locations/APT/Stock/Cedis I');</v>
      </c>
    </row>
    <row r="2536">
      <c r="A2536" s="584" t="s">
        <v>4297</v>
      </c>
      <c r="B2536" s="585">
        <v>2.0</v>
      </c>
      <c r="C2536" s="580" t="str">
        <f t="shared" si="1"/>
        <v>REVERSO</v>
      </c>
      <c r="D2536" s="583" t="s">
        <v>8317</v>
      </c>
      <c r="E2536" s="585">
        <v>32.0</v>
      </c>
      <c r="H2536" s="580" t="str">
        <f t="shared" si="2"/>
        <v>INSERT INTO public.rack (ubicacion, pasillo, lado, almacen) VALUES('D3204R','2','REVERSO','Physical Locations/APT/Stock/Cedis I');</v>
      </c>
    </row>
    <row r="2537">
      <c r="A2537" s="584" t="s">
        <v>4284</v>
      </c>
      <c r="B2537" s="585">
        <v>2.0</v>
      </c>
      <c r="C2537" s="580" t="str">
        <f t="shared" si="1"/>
        <v>FRENTE</v>
      </c>
      <c r="D2537" s="583" t="s">
        <v>8317</v>
      </c>
      <c r="E2537" s="585">
        <v>32.0</v>
      </c>
      <c r="H2537" s="580" t="str">
        <f t="shared" si="2"/>
        <v>INSERT INTO public.rack (ubicacion, pasillo, lado, almacen) VALUES('D3205F','2','FRENTE','Physical Locations/APT/Stock/Cedis I');</v>
      </c>
    </row>
    <row r="2538">
      <c r="A2538" s="584" t="s">
        <v>4271</v>
      </c>
      <c r="B2538" s="585">
        <v>2.0</v>
      </c>
      <c r="C2538" s="580" t="str">
        <f t="shared" si="1"/>
        <v>REVERSO</v>
      </c>
      <c r="D2538" s="583" t="s">
        <v>8317</v>
      </c>
      <c r="E2538" s="585">
        <v>32.0</v>
      </c>
      <c r="H2538" s="580" t="str">
        <f t="shared" si="2"/>
        <v>INSERT INTO public.rack (ubicacion, pasillo, lado, almacen) VALUES('D3205R','2','REVERSO','Physical Locations/APT/Stock/Cedis I');</v>
      </c>
    </row>
    <row r="2539">
      <c r="A2539" s="584" t="s">
        <v>4258</v>
      </c>
      <c r="B2539" s="585">
        <v>2.0</v>
      </c>
      <c r="C2539" s="580" t="str">
        <f t="shared" si="1"/>
        <v>FRENTE</v>
      </c>
      <c r="D2539" s="583" t="s">
        <v>8317</v>
      </c>
      <c r="E2539" s="585">
        <v>32.0</v>
      </c>
      <c r="H2539" s="580" t="str">
        <f t="shared" si="2"/>
        <v>INSERT INTO public.rack (ubicacion, pasillo, lado, almacen) VALUES('D3206F','2','FRENTE','Physical Locations/APT/Stock/Cedis I');</v>
      </c>
    </row>
    <row r="2540">
      <c r="A2540" s="584" t="s">
        <v>4245</v>
      </c>
      <c r="B2540" s="585">
        <v>2.0</v>
      </c>
      <c r="C2540" s="580" t="str">
        <f t="shared" si="1"/>
        <v>REVERSO</v>
      </c>
      <c r="D2540" s="583" t="s">
        <v>8317</v>
      </c>
      <c r="E2540" s="585">
        <v>32.0</v>
      </c>
      <c r="H2540" s="580" t="str">
        <f t="shared" si="2"/>
        <v>INSERT INTO public.rack (ubicacion, pasillo, lado, almacen) VALUES('D3206R','2','REVERSO','Physical Locations/APT/Stock/Cedis I');</v>
      </c>
    </row>
    <row r="2541">
      <c r="A2541" s="584" t="s">
        <v>4232</v>
      </c>
      <c r="B2541" s="585">
        <v>2.0</v>
      </c>
      <c r="C2541" s="580" t="str">
        <f t="shared" si="1"/>
        <v>FRENTE</v>
      </c>
      <c r="D2541" s="583" t="s">
        <v>8317</v>
      </c>
      <c r="E2541" s="585">
        <v>32.0</v>
      </c>
      <c r="H2541" s="580" t="str">
        <f t="shared" si="2"/>
        <v>INSERT INTO public.rack (ubicacion, pasillo, lado, almacen) VALUES('D3207F','2','FRENTE','Physical Locations/APT/Stock/Cedis I');</v>
      </c>
    </row>
    <row r="2542">
      <c r="A2542" s="584" t="s">
        <v>4218</v>
      </c>
      <c r="B2542" s="585">
        <v>2.0</v>
      </c>
      <c r="C2542" s="580" t="str">
        <f t="shared" si="1"/>
        <v>REVERSO</v>
      </c>
      <c r="D2542" s="583" t="s">
        <v>8317</v>
      </c>
      <c r="E2542" s="585">
        <v>32.0</v>
      </c>
      <c r="H2542" s="580" t="str">
        <f t="shared" si="2"/>
        <v>INSERT INTO public.rack (ubicacion, pasillo, lado, almacen) VALUES('D3207R','2','REVERSO','Physical Locations/APT/Stock/Cedis I');</v>
      </c>
    </row>
    <row r="2543">
      <c r="A2543" s="584" t="s">
        <v>4204</v>
      </c>
      <c r="B2543" s="585">
        <v>2.0</v>
      </c>
      <c r="C2543" s="580" t="str">
        <f t="shared" si="1"/>
        <v>FRENTE</v>
      </c>
      <c r="D2543" s="583" t="s">
        <v>8317</v>
      </c>
      <c r="E2543" s="585">
        <v>32.0</v>
      </c>
      <c r="H2543" s="580" t="str">
        <f t="shared" si="2"/>
        <v>INSERT INTO public.rack (ubicacion, pasillo, lado, almacen) VALUES('D3208F','2','FRENTE','Physical Locations/APT/Stock/Cedis I');</v>
      </c>
    </row>
    <row r="2544">
      <c r="A2544" s="584" t="s">
        <v>4190</v>
      </c>
      <c r="B2544" s="585">
        <v>2.0</v>
      </c>
      <c r="C2544" s="580" t="str">
        <f t="shared" si="1"/>
        <v>REVERSO</v>
      </c>
      <c r="D2544" s="583" t="s">
        <v>8317</v>
      </c>
      <c r="E2544" s="585">
        <v>32.0</v>
      </c>
      <c r="H2544" s="580" t="str">
        <f t="shared" si="2"/>
        <v>INSERT INTO public.rack (ubicacion, pasillo, lado, almacen) VALUES('D3208R','2','REVERSO','Physical Locations/APT/Stock/Cedis I');</v>
      </c>
    </row>
    <row r="2545">
      <c r="A2545" s="584" t="s">
        <v>4177</v>
      </c>
      <c r="B2545" s="585">
        <v>2.0</v>
      </c>
      <c r="C2545" s="580" t="str">
        <f t="shared" si="1"/>
        <v>FRENTE</v>
      </c>
      <c r="D2545" s="583" t="s">
        <v>8317</v>
      </c>
      <c r="E2545" s="585">
        <v>33.0</v>
      </c>
      <c r="H2545" s="580" t="str">
        <f t="shared" si="2"/>
        <v>INSERT INTO public.rack (ubicacion, pasillo, lado, almacen) VALUES('D3301F','2','FRENTE','Physical Locations/APT/Stock/Cedis I');</v>
      </c>
    </row>
    <row r="2546">
      <c r="A2546" s="584" t="s">
        <v>4164</v>
      </c>
      <c r="B2546" s="585">
        <v>2.0</v>
      </c>
      <c r="C2546" s="580" t="str">
        <f t="shared" si="1"/>
        <v>REVERSO</v>
      </c>
      <c r="D2546" s="583" t="s">
        <v>8317</v>
      </c>
      <c r="E2546" s="585">
        <v>33.0</v>
      </c>
      <c r="H2546" s="580" t="str">
        <f t="shared" si="2"/>
        <v>INSERT INTO public.rack (ubicacion, pasillo, lado, almacen) VALUES('D3301R','2','REVERSO','Physical Locations/APT/Stock/Cedis I');</v>
      </c>
    </row>
    <row r="2547">
      <c r="A2547" s="584" t="s">
        <v>4151</v>
      </c>
      <c r="B2547" s="585">
        <v>2.0</v>
      </c>
      <c r="C2547" s="580" t="str">
        <f t="shared" si="1"/>
        <v>FRENTE</v>
      </c>
      <c r="D2547" s="583" t="s">
        <v>8317</v>
      </c>
      <c r="E2547" s="585">
        <v>33.0</v>
      </c>
      <c r="H2547" s="580" t="str">
        <f t="shared" si="2"/>
        <v>INSERT INTO public.rack (ubicacion, pasillo, lado, almacen) VALUES('D3302F','2','FRENTE','Physical Locations/APT/Stock/Cedis I');</v>
      </c>
    </row>
    <row r="2548">
      <c r="A2548" s="584" t="s">
        <v>4138</v>
      </c>
      <c r="B2548" s="585">
        <v>2.0</v>
      </c>
      <c r="C2548" s="580" t="str">
        <f t="shared" si="1"/>
        <v>REVERSO</v>
      </c>
      <c r="D2548" s="583" t="s">
        <v>8317</v>
      </c>
      <c r="E2548" s="585">
        <v>33.0</v>
      </c>
      <c r="H2548" s="580" t="str">
        <f t="shared" si="2"/>
        <v>INSERT INTO public.rack (ubicacion, pasillo, lado, almacen) VALUES('D3302R','2','REVERSO','Physical Locations/APT/Stock/Cedis I');</v>
      </c>
    </row>
    <row r="2549">
      <c r="A2549" s="584" t="s">
        <v>4125</v>
      </c>
      <c r="B2549" s="585">
        <v>2.0</v>
      </c>
      <c r="C2549" s="580" t="str">
        <f t="shared" si="1"/>
        <v>FRENTE</v>
      </c>
      <c r="D2549" s="583" t="s">
        <v>8317</v>
      </c>
      <c r="E2549" s="585">
        <v>33.0</v>
      </c>
      <c r="H2549" s="580" t="str">
        <f t="shared" si="2"/>
        <v>INSERT INTO public.rack (ubicacion, pasillo, lado, almacen) VALUES('D3303F','2','FRENTE','Physical Locations/APT/Stock/Cedis I');</v>
      </c>
    </row>
    <row r="2550">
      <c r="A2550" s="584" t="s">
        <v>4112</v>
      </c>
      <c r="B2550" s="585">
        <v>2.0</v>
      </c>
      <c r="C2550" s="580" t="str">
        <f t="shared" si="1"/>
        <v>REVERSO</v>
      </c>
      <c r="D2550" s="583" t="s">
        <v>8317</v>
      </c>
      <c r="E2550" s="585">
        <v>33.0</v>
      </c>
      <c r="H2550" s="580" t="str">
        <f t="shared" si="2"/>
        <v>INSERT INTO public.rack (ubicacion, pasillo, lado, almacen) VALUES('D3303R','2','REVERSO','Physical Locations/APT/Stock/Cedis I');</v>
      </c>
    </row>
    <row r="2551">
      <c r="A2551" s="584" t="s">
        <v>4098</v>
      </c>
      <c r="B2551" s="585">
        <v>2.0</v>
      </c>
      <c r="C2551" s="580" t="str">
        <f t="shared" si="1"/>
        <v>FRENTE</v>
      </c>
      <c r="D2551" s="583" t="s">
        <v>8317</v>
      </c>
      <c r="E2551" s="585">
        <v>33.0</v>
      </c>
      <c r="H2551" s="580" t="str">
        <f t="shared" si="2"/>
        <v>INSERT INTO public.rack (ubicacion, pasillo, lado, almacen) VALUES('D3304F','2','FRENTE','Physical Locations/APT/Stock/Cedis I');</v>
      </c>
    </row>
    <row r="2552">
      <c r="A2552" s="584" t="s">
        <v>4084</v>
      </c>
      <c r="B2552" s="585">
        <v>2.0</v>
      </c>
      <c r="C2552" s="580" t="str">
        <f t="shared" si="1"/>
        <v>REVERSO</v>
      </c>
      <c r="D2552" s="583" t="s">
        <v>8317</v>
      </c>
      <c r="E2552" s="585">
        <v>33.0</v>
      </c>
      <c r="H2552" s="580" t="str">
        <f t="shared" si="2"/>
        <v>INSERT INTO public.rack (ubicacion, pasillo, lado, almacen) VALUES('D3304R','2','REVERSO','Physical Locations/APT/Stock/Cedis I');</v>
      </c>
    </row>
    <row r="2553">
      <c r="A2553" s="584" t="s">
        <v>4070</v>
      </c>
      <c r="B2553" s="585">
        <v>2.0</v>
      </c>
      <c r="C2553" s="580" t="str">
        <f t="shared" si="1"/>
        <v>FRENTE</v>
      </c>
      <c r="D2553" s="583" t="s">
        <v>8317</v>
      </c>
      <c r="E2553" s="585">
        <v>33.0</v>
      </c>
      <c r="H2553" s="580" t="str">
        <f t="shared" si="2"/>
        <v>INSERT INTO public.rack (ubicacion, pasillo, lado, almacen) VALUES('D3305F','2','FRENTE','Physical Locations/APT/Stock/Cedis I');</v>
      </c>
    </row>
    <row r="2554">
      <c r="A2554" s="584" t="s">
        <v>4056</v>
      </c>
      <c r="B2554" s="585">
        <v>2.0</v>
      </c>
      <c r="C2554" s="580" t="str">
        <f t="shared" si="1"/>
        <v>REVERSO</v>
      </c>
      <c r="D2554" s="583" t="s">
        <v>8317</v>
      </c>
      <c r="E2554" s="585">
        <v>33.0</v>
      </c>
      <c r="H2554" s="580" t="str">
        <f t="shared" si="2"/>
        <v>INSERT INTO public.rack (ubicacion, pasillo, lado, almacen) VALUES('D3305R','2','REVERSO','Physical Locations/APT/Stock/Cedis I');</v>
      </c>
    </row>
    <row r="2555">
      <c r="A2555" s="584" t="s">
        <v>4042</v>
      </c>
      <c r="B2555" s="585">
        <v>2.0</v>
      </c>
      <c r="C2555" s="580" t="str">
        <f t="shared" si="1"/>
        <v>FRENTE</v>
      </c>
      <c r="D2555" s="583" t="s">
        <v>8317</v>
      </c>
      <c r="E2555" s="585">
        <v>33.0</v>
      </c>
      <c r="H2555" s="580" t="str">
        <f t="shared" si="2"/>
        <v>INSERT INTO public.rack (ubicacion, pasillo, lado, almacen) VALUES('D3306F','2','FRENTE','Physical Locations/APT/Stock/Cedis I');</v>
      </c>
    </row>
    <row r="2556">
      <c r="A2556" s="584" t="s">
        <v>4028</v>
      </c>
      <c r="B2556" s="585">
        <v>2.0</v>
      </c>
      <c r="C2556" s="580" t="str">
        <f t="shared" si="1"/>
        <v>REVERSO</v>
      </c>
      <c r="D2556" s="583" t="s">
        <v>8317</v>
      </c>
      <c r="E2556" s="585">
        <v>33.0</v>
      </c>
      <c r="H2556" s="580" t="str">
        <f t="shared" si="2"/>
        <v>INSERT INTO public.rack (ubicacion, pasillo, lado, almacen) VALUES('D3306R','2','REVERSO','Physical Locations/APT/Stock/Cedis I');</v>
      </c>
    </row>
    <row r="2557">
      <c r="A2557" s="584" t="s">
        <v>4014</v>
      </c>
      <c r="B2557" s="585">
        <v>2.0</v>
      </c>
      <c r="C2557" s="580" t="str">
        <f t="shared" si="1"/>
        <v>FRENTE</v>
      </c>
      <c r="D2557" s="583" t="s">
        <v>8317</v>
      </c>
      <c r="E2557" s="585">
        <v>33.0</v>
      </c>
      <c r="H2557" s="580" t="str">
        <f t="shared" si="2"/>
        <v>INSERT INTO public.rack (ubicacion, pasillo, lado, almacen) VALUES('D3307F','2','FRENTE','Physical Locations/APT/Stock/Cedis I');</v>
      </c>
    </row>
    <row r="2558">
      <c r="A2558" s="584" t="s">
        <v>4000</v>
      </c>
      <c r="B2558" s="585">
        <v>2.0</v>
      </c>
      <c r="C2558" s="580" t="str">
        <f t="shared" si="1"/>
        <v>REVERSO</v>
      </c>
      <c r="D2558" s="583" t="s">
        <v>8317</v>
      </c>
      <c r="E2558" s="585">
        <v>33.0</v>
      </c>
      <c r="H2558" s="580" t="str">
        <f t="shared" si="2"/>
        <v>INSERT INTO public.rack (ubicacion, pasillo, lado, almacen) VALUES('D3307R','2','REVERSO','Physical Locations/APT/Stock/Cedis I');</v>
      </c>
    </row>
    <row r="2559">
      <c r="A2559" s="584" t="s">
        <v>3986</v>
      </c>
      <c r="B2559" s="585">
        <v>2.0</v>
      </c>
      <c r="C2559" s="580" t="str">
        <f t="shared" si="1"/>
        <v>FRENTE</v>
      </c>
      <c r="D2559" s="583" t="s">
        <v>8317</v>
      </c>
      <c r="E2559" s="585">
        <v>33.0</v>
      </c>
      <c r="H2559" s="580" t="str">
        <f t="shared" si="2"/>
        <v>INSERT INTO public.rack (ubicacion, pasillo, lado, almacen) VALUES('D3308F','2','FRENTE','Physical Locations/APT/Stock/Cedis I');</v>
      </c>
    </row>
    <row r="2560">
      <c r="A2560" s="584" t="s">
        <v>3972</v>
      </c>
      <c r="B2560" s="585">
        <v>2.0</v>
      </c>
      <c r="C2560" s="580" t="str">
        <f t="shared" si="1"/>
        <v>REVERSO</v>
      </c>
      <c r="D2560" s="583" t="s">
        <v>8317</v>
      </c>
      <c r="E2560" s="585">
        <v>33.0</v>
      </c>
      <c r="H2560" s="580" t="str">
        <f t="shared" si="2"/>
        <v>INSERT INTO public.rack (ubicacion, pasillo, lado, almacen) VALUES('D3308R','2','REVERSO','Physical Locations/APT/Stock/Cedis I');</v>
      </c>
    </row>
    <row r="2561">
      <c r="A2561" s="584" t="s">
        <v>3958</v>
      </c>
      <c r="B2561" s="585">
        <v>2.0</v>
      </c>
      <c r="C2561" s="580" t="str">
        <f t="shared" si="1"/>
        <v>FRENTE</v>
      </c>
      <c r="D2561" s="583" t="s">
        <v>8317</v>
      </c>
      <c r="E2561" s="585">
        <v>34.0</v>
      </c>
      <c r="H2561" s="580" t="str">
        <f t="shared" si="2"/>
        <v>INSERT INTO public.rack (ubicacion, pasillo, lado, almacen) VALUES('D3401F','2','FRENTE','Physical Locations/APT/Stock/Cedis I');</v>
      </c>
    </row>
    <row r="2562">
      <c r="A2562" s="584" t="s">
        <v>3944</v>
      </c>
      <c r="B2562" s="585">
        <v>2.0</v>
      </c>
      <c r="C2562" s="580" t="str">
        <f t="shared" si="1"/>
        <v>REVERSO</v>
      </c>
      <c r="D2562" s="583" t="s">
        <v>8317</v>
      </c>
      <c r="E2562" s="585">
        <v>34.0</v>
      </c>
      <c r="H2562" s="580" t="str">
        <f t="shared" si="2"/>
        <v>INSERT INTO public.rack (ubicacion, pasillo, lado, almacen) VALUES('D3401R','2','REVERSO','Physical Locations/APT/Stock/Cedis I');</v>
      </c>
    </row>
    <row r="2563">
      <c r="A2563" s="584" t="s">
        <v>3930</v>
      </c>
      <c r="B2563" s="585">
        <v>2.0</v>
      </c>
      <c r="C2563" s="580" t="str">
        <f t="shared" si="1"/>
        <v>FRENTE</v>
      </c>
      <c r="D2563" s="583" t="s">
        <v>8317</v>
      </c>
      <c r="E2563" s="585">
        <v>34.0</v>
      </c>
      <c r="H2563" s="580" t="str">
        <f t="shared" si="2"/>
        <v>INSERT INTO public.rack (ubicacion, pasillo, lado, almacen) VALUES('D3402F','2','FRENTE','Physical Locations/APT/Stock/Cedis I');</v>
      </c>
    </row>
    <row r="2564">
      <c r="A2564" s="584" t="s">
        <v>3916</v>
      </c>
      <c r="B2564" s="585">
        <v>2.0</v>
      </c>
      <c r="C2564" s="580" t="str">
        <f t="shared" si="1"/>
        <v>REVERSO</v>
      </c>
      <c r="D2564" s="583" t="s">
        <v>8317</v>
      </c>
      <c r="E2564" s="585">
        <v>34.0</v>
      </c>
      <c r="H2564" s="580" t="str">
        <f t="shared" si="2"/>
        <v>INSERT INTO public.rack (ubicacion, pasillo, lado, almacen) VALUES('D3402R','2','REVERSO','Physical Locations/APT/Stock/Cedis I');</v>
      </c>
    </row>
    <row r="2565">
      <c r="A2565" s="584" t="s">
        <v>3902</v>
      </c>
      <c r="B2565" s="585">
        <v>2.0</v>
      </c>
      <c r="C2565" s="580" t="str">
        <f t="shared" si="1"/>
        <v>FRENTE</v>
      </c>
      <c r="D2565" s="583" t="s">
        <v>8317</v>
      </c>
      <c r="E2565" s="585">
        <v>34.0</v>
      </c>
      <c r="H2565" s="580" t="str">
        <f t="shared" si="2"/>
        <v>INSERT INTO public.rack (ubicacion, pasillo, lado, almacen) VALUES('D3403F','2','FRENTE','Physical Locations/APT/Stock/Cedis I');</v>
      </c>
    </row>
    <row r="2566">
      <c r="A2566" s="584" t="s">
        <v>3888</v>
      </c>
      <c r="B2566" s="585">
        <v>2.0</v>
      </c>
      <c r="C2566" s="580" t="str">
        <f t="shared" si="1"/>
        <v>REVERSO</v>
      </c>
      <c r="D2566" s="583" t="s">
        <v>8317</v>
      </c>
      <c r="E2566" s="585">
        <v>34.0</v>
      </c>
      <c r="H2566" s="580" t="str">
        <f t="shared" si="2"/>
        <v>INSERT INTO public.rack (ubicacion, pasillo, lado, almacen) VALUES('D3403R','2','REVERSO','Physical Locations/APT/Stock/Cedis I');</v>
      </c>
    </row>
    <row r="2567">
      <c r="A2567" s="584" t="s">
        <v>3874</v>
      </c>
      <c r="B2567" s="585">
        <v>2.0</v>
      </c>
      <c r="C2567" s="580" t="str">
        <f t="shared" si="1"/>
        <v>FRENTE</v>
      </c>
      <c r="D2567" s="583" t="s">
        <v>8317</v>
      </c>
      <c r="E2567" s="585">
        <v>34.0</v>
      </c>
      <c r="H2567" s="580" t="str">
        <f t="shared" si="2"/>
        <v>INSERT INTO public.rack (ubicacion, pasillo, lado, almacen) VALUES('D3404F','2','FRENTE','Physical Locations/APT/Stock/Cedis I');</v>
      </c>
    </row>
    <row r="2568">
      <c r="A2568" s="584" t="s">
        <v>3860</v>
      </c>
      <c r="B2568" s="585">
        <v>2.0</v>
      </c>
      <c r="C2568" s="580" t="str">
        <f t="shared" si="1"/>
        <v>REVERSO</v>
      </c>
      <c r="D2568" s="583" t="s">
        <v>8317</v>
      </c>
      <c r="E2568" s="585">
        <v>34.0</v>
      </c>
      <c r="H2568" s="580" t="str">
        <f t="shared" si="2"/>
        <v>INSERT INTO public.rack (ubicacion, pasillo, lado, almacen) VALUES('D3404R','2','REVERSO','Physical Locations/APT/Stock/Cedis I');</v>
      </c>
    </row>
    <row r="2569">
      <c r="A2569" s="584" t="s">
        <v>3846</v>
      </c>
      <c r="B2569" s="585">
        <v>2.0</v>
      </c>
      <c r="C2569" s="580" t="str">
        <f t="shared" si="1"/>
        <v>FRENTE</v>
      </c>
      <c r="D2569" s="583" t="s">
        <v>8317</v>
      </c>
      <c r="E2569" s="585">
        <v>34.0</v>
      </c>
      <c r="H2569" s="580" t="str">
        <f t="shared" si="2"/>
        <v>INSERT INTO public.rack (ubicacion, pasillo, lado, almacen) VALUES('D3405F','2','FRENTE','Physical Locations/APT/Stock/Cedis I');</v>
      </c>
    </row>
    <row r="2570">
      <c r="A2570" s="584" t="s">
        <v>3832</v>
      </c>
      <c r="B2570" s="585">
        <v>2.0</v>
      </c>
      <c r="C2570" s="580" t="str">
        <f t="shared" si="1"/>
        <v>REVERSO</v>
      </c>
      <c r="D2570" s="583" t="s">
        <v>8317</v>
      </c>
      <c r="E2570" s="585">
        <v>34.0</v>
      </c>
      <c r="H2570" s="580" t="str">
        <f t="shared" si="2"/>
        <v>INSERT INTO public.rack (ubicacion, pasillo, lado, almacen) VALUES('D3405R','2','REVERSO','Physical Locations/APT/Stock/Cedis I');</v>
      </c>
    </row>
    <row r="2571">
      <c r="A2571" s="584" t="s">
        <v>3818</v>
      </c>
      <c r="B2571" s="585">
        <v>2.0</v>
      </c>
      <c r="C2571" s="580" t="str">
        <f t="shared" si="1"/>
        <v>FRENTE</v>
      </c>
      <c r="D2571" s="583" t="s">
        <v>8317</v>
      </c>
      <c r="E2571" s="585">
        <v>34.0</v>
      </c>
      <c r="H2571" s="580" t="str">
        <f t="shared" si="2"/>
        <v>INSERT INTO public.rack (ubicacion, pasillo, lado, almacen) VALUES('D3406F','2','FRENTE','Physical Locations/APT/Stock/Cedis I');</v>
      </c>
    </row>
    <row r="2572">
      <c r="A2572" s="584" t="s">
        <v>3804</v>
      </c>
      <c r="B2572" s="585">
        <v>2.0</v>
      </c>
      <c r="C2572" s="580" t="str">
        <f t="shared" si="1"/>
        <v>REVERSO</v>
      </c>
      <c r="D2572" s="583" t="s">
        <v>8317</v>
      </c>
      <c r="E2572" s="585">
        <v>34.0</v>
      </c>
      <c r="H2572" s="580" t="str">
        <f t="shared" si="2"/>
        <v>INSERT INTO public.rack (ubicacion, pasillo, lado, almacen) VALUES('D3406R','2','REVERSO','Physical Locations/APT/Stock/Cedis I');</v>
      </c>
    </row>
    <row r="2573">
      <c r="A2573" s="584" t="s">
        <v>3790</v>
      </c>
      <c r="B2573" s="585">
        <v>2.0</v>
      </c>
      <c r="C2573" s="580" t="str">
        <f t="shared" si="1"/>
        <v>FRENTE</v>
      </c>
      <c r="D2573" s="583" t="s">
        <v>8317</v>
      </c>
      <c r="E2573" s="585">
        <v>34.0</v>
      </c>
      <c r="H2573" s="580" t="str">
        <f t="shared" si="2"/>
        <v>INSERT INTO public.rack (ubicacion, pasillo, lado, almacen) VALUES('D3407F','2','FRENTE','Physical Locations/APT/Stock/Cedis I');</v>
      </c>
    </row>
    <row r="2574">
      <c r="A2574" s="584" t="s">
        <v>3776</v>
      </c>
      <c r="B2574" s="585">
        <v>2.0</v>
      </c>
      <c r="C2574" s="580" t="str">
        <f t="shared" si="1"/>
        <v>REVERSO</v>
      </c>
      <c r="D2574" s="583" t="s">
        <v>8317</v>
      </c>
      <c r="E2574" s="585">
        <v>34.0</v>
      </c>
      <c r="H2574" s="580" t="str">
        <f t="shared" si="2"/>
        <v>INSERT INTO public.rack (ubicacion, pasillo, lado, almacen) VALUES('D3407R','2','REVERSO','Physical Locations/APT/Stock/Cedis I');</v>
      </c>
    </row>
    <row r="2575">
      <c r="A2575" s="584" t="s">
        <v>3762</v>
      </c>
      <c r="B2575" s="585">
        <v>2.0</v>
      </c>
      <c r="C2575" s="580" t="str">
        <f t="shared" si="1"/>
        <v>FRENTE</v>
      </c>
      <c r="D2575" s="583" t="s">
        <v>8317</v>
      </c>
      <c r="E2575" s="585">
        <v>34.0</v>
      </c>
      <c r="H2575" s="580" t="str">
        <f t="shared" si="2"/>
        <v>INSERT INTO public.rack (ubicacion, pasillo, lado, almacen) VALUES('D3408F','2','FRENTE','Physical Locations/APT/Stock/Cedis I');</v>
      </c>
    </row>
    <row r="2576">
      <c r="A2576" s="584" t="s">
        <v>3748</v>
      </c>
      <c r="B2576" s="585">
        <v>2.0</v>
      </c>
      <c r="C2576" s="580" t="str">
        <f t="shared" si="1"/>
        <v>REVERSO</v>
      </c>
      <c r="D2576" s="583" t="s">
        <v>8317</v>
      </c>
      <c r="E2576" s="585">
        <v>34.0</v>
      </c>
      <c r="H2576" s="580" t="str">
        <f t="shared" si="2"/>
        <v>INSERT INTO public.rack (ubicacion, pasillo, lado, almacen) VALUES('D3408R','2','REVERSO','Physical Locations/APT/Stock/Cedis I');</v>
      </c>
    </row>
    <row r="2577">
      <c r="A2577" s="584" t="s">
        <v>3735</v>
      </c>
      <c r="B2577" s="585">
        <v>2.0</v>
      </c>
      <c r="C2577" s="580" t="str">
        <f t="shared" si="1"/>
        <v>FRENTE</v>
      </c>
      <c r="D2577" s="583" t="s">
        <v>8317</v>
      </c>
      <c r="E2577" s="585">
        <v>35.0</v>
      </c>
      <c r="H2577" s="580" t="str">
        <f t="shared" si="2"/>
        <v>INSERT INTO public.rack (ubicacion, pasillo, lado, almacen) VALUES('D3501F','2','FRENTE','Physical Locations/APT/Stock/Cedis I');</v>
      </c>
    </row>
    <row r="2578">
      <c r="A2578" s="584" t="s">
        <v>3722</v>
      </c>
      <c r="B2578" s="585">
        <v>2.0</v>
      </c>
      <c r="C2578" s="580" t="str">
        <f t="shared" si="1"/>
        <v>REVERSO</v>
      </c>
      <c r="D2578" s="583" t="s">
        <v>8317</v>
      </c>
      <c r="E2578" s="585">
        <v>35.0</v>
      </c>
      <c r="H2578" s="580" t="str">
        <f t="shared" si="2"/>
        <v>INSERT INTO public.rack (ubicacion, pasillo, lado, almacen) VALUES('D3501R','2','REVERSO','Physical Locations/APT/Stock/Cedis I');</v>
      </c>
    </row>
    <row r="2579">
      <c r="A2579" s="584" t="s">
        <v>3710</v>
      </c>
      <c r="B2579" s="585">
        <v>2.0</v>
      </c>
      <c r="C2579" s="580" t="str">
        <f t="shared" si="1"/>
        <v>FRENTE</v>
      </c>
      <c r="D2579" s="583" t="s">
        <v>8317</v>
      </c>
      <c r="E2579" s="585">
        <v>35.0</v>
      </c>
      <c r="H2579" s="580" t="str">
        <f t="shared" si="2"/>
        <v>INSERT INTO public.rack (ubicacion, pasillo, lado, almacen) VALUES('D3502F','2','FRENTE','Physical Locations/APT/Stock/Cedis I');</v>
      </c>
    </row>
    <row r="2580">
      <c r="A2580" s="584" t="s">
        <v>3697</v>
      </c>
      <c r="B2580" s="585">
        <v>2.0</v>
      </c>
      <c r="C2580" s="580" t="str">
        <f t="shared" si="1"/>
        <v>REVERSO</v>
      </c>
      <c r="D2580" s="583" t="s">
        <v>8317</v>
      </c>
      <c r="E2580" s="585">
        <v>35.0</v>
      </c>
      <c r="H2580" s="580" t="str">
        <f t="shared" si="2"/>
        <v>INSERT INTO public.rack (ubicacion, pasillo, lado, almacen) VALUES('D3502R','2','REVERSO','Physical Locations/APT/Stock/Cedis I');</v>
      </c>
    </row>
    <row r="2581">
      <c r="A2581" s="584" t="s">
        <v>3685</v>
      </c>
      <c r="B2581" s="585">
        <v>2.0</v>
      </c>
      <c r="C2581" s="580" t="str">
        <f t="shared" si="1"/>
        <v>FRENTE</v>
      </c>
      <c r="D2581" s="583" t="s">
        <v>8317</v>
      </c>
      <c r="E2581" s="585">
        <v>35.0</v>
      </c>
      <c r="H2581" s="580" t="str">
        <f t="shared" si="2"/>
        <v>INSERT INTO public.rack (ubicacion, pasillo, lado, almacen) VALUES('D3503F','2','FRENTE','Physical Locations/APT/Stock/Cedis I');</v>
      </c>
    </row>
    <row r="2582">
      <c r="A2582" s="584" t="s">
        <v>3672</v>
      </c>
      <c r="B2582" s="585">
        <v>2.0</v>
      </c>
      <c r="C2582" s="580" t="str">
        <f t="shared" si="1"/>
        <v>REVERSO</v>
      </c>
      <c r="D2582" s="583" t="s">
        <v>8317</v>
      </c>
      <c r="E2582" s="585">
        <v>35.0</v>
      </c>
      <c r="H2582" s="580" t="str">
        <f t="shared" si="2"/>
        <v>INSERT INTO public.rack (ubicacion, pasillo, lado, almacen) VALUES('D3503R','2','REVERSO','Physical Locations/APT/Stock/Cedis I');</v>
      </c>
    </row>
    <row r="2583">
      <c r="A2583" s="584" t="s">
        <v>3659</v>
      </c>
      <c r="B2583" s="585">
        <v>2.0</v>
      </c>
      <c r="C2583" s="580" t="str">
        <f t="shared" si="1"/>
        <v>FRENTE</v>
      </c>
      <c r="D2583" s="583" t="s">
        <v>8317</v>
      </c>
      <c r="E2583" s="585">
        <v>35.0</v>
      </c>
      <c r="H2583" s="580" t="str">
        <f t="shared" si="2"/>
        <v>INSERT INTO public.rack (ubicacion, pasillo, lado, almacen) VALUES('D3504F','2','FRENTE','Physical Locations/APT/Stock/Cedis I');</v>
      </c>
    </row>
    <row r="2584">
      <c r="A2584" s="584" t="s">
        <v>3645</v>
      </c>
      <c r="B2584" s="585">
        <v>2.0</v>
      </c>
      <c r="C2584" s="580" t="str">
        <f t="shared" si="1"/>
        <v>REVERSO</v>
      </c>
      <c r="D2584" s="583" t="s">
        <v>8317</v>
      </c>
      <c r="E2584" s="585">
        <v>35.0</v>
      </c>
      <c r="H2584" s="580" t="str">
        <f t="shared" si="2"/>
        <v>INSERT INTO public.rack (ubicacion, pasillo, lado, almacen) VALUES('D3504R','2','REVERSO','Physical Locations/APT/Stock/Cedis I');</v>
      </c>
    </row>
    <row r="2585">
      <c r="A2585" s="584" t="s">
        <v>3632</v>
      </c>
      <c r="B2585" s="585">
        <v>2.0</v>
      </c>
      <c r="C2585" s="580" t="str">
        <f t="shared" si="1"/>
        <v>FRENTE</v>
      </c>
      <c r="D2585" s="583" t="s">
        <v>8317</v>
      </c>
      <c r="E2585" s="585">
        <v>35.0</v>
      </c>
      <c r="H2585" s="580" t="str">
        <f t="shared" si="2"/>
        <v>INSERT INTO public.rack (ubicacion, pasillo, lado, almacen) VALUES('D3505F','2','FRENTE','Physical Locations/APT/Stock/Cedis I');</v>
      </c>
    </row>
    <row r="2586">
      <c r="A2586" s="584" t="s">
        <v>3618</v>
      </c>
      <c r="B2586" s="585">
        <v>2.0</v>
      </c>
      <c r="C2586" s="580" t="str">
        <f t="shared" si="1"/>
        <v>REVERSO</v>
      </c>
      <c r="D2586" s="583" t="s">
        <v>8317</v>
      </c>
      <c r="E2586" s="585">
        <v>35.0</v>
      </c>
      <c r="H2586" s="580" t="str">
        <f t="shared" si="2"/>
        <v>INSERT INTO public.rack (ubicacion, pasillo, lado, almacen) VALUES('D3505R','2','REVERSO','Physical Locations/APT/Stock/Cedis I');</v>
      </c>
    </row>
    <row r="2587">
      <c r="A2587" s="584" t="s">
        <v>3605</v>
      </c>
      <c r="B2587" s="585">
        <v>2.0</v>
      </c>
      <c r="C2587" s="580" t="str">
        <f t="shared" si="1"/>
        <v>FRENTE</v>
      </c>
      <c r="D2587" s="583" t="s">
        <v>8317</v>
      </c>
      <c r="E2587" s="585">
        <v>35.0</v>
      </c>
      <c r="H2587" s="580" t="str">
        <f t="shared" si="2"/>
        <v>INSERT INTO public.rack (ubicacion, pasillo, lado, almacen) VALUES('D3506F','2','FRENTE','Physical Locations/APT/Stock/Cedis I');</v>
      </c>
    </row>
    <row r="2588">
      <c r="A2588" s="584" t="s">
        <v>3591</v>
      </c>
      <c r="B2588" s="585">
        <v>2.0</v>
      </c>
      <c r="C2588" s="580" t="str">
        <f t="shared" si="1"/>
        <v>REVERSO</v>
      </c>
      <c r="D2588" s="583" t="s">
        <v>8317</v>
      </c>
      <c r="E2588" s="585">
        <v>35.0</v>
      </c>
      <c r="H2588" s="580" t="str">
        <f t="shared" si="2"/>
        <v>INSERT INTO public.rack (ubicacion, pasillo, lado, almacen) VALUES('D3506R','2','REVERSO','Physical Locations/APT/Stock/Cedis I');</v>
      </c>
    </row>
    <row r="2589">
      <c r="A2589" s="584" t="s">
        <v>3577</v>
      </c>
      <c r="B2589" s="585">
        <v>2.0</v>
      </c>
      <c r="C2589" s="580" t="str">
        <f t="shared" si="1"/>
        <v>FRENTE</v>
      </c>
      <c r="D2589" s="583" t="s">
        <v>8317</v>
      </c>
      <c r="E2589" s="585">
        <v>35.0</v>
      </c>
      <c r="H2589" s="580" t="str">
        <f t="shared" si="2"/>
        <v>INSERT INTO public.rack (ubicacion, pasillo, lado, almacen) VALUES('D3507F','2','FRENTE','Physical Locations/APT/Stock/Cedis I');</v>
      </c>
    </row>
    <row r="2590">
      <c r="A2590" s="584" t="s">
        <v>3563</v>
      </c>
      <c r="B2590" s="585">
        <v>2.0</v>
      </c>
      <c r="C2590" s="580" t="str">
        <f t="shared" si="1"/>
        <v>REVERSO</v>
      </c>
      <c r="D2590" s="583" t="s">
        <v>8317</v>
      </c>
      <c r="E2590" s="585">
        <v>35.0</v>
      </c>
      <c r="H2590" s="580" t="str">
        <f t="shared" si="2"/>
        <v>INSERT INTO public.rack (ubicacion, pasillo, lado, almacen) VALUES('D3507R','2','REVERSO','Physical Locations/APT/Stock/Cedis I');</v>
      </c>
    </row>
    <row r="2591">
      <c r="A2591" s="584" t="s">
        <v>3550</v>
      </c>
      <c r="B2591" s="585">
        <v>2.0</v>
      </c>
      <c r="C2591" s="580" t="str">
        <f t="shared" si="1"/>
        <v>FRENTE</v>
      </c>
      <c r="D2591" s="583" t="s">
        <v>8317</v>
      </c>
      <c r="E2591" s="585">
        <v>35.0</v>
      </c>
      <c r="H2591" s="580" t="str">
        <f t="shared" si="2"/>
        <v>INSERT INTO public.rack (ubicacion, pasillo, lado, almacen) VALUES('D3508F','2','FRENTE','Physical Locations/APT/Stock/Cedis I');</v>
      </c>
    </row>
    <row r="2592">
      <c r="A2592" s="584" t="s">
        <v>3536</v>
      </c>
      <c r="B2592" s="585">
        <v>2.0</v>
      </c>
      <c r="C2592" s="580" t="str">
        <f t="shared" si="1"/>
        <v>REVERSO</v>
      </c>
      <c r="D2592" s="583" t="s">
        <v>8317</v>
      </c>
      <c r="E2592" s="585">
        <v>35.0</v>
      </c>
      <c r="H2592" s="580" t="str">
        <f t="shared" si="2"/>
        <v>INSERT INTO public.rack (ubicacion, pasillo, lado, almacen) VALUES('D3508R','2','REVERSO','Physical Locations/APT/Stock/Cedis I');</v>
      </c>
    </row>
    <row r="2593">
      <c r="A2593" s="584" t="s">
        <v>3523</v>
      </c>
      <c r="B2593" s="585">
        <v>2.0</v>
      </c>
      <c r="C2593" s="580" t="str">
        <f t="shared" si="1"/>
        <v>FRENTE</v>
      </c>
      <c r="D2593" s="583" t="s">
        <v>8317</v>
      </c>
      <c r="E2593" s="585">
        <v>36.0</v>
      </c>
      <c r="H2593" s="580" t="str">
        <f t="shared" si="2"/>
        <v>INSERT INTO public.rack (ubicacion, pasillo, lado, almacen) VALUES('D3601F','2','FRENTE','Physical Locations/APT/Stock/Cedis I');</v>
      </c>
    </row>
    <row r="2594">
      <c r="A2594" s="584" t="s">
        <v>3509</v>
      </c>
      <c r="B2594" s="585">
        <v>2.0</v>
      </c>
      <c r="C2594" s="580" t="str">
        <f t="shared" si="1"/>
        <v>REVERSO</v>
      </c>
      <c r="D2594" s="583" t="s">
        <v>8317</v>
      </c>
      <c r="E2594" s="585">
        <v>36.0</v>
      </c>
      <c r="H2594" s="580" t="str">
        <f t="shared" si="2"/>
        <v>INSERT INTO public.rack (ubicacion, pasillo, lado, almacen) VALUES('D3601R','2','REVERSO','Physical Locations/APT/Stock/Cedis I');</v>
      </c>
    </row>
    <row r="2595">
      <c r="A2595" s="584" t="s">
        <v>3496</v>
      </c>
      <c r="B2595" s="585">
        <v>2.0</v>
      </c>
      <c r="C2595" s="580" t="str">
        <f t="shared" si="1"/>
        <v>FRENTE</v>
      </c>
      <c r="D2595" s="583" t="s">
        <v>8317</v>
      </c>
      <c r="E2595" s="585">
        <v>36.0</v>
      </c>
      <c r="H2595" s="580" t="str">
        <f t="shared" si="2"/>
        <v>INSERT INTO public.rack (ubicacion, pasillo, lado, almacen) VALUES('D3602F','2','FRENTE','Physical Locations/APT/Stock/Cedis I');</v>
      </c>
    </row>
    <row r="2596">
      <c r="A2596" s="584" t="s">
        <v>3482</v>
      </c>
      <c r="B2596" s="585">
        <v>2.0</v>
      </c>
      <c r="C2596" s="580" t="str">
        <f t="shared" si="1"/>
        <v>REVERSO</v>
      </c>
      <c r="D2596" s="583" t="s">
        <v>8317</v>
      </c>
      <c r="E2596" s="585">
        <v>36.0</v>
      </c>
      <c r="H2596" s="580" t="str">
        <f t="shared" si="2"/>
        <v>INSERT INTO public.rack (ubicacion, pasillo, lado, almacen) VALUES('D3602R','2','REVERSO','Physical Locations/APT/Stock/Cedis I');</v>
      </c>
    </row>
    <row r="2597">
      <c r="A2597" s="584" t="s">
        <v>3468</v>
      </c>
      <c r="B2597" s="585">
        <v>2.0</v>
      </c>
      <c r="C2597" s="580" t="str">
        <f t="shared" si="1"/>
        <v>FRENTE</v>
      </c>
      <c r="D2597" s="583" t="s">
        <v>8317</v>
      </c>
      <c r="E2597" s="585">
        <v>36.0</v>
      </c>
      <c r="H2597" s="580" t="str">
        <f t="shared" si="2"/>
        <v>INSERT INTO public.rack (ubicacion, pasillo, lado, almacen) VALUES('D3603F','2','FRENTE','Physical Locations/APT/Stock/Cedis I');</v>
      </c>
    </row>
    <row r="2598">
      <c r="A2598" s="584" t="s">
        <v>3453</v>
      </c>
      <c r="B2598" s="585">
        <v>2.0</v>
      </c>
      <c r="C2598" s="580" t="str">
        <f t="shared" si="1"/>
        <v>REVERSO</v>
      </c>
      <c r="D2598" s="583" t="s">
        <v>8317</v>
      </c>
      <c r="E2598" s="585">
        <v>36.0</v>
      </c>
      <c r="H2598" s="580" t="str">
        <f t="shared" si="2"/>
        <v>INSERT INTO public.rack (ubicacion, pasillo, lado, almacen) VALUES('D3603R','2','REVERSO','Physical Locations/APT/Stock/Cedis I');</v>
      </c>
    </row>
    <row r="2599">
      <c r="A2599" s="584" t="s">
        <v>3439</v>
      </c>
      <c r="B2599" s="585">
        <v>2.0</v>
      </c>
      <c r="C2599" s="580" t="str">
        <f t="shared" si="1"/>
        <v>FRENTE</v>
      </c>
      <c r="D2599" s="583" t="s">
        <v>8317</v>
      </c>
      <c r="E2599" s="585">
        <v>36.0</v>
      </c>
      <c r="H2599" s="580" t="str">
        <f t="shared" si="2"/>
        <v>INSERT INTO public.rack (ubicacion, pasillo, lado, almacen) VALUES('D3604F','2','FRENTE','Physical Locations/APT/Stock/Cedis I');</v>
      </c>
    </row>
    <row r="2600">
      <c r="A2600" s="584" t="s">
        <v>3424</v>
      </c>
      <c r="B2600" s="585">
        <v>2.0</v>
      </c>
      <c r="C2600" s="580" t="str">
        <f t="shared" si="1"/>
        <v>REVERSO</v>
      </c>
      <c r="D2600" s="583" t="s">
        <v>8317</v>
      </c>
      <c r="E2600" s="585">
        <v>36.0</v>
      </c>
      <c r="H2600" s="580" t="str">
        <f t="shared" si="2"/>
        <v>INSERT INTO public.rack (ubicacion, pasillo, lado, almacen) VALUES('D3604R','2','REVERSO','Physical Locations/APT/Stock/Cedis I');</v>
      </c>
    </row>
    <row r="2601">
      <c r="A2601" s="584" t="s">
        <v>3410</v>
      </c>
      <c r="B2601" s="585">
        <v>2.0</v>
      </c>
      <c r="C2601" s="580" t="str">
        <f t="shared" si="1"/>
        <v>FRENTE</v>
      </c>
      <c r="D2601" s="583" t="s">
        <v>8317</v>
      </c>
      <c r="E2601" s="585">
        <v>36.0</v>
      </c>
      <c r="H2601" s="580" t="str">
        <f t="shared" si="2"/>
        <v>INSERT INTO public.rack (ubicacion, pasillo, lado, almacen) VALUES('D3605F','2','FRENTE','Physical Locations/APT/Stock/Cedis I');</v>
      </c>
    </row>
    <row r="2602">
      <c r="A2602" s="584" t="s">
        <v>3395</v>
      </c>
      <c r="B2602" s="585">
        <v>2.0</v>
      </c>
      <c r="C2602" s="580" t="str">
        <f t="shared" si="1"/>
        <v>REVERSO</v>
      </c>
      <c r="D2602" s="583" t="s">
        <v>8317</v>
      </c>
      <c r="E2602" s="585">
        <v>36.0</v>
      </c>
      <c r="H2602" s="580" t="str">
        <f t="shared" si="2"/>
        <v>INSERT INTO public.rack (ubicacion, pasillo, lado, almacen) VALUES('D3605R','2','REVERSO','Physical Locations/APT/Stock/Cedis I');</v>
      </c>
    </row>
    <row r="2603">
      <c r="A2603" s="584" t="s">
        <v>3381</v>
      </c>
      <c r="B2603" s="585">
        <v>2.0</v>
      </c>
      <c r="C2603" s="580" t="str">
        <f t="shared" si="1"/>
        <v>FRENTE</v>
      </c>
      <c r="D2603" s="583" t="s">
        <v>8317</v>
      </c>
      <c r="E2603" s="585">
        <v>36.0</v>
      </c>
      <c r="H2603" s="580" t="str">
        <f t="shared" si="2"/>
        <v>INSERT INTO public.rack (ubicacion, pasillo, lado, almacen) VALUES('D3606F','2','FRENTE','Physical Locations/APT/Stock/Cedis I');</v>
      </c>
    </row>
    <row r="2604">
      <c r="A2604" s="584" t="s">
        <v>3366</v>
      </c>
      <c r="B2604" s="585">
        <v>2.0</v>
      </c>
      <c r="C2604" s="580" t="str">
        <f t="shared" si="1"/>
        <v>REVERSO</v>
      </c>
      <c r="D2604" s="583" t="s">
        <v>8317</v>
      </c>
      <c r="E2604" s="585">
        <v>36.0</v>
      </c>
      <c r="H2604" s="580" t="str">
        <f t="shared" si="2"/>
        <v>INSERT INTO public.rack (ubicacion, pasillo, lado, almacen) VALUES('D3606R','2','REVERSO','Physical Locations/APT/Stock/Cedis I');</v>
      </c>
    </row>
    <row r="2605">
      <c r="A2605" s="584" t="s">
        <v>3354</v>
      </c>
      <c r="B2605" s="585">
        <v>2.0</v>
      </c>
      <c r="C2605" s="580" t="str">
        <f t="shared" si="1"/>
        <v>FRENTE</v>
      </c>
      <c r="D2605" s="583" t="s">
        <v>8317</v>
      </c>
      <c r="E2605" s="585">
        <v>36.0</v>
      </c>
      <c r="H2605" s="580" t="str">
        <f t="shared" si="2"/>
        <v>INSERT INTO public.rack (ubicacion, pasillo, lado, almacen) VALUES('D3607F','2','FRENTE','Physical Locations/APT/Stock/Cedis I');</v>
      </c>
    </row>
    <row r="2606">
      <c r="A2606" s="584" t="s">
        <v>3341</v>
      </c>
      <c r="B2606" s="585">
        <v>2.0</v>
      </c>
      <c r="C2606" s="580" t="str">
        <f t="shared" si="1"/>
        <v>REVERSO</v>
      </c>
      <c r="D2606" s="583" t="s">
        <v>8317</v>
      </c>
      <c r="E2606" s="585">
        <v>36.0</v>
      </c>
      <c r="H2606" s="580" t="str">
        <f t="shared" si="2"/>
        <v>INSERT INTO public.rack (ubicacion, pasillo, lado, almacen) VALUES('D3607R','2','REVERSO','Physical Locations/APT/Stock/Cedis I');</v>
      </c>
    </row>
    <row r="2607">
      <c r="A2607" s="584" t="s">
        <v>3329</v>
      </c>
      <c r="B2607" s="585">
        <v>2.0</v>
      </c>
      <c r="C2607" s="580" t="str">
        <f t="shared" si="1"/>
        <v>FRENTE</v>
      </c>
      <c r="D2607" s="583" t="s">
        <v>8317</v>
      </c>
      <c r="E2607" s="585">
        <v>36.0</v>
      </c>
      <c r="H2607" s="580" t="str">
        <f t="shared" si="2"/>
        <v>INSERT INTO public.rack (ubicacion, pasillo, lado, almacen) VALUES('D3608F','2','FRENTE','Physical Locations/APT/Stock/Cedis I');</v>
      </c>
    </row>
    <row r="2608">
      <c r="A2608" s="584" t="s">
        <v>3316</v>
      </c>
      <c r="B2608" s="585">
        <v>2.0</v>
      </c>
      <c r="C2608" s="580" t="str">
        <f t="shared" si="1"/>
        <v>REVERSO</v>
      </c>
      <c r="D2608" s="583" t="s">
        <v>8317</v>
      </c>
      <c r="E2608" s="585">
        <v>36.0</v>
      </c>
      <c r="H2608" s="580" t="str">
        <f t="shared" si="2"/>
        <v>INSERT INTO public.rack (ubicacion, pasillo, lado, almacen) VALUES('D3608R','2','REVERSO','Physical Locations/APT/Stock/Cedis I');</v>
      </c>
    </row>
    <row r="2609">
      <c r="A2609" s="584" t="s">
        <v>3305</v>
      </c>
      <c r="B2609" s="585">
        <v>2.0</v>
      </c>
      <c r="C2609" s="580" t="str">
        <f t="shared" si="1"/>
        <v>FRENTE</v>
      </c>
      <c r="D2609" s="583" t="s">
        <v>8317</v>
      </c>
      <c r="E2609" s="585">
        <v>37.0</v>
      </c>
      <c r="H2609" s="580" t="str">
        <f t="shared" si="2"/>
        <v>INSERT INTO public.rack (ubicacion, pasillo, lado, almacen) VALUES('D3701F','2','FRENTE','Physical Locations/APT/Stock/Cedis I');</v>
      </c>
    </row>
    <row r="2610">
      <c r="A2610" s="584" t="s">
        <v>3292</v>
      </c>
      <c r="B2610" s="585">
        <v>2.0</v>
      </c>
      <c r="C2610" s="580" t="str">
        <f t="shared" si="1"/>
        <v>REVERSO</v>
      </c>
      <c r="D2610" s="583" t="s">
        <v>8317</v>
      </c>
      <c r="E2610" s="585">
        <v>37.0</v>
      </c>
      <c r="H2610" s="580" t="str">
        <f t="shared" si="2"/>
        <v>INSERT INTO public.rack (ubicacion, pasillo, lado, almacen) VALUES('D3701R','2','REVERSO','Physical Locations/APT/Stock/Cedis I');</v>
      </c>
    </row>
    <row r="2611">
      <c r="A2611" s="584" t="s">
        <v>3277</v>
      </c>
      <c r="B2611" s="585">
        <v>2.0</v>
      </c>
      <c r="C2611" s="580" t="str">
        <f t="shared" si="1"/>
        <v>FRENTE</v>
      </c>
      <c r="D2611" s="583" t="s">
        <v>8317</v>
      </c>
      <c r="E2611" s="585">
        <v>37.0</v>
      </c>
      <c r="H2611" s="580" t="str">
        <f t="shared" si="2"/>
        <v>INSERT INTO public.rack (ubicacion, pasillo, lado, almacen) VALUES('D3702F','2','FRENTE','Physical Locations/APT/Stock/Cedis I');</v>
      </c>
    </row>
    <row r="2612">
      <c r="A2612" s="584" t="s">
        <v>3262</v>
      </c>
      <c r="B2612" s="585">
        <v>2.0</v>
      </c>
      <c r="C2612" s="580" t="str">
        <f t="shared" si="1"/>
        <v>REVERSO</v>
      </c>
      <c r="D2612" s="583" t="s">
        <v>8317</v>
      </c>
      <c r="E2612" s="585">
        <v>37.0</v>
      </c>
      <c r="H2612" s="580" t="str">
        <f t="shared" si="2"/>
        <v>INSERT INTO public.rack (ubicacion, pasillo, lado, almacen) VALUES('D3702R','2','REVERSO','Physical Locations/APT/Stock/Cedis I');</v>
      </c>
    </row>
    <row r="2613">
      <c r="A2613" s="584" t="s">
        <v>3247</v>
      </c>
      <c r="B2613" s="585">
        <v>2.0</v>
      </c>
      <c r="C2613" s="580" t="str">
        <f t="shared" si="1"/>
        <v>FRENTE</v>
      </c>
      <c r="D2613" s="583" t="s">
        <v>8317</v>
      </c>
      <c r="E2613" s="585">
        <v>37.0</v>
      </c>
      <c r="H2613" s="580" t="str">
        <f t="shared" si="2"/>
        <v>INSERT INTO public.rack (ubicacion, pasillo, lado, almacen) VALUES('D3703F','2','FRENTE','Physical Locations/APT/Stock/Cedis I');</v>
      </c>
    </row>
    <row r="2614">
      <c r="A2614" s="584" t="s">
        <v>3232</v>
      </c>
      <c r="B2614" s="585">
        <v>2.0</v>
      </c>
      <c r="C2614" s="580" t="str">
        <f t="shared" si="1"/>
        <v>REVERSO</v>
      </c>
      <c r="D2614" s="583" t="s">
        <v>8317</v>
      </c>
      <c r="E2614" s="585">
        <v>37.0</v>
      </c>
      <c r="H2614" s="580" t="str">
        <f t="shared" si="2"/>
        <v>INSERT INTO public.rack (ubicacion, pasillo, lado, almacen) VALUES('D3703R','2','REVERSO','Physical Locations/APT/Stock/Cedis I');</v>
      </c>
    </row>
    <row r="2615">
      <c r="A2615" s="584" t="s">
        <v>3217</v>
      </c>
      <c r="B2615" s="585">
        <v>2.0</v>
      </c>
      <c r="C2615" s="580" t="str">
        <f t="shared" si="1"/>
        <v>FRENTE</v>
      </c>
      <c r="D2615" s="583" t="s">
        <v>8317</v>
      </c>
      <c r="E2615" s="585">
        <v>37.0</v>
      </c>
      <c r="H2615" s="580" t="str">
        <f t="shared" si="2"/>
        <v>INSERT INTO public.rack (ubicacion, pasillo, lado, almacen) VALUES('D3704F','2','FRENTE','Physical Locations/APT/Stock/Cedis I');</v>
      </c>
    </row>
    <row r="2616">
      <c r="A2616" s="584" t="s">
        <v>3202</v>
      </c>
      <c r="B2616" s="585">
        <v>2.0</v>
      </c>
      <c r="C2616" s="580" t="str">
        <f t="shared" si="1"/>
        <v>REVERSO</v>
      </c>
      <c r="D2616" s="583" t="s">
        <v>8317</v>
      </c>
      <c r="E2616" s="585">
        <v>37.0</v>
      </c>
      <c r="H2616" s="580" t="str">
        <f t="shared" si="2"/>
        <v>INSERT INTO public.rack (ubicacion, pasillo, lado, almacen) VALUES('D3704R','2','REVERSO','Physical Locations/APT/Stock/Cedis I');</v>
      </c>
    </row>
    <row r="2617">
      <c r="A2617" s="584" t="s">
        <v>3187</v>
      </c>
      <c r="B2617" s="585">
        <v>2.0</v>
      </c>
      <c r="C2617" s="580" t="str">
        <f t="shared" si="1"/>
        <v>FRENTE</v>
      </c>
      <c r="D2617" s="583" t="s">
        <v>8317</v>
      </c>
      <c r="E2617" s="585">
        <v>37.0</v>
      </c>
      <c r="H2617" s="580" t="str">
        <f t="shared" si="2"/>
        <v>INSERT INTO public.rack (ubicacion, pasillo, lado, almacen) VALUES('D3705F','2','FRENTE','Physical Locations/APT/Stock/Cedis I');</v>
      </c>
    </row>
    <row r="2618">
      <c r="A2618" s="584" t="s">
        <v>3172</v>
      </c>
      <c r="B2618" s="585">
        <v>2.0</v>
      </c>
      <c r="C2618" s="580" t="str">
        <f t="shared" si="1"/>
        <v>REVERSO</v>
      </c>
      <c r="D2618" s="583" t="s">
        <v>8317</v>
      </c>
      <c r="E2618" s="585">
        <v>37.0</v>
      </c>
      <c r="H2618" s="580" t="str">
        <f t="shared" si="2"/>
        <v>INSERT INTO public.rack (ubicacion, pasillo, lado, almacen) VALUES('D3705R','2','REVERSO','Physical Locations/APT/Stock/Cedis I');</v>
      </c>
    </row>
    <row r="2619">
      <c r="A2619" s="584" t="s">
        <v>3159</v>
      </c>
      <c r="B2619" s="585">
        <v>2.0</v>
      </c>
      <c r="C2619" s="580" t="str">
        <f t="shared" si="1"/>
        <v>FRENTE</v>
      </c>
      <c r="D2619" s="583" t="s">
        <v>8317</v>
      </c>
      <c r="E2619" s="585">
        <v>37.0</v>
      </c>
      <c r="H2619" s="580" t="str">
        <f t="shared" si="2"/>
        <v>INSERT INTO public.rack (ubicacion, pasillo, lado, almacen) VALUES('D3706F','2','FRENTE','Physical Locations/APT/Stock/Cedis I');</v>
      </c>
    </row>
    <row r="2620">
      <c r="A2620" s="584" t="s">
        <v>3146</v>
      </c>
      <c r="B2620" s="585">
        <v>2.0</v>
      </c>
      <c r="C2620" s="580" t="str">
        <f t="shared" si="1"/>
        <v>REVERSO</v>
      </c>
      <c r="D2620" s="583" t="s">
        <v>8317</v>
      </c>
      <c r="E2620" s="585">
        <v>37.0</v>
      </c>
      <c r="H2620" s="580" t="str">
        <f t="shared" si="2"/>
        <v>INSERT INTO public.rack (ubicacion, pasillo, lado, almacen) VALUES('D3706R','2','REVERSO','Physical Locations/APT/Stock/Cedis I');</v>
      </c>
    </row>
    <row r="2621">
      <c r="A2621" s="584" t="s">
        <v>3133</v>
      </c>
      <c r="B2621" s="585">
        <v>2.0</v>
      </c>
      <c r="C2621" s="580" t="str">
        <f t="shared" si="1"/>
        <v>FRENTE</v>
      </c>
      <c r="D2621" s="583" t="s">
        <v>8317</v>
      </c>
      <c r="E2621" s="585">
        <v>37.0</v>
      </c>
      <c r="H2621" s="580" t="str">
        <f t="shared" si="2"/>
        <v>INSERT INTO public.rack (ubicacion, pasillo, lado, almacen) VALUES('D3707F','2','FRENTE','Physical Locations/APT/Stock/Cedis I');</v>
      </c>
    </row>
    <row r="2622">
      <c r="A2622" s="584" t="s">
        <v>3120</v>
      </c>
      <c r="B2622" s="585">
        <v>2.0</v>
      </c>
      <c r="C2622" s="580" t="str">
        <f t="shared" si="1"/>
        <v>REVERSO</v>
      </c>
      <c r="D2622" s="583" t="s">
        <v>8317</v>
      </c>
      <c r="E2622" s="585">
        <v>37.0</v>
      </c>
      <c r="H2622" s="580" t="str">
        <f t="shared" si="2"/>
        <v>INSERT INTO public.rack (ubicacion, pasillo, lado, almacen) VALUES('D3707R','2','REVERSO','Physical Locations/APT/Stock/Cedis I');</v>
      </c>
    </row>
    <row r="2623">
      <c r="A2623" s="584" t="s">
        <v>3107</v>
      </c>
      <c r="B2623" s="585">
        <v>2.0</v>
      </c>
      <c r="C2623" s="580" t="str">
        <f t="shared" si="1"/>
        <v>FRENTE</v>
      </c>
      <c r="D2623" s="583" t="s">
        <v>8317</v>
      </c>
      <c r="E2623" s="585">
        <v>37.0</v>
      </c>
      <c r="H2623" s="580" t="str">
        <f t="shared" si="2"/>
        <v>INSERT INTO public.rack (ubicacion, pasillo, lado, almacen) VALUES('D3708F','2','FRENTE','Physical Locations/APT/Stock/Cedis I');</v>
      </c>
    </row>
    <row r="2624">
      <c r="A2624" s="584" t="s">
        <v>3094</v>
      </c>
      <c r="B2624" s="585">
        <v>2.0</v>
      </c>
      <c r="C2624" s="580" t="str">
        <f t="shared" si="1"/>
        <v>REVERSO</v>
      </c>
      <c r="D2624" s="583" t="s">
        <v>8317</v>
      </c>
      <c r="E2624" s="585">
        <v>37.0</v>
      </c>
      <c r="H2624" s="580" t="str">
        <f t="shared" si="2"/>
        <v>INSERT INTO public.rack (ubicacion, pasillo, lado, almacen) VALUES('D3708R','2','REVERSO','Physical Locations/APT/Stock/Cedis I');</v>
      </c>
    </row>
    <row r="2625">
      <c r="A2625" s="584" t="s">
        <v>3079</v>
      </c>
      <c r="B2625" s="585">
        <v>2.0</v>
      </c>
      <c r="C2625" s="580" t="str">
        <f t="shared" si="1"/>
        <v>FRENTE</v>
      </c>
      <c r="D2625" s="583" t="s">
        <v>8317</v>
      </c>
      <c r="E2625" s="585">
        <v>38.0</v>
      </c>
      <c r="H2625" s="580" t="str">
        <f t="shared" si="2"/>
        <v>INSERT INTO public.rack (ubicacion, pasillo, lado, almacen) VALUES('D3801F','2','FRENTE','Physical Locations/APT/Stock/Cedis I');</v>
      </c>
    </row>
    <row r="2626">
      <c r="A2626" s="584" t="s">
        <v>3064</v>
      </c>
      <c r="B2626" s="585">
        <v>2.0</v>
      </c>
      <c r="C2626" s="580" t="str">
        <f t="shared" si="1"/>
        <v>REVERSO</v>
      </c>
      <c r="D2626" s="583" t="s">
        <v>8317</v>
      </c>
      <c r="E2626" s="585">
        <v>38.0</v>
      </c>
      <c r="H2626" s="580" t="str">
        <f t="shared" si="2"/>
        <v>INSERT INTO public.rack (ubicacion, pasillo, lado, almacen) VALUES('D3801R','2','REVERSO','Physical Locations/APT/Stock/Cedis I');</v>
      </c>
    </row>
    <row r="2627">
      <c r="A2627" s="584" t="s">
        <v>3049</v>
      </c>
      <c r="B2627" s="585">
        <v>2.0</v>
      </c>
      <c r="C2627" s="580" t="str">
        <f t="shared" si="1"/>
        <v>FRENTE</v>
      </c>
      <c r="D2627" s="583" t="s">
        <v>8317</v>
      </c>
      <c r="E2627" s="585">
        <v>38.0</v>
      </c>
      <c r="H2627" s="580" t="str">
        <f t="shared" si="2"/>
        <v>INSERT INTO public.rack (ubicacion, pasillo, lado, almacen) VALUES('D3802F','2','FRENTE','Physical Locations/APT/Stock/Cedis I');</v>
      </c>
    </row>
    <row r="2628">
      <c r="A2628" s="584" t="s">
        <v>3034</v>
      </c>
      <c r="B2628" s="585">
        <v>2.0</v>
      </c>
      <c r="C2628" s="580" t="str">
        <f t="shared" si="1"/>
        <v>REVERSO</v>
      </c>
      <c r="D2628" s="583" t="s">
        <v>8317</v>
      </c>
      <c r="E2628" s="585">
        <v>38.0</v>
      </c>
      <c r="H2628" s="580" t="str">
        <f t="shared" si="2"/>
        <v>INSERT INTO public.rack (ubicacion, pasillo, lado, almacen) VALUES('D3802R','2','REVERSO','Physical Locations/APT/Stock/Cedis I');</v>
      </c>
    </row>
    <row r="2629">
      <c r="A2629" s="584" t="s">
        <v>3019</v>
      </c>
      <c r="B2629" s="585">
        <v>2.0</v>
      </c>
      <c r="C2629" s="580" t="str">
        <f t="shared" si="1"/>
        <v>FRENTE</v>
      </c>
      <c r="D2629" s="583" t="s">
        <v>8317</v>
      </c>
      <c r="E2629" s="585">
        <v>38.0</v>
      </c>
      <c r="H2629" s="580" t="str">
        <f t="shared" si="2"/>
        <v>INSERT INTO public.rack (ubicacion, pasillo, lado, almacen) VALUES('D3803F','2','FRENTE','Physical Locations/APT/Stock/Cedis I');</v>
      </c>
    </row>
    <row r="2630">
      <c r="A2630" s="584" t="s">
        <v>3004</v>
      </c>
      <c r="B2630" s="585">
        <v>2.0</v>
      </c>
      <c r="C2630" s="580" t="str">
        <f t="shared" si="1"/>
        <v>REVERSO</v>
      </c>
      <c r="D2630" s="583" t="s">
        <v>8317</v>
      </c>
      <c r="E2630" s="585">
        <v>38.0</v>
      </c>
      <c r="H2630" s="580" t="str">
        <f t="shared" si="2"/>
        <v>INSERT INTO public.rack (ubicacion, pasillo, lado, almacen) VALUES('D3803R','2','REVERSO','Physical Locations/APT/Stock/Cedis I');</v>
      </c>
    </row>
    <row r="2631">
      <c r="A2631" s="584" t="s">
        <v>2989</v>
      </c>
      <c r="B2631" s="585">
        <v>2.0</v>
      </c>
      <c r="C2631" s="580" t="str">
        <f t="shared" si="1"/>
        <v>FRENTE</v>
      </c>
      <c r="D2631" s="583" t="s">
        <v>8317</v>
      </c>
      <c r="E2631" s="585">
        <v>38.0</v>
      </c>
      <c r="H2631" s="580" t="str">
        <f t="shared" si="2"/>
        <v>INSERT INTO public.rack (ubicacion, pasillo, lado, almacen) VALUES('D3804F','2','FRENTE','Physical Locations/APT/Stock/Cedis I');</v>
      </c>
    </row>
    <row r="2632">
      <c r="A2632" s="584" t="s">
        <v>2974</v>
      </c>
      <c r="B2632" s="585">
        <v>2.0</v>
      </c>
      <c r="C2632" s="580" t="str">
        <f t="shared" si="1"/>
        <v>REVERSO</v>
      </c>
      <c r="D2632" s="583" t="s">
        <v>8317</v>
      </c>
      <c r="E2632" s="585">
        <v>38.0</v>
      </c>
      <c r="H2632" s="580" t="str">
        <f t="shared" si="2"/>
        <v>INSERT INTO public.rack (ubicacion, pasillo, lado, almacen) VALUES('D3804R','2','REVERSO','Physical Locations/APT/Stock/Cedis I');</v>
      </c>
    </row>
    <row r="2633">
      <c r="A2633" s="584" t="s">
        <v>2959</v>
      </c>
      <c r="B2633" s="585">
        <v>2.0</v>
      </c>
      <c r="C2633" s="580" t="str">
        <f t="shared" si="1"/>
        <v>FRENTE</v>
      </c>
      <c r="D2633" s="583" t="s">
        <v>8317</v>
      </c>
      <c r="E2633" s="585">
        <v>38.0</v>
      </c>
      <c r="H2633" s="580" t="str">
        <f t="shared" si="2"/>
        <v>INSERT INTO public.rack (ubicacion, pasillo, lado, almacen) VALUES('D3805F','2','FRENTE','Physical Locations/APT/Stock/Cedis I');</v>
      </c>
    </row>
    <row r="2634">
      <c r="A2634" s="584" t="s">
        <v>2944</v>
      </c>
      <c r="B2634" s="585">
        <v>2.0</v>
      </c>
      <c r="C2634" s="580" t="str">
        <f t="shared" si="1"/>
        <v>REVERSO</v>
      </c>
      <c r="D2634" s="583" t="s">
        <v>8317</v>
      </c>
      <c r="E2634" s="585">
        <v>38.0</v>
      </c>
      <c r="H2634" s="580" t="str">
        <f t="shared" si="2"/>
        <v>INSERT INTO public.rack (ubicacion, pasillo, lado, almacen) VALUES('D3805R','2','REVERSO','Physical Locations/APT/Stock/Cedis I');</v>
      </c>
    </row>
    <row r="2635">
      <c r="A2635" s="584" t="s">
        <v>2929</v>
      </c>
      <c r="B2635" s="585">
        <v>2.0</v>
      </c>
      <c r="C2635" s="580" t="str">
        <f t="shared" si="1"/>
        <v>FRENTE</v>
      </c>
      <c r="D2635" s="583" t="s">
        <v>8317</v>
      </c>
      <c r="E2635" s="585">
        <v>38.0</v>
      </c>
      <c r="H2635" s="580" t="str">
        <f t="shared" si="2"/>
        <v>INSERT INTO public.rack (ubicacion, pasillo, lado, almacen) VALUES('D3806F','2','FRENTE','Physical Locations/APT/Stock/Cedis I');</v>
      </c>
    </row>
    <row r="2636">
      <c r="A2636" s="584" t="s">
        <v>2914</v>
      </c>
      <c r="B2636" s="585">
        <v>2.0</v>
      </c>
      <c r="C2636" s="580" t="str">
        <f t="shared" si="1"/>
        <v>REVERSO</v>
      </c>
      <c r="D2636" s="583" t="s">
        <v>8317</v>
      </c>
      <c r="E2636" s="585">
        <v>38.0</v>
      </c>
      <c r="H2636" s="580" t="str">
        <f t="shared" si="2"/>
        <v>INSERT INTO public.rack (ubicacion, pasillo, lado, almacen) VALUES('D3806R','2','REVERSO','Physical Locations/APT/Stock/Cedis I');</v>
      </c>
    </row>
    <row r="2637">
      <c r="A2637" s="584" t="s">
        <v>2899</v>
      </c>
      <c r="B2637" s="585">
        <v>2.0</v>
      </c>
      <c r="C2637" s="580" t="str">
        <f t="shared" si="1"/>
        <v>FRENTE</v>
      </c>
      <c r="D2637" s="583" t="s">
        <v>8317</v>
      </c>
      <c r="E2637" s="585">
        <v>38.0</v>
      </c>
      <c r="H2637" s="580" t="str">
        <f t="shared" si="2"/>
        <v>INSERT INTO public.rack (ubicacion, pasillo, lado, almacen) VALUES('D3807F','2','FRENTE','Physical Locations/APT/Stock/Cedis I');</v>
      </c>
    </row>
    <row r="2638">
      <c r="A2638" s="584" t="s">
        <v>2884</v>
      </c>
      <c r="B2638" s="585">
        <v>2.0</v>
      </c>
      <c r="C2638" s="580" t="str">
        <f t="shared" si="1"/>
        <v>REVERSO</v>
      </c>
      <c r="D2638" s="583" t="s">
        <v>8317</v>
      </c>
      <c r="E2638" s="585">
        <v>38.0</v>
      </c>
      <c r="H2638" s="580" t="str">
        <f t="shared" si="2"/>
        <v>INSERT INTO public.rack (ubicacion, pasillo, lado, almacen) VALUES('D3807R','2','REVERSO','Physical Locations/APT/Stock/Cedis I');</v>
      </c>
    </row>
    <row r="2639">
      <c r="A2639" s="584" t="s">
        <v>2868</v>
      </c>
      <c r="B2639" s="585">
        <v>2.0</v>
      </c>
      <c r="C2639" s="580" t="str">
        <f t="shared" si="1"/>
        <v>FRENTE</v>
      </c>
      <c r="D2639" s="583" t="s">
        <v>8317</v>
      </c>
      <c r="E2639" s="585">
        <v>38.0</v>
      </c>
      <c r="H2639" s="580" t="str">
        <f t="shared" si="2"/>
        <v>INSERT INTO public.rack (ubicacion, pasillo, lado, almacen) VALUES('D3808F','2','FRENTE','Physical Locations/APT/Stock/Cedis I');</v>
      </c>
    </row>
    <row r="2640">
      <c r="A2640" s="584" t="s">
        <v>2853</v>
      </c>
      <c r="B2640" s="585">
        <v>2.0</v>
      </c>
      <c r="C2640" s="580" t="str">
        <f t="shared" si="1"/>
        <v>REVERSO</v>
      </c>
      <c r="D2640" s="583" t="s">
        <v>8317</v>
      </c>
      <c r="E2640" s="585">
        <v>38.0</v>
      </c>
      <c r="H2640" s="580" t="str">
        <f t="shared" si="2"/>
        <v>INSERT INTO public.rack (ubicacion, pasillo, lado, almacen) VALUES('D3808R','2','REVERSO','Physical Locations/APT/Stock/Cedis I');</v>
      </c>
    </row>
    <row r="2641">
      <c r="A2641" s="584" t="s">
        <v>2837</v>
      </c>
      <c r="B2641" s="585">
        <v>2.0</v>
      </c>
      <c r="C2641" s="580" t="str">
        <f t="shared" si="1"/>
        <v>FRENTE</v>
      </c>
      <c r="D2641" s="583" t="s">
        <v>8317</v>
      </c>
      <c r="E2641" s="585">
        <v>39.0</v>
      </c>
      <c r="H2641" s="580" t="str">
        <f t="shared" si="2"/>
        <v>INSERT INTO public.rack (ubicacion, pasillo, lado, almacen) VALUES('D3901F','2','FRENTE','Physical Locations/APT/Stock/Cedis I');</v>
      </c>
    </row>
    <row r="2642">
      <c r="A2642" s="584" t="s">
        <v>2821</v>
      </c>
      <c r="B2642" s="585">
        <v>2.0</v>
      </c>
      <c r="C2642" s="580" t="str">
        <f t="shared" si="1"/>
        <v>REVERSO</v>
      </c>
      <c r="D2642" s="583" t="s">
        <v>8317</v>
      </c>
      <c r="E2642" s="585">
        <v>39.0</v>
      </c>
      <c r="H2642" s="580" t="str">
        <f t="shared" si="2"/>
        <v>INSERT INTO public.rack (ubicacion, pasillo, lado, almacen) VALUES('D3901R','2','REVERSO','Physical Locations/APT/Stock/Cedis I');</v>
      </c>
    </row>
    <row r="2643">
      <c r="A2643" s="584" t="s">
        <v>2805</v>
      </c>
      <c r="B2643" s="585">
        <v>2.0</v>
      </c>
      <c r="C2643" s="580" t="str">
        <f t="shared" si="1"/>
        <v>FRENTE</v>
      </c>
      <c r="D2643" s="583" t="s">
        <v>8317</v>
      </c>
      <c r="E2643" s="585">
        <v>39.0</v>
      </c>
      <c r="H2643" s="580" t="str">
        <f t="shared" si="2"/>
        <v>INSERT INTO public.rack (ubicacion, pasillo, lado, almacen) VALUES('D3902F','2','FRENTE','Physical Locations/APT/Stock/Cedis I');</v>
      </c>
    </row>
    <row r="2644">
      <c r="A2644" s="584" t="s">
        <v>2789</v>
      </c>
      <c r="B2644" s="585">
        <v>2.0</v>
      </c>
      <c r="C2644" s="580" t="str">
        <f t="shared" si="1"/>
        <v>REVERSO</v>
      </c>
      <c r="D2644" s="583" t="s">
        <v>8317</v>
      </c>
      <c r="E2644" s="585">
        <v>39.0</v>
      </c>
      <c r="H2644" s="580" t="str">
        <f t="shared" si="2"/>
        <v>INSERT INTO public.rack (ubicacion, pasillo, lado, almacen) VALUES('D3902R','2','REVERSO','Physical Locations/APT/Stock/Cedis I');</v>
      </c>
    </row>
    <row r="2645">
      <c r="A2645" s="584" t="s">
        <v>2773</v>
      </c>
      <c r="B2645" s="585">
        <v>2.0</v>
      </c>
      <c r="C2645" s="580" t="str">
        <f t="shared" si="1"/>
        <v>FRENTE</v>
      </c>
      <c r="D2645" s="583" t="s">
        <v>8317</v>
      </c>
      <c r="E2645" s="585">
        <v>39.0</v>
      </c>
      <c r="H2645" s="580" t="str">
        <f t="shared" si="2"/>
        <v>INSERT INTO public.rack (ubicacion, pasillo, lado, almacen) VALUES('D3903F','2','FRENTE','Physical Locations/APT/Stock/Cedis I');</v>
      </c>
    </row>
    <row r="2646">
      <c r="A2646" s="584" t="s">
        <v>2757</v>
      </c>
      <c r="B2646" s="585">
        <v>2.0</v>
      </c>
      <c r="C2646" s="580" t="str">
        <f t="shared" si="1"/>
        <v>REVERSO</v>
      </c>
      <c r="D2646" s="583" t="s">
        <v>8317</v>
      </c>
      <c r="E2646" s="585">
        <v>39.0</v>
      </c>
      <c r="H2646" s="580" t="str">
        <f t="shared" si="2"/>
        <v>INSERT INTO public.rack (ubicacion, pasillo, lado, almacen) VALUES('D3903R','2','REVERSO','Physical Locations/APT/Stock/Cedis I');</v>
      </c>
    </row>
    <row r="2647">
      <c r="A2647" s="584" t="s">
        <v>2741</v>
      </c>
      <c r="B2647" s="585">
        <v>2.0</v>
      </c>
      <c r="C2647" s="580" t="str">
        <f t="shared" si="1"/>
        <v>FRENTE</v>
      </c>
      <c r="D2647" s="583" t="s">
        <v>8317</v>
      </c>
      <c r="E2647" s="585">
        <v>39.0</v>
      </c>
      <c r="H2647" s="580" t="str">
        <f t="shared" si="2"/>
        <v>INSERT INTO public.rack (ubicacion, pasillo, lado, almacen) VALUES('D3904F','2','FRENTE','Physical Locations/APT/Stock/Cedis I');</v>
      </c>
    </row>
    <row r="2648">
      <c r="A2648" s="584" t="s">
        <v>2725</v>
      </c>
      <c r="B2648" s="585">
        <v>2.0</v>
      </c>
      <c r="C2648" s="580" t="str">
        <f t="shared" si="1"/>
        <v>REVERSO</v>
      </c>
      <c r="D2648" s="583" t="s">
        <v>8317</v>
      </c>
      <c r="E2648" s="585">
        <v>39.0</v>
      </c>
      <c r="H2648" s="580" t="str">
        <f t="shared" si="2"/>
        <v>INSERT INTO public.rack (ubicacion, pasillo, lado, almacen) VALUES('D3904R','2','REVERSO','Physical Locations/APT/Stock/Cedis I');</v>
      </c>
    </row>
    <row r="2649">
      <c r="A2649" s="584" t="s">
        <v>2709</v>
      </c>
      <c r="B2649" s="585">
        <v>2.0</v>
      </c>
      <c r="C2649" s="580" t="str">
        <f t="shared" si="1"/>
        <v>FRENTE</v>
      </c>
      <c r="D2649" s="583" t="s">
        <v>8317</v>
      </c>
      <c r="E2649" s="585">
        <v>39.0</v>
      </c>
      <c r="H2649" s="580" t="str">
        <f t="shared" si="2"/>
        <v>INSERT INTO public.rack (ubicacion, pasillo, lado, almacen) VALUES('D3905F','2','FRENTE','Physical Locations/APT/Stock/Cedis I');</v>
      </c>
    </row>
    <row r="2650">
      <c r="A2650" s="584" t="s">
        <v>2693</v>
      </c>
      <c r="B2650" s="585">
        <v>2.0</v>
      </c>
      <c r="C2650" s="580" t="str">
        <f t="shared" si="1"/>
        <v>REVERSO</v>
      </c>
      <c r="D2650" s="583" t="s">
        <v>8317</v>
      </c>
      <c r="E2650" s="585">
        <v>39.0</v>
      </c>
      <c r="H2650" s="580" t="str">
        <f t="shared" si="2"/>
        <v>INSERT INTO public.rack (ubicacion, pasillo, lado, almacen) VALUES('D3905R','2','REVERSO','Physical Locations/APT/Stock/Cedis I');</v>
      </c>
    </row>
    <row r="2651">
      <c r="A2651" s="584" t="s">
        <v>2677</v>
      </c>
      <c r="B2651" s="585">
        <v>2.0</v>
      </c>
      <c r="C2651" s="580" t="str">
        <f t="shared" si="1"/>
        <v>FRENTE</v>
      </c>
      <c r="D2651" s="583" t="s">
        <v>8317</v>
      </c>
      <c r="E2651" s="585">
        <v>39.0</v>
      </c>
      <c r="H2651" s="580" t="str">
        <f t="shared" si="2"/>
        <v>INSERT INTO public.rack (ubicacion, pasillo, lado, almacen) VALUES('D3906F','2','FRENTE','Physical Locations/APT/Stock/Cedis I');</v>
      </c>
    </row>
    <row r="2652">
      <c r="A2652" s="584" t="s">
        <v>2661</v>
      </c>
      <c r="B2652" s="585">
        <v>2.0</v>
      </c>
      <c r="C2652" s="580" t="str">
        <f t="shared" si="1"/>
        <v>REVERSO</v>
      </c>
      <c r="D2652" s="583" t="s">
        <v>8317</v>
      </c>
      <c r="E2652" s="585">
        <v>39.0</v>
      </c>
      <c r="H2652" s="580" t="str">
        <f t="shared" si="2"/>
        <v>INSERT INTO public.rack (ubicacion, pasillo, lado, almacen) VALUES('D3906R','2','REVERSO','Physical Locations/APT/Stock/Cedis I');</v>
      </c>
    </row>
    <row r="2653">
      <c r="A2653" s="584" t="s">
        <v>2645</v>
      </c>
      <c r="B2653" s="585">
        <v>2.0</v>
      </c>
      <c r="C2653" s="580" t="str">
        <f t="shared" si="1"/>
        <v>FRENTE</v>
      </c>
      <c r="D2653" s="583" t="s">
        <v>8317</v>
      </c>
      <c r="E2653" s="585">
        <v>39.0</v>
      </c>
      <c r="H2653" s="580" t="str">
        <f t="shared" si="2"/>
        <v>INSERT INTO public.rack (ubicacion, pasillo, lado, almacen) VALUES('D3907F','2','FRENTE','Physical Locations/APT/Stock/Cedis I');</v>
      </c>
    </row>
    <row r="2654">
      <c r="A2654" s="584" t="s">
        <v>2629</v>
      </c>
      <c r="B2654" s="585">
        <v>2.0</v>
      </c>
      <c r="C2654" s="580" t="str">
        <f t="shared" si="1"/>
        <v>REVERSO</v>
      </c>
      <c r="D2654" s="583" t="s">
        <v>8317</v>
      </c>
      <c r="E2654" s="585">
        <v>39.0</v>
      </c>
      <c r="H2654" s="580" t="str">
        <f t="shared" si="2"/>
        <v>INSERT INTO public.rack (ubicacion, pasillo, lado, almacen) VALUES('D3907R','2','REVERSO','Physical Locations/APT/Stock/Cedis I');</v>
      </c>
    </row>
    <row r="2655">
      <c r="A2655" s="584" t="s">
        <v>2613</v>
      </c>
      <c r="B2655" s="585">
        <v>2.0</v>
      </c>
      <c r="C2655" s="580" t="str">
        <f t="shared" si="1"/>
        <v>FRENTE</v>
      </c>
      <c r="D2655" s="583" t="s">
        <v>8317</v>
      </c>
      <c r="E2655" s="585">
        <v>39.0</v>
      </c>
      <c r="H2655" s="580" t="str">
        <f t="shared" si="2"/>
        <v>INSERT INTO public.rack (ubicacion, pasillo, lado, almacen) VALUES('D3908F','2','FRENTE','Physical Locations/APT/Stock/Cedis I');</v>
      </c>
    </row>
    <row r="2656">
      <c r="A2656" s="584" t="s">
        <v>2597</v>
      </c>
      <c r="B2656" s="585">
        <v>2.0</v>
      </c>
      <c r="C2656" s="580" t="str">
        <f t="shared" si="1"/>
        <v>REVERSO</v>
      </c>
      <c r="D2656" s="583" t="s">
        <v>8317</v>
      </c>
      <c r="E2656" s="585">
        <v>39.0</v>
      </c>
      <c r="H2656" s="580" t="str">
        <f t="shared" si="2"/>
        <v>INSERT INTO public.rack (ubicacion, pasillo, lado, almacen) VALUES('D3908R','2','REVERSO','Physical Locations/APT/Stock/Cedis I');</v>
      </c>
    </row>
    <row r="2657">
      <c r="A2657" s="584" t="s">
        <v>2581</v>
      </c>
      <c r="B2657" s="585">
        <v>2.0</v>
      </c>
      <c r="C2657" s="580" t="str">
        <f t="shared" si="1"/>
        <v>FRENTE</v>
      </c>
      <c r="D2657" s="583" t="s">
        <v>8317</v>
      </c>
      <c r="E2657" s="585">
        <v>40.0</v>
      </c>
      <c r="H2657" s="580" t="str">
        <f t="shared" si="2"/>
        <v>INSERT INTO public.rack (ubicacion, pasillo, lado, almacen) VALUES('D4001F','2','FRENTE','Physical Locations/APT/Stock/Cedis I');</v>
      </c>
    </row>
    <row r="2658">
      <c r="A2658" s="584" t="s">
        <v>2565</v>
      </c>
      <c r="B2658" s="585">
        <v>2.0</v>
      </c>
      <c r="C2658" s="580" t="str">
        <f t="shared" si="1"/>
        <v>REVERSO</v>
      </c>
      <c r="D2658" s="583" t="s">
        <v>8317</v>
      </c>
      <c r="E2658" s="585">
        <v>40.0</v>
      </c>
      <c r="H2658" s="580" t="str">
        <f t="shared" si="2"/>
        <v>INSERT INTO public.rack (ubicacion, pasillo, lado, almacen) VALUES('D4001R','2','REVERSO','Physical Locations/APT/Stock/Cedis I');</v>
      </c>
    </row>
    <row r="2659">
      <c r="A2659" s="584" t="s">
        <v>2548</v>
      </c>
      <c r="B2659" s="585">
        <v>2.0</v>
      </c>
      <c r="C2659" s="580" t="str">
        <f t="shared" si="1"/>
        <v>FRENTE</v>
      </c>
      <c r="D2659" s="583" t="s">
        <v>8317</v>
      </c>
      <c r="E2659" s="585">
        <v>40.0</v>
      </c>
      <c r="H2659" s="580" t="str">
        <f t="shared" si="2"/>
        <v>INSERT INTO public.rack (ubicacion, pasillo, lado, almacen) VALUES('D4002F','2','FRENTE','Physical Locations/APT/Stock/Cedis I');</v>
      </c>
    </row>
    <row r="2660">
      <c r="A2660" s="584" t="s">
        <v>2532</v>
      </c>
      <c r="B2660" s="585">
        <v>2.0</v>
      </c>
      <c r="C2660" s="580" t="str">
        <f t="shared" si="1"/>
        <v>REVERSO</v>
      </c>
      <c r="D2660" s="583" t="s">
        <v>8317</v>
      </c>
      <c r="E2660" s="585">
        <v>40.0</v>
      </c>
      <c r="H2660" s="580" t="str">
        <f t="shared" si="2"/>
        <v>INSERT INTO public.rack (ubicacion, pasillo, lado, almacen) VALUES('D4002R','2','REVERSO','Physical Locations/APT/Stock/Cedis I');</v>
      </c>
    </row>
    <row r="2661">
      <c r="A2661" s="584" t="s">
        <v>2518</v>
      </c>
      <c r="B2661" s="585">
        <v>2.0</v>
      </c>
      <c r="C2661" s="580" t="str">
        <f t="shared" si="1"/>
        <v>FRENTE</v>
      </c>
      <c r="D2661" s="583" t="s">
        <v>8317</v>
      </c>
      <c r="E2661" s="585">
        <v>40.0</v>
      </c>
      <c r="H2661" s="580" t="str">
        <f t="shared" si="2"/>
        <v>INSERT INTO public.rack (ubicacion, pasillo, lado, almacen) VALUES('D4003F','2','FRENTE','Physical Locations/APT/Stock/Cedis I');</v>
      </c>
    </row>
    <row r="2662">
      <c r="A2662" s="584" t="s">
        <v>2504</v>
      </c>
      <c r="B2662" s="585">
        <v>2.0</v>
      </c>
      <c r="C2662" s="580" t="str">
        <f t="shared" si="1"/>
        <v>REVERSO</v>
      </c>
      <c r="D2662" s="583" t="s">
        <v>8317</v>
      </c>
      <c r="E2662" s="585">
        <v>40.0</v>
      </c>
      <c r="H2662" s="580" t="str">
        <f t="shared" si="2"/>
        <v>INSERT INTO public.rack (ubicacion, pasillo, lado, almacen) VALUES('D4003R','2','REVERSO','Physical Locations/APT/Stock/Cedis I');</v>
      </c>
    </row>
    <row r="2663">
      <c r="A2663" s="584" t="s">
        <v>2490</v>
      </c>
      <c r="B2663" s="585">
        <v>2.0</v>
      </c>
      <c r="C2663" s="580" t="str">
        <f t="shared" si="1"/>
        <v>FRENTE</v>
      </c>
      <c r="D2663" s="583" t="s">
        <v>8317</v>
      </c>
      <c r="E2663" s="585">
        <v>40.0</v>
      </c>
      <c r="H2663" s="580" t="str">
        <f t="shared" si="2"/>
        <v>INSERT INTO public.rack (ubicacion, pasillo, lado, almacen) VALUES('D4004F','2','FRENTE','Physical Locations/APT/Stock/Cedis I');</v>
      </c>
    </row>
    <row r="2664">
      <c r="A2664" s="584" t="s">
        <v>2476</v>
      </c>
      <c r="B2664" s="585">
        <v>2.0</v>
      </c>
      <c r="C2664" s="580" t="str">
        <f t="shared" si="1"/>
        <v>REVERSO</v>
      </c>
      <c r="D2664" s="583" t="s">
        <v>8317</v>
      </c>
      <c r="E2664" s="585">
        <v>40.0</v>
      </c>
      <c r="H2664" s="580" t="str">
        <f t="shared" si="2"/>
        <v>INSERT INTO public.rack (ubicacion, pasillo, lado, almacen) VALUES('D4004R','2','REVERSO','Physical Locations/APT/Stock/Cedis I');</v>
      </c>
    </row>
    <row r="2665">
      <c r="A2665" s="584" t="s">
        <v>2462</v>
      </c>
      <c r="B2665" s="585">
        <v>2.0</v>
      </c>
      <c r="C2665" s="580" t="str">
        <f t="shared" si="1"/>
        <v>FRENTE</v>
      </c>
      <c r="D2665" s="583" t="s">
        <v>8317</v>
      </c>
      <c r="E2665" s="585">
        <v>40.0</v>
      </c>
      <c r="H2665" s="580" t="str">
        <f t="shared" si="2"/>
        <v>INSERT INTO public.rack (ubicacion, pasillo, lado, almacen) VALUES('D4005F','2','FRENTE','Physical Locations/APT/Stock/Cedis I');</v>
      </c>
    </row>
    <row r="2666">
      <c r="A2666" s="584" t="s">
        <v>2448</v>
      </c>
      <c r="B2666" s="585">
        <v>2.0</v>
      </c>
      <c r="C2666" s="580" t="str">
        <f t="shared" si="1"/>
        <v>REVERSO</v>
      </c>
      <c r="D2666" s="583" t="s">
        <v>8317</v>
      </c>
      <c r="E2666" s="585">
        <v>40.0</v>
      </c>
      <c r="H2666" s="580" t="str">
        <f t="shared" si="2"/>
        <v>INSERT INTO public.rack (ubicacion, pasillo, lado, almacen) VALUES('D4005R','2','REVERSO','Physical Locations/APT/Stock/Cedis I');</v>
      </c>
    </row>
    <row r="2667">
      <c r="A2667" s="584" t="s">
        <v>2431</v>
      </c>
      <c r="B2667" s="585">
        <v>2.0</v>
      </c>
      <c r="C2667" s="580" t="str">
        <f t="shared" si="1"/>
        <v>FRENTE</v>
      </c>
      <c r="D2667" s="583" t="s">
        <v>8317</v>
      </c>
      <c r="E2667" s="585">
        <v>40.0</v>
      </c>
      <c r="H2667" s="580" t="str">
        <f t="shared" si="2"/>
        <v>INSERT INTO public.rack (ubicacion, pasillo, lado, almacen) VALUES('D4006F','2','FRENTE','Physical Locations/APT/Stock/Cedis I');</v>
      </c>
    </row>
    <row r="2668">
      <c r="A2668" s="584" t="s">
        <v>2414</v>
      </c>
      <c r="B2668" s="585">
        <v>2.0</v>
      </c>
      <c r="C2668" s="580" t="str">
        <f t="shared" si="1"/>
        <v>REVERSO</v>
      </c>
      <c r="D2668" s="583" t="s">
        <v>8317</v>
      </c>
      <c r="E2668" s="585">
        <v>40.0</v>
      </c>
      <c r="H2668" s="580" t="str">
        <f t="shared" si="2"/>
        <v>INSERT INTO public.rack (ubicacion, pasillo, lado, almacen) VALUES('D4006R','2','REVERSO','Physical Locations/APT/Stock/Cedis I');</v>
      </c>
    </row>
    <row r="2669">
      <c r="A2669" s="584" t="s">
        <v>2397</v>
      </c>
      <c r="B2669" s="585">
        <v>2.0</v>
      </c>
      <c r="C2669" s="580" t="str">
        <f t="shared" si="1"/>
        <v>FRENTE</v>
      </c>
      <c r="D2669" s="583" t="s">
        <v>8317</v>
      </c>
      <c r="E2669" s="585">
        <v>40.0</v>
      </c>
      <c r="H2669" s="580" t="str">
        <f t="shared" si="2"/>
        <v>INSERT INTO public.rack (ubicacion, pasillo, lado, almacen) VALUES('D4007F','2','FRENTE','Physical Locations/APT/Stock/Cedis I');</v>
      </c>
    </row>
    <row r="2670">
      <c r="A2670" s="584" t="s">
        <v>2380</v>
      </c>
      <c r="B2670" s="585">
        <v>2.0</v>
      </c>
      <c r="C2670" s="580" t="str">
        <f t="shared" si="1"/>
        <v>REVERSO</v>
      </c>
      <c r="D2670" s="583" t="s">
        <v>8317</v>
      </c>
      <c r="E2670" s="585">
        <v>40.0</v>
      </c>
      <c r="H2670" s="580" t="str">
        <f t="shared" si="2"/>
        <v>INSERT INTO public.rack (ubicacion, pasillo, lado, almacen) VALUES('D4007R','2','REVERSO','Physical Locations/APT/Stock/Cedis I');</v>
      </c>
    </row>
    <row r="2671">
      <c r="A2671" s="584" t="s">
        <v>2363</v>
      </c>
      <c r="B2671" s="585">
        <v>2.0</v>
      </c>
      <c r="C2671" s="580" t="str">
        <f t="shared" si="1"/>
        <v>FRENTE</v>
      </c>
      <c r="D2671" s="583" t="s">
        <v>8317</v>
      </c>
      <c r="E2671" s="585">
        <v>40.0</v>
      </c>
      <c r="H2671" s="580" t="str">
        <f t="shared" si="2"/>
        <v>INSERT INTO public.rack (ubicacion, pasillo, lado, almacen) VALUES('D4008F','2','FRENTE','Physical Locations/APT/Stock/Cedis I');</v>
      </c>
    </row>
    <row r="2672">
      <c r="A2672" s="584" t="s">
        <v>2346</v>
      </c>
      <c r="B2672" s="585">
        <v>2.0</v>
      </c>
      <c r="C2672" s="580" t="str">
        <f t="shared" si="1"/>
        <v>REVERSO</v>
      </c>
      <c r="D2672" s="583" t="s">
        <v>8317</v>
      </c>
      <c r="E2672" s="585">
        <v>40.0</v>
      </c>
      <c r="H2672" s="580" t="str">
        <f t="shared" si="2"/>
        <v>INSERT INTO public.rack (ubicacion, pasillo, lado, almacen) VALUES('D4008R','2','REVERSO','Physical Locations/APT/Stock/Cedis I');</v>
      </c>
    </row>
    <row r="2673">
      <c r="A2673" s="584" t="s">
        <v>2329</v>
      </c>
      <c r="B2673" s="585">
        <v>2.0</v>
      </c>
      <c r="C2673" s="580" t="str">
        <f t="shared" si="1"/>
        <v>FRENTE</v>
      </c>
      <c r="D2673" s="583" t="s">
        <v>8317</v>
      </c>
      <c r="E2673" s="585">
        <v>41.0</v>
      </c>
      <c r="H2673" s="580" t="str">
        <f t="shared" si="2"/>
        <v>INSERT INTO public.rack (ubicacion, pasillo, lado, almacen) VALUES('D4101F','2','FRENTE','Physical Locations/APT/Stock/Cedis I');</v>
      </c>
    </row>
    <row r="2674">
      <c r="A2674" s="584" t="s">
        <v>2312</v>
      </c>
      <c r="B2674" s="585">
        <v>2.0</v>
      </c>
      <c r="C2674" s="580" t="str">
        <f t="shared" si="1"/>
        <v>REVERSO</v>
      </c>
      <c r="D2674" s="583" t="s">
        <v>8317</v>
      </c>
      <c r="E2674" s="585">
        <v>41.0</v>
      </c>
      <c r="H2674" s="580" t="str">
        <f t="shared" si="2"/>
        <v>INSERT INTO public.rack (ubicacion, pasillo, lado, almacen) VALUES('D4101R','2','REVERSO','Physical Locations/APT/Stock/Cedis I');</v>
      </c>
    </row>
    <row r="2675">
      <c r="A2675" s="584" t="s">
        <v>2299</v>
      </c>
      <c r="B2675" s="585">
        <v>2.0</v>
      </c>
      <c r="C2675" s="580" t="str">
        <f t="shared" si="1"/>
        <v>FRENTE</v>
      </c>
      <c r="D2675" s="583" t="s">
        <v>8317</v>
      </c>
      <c r="E2675" s="585">
        <v>41.0</v>
      </c>
      <c r="H2675" s="580" t="str">
        <f t="shared" si="2"/>
        <v>INSERT INTO public.rack (ubicacion, pasillo, lado, almacen) VALUES('D4102F','2','FRENTE','Physical Locations/APT/Stock/Cedis I');</v>
      </c>
    </row>
    <row r="2676">
      <c r="A2676" s="584" t="s">
        <v>2285</v>
      </c>
      <c r="B2676" s="585">
        <v>2.0</v>
      </c>
      <c r="C2676" s="580" t="str">
        <f t="shared" si="1"/>
        <v>REVERSO</v>
      </c>
      <c r="D2676" s="583" t="s">
        <v>8317</v>
      </c>
      <c r="E2676" s="585">
        <v>41.0</v>
      </c>
      <c r="H2676" s="580" t="str">
        <f t="shared" si="2"/>
        <v>INSERT INTO public.rack (ubicacion, pasillo, lado, almacen) VALUES('D4102R','2','REVERSO','Physical Locations/APT/Stock/Cedis I');</v>
      </c>
    </row>
    <row r="2677">
      <c r="A2677" s="584" t="s">
        <v>2272</v>
      </c>
      <c r="B2677" s="585">
        <v>2.0</v>
      </c>
      <c r="C2677" s="580" t="str">
        <f t="shared" si="1"/>
        <v>FRENTE</v>
      </c>
      <c r="D2677" s="583" t="s">
        <v>8317</v>
      </c>
      <c r="E2677" s="585">
        <v>41.0</v>
      </c>
      <c r="H2677" s="580" t="str">
        <f t="shared" si="2"/>
        <v>INSERT INTO public.rack (ubicacion, pasillo, lado, almacen) VALUES('D4103F','2','FRENTE','Physical Locations/APT/Stock/Cedis I');</v>
      </c>
    </row>
    <row r="2678">
      <c r="A2678" s="584" t="s">
        <v>2258</v>
      </c>
      <c r="B2678" s="585">
        <v>2.0</v>
      </c>
      <c r="C2678" s="580" t="str">
        <f t="shared" si="1"/>
        <v>REVERSO</v>
      </c>
      <c r="D2678" s="583" t="s">
        <v>8317</v>
      </c>
      <c r="E2678" s="585">
        <v>41.0</v>
      </c>
      <c r="H2678" s="580" t="str">
        <f t="shared" si="2"/>
        <v>INSERT INTO public.rack (ubicacion, pasillo, lado, almacen) VALUES('D4103R','2','REVERSO','Physical Locations/APT/Stock/Cedis I');</v>
      </c>
    </row>
    <row r="2679">
      <c r="A2679" s="584" t="s">
        <v>2245</v>
      </c>
      <c r="B2679" s="585">
        <v>2.0</v>
      </c>
      <c r="C2679" s="580" t="str">
        <f t="shared" si="1"/>
        <v>FRENTE</v>
      </c>
      <c r="D2679" s="583" t="s">
        <v>8317</v>
      </c>
      <c r="E2679" s="585">
        <v>41.0</v>
      </c>
      <c r="H2679" s="580" t="str">
        <f t="shared" si="2"/>
        <v>INSERT INTO public.rack (ubicacion, pasillo, lado, almacen) VALUES('D4104F','2','FRENTE','Physical Locations/APT/Stock/Cedis I');</v>
      </c>
    </row>
    <row r="2680">
      <c r="A2680" s="584" t="s">
        <v>2231</v>
      </c>
      <c r="B2680" s="585">
        <v>2.0</v>
      </c>
      <c r="C2680" s="580" t="str">
        <f t="shared" si="1"/>
        <v>REVERSO</v>
      </c>
      <c r="D2680" s="583" t="s">
        <v>8317</v>
      </c>
      <c r="E2680" s="585">
        <v>41.0</v>
      </c>
      <c r="H2680" s="580" t="str">
        <f t="shared" si="2"/>
        <v>INSERT INTO public.rack (ubicacion, pasillo, lado, almacen) VALUES('D4104R','2','REVERSO','Physical Locations/APT/Stock/Cedis I');</v>
      </c>
    </row>
    <row r="2681">
      <c r="A2681" s="584" t="s">
        <v>2215</v>
      </c>
      <c r="B2681" s="585">
        <v>2.0</v>
      </c>
      <c r="C2681" s="580" t="str">
        <f t="shared" si="1"/>
        <v>FRENTE</v>
      </c>
      <c r="D2681" s="583" t="s">
        <v>8317</v>
      </c>
      <c r="E2681" s="585">
        <v>41.0</v>
      </c>
      <c r="H2681" s="580" t="str">
        <f t="shared" si="2"/>
        <v>INSERT INTO public.rack (ubicacion, pasillo, lado, almacen) VALUES('D4105F','2','FRENTE','Physical Locations/APT/Stock/Cedis I');</v>
      </c>
    </row>
    <row r="2682">
      <c r="A2682" s="584" t="s">
        <v>2198</v>
      </c>
      <c r="B2682" s="585">
        <v>2.0</v>
      </c>
      <c r="C2682" s="580" t="str">
        <f t="shared" si="1"/>
        <v>REVERSO</v>
      </c>
      <c r="D2682" s="583" t="s">
        <v>8317</v>
      </c>
      <c r="E2682" s="585">
        <v>41.0</v>
      </c>
      <c r="H2682" s="580" t="str">
        <f t="shared" si="2"/>
        <v>INSERT INTO public.rack (ubicacion, pasillo, lado, almacen) VALUES('D4105R','2','REVERSO','Physical Locations/APT/Stock/Cedis I');</v>
      </c>
    </row>
    <row r="2683">
      <c r="A2683" s="584" t="s">
        <v>2182</v>
      </c>
      <c r="B2683" s="585">
        <v>2.0</v>
      </c>
      <c r="C2683" s="580" t="str">
        <f t="shared" si="1"/>
        <v>FRENTE</v>
      </c>
      <c r="D2683" s="583" t="s">
        <v>8317</v>
      </c>
      <c r="E2683" s="585">
        <v>41.0</v>
      </c>
      <c r="H2683" s="580" t="str">
        <f t="shared" si="2"/>
        <v>INSERT INTO public.rack (ubicacion, pasillo, lado, almacen) VALUES('D4106F','2','FRENTE','Physical Locations/APT/Stock/Cedis I');</v>
      </c>
    </row>
    <row r="2684">
      <c r="A2684" s="584" t="s">
        <v>2165</v>
      </c>
      <c r="B2684" s="585">
        <v>2.0</v>
      </c>
      <c r="C2684" s="580" t="str">
        <f t="shared" si="1"/>
        <v>REVERSO</v>
      </c>
      <c r="D2684" s="583" t="s">
        <v>8317</v>
      </c>
      <c r="E2684" s="585">
        <v>41.0</v>
      </c>
      <c r="H2684" s="580" t="str">
        <f t="shared" si="2"/>
        <v>INSERT INTO public.rack (ubicacion, pasillo, lado, almacen) VALUES('D4106R','2','REVERSO','Physical Locations/APT/Stock/Cedis I');</v>
      </c>
    </row>
    <row r="2685">
      <c r="A2685" s="584" t="s">
        <v>2149</v>
      </c>
      <c r="B2685" s="585">
        <v>2.0</v>
      </c>
      <c r="C2685" s="580" t="str">
        <f t="shared" si="1"/>
        <v>FRENTE</v>
      </c>
      <c r="D2685" s="583" t="s">
        <v>8317</v>
      </c>
      <c r="E2685" s="585">
        <v>41.0</v>
      </c>
      <c r="H2685" s="580" t="str">
        <f t="shared" si="2"/>
        <v>INSERT INTO public.rack (ubicacion, pasillo, lado, almacen) VALUES('D4107F','2','FRENTE','Physical Locations/APT/Stock/Cedis I');</v>
      </c>
    </row>
    <row r="2686">
      <c r="A2686" s="584" t="s">
        <v>2132</v>
      </c>
      <c r="B2686" s="585">
        <v>2.0</v>
      </c>
      <c r="C2686" s="580" t="str">
        <f t="shared" si="1"/>
        <v>REVERSO</v>
      </c>
      <c r="D2686" s="583" t="s">
        <v>8317</v>
      </c>
      <c r="E2686" s="585">
        <v>41.0</v>
      </c>
      <c r="H2686" s="580" t="str">
        <f t="shared" si="2"/>
        <v>INSERT INTO public.rack (ubicacion, pasillo, lado, almacen) VALUES('D4107R','2','REVERSO','Physical Locations/APT/Stock/Cedis I');</v>
      </c>
    </row>
    <row r="2687">
      <c r="A2687" s="584" t="s">
        <v>2116</v>
      </c>
      <c r="B2687" s="585">
        <v>2.0</v>
      </c>
      <c r="C2687" s="580" t="str">
        <f t="shared" si="1"/>
        <v>FRENTE</v>
      </c>
      <c r="D2687" s="583" t="s">
        <v>8317</v>
      </c>
      <c r="E2687" s="585">
        <v>41.0</v>
      </c>
      <c r="H2687" s="580" t="str">
        <f t="shared" si="2"/>
        <v>INSERT INTO public.rack (ubicacion, pasillo, lado, almacen) VALUES('D4108F','2','FRENTE','Physical Locations/APT/Stock/Cedis I');</v>
      </c>
    </row>
    <row r="2688">
      <c r="A2688" s="584" t="s">
        <v>2099</v>
      </c>
      <c r="B2688" s="585">
        <v>2.0</v>
      </c>
      <c r="C2688" s="580" t="str">
        <f t="shared" si="1"/>
        <v>REVERSO</v>
      </c>
      <c r="D2688" s="583" t="s">
        <v>8317</v>
      </c>
      <c r="E2688" s="585">
        <v>41.0</v>
      </c>
      <c r="H2688" s="580" t="str">
        <f t="shared" si="2"/>
        <v>INSERT INTO public.rack (ubicacion, pasillo, lado, almacen) VALUES('D4108R','2','REVERSO','Physical Locations/APT/Stock/Cedis I');</v>
      </c>
    </row>
    <row r="2689">
      <c r="A2689" s="584" t="s">
        <v>2083</v>
      </c>
      <c r="B2689" s="585">
        <v>2.0</v>
      </c>
      <c r="C2689" s="580" t="str">
        <f t="shared" si="1"/>
        <v>FRENTE</v>
      </c>
      <c r="D2689" s="583" t="s">
        <v>8317</v>
      </c>
      <c r="E2689" s="585">
        <v>42.0</v>
      </c>
      <c r="H2689" s="580" t="str">
        <f t="shared" si="2"/>
        <v>INSERT INTO public.rack (ubicacion, pasillo, lado, almacen) VALUES('D4201F','2','FRENTE','Physical Locations/APT/Stock/Cedis I');</v>
      </c>
    </row>
    <row r="2690">
      <c r="A2690" s="584" t="s">
        <v>2066</v>
      </c>
      <c r="B2690" s="585">
        <v>2.0</v>
      </c>
      <c r="C2690" s="580" t="str">
        <f t="shared" si="1"/>
        <v>REVERSO</v>
      </c>
      <c r="D2690" s="583" t="s">
        <v>8317</v>
      </c>
      <c r="E2690" s="585">
        <v>42.0</v>
      </c>
      <c r="H2690" s="580" t="str">
        <f t="shared" si="2"/>
        <v>INSERT INTO public.rack (ubicacion, pasillo, lado, almacen) VALUES('D4201R','2','REVERSO','Physical Locations/APT/Stock/Cedis I');</v>
      </c>
    </row>
    <row r="2691">
      <c r="A2691" s="584" t="s">
        <v>2050</v>
      </c>
      <c r="B2691" s="585">
        <v>2.0</v>
      </c>
      <c r="C2691" s="580" t="str">
        <f t="shared" si="1"/>
        <v>FRENTE</v>
      </c>
      <c r="D2691" s="583" t="s">
        <v>8317</v>
      </c>
      <c r="E2691" s="585">
        <v>42.0</v>
      </c>
      <c r="H2691" s="580" t="str">
        <f t="shared" si="2"/>
        <v>INSERT INTO public.rack (ubicacion, pasillo, lado, almacen) VALUES('D4202F','2','FRENTE','Physical Locations/APT/Stock/Cedis I');</v>
      </c>
    </row>
    <row r="2692">
      <c r="A2692" s="584" t="s">
        <v>2033</v>
      </c>
      <c r="B2692" s="585">
        <v>2.0</v>
      </c>
      <c r="C2692" s="580" t="str">
        <f t="shared" si="1"/>
        <v>REVERSO</v>
      </c>
      <c r="D2692" s="583" t="s">
        <v>8317</v>
      </c>
      <c r="E2692" s="585">
        <v>42.0</v>
      </c>
      <c r="H2692" s="580" t="str">
        <f t="shared" si="2"/>
        <v>INSERT INTO public.rack (ubicacion, pasillo, lado, almacen) VALUES('D4202R','2','REVERSO','Physical Locations/APT/Stock/Cedis I');</v>
      </c>
    </row>
    <row r="2693">
      <c r="A2693" s="584" t="s">
        <v>2017</v>
      </c>
      <c r="B2693" s="585">
        <v>2.0</v>
      </c>
      <c r="C2693" s="580" t="str">
        <f t="shared" si="1"/>
        <v>FRENTE</v>
      </c>
      <c r="D2693" s="583" t="s">
        <v>8317</v>
      </c>
      <c r="E2693" s="585">
        <v>42.0</v>
      </c>
      <c r="H2693" s="580" t="str">
        <f t="shared" si="2"/>
        <v>INSERT INTO public.rack (ubicacion, pasillo, lado, almacen) VALUES('D4203F','2','FRENTE','Physical Locations/APT/Stock/Cedis I');</v>
      </c>
    </row>
    <row r="2694">
      <c r="A2694" s="584" t="s">
        <v>2000</v>
      </c>
      <c r="B2694" s="585">
        <v>2.0</v>
      </c>
      <c r="C2694" s="580" t="str">
        <f t="shared" si="1"/>
        <v>REVERSO</v>
      </c>
      <c r="D2694" s="583" t="s">
        <v>8317</v>
      </c>
      <c r="E2694" s="585">
        <v>42.0</v>
      </c>
      <c r="H2694" s="580" t="str">
        <f t="shared" si="2"/>
        <v>INSERT INTO public.rack (ubicacion, pasillo, lado, almacen) VALUES('D4203R','2','REVERSO','Physical Locations/APT/Stock/Cedis I');</v>
      </c>
    </row>
    <row r="2695">
      <c r="A2695" s="584" t="s">
        <v>1984</v>
      </c>
      <c r="B2695" s="585">
        <v>2.0</v>
      </c>
      <c r="C2695" s="580" t="str">
        <f t="shared" si="1"/>
        <v>FRENTE</v>
      </c>
      <c r="D2695" s="583" t="s">
        <v>8317</v>
      </c>
      <c r="E2695" s="585">
        <v>42.0</v>
      </c>
      <c r="H2695" s="580" t="str">
        <f t="shared" si="2"/>
        <v>INSERT INTO public.rack (ubicacion, pasillo, lado, almacen) VALUES('D4204F','2','FRENTE','Physical Locations/APT/Stock/Cedis I');</v>
      </c>
    </row>
    <row r="2696">
      <c r="A2696" s="584" t="s">
        <v>1967</v>
      </c>
      <c r="B2696" s="585">
        <v>2.0</v>
      </c>
      <c r="C2696" s="580" t="str">
        <f t="shared" si="1"/>
        <v>REVERSO</v>
      </c>
      <c r="D2696" s="583" t="s">
        <v>8317</v>
      </c>
      <c r="E2696" s="585">
        <v>42.0</v>
      </c>
      <c r="H2696" s="580" t="str">
        <f t="shared" si="2"/>
        <v>INSERT INTO public.rack (ubicacion, pasillo, lado, almacen) VALUES('D4204R','2','REVERSO','Physical Locations/APT/Stock/Cedis I');</v>
      </c>
    </row>
    <row r="2697">
      <c r="A2697" s="584" t="s">
        <v>1951</v>
      </c>
      <c r="B2697" s="585">
        <v>2.0</v>
      </c>
      <c r="C2697" s="580" t="str">
        <f t="shared" si="1"/>
        <v>FRENTE</v>
      </c>
      <c r="D2697" s="583" t="s">
        <v>8317</v>
      </c>
      <c r="E2697" s="585">
        <v>42.0</v>
      </c>
      <c r="H2697" s="580" t="str">
        <f t="shared" si="2"/>
        <v>INSERT INTO public.rack (ubicacion, pasillo, lado, almacen) VALUES('D4205F','2','FRENTE','Physical Locations/APT/Stock/Cedis I');</v>
      </c>
    </row>
    <row r="2698">
      <c r="A2698" s="584" t="s">
        <v>1934</v>
      </c>
      <c r="B2698" s="585">
        <v>2.0</v>
      </c>
      <c r="C2698" s="580" t="str">
        <f t="shared" si="1"/>
        <v>REVERSO</v>
      </c>
      <c r="D2698" s="583" t="s">
        <v>8317</v>
      </c>
      <c r="E2698" s="585">
        <v>42.0</v>
      </c>
      <c r="H2698" s="580" t="str">
        <f t="shared" si="2"/>
        <v>INSERT INTO public.rack (ubicacion, pasillo, lado, almacen) VALUES('D4205R','2','REVERSO','Physical Locations/APT/Stock/Cedis I');</v>
      </c>
    </row>
    <row r="2699">
      <c r="A2699" s="584" t="s">
        <v>1918</v>
      </c>
      <c r="B2699" s="585">
        <v>2.0</v>
      </c>
      <c r="C2699" s="580" t="str">
        <f t="shared" si="1"/>
        <v>FRENTE</v>
      </c>
      <c r="D2699" s="583" t="s">
        <v>8317</v>
      </c>
      <c r="E2699" s="585">
        <v>42.0</v>
      </c>
      <c r="H2699" s="580" t="str">
        <f t="shared" si="2"/>
        <v>INSERT INTO public.rack (ubicacion, pasillo, lado, almacen) VALUES('D4206F','2','FRENTE','Physical Locations/APT/Stock/Cedis I');</v>
      </c>
    </row>
    <row r="2700">
      <c r="A2700" s="584" t="s">
        <v>1901</v>
      </c>
      <c r="B2700" s="585">
        <v>2.0</v>
      </c>
      <c r="C2700" s="580" t="str">
        <f t="shared" si="1"/>
        <v>REVERSO</v>
      </c>
      <c r="D2700" s="583" t="s">
        <v>8317</v>
      </c>
      <c r="E2700" s="585">
        <v>42.0</v>
      </c>
      <c r="H2700" s="580" t="str">
        <f t="shared" si="2"/>
        <v>INSERT INTO public.rack (ubicacion, pasillo, lado, almacen) VALUES('D4206R','2','REVERSO','Physical Locations/APT/Stock/Cedis I');</v>
      </c>
    </row>
    <row r="2701">
      <c r="A2701" s="584" t="s">
        <v>1885</v>
      </c>
      <c r="B2701" s="585">
        <v>2.0</v>
      </c>
      <c r="C2701" s="580" t="str">
        <f t="shared" si="1"/>
        <v>FRENTE</v>
      </c>
      <c r="D2701" s="583" t="s">
        <v>8317</v>
      </c>
      <c r="E2701" s="585">
        <v>42.0</v>
      </c>
      <c r="H2701" s="580" t="str">
        <f t="shared" si="2"/>
        <v>INSERT INTO public.rack (ubicacion, pasillo, lado, almacen) VALUES('D4207F','2','FRENTE','Physical Locations/APT/Stock/Cedis I');</v>
      </c>
    </row>
    <row r="2702">
      <c r="A2702" s="584" t="s">
        <v>1868</v>
      </c>
      <c r="B2702" s="585">
        <v>2.0</v>
      </c>
      <c r="C2702" s="580" t="str">
        <f t="shared" si="1"/>
        <v>REVERSO</v>
      </c>
      <c r="D2702" s="583" t="s">
        <v>8317</v>
      </c>
      <c r="E2702" s="585">
        <v>42.0</v>
      </c>
      <c r="H2702" s="580" t="str">
        <f t="shared" si="2"/>
        <v>INSERT INTO public.rack (ubicacion, pasillo, lado, almacen) VALUES('D4207R','2','REVERSO','Physical Locations/APT/Stock/Cedis I');</v>
      </c>
    </row>
    <row r="2703">
      <c r="A2703" s="584" t="s">
        <v>1852</v>
      </c>
      <c r="B2703" s="585">
        <v>2.0</v>
      </c>
      <c r="C2703" s="580" t="str">
        <f t="shared" si="1"/>
        <v>FRENTE</v>
      </c>
      <c r="D2703" s="583" t="s">
        <v>8317</v>
      </c>
      <c r="E2703" s="585">
        <v>42.0</v>
      </c>
      <c r="H2703" s="580" t="str">
        <f t="shared" si="2"/>
        <v>INSERT INTO public.rack (ubicacion, pasillo, lado, almacen) VALUES('D4208F','2','FRENTE','Physical Locations/APT/Stock/Cedis I');</v>
      </c>
    </row>
    <row r="2704">
      <c r="A2704" s="584" t="s">
        <v>1835</v>
      </c>
      <c r="B2704" s="585">
        <v>2.0</v>
      </c>
      <c r="C2704" s="580" t="str">
        <f t="shared" si="1"/>
        <v>REVERSO</v>
      </c>
      <c r="D2704" s="583" t="s">
        <v>8317</v>
      </c>
      <c r="E2704" s="585">
        <v>42.0</v>
      </c>
      <c r="H2704" s="580" t="str">
        <f t="shared" si="2"/>
        <v>INSERT INTO public.rack (ubicacion, pasillo, lado, almacen) VALUES('D4208R','2','REVERSO','Physical Locations/APT/Stock/Cedis I');</v>
      </c>
    </row>
    <row r="2705">
      <c r="A2705" s="584" t="s">
        <v>1819</v>
      </c>
      <c r="B2705" s="585">
        <v>2.0</v>
      </c>
      <c r="C2705" s="580" t="str">
        <f t="shared" si="1"/>
        <v>FRENTE</v>
      </c>
      <c r="D2705" s="583" t="s">
        <v>8317</v>
      </c>
      <c r="E2705" s="585">
        <v>43.0</v>
      </c>
      <c r="H2705" s="580" t="str">
        <f t="shared" si="2"/>
        <v>INSERT INTO public.rack (ubicacion, pasillo, lado, almacen) VALUES('D4301F','2','FRENTE','Physical Locations/APT/Stock/Cedis I');</v>
      </c>
    </row>
    <row r="2706">
      <c r="A2706" s="584" t="s">
        <v>1802</v>
      </c>
      <c r="B2706" s="585">
        <v>2.0</v>
      </c>
      <c r="C2706" s="580" t="str">
        <f t="shared" si="1"/>
        <v>REVERSO</v>
      </c>
      <c r="D2706" s="583" t="s">
        <v>8317</v>
      </c>
      <c r="E2706" s="585">
        <v>43.0</v>
      </c>
      <c r="H2706" s="580" t="str">
        <f t="shared" si="2"/>
        <v>INSERT INTO public.rack (ubicacion, pasillo, lado, almacen) VALUES('D4301R','2','REVERSO','Physical Locations/APT/Stock/Cedis I');</v>
      </c>
    </row>
    <row r="2707">
      <c r="A2707" s="584" t="s">
        <v>1785</v>
      </c>
      <c r="B2707" s="585">
        <v>2.0</v>
      </c>
      <c r="C2707" s="580" t="str">
        <f t="shared" si="1"/>
        <v>FRENTE</v>
      </c>
      <c r="D2707" s="583" t="s">
        <v>8317</v>
      </c>
      <c r="E2707" s="585">
        <v>43.0</v>
      </c>
      <c r="H2707" s="580" t="str">
        <f t="shared" si="2"/>
        <v>INSERT INTO public.rack (ubicacion, pasillo, lado, almacen) VALUES('D4302F','2','FRENTE','Physical Locations/APT/Stock/Cedis I');</v>
      </c>
    </row>
    <row r="2708">
      <c r="A2708" s="584" t="s">
        <v>1768</v>
      </c>
      <c r="B2708" s="585">
        <v>2.0</v>
      </c>
      <c r="C2708" s="580" t="str">
        <f t="shared" si="1"/>
        <v>REVERSO</v>
      </c>
      <c r="D2708" s="583" t="s">
        <v>8317</v>
      </c>
      <c r="E2708" s="585">
        <v>43.0</v>
      </c>
      <c r="H2708" s="580" t="str">
        <f t="shared" si="2"/>
        <v>INSERT INTO public.rack (ubicacion, pasillo, lado, almacen) VALUES('D4302R','2','REVERSO','Physical Locations/APT/Stock/Cedis I');</v>
      </c>
    </row>
    <row r="2709">
      <c r="A2709" s="584" t="s">
        <v>1751</v>
      </c>
      <c r="B2709" s="585">
        <v>2.0</v>
      </c>
      <c r="C2709" s="580" t="str">
        <f t="shared" si="1"/>
        <v>FRENTE</v>
      </c>
      <c r="D2709" s="583" t="s">
        <v>8317</v>
      </c>
      <c r="E2709" s="585">
        <v>43.0</v>
      </c>
      <c r="H2709" s="580" t="str">
        <f t="shared" si="2"/>
        <v>INSERT INTO public.rack (ubicacion, pasillo, lado, almacen) VALUES('D4303F','2','FRENTE','Physical Locations/APT/Stock/Cedis I');</v>
      </c>
    </row>
    <row r="2710">
      <c r="A2710" s="584" t="s">
        <v>1734</v>
      </c>
      <c r="B2710" s="585">
        <v>2.0</v>
      </c>
      <c r="C2710" s="580" t="str">
        <f t="shared" si="1"/>
        <v>REVERSO</v>
      </c>
      <c r="D2710" s="583" t="s">
        <v>8317</v>
      </c>
      <c r="E2710" s="585">
        <v>43.0</v>
      </c>
      <c r="H2710" s="580" t="str">
        <f t="shared" si="2"/>
        <v>INSERT INTO public.rack (ubicacion, pasillo, lado, almacen) VALUES('D4303R','2','REVERSO','Physical Locations/APT/Stock/Cedis I');</v>
      </c>
    </row>
    <row r="2711">
      <c r="A2711" s="584" t="s">
        <v>1717</v>
      </c>
      <c r="B2711" s="585">
        <v>2.0</v>
      </c>
      <c r="C2711" s="580" t="str">
        <f t="shared" si="1"/>
        <v>FRENTE</v>
      </c>
      <c r="D2711" s="583" t="s">
        <v>8317</v>
      </c>
      <c r="E2711" s="585">
        <v>43.0</v>
      </c>
      <c r="H2711" s="580" t="str">
        <f t="shared" si="2"/>
        <v>INSERT INTO public.rack (ubicacion, pasillo, lado, almacen) VALUES('D4304F','2','FRENTE','Physical Locations/APT/Stock/Cedis I');</v>
      </c>
    </row>
    <row r="2712">
      <c r="A2712" s="584" t="s">
        <v>1700</v>
      </c>
      <c r="B2712" s="585">
        <v>2.0</v>
      </c>
      <c r="C2712" s="580" t="str">
        <f t="shared" si="1"/>
        <v>REVERSO</v>
      </c>
      <c r="D2712" s="583" t="s">
        <v>8317</v>
      </c>
      <c r="E2712" s="585">
        <v>43.0</v>
      </c>
      <c r="H2712" s="580" t="str">
        <f t="shared" si="2"/>
        <v>INSERT INTO public.rack (ubicacion, pasillo, lado, almacen) VALUES('D4304R','2','REVERSO','Physical Locations/APT/Stock/Cedis I');</v>
      </c>
    </row>
    <row r="2713">
      <c r="A2713" s="584" t="s">
        <v>1683</v>
      </c>
      <c r="B2713" s="585">
        <v>2.0</v>
      </c>
      <c r="C2713" s="580" t="str">
        <f t="shared" si="1"/>
        <v>FRENTE</v>
      </c>
      <c r="D2713" s="583" t="s">
        <v>8317</v>
      </c>
      <c r="E2713" s="585">
        <v>43.0</v>
      </c>
      <c r="H2713" s="580" t="str">
        <f t="shared" si="2"/>
        <v>INSERT INTO public.rack (ubicacion, pasillo, lado, almacen) VALUES('D4305F','2','FRENTE','Physical Locations/APT/Stock/Cedis I');</v>
      </c>
    </row>
    <row r="2714">
      <c r="A2714" s="584" t="s">
        <v>1666</v>
      </c>
      <c r="B2714" s="585">
        <v>2.0</v>
      </c>
      <c r="C2714" s="580" t="str">
        <f t="shared" si="1"/>
        <v>REVERSO</v>
      </c>
      <c r="D2714" s="583" t="s">
        <v>8317</v>
      </c>
      <c r="E2714" s="585">
        <v>43.0</v>
      </c>
      <c r="H2714" s="580" t="str">
        <f t="shared" si="2"/>
        <v>INSERT INTO public.rack (ubicacion, pasillo, lado, almacen) VALUES('D4305R','2','REVERSO','Physical Locations/APT/Stock/Cedis I');</v>
      </c>
    </row>
    <row r="2715">
      <c r="A2715" s="584" t="s">
        <v>1649</v>
      </c>
      <c r="B2715" s="585">
        <v>2.0</v>
      </c>
      <c r="C2715" s="580" t="str">
        <f t="shared" si="1"/>
        <v>FRENTE</v>
      </c>
      <c r="D2715" s="583" t="s">
        <v>8317</v>
      </c>
      <c r="E2715" s="585">
        <v>43.0</v>
      </c>
      <c r="H2715" s="580" t="str">
        <f t="shared" si="2"/>
        <v>INSERT INTO public.rack (ubicacion, pasillo, lado, almacen) VALUES('D4306F','2','FRENTE','Physical Locations/APT/Stock/Cedis I');</v>
      </c>
    </row>
    <row r="2716">
      <c r="A2716" s="584" t="s">
        <v>1632</v>
      </c>
      <c r="B2716" s="585">
        <v>2.0</v>
      </c>
      <c r="C2716" s="580" t="str">
        <f t="shared" si="1"/>
        <v>REVERSO</v>
      </c>
      <c r="D2716" s="583" t="s">
        <v>8317</v>
      </c>
      <c r="E2716" s="585">
        <v>43.0</v>
      </c>
      <c r="H2716" s="580" t="str">
        <f t="shared" si="2"/>
        <v>INSERT INTO public.rack (ubicacion, pasillo, lado, almacen) VALUES('D4306R','2','REVERSO','Physical Locations/APT/Stock/Cedis I');</v>
      </c>
    </row>
    <row r="2717">
      <c r="A2717" s="584" t="s">
        <v>1615</v>
      </c>
      <c r="B2717" s="585">
        <v>2.0</v>
      </c>
      <c r="C2717" s="580" t="str">
        <f t="shared" si="1"/>
        <v>FRENTE</v>
      </c>
      <c r="D2717" s="583" t="s">
        <v>8317</v>
      </c>
      <c r="E2717" s="585">
        <v>43.0</v>
      </c>
      <c r="H2717" s="580" t="str">
        <f t="shared" si="2"/>
        <v>INSERT INTO public.rack (ubicacion, pasillo, lado, almacen) VALUES('D4307F','2','FRENTE','Physical Locations/APT/Stock/Cedis I');</v>
      </c>
    </row>
    <row r="2718">
      <c r="A2718" s="584" t="s">
        <v>1598</v>
      </c>
      <c r="B2718" s="585">
        <v>2.0</v>
      </c>
      <c r="C2718" s="580" t="str">
        <f t="shared" si="1"/>
        <v>REVERSO</v>
      </c>
      <c r="D2718" s="583" t="s">
        <v>8317</v>
      </c>
      <c r="E2718" s="585">
        <v>43.0</v>
      </c>
      <c r="H2718" s="580" t="str">
        <f t="shared" si="2"/>
        <v>INSERT INTO public.rack (ubicacion, pasillo, lado, almacen) VALUES('D4307R','2','REVERSO','Physical Locations/APT/Stock/Cedis I');</v>
      </c>
    </row>
    <row r="2719">
      <c r="A2719" s="584" t="s">
        <v>1580</v>
      </c>
      <c r="B2719" s="585">
        <v>2.0</v>
      </c>
      <c r="C2719" s="580" t="str">
        <f t="shared" si="1"/>
        <v>FRENTE</v>
      </c>
      <c r="D2719" s="583" t="s">
        <v>8317</v>
      </c>
      <c r="E2719" s="585">
        <v>43.0</v>
      </c>
      <c r="H2719" s="580" t="str">
        <f t="shared" si="2"/>
        <v>INSERT INTO public.rack (ubicacion, pasillo, lado, almacen) VALUES('D4308F','2','FRENTE','Physical Locations/APT/Stock/Cedis I');</v>
      </c>
    </row>
    <row r="2720">
      <c r="A2720" s="584" t="s">
        <v>1563</v>
      </c>
      <c r="B2720" s="585">
        <v>2.0</v>
      </c>
      <c r="C2720" s="580" t="str">
        <f t="shared" si="1"/>
        <v>REVERSO</v>
      </c>
      <c r="D2720" s="583" t="s">
        <v>8317</v>
      </c>
      <c r="E2720" s="585">
        <v>43.0</v>
      </c>
      <c r="H2720" s="580" t="str">
        <f t="shared" si="2"/>
        <v>INSERT INTO public.rack (ubicacion, pasillo, lado, almacen) VALUES('D4308R','2','REVERSO','Physical Locations/APT/Stock/Cedis I');</v>
      </c>
    </row>
    <row r="2721">
      <c r="A2721" s="584" t="s">
        <v>1546</v>
      </c>
      <c r="B2721" s="585">
        <v>2.0</v>
      </c>
      <c r="C2721" s="580" t="str">
        <f t="shared" si="1"/>
        <v>FRENTE</v>
      </c>
      <c r="D2721" s="583" t="s">
        <v>8317</v>
      </c>
      <c r="E2721" s="585">
        <v>44.0</v>
      </c>
      <c r="H2721" s="580" t="str">
        <f t="shared" si="2"/>
        <v>INSERT INTO public.rack (ubicacion, pasillo, lado, almacen) VALUES('D4401F','2','FRENTE','Physical Locations/APT/Stock/Cedis I');</v>
      </c>
    </row>
    <row r="2722">
      <c r="A2722" s="584" t="s">
        <v>1528</v>
      </c>
      <c r="B2722" s="585">
        <v>2.0</v>
      </c>
      <c r="C2722" s="580" t="str">
        <f t="shared" si="1"/>
        <v>REVERSO</v>
      </c>
      <c r="D2722" s="583" t="s">
        <v>8317</v>
      </c>
      <c r="E2722" s="585">
        <v>44.0</v>
      </c>
      <c r="H2722" s="580" t="str">
        <f t="shared" si="2"/>
        <v>INSERT INTO public.rack (ubicacion, pasillo, lado, almacen) VALUES('D4401R','2','REVERSO','Physical Locations/APT/Stock/Cedis I');</v>
      </c>
    </row>
    <row r="2723">
      <c r="A2723" s="584" t="s">
        <v>1510</v>
      </c>
      <c r="B2723" s="585">
        <v>2.0</v>
      </c>
      <c r="C2723" s="580" t="str">
        <f t="shared" si="1"/>
        <v>FRENTE</v>
      </c>
      <c r="D2723" s="583" t="s">
        <v>8317</v>
      </c>
      <c r="E2723" s="585">
        <v>44.0</v>
      </c>
      <c r="H2723" s="580" t="str">
        <f t="shared" si="2"/>
        <v>INSERT INTO public.rack (ubicacion, pasillo, lado, almacen) VALUES('D4402F','2','FRENTE','Physical Locations/APT/Stock/Cedis I');</v>
      </c>
    </row>
    <row r="2724">
      <c r="A2724" s="584" t="s">
        <v>1492</v>
      </c>
      <c r="B2724" s="585">
        <v>2.0</v>
      </c>
      <c r="C2724" s="580" t="str">
        <f t="shared" si="1"/>
        <v>REVERSO</v>
      </c>
      <c r="D2724" s="583" t="s">
        <v>8317</v>
      </c>
      <c r="E2724" s="585">
        <v>44.0</v>
      </c>
      <c r="H2724" s="580" t="str">
        <f t="shared" si="2"/>
        <v>INSERT INTO public.rack (ubicacion, pasillo, lado, almacen) VALUES('D4402R','2','REVERSO','Physical Locations/APT/Stock/Cedis I');</v>
      </c>
    </row>
    <row r="2725">
      <c r="A2725" s="584" t="s">
        <v>1473</v>
      </c>
      <c r="B2725" s="585">
        <v>2.0</v>
      </c>
      <c r="C2725" s="580" t="str">
        <f t="shared" si="1"/>
        <v>FRENTE</v>
      </c>
      <c r="D2725" s="583" t="s">
        <v>8317</v>
      </c>
      <c r="E2725" s="585">
        <v>44.0</v>
      </c>
      <c r="H2725" s="580" t="str">
        <f t="shared" si="2"/>
        <v>INSERT INTO public.rack (ubicacion, pasillo, lado, almacen) VALUES('D4403F','2','FRENTE','Physical Locations/APT/Stock/Cedis I');</v>
      </c>
    </row>
    <row r="2726">
      <c r="A2726" s="584" t="s">
        <v>1454</v>
      </c>
      <c r="B2726" s="585">
        <v>2.0</v>
      </c>
      <c r="C2726" s="580" t="str">
        <f t="shared" si="1"/>
        <v>REVERSO</v>
      </c>
      <c r="D2726" s="583" t="s">
        <v>8317</v>
      </c>
      <c r="E2726" s="585">
        <v>44.0</v>
      </c>
      <c r="H2726" s="580" t="str">
        <f t="shared" si="2"/>
        <v>INSERT INTO public.rack (ubicacion, pasillo, lado, almacen) VALUES('D4403R','2','REVERSO','Physical Locations/APT/Stock/Cedis I');</v>
      </c>
    </row>
    <row r="2727">
      <c r="A2727" s="584" t="s">
        <v>1435</v>
      </c>
      <c r="B2727" s="585">
        <v>2.0</v>
      </c>
      <c r="C2727" s="580" t="str">
        <f t="shared" si="1"/>
        <v>FRENTE</v>
      </c>
      <c r="D2727" s="583" t="s">
        <v>8317</v>
      </c>
      <c r="E2727" s="585">
        <v>44.0</v>
      </c>
      <c r="H2727" s="580" t="str">
        <f t="shared" si="2"/>
        <v>INSERT INTO public.rack (ubicacion, pasillo, lado, almacen) VALUES('D4404F','2','FRENTE','Physical Locations/APT/Stock/Cedis I');</v>
      </c>
    </row>
    <row r="2728">
      <c r="A2728" s="584" t="s">
        <v>1416</v>
      </c>
      <c r="B2728" s="585">
        <v>2.0</v>
      </c>
      <c r="C2728" s="580" t="str">
        <f t="shared" si="1"/>
        <v>REVERSO</v>
      </c>
      <c r="D2728" s="583" t="s">
        <v>8317</v>
      </c>
      <c r="E2728" s="585">
        <v>44.0</v>
      </c>
      <c r="H2728" s="580" t="str">
        <f t="shared" si="2"/>
        <v>INSERT INTO public.rack (ubicacion, pasillo, lado, almacen) VALUES('D4404R','2','REVERSO','Physical Locations/APT/Stock/Cedis I');</v>
      </c>
    </row>
    <row r="2729">
      <c r="A2729" s="584" t="s">
        <v>1398</v>
      </c>
      <c r="B2729" s="585">
        <v>2.0</v>
      </c>
      <c r="C2729" s="580" t="str">
        <f t="shared" si="1"/>
        <v>FRENTE</v>
      </c>
      <c r="D2729" s="583" t="s">
        <v>8317</v>
      </c>
      <c r="E2729" s="585">
        <v>44.0</v>
      </c>
      <c r="H2729" s="580" t="str">
        <f t="shared" si="2"/>
        <v>INSERT INTO public.rack (ubicacion, pasillo, lado, almacen) VALUES('D4405F','2','FRENTE','Physical Locations/APT/Stock/Cedis I');</v>
      </c>
    </row>
    <row r="2730">
      <c r="A2730" s="584" t="s">
        <v>1380</v>
      </c>
      <c r="B2730" s="585">
        <v>2.0</v>
      </c>
      <c r="C2730" s="580" t="str">
        <f t="shared" si="1"/>
        <v>REVERSO</v>
      </c>
      <c r="D2730" s="583" t="s">
        <v>8317</v>
      </c>
      <c r="E2730" s="585">
        <v>44.0</v>
      </c>
      <c r="H2730" s="580" t="str">
        <f t="shared" si="2"/>
        <v>INSERT INTO public.rack (ubicacion, pasillo, lado, almacen) VALUES('D4405R','2','REVERSO','Physical Locations/APT/Stock/Cedis I');</v>
      </c>
    </row>
    <row r="2731">
      <c r="A2731" s="584" t="s">
        <v>1362</v>
      </c>
      <c r="B2731" s="585">
        <v>2.0</v>
      </c>
      <c r="C2731" s="580" t="str">
        <f t="shared" si="1"/>
        <v>FRENTE</v>
      </c>
      <c r="D2731" s="583" t="s">
        <v>8317</v>
      </c>
      <c r="E2731" s="585">
        <v>44.0</v>
      </c>
      <c r="H2731" s="580" t="str">
        <f t="shared" si="2"/>
        <v>INSERT INTO public.rack (ubicacion, pasillo, lado, almacen) VALUES('D4406F','2','FRENTE','Physical Locations/APT/Stock/Cedis I');</v>
      </c>
    </row>
    <row r="2732">
      <c r="A2732" s="584" t="s">
        <v>1344</v>
      </c>
      <c r="B2732" s="585">
        <v>2.0</v>
      </c>
      <c r="C2732" s="580" t="str">
        <f t="shared" si="1"/>
        <v>REVERSO</v>
      </c>
      <c r="D2732" s="583" t="s">
        <v>8317</v>
      </c>
      <c r="E2732" s="585">
        <v>44.0</v>
      </c>
      <c r="H2732" s="580" t="str">
        <f t="shared" si="2"/>
        <v>INSERT INTO public.rack (ubicacion, pasillo, lado, almacen) VALUES('D4406R','2','REVERSO','Physical Locations/APT/Stock/Cedis I');</v>
      </c>
    </row>
    <row r="2733">
      <c r="A2733" s="584" t="s">
        <v>1325</v>
      </c>
      <c r="B2733" s="585">
        <v>2.0</v>
      </c>
      <c r="C2733" s="580" t="str">
        <f t="shared" si="1"/>
        <v>FRENTE</v>
      </c>
      <c r="D2733" s="583" t="s">
        <v>8317</v>
      </c>
      <c r="E2733" s="585">
        <v>44.0</v>
      </c>
      <c r="H2733" s="580" t="str">
        <f t="shared" si="2"/>
        <v>INSERT INTO public.rack (ubicacion, pasillo, lado, almacen) VALUES('D4407F','2','FRENTE','Physical Locations/APT/Stock/Cedis I');</v>
      </c>
    </row>
    <row r="2734">
      <c r="A2734" s="584" t="s">
        <v>1306</v>
      </c>
      <c r="B2734" s="585">
        <v>2.0</v>
      </c>
      <c r="C2734" s="580" t="str">
        <f t="shared" si="1"/>
        <v>REVERSO</v>
      </c>
      <c r="D2734" s="583" t="s">
        <v>8317</v>
      </c>
      <c r="E2734" s="585">
        <v>44.0</v>
      </c>
      <c r="H2734" s="580" t="str">
        <f t="shared" si="2"/>
        <v>INSERT INTO public.rack (ubicacion, pasillo, lado, almacen) VALUES('D4407R','2','REVERSO','Physical Locations/APT/Stock/Cedis I');</v>
      </c>
    </row>
    <row r="2735">
      <c r="A2735" s="584" t="s">
        <v>1287</v>
      </c>
      <c r="B2735" s="585">
        <v>2.0</v>
      </c>
      <c r="C2735" s="580" t="str">
        <f t="shared" si="1"/>
        <v>FRENTE</v>
      </c>
      <c r="D2735" s="583" t="s">
        <v>8317</v>
      </c>
      <c r="E2735" s="585">
        <v>44.0</v>
      </c>
      <c r="H2735" s="580" t="str">
        <f t="shared" si="2"/>
        <v>INSERT INTO public.rack (ubicacion, pasillo, lado, almacen) VALUES('D4408F','2','FRENTE','Physical Locations/APT/Stock/Cedis I');</v>
      </c>
    </row>
    <row r="2736">
      <c r="A2736" s="584" t="s">
        <v>1268</v>
      </c>
      <c r="B2736" s="585">
        <v>2.0</v>
      </c>
      <c r="C2736" s="580" t="str">
        <f t="shared" si="1"/>
        <v>REVERSO</v>
      </c>
      <c r="D2736" s="583" t="s">
        <v>8317</v>
      </c>
      <c r="E2736" s="585">
        <v>44.0</v>
      </c>
      <c r="H2736" s="580" t="str">
        <f t="shared" si="2"/>
        <v>INSERT INTO public.rack (ubicacion, pasillo, lado, almacen) VALUES('D4408R','2','REVERSO','Physical Locations/APT/Stock/Cedis I');</v>
      </c>
    </row>
    <row r="2737">
      <c r="A2737" s="584" t="s">
        <v>1250</v>
      </c>
      <c r="B2737" s="585">
        <v>2.0</v>
      </c>
      <c r="C2737" s="580" t="str">
        <f t="shared" si="1"/>
        <v>FRENTE</v>
      </c>
      <c r="D2737" s="583" t="s">
        <v>8317</v>
      </c>
      <c r="E2737" s="585">
        <v>45.0</v>
      </c>
      <c r="H2737" s="580" t="str">
        <f t="shared" si="2"/>
        <v>INSERT INTO public.rack (ubicacion, pasillo, lado, almacen) VALUES('D4501F','2','FRENTE','Physical Locations/APT/Stock/Cedis I');</v>
      </c>
    </row>
    <row r="2738">
      <c r="A2738" s="584" t="s">
        <v>1232</v>
      </c>
      <c r="B2738" s="585">
        <v>2.0</v>
      </c>
      <c r="C2738" s="580" t="str">
        <f t="shared" si="1"/>
        <v>REVERSO</v>
      </c>
      <c r="D2738" s="583" t="s">
        <v>8317</v>
      </c>
      <c r="E2738" s="585">
        <v>45.0</v>
      </c>
      <c r="H2738" s="580" t="str">
        <f t="shared" si="2"/>
        <v>INSERT INTO public.rack (ubicacion, pasillo, lado, almacen) VALUES('D4501R','2','REVERSO','Physical Locations/APT/Stock/Cedis I');</v>
      </c>
    </row>
    <row r="2739">
      <c r="A2739" s="584" t="s">
        <v>1214</v>
      </c>
      <c r="B2739" s="585">
        <v>2.0</v>
      </c>
      <c r="C2739" s="580" t="str">
        <f t="shared" si="1"/>
        <v>FRENTE</v>
      </c>
      <c r="D2739" s="583" t="s">
        <v>8317</v>
      </c>
      <c r="E2739" s="585">
        <v>45.0</v>
      </c>
      <c r="H2739" s="580" t="str">
        <f t="shared" si="2"/>
        <v>INSERT INTO public.rack (ubicacion, pasillo, lado, almacen) VALUES('D4502F','2','FRENTE','Physical Locations/APT/Stock/Cedis I');</v>
      </c>
    </row>
    <row r="2740">
      <c r="A2740" s="584" t="s">
        <v>1196</v>
      </c>
      <c r="B2740" s="585">
        <v>2.0</v>
      </c>
      <c r="C2740" s="580" t="str">
        <f t="shared" si="1"/>
        <v>REVERSO</v>
      </c>
      <c r="D2740" s="583" t="s">
        <v>8317</v>
      </c>
      <c r="E2740" s="585">
        <v>45.0</v>
      </c>
      <c r="H2740" s="580" t="str">
        <f t="shared" si="2"/>
        <v>INSERT INTO public.rack (ubicacion, pasillo, lado, almacen) VALUES('D4502R','2','REVERSO','Physical Locations/APT/Stock/Cedis I');</v>
      </c>
    </row>
    <row r="2741">
      <c r="A2741" s="584" t="s">
        <v>1178</v>
      </c>
      <c r="B2741" s="585">
        <v>2.0</v>
      </c>
      <c r="C2741" s="580" t="str">
        <f t="shared" si="1"/>
        <v>FRENTE</v>
      </c>
      <c r="D2741" s="583" t="s">
        <v>8317</v>
      </c>
      <c r="E2741" s="585">
        <v>45.0</v>
      </c>
      <c r="H2741" s="580" t="str">
        <f t="shared" si="2"/>
        <v>INSERT INTO public.rack (ubicacion, pasillo, lado, almacen) VALUES('D4503F','2','FRENTE','Physical Locations/APT/Stock/Cedis I');</v>
      </c>
    </row>
    <row r="2742">
      <c r="A2742" s="584" t="s">
        <v>1160</v>
      </c>
      <c r="B2742" s="585">
        <v>2.0</v>
      </c>
      <c r="C2742" s="580" t="str">
        <f t="shared" si="1"/>
        <v>REVERSO</v>
      </c>
      <c r="D2742" s="583" t="s">
        <v>8317</v>
      </c>
      <c r="E2742" s="585">
        <v>45.0</v>
      </c>
      <c r="H2742" s="580" t="str">
        <f t="shared" si="2"/>
        <v>INSERT INTO public.rack (ubicacion, pasillo, lado, almacen) VALUES('D4503R','2','REVERSO','Physical Locations/APT/Stock/Cedis I');</v>
      </c>
    </row>
    <row r="2743">
      <c r="A2743" s="584" t="s">
        <v>1142</v>
      </c>
      <c r="B2743" s="585">
        <v>2.0</v>
      </c>
      <c r="C2743" s="580" t="str">
        <f t="shared" si="1"/>
        <v>FRENTE</v>
      </c>
      <c r="D2743" s="583" t="s">
        <v>8317</v>
      </c>
      <c r="E2743" s="585">
        <v>45.0</v>
      </c>
      <c r="H2743" s="580" t="str">
        <f t="shared" si="2"/>
        <v>INSERT INTO public.rack (ubicacion, pasillo, lado, almacen) VALUES('D4504F','2','FRENTE','Physical Locations/APT/Stock/Cedis I');</v>
      </c>
    </row>
    <row r="2744">
      <c r="A2744" s="584" t="s">
        <v>1124</v>
      </c>
      <c r="B2744" s="585">
        <v>2.0</v>
      </c>
      <c r="C2744" s="580" t="str">
        <f t="shared" si="1"/>
        <v>REVERSO</v>
      </c>
      <c r="D2744" s="583" t="s">
        <v>8317</v>
      </c>
      <c r="E2744" s="585">
        <v>45.0</v>
      </c>
      <c r="H2744" s="580" t="str">
        <f t="shared" si="2"/>
        <v>INSERT INTO public.rack (ubicacion, pasillo, lado, almacen) VALUES('D4504R','2','REVERSO','Physical Locations/APT/Stock/Cedis I');</v>
      </c>
    </row>
    <row r="2745">
      <c r="A2745" s="584" t="s">
        <v>1105</v>
      </c>
      <c r="B2745" s="585">
        <v>2.0</v>
      </c>
      <c r="C2745" s="580" t="str">
        <f t="shared" si="1"/>
        <v>FRENTE</v>
      </c>
      <c r="D2745" s="583" t="s">
        <v>8317</v>
      </c>
      <c r="E2745" s="585">
        <v>45.0</v>
      </c>
      <c r="H2745" s="580" t="str">
        <f t="shared" si="2"/>
        <v>INSERT INTO public.rack (ubicacion, pasillo, lado, almacen) VALUES('D4505F','2','FRENTE','Physical Locations/APT/Stock/Cedis I');</v>
      </c>
    </row>
    <row r="2746">
      <c r="A2746" s="584" t="s">
        <v>1086</v>
      </c>
      <c r="B2746" s="585">
        <v>2.0</v>
      </c>
      <c r="C2746" s="580" t="str">
        <f t="shared" si="1"/>
        <v>REVERSO</v>
      </c>
      <c r="D2746" s="583" t="s">
        <v>8317</v>
      </c>
      <c r="E2746" s="585">
        <v>45.0</v>
      </c>
      <c r="H2746" s="580" t="str">
        <f t="shared" si="2"/>
        <v>INSERT INTO public.rack (ubicacion, pasillo, lado, almacen) VALUES('D4505R','2','REVERSO','Physical Locations/APT/Stock/Cedis I');</v>
      </c>
    </row>
    <row r="2747">
      <c r="A2747" s="584" t="s">
        <v>1067</v>
      </c>
      <c r="B2747" s="585">
        <v>2.0</v>
      </c>
      <c r="C2747" s="580" t="str">
        <f t="shared" si="1"/>
        <v>FRENTE</v>
      </c>
      <c r="D2747" s="583" t="s">
        <v>8317</v>
      </c>
      <c r="E2747" s="585">
        <v>45.0</v>
      </c>
      <c r="H2747" s="580" t="str">
        <f t="shared" si="2"/>
        <v>INSERT INTO public.rack (ubicacion, pasillo, lado, almacen) VALUES('D4506F','2','FRENTE','Physical Locations/APT/Stock/Cedis I');</v>
      </c>
    </row>
    <row r="2748">
      <c r="A2748" s="584" t="s">
        <v>1048</v>
      </c>
      <c r="B2748" s="585">
        <v>2.0</v>
      </c>
      <c r="C2748" s="580" t="str">
        <f t="shared" si="1"/>
        <v>REVERSO</v>
      </c>
      <c r="D2748" s="583" t="s">
        <v>8317</v>
      </c>
      <c r="E2748" s="585">
        <v>45.0</v>
      </c>
      <c r="H2748" s="580" t="str">
        <f t="shared" si="2"/>
        <v>INSERT INTO public.rack (ubicacion, pasillo, lado, almacen) VALUES('D4506R','2','REVERSO','Physical Locations/APT/Stock/Cedis I');</v>
      </c>
    </row>
    <row r="2749">
      <c r="A2749" s="584" t="s">
        <v>1029</v>
      </c>
      <c r="B2749" s="585">
        <v>2.0</v>
      </c>
      <c r="C2749" s="580" t="str">
        <f t="shared" si="1"/>
        <v>FRENTE</v>
      </c>
      <c r="D2749" s="583" t="s">
        <v>8317</v>
      </c>
      <c r="E2749" s="585">
        <v>45.0</v>
      </c>
      <c r="H2749" s="580" t="str">
        <f t="shared" si="2"/>
        <v>INSERT INTO public.rack (ubicacion, pasillo, lado, almacen) VALUES('D4507F','2','FRENTE','Physical Locations/APT/Stock/Cedis I');</v>
      </c>
    </row>
    <row r="2750">
      <c r="A2750" s="584" t="s">
        <v>1010</v>
      </c>
      <c r="B2750" s="585">
        <v>2.0</v>
      </c>
      <c r="C2750" s="580" t="str">
        <f t="shared" si="1"/>
        <v>REVERSO</v>
      </c>
      <c r="D2750" s="583" t="s">
        <v>8317</v>
      </c>
      <c r="E2750" s="585">
        <v>45.0</v>
      </c>
      <c r="H2750" s="580" t="str">
        <f t="shared" si="2"/>
        <v>INSERT INTO public.rack (ubicacion, pasillo, lado, almacen) VALUES('D4507R','2','REVERSO','Physical Locations/APT/Stock/Cedis I');</v>
      </c>
    </row>
    <row r="2751">
      <c r="A2751" s="584" t="s">
        <v>991</v>
      </c>
      <c r="B2751" s="585">
        <v>2.0</v>
      </c>
      <c r="C2751" s="580" t="str">
        <f t="shared" si="1"/>
        <v>FRENTE</v>
      </c>
      <c r="D2751" s="583" t="s">
        <v>8317</v>
      </c>
      <c r="E2751" s="585">
        <v>45.0</v>
      </c>
      <c r="H2751" s="580" t="str">
        <f t="shared" si="2"/>
        <v>INSERT INTO public.rack (ubicacion, pasillo, lado, almacen) VALUES('D4508F','2','FRENTE','Physical Locations/APT/Stock/Cedis I');</v>
      </c>
    </row>
    <row r="2752">
      <c r="A2752" s="584" t="s">
        <v>972</v>
      </c>
      <c r="B2752" s="585">
        <v>2.0</v>
      </c>
      <c r="C2752" s="580" t="str">
        <f t="shared" si="1"/>
        <v>REVERSO</v>
      </c>
      <c r="D2752" s="583" t="s">
        <v>8317</v>
      </c>
      <c r="E2752" s="585">
        <v>45.0</v>
      </c>
      <c r="H2752" s="580" t="str">
        <f t="shared" si="2"/>
        <v>INSERT INTO public.rack (ubicacion, pasillo, lado, almacen) VALUES('D4508R','2','REVERSO','Physical Locations/APT/Stock/Cedis I');</v>
      </c>
    </row>
    <row r="2753">
      <c r="A2753" s="584" t="s">
        <v>954</v>
      </c>
      <c r="B2753" s="585">
        <v>2.0</v>
      </c>
      <c r="C2753" s="580" t="str">
        <f t="shared" si="1"/>
        <v>FRENTE</v>
      </c>
      <c r="D2753" s="583" t="s">
        <v>8317</v>
      </c>
      <c r="E2753" s="585">
        <v>46.0</v>
      </c>
      <c r="H2753" s="580" t="str">
        <f t="shared" si="2"/>
        <v>INSERT INTO public.rack (ubicacion, pasillo, lado, almacen) VALUES('D4601F','2','FRENTE','Physical Locations/APT/Stock/Cedis I');</v>
      </c>
    </row>
    <row r="2754">
      <c r="A2754" s="584" t="s">
        <v>936</v>
      </c>
      <c r="B2754" s="585">
        <v>2.0</v>
      </c>
      <c r="C2754" s="580" t="str">
        <f t="shared" si="1"/>
        <v>REVERSO</v>
      </c>
      <c r="D2754" s="583" t="s">
        <v>8317</v>
      </c>
      <c r="E2754" s="585">
        <v>46.0</v>
      </c>
      <c r="H2754" s="580" t="str">
        <f t="shared" si="2"/>
        <v>INSERT INTO public.rack (ubicacion, pasillo, lado, almacen) VALUES('D4601R','2','REVERSO','Physical Locations/APT/Stock/Cedis I');</v>
      </c>
    </row>
    <row r="2755">
      <c r="A2755" s="584" t="s">
        <v>918</v>
      </c>
      <c r="B2755" s="585">
        <v>2.0</v>
      </c>
      <c r="C2755" s="580" t="str">
        <f t="shared" si="1"/>
        <v>FRENTE</v>
      </c>
      <c r="D2755" s="583" t="s">
        <v>8317</v>
      </c>
      <c r="E2755" s="585">
        <v>46.0</v>
      </c>
      <c r="H2755" s="580" t="str">
        <f t="shared" si="2"/>
        <v>INSERT INTO public.rack (ubicacion, pasillo, lado, almacen) VALUES('D4602F','2','FRENTE','Physical Locations/APT/Stock/Cedis I');</v>
      </c>
    </row>
    <row r="2756">
      <c r="A2756" s="584" t="s">
        <v>900</v>
      </c>
      <c r="B2756" s="585">
        <v>2.0</v>
      </c>
      <c r="C2756" s="580" t="str">
        <f t="shared" si="1"/>
        <v>REVERSO</v>
      </c>
      <c r="D2756" s="583" t="s">
        <v>8317</v>
      </c>
      <c r="E2756" s="585">
        <v>46.0</v>
      </c>
      <c r="H2756" s="580" t="str">
        <f t="shared" si="2"/>
        <v>INSERT INTO public.rack (ubicacion, pasillo, lado, almacen) VALUES('D4602R','2','REVERSO','Physical Locations/APT/Stock/Cedis I');</v>
      </c>
    </row>
    <row r="2757">
      <c r="A2757" s="584" t="s">
        <v>882</v>
      </c>
      <c r="B2757" s="585">
        <v>2.0</v>
      </c>
      <c r="C2757" s="580" t="str">
        <f t="shared" si="1"/>
        <v>FRENTE</v>
      </c>
      <c r="D2757" s="583" t="s">
        <v>8317</v>
      </c>
      <c r="E2757" s="585">
        <v>46.0</v>
      </c>
      <c r="H2757" s="580" t="str">
        <f t="shared" si="2"/>
        <v>INSERT INTO public.rack (ubicacion, pasillo, lado, almacen) VALUES('D4603F','2','FRENTE','Physical Locations/APT/Stock/Cedis I');</v>
      </c>
    </row>
    <row r="2758">
      <c r="A2758" s="584" t="s">
        <v>864</v>
      </c>
      <c r="B2758" s="585">
        <v>2.0</v>
      </c>
      <c r="C2758" s="580" t="str">
        <f t="shared" si="1"/>
        <v>REVERSO</v>
      </c>
      <c r="D2758" s="583" t="s">
        <v>8317</v>
      </c>
      <c r="E2758" s="585">
        <v>46.0</v>
      </c>
      <c r="H2758" s="580" t="str">
        <f t="shared" si="2"/>
        <v>INSERT INTO public.rack (ubicacion, pasillo, lado, almacen) VALUES('D4603R','2','REVERSO','Physical Locations/APT/Stock/Cedis I');</v>
      </c>
    </row>
    <row r="2759">
      <c r="A2759" s="584" t="s">
        <v>846</v>
      </c>
      <c r="B2759" s="585">
        <v>2.0</v>
      </c>
      <c r="C2759" s="580" t="str">
        <f t="shared" si="1"/>
        <v>FRENTE</v>
      </c>
      <c r="D2759" s="583" t="s">
        <v>8317</v>
      </c>
      <c r="E2759" s="585">
        <v>46.0</v>
      </c>
      <c r="H2759" s="580" t="str">
        <f t="shared" si="2"/>
        <v>INSERT INTO public.rack (ubicacion, pasillo, lado, almacen) VALUES('D4604F','2','FRENTE','Physical Locations/APT/Stock/Cedis I');</v>
      </c>
    </row>
    <row r="2760">
      <c r="A2760" s="584" t="s">
        <v>828</v>
      </c>
      <c r="B2760" s="585">
        <v>2.0</v>
      </c>
      <c r="C2760" s="580" t="str">
        <f t="shared" si="1"/>
        <v>REVERSO</v>
      </c>
      <c r="D2760" s="583" t="s">
        <v>8317</v>
      </c>
      <c r="E2760" s="585">
        <v>46.0</v>
      </c>
      <c r="H2760" s="580" t="str">
        <f t="shared" si="2"/>
        <v>INSERT INTO public.rack (ubicacion, pasillo, lado, almacen) VALUES('D4604R','2','REVERSO','Physical Locations/APT/Stock/Cedis I');</v>
      </c>
    </row>
    <row r="2761">
      <c r="A2761" s="584" t="s">
        <v>809</v>
      </c>
      <c r="B2761" s="585">
        <v>2.0</v>
      </c>
      <c r="C2761" s="580" t="str">
        <f t="shared" si="1"/>
        <v>FRENTE</v>
      </c>
      <c r="D2761" s="583" t="s">
        <v>8317</v>
      </c>
      <c r="E2761" s="585">
        <v>46.0</v>
      </c>
      <c r="H2761" s="580" t="str">
        <f t="shared" si="2"/>
        <v>INSERT INTO public.rack (ubicacion, pasillo, lado, almacen) VALUES('D4605F','2','FRENTE','Physical Locations/APT/Stock/Cedis I');</v>
      </c>
    </row>
    <row r="2762">
      <c r="A2762" s="584" t="s">
        <v>790</v>
      </c>
      <c r="B2762" s="585">
        <v>2.0</v>
      </c>
      <c r="C2762" s="580" t="str">
        <f t="shared" si="1"/>
        <v>REVERSO</v>
      </c>
      <c r="D2762" s="583" t="s">
        <v>8317</v>
      </c>
      <c r="E2762" s="585">
        <v>46.0</v>
      </c>
      <c r="H2762" s="580" t="str">
        <f t="shared" si="2"/>
        <v>INSERT INTO public.rack (ubicacion, pasillo, lado, almacen) VALUES('D4605R','2','REVERSO','Physical Locations/APT/Stock/Cedis I');</v>
      </c>
    </row>
    <row r="2763">
      <c r="A2763" s="584" t="s">
        <v>771</v>
      </c>
      <c r="B2763" s="585">
        <v>2.0</v>
      </c>
      <c r="C2763" s="580" t="str">
        <f t="shared" si="1"/>
        <v>FRENTE</v>
      </c>
      <c r="D2763" s="583" t="s">
        <v>8317</v>
      </c>
      <c r="E2763" s="585">
        <v>46.0</v>
      </c>
      <c r="H2763" s="580" t="str">
        <f t="shared" si="2"/>
        <v>INSERT INTO public.rack (ubicacion, pasillo, lado, almacen) VALUES('D4606F','2','FRENTE','Physical Locations/APT/Stock/Cedis I');</v>
      </c>
    </row>
    <row r="2764">
      <c r="A2764" s="584" t="s">
        <v>752</v>
      </c>
      <c r="B2764" s="585">
        <v>2.0</v>
      </c>
      <c r="C2764" s="580" t="str">
        <f t="shared" si="1"/>
        <v>REVERSO</v>
      </c>
      <c r="D2764" s="583" t="s">
        <v>8317</v>
      </c>
      <c r="E2764" s="585">
        <v>46.0</v>
      </c>
      <c r="H2764" s="580" t="str">
        <f t="shared" si="2"/>
        <v>INSERT INTO public.rack (ubicacion, pasillo, lado, almacen) VALUES('D4606R','2','REVERSO','Physical Locations/APT/Stock/Cedis I');</v>
      </c>
    </row>
    <row r="2765">
      <c r="A2765" s="584" t="s">
        <v>733</v>
      </c>
      <c r="B2765" s="585">
        <v>2.0</v>
      </c>
      <c r="C2765" s="580" t="str">
        <f t="shared" si="1"/>
        <v>FRENTE</v>
      </c>
      <c r="D2765" s="583" t="s">
        <v>8317</v>
      </c>
      <c r="E2765" s="585">
        <v>46.0</v>
      </c>
      <c r="H2765" s="580" t="str">
        <f t="shared" si="2"/>
        <v>INSERT INTO public.rack (ubicacion, pasillo, lado, almacen) VALUES('D4607F','2','FRENTE','Physical Locations/APT/Stock/Cedis I');</v>
      </c>
    </row>
    <row r="2766">
      <c r="A2766" s="584" t="s">
        <v>714</v>
      </c>
      <c r="B2766" s="585">
        <v>2.0</v>
      </c>
      <c r="C2766" s="580" t="str">
        <f t="shared" si="1"/>
        <v>REVERSO</v>
      </c>
      <c r="D2766" s="583" t="s">
        <v>8317</v>
      </c>
      <c r="E2766" s="585">
        <v>46.0</v>
      </c>
      <c r="H2766" s="580" t="str">
        <f t="shared" si="2"/>
        <v>INSERT INTO public.rack (ubicacion, pasillo, lado, almacen) VALUES('D4607R','2','REVERSO','Physical Locations/APT/Stock/Cedis I');</v>
      </c>
    </row>
    <row r="2767">
      <c r="A2767" s="584" t="s">
        <v>695</v>
      </c>
      <c r="B2767" s="585">
        <v>2.0</v>
      </c>
      <c r="C2767" s="580" t="str">
        <f t="shared" si="1"/>
        <v>FRENTE</v>
      </c>
      <c r="D2767" s="583" t="s">
        <v>8317</v>
      </c>
      <c r="E2767" s="585">
        <v>46.0</v>
      </c>
      <c r="H2767" s="580" t="str">
        <f t="shared" si="2"/>
        <v>INSERT INTO public.rack (ubicacion, pasillo, lado, almacen) VALUES('D4608F','2','FRENTE','Physical Locations/APT/Stock/Cedis I');</v>
      </c>
    </row>
    <row r="2768">
      <c r="A2768" s="584" t="s">
        <v>676</v>
      </c>
      <c r="B2768" s="585">
        <v>2.0</v>
      </c>
      <c r="C2768" s="580" t="str">
        <f t="shared" si="1"/>
        <v>REVERSO</v>
      </c>
      <c r="D2768" s="583" t="s">
        <v>8317</v>
      </c>
      <c r="E2768" s="585">
        <v>46.0</v>
      </c>
      <c r="H2768" s="580" t="str">
        <f t="shared" si="2"/>
        <v>INSERT INTO public.rack (ubicacion, pasillo, lado, almacen) VALUES('D4608R','2','REVERSO','Physical Locations/APT/Stock/Cedis I');</v>
      </c>
    </row>
    <row r="2769">
      <c r="A2769" s="584" t="s">
        <v>658</v>
      </c>
      <c r="B2769" s="585">
        <v>2.0</v>
      </c>
      <c r="C2769" s="580" t="str">
        <f t="shared" si="1"/>
        <v>FRENTE</v>
      </c>
      <c r="D2769" s="583" t="s">
        <v>8317</v>
      </c>
      <c r="E2769" s="585">
        <v>47.0</v>
      </c>
      <c r="H2769" s="580" t="str">
        <f t="shared" si="2"/>
        <v>INSERT INTO public.rack (ubicacion, pasillo, lado, almacen) VALUES('D4701F','2','FRENTE','Physical Locations/APT/Stock/Cedis I');</v>
      </c>
    </row>
    <row r="2770">
      <c r="A2770" s="584" t="s">
        <v>640</v>
      </c>
      <c r="B2770" s="585">
        <v>2.0</v>
      </c>
      <c r="C2770" s="580" t="str">
        <f t="shared" si="1"/>
        <v>REVERSO</v>
      </c>
      <c r="D2770" s="583" t="s">
        <v>8317</v>
      </c>
      <c r="E2770" s="585">
        <v>47.0</v>
      </c>
      <c r="H2770" s="580" t="str">
        <f t="shared" si="2"/>
        <v>INSERT INTO public.rack (ubicacion, pasillo, lado, almacen) VALUES('D4701R','2','REVERSO','Physical Locations/APT/Stock/Cedis I');</v>
      </c>
    </row>
    <row r="2771">
      <c r="A2771" s="584" t="s">
        <v>622</v>
      </c>
      <c r="B2771" s="585">
        <v>2.0</v>
      </c>
      <c r="C2771" s="580" t="str">
        <f t="shared" si="1"/>
        <v>FRENTE</v>
      </c>
      <c r="D2771" s="583" t="s">
        <v>8317</v>
      </c>
      <c r="E2771" s="585">
        <v>47.0</v>
      </c>
      <c r="H2771" s="580" t="str">
        <f t="shared" si="2"/>
        <v>INSERT INTO public.rack (ubicacion, pasillo, lado, almacen) VALUES('D4702F','2','FRENTE','Physical Locations/APT/Stock/Cedis I');</v>
      </c>
    </row>
    <row r="2772">
      <c r="A2772" s="584" t="s">
        <v>587</v>
      </c>
      <c r="B2772" s="585">
        <v>2.0</v>
      </c>
      <c r="C2772" s="580" t="str">
        <f t="shared" si="1"/>
        <v>FRENTE</v>
      </c>
      <c r="D2772" s="583" t="s">
        <v>8317</v>
      </c>
      <c r="E2772" s="585">
        <v>47.0</v>
      </c>
      <c r="H2772" s="580" t="str">
        <f t="shared" si="2"/>
        <v>INSERT INTO public.rack (ubicacion, pasillo, lado, almacen) VALUES('D4703F','2','FRENTE','Physical Locations/APT/Stock/Cedis I');</v>
      </c>
    </row>
    <row r="2773">
      <c r="A2773" s="584" t="s">
        <v>553</v>
      </c>
      <c r="B2773" s="585">
        <v>2.0</v>
      </c>
      <c r="C2773" s="580" t="str">
        <f t="shared" si="1"/>
        <v>FRENTE</v>
      </c>
      <c r="D2773" s="583" t="s">
        <v>8317</v>
      </c>
      <c r="E2773" s="585">
        <v>47.0</v>
      </c>
      <c r="H2773" s="580" t="str">
        <f t="shared" si="2"/>
        <v>INSERT INTO public.rack (ubicacion, pasillo, lado, almacen) VALUES('D4704F','2','FRENTE','Physical Locations/APT/Stock/Cedis I');</v>
      </c>
    </row>
    <row r="2774">
      <c r="A2774" s="584" t="s">
        <v>518</v>
      </c>
      <c r="B2774" s="585">
        <v>2.0</v>
      </c>
      <c r="C2774" s="580" t="str">
        <f t="shared" si="1"/>
        <v>FRENTE</v>
      </c>
      <c r="D2774" s="583" t="s">
        <v>8317</v>
      </c>
      <c r="E2774" s="585">
        <v>47.0</v>
      </c>
      <c r="H2774" s="580" t="str">
        <f t="shared" si="2"/>
        <v>INSERT INTO public.rack (ubicacion, pasillo, lado, almacen) VALUES('D4705F','2','FRENTE','Physical Locations/APT/Stock/Cedis I');</v>
      </c>
    </row>
    <row r="2775">
      <c r="A2775" s="584" t="s">
        <v>482</v>
      </c>
      <c r="B2775" s="585">
        <v>2.0</v>
      </c>
      <c r="C2775" s="580" t="str">
        <f t="shared" si="1"/>
        <v>FRENTE</v>
      </c>
      <c r="D2775" s="583" t="s">
        <v>8317</v>
      </c>
      <c r="E2775" s="585">
        <v>47.0</v>
      </c>
      <c r="H2775" s="580" t="str">
        <f t="shared" si="2"/>
        <v>INSERT INTO public.rack (ubicacion, pasillo, lado, almacen) VALUES('D4706F','2','FRENTE','Physical Locations/APT/Stock/Cedis I');</v>
      </c>
    </row>
    <row r="2776">
      <c r="A2776" s="584" t="s">
        <v>446</v>
      </c>
      <c r="B2776" s="585">
        <v>2.0</v>
      </c>
      <c r="C2776" s="580" t="str">
        <f t="shared" si="1"/>
        <v>FRENTE</v>
      </c>
      <c r="D2776" s="583" t="s">
        <v>8317</v>
      </c>
      <c r="E2776" s="585">
        <v>47.0</v>
      </c>
      <c r="H2776" s="580" t="str">
        <f t="shared" si="2"/>
        <v>INSERT INTO public.rack (ubicacion, pasillo, lado, almacen) VALUES('D4707F','2','FRENTE','Physical Locations/APT/Stock/Cedis I');</v>
      </c>
    </row>
    <row r="2777">
      <c r="A2777" s="584" t="s">
        <v>410</v>
      </c>
      <c r="B2777" s="585">
        <v>2.0</v>
      </c>
      <c r="C2777" s="580" t="str">
        <f t="shared" si="1"/>
        <v>FRENTE</v>
      </c>
      <c r="D2777" s="583" t="s">
        <v>8317</v>
      </c>
      <c r="E2777" s="585">
        <v>47.0</v>
      </c>
      <c r="H2777" s="580" t="str">
        <f t="shared" si="2"/>
        <v>INSERT INTO public.rack (ubicacion, pasillo, lado, almacen) VALUES('D4708F','2','FRENTE','Physical Locations/APT/Stock/Cedis I');</v>
      </c>
    </row>
    <row r="2778">
      <c r="A2778" s="584" t="s">
        <v>376</v>
      </c>
      <c r="B2778" s="585">
        <v>2.0</v>
      </c>
      <c r="C2778" s="580" t="str">
        <f t="shared" si="1"/>
        <v>FRENTE</v>
      </c>
      <c r="D2778" s="583" t="s">
        <v>8317</v>
      </c>
      <c r="E2778" s="585">
        <v>48.0</v>
      </c>
      <c r="H2778" s="580" t="str">
        <f t="shared" si="2"/>
        <v>INSERT INTO public.rack (ubicacion, pasillo, lado, almacen) VALUES('D4801F','2','FRENTE','Physical Locations/APT/Stock/Cedis I');</v>
      </c>
    </row>
    <row r="2779">
      <c r="A2779" s="584" t="s">
        <v>359</v>
      </c>
      <c r="B2779" s="585">
        <v>2.0</v>
      </c>
      <c r="C2779" s="580" t="str">
        <f t="shared" si="1"/>
        <v>REVERSO</v>
      </c>
      <c r="D2779" s="583" t="s">
        <v>8317</v>
      </c>
      <c r="E2779" s="585">
        <v>48.0</v>
      </c>
      <c r="H2779" s="580" t="str">
        <f t="shared" si="2"/>
        <v>INSERT INTO public.rack (ubicacion, pasillo, lado, almacen) VALUES('D4801R','2','REVERSO','Physical Locations/APT/Stock/Cedis I');</v>
      </c>
    </row>
    <row r="2780">
      <c r="A2780" s="584" t="s">
        <v>343</v>
      </c>
      <c r="B2780" s="585">
        <v>2.0</v>
      </c>
      <c r="C2780" s="580" t="str">
        <f t="shared" si="1"/>
        <v>FRENTE</v>
      </c>
      <c r="D2780" s="583" t="s">
        <v>8317</v>
      </c>
      <c r="E2780" s="585">
        <v>48.0</v>
      </c>
      <c r="H2780" s="580" t="str">
        <f t="shared" si="2"/>
        <v>INSERT INTO public.rack (ubicacion, pasillo, lado, almacen) VALUES('D4802F','2','FRENTE','Physical Locations/APT/Stock/Cedis I');</v>
      </c>
    </row>
    <row r="2781">
      <c r="A2781" s="584" t="s">
        <v>310</v>
      </c>
      <c r="B2781" s="585">
        <v>2.0</v>
      </c>
      <c r="C2781" s="580" t="str">
        <f t="shared" si="1"/>
        <v>FRENTE</v>
      </c>
      <c r="D2781" s="583" t="s">
        <v>8317</v>
      </c>
      <c r="E2781" s="585">
        <v>48.0</v>
      </c>
      <c r="H2781" s="580" t="str">
        <f t="shared" si="2"/>
        <v>INSERT INTO public.rack (ubicacion, pasillo, lado, almacen) VALUES('D4803F','2','FRENTE','Physical Locations/APT/Stock/Cedis I');</v>
      </c>
    </row>
    <row r="2782">
      <c r="A2782" s="584" t="s">
        <v>276</v>
      </c>
      <c r="B2782" s="585">
        <v>2.0</v>
      </c>
      <c r="C2782" s="580" t="str">
        <f t="shared" si="1"/>
        <v>FRENTE</v>
      </c>
      <c r="D2782" s="583" t="s">
        <v>8317</v>
      </c>
      <c r="E2782" s="585">
        <v>48.0</v>
      </c>
      <c r="H2782" s="580" t="str">
        <f t="shared" si="2"/>
        <v>INSERT INTO public.rack (ubicacion, pasillo, lado, almacen) VALUES('D4804F','2','FRENTE','Physical Locations/APT/Stock/Cedis I');</v>
      </c>
    </row>
    <row r="2783">
      <c r="A2783" s="584" t="s">
        <v>242</v>
      </c>
      <c r="B2783" s="585">
        <v>2.0</v>
      </c>
      <c r="C2783" s="580" t="str">
        <f t="shared" si="1"/>
        <v>FRENTE</v>
      </c>
      <c r="D2783" s="583" t="s">
        <v>8317</v>
      </c>
      <c r="E2783" s="585">
        <v>48.0</v>
      </c>
      <c r="H2783" s="580" t="str">
        <f t="shared" si="2"/>
        <v>INSERT INTO public.rack (ubicacion, pasillo, lado, almacen) VALUES('D4805F','2','FRENTE','Physical Locations/APT/Stock/Cedis I');</v>
      </c>
    </row>
    <row r="2784">
      <c r="A2784" s="584" t="s">
        <v>208</v>
      </c>
      <c r="B2784" s="585">
        <v>2.0</v>
      </c>
      <c r="C2784" s="580" t="str">
        <f t="shared" si="1"/>
        <v>FRENTE</v>
      </c>
      <c r="D2784" s="583" t="s">
        <v>8317</v>
      </c>
      <c r="E2784" s="585">
        <v>48.0</v>
      </c>
      <c r="H2784" s="580" t="str">
        <f t="shared" si="2"/>
        <v>INSERT INTO public.rack (ubicacion, pasillo, lado, almacen) VALUES('D4806F','2','FRENTE','Physical Locations/APT/Stock/Cedis I');</v>
      </c>
    </row>
    <row r="2785">
      <c r="A2785" s="584" t="s">
        <v>172</v>
      </c>
      <c r="B2785" s="585">
        <v>2.0</v>
      </c>
      <c r="C2785" s="580" t="str">
        <f t="shared" si="1"/>
        <v>FRENTE</v>
      </c>
      <c r="D2785" s="583" t="s">
        <v>8317</v>
      </c>
      <c r="E2785" s="585">
        <v>48.0</v>
      </c>
      <c r="H2785" s="580" t="str">
        <f t="shared" si="2"/>
        <v>INSERT INTO public.rack (ubicacion, pasillo, lado, almacen) VALUES('D4807F','2','FRENTE','Physical Locations/APT/Stock/Cedis I');</v>
      </c>
    </row>
    <row r="2786">
      <c r="A2786" s="584" t="s">
        <v>136</v>
      </c>
      <c r="B2786" s="585">
        <v>2.0</v>
      </c>
      <c r="C2786" s="580" t="str">
        <f t="shared" si="1"/>
        <v>FRENTE</v>
      </c>
      <c r="D2786" s="583" t="s">
        <v>8317</v>
      </c>
      <c r="E2786" s="585">
        <v>48.0</v>
      </c>
      <c r="H2786" s="580" t="str">
        <f t="shared" si="2"/>
        <v>INSERT INTO public.rack (ubicacion, pasillo, lado, almacen) VALUES('D4808F','2','FRENTE','Physical Locations/APT/Stock/Cedis I');</v>
      </c>
    </row>
    <row r="2787">
      <c r="A2787" s="584" t="s">
        <v>377</v>
      </c>
      <c r="B2787" s="585">
        <v>3.0</v>
      </c>
      <c r="C2787" s="580" t="str">
        <f t="shared" si="1"/>
        <v>FRENTE</v>
      </c>
      <c r="D2787" s="583" t="s">
        <v>8317</v>
      </c>
      <c r="E2787" s="585">
        <v>1.0</v>
      </c>
      <c r="H2787" s="580" t="str">
        <f t="shared" si="2"/>
        <v>INSERT INTO public.rack (ubicacion, pasillo, lado, almacen) VALUES('E0101F','3','FRENTE','Physical Locations/APT/Stock/Cedis I');</v>
      </c>
    </row>
    <row r="2788">
      <c r="A2788" s="584" t="s">
        <v>360</v>
      </c>
      <c r="B2788" s="585">
        <v>3.0</v>
      </c>
      <c r="C2788" s="580" t="str">
        <f t="shared" si="1"/>
        <v>REVERSO</v>
      </c>
      <c r="D2788" s="583" t="s">
        <v>8317</v>
      </c>
      <c r="E2788" s="585">
        <v>1.0</v>
      </c>
      <c r="H2788" s="580" t="str">
        <f t="shared" si="2"/>
        <v>INSERT INTO public.rack (ubicacion, pasillo, lado, almacen) VALUES('E0101R','3','REVERSO','Physical Locations/APT/Stock/Cedis I');</v>
      </c>
    </row>
    <row r="2789">
      <c r="A2789" s="584" t="s">
        <v>344</v>
      </c>
      <c r="B2789" s="585">
        <v>3.0</v>
      </c>
      <c r="C2789" s="580" t="str">
        <f t="shared" si="1"/>
        <v>FRENTE</v>
      </c>
      <c r="D2789" s="583" t="s">
        <v>8317</v>
      </c>
      <c r="E2789" s="585">
        <v>1.0</v>
      </c>
      <c r="H2789" s="580" t="str">
        <f t="shared" si="2"/>
        <v>INSERT INTO public.rack (ubicacion, pasillo, lado, almacen) VALUES('E0102F','3','FRENTE','Physical Locations/APT/Stock/Cedis I');</v>
      </c>
    </row>
    <row r="2790">
      <c r="A2790" s="584" t="s">
        <v>327</v>
      </c>
      <c r="B2790" s="585">
        <v>3.0</v>
      </c>
      <c r="C2790" s="580" t="str">
        <f t="shared" si="1"/>
        <v>REVERSO</v>
      </c>
      <c r="D2790" s="583" t="s">
        <v>8317</v>
      </c>
      <c r="E2790" s="585">
        <v>1.0</v>
      </c>
      <c r="H2790" s="580" t="str">
        <f t="shared" si="2"/>
        <v>INSERT INTO public.rack (ubicacion, pasillo, lado, almacen) VALUES('E0102R','3','REVERSO','Physical Locations/APT/Stock/Cedis I');</v>
      </c>
    </row>
    <row r="2791">
      <c r="A2791" s="584" t="s">
        <v>311</v>
      </c>
      <c r="B2791" s="585">
        <v>3.0</v>
      </c>
      <c r="C2791" s="580" t="str">
        <f t="shared" si="1"/>
        <v>FRENTE</v>
      </c>
      <c r="D2791" s="583" t="s">
        <v>8317</v>
      </c>
      <c r="E2791" s="585">
        <v>1.0</v>
      </c>
      <c r="H2791" s="580" t="str">
        <f t="shared" si="2"/>
        <v>INSERT INTO public.rack (ubicacion, pasillo, lado, almacen) VALUES('E0103F','3','FRENTE','Physical Locations/APT/Stock/Cedis I');</v>
      </c>
    </row>
    <row r="2792">
      <c r="A2792" s="584" t="s">
        <v>293</v>
      </c>
      <c r="B2792" s="585">
        <v>3.0</v>
      </c>
      <c r="C2792" s="580" t="str">
        <f t="shared" si="1"/>
        <v>REVERSO</v>
      </c>
      <c r="D2792" s="583" t="s">
        <v>8317</v>
      </c>
      <c r="E2792" s="585">
        <v>1.0</v>
      </c>
      <c r="H2792" s="580" t="str">
        <f t="shared" si="2"/>
        <v>INSERT INTO public.rack (ubicacion, pasillo, lado, almacen) VALUES('E0103R','3','REVERSO','Physical Locations/APT/Stock/Cedis I');</v>
      </c>
    </row>
    <row r="2793">
      <c r="A2793" s="584" t="s">
        <v>277</v>
      </c>
      <c r="B2793" s="585">
        <v>3.0</v>
      </c>
      <c r="C2793" s="580" t="str">
        <f t="shared" si="1"/>
        <v>FRENTE</v>
      </c>
      <c r="D2793" s="583" t="s">
        <v>8317</v>
      </c>
      <c r="E2793" s="585">
        <v>1.0</v>
      </c>
      <c r="H2793" s="580" t="str">
        <f t="shared" si="2"/>
        <v>INSERT INTO public.rack (ubicacion, pasillo, lado, almacen) VALUES('E0104F','3','FRENTE','Physical Locations/APT/Stock/Cedis I');</v>
      </c>
    </row>
    <row r="2794">
      <c r="A2794" s="584" t="s">
        <v>259</v>
      </c>
      <c r="B2794" s="585">
        <v>3.0</v>
      </c>
      <c r="C2794" s="580" t="str">
        <f t="shared" si="1"/>
        <v>REVERSO</v>
      </c>
      <c r="D2794" s="583" t="s">
        <v>8317</v>
      </c>
      <c r="E2794" s="585">
        <v>1.0</v>
      </c>
      <c r="H2794" s="580" t="str">
        <f t="shared" si="2"/>
        <v>INSERT INTO public.rack (ubicacion, pasillo, lado, almacen) VALUES('E0104R','3','REVERSO','Physical Locations/APT/Stock/Cedis I');</v>
      </c>
    </row>
    <row r="2795">
      <c r="A2795" s="584" t="s">
        <v>243</v>
      </c>
      <c r="B2795" s="585">
        <v>3.0</v>
      </c>
      <c r="C2795" s="580" t="str">
        <f t="shared" si="1"/>
        <v>FRENTE</v>
      </c>
      <c r="D2795" s="583" t="s">
        <v>8317</v>
      </c>
      <c r="E2795" s="585">
        <v>1.0</v>
      </c>
      <c r="H2795" s="580" t="str">
        <f t="shared" si="2"/>
        <v>INSERT INTO public.rack (ubicacion, pasillo, lado, almacen) VALUES('E0105F','3','FRENTE','Physical Locations/APT/Stock/Cedis I');</v>
      </c>
    </row>
    <row r="2796">
      <c r="A2796" s="584" t="s">
        <v>225</v>
      </c>
      <c r="B2796" s="585">
        <v>3.0</v>
      </c>
      <c r="C2796" s="580" t="str">
        <f t="shared" si="1"/>
        <v>REVERSO</v>
      </c>
      <c r="D2796" s="583" t="s">
        <v>8317</v>
      </c>
      <c r="E2796" s="585">
        <v>1.0</v>
      </c>
      <c r="H2796" s="580" t="str">
        <f t="shared" si="2"/>
        <v>INSERT INTO public.rack (ubicacion, pasillo, lado, almacen) VALUES('E0105R','3','REVERSO','Physical Locations/APT/Stock/Cedis I');</v>
      </c>
    </row>
    <row r="2797">
      <c r="A2797" s="584" t="s">
        <v>209</v>
      </c>
      <c r="B2797" s="585">
        <v>3.0</v>
      </c>
      <c r="C2797" s="580" t="str">
        <f t="shared" si="1"/>
        <v>FRENTE</v>
      </c>
      <c r="D2797" s="583" t="s">
        <v>8317</v>
      </c>
      <c r="E2797" s="585">
        <v>1.0</v>
      </c>
      <c r="H2797" s="580" t="str">
        <f t="shared" si="2"/>
        <v>INSERT INTO public.rack (ubicacion, pasillo, lado, almacen) VALUES('E0106F','3','FRENTE','Physical Locations/APT/Stock/Cedis I');</v>
      </c>
    </row>
    <row r="2798">
      <c r="A2798" s="584" t="s">
        <v>190</v>
      </c>
      <c r="B2798" s="585">
        <v>3.0</v>
      </c>
      <c r="C2798" s="580" t="str">
        <f t="shared" si="1"/>
        <v>REVERSO</v>
      </c>
      <c r="D2798" s="583" t="s">
        <v>8317</v>
      </c>
      <c r="E2798" s="585">
        <v>1.0</v>
      </c>
      <c r="H2798" s="580" t="str">
        <f t="shared" si="2"/>
        <v>INSERT INTO public.rack (ubicacion, pasillo, lado, almacen) VALUES('E0106R','3','REVERSO','Physical Locations/APT/Stock/Cedis I');</v>
      </c>
    </row>
    <row r="2799">
      <c r="A2799" s="584" t="s">
        <v>173</v>
      </c>
      <c r="B2799" s="585">
        <v>3.0</v>
      </c>
      <c r="C2799" s="580" t="str">
        <f t="shared" si="1"/>
        <v>FRENTE</v>
      </c>
      <c r="D2799" s="583" t="s">
        <v>8317</v>
      </c>
      <c r="E2799" s="585">
        <v>1.0</v>
      </c>
      <c r="H2799" s="580" t="str">
        <f t="shared" si="2"/>
        <v>INSERT INTO public.rack (ubicacion, pasillo, lado, almacen) VALUES('E0107F','3','FRENTE','Physical Locations/APT/Stock/Cedis I');</v>
      </c>
    </row>
    <row r="2800">
      <c r="A2800" s="584" t="s">
        <v>154</v>
      </c>
      <c r="B2800" s="585">
        <v>3.0</v>
      </c>
      <c r="C2800" s="580" t="str">
        <f t="shared" si="1"/>
        <v>REVERSO</v>
      </c>
      <c r="D2800" s="583" t="s">
        <v>8317</v>
      </c>
      <c r="E2800" s="585">
        <v>1.0</v>
      </c>
      <c r="H2800" s="580" t="str">
        <f t="shared" si="2"/>
        <v>INSERT INTO public.rack (ubicacion, pasillo, lado, almacen) VALUES('E0107R','3','REVERSO','Physical Locations/APT/Stock/Cedis I');</v>
      </c>
    </row>
    <row r="2801">
      <c r="A2801" s="584" t="s">
        <v>137</v>
      </c>
      <c r="B2801" s="585">
        <v>3.0</v>
      </c>
      <c r="C2801" s="580" t="str">
        <f t="shared" si="1"/>
        <v>FRENTE</v>
      </c>
      <c r="D2801" s="583" t="s">
        <v>8317</v>
      </c>
      <c r="E2801" s="585">
        <v>1.0</v>
      </c>
      <c r="H2801" s="580" t="str">
        <f t="shared" si="2"/>
        <v>INSERT INTO public.rack (ubicacion, pasillo, lado, almacen) VALUES('E0108F','3','FRENTE','Physical Locations/APT/Stock/Cedis I');</v>
      </c>
    </row>
    <row r="2802">
      <c r="A2802" s="584" t="s">
        <v>118</v>
      </c>
      <c r="B2802" s="585">
        <v>3.0</v>
      </c>
      <c r="C2802" s="580" t="str">
        <f t="shared" si="1"/>
        <v>REVERSO</v>
      </c>
      <c r="D2802" s="583" t="s">
        <v>8317</v>
      </c>
      <c r="E2802" s="585">
        <v>1.0</v>
      </c>
      <c r="H2802" s="580" t="str">
        <f t="shared" si="2"/>
        <v>INSERT INTO public.rack (ubicacion, pasillo, lado, almacen) VALUES('E0108R','3','REVERSO','Physical Locations/APT/Stock/Cedis I');</v>
      </c>
    </row>
    <row r="2803">
      <c r="A2803" s="584" t="s">
        <v>659</v>
      </c>
      <c r="B2803" s="585">
        <v>3.0</v>
      </c>
      <c r="C2803" s="580" t="str">
        <f t="shared" si="1"/>
        <v>FRENTE</v>
      </c>
      <c r="D2803" s="583" t="s">
        <v>8317</v>
      </c>
      <c r="E2803" s="585">
        <v>2.0</v>
      </c>
      <c r="H2803" s="580" t="str">
        <f t="shared" si="2"/>
        <v>INSERT INTO public.rack (ubicacion, pasillo, lado, almacen) VALUES('E0201F','3','FRENTE','Physical Locations/APT/Stock/Cedis I');</v>
      </c>
    </row>
    <row r="2804">
      <c r="A2804" s="584" t="s">
        <v>641</v>
      </c>
      <c r="B2804" s="585">
        <v>3.0</v>
      </c>
      <c r="C2804" s="580" t="str">
        <f t="shared" si="1"/>
        <v>REVERSO</v>
      </c>
      <c r="D2804" s="583" t="s">
        <v>8317</v>
      </c>
      <c r="E2804" s="585">
        <v>2.0</v>
      </c>
      <c r="H2804" s="580" t="str">
        <f t="shared" si="2"/>
        <v>INSERT INTO public.rack (ubicacion, pasillo, lado, almacen) VALUES('E0201R','3','REVERSO','Physical Locations/APT/Stock/Cedis I');</v>
      </c>
    </row>
    <row r="2805">
      <c r="A2805" s="584" t="s">
        <v>623</v>
      </c>
      <c r="B2805" s="585">
        <v>3.0</v>
      </c>
      <c r="C2805" s="580" t="str">
        <f t="shared" si="1"/>
        <v>FRENTE</v>
      </c>
      <c r="D2805" s="583" t="s">
        <v>8317</v>
      </c>
      <c r="E2805" s="585">
        <v>2.0</v>
      </c>
      <c r="H2805" s="580" t="str">
        <f t="shared" si="2"/>
        <v>INSERT INTO public.rack (ubicacion, pasillo, lado, almacen) VALUES('E0202F','3','FRENTE','Physical Locations/APT/Stock/Cedis I');</v>
      </c>
    </row>
    <row r="2806">
      <c r="A2806" s="584" t="s">
        <v>605</v>
      </c>
      <c r="B2806" s="585">
        <v>3.0</v>
      </c>
      <c r="C2806" s="580" t="str">
        <f t="shared" si="1"/>
        <v>REVERSO</v>
      </c>
      <c r="D2806" s="583" t="s">
        <v>8317</v>
      </c>
      <c r="E2806" s="585">
        <v>2.0</v>
      </c>
      <c r="H2806" s="580" t="str">
        <f t="shared" si="2"/>
        <v>INSERT INTO public.rack (ubicacion, pasillo, lado, almacen) VALUES('E0202R','3','REVERSO','Physical Locations/APT/Stock/Cedis I');</v>
      </c>
    </row>
    <row r="2807">
      <c r="A2807" s="584" t="s">
        <v>588</v>
      </c>
      <c r="B2807" s="585">
        <v>3.0</v>
      </c>
      <c r="C2807" s="580" t="str">
        <f t="shared" si="1"/>
        <v>FRENTE</v>
      </c>
      <c r="D2807" s="583" t="s">
        <v>8317</v>
      </c>
      <c r="E2807" s="585">
        <v>2.0</v>
      </c>
      <c r="H2807" s="580" t="str">
        <f t="shared" si="2"/>
        <v>INSERT INTO public.rack (ubicacion, pasillo, lado, almacen) VALUES('E0203F','3','FRENTE','Physical Locations/APT/Stock/Cedis I');</v>
      </c>
    </row>
    <row r="2808">
      <c r="A2808" s="584" t="s">
        <v>570</v>
      </c>
      <c r="B2808" s="585">
        <v>3.0</v>
      </c>
      <c r="C2808" s="580" t="str">
        <f t="shared" si="1"/>
        <v>REVERSO</v>
      </c>
      <c r="D2808" s="583" t="s">
        <v>8317</v>
      </c>
      <c r="E2808" s="585">
        <v>2.0</v>
      </c>
      <c r="H2808" s="580" t="str">
        <f t="shared" si="2"/>
        <v>INSERT INTO public.rack (ubicacion, pasillo, lado, almacen) VALUES('E0203R','3','REVERSO','Physical Locations/APT/Stock/Cedis I');</v>
      </c>
    </row>
    <row r="2809">
      <c r="A2809" s="584" t="s">
        <v>554</v>
      </c>
      <c r="B2809" s="585">
        <v>3.0</v>
      </c>
      <c r="C2809" s="580" t="str">
        <f t="shared" si="1"/>
        <v>FRENTE</v>
      </c>
      <c r="D2809" s="583" t="s">
        <v>8317</v>
      </c>
      <c r="E2809" s="585">
        <v>2.0</v>
      </c>
      <c r="H2809" s="580" t="str">
        <f t="shared" si="2"/>
        <v>INSERT INTO public.rack (ubicacion, pasillo, lado, almacen) VALUES('E0204F','3','FRENTE','Physical Locations/APT/Stock/Cedis I');</v>
      </c>
    </row>
    <row r="2810">
      <c r="A2810" s="584" t="s">
        <v>536</v>
      </c>
      <c r="B2810" s="585">
        <v>3.0</v>
      </c>
      <c r="C2810" s="580" t="str">
        <f t="shared" si="1"/>
        <v>REVERSO</v>
      </c>
      <c r="D2810" s="583" t="s">
        <v>8317</v>
      </c>
      <c r="E2810" s="585">
        <v>2.0</v>
      </c>
      <c r="H2810" s="580" t="str">
        <f t="shared" si="2"/>
        <v>INSERT INTO public.rack (ubicacion, pasillo, lado, almacen) VALUES('E0204R','3','REVERSO','Physical Locations/APT/Stock/Cedis I');</v>
      </c>
    </row>
    <row r="2811">
      <c r="A2811" s="584" t="s">
        <v>519</v>
      </c>
      <c r="B2811" s="585">
        <v>3.0</v>
      </c>
      <c r="C2811" s="580" t="str">
        <f t="shared" si="1"/>
        <v>FRENTE</v>
      </c>
      <c r="D2811" s="583" t="s">
        <v>8317</v>
      </c>
      <c r="E2811" s="585">
        <v>2.0</v>
      </c>
      <c r="H2811" s="580" t="str">
        <f t="shared" si="2"/>
        <v>INSERT INTO public.rack (ubicacion, pasillo, lado, almacen) VALUES('E0205F','3','FRENTE','Physical Locations/APT/Stock/Cedis I');</v>
      </c>
    </row>
    <row r="2812">
      <c r="A2812" s="584" t="s">
        <v>500</v>
      </c>
      <c r="B2812" s="585">
        <v>3.0</v>
      </c>
      <c r="C2812" s="580" t="str">
        <f t="shared" si="1"/>
        <v>REVERSO</v>
      </c>
      <c r="D2812" s="583" t="s">
        <v>8317</v>
      </c>
      <c r="E2812" s="585">
        <v>2.0</v>
      </c>
      <c r="H2812" s="580" t="str">
        <f t="shared" si="2"/>
        <v>INSERT INTO public.rack (ubicacion, pasillo, lado, almacen) VALUES('E0205R','3','REVERSO','Physical Locations/APT/Stock/Cedis I');</v>
      </c>
    </row>
    <row r="2813">
      <c r="A2813" s="584" t="s">
        <v>483</v>
      </c>
      <c r="B2813" s="585">
        <v>3.0</v>
      </c>
      <c r="C2813" s="580" t="str">
        <f t="shared" si="1"/>
        <v>FRENTE</v>
      </c>
      <c r="D2813" s="583" t="s">
        <v>8317</v>
      </c>
      <c r="E2813" s="585">
        <v>2.0</v>
      </c>
      <c r="H2813" s="580" t="str">
        <f t="shared" si="2"/>
        <v>INSERT INTO public.rack (ubicacion, pasillo, lado, almacen) VALUES('E0206F','3','FRENTE','Physical Locations/APT/Stock/Cedis I');</v>
      </c>
    </row>
    <row r="2814">
      <c r="A2814" s="584" t="s">
        <v>464</v>
      </c>
      <c r="B2814" s="585">
        <v>3.0</v>
      </c>
      <c r="C2814" s="580" t="str">
        <f t="shared" si="1"/>
        <v>REVERSO</v>
      </c>
      <c r="D2814" s="583" t="s">
        <v>8317</v>
      </c>
      <c r="E2814" s="585">
        <v>2.0</v>
      </c>
      <c r="H2814" s="580" t="str">
        <f t="shared" si="2"/>
        <v>INSERT INTO public.rack (ubicacion, pasillo, lado, almacen) VALUES('E0206R','3','REVERSO','Physical Locations/APT/Stock/Cedis I');</v>
      </c>
    </row>
    <row r="2815">
      <c r="A2815" s="584" t="s">
        <v>447</v>
      </c>
      <c r="B2815" s="585">
        <v>3.0</v>
      </c>
      <c r="C2815" s="580" t="str">
        <f t="shared" si="1"/>
        <v>FRENTE</v>
      </c>
      <c r="D2815" s="583" t="s">
        <v>8317</v>
      </c>
      <c r="E2815" s="585">
        <v>2.0</v>
      </c>
      <c r="H2815" s="580" t="str">
        <f t="shared" si="2"/>
        <v>INSERT INTO public.rack (ubicacion, pasillo, lado, almacen) VALUES('E0207F','3','FRENTE','Physical Locations/APT/Stock/Cedis I');</v>
      </c>
    </row>
    <row r="2816">
      <c r="A2816" s="584" t="s">
        <v>411</v>
      </c>
      <c r="B2816" s="585">
        <v>3.0</v>
      </c>
      <c r="C2816" s="580" t="str">
        <f t="shared" si="1"/>
        <v>FRENTE</v>
      </c>
      <c r="D2816" s="583" t="s">
        <v>8317</v>
      </c>
      <c r="E2816" s="585">
        <v>2.0</v>
      </c>
      <c r="H2816" s="580" t="str">
        <f t="shared" si="2"/>
        <v>INSERT INTO public.rack (ubicacion, pasillo, lado, almacen) VALUES('E0208F','3','FRENTE','Physical Locations/APT/Stock/Cedis I');</v>
      </c>
    </row>
    <row r="2817">
      <c r="A2817" s="584" t="s">
        <v>392</v>
      </c>
      <c r="B2817" s="585">
        <v>3.0</v>
      </c>
      <c r="C2817" s="580" t="str">
        <f t="shared" si="1"/>
        <v>REVERSO</v>
      </c>
      <c r="D2817" s="583" t="s">
        <v>8317</v>
      </c>
      <c r="E2817" s="585">
        <v>2.0</v>
      </c>
      <c r="H2817" s="580" t="str">
        <f t="shared" si="2"/>
        <v>INSERT INTO public.rack (ubicacion, pasillo, lado, almacen) VALUES('E0208R','3','REVERSO','Physical Locations/APT/Stock/Cedis I');</v>
      </c>
    </row>
    <row r="2818">
      <c r="A2818" s="584" t="s">
        <v>955</v>
      </c>
      <c r="B2818" s="585">
        <v>3.0</v>
      </c>
      <c r="C2818" s="580" t="str">
        <f t="shared" si="1"/>
        <v>FRENTE</v>
      </c>
      <c r="D2818" s="583" t="s">
        <v>8317</v>
      </c>
      <c r="E2818" s="585">
        <v>3.0</v>
      </c>
      <c r="H2818" s="580" t="str">
        <f t="shared" si="2"/>
        <v>INSERT INTO public.rack (ubicacion, pasillo, lado, almacen) VALUES('E0301F','3','FRENTE','Physical Locations/APT/Stock/Cedis I');</v>
      </c>
    </row>
    <row r="2819">
      <c r="A2819" s="584" t="s">
        <v>937</v>
      </c>
      <c r="B2819" s="585">
        <v>3.0</v>
      </c>
      <c r="C2819" s="580" t="str">
        <f t="shared" si="1"/>
        <v>REVERSO</v>
      </c>
      <c r="D2819" s="583" t="s">
        <v>8317</v>
      </c>
      <c r="E2819" s="585">
        <v>3.0</v>
      </c>
      <c r="H2819" s="580" t="str">
        <f t="shared" si="2"/>
        <v>INSERT INTO public.rack (ubicacion, pasillo, lado, almacen) VALUES('E0301R','3','REVERSO','Physical Locations/APT/Stock/Cedis I');</v>
      </c>
    </row>
    <row r="2820">
      <c r="A2820" s="584" t="s">
        <v>919</v>
      </c>
      <c r="B2820" s="585">
        <v>3.0</v>
      </c>
      <c r="C2820" s="580" t="str">
        <f t="shared" si="1"/>
        <v>FRENTE</v>
      </c>
      <c r="D2820" s="583" t="s">
        <v>8317</v>
      </c>
      <c r="E2820" s="585">
        <v>3.0</v>
      </c>
      <c r="H2820" s="580" t="str">
        <f t="shared" si="2"/>
        <v>INSERT INTO public.rack (ubicacion, pasillo, lado, almacen) VALUES('E0302F','3','FRENTE','Physical Locations/APT/Stock/Cedis I');</v>
      </c>
    </row>
    <row r="2821">
      <c r="A2821" s="584" t="s">
        <v>901</v>
      </c>
      <c r="B2821" s="585">
        <v>3.0</v>
      </c>
      <c r="C2821" s="580" t="str">
        <f t="shared" si="1"/>
        <v>REVERSO</v>
      </c>
      <c r="D2821" s="583" t="s">
        <v>8317</v>
      </c>
      <c r="E2821" s="585">
        <v>3.0</v>
      </c>
      <c r="H2821" s="580" t="str">
        <f t="shared" si="2"/>
        <v>INSERT INTO public.rack (ubicacion, pasillo, lado, almacen) VALUES('E0302R','3','REVERSO','Physical Locations/APT/Stock/Cedis I');</v>
      </c>
    </row>
    <row r="2822">
      <c r="A2822" s="584" t="s">
        <v>883</v>
      </c>
      <c r="B2822" s="585">
        <v>3.0</v>
      </c>
      <c r="C2822" s="580" t="str">
        <f t="shared" si="1"/>
        <v>FRENTE</v>
      </c>
      <c r="D2822" s="583" t="s">
        <v>8317</v>
      </c>
      <c r="E2822" s="585">
        <v>3.0</v>
      </c>
      <c r="H2822" s="580" t="str">
        <f t="shared" si="2"/>
        <v>INSERT INTO public.rack (ubicacion, pasillo, lado, almacen) VALUES('E0303F','3','FRENTE','Physical Locations/APT/Stock/Cedis I');</v>
      </c>
    </row>
    <row r="2823">
      <c r="A2823" s="584" t="s">
        <v>865</v>
      </c>
      <c r="B2823" s="585">
        <v>3.0</v>
      </c>
      <c r="C2823" s="580" t="str">
        <f t="shared" si="1"/>
        <v>REVERSO</v>
      </c>
      <c r="D2823" s="583" t="s">
        <v>8317</v>
      </c>
      <c r="E2823" s="585">
        <v>3.0</v>
      </c>
      <c r="H2823" s="580" t="str">
        <f t="shared" si="2"/>
        <v>INSERT INTO public.rack (ubicacion, pasillo, lado, almacen) VALUES('E0303R','3','REVERSO','Physical Locations/APT/Stock/Cedis I');</v>
      </c>
    </row>
    <row r="2824">
      <c r="A2824" s="584" t="s">
        <v>847</v>
      </c>
      <c r="B2824" s="585">
        <v>3.0</v>
      </c>
      <c r="C2824" s="580" t="str">
        <f t="shared" si="1"/>
        <v>FRENTE</v>
      </c>
      <c r="D2824" s="583" t="s">
        <v>8317</v>
      </c>
      <c r="E2824" s="585">
        <v>3.0</v>
      </c>
      <c r="H2824" s="580" t="str">
        <f t="shared" si="2"/>
        <v>INSERT INTO public.rack (ubicacion, pasillo, lado, almacen) VALUES('E0304F','3','FRENTE','Physical Locations/APT/Stock/Cedis I');</v>
      </c>
    </row>
    <row r="2825">
      <c r="A2825" s="584" t="s">
        <v>829</v>
      </c>
      <c r="B2825" s="585">
        <v>3.0</v>
      </c>
      <c r="C2825" s="580" t="str">
        <f t="shared" si="1"/>
        <v>REVERSO</v>
      </c>
      <c r="D2825" s="583" t="s">
        <v>8317</v>
      </c>
      <c r="E2825" s="585">
        <v>3.0</v>
      </c>
      <c r="H2825" s="580" t="str">
        <f t="shared" si="2"/>
        <v>INSERT INTO public.rack (ubicacion, pasillo, lado, almacen) VALUES('E0304R','3','REVERSO','Physical Locations/APT/Stock/Cedis I');</v>
      </c>
    </row>
    <row r="2826">
      <c r="A2826" s="584" t="s">
        <v>810</v>
      </c>
      <c r="B2826" s="585">
        <v>3.0</v>
      </c>
      <c r="C2826" s="580" t="str">
        <f t="shared" si="1"/>
        <v>FRENTE</v>
      </c>
      <c r="D2826" s="583" t="s">
        <v>8317</v>
      </c>
      <c r="E2826" s="585">
        <v>3.0</v>
      </c>
      <c r="H2826" s="580" t="str">
        <f t="shared" si="2"/>
        <v>INSERT INTO public.rack (ubicacion, pasillo, lado, almacen) VALUES('E0305F','3','FRENTE','Physical Locations/APT/Stock/Cedis I');</v>
      </c>
    </row>
    <row r="2827">
      <c r="A2827" s="584" t="s">
        <v>791</v>
      </c>
      <c r="B2827" s="585">
        <v>3.0</v>
      </c>
      <c r="C2827" s="580" t="str">
        <f t="shared" si="1"/>
        <v>REVERSO</v>
      </c>
      <c r="D2827" s="583" t="s">
        <v>8317</v>
      </c>
      <c r="E2827" s="585">
        <v>3.0</v>
      </c>
      <c r="H2827" s="580" t="str">
        <f t="shared" si="2"/>
        <v>INSERT INTO public.rack (ubicacion, pasillo, lado, almacen) VALUES('E0305R','3','REVERSO','Physical Locations/APT/Stock/Cedis I');</v>
      </c>
    </row>
    <row r="2828">
      <c r="A2828" s="584" t="s">
        <v>772</v>
      </c>
      <c r="B2828" s="585">
        <v>3.0</v>
      </c>
      <c r="C2828" s="580" t="str">
        <f t="shared" si="1"/>
        <v>FRENTE</v>
      </c>
      <c r="D2828" s="583" t="s">
        <v>8317</v>
      </c>
      <c r="E2828" s="585">
        <v>3.0</v>
      </c>
      <c r="H2828" s="580" t="str">
        <f t="shared" si="2"/>
        <v>INSERT INTO public.rack (ubicacion, pasillo, lado, almacen) VALUES('E0306F','3','FRENTE','Physical Locations/APT/Stock/Cedis I');</v>
      </c>
    </row>
    <row r="2829">
      <c r="A2829" s="584" t="s">
        <v>753</v>
      </c>
      <c r="B2829" s="585">
        <v>3.0</v>
      </c>
      <c r="C2829" s="580" t="str">
        <f t="shared" si="1"/>
        <v>REVERSO</v>
      </c>
      <c r="D2829" s="583" t="s">
        <v>8317</v>
      </c>
      <c r="E2829" s="585">
        <v>3.0</v>
      </c>
      <c r="H2829" s="580" t="str">
        <f t="shared" si="2"/>
        <v>INSERT INTO public.rack (ubicacion, pasillo, lado, almacen) VALUES('E0306R','3','REVERSO','Physical Locations/APT/Stock/Cedis I');</v>
      </c>
    </row>
    <row r="2830">
      <c r="A2830" s="584" t="s">
        <v>734</v>
      </c>
      <c r="B2830" s="585">
        <v>3.0</v>
      </c>
      <c r="C2830" s="580" t="str">
        <f t="shared" si="1"/>
        <v>FRENTE</v>
      </c>
      <c r="D2830" s="583" t="s">
        <v>8317</v>
      </c>
      <c r="E2830" s="585">
        <v>3.0</v>
      </c>
      <c r="H2830" s="580" t="str">
        <f t="shared" si="2"/>
        <v>INSERT INTO public.rack (ubicacion, pasillo, lado, almacen) VALUES('E0307F','3','FRENTE','Physical Locations/APT/Stock/Cedis I');</v>
      </c>
    </row>
    <row r="2831">
      <c r="A2831" s="584" t="s">
        <v>715</v>
      </c>
      <c r="B2831" s="585">
        <v>3.0</v>
      </c>
      <c r="C2831" s="580" t="str">
        <f t="shared" si="1"/>
        <v>REVERSO</v>
      </c>
      <c r="D2831" s="583" t="s">
        <v>8317</v>
      </c>
      <c r="E2831" s="585">
        <v>3.0</v>
      </c>
      <c r="H2831" s="580" t="str">
        <f t="shared" si="2"/>
        <v>INSERT INTO public.rack (ubicacion, pasillo, lado, almacen) VALUES('E0307R','3','REVERSO','Physical Locations/APT/Stock/Cedis I');</v>
      </c>
    </row>
    <row r="2832">
      <c r="A2832" s="584" t="s">
        <v>696</v>
      </c>
      <c r="B2832" s="585">
        <v>3.0</v>
      </c>
      <c r="C2832" s="580" t="str">
        <f t="shared" si="1"/>
        <v>FRENTE</v>
      </c>
      <c r="D2832" s="583" t="s">
        <v>8317</v>
      </c>
      <c r="E2832" s="585">
        <v>3.0</v>
      </c>
      <c r="H2832" s="580" t="str">
        <f t="shared" si="2"/>
        <v>INSERT INTO public.rack (ubicacion, pasillo, lado, almacen) VALUES('E0308F','3','FRENTE','Physical Locations/APT/Stock/Cedis I');</v>
      </c>
    </row>
    <row r="2833">
      <c r="A2833" s="584" t="s">
        <v>677</v>
      </c>
      <c r="B2833" s="585">
        <v>3.0</v>
      </c>
      <c r="C2833" s="580" t="str">
        <f t="shared" si="1"/>
        <v>REVERSO</v>
      </c>
      <c r="D2833" s="583" t="s">
        <v>8317</v>
      </c>
      <c r="E2833" s="585">
        <v>3.0</v>
      </c>
      <c r="H2833" s="580" t="str">
        <f t="shared" si="2"/>
        <v>INSERT INTO public.rack (ubicacion, pasillo, lado, almacen) VALUES('E0308R','3','REVERSO','Physical Locations/APT/Stock/Cedis I');</v>
      </c>
    </row>
    <row r="2834">
      <c r="A2834" s="584" t="s">
        <v>1251</v>
      </c>
      <c r="B2834" s="585">
        <v>3.0</v>
      </c>
      <c r="C2834" s="580" t="str">
        <f t="shared" si="1"/>
        <v>FRENTE</v>
      </c>
      <c r="D2834" s="583" t="s">
        <v>8317</v>
      </c>
      <c r="E2834" s="585">
        <v>4.0</v>
      </c>
      <c r="H2834" s="580" t="str">
        <f t="shared" si="2"/>
        <v>INSERT INTO public.rack (ubicacion, pasillo, lado, almacen) VALUES('E0401F','3','FRENTE','Physical Locations/APT/Stock/Cedis I');</v>
      </c>
    </row>
    <row r="2835">
      <c r="A2835" s="584" t="s">
        <v>1233</v>
      </c>
      <c r="B2835" s="585">
        <v>3.0</v>
      </c>
      <c r="C2835" s="580" t="str">
        <f t="shared" si="1"/>
        <v>REVERSO</v>
      </c>
      <c r="D2835" s="583" t="s">
        <v>8317</v>
      </c>
      <c r="E2835" s="585">
        <v>4.0</v>
      </c>
      <c r="H2835" s="580" t="str">
        <f t="shared" si="2"/>
        <v>INSERT INTO public.rack (ubicacion, pasillo, lado, almacen) VALUES('E0401R','3','REVERSO','Physical Locations/APT/Stock/Cedis I');</v>
      </c>
    </row>
    <row r="2836">
      <c r="A2836" s="584" t="s">
        <v>1215</v>
      </c>
      <c r="B2836" s="585">
        <v>3.0</v>
      </c>
      <c r="C2836" s="580" t="str">
        <f t="shared" si="1"/>
        <v>FRENTE</v>
      </c>
      <c r="D2836" s="583" t="s">
        <v>8317</v>
      </c>
      <c r="E2836" s="585">
        <v>4.0</v>
      </c>
      <c r="H2836" s="580" t="str">
        <f t="shared" si="2"/>
        <v>INSERT INTO public.rack (ubicacion, pasillo, lado, almacen) VALUES('E0402F','3','FRENTE','Physical Locations/APT/Stock/Cedis I');</v>
      </c>
    </row>
    <row r="2837">
      <c r="A2837" s="584" t="s">
        <v>1197</v>
      </c>
      <c r="B2837" s="585">
        <v>3.0</v>
      </c>
      <c r="C2837" s="580" t="str">
        <f t="shared" si="1"/>
        <v>REVERSO</v>
      </c>
      <c r="D2837" s="583" t="s">
        <v>8317</v>
      </c>
      <c r="E2837" s="585">
        <v>4.0</v>
      </c>
      <c r="H2837" s="580" t="str">
        <f t="shared" si="2"/>
        <v>INSERT INTO public.rack (ubicacion, pasillo, lado, almacen) VALUES('E0402R','3','REVERSO','Physical Locations/APT/Stock/Cedis I');</v>
      </c>
    </row>
    <row r="2838">
      <c r="A2838" s="584" t="s">
        <v>1179</v>
      </c>
      <c r="B2838" s="585">
        <v>3.0</v>
      </c>
      <c r="C2838" s="580" t="str">
        <f t="shared" si="1"/>
        <v>FRENTE</v>
      </c>
      <c r="D2838" s="583" t="s">
        <v>8317</v>
      </c>
      <c r="E2838" s="585">
        <v>4.0</v>
      </c>
      <c r="H2838" s="580" t="str">
        <f t="shared" si="2"/>
        <v>INSERT INTO public.rack (ubicacion, pasillo, lado, almacen) VALUES('E0403F','3','FRENTE','Physical Locations/APT/Stock/Cedis I');</v>
      </c>
    </row>
    <row r="2839">
      <c r="A2839" s="584" t="s">
        <v>1161</v>
      </c>
      <c r="B2839" s="585">
        <v>3.0</v>
      </c>
      <c r="C2839" s="580" t="str">
        <f t="shared" si="1"/>
        <v>REVERSO</v>
      </c>
      <c r="D2839" s="583" t="s">
        <v>8317</v>
      </c>
      <c r="E2839" s="585">
        <v>4.0</v>
      </c>
      <c r="H2839" s="580" t="str">
        <f t="shared" si="2"/>
        <v>INSERT INTO public.rack (ubicacion, pasillo, lado, almacen) VALUES('E0403R','3','REVERSO','Physical Locations/APT/Stock/Cedis I');</v>
      </c>
    </row>
    <row r="2840">
      <c r="A2840" s="584" t="s">
        <v>1143</v>
      </c>
      <c r="B2840" s="585">
        <v>3.0</v>
      </c>
      <c r="C2840" s="580" t="str">
        <f t="shared" si="1"/>
        <v>FRENTE</v>
      </c>
      <c r="D2840" s="583" t="s">
        <v>8317</v>
      </c>
      <c r="E2840" s="585">
        <v>4.0</v>
      </c>
      <c r="H2840" s="580" t="str">
        <f t="shared" si="2"/>
        <v>INSERT INTO public.rack (ubicacion, pasillo, lado, almacen) VALUES('E0404F','3','FRENTE','Physical Locations/APT/Stock/Cedis I');</v>
      </c>
    </row>
    <row r="2841">
      <c r="A2841" s="584" t="s">
        <v>1125</v>
      </c>
      <c r="B2841" s="585">
        <v>3.0</v>
      </c>
      <c r="C2841" s="580" t="str">
        <f t="shared" si="1"/>
        <v>REVERSO</v>
      </c>
      <c r="D2841" s="583" t="s">
        <v>8317</v>
      </c>
      <c r="E2841" s="585">
        <v>4.0</v>
      </c>
      <c r="H2841" s="580" t="str">
        <f t="shared" si="2"/>
        <v>INSERT INTO public.rack (ubicacion, pasillo, lado, almacen) VALUES('E0404R','3','REVERSO','Physical Locations/APT/Stock/Cedis I');</v>
      </c>
    </row>
    <row r="2842">
      <c r="A2842" s="584" t="s">
        <v>1106</v>
      </c>
      <c r="B2842" s="585">
        <v>3.0</v>
      </c>
      <c r="C2842" s="580" t="str">
        <f t="shared" si="1"/>
        <v>FRENTE</v>
      </c>
      <c r="D2842" s="583" t="s">
        <v>8317</v>
      </c>
      <c r="E2842" s="585">
        <v>4.0</v>
      </c>
      <c r="H2842" s="580" t="str">
        <f t="shared" si="2"/>
        <v>INSERT INTO public.rack (ubicacion, pasillo, lado, almacen) VALUES('E0405F','3','FRENTE','Physical Locations/APT/Stock/Cedis I');</v>
      </c>
    </row>
    <row r="2843">
      <c r="A2843" s="584" t="s">
        <v>1087</v>
      </c>
      <c r="B2843" s="585">
        <v>3.0</v>
      </c>
      <c r="C2843" s="580" t="str">
        <f t="shared" si="1"/>
        <v>REVERSO</v>
      </c>
      <c r="D2843" s="583" t="s">
        <v>8317</v>
      </c>
      <c r="E2843" s="585">
        <v>4.0</v>
      </c>
      <c r="H2843" s="580" t="str">
        <f t="shared" si="2"/>
        <v>INSERT INTO public.rack (ubicacion, pasillo, lado, almacen) VALUES('E0405R','3','REVERSO','Physical Locations/APT/Stock/Cedis I');</v>
      </c>
    </row>
    <row r="2844">
      <c r="A2844" s="584" t="s">
        <v>1068</v>
      </c>
      <c r="B2844" s="585">
        <v>3.0</v>
      </c>
      <c r="C2844" s="580" t="str">
        <f t="shared" si="1"/>
        <v>FRENTE</v>
      </c>
      <c r="D2844" s="583" t="s">
        <v>8317</v>
      </c>
      <c r="E2844" s="585">
        <v>4.0</v>
      </c>
      <c r="H2844" s="580" t="str">
        <f t="shared" si="2"/>
        <v>INSERT INTO public.rack (ubicacion, pasillo, lado, almacen) VALUES('E0406F','3','FRENTE','Physical Locations/APT/Stock/Cedis I');</v>
      </c>
    </row>
    <row r="2845">
      <c r="A2845" s="584" t="s">
        <v>1049</v>
      </c>
      <c r="B2845" s="585">
        <v>3.0</v>
      </c>
      <c r="C2845" s="580" t="str">
        <f t="shared" si="1"/>
        <v>REVERSO</v>
      </c>
      <c r="D2845" s="583" t="s">
        <v>8317</v>
      </c>
      <c r="E2845" s="585">
        <v>4.0</v>
      </c>
      <c r="H2845" s="580" t="str">
        <f t="shared" si="2"/>
        <v>INSERT INTO public.rack (ubicacion, pasillo, lado, almacen) VALUES('E0406R','3','REVERSO','Physical Locations/APT/Stock/Cedis I');</v>
      </c>
    </row>
    <row r="2846">
      <c r="A2846" s="584" t="s">
        <v>1030</v>
      </c>
      <c r="B2846" s="585">
        <v>3.0</v>
      </c>
      <c r="C2846" s="580" t="str">
        <f t="shared" si="1"/>
        <v>FRENTE</v>
      </c>
      <c r="D2846" s="583" t="s">
        <v>8317</v>
      </c>
      <c r="E2846" s="585">
        <v>4.0</v>
      </c>
      <c r="H2846" s="580" t="str">
        <f t="shared" si="2"/>
        <v>INSERT INTO public.rack (ubicacion, pasillo, lado, almacen) VALUES('E0407F','3','FRENTE','Physical Locations/APT/Stock/Cedis I');</v>
      </c>
    </row>
    <row r="2847">
      <c r="A2847" s="584" t="s">
        <v>1011</v>
      </c>
      <c r="B2847" s="585">
        <v>3.0</v>
      </c>
      <c r="C2847" s="580" t="str">
        <f t="shared" si="1"/>
        <v>REVERSO</v>
      </c>
      <c r="D2847" s="583" t="s">
        <v>8317</v>
      </c>
      <c r="E2847" s="585">
        <v>4.0</v>
      </c>
      <c r="H2847" s="580" t="str">
        <f t="shared" si="2"/>
        <v>INSERT INTO public.rack (ubicacion, pasillo, lado, almacen) VALUES('E0407R','3','REVERSO','Physical Locations/APT/Stock/Cedis I');</v>
      </c>
    </row>
    <row r="2848">
      <c r="A2848" s="584" t="s">
        <v>992</v>
      </c>
      <c r="B2848" s="585">
        <v>3.0</v>
      </c>
      <c r="C2848" s="580" t="str">
        <f t="shared" si="1"/>
        <v>FRENTE</v>
      </c>
      <c r="D2848" s="583" t="s">
        <v>8317</v>
      </c>
      <c r="E2848" s="585">
        <v>4.0</v>
      </c>
      <c r="H2848" s="580" t="str">
        <f t="shared" si="2"/>
        <v>INSERT INTO public.rack (ubicacion, pasillo, lado, almacen) VALUES('E0408F','3','FRENTE','Physical Locations/APT/Stock/Cedis I');</v>
      </c>
    </row>
    <row r="2849">
      <c r="A2849" s="584" t="s">
        <v>973</v>
      </c>
      <c r="B2849" s="585">
        <v>3.0</v>
      </c>
      <c r="C2849" s="580" t="str">
        <f t="shared" si="1"/>
        <v>REVERSO</v>
      </c>
      <c r="D2849" s="583" t="s">
        <v>8317</v>
      </c>
      <c r="E2849" s="585">
        <v>4.0</v>
      </c>
      <c r="H2849" s="580" t="str">
        <f t="shared" si="2"/>
        <v>INSERT INTO public.rack (ubicacion, pasillo, lado, almacen) VALUES('E0408R','3','REVERSO','Physical Locations/APT/Stock/Cedis I');</v>
      </c>
    </row>
    <row r="2850">
      <c r="A2850" s="584" t="s">
        <v>1547</v>
      </c>
      <c r="B2850" s="585">
        <v>3.0</v>
      </c>
      <c r="C2850" s="580" t="str">
        <f t="shared" si="1"/>
        <v>FRENTE</v>
      </c>
      <c r="D2850" s="583" t="s">
        <v>8317</v>
      </c>
      <c r="E2850" s="585">
        <v>5.0</v>
      </c>
      <c r="H2850" s="580" t="str">
        <f t="shared" si="2"/>
        <v>INSERT INTO public.rack (ubicacion, pasillo, lado, almacen) VALUES('E0501F','3','FRENTE','Physical Locations/APT/Stock/Cedis I');</v>
      </c>
    </row>
    <row r="2851">
      <c r="A2851" s="584" t="s">
        <v>1529</v>
      </c>
      <c r="B2851" s="585">
        <v>3.0</v>
      </c>
      <c r="C2851" s="580" t="str">
        <f t="shared" si="1"/>
        <v>REVERSO</v>
      </c>
      <c r="D2851" s="583" t="s">
        <v>8317</v>
      </c>
      <c r="E2851" s="585">
        <v>5.0</v>
      </c>
      <c r="H2851" s="580" t="str">
        <f t="shared" si="2"/>
        <v>INSERT INTO public.rack (ubicacion, pasillo, lado, almacen) VALUES('E0501R','3','REVERSO','Physical Locations/APT/Stock/Cedis I');</v>
      </c>
    </row>
    <row r="2852">
      <c r="A2852" s="584" t="s">
        <v>1511</v>
      </c>
      <c r="B2852" s="585">
        <v>3.0</v>
      </c>
      <c r="C2852" s="580" t="str">
        <f t="shared" si="1"/>
        <v>FRENTE</v>
      </c>
      <c r="D2852" s="583" t="s">
        <v>8317</v>
      </c>
      <c r="E2852" s="585">
        <v>5.0</v>
      </c>
      <c r="H2852" s="580" t="str">
        <f t="shared" si="2"/>
        <v>INSERT INTO public.rack (ubicacion, pasillo, lado, almacen) VALUES('E0502F','3','FRENTE','Physical Locations/APT/Stock/Cedis I');</v>
      </c>
    </row>
    <row r="2853">
      <c r="A2853" s="584" t="s">
        <v>1493</v>
      </c>
      <c r="B2853" s="585">
        <v>3.0</v>
      </c>
      <c r="C2853" s="580" t="str">
        <f t="shared" si="1"/>
        <v>REVERSO</v>
      </c>
      <c r="D2853" s="583" t="s">
        <v>8317</v>
      </c>
      <c r="E2853" s="585">
        <v>5.0</v>
      </c>
      <c r="H2853" s="580" t="str">
        <f t="shared" si="2"/>
        <v>INSERT INTO public.rack (ubicacion, pasillo, lado, almacen) VALUES('E0502R','3','REVERSO','Physical Locations/APT/Stock/Cedis I');</v>
      </c>
    </row>
    <row r="2854">
      <c r="A2854" s="584" t="s">
        <v>1474</v>
      </c>
      <c r="B2854" s="585">
        <v>3.0</v>
      </c>
      <c r="C2854" s="580" t="str">
        <f t="shared" si="1"/>
        <v>FRENTE</v>
      </c>
      <c r="D2854" s="583" t="s">
        <v>8317</v>
      </c>
      <c r="E2854" s="585">
        <v>5.0</v>
      </c>
      <c r="H2854" s="580" t="str">
        <f t="shared" si="2"/>
        <v>INSERT INTO public.rack (ubicacion, pasillo, lado, almacen) VALUES('E0503F','3','FRENTE','Physical Locations/APT/Stock/Cedis I');</v>
      </c>
    </row>
    <row r="2855">
      <c r="A2855" s="584" t="s">
        <v>1455</v>
      </c>
      <c r="B2855" s="585">
        <v>3.0</v>
      </c>
      <c r="C2855" s="580" t="str">
        <f t="shared" si="1"/>
        <v>REVERSO</v>
      </c>
      <c r="D2855" s="583" t="s">
        <v>8317</v>
      </c>
      <c r="E2855" s="585">
        <v>5.0</v>
      </c>
      <c r="H2855" s="580" t="str">
        <f t="shared" si="2"/>
        <v>INSERT INTO public.rack (ubicacion, pasillo, lado, almacen) VALUES('E0503R','3','REVERSO','Physical Locations/APT/Stock/Cedis I');</v>
      </c>
    </row>
    <row r="2856">
      <c r="A2856" s="584" t="s">
        <v>1436</v>
      </c>
      <c r="B2856" s="585">
        <v>3.0</v>
      </c>
      <c r="C2856" s="580" t="str">
        <f t="shared" si="1"/>
        <v>FRENTE</v>
      </c>
      <c r="D2856" s="583" t="s">
        <v>8317</v>
      </c>
      <c r="E2856" s="585">
        <v>5.0</v>
      </c>
      <c r="H2856" s="580" t="str">
        <f t="shared" si="2"/>
        <v>INSERT INTO public.rack (ubicacion, pasillo, lado, almacen) VALUES('E0504F','3','FRENTE','Physical Locations/APT/Stock/Cedis I');</v>
      </c>
    </row>
    <row r="2857">
      <c r="A2857" s="584" t="s">
        <v>1417</v>
      </c>
      <c r="B2857" s="585">
        <v>3.0</v>
      </c>
      <c r="C2857" s="580" t="str">
        <f t="shared" si="1"/>
        <v>REVERSO</v>
      </c>
      <c r="D2857" s="583" t="s">
        <v>8317</v>
      </c>
      <c r="E2857" s="585">
        <v>5.0</v>
      </c>
      <c r="H2857" s="580" t="str">
        <f t="shared" si="2"/>
        <v>INSERT INTO public.rack (ubicacion, pasillo, lado, almacen) VALUES('E0504R','3','REVERSO','Physical Locations/APT/Stock/Cedis I');</v>
      </c>
    </row>
    <row r="2858">
      <c r="A2858" s="584" t="s">
        <v>1399</v>
      </c>
      <c r="B2858" s="585">
        <v>3.0</v>
      </c>
      <c r="C2858" s="580" t="str">
        <f t="shared" si="1"/>
        <v>FRENTE</v>
      </c>
      <c r="D2858" s="583" t="s">
        <v>8317</v>
      </c>
      <c r="E2858" s="585">
        <v>5.0</v>
      </c>
      <c r="H2858" s="580" t="str">
        <f t="shared" si="2"/>
        <v>INSERT INTO public.rack (ubicacion, pasillo, lado, almacen) VALUES('E0505F','3','FRENTE','Physical Locations/APT/Stock/Cedis I');</v>
      </c>
    </row>
    <row r="2859">
      <c r="A2859" s="584" t="s">
        <v>1381</v>
      </c>
      <c r="B2859" s="585">
        <v>3.0</v>
      </c>
      <c r="C2859" s="580" t="str">
        <f t="shared" si="1"/>
        <v>REVERSO</v>
      </c>
      <c r="D2859" s="583" t="s">
        <v>8317</v>
      </c>
      <c r="E2859" s="585">
        <v>5.0</v>
      </c>
      <c r="H2859" s="580" t="str">
        <f t="shared" si="2"/>
        <v>INSERT INTO public.rack (ubicacion, pasillo, lado, almacen) VALUES('E0505R','3','REVERSO','Physical Locations/APT/Stock/Cedis I');</v>
      </c>
    </row>
    <row r="2860">
      <c r="A2860" s="584" t="s">
        <v>1363</v>
      </c>
      <c r="B2860" s="585">
        <v>3.0</v>
      </c>
      <c r="C2860" s="580" t="str">
        <f t="shared" si="1"/>
        <v>FRENTE</v>
      </c>
      <c r="D2860" s="583" t="s">
        <v>8317</v>
      </c>
      <c r="E2860" s="585">
        <v>5.0</v>
      </c>
      <c r="H2860" s="580" t="str">
        <f t="shared" si="2"/>
        <v>INSERT INTO public.rack (ubicacion, pasillo, lado, almacen) VALUES('E0506F','3','FRENTE','Physical Locations/APT/Stock/Cedis I');</v>
      </c>
    </row>
    <row r="2861">
      <c r="A2861" s="584" t="s">
        <v>1345</v>
      </c>
      <c r="B2861" s="585">
        <v>3.0</v>
      </c>
      <c r="C2861" s="580" t="str">
        <f t="shared" si="1"/>
        <v>REVERSO</v>
      </c>
      <c r="D2861" s="583" t="s">
        <v>8317</v>
      </c>
      <c r="E2861" s="585">
        <v>5.0</v>
      </c>
      <c r="H2861" s="580" t="str">
        <f t="shared" si="2"/>
        <v>INSERT INTO public.rack (ubicacion, pasillo, lado, almacen) VALUES('E0506R','3','REVERSO','Physical Locations/APT/Stock/Cedis I');</v>
      </c>
    </row>
    <row r="2862">
      <c r="A2862" s="584" t="s">
        <v>1326</v>
      </c>
      <c r="B2862" s="585">
        <v>3.0</v>
      </c>
      <c r="C2862" s="580" t="str">
        <f t="shared" si="1"/>
        <v>FRENTE</v>
      </c>
      <c r="D2862" s="583" t="s">
        <v>8317</v>
      </c>
      <c r="E2862" s="585">
        <v>5.0</v>
      </c>
      <c r="H2862" s="580" t="str">
        <f t="shared" si="2"/>
        <v>INSERT INTO public.rack (ubicacion, pasillo, lado, almacen) VALUES('E0507F','3','FRENTE','Physical Locations/APT/Stock/Cedis I');</v>
      </c>
    </row>
    <row r="2863">
      <c r="A2863" s="584" t="s">
        <v>1307</v>
      </c>
      <c r="B2863" s="585">
        <v>3.0</v>
      </c>
      <c r="C2863" s="580" t="str">
        <f t="shared" si="1"/>
        <v>REVERSO</v>
      </c>
      <c r="D2863" s="583" t="s">
        <v>8317</v>
      </c>
      <c r="E2863" s="585">
        <v>5.0</v>
      </c>
      <c r="H2863" s="580" t="str">
        <f t="shared" si="2"/>
        <v>INSERT INTO public.rack (ubicacion, pasillo, lado, almacen) VALUES('E0507R','3','REVERSO','Physical Locations/APT/Stock/Cedis I');</v>
      </c>
    </row>
    <row r="2864">
      <c r="A2864" s="584" t="s">
        <v>1288</v>
      </c>
      <c r="B2864" s="585">
        <v>3.0</v>
      </c>
      <c r="C2864" s="580" t="str">
        <f t="shared" si="1"/>
        <v>FRENTE</v>
      </c>
      <c r="D2864" s="583" t="s">
        <v>8317</v>
      </c>
      <c r="E2864" s="585">
        <v>5.0</v>
      </c>
      <c r="H2864" s="580" t="str">
        <f t="shared" si="2"/>
        <v>INSERT INTO public.rack (ubicacion, pasillo, lado, almacen) VALUES('E0508F','3','FRENTE','Physical Locations/APT/Stock/Cedis I');</v>
      </c>
    </row>
    <row r="2865">
      <c r="A2865" s="584" t="s">
        <v>1269</v>
      </c>
      <c r="B2865" s="585">
        <v>3.0</v>
      </c>
      <c r="C2865" s="580" t="str">
        <f t="shared" si="1"/>
        <v>REVERSO</v>
      </c>
      <c r="D2865" s="583" t="s">
        <v>8317</v>
      </c>
      <c r="E2865" s="585">
        <v>5.0</v>
      </c>
      <c r="H2865" s="580" t="str">
        <f t="shared" si="2"/>
        <v>INSERT INTO public.rack (ubicacion, pasillo, lado, almacen) VALUES('E0508R','3','REVERSO','Physical Locations/APT/Stock/Cedis I');</v>
      </c>
    </row>
    <row r="2866">
      <c r="A2866" s="584" t="s">
        <v>1820</v>
      </c>
      <c r="B2866" s="585">
        <v>3.0</v>
      </c>
      <c r="C2866" s="580" t="str">
        <f t="shared" si="1"/>
        <v>FRENTE</v>
      </c>
      <c r="D2866" s="583" t="s">
        <v>8317</v>
      </c>
      <c r="E2866" s="585">
        <v>6.0</v>
      </c>
      <c r="H2866" s="580" t="str">
        <f t="shared" si="2"/>
        <v>INSERT INTO public.rack (ubicacion, pasillo, lado, almacen) VALUES('E0601F','3','FRENTE','Physical Locations/APT/Stock/Cedis I');</v>
      </c>
    </row>
    <row r="2867">
      <c r="A2867" s="584" t="s">
        <v>1803</v>
      </c>
      <c r="B2867" s="585">
        <v>3.0</v>
      </c>
      <c r="C2867" s="580" t="str">
        <f t="shared" si="1"/>
        <v>REVERSO</v>
      </c>
      <c r="D2867" s="583" t="s">
        <v>8317</v>
      </c>
      <c r="E2867" s="585">
        <v>6.0</v>
      </c>
      <c r="H2867" s="580" t="str">
        <f t="shared" si="2"/>
        <v>INSERT INTO public.rack (ubicacion, pasillo, lado, almacen) VALUES('E0601R','3','REVERSO','Physical Locations/APT/Stock/Cedis I');</v>
      </c>
    </row>
    <row r="2868">
      <c r="A2868" s="584" t="s">
        <v>1786</v>
      </c>
      <c r="B2868" s="585">
        <v>3.0</v>
      </c>
      <c r="C2868" s="580" t="str">
        <f t="shared" si="1"/>
        <v>FRENTE</v>
      </c>
      <c r="D2868" s="583" t="s">
        <v>8317</v>
      </c>
      <c r="E2868" s="585">
        <v>6.0</v>
      </c>
      <c r="H2868" s="580" t="str">
        <f t="shared" si="2"/>
        <v>INSERT INTO public.rack (ubicacion, pasillo, lado, almacen) VALUES('E0602F','3','FRENTE','Physical Locations/APT/Stock/Cedis I');</v>
      </c>
    </row>
    <row r="2869">
      <c r="A2869" s="584" t="s">
        <v>1769</v>
      </c>
      <c r="B2869" s="585">
        <v>3.0</v>
      </c>
      <c r="C2869" s="580" t="str">
        <f t="shared" si="1"/>
        <v>REVERSO</v>
      </c>
      <c r="D2869" s="583" t="s">
        <v>8317</v>
      </c>
      <c r="E2869" s="585">
        <v>6.0</v>
      </c>
      <c r="H2869" s="580" t="str">
        <f t="shared" si="2"/>
        <v>INSERT INTO public.rack (ubicacion, pasillo, lado, almacen) VALUES('E0602R','3','REVERSO','Physical Locations/APT/Stock/Cedis I');</v>
      </c>
    </row>
    <row r="2870">
      <c r="A2870" s="584" t="s">
        <v>1752</v>
      </c>
      <c r="B2870" s="585">
        <v>3.0</v>
      </c>
      <c r="C2870" s="580" t="str">
        <f t="shared" si="1"/>
        <v>FRENTE</v>
      </c>
      <c r="D2870" s="583" t="s">
        <v>8317</v>
      </c>
      <c r="E2870" s="585">
        <v>6.0</v>
      </c>
      <c r="H2870" s="580" t="str">
        <f t="shared" si="2"/>
        <v>INSERT INTO public.rack (ubicacion, pasillo, lado, almacen) VALUES('E0603F','3','FRENTE','Physical Locations/APT/Stock/Cedis I');</v>
      </c>
    </row>
    <row r="2871">
      <c r="A2871" s="584" t="s">
        <v>1735</v>
      </c>
      <c r="B2871" s="585">
        <v>3.0</v>
      </c>
      <c r="C2871" s="580" t="str">
        <f t="shared" si="1"/>
        <v>REVERSO</v>
      </c>
      <c r="D2871" s="583" t="s">
        <v>8317</v>
      </c>
      <c r="E2871" s="585">
        <v>6.0</v>
      </c>
      <c r="H2871" s="580" t="str">
        <f t="shared" si="2"/>
        <v>INSERT INTO public.rack (ubicacion, pasillo, lado, almacen) VALUES('E0603R','3','REVERSO','Physical Locations/APT/Stock/Cedis I');</v>
      </c>
    </row>
    <row r="2872">
      <c r="A2872" s="584" t="s">
        <v>1718</v>
      </c>
      <c r="B2872" s="585">
        <v>3.0</v>
      </c>
      <c r="C2872" s="580" t="str">
        <f t="shared" si="1"/>
        <v>FRENTE</v>
      </c>
      <c r="D2872" s="583" t="s">
        <v>8317</v>
      </c>
      <c r="E2872" s="585">
        <v>6.0</v>
      </c>
      <c r="H2872" s="580" t="str">
        <f t="shared" si="2"/>
        <v>INSERT INTO public.rack (ubicacion, pasillo, lado, almacen) VALUES('E0604F','3','FRENTE','Physical Locations/APT/Stock/Cedis I');</v>
      </c>
    </row>
    <row r="2873">
      <c r="A2873" s="584" t="s">
        <v>1701</v>
      </c>
      <c r="B2873" s="585">
        <v>3.0</v>
      </c>
      <c r="C2873" s="580" t="str">
        <f t="shared" si="1"/>
        <v>REVERSO</v>
      </c>
      <c r="D2873" s="583" t="s">
        <v>8317</v>
      </c>
      <c r="E2873" s="585">
        <v>6.0</v>
      </c>
      <c r="H2873" s="580" t="str">
        <f t="shared" si="2"/>
        <v>INSERT INTO public.rack (ubicacion, pasillo, lado, almacen) VALUES('E0604R','3','REVERSO','Physical Locations/APT/Stock/Cedis I');</v>
      </c>
    </row>
    <row r="2874">
      <c r="A2874" s="584" t="s">
        <v>1684</v>
      </c>
      <c r="B2874" s="585">
        <v>3.0</v>
      </c>
      <c r="C2874" s="580" t="str">
        <f t="shared" si="1"/>
        <v>FRENTE</v>
      </c>
      <c r="D2874" s="583" t="s">
        <v>8317</v>
      </c>
      <c r="E2874" s="585">
        <v>6.0</v>
      </c>
      <c r="H2874" s="580" t="str">
        <f t="shared" si="2"/>
        <v>INSERT INTO public.rack (ubicacion, pasillo, lado, almacen) VALUES('E0605F','3','FRENTE','Physical Locations/APT/Stock/Cedis I');</v>
      </c>
    </row>
    <row r="2875">
      <c r="A2875" s="584" t="s">
        <v>1667</v>
      </c>
      <c r="B2875" s="585">
        <v>3.0</v>
      </c>
      <c r="C2875" s="580" t="str">
        <f t="shared" si="1"/>
        <v>REVERSO</v>
      </c>
      <c r="D2875" s="583" t="s">
        <v>8317</v>
      </c>
      <c r="E2875" s="585">
        <v>6.0</v>
      </c>
      <c r="H2875" s="580" t="str">
        <f t="shared" si="2"/>
        <v>INSERT INTO public.rack (ubicacion, pasillo, lado, almacen) VALUES('E0605R','3','REVERSO','Physical Locations/APT/Stock/Cedis I');</v>
      </c>
    </row>
    <row r="2876">
      <c r="A2876" s="584" t="s">
        <v>1650</v>
      </c>
      <c r="B2876" s="585">
        <v>3.0</v>
      </c>
      <c r="C2876" s="580" t="str">
        <f t="shared" si="1"/>
        <v>FRENTE</v>
      </c>
      <c r="D2876" s="583" t="s">
        <v>8317</v>
      </c>
      <c r="E2876" s="585">
        <v>6.0</v>
      </c>
      <c r="H2876" s="580" t="str">
        <f t="shared" si="2"/>
        <v>INSERT INTO public.rack (ubicacion, pasillo, lado, almacen) VALUES('E0606F','3','FRENTE','Physical Locations/APT/Stock/Cedis I');</v>
      </c>
    </row>
    <row r="2877">
      <c r="A2877" s="584" t="s">
        <v>1633</v>
      </c>
      <c r="B2877" s="585">
        <v>3.0</v>
      </c>
      <c r="C2877" s="580" t="str">
        <f t="shared" si="1"/>
        <v>REVERSO</v>
      </c>
      <c r="D2877" s="583" t="s">
        <v>8317</v>
      </c>
      <c r="E2877" s="585">
        <v>6.0</v>
      </c>
      <c r="H2877" s="580" t="str">
        <f t="shared" si="2"/>
        <v>INSERT INTO public.rack (ubicacion, pasillo, lado, almacen) VALUES('E0606R','3','REVERSO','Physical Locations/APT/Stock/Cedis I');</v>
      </c>
    </row>
    <row r="2878">
      <c r="A2878" s="584" t="s">
        <v>1616</v>
      </c>
      <c r="B2878" s="585">
        <v>3.0</v>
      </c>
      <c r="C2878" s="580" t="str">
        <f t="shared" si="1"/>
        <v>FRENTE</v>
      </c>
      <c r="D2878" s="583" t="s">
        <v>8317</v>
      </c>
      <c r="E2878" s="585">
        <v>6.0</v>
      </c>
      <c r="H2878" s="580" t="str">
        <f t="shared" si="2"/>
        <v>INSERT INTO public.rack (ubicacion, pasillo, lado, almacen) VALUES('E0607F','3','FRENTE','Physical Locations/APT/Stock/Cedis I');</v>
      </c>
    </row>
    <row r="2879">
      <c r="A2879" s="584" t="s">
        <v>1599</v>
      </c>
      <c r="B2879" s="585">
        <v>3.0</v>
      </c>
      <c r="C2879" s="580" t="str">
        <f t="shared" si="1"/>
        <v>REVERSO</v>
      </c>
      <c r="D2879" s="583" t="s">
        <v>8317</v>
      </c>
      <c r="E2879" s="585">
        <v>6.0</v>
      </c>
      <c r="H2879" s="580" t="str">
        <f t="shared" si="2"/>
        <v>INSERT INTO public.rack (ubicacion, pasillo, lado, almacen) VALUES('E0607R','3','REVERSO','Physical Locations/APT/Stock/Cedis I');</v>
      </c>
    </row>
    <row r="2880">
      <c r="A2880" s="584" t="s">
        <v>1581</v>
      </c>
      <c r="B2880" s="585">
        <v>3.0</v>
      </c>
      <c r="C2880" s="580" t="str">
        <f t="shared" si="1"/>
        <v>FRENTE</v>
      </c>
      <c r="D2880" s="583" t="s">
        <v>8317</v>
      </c>
      <c r="E2880" s="585">
        <v>6.0</v>
      </c>
      <c r="H2880" s="580" t="str">
        <f t="shared" si="2"/>
        <v>INSERT INTO public.rack (ubicacion, pasillo, lado, almacen) VALUES('E0608F','3','FRENTE','Physical Locations/APT/Stock/Cedis I');</v>
      </c>
    </row>
    <row r="2881">
      <c r="A2881" s="584" t="s">
        <v>1564</v>
      </c>
      <c r="B2881" s="585">
        <v>3.0</v>
      </c>
      <c r="C2881" s="580" t="str">
        <f t="shared" si="1"/>
        <v>REVERSO</v>
      </c>
      <c r="D2881" s="583" t="s">
        <v>8317</v>
      </c>
      <c r="E2881" s="585">
        <v>6.0</v>
      </c>
      <c r="H2881" s="580" t="str">
        <f t="shared" si="2"/>
        <v>INSERT INTO public.rack (ubicacion, pasillo, lado, almacen) VALUES('E0608R','3','REVERSO','Physical Locations/APT/Stock/Cedis I');</v>
      </c>
    </row>
    <row r="2882">
      <c r="A2882" s="584" t="s">
        <v>2084</v>
      </c>
      <c r="B2882" s="585">
        <v>3.0</v>
      </c>
      <c r="C2882" s="580" t="str">
        <f t="shared" si="1"/>
        <v>FRENTE</v>
      </c>
      <c r="D2882" s="583" t="s">
        <v>8317</v>
      </c>
      <c r="E2882" s="585">
        <v>7.0</v>
      </c>
      <c r="H2882" s="580" t="str">
        <f t="shared" si="2"/>
        <v>INSERT INTO public.rack (ubicacion, pasillo, lado, almacen) VALUES('E0701F','3','FRENTE','Physical Locations/APT/Stock/Cedis I');</v>
      </c>
    </row>
    <row r="2883">
      <c r="A2883" s="584" t="s">
        <v>2067</v>
      </c>
      <c r="B2883" s="585">
        <v>3.0</v>
      </c>
      <c r="C2883" s="580" t="str">
        <f t="shared" si="1"/>
        <v>REVERSO</v>
      </c>
      <c r="D2883" s="583" t="s">
        <v>8317</v>
      </c>
      <c r="E2883" s="585">
        <v>7.0</v>
      </c>
      <c r="H2883" s="580" t="str">
        <f t="shared" si="2"/>
        <v>INSERT INTO public.rack (ubicacion, pasillo, lado, almacen) VALUES('E0701R','3','REVERSO','Physical Locations/APT/Stock/Cedis I');</v>
      </c>
    </row>
    <row r="2884">
      <c r="A2884" s="584" t="s">
        <v>2051</v>
      </c>
      <c r="B2884" s="585">
        <v>3.0</v>
      </c>
      <c r="C2884" s="580" t="str">
        <f t="shared" si="1"/>
        <v>FRENTE</v>
      </c>
      <c r="D2884" s="583" t="s">
        <v>8317</v>
      </c>
      <c r="E2884" s="585">
        <v>7.0</v>
      </c>
      <c r="H2884" s="580" t="str">
        <f t="shared" si="2"/>
        <v>INSERT INTO public.rack (ubicacion, pasillo, lado, almacen) VALUES('E0702F','3','FRENTE','Physical Locations/APT/Stock/Cedis I');</v>
      </c>
    </row>
    <row r="2885">
      <c r="A2885" s="584" t="s">
        <v>2034</v>
      </c>
      <c r="B2885" s="585">
        <v>3.0</v>
      </c>
      <c r="C2885" s="580" t="str">
        <f t="shared" si="1"/>
        <v>REVERSO</v>
      </c>
      <c r="D2885" s="583" t="s">
        <v>8317</v>
      </c>
      <c r="E2885" s="585">
        <v>7.0</v>
      </c>
      <c r="H2885" s="580" t="str">
        <f t="shared" si="2"/>
        <v>INSERT INTO public.rack (ubicacion, pasillo, lado, almacen) VALUES('E0702R','3','REVERSO','Physical Locations/APT/Stock/Cedis I');</v>
      </c>
    </row>
    <row r="2886">
      <c r="A2886" s="584" t="s">
        <v>2018</v>
      </c>
      <c r="B2886" s="585">
        <v>3.0</v>
      </c>
      <c r="C2886" s="580" t="str">
        <f t="shared" si="1"/>
        <v>FRENTE</v>
      </c>
      <c r="D2886" s="583" t="s">
        <v>8317</v>
      </c>
      <c r="E2886" s="585">
        <v>7.0</v>
      </c>
      <c r="H2886" s="580" t="str">
        <f t="shared" si="2"/>
        <v>INSERT INTO public.rack (ubicacion, pasillo, lado, almacen) VALUES('E0703F','3','FRENTE','Physical Locations/APT/Stock/Cedis I');</v>
      </c>
    </row>
    <row r="2887">
      <c r="A2887" s="584" t="s">
        <v>2001</v>
      </c>
      <c r="B2887" s="585">
        <v>3.0</v>
      </c>
      <c r="C2887" s="580" t="str">
        <f t="shared" si="1"/>
        <v>REVERSO</v>
      </c>
      <c r="D2887" s="583" t="s">
        <v>8317</v>
      </c>
      <c r="E2887" s="585">
        <v>7.0</v>
      </c>
      <c r="H2887" s="580" t="str">
        <f t="shared" si="2"/>
        <v>INSERT INTO public.rack (ubicacion, pasillo, lado, almacen) VALUES('E0703R','3','REVERSO','Physical Locations/APT/Stock/Cedis I');</v>
      </c>
    </row>
    <row r="2888">
      <c r="A2888" s="584" t="s">
        <v>1985</v>
      </c>
      <c r="B2888" s="585">
        <v>3.0</v>
      </c>
      <c r="C2888" s="580" t="str">
        <f t="shared" si="1"/>
        <v>FRENTE</v>
      </c>
      <c r="D2888" s="583" t="s">
        <v>8317</v>
      </c>
      <c r="E2888" s="585">
        <v>7.0</v>
      </c>
      <c r="H2888" s="580" t="str">
        <f t="shared" si="2"/>
        <v>INSERT INTO public.rack (ubicacion, pasillo, lado, almacen) VALUES('E0704F','3','FRENTE','Physical Locations/APT/Stock/Cedis I');</v>
      </c>
    </row>
    <row r="2889">
      <c r="A2889" s="584" t="s">
        <v>1968</v>
      </c>
      <c r="B2889" s="585">
        <v>3.0</v>
      </c>
      <c r="C2889" s="580" t="str">
        <f t="shared" si="1"/>
        <v>REVERSO</v>
      </c>
      <c r="D2889" s="583" t="s">
        <v>8317</v>
      </c>
      <c r="E2889" s="585">
        <v>7.0</v>
      </c>
      <c r="H2889" s="580" t="str">
        <f t="shared" si="2"/>
        <v>INSERT INTO public.rack (ubicacion, pasillo, lado, almacen) VALUES('E0704R','3','REVERSO','Physical Locations/APT/Stock/Cedis I');</v>
      </c>
    </row>
    <row r="2890">
      <c r="A2890" s="584" t="s">
        <v>1952</v>
      </c>
      <c r="B2890" s="585">
        <v>3.0</v>
      </c>
      <c r="C2890" s="580" t="str">
        <f t="shared" si="1"/>
        <v>FRENTE</v>
      </c>
      <c r="D2890" s="583" t="s">
        <v>8317</v>
      </c>
      <c r="E2890" s="585">
        <v>7.0</v>
      </c>
      <c r="H2890" s="580" t="str">
        <f t="shared" si="2"/>
        <v>INSERT INTO public.rack (ubicacion, pasillo, lado, almacen) VALUES('E0705F','3','FRENTE','Physical Locations/APT/Stock/Cedis I');</v>
      </c>
    </row>
    <row r="2891">
      <c r="A2891" s="584" t="s">
        <v>1935</v>
      </c>
      <c r="B2891" s="585">
        <v>3.0</v>
      </c>
      <c r="C2891" s="580" t="str">
        <f t="shared" si="1"/>
        <v>REVERSO</v>
      </c>
      <c r="D2891" s="583" t="s">
        <v>8317</v>
      </c>
      <c r="E2891" s="585">
        <v>7.0</v>
      </c>
      <c r="H2891" s="580" t="str">
        <f t="shared" si="2"/>
        <v>INSERT INTO public.rack (ubicacion, pasillo, lado, almacen) VALUES('E0705R','3','REVERSO','Physical Locations/APT/Stock/Cedis I');</v>
      </c>
    </row>
    <row r="2892">
      <c r="A2892" s="584" t="s">
        <v>1919</v>
      </c>
      <c r="B2892" s="585">
        <v>3.0</v>
      </c>
      <c r="C2892" s="580" t="str">
        <f t="shared" si="1"/>
        <v>FRENTE</v>
      </c>
      <c r="D2892" s="583" t="s">
        <v>8317</v>
      </c>
      <c r="E2892" s="585">
        <v>7.0</v>
      </c>
      <c r="H2892" s="580" t="str">
        <f t="shared" si="2"/>
        <v>INSERT INTO public.rack (ubicacion, pasillo, lado, almacen) VALUES('E0706F','3','FRENTE','Physical Locations/APT/Stock/Cedis I');</v>
      </c>
    </row>
    <row r="2893">
      <c r="A2893" s="584" t="s">
        <v>1902</v>
      </c>
      <c r="B2893" s="585">
        <v>3.0</v>
      </c>
      <c r="C2893" s="580" t="str">
        <f t="shared" si="1"/>
        <v>REVERSO</v>
      </c>
      <c r="D2893" s="583" t="s">
        <v>8317</v>
      </c>
      <c r="E2893" s="585">
        <v>7.0</v>
      </c>
      <c r="H2893" s="580" t="str">
        <f t="shared" si="2"/>
        <v>INSERT INTO public.rack (ubicacion, pasillo, lado, almacen) VALUES('E0706R','3','REVERSO','Physical Locations/APT/Stock/Cedis I');</v>
      </c>
    </row>
    <row r="2894">
      <c r="A2894" s="584" t="s">
        <v>1886</v>
      </c>
      <c r="B2894" s="585">
        <v>3.0</v>
      </c>
      <c r="C2894" s="580" t="str">
        <f t="shared" si="1"/>
        <v>FRENTE</v>
      </c>
      <c r="D2894" s="583" t="s">
        <v>8317</v>
      </c>
      <c r="E2894" s="585">
        <v>7.0</v>
      </c>
      <c r="H2894" s="580" t="str">
        <f t="shared" si="2"/>
        <v>INSERT INTO public.rack (ubicacion, pasillo, lado, almacen) VALUES('E0707F','3','FRENTE','Physical Locations/APT/Stock/Cedis I');</v>
      </c>
    </row>
    <row r="2895">
      <c r="A2895" s="584" t="s">
        <v>1869</v>
      </c>
      <c r="B2895" s="585">
        <v>3.0</v>
      </c>
      <c r="C2895" s="580" t="str">
        <f t="shared" si="1"/>
        <v>REVERSO</v>
      </c>
      <c r="D2895" s="583" t="s">
        <v>8317</v>
      </c>
      <c r="E2895" s="585">
        <v>7.0</v>
      </c>
      <c r="H2895" s="580" t="str">
        <f t="shared" si="2"/>
        <v>INSERT INTO public.rack (ubicacion, pasillo, lado, almacen) VALUES('E0707R','3','REVERSO','Physical Locations/APT/Stock/Cedis I');</v>
      </c>
    </row>
    <row r="2896">
      <c r="A2896" s="584" t="s">
        <v>1853</v>
      </c>
      <c r="B2896" s="585">
        <v>3.0</v>
      </c>
      <c r="C2896" s="580" t="str">
        <f t="shared" si="1"/>
        <v>FRENTE</v>
      </c>
      <c r="D2896" s="583" t="s">
        <v>8317</v>
      </c>
      <c r="E2896" s="585">
        <v>7.0</v>
      </c>
      <c r="H2896" s="580" t="str">
        <f t="shared" si="2"/>
        <v>INSERT INTO public.rack (ubicacion, pasillo, lado, almacen) VALUES('E0708F','3','FRENTE','Physical Locations/APT/Stock/Cedis I');</v>
      </c>
    </row>
    <row r="2897">
      <c r="A2897" s="584" t="s">
        <v>1836</v>
      </c>
      <c r="B2897" s="585">
        <v>3.0</v>
      </c>
      <c r="C2897" s="580" t="str">
        <f t="shared" si="1"/>
        <v>REVERSO</v>
      </c>
      <c r="D2897" s="583" t="s">
        <v>8317</v>
      </c>
      <c r="E2897" s="585">
        <v>7.0</v>
      </c>
      <c r="H2897" s="580" t="str">
        <f t="shared" si="2"/>
        <v>INSERT INTO public.rack (ubicacion, pasillo, lado, almacen) VALUES('E0708R','3','REVERSO','Physical Locations/APT/Stock/Cedis I');</v>
      </c>
    </row>
    <row r="2898">
      <c r="A2898" s="584" t="s">
        <v>2330</v>
      </c>
      <c r="B2898" s="585">
        <v>3.0</v>
      </c>
      <c r="C2898" s="580" t="str">
        <f t="shared" si="1"/>
        <v>FRENTE</v>
      </c>
      <c r="D2898" s="583" t="s">
        <v>8317</v>
      </c>
      <c r="E2898" s="585">
        <v>8.0</v>
      </c>
      <c r="H2898" s="580" t="str">
        <f t="shared" si="2"/>
        <v>INSERT INTO public.rack (ubicacion, pasillo, lado, almacen) VALUES('E0801F','3','FRENTE','Physical Locations/APT/Stock/Cedis I');</v>
      </c>
    </row>
    <row r="2899">
      <c r="A2899" s="584" t="s">
        <v>2313</v>
      </c>
      <c r="B2899" s="585">
        <v>3.0</v>
      </c>
      <c r="C2899" s="580" t="str">
        <f t="shared" si="1"/>
        <v>REVERSO</v>
      </c>
      <c r="D2899" s="583" t="s">
        <v>8317</v>
      </c>
      <c r="E2899" s="585">
        <v>8.0</v>
      </c>
      <c r="H2899" s="580" t="str">
        <f t="shared" si="2"/>
        <v>INSERT INTO public.rack (ubicacion, pasillo, lado, almacen) VALUES('E0801R','3','REVERSO','Physical Locations/APT/Stock/Cedis I');</v>
      </c>
    </row>
    <row r="2900">
      <c r="A2900" s="584" t="s">
        <v>2300</v>
      </c>
      <c r="B2900" s="585">
        <v>3.0</v>
      </c>
      <c r="C2900" s="580" t="str">
        <f t="shared" si="1"/>
        <v>FRENTE</v>
      </c>
      <c r="D2900" s="583" t="s">
        <v>8317</v>
      </c>
      <c r="E2900" s="585">
        <v>8.0</v>
      </c>
      <c r="H2900" s="580" t="str">
        <f t="shared" si="2"/>
        <v>INSERT INTO public.rack (ubicacion, pasillo, lado, almacen) VALUES('E0802F','3','FRENTE','Physical Locations/APT/Stock/Cedis I');</v>
      </c>
    </row>
    <row r="2901">
      <c r="A2901" s="584" t="s">
        <v>2286</v>
      </c>
      <c r="B2901" s="585">
        <v>3.0</v>
      </c>
      <c r="C2901" s="580" t="str">
        <f t="shared" si="1"/>
        <v>REVERSO</v>
      </c>
      <c r="D2901" s="583" t="s">
        <v>8317</v>
      </c>
      <c r="E2901" s="585">
        <v>8.0</v>
      </c>
      <c r="H2901" s="580" t="str">
        <f t="shared" si="2"/>
        <v>INSERT INTO public.rack (ubicacion, pasillo, lado, almacen) VALUES('E0802R','3','REVERSO','Physical Locations/APT/Stock/Cedis I');</v>
      </c>
    </row>
    <row r="2902">
      <c r="A2902" s="584" t="s">
        <v>2273</v>
      </c>
      <c r="B2902" s="585">
        <v>3.0</v>
      </c>
      <c r="C2902" s="580" t="str">
        <f t="shared" si="1"/>
        <v>FRENTE</v>
      </c>
      <c r="D2902" s="583" t="s">
        <v>8317</v>
      </c>
      <c r="E2902" s="585">
        <v>8.0</v>
      </c>
      <c r="H2902" s="580" t="str">
        <f t="shared" si="2"/>
        <v>INSERT INTO public.rack (ubicacion, pasillo, lado, almacen) VALUES('E0803F','3','FRENTE','Physical Locations/APT/Stock/Cedis I');</v>
      </c>
    </row>
    <row r="2903">
      <c r="A2903" s="584" t="s">
        <v>2259</v>
      </c>
      <c r="B2903" s="585">
        <v>3.0</v>
      </c>
      <c r="C2903" s="580" t="str">
        <f t="shared" si="1"/>
        <v>REVERSO</v>
      </c>
      <c r="D2903" s="583" t="s">
        <v>8317</v>
      </c>
      <c r="E2903" s="585">
        <v>8.0</v>
      </c>
      <c r="H2903" s="580" t="str">
        <f t="shared" si="2"/>
        <v>INSERT INTO public.rack (ubicacion, pasillo, lado, almacen) VALUES('E0803R','3','REVERSO','Physical Locations/APT/Stock/Cedis I');</v>
      </c>
    </row>
    <row r="2904">
      <c r="A2904" s="584" t="s">
        <v>2246</v>
      </c>
      <c r="B2904" s="585">
        <v>3.0</v>
      </c>
      <c r="C2904" s="580" t="str">
        <f t="shared" si="1"/>
        <v>FRENTE</v>
      </c>
      <c r="D2904" s="583" t="s">
        <v>8317</v>
      </c>
      <c r="E2904" s="585">
        <v>8.0</v>
      </c>
      <c r="H2904" s="580" t="str">
        <f t="shared" si="2"/>
        <v>INSERT INTO public.rack (ubicacion, pasillo, lado, almacen) VALUES('E0804F','3','FRENTE','Physical Locations/APT/Stock/Cedis I');</v>
      </c>
    </row>
    <row r="2905">
      <c r="A2905" s="584" t="s">
        <v>2232</v>
      </c>
      <c r="B2905" s="585">
        <v>3.0</v>
      </c>
      <c r="C2905" s="580" t="str">
        <f t="shared" si="1"/>
        <v>REVERSO</v>
      </c>
      <c r="D2905" s="583" t="s">
        <v>8317</v>
      </c>
      <c r="E2905" s="585">
        <v>8.0</v>
      </c>
      <c r="H2905" s="580" t="str">
        <f t="shared" si="2"/>
        <v>INSERT INTO public.rack (ubicacion, pasillo, lado, almacen) VALUES('E0804R','3','REVERSO','Physical Locations/APT/Stock/Cedis I');</v>
      </c>
    </row>
    <row r="2906">
      <c r="A2906" s="584" t="s">
        <v>2216</v>
      </c>
      <c r="B2906" s="585">
        <v>3.0</v>
      </c>
      <c r="C2906" s="580" t="str">
        <f t="shared" si="1"/>
        <v>FRENTE</v>
      </c>
      <c r="D2906" s="583" t="s">
        <v>8317</v>
      </c>
      <c r="E2906" s="585">
        <v>8.0</v>
      </c>
      <c r="H2906" s="580" t="str">
        <f t="shared" si="2"/>
        <v>INSERT INTO public.rack (ubicacion, pasillo, lado, almacen) VALUES('E0805F','3','FRENTE','Physical Locations/APT/Stock/Cedis I');</v>
      </c>
    </row>
    <row r="2907">
      <c r="A2907" s="584" t="s">
        <v>2199</v>
      </c>
      <c r="B2907" s="585">
        <v>3.0</v>
      </c>
      <c r="C2907" s="580" t="str">
        <f t="shared" si="1"/>
        <v>REVERSO</v>
      </c>
      <c r="D2907" s="583" t="s">
        <v>8317</v>
      </c>
      <c r="E2907" s="585">
        <v>8.0</v>
      </c>
      <c r="H2907" s="580" t="str">
        <f t="shared" si="2"/>
        <v>INSERT INTO public.rack (ubicacion, pasillo, lado, almacen) VALUES('E0805R','3','REVERSO','Physical Locations/APT/Stock/Cedis I');</v>
      </c>
    </row>
    <row r="2908">
      <c r="A2908" s="584" t="s">
        <v>2183</v>
      </c>
      <c r="B2908" s="585">
        <v>3.0</v>
      </c>
      <c r="C2908" s="580" t="str">
        <f t="shared" si="1"/>
        <v>FRENTE</v>
      </c>
      <c r="D2908" s="583" t="s">
        <v>8317</v>
      </c>
      <c r="E2908" s="585">
        <v>8.0</v>
      </c>
      <c r="H2908" s="580" t="str">
        <f t="shared" si="2"/>
        <v>INSERT INTO public.rack (ubicacion, pasillo, lado, almacen) VALUES('E0806F','3','FRENTE','Physical Locations/APT/Stock/Cedis I');</v>
      </c>
    </row>
    <row r="2909">
      <c r="A2909" s="584" t="s">
        <v>2166</v>
      </c>
      <c r="B2909" s="585">
        <v>3.0</v>
      </c>
      <c r="C2909" s="580" t="str">
        <f t="shared" si="1"/>
        <v>REVERSO</v>
      </c>
      <c r="D2909" s="583" t="s">
        <v>8317</v>
      </c>
      <c r="E2909" s="585">
        <v>8.0</v>
      </c>
      <c r="H2909" s="580" t="str">
        <f t="shared" si="2"/>
        <v>INSERT INTO public.rack (ubicacion, pasillo, lado, almacen) VALUES('E0806R','3','REVERSO','Physical Locations/APT/Stock/Cedis I');</v>
      </c>
    </row>
    <row r="2910">
      <c r="A2910" s="584" t="s">
        <v>2150</v>
      </c>
      <c r="B2910" s="585">
        <v>3.0</v>
      </c>
      <c r="C2910" s="580" t="str">
        <f t="shared" si="1"/>
        <v>FRENTE</v>
      </c>
      <c r="D2910" s="583" t="s">
        <v>8317</v>
      </c>
      <c r="E2910" s="585">
        <v>8.0</v>
      </c>
      <c r="H2910" s="580" t="str">
        <f t="shared" si="2"/>
        <v>INSERT INTO public.rack (ubicacion, pasillo, lado, almacen) VALUES('E0807F','3','FRENTE','Physical Locations/APT/Stock/Cedis I');</v>
      </c>
    </row>
    <row r="2911">
      <c r="A2911" s="584" t="s">
        <v>2133</v>
      </c>
      <c r="B2911" s="585">
        <v>3.0</v>
      </c>
      <c r="C2911" s="580" t="str">
        <f t="shared" si="1"/>
        <v>REVERSO</v>
      </c>
      <c r="D2911" s="583" t="s">
        <v>8317</v>
      </c>
      <c r="E2911" s="585">
        <v>8.0</v>
      </c>
      <c r="H2911" s="580" t="str">
        <f t="shared" si="2"/>
        <v>INSERT INTO public.rack (ubicacion, pasillo, lado, almacen) VALUES('E0807R','3','REVERSO','Physical Locations/APT/Stock/Cedis I');</v>
      </c>
    </row>
    <row r="2912">
      <c r="A2912" s="584" t="s">
        <v>2117</v>
      </c>
      <c r="B2912" s="585">
        <v>3.0</v>
      </c>
      <c r="C2912" s="580" t="str">
        <f t="shared" si="1"/>
        <v>FRENTE</v>
      </c>
      <c r="D2912" s="583" t="s">
        <v>8317</v>
      </c>
      <c r="E2912" s="585">
        <v>8.0</v>
      </c>
      <c r="H2912" s="580" t="str">
        <f t="shared" si="2"/>
        <v>INSERT INTO public.rack (ubicacion, pasillo, lado, almacen) VALUES('E0808F','3','FRENTE','Physical Locations/APT/Stock/Cedis I');</v>
      </c>
    </row>
    <row r="2913">
      <c r="A2913" s="584" t="s">
        <v>2100</v>
      </c>
      <c r="B2913" s="585">
        <v>3.0</v>
      </c>
      <c r="C2913" s="580" t="str">
        <f t="shared" si="1"/>
        <v>REVERSO</v>
      </c>
      <c r="D2913" s="583" t="s">
        <v>8317</v>
      </c>
      <c r="E2913" s="585">
        <v>8.0</v>
      </c>
      <c r="H2913" s="580" t="str">
        <f t="shared" si="2"/>
        <v>INSERT INTO public.rack (ubicacion, pasillo, lado, almacen) VALUES('E0808R','3','REVERSO','Physical Locations/APT/Stock/Cedis I');</v>
      </c>
    </row>
    <row r="2914">
      <c r="A2914" s="584" t="s">
        <v>2582</v>
      </c>
      <c r="B2914" s="585">
        <v>3.0</v>
      </c>
      <c r="C2914" s="580" t="str">
        <f t="shared" si="1"/>
        <v>FRENTE</v>
      </c>
      <c r="D2914" s="583" t="s">
        <v>8317</v>
      </c>
      <c r="E2914" s="585">
        <v>9.0</v>
      </c>
      <c r="H2914" s="580" t="str">
        <f t="shared" si="2"/>
        <v>INSERT INTO public.rack (ubicacion, pasillo, lado, almacen) VALUES('E0901F','3','FRENTE','Physical Locations/APT/Stock/Cedis I');</v>
      </c>
    </row>
    <row r="2915">
      <c r="A2915" s="584" t="s">
        <v>2566</v>
      </c>
      <c r="B2915" s="585">
        <v>3.0</v>
      </c>
      <c r="C2915" s="580" t="str">
        <f t="shared" si="1"/>
        <v>REVERSO</v>
      </c>
      <c r="D2915" s="583" t="s">
        <v>8317</v>
      </c>
      <c r="E2915" s="585">
        <v>9.0</v>
      </c>
      <c r="H2915" s="580" t="str">
        <f t="shared" si="2"/>
        <v>INSERT INTO public.rack (ubicacion, pasillo, lado, almacen) VALUES('E0901R','3','REVERSO','Physical Locations/APT/Stock/Cedis I');</v>
      </c>
    </row>
    <row r="2916">
      <c r="A2916" s="584" t="s">
        <v>2549</v>
      </c>
      <c r="B2916" s="585">
        <v>3.0</v>
      </c>
      <c r="C2916" s="580" t="str">
        <f t="shared" si="1"/>
        <v>FRENTE</v>
      </c>
      <c r="D2916" s="583" t="s">
        <v>8317</v>
      </c>
      <c r="E2916" s="585">
        <v>9.0</v>
      </c>
      <c r="H2916" s="580" t="str">
        <f t="shared" si="2"/>
        <v>INSERT INTO public.rack (ubicacion, pasillo, lado, almacen) VALUES('E0902F','3','FRENTE','Physical Locations/APT/Stock/Cedis I');</v>
      </c>
    </row>
    <row r="2917">
      <c r="A2917" s="584" t="s">
        <v>2533</v>
      </c>
      <c r="B2917" s="585">
        <v>3.0</v>
      </c>
      <c r="C2917" s="580" t="str">
        <f t="shared" si="1"/>
        <v>REVERSO</v>
      </c>
      <c r="D2917" s="583" t="s">
        <v>8317</v>
      </c>
      <c r="E2917" s="585">
        <v>9.0</v>
      </c>
      <c r="H2917" s="580" t="str">
        <f t="shared" si="2"/>
        <v>INSERT INTO public.rack (ubicacion, pasillo, lado, almacen) VALUES('E0902R','3','REVERSO','Physical Locations/APT/Stock/Cedis I');</v>
      </c>
    </row>
    <row r="2918">
      <c r="A2918" s="584" t="s">
        <v>2519</v>
      </c>
      <c r="B2918" s="585">
        <v>3.0</v>
      </c>
      <c r="C2918" s="580" t="str">
        <f t="shared" si="1"/>
        <v>FRENTE</v>
      </c>
      <c r="D2918" s="583" t="s">
        <v>8317</v>
      </c>
      <c r="E2918" s="585">
        <v>9.0</v>
      </c>
      <c r="H2918" s="580" t="str">
        <f t="shared" si="2"/>
        <v>INSERT INTO public.rack (ubicacion, pasillo, lado, almacen) VALUES('E0903F','3','FRENTE','Physical Locations/APT/Stock/Cedis I');</v>
      </c>
    </row>
    <row r="2919">
      <c r="A2919" s="584" t="s">
        <v>2505</v>
      </c>
      <c r="B2919" s="585">
        <v>3.0</v>
      </c>
      <c r="C2919" s="580" t="str">
        <f t="shared" si="1"/>
        <v>REVERSO</v>
      </c>
      <c r="D2919" s="583" t="s">
        <v>8317</v>
      </c>
      <c r="E2919" s="585">
        <v>9.0</v>
      </c>
      <c r="H2919" s="580" t="str">
        <f t="shared" si="2"/>
        <v>INSERT INTO public.rack (ubicacion, pasillo, lado, almacen) VALUES('E0903R','3','REVERSO','Physical Locations/APT/Stock/Cedis I');</v>
      </c>
    </row>
    <row r="2920">
      <c r="A2920" s="584" t="s">
        <v>2491</v>
      </c>
      <c r="B2920" s="585">
        <v>3.0</v>
      </c>
      <c r="C2920" s="580" t="str">
        <f t="shared" si="1"/>
        <v>FRENTE</v>
      </c>
      <c r="D2920" s="583" t="s">
        <v>8317</v>
      </c>
      <c r="E2920" s="585">
        <v>9.0</v>
      </c>
      <c r="H2920" s="580" t="str">
        <f t="shared" si="2"/>
        <v>INSERT INTO public.rack (ubicacion, pasillo, lado, almacen) VALUES('E0904F','3','FRENTE','Physical Locations/APT/Stock/Cedis I');</v>
      </c>
    </row>
    <row r="2921">
      <c r="A2921" s="584" t="s">
        <v>2477</v>
      </c>
      <c r="B2921" s="585">
        <v>3.0</v>
      </c>
      <c r="C2921" s="580" t="str">
        <f t="shared" si="1"/>
        <v>REVERSO</v>
      </c>
      <c r="D2921" s="583" t="s">
        <v>8317</v>
      </c>
      <c r="E2921" s="585">
        <v>9.0</v>
      </c>
      <c r="H2921" s="580" t="str">
        <f t="shared" si="2"/>
        <v>INSERT INTO public.rack (ubicacion, pasillo, lado, almacen) VALUES('E0904R','3','REVERSO','Physical Locations/APT/Stock/Cedis I');</v>
      </c>
    </row>
    <row r="2922">
      <c r="A2922" s="584" t="s">
        <v>2463</v>
      </c>
      <c r="B2922" s="585">
        <v>3.0</v>
      </c>
      <c r="C2922" s="580" t="str">
        <f t="shared" si="1"/>
        <v>FRENTE</v>
      </c>
      <c r="D2922" s="583" t="s">
        <v>8317</v>
      </c>
      <c r="E2922" s="585">
        <v>9.0</v>
      </c>
      <c r="H2922" s="580" t="str">
        <f t="shared" si="2"/>
        <v>INSERT INTO public.rack (ubicacion, pasillo, lado, almacen) VALUES('E0905F','3','FRENTE','Physical Locations/APT/Stock/Cedis I');</v>
      </c>
    </row>
    <row r="2923">
      <c r="A2923" s="584" t="s">
        <v>2449</v>
      </c>
      <c r="B2923" s="585">
        <v>3.0</v>
      </c>
      <c r="C2923" s="580" t="str">
        <f t="shared" si="1"/>
        <v>REVERSO</v>
      </c>
      <c r="D2923" s="583" t="s">
        <v>8317</v>
      </c>
      <c r="E2923" s="585">
        <v>9.0</v>
      </c>
      <c r="H2923" s="580" t="str">
        <f t="shared" si="2"/>
        <v>INSERT INTO public.rack (ubicacion, pasillo, lado, almacen) VALUES('E0905R','3','REVERSO','Physical Locations/APT/Stock/Cedis I');</v>
      </c>
    </row>
    <row r="2924">
      <c r="A2924" s="584" t="s">
        <v>2432</v>
      </c>
      <c r="B2924" s="585">
        <v>3.0</v>
      </c>
      <c r="C2924" s="580" t="str">
        <f t="shared" si="1"/>
        <v>FRENTE</v>
      </c>
      <c r="D2924" s="583" t="s">
        <v>8317</v>
      </c>
      <c r="E2924" s="585">
        <v>9.0</v>
      </c>
      <c r="H2924" s="580" t="str">
        <f t="shared" si="2"/>
        <v>INSERT INTO public.rack (ubicacion, pasillo, lado, almacen) VALUES('E0906F','3','FRENTE','Physical Locations/APT/Stock/Cedis I');</v>
      </c>
    </row>
    <row r="2925">
      <c r="A2925" s="584" t="s">
        <v>2415</v>
      </c>
      <c r="B2925" s="585">
        <v>3.0</v>
      </c>
      <c r="C2925" s="580" t="str">
        <f t="shared" si="1"/>
        <v>REVERSO</v>
      </c>
      <c r="D2925" s="583" t="s">
        <v>8317</v>
      </c>
      <c r="E2925" s="585">
        <v>9.0</v>
      </c>
      <c r="H2925" s="580" t="str">
        <f t="shared" si="2"/>
        <v>INSERT INTO public.rack (ubicacion, pasillo, lado, almacen) VALUES('E0906R','3','REVERSO','Physical Locations/APT/Stock/Cedis I');</v>
      </c>
    </row>
    <row r="2926">
      <c r="A2926" s="584" t="s">
        <v>2398</v>
      </c>
      <c r="B2926" s="585">
        <v>3.0</v>
      </c>
      <c r="C2926" s="580" t="str">
        <f t="shared" si="1"/>
        <v>FRENTE</v>
      </c>
      <c r="D2926" s="583" t="s">
        <v>8317</v>
      </c>
      <c r="E2926" s="585">
        <v>9.0</v>
      </c>
      <c r="H2926" s="580" t="str">
        <f t="shared" si="2"/>
        <v>INSERT INTO public.rack (ubicacion, pasillo, lado, almacen) VALUES('E0907F','3','FRENTE','Physical Locations/APT/Stock/Cedis I');</v>
      </c>
    </row>
    <row r="2927">
      <c r="A2927" s="584" t="s">
        <v>2381</v>
      </c>
      <c r="B2927" s="585">
        <v>3.0</v>
      </c>
      <c r="C2927" s="580" t="str">
        <f t="shared" si="1"/>
        <v>REVERSO</v>
      </c>
      <c r="D2927" s="583" t="s">
        <v>8317</v>
      </c>
      <c r="E2927" s="585">
        <v>9.0</v>
      </c>
      <c r="H2927" s="580" t="str">
        <f t="shared" si="2"/>
        <v>INSERT INTO public.rack (ubicacion, pasillo, lado, almacen) VALUES('E0907R','3','REVERSO','Physical Locations/APT/Stock/Cedis I');</v>
      </c>
    </row>
    <row r="2928">
      <c r="A2928" s="584" t="s">
        <v>2364</v>
      </c>
      <c r="B2928" s="585">
        <v>3.0</v>
      </c>
      <c r="C2928" s="580" t="str">
        <f t="shared" si="1"/>
        <v>FRENTE</v>
      </c>
      <c r="D2928" s="583" t="s">
        <v>8317</v>
      </c>
      <c r="E2928" s="585">
        <v>9.0</v>
      </c>
      <c r="H2928" s="580" t="str">
        <f t="shared" si="2"/>
        <v>INSERT INTO public.rack (ubicacion, pasillo, lado, almacen) VALUES('E0908F','3','FRENTE','Physical Locations/APT/Stock/Cedis I');</v>
      </c>
    </row>
    <row r="2929">
      <c r="A2929" s="584" t="s">
        <v>2347</v>
      </c>
      <c r="B2929" s="585">
        <v>3.0</v>
      </c>
      <c r="C2929" s="580" t="str">
        <f t="shared" si="1"/>
        <v>REVERSO</v>
      </c>
      <c r="D2929" s="583" t="s">
        <v>8317</v>
      </c>
      <c r="E2929" s="585">
        <v>9.0</v>
      </c>
      <c r="H2929" s="580" t="str">
        <f t="shared" si="2"/>
        <v>INSERT INTO public.rack (ubicacion, pasillo, lado, almacen) VALUES('E0908R','3','REVERSO','Physical Locations/APT/Stock/Cedis I');</v>
      </c>
    </row>
    <row r="2930">
      <c r="A2930" s="584" t="s">
        <v>2838</v>
      </c>
      <c r="B2930" s="585">
        <v>3.0</v>
      </c>
      <c r="C2930" s="580" t="str">
        <f t="shared" si="1"/>
        <v>FRENTE</v>
      </c>
      <c r="D2930" s="583" t="s">
        <v>8317</v>
      </c>
      <c r="E2930" s="585">
        <v>10.0</v>
      </c>
      <c r="H2930" s="580" t="str">
        <f t="shared" si="2"/>
        <v>INSERT INTO public.rack (ubicacion, pasillo, lado, almacen) VALUES('E1001F','3','FRENTE','Physical Locations/APT/Stock/Cedis I');</v>
      </c>
    </row>
    <row r="2931">
      <c r="A2931" s="584" t="s">
        <v>2822</v>
      </c>
      <c r="B2931" s="585">
        <v>3.0</v>
      </c>
      <c r="C2931" s="580" t="str">
        <f t="shared" si="1"/>
        <v>REVERSO</v>
      </c>
      <c r="D2931" s="583" t="s">
        <v>8317</v>
      </c>
      <c r="E2931" s="585">
        <v>10.0</v>
      </c>
      <c r="H2931" s="580" t="str">
        <f t="shared" si="2"/>
        <v>INSERT INTO public.rack (ubicacion, pasillo, lado, almacen) VALUES('E1001R','3','REVERSO','Physical Locations/APT/Stock/Cedis I');</v>
      </c>
    </row>
    <row r="2932">
      <c r="A2932" s="584" t="s">
        <v>2806</v>
      </c>
      <c r="B2932" s="585">
        <v>3.0</v>
      </c>
      <c r="C2932" s="580" t="str">
        <f t="shared" si="1"/>
        <v>FRENTE</v>
      </c>
      <c r="D2932" s="583" t="s">
        <v>8317</v>
      </c>
      <c r="E2932" s="585">
        <v>10.0</v>
      </c>
      <c r="H2932" s="580" t="str">
        <f t="shared" si="2"/>
        <v>INSERT INTO public.rack (ubicacion, pasillo, lado, almacen) VALUES('E1002F','3','FRENTE','Physical Locations/APT/Stock/Cedis I');</v>
      </c>
    </row>
    <row r="2933">
      <c r="A2933" s="584" t="s">
        <v>2790</v>
      </c>
      <c r="B2933" s="585">
        <v>3.0</v>
      </c>
      <c r="C2933" s="580" t="str">
        <f t="shared" si="1"/>
        <v>REVERSO</v>
      </c>
      <c r="D2933" s="583" t="s">
        <v>8317</v>
      </c>
      <c r="E2933" s="585">
        <v>10.0</v>
      </c>
      <c r="H2933" s="580" t="str">
        <f t="shared" si="2"/>
        <v>INSERT INTO public.rack (ubicacion, pasillo, lado, almacen) VALUES('E1002R','3','REVERSO','Physical Locations/APT/Stock/Cedis I');</v>
      </c>
    </row>
    <row r="2934">
      <c r="A2934" s="584" t="s">
        <v>2774</v>
      </c>
      <c r="B2934" s="585">
        <v>3.0</v>
      </c>
      <c r="C2934" s="580" t="str">
        <f t="shared" si="1"/>
        <v>FRENTE</v>
      </c>
      <c r="D2934" s="583" t="s">
        <v>8317</v>
      </c>
      <c r="E2934" s="585">
        <v>10.0</v>
      </c>
      <c r="H2934" s="580" t="str">
        <f t="shared" si="2"/>
        <v>INSERT INTO public.rack (ubicacion, pasillo, lado, almacen) VALUES('E1003F','3','FRENTE','Physical Locations/APT/Stock/Cedis I');</v>
      </c>
    </row>
    <row r="2935">
      <c r="A2935" s="584" t="s">
        <v>2758</v>
      </c>
      <c r="B2935" s="585">
        <v>3.0</v>
      </c>
      <c r="C2935" s="580" t="str">
        <f t="shared" si="1"/>
        <v>REVERSO</v>
      </c>
      <c r="D2935" s="583" t="s">
        <v>8317</v>
      </c>
      <c r="E2935" s="585">
        <v>10.0</v>
      </c>
      <c r="H2935" s="580" t="str">
        <f t="shared" si="2"/>
        <v>INSERT INTO public.rack (ubicacion, pasillo, lado, almacen) VALUES('E1003R','3','REVERSO','Physical Locations/APT/Stock/Cedis I');</v>
      </c>
    </row>
    <row r="2936">
      <c r="A2936" s="584" t="s">
        <v>2742</v>
      </c>
      <c r="B2936" s="585">
        <v>3.0</v>
      </c>
      <c r="C2936" s="580" t="str">
        <f t="shared" si="1"/>
        <v>FRENTE</v>
      </c>
      <c r="D2936" s="583" t="s">
        <v>8317</v>
      </c>
      <c r="E2936" s="585">
        <v>10.0</v>
      </c>
      <c r="H2936" s="580" t="str">
        <f t="shared" si="2"/>
        <v>INSERT INTO public.rack (ubicacion, pasillo, lado, almacen) VALUES('E1004F','3','FRENTE','Physical Locations/APT/Stock/Cedis I');</v>
      </c>
    </row>
    <row r="2937">
      <c r="A2937" s="584" t="s">
        <v>2726</v>
      </c>
      <c r="B2937" s="585">
        <v>3.0</v>
      </c>
      <c r="C2937" s="580" t="str">
        <f t="shared" si="1"/>
        <v>REVERSO</v>
      </c>
      <c r="D2937" s="583" t="s">
        <v>8317</v>
      </c>
      <c r="E2937" s="585">
        <v>10.0</v>
      </c>
      <c r="H2937" s="580" t="str">
        <f t="shared" si="2"/>
        <v>INSERT INTO public.rack (ubicacion, pasillo, lado, almacen) VALUES('E1004R','3','REVERSO','Physical Locations/APT/Stock/Cedis I');</v>
      </c>
    </row>
    <row r="2938">
      <c r="A2938" s="584" t="s">
        <v>2710</v>
      </c>
      <c r="B2938" s="585">
        <v>3.0</v>
      </c>
      <c r="C2938" s="580" t="str">
        <f t="shared" si="1"/>
        <v>FRENTE</v>
      </c>
      <c r="D2938" s="583" t="s">
        <v>8317</v>
      </c>
      <c r="E2938" s="585">
        <v>10.0</v>
      </c>
      <c r="H2938" s="580" t="str">
        <f t="shared" si="2"/>
        <v>INSERT INTO public.rack (ubicacion, pasillo, lado, almacen) VALUES('E1005F','3','FRENTE','Physical Locations/APT/Stock/Cedis I');</v>
      </c>
    </row>
    <row r="2939">
      <c r="A2939" s="584" t="s">
        <v>2694</v>
      </c>
      <c r="B2939" s="585">
        <v>3.0</v>
      </c>
      <c r="C2939" s="580" t="str">
        <f t="shared" si="1"/>
        <v>REVERSO</v>
      </c>
      <c r="D2939" s="583" t="s">
        <v>8317</v>
      </c>
      <c r="E2939" s="585">
        <v>10.0</v>
      </c>
      <c r="H2939" s="580" t="str">
        <f t="shared" si="2"/>
        <v>INSERT INTO public.rack (ubicacion, pasillo, lado, almacen) VALUES('E1005R','3','REVERSO','Physical Locations/APT/Stock/Cedis I');</v>
      </c>
    </row>
    <row r="2940">
      <c r="A2940" s="584" t="s">
        <v>2678</v>
      </c>
      <c r="B2940" s="585">
        <v>3.0</v>
      </c>
      <c r="C2940" s="580" t="str">
        <f t="shared" si="1"/>
        <v>FRENTE</v>
      </c>
      <c r="D2940" s="583" t="s">
        <v>8317</v>
      </c>
      <c r="E2940" s="585">
        <v>10.0</v>
      </c>
      <c r="H2940" s="580" t="str">
        <f t="shared" si="2"/>
        <v>INSERT INTO public.rack (ubicacion, pasillo, lado, almacen) VALUES('E1006F','3','FRENTE','Physical Locations/APT/Stock/Cedis I');</v>
      </c>
    </row>
    <row r="2941">
      <c r="A2941" s="584" t="s">
        <v>2662</v>
      </c>
      <c r="B2941" s="585">
        <v>3.0</v>
      </c>
      <c r="C2941" s="580" t="str">
        <f t="shared" si="1"/>
        <v>REVERSO</v>
      </c>
      <c r="D2941" s="583" t="s">
        <v>8317</v>
      </c>
      <c r="E2941" s="585">
        <v>10.0</v>
      </c>
      <c r="H2941" s="580" t="str">
        <f t="shared" si="2"/>
        <v>INSERT INTO public.rack (ubicacion, pasillo, lado, almacen) VALUES('E1006R','3','REVERSO','Physical Locations/APT/Stock/Cedis I');</v>
      </c>
    </row>
    <row r="2942">
      <c r="A2942" s="584" t="s">
        <v>2646</v>
      </c>
      <c r="B2942" s="585">
        <v>3.0</v>
      </c>
      <c r="C2942" s="580" t="str">
        <f t="shared" si="1"/>
        <v>FRENTE</v>
      </c>
      <c r="D2942" s="583" t="s">
        <v>8317</v>
      </c>
      <c r="E2942" s="585">
        <v>10.0</v>
      </c>
      <c r="H2942" s="580" t="str">
        <f t="shared" si="2"/>
        <v>INSERT INTO public.rack (ubicacion, pasillo, lado, almacen) VALUES('E1007F','3','FRENTE','Physical Locations/APT/Stock/Cedis I');</v>
      </c>
    </row>
    <row r="2943">
      <c r="A2943" s="584" t="s">
        <v>2630</v>
      </c>
      <c r="B2943" s="585">
        <v>3.0</v>
      </c>
      <c r="C2943" s="580" t="str">
        <f t="shared" si="1"/>
        <v>REVERSO</v>
      </c>
      <c r="D2943" s="583" t="s">
        <v>8317</v>
      </c>
      <c r="E2943" s="585">
        <v>10.0</v>
      </c>
      <c r="H2943" s="580" t="str">
        <f t="shared" si="2"/>
        <v>INSERT INTO public.rack (ubicacion, pasillo, lado, almacen) VALUES('E1007R','3','REVERSO','Physical Locations/APT/Stock/Cedis I');</v>
      </c>
    </row>
    <row r="2944">
      <c r="A2944" s="584" t="s">
        <v>2614</v>
      </c>
      <c r="B2944" s="585">
        <v>3.0</v>
      </c>
      <c r="C2944" s="580" t="str">
        <f t="shared" si="1"/>
        <v>FRENTE</v>
      </c>
      <c r="D2944" s="583" t="s">
        <v>8317</v>
      </c>
      <c r="E2944" s="585">
        <v>10.0</v>
      </c>
      <c r="H2944" s="580" t="str">
        <f t="shared" si="2"/>
        <v>INSERT INTO public.rack (ubicacion, pasillo, lado, almacen) VALUES('E1008F','3','FRENTE','Physical Locations/APT/Stock/Cedis I');</v>
      </c>
    </row>
    <row r="2945">
      <c r="A2945" s="584" t="s">
        <v>2598</v>
      </c>
      <c r="B2945" s="585">
        <v>3.0</v>
      </c>
      <c r="C2945" s="580" t="str">
        <f t="shared" si="1"/>
        <v>REVERSO</v>
      </c>
      <c r="D2945" s="583" t="s">
        <v>8317</v>
      </c>
      <c r="E2945" s="585">
        <v>10.0</v>
      </c>
      <c r="H2945" s="580" t="str">
        <f t="shared" si="2"/>
        <v>INSERT INTO public.rack (ubicacion, pasillo, lado, almacen) VALUES('E1008R','3','REVERSO','Physical Locations/APT/Stock/Cedis I');</v>
      </c>
    </row>
    <row r="2946">
      <c r="A2946" s="584" t="s">
        <v>3080</v>
      </c>
      <c r="B2946" s="585">
        <v>3.0</v>
      </c>
      <c r="C2946" s="580" t="str">
        <f t="shared" si="1"/>
        <v>FRENTE</v>
      </c>
      <c r="D2946" s="583" t="s">
        <v>8317</v>
      </c>
      <c r="E2946" s="585">
        <v>11.0</v>
      </c>
      <c r="H2946" s="580" t="str">
        <f t="shared" si="2"/>
        <v>INSERT INTO public.rack (ubicacion, pasillo, lado, almacen) VALUES('E1101F','3','FRENTE','Physical Locations/APT/Stock/Cedis I');</v>
      </c>
    </row>
    <row r="2947">
      <c r="A2947" s="584" t="s">
        <v>3065</v>
      </c>
      <c r="B2947" s="585">
        <v>3.0</v>
      </c>
      <c r="C2947" s="580" t="str">
        <f t="shared" si="1"/>
        <v>REVERSO</v>
      </c>
      <c r="D2947" s="583" t="s">
        <v>8317</v>
      </c>
      <c r="E2947" s="585">
        <v>11.0</v>
      </c>
      <c r="H2947" s="580" t="str">
        <f t="shared" si="2"/>
        <v>INSERT INTO public.rack (ubicacion, pasillo, lado, almacen) VALUES('E1101R','3','REVERSO','Physical Locations/APT/Stock/Cedis I');</v>
      </c>
    </row>
    <row r="2948">
      <c r="A2948" s="584" t="s">
        <v>3050</v>
      </c>
      <c r="B2948" s="585">
        <v>3.0</v>
      </c>
      <c r="C2948" s="580" t="str">
        <f t="shared" si="1"/>
        <v>FRENTE</v>
      </c>
      <c r="D2948" s="583" t="s">
        <v>8317</v>
      </c>
      <c r="E2948" s="585">
        <v>11.0</v>
      </c>
      <c r="H2948" s="580" t="str">
        <f t="shared" si="2"/>
        <v>INSERT INTO public.rack (ubicacion, pasillo, lado, almacen) VALUES('E1102F','3','FRENTE','Physical Locations/APT/Stock/Cedis I');</v>
      </c>
    </row>
    <row r="2949">
      <c r="A2949" s="584" t="s">
        <v>3035</v>
      </c>
      <c r="B2949" s="585">
        <v>3.0</v>
      </c>
      <c r="C2949" s="580" t="str">
        <f t="shared" si="1"/>
        <v>REVERSO</v>
      </c>
      <c r="D2949" s="583" t="s">
        <v>8317</v>
      </c>
      <c r="E2949" s="585">
        <v>11.0</v>
      </c>
      <c r="H2949" s="580" t="str">
        <f t="shared" si="2"/>
        <v>INSERT INTO public.rack (ubicacion, pasillo, lado, almacen) VALUES('E1102R','3','REVERSO','Physical Locations/APT/Stock/Cedis I');</v>
      </c>
    </row>
    <row r="2950">
      <c r="A2950" s="584" t="s">
        <v>3020</v>
      </c>
      <c r="B2950" s="585">
        <v>3.0</v>
      </c>
      <c r="C2950" s="580" t="str">
        <f t="shared" si="1"/>
        <v>FRENTE</v>
      </c>
      <c r="D2950" s="583" t="s">
        <v>8317</v>
      </c>
      <c r="E2950" s="585">
        <v>11.0</v>
      </c>
      <c r="H2950" s="580" t="str">
        <f t="shared" si="2"/>
        <v>INSERT INTO public.rack (ubicacion, pasillo, lado, almacen) VALUES('E1103F','3','FRENTE','Physical Locations/APT/Stock/Cedis I');</v>
      </c>
    </row>
    <row r="2951">
      <c r="A2951" s="584" t="s">
        <v>3005</v>
      </c>
      <c r="B2951" s="585">
        <v>3.0</v>
      </c>
      <c r="C2951" s="580" t="str">
        <f t="shared" si="1"/>
        <v>REVERSO</v>
      </c>
      <c r="D2951" s="583" t="s">
        <v>8317</v>
      </c>
      <c r="E2951" s="585">
        <v>11.0</v>
      </c>
      <c r="H2951" s="580" t="str">
        <f t="shared" si="2"/>
        <v>INSERT INTO public.rack (ubicacion, pasillo, lado, almacen) VALUES('E1103R','3','REVERSO','Physical Locations/APT/Stock/Cedis I');</v>
      </c>
    </row>
    <row r="2952">
      <c r="A2952" s="584" t="s">
        <v>2990</v>
      </c>
      <c r="B2952" s="585">
        <v>3.0</v>
      </c>
      <c r="C2952" s="580" t="str">
        <f t="shared" si="1"/>
        <v>FRENTE</v>
      </c>
      <c r="D2952" s="583" t="s">
        <v>8317</v>
      </c>
      <c r="E2952" s="585">
        <v>11.0</v>
      </c>
      <c r="H2952" s="580" t="str">
        <f t="shared" si="2"/>
        <v>INSERT INTO public.rack (ubicacion, pasillo, lado, almacen) VALUES('E1104F','3','FRENTE','Physical Locations/APT/Stock/Cedis I');</v>
      </c>
    </row>
    <row r="2953">
      <c r="A2953" s="584" t="s">
        <v>2975</v>
      </c>
      <c r="B2953" s="585">
        <v>3.0</v>
      </c>
      <c r="C2953" s="580" t="str">
        <f t="shared" si="1"/>
        <v>REVERSO</v>
      </c>
      <c r="D2953" s="583" t="s">
        <v>8317</v>
      </c>
      <c r="E2953" s="585">
        <v>11.0</v>
      </c>
      <c r="H2953" s="580" t="str">
        <f t="shared" si="2"/>
        <v>INSERT INTO public.rack (ubicacion, pasillo, lado, almacen) VALUES('E1104R','3','REVERSO','Physical Locations/APT/Stock/Cedis I');</v>
      </c>
    </row>
    <row r="2954">
      <c r="A2954" s="584" t="s">
        <v>2960</v>
      </c>
      <c r="B2954" s="585">
        <v>3.0</v>
      </c>
      <c r="C2954" s="580" t="str">
        <f t="shared" si="1"/>
        <v>FRENTE</v>
      </c>
      <c r="D2954" s="583" t="s">
        <v>8317</v>
      </c>
      <c r="E2954" s="585">
        <v>11.0</v>
      </c>
      <c r="H2954" s="580" t="str">
        <f t="shared" si="2"/>
        <v>INSERT INTO public.rack (ubicacion, pasillo, lado, almacen) VALUES('E1105F','3','FRENTE','Physical Locations/APT/Stock/Cedis I');</v>
      </c>
    </row>
    <row r="2955">
      <c r="A2955" s="584" t="s">
        <v>2945</v>
      </c>
      <c r="B2955" s="585">
        <v>3.0</v>
      </c>
      <c r="C2955" s="580" t="str">
        <f t="shared" si="1"/>
        <v>REVERSO</v>
      </c>
      <c r="D2955" s="583" t="s">
        <v>8317</v>
      </c>
      <c r="E2955" s="585">
        <v>11.0</v>
      </c>
      <c r="H2955" s="580" t="str">
        <f t="shared" si="2"/>
        <v>INSERT INTO public.rack (ubicacion, pasillo, lado, almacen) VALUES('E1105R','3','REVERSO','Physical Locations/APT/Stock/Cedis I');</v>
      </c>
    </row>
    <row r="2956">
      <c r="A2956" s="584" t="s">
        <v>2930</v>
      </c>
      <c r="B2956" s="585">
        <v>3.0</v>
      </c>
      <c r="C2956" s="580" t="str">
        <f t="shared" si="1"/>
        <v>FRENTE</v>
      </c>
      <c r="D2956" s="583" t="s">
        <v>8317</v>
      </c>
      <c r="E2956" s="585">
        <v>11.0</v>
      </c>
      <c r="H2956" s="580" t="str">
        <f t="shared" si="2"/>
        <v>INSERT INTO public.rack (ubicacion, pasillo, lado, almacen) VALUES('E1106F','3','FRENTE','Physical Locations/APT/Stock/Cedis I');</v>
      </c>
    </row>
    <row r="2957">
      <c r="A2957" s="584" t="s">
        <v>2915</v>
      </c>
      <c r="B2957" s="585">
        <v>3.0</v>
      </c>
      <c r="C2957" s="580" t="str">
        <f t="shared" si="1"/>
        <v>REVERSO</v>
      </c>
      <c r="D2957" s="583" t="s">
        <v>8317</v>
      </c>
      <c r="E2957" s="585">
        <v>11.0</v>
      </c>
      <c r="H2957" s="580" t="str">
        <f t="shared" si="2"/>
        <v>INSERT INTO public.rack (ubicacion, pasillo, lado, almacen) VALUES('E1106R','3','REVERSO','Physical Locations/APT/Stock/Cedis I');</v>
      </c>
    </row>
    <row r="2958">
      <c r="A2958" s="584" t="s">
        <v>2900</v>
      </c>
      <c r="B2958" s="585">
        <v>3.0</v>
      </c>
      <c r="C2958" s="580" t="str">
        <f t="shared" si="1"/>
        <v>FRENTE</v>
      </c>
      <c r="D2958" s="583" t="s">
        <v>8317</v>
      </c>
      <c r="E2958" s="585">
        <v>11.0</v>
      </c>
      <c r="H2958" s="580" t="str">
        <f t="shared" si="2"/>
        <v>INSERT INTO public.rack (ubicacion, pasillo, lado, almacen) VALUES('E1107F','3','FRENTE','Physical Locations/APT/Stock/Cedis I');</v>
      </c>
    </row>
    <row r="2959">
      <c r="A2959" s="584" t="s">
        <v>2885</v>
      </c>
      <c r="B2959" s="585">
        <v>3.0</v>
      </c>
      <c r="C2959" s="580" t="str">
        <f t="shared" si="1"/>
        <v>REVERSO</v>
      </c>
      <c r="D2959" s="583" t="s">
        <v>8317</v>
      </c>
      <c r="E2959" s="585">
        <v>11.0</v>
      </c>
      <c r="H2959" s="580" t="str">
        <f t="shared" si="2"/>
        <v>INSERT INTO public.rack (ubicacion, pasillo, lado, almacen) VALUES('E1107R','3','REVERSO','Physical Locations/APT/Stock/Cedis I');</v>
      </c>
    </row>
    <row r="2960">
      <c r="A2960" s="584" t="s">
        <v>2869</v>
      </c>
      <c r="B2960" s="585">
        <v>3.0</v>
      </c>
      <c r="C2960" s="580" t="str">
        <f t="shared" si="1"/>
        <v>FRENTE</v>
      </c>
      <c r="D2960" s="583" t="s">
        <v>8317</v>
      </c>
      <c r="E2960" s="585">
        <v>11.0</v>
      </c>
      <c r="H2960" s="580" t="str">
        <f t="shared" si="2"/>
        <v>INSERT INTO public.rack (ubicacion, pasillo, lado, almacen) VALUES('E1108F','3','FRENTE','Physical Locations/APT/Stock/Cedis I');</v>
      </c>
    </row>
    <row r="2961">
      <c r="A2961" s="584" t="s">
        <v>2854</v>
      </c>
      <c r="B2961" s="585">
        <v>3.0</v>
      </c>
      <c r="C2961" s="580" t="str">
        <f t="shared" si="1"/>
        <v>REVERSO</v>
      </c>
      <c r="D2961" s="583" t="s">
        <v>8317</v>
      </c>
      <c r="E2961" s="585">
        <v>11.0</v>
      </c>
      <c r="H2961" s="580" t="str">
        <f t="shared" si="2"/>
        <v>INSERT INTO public.rack (ubicacion, pasillo, lado, almacen) VALUES('E1108R','3','REVERSO','Physical Locations/APT/Stock/Cedis I');</v>
      </c>
    </row>
    <row r="2962">
      <c r="A2962" s="584" t="s">
        <v>3306</v>
      </c>
      <c r="B2962" s="585">
        <v>3.0</v>
      </c>
      <c r="C2962" s="580" t="str">
        <f t="shared" si="1"/>
        <v>FRENTE</v>
      </c>
      <c r="D2962" s="583" t="s">
        <v>8317</v>
      </c>
      <c r="E2962" s="585">
        <v>12.0</v>
      </c>
      <c r="H2962" s="580" t="str">
        <f t="shared" si="2"/>
        <v>INSERT INTO public.rack (ubicacion, pasillo, lado, almacen) VALUES('E1201F','3','FRENTE','Physical Locations/APT/Stock/Cedis I');</v>
      </c>
    </row>
    <row r="2963">
      <c r="A2963" s="584" t="s">
        <v>3293</v>
      </c>
      <c r="B2963" s="585">
        <v>3.0</v>
      </c>
      <c r="C2963" s="580" t="str">
        <f t="shared" si="1"/>
        <v>REVERSO</v>
      </c>
      <c r="D2963" s="583" t="s">
        <v>8317</v>
      </c>
      <c r="E2963" s="585">
        <v>12.0</v>
      </c>
      <c r="H2963" s="580" t="str">
        <f t="shared" si="2"/>
        <v>INSERT INTO public.rack (ubicacion, pasillo, lado, almacen) VALUES('E1201R','3','REVERSO','Physical Locations/APT/Stock/Cedis I');</v>
      </c>
    </row>
    <row r="2964">
      <c r="A2964" s="584" t="s">
        <v>3278</v>
      </c>
      <c r="B2964" s="585">
        <v>3.0</v>
      </c>
      <c r="C2964" s="580" t="str">
        <f t="shared" si="1"/>
        <v>FRENTE</v>
      </c>
      <c r="D2964" s="583" t="s">
        <v>8317</v>
      </c>
      <c r="E2964" s="585">
        <v>12.0</v>
      </c>
      <c r="H2964" s="580" t="str">
        <f t="shared" si="2"/>
        <v>INSERT INTO public.rack (ubicacion, pasillo, lado, almacen) VALUES('E1202F','3','FRENTE','Physical Locations/APT/Stock/Cedis I');</v>
      </c>
    </row>
    <row r="2965">
      <c r="A2965" s="584" t="s">
        <v>3263</v>
      </c>
      <c r="B2965" s="585">
        <v>3.0</v>
      </c>
      <c r="C2965" s="580" t="str">
        <f t="shared" si="1"/>
        <v>REVERSO</v>
      </c>
      <c r="D2965" s="583" t="s">
        <v>8317</v>
      </c>
      <c r="E2965" s="585">
        <v>12.0</v>
      </c>
      <c r="H2965" s="580" t="str">
        <f t="shared" si="2"/>
        <v>INSERT INTO public.rack (ubicacion, pasillo, lado, almacen) VALUES('E1202R','3','REVERSO','Physical Locations/APT/Stock/Cedis I');</v>
      </c>
    </row>
    <row r="2966">
      <c r="A2966" s="584" t="s">
        <v>3248</v>
      </c>
      <c r="B2966" s="585">
        <v>3.0</v>
      </c>
      <c r="C2966" s="580" t="str">
        <f t="shared" si="1"/>
        <v>FRENTE</v>
      </c>
      <c r="D2966" s="583" t="s">
        <v>8317</v>
      </c>
      <c r="E2966" s="585">
        <v>12.0</v>
      </c>
      <c r="H2966" s="580" t="str">
        <f t="shared" si="2"/>
        <v>INSERT INTO public.rack (ubicacion, pasillo, lado, almacen) VALUES('E1203F','3','FRENTE','Physical Locations/APT/Stock/Cedis I');</v>
      </c>
    </row>
    <row r="2967">
      <c r="A2967" s="584" t="s">
        <v>3233</v>
      </c>
      <c r="B2967" s="585">
        <v>3.0</v>
      </c>
      <c r="C2967" s="580" t="str">
        <f t="shared" si="1"/>
        <v>REVERSO</v>
      </c>
      <c r="D2967" s="583" t="s">
        <v>8317</v>
      </c>
      <c r="E2967" s="585">
        <v>12.0</v>
      </c>
      <c r="H2967" s="580" t="str">
        <f t="shared" si="2"/>
        <v>INSERT INTO public.rack (ubicacion, pasillo, lado, almacen) VALUES('E1203R','3','REVERSO','Physical Locations/APT/Stock/Cedis I');</v>
      </c>
    </row>
    <row r="2968">
      <c r="A2968" s="584" t="s">
        <v>3218</v>
      </c>
      <c r="B2968" s="585">
        <v>3.0</v>
      </c>
      <c r="C2968" s="580" t="str">
        <f t="shared" si="1"/>
        <v>FRENTE</v>
      </c>
      <c r="D2968" s="583" t="s">
        <v>8317</v>
      </c>
      <c r="E2968" s="585">
        <v>12.0</v>
      </c>
      <c r="H2968" s="580" t="str">
        <f t="shared" si="2"/>
        <v>INSERT INTO public.rack (ubicacion, pasillo, lado, almacen) VALUES('E1204F','3','FRENTE','Physical Locations/APT/Stock/Cedis I');</v>
      </c>
    </row>
    <row r="2969">
      <c r="A2969" s="584" t="s">
        <v>3203</v>
      </c>
      <c r="B2969" s="585">
        <v>3.0</v>
      </c>
      <c r="C2969" s="580" t="str">
        <f t="shared" si="1"/>
        <v>REVERSO</v>
      </c>
      <c r="D2969" s="583" t="s">
        <v>8317</v>
      </c>
      <c r="E2969" s="585">
        <v>12.0</v>
      </c>
      <c r="H2969" s="580" t="str">
        <f t="shared" si="2"/>
        <v>INSERT INTO public.rack (ubicacion, pasillo, lado, almacen) VALUES('E1204R','3','REVERSO','Physical Locations/APT/Stock/Cedis I');</v>
      </c>
    </row>
    <row r="2970">
      <c r="A2970" s="584" t="s">
        <v>3188</v>
      </c>
      <c r="B2970" s="585">
        <v>3.0</v>
      </c>
      <c r="C2970" s="580" t="str">
        <f t="shared" si="1"/>
        <v>FRENTE</v>
      </c>
      <c r="D2970" s="583" t="s">
        <v>8317</v>
      </c>
      <c r="E2970" s="585">
        <v>12.0</v>
      </c>
      <c r="H2970" s="580" t="str">
        <f t="shared" si="2"/>
        <v>INSERT INTO public.rack (ubicacion, pasillo, lado, almacen) VALUES('E1205F','3','FRENTE','Physical Locations/APT/Stock/Cedis I');</v>
      </c>
    </row>
    <row r="2971">
      <c r="A2971" s="584" t="s">
        <v>3173</v>
      </c>
      <c r="B2971" s="585">
        <v>3.0</v>
      </c>
      <c r="C2971" s="580" t="str">
        <f t="shared" si="1"/>
        <v>REVERSO</v>
      </c>
      <c r="D2971" s="583" t="s">
        <v>8317</v>
      </c>
      <c r="E2971" s="585">
        <v>12.0</v>
      </c>
      <c r="H2971" s="580" t="str">
        <f t="shared" si="2"/>
        <v>INSERT INTO public.rack (ubicacion, pasillo, lado, almacen) VALUES('E1205R','3','REVERSO','Physical Locations/APT/Stock/Cedis I');</v>
      </c>
    </row>
    <row r="2972">
      <c r="A2972" s="584" t="s">
        <v>3160</v>
      </c>
      <c r="B2972" s="585">
        <v>3.0</v>
      </c>
      <c r="C2972" s="580" t="str">
        <f t="shared" si="1"/>
        <v>FRENTE</v>
      </c>
      <c r="D2972" s="583" t="s">
        <v>8317</v>
      </c>
      <c r="E2972" s="585">
        <v>12.0</v>
      </c>
      <c r="H2972" s="580" t="str">
        <f t="shared" si="2"/>
        <v>INSERT INTO public.rack (ubicacion, pasillo, lado, almacen) VALUES('E1206F','3','FRENTE','Physical Locations/APT/Stock/Cedis I');</v>
      </c>
    </row>
    <row r="2973">
      <c r="A2973" s="584" t="s">
        <v>3147</v>
      </c>
      <c r="B2973" s="585">
        <v>3.0</v>
      </c>
      <c r="C2973" s="580" t="str">
        <f t="shared" si="1"/>
        <v>REVERSO</v>
      </c>
      <c r="D2973" s="583" t="s">
        <v>8317</v>
      </c>
      <c r="E2973" s="585">
        <v>12.0</v>
      </c>
      <c r="H2973" s="580" t="str">
        <f t="shared" si="2"/>
        <v>INSERT INTO public.rack (ubicacion, pasillo, lado, almacen) VALUES('E1206R','3','REVERSO','Physical Locations/APT/Stock/Cedis I');</v>
      </c>
    </row>
    <row r="2974">
      <c r="A2974" s="584" t="s">
        <v>3134</v>
      </c>
      <c r="B2974" s="585">
        <v>3.0</v>
      </c>
      <c r="C2974" s="580" t="str">
        <f t="shared" si="1"/>
        <v>FRENTE</v>
      </c>
      <c r="D2974" s="583" t="s">
        <v>8317</v>
      </c>
      <c r="E2974" s="585">
        <v>12.0</v>
      </c>
      <c r="H2974" s="580" t="str">
        <f t="shared" si="2"/>
        <v>INSERT INTO public.rack (ubicacion, pasillo, lado, almacen) VALUES('E1207F','3','FRENTE','Physical Locations/APT/Stock/Cedis I');</v>
      </c>
    </row>
    <row r="2975">
      <c r="A2975" s="584" t="s">
        <v>3121</v>
      </c>
      <c r="B2975" s="585">
        <v>3.0</v>
      </c>
      <c r="C2975" s="580" t="str">
        <f t="shared" si="1"/>
        <v>REVERSO</v>
      </c>
      <c r="D2975" s="583" t="s">
        <v>8317</v>
      </c>
      <c r="E2975" s="585">
        <v>12.0</v>
      </c>
      <c r="H2975" s="580" t="str">
        <f t="shared" si="2"/>
        <v>INSERT INTO public.rack (ubicacion, pasillo, lado, almacen) VALUES('E1207R','3','REVERSO','Physical Locations/APT/Stock/Cedis I');</v>
      </c>
    </row>
    <row r="2976">
      <c r="A2976" s="584" t="s">
        <v>3108</v>
      </c>
      <c r="B2976" s="585">
        <v>3.0</v>
      </c>
      <c r="C2976" s="580" t="str">
        <f t="shared" si="1"/>
        <v>FRENTE</v>
      </c>
      <c r="D2976" s="583" t="s">
        <v>8317</v>
      </c>
      <c r="E2976" s="585">
        <v>12.0</v>
      </c>
      <c r="H2976" s="580" t="str">
        <f t="shared" si="2"/>
        <v>INSERT INTO public.rack (ubicacion, pasillo, lado, almacen) VALUES('E1208F','3','FRENTE','Physical Locations/APT/Stock/Cedis I');</v>
      </c>
    </row>
    <row r="2977">
      <c r="A2977" s="584" t="s">
        <v>3095</v>
      </c>
      <c r="B2977" s="585">
        <v>3.0</v>
      </c>
      <c r="C2977" s="580" t="str">
        <f t="shared" si="1"/>
        <v>REVERSO</v>
      </c>
      <c r="D2977" s="583" t="s">
        <v>8317</v>
      </c>
      <c r="E2977" s="585">
        <v>12.0</v>
      </c>
      <c r="H2977" s="580" t="str">
        <f t="shared" si="2"/>
        <v>INSERT INTO public.rack (ubicacion, pasillo, lado, almacen) VALUES('E1208R','3','REVERSO','Physical Locations/APT/Stock/Cedis I');</v>
      </c>
    </row>
    <row r="2978">
      <c r="A2978" s="584" t="s">
        <v>3524</v>
      </c>
      <c r="B2978" s="585">
        <v>3.0</v>
      </c>
      <c r="C2978" s="580" t="str">
        <f t="shared" si="1"/>
        <v>FRENTE</v>
      </c>
      <c r="D2978" s="583" t="s">
        <v>8317</v>
      </c>
      <c r="E2978" s="585">
        <v>13.0</v>
      </c>
      <c r="H2978" s="580" t="str">
        <f t="shared" si="2"/>
        <v>INSERT INTO public.rack (ubicacion, pasillo, lado, almacen) VALUES('E1301F','3','FRENTE','Physical Locations/APT/Stock/Cedis I');</v>
      </c>
    </row>
    <row r="2979">
      <c r="A2979" s="584" t="s">
        <v>3510</v>
      </c>
      <c r="B2979" s="585">
        <v>3.0</v>
      </c>
      <c r="C2979" s="580" t="str">
        <f t="shared" si="1"/>
        <v>REVERSO</v>
      </c>
      <c r="D2979" s="583" t="s">
        <v>8317</v>
      </c>
      <c r="E2979" s="585">
        <v>13.0</v>
      </c>
      <c r="H2979" s="580" t="str">
        <f t="shared" si="2"/>
        <v>INSERT INTO public.rack (ubicacion, pasillo, lado, almacen) VALUES('E1301R','3','REVERSO','Physical Locations/APT/Stock/Cedis I');</v>
      </c>
    </row>
    <row r="2980">
      <c r="A2980" s="584" t="s">
        <v>3497</v>
      </c>
      <c r="B2980" s="585">
        <v>3.0</v>
      </c>
      <c r="C2980" s="580" t="str">
        <f t="shared" si="1"/>
        <v>FRENTE</v>
      </c>
      <c r="D2980" s="583" t="s">
        <v>8317</v>
      </c>
      <c r="E2980" s="585">
        <v>13.0</v>
      </c>
      <c r="H2980" s="580" t="str">
        <f t="shared" si="2"/>
        <v>INSERT INTO public.rack (ubicacion, pasillo, lado, almacen) VALUES('E1302F','3','FRENTE','Physical Locations/APT/Stock/Cedis I');</v>
      </c>
    </row>
    <row r="2981">
      <c r="A2981" s="584" t="s">
        <v>3483</v>
      </c>
      <c r="B2981" s="585">
        <v>3.0</v>
      </c>
      <c r="C2981" s="580" t="str">
        <f t="shared" si="1"/>
        <v>REVERSO</v>
      </c>
      <c r="D2981" s="583" t="s">
        <v>8317</v>
      </c>
      <c r="E2981" s="585">
        <v>13.0</v>
      </c>
      <c r="H2981" s="580" t="str">
        <f t="shared" si="2"/>
        <v>INSERT INTO public.rack (ubicacion, pasillo, lado, almacen) VALUES('E1302R','3','REVERSO','Physical Locations/APT/Stock/Cedis I');</v>
      </c>
    </row>
    <row r="2982">
      <c r="A2982" s="584" t="s">
        <v>3469</v>
      </c>
      <c r="B2982" s="585">
        <v>3.0</v>
      </c>
      <c r="C2982" s="580" t="str">
        <f t="shared" si="1"/>
        <v>FRENTE</v>
      </c>
      <c r="D2982" s="583" t="s">
        <v>8317</v>
      </c>
      <c r="E2982" s="585">
        <v>13.0</v>
      </c>
      <c r="H2982" s="580" t="str">
        <f t="shared" si="2"/>
        <v>INSERT INTO public.rack (ubicacion, pasillo, lado, almacen) VALUES('E1303F','3','FRENTE','Physical Locations/APT/Stock/Cedis I');</v>
      </c>
    </row>
    <row r="2983">
      <c r="A2983" s="584" t="s">
        <v>3454</v>
      </c>
      <c r="B2983" s="585">
        <v>3.0</v>
      </c>
      <c r="C2983" s="580" t="str">
        <f t="shared" si="1"/>
        <v>REVERSO</v>
      </c>
      <c r="D2983" s="583" t="s">
        <v>8317</v>
      </c>
      <c r="E2983" s="585">
        <v>13.0</v>
      </c>
      <c r="H2983" s="580" t="str">
        <f t="shared" si="2"/>
        <v>INSERT INTO public.rack (ubicacion, pasillo, lado, almacen) VALUES('E1303R','3','REVERSO','Physical Locations/APT/Stock/Cedis I');</v>
      </c>
    </row>
    <row r="2984">
      <c r="A2984" s="584" t="s">
        <v>3440</v>
      </c>
      <c r="B2984" s="585">
        <v>3.0</v>
      </c>
      <c r="C2984" s="580" t="str">
        <f t="shared" si="1"/>
        <v>FRENTE</v>
      </c>
      <c r="D2984" s="583" t="s">
        <v>8317</v>
      </c>
      <c r="E2984" s="585">
        <v>13.0</v>
      </c>
      <c r="H2984" s="580" t="str">
        <f t="shared" si="2"/>
        <v>INSERT INTO public.rack (ubicacion, pasillo, lado, almacen) VALUES('E1304F','3','FRENTE','Physical Locations/APT/Stock/Cedis I');</v>
      </c>
    </row>
    <row r="2985">
      <c r="A2985" s="584" t="s">
        <v>3425</v>
      </c>
      <c r="B2985" s="585">
        <v>3.0</v>
      </c>
      <c r="C2985" s="580" t="str">
        <f t="shared" si="1"/>
        <v>REVERSO</v>
      </c>
      <c r="D2985" s="583" t="s">
        <v>8317</v>
      </c>
      <c r="E2985" s="585">
        <v>13.0</v>
      </c>
      <c r="H2985" s="580" t="str">
        <f t="shared" si="2"/>
        <v>INSERT INTO public.rack (ubicacion, pasillo, lado, almacen) VALUES('E1304R','3','REVERSO','Physical Locations/APT/Stock/Cedis I');</v>
      </c>
    </row>
    <row r="2986">
      <c r="A2986" s="584" t="s">
        <v>3411</v>
      </c>
      <c r="B2986" s="585">
        <v>3.0</v>
      </c>
      <c r="C2986" s="580" t="str">
        <f t="shared" si="1"/>
        <v>FRENTE</v>
      </c>
      <c r="D2986" s="583" t="s">
        <v>8317</v>
      </c>
      <c r="E2986" s="585">
        <v>13.0</v>
      </c>
      <c r="H2986" s="580" t="str">
        <f t="shared" si="2"/>
        <v>INSERT INTO public.rack (ubicacion, pasillo, lado, almacen) VALUES('E1305F','3','FRENTE','Physical Locations/APT/Stock/Cedis I');</v>
      </c>
    </row>
    <row r="2987">
      <c r="A2987" s="584" t="s">
        <v>3396</v>
      </c>
      <c r="B2987" s="585">
        <v>3.0</v>
      </c>
      <c r="C2987" s="580" t="str">
        <f t="shared" si="1"/>
        <v>REVERSO</v>
      </c>
      <c r="D2987" s="583" t="s">
        <v>8317</v>
      </c>
      <c r="E2987" s="585">
        <v>13.0</v>
      </c>
      <c r="H2987" s="580" t="str">
        <f t="shared" si="2"/>
        <v>INSERT INTO public.rack (ubicacion, pasillo, lado, almacen) VALUES('E1305R','3','REVERSO','Physical Locations/APT/Stock/Cedis I');</v>
      </c>
    </row>
    <row r="2988">
      <c r="A2988" s="584" t="s">
        <v>3382</v>
      </c>
      <c r="B2988" s="585">
        <v>3.0</v>
      </c>
      <c r="C2988" s="580" t="str">
        <f t="shared" si="1"/>
        <v>FRENTE</v>
      </c>
      <c r="D2988" s="583" t="s">
        <v>8317</v>
      </c>
      <c r="E2988" s="585">
        <v>13.0</v>
      </c>
      <c r="H2988" s="580" t="str">
        <f t="shared" si="2"/>
        <v>INSERT INTO public.rack (ubicacion, pasillo, lado, almacen) VALUES('E1306F','3','FRENTE','Physical Locations/APT/Stock/Cedis I');</v>
      </c>
    </row>
    <row r="2989">
      <c r="A2989" s="584" t="s">
        <v>3367</v>
      </c>
      <c r="B2989" s="585">
        <v>3.0</v>
      </c>
      <c r="C2989" s="580" t="str">
        <f t="shared" si="1"/>
        <v>REVERSO</v>
      </c>
      <c r="D2989" s="583" t="s">
        <v>8317</v>
      </c>
      <c r="E2989" s="585">
        <v>13.0</v>
      </c>
      <c r="H2989" s="580" t="str">
        <f t="shared" si="2"/>
        <v>INSERT INTO public.rack (ubicacion, pasillo, lado, almacen) VALUES('E1306R','3','REVERSO','Physical Locations/APT/Stock/Cedis I');</v>
      </c>
    </row>
    <row r="2990">
      <c r="A2990" s="584" t="s">
        <v>3355</v>
      </c>
      <c r="B2990" s="585">
        <v>3.0</v>
      </c>
      <c r="C2990" s="580" t="str">
        <f t="shared" si="1"/>
        <v>FRENTE</v>
      </c>
      <c r="D2990" s="583" t="s">
        <v>8317</v>
      </c>
      <c r="E2990" s="585">
        <v>13.0</v>
      </c>
      <c r="H2990" s="580" t="str">
        <f t="shared" si="2"/>
        <v>INSERT INTO public.rack (ubicacion, pasillo, lado, almacen) VALUES('E1307F','3','FRENTE','Physical Locations/APT/Stock/Cedis I');</v>
      </c>
    </row>
    <row r="2991">
      <c r="A2991" s="584" t="s">
        <v>3342</v>
      </c>
      <c r="B2991" s="585">
        <v>3.0</v>
      </c>
      <c r="C2991" s="580" t="str">
        <f t="shared" si="1"/>
        <v>REVERSO</v>
      </c>
      <c r="D2991" s="583" t="s">
        <v>8317</v>
      </c>
      <c r="E2991" s="585">
        <v>13.0</v>
      </c>
      <c r="H2991" s="580" t="str">
        <f t="shared" si="2"/>
        <v>INSERT INTO public.rack (ubicacion, pasillo, lado, almacen) VALUES('E1307R','3','REVERSO','Physical Locations/APT/Stock/Cedis I');</v>
      </c>
    </row>
    <row r="2992">
      <c r="A2992" s="584" t="s">
        <v>3330</v>
      </c>
      <c r="B2992" s="585">
        <v>3.0</v>
      </c>
      <c r="C2992" s="580" t="str">
        <f t="shared" si="1"/>
        <v>FRENTE</v>
      </c>
      <c r="D2992" s="583" t="s">
        <v>8317</v>
      </c>
      <c r="E2992" s="585">
        <v>13.0</v>
      </c>
      <c r="H2992" s="580" t="str">
        <f t="shared" si="2"/>
        <v>INSERT INTO public.rack (ubicacion, pasillo, lado, almacen) VALUES('E1308F','3','FRENTE','Physical Locations/APT/Stock/Cedis I');</v>
      </c>
    </row>
    <row r="2993">
      <c r="A2993" s="584" t="s">
        <v>3317</v>
      </c>
      <c r="B2993" s="585">
        <v>3.0</v>
      </c>
      <c r="C2993" s="580" t="str">
        <f t="shared" si="1"/>
        <v>REVERSO</v>
      </c>
      <c r="D2993" s="583" t="s">
        <v>8317</v>
      </c>
      <c r="E2993" s="585">
        <v>13.0</v>
      </c>
      <c r="H2993" s="580" t="str">
        <f t="shared" si="2"/>
        <v>INSERT INTO public.rack (ubicacion, pasillo, lado, almacen) VALUES('E1308R','3','REVERSO','Physical Locations/APT/Stock/Cedis I');</v>
      </c>
    </row>
    <row r="2994">
      <c r="A2994" s="584" t="s">
        <v>3736</v>
      </c>
      <c r="B2994" s="585">
        <v>3.0</v>
      </c>
      <c r="C2994" s="580" t="str">
        <f t="shared" si="1"/>
        <v>FRENTE</v>
      </c>
      <c r="D2994" s="583" t="s">
        <v>8317</v>
      </c>
      <c r="E2994" s="585">
        <v>14.0</v>
      </c>
      <c r="H2994" s="580" t="str">
        <f t="shared" si="2"/>
        <v>INSERT INTO public.rack (ubicacion, pasillo, lado, almacen) VALUES('E1401F','3','FRENTE','Physical Locations/APT/Stock/Cedis I');</v>
      </c>
    </row>
    <row r="2995">
      <c r="A2995" s="584" t="s">
        <v>3723</v>
      </c>
      <c r="B2995" s="585">
        <v>3.0</v>
      </c>
      <c r="C2995" s="580" t="str">
        <f t="shared" si="1"/>
        <v>REVERSO</v>
      </c>
      <c r="D2995" s="583" t="s">
        <v>8317</v>
      </c>
      <c r="E2995" s="585">
        <v>14.0</v>
      </c>
      <c r="H2995" s="580" t="str">
        <f t="shared" si="2"/>
        <v>INSERT INTO public.rack (ubicacion, pasillo, lado, almacen) VALUES('E1401R','3','REVERSO','Physical Locations/APT/Stock/Cedis I');</v>
      </c>
    </row>
    <row r="2996">
      <c r="A2996" s="584" t="s">
        <v>3711</v>
      </c>
      <c r="B2996" s="585">
        <v>3.0</v>
      </c>
      <c r="C2996" s="580" t="str">
        <f t="shared" si="1"/>
        <v>FRENTE</v>
      </c>
      <c r="D2996" s="583" t="s">
        <v>8317</v>
      </c>
      <c r="E2996" s="585">
        <v>14.0</v>
      </c>
      <c r="H2996" s="580" t="str">
        <f t="shared" si="2"/>
        <v>INSERT INTO public.rack (ubicacion, pasillo, lado, almacen) VALUES('E1402F','3','FRENTE','Physical Locations/APT/Stock/Cedis I');</v>
      </c>
    </row>
    <row r="2997">
      <c r="A2997" s="584" t="s">
        <v>3698</v>
      </c>
      <c r="B2997" s="585">
        <v>3.0</v>
      </c>
      <c r="C2997" s="580" t="str">
        <f t="shared" si="1"/>
        <v>REVERSO</v>
      </c>
      <c r="D2997" s="583" t="s">
        <v>8317</v>
      </c>
      <c r="E2997" s="585">
        <v>14.0</v>
      </c>
      <c r="H2997" s="580" t="str">
        <f t="shared" si="2"/>
        <v>INSERT INTO public.rack (ubicacion, pasillo, lado, almacen) VALUES('E1402R','3','REVERSO','Physical Locations/APT/Stock/Cedis I');</v>
      </c>
    </row>
    <row r="2998">
      <c r="A2998" s="584" t="s">
        <v>3686</v>
      </c>
      <c r="B2998" s="585">
        <v>3.0</v>
      </c>
      <c r="C2998" s="580" t="str">
        <f t="shared" si="1"/>
        <v>FRENTE</v>
      </c>
      <c r="D2998" s="583" t="s">
        <v>8317</v>
      </c>
      <c r="E2998" s="585">
        <v>14.0</v>
      </c>
      <c r="H2998" s="580" t="str">
        <f t="shared" si="2"/>
        <v>INSERT INTO public.rack (ubicacion, pasillo, lado, almacen) VALUES('E1403F','3','FRENTE','Physical Locations/APT/Stock/Cedis I');</v>
      </c>
    </row>
    <row r="2999">
      <c r="A2999" s="584" t="s">
        <v>3673</v>
      </c>
      <c r="B2999" s="585">
        <v>3.0</v>
      </c>
      <c r="C2999" s="580" t="str">
        <f t="shared" si="1"/>
        <v>REVERSO</v>
      </c>
      <c r="D2999" s="583" t="s">
        <v>8317</v>
      </c>
      <c r="E2999" s="585">
        <v>14.0</v>
      </c>
      <c r="H2999" s="580" t="str">
        <f t="shared" si="2"/>
        <v>INSERT INTO public.rack (ubicacion, pasillo, lado, almacen) VALUES('E1403R','3','REVERSO','Physical Locations/APT/Stock/Cedis I');</v>
      </c>
    </row>
    <row r="3000">
      <c r="A3000" s="584" t="s">
        <v>3660</v>
      </c>
      <c r="B3000" s="585">
        <v>3.0</v>
      </c>
      <c r="C3000" s="580" t="str">
        <f t="shared" si="1"/>
        <v>FRENTE</v>
      </c>
      <c r="D3000" s="583" t="s">
        <v>8317</v>
      </c>
      <c r="E3000" s="585">
        <v>14.0</v>
      </c>
      <c r="H3000" s="580" t="str">
        <f t="shared" si="2"/>
        <v>INSERT INTO public.rack (ubicacion, pasillo, lado, almacen) VALUES('E1404F','3','FRENTE','Physical Locations/APT/Stock/Cedis I');</v>
      </c>
    </row>
    <row r="3001">
      <c r="A3001" s="584" t="s">
        <v>3646</v>
      </c>
      <c r="B3001" s="585">
        <v>3.0</v>
      </c>
      <c r="C3001" s="580" t="str">
        <f t="shared" si="1"/>
        <v>REVERSO</v>
      </c>
      <c r="D3001" s="583" t="s">
        <v>8317</v>
      </c>
      <c r="E3001" s="585">
        <v>14.0</v>
      </c>
      <c r="H3001" s="580" t="str">
        <f t="shared" si="2"/>
        <v>INSERT INTO public.rack (ubicacion, pasillo, lado, almacen) VALUES('E1404R','3','REVERSO','Physical Locations/APT/Stock/Cedis I');</v>
      </c>
    </row>
    <row r="3002">
      <c r="A3002" s="584" t="s">
        <v>3633</v>
      </c>
      <c r="B3002" s="585">
        <v>3.0</v>
      </c>
      <c r="C3002" s="580" t="str">
        <f t="shared" si="1"/>
        <v>FRENTE</v>
      </c>
      <c r="D3002" s="583" t="s">
        <v>8317</v>
      </c>
      <c r="E3002" s="585">
        <v>14.0</v>
      </c>
      <c r="H3002" s="580" t="str">
        <f t="shared" si="2"/>
        <v>INSERT INTO public.rack (ubicacion, pasillo, lado, almacen) VALUES('E1405F','3','FRENTE','Physical Locations/APT/Stock/Cedis I');</v>
      </c>
    </row>
    <row r="3003">
      <c r="A3003" s="584" t="s">
        <v>3619</v>
      </c>
      <c r="B3003" s="585">
        <v>3.0</v>
      </c>
      <c r="C3003" s="580" t="str">
        <f t="shared" si="1"/>
        <v>REVERSO</v>
      </c>
      <c r="D3003" s="583" t="s">
        <v>8317</v>
      </c>
      <c r="E3003" s="585">
        <v>14.0</v>
      </c>
      <c r="H3003" s="580" t="str">
        <f t="shared" si="2"/>
        <v>INSERT INTO public.rack (ubicacion, pasillo, lado, almacen) VALUES('E1405R','3','REVERSO','Physical Locations/APT/Stock/Cedis I');</v>
      </c>
    </row>
    <row r="3004">
      <c r="A3004" s="584" t="s">
        <v>3606</v>
      </c>
      <c r="B3004" s="585">
        <v>3.0</v>
      </c>
      <c r="C3004" s="580" t="str">
        <f t="shared" si="1"/>
        <v>FRENTE</v>
      </c>
      <c r="D3004" s="583" t="s">
        <v>8317</v>
      </c>
      <c r="E3004" s="585">
        <v>14.0</v>
      </c>
      <c r="H3004" s="580" t="str">
        <f t="shared" si="2"/>
        <v>INSERT INTO public.rack (ubicacion, pasillo, lado, almacen) VALUES('E1406F','3','FRENTE','Physical Locations/APT/Stock/Cedis I');</v>
      </c>
    </row>
    <row r="3005">
      <c r="A3005" s="584" t="s">
        <v>3592</v>
      </c>
      <c r="B3005" s="585">
        <v>3.0</v>
      </c>
      <c r="C3005" s="580" t="str">
        <f t="shared" si="1"/>
        <v>REVERSO</v>
      </c>
      <c r="D3005" s="583" t="s">
        <v>8317</v>
      </c>
      <c r="E3005" s="585">
        <v>14.0</v>
      </c>
      <c r="H3005" s="580" t="str">
        <f t="shared" si="2"/>
        <v>INSERT INTO public.rack (ubicacion, pasillo, lado, almacen) VALUES('E1406R','3','REVERSO','Physical Locations/APT/Stock/Cedis I');</v>
      </c>
    </row>
    <row r="3006">
      <c r="A3006" s="584" t="s">
        <v>3578</v>
      </c>
      <c r="B3006" s="585">
        <v>3.0</v>
      </c>
      <c r="C3006" s="580" t="str">
        <f t="shared" si="1"/>
        <v>FRENTE</v>
      </c>
      <c r="D3006" s="583" t="s">
        <v>8317</v>
      </c>
      <c r="E3006" s="585">
        <v>14.0</v>
      </c>
      <c r="H3006" s="580" t="str">
        <f t="shared" si="2"/>
        <v>INSERT INTO public.rack (ubicacion, pasillo, lado, almacen) VALUES('E1407F','3','FRENTE','Physical Locations/APT/Stock/Cedis I');</v>
      </c>
    </row>
    <row r="3007">
      <c r="A3007" s="584" t="s">
        <v>3564</v>
      </c>
      <c r="B3007" s="585">
        <v>3.0</v>
      </c>
      <c r="C3007" s="580" t="str">
        <f t="shared" si="1"/>
        <v>REVERSO</v>
      </c>
      <c r="D3007" s="583" t="s">
        <v>8317</v>
      </c>
      <c r="E3007" s="585">
        <v>14.0</v>
      </c>
      <c r="H3007" s="580" t="str">
        <f t="shared" si="2"/>
        <v>INSERT INTO public.rack (ubicacion, pasillo, lado, almacen) VALUES('E1407R','3','REVERSO','Physical Locations/APT/Stock/Cedis I');</v>
      </c>
    </row>
    <row r="3008">
      <c r="A3008" s="584" t="s">
        <v>3551</v>
      </c>
      <c r="B3008" s="585">
        <v>3.0</v>
      </c>
      <c r="C3008" s="580" t="str">
        <f t="shared" si="1"/>
        <v>FRENTE</v>
      </c>
      <c r="D3008" s="583" t="s">
        <v>8317</v>
      </c>
      <c r="E3008" s="585">
        <v>14.0</v>
      </c>
      <c r="H3008" s="580" t="str">
        <f t="shared" si="2"/>
        <v>INSERT INTO public.rack (ubicacion, pasillo, lado, almacen) VALUES('E1408F','3','FRENTE','Physical Locations/APT/Stock/Cedis I');</v>
      </c>
    </row>
    <row r="3009">
      <c r="A3009" s="584" t="s">
        <v>3537</v>
      </c>
      <c r="B3009" s="585">
        <v>3.0</v>
      </c>
      <c r="C3009" s="580" t="str">
        <f t="shared" si="1"/>
        <v>REVERSO</v>
      </c>
      <c r="D3009" s="583" t="s">
        <v>8317</v>
      </c>
      <c r="E3009" s="585">
        <v>14.0</v>
      </c>
      <c r="H3009" s="580" t="str">
        <f t="shared" si="2"/>
        <v>INSERT INTO public.rack (ubicacion, pasillo, lado, almacen) VALUES('E1408R','3','REVERSO','Physical Locations/APT/Stock/Cedis I');</v>
      </c>
    </row>
    <row r="3010">
      <c r="A3010" s="584" t="s">
        <v>3959</v>
      </c>
      <c r="B3010" s="585">
        <v>3.0</v>
      </c>
      <c r="C3010" s="580" t="str">
        <f t="shared" si="1"/>
        <v>FRENTE</v>
      </c>
      <c r="D3010" s="583" t="s">
        <v>8317</v>
      </c>
      <c r="E3010" s="585">
        <v>15.0</v>
      </c>
      <c r="H3010" s="580" t="str">
        <f t="shared" si="2"/>
        <v>INSERT INTO public.rack (ubicacion, pasillo, lado, almacen) VALUES('E1501F','3','FRENTE','Physical Locations/APT/Stock/Cedis I');</v>
      </c>
    </row>
    <row r="3011">
      <c r="A3011" s="584" t="s">
        <v>3945</v>
      </c>
      <c r="B3011" s="585">
        <v>3.0</v>
      </c>
      <c r="C3011" s="580" t="str">
        <f t="shared" si="1"/>
        <v>REVERSO</v>
      </c>
      <c r="D3011" s="583" t="s">
        <v>8317</v>
      </c>
      <c r="E3011" s="585">
        <v>15.0</v>
      </c>
      <c r="H3011" s="580" t="str">
        <f t="shared" si="2"/>
        <v>INSERT INTO public.rack (ubicacion, pasillo, lado, almacen) VALUES('E1501R','3','REVERSO','Physical Locations/APT/Stock/Cedis I');</v>
      </c>
    </row>
    <row r="3012">
      <c r="A3012" s="584" t="s">
        <v>3931</v>
      </c>
      <c r="B3012" s="585">
        <v>3.0</v>
      </c>
      <c r="C3012" s="580" t="str">
        <f t="shared" si="1"/>
        <v>FRENTE</v>
      </c>
      <c r="D3012" s="583" t="s">
        <v>8317</v>
      </c>
      <c r="E3012" s="585">
        <v>15.0</v>
      </c>
      <c r="H3012" s="580" t="str">
        <f t="shared" si="2"/>
        <v>INSERT INTO public.rack (ubicacion, pasillo, lado, almacen) VALUES('E1502F','3','FRENTE','Physical Locations/APT/Stock/Cedis I');</v>
      </c>
    </row>
    <row r="3013">
      <c r="A3013" s="584" t="s">
        <v>3917</v>
      </c>
      <c r="B3013" s="585">
        <v>3.0</v>
      </c>
      <c r="C3013" s="580" t="str">
        <f t="shared" si="1"/>
        <v>REVERSO</v>
      </c>
      <c r="D3013" s="583" t="s">
        <v>8317</v>
      </c>
      <c r="E3013" s="585">
        <v>15.0</v>
      </c>
      <c r="H3013" s="580" t="str">
        <f t="shared" si="2"/>
        <v>INSERT INTO public.rack (ubicacion, pasillo, lado, almacen) VALUES('E1502R','3','REVERSO','Physical Locations/APT/Stock/Cedis I');</v>
      </c>
    </row>
    <row r="3014">
      <c r="A3014" s="584" t="s">
        <v>3903</v>
      </c>
      <c r="B3014" s="585">
        <v>3.0</v>
      </c>
      <c r="C3014" s="580" t="str">
        <f t="shared" si="1"/>
        <v>FRENTE</v>
      </c>
      <c r="D3014" s="583" t="s">
        <v>8317</v>
      </c>
      <c r="E3014" s="585">
        <v>15.0</v>
      </c>
      <c r="H3014" s="580" t="str">
        <f t="shared" si="2"/>
        <v>INSERT INTO public.rack (ubicacion, pasillo, lado, almacen) VALUES('E1503F','3','FRENTE','Physical Locations/APT/Stock/Cedis I');</v>
      </c>
    </row>
    <row r="3015">
      <c r="A3015" s="584" t="s">
        <v>3889</v>
      </c>
      <c r="B3015" s="585">
        <v>3.0</v>
      </c>
      <c r="C3015" s="580" t="str">
        <f t="shared" si="1"/>
        <v>REVERSO</v>
      </c>
      <c r="D3015" s="583" t="s">
        <v>8317</v>
      </c>
      <c r="E3015" s="585">
        <v>15.0</v>
      </c>
      <c r="H3015" s="580" t="str">
        <f t="shared" si="2"/>
        <v>INSERT INTO public.rack (ubicacion, pasillo, lado, almacen) VALUES('E1503R','3','REVERSO','Physical Locations/APT/Stock/Cedis I');</v>
      </c>
    </row>
    <row r="3016">
      <c r="A3016" s="584" t="s">
        <v>3875</v>
      </c>
      <c r="B3016" s="585">
        <v>3.0</v>
      </c>
      <c r="C3016" s="580" t="str">
        <f t="shared" si="1"/>
        <v>FRENTE</v>
      </c>
      <c r="D3016" s="583" t="s">
        <v>8317</v>
      </c>
      <c r="E3016" s="585">
        <v>15.0</v>
      </c>
      <c r="H3016" s="580" t="str">
        <f t="shared" si="2"/>
        <v>INSERT INTO public.rack (ubicacion, pasillo, lado, almacen) VALUES('E1504F','3','FRENTE','Physical Locations/APT/Stock/Cedis I');</v>
      </c>
    </row>
    <row r="3017">
      <c r="A3017" s="584" t="s">
        <v>3861</v>
      </c>
      <c r="B3017" s="585">
        <v>3.0</v>
      </c>
      <c r="C3017" s="580" t="str">
        <f t="shared" si="1"/>
        <v>REVERSO</v>
      </c>
      <c r="D3017" s="583" t="s">
        <v>8317</v>
      </c>
      <c r="E3017" s="585">
        <v>15.0</v>
      </c>
      <c r="H3017" s="580" t="str">
        <f t="shared" si="2"/>
        <v>INSERT INTO public.rack (ubicacion, pasillo, lado, almacen) VALUES('E1504R','3','REVERSO','Physical Locations/APT/Stock/Cedis I');</v>
      </c>
    </row>
    <row r="3018">
      <c r="A3018" s="584" t="s">
        <v>3847</v>
      </c>
      <c r="B3018" s="585">
        <v>3.0</v>
      </c>
      <c r="C3018" s="580" t="str">
        <f t="shared" si="1"/>
        <v>FRENTE</v>
      </c>
      <c r="D3018" s="583" t="s">
        <v>8317</v>
      </c>
      <c r="E3018" s="585">
        <v>15.0</v>
      </c>
      <c r="H3018" s="580" t="str">
        <f t="shared" si="2"/>
        <v>INSERT INTO public.rack (ubicacion, pasillo, lado, almacen) VALUES('E1505F','3','FRENTE','Physical Locations/APT/Stock/Cedis I');</v>
      </c>
    </row>
    <row r="3019">
      <c r="A3019" s="584" t="s">
        <v>3833</v>
      </c>
      <c r="B3019" s="585">
        <v>3.0</v>
      </c>
      <c r="C3019" s="580" t="str">
        <f t="shared" si="1"/>
        <v>REVERSO</v>
      </c>
      <c r="D3019" s="583" t="s">
        <v>8317</v>
      </c>
      <c r="E3019" s="585">
        <v>15.0</v>
      </c>
      <c r="H3019" s="580" t="str">
        <f t="shared" si="2"/>
        <v>INSERT INTO public.rack (ubicacion, pasillo, lado, almacen) VALUES('E1505R','3','REVERSO','Physical Locations/APT/Stock/Cedis I');</v>
      </c>
    </row>
    <row r="3020">
      <c r="A3020" s="584" t="s">
        <v>3819</v>
      </c>
      <c r="B3020" s="585">
        <v>3.0</v>
      </c>
      <c r="C3020" s="580" t="str">
        <f t="shared" si="1"/>
        <v>FRENTE</v>
      </c>
      <c r="D3020" s="583" t="s">
        <v>8317</v>
      </c>
      <c r="E3020" s="585">
        <v>15.0</v>
      </c>
      <c r="H3020" s="580" t="str">
        <f t="shared" si="2"/>
        <v>INSERT INTO public.rack (ubicacion, pasillo, lado, almacen) VALUES('E1506F','3','FRENTE','Physical Locations/APT/Stock/Cedis I');</v>
      </c>
    </row>
    <row r="3021">
      <c r="A3021" s="584" t="s">
        <v>3805</v>
      </c>
      <c r="B3021" s="585">
        <v>3.0</v>
      </c>
      <c r="C3021" s="580" t="str">
        <f t="shared" si="1"/>
        <v>REVERSO</v>
      </c>
      <c r="D3021" s="583" t="s">
        <v>8317</v>
      </c>
      <c r="E3021" s="585">
        <v>15.0</v>
      </c>
      <c r="H3021" s="580" t="str">
        <f t="shared" si="2"/>
        <v>INSERT INTO public.rack (ubicacion, pasillo, lado, almacen) VALUES('E1506R','3','REVERSO','Physical Locations/APT/Stock/Cedis I');</v>
      </c>
    </row>
    <row r="3022">
      <c r="A3022" s="584" t="s">
        <v>3791</v>
      </c>
      <c r="B3022" s="585">
        <v>3.0</v>
      </c>
      <c r="C3022" s="580" t="str">
        <f t="shared" si="1"/>
        <v>FRENTE</v>
      </c>
      <c r="D3022" s="583" t="s">
        <v>8317</v>
      </c>
      <c r="E3022" s="585">
        <v>15.0</v>
      </c>
      <c r="H3022" s="580" t="str">
        <f t="shared" si="2"/>
        <v>INSERT INTO public.rack (ubicacion, pasillo, lado, almacen) VALUES('E1507F','3','FRENTE','Physical Locations/APT/Stock/Cedis I');</v>
      </c>
    </row>
    <row r="3023">
      <c r="A3023" s="584" t="s">
        <v>3777</v>
      </c>
      <c r="B3023" s="585">
        <v>3.0</v>
      </c>
      <c r="C3023" s="580" t="str">
        <f t="shared" si="1"/>
        <v>REVERSO</v>
      </c>
      <c r="D3023" s="583" t="s">
        <v>8317</v>
      </c>
      <c r="E3023" s="585">
        <v>15.0</v>
      </c>
      <c r="H3023" s="580" t="str">
        <f t="shared" si="2"/>
        <v>INSERT INTO public.rack (ubicacion, pasillo, lado, almacen) VALUES('E1507R','3','REVERSO','Physical Locations/APT/Stock/Cedis I');</v>
      </c>
    </row>
    <row r="3024">
      <c r="A3024" s="584" t="s">
        <v>3763</v>
      </c>
      <c r="B3024" s="585">
        <v>3.0</v>
      </c>
      <c r="C3024" s="580" t="str">
        <f t="shared" si="1"/>
        <v>FRENTE</v>
      </c>
      <c r="D3024" s="583" t="s">
        <v>8317</v>
      </c>
      <c r="E3024" s="585">
        <v>15.0</v>
      </c>
      <c r="H3024" s="580" t="str">
        <f t="shared" si="2"/>
        <v>INSERT INTO public.rack (ubicacion, pasillo, lado, almacen) VALUES('E1508F','3','FRENTE','Physical Locations/APT/Stock/Cedis I');</v>
      </c>
    </row>
    <row r="3025">
      <c r="A3025" s="584" t="s">
        <v>3749</v>
      </c>
      <c r="B3025" s="585">
        <v>3.0</v>
      </c>
      <c r="C3025" s="580" t="str">
        <f t="shared" si="1"/>
        <v>REVERSO</v>
      </c>
      <c r="D3025" s="583" t="s">
        <v>8317</v>
      </c>
      <c r="E3025" s="585">
        <v>15.0</v>
      </c>
      <c r="H3025" s="580" t="str">
        <f t="shared" si="2"/>
        <v>INSERT INTO public.rack (ubicacion, pasillo, lado, almacen) VALUES('E1508R','3','REVERSO','Physical Locations/APT/Stock/Cedis I');</v>
      </c>
    </row>
    <row r="3026">
      <c r="A3026" s="584" t="s">
        <v>4178</v>
      </c>
      <c r="B3026" s="585">
        <v>3.0</v>
      </c>
      <c r="C3026" s="580" t="str">
        <f t="shared" si="1"/>
        <v>FRENTE</v>
      </c>
      <c r="D3026" s="583" t="s">
        <v>8317</v>
      </c>
      <c r="E3026" s="585">
        <v>16.0</v>
      </c>
      <c r="H3026" s="580" t="str">
        <f t="shared" si="2"/>
        <v>INSERT INTO public.rack (ubicacion, pasillo, lado, almacen) VALUES('E1601F','3','FRENTE','Physical Locations/APT/Stock/Cedis I');</v>
      </c>
    </row>
    <row r="3027">
      <c r="A3027" s="584" t="s">
        <v>4165</v>
      </c>
      <c r="B3027" s="585">
        <v>3.0</v>
      </c>
      <c r="C3027" s="580" t="str">
        <f t="shared" si="1"/>
        <v>REVERSO</v>
      </c>
      <c r="D3027" s="583" t="s">
        <v>8317</v>
      </c>
      <c r="E3027" s="585">
        <v>16.0</v>
      </c>
      <c r="H3027" s="580" t="str">
        <f t="shared" si="2"/>
        <v>INSERT INTO public.rack (ubicacion, pasillo, lado, almacen) VALUES('E1601R','3','REVERSO','Physical Locations/APT/Stock/Cedis I');</v>
      </c>
    </row>
    <row r="3028">
      <c r="A3028" s="584" t="s">
        <v>4152</v>
      </c>
      <c r="B3028" s="585">
        <v>3.0</v>
      </c>
      <c r="C3028" s="580" t="str">
        <f t="shared" si="1"/>
        <v>FRENTE</v>
      </c>
      <c r="D3028" s="583" t="s">
        <v>8317</v>
      </c>
      <c r="E3028" s="585">
        <v>16.0</v>
      </c>
      <c r="H3028" s="580" t="str">
        <f t="shared" si="2"/>
        <v>INSERT INTO public.rack (ubicacion, pasillo, lado, almacen) VALUES('E1602F','3','FRENTE','Physical Locations/APT/Stock/Cedis I');</v>
      </c>
    </row>
    <row r="3029">
      <c r="A3029" s="584" t="s">
        <v>4139</v>
      </c>
      <c r="B3029" s="585">
        <v>3.0</v>
      </c>
      <c r="C3029" s="580" t="str">
        <f t="shared" si="1"/>
        <v>REVERSO</v>
      </c>
      <c r="D3029" s="583" t="s">
        <v>8317</v>
      </c>
      <c r="E3029" s="585">
        <v>16.0</v>
      </c>
      <c r="H3029" s="580" t="str">
        <f t="shared" si="2"/>
        <v>INSERT INTO public.rack (ubicacion, pasillo, lado, almacen) VALUES('E1602R','3','REVERSO','Physical Locations/APT/Stock/Cedis I');</v>
      </c>
    </row>
    <row r="3030">
      <c r="A3030" s="584" t="s">
        <v>4126</v>
      </c>
      <c r="B3030" s="585">
        <v>3.0</v>
      </c>
      <c r="C3030" s="580" t="str">
        <f t="shared" si="1"/>
        <v>FRENTE</v>
      </c>
      <c r="D3030" s="583" t="s">
        <v>8317</v>
      </c>
      <c r="E3030" s="585">
        <v>16.0</v>
      </c>
      <c r="H3030" s="580" t="str">
        <f t="shared" si="2"/>
        <v>INSERT INTO public.rack (ubicacion, pasillo, lado, almacen) VALUES('E1603F','3','FRENTE','Physical Locations/APT/Stock/Cedis I');</v>
      </c>
    </row>
    <row r="3031">
      <c r="A3031" s="584" t="s">
        <v>4113</v>
      </c>
      <c r="B3031" s="585">
        <v>3.0</v>
      </c>
      <c r="C3031" s="580" t="str">
        <f t="shared" si="1"/>
        <v>REVERSO</v>
      </c>
      <c r="D3031" s="583" t="s">
        <v>8317</v>
      </c>
      <c r="E3031" s="585">
        <v>16.0</v>
      </c>
      <c r="H3031" s="580" t="str">
        <f t="shared" si="2"/>
        <v>INSERT INTO public.rack (ubicacion, pasillo, lado, almacen) VALUES('E1603R','3','REVERSO','Physical Locations/APT/Stock/Cedis I');</v>
      </c>
    </row>
    <row r="3032">
      <c r="A3032" s="584" t="s">
        <v>4099</v>
      </c>
      <c r="B3032" s="585">
        <v>3.0</v>
      </c>
      <c r="C3032" s="580" t="str">
        <f t="shared" si="1"/>
        <v>FRENTE</v>
      </c>
      <c r="D3032" s="583" t="s">
        <v>8317</v>
      </c>
      <c r="E3032" s="585">
        <v>16.0</v>
      </c>
      <c r="H3032" s="580" t="str">
        <f t="shared" si="2"/>
        <v>INSERT INTO public.rack (ubicacion, pasillo, lado, almacen) VALUES('E1604F','3','FRENTE','Physical Locations/APT/Stock/Cedis I');</v>
      </c>
    </row>
    <row r="3033">
      <c r="A3033" s="584" t="s">
        <v>4085</v>
      </c>
      <c r="B3033" s="585">
        <v>3.0</v>
      </c>
      <c r="C3033" s="580" t="str">
        <f t="shared" si="1"/>
        <v>REVERSO</v>
      </c>
      <c r="D3033" s="583" t="s">
        <v>8317</v>
      </c>
      <c r="E3033" s="585">
        <v>16.0</v>
      </c>
      <c r="H3033" s="580" t="str">
        <f t="shared" si="2"/>
        <v>INSERT INTO public.rack (ubicacion, pasillo, lado, almacen) VALUES('E1604R','3','REVERSO','Physical Locations/APT/Stock/Cedis I');</v>
      </c>
    </row>
    <row r="3034">
      <c r="A3034" s="584" t="s">
        <v>4071</v>
      </c>
      <c r="B3034" s="585">
        <v>3.0</v>
      </c>
      <c r="C3034" s="580" t="str">
        <f t="shared" si="1"/>
        <v>FRENTE</v>
      </c>
      <c r="D3034" s="583" t="s">
        <v>8317</v>
      </c>
      <c r="E3034" s="585">
        <v>16.0</v>
      </c>
      <c r="H3034" s="580" t="str">
        <f t="shared" si="2"/>
        <v>INSERT INTO public.rack (ubicacion, pasillo, lado, almacen) VALUES('E1605F','3','FRENTE','Physical Locations/APT/Stock/Cedis I');</v>
      </c>
    </row>
    <row r="3035">
      <c r="A3035" s="584" t="s">
        <v>4057</v>
      </c>
      <c r="B3035" s="585">
        <v>3.0</v>
      </c>
      <c r="C3035" s="580" t="str">
        <f t="shared" si="1"/>
        <v>REVERSO</v>
      </c>
      <c r="D3035" s="583" t="s">
        <v>8317</v>
      </c>
      <c r="E3035" s="585">
        <v>16.0</v>
      </c>
      <c r="H3035" s="580" t="str">
        <f t="shared" si="2"/>
        <v>INSERT INTO public.rack (ubicacion, pasillo, lado, almacen) VALUES('E1605R','3','REVERSO','Physical Locations/APT/Stock/Cedis I');</v>
      </c>
    </row>
    <row r="3036">
      <c r="A3036" s="584" t="s">
        <v>4043</v>
      </c>
      <c r="B3036" s="585">
        <v>3.0</v>
      </c>
      <c r="C3036" s="580" t="str">
        <f t="shared" si="1"/>
        <v>FRENTE</v>
      </c>
      <c r="D3036" s="583" t="s">
        <v>8317</v>
      </c>
      <c r="E3036" s="585">
        <v>16.0</v>
      </c>
      <c r="H3036" s="580" t="str">
        <f t="shared" si="2"/>
        <v>INSERT INTO public.rack (ubicacion, pasillo, lado, almacen) VALUES('E1606F','3','FRENTE','Physical Locations/APT/Stock/Cedis I');</v>
      </c>
    </row>
    <row r="3037">
      <c r="A3037" s="584" t="s">
        <v>4029</v>
      </c>
      <c r="B3037" s="585">
        <v>3.0</v>
      </c>
      <c r="C3037" s="580" t="str">
        <f t="shared" si="1"/>
        <v>REVERSO</v>
      </c>
      <c r="D3037" s="583" t="s">
        <v>8317</v>
      </c>
      <c r="E3037" s="585">
        <v>16.0</v>
      </c>
      <c r="H3037" s="580" t="str">
        <f t="shared" si="2"/>
        <v>INSERT INTO public.rack (ubicacion, pasillo, lado, almacen) VALUES('E1606R','3','REVERSO','Physical Locations/APT/Stock/Cedis I');</v>
      </c>
    </row>
    <row r="3038">
      <c r="A3038" s="584" t="s">
        <v>4015</v>
      </c>
      <c r="B3038" s="585">
        <v>3.0</v>
      </c>
      <c r="C3038" s="580" t="str">
        <f t="shared" si="1"/>
        <v>FRENTE</v>
      </c>
      <c r="D3038" s="583" t="s">
        <v>8317</v>
      </c>
      <c r="E3038" s="585">
        <v>16.0</v>
      </c>
      <c r="H3038" s="580" t="str">
        <f t="shared" si="2"/>
        <v>INSERT INTO public.rack (ubicacion, pasillo, lado, almacen) VALUES('E1607F','3','FRENTE','Physical Locations/APT/Stock/Cedis I');</v>
      </c>
    </row>
    <row r="3039">
      <c r="A3039" s="584" t="s">
        <v>4001</v>
      </c>
      <c r="B3039" s="585">
        <v>3.0</v>
      </c>
      <c r="C3039" s="580" t="str">
        <f t="shared" si="1"/>
        <v>REVERSO</v>
      </c>
      <c r="D3039" s="583" t="s">
        <v>8317</v>
      </c>
      <c r="E3039" s="585">
        <v>16.0</v>
      </c>
      <c r="H3039" s="580" t="str">
        <f t="shared" si="2"/>
        <v>INSERT INTO public.rack (ubicacion, pasillo, lado, almacen) VALUES('E1607R','3','REVERSO','Physical Locations/APT/Stock/Cedis I');</v>
      </c>
    </row>
    <row r="3040">
      <c r="A3040" s="584" t="s">
        <v>3987</v>
      </c>
      <c r="B3040" s="585">
        <v>3.0</v>
      </c>
      <c r="C3040" s="580" t="str">
        <f t="shared" si="1"/>
        <v>FRENTE</v>
      </c>
      <c r="D3040" s="583" t="s">
        <v>8317</v>
      </c>
      <c r="E3040" s="585">
        <v>16.0</v>
      </c>
      <c r="H3040" s="580" t="str">
        <f t="shared" si="2"/>
        <v>INSERT INTO public.rack (ubicacion, pasillo, lado, almacen) VALUES('E1608F','3','FRENTE','Physical Locations/APT/Stock/Cedis I');</v>
      </c>
    </row>
    <row r="3041">
      <c r="A3041" s="584" t="s">
        <v>3973</v>
      </c>
      <c r="B3041" s="585">
        <v>3.0</v>
      </c>
      <c r="C3041" s="580" t="str">
        <f t="shared" si="1"/>
        <v>REVERSO</v>
      </c>
      <c r="D3041" s="583" t="s">
        <v>8317</v>
      </c>
      <c r="E3041" s="585">
        <v>16.0</v>
      </c>
      <c r="H3041" s="580" t="str">
        <f t="shared" si="2"/>
        <v>INSERT INTO public.rack (ubicacion, pasillo, lado, almacen) VALUES('E1608R','3','REVERSO','Physical Locations/APT/Stock/Cedis I');</v>
      </c>
    </row>
    <row r="3042">
      <c r="A3042" s="584" t="s">
        <v>4382</v>
      </c>
      <c r="B3042" s="585">
        <v>3.0</v>
      </c>
      <c r="C3042" s="580" t="str">
        <f t="shared" si="1"/>
        <v>FRENTE</v>
      </c>
      <c r="D3042" s="583" t="s">
        <v>8317</v>
      </c>
      <c r="E3042" s="585">
        <v>17.0</v>
      </c>
      <c r="H3042" s="580" t="str">
        <f t="shared" si="2"/>
        <v>INSERT INTO public.rack (ubicacion, pasillo, lado, almacen) VALUES('E1701F','3','FRENTE','Physical Locations/APT/Stock/Cedis I');</v>
      </c>
    </row>
    <row r="3043">
      <c r="A3043" s="584" t="s">
        <v>4369</v>
      </c>
      <c r="B3043" s="585">
        <v>3.0</v>
      </c>
      <c r="C3043" s="580" t="str">
        <f t="shared" si="1"/>
        <v>REVERSO</v>
      </c>
      <c r="D3043" s="583" t="s">
        <v>8317</v>
      </c>
      <c r="E3043" s="585">
        <v>17.0</v>
      </c>
      <c r="H3043" s="580" t="str">
        <f t="shared" si="2"/>
        <v>INSERT INTO public.rack (ubicacion, pasillo, lado, almacen) VALUES('E1701R','3','REVERSO','Physical Locations/APT/Stock/Cedis I');</v>
      </c>
    </row>
    <row r="3044">
      <c r="A3044" s="584" t="s">
        <v>4357</v>
      </c>
      <c r="B3044" s="585">
        <v>3.0</v>
      </c>
      <c r="C3044" s="580" t="str">
        <f t="shared" si="1"/>
        <v>FRENTE</v>
      </c>
      <c r="D3044" s="583" t="s">
        <v>8317</v>
      </c>
      <c r="E3044" s="585">
        <v>17.0</v>
      </c>
      <c r="H3044" s="580" t="str">
        <f t="shared" si="2"/>
        <v>INSERT INTO public.rack (ubicacion, pasillo, lado, almacen) VALUES('E1702F','3','FRENTE','Physical Locations/APT/Stock/Cedis I');</v>
      </c>
    </row>
    <row r="3045">
      <c r="A3045" s="584" t="s">
        <v>4345</v>
      </c>
      <c r="B3045" s="585">
        <v>3.0</v>
      </c>
      <c r="C3045" s="580" t="str">
        <f t="shared" si="1"/>
        <v>REVERSO</v>
      </c>
      <c r="D3045" s="583" t="s">
        <v>8317</v>
      </c>
      <c r="E3045" s="585">
        <v>17.0</v>
      </c>
      <c r="H3045" s="580" t="str">
        <f t="shared" si="2"/>
        <v>INSERT INTO public.rack (ubicacion, pasillo, lado, almacen) VALUES('E1702R','3','REVERSO','Physical Locations/APT/Stock/Cedis I');</v>
      </c>
    </row>
    <row r="3046">
      <c r="A3046" s="584" t="s">
        <v>4333</v>
      </c>
      <c r="B3046" s="585">
        <v>3.0</v>
      </c>
      <c r="C3046" s="580" t="str">
        <f t="shared" si="1"/>
        <v>FRENTE</v>
      </c>
      <c r="D3046" s="583" t="s">
        <v>8317</v>
      </c>
      <c r="E3046" s="585">
        <v>17.0</v>
      </c>
      <c r="H3046" s="580" t="str">
        <f t="shared" si="2"/>
        <v>INSERT INTO public.rack (ubicacion, pasillo, lado, almacen) VALUES('E1703F','3','FRENTE','Physical Locations/APT/Stock/Cedis I');</v>
      </c>
    </row>
    <row r="3047">
      <c r="A3047" s="584" t="s">
        <v>4321</v>
      </c>
      <c r="B3047" s="585">
        <v>3.0</v>
      </c>
      <c r="C3047" s="580" t="str">
        <f t="shared" si="1"/>
        <v>REVERSO</v>
      </c>
      <c r="D3047" s="583" t="s">
        <v>8317</v>
      </c>
      <c r="E3047" s="585">
        <v>17.0</v>
      </c>
      <c r="H3047" s="580" t="str">
        <f t="shared" si="2"/>
        <v>INSERT INTO public.rack (ubicacion, pasillo, lado, almacen) VALUES('E1703R','3','REVERSO','Physical Locations/APT/Stock/Cedis I');</v>
      </c>
    </row>
    <row r="3048">
      <c r="A3048" s="584" t="s">
        <v>4309</v>
      </c>
      <c r="B3048" s="585">
        <v>3.0</v>
      </c>
      <c r="C3048" s="580" t="str">
        <f t="shared" si="1"/>
        <v>FRENTE</v>
      </c>
      <c r="D3048" s="583" t="s">
        <v>8317</v>
      </c>
      <c r="E3048" s="585">
        <v>17.0</v>
      </c>
      <c r="H3048" s="580" t="str">
        <f t="shared" si="2"/>
        <v>INSERT INTO public.rack (ubicacion, pasillo, lado, almacen) VALUES('E1704F','3','FRENTE','Physical Locations/APT/Stock/Cedis I');</v>
      </c>
    </row>
    <row r="3049">
      <c r="A3049" s="584" t="s">
        <v>4298</v>
      </c>
      <c r="B3049" s="585">
        <v>3.0</v>
      </c>
      <c r="C3049" s="580" t="str">
        <f t="shared" si="1"/>
        <v>REVERSO</v>
      </c>
      <c r="D3049" s="583" t="s">
        <v>8317</v>
      </c>
      <c r="E3049" s="585">
        <v>17.0</v>
      </c>
      <c r="H3049" s="580" t="str">
        <f t="shared" si="2"/>
        <v>INSERT INTO public.rack (ubicacion, pasillo, lado, almacen) VALUES('E1704R','3','REVERSO','Physical Locations/APT/Stock/Cedis I');</v>
      </c>
    </row>
    <row r="3050">
      <c r="A3050" s="584" t="s">
        <v>4285</v>
      </c>
      <c r="B3050" s="585">
        <v>3.0</v>
      </c>
      <c r="C3050" s="580" t="str">
        <f t="shared" si="1"/>
        <v>FRENTE</v>
      </c>
      <c r="D3050" s="583" t="s">
        <v>8317</v>
      </c>
      <c r="E3050" s="585">
        <v>17.0</v>
      </c>
      <c r="H3050" s="580" t="str">
        <f t="shared" si="2"/>
        <v>INSERT INTO public.rack (ubicacion, pasillo, lado, almacen) VALUES('E1705F','3','FRENTE','Physical Locations/APT/Stock/Cedis I');</v>
      </c>
    </row>
    <row r="3051">
      <c r="A3051" s="584" t="s">
        <v>4272</v>
      </c>
      <c r="B3051" s="585">
        <v>3.0</v>
      </c>
      <c r="C3051" s="580" t="str">
        <f t="shared" si="1"/>
        <v>REVERSO</v>
      </c>
      <c r="D3051" s="583" t="s">
        <v>8317</v>
      </c>
      <c r="E3051" s="585">
        <v>17.0</v>
      </c>
      <c r="H3051" s="580" t="str">
        <f t="shared" si="2"/>
        <v>INSERT INTO public.rack (ubicacion, pasillo, lado, almacen) VALUES('E1705R','3','REVERSO','Physical Locations/APT/Stock/Cedis I');</v>
      </c>
    </row>
    <row r="3052">
      <c r="A3052" s="584" t="s">
        <v>4259</v>
      </c>
      <c r="B3052" s="585">
        <v>3.0</v>
      </c>
      <c r="C3052" s="580" t="str">
        <f t="shared" si="1"/>
        <v>FRENTE</v>
      </c>
      <c r="D3052" s="583" t="s">
        <v>8317</v>
      </c>
      <c r="E3052" s="585">
        <v>17.0</v>
      </c>
      <c r="H3052" s="580" t="str">
        <f t="shared" si="2"/>
        <v>INSERT INTO public.rack (ubicacion, pasillo, lado, almacen) VALUES('E1706F','3','FRENTE','Physical Locations/APT/Stock/Cedis I');</v>
      </c>
    </row>
    <row r="3053">
      <c r="A3053" s="584" t="s">
        <v>4246</v>
      </c>
      <c r="B3053" s="585">
        <v>3.0</v>
      </c>
      <c r="C3053" s="580" t="str">
        <f t="shared" si="1"/>
        <v>REVERSO</v>
      </c>
      <c r="D3053" s="583" t="s">
        <v>8317</v>
      </c>
      <c r="E3053" s="585">
        <v>17.0</v>
      </c>
      <c r="H3053" s="580" t="str">
        <f t="shared" si="2"/>
        <v>INSERT INTO public.rack (ubicacion, pasillo, lado, almacen) VALUES('E1706R','3','REVERSO','Physical Locations/APT/Stock/Cedis I');</v>
      </c>
    </row>
    <row r="3054">
      <c r="A3054" s="584" t="s">
        <v>4233</v>
      </c>
      <c r="B3054" s="585">
        <v>3.0</v>
      </c>
      <c r="C3054" s="580" t="str">
        <f t="shared" si="1"/>
        <v>FRENTE</v>
      </c>
      <c r="D3054" s="583" t="s">
        <v>8317</v>
      </c>
      <c r="E3054" s="585">
        <v>17.0</v>
      </c>
      <c r="H3054" s="580" t="str">
        <f t="shared" si="2"/>
        <v>INSERT INTO public.rack (ubicacion, pasillo, lado, almacen) VALUES('E1707F','3','FRENTE','Physical Locations/APT/Stock/Cedis I');</v>
      </c>
    </row>
    <row r="3055">
      <c r="A3055" s="584" t="s">
        <v>4219</v>
      </c>
      <c r="B3055" s="585">
        <v>3.0</v>
      </c>
      <c r="C3055" s="580" t="str">
        <f t="shared" si="1"/>
        <v>REVERSO</v>
      </c>
      <c r="D3055" s="583" t="s">
        <v>8317</v>
      </c>
      <c r="E3055" s="585">
        <v>17.0</v>
      </c>
      <c r="H3055" s="580" t="str">
        <f t="shared" si="2"/>
        <v>INSERT INTO public.rack (ubicacion, pasillo, lado, almacen) VALUES('E1707R','3','REVERSO','Physical Locations/APT/Stock/Cedis I');</v>
      </c>
    </row>
    <row r="3056">
      <c r="A3056" s="584" t="s">
        <v>4205</v>
      </c>
      <c r="B3056" s="585">
        <v>3.0</v>
      </c>
      <c r="C3056" s="580" t="str">
        <f t="shared" si="1"/>
        <v>FRENTE</v>
      </c>
      <c r="D3056" s="583" t="s">
        <v>8317</v>
      </c>
      <c r="E3056" s="585">
        <v>17.0</v>
      </c>
      <c r="H3056" s="580" t="str">
        <f t="shared" si="2"/>
        <v>INSERT INTO public.rack (ubicacion, pasillo, lado, almacen) VALUES('E1708F','3','FRENTE','Physical Locations/APT/Stock/Cedis I');</v>
      </c>
    </row>
    <row r="3057">
      <c r="A3057" s="584" t="s">
        <v>4191</v>
      </c>
      <c r="B3057" s="585">
        <v>3.0</v>
      </c>
      <c r="C3057" s="580" t="str">
        <f t="shared" si="1"/>
        <v>REVERSO</v>
      </c>
      <c r="D3057" s="583" t="s">
        <v>8317</v>
      </c>
      <c r="E3057" s="585">
        <v>17.0</v>
      </c>
      <c r="H3057" s="580" t="str">
        <f t="shared" si="2"/>
        <v>INSERT INTO public.rack (ubicacion, pasillo, lado, almacen) VALUES('E1708R','3','REVERSO','Physical Locations/APT/Stock/Cedis I');</v>
      </c>
    </row>
    <row r="3058">
      <c r="A3058" s="584" t="s">
        <v>4592</v>
      </c>
      <c r="B3058" s="585">
        <v>3.0</v>
      </c>
      <c r="C3058" s="580" t="str">
        <f t="shared" si="1"/>
        <v>FRENTE</v>
      </c>
      <c r="D3058" s="583" t="s">
        <v>8317</v>
      </c>
      <c r="E3058" s="585">
        <v>18.0</v>
      </c>
      <c r="H3058" s="580" t="str">
        <f t="shared" si="2"/>
        <v>INSERT INTO public.rack (ubicacion, pasillo, lado, almacen) VALUES('E1801F','3','FRENTE','Physical Locations/APT/Stock/Cedis I');</v>
      </c>
    </row>
    <row r="3059">
      <c r="A3059" s="584" t="s">
        <v>4579</v>
      </c>
      <c r="B3059" s="585">
        <v>3.0</v>
      </c>
      <c r="C3059" s="580" t="str">
        <f t="shared" si="1"/>
        <v>REVERSO</v>
      </c>
      <c r="D3059" s="583" t="s">
        <v>8317</v>
      </c>
      <c r="E3059" s="585">
        <v>18.0</v>
      </c>
      <c r="H3059" s="580" t="str">
        <f t="shared" si="2"/>
        <v>INSERT INTO public.rack (ubicacion, pasillo, lado, almacen) VALUES('E1801R','3','REVERSO','Physical Locations/APT/Stock/Cedis I');</v>
      </c>
    </row>
    <row r="3060">
      <c r="A3060" s="584" t="s">
        <v>4566</v>
      </c>
      <c r="B3060" s="585">
        <v>3.0</v>
      </c>
      <c r="C3060" s="580" t="str">
        <f t="shared" si="1"/>
        <v>FRENTE</v>
      </c>
      <c r="D3060" s="583" t="s">
        <v>8317</v>
      </c>
      <c r="E3060" s="585">
        <v>18.0</v>
      </c>
      <c r="H3060" s="580" t="str">
        <f t="shared" si="2"/>
        <v>INSERT INTO public.rack (ubicacion, pasillo, lado, almacen) VALUES('E1802F','3','FRENTE','Physical Locations/APT/Stock/Cedis I');</v>
      </c>
    </row>
    <row r="3061">
      <c r="A3061" s="584" t="s">
        <v>4553</v>
      </c>
      <c r="B3061" s="585">
        <v>3.0</v>
      </c>
      <c r="C3061" s="580" t="str">
        <f t="shared" si="1"/>
        <v>REVERSO</v>
      </c>
      <c r="D3061" s="583" t="s">
        <v>8317</v>
      </c>
      <c r="E3061" s="585">
        <v>18.0</v>
      </c>
      <c r="H3061" s="580" t="str">
        <f t="shared" si="2"/>
        <v>INSERT INTO public.rack (ubicacion, pasillo, lado, almacen) VALUES('E1802R','3','REVERSO','Physical Locations/APT/Stock/Cedis I');</v>
      </c>
    </row>
    <row r="3062">
      <c r="A3062" s="584" t="s">
        <v>4540</v>
      </c>
      <c r="B3062" s="585">
        <v>3.0</v>
      </c>
      <c r="C3062" s="580" t="str">
        <f t="shared" si="1"/>
        <v>FRENTE</v>
      </c>
      <c r="D3062" s="583" t="s">
        <v>8317</v>
      </c>
      <c r="E3062" s="585">
        <v>18.0</v>
      </c>
      <c r="H3062" s="580" t="str">
        <f t="shared" si="2"/>
        <v>INSERT INTO public.rack (ubicacion, pasillo, lado, almacen) VALUES('E1803F','3','FRENTE','Physical Locations/APT/Stock/Cedis I');</v>
      </c>
    </row>
    <row r="3063">
      <c r="A3063" s="584" t="s">
        <v>4527</v>
      </c>
      <c r="B3063" s="585">
        <v>3.0</v>
      </c>
      <c r="C3063" s="580" t="str">
        <f t="shared" si="1"/>
        <v>REVERSO</v>
      </c>
      <c r="D3063" s="583" t="s">
        <v>8317</v>
      </c>
      <c r="E3063" s="585">
        <v>18.0</v>
      </c>
      <c r="H3063" s="580" t="str">
        <f t="shared" si="2"/>
        <v>INSERT INTO public.rack (ubicacion, pasillo, lado, almacen) VALUES('E1803R','3','REVERSO','Physical Locations/APT/Stock/Cedis I');</v>
      </c>
    </row>
    <row r="3064">
      <c r="A3064" s="584" t="s">
        <v>4514</v>
      </c>
      <c r="B3064" s="585">
        <v>3.0</v>
      </c>
      <c r="C3064" s="580" t="str">
        <f t="shared" si="1"/>
        <v>FRENTE</v>
      </c>
      <c r="D3064" s="583" t="s">
        <v>8317</v>
      </c>
      <c r="E3064" s="585">
        <v>18.0</v>
      </c>
      <c r="H3064" s="580" t="str">
        <f t="shared" si="2"/>
        <v>INSERT INTO public.rack (ubicacion, pasillo, lado, almacen) VALUES('E1804F','3','FRENTE','Physical Locations/APT/Stock/Cedis I');</v>
      </c>
    </row>
    <row r="3065">
      <c r="A3065" s="584" t="s">
        <v>4501</v>
      </c>
      <c r="B3065" s="585">
        <v>3.0</v>
      </c>
      <c r="C3065" s="580" t="str">
        <f t="shared" si="1"/>
        <v>REVERSO</v>
      </c>
      <c r="D3065" s="583" t="s">
        <v>8317</v>
      </c>
      <c r="E3065" s="585">
        <v>18.0</v>
      </c>
      <c r="H3065" s="580" t="str">
        <f t="shared" si="2"/>
        <v>INSERT INTO public.rack (ubicacion, pasillo, lado, almacen) VALUES('E1804R','3','REVERSO','Physical Locations/APT/Stock/Cedis I');</v>
      </c>
    </row>
    <row r="3066">
      <c r="A3066" s="584" t="s">
        <v>4487</v>
      </c>
      <c r="B3066" s="585">
        <v>3.0</v>
      </c>
      <c r="C3066" s="580" t="str">
        <f t="shared" si="1"/>
        <v>FRENTE</v>
      </c>
      <c r="D3066" s="583" t="s">
        <v>8317</v>
      </c>
      <c r="E3066" s="585">
        <v>18.0</v>
      </c>
      <c r="H3066" s="580" t="str">
        <f t="shared" si="2"/>
        <v>INSERT INTO public.rack (ubicacion, pasillo, lado, almacen) VALUES('E1805F','3','FRENTE','Physical Locations/APT/Stock/Cedis I');</v>
      </c>
    </row>
    <row r="3067">
      <c r="A3067" s="584" t="s">
        <v>4474</v>
      </c>
      <c r="B3067" s="585">
        <v>3.0</v>
      </c>
      <c r="C3067" s="580" t="str">
        <f t="shared" si="1"/>
        <v>REVERSO</v>
      </c>
      <c r="D3067" s="583" t="s">
        <v>8317</v>
      </c>
      <c r="E3067" s="585">
        <v>18.0</v>
      </c>
      <c r="H3067" s="580" t="str">
        <f t="shared" si="2"/>
        <v>INSERT INTO public.rack (ubicacion, pasillo, lado, almacen) VALUES('E1805R','3','REVERSO','Physical Locations/APT/Stock/Cedis I');</v>
      </c>
    </row>
    <row r="3068">
      <c r="A3068" s="584" t="s">
        <v>4461</v>
      </c>
      <c r="B3068" s="585">
        <v>3.0</v>
      </c>
      <c r="C3068" s="580" t="str">
        <f t="shared" si="1"/>
        <v>FRENTE</v>
      </c>
      <c r="D3068" s="583" t="s">
        <v>8317</v>
      </c>
      <c r="E3068" s="585">
        <v>18.0</v>
      </c>
      <c r="H3068" s="580" t="str">
        <f t="shared" si="2"/>
        <v>INSERT INTO public.rack (ubicacion, pasillo, lado, almacen) VALUES('E1806F','3','FRENTE','Physical Locations/APT/Stock/Cedis I');</v>
      </c>
    </row>
    <row r="3069">
      <c r="A3069" s="584" t="s">
        <v>4448</v>
      </c>
      <c r="B3069" s="585">
        <v>3.0</v>
      </c>
      <c r="C3069" s="580" t="str">
        <f t="shared" si="1"/>
        <v>REVERSO</v>
      </c>
      <c r="D3069" s="583" t="s">
        <v>8317</v>
      </c>
      <c r="E3069" s="585">
        <v>18.0</v>
      </c>
      <c r="H3069" s="580" t="str">
        <f t="shared" si="2"/>
        <v>INSERT INTO public.rack (ubicacion, pasillo, lado, almacen) VALUES('E1806R','3','REVERSO','Physical Locations/APT/Stock/Cedis I');</v>
      </c>
    </row>
    <row r="3070">
      <c r="A3070" s="584" t="s">
        <v>4435</v>
      </c>
      <c r="B3070" s="585">
        <v>3.0</v>
      </c>
      <c r="C3070" s="580" t="str">
        <f t="shared" si="1"/>
        <v>FRENTE</v>
      </c>
      <c r="D3070" s="583" t="s">
        <v>8317</v>
      </c>
      <c r="E3070" s="585">
        <v>18.0</v>
      </c>
      <c r="H3070" s="580" t="str">
        <f t="shared" si="2"/>
        <v>INSERT INTO public.rack (ubicacion, pasillo, lado, almacen) VALUES('E1807F','3','FRENTE','Physical Locations/APT/Stock/Cedis I');</v>
      </c>
    </row>
    <row r="3071">
      <c r="A3071" s="584" t="s">
        <v>4422</v>
      </c>
      <c r="B3071" s="585">
        <v>3.0</v>
      </c>
      <c r="C3071" s="580" t="str">
        <f t="shared" si="1"/>
        <v>REVERSO</v>
      </c>
      <c r="D3071" s="583" t="s">
        <v>8317</v>
      </c>
      <c r="E3071" s="585">
        <v>18.0</v>
      </c>
      <c r="H3071" s="580" t="str">
        <f t="shared" si="2"/>
        <v>INSERT INTO public.rack (ubicacion, pasillo, lado, almacen) VALUES('E1807R','3','REVERSO','Physical Locations/APT/Stock/Cedis I');</v>
      </c>
    </row>
    <row r="3072">
      <c r="A3072" s="584" t="s">
        <v>4409</v>
      </c>
      <c r="B3072" s="585">
        <v>3.0</v>
      </c>
      <c r="C3072" s="580" t="str">
        <f t="shared" si="1"/>
        <v>FRENTE</v>
      </c>
      <c r="D3072" s="583" t="s">
        <v>8317</v>
      </c>
      <c r="E3072" s="585">
        <v>18.0</v>
      </c>
      <c r="H3072" s="580" t="str">
        <f t="shared" si="2"/>
        <v>INSERT INTO public.rack (ubicacion, pasillo, lado, almacen) VALUES('E1808F','3','FRENTE','Physical Locations/APT/Stock/Cedis I');</v>
      </c>
    </row>
    <row r="3073">
      <c r="A3073" s="584" t="s">
        <v>4395</v>
      </c>
      <c r="B3073" s="585">
        <v>3.0</v>
      </c>
      <c r="C3073" s="580" t="str">
        <f t="shared" si="1"/>
        <v>REVERSO</v>
      </c>
      <c r="D3073" s="583" t="s">
        <v>8317</v>
      </c>
      <c r="E3073" s="585">
        <v>18.0</v>
      </c>
      <c r="H3073" s="580" t="str">
        <f t="shared" si="2"/>
        <v>INSERT INTO public.rack (ubicacion, pasillo, lado, almacen) VALUES('E1808R','3','REVERSO','Physical Locations/APT/Stock/Cedis I');</v>
      </c>
    </row>
    <row r="3074">
      <c r="A3074" s="584" t="s">
        <v>4703</v>
      </c>
      <c r="B3074" s="585">
        <v>3.0</v>
      </c>
      <c r="C3074" s="580" t="str">
        <f t="shared" si="1"/>
        <v>FRENTE</v>
      </c>
      <c r="D3074" s="583" t="s">
        <v>8317</v>
      </c>
      <c r="E3074" s="585">
        <v>19.0</v>
      </c>
      <c r="H3074" s="580" t="str">
        <f t="shared" si="2"/>
        <v>INSERT INTO public.rack (ubicacion, pasillo, lado, almacen) VALUES('E1905F','3','FRENTE','Physical Locations/APT/Stock/Cedis I');</v>
      </c>
    </row>
    <row r="3075">
      <c r="A3075" s="584" t="s">
        <v>4689</v>
      </c>
      <c r="B3075" s="585">
        <v>3.0</v>
      </c>
      <c r="C3075" s="580" t="str">
        <f t="shared" si="1"/>
        <v>REVERSO</v>
      </c>
      <c r="D3075" s="583" t="s">
        <v>8317</v>
      </c>
      <c r="E3075" s="585">
        <v>19.0</v>
      </c>
      <c r="H3075" s="580" t="str">
        <f t="shared" si="2"/>
        <v>INSERT INTO public.rack (ubicacion, pasillo, lado, almacen) VALUES('E1905R','3','REVERSO','Physical Locations/APT/Stock/Cedis I');</v>
      </c>
    </row>
    <row r="3076">
      <c r="A3076" s="584" t="s">
        <v>4675</v>
      </c>
      <c r="B3076" s="585">
        <v>3.0</v>
      </c>
      <c r="C3076" s="580" t="str">
        <f t="shared" si="1"/>
        <v>FRENTE</v>
      </c>
      <c r="D3076" s="583" t="s">
        <v>8317</v>
      </c>
      <c r="E3076" s="585">
        <v>19.0</v>
      </c>
      <c r="H3076" s="580" t="str">
        <f t="shared" si="2"/>
        <v>INSERT INTO public.rack (ubicacion, pasillo, lado, almacen) VALUES('E1906F','3','FRENTE','Physical Locations/APT/Stock/Cedis I');</v>
      </c>
    </row>
    <row r="3077">
      <c r="A3077" s="584" t="s">
        <v>4661</v>
      </c>
      <c r="B3077" s="585">
        <v>3.0</v>
      </c>
      <c r="C3077" s="580" t="str">
        <f t="shared" si="1"/>
        <v>REVERSO</v>
      </c>
      <c r="D3077" s="583" t="s">
        <v>8317</v>
      </c>
      <c r="E3077" s="585">
        <v>19.0</v>
      </c>
      <c r="H3077" s="580" t="str">
        <f t="shared" si="2"/>
        <v>INSERT INTO public.rack (ubicacion, pasillo, lado, almacen) VALUES('E1906R','3','REVERSO','Physical Locations/APT/Stock/Cedis I');</v>
      </c>
    </row>
    <row r="3078">
      <c r="A3078" s="584" t="s">
        <v>4647</v>
      </c>
      <c r="B3078" s="585">
        <v>3.0</v>
      </c>
      <c r="C3078" s="580" t="str">
        <f t="shared" si="1"/>
        <v>FRENTE</v>
      </c>
      <c r="D3078" s="583" t="s">
        <v>8317</v>
      </c>
      <c r="E3078" s="585">
        <v>19.0</v>
      </c>
      <c r="H3078" s="580" t="str">
        <f t="shared" si="2"/>
        <v>INSERT INTO public.rack (ubicacion, pasillo, lado, almacen) VALUES('E1907F','3','FRENTE','Physical Locations/APT/Stock/Cedis I');</v>
      </c>
    </row>
    <row r="3079">
      <c r="A3079" s="584" t="s">
        <v>4633</v>
      </c>
      <c r="B3079" s="585">
        <v>3.0</v>
      </c>
      <c r="C3079" s="580" t="str">
        <f t="shared" si="1"/>
        <v>REVERSO</v>
      </c>
      <c r="D3079" s="583" t="s">
        <v>8317</v>
      </c>
      <c r="E3079" s="585">
        <v>19.0</v>
      </c>
      <c r="H3079" s="580" t="str">
        <f t="shared" si="2"/>
        <v>INSERT INTO public.rack (ubicacion, pasillo, lado, almacen) VALUES('E1907R','3','REVERSO','Physical Locations/APT/Stock/Cedis I');</v>
      </c>
    </row>
    <row r="3080">
      <c r="A3080" s="584" t="s">
        <v>4619</v>
      </c>
      <c r="B3080" s="585">
        <v>3.0</v>
      </c>
      <c r="C3080" s="580" t="str">
        <f t="shared" si="1"/>
        <v>FRENTE</v>
      </c>
      <c r="D3080" s="583" t="s">
        <v>8317</v>
      </c>
      <c r="E3080" s="585">
        <v>19.0</v>
      </c>
      <c r="H3080" s="580" t="str">
        <f t="shared" si="2"/>
        <v>INSERT INTO public.rack (ubicacion, pasillo, lado, almacen) VALUES('E1908F','3','FRENTE','Physical Locations/APT/Stock/Cedis I');</v>
      </c>
    </row>
    <row r="3081">
      <c r="A3081" s="584" t="s">
        <v>4605</v>
      </c>
      <c r="B3081" s="585">
        <v>3.0</v>
      </c>
      <c r="C3081" s="580" t="str">
        <f t="shared" si="1"/>
        <v>REVERSO</v>
      </c>
      <c r="D3081" s="583" t="s">
        <v>8317</v>
      </c>
      <c r="E3081" s="585">
        <v>19.0</v>
      </c>
      <c r="H3081" s="580" t="str">
        <f t="shared" si="2"/>
        <v>INSERT INTO public.rack (ubicacion, pasillo, lado, almacen) VALUES('E1908R','3','REVERSO','Physical Locations/APT/Stock/Cedis I');</v>
      </c>
    </row>
    <row r="3082">
      <c r="A3082" s="584" t="s">
        <v>4895</v>
      </c>
      <c r="B3082" s="585">
        <v>3.0</v>
      </c>
      <c r="C3082" s="580" t="str">
        <f t="shared" si="1"/>
        <v>FRENTE</v>
      </c>
      <c r="D3082" s="583" t="s">
        <v>8317</v>
      </c>
      <c r="E3082" s="585">
        <v>20.0</v>
      </c>
      <c r="H3082" s="580" t="str">
        <f t="shared" si="2"/>
        <v>INSERT INTO public.rack (ubicacion, pasillo, lado, almacen) VALUES('E2005F','3','FRENTE','Physical Locations/APT/Stock/Cedis I');</v>
      </c>
    </row>
    <row r="3083">
      <c r="A3083" s="584" t="s">
        <v>4884</v>
      </c>
      <c r="B3083" s="585">
        <v>3.0</v>
      </c>
      <c r="C3083" s="580" t="str">
        <f t="shared" si="1"/>
        <v>REVERSO</v>
      </c>
      <c r="D3083" s="583" t="s">
        <v>8317</v>
      </c>
      <c r="E3083" s="585">
        <v>20.0</v>
      </c>
      <c r="H3083" s="580" t="str">
        <f t="shared" si="2"/>
        <v>INSERT INTO public.rack (ubicacion, pasillo, lado, almacen) VALUES('E2005R','3','REVERSO','Physical Locations/APT/Stock/Cedis I');</v>
      </c>
    </row>
    <row r="3084">
      <c r="A3084" s="584" t="s">
        <v>4872</v>
      </c>
      <c r="B3084" s="585">
        <v>3.0</v>
      </c>
      <c r="C3084" s="580" t="str">
        <f t="shared" si="1"/>
        <v>FRENTE</v>
      </c>
      <c r="D3084" s="583" t="s">
        <v>8317</v>
      </c>
      <c r="E3084" s="585">
        <v>20.0</v>
      </c>
      <c r="H3084" s="580" t="str">
        <f t="shared" si="2"/>
        <v>INSERT INTO public.rack (ubicacion, pasillo, lado, almacen) VALUES('E2006F','3','FRENTE','Physical Locations/APT/Stock/Cedis I');</v>
      </c>
    </row>
    <row r="3085">
      <c r="A3085" s="584" t="s">
        <v>4861</v>
      </c>
      <c r="B3085" s="585">
        <v>3.0</v>
      </c>
      <c r="C3085" s="580" t="str">
        <f t="shared" si="1"/>
        <v>REVERSO</v>
      </c>
      <c r="D3085" s="583" t="s">
        <v>8317</v>
      </c>
      <c r="E3085" s="585">
        <v>20.0</v>
      </c>
      <c r="H3085" s="580" t="str">
        <f t="shared" si="2"/>
        <v>INSERT INTO public.rack (ubicacion, pasillo, lado, almacen) VALUES('E2006R','3','REVERSO','Physical Locations/APT/Stock/Cedis I');</v>
      </c>
    </row>
    <row r="3086">
      <c r="A3086" s="584" t="s">
        <v>4847</v>
      </c>
      <c r="B3086" s="585">
        <v>3.0</v>
      </c>
      <c r="C3086" s="580" t="str">
        <f t="shared" si="1"/>
        <v>FRENTE</v>
      </c>
      <c r="D3086" s="583" t="s">
        <v>8317</v>
      </c>
      <c r="E3086" s="585">
        <v>20.0</v>
      </c>
      <c r="H3086" s="580" t="str">
        <f t="shared" si="2"/>
        <v>INSERT INTO public.rack (ubicacion, pasillo, lado, almacen) VALUES('E2007F','3','FRENTE','Physical Locations/APT/Stock/Cedis I');</v>
      </c>
    </row>
    <row r="3087">
      <c r="A3087" s="584" t="s">
        <v>4833</v>
      </c>
      <c r="B3087" s="585">
        <v>3.0</v>
      </c>
      <c r="C3087" s="580" t="str">
        <f t="shared" si="1"/>
        <v>REVERSO</v>
      </c>
      <c r="D3087" s="583" t="s">
        <v>8317</v>
      </c>
      <c r="E3087" s="585">
        <v>20.0</v>
      </c>
      <c r="H3087" s="580" t="str">
        <f t="shared" si="2"/>
        <v>INSERT INTO public.rack (ubicacion, pasillo, lado, almacen) VALUES('E2007R','3','REVERSO','Physical Locations/APT/Stock/Cedis I');</v>
      </c>
    </row>
    <row r="3088">
      <c r="A3088" s="584" t="s">
        <v>4819</v>
      </c>
      <c r="B3088" s="585">
        <v>3.0</v>
      </c>
      <c r="C3088" s="580" t="str">
        <f t="shared" si="1"/>
        <v>FRENTE</v>
      </c>
      <c r="D3088" s="583" t="s">
        <v>8317</v>
      </c>
      <c r="E3088" s="585">
        <v>20.0</v>
      </c>
      <c r="H3088" s="580" t="str">
        <f t="shared" si="2"/>
        <v>INSERT INTO public.rack (ubicacion, pasillo, lado, almacen) VALUES('E2008F','3','FRENTE','Physical Locations/APT/Stock/Cedis I');</v>
      </c>
    </row>
    <row r="3089">
      <c r="A3089" s="584" t="s">
        <v>4805</v>
      </c>
      <c r="B3089" s="585">
        <v>3.0</v>
      </c>
      <c r="C3089" s="580" t="str">
        <f t="shared" si="1"/>
        <v>REVERSO</v>
      </c>
      <c r="D3089" s="583" t="s">
        <v>8317</v>
      </c>
      <c r="E3089" s="585">
        <v>20.0</v>
      </c>
      <c r="H3089" s="580" t="str">
        <f t="shared" si="2"/>
        <v>INSERT INTO public.rack (ubicacion, pasillo, lado, almacen) VALUES('E2008R','3','REVERSO','Physical Locations/APT/Stock/Cedis I');</v>
      </c>
    </row>
    <row r="3090">
      <c r="A3090" s="584" t="s">
        <v>5118</v>
      </c>
      <c r="B3090" s="585">
        <v>3.0</v>
      </c>
      <c r="C3090" s="580" t="str">
        <f t="shared" si="1"/>
        <v>FRENTE</v>
      </c>
      <c r="D3090" s="583" t="s">
        <v>8317</v>
      </c>
      <c r="E3090" s="585">
        <v>21.0</v>
      </c>
      <c r="H3090" s="580" t="str">
        <f t="shared" si="2"/>
        <v>INSERT INTO public.rack (ubicacion, pasillo, lado, almacen) VALUES('E2101F','3','FRENTE','Physical Locations/APT/Stock/Cedis I');</v>
      </c>
    </row>
    <row r="3091">
      <c r="A3091" s="584" t="s">
        <v>5109</v>
      </c>
      <c r="B3091" s="585">
        <v>3.0</v>
      </c>
      <c r="C3091" s="580" t="str">
        <f t="shared" si="1"/>
        <v>REVERSO</v>
      </c>
      <c r="D3091" s="583" t="s">
        <v>8317</v>
      </c>
      <c r="E3091" s="585">
        <v>21.0</v>
      </c>
      <c r="H3091" s="580" t="str">
        <f t="shared" si="2"/>
        <v>INSERT INTO public.rack (ubicacion, pasillo, lado, almacen) VALUES('E2101R','3','REVERSO','Physical Locations/APT/Stock/Cedis I');</v>
      </c>
    </row>
    <row r="3092">
      <c r="A3092" s="584" t="s">
        <v>5100</v>
      </c>
      <c r="B3092" s="585">
        <v>3.0</v>
      </c>
      <c r="C3092" s="580" t="str">
        <f t="shared" si="1"/>
        <v>FRENTE</v>
      </c>
      <c r="D3092" s="583" t="s">
        <v>8317</v>
      </c>
      <c r="E3092" s="585">
        <v>21.0</v>
      </c>
      <c r="H3092" s="580" t="str">
        <f t="shared" si="2"/>
        <v>INSERT INTO public.rack (ubicacion, pasillo, lado, almacen) VALUES('E2102F','3','FRENTE','Physical Locations/APT/Stock/Cedis I');</v>
      </c>
    </row>
    <row r="3093">
      <c r="A3093" s="584" t="s">
        <v>5091</v>
      </c>
      <c r="B3093" s="585">
        <v>3.0</v>
      </c>
      <c r="C3093" s="580" t="str">
        <f t="shared" si="1"/>
        <v>REVERSO</v>
      </c>
      <c r="D3093" s="583" t="s">
        <v>8317</v>
      </c>
      <c r="E3093" s="585">
        <v>21.0</v>
      </c>
      <c r="H3093" s="580" t="str">
        <f t="shared" si="2"/>
        <v>INSERT INTO public.rack (ubicacion, pasillo, lado, almacen) VALUES('E2102R','3','REVERSO','Physical Locations/APT/Stock/Cedis I');</v>
      </c>
    </row>
    <row r="3094">
      <c r="A3094" s="584" t="s">
        <v>5082</v>
      </c>
      <c r="B3094" s="585">
        <v>3.0</v>
      </c>
      <c r="C3094" s="580" t="str">
        <f t="shared" si="1"/>
        <v>FRENTE</v>
      </c>
      <c r="D3094" s="583" t="s">
        <v>8317</v>
      </c>
      <c r="E3094" s="585">
        <v>21.0</v>
      </c>
      <c r="H3094" s="580" t="str">
        <f t="shared" si="2"/>
        <v>INSERT INTO public.rack (ubicacion, pasillo, lado, almacen) VALUES('E2103F','3','FRENTE','Physical Locations/APT/Stock/Cedis I');</v>
      </c>
    </row>
    <row r="3095">
      <c r="A3095" s="584" t="s">
        <v>5072</v>
      </c>
      <c r="B3095" s="585">
        <v>3.0</v>
      </c>
      <c r="C3095" s="580" t="str">
        <f t="shared" si="1"/>
        <v>REVERSO</v>
      </c>
      <c r="D3095" s="583" t="s">
        <v>8317</v>
      </c>
      <c r="E3095" s="585">
        <v>21.0</v>
      </c>
      <c r="H3095" s="580" t="str">
        <f t="shared" si="2"/>
        <v>INSERT INTO public.rack (ubicacion, pasillo, lado, almacen) VALUES('E2103R','3','REVERSO','Physical Locations/APT/Stock/Cedis I');</v>
      </c>
    </row>
    <row r="3096">
      <c r="A3096" s="584" t="s">
        <v>5063</v>
      </c>
      <c r="B3096" s="585">
        <v>3.0</v>
      </c>
      <c r="C3096" s="580" t="str">
        <f t="shared" si="1"/>
        <v>FRENTE</v>
      </c>
      <c r="D3096" s="583" t="s">
        <v>8317</v>
      </c>
      <c r="E3096" s="585">
        <v>21.0</v>
      </c>
      <c r="H3096" s="580" t="str">
        <f t="shared" si="2"/>
        <v>INSERT INTO public.rack (ubicacion, pasillo, lado, almacen) VALUES('E2104F','3','FRENTE','Physical Locations/APT/Stock/Cedis I');</v>
      </c>
    </row>
    <row r="3097">
      <c r="A3097" s="584" t="s">
        <v>5053</v>
      </c>
      <c r="B3097" s="585">
        <v>3.0</v>
      </c>
      <c r="C3097" s="580" t="str">
        <f t="shared" si="1"/>
        <v>REVERSO</v>
      </c>
      <c r="D3097" s="583" t="s">
        <v>8317</v>
      </c>
      <c r="E3097" s="585">
        <v>21.0</v>
      </c>
      <c r="H3097" s="580" t="str">
        <f t="shared" si="2"/>
        <v>INSERT INTO public.rack (ubicacion, pasillo, lado, almacen) VALUES('E2104R','3','REVERSO','Physical Locations/APT/Stock/Cedis I');</v>
      </c>
    </row>
    <row r="3098">
      <c r="A3098" s="584" t="s">
        <v>5043</v>
      </c>
      <c r="B3098" s="585">
        <v>3.0</v>
      </c>
      <c r="C3098" s="580" t="str">
        <f t="shared" si="1"/>
        <v>FRENTE</v>
      </c>
      <c r="D3098" s="583" t="s">
        <v>8317</v>
      </c>
      <c r="E3098" s="585">
        <v>21.0</v>
      </c>
      <c r="H3098" s="580" t="str">
        <f t="shared" si="2"/>
        <v>INSERT INTO public.rack (ubicacion, pasillo, lado, almacen) VALUES('E2105F','3','FRENTE','Physical Locations/APT/Stock/Cedis I');</v>
      </c>
    </row>
    <row r="3099">
      <c r="A3099" s="584" t="s">
        <v>5032</v>
      </c>
      <c r="B3099" s="585">
        <v>3.0</v>
      </c>
      <c r="C3099" s="580" t="str">
        <f t="shared" si="1"/>
        <v>REVERSO</v>
      </c>
      <c r="D3099" s="583" t="s">
        <v>8317</v>
      </c>
      <c r="E3099" s="585">
        <v>21.0</v>
      </c>
      <c r="H3099" s="580" t="str">
        <f t="shared" si="2"/>
        <v>INSERT INTO public.rack (ubicacion, pasillo, lado, almacen) VALUES('E2105R','3','REVERSO','Physical Locations/APT/Stock/Cedis I');</v>
      </c>
    </row>
    <row r="3100">
      <c r="A3100" s="584" t="s">
        <v>5022</v>
      </c>
      <c r="B3100" s="585">
        <v>3.0</v>
      </c>
      <c r="C3100" s="580" t="str">
        <f t="shared" si="1"/>
        <v>FRENTE</v>
      </c>
      <c r="D3100" s="583" t="s">
        <v>8317</v>
      </c>
      <c r="E3100" s="585">
        <v>21.0</v>
      </c>
      <c r="H3100" s="580" t="str">
        <f t="shared" si="2"/>
        <v>INSERT INTO public.rack (ubicacion, pasillo, lado, almacen) VALUES('E2106F','3','FRENTE','Physical Locations/APT/Stock/Cedis I');</v>
      </c>
    </row>
    <row r="3101">
      <c r="A3101" s="584" t="s">
        <v>5011</v>
      </c>
      <c r="B3101" s="585">
        <v>3.0</v>
      </c>
      <c r="C3101" s="580" t="str">
        <f t="shared" si="1"/>
        <v>REVERSO</v>
      </c>
      <c r="D3101" s="583" t="s">
        <v>8317</v>
      </c>
      <c r="E3101" s="585">
        <v>21.0</v>
      </c>
      <c r="H3101" s="580" t="str">
        <f t="shared" si="2"/>
        <v>INSERT INTO public.rack (ubicacion, pasillo, lado, almacen) VALUES('E2106R','3','REVERSO','Physical Locations/APT/Stock/Cedis I');</v>
      </c>
    </row>
    <row r="3102">
      <c r="A3102" s="584" t="s">
        <v>5001</v>
      </c>
      <c r="B3102" s="585">
        <v>3.0</v>
      </c>
      <c r="C3102" s="580" t="str">
        <f t="shared" si="1"/>
        <v>FRENTE</v>
      </c>
      <c r="D3102" s="583" t="s">
        <v>8317</v>
      </c>
      <c r="E3102" s="585">
        <v>21.0</v>
      </c>
      <c r="H3102" s="580" t="str">
        <f t="shared" si="2"/>
        <v>INSERT INTO public.rack (ubicacion, pasillo, lado, almacen) VALUES('E2107F','3','FRENTE','Physical Locations/APT/Stock/Cedis I');</v>
      </c>
    </row>
    <row r="3103">
      <c r="A3103" s="584" t="s">
        <v>4990</v>
      </c>
      <c r="B3103" s="585">
        <v>3.0</v>
      </c>
      <c r="C3103" s="580" t="str">
        <f t="shared" si="1"/>
        <v>REVERSO</v>
      </c>
      <c r="D3103" s="583" t="s">
        <v>8317</v>
      </c>
      <c r="E3103" s="585">
        <v>21.0</v>
      </c>
      <c r="H3103" s="580" t="str">
        <f t="shared" si="2"/>
        <v>INSERT INTO public.rack (ubicacion, pasillo, lado, almacen) VALUES('E2107R','3','REVERSO','Physical Locations/APT/Stock/Cedis I');</v>
      </c>
    </row>
    <row r="3104">
      <c r="A3104" s="584" t="s">
        <v>4980</v>
      </c>
      <c r="B3104" s="585">
        <v>3.0</v>
      </c>
      <c r="C3104" s="580" t="str">
        <f t="shared" si="1"/>
        <v>FRENTE</v>
      </c>
      <c r="D3104" s="583" t="s">
        <v>8317</v>
      </c>
      <c r="E3104" s="585">
        <v>21.0</v>
      </c>
      <c r="H3104" s="580" t="str">
        <f t="shared" si="2"/>
        <v>INSERT INTO public.rack (ubicacion, pasillo, lado, almacen) VALUES('E2108F','3','FRENTE','Physical Locations/APT/Stock/Cedis I');</v>
      </c>
    </row>
    <row r="3105">
      <c r="A3105" s="584" t="s">
        <v>4969</v>
      </c>
      <c r="B3105" s="585">
        <v>3.0</v>
      </c>
      <c r="C3105" s="580" t="str">
        <f t="shared" si="1"/>
        <v>REVERSO</v>
      </c>
      <c r="D3105" s="583" t="s">
        <v>8317</v>
      </c>
      <c r="E3105" s="585">
        <v>21.0</v>
      </c>
      <c r="H3105" s="580" t="str">
        <f t="shared" si="2"/>
        <v>INSERT INTO public.rack (ubicacion, pasillo, lado, almacen) VALUES('E2108R','3','REVERSO','Physical Locations/APT/Stock/Cedis I');</v>
      </c>
    </row>
    <row r="3106">
      <c r="A3106" s="584" t="s">
        <v>5262</v>
      </c>
      <c r="B3106" s="585">
        <v>3.0</v>
      </c>
      <c r="C3106" s="580" t="str">
        <f t="shared" si="1"/>
        <v>FRENTE</v>
      </c>
      <c r="D3106" s="583" t="s">
        <v>8317</v>
      </c>
      <c r="E3106" s="585">
        <v>22.0</v>
      </c>
      <c r="H3106" s="580" t="str">
        <f t="shared" si="2"/>
        <v>INSERT INTO public.rack (ubicacion, pasillo, lado, almacen) VALUES('E2201F','3','FRENTE','Physical Locations/APT/Stock/Cedis I');</v>
      </c>
    </row>
    <row r="3107">
      <c r="A3107" s="584" t="s">
        <v>5253</v>
      </c>
      <c r="B3107" s="585">
        <v>3.0</v>
      </c>
      <c r="C3107" s="580" t="str">
        <f t="shared" si="1"/>
        <v>REVERSO</v>
      </c>
      <c r="D3107" s="583" t="s">
        <v>8317</v>
      </c>
      <c r="E3107" s="585">
        <v>22.0</v>
      </c>
      <c r="H3107" s="580" t="str">
        <f t="shared" si="2"/>
        <v>INSERT INTO public.rack (ubicacion, pasillo, lado, almacen) VALUES('E2201R','3','REVERSO','Physical Locations/APT/Stock/Cedis I');</v>
      </c>
    </row>
    <row r="3108">
      <c r="A3108" s="584" t="s">
        <v>5245</v>
      </c>
      <c r="B3108" s="585">
        <v>3.0</v>
      </c>
      <c r="C3108" s="580" t="str">
        <f t="shared" si="1"/>
        <v>FRENTE</v>
      </c>
      <c r="D3108" s="583" t="s">
        <v>8317</v>
      </c>
      <c r="E3108" s="585">
        <v>22.0</v>
      </c>
      <c r="H3108" s="580" t="str">
        <f t="shared" si="2"/>
        <v>INSERT INTO public.rack (ubicacion, pasillo, lado, almacen) VALUES('E2202F','3','FRENTE','Physical Locations/APT/Stock/Cedis I');</v>
      </c>
    </row>
    <row r="3109">
      <c r="A3109" s="584" t="s">
        <v>5236</v>
      </c>
      <c r="B3109" s="585">
        <v>3.0</v>
      </c>
      <c r="C3109" s="580" t="str">
        <f t="shared" si="1"/>
        <v>REVERSO</v>
      </c>
      <c r="D3109" s="583" t="s">
        <v>8317</v>
      </c>
      <c r="E3109" s="585">
        <v>22.0</v>
      </c>
      <c r="H3109" s="580" t="str">
        <f t="shared" si="2"/>
        <v>INSERT INTO public.rack (ubicacion, pasillo, lado, almacen) VALUES('E2202R','3','REVERSO','Physical Locations/APT/Stock/Cedis I');</v>
      </c>
    </row>
    <row r="3110">
      <c r="A3110" s="584" t="s">
        <v>5228</v>
      </c>
      <c r="B3110" s="585">
        <v>3.0</v>
      </c>
      <c r="C3110" s="580" t="str">
        <f t="shared" si="1"/>
        <v>FRENTE</v>
      </c>
      <c r="D3110" s="583" t="s">
        <v>8317</v>
      </c>
      <c r="E3110" s="585">
        <v>22.0</v>
      </c>
      <c r="H3110" s="580" t="str">
        <f t="shared" si="2"/>
        <v>INSERT INTO public.rack (ubicacion, pasillo, lado, almacen) VALUES('E2203F','3','FRENTE','Physical Locations/APT/Stock/Cedis I');</v>
      </c>
    </row>
    <row r="3111">
      <c r="A3111" s="584" t="s">
        <v>5219</v>
      </c>
      <c r="B3111" s="585">
        <v>3.0</v>
      </c>
      <c r="C3111" s="580" t="str">
        <f t="shared" si="1"/>
        <v>REVERSO</v>
      </c>
      <c r="D3111" s="583" t="s">
        <v>8317</v>
      </c>
      <c r="E3111" s="585">
        <v>22.0</v>
      </c>
      <c r="H3111" s="580" t="str">
        <f t="shared" si="2"/>
        <v>INSERT INTO public.rack (ubicacion, pasillo, lado, almacen) VALUES('E2203R','3','REVERSO','Physical Locations/APT/Stock/Cedis I');</v>
      </c>
    </row>
    <row r="3112">
      <c r="A3112" s="584" t="s">
        <v>5211</v>
      </c>
      <c r="B3112" s="585">
        <v>3.0</v>
      </c>
      <c r="C3112" s="580" t="str">
        <f t="shared" si="1"/>
        <v>FRENTE</v>
      </c>
      <c r="D3112" s="583" t="s">
        <v>8317</v>
      </c>
      <c r="E3112" s="585">
        <v>22.0</v>
      </c>
      <c r="H3112" s="580" t="str">
        <f t="shared" si="2"/>
        <v>INSERT INTO public.rack (ubicacion, pasillo, lado, almacen) VALUES('E2204F','3','FRENTE','Physical Locations/APT/Stock/Cedis I');</v>
      </c>
    </row>
    <row r="3113">
      <c r="A3113" s="584" t="s">
        <v>5202</v>
      </c>
      <c r="B3113" s="585">
        <v>3.0</v>
      </c>
      <c r="C3113" s="580" t="str">
        <f t="shared" si="1"/>
        <v>REVERSO</v>
      </c>
      <c r="D3113" s="583" t="s">
        <v>8317</v>
      </c>
      <c r="E3113" s="585">
        <v>22.0</v>
      </c>
      <c r="H3113" s="580" t="str">
        <f t="shared" si="2"/>
        <v>INSERT INTO public.rack (ubicacion, pasillo, lado, almacen) VALUES('E2204R','3','REVERSO','Physical Locations/APT/Stock/Cedis I');</v>
      </c>
    </row>
    <row r="3114">
      <c r="A3114" s="584" t="s">
        <v>5193</v>
      </c>
      <c r="B3114" s="585">
        <v>3.0</v>
      </c>
      <c r="C3114" s="580" t="str">
        <f t="shared" si="1"/>
        <v>FRENTE</v>
      </c>
      <c r="D3114" s="583" t="s">
        <v>8317</v>
      </c>
      <c r="E3114" s="585">
        <v>22.0</v>
      </c>
      <c r="H3114" s="580" t="str">
        <f t="shared" si="2"/>
        <v>INSERT INTO public.rack (ubicacion, pasillo, lado, almacen) VALUES('E2205F','3','FRENTE','Physical Locations/APT/Stock/Cedis I');</v>
      </c>
    </row>
    <row r="3115">
      <c r="A3115" s="584" t="s">
        <v>5183</v>
      </c>
      <c r="B3115" s="585">
        <v>3.0</v>
      </c>
      <c r="C3115" s="580" t="str">
        <f t="shared" si="1"/>
        <v>REVERSO</v>
      </c>
      <c r="D3115" s="583" t="s">
        <v>8317</v>
      </c>
      <c r="E3115" s="585">
        <v>22.0</v>
      </c>
      <c r="H3115" s="580" t="str">
        <f t="shared" si="2"/>
        <v>INSERT INTO public.rack (ubicacion, pasillo, lado, almacen) VALUES('E2205R','3','REVERSO','Physical Locations/APT/Stock/Cedis I');</v>
      </c>
    </row>
    <row r="3116">
      <c r="A3116" s="584" t="s">
        <v>5174</v>
      </c>
      <c r="B3116" s="585">
        <v>3.0</v>
      </c>
      <c r="C3116" s="580" t="str">
        <f t="shared" si="1"/>
        <v>FRENTE</v>
      </c>
      <c r="D3116" s="583" t="s">
        <v>8317</v>
      </c>
      <c r="E3116" s="585">
        <v>22.0</v>
      </c>
      <c r="H3116" s="580" t="str">
        <f t="shared" si="2"/>
        <v>INSERT INTO public.rack (ubicacion, pasillo, lado, almacen) VALUES('E2206F','3','FRENTE','Physical Locations/APT/Stock/Cedis I');</v>
      </c>
    </row>
    <row r="3117">
      <c r="A3117" s="584" t="s">
        <v>5164</v>
      </c>
      <c r="B3117" s="585">
        <v>3.0</v>
      </c>
      <c r="C3117" s="580" t="str">
        <f t="shared" si="1"/>
        <v>REVERSO</v>
      </c>
      <c r="D3117" s="583" t="s">
        <v>8317</v>
      </c>
      <c r="E3117" s="585">
        <v>22.0</v>
      </c>
      <c r="H3117" s="580" t="str">
        <f t="shared" si="2"/>
        <v>INSERT INTO public.rack (ubicacion, pasillo, lado, almacen) VALUES('E2206R','3','REVERSO','Physical Locations/APT/Stock/Cedis I');</v>
      </c>
    </row>
    <row r="3118">
      <c r="A3118" s="584" t="s">
        <v>5155</v>
      </c>
      <c r="B3118" s="585">
        <v>3.0</v>
      </c>
      <c r="C3118" s="580" t="str">
        <f t="shared" si="1"/>
        <v>FRENTE</v>
      </c>
      <c r="D3118" s="583" t="s">
        <v>8317</v>
      </c>
      <c r="E3118" s="585">
        <v>22.0</v>
      </c>
      <c r="H3118" s="580" t="str">
        <f t="shared" si="2"/>
        <v>INSERT INTO public.rack (ubicacion, pasillo, lado, almacen) VALUES('E2207F','3','FRENTE','Physical Locations/APT/Stock/Cedis I');</v>
      </c>
    </row>
    <row r="3119">
      <c r="A3119" s="584" t="s">
        <v>5145</v>
      </c>
      <c r="B3119" s="585">
        <v>3.0</v>
      </c>
      <c r="C3119" s="580" t="str">
        <f t="shared" si="1"/>
        <v>REVERSO</v>
      </c>
      <c r="D3119" s="583" t="s">
        <v>8317</v>
      </c>
      <c r="E3119" s="585">
        <v>22.0</v>
      </c>
      <c r="H3119" s="580" t="str">
        <f t="shared" si="2"/>
        <v>INSERT INTO public.rack (ubicacion, pasillo, lado, almacen) VALUES('E2207R','3','REVERSO','Physical Locations/APT/Stock/Cedis I');</v>
      </c>
    </row>
    <row r="3120">
      <c r="A3120" s="584" t="s">
        <v>5136</v>
      </c>
      <c r="B3120" s="585">
        <v>3.0</v>
      </c>
      <c r="C3120" s="580" t="str">
        <f t="shared" si="1"/>
        <v>FRENTE</v>
      </c>
      <c r="D3120" s="583" t="s">
        <v>8317</v>
      </c>
      <c r="E3120" s="585">
        <v>22.0</v>
      </c>
      <c r="H3120" s="580" t="str">
        <f t="shared" si="2"/>
        <v>INSERT INTO public.rack (ubicacion, pasillo, lado, almacen) VALUES('E2208F','3','FRENTE','Physical Locations/APT/Stock/Cedis I');</v>
      </c>
    </row>
    <row r="3121">
      <c r="A3121" s="584" t="s">
        <v>5126</v>
      </c>
      <c r="B3121" s="585">
        <v>3.0</v>
      </c>
      <c r="C3121" s="580" t="str">
        <f t="shared" si="1"/>
        <v>REVERSO</v>
      </c>
      <c r="D3121" s="583" t="s">
        <v>8317</v>
      </c>
      <c r="E3121" s="585">
        <v>22.0</v>
      </c>
      <c r="H3121" s="580" t="str">
        <f t="shared" si="2"/>
        <v>INSERT INTO public.rack (ubicacion, pasillo, lado, almacen) VALUES('E2208R','3','REVERSO','Physical Locations/APT/Stock/Cedis I');</v>
      </c>
    </row>
    <row r="3122">
      <c r="A3122" s="584" t="s">
        <v>5421</v>
      </c>
      <c r="B3122" s="585">
        <v>3.0</v>
      </c>
      <c r="C3122" s="580" t="str">
        <f t="shared" si="1"/>
        <v>FRENTE</v>
      </c>
      <c r="D3122" s="583" t="s">
        <v>8317</v>
      </c>
      <c r="E3122" s="585">
        <v>23.0</v>
      </c>
      <c r="H3122" s="580" t="str">
        <f t="shared" si="2"/>
        <v>INSERT INTO public.rack (ubicacion, pasillo, lado, almacen) VALUES('E2301F','3','FRENTE','Physical Locations/APT/Stock/Cedis I');</v>
      </c>
    </row>
    <row r="3123">
      <c r="A3123" s="584" t="s">
        <v>5411</v>
      </c>
      <c r="B3123" s="585">
        <v>3.0</v>
      </c>
      <c r="C3123" s="580" t="str">
        <f t="shared" si="1"/>
        <v>REVERSO</v>
      </c>
      <c r="D3123" s="583" t="s">
        <v>8317</v>
      </c>
      <c r="E3123" s="585">
        <v>23.0</v>
      </c>
      <c r="H3123" s="580" t="str">
        <f t="shared" si="2"/>
        <v>INSERT INTO public.rack (ubicacion, pasillo, lado, almacen) VALUES('E2301R','3','REVERSO','Physical Locations/APT/Stock/Cedis I');</v>
      </c>
    </row>
    <row r="3124">
      <c r="A3124" s="584" t="s">
        <v>5401</v>
      </c>
      <c r="B3124" s="585">
        <v>3.0</v>
      </c>
      <c r="C3124" s="580" t="str">
        <f t="shared" si="1"/>
        <v>FRENTE</v>
      </c>
      <c r="D3124" s="583" t="s">
        <v>8317</v>
      </c>
      <c r="E3124" s="585">
        <v>23.0</v>
      </c>
      <c r="H3124" s="580" t="str">
        <f t="shared" si="2"/>
        <v>INSERT INTO public.rack (ubicacion, pasillo, lado, almacen) VALUES('E2302F','3','FRENTE','Physical Locations/APT/Stock/Cedis I');</v>
      </c>
    </row>
    <row r="3125">
      <c r="A3125" s="584" t="s">
        <v>5391</v>
      </c>
      <c r="B3125" s="585">
        <v>3.0</v>
      </c>
      <c r="C3125" s="580" t="str">
        <f t="shared" si="1"/>
        <v>REVERSO</v>
      </c>
      <c r="D3125" s="583" t="s">
        <v>8317</v>
      </c>
      <c r="E3125" s="585">
        <v>23.0</v>
      </c>
      <c r="H3125" s="580" t="str">
        <f t="shared" si="2"/>
        <v>INSERT INTO public.rack (ubicacion, pasillo, lado, almacen) VALUES('E2302R','3','REVERSO','Physical Locations/APT/Stock/Cedis I');</v>
      </c>
    </row>
    <row r="3126">
      <c r="A3126" s="584" t="s">
        <v>5381</v>
      </c>
      <c r="B3126" s="585">
        <v>3.0</v>
      </c>
      <c r="C3126" s="580" t="str">
        <f t="shared" si="1"/>
        <v>FRENTE</v>
      </c>
      <c r="D3126" s="583" t="s">
        <v>8317</v>
      </c>
      <c r="E3126" s="585">
        <v>23.0</v>
      </c>
      <c r="H3126" s="580" t="str">
        <f t="shared" si="2"/>
        <v>INSERT INTO public.rack (ubicacion, pasillo, lado, almacen) VALUES('E2303F','3','FRENTE','Physical Locations/APT/Stock/Cedis I');</v>
      </c>
    </row>
    <row r="3127">
      <c r="A3127" s="584" t="s">
        <v>5371</v>
      </c>
      <c r="B3127" s="585">
        <v>3.0</v>
      </c>
      <c r="C3127" s="580" t="str">
        <f t="shared" si="1"/>
        <v>REVERSO</v>
      </c>
      <c r="D3127" s="583" t="s">
        <v>8317</v>
      </c>
      <c r="E3127" s="585">
        <v>23.0</v>
      </c>
      <c r="H3127" s="580" t="str">
        <f t="shared" si="2"/>
        <v>INSERT INTO public.rack (ubicacion, pasillo, lado, almacen) VALUES('E2303R','3','REVERSO','Physical Locations/APT/Stock/Cedis I');</v>
      </c>
    </row>
    <row r="3128">
      <c r="A3128" s="584" t="s">
        <v>5361</v>
      </c>
      <c r="B3128" s="585">
        <v>3.0</v>
      </c>
      <c r="C3128" s="580" t="str">
        <f t="shared" si="1"/>
        <v>FRENTE</v>
      </c>
      <c r="D3128" s="583" t="s">
        <v>8317</v>
      </c>
      <c r="E3128" s="585">
        <v>23.0</v>
      </c>
      <c r="H3128" s="580" t="str">
        <f t="shared" si="2"/>
        <v>INSERT INTO public.rack (ubicacion, pasillo, lado, almacen) VALUES('E2304F','3','FRENTE','Physical Locations/APT/Stock/Cedis I');</v>
      </c>
    </row>
    <row r="3129">
      <c r="A3129" s="584" t="s">
        <v>5351</v>
      </c>
      <c r="B3129" s="585">
        <v>3.0</v>
      </c>
      <c r="C3129" s="580" t="str">
        <f t="shared" si="1"/>
        <v>REVERSO</v>
      </c>
      <c r="D3129" s="583" t="s">
        <v>8317</v>
      </c>
      <c r="E3129" s="585">
        <v>23.0</v>
      </c>
      <c r="H3129" s="580" t="str">
        <f t="shared" si="2"/>
        <v>INSERT INTO public.rack (ubicacion, pasillo, lado, almacen) VALUES('E2304R','3','REVERSO','Physical Locations/APT/Stock/Cedis I');</v>
      </c>
    </row>
    <row r="3130">
      <c r="A3130" s="584" t="s">
        <v>5341</v>
      </c>
      <c r="B3130" s="585">
        <v>3.0</v>
      </c>
      <c r="C3130" s="580" t="str">
        <f t="shared" si="1"/>
        <v>FRENTE</v>
      </c>
      <c r="D3130" s="583" t="s">
        <v>8317</v>
      </c>
      <c r="E3130" s="585">
        <v>23.0</v>
      </c>
      <c r="H3130" s="580" t="str">
        <f t="shared" si="2"/>
        <v>INSERT INTO public.rack (ubicacion, pasillo, lado, almacen) VALUES('E2305F','3','FRENTE','Physical Locations/APT/Stock/Cedis I');</v>
      </c>
    </row>
    <row r="3131">
      <c r="A3131" s="584" t="s">
        <v>5331</v>
      </c>
      <c r="B3131" s="585">
        <v>3.0</v>
      </c>
      <c r="C3131" s="580" t="str">
        <f t="shared" si="1"/>
        <v>REVERSO</v>
      </c>
      <c r="D3131" s="583" t="s">
        <v>8317</v>
      </c>
      <c r="E3131" s="585">
        <v>23.0</v>
      </c>
      <c r="H3131" s="580" t="str">
        <f t="shared" si="2"/>
        <v>INSERT INTO public.rack (ubicacion, pasillo, lado, almacen) VALUES('E2305R','3','REVERSO','Physical Locations/APT/Stock/Cedis I');</v>
      </c>
    </row>
    <row r="3132">
      <c r="A3132" s="584" t="s">
        <v>5321</v>
      </c>
      <c r="B3132" s="585">
        <v>3.0</v>
      </c>
      <c r="C3132" s="580" t="str">
        <f t="shared" si="1"/>
        <v>FRENTE</v>
      </c>
      <c r="D3132" s="583" t="s">
        <v>8317</v>
      </c>
      <c r="E3132" s="585">
        <v>23.0</v>
      </c>
      <c r="H3132" s="580" t="str">
        <f t="shared" si="2"/>
        <v>INSERT INTO public.rack (ubicacion, pasillo, lado, almacen) VALUES('E2306F','3','FRENTE','Physical Locations/APT/Stock/Cedis I');</v>
      </c>
    </row>
    <row r="3133">
      <c r="A3133" s="584" t="s">
        <v>5311</v>
      </c>
      <c r="B3133" s="585">
        <v>3.0</v>
      </c>
      <c r="C3133" s="580" t="str">
        <f t="shared" si="1"/>
        <v>REVERSO</v>
      </c>
      <c r="D3133" s="583" t="s">
        <v>8317</v>
      </c>
      <c r="E3133" s="585">
        <v>23.0</v>
      </c>
      <c r="H3133" s="580" t="str">
        <f t="shared" si="2"/>
        <v>INSERT INTO public.rack (ubicacion, pasillo, lado, almacen) VALUES('E2306R','3','REVERSO','Physical Locations/APT/Stock/Cedis I');</v>
      </c>
    </row>
    <row r="3134">
      <c r="A3134" s="584" t="s">
        <v>5301</v>
      </c>
      <c r="B3134" s="585">
        <v>3.0</v>
      </c>
      <c r="C3134" s="580" t="str">
        <f t="shared" si="1"/>
        <v>FRENTE</v>
      </c>
      <c r="D3134" s="583" t="s">
        <v>8317</v>
      </c>
      <c r="E3134" s="585">
        <v>23.0</v>
      </c>
      <c r="H3134" s="580" t="str">
        <f t="shared" si="2"/>
        <v>INSERT INTO public.rack (ubicacion, pasillo, lado, almacen) VALUES('E2307F','3','FRENTE','Physical Locations/APT/Stock/Cedis I');</v>
      </c>
    </row>
    <row r="3135">
      <c r="A3135" s="584" t="s">
        <v>5291</v>
      </c>
      <c r="B3135" s="585">
        <v>3.0</v>
      </c>
      <c r="C3135" s="580" t="str">
        <f t="shared" si="1"/>
        <v>REVERSO</v>
      </c>
      <c r="D3135" s="583" t="s">
        <v>8317</v>
      </c>
      <c r="E3135" s="585">
        <v>23.0</v>
      </c>
      <c r="H3135" s="580" t="str">
        <f t="shared" si="2"/>
        <v>INSERT INTO public.rack (ubicacion, pasillo, lado, almacen) VALUES('E2307R','3','REVERSO','Physical Locations/APT/Stock/Cedis I');</v>
      </c>
    </row>
    <row r="3136">
      <c r="A3136" s="584" t="s">
        <v>5281</v>
      </c>
      <c r="B3136" s="585">
        <v>3.0</v>
      </c>
      <c r="C3136" s="580" t="str">
        <f t="shared" si="1"/>
        <v>FRENTE</v>
      </c>
      <c r="D3136" s="583" t="s">
        <v>8317</v>
      </c>
      <c r="E3136" s="585">
        <v>23.0</v>
      </c>
      <c r="H3136" s="580" t="str">
        <f t="shared" si="2"/>
        <v>INSERT INTO public.rack (ubicacion, pasillo, lado, almacen) VALUES('E2308F','3','FRENTE','Physical Locations/APT/Stock/Cedis I');</v>
      </c>
    </row>
    <row r="3137">
      <c r="A3137" s="584" t="s">
        <v>5271</v>
      </c>
      <c r="B3137" s="585">
        <v>3.0</v>
      </c>
      <c r="C3137" s="580" t="str">
        <f t="shared" si="1"/>
        <v>REVERSO</v>
      </c>
      <c r="D3137" s="583" t="s">
        <v>8317</v>
      </c>
      <c r="E3137" s="585">
        <v>23.0</v>
      </c>
      <c r="H3137" s="580" t="str">
        <f t="shared" si="2"/>
        <v>INSERT INTO public.rack (ubicacion, pasillo, lado, almacen) VALUES('E2308R','3','REVERSO','Physical Locations/APT/Stock/Cedis I');</v>
      </c>
    </row>
    <row r="3138">
      <c r="A3138" s="584" t="s">
        <v>5581</v>
      </c>
      <c r="B3138" s="585">
        <v>3.0</v>
      </c>
      <c r="C3138" s="580" t="str">
        <f t="shared" si="1"/>
        <v>FRENTE</v>
      </c>
      <c r="D3138" s="583" t="s">
        <v>8317</v>
      </c>
      <c r="E3138" s="585">
        <v>24.0</v>
      </c>
      <c r="H3138" s="580" t="str">
        <f t="shared" si="2"/>
        <v>INSERT INTO public.rack (ubicacion, pasillo, lado, almacen) VALUES('E2401F','3','FRENTE','Physical Locations/APT/Stock/Cedis I');</v>
      </c>
    </row>
    <row r="3139">
      <c r="A3139" s="584" t="s">
        <v>5571</v>
      </c>
      <c r="B3139" s="585">
        <v>3.0</v>
      </c>
      <c r="C3139" s="580" t="str">
        <f t="shared" si="1"/>
        <v>REVERSO</v>
      </c>
      <c r="D3139" s="583" t="s">
        <v>8317</v>
      </c>
      <c r="E3139" s="585">
        <v>24.0</v>
      </c>
      <c r="H3139" s="580" t="str">
        <f t="shared" si="2"/>
        <v>INSERT INTO public.rack (ubicacion, pasillo, lado, almacen) VALUES('E2401R','3','REVERSO','Physical Locations/APT/Stock/Cedis I');</v>
      </c>
    </row>
    <row r="3140">
      <c r="A3140" s="584" t="s">
        <v>5561</v>
      </c>
      <c r="B3140" s="585">
        <v>3.0</v>
      </c>
      <c r="C3140" s="580" t="str">
        <f t="shared" si="1"/>
        <v>FRENTE</v>
      </c>
      <c r="D3140" s="583" t="s">
        <v>8317</v>
      </c>
      <c r="E3140" s="585">
        <v>24.0</v>
      </c>
      <c r="H3140" s="580" t="str">
        <f t="shared" si="2"/>
        <v>INSERT INTO public.rack (ubicacion, pasillo, lado, almacen) VALUES('E2402F','3','FRENTE','Physical Locations/APT/Stock/Cedis I');</v>
      </c>
    </row>
    <row r="3141">
      <c r="A3141" s="584" t="s">
        <v>5551</v>
      </c>
      <c r="B3141" s="585">
        <v>3.0</v>
      </c>
      <c r="C3141" s="580" t="str">
        <f t="shared" si="1"/>
        <v>REVERSO</v>
      </c>
      <c r="D3141" s="583" t="s">
        <v>8317</v>
      </c>
      <c r="E3141" s="585">
        <v>24.0</v>
      </c>
      <c r="H3141" s="580" t="str">
        <f t="shared" si="2"/>
        <v>INSERT INTO public.rack (ubicacion, pasillo, lado, almacen) VALUES('E2402R','3','REVERSO','Physical Locations/APT/Stock/Cedis I');</v>
      </c>
    </row>
    <row r="3142">
      <c r="A3142" s="584" t="s">
        <v>5541</v>
      </c>
      <c r="B3142" s="585">
        <v>3.0</v>
      </c>
      <c r="C3142" s="580" t="str">
        <f t="shared" si="1"/>
        <v>FRENTE</v>
      </c>
      <c r="D3142" s="583" t="s">
        <v>8317</v>
      </c>
      <c r="E3142" s="585">
        <v>24.0</v>
      </c>
      <c r="H3142" s="580" t="str">
        <f t="shared" si="2"/>
        <v>INSERT INTO public.rack (ubicacion, pasillo, lado, almacen) VALUES('E2403F','3','FRENTE','Physical Locations/APT/Stock/Cedis I');</v>
      </c>
    </row>
    <row r="3143">
      <c r="A3143" s="584" t="s">
        <v>5531</v>
      </c>
      <c r="B3143" s="585">
        <v>3.0</v>
      </c>
      <c r="C3143" s="580" t="str">
        <f t="shared" si="1"/>
        <v>REVERSO</v>
      </c>
      <c r="D3143" s="583" t="s">
        <v>8317</v>
      </c>
      <c r="E3143" s="585">
        <v>24.0</v>
      </c>
      <c r="H3143" s="580" t="str">
        <f t="shared" si="2"/>
        <v>INSERT INTO public.rack (ubicacion, pasillo, lado, almacen) VALUES('E2403R','3','REVERSO','Physical Locations/APT/Stock/Cedis I');</v>
      </c>
    </row>
    <row r="3144">
      <c r="A3144" s="584" t="s">
        <v>5521</v>
      </c>
      <c r="B3144" s="585">
        <v>3.0</v>
      </c>
      <c r="C3144" s="580" t="str">
        <f t="shared" si="1"/>
        <v>FRENTE</v>
      </c>
      <c r="D3144" s="583" t="s">
        <v>8317</v>
      </c>
      <c r="E3144" s="585">
        <v>24.0</v>
      </c>
      <c r="H3144" s="580" t="str">
        <f t="shared" si="2"/>
        <v>INSERT INTO public.rack (ubicacion, pasillo, lado, almacen) VALUES('E2404F','3','FRENTE','Physical Locations/APT/Stock/Cedis I');</v>
      </c>
    </row>
    <row r="3145">
      <c r="A3145" s="584" t="s">
        <v>5511</v>
      </c>
      <c r="B3145" s="585">
        <v>3.0</v>
      </c>
      <c r="C3145" s="580" t="str">
        <f t="shared" si="1"/>
        <v>REVERSO</v>
      </c>
      <c r="D3145" s="583" t="s">
        <v>8317</v>
      </c>
      <c r="E3145" s="585">
        <v>24.0</v>
      </c>
      <c r="H3145" s="580" t="str">
        <f t="shared" si="2"/>
        <v>INSERT INTO public.rack (ubicacion, pasillo, lado, almacen) VALUES('E2404R','3','REVERSO','Physical Locations/APT/Stock/Cedis I');</v>
      </c>
    </row>
    <row r="3146">
      <c r="A3146" s="584" t="s">
        <v>5501</v>
      </c>
      <c r="B3146" s="585">
        <v>3.0</v>
      </c>
      <c r="C3146" s="580" t="str">
        <f t="shared" si="1"/>
        <v>FRENTE</v>
      </c>
      <c r="D3146" s="583" t="s">
        <v>8317</v>
      </c>
      <c r="E3146" s="585">
        <v>24.0</v>
      </c>
      <c r="H3146" s="580" t="str">
        <f t="shared" si="2"/>
        <v>INSERT INTO public.rack (ubicacion, pasillo, lado, almacen) VALUES('E2405F','3','FRENTE','Physical Locations/APT/Stock/Cedis I');</v>
      </c>
    </row>
    <row r="3147">
      <c r="A3147" s="584" t="s">
        <v>5491</v>
      </c>
      <c r="B3147" s="585">
        <v>3.0</v>
      </c>
      <c r="C3147" s="580" t="str">
        <f t="shared" si="1"/>
        <v>REVERSO</v>
      </c>
      <c r="D3147" s="583" t="s">
        <v>8317</v>
      </c>
      <c r="E3147" s="585">
        <v>24.0</v>
      </c>
      <c r="H3147" s="580" t="str">
        <f t="shared" si="2"/>
        <v>INSERT INTO public.rack (ubicacion, pasillo, lado, almacen) VALUES('E2405R','3','REVERSO','Physical Locations/APT/Stock/Cedis I');</v>
      </c>
    </row>
    <row r="3148">
      <c r="A3148" s="584" t="s">
        <v>5481</v>
      </c>
      <c r="B3148" s="585">
        <v>3.0</v>
      </c>
      <c r="C3148" s="580" t="str">
        <f t="shared" si="1"/>
        <v>FRENTE</v>
      </c>
      <c r="D3148" s="583" t="s">
        <v>8317</v>
      </c>
      <c r="E3148" s="585">
        <v>24.0</v>
      </c>
      <c r="H3148" s="580" t="str">
        <f t="shared" si="2"/>
        <v>INSERT INTO public.rack (ubicacion, pasillo, lado, almacen) VALUES('E2406F','3','FRENTE','Physical Locations/APT/Stock/Cedis I');</v>
      </c>
    </row>
    <row r="3149">
      <c r="A3149" s="584" t="s">
        <v>5471</v>
      </c>
      <c r="B3149" s="585">
        <v>3.0</v>
      </c>
      <c r="C3149" s="580" t="str">
        <f t="shared" si="1"/>
        <v>REVERSO</v>
      </c>
      <c r="D3149" s="583" t="s">
        <v>8317</v>
      </c>
      <c r="E3149" s="585">
        <v>24.0</v>
      </c>
      <c r="H3149" s="580" t="str">
        <f t="shared" si="2"/>
        <v>INSERT INTO public.rack (ubicacion, pasillo, lado, almacen) VALUES('E2406R','3','REVERSO','Physical Locations/APT/Stock/Cedis I');</v>
      </c>
    </row>
    <row r="3150">
      <c r="A3150" s="584" t="s">
        <v>5461</v>
      </c>
      <c r="B3150" s="585">
        <v>3.0</v>
      </c>
      <c r="C3150" s="580" t="str">
        <f t="shared" si="1"/>
        <v>FRENTE</v>
      </c>
      <c r="D3150" s="583" t="s">
        <v>8317</v>
      </c>
      <c r="E3150" s="585">
        <v>24.0</v>
      </c>
      <c r="H3150" s="580" t="str">
        <f t="shared" si="2"/>
        <v>INSERT INTO public.rack (ubicacion, pasillo, lado, almacen) VALUES('E2407F','3','FRENTE','Physical Locations/APT/Stock/Cedis I');</v>
      </c>
    </row>
    <row r="3151">
      <c r="A3151" s="584" t="s">
        <v>5451</v>
      </c>
      <c r="B3151" s="585">
        <v>3.0</v>
      </c>
      <c r="C3151" s="580" t="str">
        <f t="shared" si="1"/>
        <v>REVERSO</v>
      </c>
      <c r="D3151" s="583" t="s">
        <v>8317</v>
      </c>
      <c r="E3151" s="585">
        <v>24.0</v>
      </c>
      <c r="H3151" s="580" t="str">
        <f t="shared" si="2"/>
        <v>INSERT INTO public.rack (ubicacion, pasillo, lado, almacen) VALUES('E2407R','3','REVERSO','Physical Locations/APT/Stock/Cedis I');</v>
      </c>
    </row>
    <row r="3152">
      <c r="A3152" s="584" t="s">
        <v>5441</v>
      </c>
      <c r="B3152" s="585">
        <v>3.0</v>
      </c>
      <c r="C3152" s="580" t="str">
        <f t="shared" si="1"/>
        <v>FRENTE</v>
      </c>
      <c r="D3152" s="583" t="s">
        <v>8317</v>
      </c>
      <c r="E3152" s="585">
        <v>24.0</v>
      </c>
      <c r="H3152" s="580" t="str">
        <f t="shared" si="2"/>
        <v>INSERT INTO public.rack (ubicacion, pasillo, lado, almacen) VALUES('E2408F','3','FRENTE','Physical Locations/APT/Stock/Cedis I');</v>
      </c>
    </row>
    <row r="3153">
      <c r="A3153" s="584" t="s">
        <v>5431</v>
      </c>
      <c r="B3153" s="585">
        <v>3.0</v>
      </c>
      <c r="C3153" s="580" t="str">
        <f t="shared" si="1"/>
        <v>REVERSO</v>
      </c>
      <c r="D3153" s="583" t="s">
        <v>8317</v>
      </c>
      <c r="E3153" s="585">
        <v>24.0</v>
      </c>
      <c r="H3153" s="580" t="str">
        <f t="shared" si="2"/>
        <v>INSERT INTO public.rack (ubicacion, pasillo, lado, almacen) VALUES('E2408R','3','REVERSO','Physical Locations/APT/Stock/Cedis I');</v>
      </c>
    </row>
    <row r="3154">
      <c r="A3154" s="584" t="s">
        <v>5741</v>
      </c>
      <c r="B3154" s="585">
        <v>3.0</v>
      </c>
      <c r="C3154" s="580" t="str">
        <f t="shared" si="1"/>
        <v>FRENTE</v>
      </c>
      <c r="D3154" s="583" t="s">
        <v>8317</v>
      </c>
      <c r="E3154" s="585">
        <v>25.0</v>
      </c>
      <c r="H3154" s="580" t="str">
        <f t="shared" si="2"/>
        <v>INSERT INTO public.rack (ubicacion, pasillo, lado, almacen) VALUES('E2501F','3','FRENTE','Physical Locations/APT/Stock/Cedis I');</v>
      </c>
    </row>
    <row r="3155">
      <c r="A3155" s="584" t="s">
        <v>5731</v>
      </c>
      <c r="B3155" s="585">
        <v>3.0</v>
      </c>
      <c r="C3155" s="580" t="str">
        <f t="shared" si="1"/>
        <v>REVERSO</v>
      </c>
      <c r="D3155" s="583" t="s">
        <v>8317</v>
      </c>
      <c r="E3155" s="585">
        <v>25.0</v>
      </c>
      <c r="H3155" s="580" t="str">
        <f t="shared" si="2"/>
        <v>INSERT INTO public.rack (ubicacion, pasillo, lado, almacen) VALUES('E2501R','3','REVERSO','Physical Locations/APT/Stock/Cedis I');</v>
      </c>
    </row>
    <row r="3156">
      <c r="A3156" s="584" t="s">
        <v>5721</v>
      </c>
      <c r="B3156" s="585">
        <v>3.0</v>
      </c>
      <c r="C3156" s="580" t="str">
        <f t="shared" si="1"/>
        <v>FRENTE</v>
      </c>
      <c r="D3156" s="583" t="s">
        <v>8317</v>
      </c>
      <c r="E3156" s="585">
        <v>25.0</v>
      </c>
      <c r="H3156" s="580" t="str">
        <f t="shared" si="2"/>
        <v>INSERT INTO public.rack (ubicacion, pasillo, lado, almacen) VALUES('E2502F','3','FRENTE','Physical Locations/APT/Stock/Cedis I');</v>
      </c>
    </row>
    <row r="3157">
      <c r="A3157" s="584" t="s">
        <v>5711</v>
      </c>
      <c r="B3157" s="585">
        <v>3.0</v>
      </c>
      <c r="C3157" s="580" t="str">
        <f t="shared" si="1"/>
        <v>REVERSO</v>
      </c>
      <c r="D3157" s="583" t="s">
        <v>8317</v>
      </c>
      <c r="E3157" s="585">
        <v>25.0</v>
      </c>
      <c r="H3157" s="580" t="str">
        <f t="shared" si="2"/>
        <v>INSERT INTO public.rack (ubicacion, pasillo, lado, almacen) VALUES('E2502R','3','REVERSO','Physical Locations/APT/Stock/Cedis I');</v>
      </c>
    </row>
    <row r="3158">
      <c r="A3158" s="584" t="s">
        <v>5701</v>
      </c>
      <c r="B3158" s="585">
        <v>3.0</v>
      </c>
      <c r="C3158" s="580" t="str">
        <f t="shared" si="1"/>
        <v>FRENTE</v>
      </c>
      <c r="D3158" s="583" t="s">
        <v>8317</v>
      </c>
      <c r="E3158" s="585">
        <v>25.0</v>
      </c>
      <c r="H3158" s="580" t="str">
        <f t="shared" si="2"/>
        <v>INSERT INTO public.rack (ubicacion, pasillo, lado, almacen) VALUES('E2503F','3','FRENTE','Physical Locations/APT/Stock/Cedis I');</v>
      </c>
    </row>
    <row r="3159">
      <c r="A3159" s="584" t="s">
        <v>5691</v>
      </c>
      <c r="B3159" s="585">
        <v>3.0</v>
      </c>
      <c r="C3159" s="580" t="str">
        <f t="shared" si="1"/>
        <v>REVERSO</v>
      </c>
      <c r="D3159" s="583" t="s">
        <v>8317</v>
      </c>
      <c r="E3159" s="585">
        <v>25.0</v>
      </c>
      <c r="H3159" s="580" t="str">
        <f t="shared" si="2"/>
        <v>INSERT INTO public.rack (ubicacion, pasillo, lado, almacen) VALUES('E2503R','3','REVERSO','Physical Locations/APT/Stock/Cedis I');</v>
      </c>
    </row>
    <row r="3160">
      <c r="A3160" s="584" t="s">
        <v>5681</v>
      </c>
      <c r="B3160" s="585">
        <v>3.0</v>
      </c>
      <c r="C3160" s="580" t="str">
        <f t="shared" si="1"/>
        <v>FRENTE</v>
      </c>
      <c r="D3160" s="583" t="s">
        <v>8317</v>
      </c>
      <c r="E3160" s="585">
        <v>25.0</v>
      </c>
      <c r="H3160" s="580" t="str">
        <f t="shared" si="2"/>
        <v>INSERT INTO public.rack (ubicacion, pasillo, lado, almacen) VALUES('E2504F','3','FRENTE','Physical Locations/APT/Stock/Cedis I');</v>
      </c>
    </row>
    <row r="3161">
      <c r="A3161" s="584" t="s">
        <v>5671</v>
      </c>
      <c r="B3161" s="585">
        <v>3.0</v>
      </c>
      <c r="C3161" s="580" t="str">
        <f t="shared" si="1"/>
        <v>REVERSO</v>
      </c>
      <c r="D3161" s="583" t="s">
        <v>8317</v>
      </c>
      <c r="E3161" s="585">
        <v>25.0</v>
      </c>
      <c r="H3161" s="580" t="str">
        <f t="shared" si="2"/>
        <v>INSERT INTO public.rack (ubicacion, pasillo, lado, almacen) VALUES('E2504R','3','REVERSO','Physical Locations/APT/Stock/Cedis I');</v>
      </c>
    </row>
    <row r="3162">
      <c r="A3162" s="584" t="s">
        <v>5661</v>
      </c>
      <c r="B3162" s="585">
        <v>3.0</v>
      </c>
      <c r="C3162" s="580" t="str">
        <f t="shared" si="1"/>
        <v>FRENTE</v>
      </c>
      <c r="D3162" s="583" t="s">
        <v>8317</v>
      </c>
      <c r="E3162" s="585">
        <v>25.0</v>
      </c>
      <c r="H3162" s="580" t="str">
        <f t="shared" si="2"/>
        <v>INSERT INTO public.rack (ubicacion, pasillo, lado, almacen) VALUES('E2505F','3','FRENTE','Physical Locations/APT/Stock/Cedis I');</v>
      </c>
    </row>
    <row r="3163">
      <c r="A3163" s="584" t="s">
        <v>5651</v>
      </c>
      <c r="B3163" s="585">
        <v>3.0</v>
      </c>
      <c r="C3163" s="580" t="str">
        <f t="shared" si="1"/>
        <v>REVERSO</v>
      </c>
      <c r="D3163" s="583" t="s">
        <v>8317</v>
      </c>
      <c r="E3163" s="585">
        <v>25.0</v>
      </c>
      <c r="H3163" s="580" t="str">
        <f t="shared" si="2"/>
        <v>INSERT INTO public.rack (ubicacion, pasillo, lado, almacen) VALUES('E2505R','3','REVERSO','Physical Locations/APT/Stock/Cedis I');</v>
      </c>
    </row>
    <row r="3164">
      <c r="A3164" s="584" t="s">
        <v>5641</v>
      </c>
      <c r="B3164" s="585">
        <v>3.0</v>
      </c>
      <c r="C3164" s="580" t="str">
        <f t="shared" si="1"/>
        <v>FRENTE</v>
      </c>
      <c r="D3164" s="583" t="s">
        <v>8317</v>
      </c>
      <c r="E3164" s="585">
        <v>25.0</v>
      </c>
      <c r="H3164" s="580" t="str">
        <f t="shared" si="2"/>
        <v>INSERT INTO public.rack (ubicacion, pasillo, lado, almacen) VALUES('E2506F','3','FRENTE','Physical Locations/APT/Stock/Cedis I');</v>
      </c>
    </row>
    <row r="3165">
      <c r="A3165" s="584" t="s">
        <v>5631</v>
      </c>
      <c r="B3165" s="585">
        <v>3.0</v>
      </c>
      <c r="C3165" s="580" t="str">
        <f t="shared" si="1"/>
        <v>REVERSO</v>
      </c>
      <c r="D3165" s="583" t="s">
        <v>8317</v>
      </c>
      <c r="E3165" s="585">
        <v>25.0</v>
      </c>
      <c r="H3165" s="580" t="str">
        <f t="shared" si="2"/>
        <v>INSERT INTO public.rack (ubicacion, pasillo, lado, almacen) VALUES('E2506R','3','REVERSO','Physical Locations/APT/Stock/Cedis I');</v>
      </c>
    </row>
    <row r="3166">
      <c r="A3166" s="584" t="s">
        <v>5621</v>
      </c>
      <c r="B3166" s="585">
        <v>3.0</v>
      </c>
      <c r="C3166" s="580" t="str">
        <f t="shared" si="1"/>
        <v>FRENTE</v>
      </c>
      <c r="D3166" s="583" t="s">
        <v>8317</v>
      </c>
      <c r="E3166" s="585">
        <v>25.0</v>
      </c>
      <c r="H3166" s="580" t="str">
        <f t="shared" si="2"/>
        <v>INSERT INTO public.rack (ubicacion, pasillo, lado, almacen) VALUES('E2507F','3','FRENTE','Physical Locations/APT/Stock/Cedis I');</v>
      </c>
    </row>
    <row r="3167">
      <c r="A3167" s="584" t="s">
        <v>5611</v>
      </c>
      <c r="B3167" s="585">
        <v>3.0</v>
      </c>
      <c r="C3167" s="580" t="str">
        <f t="shared" si="1"/>
        <v>REVERSO</v>
      </c>
      <c r="D3167" s="583" t="s">
        <v>8317</v>
      </c>
      <c r="E3167" s="585">
        <v>25.0</v>
      </c>
      <c r="H3167" s="580" t="str">
        <f t="shared" si="2"/>
        <v>INSERT INTO public.rack (ubicacion, pasillo, lado, almacen) VALUES('E2507R','3','REVERSO','Physical Locations/APT/Stock/Cedis I');</v>
      </c>
    </row>
    <row r="3168">
      <c r="A3168" s="584" t="s">
        <v>5601</v>
      </c>
      <c r="B3168" s="585">
        <v>3.0</v>
      </c>
      <c r="C3168" s="580" t="str">
        <f t="shared" si="1"/>
        <v>FRENTE</v>
      </c>
      <c r="D3168" s="583" t="s">
        <v>8317</v>
      </c>
      <c r="E3168" s="585">
        <v>25.0</v>
      </c>
      <c r="H3168" s="580" t="str">
        <f t="shared" si="2"/>
        <v>INSERT INTO public.rack (ubicacion, pasillo, lado, almacen) VALUES('E2508F','3','FRENTE','Physical Locations/APT/Stock/Cedis I');</v>
      </c>
    </row>
    <row r="3169">
      <c r="A3169" s="584" t="s">
        <v>5591</v>
      </c>
      <c r="B3169" s="585">
        <v>3.0</v>
      </c>
      <c r="C3169" s="580" t="str">
        <f t="shared" si="1"/>
        <v>REVERSO</v>
      </c>
      <c r="D3169" s="583" t="s">
        <v>8317</v>
      </c>
      <c r="E3169" s="585">
        <v>25.0</v>
      </c>
      <c r="H3169" s="580" t="str">
        <f t="shared" si="2"/>
        <v>INSERT INTO public.rack (ubicacion, pasillo, lado, almacen) VALUES('E2508R','3','REVERSO','Physical Locations/APT/Stock/Cedis I');</v>
      </c>
    </row>
    <row r="3170">
      <c r="A3170" s="584" t="s">
        <v>5901</v>
      </c>
      <c r="B3170" s="585">
        <v>3.0</v>
      </c>
      <c r="C3170" s="580" t="str">
        <f t="shared" si="1"/>
        <v>FRENTE</v>
      </c>
      <c r="D3170" s="583" t="s">
        <v>8317</v>
      </c>
      <c r="E3170" s="585">
        <v>26.0</v>
      </c>
      <c r="H3170" s="580" t="str">
        <f t="shared" si="2"/>
        <v>INSERT INTO public.rack (ubicacion, pasillo, lado, almacen) VALUES('E2601F','3','FRENTE','Physical Locations/APT/Stock/Cedis I');</v>
      </c>
    </row>
    <row r="3171">
      <c r="A3171" s="584" t="s">
        <v>5891</v>
      </c>
      <c r="B3171" s="585">
        <v>3.0</v>
      </c>
      <c r="C3171" s="580" t="str">
        <f t="shared" si="1"/>
        <v>REVERSO</v>
      </c>
      <c r="D3171" s="583" t="s">
        <v>8317</v>
      </c>
      <c r="E3171" s="585">
        <v>26.0</v>
      </c>
      <c r="H3171" s="580" t="str">
        <f t="shared" si="2"/>
        <v>INSERT INTO public.rack (ubicacion, pasillo, lado, almacen) VALUES('E2601R','3','REVERSO','Physical Locations/APT/Stock/Cedis I');</v>
      </c>
    </row>
    <row r="3172">
      <c r="A3172" s="584" t="s">
        <v>5881</v>
      </c>
      <c r="B3172" s="585">
        <v>3.0</v>
      </c>
      <c r="C3172" s="580" t="str">
        <f t="shared" si="1"/>
        <v>FRENTE</v>
      </c>
      <c r="D3172" s="583" t="s">
        <v>8317</v>
      </c>
      <c r="E3172" s="585">
        <v>26.0</v>
      </c>
      <c r="H3172" s="580" t="str">
        <f t="shared" si="2"/>
        <v>INSERT INTO public.rack (ubicacion, pasillo, lado, almacen) VALUES('E2602F','3','FRENTE','Physical Locations/APT/Stock/Cedis I');</v>
      </c>
    </row>
    <row r="3173">
      <c r="A3173" s="584" t="s">
        <v>5871</v>
      </c>
      <c r="B3173" s="585">
        <v>3.0</v>
      </c>
      <c r="C3173" s="580" t="str">
        <f t="shared" si="1"/>
        <v>REVERSO</v>
      </c>
      <c r="D3173" s="583" t="s">
        <v>8317</v>
      </c>
      <c r="E3173" s="585">
        <v>26.0</v>
      </c>
      <c r="H3173" s="580" t="str">
        <f t="shared" si="2"/>
        <v>INSERT INTO public.rack (ubicacion, pasillo, lado, almacen) VALUES('E2602R','3','REVERSO','Physical Locations/APT/Stock/Cedis I');</v>
      </c>
    </row>
    <row r="3174">
      <c r="A3174" s="584" t="s">
        <v>5861</v>
      </c>
      <c r="B3174" s="585">
        <v>3.0</v>
      </c>
      <c r="C3174" s="580" t="str">
        <f t="shared" si="1"/>
        <v>FRENTE</v>
      </c>
      <c r="D3174" s="583" t="s">
        <v>8317</v>
      </c>
      <c r="E3174" s="585">
        <v>26.0</v>
      </c>
      <c r="H3174" s="580" t="str">
        <f t="shared" si="2"/>
        <v>INSERT INTO public.rack (ubicacion, pasillo, lado, almacen) VALUES('E2603F','3','FRENTE','Physical Locations/APT/Stock/Cedis I');</v>
      </c>
    </row>
    <row r="3175">
      <c r="A3175" s="584" t="s">
        <v>5851</v>
      </c>
      <c r="B3175" s="585">
        <v>3.0</v>
      </c>
      <c r="C3175" s="580" t="str">
        <f t="shared" si="1"/>
        <v>REVERSO</v>
      </c>
      <c r="D3175" s="583" t="s">
        <v>8317</v>
      </c>
      <c r="E3175" s="585">
        <v>26.0</v>
      </c>
      <c r="H3175" s="580" t="str">
        <f t="shared" si="2"/>
        <v>INSERT INTO public.rack (ubicacion, pasillo, lado, almacen) VALUES('E2603R','3','REVERSO','Physical Locations/APT/Stock/Cedis I');</v>
      </c>
    </row>
    <row r="3176">
      <c r="A3176" s="584" t="s">
        <v>5841</v>
      </c>
      <c r="B3176" s="585">
        <v>3.0</v>
      </c>
      <c r="C3176" s="580" t="str">
        <f t="shared" si="1"/>
        <v>FRENTE</v>
      </c>
      <c r="D3176" s="583" t="s">
        <v>8317</v>
      </c>
      <c r="E3176" s="585">
        <v>26.0</v>
      </c>
      <c r="H3176" s="580" t="str">
        <f t="shared" si="2"/>
        <v>INSERT INTO public.rack (ubicacion, pasillo, lado, almacen) VALUES('E2604F','3','FRENTE','Physical Locations/APT/Stock/Cedis I');</v>
      </c>
    </row>
    <row r="3177">
      <c r="A3177" s="584" t="s">
        <v>5831</v>
      </c>
      <c r="B3177" s="585">
        <v>3.0</v>
      </c>
      <c r="C3177" s="580" t="str">
        <f t="shared" si="1"/>
        <v>REVERSO</v>
      </c>
      <c r="D3177" s="583" t="s">
        <v>8317</v>
      </c>
      <c r="E3177" s="585">
        <v>26.0</v>
      </c>
      <c r="H3177" s="580" t="str">
        <f t="shared" si="2"/>
        <v>INSERT INTO public.rack (ubicacion, pasillo, lado, almacen) VALUES('E2604R','3','REVERSO','Physical Locations/APT/Stock/Cedis I');</v>
      </c>
    </row>
    <row r="3178">
      <c r="A3178" s="584" t="s">
        <v>5821</v>
      </c>
      <c r="B3178" s="585">
        <v>3.0</v>
      </c>
      <c r="C3178" s="580" t="str">
        <f t="shared" si="1"/>
        <v>FRENTE</v>
      </c>
      <c r="D3178" s="583" t="s">
        <v>8317</v>
      </c>
      <c r="E3178" s="585">
        <v>26.0</v>
      </c>
      <c r="H3178" s="580" t="str">
        <f t="shared" si="2"/>
        <v>INSERT INTO public.rack (ubicacion, pasillo, lado, almacen) VALUES('E2605F','3','FRENTE','Physical Locations/APT/Stock/Cedis I');</v>
      </c>
    </row>
    <row r="3179">
      <c r="A3179" s="584" t="s">
        <v>5811</v>
      </c>
      <c r="B3179" s="585">
        <v>3.0</v>
      </c>
      <c r="C3179" s="580" t="str">
        <f t="shared" si="1"/>
        <v>REVERSO</v>
      </c>
      <c r="D3179" s="583" t="s">
        <v>8317</v>
      </c>
      <c r="E3179" s="585">
        <v>26.0</v>
      </c>
      <c r="H3179" s="580" t="str">
        <f t="shared" si="2"/>
        <v>INSERT INTO public.rack (ubicacion, pasillo, lado, almacen) VALUES('E2605R','3','REVERSO','Physical Locations/APT/Stock/Cedis I');</v>
      </c>
    </row>
    <row r="3180">
      <c r="A3180" s="584" t="s">
        <v>5801</v>
      </c>
      <c r="B3180" s="585">
        <v>3.0</v>
      </c>
      <c r="C3180" s="580" t="str">
        <f t="shared" si="1"/>
        <v>FRENTE</v>
      </c>
      <c r="D3180" s="583" t="s">
        <v>8317</v>
      </c>
      <c r="E3180" s="585">
        <v>26.0</v>
      </c>
      <c r="H3180" s="580" t="str">
        <f t="shared" si="2"/>
        <v>INSERT INTO public.rack (ubicacion, pasillo, lado, almacen) VALUES('E2606F','3','FRENTE','Physical Locations/APT/Stock/Cedis I');</v>
      </c>
    </row>
    <row r="3181">
      <c r="A3181" s="584" t="s">
        <v>5791</v>
      </c>
      <c r="B3181" s="585">
        <v>3.0</v>
      </c>
      <c r="C3181" s="580" t="str">
        <f t="shared" si="1"/>
        <v>REVERSO</v>
      </c>
      <c r="D3181" s="583" t="s">
        <v>8317</v>
      </c>
      <c r="E3181" s="585">
        <v>26.0</v>
      </c>
      <c r="H3181" s="580" t="str">
        <f t="shared" si="2"/>
        <v>INSERT INTO public.rack (ubicacion, pasillo, lado, almacen) VALUES('E2606R','3','REVERSO','Physical Locations/APT/Stock/Cedis I');</v>
      </c>
    </row>
    <row r="3182">
      <c r="A3182" s="584" t="s">
        <v>5781</v>
      </c>
      <c r="B3182" s="585">
        <v>3.0</v>
      </c>
      <c r="C3182" s="580" t="str">
        <f t="shared" si="1"/>
        <v>FRENTE</v>
      </c>
      <c r="D3182" s="583" t="s">
        <v>8317</v>
      </c>
      <c r="E3182" s="585">
        <v>26.0</v>
      </c>
      <c r="H3182" s="580" t="str">
        <f t="shared" si="2"/>
        <v>INSERT INTO public.rack (ubicacion, pasillo, lado, almacen) VALUES('E2607F','3','FRENTE','Physical Locations/APT/Stock/Cedis I');</v>
      </c>
    </row>
    <row r="3183">
      <c r="A3183" s="584" t="s">
        <v>5771</v>
      </c>
      <c r="B3183" s="585">
        <v>3.0</v>
      </c>
      <c r="C3183" s="580" t="str">
        <f t="shared" si="1"/>
        <v>REVERSO</v>
      </c>
      <c r="D3183" s="583" t="s">
        <v>8317</v>
      </c>
      <c r="E3183" s="585">
        <v>26.0</v>
      </c>
      <c r="H3183" s="580" t="str">
        <f t="shared" si="2"/>
        <v>INSERT INTO public.rack (ubicacion, pasillo, lado, almacen) VALUES('E2607R','3','REVERSO','Physical Locations/APT/Stock/Cedis I');</v>
      </c>
    </row>
    <row r="3184">
      <c r="A3184" s="584" t="s">
        <v>5761</v>
      </c>
      <c r="B3184" s="585">
        <v>3.0</v>
      </c>
      <c r="C3184" s="580" t="str">
        <f t="shared" si="1"/>
        <v>FRENTE</v>
      </c>
      <c r="D3184" s="583" t="s">
        <v>8317</v>
      </c>
      <c r="E3184" s="585">
        <v>26.0</v>
      </c>
      <c r="H3184" s="580" t="str">
        <f t="shared" si="2"/>
        <v>INSERT INTO public.rack (ubicacion, pasillo, lado, almacen) VALUES('E2608F','3','FRENTE','Physical Locations/APT/Stock/Cedis I');</v>
      </c>
    </row>
    <row r="3185">
      <c r="A3185" s="584" t="s">
        <v>5751</v>
      </c>
      <c r="B3185" s="585">
        <v>3.0</v>
      </c>
      <c r="C3185" s="580" t="str">
        <f t="shared" si="1"/>
        <v>REVERSO</v>
      </c>
      <c r="D3185" s="583" t="s">
        <v>8317</v>
      </c>
      <c r="E3185" s="585">
        <v>26.0</v>
      </c>
      <c r="H3185" s="580" t="str">
        <f t="shared" si="2"/>
        <v>INSERT INTO public.rack (ubicacion, pasillo, lado, almacen) VALUES('E2608R','3','REVERSO','Physical Locations/APT/Stock/Cedis I');</v>
      </c>
    </row>
    <row r="3186">
      <c r="A3186" s="584" t="s">
        <v>6040</v>
      </c>
      <c r="B3186" s="585">
        <v>3.0</v>
      </c>
      <c r="C3186" s="580" t="str">
        <f t="shared" si="1"/>
        <v>FRENTE</v>
      </c>
      <c r="D3186" s="583" t="s">
        <v>8317</v>
      </c>
      <c r="E3186" s="585">
        <v>27.0</v>
      </c>
      <c r="H3186" s="580" t="str">
        <f t="shared" si="2"/>
        <v>INSERT INTO public.rack (ubicacion, pasillo, lado, almacen) VALUES('E2701F','3','FRENTE','Physical Locations/APT/Stock/Cedis I');</v>
      </c>
    </row>
    <row r="3187">
      <c r="A3187" s="584" t="s">
        <v>6031</v>
      </c>
      <c r="B3187" s="585">
        <v>3.0</v>
      </c>
      <c r="C3187" s="580" t="str">
        <f t="shared" si="1"/>
        <v>REVERSO</v>
      </c>
      <c r="D3187" s="583" t="s">
        <v>8317</v>
      </c>
      <c r="E3187" s="585">
        <v>27.0</v>
      </c>
      <c r="H3187" s="580" t="str">
        <f t="shared" si="2"/>
        <v>INSERT INTO public.rack (ubicacion, pasillo, lado, almacen) VALUES('E2701R','3','REVERSO','Physical Locations/APT/Stock/Cedis I');</v>
      </c>
    </row>
    <row r="3188">
      <c r="A3188" s="584" t="s">
        <v>6022</v>
      </c>
      <c r="B3188" s="585">
        <v>3.0</v>
      </c>
      <c r="C3188" s="580" t="str">
        <f t="shared" si="1"/>
        <v>FRENTE</v>
      </c>
      <c r="D3188" s="583" t="s">
        <v>8317</v>
      </c>
      <c r="E3188" s="585">
        <v>27.0</v>
      </c>
      <c r="H3188" s="580" t="str">
        <f t="shared" si="2"/>
        <v>INSERT INTO public.rack (ubicacion, pasillo, lado, almacen) VALUES('E2702F','3','FRENTE','Physical Locations/APT/Stock/Cedis I');</v>
      </c>
    </row>
    <row r="3189">
      <c r="A3189" s="584" t="s">
        <v>6013</v>
      </c>
      <c r="B3189" s="585">
        <v>3.0</v>
      </c>
      <c r="C3189" s="580" t="str">
        <f t="shared" si="1"/>
        <v>REVERSO</v>
      </c>
      <c r="D3189" s="583" t="s">
        <v>8317</v>
      </c>
      <c r="E3189" s="585">
        <v>27.0</v>
      </c>
      <c r="H3189" s="580" t="str">
        <f t="shared" si="2"/>
        <v>INSERT INTO public.rack (ubicacion, pasillo, lado, almacen) VALUES('E2702R','3','REVERSO','Physical Locations/APT/Stock/Cedis I');</v>
      </c>
    </row>
    <row r="3190">
      <c r="A3190" s="584" t="s">
        <v>6005</v>
      </c>
      <c r="B3190" s="585">
        <v>3.0</v>
      </c>
      <c r="C3190" s="580" t="str">
        <f t="shared" si="1"/>
        <v>FRENTE</v>
      </c>
      <c r="D3190" s="583" t="s">
        <v>8317</v>
      </c>
      <c r="E3190" s="585">
        <v>27.0</v>
      </c>
      <c r="H3190" s="580" t="str">
        <f t="shared" si="2"/>
        <v>INSERT INTO public.rack (ubicacion, pasillo, lado, almacen) VALUES('E2703F','3','FRENTE','Physical Locations/APT/Stock/Cedis I');</v>
      </c>
    </row>
    <row r="3191">
      <c r="A3191" s="584" t="s">
        <v>5996</v>
      </c>
      <c r="B3191" s="585">
        <v>3.0</v>
      </c>
      <c r="C3191" s="580" t="str">
        <f t="shared" si="1"/>
        <v>REVERSO</v>
      </c>
      <c r="D3191" s="583" t="s">
        <v>8317</v>
      </c>
      <c r="E3191" s="585">
        <v>27.0</v>
      </c>
      <c r="H3191" s="580" t="str">
        <f t="shared" si="2"/>
        <v>INSERT INTO public.rack (ubicacion, pasillo, lado, almacen) VALUES('E2703R','3','REVERSO','Physical Locations/APT/Stock/Cedis I');</v>
      </c>
    </row>
    <row r="3192">
      <c r="A3192" s="584" t="s">
        <v>5988</v>
      </c>
      <c r="B3192" s="585">
        <v>3.0</v>
      </c>
      <c r="C3192" s="580" t="str">
        <f t="shared" si="1"/>
        <v>FRENTE</v>
      </c>
      <c r="D3192" s="583" t="s">
        <v>8317</v>
      </c>
      <c r="E3192" s="585">
        <v>27.0</v>
      </c>
      <c r="H3192" s="580" t="str">
        <f t="shared" si="2"/>
        <v>INSERT INTO public.rack (ubicacion, pasillo, lado, almacen) VALUES('E2704F','3','FRENTE','Physical Locations/APT/Stock/Cedis I');</v>
      </c>
    </row>
    <row r="3193">
      <c r="A3193" s="584" t="s">
        <v>5979</v>
      </c>
      <c r="B3193" s="585">
        <v>3.0</v>
      </c>
      <c r="C3193" s="580" t="str">
        <f t="shared" si="1"/>
        <v>REVERSO</v>
      </c>
      <c r="D3193" s="583" t="s">
        <v>8317</v>
      </c>
      <c r="E3193" s="585">
        <v>27.0</v>
      </c>
      <c r="H3193" s="580" t="str">
        <f t="shared" si="2"/>
        <v>INSERT INTO public.rack (ubicacion, pasillo, lado, almacen) VALUES('E2704R','3','REVERSO','Physical Locations/APT/Stock/Cedis I');</v>
      </c>
    </row>
    <row r="3194">
      <c r="A3194" s="584" t="s">
        <v>5971</v>
      </c>
      <c r="B3194" s="585">
        <v>3.0</v>
      </c>
      <c r="C3194" s="580" t="str">
        <f t="shared" si="1"/>
        <v>FRENTE</v>
      </c>
      <c r="D3194" s="583" t="s">
        <v>8317</v>
      </c>
      <c r="E3194" s="585">
        <v>27.0</v>
      </c>
      <c r="H3194" s="580" t="str">
        <f t="shared" si="2"/>
        <v>INSERT INTO public.rack (ubicacion, pasillo, lado, almacen) VALUES('E2705F','3','FRENTE','Physical Locations/APT/Stock/Cedis I');</v>
      </c>
    </row>
    <row r="3195">
      <c r="A3195" s="584" t="s">
        <v>5962</v>
      </c>
      <c r="B3195" s="585">
        <v>3.0</v>
      </c>
      <c r="C3195" s="580" t="str">
        <f t="shared" si="1"/>
        <v>REVERSO</v>
      </c>
      <c r="D3195" s="583" t="s">
        <v>8317</v>
      </c>
      <c r="E3195" s="585">
        <v>27.0</v>
      </c>
      <c r="H3195" s="580" t="str">
        <f t="shared" si="2"/>
        <v>INSERT INTO public.rack (ubicacion, pasillo, lado, almacen) VALUES('E2705R','3','REVERSO','Physical Locations/APT/Stock/Cedis I');</v>
      </c>
    </row>
    <row r="3196">
      <c r="A3196" s="584" t="s">
        <v>5954</v>
      </c>
      <c r="B3196" s="585">
        <v>3.0</v>
      </c>
      <c r="C3196" s="580" t="str">
        <f t="shared" si="1"/>
        <v>FRENTE</v>
      </c>
      <c r="D3196" s="583" t="s">
        <v>8317</v>
      </c>
      <c r="E3196" s="585">
        <v>27.0</v>
      </c>
      <c r="H3196" s="580" t="str">
        <f t="shared" si="2"/>
        <v>INSERT INTO public.rack (ubicacion, pasillo, lado, almacen) VALUES('E2706F','3','FRENTE','Physical Locations/APT/Stock/Cedis I');</v>
      </c>
    </row>
    <row r="3197">
      <c r="A3197" s="584" t="s">
        <v>5945</v>
      </c>
      <c r="B3197" s="585">
        <v>3.0</v>
      </c>
      <c r="C3197" s="580" t="str">
        <f t="shared" si="1"/>
        <v>REVERSO</v>
      </c>
      <c r="D3197" s="583" t="s">
        <v>8317</v>
      </c>
      <c r="E3197" s="585">
        <v>27.0</v>
      </c>
      <c r="H3197" s="580" t="str">
        <f t="shared" si="2"/>
        <v>INSERT INTO public.rack (ubicacion, pasillo, lado, almacen) VALUES('E2706R','3','REVERSO','Physical Locations/APT/Stock/Cedis I');</v>
      </c>
    </row>
    <row r="3198">
      <c r="A3198" s="584" t="s">
        <v>5937</v>
      </c>
      <c r="B3198" s="585">
        <v>3.0</v>
      </c>
      <c r="C3198" s="580" t="str">
        <f t="shared" si="1"/>
        <v>FRENTE</v>
      </c>
      <c r="D3198" s="583" t="s">
        <v>8317</v>
      </c>
      <c r="E3198" s="585">
        <v>27.0</v>
      </c>
      <c r="H3198" s="580" t="str">
        <f t="shared" si="2"/>
        <v>INSERT INTO public.rack (ubicacion, pasillo, lado, almacen) VALUES('E2707F','3','FRENTE','Physical Locations/APT/Stock/Cedis I');</v>
      </c>
    </row>
    <row r="3199">
      <c r="A3199" s="584" t="s">
        <v>5928</v>
      </c>
      <c r="B3199" s="585">
        <v>3.0</v>
      </c>
      <c r="C3199" s="580" t="str">
        <f t="shared" si="1"/>
        <v>REVERSO</v>
      </c>
      <c r="D3199" s="583" t="s">
        <v>8317</v>
      </c>
      <c r="E3199" s="585">
        <v>27.0</v>
      </c>
      <c r="H3199" s="580" t="str">
        <f t="shared" si="2"/>
        <v>INSERT INTO public.rack (ubicacion, pasillo, lado, almacen) VALUES('E2707R','3','REVERSO','Physical Locations/APT/Stock/Cedis I');</v>
      </c>
    </row>
    <row r="3200">
      <c r="A3200" s="584" t="s">
        <v>5919</v>
      </c>
      <c r="B3200" s="585">
        <v>3.0</v>
      </c>
      <c r="C3200" s="580" t="str">
        <f t="shared" si="1"/>
        <v>FRENTE</v>
      </c>
      <c r="D3200" s="583" t="s">
        <v>8317</v>
      </c>
      <c r="E3200" s="585">
        <v>27.0</v>
      </c>
      <c r="H3200" s="580" t="str">
        <f t="shared" si="2"/>
        <v>INSERT INTO public.rack (ubicacion, pasillo, lado, almacen) VALUES('E2708F','3','FRENTE','Physical Locations/APT/Stock/Cedis I');</v>
      </c>
    </row>
    <row r="3201">
      <c r="A3201" s="584" t="s">
        <v>5910</v>
      </c>
      <c r="B3201" s="585">
        <v>3.0</v>
      </c>
      <c r="C3201" s="580" t="str">
        <f t="shared" si="1"/>
        <v>REVERSO</v>
      </c>
      <c r="D3201" s="583" t="s">
        <v>8317</v>
      </c>
      <c r="E3201" s="585">
        <v>27.0</v>
      </c>
      <c r="H3201" s="580" t="str">
        <f t="shared" si="2"/>
        <v>INSERT INTO public.rack (ubicacion, pasillo, lado, almacen) VALUES('E2708R','3','REVERSO','Physical Locations/APT/Stock/Cedis I');</v>
      </c>
    </row>
    <row r="3202">
      <c r="A3202" s="584" t="s">
        <v>6176</v>
      </c>
      <c r="B3202" s="585">
        <v>3.0</v>
      </c>
      <c r="C3202" s="580" t="str">
        <f t="shared" si="1"/>
        <v>FRENTE</v>
      </c>
      <c r="D3202" s="583" t="s">
        <v>8317</v>
      </c>
      <c r="E3202" s="585">
        <v>28.0</v>
      </c>
      <c r="H3202" s="580" t="str">
        <f t="shared" si="2"/>
        <v>INSERT INTO public.rack (ubicacion, pasillo, lado, almacen) VALUES('E2801F','3','FRENTE','Physical Locations/APT/Stock/Cedis I');</v>
      </c>
    </row>
    <row r="3203">
      <c r="A3203" s="584" t="s">
        <v>6167</v>
      </c>
      <c r="B3203" s="585">
        <v>3.0</v>
      </c>
      <c r="C3203" s="580" t="str">
        <f t="shared" si="1"/>
        <v>REVERSO</v>
      </c>
      <c r="D3203" s="583" t="s">
        <v>8317</v>
      </c>
      <c r="E3203" s="585">
        <v>28.0</v>
      </c>
      <c r="H3203" s="580" t="str">
        <f t="shared" si="2"/>
        <v>INSERT INTO public.rack (ubicacion, pasillo, lado, almacen) VALUES('E2801R','3','REVERSO','Physical Locations/APT/Stock/Cedis I');</v>
      </c>
    </row>
    <row r="3204">
      <c r="A3204" s="584" t="s">
        <v>6159</v>
      </c>
      <c r="B3204" s="585">
        <v>3.0</v>
      </c>
      <c r="C3204" s="580" t="str">
        <f t="shared" si="1"/>
        <v>FRENTE</v>
      </c>
      <c r="D3204" s="583" t="s">
        <v>8317</v>
      </c>
      <c r="E3204" s="585">
        <v>28.0</v>
      </c>
      <c r="H3204" s="580" t="str">
        <f t="shared" si="2"/>
        <v>INSERT INTO public.rack (ubicacion, pasillo, lado, almacen) VALUES('E2802F','3','FRENTE','Physical Locations/APT/Stock/Cedis I');</v>
      </c>
    </row>
    <row r="3205">
      <c r="A3205" s="584" t="s">
        <v>6150</v>
      </c>
      <c r="B3205" s="585">
        <v>3.0</v>
      </c>
      <c r="C3205" s="580" t="str">
        <f t="shared" si="1"/>
        <v>REVERSO</v>
      </c>
      <c r="D3205" s="583" t="s">
        <v>8317</v>
      </c>
      <c r="E3205" s="585">
        <v>28.0</v>
      </c>
      <c r="H3205" s="580" t="str">
        <f t="shared" si="2"/>
        <v>INSERT INTO public.rack (ubicacion, pasillo, lado, almacen) VALUES('E2802R','3','REVERSO','Physical Locations/APT/Stock/Cedis I');</v>
      </c>
    </row>
    <row r="3206">
      <c r="A3206" s="584" t="s">
        <v>6142</v>
      </c>
      <c r="B3206" s="585">
        <v>3.0</v>
      </c>
      <c r="C3206" s="580" t="str">
        <f t="shared" si="1"/>
        <v>FRENTE</v>
      </c>
      <c r="D3206" s="583" t="s">
        <v>8317</v>
      </c>
      <c r="E3206" s="585">
        <v>28.0</v>
      </c>
      <c r="H3206" s="580" t="str">
        <f t="shared" si="2"/>
        <v>INSERT INTO public.rack (ubicacion, pasillo, lado, almacen) VALUES('E2803F','3','FRENTE','Physical Locations/APT/Stock/Cedis I');</v>
      </c>
    </row>
    <row r="3207">
      <c r="A3207" s="584" t="s">
        <v>6133</v>
      </c>
      <c r="B3207" s="585">
        <v>3.0</v>
      </c>
      <c r="C3207" s="580" t="str">
        <f t="shared" si="1"/>
        <v>REVERSO</v>
      </c>
      <c r="D3207" s="583" t="s">
        <v>8317</v>
      </c>
      <c r="E3207" s="585">
        <v>28.0</v>
      </c>
      <c r="H3207" s="580" t="str">
        <f t="shared" si="2"/>
        <v>INSERT INTO public.rack (ubicacion, pasillo, lado, almacen) VALUES('E2803R','3','REVERSO','Physical Locations/APT/Stock/Cedis I');</v>
      </c>
    </row>
    <row r="3208">
      <c r="A3208" s="584" t="s">
        <v>6125</v>
      </c>
      <c r="B3208" s="585">
        <v>3.0</v>
      </c>
      <c r="C3208" s="580" t="str">
        <f t="shared" si="1"/>
        <v>FRENTE</v>
      </c>
      <c r="D3208" s="583" t="s">
        <v>8317</v>
      </c>
      <c r="E3208" s="585">
        <v>28.0</v>
      </c>
      <c r="H3208" s="580" t="str">
        <f t="shared" si="2"/>
        <v>INSERT INTO public.rack (ubicacion, pasillo, lado, almacen) VALUES('E2804F','3','FRENTE','Physical Locations/APT/Stock/Cedis I');</v>
      </c>
    </row>
    <row r="3209">
      <c r="A3209" s="584" t="s">
        <v>6116</v>
      </c>
      <c r="B3209" s="585">
        <v>3.0</v>
      </c>
      <c r="C3209" s="580" t="str">
        <f t="shared" si="1"/>
        <v>REVERSO</v>
      </c>
      <c r="D3209" s="583" t="s">
        <v>8317</v>
      </c>
      <c r="E3209" s="585">
        <v>28.0</v>
      </c>
      <c r="H3209" s="580" t="str">
        <f t="shared" si="2"/>
        <v>INSERT INTO public.rack (ubicacion, pasillo, lado, almacen) VALUES('E2804R','3','REVERSO','Physical Locations/APT/Stock/Cedis I');</v>
      </c>
    </row>
    <row r="3210">
      <c r="A3210" s="584" t="s">
        <v>6108</v>
      </c>
      <c r="B3210" s="585">
        <v>3.0</v>
      </c>
      <c r="C3210" s="580" t="str">
        <f t="shared" si="1"/>
        <v>FRENTE</v>
      </c>
      <c r="D3210" s="583" t="s">
        <v>8317</v>
      </c>
      <c r="E3210" s="585">
        <v>28.0</v>
      </c>
      <c r="H3210" s="580" t="str">
        <f t="shared" si="2"/>
        <v>INSERT INTO public.rack (ubicacion, pasillo, lado, almacen) VALUES('E2805F','3','FRENTE','Physical Locations/APT/Stock/Cedis I');</v>
      </c>
    </row>
    <row r="3211">
      <c r="A3211" s="584" t="s">
        <v>6099</v>
      </c>
      <c r="B3211" s="585">
        <v>3.0</v>
      </c>
      <c r="C3211" s="580" t="str">
        <f t="shared" si="1"/>
        <v>REVERSO</v>
      </c>
      <c r="D3211" s="583" t="s">
        <v>8317</v>
      </c>
      <c r="E3211" s="585">
        <v>28.0</v>
      </c>
      <c r="H3211" s="580" t="str">
        <f t="shared" si="2"/>
        <v>INSERT INTO public.rack (ubicacion, pasillo, lado, almacen) VALUES('E2805R','3','REVERSO','Physical Locations/APT/Stock/Cedis I');</v>
      </c>
    </row>
    <row r="3212">
      <c r="A3212" s="584" t="s">
        <v>6091</v>
      </c>
      <c r="B3212" s="585">
        <v>3.0</v>
      </c>
      <c r="C3212" s="580" t="str">
        <f t="shared" si="1"/>
        <v>FRENTE</v>
      </c>
      <c r="D3212" s="583" t="s">
        <v>8317</v>
      </c>
      <c r="E3212" s="585">
        <v>28.0</v>
      </c>
      <c r="H3212" s="580" t="str">
        <f t="shared" si="2"/>
        <v>INSERT INTO public.rack (ubicacion, pasillo, lado, almacen) VALUES('E2806F','3','FRENTE','Physical Locations/APT/Stock/Cedis I');</v>
      </c>
    </row>
    <row r="3213">
      <c r="A3213" s="584" t="s">
        <v>6082</v>
      </c>
      <c r="B3213" s="585">
        <v>3.0</v>
      </c>
      <c r="C3213" s="580" t="str">
        <f t="shared" si="1"/>
        <v>REVERSO</v>
      </c>
      <c r="D3213" s="583" t="s">
        <v>8317</v>
      </c>
      <c r="E3213" s="585">
        <v>28.0</v>
      </c>
      <c r="H3213" s="580" t="str">
        <f t="shared" si="2"/>
        <v>INSERT INTO public.rack (ubicacion, pasillo, lado, almacen) VALUES('E2806R','3','REVERSO','Physical Locations/APT/Stock/Cedis I');</v>
      </c>
    </row>
    <row r="3214">
      <c r="A3214" s="584" t="s">
        <v>6074</v>
      </c>
      <c r="B3214" s="585">
        <v>3.0</v>
      </c>
      <c r="C3214" s="580" t="str">
        <f t="shared" si="1"/>
        <v>FRENTE</v>
      </c>
      <c r="D3214" s="583" t="s">
        <v>8317</v>
      </c>
      <c r="E3214" s="585">
        <v>28.0</v>
      </c>
      <c r="H3214" s="580" t="str">
        <f t="shared" si="2"/>
        <v>INSERT INTO public.rack (ubicacion, pasillo, lado, almacen) VALUES('E2807F','3','FRENTE','Physical Locations/APT/Stock/Cedis I');</v>
      </c>
    </row>
    <row r="3215">
      <c r="A3215" s="584" t="s">
        <v>6065</v>
      </c>
      <c r="B3215" s="585">
        <v>3.0</v>
      </c>
      <c r="C3215" s="580" t="str">
        <f t="shared" si="1"/>
        <v>REVERSO</v>
      </c>
      <c r="D3215" s="583" t="s">
        <v>8317</v>
      </c>
      <c r="E3215" s="585">
        <v>28.0</v>
      </c>
      <c r="H3215" s="580" t="str">
        <f t="shared" si="2"/>
        <v>INSERT INTO public.rack (ubicacion, pasillo, lado, almacen) VALUES('E2807R','3','REVERSO','Physical Locations/APT/Stock/Cedis I');</v>
      </c>
    </row>
    <row r="3216">
      <c r="A3216" s="584" t="s">
        <v>6057</v>
      </c>
      <c r="B3216" s="585">
        <v>3.0</v>
      </c>
      <c r="C3216" s="580" t="str">
        <f t="shared" si="1"/>
        <v>FRENTE</v>
      </c>
      <c r="D3216" s="583" t="s">
        <v>8317</v>
      </c>
      <c r="E3216" s="585">
        <v>28.0</v>
      </c>
      <c r="H3216" s="580" t="str">
        <f t="shared" si="2"/>
        <v>INSERT INTO public.rack (ubicacion, pasillo, lado, almacen) VALUES('E2808F','3','FRENTE','Physical Locations/APT/Stock/Cedis I');</v>
      </c>
    </row>
    <row r="3217">
      <c r="A3217" s="584" t="s">
        <v>6048</v>
      </c>
      <c r="B3217" s="585">
        <v>3.0</v>
      </c>
      <c r="C3217" s="580" t="str">
        <f t="shared" si="1"/>
        <v>REVERSO</v>
      </c>
      <c r="D3217" s="583" t="s">
        <v>8317</v>
      </c>
      <c r="E3217" s="585">
        <v>28.0</v>
      </c>
      <c r="H3217" s="580" t="str">
        <f t="shared" si="2"/>
        <v>INSERT INTO public.rack (ubicacion, pasillo, lado, almacen) VALUES('E2808R','3','REVERSO','Physical Locations/APT/Stock/Cedis I');</v>
      </c>
    </row>
    <row r="3218">
      <c r="A3218" s="584" t="s">
        <v>6314</v>
      </c>
      <c r="B3218" s="585">
        <v>3.0</v>
      </c>
      <c r="C3218" s="580" t="str">
        <f t="shared" si="1"/>
        <v>FRENTE</v>
      </c>
      <c r="D3218" s="583" t="s">
        <v>8317</v>
      </c>
      <c r="E3218" s="585">
        <v>29.0</v>
      </c>
      <c r="H3218" s="580" t="str">
        <f t="shared" si="2"/>
        <v>INSERT INTO public.rack (ubicacion, pasillo, lado, almacen) VALUES('E2901F','3','FRENTE','Physical Locations/APT/Stock/Cedis I');</v>
      </c>
    </row>
    <row r="3219">
      <c r="A3219" s="584" t="s">
        <v>6305</v>
      </c>
      <c r="B3219" s="585">
        <v>3.0</v>
      </c>
      <c r="C3219" s="580" t="str">
        <f t="shared" si="1"/>
        <v>REVERSO</v>
      </c>
      <c r="D3219" s="583" t="s">
        <v>8317</v>
      </c>
      <c r="E3219" s="585">
        <v>29.0</v>
      </c>
      <c r="H3219" s="580" t="str">
        <f t="shared" si="2"/>
        <v>INSERT INTO public.rack (ubicacion, pasillo, lado, almacen) VALUES('E2901R','3','REVERSO','Physical Locations/APT/Stock/Cedis I');</v>
      </c>
    </row>
    <row r="3220">
      <c r="A3220" s="584" t="s">
        <v>6297</v>
      </c>
      <c r="B3220" s="585">
        <v>3.0</v>
      </c>
      <c r="C3220" s="580" t="str">
        <f t="shared" si="1"/>
        <v>FRENTE</v>
      </c>
      <c r="D3220" s="583" t="s">
        <v>8317</v>
      </c>
      <c r="E3220" s="585">
        <v>29.0</v>
      </c>
      <c r="H3220" s="580" t="str">
        <f t="shared" si="2"/>
        <v>INSERT INTO public.rack (ubicacion, pasillo, lado, almacen) VALUES('E2902F','3','FRENTE','Physical Locations/APT/Stock/Cedis I');</v>
      </c>
    </row>
    <row r="3221">
      <c r="A3221" s="584" t="s">
        <v>6289</v>
      </c>
      <c r="B3221" s="585">
        <v>3.0</v>
      </c>
      <c r="C3221" s="580" t="str">
        <f t="shared" si="1"/>
        <v>REVERSO</v>
      </c>
      <c r="D3221" s="583" t="s">
        <v>8317</v>
      </c>
      <c r="E3221" s="585">
        <v>29.0</v>
      </c>
      <c r="H3221" s="580" t="str">
        <f t="shared" si="2"/>
        <v>INSERT INTO public.rack (ubicacion, pasillo, lado, almacen) VALUES('E2902R','3','REVERSO','Physical Locations/APT/Stock/Cedis I');</v>
      </c>
    </row>
    <row r="3222">
      <c r="A3222" s="584" t="s">
        <v>6281</v>
      </c>
      <c r="B3222" s="585">
        <v>3.0</v>
      </c>
      <c r="C3222" s="580" t="str">
        <f t="shared" si="1"/>
        <v>FRENTE</v>
      </c>
      <c r="D3222" s="583" t="s">
        <v>8317</v>
      </c>
      <c r="E3222" s="585">
        <v>29.0</v>
      </c>
      <c r="H3222" s="580" t="str">
        <f t="shared" si="2"/>
        <v>INSERT INTO public.rack (ubicacion, pasillo, lado, almacen) VALUES('E2903F','3','FRENTE','Physical Locations/APT/Stock/Cedis I');</v>
      </c>
    </row>
    <row r="3223">
      <c r="A3223" s="584" t="s">
        <v>6273</v>
      </c>
      <c r="B3223" s="585">
        <v>3.0</v>
      </c>
      <c r="C3223" s="580" t="str">
        <f t="shared" si="1"/>
        <v>REVERSO</v>
      </c>
      <c r="D3223" s="583" t="s">
        <v>8317</v>
      </c>
      <c r="E3223" s="585">
        <v>29.0</v>
      </c>
      <c r="H3223" s="580" t="str">
        <f t="shared" si="2"/>
        <v>INSERT INTO public.rack (ubicacion, pasillo, lado, almacen) VALUES('E2903R','3','REVERSO','Physical Locations/APT/Stock/Cedis I');</v>
      </c>
    </row>
    <row r="3224">
      <c r="A3224" s="584" t="s">
        <v>6265</v>
      </c>
      <c r="B3224" s="585">
        <v>3.0</v>
      </c>
      <c r="C3224" s="580" t="str">
        <f t="shared" si="1"/>
        <v>FRENTE</v>
      </c>
      <c r="D3224" s="583" t="s">
        <v>8317</v>
      </c>
      <c r="E3224" s="585">
        <v>29.0</v>
      </c>
      <c r="H3224" s="580" t="str">
        <f t="shared" si="2"/>
        <v>INSERT INTO public.rack (ubicacion, pasillo, lado, almacen) VALUES('E2904F','3','FRENTE','Physical Locations/APT/Stock/Cedis I');</v>
      </c>
    </row>
    <row r="3225">
      <c r="A3225" s="584" t="s">
        <v>6257</v>
      </c>
      <c r="B3225" s="585">
        <v>3.0</v>
      </c>
      <c r="C3225" s="580" t="str">
        <f t="shared" si="1"/>
        <v>REVERSO</v>
      </c>
      <c r="D3225" s="583" t="s">
        <v>8317</v>
      </c>
      <c r="E3225" s="585">
        <v>29.0</v>
      </c>
      <c r="H3225" s="580" t="str">
        <f t="shared" si="2"/>
        <v>INSERT INTO public.rack (ubicacion, pasillo, lado, almacen) VALUES('E2904R','3','REVERSO','Physical Locations/APT/Stock/Cedis I');</v>
      </c>
    </row>
    <row r="3226">
      <c r="A3226" s="584" t="s">
        <v>6248</v>
      </c>
      <c r="B3226" s="585">
        <v>3.0</v>
      </c>
      <c r="C3226" s="580" t="str">
        <f t="shared" si="1"/>
        <v>FRENTE</v>
      </c>
      <c r="D3226" s="583" t="s">
        <v>8317</v>
      </c>
      <c r="E3226" s="585">
        <v>29.0</v>
      </c>
      <c r="H3226" s="580" t="str">
        <f t="shared" si="2"/>
        <v>INSERT INTO public.rack (ubicacion, pasillo, lado, almacen) VALUES('E2905F','3','FRENTE','Physical Locations/APT/Stock/Cedis I');</v>
      </c>
    </row>
    <row r="3227">
      <c r="A3227" s="584" t="s">
        <v>6239</v>
      </c>
      <c r="B3227" s="585">
        <v>3.0</v>
      </c>
      <c r="C3227" s="580" t="str">
        <f t="shared" si="1"/>
        <v>REVERSO</v>
      </c>
      <c r="D3227" s="583" t="s">
        <v>8317</v>
      </c>
      <c r="E3227" s="585">
        <v>29.0</v>
      </c>
      <c r="H3227" s="580" t="str">
        <f t="shared" si="2"/>
        <v>INSERT INTO public.rack (ubicacion, pasillo, lado, almacen) VALUES('E2905R','3','REVERSO','Physical Locations/APT/Stock/Cedis I');</v>
      </c>
    </row>
    <row r="3228">
      <c r="A3228" s="584" t="s">
        <v>6230</v>
      </c>
      <c r="B3228" s="585">
        <v>3.0</v>
      </c>
      <c r="C3228" s="580" t="str">
        <f t="shared" si="1"/>
        <v>FRENTE</v>
      </c>
      <c r="D3228" s="583" t="s">
        <v>8317</v>
      </c>
      <c r="E3228" s="585">
        <v>29.0</v>
      </c>
      <c r="H3228" s="580" t="str">
        <f t="shared" si="2"/>
        <v>INSERT INTO public.rack (ubicacion, pasillo, lado, almacen) VALUES('E2906F','3','FRENTE','Physical Locations/APT/Stock/Cedis I');</v>
      </c>
    </row>
    <row r="3229">
      <c r="A3229" s="584" t="s">
        <v>6221</v>
      </c>
      <c r="B3229" s="585">
        <v>3.0</v>
      </c>
      <c r="C3229" s="580" t="str">
        <f t="shared" si="1"/>
        <v>REVERSO</v>
      </c>
      <c r="D3229" s="583" t="s">
        <v>8317</v>
      </c>
      <c r="E3229" s="585">
        <v>29.0</v>
      </c>
      <c r="H3229" s="580" t="str">
        <f t="shared" si="2"/>
        <v>INSERT INTO public.rack (ubicacion, pasillo, lado, almacen) VALUES('E2906R','3','REVERSO','Physical Locations/APT/Stock/Cedis I');</v>
      </c>
    </row>
    <row r="3230">
      <c r="A3230" s="584" t="s">
        <v>6212</v>
      </c>
      <c r="B3230" s="585">
        <v>3.0</v>
      </c>
      <c r="C3230" s="580" t="str">
        <f t="shared" si="1"/>
        <v>FRENTE</v>
      </c>
      <c r="D3230" s="583" t="s">
        <v>8317</v>
      </c>
      <c r="E3230" s="585">
        <v>29.0</v>
      </c>
      <c r="H3230" s="580" t="str">
        <f t="shared" si="2"/>
        <v>INSERT INTO public.rack (ubicacion, pasillo, lado, almacen) VALUES('E2907F','3','FRENTE','Physical Locations/APT/Stock/Cedis I');</v>
      </c>
    </row>
    <row r="3231">
      <c r="A3231" s="584" t="s">
        <v>6203</v>
      </c>
      <c r="B3231" s="585">
        <v>3.0</v>
      </c>
      <c r="C3231" s="580" t="str">
        <f t="shared" si="1"/>
        <v>REVERSO</v>
      </c>
      <c r="D3231" s="583" t="s">
        <v>8317</v>
      </c>
      <c r="E3231" s="585">
        <v>29.0</v>
      </c>
      <c r="H3231" s="580" t="str">
        <f t="shared" si="2"/>
        <v>INSERT INTO public.rack (ubicacion, pasillo, lado, almacen) VALUES('E2907R','3','REVERSO','Physical Locations/APT/Stock/Cedis I');</v>
      </c>
    </row>
    <row r="3232">
      <c r="A3232" s="584" t="s">
        <v>6194</v>
      </c>
      <c r="B3232" s="585">
        <v>3.0</v>
      </c>
      <c r="C3232" s="580" t="str">
        <f t="shared" si="1"/>
        <v>FRENTE</v>
      </c>
      <c r="D3232" s="583" t="s">
        <v>8317</v>
      </c>
      <c r="E3232" s="585">
        <v>29.0</v>
      </c>
      <c r="H3232" s="580" t="str">
        <f t="shared" si="2"/>
        <v>INSERT INTO public.rack (ubicacion, pasillo, lado, almacen) VALUES('E2908F','3','FRENTE','Physical Locations/APT/Stock/Cedis I');</v>
      </c>
    </row>
    <row r="3233">
      <c r="A3233" s="584" t="s">
        <v>6185</v>
      </c>
      <c r="B3233" s="585">
        <v>3.0</v>
      </c>
      <c r="C3233" s="580" t="str">
        <f t="shared" si="1"/>
        <v>REVERSO</v>
      </c>
      <c r="D3233" s="583" t="s">
        <v>8317</v>
      </c>
      <c r="E3233" s="585">
        <v>29.0</v>
      </c>
      <c r="H3233" s="580" t="str">
        <f t="shared" si="2"/>
        <v>INSERT INTO public.rack (ubicacion, pasillo, lado, almacen) VALUES('E2908R','3','REVERSO','Physical Locations/APT/Stock/Cedis I');</v>
      </c>
    </row>
    <row r="3234">
      <c r="A3234" s="584" t="s">
        <v>6452</v>
      </c>
      <c r="B3234" s="585">
        <v>3.0</v>
      </c>
      <c r="C3234" s="580" t="str">
        <f t="shared" si="1"/>
        <v>FRENTE</v>
      </c>
      <c r="D3234" s="583" t="s">
        <v>8317</v>
      </c>
      <c r="E3234" s="585">
        <v>30.0</v>
      </c>
      <c r="H3234" s="580" t="str">
        <f t="shared" si="2"/>
        <v>INSERT INTO public.rack (ubicacion, pasillo, lado, almacen) VALUES('E3001F','3','FRENTE','Physical Locations/APT/Stock/Cedis I');</v>
      </c>
    </row>
    <row r="3235">
      <c r="A3235" s="584" t="s">
        <v>6443</v>
      </c>
      <c r="B3235" s="585">
        <v>3.0</v>
      </c>
      <c r="C3235" s="580" t="str">
        <f t="shared" si="1"/>
        <v>REVERSO</v>
      </c>
      <c r="D3235" s="583" t="s">
        <v>8317</v>
      </c>
      <c r="E3235" s="585">
        <v>30.0</v>
      </c>
      <c r="H3235" s="580" t="str">
        <f t="shared" si="2"/>
        <v>INSERT INTO public.rack (ubicacion, pasillo, lado, almacen) VALUES('E3001R','3','REVERSO','Physical Locations/APT/Stock/Cedis I');</v>
      </c>
    </row>
    <row r="3236">
      <c r="A3236" s="584" t="s">
        <v>6434</v>
      </c>
      <c r="B3236" s="585">
        <v>3.0</v>
      </c>
      <c r="C3236" s="580" t="str">
        <f t="shared" si="1"/>
        <v>FRENTE</v>
      </c>
      <c r="D3236" s="583" t="s">
        <v>8317</v>
      </c>
      <c r="E3236" s="585">
        <v>30.0</v>
      </c>
      <c r="H3236" s="580" t="str">
        <f t="shared" si="2"/>
        <v>INSERT INTO public.rack (ubicacion, pasillo, lado, almacen) VALUES('E3002F','3','FRENTE','Physical Locations/APT/Stock/Cedis I');</v>
      </c>
    </row>
    <row r="3237">
      <c r="A3237" s="584" t="s">
        <v>6425</v>
      </c>
      <c r="B3237" s="585">
        <v>3.0</v>
      </c>
      <c r="C3237" s="580" t="str">
        <f t="shared" si="1"/>
        <v>REVERSO</v>
      </c>
      <c r="D3237" s="583" t="s">
        <v>8317</v>
      </c>
      <c r="E3237" s="585">
        <v>30.0</v>
      </c>
      <c r="H3237" s="580" t="str">
        <f t="shared" si="2"/>
        <v>INSERT INTO public.rack (ubicacion, pasillo, lado, almacen) VALUES('E3002R','3','REVERSO','Physical Locations/APT/Stock/Cedis I');</v>
      </c>
    </row>
    <row r="3238">
      <c r="A3238" s="584" t="s">
        <v>6417</v>
      </c>
      <c r="B3238" s="585">
        <v>3.0</v>
      </c>
      <c r="C3238" s="580" t="str">
        <f t="shared" si="1"/>
        <v>FRENTE</v>
      </c>
      <c r="D3238" s="583" t="s">
        <v>8317</v>
      </c>
      <c r="E3238" s="585">
        <v>30.0</v>
      </c>
      <c r="H3238" s="580" t="str">
        <f t="shared" si="2"/>
        <v>INSERT INTO public.rack (ubicacion, pasillo, lado, almacen) VALUES('E3003F','3','FRENTE','Physical Locations/APT/Stock/Cedis I');</v>
      </c>
    </row>
    <row r="3239">
      <c r="A3239" s="584" t="s">
        <v>6409</v>
      </c>
      <c r="B3239" s="585">
        <v>3.0</v>
      </c>
      <c r="C3239" s="580" t="str">
        <f t="shared" si="1"/>
        <v>REVERSO</v>
      </c>
      <c r="D3239" s="583" t="s">
        <v>8317</v>
      </c>
      <c r="E3239" s="585">
        <v>30.0</v>
      </c>
      <c r="H3239" s="580" t="str">
        <f t="shared" si="2"/>
        <v>INSERT INTO public.rack (ubicacion, pasillo, lado, almacen) VALUES('E3003R','3','REVERSO','Physical Locations/APT/Stock/Cedis I');</v>
      </c>
    </row>
    <row r="3240">
      <c r="A3240" s="584" t="s">
        <v>6401</v>
      </c>
      <c r="B3240" s="585">
        <v>3.0</v>
      </c>
      <c r="C3240" s="580" t="str">
        <f t="shared" si="1"/>
        <v>FRENTE</v>
      </c>
      <c r="D3240" s="583" t="s">
        <v>8317</v>
      </c>
      <c r="E3240" s="585">
        <v>30.0</v>
      </c>
      <c r="H3240" s="580" t="str">
        <f t="shared" si="2"/>
        <v>INSERT INTO public.rack (ubicacion, pasillo, lado, almacen) VALUES('E3004F','3','FRENTE','Physical Locations/APT/Stock/Cedis I');</v>
      </c>
    </row>
    <row r="3241">
      <c r="A3241" s="584" t="s">
        <v>6393</v>
      </c>
      <c r="B3241" s="585">
        <v>3.0</v>
      </c>
      <c r="C3241" s="580" t="str">
        <f t="shared" si="1"/>
        <v>REVERSO</v>
      </c>
      <c r="D3241" s="583" t="s">
        <v>8317</v>
      </c>
      <c r="E3241" s="585">
        <v>30.0</v>
      </c>
      <c r="H3241" s="580" t="str">
        <f t="shared" si="2"/>
        <v>INSERT INTO public.rack (ubicacion, pasillo, lado, almacen) VALUES('E3004R','3','REVERSO','Physical Locations/APT/Stock/Cedis I');</v>
      </c>
    </row>
    <row r="3242">
      <c r="A3242" s="584" t="s">
        <v>6385</v>
      </c>
      <c r="B3242" s="585">
        <v>3.0</v>
      </c>
      <c r="C3242" s="580" t="str">
        <f t="shared" si="1"/>
        <v>FRENTE</v>
      </c>
      <c r="D3242" s="583" t="s">
        <v>8317</v>
      </c>
      <c r="E3242" s="585">
        <v>30.0</v>
      </c>
      <c r="H3242" s="580" t="str">
        <f t="shared" si="2"/>
        <v>INSERT INTO public.rack (ubicacion, pasillo, lado, almacen) VALUES('E3005F','3','FRENTE','Physical Locations/APT/Stock/Cedis I');</v>
      </c>
    </row>
    <row r="3243">
      <c r="A3243" s="584" t="s">
        <v>6377</v>
      </c>
      <c r="B3243" s="585">
        <v>3.0</v>
      </c>
      <c r="C3243" s="580" t="str">
        <f t="shared" si="1"/>
        <v>REVERSO</v>
      </c>
      <c r="D3243" s="583" t="s">
        <v>8317</v>
      </c>
      <c r="E3243" s="585">
        <v>30.0</v>
      </c>
      <c r="H3243" s="580" t="str">
        <f t="shared" si="2"/>
        <v>INSERT INTO public.rack (ubicacion, pasillo, lado, almacen) VALUES('E3005R','3','REVERSO','Physical Locations/APT/Stock/Cedis I');</v>
      </c>
    </row>
    <row r="3244">
      <c r="A3244" s="584" t="s">
        <v>6368</v>
      </c>
      <c r="B3244" s="585">
        <v>3.0</v>
      </c>
      <c r="C3244" s="580" t="str">
        <f t="shared" si="1"/>
        <v>FRENTE</v>
      </c>
      <c r="D3244" s="583" t="s">
        <v>8317</v>
      </c>
      <c r="E3244" s="585">
        <v>30.0</v>
      </c>
      <c r="H3244" s="580" t="str">
        <f t="shared" si="2"/>
        <v>INSERT INTO public.rack (ubicacion, pasillo, lado, almacen) VALUES('E3006F','3','FRENTE','Physical Locations/APT/Stock/Cedis I');</v>
      </c>
    </row>
    <row r="3245">
      <c r="A3245" s="584" t="s">
        <v>6359</v>
      </c>
      <c r="B3245" s="585">
        <v>3.0</v>
      </c>
      <c r="C3245" s="580" t="str">
        <f t="shared" si="1"/>
        <v>REVERSO</v>
      </c>
      <c r="D3245" s="583" t="s">
        <v>8317</v>
      </c>
      <c r="E3245" s="585">
        <v>30.0</v>
      </c>
      <c r="H3245" s="580" t="str">
        <f t="shared" si="2"/>
        <v>INSERT INTO public.rack (ubicacion, pasillo, lado, almacen) VALUES('E3006R','3','REVERSO','Physical Locations/APT/Stock/Cedis I');</v>
      </c>
    </row>
    <row r="3246">
      <c r="A3246" s="584" t="s">
        <v>6350</v>
      </c>
      <c r="B3246" s="585">
        <v>3.0</v>
      </c>
      <c r="C3246" s="580" t="str">
        <f t="shared" si="1"/>
        <v>FRENTE</v>
      </c>
      <c r="D3246" s="583" t="s">
        <v>8317</v>
      </c>
      <c r="E3246" s="585">
        <v>30.0</v>
      </c>
      <c r="H3246" s="580" t="str">
        <f t="shared" si="2"/>
        <v>INSERT INTO public.rack (ubicacion, pasillo, lado, almacen) VALUES('E3007F','3','FRENTE','Physical Locations/APT/Stock/Cedis I');</v>
      </c>
    </row>
    <row r="3247">
      <c r="A3247" s="584" t="s">
        <v>6341</v>
      </c>
      <c r="B3247" s="585">
        <v>3.0</v>
      </c>
      <c r="C3247" s="580" t="str">
        <f t="shared" si="1"/>
        <v>REVERSO</v>
      </c>
      <c r="D3247" s="583" t="s">
        <v>8317</v>
      </c>
      <c r="E3247" s="585">
        <v>30.0</v>
      </c>
      <c r="H3247" s="580" t="str">
        <f t="shared" si="2"/>
        <v>INSERT INTO public.rack (ubicacion, pasillo, lado, almacen) VALUES('E3007R','3','REVERSO','Physical Locations/APT/Stock/Cedis I');</v>
      </c>
    </row>
    <row r="3248">
      <c r="A3248" s="584" t="s">
        <v>6332</v>
      </c>
      <c r="B3248" s="585">
        <v>3.0</v>
      </c>
      <c r="C3248" s="580" t="str">
        <f t="shared" si="1"/>
        <v>FRENTE</v>
      </c>
      <c r="D3248" s="583" t="s">
        <v>8317</v>
      </c>
      <c r="E3248" s="585">
        <v>30.0</v>
      </c>
      <c r="H3248" s="580" t="str">
        <f t="shared" si="2"/>
        <v>INSERT INTO public.rack (ubicacion, pasillo, lado, almacen) VALUES('E3008F','3','FRENTE','Physical Locations/APT/Stock/Cedis I');</v>
      </c>
    </row>
    <row r="3249">
      <c r="A3249" s="584" t="s">
        <v>6323</v>
      </c>
      <c r="B3249" s="585">
        <v>3.0</v>
      </c>
      <c r="C3249" s="580" t="str">
        <f t="shared" si="1"/>
        <v>REVERSO</v>
      </c>
      <c r="D3249" s="583" t="s">
        <v>8317</v>
      </c>
      <c r="E3249" s="585">
        <v>30.0</v>
      </c>
      <c r="H3249" s="580" t="str">
        <f t="shared" si="2"/>
        <v>INSERT INTO public.rack (ubicacion, pasillo, lado, almacen) VALUES('E3008R','3','REVERSO','Physical Locations/APT/Stock/Cedis I');</v>
      </c>
    </row>
    <row r="3250">
      <c r="A3250" s="584" t="s">
        <v>6596</v>
      </c>
      <c r="B3250" s="585">
        <v>3.0</v>
      </c>
      <c r="C3250" s="580" t="str">
        <f t="shared" si="1"/>
        <v>FRENTE</v>
      </c>
      <c r="D3250" s="583" t="s">
        <v>8317</v>
      </c>
      <c r="E3250" s="585">
        <v>31.0</v>
      </c>
      <c r="H3250" s="580" t="str">
        <f t="shared" si="2"/>
        <v>INSERT INTO public.rack (ubicacion, pasillo, lado, almacen) VALUES('E3101F','3','FRENTE','Physical Locations/APT/Stock/Cedis I');</v>
      </c>
    </row>
    <row r="3251">
      <c r="A3251" s="584" t="s">
        <v>6587</v>
      </c>
      <c r="B3251" s="585">
        <v>3.0</v>
      </c>
      <c r="C3251" s="580" t="str">
        <f t="shared" si="1"/>
        <v>REVERSO</v>
      </c>
      <c r="D3251" s="583" t="s">
        <v>8317</v>
      </c>
      <c r="E3251" s="585">
        <v>31.0</v>
      </c>
      <c r="H3251" s="580" t="str">
        <f t="shared" si="2"/>
        <v>INSERT INTO public.rack (ubicacion, pasillo, lado, almacen) VALUES('E3101R','3','REVERSO','Physical Locations/APT/Stock/Cedis I');</v>
      </c>
    </row>
    <row r="3252">
      <c r="A3252" s="584" t="s">
        <v>6578</v>
      </c>
      <c r="B3252" s="585">
        <v>3.0</v>
      </c>
      <c r="C3252" s="580" t="str">
        <f t="shared" si="1"/>
        <v>FRENTE</v>
      </c>
      <c r="D3252" s="583" t="s">
        <v>8317</v>
      </c>
      <c r="E3252" s="585">
        <v>31.0</v>
      </c>
      <c r="H3252" s="580" t="str">
        <f t="shared" si="2"/>
        <v>INSERT INTO public.rack (ubicacion, pasillo, lado, almacen) VALUES('E3102F','3','FRENTE','Physical Locations/APT/Stock/Cedis I');</v>
      </c>
    </row>
    <row r="3253">
      <c r="A3253" s="584" t="s">
        <v>6569</v>
      </c>
      <c r="B3253" s="585">
        <v>3.0</v>
      </c>
      <c r="C3253" s="580" t="str">
        <f t="shared" si="1"/>
        <v>REVERSO</v>
      </c>
      <c r="D3253" s="583" t="s">
        <v>8317</v>
      </c>
      <c r="E3253" s="585">
        <v>31.0</v>
      </c>
      <c r="H3253" s="580" t="str">
        <f t="shared" si="2"/>
        <v>INSERT INTO public.rack (ubicacion, pasillo, lado, almacen) VALUES('E3102R','3','REVERSO','Physical Locations/APT/Stock/Cedis I');</v>
      </c>
    </row>
    <row r="3254">
      <c r="A3254" s="584" t="s">
        <v>6560</v>
      </c>
      <c r="B3254" s="585">
        <v>3.0</v>
      </c>
      <c r="C3254" s="580" t="str">
        <f t="shared" si="1"/>
        <v>FRENTE</v>
      </c>
      <c r="D3254" s="583" t="s">
        <v>8317</v>
      </c>
      <c r="E3254" s="585">
        <v>31.0</v>
      </c>
      <c r="H3254" s="580" t="str">
        <f t="shared" si="2"/>
        <v>INSERT INTO public.rack (ubicacion, pasillo, lado, almacen) VALUES('E3103F','3','FRENTE','Physical Locations/APT/Stock/Cedis I');</v>
      </c>
    </row>
    <row r="3255">
      <c r="A3255" s="584" t="s">
        <v>6551</v>
      </c>
      <c r="B3255" s="585">
        <v>3.0</v>
      </c>
      <c r="C3255" s="580" t="str">
        <f t="shared" si="1"/>
        <v>REVERSO</v>
      </c>
      <c r="D3255" s="583" t="s">
        <v>8317</v>
      </c>
      <c r="E3255" s="585">
        <v>31.0</v>
      </c>
      <c r="H3255" s="580" t="str">
        <f t="shared" si="2"/>
        <v>INSERT INTO public.rack (ubicacion, pasillo, lado, almacen) VALUES('E3103R','3','REVERSO','Physical Locations/APT/Stock/Cedis I');</v>
      </c>
    </row>
    <row r="3256">
      <c r="A3256" s="584" t="s">
        <v>6542</v>
      </c>
      <c r="B3256" s="585">
        <v>3.0</v>
      </c>
      <c r="C3256" s="580" t="str">
        <f t="shared" si="1"/>
        <v>FRENTE</v>
      </c>
      <c r="D3256" s="583" t="s">
        <v>8317</v>
      </c>
      <c r="E3256" s="585">
        <v>31.0</v>
      </c>
      <c r="H3256" s="580" t="str">
        <f t="shared" si="2"/>
        <v>INSERT INTO public.rack (ubicacion, pasillo, lado, almacen) VALUES('E3104F','3','FRENTE','Physical Locations/APT/Stock/Cedis I');</v>
      </c>
    </row>
    <row r="3257">
      <c r="A3257" s="584" t="s">
        <v>6533</v>
      </c>
      <c r="B3257" s="585">
        <v>3.0</v>
      </c>
      <c r="C3257" s="580" t="str">
        <f t="shared" si="1"/>
        <v>REVERSO</v>
      </c>
      <c r="D3257" s="583" t="s">
        <v>8317</v>
      </c>
      <c r="E3257" s="585">
        <v>31.0</v>
      </c>
      <c r="H3257" s="580" t="str">
        <f t="shared" si="2"/>
        <v>INSERT INTO public.rack (ubicacion, pasillo, lado, almacen) VALUES('E3104R','3','REVERSO','Physical Locations/APT/Stock/Cedis I');</v>
      </c>
    </row>
    <row r="3258">
      <c r="A3258" s="584" t="s">
        <v>6524</v>
      </c>
      <c r="B3258" s="585">
        <v>3.0</v>
      </c>
      <c r="C3258" s="580" t="str">
        <f t="shared" si="1"/>
        <v>FRENTE</v>
      </c>
      <c r="D3258" s="583" t="s">
        <v>8317</v>
      </c>
      <c r="E3258" s="585">
        <v>31.0</v>
      </c>
      <c r="H3258" s="580" t="str">
        <f t="shared" si="2"/>
        <v>INSERT INTO public.rack (ubicacion, pasillo, lado, almacen) VALUES('E3105F','3','FRENTE','Physical Locations/APT/Stock/Cedis I');</v>
      </c>
    </row>
    <row r="3259">
      <c r="A3259" s="584" t="s">
        <v>6515</v>
      </c>
      <c r="B3259" s="585">
        <v>3.0</v>
      </c>
      <c r="C3259" s="580" t="str">
        <f t="shared" si="1"/>
        <v>REVERSO</v>
      </c>
      <c r="D3259" s="583" t="s">
        <v>8317</v>
      </c>
      <c r="E3259" s="585">
        <v>31.0</v>
      </c>
      <c r="H3259" s="580" t="str">
        <f t="shared" si="2"/>
        <v>INSERT INTO public.rack (ubicacion, pasillo, lado, almacen) VALUES('E3105R','3','REVERSO','Physical Locations/APT/Stock/Cedis I');</v>
      </c>
    </row>
    <row r="3260">
      <c r="A3260" s="584" t="s">
        <v>6506</v>
      </c>
      <c r="B3260" s="585">
        <v>3.0</v>
      </c>
      <c r="C3260" s="580" t="str">
        <f t="shared" si="1"/>
        <v>FRENTE</v>
      </c>
      <c r="D3260" s="583" t="s">
        <v>8317</v>
      </c>
      <c r="E3260" s="585">
        <v>31.0</v>
      </c>
      <c r="H3260" s="580" t="str">
        <f t="shared" si="2"/>
        <v>INSERT INTO public.rack (ubicacion, pasillo, lado, almacen) VALUES('E3106F','3','FRENTE','Physical Locations/APT/Stock/Cedis I');</v>
      </c>
    </row>
    <row r="3261">
      <c r="A3261" s="584" t="s">
        <v>6497</v>
      </c>
      <c r="B3261" s="585">
        <v>3.0</v>
      </c>
      <c r="C3261" s="580" t="str">
        <f t="shared" si="1"/>
        <v>REVERSO</v>
      </c>
      <c r="D3261" s="583" t="s">
        <v>8317</v>
      </c>
      <c r="E3261" s="585">
        <v>31.0</v>
      </c>
      <c r="H3261" s="580" t="str">
        <f t="shared" si="2"/>
        <v>INSERT INTO public.rack (ubicacion, pasillo, lado, almacen) VALUES('E3106R','3','REVERSO','Physical Locations/APT/Stock/Cedis I');</v>
      </c>
    </row>
    <row r="3262">
      <c r="A3262" s="584" t="s">
        <v>6488</v>
      </c>
      <c r="B3262" s="585">
        <v>3.0</v>
      </c>
      <c r="C3262" s="580" t="str">
        <f t="shared" si="1"/>
        <v>FRENTE</v>
      </c>
      <c r="D3262" s="583" t="s">
        <v>8317</v>
      </c>
      <c r="E3262" s="585">
        <v>31.0</v>
      </c>
      <c r="H3262" s="580" t="str">
        <f t="shared" si="2"/>
        <v>INSERT INTO public.rack (ubicacion, pasillo, lado, almacen) VALUES('E3107F','3','FRENTE','Physical Locations/APT/Stock/Cedis I');</v>
      </c>
    </row>
    <row r="3263">
      <c r="A3263" s="584" t="s">
        <v>6479</v>
      </c>
      <c r="B3263" s="585">
        <v>3.0</v>
      </c>
      <c r="C3263" s="580" t="str">
        <f t="shared" si="1"/>
        <v>REVERSO</v>
      </c>
      <c r="D3263" s="583" t="s">
        <v>8317</v>
      </c>
      <c r="E3263" s="585">
        <v>31.0</v>
      </c>
      <c r="H3263" s="580" t="str">
        <f t="shared" si="2"/>
        <v>INSERT INTO public.rack (ubicacion, pasillo, lado, almacen) VALUES('E3107R','3','REVERSO','Physical Locations/APT/Stock/Cedis I');</v>
      </c>
    </row>
    <row r="3264">
      <c r="A3264" s="584" t="s">
        <v>6470</v>
      </c>
      <c r="B3264" s="585">
        <v>3.0</v>
      </c>
      <c r="C3264" s="580" t="str">
        <f t="shared" si="1"/>
        <v>FRENTE</v>
      </c>
      <c r="D3264" s="583" t="s">
        <v>8317</v>
      </c>
      <c r="E3264" s="585">
        <v>31.0</v>
      </c>
      <c r="H3264" s="580" t="str">
        <f t="shared" si="2"/>
        <v>INSERT INTO public.rack (ubicacion, pasillo, lado, almacen) VALUES('E3108F','3','FRENTE','Physical Locations/APT/Stock/Cedis I');</v>
      </c>
    </row>
    <row r="3265">
      <c r="A3265" s="584" t="s">
        <v>6461</v>
      </c>
      <c r="B3265" s="585">
        <v>3.0</v>
      </c>
      <c r="C3265" s="580" t="str">
        <f t="shared" si="1"/>
        <v>REVERSO</v>
      </c>
      <c r="D3265" s="583" t="s">
        <v>8317</v>
      </c>
      <c r="E3265" s="585">
        <v>31.0</v>
      </c>
      <c r="H3265" s="580" t="str">
        <f t="shared" si="2"/>
        <v>INSERT INTO public.rack (ubicacion, pasillo, lado, almacen) VALUES('E3108R','3','REVERSO','Physical Locations/APT/Stock/Cedis I');</v>
      </c>
    </row>
    <row r="3266">
      <c r="A3266" s="584" t="s">
        <v>6734</v>
      </c>
      <c r="B3266" s="585">
        <v>3.0</v>
      </c>
      <c r="C3266" s="580" t="str">
        <f t="shared" si="1"/>
        <v>FRENTE</v>
      </c>
      <c r="D3266" s="583" t="s">
        <v>8317</v>
      </c>
      <c r="E3266" s="585">
        <v>32.0</v>
      </c>
      <c r="H3266" s="580" t="str">
        <f t="shared" si="2"/>
        <v>INSERT INTO public.rack (ubicacion, pasillo, lado, almacen) VALUES('E3201F','3','FRENTE','Physical Locations/APT/Stock/Cedis I');</v>
      </c>
    </row>
    <row r="3267">
      <c r="A3267" s="584" t="s">
        <v>6725</v>
      </c>
      <c r="B3267" s="585">
        <v>3.0</v>
      </c>
      <c r="C3267" s="580" t="str">
        <f t="shared" si="1"/>
        <v>REVERSO</v>
      </c>
      <c r="D3267" s="583" t="s">
        <v>8317</v>
      </c>
      <c r="E3267" s="585">
        <v>32.0</v>
      </c>
      <c r="H3267" s="580" t="str">
        <f t="shared" si="2"/>
        <v>INSERT INTO public.rack (ubicacion, pasillo, lado, almacen) VALUES('E3201R','3','REVERSO','Physical Locations/APT/Stock/Cedis I');</v>
      </c>
    </row>
    <row r="3268">
      <c r="A3268" s="584" t="s">
        <v>6716</v>
      </c>
      <c r="B3268" s="585">
        <v>3.0</v>
      </c>
      <c r="C3268" s="580" t="str">
        <f t="shared" si="1"/>
        <v>FRENTE</v>
      </c>
      <c r="D3268" s="583" t="s">
        <v>8317</v>
      </c>
      <c r="E3268" s="585">
        <v>32.0</v>
      </c>
      <c r="H3268" s="580" t="str">
        <f t="shared" si="2"/>
        <v>INSERT INTO public.rack (ubicacion, pasillo, lado, almacen) VALUES('E3202F','3','FRENTE','Physical Locations/APT/Stock/Cedis I');</v>
      </c>
    </row>
    <row r="3269">
      <c r="A3269" s="584" t="s">
        <v>6707</v>
      </c>
      <c r="B3269" s="585">
        <v>3.0</v>
      </c>
      <c r="C3269" s="580" t="str">
        <f t="shared" si="1"/>
        <v>REVERSO</v>
      </c>
      <c r="D3269" s="583" t="s">
        <v>8317</v>
      </c>
      <c r="E3269" s="585">
        <v>32.0</v>
      </c>
      <c r="H3269" s="580" t="str">
        <f t="shared" si="2"/>
        <v>INSERT INTO public.rack (ubicacion, pasillo, lado, almacen) VALUES('E3202R','3','REVERSO','Physical Locations/APT/Stock/Cedis I');</v>
      </c>
    </row>
    <row r="3270">
      <c r="A3270" s="584" t="s">
        <v>6699</v>
      </c>
      <c r="B3270" s="585">
        <v>3.0</v>
      </c>
      <c r="C3270" s="580" t="str">
        <f t="shared" si="1"/>
        <v>FRENTE</v>
      </c>
      <c r="D3270" s="583" t="s">
        <v>8317</v>
      </c>
      <c r="E3270" s="585">
        <v>32.0</v>
      </c>
      <c r="H3270" s="580" t="str">
        <f t="shared" si="2"/>
        <v>INSERT INTO public.rack (ubicacion, pasillo, lado, almacen) VALUES('E3203F','3','FRENTE','Physical Locations/APT/Stock/Cedis I');</v>
      </c>
    </row>
    <row r="3271">
      <c r="A3271" s="584" t="s">
        <v>6691</v>
      </c>
      <c r="B3271" s="585">
        <v>3.0</v>
      </c>
      <c r="C3271" s="580" t="str">
        <f t="shared" si="1"/>
        <v>REVERSO</v>
      </c>
      <c r="D3271" s="583" t="s">
        <v>8317</v>
      </c>
      <c r="E3271" s="585">
        <v>32.0</v>
      </c>
      <c r="H3271" s="580" t="str">
        <f t="shared" si="2"/>
        <v>INSERT INTO public.rack (ubicacion, pasillo, lado, almacen) VALUES('E3203R','3','REVERSO','Physical Locations/APT/Stock/Cedis I');</v>
      </c>
    </row>
    <row r="3272">
      <c r="A3272" s="584" t="s">
        <v>6683</v>
      </c>
      <c r="B3272" s="585">
        <v>3.0</v>
      </c>
      <c r="C3272" s="580" t="str">
        <f t="shared" si="1"/>
        <v>FRENTE</v>
      </c>
      <c r="D3272" s="583" t="s">
        <v>8317</v>
      </c>
      <c r="E3272" s="585">
        <v>32.0</v>
      </c>
      <c r="H3272" s="580" t="str">
        <f t="shared" si="2"/>
        <v>INSERT INTO public.rack (ubicacion, pasillo, lado, almacen) VALUES('E3204F','3','FRENTE','Physical Locations/APT/Stock/Cedis I');</v>
      </c>
    </row>
    <row r="3273">
      <c r="A3273" s="584" t="s">
        <v>6675</v>
      </c>
      <c r="B3273" s="585">
        <v>3.0</v>
      </c>
      <c r="C3273" s="580" t="str">
        <f t="shared" si="1"/>
        <v>REVERSO</v>
      </c>
      <c r="D3273" s="583" t="s">
        <v>8317</v>
      </c>
      <c r="E3273" s="585">
        <v>32.0</v>
      </c>
      <c r="H3273" s="580" t="str">
        <f t="shared" si="2"/>
        <v>INSERT INTO public.rack (ubicacion, pasillo, lado, almacen) VALUES('E3204R','3','REVERSO','Physical Locations/APT/Stock/Cedis I');</v>
      </c>
    </row>
    <row r="3274">
      <c r="A3274" s="584" t="s">
        <v>6667</v>
      </c>
      <c r="B3274" s="585">
        <v>3.0</v>
      </c>
      <c r="C3274" s="580" t="str">
        <f t="shared" si="1"/>
        <v>FRENTE</v>
      </c>
      <c r="D3274" s="583" t="s">
        <v>8317</v>
      </c>
      <c r="E3274" s="585">
        <v>32.0</v>
      </c>
      <c r="H3274" s="580" t="str">
        <f t="shared" si="2"/>
        <v>INSERT INTO public.rack (ubicacion, pasillo, lado, almacen) VALUES('E3205F','3','FRENTE','Physical Locations/APT/Stock/Cedis I');</v>
      </c>
    </row>
    <row r="3275">
      <c r="A3275" s="584" t="s">
        <v>6659</v>
      </c>
      <c r="B3275" s="585">
        <v>3.0</v>
      </c>
      <c r="C3275" s="580" t="str">
        <f t="shared" si="1"/>
        <v>REVERSO</v>
      </c>
      <c r="D3275" s="583" t="s">
        <v>8317</v>
      </c>
      <c r="E3275" s="585">
        <v>32.0</v>
      </c>
      <c r="H3275" s="580" t="str">
        <f t="shared" si="2"/>
        <v>INSERT INTO public.rack (ubicacion, pasillo, lado, almacen) VALUES('E3205R','3','REVERSO','Physical Locations/APT/Stock/Cedis I');</v>
      </c>
    </row>
    <row r="3276">
      <c r="A3276" s="584" t="s">
        <v>6650</v>
      </c>
      <c r="B3276" s="585">
        <v>3.0</v>
      </c>
      <c r="C3276" s="580" t="str">
        <f t="shared" si="1"/>
        <v>FRENTE</v>
      </c>
      <c r="D3276" s="583" t="s">
        <v>8317</v>
      </c>
      <c r="E3276" s="585">
        <v>32.0</v>
      </c>
      <c r="H3276" s="580" t="str">
        <f t="shared" si="2"/>
        <v>INSERT INTO public.rack (ubicacion, pasillo, lado, almacen) VALUES('E3206F','3','FRENTE','Physical Locations/APT/Stock/Cedis I');</v>
      </c>
    </row>
    <row r="3277">
      <c r="A3277" s="584" t="s">
        <v>6641</v>
      </c>
      <c r="B3277" s="585">
        <v>3.0</v>
      </c>
      <c r="C3277" s="580" t="str">
        <f t="shared" si="1"/>
        <v>REVERSO</v>
      </c>
      <c r="D3277" s="583" t="s">
        <v>8317</v>
      </c>
      <c r="E3277" s="585">
        <v>32.0</v>
      </c>
      <c r="H3277" s="580" t="str">
        <f t="shared" si="2"/>
        <v>INSERT INTO public.rack (ubicacion, pasillo, lado, almacen) VALUES('E3206R','3','REVERSO','Physical Locations/APT/Stock/Cedis I');</v>
      </c>
    </row>
    <row r="3278">
      <c r="A3278" s="584" t="s">
        <v>6632</v>
      </c>
      <c r="B3278" s="585">
        <v>3.0</v>
      </c>
      <c r="C3278" s="580" t="str">
        <f t="shared" si="1"/>
        <v>FRENTE</v>
      </c>
      <c r="D3278" s="583" t="s">
        <v>8317</v>
      </c>
      <c r="E3278" s="585">
        <v>32.0</v>
      </c>
      <c r="H3278" s="580" t="str">
        <f t="shared" si="2"/>
        <v>INSERT INTO public.rack (ubicacion, pasillo, lado, almacen) VALUES('E3207F','3','FRENTE','Physical Locations/APT/Stock/Cedis I');</v>
      </c>
    </row>
    <row r="3279">
      <c r="A3279" s="584" t="s">
        <v>6623</v>
      </c>
      <c r="B3279" s="585">
        <v>3.0</v>
      </c>
      <c r="C3279" s="580" t="str">
        <f t="shared" si="1"/>
        <v>REVERSO</v>
      </c>
      <c r="D3279" s="583" t="s">
        <v>8317</v>
      </c>
      <c r="E3279" s="585">
        <v>32.0</v>
      </c>
      <c r="H3279" s="580" t="str">
        <f t="shared" si="2"/>
        <v>INSERT INTO public.rack (ubicacion, pasillo, lado, almacen) VALUES('E3207R','3','REVERSO','Physical Locations/APT/Stock/Cedis I');</v>
      </c>
    </row>
    <row r="3280">
      <c r="A3280" s="584" t="s">
        <v>6614</v>
      </c>
      <c r="B3280" s="585">
        <v>3.0</v>
      </c>
      <c r="C3280" s="580" t="str">
        <f t="shared" si="1"/>
        <v>FRENTE</v>
      </c>
      <c r="D3280" s="583" t="s">
        <v>8317</v>
      </c>
      <c r="E3280" s="585">
        <v>32.0</v>
      </c>
      <c r="H3280" s="580" t="str">
        <f t="shared" si="2"/>
        <v>INSERT INTO public.rack (ubicacion, pasillo, lado, almacen) VALUES('E3208F','3','FRENTE','Physical Locations/APT/Stock/Cedis I');</v>
      </c>
    </row>
    <row r="3281">
      <c r="A3281" s="584" t="s">
        <v>6605</v>
      </c>
      <c r="B3281" s="585">
        <v>3.0</v>
      </c>
      <c r="C3281" s="580" t="str">
        <f t="shared" si="1"/>
        <v>REVERSO</v>
      </c>
      <c r="D3281" s="583" t="s">
        <v>8317</v>
      </c>
      <c r="E3281" s="585">
        <v>32.0</v>
      </c>
      <c r="H3281" s="580" t="str">
        <f t="shared" si="2"/>
        <v>INSERT INTO public.rack (ubicacion, pasillo, lado, almacen) VALUES('E3208R','3','REVERSO','Physical Locations/APT/Stock/Cedis I');</v>
      </c>
    </row>
    <row r="3282">
      <c r="A3282" s="584" t="s">
        <v>6850</v>
      </c>
      <c r="B3282" s="585">
        <v>3.0</v>
      </c>
      <c r="C3282" s="580" t="str">
        <f t="shared" si="1"/>
        <v>FRENTE</v>
      </c>
      <c r="D3282" s="583" t="s">
        <v>8317</v>
      </c>
      <c r="E3282" s="585">
        <v>33.0</v>
      </c>
      <c r="H3282" s="580" t="str">
        <f t="shared" si="2"/>
        <v>INSERT INTO public.rack (ubicacion, pasillo, lado, almacen) VALUES('E3301F','3','FRENTE','Physical Locations/APT/Stock/Cedis I');</v>
      </c>
    </row>
    <row r="3283">
      <c r="A3283" s="584" t="s">
        <v>6843</v>
      </c>
      <c r="B3283" s="585">
        <v>3.0</v>
      </c>
      <c r="C3283" s="580" t="str">
        <f t="shared" si="1"/>
        <v>REVERSO</v>
      </c>
      <c r="D3283" s="583" t="s">
        <v>8317</v>
      </c>
      <c r="E3283" s="585">
        <v>33.0</v>
      </c>
      <c r="H3283" s="580" t="str">
        <f t="shared" si="2"/>
        <v>INSERT INTO public.rack (ubicacion, pasillo, lado, almacen) VALUES('E3301R','3','REVERSO','Physical Locations/APT/Stock/Cedis I');</v>
      </c>
    </row>
    <row r="3284">
      <c r="A3284" s="584" t="s">
        <v>6836</v>
      </c>
      <c r="B3284" s="585">
        <v>3.0</v>
      </c>
      <c r="C3284" s="580" t="str">
        <f t="shared" si="1"/>
        <v>FRENTE</v>
      </c>
      <c r="D3284" s="583" t="s">
        <v>8317</v>
      </c>
      <c r="E3284" s="585">
        <v>33.0</v>
      </c>
      <c r="H3284" s="580" t="str">
        <f t="shared" si="2"/>
        <v>INSERT INTO public.rack (ubicacion, pasillo, lado, almacen) VALUES('E3302F','3','FRENTE','Physical Locations/APT/Stock/Cedis I');</v>
      </c>
    </row>
    <row r="3285">
      <c r="A3285" s="584" t="s">
        <v>6828</v>
      </c>
      <c r="B3285" s="585">
        <v>3.0</v>
      </c>
      <c r="C3285" s="580" t="str">
        <f t="shared" si="1"/>
        <v>REVERSO</v>
      </c>
      <c r="D3285" s="583" t="s">
        <v>8317</v>
      </c>
      <c r="E3285" s="585">
        <v>33.0</v>
      </c>
      <c r="H3285" s="580" t="str">
        <f t="shared" si="2"/>
        <v>INSERT INTO public.rack (ubicacion, pasillo, lado, almacen) VALUES('E3302R','3','REVERSO','Physical Locations/APT/Stock/Cedis I');</v>
      </c>
    </row>
    <row r="3286">
      <c r="A3286" s="584" t="s">
        <v>6820</v>
      </c>
      <c r="B3286" s="585">
        <v>3.0</v>
      </c>
      <c r="C3286" s="580" t="str">
        <f t="shared" si="1"/>
        <v>FRENTE</v>
      </c>
      <c r="D3286" s="583" t="s">
        <v>8317</v>
      </c>
      <c r="E3286" s="585">
        <v>33.0</v>
      </c>
      <c r="H3286" s="580" t="str">
        <f t="shared" si="2"/>
        <v>INSERT INTO public.rack (ubicacion, pasillo, lado, almacen) VALUES('E3303F','3','FRENTE','Physical Locations/APT/Stock/Cedis I');</v>
      </c>
    </row>
    <row r="3287">
      <c r="A3287" s="584" t="s">
        <v>6812</v>
      </c>
      <c r="B3287" s="585">
        <v>3.0</v>
      </c>
      <c r="C3287" s="580" t="str">
        <f t="shared" si="1"/>
        <v>REVERSO</v>
      </c>
      <c r="D3287" s="583" t="s">
        <v>8317</v>
      </c>
      <c r="E3287" s="585">
        <v>33.0</v>
      </c>
      <c r="H3287" s="580" t="str">
        <f t="shared" si="2"/>
        <v>INSERT INTO public.rack (ubicacion, pasillo, lado, almacen) VALUES('E3303R','3','REVERSO','Physical Locations/APT/Stock/Cedis I');</v>
      </c>
    </row>
    <row r="3288">
      <c r="A3288" s="584" t="s">
        <v>6805</v>
      </c>
      <c r="B3288" s="585">
        <v>3.0</v>
      </c>
      <c r="C3288" s="580" t="str">
        <f t="shared" si="1"/>
        <v>FRENTE</v>
      </c>
      <c r="D3288" s="583" t="s">
        <v>8317</v>
      </c>
      <c r="E3288" s="585">
        <v>33.0</v>
      </c>
      <c r="H3288" s="580" t="str">
        <f t="shared" si="2"/>
        <v>INSERT INTO public.rack (ubicacion, pasillo, lado, almacen) VALUES('E3304F','3','FRENTE','Physical Locations/APT/Stock/Cedis I');</v>
      </c>
    </row>
    <row r="3289">
      <c r="A3289" s="584" t="s">
        <v>6798</v>
      </c>
      <c r="B3289" s="585">
        <v>3.0</v>
      </c>
      <c r="C3289" s="580" t="str">
        <f t="shared" si="1"/>
        <v>REVERSO</v>
      </c>
      <c r="D3289" s="583" t="s">
        <v>8317</v>
      </c>
      <c r="E3289" s="585">
        <v>33.0</v>
      </c>
      <c r="H3289" s="580" t="str">
        <f t="shared" si="2"/>
        <v>INSERT INTO public.rack (ubicacion, pasillo, lado, almacen) VALUES('E3304R','3','REVERSO','Physical Locations/APT/Stock/Cedis I');</v>
      </c>
    </row>
    <row r="3290">
      <c r="A3290" s="584" t="s">
        <v>6791</v>
      </c>
      <c r="B3290" s="585">
        <v>3.0</v>
      </c>
      <c r="C3290" s="580" t="str">
        <f t="shared" si="1"/>
        <v>FRENTE</v>
      </c>
      <c r="D3290" s="583" t="s">
        <v>8317</v>
      </c>
      <c r="E3290" s="585">
        <v>33.0</v>
      </c>
      <c r="H3290" s="580" t="str">
        <f t="shared" si="2"/>
        <v>INSERT INTO public.rack (ubicacion, pasillo, lado, almacen) VALUES('E3305F','3','FRENTE','Physical Locations/APT/Stock/Cedis I');</v>
      </c>
    </row>
    <row r="3291">
      <c r="A3291" s="584" t="s">
        <v>6784</v>
      </c>
      <c r="B3291" s="585">
        <v>3.0</v>
      </c>
      <c r="C3291" s="580" t="str">
        <f t="shared" si="1"/>
        <v>REVERSO</v>
      </c>
      <c r="D3291" s="583" t="s">
        <v>8317</v>
      </c>
      <c r="E3291" s="585">
        <v>33.0</v>
      </c>
      <c r="H3291" s="580" t="str">
        <f t="shared" si="2"/>
        <v>INSERT INTO public.rack (ubicacion, pasillo, lado, almacen) VALUES('E3305R','3','REVERSO','Physical Locations/APT/Stock/Cedis I');</v>
      </c>
    </row>
    <row r="3292">
      <c r="A3292" s="584" t="s">
        <v>6777</v>
      </c>
      <c r="B3292" s="585">
        <v>3.0</v>
      </c>
      <c r="C3292" s="580" t="str">
        <f t="shared" si="1"/>
        <v>FRENTE</v>
      </c>
      <c r="D3292" s="583" t="s">
        <v>8317</v>
      </c>
      <c r="E3292" s="585">
        <v>33.0</v>
      </c>
      <c r="H3292" s="580" t="str">
        <f t="shared" si="2"/>
        <v>INSERT INTO public.rack (ubicacion, pasillo, lado, almacen) VALUES('E3306F','3','FRENTE','Physical Locations/APT/Stock/Cedis I');</v>
      </c>
    </row>
    <row r="3293">
      <c r="A3293" s="584" t="s">
        <v>6771</v>
      </c>
      <c r="B3293" s="585">
        <v>3.0</v>
      </c>
      <c r="C3293" s="580" t="str">
        <f t="shared" si="1"/>
        <v>REVERSO</v>
      </c>
      <c r="D3293" s="583" t="s">
        <v>8317</v>
      </c>
      <c r="E3293" s="585">
        <v>33.0</v>
      </c>
      <c r="H3293" s="580" t="str">
        <f t="shared" si="2"/>
        <v>INSERT INTO public.rack (ubicacion, pasillo, lado, almacen) VALUES('E3306R','3','REVERSO','Physical Locations/APT/Stock/Cedis I');</v>
      </c>
    </row>
    <row r="3294">
      <c r="A3294" s="584" t="s">
        <v>6764</v>
      </c>
      <c r="B3294" s="585">
        <v>3.0</v>
      </c>
      <c r="C3294" s="580" t="str">
        <f t="shared" si="1"/>
        <v>FRENTE</v>
      </c>
      <c r="D3294" s="583" t="s">
        <v>8317</v>
      </c>
      <c r="E3294" s="585">
        <v>33.0</v>
      </c>
      <c r="H3294" s="580" t="str">
        <f t="shared" si="2"/>
        <v>INSERT INTO public.rack (ubicacion, pasillo, lado, almacen) VALUES('E3307F','3','FRENTE','Physical Locations/APT/Stock/Cedis I');</v>
      </c>
    </row>
    <row r="3295">
      <c r="A3295" s="584" t="s">
        <v>6757</v>
      </c>
      <c r="B3295" s="585">
        <v>3.0</v>
      </c>
      <c r="C3295" s="580" t="str">
        <f t="shared" si="1"/>
        <v>REVERSO</v>
      </c>
      <c r="D3295" s="583" t="s">
        <v>8317</v>
      </c>
      <c r="E3295" s="585">
        <v>33.0</v>
      </c>
      <c r="H3295" s="580" t="str">
        <f t="shared" si="2"/>
        <v>INSERT INTO public.rack (ubicacion, pasillo, lado, almacen) VALUES('E3307R','3','REVERSO','Physical Locations/APT/Stock/Cedis I');</v>
      </c>
    </row>
    <row r="3296">
      <c r="A3296" s="584" t="s">
        <v>6749</v>
      </c>
      <c r="B3296" s="585">
        <v>3.0</v>
      </c>
      <c r="C3296" s="580" t="str">
        <f t="shared" si="1"/>
        <v>FRENTE</v>
      </c>
      <c r="D3296" s="583" t="s">
        <v>8317</v>
      </c>
      <c r="E3296" s="585">
        <v>33.0</v>
      </c>
      <c r="H3296" s="580" t="str">
        <f t="shared" si="2"/>
        <v>INSERT INTO public.rack (ubicacion, pasillo, lado, almacen) VALUES('E3308F','3','FRENTE','Physical Locations/APT/Stock/Cedis I');</v>
      </c>
    </row>
    <row r="3297">
      <c r="A3297" s="584" t="s">
        <v>6742</v>
      </c>
      <c r="B3297" s="585">
        <v>3.0</v>
      </c>
      <c r="C3297" s="580" t="str">
        <f t="shared" si="1"/>
        <v>REVERSO</v>
      </c>
      <c r="D3297" s="583" t="s">
        <v>8317</v>
      </c>
      <c r="E3297" s="585">
        <v>33.0</v>
      </c>
      <c r="H3297" s="580" t="str">
        <f t="shared" si="2"/>
        <v>INSERT INTO public.rack (ubicacion, pasillo, lado, almacen) VALUES('E3308R','3','REVERSO','Physical Locations/APT/Stock/Cedis I');</v>
      </c>
    </row>
    <row r="3298">
      <c r="A3298" s="584" t="s">
        <v>6974</v>
      </c>
      <c r="B3298" s="585">
        <v>3.0</v>
      </c>
      <c r="C3298" s="580" t="str">
        <f t="shared" si="1"/>
        <v>FRENTE</v>
      </c>
      <c r="D3298" s="583" t="s">
        <v>8317</v>
      </c>
      <c r="E3298" s="585">
        <v>34.0</v>
      </c>
      <c r="H3298" s="580" t="str">
        <f t="shared" si="2"/>
        <v>INSERT INTO public.rack (ubicacion, pasillo, lado, almacen) VALUES('E3401F','3','FRENTE','Physical Locations/APT/Stock/Cedis I');</v>
      </c>
    </row>
    <row r="3299">
      <c r="A3299" s="584" t="s">
        <v>6966</v>
      </c>
      <c r="B3299" s="585">
        <v>3.0</v>
      </c>
      <c r="C3299" s="580" t="str">
        <f t="shared" si="1"/>
        <v>REVERSO</v>
      </c>
      <c r="D3299" s="583" t="s">
        <v>8317</v>
      </c>
      <c r="E3299" s="585">
        <v>34.0</v>
      </c>
      <c r="H3299" s="580" t="str">
        <f t="shared" si="2"/>
        <v>INSERT INTO public.rack (ubicacion, pasillo, lado, almacen) VALUES('E3401R','3','REVERSO','Physical Locations/APT/Stock/Cedis I');</v>
      </c>
    </row>
    <row r="3300">
      <c r="A3300" s="584" t="s">
        <v>6958</v>
      </c>
      <c r="B3300" s="585">
        <v>3.0</v>
      </c>
      <c r="C3300" s="580" t="str">
        <f t="shared" si="1"/>
        <v>FRENTE</v>
      </c>
      <c r="D3300" s="583" t="s">
        <v>8317</v>
      </c>
      <c r="E3300" s="585">
        <v>34.0</v>
      </c>
      <c r="H3300" s="580" t="str">
        <f t="shared" si="2"/>
        <v>INSERT INTO public.rack (ubicacion, pasillo, lado, almacen) VALUES('E3402F','3','FRENTE','Physical Locations/APT/Stock/Cedis I');</v>
      </c>
    </row>
    <row r="3301">
      <c r="A3301" s="584" t="s">
        <v>6950</v>
      </c>
      <c r="B3301" s="585">
        <v>3.0</v>
      </c>
      <c r="C3301" s="580" t="str">
        <f t="shared" si="1"/>
        <v>REVERSO</v>
      </c>
      <c r="D3301" s="583" t="s">
        <v>8317</v>
      </c>
      <c r="E3301" s="585">
        <v>34.0</v>
      </c>
      <c r="H3301" s="580" t="str">
        <f t="shared" si="2"/>
        <v>INSERT INTO public.rack (ubicacion, pasillo, lado, almacen) VALUES('E3402R','3','REVERSO','Physical Locations/APT/Stock/Cedis I');</v>
      </c>
    </row>
    <row r="3302">
      <c r="A3302" s="584" t="s">
        <v>6942</v>
      </c>
      <c r="B3302" s="585">
        <v>3.0</v>
      </c>
      <c r="C3302" s="580" t="str">
        <f t="shared" si="1"/>
        <v>FRENTE</v>
      </c>
      <c r="D3302" s="583" t="s">
        <v>8317</v>
      </c>
      <c r="E3302" s="585">
        <v>34.0</v>
      </c>
      <c r="H3302" s="580" t="str">
        <f t="shared" si="2"/>
        <v>INSERT INTO public.rack (ubicacion, pasillo, lado, almacen) VALUES('E3403F','3','FRENTE','Physical Locations/APT/Stock/Cedis I');</v>
      </c>
    </row>
    <row r="3303">
      <c r="A3303" s="584" t="s">
        <v>6934</v>
      </c>
      <c r="B3303" s="585">
        <v>3.0</v>
      </c>
      <c r="C3303" s="580" t="str">
        <f t="shared" si="1"/>
        <v>REVERSO</v>
      </c>
      <c r="D3303" s="583" t="s">
        <v>8317</v>
      </c>
      <c r="E3303" s="585">
        <v>34.0</v>
      </c>
      <c r="H3303" s="580" t="str">
        <f t="shared" si="2"/>
        <v>INSERT INTO public.rack (ubicacion, pasillo, lado, almacen) VALUES('E3403R','3','REVERSO','Physical Locations/APT/Stock/Cedis I');</v>
      </c>
    </row>
    <row r="3304">
      <c r="A3304" s="584" t="s">
        <v>6926</v>
      </c>
      <c r="B3304" s="585">
        <v>3.0</v>
      </c>
      <c r="C3304" s="580" t="str">
        <f t="shared" si="1"/>
        <v>FRENTE</v>
      </c>
      <c r="D3304" s="583" t="s">
        <v>8317</v>
      </c>
      <c r="E3304" s="585">
        <v>34.0</v>
      </c>
      <c r="H3304" s="580" t="str">
        <f t="shared" si="2"/>
        <v>INSERT INTO public.rack (ubicacion, pasillo, lado, almacen) VALUES('E3404F','3','FRENTE','Physical Locations/APT/Stock/Cedis I');</v>
      </c>
    </row>
    <row r="3305">
      <c r="A3305" s="584" t="s">
        <v>6918</v>
      </c>
      <c r="B3305" s="585">
        <v>3.0</v>
      </c>
      <c r="C3305" s="580" t="str">
        <f t="shared" si="1"/>
        <v>REVERSO</v>
      </c>
      <c r="D3305" s="583" t="s">
        <v>8317</v>
      </c>
      <c r="E3305" s="585">
        <v>34.0</v>
      </c>
      <c r="H3305" s="580" t="str">
        <f t="shared" si="2"/>
        <v>INSERT INTO public.rack (ubicacion, pasillo, lado, almacen) VALUES('E3404R','3','REVERSO','Physical Locations/APT/Stock/Cedis I');</v>
      </c>
    </row>
    <row r="3306">
      <c r="A3306" s="584" t="s">
        <v>6910</v>
      </c>
      <c r="B3306" s="585">
        <v>3.0</v>
      </c>
      <c r="C3306" s="580" t="str">
        <f t="shared" si="1"/>
        <v>FRENTE</v>
      </c>
      <c r="D3306" s="583" t="s">
        <v>8317</v>
      </c>
      <c r="E3306" s="585">
        <v>34.0</v>
      </c>
      <c r="H3306" s="580" t="str">
        <f t="shared" si="2"/>
        <v>INSERT INTO public.rack (ubicacion, pasillo, lado, almacen) VALUES('E3405F','3','FRENTE','Physical Locations/APT/Stock/Cedis I');</v>
      </c>
    </row>
    <row r="3307">
      <c r="A3307" s="584" t="s">
        <v>6902</v>
      </c>
      <c r="B3307" s="585">
        <v>3.0</v>
      </c>
      <c r="C3307" s="580" t="str">
        <f t="shared" si="1"/>
        <v>REVERSO</v>
      </c>
      <c r="D3307" s="583" t="s">
        <v>8317</v>
      </c>
      <c r="E3307" s="585">
        <v>34.0</v>
      </c>
      <c r="H3307" s="580" t="str">
        <f t="shared" si="2"/>
        <v>INSERT INTO public.rack (ubicacion, pasillo, lado, almacen) VALUES('E3405R','3','REVERSO','Physical Locations/APT/Stock/Cedis I');</v>
      </c>
    </row>
    <row r="3308">
      <c r="A3308" s="584" t="s">
        <v>6894</v>
      </c>
      <c r="B3308" s="585">
        <v>3.0</v>
      </c>
      <c r="C3308" s="580" t="str">
        <f t="shared" si="1"/>
        <v>FRENTE</v>
      </c>
      <c r="D3308" s="583" t="s">
        <v>8317</v>
      </c>
      <c r="E3308" s="585">
        <v>34.0</v>
      </c>
      <c r="H3308" s="580" t="str">
        <f t="shared" si="2"/>
        <v>INSERT INTO public.rack (ubicacion, pasillo, lado, almacen) VALUES('E3406F','3','FRENTE','Physical Locations/APT/Stock/Cedis I');</v>
      </c>
    </row>
    <row r="3309">
      <c r="A3309" s="584" t="s">
        <v>6886</v>
      </c>
      <c r="B3309" s="585">
        <v>3.0</v>
      </c>
      <c r="C3309" s="580" t="str">
        <f t="shared" si="1"/>
        <v>REVERSO</v>
      </c>
      <c r="D3309" s="583" t="s">
        <v>8317</v>
      </c>
      <c r="E3309" s="585">
        <v>34.0</v>
      </c>
      <c r="H3309" s="580" t="str">
        <f t="shared" si="2"/>
        <v>INSERT INTO public.rack (ubicacion, pasillo, lado, almacen) VALUES('E3406R','3','REVERSO','Physical Locations/APT/Stock/Cedis I');</v>
      </c>
    </row>
    <row r="3310">
      <c r="A3310" s="584" t="s">
        <v>6878</v>
      </c>
      <c r="B3310" s="585">
        <v>3.0</v>
      </c>
      <c r="C3310" s="580" t="str">
        <f t="shared" si="1"/>
        <v>FRENTE</v>
      </c>
      <c r="D3310" s="583" t="s">
        <v>8317</v>
      </c>
      <c r="E3310" s="585">
        <v>34.0</v>
      </c>
      <c r="H3310" s="580" t="str">
        <f t="shared" si="2"/>
        <v>INSERT INTO public.rack (ubicacion, pasillo, lado, almacen) VALUES('E3407F','3','FRENTE','Physical Locations/APT/Stock/Cedis I');</v>
      </c>
    </row>
    <row r="3311">
      <c r="A3311" s="584" t="s">
        <v>6871</v>
      </c>
      <c r="B3311" s="585">
        <v>3.0</v>
      </c>
      <c r="C3311" s="580" t="str">
        <f t="shared" si="1"/>
        <v>REVERSO</v>
      </c>
      <c r="D3311" s="583" t="s">
        <v>8317</v>
      </c>
      <c r="E3311" s="585">
        <v>34.0</v>
      </c>
      <c r="H3311" s="580" t="str">
        <f t="shared" si="2"/>
        <v>INSERT INTO public.rack (ubicacion, pasillo, lado, almacen) VALUES('E3407R','3','REVERSO','Physical Locations/APT/Stock/Cedis I');</v>
      </c>
    </row>
    <row r="3312">
      <c r="A3312" s="584" t="s">
        <v>6864</v>
      </c>
      <c r="B3312" s="585">
        <v>3.0</v>
      </c>
      <c r="C3312" s="580" t="str">
        <f t="shared" si="1"/>
        <v>FRENTE</v>
      </c>
      <c r="D3312" s="583" t="s">
        <v>8317</v>
      </c>
      <c r="E3312" s="585">
        <v>34.0</v>
      </c>
      <c r="H3312" s="580" t="str">
        <f t="shared" si="2"/>
        <v>INSERT INTO public.rack (ubicacion, pasillo, lado, almacen) VALUES('E3408F','3','FRENTE','Physical Locations/APT/Stock/Cedis I');</v>
      </c>
    </row>
    <row r="3313">
      <c r="A3313" s="584" t="s">
        <v>6857</v>
      </c>
      <c r="B3313" s="585">
        <v>3.0</v>
      </c>
      <c r="C3313" s="580" t="str">
        <f t="shared" si="1"/>
        <v>REVERSO</v>
      </c>
      <c r="D3313" s="583" t="s">
        <v>8317</v>
      </c>
      <c r="E3313" s="585">
        <v>34.0</v>
      </c>
      <c r="H3313" s="580" t="str">
        <f t="shared" si="2"/>
        <v>INSERT INTO public.rack (ubicacion, pasillo, lado, almacen) VALUES('E3408R','3','REVERSO','Physical Locations/APT/Stock/Cedis I');</v>
      </c>
    </row>
    <row r="3314">
      <c r="A3314" s="584" t="s">
        <v>7087</v>
      </c>
      <c r="B3314" s="585">
        <v>3.0</v>
      </c>
      <c r="C3314" s="580" t="str">
        <f t="shared" si="1"/>
        <v>FRENTE</v>
      </c>
      <c r="D3314" s="583" t="s">
        <v>8317</v>
      </c>
      <c r="E3314" s="585">
        <v>35.0</v>
      </c>
      <c r="H3314" s="580" t="str">
        <f t="shared" si="2"/>
        <v>INSERT INTO public.rack (ubicacion, pasillo, lado, almacen) VALUES('E3501F','3','FRENTE','Physical Locations/APT/Stock/Cedis I');</v>
      </c>
    </row>
    <row r="3315">
      <c r="A3315" s="584" t="s">
        <v>7080</v>
      </c>
      <c r="B3315" s="585">
        <v>3.0</v>
      </c>
      <c r="C3315" s="580" t="str">
        <f t="shared" si="1"/>
        <v>REVERSO</v>
      </c>
      <c r="D3315" s="583" t="s">
        <v>8317</v>
      </c>
      <c r="E3315" s="585">
        <v>35.0</v>
      </c>
      <c r="H3315" s="580" t="str">
        <f t="shared" si="2"/>
        <v>INSERT INTO public.rack (ubicacion, pasillo, lado, almacen) VALUES('E3501R','3','REVERSO','Physical Locations/APT/Stock/Cedis I');</v>
      </c>
    </row>
    <row r="3316">
      <c r="A3316" s="584" t="s">
        <v>7074</v>
      </c>
      <c r="B3316" s="585">
        <v>3.0</v>
      </c>
      <c r="C3316" s="580" t="str">
        <f t="shared" si="1"/>
        <v>FRENTE</v>
      </c>
      <c r="D3316" s="583" t="s">
        <v>8317</v>
      </c>
      <c r="E3316" s="585">
        <v>35.0</v>
      </c>
      <c r="H3316" s="580" t="str">
        <f t="shared" si="2"/>
        <v>INSERT INTO public.rack (ubicacion, pasillo, lado, almacen) VALUES('E3502F','3','FRENTE','Physical Locations/APT/Stock/Cedis I');</v>
      </c>
    </row>
    <row r="3317">
      <c r="A3317" s="584" t="s">
        <v>7067</v>
      </c>
      <c r="B3317" s="585">
        <v>3.0</v>
      </c>
      <c r="C3317" s="580" t="str">
        <f t="shared" si="1"/>
        <v>REVERSO</v>
      </c>
      <c r="D3317" s="583" t="s">
        <v>8317</v>
      </c>
      <c r="E3317" s="585">
        <v>35.0</v>
      </c>
      <c r="H3317" s="580" t="str">
        <f t="shared" si="2"/>
        <v>INSERT INTO public.rack (ubicacion, pasillo, lado, almacen) VALUES('E3502R','3','REVERSO','Physical Locations/APT/Stock/Cedis I');</v>
      </c>
    </row>
    <row r="3318">
      <c r="A3318" s="584" t="s">
        <v>7061</v>
      </c>
      <c r="B3318" s="585">
        <v>3.0</v>
      </c>
      <c r="C3318" s="580" t="str">
        <f t="shared" si="1"/>
        <v>FRENTE</v>
      </c>
      <c r="D3318" s="583" t="s">
        <v>8317</v>
      </c>
      <c r="E3318" s="585">
        <v>35.0</v>
      </c>
      <c r="H3318" s="580" t="str">
        <f t="shared" si="2"/>
        <v>INSERT INTO public.rack (ubicacion, pasillo, lado, almacen) VALUES('E3503F','3','FRENTE','Physical Locations/APT/Stock/Cedis I');</v>
      </c>
    </row>
    <row r="3319">
      <c r="A3319" s="584" t="s">
        <v>7054</v>
      </c>
      <c r="B3319" s="585">
        <v>3.0</v>
      </c>
      <c r="C3319" s="580" t="str">
        <f t="shared" si="1"/>
        <v>REVERSO</v>
      </c>
      <c r="D3319" s="583" t="s">
        <v>8317</v>
      </c>
      <c r="E3319" s="585">
        <v>35.0</v>
      </c>
      <c r="H3319" s="580" t="str">
        <f t="shared" si="2"/>
        <v>INSERT INTO public.rack (ubicacion, pasillo, lado, almacen) VALUES('E3503R','3','REVERSO','Physical Locations/APT/Stock/Cedis I');</v>
      </c>
    </row>
    <row r="3320">
      <c r="A3320" s="584" t="s">
        <v>7048</v>
      </c>
      <c r="B3320" s="585">
        <v>3.0</v>
      </c>
      <c r="C3320" s="580" t="str">
        <f t="shared" si="1"/>
        <v>FRENTE</v>
      </c>
      <c r="D3320" s="583" t="s">
        <v>8317</v>
      </c>
      <c r="E3320" s="585">
        <v>35.0</v>
      </c>
      <c r="H3320" s="580" t="str">
        <f t="shared" si="2"/>
        <v>INSERT INTO public.rack (ubicacion, pasillo, lado, almacen) VALUES('E3504F','3','FRENTE','Physical Locations/APT/Stock/Cedis I');</v>
      </c>
    </row>
    <row r="3321">
      <c r="A3321" s="584" t="s">
        <v>7041</v>
      </c>
      <c r="B3321" s="585">
        <v>3.0</v>
      </c>
      <c r="C3321" s="580" t="str">
        <f t="shared" si="1"/>
        <v>REVERSO</v>
      </c>
      <c r="D3321" s="583" t="s">
        <v>8317</v>
      </c>
      <c r="E3321" s="585">
        <v>35.0</v>
      </c>
      <c r="H3321" s="580" t="str">
        <f t="shared" si="2"/>
        <v>INSERT INTO public.rack (ubicacion, pasillo, lado, almacen) VALUES('E3504R','3','REVERSO','Physical Locations/APT/Stock/Cedis I');</v>
      </c>
    </row>
    <row r="3322">
      <c r="A3322" s="584" t="s">
        <v>7034</v>
      </c>
      <c r="B3322" s="585">
        <v>3.0</v>
      </c>
      <c r="C3322" s="580" t="str">
        <f t="shared" si="1"/>
        <v>FRENTE</v>
      </c>
      <c r="D3322" s="583" t="s">
        <v>8317</v>
      </c>
      <c r="E3322" s="585">
        <v>35.0</v>
      </c>
      <c r="H3322" s="580" t="str">
        <f t="shared" si="2"/>
        <v>INSERT INTO public.rack (ubicacion, pasillo, lado, almacen) VALUES('E3505F','3','FRENTE','Physical Locations/APT/Stock/Cedis I');</v>
      </c>
    </row>
    <row r="3323">
      <c r="A3323" s="584" t="s">
        <v>7026</v>
      </c>
      <c r="B3323" s="585">
        <v>3.0</v>
      </c>
      <c r="C3323" s="580" t="str">
        <f t="shared" si="1"/>
        <v>REVERSO</v>
      </c>
      <c r="D3323" s="583" t="s">
        <v>8317</v>
      </c>
      <c r="E3323" s="585">
        <v>35.0</v>
      </c>
      <c r="H3323" s="580" t="str">
        <f t="shared" si="2"/>
        <v>INSERT INTO public.rack (ubicacion, pasillo, lado, almacen) VALUES('E3505R','3','REVERSO','Physical Locations/APT/Stock/Cedis I');</v>
      </c>
    </row>
    <row r="3324">
      <c r="A3324" s="584" t="s">
        <v>7019</v>
      </c>
      <c r="B3324" s="585">
        <v>3.0</v>
      </c>
      <c r="C3324" s="580" t="str">
        <f t="shared" si="1"/>
        <v>FRENTE</v>
      </c>
      <c r="D3324" s="583" t="s">
        <v>8317</v>
      </c>
      <c r="E3324" s="585">
        <v>35.0</v>
      </c>
      <c r="H3324" s="580" t="str">
        <f t="shared" si="2"/>
        <v>INSERT INTO public.rack (ubicacion, pasillo, lado, almacen) VALUES('E3506F','3','FRENTE','Physical Locations/APT/Stock/Cedis I');</v>
      </c>
    </row>
    <row r="3325">
      <c r="A3325" s="584" t="s">
        <v>7011</v>
      </c>
      <c r="B3325" s="585">
        <v>3.0</v>
      </c>
      <c r="C3325" s="580" t="str">
        <f t="shared" si="1"/>
        <v>REVERSO</v>
      </c>
      <c r="D3325" s="583" t="s">
        <v>8317</v>
      </c>
      <c r="E3325" s="585">
        <v>35.0</v>
      </c>
      <c r="H3325" s="580" t="str">
        <f t="shared" si="2"/>
        <v>INSERT INTO public.rack (ubicacion, pasillo, lado, almacen) VALUES('E3506R','3','REVERSO','Physical Locations/APT/Stock/Cedis I');</v>
      </c>
    </row>
    <row r="3326">
      <c r="A3326" s="584" t="s">
        <v>7004</v>
      </c>
      <c r="B3326" s="585">
        <v>3.0</v>
      </c>
      <c r="C3326" s="580" t="str">
        <f t="shared" si="1"/>
        <v>FRENTE</v>
      </c>
      <c r="D3326" s="583" t="s">
        <v>8317</v>
      </c>
      <c r="E3326" s="585">
        <v>35.0</v>
      </c>
      <c r="H3326" s="580" t="str">
        <f t="shared" si="2"/>
        <v>INSERT INTO public.rack (ubicacion, pasillo, lado, almacen) VALUES('E3507F','3','FRENTE','Physical Locations/APT/Stock/Cedis I');</v>
      </c>
    </row>
    <row r="3327">
      <c r="A3327" s="584" t="s">
        <v>6996</v>
      </c>
      <c r="B3327" s="585">
        <v>3.0</v>
      </c>
      <c r="C3327" s="580" t="str">
        <f t="shared" si="1"/>
        <v>REVERSO</v>
      </c>
      <c r="D3327" s="583" t="s">
        <v>8317</v>
      </c>
      <c r="E3327" s="585">
        <v>35.0</v>
      </c>
      <c r="H3327" s="580" t="str">
        <f t="shared" si="2"/>
        <v>INSERT INTO public.rack (ubicacion, pasillo, lado, almacen) VALUES('E3507R','3','REVERSO','Physical Locations/APT/Stock/Cedis I');</v>
      </c>
    </row>
    <row r="3328">
      <c r="A3328" s="584" t="s">
        <v>6989</v>
      </c>
      <c r="B3328" s="585">
        <v>3.0</v>
      </c>
      <c r="C3328" s="580" t="str">
        <f t="shared" si="1"/>
        <v>FRENTE</v>
      </c>
      <c r="D3328" s="583" t="s">
        <v>8317</v>
      </c>
      <c r="E3328" s="585">
        <v>35.0</v>
      </c>
      <c r="H3328" s="580" t="str">
        <f t="shared" si="2"/>
        <v>INSERT INTO public.rack (ubicacion, pasillo, lado, almacen) VALUES('E3508F','3','FRENTE','Physical Locations/APT/Stock/Cedis I');</v>
      </c>
    </row>
    <row r="3329">
      <c r="A3329" s="584" t="s">
        <v>6981</v>
      </c>
      <c r="B3329" s="585">
        <v>3.0</v>
      </c>
      <c r="C3329" s="580" t="str">
        <f t="shared" si="1"/>
        <v>REVERSO</v>
      </c>
      <c r="D3329" s="583" t="s">
        <v>8317</v>
      </c>
      <c r="E3329" s="585">
        <v>35.0</v>
      </c>
      <c r="H3329" s="580" t="str">
        <f t="shared" si="2"/>
        <v>INSERT INTO public.rack (ubicacion, pasillo, lado, almacen) VALUES('E3508R','3','REVERSO','Physical Locations/APT/Stock/Cedis I');</v>
      </c>
    </row>
    <row r="3330">
      <c r="A3330" s="584" t="s">
        <v>7199</v>
      </c>
      <c r="B3330" s="585">
        <v>3.0</v>
      </c>
      <c r="C3330" s="580" t="str">
        <f t="shared" si="1"/>
        <v>FRENTE</v>
      </c>
      <c r="D3330" s="583" t="s">
        <v>8317</v>
      </c>
      <c r="E3330" s="585">
        <v>36.0</v>
      </c>
      <c r="H3330" s="580" t="str">
        <f t="shared" si="2"/>
        <v>INSERT INTO public.rack (ubicacion, pasillo, lado, almacen) VALUES('E3601F','3','FRENTE','Physical Locations/APT/Stock/Cedis I');</v>
      </c>
    </row>
    <row r="3331">
      <c r="A3331" s="584" t="s">
        <v>7192</v>
      </c>
      <c r="B3331" s="585">
        <v>3.0</v>
      </c>
      <c r="C3331" s="580" t="str">
        <f t="shared" si="1"/>
        <v>REVERSO</v>
      </c>
      <c r="D3331" s="583" t="s">
        <v>8317</v>
      </c>
      <c r="E3331" s="585">
        <v>36.0</v>
      </c>
      <c r="H3331" s="580" t="str">
        <f t="shared" si="2"/>
        <v>INSERT INTO public.rack (ubicacion, pasillo, lado, almacen) VALUES('E3601R','3','REVERSO','Physical Locations/APT/Stock/Cedis I');</v>
      </c>
    </row>
    <row r="3332">
      <c r="A3332" s="584" t="s">
        <v>7186</v>
      </c>
      <c r="B3332" s="585">
        <v>3.0</v>
      </c>
      <c r="C3332" s="580" t="str">
        <f t="shared" si="1"/>
        <v>FRENTE</v>
      </c>
      <c r="D3332" s="583" t="s">
        <v>8317</v>
      </c>
      <c r="E3332" s="585">
        <v>36.0</v>
      </c>
      <c r="H3332" s="580" t="str">
        <f t="shared" si="2"/>
        <v>INSERT INTO public.rack (ubicacion, pasillo, lado, almacen) VALUES('E3602F','3','FRENTE','Physical Locations/APT/Stock/Cedis I');</v>
      </c>
    </row>
    <row r="3333">
      <c r="A3333" s="584" t="s">
        <v>7179</v>
      </c>
      <c r="B3333" s="585">
        <v>3.0</v>
      </c>
      <c r="C3333" s="580" t="str">
        <f t="shared" si="1"/>
        <v>REVERSO</v>
      </c>
      <c r="D3333" s="583" t="s">
        <v>8317</v>
      </c>
      <c r="E3333" s="585">
        <v>36.0</v>
      </c>
      <c r="H3333" s="580" t="str">
        <f t="shared" si="2"/>
        <v>INSERT INTO public.rack (ubicacion, pasillo, lado, almacen) VALUES('E3602R','3','REVERSO','Physical Locations/APT/Stock/Cedis I');</v>
      </c>
    </row>
    <row r="3334">
      <c r="A3334" s="584" t="s">
        <v>7173</v>
      </c>
      <c r="B3334" s="585">
        <v>3.0</v>
      </c>
      <c r="C3334" s="580" t="str">
        <f t="shared" si="1"/>
        <v>FRENTE</v>
      </c>
      <c r="D3334" s="583" t="s">
        <v>8317</v>
      </c>
      <c r="E3334" s="585">
        <v>36.0</v>
      </c>
      <c r="H3334" s="580" t="str">
        <f t="shared" si="2"/>
        <v>INSERT INTO public.rack (ubicacion, pasillo, lado, almacen) VALUES('E3603F','3','FRENTE','Physical Locations/APT/Stock/Cedis I');</v>
      </c>
    </row>
    <row r="3335">
      <c r="A3335" s="584" t="s">
        <v>7166</v>
      </c>
      <c r="B3335" s="585">
        <v>3.0</v>
      </c>
      <c r="C3335" s="580" t="str">
        <f t="shared" si="1"/>
        <v>REVERSO</v>
      </c>
      <c r="D3335" s="583" t="s">
        <v>8317</v>
      </c>
      <c r="E3335" s="585">
        <v>36.0</v>
      </c>
      <c r="H3335" s="580" t="str">
        <f t="shared" si="2"/>
        <v>INSERT INTO public.rack (ubicacion, pasillo, lado, almacen) VALUES('E3603R','3','REVERSO','Physical Locations/APT/Stock/Cedis I');</v>
      </c>
    </row>
    <row r="3336">
      <c r="A3336" s="584" t="s">
        <v>7160</v>
      </c>
      <c r="B3336" s="585">
        <v>3.0</v>
      </c>
      <c r="C3336" s="580" t="str">
        <f t="shared" si="1"/>
        <v>FRENTE</v>
      </c>
      <c r="D3336" s="583" t="s">
        <v>8317</v>
      </c>
      <c r="E3336" s="585">
        <v>36.0</v>
      </c>
      <c r="H3336" s="580" t="str">
        <f t="shared" si="2"/>
        <v>INSERT INTO public.rack (ubicacion, pasillo, lado, almacen) VALUES('E3604F','3','FRENTE','Physical Locations/APT/Stock/Cedis I');</v>
      </c>
    </row>
    <row r="3337">
      <c r="A3337" s="584" t="s">
        <v>7153</v>
      </c>
      <c r="B3337" s="585">
        <v>3.0</v>
      </c>
      <c r="C3337" s="580" t="str">
        <f t="shared" si="1"/>
        <v>REVERSO</v>
      </c>
      <c r="D3337" s="583" t="s">
        <v>8317</v>
      </c>
      <c r="E3337" s="585">
        <v>36.0</v>
      </c>
      <c r="H3337" s="580" t="str">
        <f t="shared" si="2"/>
        <v>INSERT INTO public.rack (ubicacion, pasillo, lado, almacen) VALUES('E3604R','3','REVERSO','Physical Locations/APT/Stock/Cedis I');</v>
      </c>
    </row>
    <row r="3338">
      <c r="A3338" s="584" t="s">
        <v>7146</v>
      </c>
      <c r="B3338" s="585">
        <v>3.0</v>
      </c>
      <c r="C3338" s="580" t="str">
        <f t="shared" si="1"/>
        <v>FRENTE</v>
      </c>
      <c r="D3338" s="583" t="s">
        <v>8317</v>
      </c>
      <c r="E3338" s="585">
        <v>36.0</v>
      </c>
      <c r="H3338" s="580" t="str">
        <f t="shared" si="2"/>
        <v>INSERT INTO public.rack (ubicacion, pasillo, lado, almacen) VALUES('E3605F','3','FRENTE','Physical Locations/APT/Stock/Cedis I');</v>
      </c>
    </row>
    <row r="3339">
      <c r="A3339" s="584" t="s">
        <v>7138</v>
      </c>
      <c r="B3339" s="585">
        <v>3.0</v>
      </c>
      <c r="C3339" s="580" t="str">
        <f t="shared" si="1"/>
        <v>REVERSO</v>
      </c>
      <c r="D3339" s="583" t="s">
        <v>8317</v>
      </c>
      <c r="E3339" s="585">
        <v>36.0</v>
      </c>
      <c r="H3339" s="580" t="str">
        <f t="shared" si="2"/>
        <v>INSERT INTO public.rack (ubicacion, pasillo, lado, almacen) VALUES('E3605R','3','REVERSO','Physical Locations/APT/Stock/Cedis I');</v>
      </c>
    </row>
    <row r="3340">
      <c r="A3340" s="584" t="s">
        <v>7131</v>
      </c>
      <c r="B3340" s="585">
        <v>3.0</v>
      </c>
      <c r="C3340" s="580" t="str">
        <f t="shared" si="1"/>
        <v>FRENTE</v>
      </c>
      <c r="D3340" s="583" t="s">
        <v>8317</v>
      </c>
      <c r="E3340" s="585">
        <v>36.0</v>
      </c>
      <c r="H3340" s="580" t="str">
        <f t="shared" si="2"/>
        <v>INSERT INTO public.rack (ubicacion, pasillo, lado, almacen) VALUES('E3606F','3','FRENTE','Physical Locations/APT/Stock/Cedis I');</v>
      </c>
    </row>
    <row r="3341">
      <c r="A3341" s="584" t="s">
        <v>7123</v>
      </c>
      <c r="B3341" s="585">
        <v>3.0</v>
      </c>
      <c r="C3341" s="580" t="str">
        <f t="shared" si="1"/>
        <v>REVERSO</v>
      </c>
      <c r="D3341" s="583" t="s">
        <v>8317</v>
      </c>
      <c r="E3341" s="585">
        <v>36.0</v>
      </c>
      <c r="H3341" s="580" t="str">
        <f t="shared" si="2"/>
        <v>INSERT INTO public.rack (ubicacion, pasillo, lado, almacen) VALUES('E3606R','3','REVERSO','Physical Locations/APT/Stock/Cedis I');</v>
      </c>
    </row>
    <row r="3342">
      <c r="A3342" s="584" t="s">
        <v>7116</v>
      </c>
      <c r="B3342" s="585">
        <v>3.0</v>
      </c>
      <c r="C3342" s="580" t="str">
        <f t="shared" si="1"/>
        <v>FRENTE</v>
      </c>
      <c r="D3342" s="583" t="s">
        <v>8317</v>
      </c>
      <c r="E3342" s="585">
        <v>36.0</v>
      </c>
      <c r="H3342" s="580" t="str">
        <f t="shared" si="2"/>
        <v>INSERT INTO public.rack (ubicacion, pasillo, lado, almacen) VALUES('E3607F','3','FRENTE','Physical Locations/APT/Stock/Cedis I');</v>
      </c>
    </row>
    <row r="3343">
      <c r="A3343" s="584" t="s">
        <v>7108</v>
      </c>
      <c r="B3343" s="585">
        <v>3.0</v>
      </c>
      <c r="C3343" s="580" t="str">
        <f t="shared" si="1"/>
        <v>REVERSO</v>
      </c>
      <c r="D3343" s="583" t="s">
        <v>8317</v>
      </c>
      <c r="E3343" s="585">
        <v>36.0</v>
      </c>
      <c r="H3343" s="580" t="str">
        <f t="shared" si="2"/>
        <v>INSERT INTO public.rack (ubicacion, pasillo, lado, almacen) VALUES('E3607R','3','REVERSO','Physical Locations/APT/Stock/Cedis I');</v>
      </c>
    </row>
    <row r="3344">
      <c r="A3344" s="584" t="s">
        <v>7101</v>
      </c>
      <c r="B3344" s="585">
        <v>3.0</v>
      </c>
      <c r="C3344" s="580" t="str">
        <f t="shared" si="1"/>
        <v>FRENTE</v>
      </c>
      <c r="D3344" s="583" t="s">
        <v>8317</v>
      </c>
      <c r="E3344" s="585">
        <v>36.0</v>
      </c>
      <c r="H3344" s="580" t="str">
        <f t="shared" si="2"/>
        <v>INSERT INTO public.rack (ubicacion, pasillo, lado, almacen) VALUES('E3608F','3','FRENTE','Physical Locations/APT/Stock/Cedis I');</v>
      </c>
    </row>
    <row r="3345">
      <c r="A3345" s="584" t="s">
        <v>7093</v>
      </c>
      <c r="B3345" s="585">
        <v>3.0</v>
      </c>
      <c r="C3345" s="580" t="str">
        <f t="shared" si="1"/>
        <v>REVERSO</v>
      </c>
      <c r="D3345" s="583" t="s">
        <v>8317</v>
      </c>
      <c r="E3345" s="585">
        <v>36.0</v>
      </c>
      <c r="H3345" s="580" t="str">
        <f t="shared" si="2"/>
        <v>INSERT INTO public.rack (ubicacion, pasillo, lado, almacen) VALUES('E3608R','3','REVERSO','Physical Locations/APT/Stock/Cedis I');</v>
      </c>
    </row>
    <row r="3346">
      <c r="A3346" s="584" t="s">
        <v>7262</v>
      </c>
      <c r="B3346" s="585">
        <v>3.0</v>
      </c>
      <c r="C3346" s="580" t="str">
        <f t="shared" si="1"/>
        <v>FRENTE</v>
      </c>
      <c r="D3346" s="583" t="s">
        <v>8317</v>
      </c>
      <c r="E3346" s="585">
        <v>37.0</v>
      </c>
      <c r="H3346" s="580" t="str">
        <f t="shared" si="2"/>
        <v>INSERT INTO public.rack (ubicacion, pasillo, lado, almacen) VALUES('E3705F','3','FRENTE','Physical Locations/APT/Stock/Cedis I');</v>
      </c>
    </row>
    <row r="3347">
      <c r="A3347" s="584" t="s">
        <v>7254</v>
      </c>
      <c r="B3347" s="585">
        <v>3.0</v>
      </c>
      <c r="C3347" s="580" t="str">
        <f t="shared" si="1"/>
        <v>REVERSO</v>
      </c>
      <c r="D3347" s="583" t="s">
        <v>8317</v>
      </c>
      <c r="E3347" s="585">
        <v>37.0</v>
      </c>
      <c r="H3347" s="580" t="str">
        <f t="shared" si="2"/>
        <v>INSERT INTO public.rack (ubicacion, pasillo, lado, almacen) VALUES('E3705R','3','REVERSO','Physical Locations/APT/Stock/Cedis I');</v>
      </c>
    </row>
    <row r="3348">
      <c r="A3348" s="584" t="s">
        <v>7246</v>
      </c>
      <c r="B3348" s="585">
        <v>3.0</v>
      </c>
      <c r="C3348" s="580" t="str">
        <f t="shared" si="1"/>
        <v>FRENTE</v>
      </c>
      <c r="D3348" s="583" t="s">
        <v>8317</v>
      </c>
      <c r="E3348" s="585">
        <v>37.0</v>
      </c>
      <c r="H3348" s="580" t="str">
        <f t="shared" si="2"/>
        <v>INSERT INTO public.rack (ubicacion, pasillo, lado, almacen) VALUES('E3706F','3','FRENTE','Physical Locations/APT/Stock/Cedis I');</v>
      </c>
    </row>
    <row r="3349">
      <c r="A3349" s="584" t="s">
        <v>7238</v>
      </c>
      <c r="B3349" s="585">
        <v>3.0</v>
      </c>
      <c r="C3349" s="580" t="str">
        <f t="shared" si="1"/>
        <v>REVERSO</v>
      </c>
      <c r="D3349" s="583" t="s">
        <v>8317</v>
      </c>
      <c r="E3349" s="585">
        <v>37.0</v>
      </c>
      <c r="H3349" s="580" t="str">
        <f t="shared" si="2"/>
        <v>INSERT INTO public.rack (ubicacion, pasillo, lado, almacen) VALUES('E3706R','3','REVERSO','Physical Locations/APT/Stock/Cedis I');</v>
      </c>
    </row>
    <row r="3350">
      <c r="A3350" s="584" t="s">
        <v>7230</v>
      </c>
      <c r="B3350" s="585">
        <v>3.0</v>
      </c>
      <c r="C3350" s="580" t="str">
        <f t="shared" si="1"/>
        <v>FRENTE</v>
      </c>
      <c r="D3350" s="583" t="s">
        <v>8317</v>
      </c>
      <c r="E3350" s="585">
        <v>37.0</v>
      </c>
      <c r="H3350" s="580" t="str">
        <f t="shared" si="2"/>
        <v>INSERT INTO public.rack (ubicacion, pasillo, lado, almacen) VALUES('E3707F','3','FRENTE','Physical Locations/APT/Stock/Cedis I');</v>
      </c>
    </row>
    <row r="3351">
      <c r="A3351" s="584" t="s">
        <v>7222</v>
      </c>
      <c r="B3351" s="585">
        <v>3.0</v>
      </c>
      <c r="C3351" s="580" t="str">
        <f t="shared" si="1"/>
        <v>REVERSO</v>
      </c>
      <c r="D3351" s="583" t="s">
        <v>8317</v>
      </c>
      <c r="E3351" s="585">
        <v>37.0</v>
      </c>
      <c r="H3351" s="580" t="str">
        <f t="shared" si="2"/>
        <v>INSERT INTO public.rack (ubicacion, pasillo, lado, almacen) VALUES('E3707R','3','REVERSO','Physical Locations/APT/Stock/Cedis I');</v>
      </c>
    </row>
    <row r="3352">
      <c r="A3352" s="584" t="s">
        <v>7214</v>
      </c>
      <c r="B3352" s="585">
        <v>3.0</v>
      </c>
      <c r="C3352" s="580" t="str">
        <f t="shared" si="1"/>
        <v>FRENTE</v>
      </c>
      <c r="D3352" s="583" t="s">
        <v>8317</v>
      </c>
      <c r="E3352" s="585">
        <v>37.0</v>
      </c>
      <c r="H3352" s="580" t="str">
        <f t="shared" si="2"/>
        <v>INSERT INTO public.rack (ubicacion, pasillo, lado, almacen) VALUES('E3708F','3','FRENTE','Physical Locations/APT/Stock/Cedis I');</v>
      </c>
    </row>
    <row r="3353">
      <c r="A3353" s="584" t="s">
        <v>7206</v>
      </c>
      <c r="B3353" s="585">
        <v>3.0</v>
      </c>
      <c r="C3353" s="580" t="str">
        <f t="shared" si="1"/>
        <v>REVERSO</v>
      </c>
      <c r="D3353" s="583" t="s">
        <v>8317</v>
      </c>
      <c r="E3353" s="585">
        <v>37.0</v>
      </c>
      <c r="H3353" s="580" t="str">
        <f t="shared" si="2"/>
        <v>INSERT INTO public.rack (ubicacion, pasillo, lado, almacen) VALUES('E3708R','3','REVERSO','Physical Locations/APT/Stock/Cedis I');</v>
      </c>
    </row>
    <row r="3354">
      <c r="A3354" s="584" t="s">
        <v>7366</v>
      </c>
      <c r="B3354" s="585">
        <v>3.0</v>
      </c>
      <c r="C3354" s="580" t="str">
        <f t="shared" si="1"/>
        <v>FRENTE</v>
      </c>
      <c r="D3354" s="583" t="s">
        <v>8317</v>
      </c>
      <c r="E3354" s="585">
        <v>38.0</v>
      </c>
      <c r="H3354" s="580" t="str">
        <f t="shared" si="2"/>
        <v>INSERT INTO public.rack (ubicacion, pasillo, lado, almacen) VALUES('E3805F','3','FRENTE','Physical Locations/APT/Stock/Cedis I');</v>
      </c>
    </row>
    <row r="3355">
      <c r="A3355" s="584" t="s">
        <v>7358</v>
      </c>
      <c r="B3355" s="585">
        <v>3.0</v>
      </c>
      <c r="C3355" s="580" t="str">
        <f t="shared" si="1"/>
        <v>REVERSO</v>
      </c>
      <c r="D3355" s="583" t="s">
        <v>8317</v>
      </c>
      <c r="E3355" s="585">
        <v>38.0</v>
      </c>
      <c r="H3355" s="580" t="str">
        <f t="shared" si="2"/>
        <v>INSERT INTO public.rack (ubicacion, pasillo, lado, almacen) VALUES('E3805R','3','REVERSO','Physical Locations/APT/Stock/Cedis I');</v>
      </c>
    </row>
    <row r="3356">
      <c r="A3356" s="584" t="s">
        <v>7350</v>
      </c>
      <c r="B3356" s="585">
        <v>3.0</v>
      </c>
      <c r="C3356" s="580" t="str">
        <f t="shared" si="1"/>
        <v>FRENTE</v>
      </c>
      <c r="D3356" s="583" t="s">
        <v>8317</v>
      </c>
      <c r="E3356" s="585">
        <v>38.0</v>
      </c>
      <c r="H3356" s="580" t="str">
        <f t="shared" si="2"/>
        <v>INSERT INTO public.rack (ubicacion, pasillo, lado, almacen) VALUES('E3806F','3','FRENTE','Physical Locations/APT/Stock/Cedis I');</v>
      </c>
    </row>
    <row r="3357">
      <c r="A3357" s="584" t="s">
        <v>7342</v>
      </c>
      <c r="B3357" s="585">
        <v>3.0</v>
      </c>
      <c r="C3357" s="580" t="str">
        <f t="shared" si="1"/>
        <v>REVERSO</v>
      </c>
      <c r="D3357" s="583" t="s">
        <v>8317</v>
      </c>
      <c r="E3357" s="585">
        <v>38.0</v>
      </c>
      <c r="H3357" s="580" t="str">
        <f t="shared" si="2"/>
        <v>INSERT INTO public.rack (ubicacion, pasillo, lado, almacen) VALUES('E3806R','3','REVERSO','Physical Locations/APT/Stock/Cedis I');</v>
      </c>
    </row>
    <row r="3358">
      <c r="A3358" s="584" t="s">
        <v>7334</v>
      </c>
      <c r="B3358" s="585">
        <v>3.0</v>
      </c>
      <c r="C3358" s="580" t="str">
        <f t="shared" si="1"/>
        <v>FRENTE</v>
      </c>
      <c r="D3358" s="583" t="s">
        <v>8317</v>
      </c>
      <c r="E3358" s="585">
        <v>38.0</v>
      </c>
      <c r="H3358" s="580" t="str">
        <f t="shared" si="2"/>
        <v>INSERT INTO public.rack (ubicacion, pasillo, lado, almacen) VALUES('E3807F','3','FRENTE','Physical Locations/APT/Stock/Cedis I');</v>
      </c>
    </row>
    <row r="3359">
      <c r="A3359" s="584" t="s">
        <v>7326</v>
      </c>
      <c r="B3359" s="585">
        <v>3.0</v>
      </c>
      <c r="C3359" s="580" t="str">
        <f t="shared" si="1"/>
        <v>REVERSO</v>
      </c>
      <c r="D3359" s="583" t="s">
        <v>8317</v>
      </c>
      <c r="E3359" s="585">
        <v>38.0</v>
      </c>
      <c r="H3359" s="580" t="str">
        <f t="shared" si="2"/>
        <v>INSERT INTO public.rack (ubicacion, pasillo, lado, almacen) VALUES('E3807R','3','REVERSO','Physical Locations/APT/Stock/Cedis I');</v>
      </c>
    </row>
    <row r="3360">
      <c r="A3360" s="584" t="s">
        <v>7318</v>
      </c>
      <c r="B3360" s="585">
        <v>3.0</v>
      </c>
      <c r="C3360" s="580" t="str">
        <f t="shared" si="1"/>
        <v>FRENTE</v>
      </c>
      <c r="D3360" s="583" t="s">
        <v>8317</v>
      </c>
      <c r="E3360" s="585">
        <v>38.0</v>
      </c>
      <c r="H3360" s="580" t="str">
        <f t="shared" si="2"/>
        <v>INSERT INTO public.rack (ubicacion, pasillo, lado, almacen) VALUES('E3808F','3','FRENTE','Physical Locations/APT/Stock/Cedis I');</v>
      </c>
    </row>
    <row r="3361">
      <c r="A3361" s="584" t="s">
        <v>7310</v>
      </c>
      <c r="B3361" s="585">
        <v>3.0</v>
      </c>
      <c r="C3361" s="580" t="str">
        <f t="shared" si="1"/>
        <v>REVERSO</v>
      </c>
      <c r="D3361" s="583" t="s">
        <v>8317</v>
      </c>
      <c r="E3361" s="585">
        <v>38.0</v>
      </c>
      <c r="H3361" s="580" t="str">
        <f t="shared" si="2"/>
        <v>INSERT INTO public.rack (ubicacion, pasillo, lado, almacen) VALUES('E3808R','3','REVERSO','Physical Locations/APT/Stock/Cedis I');</v>
      </c>
    </row>
    <row r="3362">
      <c r="A3362" s="584" t="s">
        <v>7528</v>
      </c>
      <c r="B3362" s="585">
        <v>3.0</v>
      </c>
      <c r="C3362" s="580" t="str">
        <f t="shared" si="1"/>
        <v>FRENTE</v>
      </c>
      <c r="D3362" s="583" t="s">
        <v>8317</v>
      </c>
      <c r="E3362" s="585">
        <v>39.0</v>
      </c>
      <c r="H3362" s="580" t="str">
        <f t="shared" si="2"/>
        <v>INSERT INTO public.rack (ubicacion, pasillo, lado, almacen) VALUES('E3901F','3','FRENTE','Physical Locations/APT/Stock/Cedis I');</v>
      </c>
    </row>
    <row r="3363">
      <c r="A3363" s="584" t="s">
        <v>7521</v>
      </c>
      <c r="B3363" s="585">
        <v>3.0</v>
      </c>
      <c r="C3363" s="580" t="str">
        <f t="shared" si="1"/>
        <v>REVERSO</v>
      </c>
      <c r="D3363" s="583" t="s">
        <v>8317</v>
      </c>
      <c r="E3363" s="585">
        <v>39.0</v>
      </c>
      <c r="H3363" s="580" t="str">
        <f t="shared" si="2"/>
        <v>INSERT INTO public.rack (ubicacion, pasillo, lado, almacen) VALUES('E3901R','3','REVERSO','Physical Locations/APT/Stock/Cedis I');</v>
      </c>
    </row>
    <row r="3364">
      <c r="A3364" s="584" t="s">
        <v>7514</v>
      </c>
      <c r="B3364" s="585">
        <v>3.0</v>
      </c>
      <c r="C3364" s="580" t="str">
        <f t="shared" si="1"/>
        <v>FRENTE</v>
      </c>
      <c r="D3364" s="583" t="s">
        <v>8317</v>
      </c>
      <c r="E3364" s="585">
        <v>39.0</v>
      </c>
      <c r="H3364" s="580" t="str">
        <f t="shared" si="2"/>
        <v>INSERT INTO public.rack (ubicacion, pasillo, lado, almacen) VALUES('E3902F','3','FRENTE','Physical Locations/APT/Stock/Cedis I');</v>
      </c>
    </row>
    <row r="3365">
      <c r="A3365" s="584" t="s">
        <v>7507</v>
      </c>
      <c r="B3365" s="585">
        <v>3.0</v>
      </c>
      <c r="C3365" s="580" t="str">
        <f t="shared" si="1"/>
        <v>REVERSO</v>
      </c>
      <c r="D3365" s="583" t="s">
        <v>8317</v>
      </c>
      <c r="E3365" s="585">
        <v>39.0</v>
      </c>
      <c r="H3365" s="580" t="str">
        <f t="shared" si="2"/>
        <v>INSERT INTO public.rack (ubicacion, pasillo, lado, almacen) VALUES('E3902R','3','REVERSO','Physical Locations/APT/Stock/Cedis I');</v>
      </c>
    </row>
    <row r="3366">
      <c r="A3366" s="584" t="s">
        <v>7500</v>
      </c>
      <c r="B3366" s="585">
        <v>3.0</v>
      </c>
      <c r="C3366" s="580" t="str">
        <f t="shared" si="1"/>
        <v>FRENTE</v>
      </c>
      <c r="D3366" s="583" t="s">
        <v>8317</v>
      </c>
      <c r="E3366" s="585">
        <v>39.0</v>
      </c>
      <c r="H3366" s="580" t="str">
        <f t="shared" si="2"/>
        <v>INSERT INTO public.rack (ubicacion, pasillo, lado, almacen) VALUES('E3903F','3','FRENTE','Physical Locations/APT/Stock/Cedis I');</v>
      </c>
    </row>
    <row r="3367">
      <c r="A3367" s="584" t="s">
        <v>7493</v>
      </c>
      <c r="B3367" s="585">
        <v>3.0</v>
      </c>
      <c r="C3367" s="580" t="str">
        <f t="shared" si="1"/>
        <v>REVERSO</v>
      </c>
      <c r="D3367" s="583" t="s">
        <v>8317</v>
      </c>
      <c r="E3367" s="585">
        <v>39.0</v>
      </c>
      <c r="H3367" s="580" t="str">
        <f t="shared" si="2"/>
        <v>INSERT INTO public.rack (ubicacion, pasillo, lado, almacen) VALUES('E3903R','3','REVERSO','Physical Locations/APT/Stock/Cedis I');</v>
      </c>
    </row>
    <row r="3368">
      <c r="A3368" s="584" t="s">
        <v>7485</v>
      </c>
      <c r="B3368" s="585">
        <v>3.0</v>
      </c>
      <c r="C3368" s="580" t="str">
        <f t="shared" si="1"/>
        <v>FRENTE</v>
      </c>
      <c r="D3368" s="583" t="s">
        <v>8317</v>
      </c>
      <c r="E3368" s="585">
        <v>39.0</v>
      </c>
      <c r="H3368" s="580" t="str">
        <f t="shared" si="2"/>
        <v>INSERT INTO public.rack (ubicacion, pasillo, lado, almacen) VALUES('E3904F','3','FRENTE','Physical Locations/APT/Stock/Cedis I');</v>
      </c>
    </row>
    <row r="3369">
      <c r="A3369" s="584" t="s">
        <v>7478</v>
      </c>
      <c r="B3369" s="585">
        <v>3.0</v>
      </c>
      <c r="C3369" s="580" t="str">
        <f t="shared" si="1"/>
        <v>REVERSO</v>
      </c>
      <c r="D3369" s="583" t="s">
        <v>8317</v>
      </c>
      <c r="E3369" s="585">
        <v>39.0</v>
      </c>
      <c r="H3369" s="580" t="str">
        <f t="shared" si="2"/>
        <v>INSERT INTO public.rack (ubicacion, pasillo, lado, almacen) VALUES('E3904R','3','REVERSO','Physical Locations/APT/Stock/Cedis I');</v>
      </c>
    </row>
    <row r="3370">
      <c r="A3370" s="584" t="s">
        <v>7470</v>
      </c>
      <c r="B3370" s="585">
        <v>3.0</v>
      </c>
      <c r="C3370" s="580" t="str">
        <f t="shared" si="1"/>
        <v>FRENTE</v>
      </c>
      <c r="D3370" s="583" t="s">
        <v>8317</v>
      </c>
      <c r="E3370" s="585">
        <v>39.0</v>
      </c>
      <c r="H3370" s="580" t="str">
        <f t="shared" si="2"/>
        <v>INSERT INTO public.rack (ubicacion, pasillo, lado, almacen) VALUES('E3905F','3','FRENTE','Physical Locations/APT/Stock/Cedis I');</v>
      </c>
    </row>
    <row r="3371">
      <c r="A3371" s="584" t="s">
        <v>7462</v>
      </c>
      <c r="B3371" s="585">
        <v>3.0</v>
      </c>
      <c r="C3371" s="580" t="str">
        <f t="shared" si="1"/>
        <v>REVERSO</v>
      </c>
      <c r="D3371" s="583" t="s">
        <v>8317</v>
      </c>
      <c r="E3371" s="585">
        <v>39.0</v>
      </c>
      <c r="H3371" s="580" t="str">
        <f t="shared" si="2"/>
        <v>INSERT INTO public.rack (ubicacion, pasillo, lado, almacen) VALUES('E3905R','3','REVERSO','Physical Locations/APT/Stock/Cedis I');</v>
      </c>
    </row>
    <row r="3372">
      <c r="A3372" s="584" t="s">
        <v>7454</v>
      </c>
      <c r="B3372" s="585">
        <v>3.0</v>
      </c>
      <c r="C3372" s="580" t="str">
        <f t="shared" si="1"/>
        <v>FRENTE</v>
      </c>
      <c r="D3372" s="583" t="s">
        <v>8317</v>
      </c>
      <c r="E3372" s="585">
        <v>39.0</v>
      </c>
      <c r="H3372" s="580" t="str">
        <f t="shared" si="2"/>
        <v>INSERT INTO public.rack (ubicacion, pasillo, lado, almacen) VALUES('E3906F','3','FRENTE','Physical Locations/APT/Stock/Cedis I');</v>
      </c>
    </row>
    <row r="3373">
      <c r="A3373" s="584" t="s">
        <v>7446</v>
      </c>
      <c r="B3373" s="585">
        <v>3.0</v>
      </c>
      <c r="C3373" s="580" t="str">
        <f t="shared" si="1"/>
        <v>REVERSO</v>
      </c>
      <c r="D3373" s="583" t="s">
        <v>8317</v>
      </c>
      <c r="E3373" s="585">
        <v>39.0</v>
      </c>
      <c r="H3373" s="580" t="str">
        <f t="shared" si="2"/>
        <v>INSERT INTO public.rack (ubicacion, pasillo, lado, almacen) VALUES('E3906R','3','REVERSO','Physical Locations/APT/Stock/Cedis I');</v>
      </c>
    </row>
    <row r="3374">
      <c r="A3374" s="584" t="s">
        <v>7438</v>
      </c>
      <c r="B3374" s="585">
        <v>3.0</v>
      </c>
      <c r="C3374" s="580" t="str">
        <f t="shared" si="1"/>
        <v>FRENTE</v>
      </c>
      <c r="D3374" s="583" t="s">
        <v>8317</v>
      </c>
      <c r="E3374" s="585">
        <v>39.0</v>
      </c>
      <c r="H3374" s="580" t="str">
        <f t="shared" si="2"/>
        <v>INSERT INTO public.rack (ubicacion, pasillo, lado, almacen) VALUES('E3907F','3','FRENTE','Physical Locations/APT/Stock/Cedis I');</v>
      </c>
    </row>
    <row r="3375">
      <c r="A3375" s="584" t="s">
        <v>7430</v>
      </c>
      <c r="B3375" s="585">
        <v>3.0</v>
      </c>
      <c r="C3375" s="580" t="str">
        <f t="shared" si="1"/>
        <v>REVERSO</v>
      </c>
      <c r="D3375" s="583" t="s">
        <v>8317</v>
      </c>
      <c r="E3375" s="585">
        <v>39.0</v>
      </c>
      <c r="H3375" s="580" t="str">
        <f t="shared" si="2"/>
        <v>INSERT INTO public.rack (ubicacion, pasillo, lado, almacen) VALUES('E3907R','3','REVERSO','Physical Locations/APT/Stock/Cedis I');</v>
      </c>
    </row>
    <row r="3376">
      <c r="A3376" s="584" t="s">
        <v>7422</v>
      </c>
      <c r="B3376" s="585">
        <v>3.0</v>
      </c>
      <c r="C3376" s="580" t="str">
        <f t="shared" si="1"/>
        <v>FRENTE</v>
      </c>
      <c r="D3376" s="583" t="s">
        <v>8317</v>
      </c>
      <c r="E3376" s="585">
        <v>39.0</v>
      </c>
      <c r="H3376" s="580" t="str">
        <f t="shared" si="2"/>
        <v>INSERT INTO public.rack (ubicacion, pasillo, lado, almacen) VALUES('E3908F','3','FRENTE','Physical Locations/APT/Stock/Cedis I');</v>
      </c>
    </row>
    <row r="3377">
      <c r="A3377" s="584" t="s">
        <v>7414</v>
      </c>
      <c r="B3377" s="585">
        <v>3.0</v>
      </c>
      <c r="C3377" s="580" t="str">
        <f t="shared" si="1"/>
        <v>REVERSO</v>
      </c>
      <c r="D3377" s="583" t="s">
        <v>8317</v>
      </c>
      <c r="E3377" s="585">
        <v>39.0</v>
      </c>
      <c r="H3377" s="580" t="str">
        <f t="shared" si="2"/>
        <v>INSERT INTO public.rack (ubicacion, pasillo, lado, almacen) VALUES('E3908R','3','REVERSO','Physical Locations/APT/Stock/Cedis I');</v>
      </c>
    </row>
    <row r="3378">
      <c r="A3378" s="584" t="s">
        <v>7640</v>
      </c>
      <c r="B3378" s="585">
        <v>3.0</v>
      </c>
      <c r="C3378" s="580" t="str">
        <f t="shared" si="1"/>
        <v>FRENTE</v>
      </c>
      <c r="D3378" s="583" t="s">
        <v>8317</v>
      </c>
      <c r="E3378" s="585">
        <v>40.0</v>
      </c>
      <c r="H3378" s="580" t="str">
        <f t="shared" si="2"/>
        <v>INSERT INTO public.rack (ubicacion, pasillo, lado, almacen) VALUES('E4001F','3','FRENTE','Physical Locations/APT/Stock/Cedis I');</v>
      </c>
    </row>
    <row r="3379">
      <c r="A3379" s="584" t="s">
        <v>7633</v>
      </c>
      <c r="B3379" s="585">
        <v>3.0</v>
      </c>
      <c r="C3379" s="580" t="str">
        <f t="shared" si="1"/>
        <v>REVERSO</v>
      </c>
      <c r="D3379" s="583" t="s">
        <v>8317</v>
      </c>
      <c r="E3379" s="585">
        <v>40.0</v>
      </c>
      <c r="H3379" s="580" t="str">
        <f t="shared" si="2"/>
        <v>INSERT INTO public.rack (ubicacion, pasillo, lado, almacen) VALUES('E4001R','3','REVERSO','Physical Locations/APT/Stock/Cedis I');</v>
      </c>
    </row>
    <row r="3380">
      <c r="A3380" s="584" t="s">
        <v>7626</v>
      </c>
      <c r="B3380" s="585">
        <v>3.0</v>
      </c>
      <c r="C3380" s="580" t="str">
        <f t="shared" si="1"/>
        <v>FRENTE</v>
      </c>
      <c r="D3380" s="583" t="s">
        <v>8317</v>
      </c>
      <c r="E3380" s="585">
        <v>40.0</v>
      </c>
      <c r="H3380" s="580" t="str">
        <f t="shared" si="2"/>
        <v>INSERT INTO public.rack (ubicacion, pasillo, lado, almacen) VALUES('E4002F','3','FRENTE','Physical Locations/APT/Stock/Cedis I');</v>
      </c>
    </row>
    <row r="3381">
      <c r="A3381" s="584" t="s">
        <v>7619</v>
      </c>
      <c r="B3381" s="585">
        <v>3.0</v>
      </c>
      <c r="C3381" s="580" t="str">
        <f t="shared" si="1"/>
        <v>REVERSO</v>
      </c>
      <c r="D3381" s="583" t="s">
        <v>8317</v>
      </c>
      <c r="E3381" s="585">
        <v>40.0</v>
      </c>
      <c r="H3381" s="580" t="str">
        <f t="shared" si="2"/>
        <v>INSERT INTO public.rack (ubicacion, pasillo, lado, almacen) VALUES('E4002R','3','REVERSO','Physical Locations/APT/Stock/Cedis I');</v>
      </c>
    </row>
    <row r="3382">
      <c r="A3382" s="584" t="s">
        <v>7612</v>
      </c>
      <c r="B3382" s="585">
        <v>3.0</v>
      </c>
      <c r="C3382" s="580" t="str">
        <f t="shared" si="1"/>
        <v>FRENTE</v>
      </c>
      <c r="D3382" s="583" t="s">
        <v>8317</v>
      </c>
      <c r="E3382" s="585">
        <v>40.0</v>
      </c>
      <c r="H3382" s="580" t="str">
        <f t="shared" si="2"/>
        <v>INSERT INTO public.rack (ubicacion, pasillo, lado, almacen) VALUES('E4003F','3','FRENTE','Physical Locations/APT/Stock/Cedis I');</v>
      </c>
    </row>
    <row r="3383">
      <c r="A3383" s="584" t="s">
        <v>7605</v>
      </c>
      <c r="B3383" s="585">
        <v>3.0</v>
      </c>
      <c r="C3383" s="580" t="str">
        <f t="shared" si="1"/>
        <v>REVERSO</v>
      </c>
      <c r="D3383" s="583" t="s">
        <v>8317</v>
      </c>
      <c r="E3383" s="585">
        <v>40.0</v>
      </c>
      <c r="H3383" s="580" t="str">
        <f t="shared" si="2"/>
        <v>INSERT INTO public.rack (ubicacion, pasillo, lado, almacen) VALUES('E4003R','3','REVERSO','Physical Locations/APT/Stock/Cedis I');</v>
      </c>
    </row>
    <row r="3384">
      <c r="A3384" s="584" t="s">
        <v>7598</v>
      </c>
      <c r="B3384" s="585">
        <v>3.0</v>
      </c>
      <c r="C3384" s="580" t="str">
        <f t="shared" si="1"/>
        <v>FRENTE</v>
      </c>
      <c r="D3384" s="583" t="s">
        <v>8317</v>
      </c>
      <c r="E3384" s="585">
        <v>40.0</v>
      </c>
      <c r="H3384" s="580" t="str">
        <f t="shared" si="2"/>
        <v>INSERT INTO public.rack (ubicacion, pasillo, lado, almacen) VALUES('E4004F','3','FRENTE','Physical Locations/APT/Stock/Cedis I');</v>
      </c>
    </row>
    <row r="3385">
      <c r="A3385" s="584" t="s">
        <v>7591</v>
      </c>
      <c r="B3385" s="585">
        <v>3.0</v>
      </c>
      <c r="C3385" s="580" t="str">
        <f t="shared" si="1"/>
        <v>REVERSO</v>
      </c>
      <c r="D3385" s="583" t="s">
        <v>8317</v>
      </c>
      <c r="E3385" s="585">
        <v>40.0</v>
      </c>
      <c r="H3385" s="580" t="str">
        <f t="shared" si="2"/>
        <v>INSERT INTO public.rack (ubicacion, pasillo, lado, almacen) VALUES('E4004R','3','REVERSO','Physical Locations/APT/Stock/Cedis I');</v>
      </c>
    </row>
    <row r="3386">
      <c r="A3386" s="584" t="s">
        <v>7584</v>
      </c>
      <c r="B3386" s="585">
        <v>3.0</v>
      </c>
      <c r="C3386" s="580" t="str">
        <f t="shared" si="1"/>
        <v>FRENTE</v>
      </c>
      <c r="D3386" s="583" t="s">
        <v>8317</v>
      </c>
      <c r="E3386" s="585">
        <v>40.0</v>
      </c>
      <c r="H3386" s="580" t="str">
        <f t="shared" si="2"/>
        <v>INSERT INTO public.rack (ubicacion, pasillo, lado, almacen) VALUES('E4005F','3','FRENTE','Physical Locations/APT/Stock/Cedis I');</v>
      </c>
    </row>
    <row r="3387">
      <c r="A3387" s="584" t="s">
        <v>7577</v>
      </c>
      <c r="B3387" s="585">
        <v>3.0</v>
      </c>
      <c r="C3387" s="580" t="str">
        <f t="shared" si="1"/>
        <v>REVERSO</v>
      </c>
      <c r="D3387" s="583" t="s">
        <v>8317</v>
      </c>
      <c r="E3387" s="585">
        <v>40.0</v>
      </c>
      <c r="H3387" s="580" t="str">
        <f t="shared" si="2"/>
        <v>INSERT INTO public.rack (ubicacion, pasillo, lado, almacen) VALUES('E4005R','3','REVERSO','Physical Locations/APT/Stock/Cedis I');</v>
      </c>
    </row>
    <row r="3388">
      <c r="A3388" s="584" t="s">
        <v>7570</v>
      </c>
      <c r="B3388" s="585">
        <v>3.0</v>
      </c>
      <c r="C3388" s="580" t="str">
        <f t="shared" si="1"/>
        <v>FRENTE</v>
      </c>
      <c r="D3388" s="583" t="s">
        <v>8317</v>
      </c>
      <c r="E3388" s="585">
        <v>40.0</v>
      </c>
      <c r="H3388" s="580" t="str">
        <f t="shared" si="2"/>
        <v>INSERT INTO public.rack (ubicacion, pasillo, lado, almacen) VALUES('E4006F','3','FRENTE','Physical Locations/APT/Stock/Cedis I');</v>
      </c>
    </row>
    <row r="3389">
      <c r="A3389" s="584" t="s">
        <v>7563</v>
      </c>
      <c r="B3389" s="585">
        <v>3.0</v>
      </c>
      <c r="C3389" s="580" t="str">
        <f t="shared" si="1"/>
        <v>REVERSO</v>
      </c>
      <c r="D3389" s="583" t="s">
        <v>8317</v>
      </c>
      <c r="E3389" s="585">
        <v>40.0</v>
      </c>
      <c r="H3389" s="580" t="str">
        <f t="shared" si="2"/>
        <v>INSERT INTO public.rack (ubicacion, pasillo, lado, almacen) VALUES('E4006R','3','REVERSO','Physical Locations/APT/Stock/Cedis I');</v>
      </c>
    </row>
    <row r="3390">
      <c r="A3390" s="584" t="s">
        <v>7556</v>
      </c>
      <c r="B3390" s="585">
        <v>3.0</v>
      </c>
      <c r="C3390" s="580" t="str">
        <f t="shared" si="1"/>
        <v>FRENTE</v>
      </c>
      <c r="D3390" s="583" t="s">
        <v>8317</v>
      </c>
      <c r="E3390" s="585">
        <v>40.0</v>
      </c>
      <c r="H3390" s="580" t="str">
        <f t="shared" si="2"/>
        <v>INSERT INTO public.rack (ubicacion, pasillo, lado, almacen) VALUES('E4007F','3','FRENTE','Physical Locations/APT/Stock/Cedis I');</v>
      </c>
    </row>
    <row r="3391">
      <c r="A3391" s="584" t="s">
        <v>7549</v>
      </c>
      <c r="B3391" s="585">
        <v>3.0</v>
      </c>
      <c r="C3391" s="580" t="str">
        <f t="shared" si="1"/>
        <v>REVERSO</v>
      </c>
      <c r="D3391" s="583" t="s">
        <v>8317</v>
      </c>
      <c r="E3391" s="585">
        <v>40.0</v>
      </c>
      <c r="H3391" s="580" t="str">
        <f t="shared" si="2"/>
        <v>INSERT INTO public.rack (ubicacion, pasillo, lado, almacen) VALUES('E4007R','3','REVERSO','Physical Locations/APT/Stock/Cedis I');</v>
      </c>
    </row>
    <row r="3392">
      <c r="A3392" s="584" t="s">
        <v>7542</v>
      </c>
      <c r="B3392" s="585">
        <v>3.0</v>
      </c>
      <c r="C3392" s="580" t="str">
        <f t="shared" si="1"/>
        <v>FRENTE</v>
      </c>
      <c r="D3392" s="583" t="s">
        <v>8317</v>
      </c>
      <c r="E3392" s="585">
        <v>40.0</v>
      </c>
      <c r="H3392" s="580" t="str">
        <f t="shared" si="2"/>
        <v>INSERT INTO public.rack (ubicacion, pasillo, lado, almacen) VALUES('E4008F','3','FRENTE','Physical Locations/APT/Stock/Cedis I');</v>
      </c>
    </row>
    <row r="3393">
      <c r="A3393" s="584" t="s">
        <v>7535</v>
      </c>
      <c r="B3393" s="585">
        <v>3.0</v>
      </c>
      <c r="C3393" s="580" t="str">
        <f t="shared" si="1"/>
        <v>REVERSO</v>
      </c>
      <c r="D3393" s="583" t="s">
        <v>8317</v>
      </c>
      <c r="E3393" s="585">
        <v>40.0</v>
      </c>
      <c r="H3393" s="580" t="str">
        <f t="shared" si="2"/>
        <v>INSERT INTO public.rack (ubicacion, pasillo, lado, almacen) VALUES('E4008R','3','REVERSO','Physical Locations/APT/Stock/Cedis I');</v>
      </c>
    </row>
    <row r="3394">
      <c r="A3394" s="584" t="s">
        <v>7744</v>
      </c>
      <c r="B3394" s="585">
        <v>3.0</v>
      </c>
      <c r="C3394" s="580" t="str">
        <f t="shared" si="1"/>
        <v>FRENTE</v>
      </c>
      <c r="D3394" s="583" t="s">
        <v>8317</v>
      </c>
      <c r="E3394" s="585">
        <v>41.0</v>
      </c>
      <c r="H3394" s="580" t="str">
        <f t="shared" si="2"/>
        <v>INSERT INTO public.rack (ubicacion, pasillo, lado, almacen) VALUES('E4101F','3','FRENTE','Physical Locations/APT/Stock/Cedis I');</v>
      </c>
    </row>
    <row r="3395">
      <c r="A3395" s="584" t="s">
        <v>7737</v>
      </c>
      <c r="B3395" s="585">
        <v>3.0</v>
      </c>
      <c r="C3395" s="580" t="str">
        <f t="shared" si="1"/>
        <v>REVERSO</v>
      </c>
      <c r="D3395" s="583" t="s">
        <v>8317</v>
      </c>
      <c r="E3395" s="585">
        <v>41.0</v>
      </c>
      <c r="H3395" s="580" t="str">
        <f t="shared" si="2"/>
        <v>INSERT INTO public.rack (ubicacion, pasillo, lado, almacen) VALUES('E4101R','3','REVERSO','Physical Locations/APT/Stock/Cedis I');</v>
      </c>
    </row>
    <row r="3396">
      <c r="A3396" s="584" t="s">
        <v>7731</v>
      </c>
      <c r="B3396" s="585">
        <v>3.0</v>
      </c>
      <c r="C3396" s="580" t="str">
        <f t="shared" si="1"/>
        <v>FRENTE</v>
      </c>
      <c r="D3396" s="583" t="s">
        <v>8317</v>
      </c>
      <c r="E3396" s="585">
        <v>41.0</v>
      </c>
      <c r="H3396" s="580" t="str">
        <f t="shared" si="2"/>
        <v>INSERT INTO public.rack (ubicacion, pasillo, lado, almacen) VALUES('E4102F','3','FRENTE','Physical Locations/APT/Stock/Cedis I');</v>
      </c>
    </row>
    <row r="3397">
      <c r="A3397" s="584" t="s">
        <v>7724</v>
      </c>
      <c r="B3397" s="585">
        <v>3.0</v>
      </c>
      <c r="C3397" s="580" t="str">
        <f t="shared" si="1"/>
        <v>REVERSO</v>
      </c>
      <c r="D3397" s="583" t="s">
        <v>8317</v>
      </c>
      <c r="E3397" s="585">
        <v>41.0</v>
      </c>
      <c r="H3397" s="580" t="str">
        <f t="shared" si="2"/>
        <v>INSERT INTO public.rack (ubicacion, pasillo, lado, almacen) VALUES('E4102R','3','REVERSO','Physical Locations/APT/Stock/Cedis I');</v>
      </c>
    </row>
    <row r="3398">
      <c r="A3398" s="584" t="s">
        <v>7718</v>
      </c>
      <c r="B3398" s="585">
        <v>3.0</v>
      </c>
      <c r="C3398" s="580" t="str">
        <f t="shared" si="1"/>
        <v>FRENTE</v>
      </c>
      <c r="D3398" s="583" t="s">
        <v>8317</v>
      </c>
      <c r="E3398" s="585">
        <v>41.0</v>
      </c>
      <c r="H3398" s="580" t="str">
        <f t="shared" si="2"/>
        <v>INSERT INTO public.rack (ubicacion, pasillo, lado, almacen) VALUES('E4103F','3','FRENTE','Physical Locations/APT/Stock/Cedis I');</v>
      </c>
    </row>
    <row r="3399">
      <c r="A3399" s="584" t="s">
        <v>7711</v>
      </c>
      <c r="B3399" s="585">
        <v>3.0</v>
      </c>
      <c r="C3399" s="580" t="str">
        <f t="shared" si="1"/>
        <v>REVERSO</v>
      </c>
      <c r="D3399" s="583" t="s">
        <v>8317</v>
      </c>
      <c r="E3399" s="585">
        <v>41.0</v>
      </c>
      <c r="H3399" s="580" t="str">
        <f t="shared" si="2"/>
        <v>INSERT INTO public.rack (ubicacion, pasillo, lado, almacen) VALUES('E4103R','3','REVERSO','Physical Locations/APT/Stock/Cedis I');</v>
      </c>
    </row>
    <row r="3400">
      <c r="A3400" s="584" t="s">
        <v>7705</v>
      </c>
      <c r="B3400" s="585">
        <v>3.0</v>
      </c>
      <c r="C3400" s="580" t="str">
        <f t="shared" si="1"/>
        <v>FRENTE</v>
      </c>
      <c r="D3400" s="583" t="s">
        <v>8317</v>
      </c>
      <c r="E3400" s="585">
        <v>41.0</v>
      </c>
      <c r="H3400" s="580" t="str">
        <f t="shared" si="2"/>
        <v>INSERT INTO public.rack (ubicacion, pasillo, lado, almacen) VALUES('E4104F','3','FRENTE','Physical Locations/APT/Stock/Cedis I');</v>
      </c>
    </row>
    <row r="3401">
      <c r="A3401" s="584" t="s">
        <v>7698</v>
      </c>
      <c r="B3401" s="585">
        <v>3.0</v>
      </c>
      <c r="C3401" s="580" t="str">
        <f t="shared" si="1"/>
        <v>REVERSO</v>
      </c>
      <c r="D3401" s="583" t="s">
        <v>8317</v>
      </c>
      <c r="E3401" s="585">
        <v>41.0</v>
      </c>
      <c r="H3401" s="580" t="str">
        <f t="shared" si="2"/>
        <v>INSERT INTO public.rack (ubicacion, pasillo, lado, almacen) VALUES('E4104R','3','REVERSO','Physical Locations/APT/Stock/Cedis I');</v>
      </c>
    </row>
    <row r="3402">
      <c r="A3402" s="584" t="s">
        <v>7692</v>
      </c>
      <c r="B3402" s="585">
        <v>3.0</v>
      </c>
      <c r="C3402" s="580" t="str">
        <f t="shared" si="1"/>
        <v>FRENTE</v>
      </c>
      <c r="D3402" s="583" t="s">
        <v>8317</v>
      </c>
      <c r="E3402" s="585">
        <v>41.0</v>
      </c>
      <c r="H3402" s="580" t="str">
        <f t="shared" si="2"/>
        <v>INSERT INTO public.rack (ubicacion, pasillo, lado, almacen) VALUES('E4105F','3','FRENTE','Physical Locations/APT/Stock/Cedis I');</v>
      </c>
    </row>
    <row r="3403">
      <c r="A3403" s="584" t="s">
        <v>7685</v>
      </c>
      <c r="B3403" s="585">
        <v>3.0</v>
      </c>
      <c r="C3403" s="580" t="str">
        <f t="shared" si="1"/>
        <v>REVERSO</v>
      </c>
      <c r="D3403" s="583" t="s">
        <v>8317</v>
      </c>
      <c r="E3403" s="585">
        <v>41.0</v>
      </c>
      <c r="H3403" s="580" t="str">
        <f t="shared" si="2"/>
        <v>INSERT INTO public.rack (ubicacion, pasillo, lado, almacen) VALUES('E4105R','3','REVERSO','Physical Locations/APT/Stock/Cedis I');</v>
      </c>
    </row>
    <row r="3404">
      <c r="A3404" s="584" t="s">
        <v>7679</v>
      </c>
      <c r="B3404" s="585">
        <v>3.0</v>
      </c>
      <c r="C3404" s="580" t="str">
        <f t="shared" si="1"/>
        <v>FRENTE</v>
      </c>
      <c r="D3404" s="583" t="s">
        <v>8317</v>
      </c>
      <c r="E3404" s="585">
        <v>41.0</v>
      </c>
      <c r="H3404" s="580" t="str">
        <f t="shared" si="2"/>
        <v>INSERT INTO public.rack (ubicacion, pasillo, lado, almacen) VALUES('E4106F','3','FRENTE','Physical Locations/APT/Stock/Cedis I');</v>
      </c>
    </row>
    <row r="3405">
      <c r="A3405" s="584" t="s">
        <v>7672</v>
      </c>
      <c r="B3405" s="585">
        <v>3.0</v>
      </c>
      <c r="C3405" s="580" t="str">
        <f t="shared" si="1"/>
        <v>REVERSO</v>
      </c>
      <c r="D3405" s="583" t="s">
        <v>8317</v>
      </c>
      <c r="E3405" s="585">
        <v>41.0</v>
      </c>
      <c r="H3405" s="580" t="str">
        <f t="shared" si="2"/>
        <v>INSERT INTO public.rack (ubicacion, pasillo, lado, almacen) VALUES('E4106R','3','REVERSO','Physical Locations/APT/Stock/Cedis I');</v>
      </c>
    </row>
    <row r="3406">
      <c r="A3406" s="584" t="s">
        <v>7666</v>
      </c>
      <c r="B3406" s="585">
        <v>3.0</v>
      </c>
      <c r="C3406" s="580" t="str">
        <f t="shared" si="1"/>
        <v>FRENTE</v>
      </c>
      <c r="D3406" s="583" t="s">
        <v>8317</v>
      </c>
      <c r="E3406" s="585">
        <v>41.0</v>
      </c>
      <c r="H3406" s="580" t="str">
        <f t="shared" si="2"/>
        <v>INSERT INTO public.rack (ubicacion, pasillo, lado, almacen) VALUES('E4107F','3','FRENTE','Physical Locations/APT/Stock/Cedis I');</v>
      </c>
    </row>
    <row r="3407">
      <c r="A3407" s="584" t="s">
        <v>7659</v>
      </c>
      <c r="B3407" s="585">
        <v>3.0</v>
      </c>
      <c r="C3407" s="580" t="str">
        <f t="shared" si="1"/>
        <v>REVERSO</v>
      </c>
      <c r="D3407" s="583" t="s">
        <v>8317</v>
      </c>
      <c r="E3407" s="585">
        <v>41.0</v>
      </c>
      <c r="H3407" s="580" t="str">
        <f t="shared" si="2"/>
        <v>INSERT INTO public.rack (ubicacion, pasillo, lado, almacen) VALUES('E4107R','3','REVERSO','Physical Locations/APT/Stock/Cedis I');</v>
      </c>
    </row>
    <row r="3408">
      <c r="A3408" s="584" t="s">
        <v>7653</v>
      </c>
      <c r="B3408" s="585">
        <v>3.0</v>
      </c>
      <c r="C3408" s="580" t="str">
        <f t="shared" si="1"/>
        <v>FRENTE</v>
      </c>
      <c r="D3408" s="583" t="s">
        <v>8317</v>
      </c>
      <c r="E3408" s="585">
        <v>41.0</v>
      </c>
      <c r="H3408" s="580" t="str">
        <f t="shared" si="2"/>
        <v>INSERT INTO public.rack (ubicacion, pasillo, lado, almacen) VALUES('E4108F','3','FRENTE','Physical Locations/APT/Stock/Cedis I');</v>
      </c>
    </row>
    <row r="3409">
      <c r="A3409" s="584" t="s">
        <v>7646</v>
      </c>
      <c r="B3409" s="585">
        <v>3.0</v>
      </c>
      <c r="C3409" s="580" t="str">
        <f t="shared" si="1"/>
        <v>REVERSO</v>
      </c>
      <c r="D3409" s="583" t="s">
        <v>8317</v>
      </c>
      <c r="E3409" s="585">
        <v>41.0</v>
      </c>
      <c r="H3409" s="580" t="str">
        <f t="shared" si="2"/>
        <v>INSERT INTO public.rack (ubicacion, pasillo, lado, almacen) VALUES('E4108R','3','REVERSO','Physical Locations/APT/Stock/Cedis I');</v>
      </c>
    </row>
    <row r="3410">
      <c r="A3410" s="584" t="s">
        <v>7840</v>
      </c>
      <c r="B3410" s="585">
        <v>3.0</v>
      </c>
      <c r="C3410" s="580" t="str">
        <f t="shared" si="1"/>
        <v>FRENTE</v>
      </c>
      <c r="D3410" s="583" t="s">
        <v>8317</v>
      </c>
      <c r="E3410" s="585">
        <v>42.0</v>
      </c>
      <c r="H3410" s="580" t="str">
        <f t="shared" si="2"/>
        <v>INSERT INTO public.rack (ubicacion, pasillo, lado, almacen) VALUES('E4201F','3','FRENTE','Physical Locations/APT/Stock/Cedis I');</v>
      </c>
    </row>
    <row r="3411">
      <c r="A3411" s="584" t="s">
        <v>7834</v>
      </c>
      <c r="B3411" s="585">
        <v>3.0</v>
      </c>
      <c r="C3411" s="580" t="str">
        <f t="shared" si="1"/>
        <v>REVERSO</v>
      </c>
      <c r="D3411" s="583" t="s">
        <v>8317</v>
      </c>
      <c r="E3411" s="585">
        <v>42.0</v>
      </c>
      <c r="H3411" s="580" t="str">
        <f t="shared" si="2"/>
        <v>INSERT INTO public.rack (ubicacion, pasillo, lado, almacen) VALUES('E4201R','3','REVERSO','Physical Locations/APT/Stock/Cedis I');</v>
      </c>
    </row>
    <row r="3412">
      <c r="A3412" s="584" t="s">
        <v>7829</v>
      </c>
      <c r="B3412" s="585">
        <v>3.0</v>
      </c>
      <c r="C3412" s="580" t="str">
        <f t="shared" si="1"/>
        <v>FRENTE</v>
      </c>
      <c r="D3412" s="583" t="s">
        <v>8317</v>
      </c>
      <c r="E3412" s="585">
        <v>42.0</v>
      </c>
      <c r="H3412" s="580" t="str">
        <f t="shared" si="2"/>
        <v>INSERT INTO public.rack (ubicacion, pasillo, lado, almacen) VALUES('E4202F','3','FRENTE','Physical Locations/APT/Stock/Cedis I');</v>
      </c>
    </row>
    <row r="3413">
      <c r="A3413" s="584" t="s">
        <v>7823</v>
      </c>
      <c r="B3413" s="585">
        <v>3.0</v>
      </c>
      <c r="C3413" s="580" t="str">
        <f t="shared" si="1"/>
        <v>REVERSO</v>
      </c>
      <c r="D3413" s="583" t="s">
        <v>8317</v>
      </c>
      <c r="E3413" s="585">
        <v>42.0</v>
      </c>
      <c r="H3413" s="580" t="str">
        <f t="shared" si="2"/>
        <v>INSERT INTO public.rack (ubicacion, pasillo, lado, almacen) VALUES('E4202R','3','REVERSO','Physical Locations/APT/Stock/Cedis I');</v>
      </c>
    </row>
    <row r="3414">
      <c r="A3414" s="584" t="s">
        <v>7818</v>
      </c>
      <c r="B3414" s="585">
        <v>3.0</v>
      </c>
      <c r="C3414" s="580" t="str">
        <f t="shared" si="1"/>
        <v>FRENTE</v>
      </c>
      <c r="D3414" s="583" t="s">
        <v>8317</v>
      </c>
      <c r="E3414" s="585">
        <v>42.0</v>
      </c>
      <c r="H3414" s="580" t="str">
        <f t="shared" si="2"/>
        <v>INSERT INTO public.rack (ubicacion, pasillo, lado, almacen) VALUES('E4203F','3','FRENTE','Physical Locations/APT/Stock/Cedis I');</v>
      </c>
    </row>
    <row r="3415">
      <c r="A3415" s="584" t="s">
        <v>7812</v>
      </c>
      <c r="B3415" s="585">
        <v>3.0</v>
      </c>
      <c r="C3415" s="580" t="str">
        <f t="shared" si="1"/>
        <v>REVERSO</v>
      </c>
      <c r="D3415" s="583" t="s">
        <v>8317</v>
      </c>
      <c r="E3415" s="585">
        <v>42.0</v>
      </c>
      <c r="H3415" s="580" t="str">
        <f t="shared" si="2"/>
        <v>INSERT INTO public.rack (ubicacion, pasillo, lado, almacen) VALUES('E4203R','3','REVERSO','Physical Locations/APT/Stock/Cedis I');</v>
      </c>
    </row>
    <row r="3416">
      <c r="A3416" s="584" t="s">
        <v>7807</v>
      </c>
      <c r="B3416" s="585">
        <v>3.0</v>
      </c>
      <c r="C3416" s="580" t="str">
        <f t="shared" si="1"/>
        <v>FRENTE</v>
      </c>
      <c r="D3416" s="583" t="s">
        <v>8317</v>
      </c>
      <c r="E3416" s="585">
        <v>42.0</v>
      </c>
      <c r="H3416" s="580" t="str">
        <f t="shared" si="2"/>
        <v>INSERT INTO public.rack (ubicacion, pasillo, lado, almacen) VALUES('E4204F','3','FRENTE','Physical Locations/APT/Stock/Cedis I');</v>
      </c>
    </row>
    <row r="3417">
      <c r="A3417" s="584" t="s">
        <v>7801</v>
      </c>
      <c r="B3417" s="585">
        <v>3.0</v>
      </c>
      <c r="C3417" s="580" t="str">
        <f t="shared" si="1"/>
        <v>REVERSO</v>
      </c>
      <c r="D3417" s="583" t="s">
        <v>8317</v>
      </c>
      <c r="E3417" s="585">
        <v>42.0</v>
      </c>
      <c r="H3417" s="580" t="str">
        <f t="shared" si="2"/>
        <v>INSERT INTO public.rack (ubicacion, pasillo, lado, almacen) VALUES('E4204R','3','REVERSO','Physical Locations/APT/Stock/Cedis I');</v>
      </c>
    </row>
    <row r="3418">
      <c r="A3418" s="584" t="s">
        <v>7795</v>
      </c>
      <c r="B3418" s="585">
        <v>3.0</v>
      </c>
      <c r="C3418" s="580" t="str">
        <f t="shared" si="1"/>
        <v>FRENTE</v>
      </c>
      <c r="D3418" s="583" t="s">
        <v>8317</v>
      </c>
      <c r="E3418" s="585">
        <v>42.0</v>
      </c>
      <c r="H3418" s="580" t="str">
        <f t="shared" si="2"/>
        <v>INSERT INTO public.rack (ubicacion, pasillo, lado, almacen) VALUES('E4205F','3','FRENTE','Physical Locations/APT/Stock/Cedis I');</v>
      </c>
    </row>
    <row r="3419">
      <c r="A3419" s="584" t="s">
        <v>7789</v>
      </c>
      <c r="B3419" s="585">
        <v>3.0</v>
      </c>
      <c r="C3419" s="580" t="str">
        <f t="shared" si="1"/>
        <v>REVERSO</v>
      </c>
      <c r="D3419" s="583" t="s">
        <v>8317</v>
      </c>
      <c r="E3419" s="585">
        <v>42.0</v>
      </c>
      <c r="H3419" s="580" t="str">
        <f t="shared" si="2"/>
        <v>INSERT INTO public.rack (ubicacion, pasillo, lado, almacen) VALUES('E4205R','3','REVERSO','Physical Locations/APT/Stock/Cedis I');</v>
      </c>
    </row>
    <row r="3420">
      <c r="A3420" s="584" t="s">
        <v>7783</v>
      </c>
      <c r="B3420" s="585">
        <v>3.0</v>
      </c>
      <c r="C3420" s="580" t="str">
        <f t="shared" si="1"/>
        <v>FRENTE</v>
      </c>
      <c r="D3420" s="583" t="s">
        <v>8317</v>
      </c>
      <c r="E3420" s="585">
        <v>42.0</v>
      </c>
      <c r="H3420" s="580" t="str">
        <f t="shared" si="2"/>
        <v>INSERT INTO public.rack (ubicacion, pasillo, lado, almacen) VALUES('E4206F','3','FRENTE','Physical Locations/APT/Stock/Cedis I');</v>
      </c>
    </row>
    <row r="3421">
      <c r="A3421" s="584" t="s">
        <v>7776</v>
      </c>
      <c r="B3421" s="585">
        <v>3.0</v>
      </c>
      <c r="C3421" s="580" t="str">
        <f t="shared" si="1"/>
        <v>REVERSO</v>
      </c>
      <c r="D3421" s="583" t="s">
        <v>8317</v>
      </c>
      <c r="E3421" s="585">
        <v>42.0</v>
      </c>
      <c r="H3421" s="580" t="str">
        <f t="shared" si="2"/>
        <v>INSERT INTO public.rack (ubicacion, pasillo, lado, almacen) VALUES('E4206R','3','REVERSO','Physical Locations/APT/Stock/Cedis I');</v>
      </c>
    </row>
    <row r="3422">
      <c r="A3422" s="584" t="s">
        <v>7770</v>
      </c>
      <c r="B3422" s="585">
        <v>3.0</v>
      </c>
      <c r="C3422" s="580" t="str">
        <f t="shared" si="1"/>
        <v>FRENTE</v>
      </c>
      <c r="D3422" s="583" t="s">
        <v>8317</v>
      </c>
      <c r="E3422" s="585">
        <v>42.0</v>
      </c>
      <c r="H3422" s="580" t="str">
        <f t="shared" si="2"/>
        <v>INSERT INTO public.rack (ubicacion, pasillo, lado, almacen) VALUES('E4207F','3','FRENTE','Physical Locations/APT/Stock/Cedis I');</v>
      </c>
    </row>
    <row r="3423">
      <c r="A3423" s="584" t="s">
        <v>7763</v>
      </c>
      <c r="B3423" s="585">
        <v>3.0</v>
      </c>
      <c r="C3423" s="580" t="str">
        <f t="shared" si="1"/>
        <v>REVERSO</v>
      </c>
      <c r="D3423" s="583" t="s">
        <v>8317</v>
      </c>
      <c r="E3423" s="585">
        <v>42.0</v>
      </c>
      <c r="H3423" s="580" t="str">
        <f t="shared" si="2"/>
        <v>INSERT INTO public.rack (ubicacion, pasillo, lado, almacen) VALUES('E4207R','3','REVERSO','Physical Locations/APT/Stock/Cedis I');</v>
      </c>
    </row>
    <row r="3424">
      <c r="A3424" s="584" t="s">
        <v>7757</v>
      </c>
      <c r="B3424" s="585">
        <v>3.0</v>
      </c>
      <c r="C3424" s="580" t="str">
        <f t="shared" si="1"/>
        <v>FRENTE</v>
      </c>
      <c r="D3424" s="583" t="s">
        <v>8317</v>
      </c>
      <c r="E3424" s="585">
        <v>42.0</v>
      </c>
      <c r="H3424" s="580" t="str">
        <f t="shared" si="2"/>
        <v>INSERT INTO public.rack (ubicacion, pasillo, lado, almacen) VALUES('E4208F','3','FRENTE','Physical Locations/APT/Stock/Cedis I');</v>
      </c>
    </row>
    <row r="3425">
      <c r="A3425" s="584" t="s">
        <v>7750</v>
      </c>
      <c r="B3425" s="585">
        <v>3.0</v>
      </c>
      <c r="C3425" s="580" t="str">
        <f t="shared" si="1"/>
        <v>REVERSO</v>
      </c>
      <c r="D3425" s="583" t="s">
        <v>8317</v>
      </c>
      <c r="E3425" s="585">
        <v>42.0</v>
      </c>
      <c r="H3425" s="580" t="str">
        <f t="shared" si="2"/>
        <v>INSERT INTO public.rack (ubicacion, pasillo, lado, almacen) VALUES('E4208R','3','REVERSO','Physical Locations/APT/Stock/Cedis I');</v>
      </c>
    </row>
    <row r="3426">
      <c r="A3426" s="584" t="s">
        <v>7924</v>
      </c>
      <c r="B3426" s="585">
        <v>3.0</v>
      </c>
      <c r="C3426" s="580" t="str">
        <f t="shared" si="1"/>
        <v>FRENTE</v>
      </c>
      <c r="D3426" s="583" t="s">
        <v>8317</v>
      </c>
      <c r="E3426" s="585">
        <v>43.0</v>
      </c>
      <c r="H3426" s="580" t="str">
        <f t="shared" si="2"/>
        <v>INSERT INTO public.rack (ubicacion, pasillo, lado, almacen) VALUES('E4301F','3','FRENTE','Physical Locations/APT/Stock/Cedis I');</v>
      </c>
    </row>
    <row r="3427">
      <c r="A3427" s="584" t="s">
        <v>7918</v>
      </c>
      <c r="B3427" s="585">
        <v>3.0</v>
      </c>
      <c r="C3427" s="580" t="str">
        <f t="shared" si="1"/>
        <v>REVERSO</v>
      </c>
      <c r="D3427" s="583" t="s">
        <v>8317</v>
      </c>
      <c r="E3427" s="585">
        <v>43.0</v>
      </c>
      <c r="H3427" s="580" t="str">
        <f t="shared" si="2"/>
        <v>INSERT INTO public.rack (ubicacion, pasillo, lado, almacen) VALUES('E4301R','3','REVERSO','Physical Locations/APT/Stock/Cedis I');</v>
      </c>
    </row>
    <row r="3428">
      <c r="A3428" s="584" t="s">
        <v>7912</v>
      </c>
      <c r="B3428" s="585">
        <v>3.0</v>
      </c>
      <c r="C3428" s="580" t="str">
        <f t="shared" si="1"/>
        <v>FRENTE</v>
      </c>
      <c r="D3428" s="583" t="s">
        <v>8317</v>
      </c>
      <c r="E3428" s="585">
        <v>43.0</v>
      </c>
      <c r="H3428" s="580" t="str">
        <f t="shared" si="2"/>
        <v>INSERT INTO public.rack (ubicacion, pasillo, lado, almacen) VALUES('E4302F','3','FRENTE','Physical Locations/APT/Stock/Cedis I');</v>
      </c>
    </row>
    <row r="3429">
      <c r="A3429" s="584" t="s">
        <v>7906</v>
      </c>
      <c r="B3429" s="585">
        <v>3.0</v>
      </c>
      <c r="C3429" s="580" t="str">
        <f t="shared" si="1"/>
        <v>REVERSO</v>
      </c>
      <c r="D3429" s="583" t="s">
        <v>8317</v>
      </c>
      <c r="E3429" s="585">
        <v>43.0</v>
      </c>
      <c r="H3429" s="580" t="str">
        <f t="shared" si="2"/>
        <v>INSERT INTO public.rack (ubicacion, pasillo, lado, almacen) VALUES('E4302R','3','REVERSO','Physical Locations/APT/Stock/Cedis I');</v>
      </c>
    </row>
    <row r="3430">
      <c r="A3430" s="584" t="s">
        <v>7900</v>
      </c>
      <c r="B3430" s="585">
        <v>3.0</v>
      </c>
      <c r="C3430" s="580" t="str">
        <f t="shared" si="1"/>
        <v>FRENTE</v>
      </c>
      <c r="D3430" s="583" t="s">
        <v>8317</v>
      </c>
      <c r="E3430" s="585">
        <v>43.0</v>
      </c>
      <c r="H3430" s="580" t="str">
        <f t="shared" si="2"/>
        <v>INSERT INTO public.rack (ubicacion, pasillo, lado, almacen) VALUES('E4303F','3','FRENTE','Physical Locations/APT/Stock/Cedis I');</v>
      </c>
    </row>
    <row r="3431">
      <c r="A3431" s="584" t="s">
        <v>7894</v>
      </c>
      <c r="B3431" s="585">
        <v>3.0</v>
      </c>
      <c r="C3431" s="580" t="str">
        <f t="shared" si="1"/>
        <v>REVERSO</v>
      </c>
      <c r="D3431" s="583" t="s">
        <v>8317</v>
      </c>
      <c r="E3431" s="585">
        <v>43.0</v>
      </c>
      <c r="H3431" s="580" t="str">
        <f t="shared" si="2"/>
        <v>INSERT INTO public.rack (ubicacion, pasillo, lado, almacen) VALUES('E4303R','3','REVERSO','Physical Locations/APT/Stock/Cedis I');</v>
      </c>
    </row>
    <row r="3432">
      <c r="A3432" s="584" t="s">
        <v>7888</v>
      </c>
      <c r="B3432" s="585">
        <v>3.0</v>
      </c>
      <c r="C3432" s="580" t="str">
        <f t="shared" si="1"/>
        <v>FRENTE</v>
      </c>
      <c r="D3432" s="583" t="s">
        <v>8317</v>
      </c>
      <c r="E3432" s="585">
        <v>43.0</v>
      </c>
      <c r="H3432" s="580" t="str">
        <f t="shared" si="2"/>
        <v>INSERT INTO public.rack (ubicacion, pasillo, lado, almacen) VALUES('E4304F','3','FRENTE','Physical Locations/APT/Stock/Cedis I');</v>
      </c>
    </row>
    <row r="3433">
      <c r="A3433" s="584" t="s">
        <v>7882</v>
      </c>
      <c r="B3433" s="585">
        <v>3.0</v>
      </c>
      <c r="C3433" s="580" t="str">
        <f t="shared" si="1"/>
        <v>REVERSO</v>
      </c>
      <c r="D3433" s="583" t="s">
        <v>8317</v>
      </c>
      <c r="E3433" s="585">
        <v>43.0</v>
      </c>
      <c r="H3433" s="580" t="str">
        <f t="shared" si="2"/>
        <v>INSERT INTO public.rack (ubicacion, pasillo, lado, almacen) VALUES('E4304R','3','REVERSO','Physical Locations/APT/Stock/Cedis I');</v>
      </c>
    </row>
    <row r="3434">
      <c r="A3434" s="584" t="s">
        <v>7876</v>
      </c>
      <c r="B3434" s="585">
        <v>3.0</v>
      </c>
      <c r="C3434" s="580" t="str">
        <f t="shared" si="1"/>
        <v>FRENTE</v>
      </c>
      <c r="D3434" s="583" t="s">
        <v>8317</v>
      </c>
      <c r="E3434" s="585">
        <v>43.0</v>
      </c>
      <c r="H3434" s="580" t="str">
        <f t="shared" si="2"/>
        <v>INSERT INTO public.rack (ubicacion, pasillo, lado, almacen) VALUES('E4305F','3','FRENTE','Physical Locations/APT/Stock/Cedis I');</v>
      </c>
    </row>
    <row r="3435">
      <c r="A3435" s="584" t="s">
        <v>7870</v>
      </c>
      <c r="B3435" s="585">
        <v>3.0</v>
      </c>
      <c r="C3435" s="580" t="str">
        <f t="shared" si="1"/>
        <v>REVERSO</v>
      </c>
      <c r="D3435" s="583" t="s">
        <v>8317</v>
      </c>
      <c r="E3435" s="585">
        <v>43.0</v>
      </c>
      <c r="H3435" s="580" t="str">
        <f t="shared" si="2"/>
        <v>INSERT INTO public.rack (ubicacion, pasillo, lado, almacen) VALUES('E4305R','3','REVERSO','Physical Locations/APT/Stock/Cedis I');</v>
      </c>
    </row>
    <row r="3436">
      <c r="A3436" s="584" t="s">
        <v>7864</v>
      </c>
      <c r="B3436" s="585">
        <v>3.0</v>
      </c>
      <c r="C3436" s="580" t="str">
        <f t="shared" si="1"/>
        <v>FRENTE</v>
      </c>
      <c r="D3436" s="583" t="s">
        <v>8317</v>
      </c>
      <c r="E3436" s="585">
        <v>43.0</v>
      </c>
      <c r="H3436" s="580" t="str">
        <f t="shared" si="2"/>
        <v>INSERT INTO public.rack (ubicacion, pasillo, lado, almacen) VALUES('E4306F','3','FRENTE','Physical Locations/APT/Stock/Cedis I');</v>
      </c>
    </row>
    <row r="3437">
      <c r="A3437" s="584" t="s">
        <v>7858</v>
      </c>
      <c r="B3437" s="585">
        <v>3.0</v>
      </c>
      <c r="C3437" s="580" t="str">
        <f t="shared" si="1"/>
        <v>REVERSO</v>
      </c>
      <c r="D3437" s="583" t="s">
        <v>8317</v>
      </c>
      <c r="E3437" s="585">
        <v>43.0</v>
      </c>
      <c r="H3437" s="580" t="str">
        <f t="shared" si="2"/>
        <v>INSERT INTO public.rack (ubicacion, pasillo, lado, almacen) VALUES('E4306R','3','REVERSO','Physical Locations/APT/Stock/Cedis I');</v>
      </c>
    </row>
    <row r="3438">
      <c r="A3438" s="584" t="s">
        <v>7852</v>
      </c>
      <c r="B3438" s="585">
        <v>3.0</v>
      </c>
      <c r="C3438" s="580" t="str">
        <f t="shared" si="1"/>
        <v>FRENTE</v>
      </c>
      <c r="D3438" s="583" t="s">
        <v>8317</v>
      </c>
      <c r="E3438" s="585">
        <v>43.0</v>
      </c>
      <c r="H3438" s="580" t="str">
        <f t="shared" si="2"/>
        <v>INSERT INTO public.rack (ubicacion, pasillo, lado, almacen) VALUES('E4307F','3','FRENTE','Physical Locations/APT/Stock/Cedis I');</v>
      </c>
    </row>
    <row r="3439">
      <c r="A3439" s="584" t="s">
        <v>7846</v>
      </c>
      <c r="B3439" s="585">
        <v>3.0</v>
      </c>
      <c r="C3439" s="580" t="str">
        <f t="shared" si="1"/>
        <v>REVERSO</v>
      </c>
      <c r="D3439" s="583" t="s">
        <v>8317</v>
      </c>
      <c r="E3439" s="585">
        <v>43.0</v>
      </c>
      <c r="H3439" s="580" t="str">
        <f t="shared" si="2"/>
        <v>INSERT INTO public.rack (ubicacion, pasillo, lado, almacen) VALUES('E4307R','3','REVERSO','Physical Locations/APT/Stock/Cedis I');</v>
      </c>
    </row>
    <row r="3440">
      <c r="A3440" s="584" t="s">
        <v>8001</v>
      </c>
      <c r="B3440" s="585">
        <v>3.0</v>
      </c>
      <c r="C3440" s="580" t="str">
        <f t="shared" si="1"/>
        <v>FRENTE</v>
      </c>
      <c r="D3440" s="583" t="s">
        <v>8317</v>
      </c>
      <c r="E3440" s="585">
        <v>44.0</v>
      </c>
      <c r="H3440" s="580" t="str">
        <f t="shared" si="2"/>
        <v>INSERT INTO public.rack (ubicacion, pasillo, lado, almacen) VALUES('E4401F','3','FRENTE','Physical Locations/APT/Stock/Cedis I');</v>
      </c>
    </row>
    <row r="3441">
      <c r="A3441" s="584" t="s">
        <v>7996</v>
      </c>
      <c r="B3441" s="585">
        <v>3.0</v>
      </c>
      <c r="C3441" s="580" t="str">
        <f t="shared" si="1"/>
        <v>REVERSO</v>
      </c>
      <c r="D3441" s="583" t="s">
        <v>8317</v>
      </c>
      <c r="E3441" s="585">
        <v>44.0</v>
      </c>
      <c r="H3441" s="580" t="str">
        <f t="shared" si="2"/>
        <v>INSERT INTO public.rack (ubicacion, pasillo, lado, almacen) VALUES('E4401R','3','REVERSO','Physical Locations/APT/Stock/Cedis I');</v>
      </c>
    </row>
    <row r="3442">
      <c r="A3442" s="584" t="s">
        <v>7991</v>
      </c>
      <c r="B3442" s="585">
        <v>3.0</v>
      </c>
      <c r="C3442" s="580" t="str">
        <f t="shared" si="1"/>
        <v>FRENTE</v>
      </c>
      <c r="D3442" s="583" t="s">
        <v>8317</v>
      </c>
      <c r="E3442" s="585">
        <v>44.0</v>
      </c>
      <c r="H3442" s="580" t="str">
        <f t="shared" si="2"/>
        <v>INSERT INTO public.rack (ubicacion, pasillo, lado, almacen) VALUES('E4402F','3','FRENTE','Physical Locations/APT/Stock/Cedis I');</v>
      </c>
    </row>
    <row r="3443">
      <c r="A3443" s="584" t="s">
        <v>7986</v>
      </c>
      <c r="B3443" s="585">
        <v>3.0</v>
      </c>
      <c r="C3443" s="580" t="str">
        <f t="shared" si="1"/>
        <v>REVERSO</v>
      </c>
      <c r="D3443" s="583" t="s">
        <v>8317</v>
      </c>
      <c r="E3443" s="585">
        <v>44.0</v>
      </c>
      <c r="H3443" s="580" t="str">
        <f t="shared" si="2"/>
        <v>INSERT INTO public.rack (ubicacion, pasillo, lado, almacen) VALUES('E4402R','3','REVERSO','Physical Locations/APT/Stock/Cedis I');</v>
      </c>
    </row>
    <row r="3444">
      <c r="A3444" s="584" t="s">
        <v>7981</v>
      </c>
      <c r="B3444" s="585">
        <v>3.0</v>
      </c>
      <c r="C3444" s="580" t="str">
        <f t="shared" si="1"/>
        <v>FRENTE</v>
      </c>
      <c r="D3444" s="583" t="s">
        <v>8317</v>
      </c>
      <c r="E3444" s="585">
        <v>44.0</v>
      </c>
      <c r="H3444" s="580" t="str">
        <f t="shared" si="2"/>
        <v>INSERT INTO public.rack (ubicacion, pasillo, lado, almacen) VALUES('E4403F','3','FRENTE','Physical Locations/APT/Stock/Cedis I');</v>
      </c>
    </row>
    <row r="3445">
      <c r="A3445" s="584" t="s">
        <v>7976</v>
      </c>
      <c r="B3445" s="585">
        <v>3.0</v>
      </c>
      <c r="C3445" s="580" t="str">
        <f t="shared" si="1"/>
        <v>REVERSO</v>
      </c>
      <c r="D3445" s="583" t="s">
        <v>8317</v>
      </c>
      <c r="E3445" s="585">
        <v>44.0</v>
      </c>
      <c r="H3445" s="580" t="str">
        <f t="shared" si="2"/>
        <v>INSERT INTO public.rack (ubicacion, pasillo, lado, almacen) VALUES('E4403R','3','REVERSO','Physical Locations/APT/Stock/Cedis I');</v>
      </c>
    </row>
    <row r="3446">
      <c r="A3446" s="584" t="s">
        <v>7971</v>
      </c>
      <c r="B3446" s="585">
        <v>3.0</v>
      </c>
      <c r="C3446" s="580" t="str">
        <f t="shared" si="1"/>
        <v>FRENTE</v>
      </c>
      <c r="D3446" s="583" t="s">
        <v>8317</v>
      </c>
      <c r="E3446" s="585">
        <v>44.0</v>
      </c>
      <c r="H3446" s="580" t="str">
        <f t="shared" si="2"/>
        <v>INSERT INTO public.rack (ubicacion, pasillo, lado, almacen) VALUES('E4404F','3','FRENTE','Physical Locations/APT/Stock/Cedis I');</v>
      </c>
    </row>
    <row r="3447">
      <c r="A3447" s="584" t="s">
        <v>7965</v>
      </c>
      <c r="B3447" s="585">
        <v>3.0</v>
      </c>
      <c r="C3447" s="580" t="str">
        <f t="shared" si="1"/>
        <v>REVERSO</v>
      </c>
      <c r="D3447" s="583" t="s">
        <v>8317</v>
      </c>
      <c r="E3447" s="585">
        <v>44.0</v>
      </c>
      <c r="H3447" s="580" t="str">
        <f t="shared" si="2"/>
        <v>INSERT INTO public.rack (ubicacion, pasillo, lado, almacen) VALUES('E4404R','3','REVERSO','Physical Locations/APT/Stock/Cedis I');</v>
      </c>
    </row>
    <row r="3448">
      <c r="A3448" s="584" t="s">
        <v>7960</v>
      </c>
      <c r="B3448" s="585">
        <v>3.0</v>
      </c>
      <c r="C3448" s="580" t="str">
        <f t="shared" si="1"/>
        <v>FRENTE</v>
      </c>
      <c r="D3448" s="583" t="s">
        <v>8317</v>
      </c>
      <c r="E3448" s="585">
        <v>44.0</v>
      </c>
      <c r="H3448" s="580" t="str">
        <f t="shared" si="2"/>
        <v>INSERT INTO public.rack (ubicacion, pasillo, lado, almacen) VALUES('E4405F','3','FRENTE','Physical Locations/APT/Stock/Cedis I');</v>
      </c>
    </row>
    <row r="3449">
      <c r="A3449" s="584" t="s">
        <v>7954</v>
      </c>
      <c r="B3449" s="585">
        <v>3.0</v>
      </c>
      <c r="C3449" s="580" t="str">
        <f t="shared" si="1"/>
        <v>REVERSO</v>
      </c>
      <c r="D3449" s="583" t="s">
        <v>8317</v>
      </c>
      <c r="E3449" s="585">
        <v>44.0</v>
      </c>
      <c r="H3449" s="580" t="str">
        <f t="shared" si="2"/>
        <v>INSERT INTO public.rack (ubicacion, pasillo, lado, almacen) VALUES('E4405R','3','REVERSO','Physical Locations/APT/Stock/Cedis I');</v>
      </c>
    </row>
    <row r="3450">
      <c r="A3450" s="584" t="s">
        <v>7948</v>
      </c>
      <c r="B3450" s="585">
        <v>3.0</v>
      </c>
      <c r="C3450" s="580" t="str">
        <f t="shared" si="1"/>
        <v>FRENTE</v>
      </c>
      <c r="D3450" s="583" t="s">
        <v>8317</v>
      </c>
      <c r="E3450" s="585">
        <v>44.0</v>
      </c>
      <c r="H3450" s="580" t="str">
        <f t="shared" si="2"/>
        <v>INSERT INTO public.rack (ubicacion, pasillo, lado, almacen) VALUES('E4406F','3','FRENTE','Physical Locations/APT/Stock/Cedis I');</v>
      </c>
    </row>
    <row r="3451">
      <c r="A3451" s="584" t="s">
        <v>7942</v>
      </c>
      <c r="B3451" s="585">
        <v>3.0</v>
      </c>
      <c r="C3451" s="580" t="str">
        <f t="shared" si="1"/>
        <v>REVERSO</v>
      </c>
      <c r="D3451" s="583" t="s">
        <v>8317</v>
      </c>
      <c r="E3451" s="585">
        <v>44.0</v>
      </c>
      <c r="H3451" s="580" t="str">
        <f t="shared" si="2"/>
        <v>INSERT INTO public.rack (ubicacion, pasillo, lado, almacen) VALUES('E4406R','3','REVERSO','Physical Locations/APT/Stock/Cedis I');</v>
      </c>
    </row>
    <row r="3452">
      <c r="A3452" s="584" t="s">
        <v>7936</v>
      </c>
      <c r="B3452" s="585">
        <v>3.0</v>
      </c>
      <c r="C3452" s="580" t="str">
        <f t="shared" si="1"/>
        <v>FRENTE</v>
      </c>
      <c r="D3452" s="583" t="s">
        <v>8317</v>
      </c>
      <c r="E3452" s="585">
        <v>44.0</v>
      </c>
      <c r="H3452" s="580" t="str">
        <f t="shared" si="2"/>
        <v>INSERT INTO public.rack (ubicacion, pasillo, lado, almacen) VALUES('E4407F','3','FRENTE','Physical Locations/APT/Stock/Cedis I');</v>
      </c>
    </row>
    <row r="3453">
      <c r="A3453" s="584" t="s">
        <v>7930</v>
      </c>
      <c r="B3453" s="585">
        <v>3.0</v>
      </c>
      <c r="C3453" s="580" t="str">
        <f t="shared" si="1"/>
        <v>REVERSO</v>
      </c>
      <c r="D3453" s="583" t="s">
        <v>8317</v>
      </c>
      <c r="E3453" s="585">
        <v>44.0</v>
      </c>
      <c r="H3453" s="580" t="str">
        <f t="shared" si="2"/>
        <v>INSERT INTO public.rack (ubicacion, pasillo, lado, almacen) VALUES('E4407R','3','REVERSO','Physical Locations/APT/Stock/Cedis I');</v>
      </c>
    </row>
    <row r="3454">
      <c r="A3454" s="584" t="s">
        <v>8071</v>
      </c>
      <c r="B3454" s="585">
        <v>3.0</v>
      </c>
      <c r="C3454" s="580" t="str">
        <f t="shared" si="1"/>
        <v>FRENTE</v>
      </c>
      <c r="D3454" s="583" t="s">
        <v>8317</v>
      </c>
      <c r="E3454" s="585">
        <v>45.0</v>
      </c>
      <c r="H3454" s="580" t="str">
        <f t="shared" si="2"/>
        <v>INSERT INTO public.rack (ubicacion, pasillo, lado, almacen) VALUES('E4501F','3','FRENTE','Physical Locations/APT/Stock/Cedis I');</v>
      </c>
    </row>
    <row r="3455">
      <c r="A3455" s="584" t="s">
        <v>8066</v>
      </c>
      <c r="B3455" s="585">
        <v>3.0</v>
      </c>
      <c r="C3455" s="580" t="str">
        <f t="shared" si="1"/>
        <v>REVERSO</v>
      </c>
      <c r="D3455" s="583" t="s">
        <v>8317</v>
      </c>
      <c r="E3455" s="585">
        <v>45.0</v>
      </c>
      <c r="H3455" s="580" t="str">
        <f t="shared" si="2"/>
        <v>INSERT INTO public.rack (ubicacion, pasillo, lado, almacen) VALUES('E4501R','3','REVERSO','Physical Locations/APT/Stock/Cedis I');</v>
      </c>
    </row>
    <row r="3456">
      <c r="A3456" s="584" t="s">
        <v>8061</v>
      </c>
      <c r="B3456" s="585">
        <v>3.0</v>
      </c>
      <c r="C3456" s="580" t="str">
        <f t="shared" si="1"/>
        <v>FRENTE</v>
      </c>
      <c r="D3456" s="583" t="s">
        <v>8317</v>
      </c>
      <c r="E3456" s="585">
        <v>45.0</v>
      </c>
      <c r="H3456" s="580" t="str">
        <f t="shared" si="2"/>
        <v>INSERT INTO public.rack (ubicacion, pasillo, lado, almacen) VALUES('E4502F','3','FRENTE','Physical Locations/APT/Stock/Cedis I');</v>
      </c>
    </row>
    <row r="3457">
      <c r="A3457" s="584" t="s">
        <v>8056</v>
      </c>
      <c r="B3457" s="585">
        <v>3.0</v>
      </c>
      <c r="C3457" s="580" t="str">
        <f t="shared" si="1"/>
        <v>REVERSO</v>
      </c>
      <c r="D3457" s="583" t="s">
        <v>8317</v>
      </c>
      <c r="E3457" s="585">
        <v>45.0</v>
      </c>
      <c r="H3457" s="580" t="str">
        <f t="shared" si="2"/>
        <v>INSERT INTO public.rack (ubicacion, pasillo, lado, almacen) VALUES('E4502R','3','REVERSO','Physical Locations/APT/Stock/Cedis I');</v>
      </c>
    </row>
    <row r="3458">
      <c r="A3458" s="584" t="s">
        <v>8051</v>
      </c>
      <c r="B3458" s="585">
        <v>3.0</v>
      </c>
      <c r="C3458" s="580" t="str">
        <f t="shared" si="1"/>
        <v>FRENTE</v>
      </c>
      <c r="D3458" s="583" t="s">
        <v>8317</v>
      </c>
      <c r="E3458" s="585">
        <v>45.0</v>
      </c>
      <c r="H3458" s="580" t="str">
        <f t="shared" si="2"/>
        <v>INSERT INTO public.rack (ubicacion, pasillo, lado, almacen) VALUES('E4503F','3','FRENTE','Physical Locations/APT/Stock/Cedis I');</v>
      </c>
    </row>
    <row r="3459">
      <c r="A3459" s="584" t="s">
        <v>8046</v>
      </c>
      <c r="B3459" s="585">
        <v>3.0</v>
      </c>
      <c r="C3459" s="580" t="str">
        <f t="shared" si="1"/>
        <v>REVERSO</v>
      </c>
      <c r="D3459" s="583" t="s">
        <v>8317</v>
      </c>
      <c r="E3459" s="585">
        <v>45.0</v>
      </c>
      <c r="H3459" s="580" t="str">
        <f t="shared" si="2"/>
        <v>INSERT INTO public.rack (ubicacion, pasillo, lado, almacen) VALUES('E4503R','3','REVERSO','Physical Locations/APT/Stock/Cedis I');</v>
      </c>
    </row>
    <row r="3460">
      <c r="A3460" s="584" t="s">
        <v>8041</v>
      </c>
      <c r="B3460" s="585">
        <v>3.0</v>
      </c>
      <c r="C3460" s="580" t="str">
        <f t="shared" si="1"/>
        <v>FRENTE</v>
      </c>
      <c r="D3460" s="583" t="s">
        <v>8317</v>
      </c>
      <c r="E3460" s="585">
        <v>45.0</v>
      </c>
      <c r="H3460" s="580" t="str">
        <f t="shared" si="2"/>
        <v>INSERT INTO public.rack (ubicacion, pasillo, lado, almacen) VALUES('E4504F','3','FRENTE','Physical Locations/APT/Stock/Cedis I');</v>
      </c>
    </row>
    <row r="3461">
      <c r="A3461" s="584" t="s">
        <v>8036</v>
      </c>
      <c r="B3461" s="585">
        <v>3.0</v>
      </c>
      <c r="C3461" s="580" t="str">
        <f t="shared" si="1"/>
        <v>REVERSO</v>
      </c>
      <c r="D3461" s="583" t="s">
        <v>8317</v>
      </c>
      <c r="E3461" s="585">
        <v>45.0</v>
      </c>
      <c r="H3461" s="580" t="str">
        <f t="shared" si="2"/>
        <v>INSERT INTO public.rack (ubicacion, pasillo, lado, almacen) VALUES('E4504R','3','REVERSO','Physical Locations/APT/Stock/Cedis I');</v>
      </c>
    </row>
    <row r="3462">
      <c r="A3462" s="584" t="s">
        <v>8031</v>
      </c>
      <c r="B3462" s="585">
        <v>3.0</v>
      </c>
      <c r="C3462" s="580" t="str">
        <f t="shared" si="1"/>
        <v>FRENTE</v>
      </c>
      <c r="D3462" s="583" t="s">
        <v>8317</v>
      </c>
      <c r="E3462" s="585">
        <v>45.0</v>
      </c>
      <c r="H3462" s="580" t="str">
        <f t="shared" si="2"/>
        <v>INSERT INTO public.rack (ubicacion, pasillo, lado, almacen) VALUES('E4505F','3','FRENTE','Physical Locations/APT/Stock/Cedis I');</v>
      </c>
    </row>
    <row r="3463">
      <c r="A3463" s="584" t="s">
        <v>8026</v>
      </c>
      <c r="B3463" s="585">
        <v>3.0</v>
      </c>
      <c r="C3463" s="580" t="str">
        <f t="shared" si="1"/>
        <v>REVERSO</v>
      </c>
      <c r="D3463" s="583" t="s">
        <v>8317</v>
      </c>
      <c r="E3463" s="585">
        <v>45.0</v>
      </c>
      <c r="H3463" s="580" t="str">
        <f t="shared" si="2"/>
        <v>INSERT INTO public.rack (ubicacion, pasillo, lado, almacen) VALUES('E4505R','3','REVERSO','Physical Locations/APT/Stock/Cedis I');</v>
      </c>
    </row>
    <row r="3464">
      <c r="A3464" s="584" t="s">
        <v>8021</v>
      </c>
      <c r="B3464" s="585">
        <v>3.0</v>
      </c>
      <c r="C3464" s="580" t="str">
        <f t="shared" si="1"/>
        <v>FRENTE</v>
      </c>
      <c r="D3464" s="583" t="s">
        <v>8317</v>
      </c>
      <c r="E3464" s="585">
        <v>45.0</v>
      </c>
      <c r="H3464" s="580" t="str">
        <f t="shared" si="2"/>
        <v>INSERT INTO public.rack (ubicacion, pasillo, lado, almacen) VALUES('E4506F','3','FRENTE','Physical Locations/APT/Stock/Cedis I');</v>
      </c>
    </row>
    <row r="3465">
      <c r="A3465" s="584" t="s">
        <v>8016</v>
      </c>
      <c r="B3465" s="585">
        <v>3.0</v>
      </c>
      <c r="C3465" s="580" t="str">
        <f t="shared" si="1"/>
        <v>REVERSO</v>
      </c>
      <c r="D3465" s="583" t="s">
        <v>8317</v>
      </c>
      <c r="E3465" s="585">
        <v>45.0</v>
      </c>
      <c r="H3465" s="580" t="str">
        <f t="shared" si="2"/>
        <v>INSERT INTO public.rack (ubicacion, pasillo, lado, almacen) VALUES('E4506R','3','REVERSO','Physical Locations/APT/Stock/Cedis I');</v>
      </c>
    </row>
    <row r="3466">
      <c r="A3466" s="584" t="s">
        <v>8011</v>
      </c>
      <c r="B3466" s="585">
        <v>3.0</v>
      </c>
      <c r="C3466" s="580" t="str">
        <f t="shared" si="1"/>
        <v>FRENTE</v>
      </c>
      <c r="D3466" s="583" t="s">
        <v>8317</v>
      </c>
      <c r="E3466" s="585">
        <v>45.0</v>
      </c>
      <c r="H3466" s="580" t="str">
        <f t="shared" si="2"/>
        <v>INSERT INTO public.rack (ubicacion, pasillo, lado, almacen) VALUES('E4507F','3','FRENTE','Physical Locations/APT/Stock/Cedis I');</v>
      </c>
    </row>
    <row r="3467">
      <c r="A3467" s="584" t="s">
        <v>8006</v>
      </c>
      <c r="B3467" s="585">
        <v>3.0</v>
      </c>
      <c r="C3467" s="580" t="str">
        <f t="shared" si="1"/>
        <v>REVERSO</v>
      </c>
      <c r="D3467" s="583" t="s">
        <v>8317</v>
      </c>
      <c r="E3467" s="585">
        <v>45.0</v>
      </c>
      <c r="H3467" s="580" t="str">
        <f t="shared" si="2"/>
        <v>INSERT INTO public.rack (ubicacion, pasillo, lado, almacen) VALUES('E4507R','3','REVERSO','Physical Locations/APT/Stock/Cedis I');</v>
      </c>
    </row>
    <row r="3468">
      <c r="A3468" s="584" t="s">
        <v>8141</v>
      </c>
      <c r="B3468" s="585">
        <v>3.0</v>
      </c>
      <c r="C3468" s="580" t="str">
        <f t="shared" si="1"/>
        <v>FRENTE</v>
      </c>
      <c r="D3468" s="583" t="s">
        <v>8317</v>
      </c>
      <c r="E3468" s="585">
        <v>46.0</v>
      </c>
      <c r="H3468" s="580" t="str">
        <f t="shared" si="2"/>
        <v>INSERT INTO public.rack (ubicacion, pasillo, lado, almacen) VALUES('E4601F','3','FRENTE','Physical Locations/APT/Stock/Cedis I');</v>
      </c>
    </row>
    <row r="3469">
      <c r="A3469" s="584" t="s">
        <v>8136</v>
      </c>
      <c r="B3469" s="585">
        <v>3.0</v>
      </c>
      <c r="C3469" s="580" t="str">
        <f t="shared" si="1"/>
        <v>REVERSO</v>
      </c>
      <c r="D3469" s="583" t="s">
        <v>8317</v>
      </c>
      <c r="E3469" s="585">
        <v>46.0</v>
      </c>
      <c r="H3469" s="580" t="str">
        <f t="shared" si="2"/>
        <v>INSERT INTO public.rack (ubicacion, pasillo, lado, almacen) VALUES('E4601R','3','REVERSO','Physical Locations/APT/Stock/Cedis I');</v>
      </c>
    </row>
    <row r="3470">
      <c r="A3470" s="584" t="s">
        <v>8131</v>
      </c>
      <c r="B3470" s="585">
        <v>3.0</v>
      </c>
      <c r="C3470" s="580" t="str">
        <f t="shared" si="1"/>
        <v>FRENTE</v>
      </c>
      <c r="D3470" s="583" t="s">
        <v>8317</v>
      </c>
      <c r="E3470" s="585">
        <v>46.0</v>
      </c>
      <c r="H3470" s="580" t="str">
        <f t="shared" si="2"/>
        <v>INSERT INTO public.rack (ubicacion, pasillo, lado, almacen) VALUES('E4602F','3','FRENTE','Physical Locations/APT/Stock/Cedis I');</v>
      </c>
    </row>
    <row r="3471">
      <c r="A3471" s="584" t="s">
        <v>8126</v>
      </c>
      <c r="B3471" s="585">
        <v>3.0</v>
      </c>
      <c r="C3471" s="580" t="str">
        <f t="shared" si="1"/>
        <v>REVERSO</v>
      </c>
      <c r="D3471" s="583" t="s">
        <v>8317</v>
      </c>
      <c r="E3471" s="585">
        <v>46.0</v>
      </c>
      <c r="H3471" s="580" t="str">
        <f t="shared" si="2"/>
        <v>INSERT INTO public.rack (ubicacion, pasillo, lado, almacen) VALUES('E4602R','3','REVERSO','Physical Locations/APT/Stock/Cedis I');</v>
      </c>
    </row>
    <row r="3472">
      <c r="A3472" s="584" t="s">
        <v>8121</v>
      </c>
      <c r="B3472" s="585">
        <v>3.0</v>
      </c>
      <c r="C3472" s="580" t="str">
        <f t="shared" si="1"/>
        <v>FRENTE</v>
      </c>
      <c r="D3472" s="583" t="s">
        <v>8317</v>
      </c>
      <c r="E3472" s="585">
        <v>46.0</v>
      </c>
      <c r="H3472" s="580" t="str">
        <f t="shared" si="2"/>
        <v>INSERT INTO public.rack (ubicacion, pasillo, lado, almacen) VALUES('E4603F','3','FRENTE','Physical Locations/APT/Stock/Cedis I');</v>
      </c>
    </row>
    <row r="3473">
      <c r="A3473" s="584" t="s">
        <v>8116</v>
      </c>
      <c r="B3473" s="585">
        <v>3.0</v>
      </c>
      <c r="C3473" s="580" t="str">
        <f t="shared" si="1"/>
        <v>REVERSO</v>
      </c>
      <c r="D3473" s="583" t="s">
        <v>8317</v>
      </c>
      <c r="E3473" s="585">
        <v>46.0</v>
      </c>
      <c r="H3473" s="580" t="str">
        <f t="shared" si="2"/>
        <v>INSERT INTO public.rack (ubicacion, pasillo, lado, almacen) VALUES('E4603R','3','REVERSO','Physical Locations/APT/Stock/Cedis I');</v>
      </c>
    </row>
    <row r="3474">
      <c r="A3474" s="584" t="s">
        <v>8111</v>
      </c>
      <c r="B3474" s="585">
        <v>3.0</v>
      </c>
      <c r="C3474" s="580" t="str">
        <f t="shared" si="1"/>
        <v>FRENTE</v>
      </c>
      <c r="D3474" s="583" t="s">
        <v>8317</v>
      </c>
      <c r="E3474" s="585">
        <v>46.0</v>
      </c>
      <c r="H3474" s="580" t="str">
        <f t="shared" si="2"/>
        <v>INSERT INTO public.rack (ubicacion, pasillo, lado, almacen) VALUES('E4604F','3','FRENTE','Physical Locations/APT/Stock/Cedis I');</v>
      </c>
    </row>
    <row r="3475">
      <c r="A3475" s="584" t="s">
        <v>8106</v>
      </c>
      <c r="B3475" s="585">
        <v>3.0</v>
      </c>
      <c r="C3475" s="580" t="str">
        <f t="shared" si="1"/>
        <v>REVERSO</v>
      </c>
      <c r="D3475" s="583" t="s">
        <v>8317</v>
      </c>
      <c r="E3475" s="585">
        <v>46.0</v>
      </c>
      <c r="H3475" s="580" t="str">
        <f t="shared" si="2"/>
        <v>INSERT INTO public.rack (ubicacion, pasillo, lado, almacen) VALUES('E4604R','3','REVERSO','Physical Locations/APT/Stock/Cedis I');</v>
      </c>
    </row>
    <row r="3476">
      <c r="A3476" s="584" t="s">
        <v>8101</v>
      </c>
      <c r="B3476" s="585">
        <v>3.0</v>
      </c>
      <c r="C3476" s="580" t="str">
        <f t="shared" si="1"/>
        <v>FRENTE</v>
      </c>
      <c r="D3476" s="583" t="s">
        <v>8317</v>
      </c>
      <c r="E3476" s="585">
        <v>46.0</v>
      </c>
      <c r="H3476" s="580" t="str">
        <f t="shared" si="2"/>
        <v>INSERT INTO public.rack (ubicacion, pasillo, lado, almacen) VALUES('E4605F','3','FRENTE','Physical Locations/APT/Stock/Cedis I');</v>
      </c>
    </row>
    <row r="3477">
      <c r="A3477" s="584" t="s">
        <v>8096</v>
      </c>
      <c r="B3477" s="585">
        <v>3.0</v>
      </c>
      <c r="C3477" s="580" t="str">
        <f t="shared" si="1"/>
        <v>REVERSO</v>
      </c>
      <c r="D3477" s="583" t="s">
        <v>8317</v>
      </c>
      <c r="E3477" s="585">
        <v>46.0</v>
      </c>
      <c r="H3477" s="580" t="str">
        <f t="shared" si="2"/>
        <v>INSERT INTO public.rack (ubicacion, pasillo, lado, almacen) VALUES('E4605R','3','REVERSO','Physical Locations/APT/Stock/Cedis I');</v>
      </c>
    </row>
    <row r="3478">
      <c r="A3478" s="584" t="s">
        <v>8091</v>
      </c>
      <c r="B3478" s="585">
        <v>3.0</v>
      </c>
      <c r="C3478" s="580" t="str">
        <f t="shared" si="1"/>
        <v>FRENTE</v>
      </c>
      <c r="D3478" s="583" t="s">
        <v>8317</v>
      </c>
      <c r="E3478" s="585">
        <v>46.0</v>
      </c>
      <c r="H3478" s="580" t="str">
        <f t="shared" si="2"/>
        <v>INSERT INTO public.rack (ubicacion, pasillo, lado, almacen) VALUES('E4606F','3','FRENTE','Physical Locations/APT/Stock/Cedis I');</v>
      </c>
    </row>
    <row r="3479">
      <c r="A3479" s="584" t="s">
        <v>8086</v>
      </c>
      <c r="B3479" s="585">
        <v>3.0</v>
      </c>
      <c r="C3479" s="580" t="str">
        <f t="shared" si="1"/>
        <v>REVERSO</v>
      </c>
      <c r="D3479" s="583" t="s">
        <v>8317</v>
      </c>
      <c r="E3479" s="585">
        <v>46.0</v>
      </c>
      <c r="H3479" s="580" t="str">
        <f t="shared" si="2"/>
        <v>INSERT INTO public.rack (ubicacion, pasillo, lado, almacen) VALUES('E4606R','3','REVERSO','Physical Locations/APT/Stock/Cedis I');</v>
      </c>
    </row>
    <row r="3480">
      <c r="A3480" s="584" t="s">
        <v>8081</v>
      </c>
      <c r="B3480" s="585">
        <v>3.0</v>
      </c>
      <c r="C3480" s="580" t="str">
        <f t="shared" si="1"/>
        <v>FRENTE</v>
      </c>
      <c r="D3480" s="583" t="s">
        <v>8317</v>
      </c>
      <c r="E3480" s="585">
        <v>46.0</v>
      </c>
      <c r="H3480" s="580" t="str">
        <f t="shared" si="2"/>
        <v>INSERT INTO public.rack (ubicacion, pasillo, lado, almacen) VALUES('E4607F','3','FRENTE','Physical Locations/APT/Stock/Cedis I');</v>
      </c>
    </row>
    <row r="3481">
      <c r="A3481" s="584" t="s">
        <v>8076</v>
      </c>
      <c r="B3481" s="585">
        <v>3.0</v>
      </c>
      <c r="C3481" s="580" t="str">
        <f t="shared" si="1"/>
        <v>REVERSO</v>
      </c>
      <c r="D3481" s="583" t="s">
        <v>8317</v>
      </c>
      <c r="E3481" s="585">
        <v>46.0</v>
      </c>
      <c r="H3481" s="580" t="str">
        <f t="shared" si="2"/>
        <v>INSERT INTO public.rack (ubicacion, pasillo, lado, almacen) VALUES('E4607R','3','REVERSO','Physical Locations/APT/Stock/Cedis I');</v>
      </c>
    </row>
    <row r="3482">
      <c r="A3482" s="584" t="s">
        <v>8207</v>
      </c>
      <c r="B3482" s="585">
        <v>3.0</v>
      </c>
      <c r="C3482" s="580" t="str">
        <f t="shared" si="1"/>
        <v>FRENTE</v>
      </c>
      <c r="D3482" s="583" t="s">
        <v>8317</v>
      </c>
      <c r="E3482" s="585">
        <v>47.0</v>
      </c>
      <c r="H3482" s="580" t="str">
        <f t="shared" si="2"/>
        <v>INSERT INTO public.rack (ubicacion, pasillo, lado, almacen) VALUES('E4701F','3','FRENTE','Physical Locations/APT/Stock/Cedis I');</v>
      </c>
    </row>
    <row r="3483">
      <c r="A3483" s="584" t="s">
        <v>8203</v>
      </c>
      <c r="B3483" s="585">
        <v>3.0</v>
      </c>
      <c r="C3483" s="580" t="str">
        <f t="shared" si="1"/>
        <v>REVERSO</v>
      </c>
      <c r="D3483" s="583" t="s">
        <v>8317</v>
      </c>
      <c r="E3483" s="585">
        <v>47.0</v>
      </c>
      <c r="H3483" s="580" t="str">
        <f t="shared" si="2"/>
        <v>INSERT INTO public.rack (ubicacion, pasillo, lado, almacen) VALUES('E4701R','3','REVERSO','Physical Locations/APT/Stock/Cedis I');</v>
      </c>
    </row>
    <row r="3484">
      <c r="A3484" s="584" t="s">
        <v>8199</v>
      </c>
      <c r="B3484" s="585">
        <v>3.0</v>
      </c>
      <c r="C3484" s="580" t="str">
        <f t="shared" si="1"/>
        <v>FRENTE</v>
      </c>
      <c r="D3484" s="583" t="s">
        <v>8317</v>
      </c>
      <c r="E3484" s="585">
        <v>47.0</v>
      </c>
      <c r="H3484" s="580" t="str">
        <f t="shared" si="2"/>
        <v>INSERT INTO public.rack (ubicacion, pasillo, lado, almacen) VALUES('E4702F','3','FRENTE','Physical Locations/APT/Stock/Cedis I');</v>
      </c>
    </row>
    <row r="3485">
      <c r="A3485" s="584" t="s">
        <v>8195</v>
      </c>
      <c r="B3485" s="585">
        <v>3.0</v>
      </c>
      <c r="C3485" s="580" t="str">
        <f t="shared" si="1"/>
        <v>REVERSO</v>
      </c>
      <c r="D3485" s="583" t="s">
        <v>8317</v>
      </c>
      <c r="E3485" s="585">
        <v>47.0</v>
      </c>
      <c r="H3485" s="580" t="str">
        <f t="shared" si="2"/>
        <v>INSERT INTO public.rack (ubicacion, pasillo, lado, almacen) VALUES('E4702R','3','REVERSO','Physical Locations/APT/Stock/Cedis I');</v>
      </c>
    </row>
    <row r="3486">
      <c r="A3486" s="584" t="s">
        <v>8190</v>
      </c>
      <c r="B3486" s="585">
        <v>3.0</v>
      </c>
      <c r="C3486" s="580" t="str">
        <f t="shared" si="1"/>
        <v>FRENTE</v>
      </c>
      <c r="D3486" s="583" t="s">
        <v>8317</v>
      </c>
      <c r="E3486" s="585">
        <v>47.0</v>
      </c>
      <c r="H3486" s="580" t="str">
        <f t="shared" si="2"/>
        <v>INSERT INTO public.rack (ubicacion, pasillo, lado, almacen) VALUES('E4703F','3','FRENTE','Physical Locations/APT/Stock/Cedis I');</v>
      </c>
    </row>
    <row r="3487">
      <c r="A3487" s="584" t="s">
        <v>8186</v>
      </c>
      <c r="B3487" s="585">
        <v>3.0</v>
      </c>
      <c r="C3487" s="580" t="str">
        <f t="shared" si="1"/>
        <v>REVERSO</v>
      </c>
      <c r="D3487" s="583" t="s">
        <v>8317</v>
      </c>
      <c r="E3487" s="585">
        <v>47.0</v>
      </c>
      <c r="H3487" s="580" t="str">
        <f t="shared" si="2"/>
        <v>INSERT INTO public.rack (ubicacion, pasillo, lado, almacen) VALUES('E4703R','3','REVERSO','Physical Locations/APT/Stock/Cedis I');</v>
      </c>
    </row>
    <row r="3488">
      <c r="A3488" s="584" t="s">
        <v>8181</v>
      </c>
      <c r="B3488" s="585">
        <v>3.0</v>
      </c>
      <c r="C3488" s="580" t="str">
        <f t="shared" si="1"/>
        <v>FRENTE</v>
      </c>
      <c r="D3488" s="583" t="s">
        <v>8317</v>
      </c>
      <c r="E3488" s="585">
        <v>47.0</v>
      </c>
      <c r="H3488" s="580" t="str">
        <f t="shared" si="2"/>
        <v>INSERT INTO public.rack (ubicacion, pasillo, lado, almacen) VALUES('E4704F','3','FRENTE','Physical Locations/APT/Stock/Cedis I');</v>
      </c>
    </row>
    <row r="3489">
      <c r="A3489" s="584" t="s">
        <v>8176</v>
      </c>
      <c r="B3489" s="585">
        <v>3.0</v>
      </c>
      <c r="C3489" s="580" t="str">
        <f t="shared" si="1"/>
        <v>REVERSO</v>
      </c>
      <c r="D3489" s="583" t="s">
        <v>8317</v>
      </c>
      <c r="E3489" s="585">
        <v>47.0</v>
      </c>
      <c r="H3489" s="580" t="str">
        <f t="shared" si="2"/>
        <v>INSERT INTO public.rack (ubicacion, pasillo, lado, almacen) VALUES('E4704R','3','REVERSO','Physical Locations/APT/Stock/Cedis I');</v>
      </c>
    </row>
    <row r="3490">
      <c r="A3490" s="584" t="s">
        <v>8171</v>
      </c>
      <c r="B3490" s="585">
        <v>3.0</v>
      </c>
      <c r="C3490" s="580" t="str">
        <f t="shared" si="1"/>
        <v>FRENTE</v>
      </c>
      <c r="D3490" s="583" t="s">
        <v>8317</v>
      </c>
      <c r="E3490" s="585">
        <v>47.0</v>
      </c>
      <c r="H3490" s="580" t="str">
        <f t="shared" si="2"/>
        <v>INSERT INTO public.rack (ubicacion, pasillo, lado, almacen) VALUES('E4705F','3','FRENTE','Physical Locations/APT/Stock/Cedis I');</v>
      </c>
    </row>
    <row r="3491">
      <c r="A3491" s="584" t="s">
        <v>8166</v>
      </c>
      <c r="B3491" s="585">
        <v>3.0</v>
      </c>
      <c r="C3491" s="580" t="str">
        <f t="shared" si="1"/>
        <v>REVERSO</v>
      </c>
      <c r="D3491" s="583" t="s">
        <v>8317</v>
      </c>
      <c r="E3491" s="585">
        <v>47.0</v>
      </c>
      <c r="H3491" s="580" t="str">
        <f t="shared" si="2"/>
        <v>INSERT INTO public.rack (ubicacion, pasillo, lado, almacen) VALUES('E4705R','3','REVERSO','Physical Locations/APT/Stock/Cedis I');</v>
      </c>
    </row>
    <row r="3492">
      <c r="A3492" s="584" t="s">
        <v>8161</v>
      </c>
      <c r="B3492" s="585">
        <v>3.0</v>
      </c>
      <c r="C3492" s="580" t="str">
        <f t="shared" si="1"/>
        <v>FRENTE</v>
      </c>
      <c r="D3492" s="583" t="s">
        <v>8317</v>
      </c>
      <c r="E3492" s="585">
        <v>47.0</v>
      </c>
      <c r="H3492" s="580" t="str">
        <f t="shared" si="2"/>
        <v>INSERT INTO public.rack (ubicacion, pasillo, lado, almacen) VALUES('E4706F','3','FRENTE','Physical Locations/APT/Stock/Cedis I');</v>
      </c>
    </row>
    <row r="3493">
      <c r="A3493" s="584" t="s">
        <v>8156</v>
      </c>
      <c r="B3493" s="585">
        <v>3.0</v>
      </c>
      <c r="C3493" s="580" t="str">
        <f t="shared" si="1"/>
        <v>REVERSO</v>
      </c>
      <c r="D3493" s="583" t="s">
        <v>8317</v>
      </c>
      <c r="E3493" s="585">
        <v>47.0</v>
      </c>
      <c r="H3493" s="580" t="str">
        <f t="shared" si="2"/>
        <v>INSERT INTO public.rack (ubicacion, pasillo, lado, almacen) VALUES('E4706R','3','REVERSO','Physical Locations/APT/Stock/Cedis I');</v>
      </c>
    </row>
    <row r="3494">
      <c r="A3494" s="584" t="s">
        <v>8151</v>
      </c>
      <c r="B3494" s="585">
        <v>3.0</v>
      </c>
      <c r="C3494" s="580" t="str">
        <f t="shared" si="1"/>
        <v>FRENTE</v>
      </c>
      <c r="D3494" s="583" t="s">
        <v>8317</v>
      </c>
      <c r="E3494" s="585">
        <v>47.0</v>
      </c>
      <c r="H3494" s="580" t="str">
        <f t="shared" si="2"/>
        <v>INSERT INTO public.rack (ubicacion, pasillo, lado, almacen) VALUES('E4707F','3','FRENTE','Physical Locations/APT/Stock/Cedis I');</v>
      </c>
    </row>
    <row r="3495">
      <c r="A3495" s="584" t="s">
        <v>8146</v>
      </c>
      <c r="B3495" s="585">
        <v>3.0</v>
      </c>
      <c r="C3495" s="580" t="str">
        <f t="shared" si="1"/>
        <v>REVERSO</v>
      </c>
      <c r="D3495" s="583" t="s">
        <v>8317</v>
      </c>
      <c r="E3495" s="585">
        <v>47.0</v>
      </c>
      <c r="H3495" s="580" t="str">
        <f t="shared" si="2"/>
        <v>INSERT INTO public.rack (ubicacion, pasillo, lado, almacen) VALUES('E4707R','3','REVERSO','Physical Locations/APT/Stock/Cedis I');</v>
      </c>
    </row>
    <row r="3496">
      <c r="A3496" s="584" t="s">
        <v>8263</v>
      </c>
      <c r="B3496" s="585">
        <v>3.0</v>
      </c>
      <c r="C3496" s="580" t="str">
        <f t="shared" si="1"/>
        <v>FRENTE</v>
      </c>
      <c r="D3496" s="583" t="s">
        <v>8317</v>
      </c>
      <c r="E3496" s="585">
        <v>48.0</v>
      </c>
      <c r="H3496" s="580" t="str">
        <f t="shared" si="2"/>
        <v>INSERT INTO public.rack (ubicacion, pasillo, lado, almacen) VALUES('E4801F','3','FRENTE','Physical Locations/APT/Stock/Cedis I');</v>
      </c>
    </row>
    <row r="3497">
      <c r="A3497" s="584" t="s">
        <v>8259</v>
      </c>
      <c r="B3497" s="585">
        <v>3.0</v>
      </c>
      <c r="C3497" s="580" t="str">
        <f t="shared" si="1"/>
        <v>REVERSO</v>
      </c>
      <c r="D3497" s="583" t="s">
        <v>8317</v>
      </c>
      <c r="E3497" s="585">
        <v>48.0</v>
      </c>
      <c r="H3497" s="580" t="str">
        <f t="shared" si="2"/>
        <v>INSERT INTO public.rack (ubicacion, pasillo, lado, almacen) VALUES('E4801R','3','REVERSO','Physical Locations/APT/Stock/Cedis I');</v>
      </c>
    </row>
    <row r="3498">
      <c r="A3498" s="584" t="s">
        <v>8255</v>
      </c>
      <c r="B3498" s="585">
        <v>3.0</v>
      </c>
      <c r="C3498" s="580" t="str">
        <f t="shared" si="1"/>
        <v>FRENTE</v>
      </c>
      <c r="D3498" s="583" t="s">
        <v>8317</v>
      </c>
      <c r="E3498" s="585">
        <v>48.0</v>
      </c>
      <c r="H3498" s="580" t="str">
        <f t="shared" si="2"/>
        <v>INSERT INTO public.rack (ubicacion, pasillo, lado, almacen) VALUES('E4802F','3','FRENTE','Physical Locations/APT/Stock/Cedis I');</v>
      </c>
    </row>
    <row r="3499">
      <c r="A3499" s="584" t="s">
        <v>8251</v>
      </c>
      <c r="B3499" s="585">
        <v>3.0</v>
      </c>
      <c r="C3499" s="580" t="str">
        <f t="shared" si="1"/>
        <v>REVERSO</v>
      </c>
      <c r="D3499" s="583" t="s">
        <v>8317</v>
      </c>
      <c r="E3499" s="585">
        <v>48.0</v>
      </c>
      <c r="H3499" s="580" t="str">
        <f t="shared" si="2"/>
        <v>INSERT INTO public.rack (ubicacion, pasillo, lado, almacen) VALUES('E4802R','3','REVERSO','Physical Locations/APT/Stock/Cedis I');</v>
      </c>
    </row>
    <row r="3500">
      <c r="A3500" s="584" t="s">
        <v>8247</v>
      </c>
      <c r="B3500" s="585">
        <v>3.0</v>
      </c>
      <c r="C3500" s="580" t="str">
        <f t="shared" si="1"/>
        <v>FRENTE</v>
      </c>
      <c r="D3500" s="583" t="s">
        <v>8317</v>
      </c>
      <c r="E3500" s="585">
        <v>48.0</v>
      </c>
      <c r="H3500" s="580" t="str">
        <f t="shared" si="2"/>
        <v>INSERT INTO public.rack (ubicacion, pasillo, lado, almacen) VALUES('E4803F','3','FRENTE','Physical Locations/APT/Stock/Cedis I');</v>
      </c>
    </row>
    <row r="3501">
      <c r="A3501" s="584" t="s">
        <v>8243</v>
      </c>
      <c r="B3501" s="585">
        <v>3.0</v>
      </c>
      <c r="C3501" s="580" t="str">
        <f t="shared" si="1"/>
        <v>REVERSO</v>
      </c>
      <c r="D3501" s="583" t="s">
        <v>8317</v>
      </c>
      <c r="E3501" s="585">
        <v>48.0</v>
      </c>
      <c r="H3501" s="580" t="str">
        <f t="shared" si="2"/>
        <v>INSERT INTO public.rack (ubicacion, pasillo, lado, almacen) VALUES('E4803R','3','REVERSO','Physical Locations/APT/Stock/Cedis I');</v>
      </c>
    </row>
    <row r="3502">
      <c r="A3502" s="584" t="s">
        <v>8239</v>
      </c>
      <c r="B3502" s="585">
        <v>3.0</v>
      </c>
      <c r="C3502" s="580" t="str">
        <f t="shared" si="1"/>
        <v>FRENTE</v>
      </c>
      <c r="D3502" s="583" t="s">
        <v>8317</v>
      </c>
      <c r="E3502" s="585">
        <v>48.0</v>
      </c>
      <c r="H3502" s="580" t="str">
        <f t="shared" si="2"/>
        <v>INSERT INTO public.rack (ubicacion, pasillo, lado, almacen) VALUES('E4804F','3','FRENTE','Physical Locations/APT/Stock/Cedis I');</v>
      </c>
    </row>
    <row r="3503">
      <c r="A3503" s="584" t="s">
        <v>8235</v>
      </c>
      <c r="B3503" s="585">
        <v>3.0</v>
      </c>
      <c r="C3503" s="580" t="str">
        <f t="shared" si="1"/>
        <v>REVERSO</v>
      </c>
      <c r="D3503" s="583" t="s">
        <v>8317</v>
      </c>
      <c r="E3503" s="585">
        <v>48.0</v>
      </c>
      <c r="H3503" s="580" t="str">
        <f t="shared" si="2"/>
        <v>INSERT INTO public.rack (ubicacion, pasillo, lado, almacen) VALUES('E4804R','3','REVERSO','Physical Locations/APT/Stock/Cedis I');</v>
      </c>
    </row>
    <row r="3504">
      <c r="A3504" s="584" t="s">
        <v>8231</v>
      </c>
      <c r="B3504" s="585">
        <v>3.0</v>
      </c>
      <c r="C3504" s="580" t="str">
        <f t="shared" si="1"/>
        <v>FRENTE</v>
      </c>
      <c r="D3504" s="583" t="s">
        <v>8317</v>
      </c>
      <c r="E3504" s="585">
        <v>48.0</v>
      </c>
      <c r="H3504" s="580" t="str">
        <f t="shared" si="2"/>
        <v>INSERT INTO public.rack (ubicacion, pasillo, lado, almacen) VALUES('E4805F','3','FRENTE','Physical Locations/APT/Stock/Cedis I');</v>
      </c>
    </row>
    <row r="3505">
      <c r="A3505" s="584" t="s">
        <v>8227</v>
      </c>
      <c r="B3505" s="585">
        <v>3.0</v>
      </c>
      <c r="C3505" s="580" t="str">
        <f t="shared" si="1"/>
        <v>REVERSO</v>
      </c>
      <c r="D3505" s="583" t="s">
        <v>8317</v>
      </c>
      <c r="E3505" s="585">
        <v>48.0</v>
      </c>
      <c r="H3505" s="580" t="str">
        <f t="shared" si="2"/>
        <v>INSERT INTO public.rack (ubicacion, pasillo, lado, almacen) VALUES('E4805R','3','REVERSO','Physical Locations/APT/Stock/Cedis I');</v>
      </c>
    </row>
    <row r="3506">
      <c r="A3506" s="584" t="s">
        <v>8223</v>
      </c>
      <c r="B3506" s="585">
        <v>3.0</v>
      </c>
      <c r="C3506" s="580" t="str">
        <f t="shared" si="1"/>
        <v>FRENTE</v>
      </c>
      <c r="D3506" s="583" t="s">
        <v>8317</v>
      </c>
      <c r="E3506" s="585">
        <v>48.0</v>
      </c>
      <c r="H3506" s="580" t="str">
        <f t="shared" si="2"/>
        <v>INSERT INTO public.rack (ubicacion, pasillo, lado, almacen) VALUES('E4806F','3','FRENTE','Physical Locations/APT/Stock/Cedis I');</v>
      </c>
    </row>
    <row r="3507">
      <c r="A3507" s="584" t="s">
        <v>8219</v>
      </c>
      <c r="B3507" s="585">
        <v>3.0</v>
      </c>
      <c r="C3507" s="580" t="str">
        <f t="shared" si="1"/>
        <v>REVERSO</v>
      </c>
      <c r="D3507" s="583" t="s">
        <v>8317</v>
      </c>
      <c r="E3507" s="585">
        <v>48.0</v>
      </c>
      <c r="H3507" s="580" t="str">
        <f t="shared" si="2"/>
        <v>INSERT INTO public.rack (ubicacion, pasillo, lado, almacen) VALUES('E4806R','3','REVERSO','Physical Locations/APT/Stock/Cedis I');</v>
      </c>
    </row>
    <row r="3508">
      <c r="A3508" s="584" t="s">
        <v>8215</v>
      </c>
      <c r="B3508" s="585">
        <v>3.0</v>
      </c>
      <c r="C3508" s="580" t="str">
        <f t="shared" si="1"/>
        <v>FRENTE</v>
      </c>
      <c r="D3508" s="583" t="s">
        <v>8317</v>
      </c>
      <c r="E3508" s="585">
        <v>48.0</v>
      </c>
      <c r="H3508" s="580" t="str">
        <f t="shared" si="2"/>
        <v>INSERT INTO public.rack (ubicacion, pasillo, lado, almacen) VALUES('E4807F','3','FRENTE','Physical Locations/APT/Stock/Cedis I');</v>
      </c>
    </row>
    <row r="3509">
      <c r="A3509" s="584" t="s">
        <v>8211</v>
      </c>
      <c r="B3509" s="585">
        <v>3.0</v>
      </c>
      <c r="C3509" s="580" t="str">
        <f t="shared" si="1"/>
        <v>REVERSO</v>
      </c>
      <c r="D3509" s="583" t="s">
        <v>8317</v>
      </c>
      <c r="E3509" s="585">
        <v>48.0</v>
      </c>
      <c r="H3509" s="580" t="str">
        <f t="shared" si="2"/>
        <v>INSERT INTO public.rack (ubicacion, pasillo, lado, almacen) VALUES('E4807R','3','REVERSO','Physical Locations/APT/Stock/Cedis I');</v>
      </c>
    </row>
    <row r="3510">
      <c r="A3510" s="584" t="s">
        <v>7784</v>
      </c>
      <c r="B3510" s="585">
        <v>3.0</v>
      </c>
      <c r="C3510" s="580" t="str">
        <f t="shared" si="1"/>
        <v>FRENTE</v>
      </c>
      <c r="D3510" s="583" t="s">
        <v>8317</v>
      </c>
      <c r="E3510" s="585">
        <v>1.0</v>
      </c>
      <c r="H3510" s="580" t="str">
        <f t="shared" si="2"/>
        <v>INSERT INTO public.rack (ubicacion, pasillo, lado, almacen) VALUES('F0101F','3','FRENTE','Physical Locations/APT/Stock/Cedis I');</v>
      </c>
    </row>
    <row r="3511">
      <c r="A3511" s="584" t="s">
        <v>7777</v>
      </c>
      <c r="B3511" s="585">
        <v>3.0</v>
      </c>
      <c r="C3511" s="580" t="str">
        <f t="shared" si="1"/>
        <v>REVERSO</v>
      </c>
      <c r="D3511" s="583" t="s">
        <v>8317</v>
      </c>
      <c r="E3511" s="585">
        <v>1.0</v>
      </c>
      <c r="H3511" s="580" t="str">
        <f t="shared" si="2"/>
        <v>INSERT INTO public.rack (ubicacion, pasillo, lado, almacen) VALUES('F0101R','3','REVERSO','Physical Locations/APT/Stock/Cedis I');</v>
      </c>
    </row>
    <row r="3512">
      <c r="A3512" s="584" t="s">
        <v>7771</v>
      </c>
      <c r="B3512" s="585">
        <v>3.0</v>
      </c>
      <c r="C3512" s="580" t="str">
        <f t="shared" si="1"/>
        <v>FRENTE</v>
      </c>
      <c r="D3512" s="583" t="s">
        <v>8317</v>
      </c>
      <c r="E3512" s="585">
        <v>1.0</v>
      </c>
      <c r="H3512" s="580" t="str">
        <f t="shared" si="2"/>
        <v>INSERT INTO public.rack (ubicacion, pasillo, lado, almacen) VALUES('F0102F','3','FRENTE','Physical Locations/APT/Stock/Cedis I');</v>
      </c>
    </row>
    <row r="3513">
      <c r="A3513" s="584" t="s">
        <v>7764</v>
      </c>
      <c r="B3513" s="585">
        <v>3.0</v>
      </c>
      <c r="C3513" s="580" t="str">
        <f t="shared" si="1"/>
        <v>REVERSO</v>
      </c>
      <c r="D3513" s="583" t="s">
        <v>8317</v>
      </c>
      <c r="E3513" s="585">
        <v>1.0</v>
      </c>
      <c r="H3513" s="580" t="str">
        <f t="shared" si="2"/>
        <v>INSERT INTO public.rack (ubicacion, pasillo, lado, almacen) VALUES('F0102R','3','REVERSO','Physical Locations/APT/Stock/Cedis I');</v>
      </c>
    </row>
    <row r="3514">
      <c r="A3514" s="584" t="s">
        <v>7758</v>
      </c>
      <c r="B3514" s="585">
        <v>3.0</v>
      </c>
      <c r="C3514" s="580" t="str">
        <f t="shared" si="1"/>
        <v>FRENTE</v>
      </c>
      <c r="D3514" s="583" t="s">
        <v>8317</v>
      </c>
      <c r="E3514" s="585">
        <v>1.0</v>
      </c>
      <c r="H3514" s="580" t="str">
        <f t="shared" si="2"/>
        <v>INSERT INTO public.rack (ubicacion, pasillo, lado, almacen) VALUES('F0103F','3','FRENTE','Physical Locations/APT/Stock/Cedis I');</v>
      </c>
    </row>
    <row r="3515">
      <c r="A3515" s="584" t="s">
        <v>7751</v>
      </c>
      <c r="B3515" s="585">
        <v>3.0</v>
      </c>
      <c r="C3515" s="580" t="str">
        <f t="shared" si="1"/>
        <v>REVERSO</v>
      </c>
      <c r="D3515" s="583" t="s">
        <v>8317</v>
      </c>
      <c r="E3515" s="585">
        <v>1.0</v>
      </c>
      <c r="H3515" s="580" t="str">
        <f t="shared" si="2"/>
        <v>INSERT INTO public.rack (ubicacion, pasillo, lado, almacen) VALUES('F0103R','3','REVERSO','Physical Locations/APT/Stock/Cedis I');</v>
      </c>
    </row>
    <row r="3516">
      <c r="A3516" s="584" t="s">
        <v>7745</v>
      </c>
      <c r="B3516" s="585">
        <v>3.0</v>
      </c>
      <c r="C3516" s="580" t="str">
        <f t="shared" si="1"/>
        <v>FRENTE</v>
      </c>
      <c r="D3516" s="583" t="s">
        <v>8317</v>
      </c>
      <c r="E3516" s="585">
        <v>1.0</v>
      </c>
      <c r="H3516" s="580" t="str">
        <f t="shared" si="2"/>
        <v>INSERT INTO public.rack (ubicacion, pasillo, lado, almacen) VALUES('F0104F','3','FRENTE','Physical Locations/APT/Stock/Cedis I');</v>
      </c>
    </row>
    <row r="3517">
      <c r="A3517" s="584" t="s">
        <v>7738</v>
      </c>
      <c r="B3517" s="585">
        <v>3.0</v>
      </c>
      <c r="C3517" s="580" t="str">
        <f t="shared" si="1"/>
        <v>REVERSO</v>
      </c>
      <c r="D3517" s="583" t="s">
        <v>8317</v>
      </c>
      <c r="E3517" s="585">
        <v>1.0</v>
      </c>
      <c r="H3517" s="580" t="str">
        <f t="shared" si="2"/>
        <v>INSERT INTO public.rack (ubicacion, pasillo, lado, almacen) VALUES('F0104R','3','REVERSO','Physical Locations/APT/Stock/Cedis I');</v>
      </c>
    </row>
    <row r="3518">
      <c r="A3518" s="584" t="s">
        <v>7732</v>
      </c>
      <c r="B3518" s="585">
        <v>3.0</v>
      </c>
      <c r="C3518" s="580" t="str">
        <f t="shared" si="1"/>
        <v>FRENTE</v>
      </c>
      <c r="D3518" s="583" t="s">
        <v>8317</v>
      </c>
      <c r="E3518" s="585">
        <v>1.0</v>
      </c>
      <c r="H3518" s="580" t="str">
        <f t="shared" si="2"/>
        <v>INSERT INTO public.rack (ubicacion, pasillo, lado, almacen) VALUES('F0105F','3','FRENTE','Physical Locations/APT/Stock/Cedis I');</v>
      </c>
    </row>
    <row r="3519">
      <c r="A3519" s="584" t="s">
        <v>7725</v>
      </c>
      <c r="B3519" s="585">
        <v>3.0</v>
      </c>
      <c r="C3519" s="580" t="str">
        <f t="shared" si="1"/>
        <v>REVERSO</v>
      </c>
      <c r="D3519" s="583" t="s">
        <v>8317</v>
      </c>
      <c r="E3519" s="585">
        <v>1.0</v>
      </c>
      <c r="H3519" s="580" t="str">
        <f t="shared" si="2"/>
        <v>INSERT INTO public.rack (ubicacion, pasillo, lado, almacen) VALUES('F0105R','3','REVERSO','Physical Locations/APT/Stock/Cedis I');</v>
      </c>
    </row>
    <row r="3520">
      <c r="A3520" s="584" t="s">
        <v>7719</v>
      </c>
      <c r="B3520" s="585">
        <v>3.0</v>
      </c>
      <c r="C3520" s="580" t="str">
        <f t="shared" si="1"/>
        <v>FRENTE</v>
      </c>
      <c r="D3520" s="583" t="s">
        <v>8317</v>
      </c>
      <c r="E3520" s="585">
        <v>1.0</v>
      </c>
      <c r="H3520" s="580" t="str">
        <f t="shared" si="2"/>
        <v>INSERT INTO public.rack (ubicacion, pasillo, lado, almacen) VALUES('F0106F','3','FRENTE','Physical Locations/APT/Stock/Cedis I');</v>
      </c>
    </row>
    <row r="3521">
      <c r="A3521" s="584" t="s">
        <v>7712</v>
      </c>
      <c r="B3521" s="585">
        <v>3.0</v>
      </c>
      <c r="C3521" s="580" t="str">
        <f t="shared" si="1"/>
        <v>REVERSO</v>
      </c>
      <c r="D3521" s="583" t="s">
        <v>8317</v>
      </c>
      <c r="E3521" s="585">
        <v>1.0</v>
      </c>
      <c r="H3521" s="580" t="str">
        <f t="shared" si="2"/>
        <v>INSERT INTO public.rack (ubicacion, pasillo, lado, almacen) VALUES('F0106R','3','REVERSO','Physical Locations/APT/Stock/Cedis I');</v>
      </c>
    </row>
    <row r="3522">
      <c r="A3522" s="584" t="s">
        <v>7706</v>
      </c>
      <c r="B3522" s="585">
        <v>3.0</v>
      </c>
      <c r="C3522" s="580" t="str">
        <f t="shared" si="1"/>
        <v>FRENTE</v>
      </c>
      <c r="D3522" s="583" t="s">
        <v>8317</v>
      </c>
      <c r="E3522" s="585">
        <v>1.0</v>
      </c>
      <c r="H3522" s="580" t="str">
        <f t="shared" si="2"/>
        <v>INSERT INTO public.rack (ubicacion, pasillo, lado, almacen) VALUES('F0107F','3','FRENTE','Physical Locations/APT/Stock/Cedis I');</v>
      </c>
    </row>
    <row r="3523">
      <c r="A3523" s="584" t="s">
        <v>7699</v>
      </c>
      <c r="B3523" s="585">
        <v>3.0</v>
      </c>
      <c r="C3523" s="580" t="str">
        <f t="shared" si="1"/>
        <v>REVERSO</v>
      </c>
      <c r="D3523" s="583" t="s">
        <v>8317</v>
      </c>
      <c r="E3523" s="585">
        <v>1.0</v>
      </c>
      <c r="H3523" s="580" t="str">
        <f t="shared" si="2"/>
        <v>INSERT INTO public.rack (ubicacion, pasillo, lado, almacen) VALUES('F0107R','3','REVERSO','Physical Locations/APT/Stock/Cedis I');</v>
      </c>
    </row>
    <row r="3524">
      <c r="A3524" s="584" t="s">
        <v>7693</v>
      </c>
      <c r="B3524" s="585">
        <v>3.0</v>
      </c>
      <c r="C3524" s="580" t="str">
        <f t="shared" si="1"/>
        <v>FRENTE</v>
      </c>
      <c r="D3524" s="583" t="s">
        <v>8317</v>
      </c>
      <c r="E3524" s="585">
        <v>2.0</v>
      </c>
      <c r="H3524" s="580" t="str">
        <f t="shared" si="2"/>
        <v>INSERT INTO public.rack (ubicacion, pasillo, lado, almacen) VALUES('F0201F','3','FRENTE','Physical Locations/APT/Stock/Cedis I');</v>
      </c>
    </row>
    <row r="3525">
      <c r="A3525" s="584" t="s">
        <v>7686</v>
      </c>
      <c r="B3525" s="585">
        <v>3.0</v>
      </c>
      <c r="C3525" s="580" t="str">
        <f t="shared" si="1"/>
        <v>REVERSO</v>
      </c>
      <c r="D3525" s="583" t="s">
        <v>8317</v>
      </c>
      <c r="E3525" s="585">
        <v>2.0</v>
      </c>
      <c r="H3525" s="580" t="str">
        <f t="shared" si="2"/>
        <v>INSERT INTO public.rack (ubicacion, pasillo, lado, almacen) VALUES('F0201R','3','REVERSO','Physical Locations/APT/Stock/Cedis I');</v>
      </c>
    </row>
    <row r="3526">
      <c r="A3526" s="584" t="s">
        <v>7680</v>
      </c>
      <c r="B3526" s="585">
        <v>3.0</v>
      </c>
      <c r="C3526" s="580" t="str">
        <f t="shared" si="1"/>
        <v>FRENTE</v>
      </c>
      <c r="D3526" s="583" t="s">
        <v>8317</v>
      </c>
      <c r="E3526" s="585">
        <v>2.0</v>
      </c>
      <c r="H3526" s="580" t="str">
        <f t="shared" si="2"/>
        <v>INSERT INTO public.rack (ubicacion, pasillo, lado, almacen) VALUES('F0202F','3','FRENTE','Physical Locations/APT/Stock/Cedis I');</v>
      </c>
    </row>
    <row r="3527">
      <c r="A3527" s="584" t="s">
        <v>7673</v>
      </c>
      <c r="B3527" s="585">
        <v>3.0</v>
      </c>
      <c r="C3527" s="580" t="str">
        <f t="shared" si="1"/>
        <v>REVERSO</v>
      </c>
      <c r="D3527" s="583" t="s">
        <v>8317</v>
      </c>
      <c r="E3527" s="585">
        <v>2.0</v>
      </c>
      <c r="H3527" s="580" t="str">
        <f t="shared" si="2"/>
        <v>INSERT INTO public.rack (ubicacion, pasillo, lado, almacen) VALUES('F0202R','3','REVERSO','Physical Locations/APT/Stock/Cedis I');</v>
      </c>
    </row>
    <row r="3528">
      <c r="A3528" s="584" t="s">
        <v>7667</v>
      </c>
      <c r="B3528" s="585">
        <v>3.0</v>
      </c>
      <c r="C3528" s="580" t="str">
        <f t="shared" si="1"/>
        <v>FRENTE</v>
      </c>
      <c r="D3528" s="583" t="s">
        <v>8317</v>
      </c>
      <c r="E3528" s="585">
        <v>2.0</v>
      </c>
      <c r="H3528" s="580" t="str">
        <f t="shared" si="2"/>
        <v>INSERT INTO public.rack (ubicacion, pasillo, lado, almacen) VALUES('F0203F','3','FRENTE','Physical Locations/APT/Stock/Cedis I');</v>
      </c>
    </row>
    <row r="3529">
      <c r="A3529" s="584" t="s">
        <v>7660</v>
      </c>
      <c r="B3529" s="585">
        <v>3.0</v>
      </c>
      <c r="C3529" s="580" t="str">
        <f t="shared" si="1"/>
        <v>REVERSO</v>
      </c>
      <c r="D3529" s="583" t="s">
        <v>8317</v>
      </c>
      <c r="E3529" s="585">
        <v>2.0</v>
      </c>
      <c r="H3529" s="580" t="str">
        <f t="shared" si="2"/>
        <v>INSERT INTO public.rack (ubicacion, pasillo, lado, almacen) VALUES('F0203R','3','REVERSO','Physical Locations/APT/Stock/Cedis I');</v>
      </c>
    </row>
    <row r="3530">
      <c r="A3530" s="584" t="s">
        <v>7654</v>
      </c>
      <c r="B3530" s="585">
        <v>3.0</v>
      </c>
      <c r="C3530" s="580" t="str">
        <f t="shared" si="1"/>
        <v>FRENTE</v>
      </c>
      <c r="D3530" s="583" t="s">
        <v>8317</v>
      </c>
      <c r="E3530" s="585">
        <v>2.0</v>
      </c>
      <c r="H3530" s="580" t="str">
        <f t="shared" si="2"/>
        <v>INSERT INTO public.rack (ubicacion, pasillo, lado, almacen) VALUES('F0204F','3','FRENTE','Physical Locations/APT/Stock/Cedis I');</v>
      </c>
    </row>
    <row r="3531">
      <c r="A3531" s="584" t="s">
        <v>7647</v>
      </c>
      <c r="B3531" s="585">
        <v>3.0</v>
      </c>
      <c r="C3531" s="580" t="str">
        <f t="shared" si="1"/>
        <v>REVERSO</v>
      </c>
      <c r="D3531" s="583" t="s">
        <v>8317</v>
      </c>
      <c r="E3531" s="585">
        <v>2.0</v>
      </c>
      <c r="H3531" s="580" t="str">
        <f t="shared" si="2"/>
        <v>INSERT INTO public.rack (ubicacion, pasillo, lado, almacen) VALUES('F0204R','3','REVERSO','Physical Locations/APT/Stock/Cedis I');</v>
      </c>
    </row>
    <row r="3532">
      <c r="A3532" s="584" t="s">
        <v>7641</v>
      </c>
      <c r="B3532" s="585">
        <v>3.0</v>
      </c>
      <c r="C3532" s="580" t="str">
        <f t="shared" si="1"/>
        <v>FRENTE</v>
      </c>
      <c r="D3532" s="583" t="s">
        <v>8317</v>
      </c>
      <c r="E3532" s="585">
        <v>2.0</v>
      </c>
      <c r="H3532" s="580" t="str">
        <f t="shared" si="2"/>
        <v>INSERT INTO public.rack (ubicacion, pasillo, lado, almacen) VALUES('F0205F','3','FRENTE','Physical Locations/APT/Stock/Cedis I');</v>
      </c>
    </row>
    <row r="3533">
      <c r="A3533" s="584" t="s">
        <v>7634</v>
      </c>
      <c r="B3533" s="585">
        <v>3.0</v>
      </c>
      <c r="C3533" s="580" t="str">
        <f t="shared" si="1"/>
        <v>REVERSO</v>
      </c>
      <c r="D3533" s="583" t="s">
        <v>8317</v>
      </c>
      <c r="E3533" s="585">
        <v>2.0</v>
      </c>
      <c r="H3533" s="580" t="str">
        <f t="shared" si="2"/>
        <v>INSERT INTO public.rack (ubicacion, pasillo, lado, almacen) VALUES('F0205R','3','REVERSO','Physical Locations/APT/Stock/Cedis I');</v>
      </c>
    </row>
    <row r="3534">
      <c r="A3534" s="584" t="s">
        <v>7627</v>
      </c>
      <c r="B3534" s="585">
        <v>3.0</v>
      </c>
      <c r="C3534" s="580" t="str">
        <f t="shared" si="1"/>
        <v>FRENTE</v>
      </c>
      <c r="D3534" s="583" t="s">
        <v>8317</v>
      </c>
      <c r="E3534" s="585">
        <v>2.0</v>
      </c>
      <c r="H3534" s="580" t="str">
        <f t="shared" si="2"/>
        <v>INSERT INTO public.rack (ubicacion, pasillo, lado, almacen) VALUES('F0206F','3','FRENTE','Physical Locations/APT/Stock/Cedis I');</v>
      </c>
    </row>
    <row r="3535">
      <c r="A3535" s="584" t="s">
        <v>7620</v>
      </c>
      <c r="B3535" s="585">
        <v>3.0</v>
      </c>
      <c r="C3535" s="580" t="str">
        <f t="shared" si="1"/>
        <v>REVERSO</v>
      </c>
      <c r="D3535" s="583" t="s">
        <v>8317</v>
      </c>
      <c r="E3535" s="585">
        <v>2.0</v>
      </c>
      <c r="H3535" s="580" t="str">
        <f t="shared" si="2"/>
        <v>INSERT INTO public.rack (ubicacion, pasillo, lado, almacen) VALUES('F0206R','3','REVERSO','Physical Locations/APT/Stock/Cedis I');</v>
      </c>
    </row>
    <row r="3536">
      <c r="A3536" s="584" t="s">
        <v>7613</v>
      </c>
      <c r="B3536" s="585">
        <v>3.0</v>
      </c>
      <c r="C3536" s="580" t="str">
        <f t="shared" si="1"/>
        <v>FRENTE</v>
      </c>
      <c r="D3536" s="583" t="s">
        <v>8317</v>
      </c>
      <c r="E3536" s="585">
        <v>2.0</v>
      </c>
      <c r="H3536" s="580" t="str">
        <f t="shared" si="2"/>
        <v>INSERT INTO public.rack (ubicacion, pasillo, lado, almacen) VALUES('F0207F','3','FRENTE','Physical Locations/APT/Stock/Cedis I');</v>
      </c>
    </row>
    <row r="3537">
      <c r="A3537" s="584" t="s">
        <v>7606</v>
      </c>
      <c r="B3537" s="585">
        <v>3.0</v>
      </c>
      <c r="C3537" s="580" t="str">
        <f t="shared" si="1"/>
        <v>REVERSO</v>
      </c>
      <c r="D3537" s="583" t="s">
        <v>8317</v>
      </c>
      <c r="E3537" s="585">
        <v>2.0</v>
      </c>
      <c r="H3537" s="580" t="str">
        <f t="shared" si="2"/>
        <v>INSERT INTO public.rack (ubicacion, pasillo, lado, almacen) VALUES('F0207R','3','REVERSO','Physical Locations/APT/Stock/Cedis I');</v>
      </c>
    </row>
    <row r="3538">
      <c r="A3538" s="584" t="s">
        <v>7599</v>
      </c>
      <c r="B3538" s="585">
        <v>3.0</v>
      </c>
      <c r="C3538" s="580" t="str">
        <f t="shared" si="1"/>
        <v>FRENTE</v>
      </c>
      <c r="D3538" s="583" t="s">
        <v>8317</v>
      </c>
      <c r="E3538" s="585">
        <v>3.0</v>
      </c>
      <c r="H3538" s="580" t="str">
        <f t="shared" si="2"/>
        <v>INSERT INTO public.rack (ubicacion, pasillo, lado, almacen) VALUES('F0301F','3','FRENTE','Physical Locations/APT/Stock/Cedis I');</v>
      </c>
    </row>
    <row r="3539">
      <c r="A3539" s="584" t="s">
        <v>7592</v>
      </c>
      <c r="B3539" s="585">
        <v>3.0</v>
      </c>
      <c r="C3539" s="580" t="str">
        <f t="shared" si="1"/>
        <v>REVERSO</v>
      </c>
      <c r="D3539" s="583" t="s">
        <v>8317</v>
      </c>
      <c r="E3539" s="585">
        <v>3.0</v>
      </c>
      <c r="H3539" s="580" t="str">
        <f t="shared" si="2"/>
        <v>INSERT INTO public.rack (ubicacion, pasillo, lado, almacen) VALUES('F0301R','3','REVERSO','Physical Locations/APT/Stock/Cedis I');</v>
      </c>
    </row>
    <row r="3540">
      <c r="A3540" s="584" t="s">
        <v>7585</v>
      </c>
      <c r="B3540" s="585">
        <v>3.0</v>
      </c>
      <c r="C3540" s="580" t="str">
        <f t="shared" si="1"/>
        <v>FRENTE</v>
      </c>
      <c r="D3540" s="583" t="s">
        <v>8317</v>
      </c>
      <c r="E3540" s="585">
        <v>3.0</v>
      </c>
      <c r="H3540" s="580" t="str">
        <f t="shared" si="2"/>
        <v>INSERT INTO public.rack (ubicacion, pasillo, lado, almacen) VALUES('F0302F','3','FRENTE','Physical Locations/APT/Stock/Cedis I');</v>
      </c>
    </row>
    <row r="3541">
      <c r="A3541" s="584" t="s">
        <v>7578</v>
      </c>
      <c r="B3541" s="585">
        <v>3.0</v>
      </c>
      <c r="C3541" s="580" t="str">
        <f t="shared" si="1"/>
        <v>REVERSO</v>
      </c>
      <c r="D3541" s="583" t="s">
        <v>8317</v>
      </c>
      <c r="E3541" s="585">
        <v>3.0</v>
      </c>
      <c r="H3541" s="580" t="str">
        <f t="shared" si="2"/>
        <v>INSERT INTO public.rack (ubicacion, pasillo, lado, almacen) VALUES('F0302R','3','REVERSO','Physical Locations/APT/Stock/Cedis I');</v>
      </c>
    </row>
    <row r="3542">
      <c r="A3542" s="584" t="s">
        <v>7571</v>
      </c>
      <c r="B3542" s="585">
        <v>3.0</v>
      </c>
      <c r="C3542" s="580" t="str">
        <f t="shared" si="1"/>
        <v>FRENTE</v>
      </c>
      <c r="D3542" s="583" t="s">
        <v>8317</v>
      </c>
      <c r="E3542" s="585">
        <v>3.0</v>
      </c>
      <c r="H3542" s="580" t="str">
        <f t="shared" si="2"/>
        <v>INSERT INTO public.rack (ubicacion, pasillo, lado, almacen) VALUES('F0303F','3','FRENTE','Physical Locations/APT/Stock/Cedis I');</v>
      </c>
    </row>
    <row r="3543">
      <c r="A3543" s="584" t="s">
        <v>7564</v>
      </c>
      <c r="B3543" s="585">
        <v>3.0</v>
      </c>
      <c r="C3543" s="580" t="str">
        <f t="shared" si="1"/>
        <v>REVERSO</v>
      </c>
      <c r="D3543" s="583" t="s">
        <v>8317</v>
      </c>
      <c r="E3543" s="585">
        <v>3.0</v>
      </c>
      <c r="H3543" s="580" t="str">
        <f t="shared" si="2"/>
        <v>INSERT INTO public.rack (ubicacion, pasillo, lado, almacen) VALUES('F0303R','3','REVERSO','Physical Locations/APT/Stock/Cedis I');</v>
      </c>
    </row>
    <row r="3544">
      <c r="A3544" s="584" t="s">
        <v>7557</v>
      </c>
      <c r="B3544" s="585">
        <v>3.0</v>
      </c>
      <c r="C3544" s="580" t="str">
        <f t="shared" si="1"/>
        <v>FRENTE</v>
      </c>
      <c r="D3544" s="583" t="s">
        <v>8317</v>
      </c>
      <c r="E3544" s="585">
        <v>3.0</v>
      </c>
      <c r="H3544" s="580" t="str">
        <f t="shared" si="2"/>
        <v>INSERT INTO public.rack (ubicacion, pasillo, lado, almacen) VALUES('F0304F','3','FRENTE','Physical Locations/APT/Stock/Cedis I');</v>
      </c>
    </row>
    <row r="3545">
      <c r="A3545" s="584" t="s">
        <v>7550</v>
      </c>
      <c r="B3545" s="585">
        <v>3.0</v>
      </c>
      <c r="C3545" s="580" t="str">
        <f t="shared" si="1"/>
        <v>REVERSO</v>
      </c>
      <c r="D3545" s="583" t="s">
        <v>8317</v>
      </c>
      <c r="E3545" s="585">
        <v>3.0</v>
      </c>
      <c r="H3545" s="580" t="str">
        <f t="shared" si="2"/>
        <v>INSERT INTO public.rack (ubicacion, pasillo, lado, almacen) VALUES('F0304R','3','REVERSO','Physical Locations/APT/Stock/Cedis I');</v>
      </c>
    </row>
    <row r="3546">
      <c r="A3546" s="584" t="s">
        <v>7543</v>
      </c>
      <c r="B3546" s="585">
        <v>3.0</v>
      </c>
      <c r="C3546" s="580" t="str">
        <f t="shared" si="1"/>
        <v>FRENTE</v>
      </c>
      <c r="D3546" s="583" t="s">
        <v>8317</v>
      </c>
      <c r="E3546" s="585">
        <v>3.0</v>
      </c>
      <c r="H3546" s="580" t="str">
        <f t="shared" si="2"/>
        <v>INSERT INTO public.rack (ubicacion, pasillo, lado, almacen) VALUES('F0305F','3','FRENTE','Physical Locations/APT/Stock/Cedis I');</v>
      </c>
    </row>
    <row r="3547">
      <c r="A3547" s="584" t="s">
        <v>7536</v>
      </c>
      <c r="B3547" s="585">
        <v>3.0</v>
      </c>
      <c r="C3547" s="580" t="str">
        <f t="shared" si="1"/>
        <v>REVERSO</v>
      </c>
      <c r="D3547" s="583" t="s">
        <v>8317</v>
      </c>
      <c r="E3547" s="585">
        <v>3.0</v>
      </c>
      <c r="H3547" s="580" t="str">
        <f t="shared" si="2"/>
        <v>INSERT INTO public.rack (ubicacion, pasillo, lado, almacen) VALUES('F0305R','3','REVERSO','Physical Locations/APT/Stock/Cedis I');</v>
      </c>
    </row>
    <row r="3548">
      <c r="A3548" s="584" t="s">
        <v>7529</v>
      </c>
      <c r="B3548" s="585">
        <v>3.0</v>
      </c>
      <c r="C3548" s="580" t="str">
        <f t="shared" si="1"/>
        <v>FRENTE</v>
      </c>
      <c r="D3548" s="583" t="s">
        <v>8317</v>
      </c>
      <c r="E3548" s="585">
        <v>3.0</v>
      </c>
      <c r="H3548" s="580" t="str">
        <f t="shared" si="2"/>
        <v>INSERT INTO public.rack (ubicacion, pasillo, lado, almacen) VALUES('F0306F','3','FRENTE','Physical Locations/APT/Stock/Cedis I');</v>
      </c>
    </row>
    <row r="3549">
      <c r="A3549" s="584" t="s">
        <v>7522</v>
      </c>
      <c r="B3549" s="585">
        <v>3.0</v>
      </c>
      <c r="C3549" s="580" t="str">
        <f t="shared" si="1"/>
        <v>REVERSO</v>
      </c>
      <c r="D3549" s="583" t="s">
        <v>8317</v>
      </c>
      <c r="E3549" s="585">
        <v>3.0</v>
      </c>
      <c r="H3549" s="580" t="str">
        <f t="shared" si="2"/>
        <v>INSERT INTO public.rack (ubicacion, pasillo, lado, almacen) VALUES('F0306R','3','REVERSO','Physical Locations/APT/Stock/Cedis I');</v>
      </c>
    </row>
    <row r="3550">
      <c r="A3550" s="584" t="s">
        <v>7515</v>
      </c>
      <c r="B3550" s="585">
        <v>3.0</v>
      </c>
      <c r="C3550" s="580" t="str">
        <f t="shared" si="1"/>
        <v>FRENTE</v>
      </c>
      <c r="D3550" s="583" t="s">
        <v>8317</v>
      </c>
      <c r="E3550" s="585">
        <v>3.0</v>
      </c>
      <c r="H3550" s="580" t="str">
        <f t="shared" si="2"/>
        <v>INSERT INTO public.rack (ubicacion, pasillo, lado, almacen) VALUES('F0307F','3','FRENTE','Physical Locations/APT/Stock/Cedis I');</v>
      </c>
    </row>
    <row r="3551">
      <c r="A3551" s="584" t="s">
        <v>7508</v>
      </c>
      <c r="B3551" s="585">
        <v>3.0</v>
      </c>
      <c r="C3551" s="580" t="str">
        <f t="shared" si="1"/>
        <v>REVERSO</v>
      </c>
      <c r="D3551" s="583" t="s">
        <v>8317</v>
      </c>
      <c r="E3551" s="585">
        <v>3.0</v>
      </c>
      <c r="H3551" s="580" t="str">
        <f t="shared" si="2"/>
        <v>INSERT INTO public.rack (ubicacion, pasillo, lado, almacen) VALUES('F0307R','3','REVERSO','Physical Locations/APT/Stock/Cedis I');</v>
      </c>
    </row>
    <row r="3552">
      <c r="A3552" s="584" t="s">
        <v>7501</v>
      </c>
      <c r="B3552" s="585">
        <v>3.0</v>
      </c>
      <c r="C3552" s="580" t="str">
        <f t="shared" si="1"/>
        <v>FRENTE</v>
      </c>
      <c r="D3552" s="583" t="s">
        <v>8317</v>
      </c>
      <c r="E3552" s="585">
        <v>4.0</v>
      </c>
      <c r="H3552" s="580" t="str">
        <f t="shared" si="2"/>
        <v>INSERT INTO public.rack (ubicacion, pasillo, lado, almacen) VALUES('F0401F','3','FRENTE','Physical Locations/APT/Stock/Cedis I');</v>
      </c>
    </row>
    <row r="3553">
      <c r="A3553" s="584" t="s">
        <v>7494</v>
      </c>
      <c r="B3553" s="585">
        <v>3.0</v>
      </c>
      <c r="C3553" s="580" t="str">
        <f t="shared" si="1"/>
        <v>REVERSO</v>
      </c>
      <c r="D3553" s="583" t="s">
        <v>8317</v>
      </c>
      <c r="E3553" s="585">
        <v>4.0</v>
      </c>
      <c r="H3553" s="580" t="str">
        <f t="shared" si="2"/>
        <v>INSERT INTO public.rack (ubicacion, pasillo, lado, almacen) VALUES('F0401R','3','REVERSO','Physical Locations/APT/Stock/Cedis I');</v>
      </c>
    </row>
    <row r="3554">
      <c r="A3554" s="584" t="s">
        <v>7486</v>
      </c>
      <c r="B3554" s="585">
        <v>3.0</v>
      </c>
      <c r="C3554" s="580" t="str">
        <f t="shared" si="1"/>
        <v>FRENTE</v>
      </c>
      <c r="D3554" s="583" t="s">
        <v>8317</v>
      </c>
      <c r="E3554" s="585">
        <v>4.0</v>
      </c>
      <c r="H3554" s="580" t="str">
        <f t="shared" si="2"/>
        <v>INSERT INTO public.rack (ubicacion, pasillo, lado, almacen) VALUES('F0402F','3','FRENTE','Physical Locations/APT/Stock/Cedis I');</v>
      </c>
    </row>
    <row r="3555">
      <c r="A3555" s="584" t="s">
        <v>7479</v>
      </c>
      <c r="B3555" s="585">
        <v>3.0</v>
      </c>
      <c r="C3555" s="580" t="str">
        <f t="shared" si="1"/>
        <v>REVERSO</v>
      </c>
      <c r="D3555" s="583" t="s">
        <v>8317</v>
      </c>
      <c r="E3555" s="585">
        <v>4.0</v>
      </c>
      <c r="H3555" s="580" t="str">
        <f t="shared" si="2"/>
        <v>INSERT INTO public.rack (ubicacion, pasillo, lado, almacen) VALUES('F0402R','3','REVERSO','Physical Locations/APT/Stock/Cedis I');</v>
      </c>
    </row>
    <row r="3556">
      <c r="A3556" s="584" t="s">
        <v>7471</v>
      </c>
      <c r="B3556" s="585">
        <v>3.0</v>
      </c>
      <c r="C3556" s="580" t="str">
        <f t="shared" si="1"/>
        <v>FRENTE</v>
      </c>
      <c r="D3556" s="583" t="s">
        <v>8317</v>
      </c>
      <c r="E3556" s="585">
        <v>4.0</v>
      </c>
      <c r="H3556" s="580" t="str">
        <f t="shared" si="2"/>
        <v>INSERT INTO public.rack (ubicacion, pasillo, lado, almacen) VALUES('F0403F','3','FRENTE','Physical Locations/APT/Stock/Cedis I');</v>
      </c>
    </row>
    <row r="3557">
      <c r="A3557" s="584" t="s">
        <v>7463</v>
      </c>
      <c r="B3557" s="585">
        <v>3.0</v>
      </c>
      <c r="C3557" s="580" t="str">
        <f t="shared" si="1"/>
        <v>REVERSO</v>
      </c>
      <c r="D3557" s="583" t="s">
        <v>8317</v>
      </c>
      <c r="E3557" s="585">
        <v>4.0</v>
      </c>
      <c r="H3557" s="580" t="str">
        <f t="shared" si="2"/>
        <v>INSERT INTO public.rack (ubicacion, pasillo, lado, almacen) VALUES('F0403R','3','REVERSO','Physical Locations/APT/Stock/Cedis I');</v>
      </c>
    </row>
    <row r="3558">
      <c r="A3558" s="584" t="s">
        <v>7455</v>
      </c>
      <c r="B3558" s="585">
        <v>3.0</v>
      </c>
      <c r="C3558" s="580" t="str">
        <f t="shared" si="1"/>
        <v>FRENTE</v>
      </c>
      <c r="D3558" s="583" t="s">
        <v>8317</v>
      </c>
      <c r="E3558" s="585">
        <v>4.0</v>
      </c>
      <c r="H3558" s="580" t="str">
        <f t="shared" si="2"/>
        <v>INSERT INTO public.rack (ubicacion, pasillo, lado, almacen) VALUES('F0404F','3','FRENTE','Physical Locations/APT/Stock/Cedis I');</v>
      </c>
    </row>
    <row r="3559">
      <c r="A3559" s="584" t="s">
        <v>7447</v>
      </c>
      <c r="B3559" s="585">
        <v>3.0</v>
      </c>
      <c r="C3559" s="580" t="str">
        <f t="shared" si="1"/>
        <v>REVERSO</v>
      </c>
      <c r="D3559" s="583" t="s">
        <v>8317</v>
      </c>
      <c r="E3559" s="585">
        <v>4.0</v>
      </c>
      <c r="H3559" s="580" t="str">
        <f t="shared" si="2"/>
        <v>INSERT INTO public.rack (ubicacion, pasillo, lado, almacen) VALUES('F0404R','3','REVERSO','Physical Locations/APT/Stock/Cedis I');</v>
      </c>
    </row>
    <row r="3560">
      <c r="A3560" s="584" t="s">
        <v>7439</v>
      </c>
      <c r="B3560" s="585">
        <v>3.0</v>
      </c>
      <c r="C3560" s="580" t="str">
        <f t="shared" si="1"/>
        <v>FRENTE</v>
      </c>
      <c r="D3560" s="583" t="s">
        <v>8317</v>
      </c>
      <c r="E3560" s="585">
        <v>4.0</v>
      </c>
      <c r="H3560" s="580" t="str">
        <f t="shared" si="2"/>
        <v>INSERT INTO public.rack (ubicacion, pasillo, lado, almacen) VALUES('F0405F','3','FRENTE','Physical Locations/APT/Stock/Cedis I');</v>
      </c>
    </row>
    <row r="3561">
      <c r="A3561" s="584" t="s">
        <v>7431</v>
      </c>
      <c r="B3561" s="585">
        <v>3.0</v>
      </c>
      <c r="C3561" s="580" t="str">
        <f t="shared" si="1"/>
        <v>REVERSO</v>
      </c>
      <c r="D3561" s="583" t="s">
        <v>8317</v>
      </c>
      <c r="E3561" s="585">
        <v>4.0</v>
      </c>
      <c r="H3561" s="580" t="str">
        <f t="shared" si="2"/>
        <v>INSERT INTO public.rack (ubicacion, pasillo, lado, almacen) VALUES('F0405R','3','REVERSO','Physical Locations/APT/Stock/Cedis I');</v>
      </c>
    </row>
    <row r="3562">
      <c r="A3562" s="584" t="s">
        <v>7423</v>
      </c>
      <c r="B3562" s="585">
        <v>3.0</v>
      </c>
      <c r="C3562" s="580" t="str">
        <f t="shared" si="1"/>
        <v>FRENTE</v>
      </c>
      <c r="D3562" s="583" t="s">
        <v>8317</v>
      </c>
      <c r="E3562" s="585">
        <v>4.0</v>
      </c>
      <c r="H3562" s="580" t="str">
        <f t="shared" si="2"/>
        <v>INSERT INTO public.rack (ubicacion, pasillo, lado, almacen) VALUES('F0406F','3','FRENTE','Physical Locations/APT/Stock/Cedis I');</v>
      </c>
    </row>
    <row r="3563">
      <c r="A3563" s="584" t="s">
        <v>7415</v>
      </c>
      <c r="B3563" s="585">
        <v>3.0</v>
      </c>
      <c r="C3563" s="580" t="str">
        <f t="shared" si="1"/>
        <v>REVERSO</v>
      </c>
      <c r="D3563" s="583" t="s">
        <v>8317</v>
      </c>
      <c r="E3563" s="585">
        <v>4.0</v>
      </c>
      <c r="H3563" s="580" t="str">
        <f t="shared" si="2"/>
        <v>INSERT INTO public.rack (ubicacion, pasillo, lado, almacen) VALUES('F0406R','3','REVERSO','Physical Locations/APT/Stock/Cedis I');</v>
      </c>
    </row>
    <row r="3564">
      <c r="A3564" s="584" t="s">
        <v>7407</v>
      </c>
      <c r="B3564" s="585">
        <v>3.0</v>
      </c>
      <c r="C3564" s="580" t="str">
        <f t="shared" si="1"/>
        <v>FRENTE</v>
      </c>
      <c r="D3564" s="583" t="s">
        <v>8317</v>
      </c>
      <c r="E3564" s="585">
        <v>4.0</v>
      </c>
      <c r="H3564" s="580" t="str">
        <f t="shared" si="2"/>
        <v>INSERT INTO public.rack (ubicacion, pasillo, lado, almacen) VALUES('F0407F','3','FRENTE','Physical Locations/APT/Stock/Cedis I');</v>
      </c>
    </row>
    <row r="3565">
      <c r="A3565" s="584" t="s">
        <v>7402</v>
      </c>
      <c r="B3565" s="585">
        <v>3.0</v>
      </c>
      <c r="C3565" s="580" t="str">
        <f t="shared" si="1"/>
        <v>REVERSO</v>
      </c>
      <c r="D3565" s="583" t="s">
        <v>8317</v>
      </c>
      <c r="E3565" s="585">
        <v>4.0</v>
      </c>
      <c r="H3565" s="580" t="str">
        <f t="shared" si="2"/>
        <v>INSERT INTO public.rack (ubicacion, pasillo, lado, almacen) VALUES('F0407R','3','REVERSO','Physical Locations/APT/Stock/Cedis I');</v>
      </c>
    </row>
    <row r="3566">
      <c r="A3566" s="584" t="s">
        <v>7397</v>
      </c>
      <c r="B3566" s="585">
        <v>3.0</v>
      </c>
      <c r="C3566" s="580" t="str">
        <f t="shared" si="1"/>
        <v>FRENTE</v>
      </c>
      <c r="D3566" s="583" t="s">
        <v>8317</v>
      </c>
      <c r="E3566" s="585">
        <v>5.0</v>
      </c>
      <c r="H3566" s="580" t="str">
        <f t="shared" si="2"/>
        <v>INSERT INTO public.rack (ubicacion, pasillo, lado, almacen) VALUES('F0501F','3','FRENTE','Physical Locations/APT/Stock/Cedis I');</v>
      </c>
    </row>
    <row r="3567">
      <c r="A3567" s="584" t="s">
        <v>7392</v>
      </c>
      <c r="B3567" s="585">
        <v>3.0</v>
      </c>
      <c r="C3567" s="580" t="str">
        <f t="shared" si="1"/>
        <v>REVERSO</v>
      </c>
      <c r="D3567" s="583" t="s">
        <v>8317</v>
      </c>
      <c r="E3567" s="585">
        <v>5.0</v>
      </c>
      <c r="H3567" s="580" t="str">
        <f t="shared" si="2"/>
        <v>INSERT INTO public.rack (ubicacion, pasillo, lado, almacen) VALUES('F0501R','3','REVERSO','Physical Locations/APT/Stock/Cedis I');</v>
      </c>
    </row>
    <row r="3568">
      <c r="A3568" s="584" t="s">
        <v>7387</v>
      </c>
      <c r="B3568" s="585">
        <v>3.0</v>
      </c>
      <c r="C3568" s="580" t="str">
        <f t="shared" si="1"/>
        <v>FRENTE</v>
      </c>
      <c r="D3568" s="583" t="s">
        <v>8317</v>
      </c>
      <c r="E3568" s="585">
        <v>5.0</v>
      </c>
      <c r="H3568" s="580" t="str">
        <f t="shared" si="2"/>
        <v>INSERT INTO public.rack (ubicacion, pasillo, lado, almacen) VALUES('F0502F','3','FRENTE','Physical Locations/APT/Stock/Cedis I');</v>
      </c>
    </row>
    <row r="3569">
      <c r="A3569" s="584" t="s">
        <v>7382</v>
      </c>
      <c r="B3569" s="585">
        <v>3.0</v>
      </c>
      <c r="C3569" s="580" t="str">
        <f t="shared" si="1"/>
        <v>REVERSO</v>
      </c>
      <c r="D3569" s="583" t="s">
        <v>8317</v>
      </c>
      <c r="E3569" s="585">
        <v>5.0</v>
      </c>
      <c r="H3569" s="580" t="str">
        <f t="shared" si="2"/>
        <v>INSERT INTO public.rack (ubicacion, pasillo, lado, almacen) VALUES('F0502R','3','REVERSO','Physical Locations/APT/Stock/Cedis I');</v>
      </c>
    </row>
    <row r="3570">
      <c r="A3570" s="584" t="s">
        <v>7377</v>
      </c>
      <c r="B3570" s="585">
        <v>3.0</v>
      </c>
      <c r="C3570" s="580" t="str">
        <f t="shared" si="1"/>
        <v>FRENTE</v>
      </c>
      <c r="D3570" s="583" t="s">
        <v>8317</v>
      </c>
      <c r="E3570" s="585">
        <v>5.0</v>
      </c>
      <c r="H3570" s="580" t="str">
        <f t="shared" si="2"/>
        <v>INSERT INTO public.rack (ubicacion, pasillo, lado, almacen) VALUES('F0503F','3','FRENTE','Physical Locations/APT/Stock/Cedis I');</v>
      </c>
    </row>
    <row r="3571">
      <c r="A3571" s="584" t="s">
        <v>7372</v>
      </c>
      <c r="B3571" s="585">
        <v>3.0</v>
      </c>
      <c r="C3571" s="580" t="str">
        <f t="shared" si="1"/>
        <v>REVERSO</v>
      </c>
      <c r="D3571" s="583" t="s">
        <v>8317</v>
      </c>
      <c r="E3571" s="585">
        <v>5.0</v>
      </c>
      <c r="H3571" s="580" t="str">
        <f t="shared" si="2"/>
        <v>INSERT INTO public.rack (ubicacion, pasillo, lado, almacen) VALUES('F0503R','3','REVERSO','Physical Locations/APT/Stock/Cedis I');</v>
      </c>
    </row>
    <row r="3572">
      <c r="A3572" s="584" t="s">
        <v>7367</v>
      </c>
      <c r="B3572" s="585">
        <v>3.0</v>
      </c>
      <c r="C3572" s="580" t="str">
        <f t="shared" si="1"/>
        <v>FRENTE</v>
      </c>
      <c r="D3572" s="583" t="s">
        <v>8317</v>
      </c>
      <c r="E3572" s="585">
        <v>5.0</v>
      </c>
      <c r="H3572" s="580" t="str">
        <f t="shared" si="2"/>
        <v>INSERT INTO public.rack (ubicacion, pasillo, lado, almacen) VALUES('F0504F','3','FRENTE','Physical Locations/APT/Stock/Cedis I');</v>
      </c>
    </row>
    <row r="3573">
      <c r="A3573" s="584" t="s">
        <v>7359</v>
      </c>
      <c r="B3573" s="585">
        <v>3.0</v>
      </c>
      <c r="C3573" s="580" t="str">
        <f t="shared" si="1"/>
        <v>REVERSO</v>
      </c>
      <c r="D3573" s="583" t="s">
        <v>8317</v>
      </c>
      <c r="E3573" s="585">
        <v>5.0</v>
      </c>
      <c r="H3573" s="580" t="str">
        <f t="shared" si="2"/>
        <v>INSERT INTO public.rack (ubicacion, pasillo, lado, almacen) VALUES('F0504R','3','REVERSO','Physical Locations/APT/Stock/Cedis I');</v>
      </c>
    </row>
    <row r="3574">
      <c r="A3574" s="584" t="s">
        <v>7351</v>
      </c>
      <c r="B3574" s="585">
        <v>3.0</v>
      </c>
      <c r="C3574" s="580" t="str">
        <f t="shared" si="1"/>
        <v>FRENTE</v>
      </c>
      <c r="D3574" s="583" t="s">
        <v>8317</v>
      </c>
      <c r="E3574" s="585">
        <v>5.0</v>
      </c>
      <c r="H3574" s="580" t="str">
        <f t="shared" si="2"/>
        <v>INSERT INTO public.rack (ubicacion, pasillo, lado, almacen) VALUES('F0505F','3','FRENTE','Physical Locations/APT/Stock/Cedis I');</v>
      </c>
    </row>
    <row r="3575">
      <c r="A3575" s="584" t="s">
        <v>7343</v>
      </c>
      <c r="B3575" s="585">
        <v>3.0</v>
      </c>
      <c r="C3575" s="580" t="str">
        <f t="shared" si="1"/>
        <v>REVERSO</v>
      </c>
      <c r="D3575" s="583" t="s">
        <v>8317</v>
      </c>
      <c r="E3575" s="585">
        <v>5.0</v>
      </c>
      <c r="H3575" s="580" t="str">
        <f t="shared" si="2"/>
        <v>INSERT INTO public.rack (ubicacion, pasillo, lado, almacen) VALUES('F0505R','3','REVERSO','Physical Locations/APT/Stock/Cedis I');</v>
      </c>
    </row>
    <row r="3576">
      <c r="A3576" s="584" t="s">
        <v>7335</v>
      </c>
      <c r="B3576" s="585">
        <v>3.0</v>
      </c>
      <c r="C3576" s="580" t="str">
        <f t="shared" si="1"/>
        <v>FRENTE</v>
      </c>
      <c r="D3576" s="583" t="s">
        <v>8317</v>
      </c>
      <c r="E3576" s="585">
        <v>5.0</v>
      </c>
      <c r="H3576" s="580" t="str">
        <f t="shared" si="2"/>
        <v>INSERT INTO public.rack (ubicacion, pasillo, lado, almacen) VALUES('F0506F','3','FRENTE','Physical Locations/APT/Stock/Cedis I');</v>
      </c>
    </row>
    <row r="3577">
      <c r="A3577" s="584" t="s">
        <v>7327</v>
      </c>
      <c r="B3577" s="585">
        <v>3.0</v>
      </c>
      <c r="C3577" s="580" t="str">
        <f t="shared" si="1"/>
        <v>REVERSO</v>
      </c>
      <c r="D3577" s="583" t="s">
        <v>8317</v>
      </c>
      <c r="E3577" s="585">
        <v>5.0</v>
      </c>
      <c r="H3577" s="580" t="str">
        <f t="shared" si="2"/>
        <v>INSERT INTO public.rack (ubicacion, pasillo, lado, almacen) VALUES('F0506R','3','REVERSO','Physical Locations/APT/Stock/Cedis I');</v>
      </c>
    </row>
    <row r="3578">
      <c r="A3578" s="584" t="s">
        <v>7319</v>
      </c>
      <c r="B3578" s="585">
        <v>3.0</v>
      </c>
      <c r="C3578" s="580" t="str">
        <f t="shared" si="1"/>
        <v>FRENTE</v>
      </c>
      <c r="D3578" s="583" t="s">
        <v>8317</v>
      </c>
      <c r="E3578" s="585">
        <v>5.0</v>
      </c>
      <c r="H3578" s="580" t="str">
        <f t="shared" si="2"/>
        <v>INSERT INTO public.rack (ubicacion, pasillo, lado, almacen) VALUES('F0507F','3','FRENTE','Physical Locations/APT/Stock/Cedis I');</v>
      </c>
    </row>
    <row r="3579">
      <c r="A3579" s="584" t="s">
        <v>7311</v>
      </c>
      <c r="B3579" s="585">
        <v>3.0</v>
      </c>
      <c r="C3579" s="580" t="str">
        <f t="shared" si="1"/>
        <v>REVERSO</v>
      </c>
      <c r="D3579" s="583" t="s">
        <v>8317</v>
      </c>
      <c r="E3579" s="585">
        <v>5.0</v>
      </c>
      <c r="H3579" s="580" t="str">
        <f t="shared" si="2"/>
        <v>INSERT INTO public.rack (ubicacion, pasillo, lado, almacen) VALUES('F0507R','3','REVERSO','Physical Locations/APT/Stock/Cedis I');</v>
      </c>
    </row>
    <row r="3580">
      <c r="A3580" s="584" t="s">
        <v>7303</v>
      </c>
      <c r="B3580" s="585">
        <v>3.0</v>
      </c>
      <c r="C3580" s="580" t="str">
        <f t="shared" si="1"/>
        <v>FRENTE</v>
      </c>
      <c r="D3580" s="583" t="s">
        <v>8317</v>
      </c>
      <c r="E3580" s="585">
        <v>6.0</v>
      </c>
      <c r="H3580" s="580" t="str">
        <f t="shared" si="2"/>
        <v>INSERT INTO public.rack (ubicacion, pasillo, lado, almacen) VALUES('F0601F','3','FRENTE','Physical Locations/APT/Stock/Cedis I');</v>
      </c>
    </row>
    <row r="3581">
      <c r="A3581" s="584" t="s">
        <v>7298</v>
      </c>
      <c r="B3581" s="585">
        <v>3.0</v>
      </c>
      <c r="C3581" s="580" t="str">
        <f t="shared" si="1"/>
        <v>REVERSO</v>
      </c>
      <c r="D3581" s="583" t="s">
        <v>8317</v>
      </c>
      <c r="E3581" s="585">
        <v>6.0</v>
      </c>
      <c r="H3581" s="580" t="str">
        <f t="shared" si="2"/>
        <v>INSERT INTO public.rack (ubicacion, pasillo, lado, almacen) VALUES('F0601R','3','REVERSO','Physical Locations/APT/Stock/Cedis I');</v>
      </c>
    </row>
    <row r="3582">
      <c r="A3582" s="584" t="s">
        <v>7293</v>
      </c>
      <c r="B3582" s="585">
        <v>3.0</v>
      </c>
      <c r="C3582" s="580" t="str">
        <f t="shared" si="1"/>
        <v>FRENTE</v>
      </c>
      <c r="D3582" s="583" t="s">
        <v>8317</v>
      </c>
      <c r="E3582" s="585">
        <v>6.0</v>
      </c>
      <c r="H3582" s="580" t="str">
        <f t="shared" si="2"/>
        <v>INSERT INTO public.rack (ubicacion, pasillo, lado, almacen) VALUES('F0602F','3','FRENTE','Physical Locations/APT/Stock/Cedis I');</v>
      </c>
    </row>
    <row r="3583">
      <c r="A3583" s="584" t="s">
        <v>7288</v>
      </c>
      <c r="B3583" s="585">
        <v>3.0</v>
      </c>
      <c r="C3583" s="580" t="str">
        <f t="shared" si="1"/>
        <v>REVERSO</v>
      </c>
      <c r="D3583" s="583" t="s">
        <v>8317</v>
      </c>
      <c r="E3583" s="585">
        <v>6.0</v>
      </c>
      <c r="H3583" s="580" t="str">
        <f t="shared" si="2"/>
        <v>INSERT INTO public.rack (ubicacion, pasillo, lado, almacen) VALUES('F0602R','3','REVERSO','Physical Locations/APT/Stock/Cedis I');</v>
      </c>
    </row>
    <row r="3584">
      <c r="A3584" s="584" t="s">
        <v>7283</v>
      </c>
      <c r="B3584" s="585">
        <v>3.0</v>
      </c>
      <c r="C3584" s="580" t="str">
        <f t="shared" si="1"/>
        <v>FRENTE</v>
      </c>
      <c r="D3584" s="583" t="s">
        <v>8317</v>
      </c>
      <c r="E3584" s="585">
        <v>6.0</v>
      </c>
      <c r="H3584" s="580" t="str">
        <f t="shared" si="2"/>
        <v>INSERT INTO public.rack (ubicacion, pasillo, lado, almacen) VALUES('F0603F','3','FRENTE','Physical Locations/APT/Stock/Cedis I');</v>
      </c>
    </row>
    <row r="3585">
      <c r="A3585" s="584" t="s">
        <v>7278</v>
      </c>
      <c r="B3585" s="585">
        <v>3.0</v>
      </c>
      <c r="C3585" s="580" t="str">
        <f t="shared" si="1"/>
        <v>REVERSO</v>
      </c>
      <c r="D3585" s="583" t="s">
        <v>8317</v>
      </c>
      <c r="E3585" s="585">
        <v>6.0</v>
      </c>
      <c r="H3585" s="580" t="str">
        <f t="shared" si="2"/>
        <v>INSERT INTO public.rack (ubicacion, pasillo, lado, almacen) VALUES('F0603R','3','REVERSO','Physical Locations/APT/Stock/Cedis I');</v>
      </c>
    </row>
    <row r="3586">
      <c r="A3586" s="584" t="s">
        <v>7273</v>
      </c>
      <c r="B3586" s="585">
        <v>3.0</v>
      </c>
      <c r="C3586" s="580" t="str">
        <f t="shared" si="1"/>
        <v>FRENTE</v>
      </c>
      <c r="D3586" s="583" t="s">
        <v>8317</v>
      </c>
      <c r="E3586" s="585">
        <v>6.0</v>
      </c>
      <c r="H3586" s="580" t="str">
        <f t="shared" si="2"/>
        <v>INSERT INTO public.rack (ubicacion, pasillo, lado, almacen) VALUES('F0604F','3','FRENTE','Physical Locations/APT/Stock/Cedis I');</v>
      </c>
    </row>
    <row r="3587">
      <c r="A3587" s="584" t="s">
        <v>7268</v>
      </c>
      <c r="B3587" s="585">
        <v>3.0</v>
      </c>
      <c r="C3587" s="580" t="str">
        <f t="shared" si="1"/>
        <v>REVERSO</v>
      </c>
      <c r="D3587" s="583" t="s">
        <v>8317</v>
      </c>
      <c r="E3587" s="585">
        <v>6.0</v>
      </c>
      <c r="H3587" s="580" t="str">
        <f t="shared" si="2"/>
        <v>INSERT INTO public.rack (ubicacion, pasillo, lado, almacen) VALUES('F0604R','3','REVERSO','Physical Locations/APT/Stock/Cedis I');</v>
      </c>
    </row>
    <row r="3588">
      <c r="A3588" s="584" t="s">
        <v>7263</v>
      </c>
      <c r="B3588" s="585">
        <v>3.0</v>
      </c>
      <c r="C3588" s="580" t="str">
        <f t="shared" si="1"/>
        <v>FRENTE</v>
      </c>
      <c r="D3588" s="583" t="s">
        <v>8317</v>
      </c>
      <c r="E3588" s="585">
        <v>6.0</v>
      </c>
      <c r="H3588" s="580" t="str">
        <f t="shared" si="2"/>
        <v>INSERT INTO public.rack (ubicacion, pasillo, lado, almacen) VALUES('F0605F','3','FRENTE','Physical Locations/APT/Stock/Cedis I');</v>
      </c>
    </row>
    <row r="3589">
      <c r="A3589" s="584" t="s">
        <v>7255</v>
      </c>
      <c r="B3589" s="585">
        <v>3.0</v>
      </c>
      <c r="C3589" s="580" t="str">
        <f t="shared" si="1"/>
        <v>REVERSO</v>
      </c>
      <c r="D3589" s="583" t="s">
        <v>8317</v>
      </c>
      <c r="E3589" s="585">
        <v>6.0</v>
      </c>
      <c r="H3589" s="580" t="str">
        <f t="shared" si="2"/>
        <v>INSERT INTO public.rack (ubicacion, pasillo, lado, almacen) VALUES('F0605R','3','REVERSO','Physical Locations/APT/Stock/Cedis I');</v>
      </c>
    </row>
    <row r="3590">
      <c r="A3590" s="584" t="s">
        <v>7247</v>
      </c>
      <c r="B3590" s="585">
        <v>3.0</v>
      </c>
      <c r="C3590" s="580" t="str">
        <f t="shared" si="1"/>
        <v>FRENTE</v>
      </c>
      <c r="D3590" s="583" t="s">
        <v>8317</v>
      </c>
      <c r="E3590" s="585">
        <v>6.0</v>
      </c>
      <c r="H3590" s="580" t="str">
        <f t="shared" si="2"/>
        <v>INSERT INTO public.rack (ubicacion, pasillo, lado, almacen) VALUES('F0606F','3','FRENTE','Physical Locations/APT/Stock/Cedis I');</v>
      </c>
    </row>
    <row r="3591">
      <c r="A3591" s="584" t="s">
        <v>7239</v>
      </c>
      <c r="B3591" s="585">
        <v>3.0</v>
      </c>
      <c r="C3591" s="580" t="str">
        <f t="shared" si="1"/>
        <v>REVERSO</v>
      </c>
      <c r="D3591" s="583" t="s">
        <v>8317</v>
      </c>
      <c r="E3591" s="585">
        <v>6.0</v>
      </c>
      <c r="H3591" s="580" t="str">
        <f t="shared" si="2"/>
        <v>INSERT INTO public.rack (ubicacion, pasillo, lado, almacen) VALUES('F0606R','3','REVERSO','Physical Locations/APT/Stock/Cedis I');</v>
      </c>
    </row>
    <row r="3592">
      <c r="A3592" s="584" t="s">
        <v>7231</v>
      </c>
      <c r="B3592" s="585">
        <v>3.0</v>
      </c>
      <c r="C3592" s="580" t="str">
        <f t="shared" si="1"/>
        <v>FRENTE</v>
      </c>
      <c r="D3592" s="583" t="s">
        <v>8317</v>
      </c>
      <c r="E3592" s="585">
        <v>6.0</v>
      </c>
      <c r="H3592" s="580" t="str">
        <f t="shared" si="2"/>
        <v>INSERT INTO public.rack (ubicacion, pasillo, lado, almacen) VALUES('F0607F','3','FRENTE','Physical Locations/APT/Stock/Cedis I');</v>
      </c>
    </row>
    <row r="3593">
      <c r="A3593" s="584" t="s">
        <v>7223</v>
      </c>
      <c r="B3593" s="585">
        <v>3.0</v>
      </c>
      <c r="C3593" s="580" t="str">
        <f t="shared" si="1"/>
        <v>REVERSO</v>
      </c>
      <c r="D3593" s="583" t="s">
        <v>8317</v>
      </c>
      <c r="E3593" s="585">
        <v>6.0</v>
      </c>
      <c r="H3593" s="580" t="str">
        <f t="shared" si="2"/>
        <v>INSERT INTO public.rack (ubicacion, pasillo, lado, almacen) VALUES('F0607R','3','REVERSO','Physical Locations/APT/Stock/Cedis I');</v>
      </c>
    </row>
    <row r="3594">
      <c r="A3594" s="584" t="s">
        <v>7215</v>
      </c>
      <c r="B3594" s="585">
        <v>3.0</v>
      </c>
      <c r="C3594" s="580" t="str">
        <f t="shared" si="1"/>
        <v>FRENTE</v>
      </c>
      <c r="D3594" s="583" t="s">
        <v>8317</v>
      </c>
      <c r="E3594" s="585">
        <v>7.0</v>
      </c>
      <c r="H3594" s="580" t="str">
        <f t="shared" si="2"/>
        <v>INSERT INTO public.rack (ubicacion, pasillo, lado, almacen) VALUES('F0701F','3','FRENTE','Physical Locations/APT/Stock/Cedis I');</v>
      </c>
    </row>
    <row r="3595">
      <c r="A3595" s="584" t="s">
        <v>7207</v>
      </c>
      <c r="B3595" s="585">
        <v>3.0</v>
      </c>
      <c r="C3595" s="580" t="str">
        <f t="shared" si="1"/>
        <v>REVERSO</v>
      </c>
      <c r="D3595" s="583" t="s">
        <v>8317</v>
      </c>
      <c r="E3595" s="585">
        <v>7.0</v>
      </c>
      <c r="H3595" s="580" t="str">
        <f t="shared" si="2"/>
        <v>INSERT INTO public.rack (ubicacion, pasillo, lado, almacen) VALUES('F0701R','3','REVERSO','Physical Locations/APT/Stock/Cedis I');</v>
      </c>
    </row>
    <row r="3596">
      <c r="A3596" s="584" t="s">
        <v>7200</v>
      </c>
      <c r="B3596" s="585">
        <v>3.0</v>
      </c>
      <c r="C3596" s="580" t="str">
        <f t="shared" si="1"/>
        <v>FRENTE</v>
      </c>
      <c r="D3596" s="583" t="s">
        <v>8317</v>
      </c>
      <c r="E3596" s="585">
        <v>7.0</v>
      </c>
      <c r="H3596" s="580" t="str">
        <f t="shared" si="2"/>
        <v>INSERT INTO public.rack (ubicacion, pasillo, lado, almacen) VALUES('F0702F','3','FRENTE','Physical Locations/APT/Stock/Cedis I');</v>
      </c>
    </row>
    <row r="3597">
      <c r="A3597" s="584" t="s">
        <v>7193</v>
      </c>
      <c r="B3597" s="585">
        <v>3.0</v>
      </c>
      <c r="C3597" s="580" t="str">
        <f t="shared" si="1"/>
        <v>REVERSO</v>
      </c>
      <c r="D3597" s="583" t="s">
        <v>8317</v>
      </c>
      <c r="E3597" s="585">
        <v>7.0</v>
      </c>
      <c r="H3597" s="580" t="str">
        <f t="shared" si="2"/>
        <v>INSERT INTO public.rack (ubicacion, pasillo, lado, almacen) VALUES('F0702R','3','REVERSO','Physical Locations/APT/Stock/Cedis I');</v>
      </c>
    </row>
    <row r="3598">
      <c r="A3598" s="584" t="s">
        <v>7187</v>
      </c>
      <c r="B3598" s="585">
        <v>3.0</v>
      </c>
      <c r="C3598" s="580" t="str">
        <f t="shared" si="1"/>
        <v>FRENTE</v>
      </c>
      <c r="D3598" s="583" t="s">
        <v>8317</v>
      </c>
      <c r="E3598" s="585">
        <v>7.0</v>
      </c>
      <c r="H3598" s="580" t="str">
        <f t="shared" si="2"/>
        <v>INSERT INTO public.rack (ubicacion, pasillo, lado, almacen) VALUES('F0703F','3','FRENTE','Physical Locations/APT/Stock/Cedis I');</v>
      </c>
    </row>
    <row r="3599">
      <c r="A3599" s="584" t="s">
        <v>7180</v>
      </c>
      <c r="B3599" s="585">
        <v>3.0</v>
      </c>
      <c r="C3599" s="580" t="str">
        <f t="shared" si="1"/>
        <v>REVERSO</v>
      </c>
      <c r="D3599" s="583" t="s">
        <v>8317</v>
      </c>
      <c r="E3599" s="585">
        <v>7.0</v>
      </c>
      <c r="H3599" s="580" t="str">
        <f t="shared" si="2"/>
        <v>INSERT INTO public.rack (ubicacion, pasillo, lado, almacen) VALUES('F0703R','3','REVERSO','Physical Locations/APT/Stock/Cedis I');</v>
      </c>
    </row>
    <row r="3600">
      <c r="A3600" s="584" t="s">
        <v>7174</v>
      </c>
      <c r="B3600" s="585">
        <v>3.0</v>
      </c>
      <c r="C3600" s="580" t="str">
        <f t="shared" si="1"/>
        <v>FRENTE</v>
      </c>
      <c r="D3600" s="583" t="s">
        <v>8317</v>
      </c>
      <c r="E3600" s="585">
        <v>7.0</v>
      </c>
      <c r="H3600" s="580" t="str">
        <f t="shared" si="2"/>
        <v>INSERT INTO public.rack (ubicacion, pasillo, lado, almacen) VALUES('F0704F','3','FRENTE','Physical Locations/APT/Stock/Cedis I');</v>
      </c>
    </row>
    <row r="3601">
      <c r="A3601" s="584" t="s">
        <v>7167</v>
      </c>
      <c r="B3601" s="585">
        <v>3.0</v>
      </c>
      <c r="C3601" s="580" t="str">
        <f t="shared" si="1"/>
        <v>REVERSO</v>
      </c>
      <c r="D3601" s="583" t="s">
        <v>8317</v>
      </c>
      <c r="E3601" s="585">
        <v>7.0</v>
      </c>
      <c r="H3601" s="580" t="str">
        <f t="shared" si="2"/>
        <v>INSERT INTO public.rack (ubicacion, pasillo, lado, almacen) VALUES('F0704R','3','REVERSO','Physical Locations/APT/Stock/Cedis I');</v>
      </c>
    </row>
    <row r="3602">
      <c r="A3602" s="584" t="s">
        <v>7161</v>
      </c>
      <c r="B3602" s="585">
        <v>3.0</v>
      </c>
      <c r="C3602" s="580" t="str">
        <f t="shared" si="1"/>
        <v>FRENTE</v>
      </c>
      <c r="D3602" s="583" t="s">
        <v>8317</v>
      </c>
      <c r="E3602" s="585">
        <v>7.0</v>
      </c>
      <c r="H3602" s="580" t="str">
        <f t="shared" si="2"/>
        <v>INSERT INTO public.rack (ubicacion, pasillo, lado, almacen) VALUES('F0705F','3','FRENTE','Physical Locations/APT/Stock/Cedis I');</v>
      </c>
    </row>
    <row r="3603">
      <c r="A3603" s="584" t="s">
        <v>7154</v>
      </c>
      <c r="B3603" s="585">
        <v>3.0</v>
      </c>
      <c r="C3603" s="580" t="str">
        <f t="shared" si="1"/>
        <v>REVERSO</v>
      </c>
      <c r="D3603" s="583" t="s">
        <v>8317</v>
      </c>
      <c r="E3603" s="585">
        <v>7.0</v>
      </c>
      <c r="H3603" s="580" t="str">
        <f t="shared" si="2"/>
        <v>INSERT INTO public.rack (ubicacion, pasillo, lado, almacen) VALUES('F0705R','3','REVERSO','Physical Locations/APT/Stock/Cedis I');</v>
      </c>
    </row>
    <row r="3604">
      <c r="A3604" s="584" t="s">
        <v>7147</v>
      </c>
      <c r="B3604" s="585">
        <v>3.0</v>
      </c>
      <c r="C3604" s="580" t="str">
        <f t="shared" si="1"/>
        <v>FRENTE</v>
      </c>
      <c r="D3604" s="583" t="s">
        <v>8317</v>
      </c>
      <c r="E3604" s="585">
        <v>7.0</v>
      </c>
      <c r="H3604" s="580" t="str">
        <f t="shared" si="2"/>
        <v>INSERT INTO public.rack (ubicacion, pasillo, lado, almacen) VALUES('F0706F','3','FRENTE','Physical Locations/APT/Stock/Cedis I');</v>
      </c>
    </row>
    <row r="3605">
      <c r="A3605" s="584" t="s">
        <v>7139</v>
      </c>
      <c r="B3605" s="585">
        <v>3.0</v>
      </c>
      <c r="C3605" s="580" t="str">
        <f t="shared" si="1"/>
        <v>REVERSO</v>
      </c>
      <c r="D3605" s="583" t="s">
        <v>8317</v>
      </c>
      <c r="E3605" s="585">
        <v>7.0</v>
      </c>
      <c r="H3605" s="580" t="str">
        <f t="shared" si="2"/>
        <v>INSERT INTO public.rack (ubicacion, pasillo, lado, almacen) VALUES('F0706R','3','REVERSO','Physical Locations/APT/Stock/Cedis I');</v>
      </c>
    </row>
    <row r="3606">
      <c r="A3606" s="584" t="s">
        <v>7132</v>
      </c>
      <c r="B3606" s="585">
        <v>3.0</v>
      </c>
      <c r="C3606" s="580" t="str">
        <f t="shared" si="1"/>
        <v>FRENTE</v>
      </c>
      <c r="D3606" s="583" t="s">
        <v>8317</v>
      </c>
      <c r="E3606" s="585">
        <v>7.0</v>
      </c>
      <c r="H3606" s="580" t="str">
        <f t="shared" si="2"/>
        <v>INSERT INTO public.rack (ubicacion, pasillo, lado, almacen) VALUES('F0707F','3','FRENTE','Physical Locations/APT/Stock/Cedis I');</v>
      </c>
    </row>
    <row r="3607">
      <c r="A3607" s="584" t="s">
        <v>7124</v>
      </c>
      <c r="B3607" s="585">
        <v>3.0</v>
      </c>
      <c r="C3607" s="580" t="str">
        <f t="shared" si="1"/>
        <v>REVERSO</v>
      </c>
      <c r="D3607" s="583" t="s">
        <v>8317</v>
      </c>
      <c r="E3607" s="585">
        <v>7.0</v>
      </c>
      <c r="H3607" s="580" t="str">
        <f t="shared" si="2"/>
        <v>INSERT INTO public.rack (ubicacion, pasillo, lado, almacen) VALUES('F0707R','3','REVERSO','Physical Locations/APT/Stock/Cedis I');</v>
      </c>
    </row>
    <row r="3608">
      <c r="A3608" s="584" t="s">
        <v>7117</v>
      </c>
      <c r="B3608" s="585">
        <v>3.0</v>
      </c>
      <c r="C3608" s="580" t="str">
        <f t="shared" si="1"/>
        <v>FRENTE</v>
      </c>
      <c r="D3608" s="583" t="s">
        <v>8317</v>
      </c>
      <c r="E3608" s="585">
        <v>8.0</v>
      </c>
      <c r="H3608" s="580" t="str">
        <f t="shared" si="2"/>
        <v>INSERT INTO public.rack (ubicacion, pasillo, lado, almacen) VALUES('F0801F','3','FRENTE','Physical Locations/APT/Stock/Cedis I');</v>
      </c>
    </row>
    <row r="3609">
      <c r="A3609" s="584" t="s">
        <v>7109</v>
      </c>
      <c r="B3609" s="585">
        <v>3.0</v>
      </c>
      <c r="C3609" s="580" t="str">
        <f t="shared" si="1"/>
        <v>REVERSO</v>
      </c>
      <c r="D3609" s="583" t="s">
        <v>8317</v>
      </c>
      <c r="E3609" s="585">
        <v>8.0</v>
      </c>
      <c r="H3609" s="580" t="str">
        <f t="shared" si="2"/>
        <v>INSERT INTO public.rack (ubicacion, pasillo, lado, almacen) VALUES('F0801R','3','REVERSO','Physical Locations/APT/Stock/Cedis I');</v>
      </c>
    </row>
    <row r="3610">
      <c r="A3610" s="584" t="s">
        <v>7102</v>
      </c>
      <c r="B3610" s="585">
        <v>3.0</v>
      </c>
      <c r="C3610" s="580" t="str">
        <f t="shared" si="1"/>
        <v>FRENTE</v>
      </c>
      <c r="D3610" s="583" t="s">
        <v>8317</v>
      </c>
      <c r="E3610" s="585">
        <v>8.0</v>
      </c>
      <c r="H3610" s="580" t="str">
        <f t="shared" si="2"/>
        <v>INSERT INTO public.rack (ubicacion, pasillo, lado, almacen) VALUES('F0802F','3','FRENTE','Physical Locations/APT/Stock/Cedis I');</v>
      </c>
    </row>
    <row r="3611">
      <c r="A3611" s="584" t="s">
        <v>7094</v>
      </c>
      <c r="B3611" s="585">
        <v>3.0</v>
      </c>
      <c r="C3611" s="580" t="str">
        <f t="shared" si="1"/>
        <v>REVERSO</v>
      </c>
      <c r="D3611" s="583" t="s">
        <v>8317</v>
      </c>
      <c r="E3611" s="585">
        <v>8.0</v>
      </c>
      <c r="H3611" s="580" t="str">
        <f t="shared" si="2"/>
        <v>INSERT INTO public.rack (ubicacion, pasillo, lado, almacen) VALUES('F0802R','3','REVERSO','Physical Locations/APT/Stock/Cedis I');</v>
      </c>
    </row>
    <row r="3612">
      <c r="A3612" s="584" t="s">
        <v>7088</v>
      </c>
      <c r="B3612" s="585">
        <v>3.0</v>
      </c>
      <c r="C3612" s="580" t="str">
        <f t="shared" si="1"/>
        <v>FRENTE</v>
      </c>
      <c r="D3612" s="583" t="s">
        <v>8317</v>
      </c>
      <c r="E3612" s="585">
        <v>8.0</v>
      </c>
      <c r="H3612" s="580" t="str">
        <f t="shared" si="2"/>
        <v>INSERT INTO public.rack (ubicacion, pasillo, lado, almacen) VALUES('F0803F','3','FRENTE','Physical Locations/APT/Stock/Cedis I');</v>
      </c>
    </row>
    <row r="3613">
      <c r="A3613" s="584" t="s">
        <v>7081</v>
      </c>
      <c r="B3613" s="585">
        <v>3.0</v>
      </c>
      <c r="C3613" s="580" t="str">
        <f t="shared" si="1"/>
        <v>REVERSO</v>
      </c>
      <c r="D3613" s="583" t="s">
        <v>8317</v>
      </c>
      <c r="E3613" s="585">
        <v>8.0</v>
      </c>
      <c r="H3613" s="580" t="str">
        <f t="shared" si="2"/>
        <v>INSERT INTO public.rack (ubicacion, pasillo, lado, almacen) VALUES('F0803R','3','REVERSO','Physical Locations/APT/Stock/Cedis I');</v>
      </c>
    </row>
    <row r="3614">
      <c r="A3614" s="584" t="s">
        <v>7075</v>
      </c>
      <c r="B3614" s="585">
        <v>3.0</v>
      </c>
      <c r="C3614" s="580" t="str">
        <f t="shared" si="1"/>
        <v>FRENTE</v>
      </c>
      <c r="D3614" s="583" t="s">
        <v>8317</v>
      </c>
      <c r="E3614" s="585">
        <v>8.0</v>
      </c>
      <c r="H3614" s="580" t="str">
        <f t="shared" si="2"/>
        <v>INSERT INTO public.rack (ubicacion, pasillo, lado, almacen) VALUES('F0804F','3','FRENTE','Physical Locations/APT/Stock/Cedis I');</v>
      </c>
    </row>
    <row r="3615">
      <c r="A3615" s="584" t="s">
        <v>7068</v>
      </c>
      <c r="B3615" s="585">
        <v>3.0</v>
      </c>
      <c r="C3615" s="580" t="str">
        <f t="shared" si="1"/>
        <v>REVERSO</v>
      </c>
      <c r="D3615" s="583" t="s">
        <v>8317</v>
      </c>
      <c r="E3615" s="585">
        <v>8.0</v>
      </c>
      <c r="H3615" s="580" t="str">
        <f t="shared" si="2"/>
        <v>INSERT INTO public.rack (ubicacion, pasillo, lado, almacen) VALUES('F0804R','3','REVERSO','Physical Locations/APT/Stock/Cedis I');</v>
      </c>
    </row>
    <row r="3616">
      <c r="A3616" s="584" t="s">
        <v>7062</v>
      </c>
      <c r="B3616" s="585">
        <v>3.0</v>
      </c>
      <c r="C3616" s="580" t="str">
        <f t="shared" si="1"/>
        <v>FRENTE</v>
      </c>
      <c r="D3616" s="583" t="s">
        <v>8317</v>
      </c>
      <c r="E3616" s="585">
        <v>8.0</v>
      </c>
      <c r="H3616" s="580" t="str">
        <f t="shared" si="2"/>
        <v>INSERT INTO public.rack (ubicacion, pasillo, lado, almacen) VALUES('F0805F','3','FRENTE','Physical Locations/APT/Stock/Cedis I');</v>
      </c>
    </row>
    <row r="3617">
      <c r="A3617" s="584" t="s">
        <v>7055</v>
      </c>
      <c r="B3617" s="585">
        <v>3.0</v>
      </c>
      <c r="C3617" s="580" t="str">
        <f t="shared" si="1"/>
        <v>REVERSO</v>
      </c>
      <c r="D3617" s="583" t="s">
        <v>8317</v>
      </c>
      <c r="E3617" s="585">
        <v>8.0</v>
      </c>
      <c r="H3617" s="580" t="str">
        <f t="shared" si="2"/>
        <v>INSERT INTO public.rack (ubicacion, pasillo, lado, almacen) VALUES('F0805R','3','REVERSO','Physical Locations/APT/Stock/Cedis I');</v>
      </c>
    </row>
    <row r="3618">
      <c r="A3618" s="584" t="s">
        <v>7049</v>
      </c>
      <c r="B3618" s="585">
        <v>3.0</v>
      </c>
      <c r="C3618" s="580" t="str">
        <f t="shared" si="1"/>
        <v>FRENTE</v>
      </c>
      <c r="D3618" s="583" t="s">
        <v>8317</v>
      </c>
      <c r="E3618" s="585">
        <v>8.0</v>
      </c>
      <c r="H3618" s="580" t="str">
        <f t="shared" si="2"/>
        <v>INSERT INTO public.rack (ubicacion, pasillo, lado, almacen) VALUES('F0806F','3','FRENTE','Physical Locations/APT/Stock/Cedis I');</v>
      </c>
    </row>
    <row r="3619">
      <c r="A3619" s="584" t="s">
        <v>7042</v>
      </c>
      <c r="B3619" s="585">
        <v>3.0</v>
      </c>
      <c r="C3619" s="580" t="str">
        <f t="shared" si="1"/>
        <v>REVERSO</v>
      </c>
      <c r="D3619" s="583" t="s">
        <v>8317</v>
      </c>
      <c r="E3619" s="585">
        <v>8.0</v>
      </c>
      <c r="H3619" s="580" t="str">
        <f t="shared" si="2"/>
        <v>INSERT INTO public.rack (ubicacion, pasillo, lado, almacen) VALUES('F0806R','3','REVERSO','Physical Locations/APT/Stock/Cedis I');</v>
      </c>
    </row>
    <row r="3620">
      <c r="A3620" s="584" t="s">
        <v>7035</v>
      </c>
      <c r="B3620" s="585">
        <v>3.0</v>
      </c>
      <c r="C3620" s="580" t="str">
        <f t="shared" si="1"/>
        <v>FRENTE</v>
      </c>
      <c r="D3620" s="583" t="s">
        <v>8317</v>
      </c>
      <c r="E3620" s="585">
        <v>8.0</v>
      </c>
      <c r="H3620" s="580" t="str">
        <f t="shared" si="2"/>
        <v>INSERT INTO public.rack (ubicacion, pasillo, lado, almacen) VALUES('F0807F','3','FRENTE','Physical Locations/APT/Stock/Cedis I');</v>
      </c>
    </row>
    <row r="3621">
      <c r="A3621" s="584" t="s">
        <v>7027</v>
      </c>
      <c r="B3621" s="585">
        <v>3.0</v>
      </c>
      <c r="C3621" s="580" t="str">
        <f t="shared" si="1"/>
        <v>REVERSO</v>
      </c>
      <c r="D3621" s="583" t="s">
        <v>8317</v>
      </c>
      <c r="E3621" s="585">
        <v>8.0</v>
      </c>
      <c r="H3621" s="580" t="str">
        <f t="shared" si="2"/>
        <v>INSERT INTO public.rack (ubicacion, pasillo, lado, almacen) VALUES('F0807R','3','REVERSO','Physical Locations/APT/Stock/Cedis I');</v>
      </c>
    </row>
    <row r="3622">
      <c r="A3622" s="584" t="s">
        <v>7020</v>
      </c>
      <c r="B3622" s="585">
        <v>3.0</v>
      </c>
      <c r="C3622" s="580" t="str">
        <f t="shared" si="1"/>
        <v>FRENTE</v>
      </c>
      <c r="D3622" s="583" t="s">
        <v>8317</v>
      </c>
      <c r="E3622" s="585">
        <v>9.0</v>
      </c>
      <c r="H3622" s="580" t="str">
        <f t="shared" si="2"/>
        <v>INSERT INTO public.rack (ubicacion, pasillo, lado, almacen) VALUES('F0901F','3','FRENTE','Physical Locations/APT/Stock/Cedis I');</v>
      </c>
    </row>
    <row r="3623">
      <c r="A3623" s="584" t="s">
        <v>7012</v>
      </c>
      <c r="B3623" s="585">
        <v>3.0</v>
      </c>
      <c r="C3623" s="580" t="str">
        <f t="shared" si="1"/>
        <v>REVERSO</v>
      </c>
      <c r="D3623" s="583" t="s">
        <v>8317</v>
      </c>
      <c r="E3623" s="585">
        <v>9.0</v>
      </c>
      <c r="H3623" s="580" t="str">
        <f t="shared" si="2"/>
        <v>INSERT INTO public.rack (ubicacion, pasillo, lado, almacen) VALUES('F0901R','3','REVERSO','Physical Locations/APT/Stock/Cedis I');</v>
      </c>
    </row>
    <row r="3624">
      <c r="A3624" s="584" t="s">
        <v>7005</v>
      </c>
      <c r="B3624" s="585">
        <v>3.0</v>
      </c>
      <c r="C3624" s="580" t="str">
        <f t="shared" si="1"/>
        <v>FRENTE</v>
      </c>
      <c r="D3624" s="583" t="s">
        <v>8317</v>
      </c>
      <c r="E3624" s="585">
        <v>9.0</v>
      </c>
      <c r="H3624" s="580" t="str">
        <f t="shared" si="2"/>
        <v>INSERT INTO public.rack (ubicacion, pasillo, lado, almacen) VALUES('F0902F','3','FRENTE','Physical Locations/APT/Stock/Cedis I');</v>
      </c>
    </row>
    <row r="3625">
      <c r="A3625" s="584" t="s">
        <v>6997</v>
      </c>
      <c r="B3625" s="585">
        <v>3.0</v>
      </c>
      <c r="C3625" s="580" t="str">
        <f t="shared" si="1"/>
        <v>REVERSO</v>
      </c>
      <c r="D3625" s="583" t="s">
        <v>8317</v>
      </c>
      <c r="E3625" s="585">
        <v>9.0</v>
      </c>
      <c r="H3625" s="580" t="str">
        <f t="shared" si="2"/>
        <v>INSERT INTO public.rack (ubicacion, pasillo, lado, almacen) VALUES('F0902R','3','REVERSO','Physical Locations/APT/Stock/Cedis I');</v>
      </c>
    </row>
    <row r="3626">
      <c r="A3626" s="584" t="s">
        <v>6990</v>
      </c>
      <c r="B3626" s="585">
        <v>3.0</v>
      </c>
      <c r="C3626" s="580" t="str">
        <f t="shared" si="1"/>
        <v>FRENTE</v>
      </c>
      <c r="D3626" s="583" t="s">
        <v>8317</v>
      </c>
      <c r="E3626" s="585">
        <v>9.0</v>
      </c>
      <c r="H3626" s="580" t="str">
        <f t="shared" si="2"/>
        <v>INSERT INTO public.rack (ubicacion, pasillo, lado, almacen) VALUES('F0903F','3','FRENTE','Physical Locations/APT/Stock/Cedis I');</v>
      </c>
    </row>
    <row r="3627">
      <c r="A3627" s="584" t="s">
        <v>6982</v>
      </c>
      <c r="B3627" s="585">
        <v>3.0</v>
      </c>
      <c r="C3627" s="580" t="str">
        <f t="shared" si="1"/>
        <v>REVERSO</v>
      </c>
      <c r="D3627" s="583" t="s">
        <v>8317</v>
      </c>
      <c r="E3627" s="585">
        <v>9.0</v>
      </c>
      <c r="H3627" s="580" t="str">
        <f t="shared" si="2"/>
        <v>INSERT INTO public.rack (ubicacion, pasillo, lado, almacen) VALUES('F0903R','3','REVERSO','Physical Locations/APT/Stock/Cedis I');</v>
      </c>
    </row>
    <row r="3628">
      <c r="A3628" s="584" t="s">
        <v>6975</v>
      </c>
      <c r="B3628" s="585">
        <v>3.0</v>
      </c>
      <c r="C3628" s="580" t="str">
        <f t="shared" si="1"/>
        <v>FRENTE</v>
      </c>
      <c r="D3628" s="583" t="s">
        <v>8317</v>
      </c>
      <c r="E3628" s="585">
        <v>9.0</v>
      </c>
      <c r="H3628" s="580" t="str">
        <f t="shared" si="2"/>
        <v>INSERT INTO public.rack (ubicacion, pasillo, lado, almacen) VALUES('F0904F','3','FRENTE','Physical Locations/APT/Stock/Cedis I');</v>
      </c>
    </row>
    <row r="3629">
      <c r="A3629" s="584" t="s">
        <v>6967</v>
      </c>
      <c r="B3629" s="585">
        <v>3.0</v>
      </c>
      <c r="C3629" s="580" t="str">
        <f t="shared" si="1"/>
        <v>REVERSO</v>
      </c>
      <c r="D3629" s="583" t="s">
        <v>8317</v>
      </c>
      <c r="E3629" s="585">
        <v>9.0</v>
      </c>
      <c r="H3629" s="580" t="str">
        <f t="shared" si="2"/>
        <v>INSERT INTO public.rack (ubicacion, pasillo, lado, almacen) VALUES('F0904R','3','REVERSO','Physical Locations/APT/Stock/Cedis I');</v>
      </c>
    </row>
    <row r="3630">
      <c r="A3630" s="584" t="s">
        <v>6959</v>
      </c>
      <c r="B3630" s="585">
        <v>3.0</v>
      </c>
      <c r="C3630" s="580" t="str">
        <f t="shared" si="1"/>
        <v>FRENTE</v>
      </c>
      <c r="D3630" s="583" t="s">
        <v>8317</v>
      </c>
      <c r="E3630" s="585">
        <v>9.0</v>
      </c>
      <c r="H3630" s="580" t="str">
        <f t="shared" si="2"/>
        <v>INSERT INTO public.rack (ubicacion, pasillo, lado, almacen) VALUES('F0905F','3','FRENTE','Physical Locations/APT/Stock/Cedis I');</v>
      </c>
    </row>
    <row r="3631">
      <c r="A3631" s="584" t="s">
        <v>6951</v>
      </c>
      <c r="B3631" s="585">
        <v>3.0</v>
      </c>
      <c r="C3631" s="580" t="str">
        <f t="shared" si="1"/>
        <v>REVERSO</v>
      </c>
      <c r="D3631" s="583" t="s">
        <v>8317</v>
      </c>
      <c r="E3631" s="585">
        <v>9.0</v>
      </c>
      <c r="H3631" s="580" t="str">
        <f t="shared" si="2"/>
        <v>INSERT INTO public.rack (ubicacion, pasillo, lado, almacen) VALUES('F0905R','3','REVERSO','Physical Locations/APT/Stock/Cedis I');</v>
      </c>
    </row>
    <row r="3632">
      <c r="A3632" s="584" t="s">
        <v>6943</v>
      </c>
      <c r="B3632" s="585">
        <v>3.0</v>
      </c>
      <c r="C3632" s="580" t="str">
        <f t="shared" si="1"/>
        <v>FRENTE</v>
      </c>
      <c r="D3632" s="583" t="s">
        <v>8317</v>
      </c>
      <c r="E3632" s="585">
        <v>9.0</v>
      </c>
      <c r="H3632" s="580" t="str">
        <f t="shared" si="2"/>
        <v>INSERT INTO public.rack (ubicacion, pasillo, lado, almacen) VALUES('F0906F','3','FRENTE','Physical Locations/APT/Stock/Cedis I');</v>
      </c>
    </row>
    <row r="3633">
      <c r="A3633" s="584" t="s">
        <v>6935</v>
      </c>
      <c r="B3633" s="585">
        <v>3.0</v>
      </c>
      <c r="C3633" s="580" t="str">
        <f t="shared" si="1"/>
        <v>REVERSO</v>
      </c>
      <c r="D3633" s="583" t="s">
        <v>8317</v>
      </c>
      <c r="E3633" s="585">
        <v>9.0</v>
      </c>
      <c r="H3633" s="580" t="str">
        <f t="shared" si="2"/>
        <v>INSERT INTO public.rack (ubicacion, pasillo, lado, almacen) VALUES('F0906R','3','REVERSO','Physical Locations/APT/Stock/Cedis I');</v>
      </c>
    </row>
    <row r="3634">
      <c r="A3634" s="584" t="s">
        <v>6927</v>
      </c>
      <c r="B3634" s="585">
        <v>3.0</v>
      </c>
      <c r="C3634" s="580" t="str">
        <f t="shared" si="1"/>
        <v>FRENTE</v>
      </c>
      <c r="D3634" s="583" t="s">
        <v>8317</v>
      </c>
      <c r="E3634" s="585">
        <v>9.0</v>
      </c>
      <c r="H3634" s="580" t="str">
        <f t="shared" si="2"/>
        <v>INSERT INTO public.rack (ubicacion, pasillo, lado, almacen) VALUES('F0907F','3','FRENTE','Physical Locations/APT/Stock/Cedis I');</v>
      </c>
    </row>
    <row r="3635">
      <c r="A3635" s="584" t="s">
        <v>6919</v>
      </c>
      <c r="B3635" s="585">
        <v>3.0</v>
      </c>
      <c r="C3635" s="580" t="str">
        <f t="shared" si="1"/>
        <v>REVERSO</v>
      </c>
      <c r="D3635" s="583" t="s">
        <v>8317</v>
      </c>
      <c r="E3635" s="585">
        <v>9.0</v>
      </c>
      <c r="H3635" s="580" t="str">
        <f t="shared" si="2"/>
        <v>INSERT INTO public.rack (ubicacion, pasillo, lado, almacen) VALUES('F0907R','3','REVERSO','Physical Locations/APT/Stock/Cedis I');</v>
      </c>
    </row>
    <row r="3636">
      <c r="A3636" s="584" t="s">
        <v>6911</v>
      </c>
      <c r="B3636" s="585">
        <v>3.0</v>
      </c>
      <c r="C3636" s="580" t="str">
        <f t="shared" si="1"/>
        <v>FRENTE</v>
      </c>
      <c r="D3636" s="583" t="s">
        <v>8317</v>
      </c>
      <c r="E3636" s="585">
        <v>10.0</v>
      </c>
      <c r="H3636" s="580" t="str">
        <f t="shared" si="2"/>
        <v>INSERT INTO public.rack (ubicacion, pasillo, lado, almacen) VALUES('F1001F','3','FRENTE','Physical Locations/APT/Stock/Cedis I');</v>
      </c>
    </row>
    <row r="3637">
      <c r="A3637" s="584" t="s">
        <v>6903</v>
      </c>
      <c r="B3637" s="585">
        <v>3.0</v>
      </c>
      <c r="C3637" s="580" t="str">
        <f t="shared" si="1"/>
        <v>REVERSO</v>
      </c>
      <c r="D3637" s="583" t="s">
        <v>8317</v>
      </c>
      <c r="E3637" s="585">
        <v>10.0</v>
      </c>
      <c r="H3637" s="580" t="str">
        <f t="shared" si="2"/>
        <v>INSERT INTO public.rack (ubicacion, pasillo, lado, almacen) VALUES('F1001R','3','REVERSO','Physical Locations/APT/Stock/Cedis I');</v>
      </c>
    </row>
    <row r="3638">
      <c r="A3638" s="584" t="s">
        <v>6895</v>
      </c>
      <c r="B3638" s="585">
        <v>3.0</v>
      </c>
      <c r="C3638" s="580" t="str">
        <f t="shared" si="1"/>
        <v>FRENTE</v>
      </c>
      <c r="D3638" s="583" t="s">
        <v>8317</v>
      </c>
      <c r="E3638" s="585">
        <v>10.0</v>
      </c>
      <c r="H3638" s="580" t="str">
        <f t="shared" si="2"/>
        <v>INSERT INTO public.rack (ubicacion, pasillo, lado, almacen) VALUES('F1002F','3','FRENTE','Physical Locations/APT/Stock/Cedis I');</v>
      </c>
    </row>
    <row r="3639">
      <c r="A3639" s="584" t="s">
        <v>6887</v>
      </c>
      <c r="B3639" s="585">
        <v>3.0</v>
      </c>
      <c r="C3639" s="580" t="str">
        <f t="shared" si="1"/>
        <v>REVERSO</v>
      </c>
      <c r="D3639" s="583" t="s">
        <v>8317</v>
      </c>
      <c r="E3639" s="585">
        <v>10.0</v>
      </c>
      <c r="H3639" s="580" t="str">
        <f t="shared" si="2"/>
        <v>INSERT INTO public.rack (ubicacion, pasillo, lado, almacen) VALUES('F1002R','3','REVERSO','Physical Locations/APT/Stock/Cedis I');</v>
      </c>
    </row>
    <row r="3640">
      <c r="A3640" s="584" t="s">
        <v>6879</v>
      </c>
      <c r="B3640" s="585">
        <v>3.0</v>
      </c>
      <c r="C3640" s="580" t="str">
        <f t="shared" si="1"/>
        <v>FRENTE</v>
      </c>
      <c r="D3640" s="583" t="s">
        <v>8317</v>
      </c>
      <c r="E3640" s="585">
        <v>10.0</v>
      </c>
      <c r="H3640" s="580" t="str">
        <f t="shared" si="2"/>
        <v>INSERT INTO public.rack (ubicacion, pasillo, lado, almacen) VALUES('F1003F','3','FRENTE','Physical Locations/APT/Stock/Cedis I');</v>
      </c>
    </row>
    <row r="3641">
      <c r="A3641" s="584" t="s">
        <v>6872</v>
      </c>
      <c r="B3641" s="585">
        <v>3.0</v>
      </c>
      <c r="C3641" s="580" t="str">
        <f t="shared" si="1"/>
        <v>REVERSO</v>
      </c>
      <c r="D3641" s="583" t="s">
        <v>8317</v>
      </c>
      <c r="E3641" s="585">
        <v>10.0</v>
      </c>
      <c r="H3641" s="580" t="str">
        <f t="shared" si="2"/>
        <v>INSERT INTO public.rack (ubicacion, pasillo, lado, almacen) VALUES('F1003R','3','REVERSO','Physical Locations/APT/Stock/Cedis I');</v>
      </c>
    </row>
    <row r="3642">
      <c r="A3642" s="584" t="s">
        <v>6865</v>
      </c>
      <c r="B3642" s="585">
        <v>3.0</v>
      </c>
      <c r="C3642" s="580" t="str">
        <f t="shared" si="1"/>
        <v>FRENTE</v>
      </c>
      <c r="D3642" s="583" t="s">
        <v>8317</v>
      </c>
      <c r="E3642" s="585">
        <v>10.0</v>
      </c>
      <c r="H3642" s="580" t="str">
        <f t="shared" si="2"/>
        <v>INSERT INTO public.rack (ubicacion, pasillo, lado, almacen) VALUES('F1004F','3','FRENTE','Physical Locations/APT/Stock/Cedis I');</v>
      </c>
    </row>
    <row r="3643">
      <c r="A3643" s="584" t="s">
        <v>6858</v>
      </c>
      <c r="B3643" s="585">
        <v>3.0</v>
      </c>
      <c r="C3643" s="580" t="str">
        <f t="shared" si="1"/>
        <v>REVERSO</v>
      </c>
      <c r="D3643" s="583" t="s">
        <v>8317</v>
      </c>
      <c r="E3643" s="585">
        <v>10.0</v>
      </c>
      <c r="H3643" s="580" t="str">
        <f t="shared" si="2"/>
        <v>INSERT INTO public.rack (ubicacion, pasillo, lado, almacen) VALUES('F1004R','3','REVERSO','Physical Locations/APT/Stock/Cedis I');</v>
      </c>
    </row>
    <row r="3644">
      <c r="A3644" s="584" t="s">
        <v>6851</v>
      </c>
      <c r="B3644" s="585">
        <v>3.0</v>
      </c>
      <c r="C3644" s="580" t="str">
        <f t="shared" si="1"/>
        <v>FRENTE</v>
      </c>
      <c r="D3644" s="583" t="s">
        <v>8317</v>
      </c>
      <c r="E3644" s="585">
        <v>10.0</v>
      </c>
      <c r="H3644" s="580" t="str">
        <f t="shared" si="2"/>
        <v>INSERT INTO public.rack (ubicacion, pasillo, lado, almacen) VALUES('F1005F','3','FRENTE','Physical Locations/APT/Stock/Cedis I');</v>
      </c>
    </row>
    <row r="3645">
      <c r="A3645" s="584" t="s">
        <v>6844</v>
      </c>
      <c r="B3645" s="585">
        <v>3.0</v>
      </c>
      <c r="C3645" s="580" t="str">
        <f t="shared" si="1"/>
        <v>REVERSO</v>
      </c>
      <c r="D3645" s="583" t="s">
        <v>8317</v>
      </c>
      <c r="E3645" s="585">
        <v>10.0</v>
      </c>
      <c r="H3645" s="580" t="str">
        <f t="shared" si="2"/>
        <v>INSERT INTO public.rack (ubicacion, pasillo, lado, almacen) VALUES('F1005R','3','REVERSO','Physical Locations/APT/Stock/Cedis I');</v>
      </c>
    </row>
    <row r="3646">
      <c r="A3646" s="584" t="s">
        <v>6837</v>
      </c>
      <c r="B3646" s="585">
        <v>3.0</v>
      </c>
      <c r="C3646" s="580" t="str">
        <f t="shared" si="1"/>
        <v>FRENTE</v>
      </c>
      <c r="D3646" s="583" t="s">
        <v>8317</v>
      </c>
      <c r="E3646" s="585">
        <v>10.0</v>
      </c>
      <c r="H3646" s="580" t="str">
        <f t="shared" si="2"/>
        <v>INSERT INTO public.rack (ubicacion, pasillo, lado, almacen) VALUES('F1006F','3','FRENTE','Physical Locations/APT/Stock/Cedis I');</v>
      </c>
    </row>
    <row r="3647">
      <c r="A3647" s="584" t="s">
        <v>6829</v>
      </c>
      <c r="B3647" s="585">
        <v>3.0</v>
      </c>
      <c r="C3647" s="580" t="str">
        <f t="shared" si="1"/>
        <v>REVERSO</v>
      </c>
      <c r="D3647" s="583" t="s">
        <v>8317</v>
      </c>
      <c r="E3647" s="585">
        <v>10.0</v>
      </c>
      <c r="H3647" s="580" t="str">
        <f t="shared" si="2"/>
        <v>INSERT INTO public.rack (ubicacion, pasillo, lado, almacen) VALUES('F1006R','3','REVERSO','Physical Locations/APT/Stock/Cedis I');</v>
      </c>
    </row>
    <row r="3648">
      <c r="A3648" s="584" t="s">
        <v>6821</v>
      </c>
      <c r="B3648" s="585">
        <v>3.0</v>
      </c>
      <c r="C3648" s="580" t="str">
        <f t="shared" si="1"/>
        <v>FRENTE</v>
      </c>
      <c r="D3648" s="583" t="s">
        <v>8317</v>
      </c>
      <c r="E3648" s="585">
        <v>10.0</v>
      </c>
      <c r="H3648" s="580" t="str">
        <f t="shared" si="2"/>
        <v>INSERT INTO public.rack (ubicacion, pasillo, lado, almacen) VALUES('F1007F','3','FRENTE','Physical Locations/APT/Stock/Cedis I');</v>
      </c>
    </row>
    <row r="3649">
      <c r="A3649" s="584" t="s">
        <v>6813</v>
      </c>
      <c r="B3649" s="585">
        <v>3.0</v>
      </c>
      <c r="C3649" s="580" t="str">
        <f t="shared" si="1"/>
        <v>REVERSO</v>
      </c>
      <c r="D3649" s="583" t="s">
        <v>8317</v>
      </c>
      <c r="E3649" s="585">
        <v>10.0</v>
      </c>
      <c r="H3649" s="580" t="str">
        <f t="shared" si="2"/>
        <v>INSERT INTO public.rack (ubicacion, pasillo, lado, almacen) VALUES('F1007R','3','REVERSO','Physical Locations/APT/Stock/Cedis I');</v>
      </c>
    </row>
    <row r="3650">
      <c r="A3650" s="584" t="s">
        <v>6765</v>
      </c>
      <c r="B3650" s="585">
        <v>3.0</v>
      </c>
      <c r="C3650" s="580" t="str">
        <f t="shared" si="1"/>
        <v>FRENTE</v>
      </c>
      <c r="D3650" s="583" t="s">
        <v>8317</v>
      </c>
      <c r="E3650" s="585">
        <v>11.0</v>
      </c>
      <c r="H3650" s="580" t="str">
        <f t="shared" si="2"/>
        <v>INSERT INTO public.rack (ubicacion, pasillo, lado, almacen) VALUES('F1104F','3','FRENTE','Physical Locations/APT/Stock/Cedis I');</v>
      </c>
    </row>
    <row r="3651">
      <c r="A3651" s="584" t="s">
        <v>6758</v>
      </c>
      <c r="B3651" s="585">
        <v>3.0</v>
      </c>
      <c r="C3651" s="580" t="str">
        <f t="shared" si="1"/>
        <v>REVERSO</v>
      </c>
      <c r="D3651" s="583" t="s">
        <v>8317</v>
      </c>
      <c r="E3651" s="585">
        <v>11.0</v>
      </c>
      <c r="H3651" s="580" t="str">
        <f t="shared" si="2"/>
        <v>INSERT INTO public.rack (ubicacion, pasillo, lado, almacen) VALUES('F1104R','3','REVERSO','Physical Locations/APT/Stock/Cedis I');</v>
      </c>
    </row>
    <row r="3652">
      <c r="A3652" s="584" t="s">
        <v>6750</v>
      </c>
      <c r="B3652" s="585">
        <v>3.0</v>
      </c>
      <c r="C3652" s="580" t="str">
        <f t="shared" si="1"/>
        <v>FRENTE</v>
      </c>
      <c r="D3652" s="583" t="s">
        <v>8317</v>
      </c>
      <c r="E3652" s="585">
        <v>11.0</v>
      </c>
      <c r="H3652" s="580" t="str">
        <f t="shared" si="2"/>
        <v>INSERT INTO public.rack (ubicacion, pasillo, lado, almacen) VALUES('F1105F','3','FRENTE','Physical Locations/APT/Stock/Cedis I');</v>
      </c>
    </row>
    <row r="3653">
      <c r="A3653" s="584" t="s">
        <v>6743</v>
      </c>
      <c r="B3653" s="585">
        <v>3.0</v>
      </c>
      <c r="C3653" s="580" t="str">
        <f t="shared" si="1"/>
        <v>REVERSO</v>
      </c>
      <c r="D3653" s="583" t="s">
        <v>8317</v>
      </c>
      <c r="E3653" s="585">
        <v>11.0</v>
      </c>
      <c r="H3653" s="580" t="str">
        <f t="shared" si="2"/>
        <v>INSERT INTO public.rack (ubicacion, pasillo, lado, almacen) VALUES('F1105R','3','REVERSO','Physical Locations/APT/Stock/Cedis I');</v>
      </c>
    </row>
    <row r="3654">
      <c r="A3654" s="584" t="s">
        <v>6735</v>
      </c>
      <c r="B3654" s="585">
        <v>3.0</v>
      </c>
      <c r="C3654" s="580" t="str">
        <f t="shared" si="1"/>
        <v>FRENTE</v>
      </c>
      <c r="D3654" s="583" t="s">
        <v>8317</v>
      </c>
      <c r="E3654" s="585">
        <v>11.0</v>
      </c>
      <c r="H3654" s="580" t="str">
        <f t="shared" si="2"/>
        <v>INSERT INTO public.rack (ubicacion, pasillo, lado, almacen) VALUES('F1106F','3','FRENTE','Physical Locations/APT/Stock/Cedis I');</v>
      </c>
    </row>
    <row r="3655">
      <c r="A3655" s="584" t="s">
        <v>6726</v>
      </c>
      <c r="B3655" s="585">
        <v>3.0</v>
      </c>
      <c r="C3655" s="580" t="str">
        <f t="shared" si="1"/>
        <v>REVERSO</v>
      </c>
      <c r="D3655" s="583" t="s">
        <v>8317</v>
      </c>
      <c r="E3655" s="585">
        <v>11.0</v>
      </c>
      <c r="H3655" s="580" t="str">
        <f t="shared" si="2"/>
        <v>INSERT INTO public.rack (ubicacion, pasillo, lado, almacen) VALUES('F1106R','3','REVERSO','Physical Locations/APT/Stock/Cedis I');</v>
      </c>
    </row>
    <row r="3656">
      <c r="A3656" s="584" t="s">
        <v>6717</v>
      </c>
      <c r="B3656" s="585">
        <v>3.0</v>
      </c>
      <c r="C3656" s="580" t="str">
        <f t="shared" si="1"/>
        <v>FRENTE</v>
      </c>
      <c r="D3656" s="583" t="s">
        <v>8317</v>
      </c>
      <c r="E3656" s="585">
        <v>11.0</v>
      </c>
      <c r="H3656" s="580" t="str">
        <f t="shared" si="2"/>
        <v>INSERT INTO public.rack (ubicacion, pasillo, lado, almacen) VALUES('F1107F','3','FRENTE','Physical Locations/APT/Stock/Cedis I');</v>
      </c>
    </row>
    <row r="3657">
      <c r="A3657" s="584" t="s">
        <v>6708</v>
      </c>
      <c r="B3657" s="585">
        <v>3.0</v>
      </c>
      <c r="C3657" s="580" t="str">
        <f t="shared" si="1"/>
        <v>REVERSO</v>
      </c>
      <c r="D3657" s="583" t="s">
        <v>8317</v>
      </c>
      <c r="E3657" s="585">
        <v>11.0</v>
      </c>
      <c r="H3657" s="580" t="str">
        <f t="shared" si="2"/>
        <v>INSERT INTO public.rack (ubicacion, pasillo, lado, almacen) VALUES('F1107R','3','REVERSO','Physical Locations/APT/Stock/Cedis I');</v>
      </c>
    </row>
    <row r="3658">
      <c r="A3658" s="584" t="s">
        <v>6651</v>
      </c>
      <c r="B3658" s="585">
        <v>3.0</v>
      </c>
      <c r="C3658" s="580" t="str">
        <f t="shared" si="1"/>
        <v>FRENTE</v>
      </c>
      <c r="D3658" s="583" t="s">
        <v>8317</v>
      </c>
      <c r="E3658" s="585">
        <v>12.0</v>
      </c>
      <c r="H3658" s="580" t="str">
        <f t="shared" si="2"/>
        <v>INSERT INTO public.rack (ubicacion, pasillo, lado, almacen) VALUES('F1204F','3','FRENTE','Physical Locations/APT/Stock/Cedis I');</v>
      </c>
    </row>
    <row r="3659">
      <c r="A3659" s="584" t="s">
        <v>6642</v>
      </c>
      <c r="B3659" s="585">
        <v>3.0</v>
      </c>
      <c r="C3659" s="580" t="str">
        <f t="shared" si="1"/>
        <v>REVERSO</v>
      </c>
      <c r="D3659" s="583" t="s">
        <v>8317</v>
      </c>
      <c r="E3659" s="585">
        <v>12.0</v>
      </c>
      <c r="H3659" s="580" t="str">
        <f t="shared" si="2"/>
        <v>INSERT INTO public.rack (ubicacion, pasillo, lado, almacen) VALUES('F1204R','3','REVERSO','Physical Locations/APT/Stock/Cedis I');</v>
      </c>
    </row>
    <row r="3660">
      <c r="A3660" s="584" t="s">
        <v>6633</v>
      </c>
      <c r="B3660" s="585">
        <v>3.0</v>
      </c>
      <c r="C3660" s="580" t="str">
        <f t="shared" si="1"/>
        <v>FRENTE</v>
      </c>
      <c r="D3660" s="583" t="s">
        <v>8317</v>
      </c>
      <c r="E3660" s="585">
        <v>12.0</v>
      </c>
      <c r="H3660" s="580" t="str">
        <f t="shared" si="2"/>
        <v>INSERT INTO public.rack (ubicacion, pasillo, lado, almacen) VALUES('F1205F','3','FRENTE','Physical Locations/APT/Stock/Cedis I');</v>
      </c>
    </row>
    <row r="3661">
      <c r="A3661" s="584" t="s">
        <v>6624</v>
      </c>
      <c r="B3661" s="585">
        <v>3.0</v>
      </c>
      <c r="C3661" s="580" t="str">
        <f t="shared" si="1"/>
        <v>REVERSO</v>
      </c>
      <c r="D3661" s="583" t="s">
        <v>8317</v>
      </c>
      <c r="E3661" s="585">
        <v>12.0</v>
      </c>
      <c r="H3661" s="580" t="str">
        <f t="shared" si="2"/>
        <v>INSERT INTO public.rack (ubicacion, pasillo, lado, almacen) VALUES('F1205R','3','REVERSO','Physical Locations/APT/Stock/Cedis I');</v>
      </c>
    </row>
    <row r="3662">
      <c r="A3662" s="584" t="s">
        <v>6615</v>
      </c>
      <c r="B3662" s="585">
        <v>3.0</v>
      </c>
      <c r="C3662" s="580" t="str">
        <f t="shared" si="1"/>
        <v>FRENTE</v>
      </c>
      <c r="D3662" s="583" t="s">
        <v>8317</v>
      </c>
      <c r="E3662" s="585">
        <v>12.0</v>
      </c>
      <c r="H3662" s="580" t="str">
        <f t="shared" si="2"/>
        <v>INSERT INTO public.rack (ubicacion, pasillo, lado, almacen) VALUES('F1206F','3','FRENTE','Physical Locations/APT/Stock/Cedis I');</v>
      </c>
    </row>
    <row r="3663">
      <c r="A3663" s="584" t="s">
        <v>6606</v>
      </c>
      <c r="B3663" s="585">
        <v>3.0</v>
      </c>
      <c r="C3663" s="580" t="str">
        <f t="shared" si="1"/>
        <v>REVERSO</v>
      </c>
      <c r="D3663" s="583" t="s">
        <v>8317</v>
      </c>
      <c r="E3663" s="585">
        <v>12.0</v>
      </c>
      <c r="H3663" s="580" t="str">
        <f t="shared" si="2"/>
        <v>INSERT INTO public.rack (ubicacion, pasillo, lado, almacen) VALUES('F1206R','3','REVERSO','Physical Locations/APT/Stock/Cedis I');</v>
      </c>
    </row>
    <row r="3664">
      <c r="A3664" s="584" t="s">
        <v>6597</v>
      </c>
      <c r="B3664" s="585">
        <v>3.0</v>
      </c>
      <c r="C3664" s="580" t="str">
        <f t="shared" si="1"/>
        <v>FRENTE</v>
      </c>
      <c r="D3664" s="583" t="s">
        <v>8317</v>
      </c>
      <c r="E3664" s="585">
        <v>12.0</v>
      </c>
      <c r="H3664" s="580" t="str">
        <f t="shared" si="2"/>
        <v>INSERT INTO public.rack (ubicacion, pasillo, lado, almacen) VALUES('F1207F','3','FRENTE','Physical Locations/APT/Stock/Cedis I');</v>
      </c>
    </row>
    <row r="3665">
      <c r="A3665" s="584" t="s">
        <v>6588</v>
      </c>
      <c r="B3665" s="585">
        <v>3.0</v>
      </c>
      <c r="C3665" s="580" t="str">
        <f t="shared" si="1"/>
        <v>REVERSO</v>
      </c>
      <c r="D3665" s="583" t="s">
        <v>8317</v>
      </c>
      <c r="E3665" s="585">
        <v>12.0</v>
      </c>
      <c r="H3665" s="580" t="str">
        <f t="shared" si="2"/>
        <v>INSERT INTO public.rack (ubicacion, pasillo, lado, almacen) VALUES('F1207R','3','REVERSO','Physical Locations/APT/Stock/Cedis I');</v>
      </c>
    </row>
    <row r="3666">
      <c r="A3666" s="584" t="s">
        <v>6579</v>
      </c>
      <c r="B3666" s="585">
        <v>3.0</v>
      </c>
      <c r="C3666" s="580" t="str">
        <f t="shared" si="1"/>
        <v>FRENTE</v>
      </c>
      <c r="D3666" s="583" t="s">
        <v>8317</v>
      </c>
      <c r="E3666" s="585">
        <v>13.0</v>
      </c>
      <c r="H3666" s="580" t="str">
        <f t="shared" si="2"/>
        <v>INSERT INTO public.rack (ubicacion, pasillo, lado, almacen) VALUES('F1301F','3','FRENTE','Physical Locations/APT/Stock/Cedis I');</v>
      </c>
    </row>
    <row r="3667">
      <c r="A3667" s="584" t="s">
        <v>6570</v>
      </c>
      <c r="B3667" s="585">
        <v>3.0</v>
      </c>
      <c r="C3667" s="580" t="str">
        <f t="shared" si="1"/>
        <v>REVERSO</v>
      </c>
      <c r="D3667" s="583" t="s">
        <v>8317</v>
      </c>
      <c r="E3667" s="585">
        <v>13.0</v>
      </c>
      <c r="H3667" s="580" t="str">
        <f t="shared" si="2"/>
        <v>INSERT INTO public.rack (ubicacion, pasillo, lado, almacen) VALUES('F1301R','3','REVERSO','Physical Locations/APT/Stock/Cedis I');</v>
      </c>
    </row>
    <row r="3668">
      <c r="A3668" s="584" t="s">
        <v>6561</v>
      </c>
      <c r="B3668" s="585">
        <v>3.0</v>
      </c>
      <c r="C3668" s="580" t="str">
        <f t="shared" si="1"/>
        <v>FRENTE</v>
      </c>
      <c r="D3668" s="583" t="s">
        <v>8317</v>
      </c>
      <c r="E3668" s="585">
        <v>13.0</v>
      </c>
      <c r="H3668" s="580" t="str">
        <f t="shared" si="2"/>
        <v>INSERT INTO public.rack (ubicacion, pasillo, lado, almacen) VALUES('F1302F','3','FRENTE','Physical Locations/APT/Stock/Cedis I');</v>
      </c>
    </row>
    <row r="3669">
      <c r="A3669" s="584" t="s">
        <v>6552</v>
      </c>
      <c r="B3669" s="585">
        <v>3.0</v>
      </c>
      <c r="C3669" s="580" t="str">
        <f t="shared" si="1"/>
        <v>REVERSO</v>
      </c>
      <c r="D3669" s="583" t="s">
        <v>8317</v>
      </c>
      <c r="E3669" s="585">
        <v>13.0</v>
      </c>
      <c r="H3669" s="580" t="str">
        <f t="shared" si="2"/>
        <v>INSERT INTO public.rack (ubicacion, pasillo, lado, almacen) VALUES('F1302R','3','REVERSO','Physical Locations/APT/Stock/Cedis I');</v>
      </c>
    </row>
    <row r="3670">
      <c r="A3670" s="584" t="s">
        <v>6543</v>
      </c>
      <c r="B3670" s="585">
        <v>3.0</v>
      </c>
      <c r="C3670" s="580" t="str">
        <f t="shared" si="1"/>
        <v>FRENTE</v>
      </c>
      <c r="D3670" s="583" t="s">
        <v>8317</v>
      </c>
      <c r="E3670" s="585">
        <v>13.0</v>
      </c>
      <c r="H3670" s="580" t="str">
        <f t="shared" si="2"/>
        <v>INSERT INTO public.rack (ubicacion, pasillo, lado, almacen) VALUES('F1303F','3','FRENTE','Physical Locations/APT/Stock/Cedis I');</v>
      </c>
    </row>
    <row r="3671">
      <c r="A3671" s="584" t="s">
        <v>6534</v>
      </c>
      <c r="B3671" s="585">
        <v>3.0</v>
      </c>
      <c r="C3671" s="580" t="str">
        <f t="shared" si="1"/>
        <v>REVERSO</v>
      </c>
      <c r="D3671" s="583" t="s">
        <v>8317</v>
      </c>
      <c r="E3671" s="585">
        <v>13.0</v>
      </c>
      <c r="H3671" s="580" t="str">
        <f t="shared" si="2"/>
        <v>INSERT INTO public.rack (ubicacion, pasillo, lado, almacen) VALUES('F1303R','3','REVERSO','Physical Locations/APT/Stock/Cedis I');</v>
      </c>
    </row>
    <row r="3672">
      <c r="A3672" s="584" t="s">
        <v>6525</v>
      </c>
      <c r="B3672" s="585">
        <v>3.0</v>
      </c>
      <c r="C3672" s="580" t="str">
        <f t="shared" si="1"/>
        <v>FRENTE</v>
      </c>
      <c r="D3672" s="583" t="s">
        <v>8317</v>
      </c>
      <c r="E3672" s="585">
        <v>13.0</v>
      </c>
      <c r="H3672" s="580" t="str">
        <f t="shared" si="2"/>
        <v>INSERT INTO public.rack (ubicacion, pasillo, lado, almacen) VALUES('F1304F','3','FRENTE','Physical Locations/APT/Stock/Cedis I');</v>
      </c>
    </row>
    <row r="3673">
      <c r="A3673" s="584" t="s">
        <v>6516</v>
      </c>
      <c r="B3673" s="585">
        <v>3.0</v>
      </c>
      <c r="C3673" s="580" t="str">
        <f t="shared" si="1"/>
        <v>REVERSO</v>
      </c>
      <c r="D3673" s="583" t="s">
        <v>8317</v>
      </c>
      <c r="E3673" s="585">
        <v>13.0</v>
      </c>
      <c r="H3673" s="580" t="str">
        <f t="shared" si="2"/>
        <v>INSERT INTO public.rack (ubicacion, pasillo, lado, almacen) VALUES('F1304R','3','REVERSO','Physical Locations/APT/Stock/Cedis I');</v>
      </c>
    </row>
    <row r="3674">
      <c r="A3674" s="584" t="s">
        <v>6507</v>
      </c>
      <c r="B3674" s="585">
        <v>3.0</v>
      </c>
      <c r="C3674" s="580" t="str">
        <f t="shared" si="1"/>
        <v>FRENTE</v>
      </c>
      <c r="D3674" s="583" t="s">
        <v>8317</v>
      </c>
      <c r="E3674" s="585">
        <v>13.0</v>
      </c>
      <c r="H3674" s="580" t="str">
        <f t="shared" si="2"/>
        <v>INSERT INTO public.rack (ubicacion, pasillo, lado, almacen) VALUES('F1305F','3','FRENTE','Physical Locations/APT/Stock/Cedis I');</v>
      </c>
    </row>
    <row r="3675">
      <c r="A3675" s="584" t="s">
        <v>6498</v>
      </c>
      <c r="B3675" s="585">
        <v>3.0</v>
      </c>
      <c r="C3675" s="580" t="str">
        <f t="shared" si="1"/>
        <v>REVERSO</v>
      </c>
      <c r="D3675" s="583" t="s">
        <v>8317</v>
      </c>
      <c r="E3675" s="585">
        <v>13.0</v>
      </c>
      <c r="H3675" s="580" t="str">
        <f t="shared" si="2"/>
        <v>INSERT INTO public.rack (ubicacion, pasillo, lado, almacen) VALUES('F1305R','3','REVERSO','Physical Locations/APT/Stock/Cedis I');</v>
      </c>
    </row>
    <row r="3676">
      <c r="A3676" s="584" t="s">
        <v>6489</v>
      </c>
      <c r="B3676" s="585">
        <v>3.0</v>
      </c>
      <c r="C3676" s="580" t="str">
        <f t="shared" si="1"/>
        <v>FRENTE</v>
      </c>
      <c r="D3676" s="583" t="s">
        <v>8317</v>
      </c>
      <c r="E3676" s="585">
        <v>13.0</v>
      </c>
      <c r="H3676" s="580" t="str">
        <f t="shared" si="2"/>
        <v>INSERT INTO public.rack (ubicacion, pasillo, lado, almacen) VALUES('F1306F','3','FRENTE','Physical Locations/APT/Stock/Cedis I');</v>
      </c>
    </row>
    <row r="3677">
      <c r="A3677" s="584" t="s">
        <v>6480</v>
      </c>
      <c r="B3677" s="585">
        <v>3.0</v>
      </c>
      <c r="C3677" s="580" t="str">
        <f t="shared" si="1"/>
        <v>REVERSO</v>
      </c>
      <c r="D3677" s="583" t="s">
        <v>8317</v>
      </c>
      <c r="E3677" s="585">
        <v>13.0</v>
      </c>
      <c r="H3677" s="580" t="str">
        <f t="shared" si="2"/>
        <v>INSERT INTO public.rack (ubicacion, pasillo, lado, almacen) VALUES('F1306R','3','REVERSO','Physical Locations/APT/Stock/Cedis I');</v>
      </c>
    </row>
    <row r="3678">
      <c r="A3678" s="584" t="s">
        <v>6471</v>
      </c>
      <c r="B3678" s="585">
        <v>3.0</v>
      </c>
      <c r="C3678" s="580" t="str">
        <f t="shared" si="1"/>
        <v>FRENTE</v>
      </c>
      <c r="D3678" s="583" t="s">
        <v>8317</v>
      </c>
      <c r="E3678" s="585">
        <v>13.0</v>
      </c>
      <c r="H3678" s="580" t="str">
        <f t="shared" si="2"/>
        <v>INSERT INTO public.rack (ubicacion, pasillo, lado, almacen) VALUES('F1307F','3','FRENTE','Physical Locations/APT/Stock/Cedis I');</v>
      </c>
    </row>
    <row r="3679">
      <c r="A3679" s="584" t="s">
        <v>6462</v>
      </c>
      <c r="B3679" s="585">
        <v>3.0</v>
      </c>
      <c r="C3679" s="580" t="str">
        <f t="shared" si="1"/>
        <v>REVERSO</v>
      </c>
      <c r="D3679" s="583" t="s">
        <v>8317</v>
      </c>
      <c r="E3679" s="585">
        <v>13.0</v>
      </c>
      <c r="H3679" s="580" t="str">
        <f t="shared" si="2"/>
        <v>INSERT INTO public.rack (ubicacion, pasillo, lado, almacen) VALUES('F1307R','3','REVERSO','Physical Locations/APT/Stock/Cedis I');</v>
      </c>
    </row>
    <row r="3680">
      <c r="A3680" s="584" t="s">
        <v>6453</v>
      </c>
      <c r="B3680" s="585">
        <v>3.0</v>
      </c>
      <c r="C3680" s="580" t="str">
        <f t="shared" si="1"/>
        <v>FRENTE</v>
      </c>
      <c r="D3680" s="583" t="s">
        <v>8317</v>
      </c>
      <c r="E3680" s="585">
        <v>14.0</v>
      </c>
      <c r="H3680" s="580" t="str">
        <f t="shared" si="2"/>
        <v>INSERT INTO public.rack (ubicacion, pasillo, lado, almacen) VALUES('F1401F','3','FRENTE','Physical Locations/APT/Stock/Cedis I');</v>
      </c>
    </row>
    <row r="3681">
      <c r="A3681" s="584" t="s">
        <v>6444</v>
      </c>
      <c r="B3681" s="585">
        <v>3.0</v>
      </c>
      <c r="C3681" s="580" t="str">
        <f t="shared" si="1"/>
        <v>REVERSO</v>
      </c>
      <c r="D3681" s="583" t="s">
        <v>8317</v>
      </c>
      <c r="E3681" s="585">
        <v>14.0</v>
      </c>
      <c r="H3681" s="580" t="str">
        <f t="shared" si="2"/>
        <v>INSERT INTO public.rack (ubicacion, pasillo, lado, almacen) VALUES('F1401R','3','REVERSO','Physical Locations/APT/Stock/Cedis I');</v>
      </c>
    </row>
    <row r="3682">
      <c r="A3682" s="584" t="s">
        <v>6435</v>
      </c>
      <c r="B3682" s="585">
        <v>3.0</v>
      </c>
      <c r="C3682" s="580" t="str">
        <f t="shared" si="1"/>
        <v>FRENTE</v>
      </c>
      <c r="D3682" s="583" t="s">
        <v>8317</v>
      </c>
      <c r="E3682" s="585">
        <v>14.0</v>
      </c>
      <c r="H3682" s="580" t="str">
        <f t="shared" si="2"/>
        <v>INSERT INTO public.rack (ubicacion, pasillo, lado, almacen) VALUES('F1402F','3','FRENTE','Physical Locations/APT/Stock/Cedis I');</v>
      </c>
    </row>
    <row r="3683">
      <c r="A3683" s="584" t="s">
        <v>6426</v>
      </c>
      <c r="B3683" s="585">
        <v>3.0</v>
      </c>
      <c r="C3683" s="580" t="str">
        <f t="shared" si="1"/>
        <v>REVERSO</v>
      </c>
      <c r="D3683" s="583" t="s">
        <v>8317</v>
      </c>
      <c r="E3683" s="585">
        <v>14.0</v>
      </c>
      <c r="H3683" s="580" t="str">
        <f t="shared" si="2"/>
        <v>INSERT INTO public.rack (ubicacion, pasillo, lado, almacen) VALUES('F1402R','3','REVERSO','Physical Locations/APT/Stock/Cedis I');</v>
      </c>
    </row>
    <row r="3684">
      <c r="A3684" s="584" t="s">
        <v>6418</v>
      </c>
      <c r="B3684" s="585">
        <v>3.0</v>
      </c>
      <c r="C3684" s="580" t="str">
        <f t="shared" si="1"/>
        <v>FRENTE</v>
      </c>
      <c r="D3684" s="583" t="s">
        <v>8317</v>
      </c>
      <c r="E3684" s="585">
        <v>14.0</v>
      </c>
      <c r="H3684" s="580" t="str">
        <f t="shared" si="2"/>
        <v>INSERT INTO public.rack (ubicacion, pasillo, lado, almacen) VALUES('F1403F','3','FRENTE','Physical Locations/APT/Stock/Cedis I');</v>
      </c>
    </row>
    <row r="3685">
      <c r="A3685" s="584" t="s">
        <v>6410</v>
      </c>
      <c r="B3685" s="585">
        <v>3.0</v>
      </c>
      <c r="C3685" s="580" t="str">
        <f t="shared" si="1"/>
        <v>REVERSO</v>
      </c>
      <c r="D3685" s="583" t="s">
        <v>8317</v>
      </c>
      <c r="E3685" s="585">
        <v>14.0</v>
      </c>
      <c r="H3685" s="580" t="str">
        <f t="shared" si="2"/>
        <v>INSERT INTO public.rack (ubicacion, pasillo, lado, almacen) VALUES('F1403R','3','REVERSO','Physical Locations/APT/Stock/Cedis I');</v>
      </c>
    </row>
    <row r="3686">
      <c r="A3686" s="584" t="s">
        <v>6402</v>
      </c>
      <c r="B3686" s="585">
        <v>3.0</v>
      </c>
      <c r="C3686" s="580" t="str">
        <f t="shared" si="1"/>
        <v>FRENTE</v>
      </c>
      <c r="D3686" s="583" t="s">
        <v>8317</v>
      </c>
      <c r="E3686" s="585">
        <v>14.0</v>
      </c>
      <c r="H3686" s="580" t="str">
        <f t="shared" si="2"/>
        <v>INSERT INTO public.rack (ubicacion, pasillo, lado, almacen) VALUES('F1404F','3','FRENTE','Physical Locations/APT/Stock/Cedis I');</v>
      </c>
    </row>
    <row r="3687">
      <c r="A3687" s="584" t="s">
        <v>6394</v>
      </c>
      <c r="B3687" s="585">
        <v>3.0</v>
      </c>
      <c r="C3687" s="580" t="str">
        <f t="shared" si="1"/>
        <v>REVERSO</v>
      </c>
      <c r="D3687" s="583" t="s">
        <v>8317</v>
      </c>
      <c r="E3687" s="585">
        <v>14.0</v>
      </c>
      <c r="H3687" s="580" t="str">
        <f t="shared" si="2"/>
        <v>INSERT INTO public.rack (ubicacion, pasillo, lado, almacen) VALUES('F1404R','3','REVERSO','Physical Locations/APT/Stock/Cedis I');</v>
      </c>
    </row>
    <row r="3688">
      <c r="A3688" s="584" t="s">
        <v>6386</v>
      </c>
      <c r="B3688" s="585">
        <v>3.0</v>
      </c>
      <c r="C3688" s="580" t="str">
        <f t="shared" si="1"/>
        <v>FRENTE</v>
      </c>
      <c r="D3688" s="583" t="s">
        <v>8317</v>
      </c>
      <c r="E3688" s="585">
        <v>14.0</v>
      </c>
      <c r="H3688" s="580" t="str">
        <f t="shared" si="2"/>
        <v>INSERT INTO public.rack (ubicacion, pasillo, lado, almacen) VALUES('F1405F','3','FRENTE','Physical Locations/APT/Stock/Cedis I');</v>
      </c>
    </row>
    <row r="3689">
      <c r="A3689" s="584" t="s">
        <v>6378</v>
      </c>
      <c r="B3689" s="585">
        <v>3.0</v>
      </c>
      <c r="C3689" s="580" t="str">
        <f t="shared" si="1"/>
        <v>REVERSO</v>
      </c>
      <c r="D3689" s="583" t="s">
        <v>8317</v>
      </c>
      <c r="E3689" s="585">
        <v>14.0</v>
      </c>
      <c r="H3689" s="580" t="str">
        <f t="shared" si="2"/>
        <v>INSERT INTO public.rack (ubicacion, pasillo, lado, almacen) VALUES('F1405R','3','REVERSO','Physical Locations/APT/Stock/Cedis I');</v>
      </c>
    </row>
    <row r="3690">
      <c r="A3690" s="584" t="s">
        <v>6369</v>
      </c>
      <c r="B3690" s="585">
        <v>3.0</v>
      </c>
      <c r="C3690" s="580" t="str">
        <f t="shared" si="1"/>
        <v>FRENTE</v>
      </c>
      <c r="D3690" s="583" t="s">
        <v>8317</v>
      </c>
      <c r="E3690" s="585">
        <v>14.0</v>
      </c>
      <c r="H3690" s="580" t="str">
        <f t="shared" si="2"/>
        <v>INSERT INTO public.rack (ubicacion, pasillo, lado, almacen) VALUES('F1406F','3','FRENTE','Physical Locations/APT/Stock/Cedis I');</v>
      </c>
    </row>
    <row r="3691">
      <c r="A3691" s="584" t="s">
        <v>6360</v>
      </c>
      <c r="B3691" s="585">
        <v>3.0</v>
      </c>
      <c r="C3691" s="580" t="str">
        <f t="shared" si="1"/>
        <v>REVERSO</v>
      </c>
      <c r="D3691" s="583" t="s">
        <v>8317</v>
      </c>
      <c r="E3691" s="585">
        <v>14.0</v>
      </c>
      <c r="H3691" s="580" t="str">
        <f t="shared" si="2"/>
        <v>INSERT INTO public.rack (ubicacion, pasillo, lado, almacen) VALUES('F1406R','3','REVERSO','Physical Locations/APT/Stock/Cedis I');</v>
      </c>
    </row>
    <row r="3692">
      <c r="A3692" s="584" t="s">
        <v>6351</v>
      </c>
      <c r="B3692" s="585">
        <v>3.0</v>
      </c>
      <c r="C3692" s="580" t="str">
        <f t="shared" si="1"/>
        <v>FRENTE</v>
      </c>
      <c r="D3692" s="583" t="s">
        <v>8317</v>
      </c>
      <c r="E3692" s="585">
        <v>14.0</v>
      </c>
      <c r="H3692" s="580" t="str">
        <f t="shared" si="2"/>
        <v>INSERT INTO public.rack (ubicacion, pasillo, lado, almacen) VALUES('F1407F','3','FRENTE','Physical Locations/APT/Stock/Cedis I');</v>
      </c>
    </row>
    <row r="3693">
      <c r="A3693" s="584" t="s">
        <v>6342</v>
      </c>
      <c r="B3693" s="585">
        <v>3.0</v>
      </c>
      <c r="C3693" s="580" t="str">
        <f t="shared" si="1"/>
        <v>REVERSO</v>
      </c>
      <c r="D3693" s="583" t="s">
        <v>8317</v>
      </c>
      <c r="E3693" s="585">
        <v>14.0</v>
      </c>
      <c r="H3693" s="580" t="str">
        <f t="shared" si="2"/>
        <v>INSERT INTO public.rack (ubicacion, pasillo, lado, almacen) VALUES('F1407R','3','REVERSO','Physical Locations/APT/Stock/Cedis I');</v>
      </c>
    </row>
    <row r="3694">
      <c r="A3694" s="584" t="s">
        <v>6333</v>
      </c>
      <c r="B3694" s="585">
        <v>3.0</v>
      </c>
      <c r="C3694" s="580" t="str">
        <f t="shared" si="1"/>
        <v>FRENTE</v>
      </c>
      <c r="D3694" s="583" t="s">
        <v>8317</v>
      </c>
      <c r="E3694" s="585">
        <v>15.0</v>
      </c>
      <c r="H3694" s="580" t="str">
        <f t="shared" si="2"/>
        <v>INSERT INTO public.rack (ubicacion, pasillo, lado, almacen) VALUES('F1501F','3','FRENTE','Physical Locations/APT/Stock/Cedis I');</v>
      </c>
    </row>
    <row r="3695">
      <c r="A3695" s="584" t="s">
        <v>6324</v>
      </c>
      <c r="B3695" s="585">
        <v>3.0</v>
      </c>
      <c r="C3695" s="580" t="str">
        <f t="shared" si="1"/>
        <v>REVERSO</v>
      </c>
      <c r="D3695" s="583" t="s">
        <v>8317</v>
      </c>
      <c r="E3695" s="585">
        <v>15.0</v>
      </c>
      <c r="H3695" s="580" t="str">
        <f t="shared" si="2"/>
        <v>INSERT INTO public.rack (ubicacion, pasillo, lado, almacen) VALUES('F1501R','3','REVERSO','Physical Locations/APT/Stock/Cedis I');</v>
      </c>
    </row>
    <row r="3696">
      <c r="A3696" s="584" t="s">
        <v>6315</v>
      </c>
      <c r="B3696" s="585">
        <v>3.0</v>
      </c>
      <c r="C3696" s="580" t="str">
        <f t="shared" si="1"/>
        <v>FRENTE</v>
      </c>
      <c r="D3696" s="583" t="s">
        <v>8317</v>
      </c>
      <c r="E3696" s="585">
        <v>15.0</v>
      </c>
      <c r="H3696" s="580" t="str">
        <f t="shared" si="2"/>
        <v>INSERT INTO public.rack (ubicacion, pasillo, lado, almacen) VALUES('F1502F','3','FRENTE','Physical Locations/APT/Stock/Cedis I');</v>
      </c>
    </row>
    <row r="3697">
      <c r="A3697" s="584" t="s">
        <v>6306</v>
      </c>
      <c r="B3697" s="585">
        <v>3.0</v>
      </c>
      <c r="C3697" s="580" t="str">
        <f t="shared" si="1"/>
        <v>REVERSO</v>
      </c>
      <c r="D3697" s="583" t="s">
        <v>8317</v>
      </c>
      <c r="E3697" s="585">
        <v>15.0</v>
      </c>
      <c r="H3697" s="580" t="str">
        <f t="shared" si="2"/>
        <v>INSERT INTO public.rack (ubicacion, pasillo, lado, almacen) VALUES('F1502R','3','REVERSO','Physical Locations/APT/Stock/Cedis I');</v>
      </c>
    </row>
    <row r="3698">
      <c r="A3698" s="584" t="s">
        <v>6298</v>
      </c>
      <c r="B3698" s="585">
        <v>3.0</v>
      </c>
      <c r="C3698" s="580" t="str">
        <f t="shared" si="1"/>
        <v>FRENTE</v>
      </c>
      <c r="D3698" s="583" t="s">
        <v>8317</v>
      </c>
      <c r="E3698" s="585">
        <v>15.0</v>
      </c>
      <c r="H3698" s="580" t="str">
        <f t="shared" si="2"/>
        <v>INSERT INTO public.rack (ubicacion, pasillo, lado, almacen) VALUES('F1503F','3','FRENTE','Physical Locations/APT/Stock/Cedis I');</v>
      </c>
    </row>
    <row r="3699">
      <c r="A3699" s="584" t="s">
        <v>6290</v>
      </c>
      <c r="B3699" s="585">
        <v>3.0</v>
      </c>
      <c r="C3699" s="580" t="str">
        <f t="shared" si="1"/>
        <v>REVERSO</v>
      </c>
      <c r="D3699" s="583" t="s">
        <v>8317</v>
      </c>
      <c r="E3699" s="585">
        <v>15.0</v>
      </c>
      <c r="H3699" s="580" t="str">
        <f t="shared" si="2"/>
        <v>INSERT INTO public.rack (ubicacion, pasillo, lado, almacen) VALUES('F1503R','3','REVERSO','Physical Locations/APT/Stock/Cedis I');</v>
      </c>
    </row>
    <row r="3700">
      <c r="A3700" s="584" t="s">
        <v>6282</v>
      </c>
      <c r="B3700" s="585">
        <v>3.0</v>
      </c>
      <c r="C3700" s="580" t="str">
        <f t="shared" si="1"/>
        <v>FRENTE</v>
      </c>
      <c r="D3700" s="583" t="s">
        <v>8317</v>
      </c>
      <c r="E3700" s="585">
        <v>15.0</v>
      </c>
      <c r="H3700" s="580" t="str">
        <f t="shared" si="2"/>
        <v>INSERT INTO public.rack (ubicacion, pasillo, lado, almacen) VALUES('F1504F','3','FRENTE','Physical Locations/APT/Stock/Cedis I');</v>
      </c>
    </row>
    <row r="3701">
      <c r="A3701" s="584" t="s">
        <v>6274</v>
      </c>
      <c r="B3701" s="585">
        <v>3.0</v>
      </c>
      <c r="C3701" s="580" t="str">
        <f t="shared" si="1"/>
        <v>REVERSO</v>
      </c>
      <c r="D3701" s="583" t="s">
        <v>8317</v>
      </c>
      <c r="E3701" s="585">
        <v>15.0</v>
      </c>
      <c r="H3701" s="580" t="str">
        <f t="shared" si="2"/>
        <v>INSERT INTO public.rack (ubicacion, pasillo, lado, almacen) VALUES('F1504R','3','REVERSO','Physical Locations/APT/Stock/Cedis I');</v>
      </c>
    </row>
    <row r="3702">
      <c r="A3702" s="584" t="s">
        <v>6266</v>
      </c>
      <c r="B3702" s="585">
        <v>3.0</v>
      </c>
      <c r="C3702" s="580" t="str">
        <f t="shared" si="1"/>
        <v>FRENTE</v>
      </c>
      <c r="D3702" s="583" t="s">
        <v>8317</v>
      </c>
      <c r="E3702" s="585">
        <v>15.0</v>
      </c>
      <c r="H3702" s="580" t="str">
        <f t="shared" si="2"/>
        <v>INSERT INTO public.rack (ubicacion, pasillo, lado, almacen) VALUES('F1505F','3','FRENTE','Physical Locations/APT/Stock/Cedis I');</v>
      </c>
    </row>
    <row r="3703">
      <c r="A3703" s="584" t="s">
        <v>6258</v>
      </c>
      <c r="B3703" s="585">
        <v>3.0</v>
      </c>
      <c r="C3703" s="580" t="str">
        <f t="shared" si="1"/>
        <v>REVERSO</v>
      </c>
      <c r="D3703" s="583" t="s">
        <v>8317</v>
      </c>
      <c r="E3703" s="585">
        <v>15.0</v>
      </c>
      <c r="H3703" s="580" t="str">
        <f t="shared" si="2"/>
        <v>INSERT INTO public.rack (ubicacion, pasillo, lado, almacen) VALUES('F1505R','3','REVERSO','Physical Locations/APT/Stock/Cedis I');</v>
      </c>
    </row>
    <row r="3704">
      <c r="A3704" s="584" t="s">
        <v>6249</v>
      </c>
      <c r="B3704" s="585">
        <v>3.0</v>
      </c>
      <c r="C3704" s="580" t="str">
        <f t="shared" si="1"/>
        <v>FRENTE</v>
      </c>
      <c r="D3704" s="583" t="s">
        <v>8317</v>
      </c>
      <c r="E3704" s="585">
        <v>15.0</v>
      </c>
      <c r="H3704" s="580" t="str">
        <f t="shared" si="2"/>
        <v>INSERT INTO public.rack (ubicacion, pasillo, lado, almacen) VALUES('F1506F','3','FRENTE','Physical Locations/APT/Stock/Cedis I');</v>
      </c>
    </row>
    <row r="3705">
      <c r="A3705" s="584" t="s">
        <v>6240</v>
      </c>
      <c r="B3705" s="585">
        <v>3.0</v>
      </c>
      <c r="C3705" s="580" t="str">
        <f t="shared" si="1"/>
        <v>REVERSO</v>
      </c>
      <c r="D3705" s="583" t="s">
        <v>8317</v>
      </c>
      <c r="E3705" s="585">
        <v>15.0</v>
      </c>
      <c r="H3705" s="580" t="str">
        <f t="shared" si="2"/>
        <v>INSERT INTO public.rack (ubicacion, pasillo, lado, almacen) VALUES('F1506R','3','REVERSO','Physical Locations/APT/Stock/Cedis I');</v>
      </c>
    </row>
    <row r="3706">
      <c r="A3706" s="584" t="s">
        <v>6231</v>
      </c>
      <c r="B3706" s="585">
        <v>3.0</v>
      </c>
      <c r="C3706" s="580" t="str">
        <f t="shared" si="1"/>
        <v>FRENTE</v>
      </c>
      <c r="D3706" s="583" t="s">
        <v>8317</v>
      </c>
      <c r="E3706" s="585">
        <v>15.0</v>
      </c>
      <c r="H3706" s="580" t="str">
        <f t="shared" si="2"/>
        <v>INSERT INTO public.rack (ubicacion, pasillo, lado, almacen) VALUES('F1507F','3','FRENTE','Physical Locations/APT/Stock/Cedis I');</v>
      </c>
    </row>
    <row r="3707">
      <c r="A3707" s="584" t="s">
        <v>6222</v>
      </c>
      <c r="B3707" s="585">
        <v>3.0</v>
      </c>
      <c r="C3707" s="580" t="str">
        <f t="shared" si="1"/>
        <v>REVERSO</v>
      </c>
      <c r="D3707" s="583" t="s">
        <v>8317</v>
      </c>
      <c r="E3707" s="585">
        <v>15.0</v>
      </c>
      <c r="H3707" s="580" t="str">
        <f t="shared" si="2"/>
        <v>INSERT INTO public.rack (ubicacion, pasillo, lado, almacen) VALUES('F1507R','3','REVERSO','Physical Locations/APT/Stock/Cedis I');</v>
      </c>
    </row>
    <row r="3708">
      <c r="A3708" s="584" t="s">
        <v>6213</v>
      </c>
      <c r="B3708" s="585">
        <v>3.0</v>
      </c>
      <c r="C3708" s="580" t="str">
        <f t="shared" si="1"/>
        <v>FRENTE</v>
      </c>
      <c r="D3708" s="583" t="s">
        <v>8317</v>
      </c>
      <c r="E3708" s="585">
        <v>16.0</v>
      </c>
      <c r="H3708" s="580" t="str">
        <f t="shared" si="2"/>
        <v>INSERT INTO public.rack (ubicacion, pasillo, lado, almacen) VALUES('F1601F','3','FRENTE','Physical Locations/APT/Stock/Cedis I');</v>
      </c>
    </row>
    <row r="3709">
      <c r="A3709" s="584" t="s">
        <v>6204</v>
      </c>
      <c r="B3709" s="585">
        <v>3.0</v>
      </c>
      <c r="C3709" s="580" t="str">
        <f t="shared" si="1"/>
        <v>REVERSO</v>
      </c>
      <c r="D3709" s="583" t="s">
        <v>8317</v>
      </c>
      <c r="E3709" s="585">
        <v>16.0</v>
      </c>
      <c r="H3709" s="580" t="str">
        <f t="shared" si="2"/>
        <v>INSERT INTO public.rack (ubicacion, pasillo, lado, almacen) VALUES('F1601R','3','REVERSO','Physical Locations/APT/Stock/Cedis I');</v>
      </c>
    </row>
    <row r="3710">
      <c r="A3710" s="584" t="s">
        <v>6195</v>
      </c>
      <c r="B3710" s="585">
        <v>3.0</v>
      </c>
      <c r="C3710" s="580" t="str">
        <f t="shared" si="1"/>
        <v>FRENTE</v>
      </c>
      <c r="D3710" s="583" t="s">
        <v>8317</v>
      </c>
      <c r="E3710" s="585">
        <v>16.0</v>
      </c>
      <c r="H3710" s="580" t="str">
        <f t="shared" si="2"/>
        <v>INSERT INTO public.rack (ubicacion, pasillo, lado, almacen) VALUES('F1602F','3','FRENTE','Physical Locations/APT/Stock/Cedis I');</v>
      </c>
    </row>
    <row r="3711">
      <c r="A3711" s="584" t="s">
        <v>6186</v>
      </c>
      <c r="B3711" s="585">
        <v>3.0</v>
      </c>
      <c r="C3711" s="580" t="str">
        <f t="shared" si="1"/>
        <v>REVERSO</v>
      </c>
      <c r="D3711" s="583" t="s">
        <v>8317</v>
      </c>
      <c r="E3711" s="585">
        <v>16.0</v>
      </c>
      <c r="H3711" s="580" t="str">
        <f t="shared" si="2"/>
        <v>INSERT INTO public.rack (ubicacion, pasillo, lado, almacen) VALUES('F1602R','3','REVERSO','Physical Locations/APT/Stock/Cedis I');</v>
      </c>
    </row>
    <row r="3712">
      <c r="A3712" s="584" t="s">
        <v>6177</v>
      </c>
      <c r="B3712" s="585">
        <v>3.0</v>
      </c>
      <c r="C3712" s="580" t="str">
        <f t="shared" si="1"/>
        <v>FRENTE</v>
      </c>
      <c r="D3712" s="583" t="s">
        <v>8317</v>
      </c>
      <c r="E3712" s="585">
        <v>16.0</v>
      </c>
      <c r="H3712" s="580" t="str">
        <f t="shared" si="2"/>
        <v>INSERT INTO public.rack (ubicacion, pasillo, lado, almacen) VALUES('F1603F','3','FRENTE','Physical Locations/APT/Stock/Cedis I');</v>
      </c>
    </row>
    <row r="3713">
      <c r="A3713" s="584" t="s">
        <v>6168</v>
      </c>
      <c r="B3713" s="585">
        <v>3.0</v>
      </c>
      <c r="C3713" s="580" t="str">
        <f t="shared" si="1"/>
        <v>REVERSO</v>
      </c>
      <c r="D3713" s="583" t="s">
        <v>8317</v>
      </c>
      <c r="E3713" s="585">
        <v>16.0</v>
      </c>
      <c r="H3713" s="580" t="str">
        <f t="shared" si="2"/>
        <v>INSERT INTO public.rack (ubicacion, pasillo, lado, almacen) VALUES('F1603R','3','REVERSO','Physical Locations/APT/Stock/Cedis I');</v>
      </c>
    </row>
    <row r="3714">
      <c r="A3714" s="584" t="s">
        <v>6160</v>
      </c>
      <c r="B3714" s="585">
        <v>3.0</v>
      </c>
      <c r="C3714" s="580" t="str">
        <f t="shared" si="1"/>
        <v>FRENTE</v>
      </c>
      <c r="D3714" s="583" t="s">
        <v>8317</v>
      </c>
      <c r="E3714" s="585">
        <v>16.0</v>
      </c>
      <c r="H3714" s="580" t="str">
        <f t="shared" si="2"/>
        <v>INSERT INTO public.rack (ubicacion, pasillo, lado, almacen) VALUES('F1604F','3','FRENTE','Physical Locations/APT/Stock/Cedis I');</v>
      </c>
    </row>
    <row r="3715">
      <c r="A3715" s="584" t="s">
        <v>6151</v>
      </c>
      <c r="B3715" s="585">
        <v>3.0</v>
      </c>
      <c r="C3715" s="580" t="str">
        <f t="shared" si="1"/>
        <v>REVERSO</v>
      </c>
      <c r="D3715" s="583" t="s">
        <v>8317</v>
      </c>
      <c r="E3715" s="585">
        <v>16.0</v>
      </c>
      <c r="H3715" s="580" t="str">
        <f t="shared" si="2"/>
        <v>INSERT INTO public.rack (ubicacion, pasillo, lado, almacen) VALUES('F1604R','3','REVERSO','Physical Locations/APT/Stock/Cedis I');</v>
      </c>
    </row>
    <row r="3716">
      <c r="A3716" s="584" t="s">
        <v>6143</v>
      </c>
      <c r="B3716" s="585">
        <v>3.0</v>
      </c>
      <c r="C3716" s="580" t="str">
        <f t="shared" si="1"/>
        <v>FRENTE</v>
      </c>
      <c r="D3716" s="583" t="s">
        <v>8317</v>
      </c>
      <c r="E3716" s="585">
        <v>16.0</v>
      </c>
      <c r="H3716" s="580" t="str">
        <f t="shared" si="2"/>
        <v>INSERT INTO public.rack (ubicacion, pasillo, lado, almacen) VALUES('F1605F','3','FRENTE','Physical Locations/APT/Stock/Cedis I');</v>
      </c>
    </row>
    <row r="3717">
      <c r="A3717" s="584" t="s">
        <v>6134</v>
      </c>
      <c r="B3717" s="585">
        <v>3.0</v>
      </c>
      <c r="C3717" s="580" t="str">
        <f t="shared" si="1"/>
        <v>REVERSO</v>
      </c>
      <c r="D3717" s="583" t="s">
        <v>8317</v>
      </c>
      <c r="E3717" s="585">
        <v>16.0</v>
      </c>
      <c r="H3717" s="580" t="str">
        <f t="shared" si="2"/>
        <v>INSERT INTO public.rack (ubicacion, pasillo, lado, almacen) VALUES('F1605R','3','REVERSO','Physical Locations/APT/Stock/Cedis I');</v>
      </c>
    </row>
    <row r="3718">
      <c r="A3718" s="584" t="s">
        <v>6126</v>
      </c>
      <c r="B3718" s="585">
        <v>3.0</v>
      </c>
      <c r="C3718" s="580" t="str">
        <f t="shared" si="1"/>
        <v>FRENTE</v>
      </c>
      <c r="D3718" s="583" t="s">
        <v>8317</v>
      </c>
      <c r="E3718" s="585">
        <v>16.0</v>
      </c>
      <c r="H3718" s="580" t="str">
        <f t="shared" si="2"/>
        <v>INSERT INTO public.rack (ubicacion, pasillo, lado, almacen) VALUES('F1606F','3','FRENTE','Physical Locations/APT/Stock/Cedis I');</v>
      </c>
    </row>
    <row r="3719">
      <c r="A3719" s="584" t="s">
        <v>6117</v>
      </c>
      <c r="B3719" s="585">
        <v>3.0</v>
      </c>
      <c r="C3719" s="580" t="str">
        <f t="shared" si="1"/>
        <v>REVERSO</v>
      </c>
      <c r="D3719" s="583" t="s">
        <v>8317</v>
      </c>
      <c r="E3719" s="585">
        <v>16.0</v>
      </c>
      <c r="H3719" s="580" t="str">
        <f t="shared" si="2"/>
        <v>INSERT INTO public.rack (ubicacion, pasillo, lado, almacen) VALUES('F1606R','3','REVERSO','Physical Locations/APT/Stock/Cedis I');</v>
      </c>
    </row>
    <row r="3720">
      <c r="A3720" s="584" t="s">
        <v>6109</v>
      </c>
      <c r="B3720" s="585">
        <v>3.0</v>
      </c>
      <c r="C3720" s="580" t="str">
        <f t="shared" si="1"/>
        <v>FRENTE</v>
      </c>
      <c r="D3720" s="583" t="s">
        <v>8317</v>
      </c>
      <c r="E3720" s="585">
        <v>16.0</v>
      </c>
      <c r="H3720" s="580" t="str">
        <f t="shared" si="2"/>
        <v>INSERT INTO public.rack (ubicacion, pasillo, lado, almacen) VALUES('F1607F','3','FRENTE','Physical Locations/APT/Stock/Cedis I');</v>
      </c>
    </row>
    <row r="3721">
      <c r="A3721" s="584" t="s">
        <v>6100</v>
      </c>
      <c r="B3721" s="585">
        <v>3.0</v>
      </c>
      <c r="C3721" s="580" t="str">
        <f t="shared" si="1"/>
        <v>REVERSO</v>
      </c>
      <c r="D3721" s="583" t="s">
        <v>8317</v>
      </c>
      <c r="E3721" s="585">
        <v>16.0</v>
      </c>
      <c r="H3721" s="580" t="str">
        <f t="shared" si="2"/>
        <v>INSERT INTO public.rack (ubicacion, pasillo, lado, almacen) VALUES('F1607R','3','REVERSO','Physical Locations/APT/Stock/Cedis I');</v>
      </c>
    </row>
    <row r="3722">
      <c r="A3722" s="584" t="s">
        <v>6092</v>
      </c>
      <c r="B3722" s="585">
        <v>3.0</v>
      </c>
      <c r="C3722" s="580" t="str">
        <f t="shared" si="1"/>
        <v>FRENTE</v>
      </c>
      <c r="D3722" s="583" t="s">
        <v>8317</v>
      </c>
      <c r="E3722" s="585">
        <v>17.0</v>
      </c>
      <c r="H3722" s="580" t="str">
        <f t="shared" si="2"/>
        <v>INSERT INTO public.rack (ubicacion, pasillo, lado, almacen) VALUES('F1701F','3','FRENTE','Physical Locations/APT/Stock/Cedis I');</v>
      </c>
    </row>
    <row r="3723">
      <c r="A3723" s="584" t="s">
        <v>6083</v>
      </c>
      <c r="B3723" s="585">
        <v>3.0</v>
      </c>
      <c r="C3723" s="580" t="str">
        <f t="shared" si="1"/>
        <v>REVERSO</v>
      </c>
      <c r="D3723" s="583" t="s">
        <v>8317</v>
      </c>
      <c r="E3723" s="585">
        <v>17.0</v>
      </c>
      <c r="H3723" s="580" t="str">
        <f t="shared" si="2"/>
        <v>INSERT INTO public.rack (ubicacion, pasillo, lado, almacen) VALUES('F1701R','3','REVERSO','Physical Locations/APT/Stock/Cedis I');</v>
      </c>
    </row>
    <row r="3724">
      <c r="A3724" s="584" t="s">
        <v>6075</v>
      </c>
      <c r="B3724" s="585">
        <v>3.0</v>
      </c>
      <c r="C3724" s="580" t="str">
        <f t="shared" si="1"/>
        <v>FRENTE</v>
      </c>
      <c r="D3724" s="583" t="s">
        <v>8317</v>
      </c>
      <c r="E3724" s="585">
        <v>17.0</v>
      </c>
      <c r="H3724" s="580" t="str">
        <f t="shared" si="2"/>
        <v>INSERT INTO public.rack (ubicacion, pasillo, lado, almacen) VALUES('F1702F','3','FRENTE','Physical Locations/APT/Stock/Cedis I');</v>
      </c>
    </row>
    <row r="3725">
      <c r="A3725" s="584" t="s">
        <v>6066</v>
      </c>
      <c r="B3725" s="585">
        <v>3.0</v>
      </c>
      <c r="C3725" s="580" t="str">
        <f t="shared" si="1"/>
        <v>REVERSO</v>
      </c>
      <c r="D3725" s="583" t="s">
        <v>8317</v>
      </c>
      <c r="E3725" s="585">
        <v>17.0</v>
      </c>
      <c r="H3725" s="580" t="str">
        <f t="shared" si="2"/>
        <v>INSERT INTO public.rack (ubicacion, pasillo, lado, almacen) VALUES('F1702R','3','REVERSO','Physical Locations/APT/Stock/Cedis I');</v>
      </c>
    </row>
    <row r="3726">
      <c r="A3726" s="584" t="s">
        <v>6058</v>
      </c>
      <c r="B3726" s="585">
        <v>3.0</v>
      </c>
      <c r="C3726" s="580" t="str">
        <f t="shared" si="1"/>
        <v>FRENTE</v>
      </c>
      <c r="D3726" s="583" t="s">
        <v>8317</v>
      </c>
      <c r="E3726" s="585">
        <v>17.0</v>
      </c>
      <c r="H3726" s="580" t="str">
        <f t="shared" si="2"/>
        <v>INSERT INTO public.rack (ubicacion, pasillo, lado, almacen) VALUES('F1703F','3','FRENTE','Physical Locations/APT/Stock/Cedis I');</v>
      </c>
    </row>
    <row r="3727">
      <c r="A3727" s="584" t="s">
        <v>6049</v>
      </c>
      <c r="B3727" s="585">
        <v>3.0</v>
      </c>
      <c r="C3727" s="580" t="str">
        <f t="shared" si="1"/>
        <v>REVERSO</v>
      </c>
      <c r="D3727" s="583" t="s">
        <v>8317</v>
      </c>
      <c r="E3727" s="585">
        <v>17.0</v>
      </c>
      <c r="H3727" s="580" t="str">
        <f t="shared" si="2"/>
        <v>INSERT INTO public.rack (ubicacion, pasillo, lado, almacen) VALUES('F1703R','3','REVERSO','Physical Locations/APT/Stock/Cedis I');</v>
      </c>
    </row>
    <row r="3728">
      <c r="A3728" s="584" t="s">
        <v>6041</v>
      </c>
      <c r="B3728" s="585">
        <v>3.0</v>
      </c>
      <c r="C3728" s="580" t="str">
        <f t="shared" si="1"/>
        <v>FRENTE</v>
      </c>
      <c r="D3728" s="583" t="s">
        <v>8317</v>
      </c>
      <c r="E3728" s="585">
        <v>17.0</v>
      </c>
      <c r="H3728" s="580" t="str">
        <f t="shared" si="2"/>
        <v>INSERT INTO public.rack (ubicacion, pasillo, lado, almacen) VALUES('F1704F','3','FRENTE','Physical Locations/APT/Stock/Cedis I');</v>
      </c>
    </row>
    <row r="3729">
      <c r="A3729" s="584" t="s">
        <v>6032</v>
      </c>
      <c r="B3729" s="585">
        <v>3.0</v>
      </c>
      <c r="C3729" s="580" t="str">
        <f t="shared" si="1"/>
        <v>REVERSO</v>
      </c>
      <c r="D3729" s="583" t="s">
        <v>8317</v>
      </c>
      <c r="E3729" s="585">
        <v>17.0</v>
      </c>
      <c r="H3729" s="580" t="str">
        <f t="shared" si="2"/>
        <v>INSERT INTO public.rack (ubicacion, pasillo, lado, almacen) VALUES('F1704R','3','REVERSO','Physical Locations/APT/Stock/Cedis I');</v>
      </c>
    </row>
    <row r="3730">
      <c r="A3730" s="584" t="s">
        <v>6023</v>
      </c>
      <c r="B3730" s="585">
        <v>3.0</v>
      </c>
      <c r="C3730" s="580" t="str">
        <f t="shared" si="1"/>
        <v>FRENTE</v>
      </c>
      <c r="D3730" s="583" t="s">
        <v>8317</v>
      </c>
      <c r="E3730" s="585">
        <v>17.0</v>
      </c>
      <c r="H3730" s="580" t="str">
        <f t="shared" si="2"/>
        <v>INSERT INTO public.rack (ubicacion, pasillo, lado, almacen) VALUES('F1705F','3','FRENTE','Physical Locations/APT/Stock/Cedis I');</v>
      </c>
    </row>
    <row r="3731">
      <c r="A3731" s="584" t="s">
        <v>6014</v>
      </c>
      <c r="B3731" s="585">
        <v>3.0</v>
      </c>
      <c r="C3731" s="580" t="str">
        <f t="shared" si="1"/>
        <v>REVERSO</v>
      </c>
      <c r="D3731" s="583" t="s">
        <v>8317</v>
      </c>
      <c r="E3731" s="585">
        <v>17.0</v>
      </c>
      <c r="H3731" s="580" t="str">
        <f t="shared" si="2"/>
        <v>INSERT INTO public.rack (ubicacion, pasillo, lado, almacen) VALUES('F1705R','3','REVERSO','Physical Locations/APT/Stock/Cedis I');</v>
      </c>
    </row>
    <row r="3732">
      <c r="A3732" s="584" t="s">
        <v>6006</v>
      </c>
      <c r="B3732" s="585">
        <v>3.0</v>
      </c>
      <c r="C3732" s="580" t="str">
        <f t="shared" si="1"/>
        <v>FRENTE</v>
      </c>
      <c r="D3732" s="583" t="s">
        <v>8317</v>
      </c>
      <c r="E3732" s="585">
        <v>17.0</v>
      </c>
      <c r="H3732" s="580" t="str">
        <f t="shared" si="2"/>
        <v>INSERT INTO public.rack (ubicacion, pasillo, lado, almacen) VALUES('F1706F','3','FRENTE','Physical Locations/APT/Stock/Cedis I');</v>
      </c>
    </row>
    <row r="3733">
      <c r="A3733" s="584" t="s">
        <v>5997</v>
      </c>
      <c r="B3733" s="585">
        <v>3.0</v>
      </c>
      <c r="C3733" s="580" t="str">
        <f t="shared" si="1"/>
        <v>REVERSO</v>
      </c>
      <c r="D3733" s="583" t="s">
        <v>8317</v>
      </c>
      <c r="E3733" s="585">
        <v>17.0</v>
      </c>
      <c r="H3733" s="580" t="str">
        <f t="shared" si="2"/>
        <v>INSERT INTO public.rack (ubicacion, pasillo, lado, almacen) VALUES('F1706R','3','REVERSO','Physical Locations/APT/Stock/Cedis I');</v>
      </c>
    </row>
    <row r="3734">
      <c r="A3734" s="584" t="s">
        <v>5989</v>
      </c>
      <c r="B3734" s="585">
        <v>3.0</v>
      </c>
      <c r="C3734" s="580" t="str">
        <f t="shared" si="1"/>
        <v>FRENTE</v>
      </c>
      <c r="D3734" s="583" t="s">
        <v>8317</v>
      </c>
      <c r="E3734" s="585">
        <v>17.0</v>
      </c>
      <c r="H3734" s="580" t="str">
        <f t="shared" si="2"/>
        <v>INSERT INTO public.rack (ubicacion, pasillo, lado, almacen) VALUES('F1707F','3','FRENTE','Physical Locations/APT/Stock/Cedis I');</v>
      </c>
    </row>
    <row r="3735">
      <c r="A3735" s="584" t="s">
        <v>5980</v>
      </c>
      <c r="B3735" s="585">
        <v>3.0</v>
      </c>
      <c r="C3735" s="580" t="str">
        <f t="shared" si="1"/>
        <v>REVERSO</v>
      </c>
      <c r="D3735" s="583" t="s">
        <v>8317</v>
      </c>
      <c r="E3735" s="585">
        <v>17.0</v>
      </c>
      <c r="H3735" s="580" t="str">
        <f t="shared" si="2"/>
        <v>INSERT INTO public.rack (ubicacion, pasillo, lado, almacen) VALUES('F1707R','3','REVERSO','Physical Locations/APT/Stock/Cedis I');</v>
      </c>
    </row>
    <row r="3736">
      <c r="A3736" s="584" t="s">
        <v>5972</v>
      </c>
      <c r="B3736" s="585">
        <v>3.0</v>
      </c>
      <c r="C3736" s="580" t="str">
        <f t="shared" si="1"/>
        <v>FRENTE</v>
      </c>
      <c r="D3736" s="583" t="s">
        <v>8317</v>
      </c>
      <c r="E3736" s="585">
        <v>18.0</v>
      </c>
      <c r="H3736" s="580" t="str">
        <f t="shared" si="2"/>
        <v>INSERT INTO public.rack (ubicacion, pasillo, lado, almacen) VALUES('F1801F','3','FRENTE','Physical Locations/APT/Stock/Cedis I');</v>
      </c>
    </row>
    <row r="3737">
      <c r="A3737" s="584" t="s">
        <v>5963</v>
      </c>
      <c r="B3737" s="585">
        <v>3.0</v>
      </c>
      <c r="C3737" s="580" t="str">
        <f t="shared" si="1"/>
        <v>REVERSO</v>
      </c>
      <c r="D3737" s="583" t="s">
        <v>8317</v>
      </c>
      <c r="E3737" s="585">
        <v>18.0</v>
      </c>
      <c r="H3737" s="580" t="str">
        <f t="shared" si="2"/>
        <v>INSERT INTO public.rack (ubicacion, pasillo, lado, almacen) VALUES('F1801R','3','REVERSO','Physical Locations/APT/Stock/Cedis I');</v>
      </c>
    </row>
    <row r="3738">
      <c r="A3738" s="584" t="s">
        <v>5955</v>
      </c>
      <c r="B3738" s="585">
        <v>3.0</v>
      </c>
      <c r="C3738" s="580" t="str">
        <f t="shared" si="1"/>
        <v>FRENTE</v>
      </c>
      <c r="D3738" s="583" t="s">
        <v>8317</v>
      </c>
      <c r="E3738" s="585">
        <v>18.0</v>
      </c>
      <c r="H3738" s="580" t="str">
        <f t="shared" si="2"/>
        <v>INSERT INTO public.rack (ubicacion, pasillo, lado, almacen) VALUES('F1802F','3','FRENTE','Physical Locations/APT/Stock/Cedis I');</v>
      </c>
    </row>
    <row r="3739">
      <c r="A3739" s="584" t="s">
        <v>5946</v>
      </c>
      <c r="B3739" s="585">
        <v>3.0</v>
      </c>
      <c r="C3739" s="580" t="str">
        <f t="shared" si="1"/>
        <v>REVERSO</v>
      </c>
      <c r="D3739" s="583" t="s">
        <v>8317</v>
      </c>
      <c r="E3739" s="585">
        <v>18.0</v>
      </c>
      <c r="H3739" s="580" t="str">
        <f t="shared" si="2"/>
        <v>INSERT INTO public.rack (ubicacion, pasillo, lado, almacen) VALUES('F1802R','3','REVERSO','Physical Locations/APT/Stock/Cedis I');</v>
      </c>
    </row>
    <row r="3740">
      <c r="A3740" s="584" t="s">
        <v>5938</v>
      </c>
      <c r="B3740" s="585">
        <v>3.0</v>
      </c>
      <c r="C3740" s="580" t="str">
        <f t="shared" si="1"/>
        <v>FRENTE</v>
      </c>
      <c r="D3740" s="583" t="s">
        <v>8317</v>
      </c>
      <c r="E3740" s="585">
        <v>18.0</v>
      </c>
      <c r="H3740" s="580" t="str">
        <f t="shared" si="2"/>
        <v>INSERT INTO public.rack (ubicacion, pasillo, lado, almacen) VALUES('F1803F','3','FRENTE','Physical Locations/APT/Stock/Cedis I');</v>
      </c>
    </row>
    <row r="3741">
      <c r="A3741" s="584" t="s">
        <v>5929</v>
      </c>
      <c r="B3741" s="585">
        <v>3.0</v>
      </c>
      <c r="C3741" s="580" t="str">
        <f t="shared" si="1"/>
        <v>REVERSO</v>
      </c>
      <c r="D3741" s="583" t="s">
        <v>8317</v>
      </c>
      <c r="E3741" s="585">
        <v>18.0</v>
      </c>
      <c r="H3741" s="580" t="str">
        <f t="shared" si="2"/>
        <v>INSERT INTO public.rack (ubicacion, pasillo, lado, almacen) VALUES('F1803R','3','REVERSO','Physical Locations/APT/Stock/Cedis I');</v>
      </c>
    </row>
    <row r="3742">
      <c r="A3742" s="584" t="s">
        <v>5920</v>
      </c>
      <c r="B3742" s="585">
        <v>3.0</v>
      </c>
      <c r="C3742" s="580" t="str">
        <f t="shared" si="1"/>
        <v>FRENTE</v>
      </c>
      <c r="D3742" s="583" t="s">
        <v>8317</v>
      </c>
      <c r="E3742" s="585">
        <v>18.0</v>
      </c>
      <c r="H3742" s="580" t="str">
        <f t="shared" si="2"/>
        <v>INSERT INTO public.rack (ubicacion, pasillo, lado, almacen) VALUES('F1804F','3','FRENTE','Physical Locations/APT/Stock/Cedis I');</v>
      </c>
    </row>
    <row r="3743">
      <c r="A3743" s="584" t="s">
        <v>5911</v>
      </c>
      <c r="B3743" s="585">
        <v>3.0</v>
      </c>
      <c r="C3743" s="580" t="str">
        <f t="shared" si="1"/>
        <v>REVERSO</v>
      </c>
      <c r="D3743" s="583" t="s">
        <v>8317</v>
      </c>
      <c r="E3743" s="585">
        <v>18.0</v>
      </c>
      <c r="H3743" s="580" t="str">
        <f t="shared" si="2"/>
        <v>INSERT INTO public.rack (ubicacion, pasillo, lado, almacen) VALUES('F1804R','3','REVERSO','Physical Locations/APT/Stock/Cedis I');</v>
      </c>
    </row>
    <row r="3744">
      <c r="A3744" s="584" t="s">
        <v>5902</v>
      </c>
      <c r="B3744" s="585">
        <v>3.0</v>
      </c>
      <c r="C3744" s="580" t="str">
        <f t="shared" si="1"/>
        <v>FRENTE</v>
      </c>
      <c r="D3744" s="583" t="s">
        <v>8317</v>
      </c>
      <c r="E3744" s="585">
        <v>18.0</v>
      </c>
      <c r="H3744" s="580" t="str">
        <f t="shared" si="2"/>
        <v>INSERT INTO public.rack (ubicacion, pasillo, lado, almacen) VALUES('F1805F','3','FRENTE','Physical Locations/APT/Stock/Cedis I');</v>
      </c>
    </row>
    <row r="3745">
      <c r="A3745" s="584" t="s">
        <v>5892</v>
      </c>
      <c r="B3745" s="585">
        <v>3.0</v>
      </c>
      <c r="C3745" s="580" t="str">
        <f t="shared" si="1"/>
        <v>REVERSO</v>
      </c>
      <c r="D3745" s="583" t="s">
        <v>8317</v>
      </c>
      <c r="E3745" s="585">
        <v>18.0</v>
      </c>
      <c r="H3745" s="580" t="str">
        <f t="shared" si="2"/>
        <v>INSERT INTO public.rack (ubicacion, pasillo, lado, almacen) VALUES('F1805R','3','REVERSO','Physical Locations/APT/Stock/Cedis I');</v>
      </c>
    </row>
    <row r="3746">
      <c r="A3746" s="584" t="s">
        <v>5882</v>
      </c>
      <c r="B3746" s="585">
        <v>3.0</v>
      </c>
      <c r="C3746" s="580" t="str">
        <f t="shared" si="1"/>
        <v>FRENTE</v>
      </c>
      <c r="D3746" s="583" t="s">
        <v>8317</v>
      </c>
      <c r="E3746" s="585">
        <v>18.0</v>
      </c>
      <c r="H3746" s="580" t="str">
        <f t="shared" si="2"/>
        <v>INSERT INTO public.rack (ubicacion, pasillo, lado, almacen) VALUES('F1806F','3','FRENTE','Physical Locations/APT/Stock/Cedis I');</v>
      </c>
    </row>
    <row r="3747">
      <c r="A3747" s="584" t="s">
        <v>5872</v>
      </c>
      <c r="B3747" s="585">
        <v>3.0</v>
      </c>
      <c r="C3747" s="580" t="str">
        <f t="shared" si="1"/>
        <v>REVERSO</v>
      </c>
      <c r="D3747" s="583" t="s">
        <v>8317</v>
      </c>
      <c r="E3747" s="585">
        <v>18.0</v>
      </c>
      <c r="H3747" s="580" t="str">
        <f t="shared" si="2"/>
        <v>INSERT INTO public.rack (ubicacion, pasillo, lado, almacen) VALUES('F1806R','3','REVERSO','Physical Locations/APT/Stock/Cedis I');</v>
      </c>
    </row>
    <row r="3748">
      <c r="A3748" s="584" t="s">
        <v>5862</v>
      </c>
      <c r="B3748" s="585">
        <v>3.0</v>
      </c>
      <c r="C3748" s="580" t="str">
        <f t="shared" si="1"/>
        <v>FRENTE</v>
      </c>
      <c r="D3748" s="583" t="s">
        <v>8317</v>
      </c>
      <c r="E3748" s="585">
        <v>18.0</v>
      </c>
      <c r="H3748" s="580" t="str">
        <f t="shared" si="2"/>
        <v>INSERT INTO public.rack (ubicacion, pasillo, lado, almacen) VALUES('F1807F','3','FRENTE','Physical Locations/APT/Stock/Cedis I');</v>
      </c>
    </row>
    <row r="3749">
      <c r="A3749" s="584" t="s">
        <v>5852</v>
      </c>
      <c r="B3749" s="585">
        <v>3.0</v>
      </c>
      <c r="C3749" s="580" t="str">
        <f t="shared" si="1"/>
        <v>REVERSO</v>
      </c>
      <c r="D3749" s="583" t="s">
        <v>8317</v>
      </c>
      <c r="E3749" s="585">
        <v>18.0</v>
      </c>
      <c r="H3749" s="580" t="str">
        <f t="shared" si="2"/>
        <v>INSERT INTO public.rack (ubicacion, pasillo, lado, almacen) VALUES('F1807R','3','REVERSO','Physical Locations/APT/Stock/Cedis I');</v>
      </c>
    </row>
    <row r="3750">
      <c r="A3750" s="584" t="s">
        <v>5842</v>
      </c>
      <c r="B3750" s="585">
        <v>3.0</v>
      </c>
      <c r="C3750" s="580" t="str">
        <f t="shared" si="1"/>
        <v>FRENTE</v>
      </c>
      <c r="D3750" s="583" t="s">
        <v>8317</v>
      </c>
      <c r="E3750" s="585">
        <v>19.0</v>
      </c>
      <c r="H3750" s="580" t="str">
        <f t="shared" si="2"/>
        <v>INSERT INTO public.rack (ubicacion, pasillo, lado, almacen) VALUES('F1901F','3','FRENTE','Physical Locations/APT/Stock/Cedis I');</v>
      </c>
    </row>
    <row r="3751">
      <c r="A3751" s="584" t="s">
        <v>5832</v>
      </c>
      <c r="B3751" s="585">
        <v>3.0</v>
      </c>
      <c r="C3751" s="580" t="str">
        <f t="shared" si="1"/>
        <v>REVERSO</v>
      </c>
      <c r="D3751" s="583" t="s">
        <v>8317</v>
      </c>
      <c r="E3751" s="585">
        <v>19.0</v>
      </c>
      <c r="H3751" s="580" t="str">
        <f t="shared" si="2"/>
        <v>INSERT INTO public.rack (ubicacion, pasillo, lado, almacen) VALUES('F1901R','3','REVERSO','Physical Locations/APT/Stock/Cedis I');</v>
      </c>
    </row>
    <row r="3752">
      <c r="A3752" s="584" t="s">
        <v>5822</v>
      </c>
      <c r="B3752" s="585">
        <v>3.0</v>
      </c>
      <c r="C3752" s="580" t="str">
        <f t="shared" si="1"/>
        <v>FRENTE</v>
      </c>
      <c r="D3752" s="583" t="s">
        <v>8317</v>
      </c>
      <c r="E3752" s="585">
        <v>19.0</v>
      </c>
      <c r="H3752" s="580" t="str">
        <f t="shared" si="2"/>
        <v>INSERT INTO public.rack (ubicacion, pasillo, lado, almacen) VALUES('F1902F','3','FRENTE','Physical Locations/APT/Stock/Cedis I');</v>
      </c>
    </row>
    <row r="3753">
      <c r="A3753" s="584" t="s">
        <v>5812</v>
      </c>
      <c r="B3753" s="585">
        <v>3.0</v>
      </c>
      <c r="C3753" s="580" t="str">
        <f t="shared" si="1"/>
        <v>REVERSO</v>
      </c>
      <c r="D3753" s="583" t="s">
        <v>8317</v>
      </c>
      <c r="E3753" s="585">
        <v>19.0</v>
      </c>
      <c r="H3753" s="580" t="str">
        <f t="shared" si="2"/>
        <v>INSERT INTO public.rack (ubicacion, pasillo, lado, almacen) VALUES('F1902R','3','REVERSO','Physical Locations/APT/Stock/Cedis I');</v>
      </c>
    </row>
    <row r="3754">
      <c r="A3754" s="584" t="s">
        <v>5802</v>
      </c>
      <c r="B3754" s="585">
        <v>3.0</v>
      </c>
      <c r="C3754" s="580" t="str">
        <f t="shared" si="1"/>
        <v>FRENTE</v>
      </c>
      <c r="D3754" s="583" t="s">
        <v>8317</v>
      </c>
      <c r="E3754" s="585">
        <v>19.0</v>
      </c>
      <c r="H3754" s="580" t="str">
        <f t="shared" si="2"/>
        <v>INSERT INTO public.rack (ubicacion, pasillo, lado, almacen) VALUES('F1903F','3','FRENTE','Physical Locations/APT/Stock/Cedis I');</v>
      </c>
    </row>
    <row r="3755">
      <c r="A3755" s="584" t="s">
        <v>5792</v>
      </c>
      <c r="B3755" s="585">
        <v>3.0</v>
      </c>
      <c r="C3755" s="580" t="str">
        <f t="shared" si="1"/>
        <v>REVERSO</v>
      </c>
      <c r="D3755" s="583" t="s">
        <v>8317</v>
      </c>
      <c r="E3755" s="585">
        <v>19.0</v>
      </c>
      <c r="H3755" s="580" t="str">
        <f t="shared" si="2"/>
        <v>INSERT INTO public.rack (ubicacion, pasillo, lado, almacen) VALUES('F1903R','3','REVERSO','Physical Locations/APT/Stock/Cedis I');</v>
      </c>
    </row>
    <row r="3756">
      <c r="A3756" s="584" t="s">
        <v>5782</v>
      </c>
      <c r="B3756" s="585">
        <v>3.0</v>
      </c>
      <c r="C3756" s="580" t="str">
        <f t="shared" si="1"/>
        <v>FRENTE</v>
      </c>
      <c r="D3756" s="583" t="s">
        <v>8317</v>
      </c>
      <c r="E3756" s="585">
        <v>19.0</v>
      </c>
      <c r="H3756" s="580" t="str">
        <f t="shared" si="2"/>
        <v>INSERT INTO public.rack (ubicacion, pasillo, lado, almacen) VALUES('F1904F','3','FRENTE','Physical Locations/APT/Stock/Cedis I');</v>
      </c>
    </row>
    <row r="3757">
      <c r="A3757" s="584" t="s">
        <v>5772</v>
      </c>
      <c r="B3757" s="585">
        <v>3.0</v>
      </c>
      <c r="C3757" s="580" t="str">
        <f t="shared" si="1"/>
        <v>REVERSO</v>
      </c>
      <c r="D3757" s="583" t="s">
        <v>8317</v>
      </c>
      <c r="E3757" s="585">
        <v>19.0</v>
      </c>
      <c r="H3757" s="580" t="str">
        <f t="shared" si="2"/>
        <v>INSERT INTO public.rack (ubicacion, pasillo, lado, almacen) VALUES('F1904R','3','REVERSO','Physical Locations/APT/Stock/Cedis I');</v>
      </c>
    </row>
    <row r="3758">
      <c r="A3758" s="584" t="s">
        <v>5762</v>
      </c>
      <c r="B3758" s="585">
        <v>3.0</v>
      </c>
      <c r="C3758" s="580" t="str">
        <f t="shared" si="1"/>
        <v>FRENTE</v>
      </c>
      <c r="D3758" s="583" t="s">
        <v>8317</v>
      </c>
      <c r="E3758" s="585">
        <v>19.0</v>
      </c>
      <c r="H3758" s="580" t="str">
        <f t="shared" si="2"/>
        <v>INSERT INTO public.rack (ubicacion, pasillo, lado, almacen) VALUES('F1905F','3','FRENTE','Physical Locations/APT/Stock/Cedis I');</v>
      </c>
    </row>
    <row r="3759">
      <c r="A3759" s="584" t="s">
        <v>5752</v>
      </c>
      <c r="B3759" s="585">
        <v>3.0</v>
      </c>
      <c r="C3759" s="580" t="str">
        <f t="shared" si="1"/>
        <v>REVERSO</v>
      </c>
      <c r="D3759" s="583" t="s">
        <v>8317</v>
      </c>
      <c r="E3759" s="585">
        <v>19.0</v>
      </c>
      <c r="H3759" s="580" t="str">
        <f t="shared" si="2"/>
        <v>INSERT INTO public.rack (ubicacion, pasillo, lado, almacen) VALUES('F1905R','3','REVERSO','Physical Locations/APT/Stock/Cedis I');</v>
      </c>
    </row>
    <row r="3760">
      <c r="A3760" s="584" t="s">
        <v>5742</v>
      </c>
      <c r="B3760" s="585">
        <v>3.0</v>
      </c>
      <c r="C3760" s="580" t="str">
        <f t="shared" si="1"/>
        <v>FRENTE</v>
      </c>
      <c r="D3760" s="583" t="s">
        <v>8317</v>
      </c>
      <c r="E3760" s="585">
        <v>19.0</v>
      </c>
      <c r="H3760" s="580" t="str">
        <f t="shared" si="2"/>
        <v>INSERT INTO public.rack (ubicacion, pasillo, lado, almacen) VALUES('F1906F','3','FRENTE','Physical Locations/APT/Stock/Cedis I');</v>
      </c>
    </row>
    <row r="3761">
      <c r="A3761" s="584" t="s">
        <v>5732</v>
      </c>
      <c r="B3761" s="585">
        <v>3.0</v>
      </c>
      <c r="C3761" s="580" t="str">
        <f t="shared" si="1"/>
        <v>REVERSO</v>
      </c>
      <c r="D3761" s="583" t="s">
        <v>8317</v>
      </c>
      <c r="E3761" s="585">
        <v>19.0</v>
      </c>
      <c r="H3761" s="580" t="str">
        <f t="shared" si="2"/>
        <v>INSERT INTO public.rack (ubicacion, pasillo, lado, almacen) VALUES('F1906R','3','REVERSO','Physical Locations/APT/Stock/Cedis I');</v>
      </c>
    </row>
    <row r="3762">
      <c r="A3762" s="584" t="s">
        <v>5722</v>
      </c>
      <c r="B3762" s="585">
        <v>3.0</v>
      </c>
      <c r="C3762" s="580" t="str">
        <f t="shared" si="1"/>
        <v>FRENTE</v>
      </c>
      <c r="D3762" s="583" t="s">
        <v>8317</v>
      </c>
      <c r="E3762" s="585">
        <v>19.0</v>
      </c>
      <c r="H3762" s="580" t="str">
        <f t="shared" si="2"/>
        <v>INSERT INTO public.rack (ubicacion, pasillo, lado, almacen) VALUES('F1907F','3','FRENTE','Physical Locations/APT/Stock/Cedis I');</v>
      </c>
    </row>
    <row r="3763">
      <c r="A3763" s="584" t="s">
        <v>5712</v>
      </c>
      <c r="B3763" s="585">
        <v>3.0</v>
      </c>
      <c r="C3763" s="580" t="str">
        <f t="shared" si="1"/>
        <v>REVERSO</v>
      </c>
      <c r="D3763" s="583" t="s">
        <v>8317</v>
      </c>
      <c r="E3763" s="585">
        <v>19.0</v>
      </c>
      <c r="H3763" s="580" t="str">
        <f t="shared" si="2"/>
        <v>INSERT INTO public.rack (ubicacion, pasillo, lado, almacen) VALUES('F1907R','3','REVERSO','Physical Locations/APT/Stock/Cedis I');</v>
      </c>
    </row>
    <row r="3764">
      <c r="A3764" s="584" t="s">
        <v>5702</v>
      </c>
      <c r="B3764" s="585">
        <v>3.0</v>
      </c>
      <c r="C3764" s="580" t="str">
        <f t="shared" si="1"/>
        <v>FRENTE</v>
      </c>
      <c r="D3764" s="583" t="s">
        <v>8317</v>
      </c>
      <c r="E3764" s="585">
        <v>20.0</v>
      </c>
      <c r="H3764" s="580" t="str">
        <f t="shared" si="2"/>
        <v>INSERT INTO public.rack (ubicacion, pasillo, lado, almacen) VALUES('F2001F','3','FRENTE','Physical Locations/APT/Stock/Cedis I');</v>
      </c>
    </row>
    <row r="3765">
      <c r="A3765" s="584" t="s">
        <v>5692</v>
      </c>
      <c r="B3765" s="585">
        <v>3.0</v>
      </c>
      <c r="C3765" s="580" t="str">
        <f t="shared" si="1"/>
        <v>REVERSO</v>
      </c>
      <c r="D3765" s="583" t="s">
        <v>8317</v>
      </c>
      <c r="E3765" s="585">
        <v>20.0</v>
      </c>
      <c r="H3765" s="580" t="str">
        <f t="shared" si="2"/>
        <v>INSERT INTO public.rack (ubicacion, pasillo, lado, almacen) VALUES('F2001R','3','REVERSO','Physical Locations/APT/Stock/Cedis I');</v>
      </c>
    </row>
    <row r="3766">
      <c r="A3766" s="584" t="s">
        <v>5682</v>
      </c>
      <c r="B3766" s="585">
        <v>3.0</v>
      </c>
      <c r="C3766" s="580" t="str">
        <f t="shared" si="1"/>
        <v>FRENTE</v>
      </c>
      <c r="D3766" s="583" t="s">
        <v>8317</v>
      </c>
      <c r="E3766" s="585">
        <v>20.0</v>
      </c>
      <c r="H3766" s="580" t="str">
        <f t="shared" si="2"/>
        <v>INSERT INTO public.rack (ubicacion, pasillo, lado, almacen) VALUES('F2002F','3','FRENTE','Physical Locations/APT/Stock/Cedis I');</v>
      </c>
    </row>
    <row r="3767">
      <c r="A3767" s="584" t="s">
        <v>5672</v>
      </c>
      <c r="B3767" s="585">
        <v>3.0</v>
      </c>
      <c r="C3767" s="580" t="str">
        <f t="shared" si="1"/>
        <v>REVERSO</v>
      </c>
      <c r="D3767" s="583" t="s">
        <v>8317</v>
      </c>
      <c r="E3767" s="585">
        <v>20.0</v>
      </c>
      <c r="H3767" s="580" t="str">
        <f t="shared" si="2"/>
        <v>INSERT INTO public.rack (ubicacion, pasillo, lado, almacen) VALUES('F2002R','3','REVERSO','Physical Locations/APT/Stock/Cedis I');</v>
      </c>
    </row>
    <row r="3768">
      <c r="A3768" s="584" t="s">
        <v>5662</v>
      </c>
      <c r="B3768" s="585">
        <v>3.0</v>
      </c>
      <c r="C3768" s="580" t="str">
        <f t="shared" si="1"/>
        <v>FRENTE</v>
      </c>
      <c r="D3768" s="583" t="s">
        <v>8317</v>
      </c>
      <c r="E3768" s="585">
        <v>20.0</v>
      </c>
      <c r="H3768" s="580" t="str">
        <f t="shared" si="2"/>
        <v>INSERT INTO public.rack (ubicacion, pasillo, lado, almacen) VALUES('F2003F','3','FRENTE','Physical Locations/APT/Stock/Cedis I');</v>
      </c>
    </row>
    <row r="3769">
      <c r="A3769" s="584" t="s">
        <v>5652</v>
      </c>
      <c r="B3769" s="585">
        <v>3.0</v>
      </c>
      <c r="C3769" s="580" t="str">
        <f t="shared" si="1"/>
        <v>REVERSO</v>
      </c>
      <c r="D3769" s="583" t="s">
        <v>8317</v>
      </c>
      <c r="E3769" s="585">
        <v>20.0</v>
      </c>
      <c r="H3769" s="580" t="str">
        <f t="shared" si="2"/>
        <v>INSERT INTO public.rack (ubicacion, pasillo, lado, almacen) VALUES('F2003R','3','REVERSO','Physical Locations/APT/Stock/Cedis I');</v>
      </c>
    </row>
    <row r="3770">
      <c r="A3770" s="584" t="s">
        <v>5642</v>
      </c>
      <c r="B3770" s="585">
        <v>3.0</v>
      </c>
      <c r="C3770" s="580" t="str">
        <f t="shared" si="1"/>
        <v>FRENTE</v>
      </c>
      <c r="D3770" s="583" t="s">
        <v>8317</v>
      </c>
      <c r="E3770" s="585">
        <v>20.0</v>
      </c>
      <c r="H3770" s="580" t="str">
        <f t="shared" si="2"/>
        <v>INSERT INTO public.rack (ubicacion, pasillo, lado, almacen) VALUES('F2004F','3','FRENTE','Physical Locations/APT/Stock/Cedis I');</v>
      </c>
    </row>
    <row r="3771">
      <c r="A3771" s="584" t="s">
        <v>5632</v>
      </c>
      <c r="B3771" s="585">
        <v>3.0</v>
      </c>
      <c r="C3771" s="580" t="str">
        <f t="shared" si="1"/>
        <v>REVERSO</v>
      </c>
      <c r="D3771" s="583" t="s">
        <v>8317</v>
      </c>
      <c r="E3771" s="585">
        <v>20.0</v>
      </c>
      <c r="H3771" s="580" t="str">
        <f t="shared" si="2"/>
        <v>INSERT INTO public.rack (ubicacion, pasillo, lado, almacen) VALUES('F2004R','3','REVERSO','Physical Locations/APT/Stock/Cedis I');</v>
      </c>
    </row>
    <row r="3772">
      <c r="A3772" s="584" t="s">
        <v>5622</v>
      </c>
      <c r="B3772" s="585">
        <v>3.0</v>
      </c>
      <c r="C3772" s="580" t="str">
        <f t="shared" si="1"/>
        <v>FRENTE</v>
      </c>
      <c r="D3772" s="583" t="s">
        <v>8317</v>
      </c>
      <c r="E3772" s="585">
        <v>20.0</v>
      </c>
      <c r="H3772" s="580" t="str">
        <f t="shared" si="2"/>
        <v>INSERT INTO public.rack (ubicacion, pasillo, lado, almacen) VALUES('F2005F','3','FRENTE','Physical Locations/APT/Stock/Cedis I');</v>
      </c>
    </row>
    <row r="3773">
      <c r="A3773" s="584" t="s">
        <v>5612</v>
      </c>
      <c r="B3773" s="585">
        <v>3.0</v>
      </c>
      <c r="C3773" s="580" t="str">
        <f t="shared" si="1"/>
        <v>REVERSO</v>
      </c>
      <c r="D3773" s="583" t="s">
        <v>8317</v>
      </c>
      <c r="E3773" s="585">
        <v>20.0</v>
      </c>
      <c r="H3773" s="580" t="str">
        <f t="shared" si="2"/>
        <v>INSERT INTO public.rack (ubicacion, pasillo, lado, almacen) VALUES('F2005R','3','REVERSO','Physical Locations/APT/Stock/Cedis I');</v>
      </c>
    </row>
    <row r="3774">
      <c r="A3774" s="584" t="s">
        <v>5602</v>
      </c>
      <c r="B3774" s="585">
        <v>3.0</v>
      </c>
      <c r="C3774" s="580" t="str">
        <f t="shared" si="1"/>
        <v>FRENTE</v>
      </c>
      <c r="D3774" s="583" t="s">
        <v>8317</v>
      </c>
      <c r="E3774" s="585">
        <v>20.0</v>
      </c>
      <c r="H3774" s="580" t="str">
        <f t="shared" si="2"/>
        <v>INSERT INTO public.rack (ubicacion, pasillo, lado, almacen) VALUES('F2006F','3','FRENTE','Physical Locations/APT/Stock/Cedis I');</v>
      </c>
    </row>
    <row r="3775">
      <c r="A3775" s="584" t="s">
        <v>5592</v>
      </c>
      <c r="B3775" s="585">
        <v>3.0</v>
      </c>
      <c r="C3775" s="580" t="str">
        <f t="shared" si="1"/>
        <v>REVERSO</v>
      </c>
      <c r="D3775" s="583" t="s">
        <v>8317</v>
      </c>
      <c r="E3775" s="585">
        <v>20.0</v>
      </c>
      <c r="H3775" s="580" t="str">
        <f t="shared" si="2"/>
        <v>INSERT INTO public.rack (ubicacion, pasillo, lado, almacen) VALUES('F2006R','3','REVERSO','Physical Locations/APT/Stock/Cedis I');</v>
      </c>
    </row>
    <row r="3776">
      <c r="A3776" s="584" t="s">
        <v>5582</v>
      </c>
      <c r="B3776" s="585">
        <v>3.0</v>
      </c>
      <c r="C3776" s="580" t="str">
        <f t="shared" si="1"/>
        <v>FRENTE</v>
      </c>
      <c r="D3776" s="583" t="s">
        <v>8317</v>
      </c>
      <c r="E3776" s="585">
        <v>20.0</v>
      </c>
      <c r="H3776" s="580" t="str">
        <f t="shared" si="2"/>
        <v>INSERT INTO public.rack (ubicacion, pasillo, lado, almacen) VALUES('F2007F','3','FRENTE','Physical Locations/APT/Stock/Cedis I');</v>
      </c>
    </row>
    <row r="3777">
      <c r="A3777" s="584" t="s">
        <v>5572</v>
      </c>
      <c r="B3777" s="585">
        <v>3.0</v>
      </c>
      <c r="C3777" s="580" t="str">
        <f t="shared" si="1"/>
        <v>REVERSO</v>
      </c>
      <c r="D3777" s="583" t="s">
        <v>8317</v>
      </c>
      <c r="E3777" s="585">
        <v>20.0</v>
      </c>
      <c r="H3777" s="580" t="str">
        <f t="shared" si="2"/>
        <v>INSERT INTO public.rack (ubicacion, pasillo, lado, almacen) VALUES('F2007R','3','REVERSO','Physical Locations/APT/Stock/Cedis I');</v>
      </c>
    </row>
    <row r="3778">
      <c r="A3778" s="584" t="s">
        <v>5562</v>
      </c>
      <c r="B3778" s="585">
        <v>3.0</v>
      </c>
      <c r="C3778" s="580" t="str">
        <f t="shared" si="1"/>
        <v>FRENTE</v>
      </c>
      <c r="D3778" s="583" t="s">
        <v>8317</v>
      </c>
      <c r="E3778" s="585">
        <v>21.0</v>
      </c>
      <c r="H3778" s="580" t="str">
        <f t="shared" si="2"/>
        <v>INSERT INTO public.rack (ubicacion, pasillo, lado, almacen) VALUES('F2101F','3','FRENTE','Physical Locations/APT/Stock/Cedis I');</v>
      </c>
    </row>
    <row r="3779">
      <c r="A3779" s="584" t="s">
        <v>5552</v>
      </c>
      <c r="B3779" s="585">
        <v>3.0</v>
      </c>
      <c r="C3779" s="580" t="str">
        <f t="shared" si="1"/>
        <v>REVERSO</v>
      </c>
      <c r="D3779" s="583" t="s">
        <v>8317</v>
      </c>
      <c r="E3779" s="585">
        <v>21.0</v>
      </c>
      <c r="H3779" s="580" t="str">
        <f t="shared" si="2"/>
        <v>INSERT INTO public.rack (ubicacion, pasillo, lado, almacen) VALUES('F2101R','3','REVERSO','Physical Locations/APT/Stock/Cedis I');</v>
      </c>
    </row>
    <row r="3780">
      <c r="A3780" s="584" t="s">
        <v>5542</v>
      </c>
      <c r="B3780" s="585">
        <v>3.0</v>
      </c>
      <c r="C3780" s="580" t="str">
        <f t="shared" si="1"/>
        <v>FRENTE</v>
      </c>
      <c r="D3780" s="583" t="s">
        <v>8317</v>
      </c>
      <c r="E3780" s="585">
        <v>21.0</v>
      </c>
      <c r="H3780" s="580" t="str">
        <f t="shared" si="2"/>
        <v>INSERT INTO public.rack (ubicacion, pasillo, lado, almacen) VALUES('F2102F','3','FRENTE','Physical Locations/APT/Stock/Cedis I');</v>
      </c>
    </row>
    <row r="3781">
      <c r="A3781" s="584" t="s">
        <v>5532</v>
      </c>
      <c r="B3781" s="585">
        <v>3.0</v>
      </c>
      <c r="C3781" s="580" t="str">
        <f t="shared" si="1"/>
        <v>REVERSO</v>
      </c>
      <c r="D3781" s="583" t="s">
        <v>8317</v>
      </c>
      <c r="E3781" s="585">
        <v>21.0</v>
      </c>
      <c r="H3781" s="580" t="str">
        <f t="shared" si="2"/>
        <v>INSERT INTO public.rack (ubicacion, pasillo, lado, almacen) VALUES('F2102R','3','REVERSO','Physical Locations/APT/Stock/Cedis I');</v>
      </c>
    </row>
    <row r="3782">
      <c r="A3782" s="584" t="s">
        <v>5522</v>
      </c>
      <c r="B3782" s="585">
        <v>3.0</v>
      </c>
      <c r="C3782" s="580" t="str">
        <f t="shared" si="1"/>
        <v>FRENTE</v>
      </c>
      <c r="D3782" s="583" t="s">
        <v>8317</v>
      </c>
      <c r="E3782" s="585">
        <v>21.0</v>
      </c>
      <c r="H3782" s="580" t="str">
        <f t="shared" si="2"/>
        <v>INSERT INTO public.rack (ubicacion, pasillo, lado, almacen) VALUES('F2103F','3','FRENTE','Physical Locations/APT/Stock/Cedis I');</v>
      </c>
    </row>
    <row r="3783">
      <c r="A3783" s="584" t="s">
        <v>5512</v>
      </c>
      <c r="B3783" s="585">
        <v>3.0</v>
      </c>
      <c r="C3783" s="580" t="str">
        <f t="shared" si="1"/>
        <v>REVERSO</v>
      </c>
      <c r="D3783" s="583" t="s">
        <v>8317</v>
      </c>
      <c r="E3783" s="585">
        <v>21.0</v>
      </c>
      <c r="H3783" s="580" t="str">
        <f t="shared" si="2"/>
        <v>INSERT INTO public.rack (ubicacion, pasillo, lado, almacen) VALUES('F2103R','3','REVERSO','Physical Locations/APT/Stock/Cedis I');</v>
      </c>
    </row>
    <row r="3784">
      <c r="A3784" s="584" t="s">
        <v>5502</v>
      </c>
      <c r="B3784" s="585">
        <v>3.0</v>
      </c>
      <c r="C3784" s="580" t="str">
        <f t="shared" si="1"/>
        <v>FRENTE</v>
      </c>
      <c r="D3784" s="583" t="s">
        <v>8317</v>
      </c>
      <c r="E3784" s="585">
        <v>21.0</v>
      </c>
      <c r="H3784" s="580" t="str">
        <f t="shared" si="2"/>
        <v>INSERT INTO public.rack (ubicacion, pasillo, lado, almacen) VALUES('F2104F','3','FRENTE','Physical Locations/APT/Stock/Cedis I');</v>
      </c>
    </row>
    <row r="3785">
      <c r="A3785" s="584" t="s">
        <v>5492</v>
      </c>
      <c r="B3785" s="585">
        <v>3.0</v>
      </c>
      <c r="C3785" s="580" t="str">
        <f t="shared" si="1"/>
        <v>REVERSO</v>
      </c>
      <c r="D3785" s="583" t="s">
        <v>8317</v>
      </c>
      <c r="E3785" s="585">
        <v>21.0</v>
      </c>
      <c r="H3785" s="580" t="str">
        <f t="shared" si="2"/>
        <v>INSERT INTO public.rack (ubicacion, pasillo, lado, almacen) VALUES('F2104R','3','REVERSO','Physical Locations/APT/Stock/Cedis I');</v>
      </c>
    </row>
    <row r="3786">
      <c r="A3786" s="584" t="s">
        <v>5482</v>
      </c>
      <c r="B3786" s="585">
        <v>3.0</v>
      </c>
      <c r="C3786" s="580" t="str">
        <f t="shared" si="1"/>
        <v>FRENTE</v>
      </c>
      <c r="D3786" s="583" t="s">
        <v>8317</v>
      </c>
      <c r="E3786" s="585">
        <v>21.0</v>
      </c>
      <c r="H3786" s="580" t="str">
        <f t="shared" si="2"/>
        <v>INSERT INTO public.rack (ubicacion, pasillo, lado, almacen) VALUES('F2105F','3','FRENTE','Physical Locations/APT/Stock/Cedis I');</v>
      </c>
    </row>
    <row r="3787">
      <c r="A3787" s="584" t="s">
        <v>5472</v>
      </c>
      <c r="B3787" s="585">
        <v>3.0</v>
      </c>
      <c r="C3787" s="580" t="str">
        <f t="shared" si="1"/>
        <v>REVERSO</v>
      </c>
      <c r="D3787" s="583" t="s">
        <v>8317</v>
      </c>
      <c r="E3787" s="585">
        <v>21.0</v>
      </c>
      <c r="H3787" s="580" t="str">
        <f t="shared" si="2"/>
        <v>INSERT INTO public.rack (ubicacion, pasillo, lado, almacen) VALUES('F2105R','3','REVERSO','Physical Locations/APT/Stock/Cedis I');</v>
      </c>
    </row>
    <row r="3788">
      <c r="A3788" s="584" t="s">
        <v>5462</v>
      </c>
      <c r="B3788" s="585">
        <v>3.0</v>
      </c>
      <c r="C3788" s="580" t="str">
        <f t="shared" si="1"/>
        <v>FRENTE</v>
      </c>
      <c r="D3788" s="583" t="s">
        <v>8317</v>
      </c>
      <c r="E3788" s="585">
        <v>21.0</v>
      </c>
      <c r="H3788" s="580" t="str">
        <f t="shared" si="2"/>
        <v>INSERT INTO public.rack (ubicacion, pasillo, lado, almacen) VALUES('F2106F','3','FRENTE','Physical Locations/APT/Stock/Cedis I');</v>
      </c>
    </row>
    <row r="3789">
      <c r="A3789" s="584" t="s">
        <v>5452</v>
      </c>
      <c r="B3789" s="585">
        <v>3.0</v>
      </c>
      <c r="C3789" s="580" t="str">
        <f t="shared" si="1"/>
        <v>REVERSO</v>
      </c>
      <c r="D3789" s="583" t="s">
        <v>8317</v>
      </c>
      <c r="E3789" s="585">
        <v>21.0</v>
      </c>
      <c r="H3789" s="580" t="str">
        <f t="shared" si="2"/>
        <v>INSERT INTO public.rack (ubicacion, pasillo, lado, almacen) VALUES('F2106R','3','REVERSO','Physical Locations/APT/Stock/Cedis I');</v>
      </c>
    </row>
    <row r="3790">
      <c r="A3790" s="584" t="s">
        <v>5442</v>
      </c>
      <c r="B3790" s="585">
        <v>3.0</v>
      </c>
      <c r="C3790" s="580" t="str">
        <f t="shared" si="1"/>
        <v>FRENTE</v>
      </c>
      <c r="D3790" s="583" t="s">
        <v>8317</v>
      </c>
      <c r="E3790" s="585">
        <v>21.0</v>
      </c>
      <c r="H3790" s="580" t="str">
        <f t="shared" si="2"/>
        <v>INSERT INTO public.rack (ubicacion, pasillo, lado, almacen) VALUES('F2107F','3','FRENTE','Physical Locations/APT/Stock/Cedis I');</v>
      </c>
    </row>
    <row r="3791">
      <c r="A3791" s="584" t="s">
        <v>5432</v>
      </c>
      <c r="B3791" s="585">
        <v>3.0</v>
      </c>
      <c r="C3791" s="580" t="str">
        <f t="shared" si="1"/>
        <v>REVERSO</v>
      </c>
      <c r="D3791" s="583" t="s">
        <v>8317</v>
      </c>
      <c r="E3791" s="585">
        <v>21.0</v>
      </c>
      <c r="H3791" s="580" t="str">
        <f t="shared" si="2"/>
        <v>INSERT INTO public.rack (ubicacion, pasillo, lado, almacen) VALUES('F2107R','3','REVERSO','Physical Locations/APT/Stock/Cedis I');</v>
      </c>
    </row>
    <row r="3792">
      <c r="A3792" s="584" t="s">
        <v>5422</v>
      </c>
      <c r="B3792" s="585">
        <v>3.0</v>
      </c>
      <c r="C3792" s="580" t="str">
        <f t="shared" si="1"/>
        <v>FRENTE</v>
      </c>
      <c r="D3792" s="583" t="s">
        <v>8317</v>
      </c>
      <c r="E3792" s="585">
        <v>22.0</v>
      </c>
      <c r="H3792" s="580" t="str">
        <f t="shared" si="2"/>
        <v>INSERT INTO public.rack (ubicacion, pasillo, lado, almacen) VALUES('F2201F','3','FRENTE','Physical Locations/APT/Stock/Cedis I');</v>
      </c>
    </row>
    <row r="3793">
      <c r="A3793" s="584" t="s">
        <v>5412</v>
      </c>
      <c r="B3793" s="585">
        <v>3.0</v>
      </c>
      <c r="C3793" s="580" t="str">
        <f t="shared" si="1"/>
        <v>REVERSO</v>
      </c>
      <c r="D3793" s="583" t="s">
        <v>8317</v>
      </c>
      <c r="E3793" s="585">
        <v>22.0</v>
      </c>
      <c r="H3793" s="580" t="str">
        <f t="shared" si="2"/>
        <v>INSERT INTO public.rack (ubicacion, pasillo, lado, almacen) VALUES('F2201R','3','REVERSO','Physical Locations/APT/Stock/Cedis I');</v>
      </c>
    </row>
    <row r="3794">
      <c r="A3794" s="584" t="s">
        <v>5402</v>
      </c>
      <c r="B3794" s="585">
        <v>3.0</v>
      </c>
      <c r="C3794" s="580" t="str">
        <f t="shared" si="1"/>
        <v>FRENTE</v>
      </c>
      <c r="D3794" s="583" t="s">
        <v>8317</v>
      </c>
      <c r="E3794" s="585">
        <v>22.0</v>
      </c>
      <c r="H3794" s="580" t="str">
        <f t="shared" si="2"/>
        <v>INSERT INTO public.rack (ubicacion, pasillo, lado, almacen) VALUES('F2202F','3','FRENTE','Physical Locations/APT/Stock/Cedis I');</v>
      </c>
    </row>
    <row r="3795">
      <c r="A3795" s="584" t="s">
        <v>5392</v>
      </c>
      <c r="B3795" s="585">
        <v>3.0</v>
      </c>
      <c r="C3795" s="580" t="str">
        <f t="shared" si="1"/>
        <v>REVERSO</v>
      </c>
      <c r="D3795" s="583" t="s">
        <v>8317</v>
      </c>
      <c r="E3795" s="585">
        <v>22.0</v>
      </c>
      <c r="H3795" s="580" t="str">
        <f t="shared" si="2"/>
        <v>INSERT INTO public.rack (ubicacion, pasillo, lado, almacen) VALUES('F2202R','3','REVERSO','Physical Locations/APT/Stock/Cedis I');</v>
      </c>
    </row>
    <row r="3796">
      <c r="A3796" s="584" t="s">
        <v>5382</v>
      </c>
      <c r="B3796" s="585">
        <v>3.0</v>
      </c>
      <c r="C3796" s="580" t="str">
        <f t="shared" si="1"/>
        <v>FRENTE</v>
      </c>
      <c r="D3796" s="583" t="s">
        <v>8317</v>
      </c>
      <c r="E3796" s="585">
        <v>22.0</v>
      </c>
      <c r="H3796" s="580" t="str">
        <f t="shared" si="2"/>
        <v>INSERT INTO public.rack (ubicacion, pasillo, lado, almacen) VALUES('F2203F','3','FRENTE','Physical Locations/APT/Stock/Cedis I');</v>
      </c>
    </row>
    <row r="3797">
      <c r="A3797" s="584" t="s">
        <v>5372</v>
      </c>
      <c r="B3797" s="585">
        <v>3.0</v>
      </c>
      <c r="C3797" s="580" t="str">
        <f t="shared" si="1"/>
        <v>REVERSO</v>
      </c>
      <c r="D3797" s="583" t="s">
        <v>8317</v>
      </c>
      <c r="E3797" s="585">
        <v>22.0</v>
      </c>
      <c r="H3797" s="580" t="str">
        <f t="shared" si="2"/>
        <v>INSERT INTO public.rack (ubicacion, pasillo, lado, almacen) VALUES('F2203R','3','REVERSO','Physical Locations/APT/Stock/Cedis I');</v>
      </c>
    </row>
    <row r="3798">
      <c r="A3798" s="584" t="s">
        <v>5362</v>
      </c>
      <c r="B3798" s="585">
        <v>3.0</v>
      </c>
      <c r="C3798" s="580" t="str">
        <f t="shared" si="1"/>
        <v>FRENTE</v>
      </c>
      <c r="D3798" s="583" t="s">
        <v>8317</v>
      </c>
      <c r="E3798" s="585">
        <v>22.0</v>
      </c>
      <c r="H3798" s="580" t="str">
        <f t="shared" si="2"/>
        <v>INSERT INTO public.rack (ubicacion, pasillo, lado, almacen) VALUES('F2204F','3','FRENTE','Physical Locations/APT/Stock/Cedis I');</v>
      </c>
    </row>
    <row r="3799">
      <c r="A3799" s="584" t="s">
        <v>5352</v>
      </c>
      <c r="B3799" s="585">
        <v>3.0</v>
      </c>
      <c r="C3799" s="580" t="str">
        <f t="shared" si="1"/>
        <v>REVERSO</v>
      </c>
      <c r="D3799" s="583" t="s">
        <v>8317</v>
      </c>
      <c r="E3799" s="585">
        <v>22.0</v>
      </c>
      <c r="H3799" s="580" t="str">
        <f t="shared" si="2"/>
        <v>INSERT INTO public.rack (ubicacion, pasillo, lado, almacen) VALUES('F2204R','3','REVERSO','Physical Locations/APT/Stock/Cedis I');</v>
      </c>
    </row>
    <row r="3800">
      <c r="A3800" s="584" t="s">
        <v>5342</v>
      </c>
      <c r="B3800" s="585">
        <v>3.0</v>
      </c>
      <c r="C3800" s="580" t="str">
        <f t="shared" si="1"/>
        <v>FRENTE</v>
      </c>
      <c r="D3800" s="583" t="s">
        <v>8317</v>
      </c>
      <c r="E3800" s="585">
        <v>22.0</v>
      </c>
      <c r="H3800" s="580" t="str">
        <f t="shared" si="2"/>
        <v>INSERT INTO public.rack (ubicacion, pasillo, lado, almacen) VALUES('F2205F','3','FRENTE','Physical Locations/APT/Stock/Cedis I');</v>
      </c>
    </row>
    <row r="3801">
      <c r="A3801" s="584" t="s">
        <v>5332</v>
      </c>
      <c r="B3801" s="585">
        <v>3.0</v>
      </c>
      <c r="C3801" s="580" t="str">
        <f t="shared" si="1"/>
        <v>REVERSO</v>
      </c>
      <c r="D3801" s="583" t="s">
        <v>8317</v>
      </c>
      <c r="E3801" s="585">
        <v>22.0</v>
      </c>
      <c r="H3801" s="580" t="str">
        <f t="shared" si="2"/>
        <v>INSERT INTO public.rack (ubicacion, pasillo, lado, almacen) VALUES('F2205R','3','REVERSO','Physical Locations/APT/Stock/Cedis I');</v>
      </c>
    </row>
    <row r="3802">
      <c r="A3802" s="584" t="s">
        <v>5322</v>
      </c>
      <c r="B3802" s="585">
        <v>3.0</v>
      </c>
      <c r="C3802" s="580" t="str">
        <f t="shared" si="1"/>
        <v>FRENTE</v>
      </c>
      <c r="D3802" s="583" t="s">
        <v>8317</v>
      </c>
      <c r="E3802" s="585">
        <v>22.0</v>
      </c>
      <c r="H3802" s="580" t="str">
        <f t="shared" si="2"/>
        <v>INSERT INTO public.rack (ubicacion, pasillo, lado, almacen) VALUES('F2206F','3','FRENTE','Physical Locations/APT/Stock/Cedis I');</v>
      </c>
    </row>
    <row r="3803">
      <c r="A3803" s="584" t="s">
        <v>5312</v>
      </c>
      <c r="B3803" s="585">
        <v>3.0</v>
      </c>
      <c r="C3803" s="580" t="str">
        <f t="shared" si="1"/>
        <v>REVERSO</v>
      </c>
      <c r="D3803" s="583" t="s">
        <v>8317</v>
      </c>
      <c r="E3803" s="585">
        <v>22.0</v>
      </c>
      <c r="H3803" s="580" t="str">
        <f t="shared" si="2"/>
        <v>INSERT INTO public.rack (ubicacion, pasillo, lado, almacen) VALUES('F2206R','3','REVERSO','Physical Locations/APT/Stock/Cedis I');</v>
      </c>
    </row>
    <row r="3804">
      <c r="A3804" s="584" t="s">
        <v>5302</v>
      </c>
      <c r="B3804" s="585">
        <v>3.0</v>
      </c>
      <c r="C3804" s="580" t="str">
        <f t="shared" si="1"/>
        <v>FRENTE</v>
      </c>
      <c r="D3804" s="583" t="s">
        <v>8317</v>
      </c>
      <c r="E3804" s="585">
        <v>22.0</v>
      </c>
      <c r="H3804" s="580" t="str">
        <f t="shared" si="2"/>
        <v>INSERT INTO public.rack (ubicacion, pasillo, lado, almacen) VALUES('F2207F','3','FRENTE','Physical Locations/APT/Stock/Cedis I');</v>
      </c>
    </row>
    <row r="3805">
      <c r="A3805" s="584" t="s">
        <v>5292</v>
      </c>
      <c r="B3805" s="585">
        <v>3.0</v>
      </c>
      <c r="C3805" s="580" t="str">
        <f t="shared" si="1"/>
        <v>REVERSO</v>
      </c>
      <c r="D3805" s="583" t="s">
        <v>8317</v>
      </c>
      <c r="E3805" s="585">
        <v>22.0</v>
      </c>
      <c r="H3805" s="580" t="str">
        <f t="shared" si="2"/>
        <v>INSERT INTO public.rack (ubicacion, pasillo, lado, almacen) VALUES('F2207R','3','REVERSO','Physical Locations/APT/Stock/Cedis I');</v>
      </c>
    </row>
    <row r="3806">
      <c r="A3806" s="584" t="s">
        <v>5282</v>
      </c>
      <c r="B3806" s="585">
        <v>3.0</v>
      </c>
      <c r="C3806" s="580" t="str">
        <f t="shared" si="1"/>
        <v>FRENTE</v>
      </c>
      <c r="D3806" s="583" t="s">
        <v>8317</v>
      </c>
      <c r="E3806" s="585">
        <v>23.0</v>
      </c>
      <c r="H3806" s="580" t="str">
        <f t="shared" si="2"/>
        <v>INSERT INTO public.rack (ubicacion, pasillo, lado, almacen) VALUES('F2301F','3','FRENTE','Physical Locations/APT/Stock/Cedis I');</v>
      </c>
    </row>
    <row r="3807">
      <c r="A3807" s="584" t="s">
        <v>5272</v>
      </c>
      <c r="B3807" s="585">
        <v>3.0</v>
      </c>
      <c r="C3807" s="580" t="str">
        <f t="shared" si="1"/>
        <v>REVERSO</v>
      </c>
      <c r="D3807" s="583" t="s">
        <v>8317</v>
      </c>
      <c r="E3807" s="585">
        <v>23.0</v>
      </c>
      <c r="H3807" s="580" t="str">
        <f t="shared" si="2"/>
        <v>INSERT INTO public.rack (ubicacion, pasillo, lado, almacen) VALUES('F2301R','3','REVERSO','Physical Locations/APT/Stock/Cedis I');</v>
      </c>
    </row>
    <row r="3808">
      <c r="A3808" s="584" t="s">
        <v>5263</v>
      </c>
      <c r="B3808" s="585">
        <v>3.0</v>
      </c>
      <c r="C3808" s="580" t="str">
        <f t="shared" si="1"/>
        <v>FRENTE</v>
      </c>
      <c r="D3808" s="583" t="s">
        <v>8317</v>
      </c>
      <c r="E3808" s="585">
        <v>23.0</v>
      </c>
      <c r="H3808" s="580" t="str">
        <f t="shared" si="2"/>
        <v>INSERT INTO public.rack (ubicacion, pasillo, lado, almacen) VALUES('F2302F','3','FRENTE','Physical Locations/APT/Stock/Cedis I');</v>
      </c>
    </row>
    <row r="3809">
      <c r="A3809" s="584" t="s">
        <v>5254</v>
      </c>
      <c r="B3809" s="585">
        <v>3.0</v>
      </c>
      <c r="C3809" s="580" t="str">
        <f t="shared" si="1"/>
        <v>REVERSO</v>
      </c>
      <c r="D3809" s="583" t="s">
        <v>8317</v>
      </c>
      <c r="E3809" s="585">
        <v>23.0</v>
      </c>
      <c r="H3809" s="580" t="str">
        <f t="shared" si="2"/>
        <v>INSERT INTO public.rack (ubicacion, pasillo, lado, almacen) VALUES('F2302R','3','REVERSO','Physical Locations/APT/Stock/Cedis I');</v>
      </c>
    </row>
    <row r="3810">
      <c r="A3810" s="584" t="s">
        <v>5246</v>
      </c>
      <c r="B3810" s="585">
        <v>3.0</v>
      </c>
      <c r="C3810" s="580" t="str">
        <f t="shared" si="1"/>
        <v>FRENTE</v>
      </c>
      <c r="D3810" s="583" t="s">
        <v>8317</v>
      </c>
      <c r="E3810" s="585">
        <v>23.0</v>
      </c>
      <c r="H3810" s="580" t="str">
        <f t="shared" si="2"/>
        <v>INSERT INTO public.rack (ubicacion, pasillo, lado, almacen) VALUES('F2303F','3','FRENTE','Physical Locations/APT/Stock/Cedis I');</v>
      </c>
    </row>
    <row r="3811">
      <c r="A3811" s="584" t="s">
        <v>5237</v>
      </c>
      <c r="B3811" s="585">
        <v>3.0</v>
      </c>
      <c r="C3811" s="580" t="str">
        <f t="shared" si="1"/>
        <v>REVERSO</v>
      </c>
      <c r="D3811" s="583" t="s">
        <v>8317</v>
      </c>
      <c r="E3811" s="585">
        <v>23.0</v>
      </c>
      <c r="H3811" s="580" t="str">
        <f t="shared" si="2"/>
        <v>INSERT INTO public.rack (ubicacion, pasillo, lado, almacen) VALUES('F2303R','3','REVERSO','Physical Locations/APT/Stock/Cedis I');</v>
      </c>
    </row>
    <row r="3812">
      <c r="A3812" s="584" t="s">
        <v>5229</v>
      </c>
      <c r="B3812" s="585">
        <v>3.0</v>
      </c>
      <c r="C3812" s="580" t="str">
        <f t="shared" si="1"/>
        <v>FRENTE</v>
      </c>
      <c r="D3812" s="583" t="s">
        <v>8317</v>
      </c>
      <c r="E3812" s="585">
        <v>23.0</v>
      </c>
      <c r="H3812" s="580" t="str">
        <f t="shared" si="2"/>
        <v>INSERT INTO public.rack (ubicacion, pasillo, lado, almacen) VALUES('F2304F','3','FRENTE','Physical Locations/APT/Stock/Cedis I');</v>
      </c>
    </row>
    <row r="3813">
      <c r="A3813" s="584" t="s">
        <v>5220</v>
      </c>
      <c r="B3813" s="585">
        <v>3.0</v>
      </c>
      <c r="C3813" s="580" t="str">
        <f t="shared" si="1"/>
        <v>REVERSO</v>
      </c>
      <c r="D3813" s="583" t="s">
        <v>8317</v>
      </c>
      <c r="E3813" s="585">
        <v>23.0</v>
      </c>
      <c r="H3813" s="580" t="str">
        <f t="shared" si="2"/>
        <v>INSERT INTO public.rack (ubicacion, pasillo, lado, almacen) VALUES('F2304R','3','REVERSO','Physical Locations/APT/Stock/Cedis I');</v>
      </c>
    </row>
    <row r="3814">
      <c r="A3814" s="584" t="s">
        <v>5212</v>
      </c>
      <c r="B3814" s="585">
        <v>3.0</v>
      </c>
      <c r="C3814" s="580" t="str">
        <f t="shared" si="1"/>
        <v>FRENTE</v>
      </c>
      <c r="D3814" s="583" t="s">
        <v>8317</v>
      </c>
      <c r="E3814" s="585">
        <v>23.0</v>
      </c>
      <c r="H3814" s="580" t="str">
        <f t="shared" si="2"/>
        <v>INSERT INTO public.rack (ubicacion, pasillo, lado, almacen) VALUES('F2305F','3','FRENTE','Physical Locations/APT/Stock/Cedis I');</v>
      </c>
    </row>
    <row r="3815">
      <c r="A3815" s="584" t="s">
        <v>5203</v>
      </c>
      <c r="B3815" s="585">
        <v>3.0</v>
      </c>
      <c r="C3815" s="580" t="str">
        <f t="shared" si="1"/>
        <v>REVERSO</v>
      </c>
      <c r="D3815" s="583" t="s">
        <v>8317</v>
      </c>
      <c r="E3815" s="585">
        <v>23.0</v>
      </c>
      <c r="H3815" s="580" t="str">
        <f t="shared" si="2"/>
        <v>INSERT INTO public.rack (ubicacion, pasillo, lado, almacen) VALUES('F2305R','3','REVERSO','Physical Locations/APT/Stock/Cedis I');</v>
      </c>
    </row>
    <row r="3816">
      <c r="A3816" s="584" t="s">
        <v>5194</v>
      </c>
      <c r="B3816" s="585">
        <v>3.0</v>
      </c>
      <c r="C3816" s="580" t="str">
        <f t="shared" si="1"/>
        <v>FRENTE</v>
      </c>
      <c r="D3816" s="583" t="s">
        <v>8317</v>
      </c>
      <c r="E3816" s="585">
        <v>23.0</v>
      </c>
      <c r="H3816" s="580" t="str">
        <f t="shared" si="2"/>
        <v>INSERT INTO public.rack (ubicacion, pasillo, lado, almacen) VALUES('F2306F','3','FRENTE','Physical Locations/APT/Stock/Cedis I');</v>
      </c>
    </row>
    <row r="3817">
      <c r="A3817" s="584" t="s">
        <v>5184</v>
      </c>
      <c r="B3817" s="585">
        <v>3.0</v>
      </c>
      <c r="C3817" s="580" t="str">
        <f t="shared" si="1"/>
        <v>REVERSO</v>
      </c>
      <c r="D3817" s="583" t="s">
        <v>8317</v>
      </c>
      <c r="E3817" s="585">
        <v>23.0</v>
      </c>
      <c r="H3817" s="580" t="str">
        <f t="shared" si="2"/>
        <v>INSERT INTO public.rack (ubicacion, pasillo, lado, almacen) VALUES('F2306R','3','REVERSO','Physical Locations/APT/Stock/Cedis I');</v>
      </c>
    </row>
    <row r="3818">
      <c r="A3818" s="584" t="s">
        <v>5175</v>
      </c>
      <c r="B3818" s="585">
        <v>3.0</v>
      </c>
      <c r="C3818" s="580" t="str">
        <f t="shared" si="1"/>
        <v>FRENTE</v>
      </c>
      <c r="D3818" s="583" t="s">
        <v>8317</v>
      </c>
      <c r="E3818" s="585">
        <v>23.0</v>
      </c>
      <c r="H3818" s="580" t="str">
        <f t="shared" si="2"/>
        <v>INSERT INTO public.rack (ubicacion, pasillo, lado, almacen) VALUES('F2307F','3','FRENTE','Physical Locations/APT/Stock/Cedis I');</v>
      </c>
    </row>
    <row r="3819">
      <c r="A3819" s="584" t="s">
        <v>5165</v>
      </c>
      <c r="B3819" s="585">
        <v>3.0</v>
      </c>
      <c r="C3819" s="580" t="str">
        <f t="shared" si="1"/>
        <v>REVERSO</v>
      </c>
      <c r="D3819" s="583" t="s">
        <v>8317</v>
      </c>
      <c r="E3819" s="585">
        <v>23.0</v>
      </c>
      <c r="H3819" s="580" t="str">
        <f t="shared" si="2"/>
        <v>INSERT INTO public.rack (ubicacion, pasillo, lado, almacen) VALUES('F2307R','3','REVERSO','Physical Locations/APT/Stock/Cedis I');</v>
      </c>
    </row>
    <row r="3820">
      <c r="A3820" s="584" t="s">
        <v>5156</v>
      </c>
      <c r="B3820" s="585">
        <v>3.0</v>
      </c>
      <c r="C3820" s="580" t="str">
        <f t="shared" si="1"/>
        <v>FRENTE</v>
      </c>
      <c r="D3820" s="583" t="s">
        <v>8317</v>
      </c>
      <c r="E3820" s="585">
        <v>24.0</v>
      </c>
      <c r="H3820" s="580" t="str">
        <f t="shared" si="2"/>
        <v>INSERT INTO public.rack (ubicacion, pasillo, lado, almacen) VALUES('F2401F','3','FRENTE','Physical Locations/APT/Stock/Cedis I');</v>
      </c>
    </row>
    <row r="3821">
      <c r="A3821" s="584" t="s">
        <v>5146</v>
      </c>
      <c r="B3821" s="585">
        <v>3.0</v>
      </c>
      <c r="C3821" s="580" t="str">
        <f t="shared" si="1"/>
        <v>REVERSO</v>
      </c>
      <c r="D3821" s="583" t="s">
        <v>8317</v>
      </c>
      <c r="E3821" s="585">
        <v>24.0</v>
      </c>
      <c r="H3821" s="580" t="str">
        <f t="shared" si="2"/>
        <v>INSERT INTO public.rack (ubicacion, pasillo, lado, almacen) VALUES('F2401R','3','REVERSO','Physical Locations/APT/Stock/Cedis I');</v>
      </c>
    </row>
    <row r="3822">
      <c r="A3822" s="584" t="s">
        <v>5137</v>
      </c>
      <c r="B3822" s="585">
        <v>3.0</v>
      </c>
      <c r="C3822" s="580" t="str">
        <f t="shared" si="1"/>
        <v>FRENTE</v>
      </c>
      <c r="D3822" s="583" t="s">
        <v>8317</v>
      </c>
      <c r="E3822" s="585">
        <v>24.0</v>
      </c>
      <c r="H3822" s="580" t="str">
        <f t="shared" si="2"/>
        <v>INSERT INTO public.rack (ubicacion, pasillo, lado, almacen) VALUES('F2402F','3','FRENTE','Physical Locations/APT/Stock/Cedis I');</v>
      </c>
    </row>
    <row r="3823">
      <c r="A3823" s="584" t="s">
        <v>5127</v>
      </c>
      <c r="B3823" s="585">
        <v>3.0</v>
      </c>
      <c r="C3823" s="580" t="str">
        <f t="shared" si="1"/>
        <v>REVERSO</v>
      </c>
      <c r="D3823" s="583" t="s">
        <v>8317</v>
      </c>
      <c r="E3823" s="585">
        <v>24.0</v>
      </c>
      <c r="H3823" s="580" t="str">
        <f t="shared" si="2"/>
        <v>INSERT INTO public.rack (ubicacion, pasillo, lado, almacen) VALUES('F2402R','3','REVERSO','Physical Locations/APT/Stock/Cedis I');</v>
      </c>
    </row>
    <row r="3824">
      <c r="A3824" s="584" t="s">
        <v>5119</v>
      </c>
      <c r="B3824" s="585">
        <v>3.0</v>
      </c>
      <c r="C3824" s="580" t="str">
        <f t="shared" si="1"/>
        <v>FRENTE</v>
      </c>
      <c r="D3824" s="583" t="s">
        <v>8317</v>
      </c>
      <c r="E3824" s="585">
        <v>24.0</v>
      </c>
      <c r="H3824" s="580" t="str">
        <f t="shared" si="2"/>
        <v>INSERT INTO public.rack (ubicacion, pasillo, lado, almacen) VALUES('F2403F','3','FRENTE','Physical Locations/APT/Stock/Cedis I');</v>
      </c>
    </row>
    <row r="3825">
      <c r="A3825" s="584" t="s">
        <v>5110</v>
      </c>
      <c r="B3825" s="585">
        <v>3.0</v>
      </c>
      <c r="C3825" s="580" t="str">
        <f t="shared" si="1"/>
        <v>REVERSO</v>
      </c>
      <c r="D3825" s="583" t="s">
        <v>8317</v>
      </c>
      <c r="E3825" s="585">
        <v>24.0</v>
      </c>
      <c r="H3825" s="580" t="str">
        <f t="shared" si="2"/>
        <v>INSERT INTO public.rack (ubicacion, pasillo, lado, almacen) VALUES('F2403R','3','REVERSO','Physical Locations/APT/Stock/Cedis I');</v>
      </c>
    </row>
    <row r="3826">
      <c r="A3826" s="584" t="s">
        <v>5101</v>
      </c>
      <c r="B3826" s="585">
        <v>3.0</v>
      </c>
      <c r="C3826" s="580" t="str">
        <f t="shared" si="1"/>
        <v>FRENTE</v>
      </c>
      <c r="D3826" s="583" t="s">
        <v>8317</v>
      </c>
      <c r="E3826" s="585">
        <v>24.0</v>
      </c>
      <c r="H3826" s="580" t="str">
        <f t="shared" si="2"/>
        <v>INSERT INTO public.rack (ubicacion, pasillo, lado, almacen) VALUES('F2404F','3','FRENTE','Physical Locations/APT/Stock/Cedis I');</v>
      </c>
    </row>
    <row r="3827">
      <c r="A3827" s="584" t="s">
        <v>5092</v>
      </c>
      <c r="B3827" s="585">
        <v>3.0</v>
      </c>
      <c r="C3827" s="580" t="str">
        <f t="shared" si="1"/>
        <v>REVERSO</v>
      </c>
      <c r="D3827" s="583" t="s">
        <v>8317</v>
      </c>
      <c r="E3827" s="585">
        <v>24.0</v>
      </c>
      <c r="H3827" s="580" t="str">
        <f t="shared" si="2"/>
        <v>INSERT INTO public.rack (ubicacion, pasillo, lado, almacen) VALUES('F2404R','3','REVERSO','Physical Locations/APT/Stock/Cedis I');</v>
      </c>
    </row>
    <row r="3828">
      <c r="A3828" s="584" t="s">
        <v>5083</v>
      </c>
      <c r="B3828" s="585">
        <v>3.0</v>
      </c>
      <c r="C3828" s="580" t="str">
        <f t="shared" si="1"/>
        <v>FRENTE</v>
      </c>
      <c r="D3828" s="583" t="s">
        <v>8317</v>
      </c>
      <c r="E3828" s="585">
        <v>24.0</v>
      </c>
      <c r="H3828" s="580" t="str">
        <f t="shared" si="2"/>
        <v>INSERT INTO public.rack (ubicacion, pasillo, lado, almacen) VALUES('F2405F','3','FRENTE','Physical Locations/APT/Stock/Cedis I');</v>
      </c>
    </row>
    <row r="3829">
      <c r="A3829" s="584" t="s">
        <v>5073</v>
      </c>
      <c r="B3829" s="585">
        <v>3.0</v>
      </c>
      <c r="C3829" s="580" t="str">
        <f t="shared" si="1"/>
        <v>REVERSO</v>
      </c>
      <c r="D3829" s="583" t="s">
        <v>8317</v>
      </c>
      <c r="E3829" s="585">
        <v>24.0</v>
      </c>
      <c r="H3829" s="580" t="str">
        <f t="shared" si="2"/>
        <v>INSERT INTO public.rack (ubicacion, pasillo, lado, almacen) VALUES('F2405R','3','REVERSO','Physical Locations/APT/Stock/Cedis I');</v>
      </c>
    </row>
    <row r="3830">
      <c r="A3830" s="584" t="s">
        <v>5064</v>
      </c>
      <c r="B3830" s="585">
        <v>3.0</v>
      </c>
      <c r="C3830" s="580" t="str">
        <f t="shared" si="1"/>
        <v>FRENTE</v>
      </c>
      <c r="D3830" s="583" t="s">
        <v>8317</v>
      </c>
      <c r="E3830" s="585">
        <v>24.0</v>
      </c>
      <c r="H3830" s="580" t="str">
        <f t="shared" si="2"/>
        <v>INSERT INTO public.rack (ubicacion, pasillo, lado, almacen) VALUES('F2406F','3','FRENTE','Physical Locations/APT/Stock/Cedis I');</v>
      </c>
    </row>
    <row r="3831">
      <c r="A3831" s="584" t="s">
        <v>5054</v>
      </c>
      <c r="B3831" s="585">
        <v>3.0</v>
      </c>
      <c r="C3831" s="580" t="str">
        <f t="shared" si="1"/>
        <v>REVERSO</v>
      </c>
      <c r="D3831" s="583" t="s">
        <v>8317</v>
      </c>
      <c r="E3831" s="585">
        <v>24.0</v>
      </c>
      <c r="H3831" s="580" t="str">
        <f t="shared" si="2"/>
        <v>INSERT INTO public.rack (ubicacion, pasillo, lado, almacen) VALUES('F2406R','3','REVERSO','Physical Locations/APT/Stock/Cedis I');</v>
      </c>
    </row>
    <row r="3832">
      <c r="A3832" s="584" t="s">
        <v>5044</v>
      </c>
      <c r="B3832" s="585">
        <v>3.0</v>
      </c>
      <c r="C3832" s="580" t="str">
        <f t="shared" si="1"/>
        <v>FRENTE</v>
      </c>
      <c r="D3832" s="583" t="s">
        <v>8317</v>
      </c>
      <c r="E3832" s="585">
        <v>24.0</v>
      </c>
      <c r="H3832" s="580" t="str">
        <f t="shared" si="2"/>
        <v>INSERT INTO public.rack (ubicacion, pasillo, lado, almacen) VALUES('F2407F','3','FRENTE','Physical Locations/APT/Stock/Cedis I');</v>
      </c>
    </row>
    <row r="3833">
      <c r="A3833" s="584" t="s">
        <v>5033</v>
      </c>
      <c r="B3833" s="585">
        <v>3.0</v>
      </c>
      <c r="C3833" s="580" t="str">
        <f t="shared" si="1"/>
        <v>REVERSO</v>
      </c>
      <c r="D3833" s="583" t="s">
        <v>8317</v>
      </c>
      <c r="E3833" s="585">
        <v>24.0</v>
      </c>
      <c r="H3833" s="580" t="str">
        <f t="shared" si="2"/>
        <v>INSERT INTO public.rack (ubicacion, pasillo, lado, almacen) VALUES('F2407R','3','REVERSO','Physical Locations/APT/Stock/Cedis I');</v>
      </c>
    </row>
    <row r="3834">
      <c r="A3834" s="584" t="s">
        <v>5023</v>
      </c>
      <c r="B3834" s="585">
        <v>3.0</v>
      </c>
      <c r="C3834" s="580" t="str">
        <f t="shared" si="1"/>
        <v>FRENTE</v>
      </c>
      <c r="D3834" s="583" t="s">
        <v>8317</v>
      </c>
      <c r="E3834" s="585">
        <v>25.0</v>
      </c>
      <c r="H3834" s="580" t="str">
        <f t="shared" si="2"/>
        <v>INSERT INTO public.rack (ubicacion, pasillo, lado, almacen) VALUES('F2501F','3','FRENTE','Physical Locations/APT/Stock/Cedis I');</v>
      </c>
    </row>
    <row r="3835">
      <c r="A3835" s="584" t="s">
        <v>5012</v>
      </c>
      <c r="B3835" s="585">
        <v>3.0</v>
      </c>
      <c r="C3835" s="580" t="str">
        <f t="shared" si="1"/>
        <v>REVERSO</v>
      </c>
      <c r="D3835" s="583" t="s">
        <v>8317</v>
      </c>
      <c r="E3835" s="585">
        <v>25.0</v>
      </c>
      <c r="H3835" s="580" t="str">
        <f t="shared" si="2"/>
        <v>INSERT INTO public.rack (ubicacion, pasillo, lado, almacen) VALUES('F2501R','3','REVERSO','Physical Locations/APT/Stock/Cedis I');</v>
      </c>
    </row>
    <row r="3836">
      <c r="A3836" s="584" t="s">
        <v>5002</v>
      </c>
      <c r="B3836" s="585">
        <v>3.0</v>
      </c>
      <c r="C3836" s="580" t="str">
        <f t="shared" si="1"/>
        <v>FRENTE</v>
      </c>
      <c r="D3836" s="583" t="s">
        <v>8317</v>
      </c>
      <c r="E3836" s="585">
        <v>25.0</v>
      </c>
      <c r="H3836" s="580" t="str">
        <f t="shared" si="2"/>
        <v>INSERT INTO public.rack (ubicacion, pasillo, lado, almacen) VALUES('F2502F','3','FRENTE','Physical Locations/APT/Stock/Cedis I');</v>
      </c>
    </row>
    <row r="3837">
      <c r="A3837" s="584" t="s">
        <v>4991</v>
      </c>
      <c r="B3837" s="585">
        <v>3.0</v>
      </c>
      <c r="C3837" s="580" t="str">
        <f t="shared" si="1"/>
        <v>REVERSO</v>
      </c>
      <c r="D3837" s="583" t="s">
        <v>8317</v>
      </c>
      <c r="E3837" s="585">
        <v>25.0</v>
      </c>
      <c r="H3837" s="580" t="str">
        <f t="shared" si="2"/>
        <v>INSERT INTO public.rack (ubicacion, pasillo, lado, almacen) VALUES('F2502R','3','REVERSO','Physical Locations/APT/Stock/Cedis I');</v>
      </c>
    </row>
    <row r="3838">
      <c r="A3838" s="584" t="s">
        <v>4981</v>
      </c>
      <c r="B3838" s="585">
        <v>3.0</v>
      </c>
      <c r="C3838" s="580" t="str">
        <f t="shared" si="1"/>
        <v>FRENTE</v>
      </c>
      <c r="D3838" s="583" t="s">
        <v>8317</v>
      </c>
      <c r="E3838" s="585">
        <v>25.0</v>
      </c>
      <c r="H3838" s="580" t="str">
        <f t="shared" si="2"/>
        <v>INSERT INTO public.rack (ubicacion, pasillo, lado, almacen) VALUES('F2503F','3','FRENTE','Physical Locations/APT/Stock/Cedis I');</v>
      </c>
    </row>
    <row r="3839">
      <c r="A3839" s="584" t="s">
        <v>4970</v>
      </c>
      <c r="B3839" s="585">
        <v>3.0</v>
      </c>
      <c r="C3839" s="580" t="str">
        <f t="shared" si="1"/>
        <v>REVERSO</v>
      </c>
      <c r="D3839" s="583" t="s">
        <v>8317</v>
      </c>
      <c r="E3839" s="585">
        <v>25.0</v>
      </c>
      <c r="H3839" s="580" t="str">
        <f t="shared" si="2"/>
        <v>INSERT INTO public.rack (ubicacion, pasillo, lado, almacen) VALUES('F2503R','3','REVERSO','Physical Locations/APT/Stock/Cedis I');</v>
      </c>
    </row>
    <row r="3840">
      <c r="A3840" s="584" t="s">
        <v>4960</v>
      </c>
      <c r="B3840" s="585">
        <v>3.0</v>
      </c>
      <c r="C3840" s="580" t="str">
        <f t="shared" si="1"/>
        <v>FRENTE</v>
      </c>
      <c r="D3840" s="583" t="s">
        <v>8317</v>
      </c>
      <c r="E3840" s="585">
        <v>25.0</v>
      </c>
      <c r="H3840" s="580" t="str">
        <f t="shared" si="2"/>
        <v>INSERT INTO public.rack (ubicacion, pasillo, lado, almacen) VALUES('F2504F','3','FRENTE','Physical Locations/APT/Stock/Cedis I');</v>
      </c>
    </row>
    <row r="3841">
      <c r="A3841" s="584" t="s">
        <v>4952</v>
      </c>
      <c r="B3841" s="585">
        <v>3.0</v>
      </c>
      <c r="C3841" s="580" t="str">
        <f t="shared" si="1"/>
        <v>REVERSO</v>
      </c>
      <c r="D3841" s="583" t="s">
        <v>8317</v>
      </c>
      <c r="E3841" s="585">
        <v>25.0</v>
      </c>
      <c r="H3841" s="580" t="str">
        <f t="shared" si="2"/>
        <v>INSERT INTO public.rack (ubicacion, pasillo, lado, almacen) VALUES('F2504R','3','REVERSO','Physical Locations/APT/Stock/Cedis I');</v>
      </c>
    </row>
    <row r="3842">
      <c r="A3842" s="584" t="s">
        <v>4944</v>
      </c>
      <c r="B3842" s="585">
        <v>3.0</v>
      </c>
      <c r="C3842" s="580" t="str">
        <f t="shared" si="1"/>
        <v>FRENTE</v>
      </c>
      <c r="D3842" s="583" t="s">
        <v>8317</v>
      </c>
      <c r="E3842" s="585">
        <v>25.0</v>
      </c>
      <c r="H3842" s="580" t="str">
        <f t="shared" si="2"/>
        <v>INSERT INTO public.rack (ubicacion, pasillo, lado, almacen) VALUES('F2505F','3','FRENTE','Physical Locations/APT/Stock/Cedis I');</v>
      </c>
    </row>
    <row r="3843">
      <c r="A3843" s="584" t="s">
        <v>4936</v>
      </c>
      <c r="B3843" s="585">
        <v>3.0</v>
      </c>
      <c r="C3843" s="580" t="str">
        <f t="shared" si="1"/>
        <v>REVERSO</v>
      </c>
      <c r="D3843" s="583" t="s">
        <v>8317</v>
      </c>
      <c r="E3843" s="585">
        <v>25.0</v>
      </c>
      <c r="H3843" s="580" t="str">
        <f t="shared" si="2"/>
        <v>INSERT INTO public.rack (ubicacion, pasillo, lado, almacen) VALUES('F2505R','3','REVERSO','Physical Locations/APT/Stock/Cedis I');</v>
      </c>
    </row>
    <row r="3844">
      <c r="A3844" s="584" t="s">
        <v>4928</v>
      </c>
      <c r="B3844" s="585">
        <v>3.0</v>
      </c>
      <c r="C3844" s="580" t="str">
        <f t="shared" si="1"/>
        <v>FRENTE</v>
      </c>
      <c r="D3844" s="583" t="s">
        <v>8317</v>
      </c>
      <c r="E3844" s="585">
        <v>25.0</v>
      </c>
      <c r="H3844" s="580" t="str">
        <f t="shared" si="2"/>
        <v>INSERT INTO public.rack (ubicacion, pasillo, lado, almacen) VALUES('F2506F','3','FRENTE','Physical Locations/APT/Stock/Cedis I');</v>
      </c>
    </row>
    <row r="3845">
      <c r="A3845" s="584" t="s">
        <v>4920</v>
      </c>
      <c r="B3845" s="585">
        <v>3.0</v>
      </c>
      <c r="C3845" s="580" t="str">
        <f t="shared" si="1"/>
        <v>REVERSO</v>
      </c>
      <c r="D3845" s="583" t="s">
        <v>8317</v>
      </c>
      <c r="E3845" s="585">
        <v>25.0</v>
      </c>
      <c r="H3845" s="580" t="str">
        <f t="shared" si="2"/>
        <v>INSERT INTO public.rack (ubicacion, pasillo, lado, almacen) VALUES('F2506R','3','REVERSO','Physical Locations/APT/Stock/Cedis I');</v>
      </c>
    </row>
    <row r="3846">
      <c r="A3846" s="584" t="s">
        <v>4912</v>
      </c>
      <c r="B3846" s="585">
        <v>3.0</v>
      </c>
      <c r="C3846" s="580" t="str">
        <f t="shared" si="1"/>
        <v>FRENTE</v>
      </c>
      <c r="D3846" s="583" t="s">
        <v>8317</v>
      </c>
      <c r="E3846" s="585">
        <v>25.0</v>
      </c>
      <c r="H3846" s="580" t="str">
        <f t="shared" si="2"/>
        <v>INSERT INTO public.rack (ubicacion, pasillo, lado, almacen) VALUES('F2507F','3','FRENTE','Physical Locations/APT/Stock/Cedis I');</v>
      </c>
    </row>
    <row r="3847">
      <c r="A3847" s="584" t="s">
        <v>4904</v>
      </c>
      <c r="B3847" s="585">
        <v>3.0</v>
      </c>
      <c r="C3847" s="580" t="str">
        <f t="shared" si="1"/>
        <v>REVERSO</v>
      </c>
      <c r="D3847" s="583" t="s">
        <v>8317</v>
      </c>
      <c r="E3847" s="585">
        <v>25.0</v>
      </c>
      <c r="H3847" s="580" t="str">
        <f t="shared" si="2"/>
        <v>INSERT INTO public.rack (ubicacion, pasillo, lado, almacen) VALUES('F2507R','3','REVERSO','Physical Locations/APT/Stock/Cedis I');</v>
      </c>
    </row>
    <row r="3848">
      <c r="A3848" s="584" t="s">
        <v>4896</v>
      </c>
      <c r="B3848" s="585">
        <v>3.0</v>
      </c>
      <c r="C3848" s="580" t="str">
        <f t="shared" si="1"/>
        <v>FRENTE</v>
      </c>
      <c r="D3848" s="583" t="s">
        <v>8317</v>
      </c>
      <c r="E3848" s="585">
        <v>26.0</v>
      </c>
      <c r="H3848" s="580" t="str">
        <f t="shared" si="2"/>
        <v>INSERT INTO public.rack (ubicacion, pasillo, lado, almacen) VALUES('F2601F','3','FRENTE','Physical Locations/APT/Stock/Cedis I');</v>
      </c>
    </row>
    <row r="3849">
      <c r="A3849" s="584" t="s">
        <v>4885</v>
      </c>
      <c r="B3849" s="585">
        <v>3.0</v>
      </c>
      <c r="C3849" s="580" t="str">
        <f t="shared" si="1"/>
        <v>REVERSO</v>
      </c>
      <c r="D3849" s="583" t="s">
        <v>8317</v>
      </c>
      <c r="E3849" s="585">
        <v>26.0</v>
      </c>
      <c r="H3849" s="580" t="str">
        <f t="shared" si="2"/>
        <v>INSERT INTO public.rack (ubicacion, pasillo, lado, almacen) VALUES('F2601R','3','REVERSO','Physical Locations/APT/Stock/Cedis I');</v>
      </c>
    </row>
    <row r="3850">
      <c r="A3850" s="584" t="s">
        <v>4873</v>
      </c>
      <c r="B3850" s="585">
        <v>3.0</v>
      </c>
      <c r="C3850" s="580" t="str">
        <f t="shared" si="1"/>
        <v>FRENTE</v>
      </c>
      <c r="D3850" s="583" t="s">
        <v>8317</v>
      </c>
      <c r="E3850" s="585">
        <v>26.0</v>
      </c>
      <c r="H3850" s="580" t="str">
        <f t="shared" si="2"/>
        <v>INSERT INTO public.rack (ubicacion, pasillo, lado, almacen) VALUES('F2602F','3','FRENTE','Physical Locations/APT/Stock/Cedis I');</v>
      </c>
    </row>
    <row r="3851">
      <c r="A3851" s="584" t="s">
        <v>4862</v>
      </c>
      <c r="B3851" s="585">
        <v>3.0</v>
      </c>
      <c r="C3851" s="580" t="str">
        <f t="shared" si="1"/>
        <v>REVERSO</v>
      </c>
      <c r="D3851" s="583" t="s">
        <v>8317</v>
      </c>
      <c r="E3851" s="585">
        <v>26.0</v>
      </c>
      <c r="H3851" s="580" t="str">
        <f t="shared" si="2"/>
        <v>INSERT INTO public.rack (ubicacion, pasillo, lado, almacen) VALUES('F2602R','3','REVERSO','Physical Locations/APT/Stock/Cedis I');</v>
      </c>
    </row>
    <row r="3852">
      <c r="A3852" s="584" t="s">
        <v>4848</v>
      </c>
      <c r="B3852" s="585">
        <v>3.0</v>
      </c>
      <c r="C3852" s="580" t="str">
        <f t="shared" si="1"/>
        <v>FRENTE</v>
      </c>
      <c r="D3852" s="583" t="s">
        <v>8317</v>
      </c>
      <c r="E3852" s="585">
        <v>26.0</v>
      </c>
      <c r="H3852" s="580" t="str">
        <f t="shared" si="2"/>
        <v>INSERT INTO public.rack (ubicacion, pasillo, lado, almacen) VALUES('F2603F','3','FRENTE','Physical Locations/APT/Stock/Cedis I');</v>
      </c>
    </row>
    <row r="3853">
      <c r="A3853" s="584" t="s">
        <v>4834</v>
      </c>
      <c r="B3853" s="585">
        <v>3.0</v>
      </c>
      <c r="C3853" s="580" t="str">
        <f t="shared" si="1"/>
        <v>REVERSO</v>
      </c>
      <c r="D3853" s="583" t="s">
        <v>8317</v>
      </c>
      <c r="E3853" s="585">
        <v>26.0</v>
      </c>
      <c r="H3853" s="580" t="str">
        <f t="shared" si="2"/>
        <v>INSERT INTO public.rack (ubicacion, pasillo, lado, almacen) VALUES('F2603R','3','REVERSO','Physical Locations/APT/Stock/Cedis I');</v>
      </c>
    </row>
    <row r="3854">
      <c r="A3854" s="584" t="s">
        <v>4820</v>
      </c>
      <c r="B3854" s="585">
        <v>3.0</v>
      </c>
      <c r="C3854" s="580" t="str">
        <f t="shared" si="1"/>
        <v>FRENTE</v>
      </c>
      <c r="D3854" s="583" t="s">
        <v>8317</v>
      </c>
      <c r="E3854" s="585">
        <v>26.0</v>
      </c>
      <c r="H3854" s="580" t="str">
        <f t="shared" si="2"/>
        <v>INSERT INTO public.rack (ubicacion, pasillo, lado, almacen) VALUES('F2604F','3','FRENTE','Physical Locations/APT/Stock/Cedis I');</v>
      </c>
    </row>
    <row r="3855">
      <c r="A3855" s="584" t="s">
        <v>4806</v>
      </c>
      <c r="B3855" s="585">
        <v>3.0</v>
      </c>
      <c r="C3855" s="580" t="str">
        <f t="shared" si="1"/>
        <v>REVERSO</v>
      </c>
      <c r="D3855" s="583" t="s">
        <v>8317</v>
      </c>
      <c r="E3855" s="585">
        <v>26.0</v>
      </c>
      <c r="H3855" s="580" t="str">
        <f t="shared" si="2"/>
        <v>INSERT INTO public.rack (ubicacion, pasillo, lado, almacen) VALUES('F2604R','3','REVERSO','Physical Locations/APT/Stock/Cedis I');</v>
      </c>
    </row>
    <row r="3856">
      <c r="A3856" s="584" t="s">
        <v>4792</v>
      </c>
      <c r="B3856" s="585">
        <v>3.0</v>
      </c>
      <c r="C3856" s="580" t="str">
        <f t="shared" si="1"/>
        <v>FRENTE</v>
      </c>
      <c r="D3856" s="583" t="s">
        <v>8317</v>
      </c>
      <c r="E3856" s="585">
        <v>26.0</v>
      </c>
      <c r="H3856" s="580" t="str">
        <f t="shared" si="2"/>
        <v>INSERT INTO public.rack (ubicacion, pasillo, lado, almacen) VALUES('F2605F','3','FRENTE','Physical Locations/APT/Stock/Cedis I');</v>
      </c>
    </row>
    <row r="3857">
      <c r="A3857" s="584" t="s">
        <v>4781</v>
      </c>
      <c r="B3857" s="585">
        <v>3.0</v>
      </c>
      <c r="C3857" s="580" t="str">
        <f t="shared" si="1"/>
        <v>REVERSO</v>
      </c>
      <c r="D3857" s="583" t="s">
        <v>8317</v>
      </c>
      <c r="E3857" s="585">
        <v>26.0</v>
      </c>
      <c r="H3857" s="580" t="str">
        <f t="shared" si="2"/>
        <v>INSERT INTO public.rack (ubicacion, pasillo, lado, almacen) VALUES('F2605R','3','REVERSO','Physical Locations/APT/Stock/Cedis I');</v>
      </c>
    </row>
    <row r="3858">
      <c r="A3858" s="584" t="s">
        <v>4770</v>
      </c>
      <c r="B3858" s="585">
        <v>3.0</v>
      </c>
      <c r="C3858" s="580" t="str">
        <f t="shared" si="1"/>
        <v>FRENTE</v>
      </c>
      <c r="D3858" s="583" t="s">
        <v>8317</v>
      </c>
      <c r="E3858" s="585">
        <v>26.0</v>
      </c>
      <c r="H3858" s="580" t="str">
        <f t="shared" si="2"/>
        <v>INSERT INTO public.rack (ubicacion, pasillo, lado, almacen) VALUES('F2606F','3','FRENTE','Physical Locations/APT/Stock/Cedis I');</v>
      </c>
    </row>
    <row r="3859">
      <c r="A3859" s="584" t="s">
        <v>4759</v>
      </c>
      <c r="B3859" s="585">
        <v>3.0</v>
      </c>
      <c r="C3859" s="580" t="str">
        <f t="shared" si="1"/>
        <v>REVERSO</v>
      </c>
      <c r="D3859" s="583" t="s">
        <v>8317</v>
      </c>
      <c r="E3859" s="585">
        <v>26.0</v>
      </c>
      <c r="H3859" s="580" t="str">
        <f t="shared" si="2"/>
        <v>INSERT INTO public.rack (ubicacion, pasillo, lado, almacen) VALUES('F2606R','3','REVERSO','Physical Locations/APT/Stock/Cedis I');</v>
      </c>
    </row>
    <row r="3860">
      <c r="A3860" s="584" t="s">
        <v>4748</v>
      </c>
      <c r="B3860" s="585">
        <v>3.0</v>
      </c>
      <c r="C3860" s="580" t="str">
        <f t="shared" si="1"/>
        <v>FRENTE</v>
      </c>
      <c r="D3860" s="583" t="s">
        <v>8317</v>
      </c>
      <c r="E3860" s="585">
        <v>26.0</v>
      </c>
      <c r="H3860" s="580" t="str">
        <f t="shared" si="2"/>
        <v>INSERT INTO public.rack (ubicacion, pasillo, lado, almacen) VALUES('F2607F','3','FRENTE','Physical Locations/APT/Stock/Cedis I');</v>
      </c>
    </row>
    <row r="3861">
      <c r="A3861" s="584" t="s">
        <v>4737</v>
      </c>
      <c r="B3861" s="585">
        <v>3.0</v>
      </c>
      <c r="C3861" s="580" t="str">
        <f t="shared" si="1"/>
        <v>REVERSO</v>
      </c>
      <c r="D3861" s="583" t="s">
        <v>8317</v>
      </c>
      <c r="E3861" s="585">
        <v>26.0</v>
      </c>
      <c r="H3861" s="580" t="str">
        <f t="shared" si="2"/>
        <v>INSERT INTO public.rack (ubicacion, pasillo, lado, almacen) VALUES('F2607R','3','REVERSO','Physical Locations/APT/Stock/Cedis I');</v>
      </c>
    </row>
    <row r="3862">
      <c r="A3862" s="584" t="s">
        <v>4726</v>
      </c>
      <c r="B3862" s="585">
        <v>3.0</v>
      </c>
      <c r="C3862" s="580" t="str">
        <f t="shared" si="1"/>
        <v>FRENTE</v>
      </c>
      <c r="D3862" s="583" t="s">
        <v>8317</v>
      </c>
      <c r="E3862" s="585">
        <v>27.0</v>
      </c>
      <c r="H3862" s="580" t="str">
        <f t="shared" si="2"/>
        <v>INSERT INTO public.rack (ubicacion, pasillo, lado, almacen) VALUES('F2701F','3','FRENTE','Physical Locations/APT/Stock/Cedis I');</v>
      </c>
    </row>
    <row r="3863">
      <c r="A3863" s="584" t="s">
        <v>4715</v>
      </c>
      <c r="B3863" s="585">
        <v>3.0</v>
      </c>
      <c r="C3863" s="580" t="str">
        <f t="shared" si="1"/>
        <v>REVERSO</v>
      </c>
      <c r="D3863" s="583" t="s">
        <v>8317</v>
      </c>
      <c r="E3863" s="585">
        <v>27.0</v>
      </c>
      <c r="H3863" s="580" t="str">
        <f t="shared" si="2"/>
        <v>INSERT INTO public.rack (ubicacion, pasillo, lado, almacen) VALUES('F2701R','3','REVERSO','Physical Locations/APT/Stock/Cedis I');</v>
      </c>
    </row>
    <row r="3864">
      <c r="A3864" s="584" t="s">
        <v>4704</v>
      </c>
      <c r="B3864" s="585">
        <v>3.0</v>
      </c>
      <c r="C3864" s="580" t="str">
        <f t="shared" si="1"/>
        <v>FRENTE</v>
      </c>
      <c r="D3864" s="583" t="s">
        <v>8317</v>
      </c>
      <c r="E3864" s="585">
        <v>27.0</v>
      </c>
      <c r="H3864" s="580" t="str">
        <f t="shared" si="2"/>
        <v>INSERT INTO public.rack (ubicacion, pasillo, lado, almacen) VALUES('F2702F','3','FRENTE','Physical Locations/APT/Stock/Cedis I');</v>
      </c>
    </row>
    <row r="3865">
      <c r="A3865" s="584" t="s">
        <v>4690</v>
      </c>
      <c r="B3865" s="585">
        <v>3.0</v>
      </c>
      <c r="C3865" s="580" t="str">
        <f t="shared" si="1"/>
        <v>REVERSO</v>
      </c>
      <c r="D3865" s="583" t="s">
        <v>8317</v>
      </c>
      <c r="E3865" s="585">
        <v>27.0</v>
      </c>
      <c r="H3865" s="580" t="str">
        <f t="shared" si="2"/>
        <v>INSERT INTO public.rack (ubicacion, pasillo, lado, almacen) VALUES('F2702R','3','REVERSO','Physical Locations/APT/Stock/Cedis I');</v>
      </c>
    </row>
    <row r="3866">
      <c r="A3866" s="584" t="s">
        <v>4676</v>
      </c>
      <c r="B3866" s="585">
        <v>3.0</v>
      </c>
      <c r="C3866" s="580" t="str">
        <f t="shared" si="1"/>
        <v>FRENTE</v>
      </c>
      <c r="D3866" s="583" t="s">
        <v>8317</v>
      </c>
      <c r="E3866" s="585">
        <v>27.0</v>
      </c>
      <c r="H3866" s="580" t="str">
        <f t="shared" si="2"/>
        <v>INSERT INTO public.rack (ubicacion, pasillo, lado, almacen) VALUES('F2703F','3','FRENTE','Physical Locations/APT/Stock/Cedis I');</v>
      </c>
    </row>
    <row r="3867">
      <c r="A3867" s="584" t="s">
        <v>4662</v>
      </c>
      <c r="B3867" s="585">
        <v>3.0</v>
      </c>
      <c r="C3867" s="580" t="str">
        <f t="shared" si="1"/>
        <v>REVERSO</v>
      </c>
      <c r="D3867" s="583" t="s">
        <v>8317</v>
      </c>
      <c r="E3867" s="585">
        <v>27.0</v>
      </c>
      <c r="H3867" s="580" t="str">
        <f t="shared" si="2"/>
        <v>INSERT INTO public.rack (ubicacion, pasillo, lado, almacen) VALUES('F2703R','3','REVERSO','Physical Locations/APT/Stock/Cedis I');</v>
      </c>
    </row>
    <row r="3868">
      <c r="A3868" s="584" t="s">
        <v>4648</v>
      </c>
      <c r="B3868" s="585">
        <v>3.0</v>
      </c>
      <c r="C3868" s="580" t="str">
        <f t="shared" si="1"/>
        <v>FRENTE</v>
      </c>
      <c r="D3868" s="583" t="s">
        <v>8317</v>
      </c>
      <c r="E3868" s="585">
        <v>27.0</v>
      </c>
      <c r="H3868" s="580" t="str">
        <f t="shared" si="2"/>
        <v>INSERT INTO public.rack (ubicacion, pasillo, lado, almacen) VALUES('F2704F','3','FRENTE','Physical Locations/APT/Stock/Cedis I');</v>
      </c>
    </row>
    <row r="3869">
      <c r="A3869" s="584" t="s">
        <v>4634</v>
      </c>
      <c r="B3869" s="585">
        <v>3.0</v>
      </c>
      <c r="C3869" s="580" t="str">
        <f t="shared" si="1"/>
        <v>REVERSO</v>
      </c>
      <c r="D3869" s="583" t="s">
        <v>8317</v>
      </c>
      <c r="E3869" s="585">
        <v>27.0</v>
      </c>
      <c r="H3869" s="580" t="str">
        <f t="shared" si="2"/>
        <v>INSERT INTO public.rack (ubicacion, pasillo, lado, almacen) VALUES('F2704R','3','REVERSO','Physical Locations/APT/Stock/Cedis I');</v>
      </c>
    </row>
    <row r="3870">
      <c r="A3870" s="584" t="s">
        <v>4620</v>
      </c>
      <c r="B3870" s="585">
        <v>3.0</v>
      </c>
      <c r="C3870" s="580" t="str">
        <f t="shared" si="1"/>
        <v>FRENTE</v>
      </c>
      <c r="D3870" s="583" t="s">
        <v>8317</v>
      </c>
      <c r="E3870" s="585">
        <v>27.0</v>
      </c>
      <c r="H3870" s="580" t="str">
        <f t="shared" si="2"/>
        <v>INSERT INTO public.rack (ubicacion, pasillo, lado, almacen) VALUES('F2705F','3','FRENTE','Physical Locations/APT/Stock/Cedis I');</v>
      </c>
    </row>
    <row r="3871">
      <c r="A3871" s="584" t="s">
        <v>4606</v>
      </c>
      <c r="B3871" s="585">
        <v>3.0</v>
      </c>
      <c r="C3871" s="580" t="str">
        <f t="shared" si="1"/>
        <v>REVERSO</v>
      </c>
      <c r="D3871" s="583" t="s">
        <v>8317</v>
      </c>
      <c r="E3871" s="585">
        <v>27.0</v>
      </c>
      <c r="H3871" s="580" t="str">
        <f t="shared" si="2"/>
        <v>INSERT INTO public.rack (ubicacion, pasillo, lado, almacen) VALUES('F2705R','3','REVERSO','Physical Locations/APT/Stock/Cedis I');</v>
      </c>
    </row>
    <row r="3872">
      <c r="A3872" s="584" t="s">
        <v>4593</v>
      </c>
      <c r="B3872" s="585">
        <v>3.0</v>
      </c>
      <c r="C3872" s="580" t="str">
        <f t="shared" si="1"/>
        <v>FRENTE</v>
      </c>
      <c r="D3872" s="583" t="s">
        <v>8317</v>
      </c>
      <c r="E3872" s="585">
        <v>27.0</v>
      </c>
      <c r="H3872" s="580" t="str">
        <f t="shared" si="2"/>
        <v>INSERT INTO public.rack (ubicacion, pasillo, lado, almacen) VALUES('F2706F','3','FRENTE','Physical Locations/APT/Stock/Cedis I');</v>
      </c>
    </row>
    <row r="3873">
      <c r="A3873" s="584" t="s">
        <v>4580</v>
      </c>
      <c r="B3873" s="585">
        <v>3.0</v>
      </c>
      <c r="C3873" s="580" t="str">
        <f t="shared" si="1"/>
        <v>REVERSO</v>
      </c>
      <c r="D3873" s="583" t="s">
        <v>8317</v>
      </c>
      <c r="E3873" s="585">
        <v>27.0</v>
      </c>
      <c r="H3873" s="580" t="str">
        <f t="shared" si="2"/>
        <v>INSERT INTO public.rack (ubicacion, pasillo, lado, almacen) VALUES('F2706R','3','REVERSO','Physical Locations/APT/Stock/Cedis I');</v>
      </c>
    </row>
    <row r="3874">
      <c r="A3874" s="584" t="s">
        <v>4567</v>
      </c>
      <c r="B3874" s="585">
        <v>3.0</v>
      </c>
      <c r="C3874" s="580" t="str">
        <f t="shared" si="1"/>
        <v>FRENTE</v>
      </c>
      <c r="D3874" s="583" t="s">
        <v>8317</v>
      </c>
      <c r="E3874" s="585">
        <v>27.0</v>
      </c>
      <c r="H3874" s="580" t="str">
        <f t="shared" si="2"/>
        <v>INSERT INTO public.rack (ubicacion, pasillo, lado, almacen) VALUES('F2707F','3','FRENTE','Physical Locations/APT/Stock/Cedis I');</v>
      </c>
    </row>
    <row r="3875">
      <c r="A3875" s="584" t="s">
        <v>4554</v>
      </c>
      <c r="B3875" s="585">
        <v>3.0</v>
      </c>
      <c r="C3875" s="580" t="str">
        <f t="shared" si="1"/>
        <v>REVERSO</v>
      </c>
      <c r="D3875" s="583" t="s">
        <v>8317</v>
      </c>
      <c r="E3875" s="585">
        <v>27.0</v>
      </c>
      <c r="H3875" s="580" t="str">
        <f t="shared" si="2"/>
        <v>INSERT INTO public.rack (ubicacion, pasillo, lado, almacen) VALUES('F2707R','3','REVERSO','Physical Locations/APT/Stock/Cedis I');</v>
      </c>
    </row>
    <row r="3876">
      <c r="A3876" s="584" t="s">
        <v>4541</v>
      </c>
      <c r="B3876" s="585">
        <v>3.0</v>
      </c>
      <c r="C3876" s="580" t="str">
        <f t="shared" si="1"/>
        <v>FRENTE</v>
      </c>
      <c r="D3876" s="583" t="s">
        <v>8317</v>
      </c>
      <c r="E3876" s="585">
        <v>28.0</v>
      </c>
      <c r="H3876" s="580" t="str">
        <f t="shared" si="2"/>
        <v>INSERT INTO public.rack (ubicacion, pasillo, lado, almacen) VALUES('F2801F','3','FRENTE','Physical Locations/APT/Stock/Cedis I');</v>
      </c>
    </row>
    <row r="3877">
      <c r="A3877" s="584" t="s">
        <v>4528</v>
      </c>
      <c r="B3877" s="585">
        <v>3.0</v>
      </c>
      <c r="C3877" s="580" t="str">
        <f t="shared" si="1"/>
        <v>REVERSO</v>
      </c>
      <c r="D3877" s="583" t="s">
        <v>8317</v>
      </c>
      <c r="E3877" s="585">
        <v>28.0</v>
      </c>
      <c r="H3877" s="580" t="str">
        <f t="shared" si="2"/>
        <v>INSERT INTO public.rack (ubicacion, pasillo, lado, almacen) VALUES('F2801R','3','REVERSO','Physical Locations/APT/Stock/Cedis I');</v>
      </c>
    </row>
    <row r="3878">
      <c r="A3878" s="584" t="s">
        <v>4515</v>
      </c>
      <c r="B3878" s="585">
        <v>3.0</v>
      </c>
      <c r="C3878" s="580" t="str">
        <f t="shared" si="1"/>
        <v>FRENTE</v>
      </c>
      <c r="D3878" s="583" t="s">
        <v>8317</v>
      </c>
      <c r="E3878" s="585">
        <v>28.0</v>
      </c>
      <c r="H3878" s="580" t="str">
        <f t="shared" si="2"/>
        <v>INSERT INTO public.rack (ubicacion, pasillo, lado, almacen) VALUES('F2802F','3','FRENTE','Physical Locations/APT/Stock/Cedis I');</v>
      </c>
    </row>
    <row r="3879">
      <c r="A3879" s="584" t="s">
        <v>4502</v>
      </c>
      <c r="B3879" s="585">
        <v>3.0</v>
      </c>
      <c r="C3879" s="580" t="str">
        <f t="shared" si="1"/>
        <v>REVERSO</v>
      </c>
      <c r="D3879" s="583" t="s">
        <v>8317</v>
      </c>
      <c r="E3879" s="585">
        <v>28.0</v>
      </c>
      <c r="H3879" s="580" t="str">
        <f t="shared" si="2"/>
        <v>INSERT INTO public.rack (ubicacion, pasillo, lado, almacen) VALUES('F2802R','3','REVERSO','Physical Locations/APT/Stock/Cedis I');</v>
      </c>
    </row>
    <row r="3880">
      <c r="A3880" s="584" t="s">
        <v>4488</v>
      </c>
      <c r="B3880" s="585">
        <v>3.0</v>
      </c>
      <c r="C3880" s="580" t="str">
        <f t="shared" si="1"/>
        <v>FRENTE</v>
      </c>
      <c r="D3880" s="583" t="s">
        <v>8317</v>
      </c>
      <c r="E3880" s="585">
        <v>28.0</v>
      </c>
      <c r="H3880" s="580" t="str">
        <f t="shared" si="2"/>
        <v>INSERT INTO public.rack (ubicacion, pasillo, lado, almacen) VALUES('F2803F','3','FRENTE','Physical Locations/APT/Stock/Cedis I');</v>
      </c>
    </row>
    <row r="3881">
      <c r="A3881" s="584" t="s">
        <v>4475</v>
      </c>
      <c r="B3881" s="585">
        <v>3.0</v>
      </c>
      <c r="C3881" s="580" t="str">
        <f t="shared" si="1"/>
        <v>REVERSO</v>
      </c>
      <c r="D3881" s="583" t="s">
        <v>8317</v>
      </c>
      <c r="E3881" s="585">
        <v>28.0</v>
      </c>
      <c r="H3881" s="580" t="str">
        <f t="shared" si="2"/>
        <v>INSERT INTO public.rack (ubicacion, pasillo, lado, almacen) VALUES('F2803R','3','REVERSO','Physical Locations/APT/Stock/Cedis I');</v>
      </c>
    </row>
    <row r="3882">
      <c r="A3882" s="584" t="s">
        <v>4462</v>
      </c>
      <c r="B3882" s="585">
        <v>3.0</v>
      </c>
      <c r="C3882" s="580" t="str">
        <f t="shared" si="1"/>
        <v>FRENTE</v>
      </c>
      <c r="D3882" s="583" t="s">
        <v>8317</v>
      </c>
      <c r="E3882" s="585">
        <v>28.0</v>
      </c>
      <c r="H3882" s="580" t="str">
        <f t="shared" si="2"/>
        <v>INSERT INTO public.rack (ubicacion, pasillo, lado, almacen) VALUES('F2804F','3','FRENTE','Physical Locations/APT/Stock/Cedis I');</v>
      </c>
    </row>
    <row r="3883">
      <c r="A3883" s="584" t="s">
        <v>4449</v>
      </c>
      <c r="B3883" s="585">
        <v>3.0</v>
      </c>
      <c r="C3883" s="580" t="str">
        <f t="shared" si="1"/>
        <v>REVERSO</v>
      </c>
      <c r="D3883" s="583" t="s">
        <v>8317</v>
      </c>
      <c r="E3883" s="585">
        <v>28.0</v>
      </c>
      <c r="H3883" s="580" t="str">
        <f t="shared" si="2"/>
        <v>INSERT INTO public.rack (ubicacion, pasillo, lado, almacen) VALUES('F2804R','3','REVERSO','Physical Locations/APT/Stock/Cedis I');</v>
      </c>
    </row>
    <row r="3884">
      <c r="A3884" s="584" t="s">
        <v>4436</v>
      </c>
      <c r="B3884" s="585">
        <v>3.0</v>
      </c>
      <c r="C3884" s="580" t="str">
        <f t="shared" si="1"/>
        <v>FRENTE</v>
      </c>
      <c r="D3884" s="583" t="s">
        <v>8317</v>
      </c>
      <c r="E3884" s="585">
        <v>28.0</v>
      </c>
      <c r="H3884" s="580" t="str">
        <f t="shared" si="2"/>
        <v>INSERT INTO public.rack (ubicacion, pasillo, lado, almacen) VALUES('F2805F','3','FRENTE','Physical Locations/APT/Stock/Cedis I');</v>
      </c>
    </row>
    <row r="3885">
      <c r="A3885" s="584" t="s">
        <v>4423</v>
      </c>
      <c r="B3885" s="585">
        <v>3.0</v>
      </c>
      <c r="C3885" s="580" t="str">
        <f t="shared" si="1"/>
        <v>REVERSO</v>
      </c>
      <c r="D3885" s="583" t="s">
        <v>8317</v>
      </c>
      <c r="E3885" s="585">
        <v>28.0</v>
      </c>
      <c r="H3885" s="580" t="str">
        <f t="shared" si="2"/>
        <v>INSERT INTO public.rack (ubicacion, pasillo, lado, almacen) VALUES('F2805R','3','REVERSO','Physical Locations/APT/Stock/Cedis I');</v>
      </c>
    </row>
    <row r="3886">
      <c r="A3886" s="584" t="s">
        <v>4410</v>
      </c>
      <c r="B3886" s="585">
        <v>3.0</v>
      </c>
      <c r="C3886" s="580" t="str">
        <f t="shared" si="1"/>
        <v>FRENTE</v>
      </c>
      <c r="D3886" s="583" t="s">
        <v>8317</v>
      </c>
      <c r="E3886" s="585">
        <v>28.0</v>
      </c>
      <c r="H3886" s="580" t="str">
        <f t="shared" si="2"/>
        <v>INSERT INTO public.rack (ubicacion, pasillo, lado, almacen) VALUES('F2806F','3','FRENTE','Physical Locations/APT/Stock/Cedis I');</v>
      </c>
    </row>
    <row r="3887">
      <c r="A3887" s="584" t="s">
        <v>4396</v>
      </c>
      <c r="B3887" s="585">
        <v>3.0</v>
      </c>
      <c r="C3887" s="580" t="str">
        <f t="shared" si="1"/>
        <v>REVERSO</v>
      </c>
      <c r="D3887" s="583" t="s">
        <v>8317</v>
      </c>
      <c r="E3887" s="585">
        <v>28.0</v>
      </c>
      <c r="H3887" s="580" t="str">
        <f t="shared" si="2"/>
        <v>INSERT INTO public.rack (ubicacion, pasillo, lado, almacen) VALUES('F2806R','3','REVERSO','Physical Locations/APT/Stock/Cedis I');</v>
      </c>
    </row>
    <row r="3888">
      <c r="A3888" s="584" t="s">
        <v>4383</v>
      </c>
      <c r="B3888" s="585">
        <v>3.0</v>
      </c>
      <c r="C3888" s="580" t="str">
        <f t="shared" si="1"/>
        <v>FRENTE</v>
      </c>
      <c r="D3888" s="583" t="s">
        <v>8317</v>
      </c>
      <c r="E3888" s="585">
        <v>28.0</v>
      </c>
      <c r="H3888" s="580" t="str">
        <f t="shared" si="2"/>
        <v>INSERT INTO public.rack (ubicacion, pasillo, lado, almacen) VALUES('F2807F','3','FRENTE','Physical Locations/APT/Stock/Cedis I');</v>
      </c>
    </row>
    <row r="3889">
      <c r="A3889" s="584" t="s">
        <v>4370</v>
      </c>
      <c r="B3889" s="585">
        <v>3.0</v>
      </c>
      <c r="C3889" s="580" t="str">
        <f t="shared" si="1"/>
        <v>REVERSO</v>
      </c>
      <c r="D3889" s="583" t="s">
        <v>8317</v>
      </c>
      <c r="E3889" s="585">
        <v>28.0</v>
      </c>
      <c r="H3889" s="580" t="str">
        <f t="shared" si="2"/>
        <v>INSERT INTO public.rack (ubicacion, pasillo, lado, almacen) VALUES('F2807R','3','REVERSO','Physical Locations/APT/Stock/Cedis I');</v>
      </c>
    </row>
    <row r="3890">
      <c r="A3890" s="584" t="s">
        <v>4286</v>
      </c>
      <c r="B3890" s="585">
        <v>3.0</v>
      </c>
      <c r="C3890" s="580" t="str">
        <f t="shared" si="1"/>
        <v>FRENTE</v>
      </c>
      <c r="D3890" s="583" t="s">
        <v>8317</v>
      </c>
      <c r="E3890" s="585">
        <v>29.0</v>
      </c>
      <c r="H3890" s="580" t="str">
        <f t="shared" si="2"/>
        <v>INSERT INTO public.rack (ubicacion, pasillo, lado, almacen) VALUES('F2904F','3','FRENTE','Physical Locations/APT/Stock/Cedis I');</v>
      </c>
    </row>
    <row r="3891">
      <c r="A3891" s="584" t="s">
        <v>4273</v>
      </c>
      <c r="B3891" s="585">
        <v>3.0</v>
      </c>
      <c r="C3891" s="580" t="str">
        <f t="shared" si="1"/>
        <v>REVERSO</v>
      </c>
      <c r="D3891" s="583" t="s">
        <v>8317</v>
      </c>
      <c r="E3891" s="585">
        <v>29.0</v>
      </c>
      <c r="H3891" s="580" t="str">
        <f t="shared" si="2"/>
        <v>INSERT INTO public.rack (ubicacion, pasillo, lado, almacen) VALUES('F2904R','3','REVERSO','Physical Locations/APT/Stock/Cedis I');</v>
      </c>
    </row>
    <row r="3892">
      <c r="A3892" s="584" t="s">
        <v>4260</v>
      </c>
      <c r="B3892" s="585">
        <v>3.0</v>
      </c>
      <c r="C3892" s="580" t="str">
        <f t="shared" si="1"/>
        <v>FRENTE</v>
      </c>
      <c r="D3892" s="583" t="s">
        <v>8317</v>
      </c>
      <c r="E3892" s="585">
        <v>29.0</v>
      </c>
      <c r="H3892" s="580" t="str">
        <f t="shared" si="2"/>
        <v>INSERT INTO public.rack (ubicacion, pasillo, lado, almacen) VALUES('F2905F','3','FRENTE','Physical Locations/APT/Stock/Cedis I');</v>
      </c>
    </row>
    <row r="3893">
      <c r="A3893" s="584" t="s">
        <v>4247</v>
      </c>
      <c r="B3893" s="585">
        <v>3.0</v>
      </c>
      <c r="C3893" s="580" t="str">
        <f t="shared" si="1"/>
        <v>REVERSO</v>
      </c>
      <c r="D3893" s="583" t="s">
        <v>8317</v>
      </c>
      <c r="E3893" s="585">
        <v>29.0</v>
      </c>
      <c r="H3893" s="580" t="str">
        <f t="shared" si="2"/>
        <v>INSERT INTO public.rack (ubicacion, pasillo, lado, almacen) VALUES('F2905R','3','REVERSO','Physical Locations/APT/Stock/Cedis I');</v>
      </c>
    </row>
    <row r="3894">
      <c r="A3894" s="584" t="s">
        <v>4234</v>
      </c>
      <c r="B3894" s="585">
        <v>3.0</v>
      </c>
      <c r="C3894" s="580" t="str">
        <f t="shared" si="1"/>
        <v>FRENTE</v>
      </c>
      <c r="D3894" s="583" t="s">
        <v>8317</v>
      </c>
      <c r="E3894" s="585">
        <v>29.0</v>
      </c>
      <c r="H3894" s="580" t="str">
        <f t="shared" si="2"/>
        <v>INSERT INTO public.rack (ubicacion, pasillo, lado, almacen) VALUES('F2906F','3','FRENTE','Physical Locations/APT/Stock/Cedis I');</v>
      </c>
    </row>
    <row r="3895">
      <c r="A3895" s="584" t="s">
        <v>4220</v>
      </c>
      <c r="B3895" s="585">
        <v>3.0</v>
      </c>
      <c r="C3895" s="580" t="str">
        <f t="shared" si="1"/>
        <v>REVERSO</v>
      </c>
      <c r="D3895" s="583" t="s">
        <v>8317</v>
      </c>
      <c r="E3895" s="585">
        <v>29.0</v>
      </c>
      <c r="H3895" s="580" t="str">
        <f t="shared" si="2"/>
        <v>INSERT INTO public.rack (ubicacion, pasillo, lado, almacen) VALUES('F2906R','3','REVERSO','Physical Locations/APT/Stock/Cedis I');</v>
      </c>
    </row>
    <row r="3896">
      <c r="A3896" s="584" t="s">
        <v>4206</v>
      </c>
      <c r="B3896" s="585">
        <v>3.0</v>
      </c>
      <c r="C3896" s="580" t="str">
        <f t="shared" si="1"/>
        <v>FRENTE</v>
      </c>
      <c r="D3896" s="583" t="s">
        <v>8317</v>
      </c>
      <c r="E3896" s="585">
        <v>29.0</v>
      </c>
      <c r="H3896" s="580" t="str">
        <f t="shared" si="2"/>
        <v>INSERT INTO public.rack (ubicacion, pasillo, lado, almacen) VALUES('F2907F','3','FRENTE','Physical Locations/APT/Stock/Cedis I');</v>
      </c>
    </row>
    <row r="3897">
      <c r="A3897" s="584" t="s">
        <v>4192</v>
      </c>
      <c r="B3897" s="585">
        <v>3.0</v>
      </c>
      <c r="C3897" s="580" t="str">
        <f t="shared" si="1"/>
        <v>REVERSO</v>
      </c>
      <c r="D3897" s="583" t="s">
        <v>8317</v>
      </c>
      <c r="E3897" s="585">
        <v>29.0</v>
      </c>
      <c r="H3897" s="580" t="str">
        <f t="shared" si="2"/>
        <v>INSERT INTO public.rack (ubicacion, pasillo, lado, almacen) VALUES('F2907R','3','REVERSO','Physical Locations/APT/Stock/Cedis I');</v>
      </c>
    </row>
    <row r="3898">
      <c r="A3898" s="584" t="s">
        <v>4100</v>
      </c>
      <c r="B3898" s="585">
        <v>3.0</v>
      </c>
      <c r="C3898" s="580" t="str">
        <f t="shared" si="1"/>
        <v>FRENTE</v>
      </c>
      <c r="D3898" s="583" t="s">
        <v>8317</v>
      </c>
      <c r="E3898" s="585">
        <v>30.0</v>
      </c>
      <c r="H3898" s="580" t="str">
        <f t="shared" si="2"/>
        <v>INSERT INTO public.rack (ubicacion, pasillo, lado, almacen) VALUES('F3004F','3','FRENTE','Physical Locations/APT/Stock/Cedis I');</v>
      </c>
    </row>
    <row r="3899">
      <c r="A3899" s="584" t="s">
        <v>4086</v>
      </c>
      <c r="B3899" s="585">
        <v>3.0</v>
      </c>
      <c r="C3899" s="580" t="str">
        <f t="shared" si="1"/>
        <v>REVERSO</v>
      </c>
      <c r="D3899" s="583" t="s">
        <v>8317</v>
      </c>
      <c r="E3899" s="585">
        <v>30.0</v>
      </c>
      <c r="H3899" s="580" t="str">
        <f t="shared" si="2"/>
        <v>INSERT INTO public.rack (ubicacion, pasillo, lado, almacen) VALUES('F3004R','3','REVERSO','Physical Locations/APT/Stock/Cedis I');</v>
      </c>
    </row>
    <row r="3900">
      <c r="A3900" s="584" t="s">
        <v>4072</v>
      </c>
      <c r="B3900" s="585">
        <v>3.0</v>
      </c>
      <c r="C3900" s="580" t="str">
        <f t="shared" si="1"/>
        <v>FRENTE</v>
      </c>
      <c r="D3900" s="583" t="s">
        <v>8317</v>
      </c>
      <c r="E3900" s="585">
        <v>30.0</v>
      </c>
      <c r="H3900" s="580" t="str">
        <f t="shared" si="2"/>
        <v>INSERT INTO public.rack (ubicacion, pasillo, lado, almacen) VALUES('F3005F','3','FRENTE','Physical Locations/APT/Stock/Cedis I');</v>
      </c>
    </row>
    <row r="3901">
      <c r="A3901" s="584" t="s">
        <v>4058</v>
      </c>
      <c r="B3901" s="585">
        <v>3.0</v>
      </c>
      <c r="C3901" s="580" t="str">
        <f t="shared" si="1"/>
        <v>REVERSO</v>
      </c>
      <c r="D3901" s="583" t="s">
        <v>8317</v>
      </c>
      <c r="E3901" s="585">
        <v>30.0</v>
      </c>
      <c r="H3901" s="580" t="str">
        <f t="shared" si="2"/>
        <v>INSERT INTO public.rack (ubicacion, pasillo, lado, almacen) VALUES('F3005R','3','REVERSO','Physical Locations/APT/Stock/Cedis I');</v>
      </c>
    </row>
    <row r="3902">
      <c r="A3902" s="584" t="s">
        <v>4044</v>
      </c>
      <c r="B3902" s="585">
        <v>3.0</v>
      </c>
      <c r="C3902" s="580" t="str">
        <f t="shared" si="1"/>
        <v>FRENTE</v>
      </c>
      <c r="D3902" s="583" t="s">
        <v>8317</v>
      </c>
      <c r="E3902" s="585">
        <v>30.0</v>
      </c>
      <c r="H3902" s="580" t="str">
        <f t="shared" si="2"/>
        <v>INSERT INTO public.rack (ubicacion, pasillo, lado, almacen) VALUES('F3006F','3','FRENTE','Physical Locations/APT/Stock/Cedis I');</v>
      </c>
    </row>
    <row r="3903">
      <c r="A3903" s="584" t="s">
        <v>4030</v>
      </c>
      <c r="B3903" s="585">
        <v>3.0</v>
      </c>
      <c r="C3903" s="580" t="str">
        <f t="shared" si="1"/>
        <v>REVERSO</v>
      </c>
      <c r="D3903" s="583" t="s">
        <v>8317</v>
      </c>
      <c r="E3903" s="585">
        <v>30.0</v>
      </c>
      <c r="H3903" s="580" t="str">
        <f t="shared" si="2"/>
        <v>INSERT INTO public.rack (ubicacion, pasillo, lado, almacen) VALUES('F3006R','3','REVERSO','Physical Locations/APT/Stock/Cedis I');</v>
      </c>
    </row>
    <row r="3904">
      <c r="A3904" s="584" t="s">
        <v>4016</v>
      </c>
      <c r="B3904" s="585">
        <v>3.0</v>
      </c>
      <c r="C3904" s="580" t="str">
        <f t="shared" si="1"/>
        <v>FRENTE</v>
      </c>
      <c r="D3904" s="583" t="s">
        <v>8317</v>
      </c>
      <c r="E3904" s="585">
        <v>30.0</v>
      </c>
      <c r="H3904" s="580" t="str">
        <f t="shared" si="2"/>
        <v>INSERT INTO public.rack (ubicacion, pasillo, lado, almacen) VALUES('F3007F','3','FRENTE','Physical Locations/APT/Stock/Cedis I');</v>
      </c>
    </row>
    <row r="3905">
      <c r="A3905" s="584" t="s">
        <v>4002</v>
      </c>
      <c r="B3905" s="585">
        <v>3.0</v>
      </c>
      <c r="C3905" s="580" t="str">
        <f t="shared" si="1"/>
        <v>REVERSO</v>
      </c>
      <c r="D3905" s="583" t="s">
        <v>8317</v>
      </c>
      <c r="E3905" s="585">
        <v>30.0</v>
      </c>
      <c r="H3905" s="580" t="str">
        <f t="shared" si="2"/>
        <v>INSERT INTO public.rack (ubicacion, pasillo, lado, almacen) VALUES('F3007R','3','REVERSO','Physical Locations/APT/Stock/Cedis I');</v>
      </c>
    </row>
    <row r="3906">
      <c r="A3906" s="584" t="s">
        <v>3988</v>
      </c>
      <c r="B3906" s="585">
        <v>3.0</v>
      </c>
      <c r="C3906" s="580" t="str">
        <f t="shared" si="1"/>
        <v>FRENTE</v>
      </c>
      <c r="D3906" s="583" t="s">
        <v>8317</v>
      </c>
      <c r="E3906" s="585">
        <v>31.0</v>
      </c>
      <c r="H3906" s="580" t="str">
        <f t="shared" si="2"/>
        <v>INSERT INTO public.rack (ubicacion, pasillo, lado, almacen) VALUES('F3101F','3','FRENTE','Physical Locations/APT/Stock/Cedis I');</v>
      </c>
    </row>
    <row r="3907">
      <c r="A3907" s="584" t="s">
        <v>3974</v>
      </c>
      <c r="B3907" s="585">
        <v>3.0</v>
      </c>
      <c r="C3907" s="580" t="str">
        <f t="shared" si="1"/>
        <v>REVERSO</v>
      </c>
      <c r="D3907" s="583" t="s">
        <v>8317</v>
      </c>
      <c r="E3907" s="585">
        <v>31.0</v>
      </c>
      <c r="H3907" s="580" t="str">
        <f t="shared" si="2"/>
        <v>INSERT INTO public.rack (ubicacion, pasillo, lado, almacen) VALUES('F3101R','3','REVERSO','Physical Locations/APT/Stock/Cedis I');</v>
      </c>
    </row>
    <row r="3908">
      <c r="A3908" s="584" t="s">
        <v>3960</v>
      </c>
      <c r="B3908" s="585">
        <v>3.0</v>
      </c>
      <c r="C3908" s="580" t="str">
        <f t="shared" si="1"/>
        <v>FRENTE</v>
      </c>
      <c r="D3908" s="583" t="s">
        <v>8317</v>
      </c>
      <c r="E3908" s="585">
        <v>31.0</v>
      </c>
      <c r="H3908" s="580" t="str">
        <f t="shared" si="2"/>
        <v>INSERT INTO public.rack (ubicacion, pasillo, lado, almacen) VALUES('F3102F','3','FRENTE','Physical Locations/APT/Stock/Cedis I');</v>
      </c>
    </row>
    <row r="3909">
      <c r="A3909" s="584" t="s">
        <v>3946</v>
      </c>
      <c r="B3909" s="585">
        <v>3.0</v>
      </c>
      <c r="C3909" s="580" t="str">
        <f t="shared" si="1"/>
        <v>REVERSO</v>
      </c>
      <c r="D3909" s="583" t="s">
        <v>8317</v>
      </c>
      <c r="E3909" s="585">
        <v>31.0</v>
      </c>
      <c r="H3909" s="580" t="str">
        <f t="shared" si="2"/>
        <v>INSERT INTO public.rack (ubicacion, pasillo, lado, almacen) VALUES('F3102R','3','REVERSO','Physical Locations/APT/Stock/Cedis I');</v>
      </c>
    </row>
    <row r="3910">
      <c r="A3910" s="584" t="s">
        <v>3932</v>
      </c>
      <c r="B3910" s="585">
        <v>3.0</v>
      </c>
      <c r="C3910" s="580" t="str">
        <f t="shared" si="1"/>
        <v>FRENTE</v>
      </c>
      <c r="D3910" s="583" t="s">
        <v>8317</v>
      </c>
      <c r="E3910" s="585">
        <v>31.0</v>
      </c>
      <c r="H3910" s="580" t="str">
        <f t="shared" si="2"/>
        <v>INSERT INTO public.rack (ubicacion, pasillo, lado, almacen) VALUES('F3103F','3','FRENTE','Physical Locations/APT/Stock/Cedis I');</v>
      </c>
    </row>
    <row r="3911">
      <c r="A3911" s="584" t="s">
        <v>3918</v>
      </c>
      <c r="B3911" s="585">
        <v>3.0</v>
      </c>
      <c r="C3911" s="580" t="str">
        <f t="shared" si="1"/>
        <v>REVERSO</v>
      </c>
      <c r="D3911" s="583" t="s">
        <v>8317</v>
      </c>
      <c r="E3911" s="585">
        <v>31.0</v>
      </c>
      <c r="H3911" s="580" t="str">
        <f t="shared" si="2"/>
        <v>INSERT INTO public.rack (ubicacion, pasillo, lado, almacen) VALUES('F3103R','3','REVERSO','Physical Locations/APT/Stock/Cedis I');</v>
      </c>
    </row>
    <row r="3912">
      <c r="A3912" s="584" t="s">
        <v>3904</v>
      </c>
      <c r="B3912" s="585">
        <v>3.0</v>
      </c>
      <c r="C3912" s="580" t="str">
        <f t="shared" si="1"/>
        <v>FRENTE</v>
      </c>
      <c r="D3912" s="583" t="s">
        <v>8317</v>
      </c>
      <c r="E3912" s="585">
        <v>31.0</v>
      </c>
      <c r="H3912" s="580" t="str">
        <f t="shared" si="2"/>
        <v>INSERT INTO public.rack (ubicacion, pasillo, lado, almacen) VALUES('F3104F','3','FRENTE','Physical Locations/APT/Stock/Cedis I');</v>
      </c>
    </row>
    <row r="3913">
      <c r="A3913" s="584" t="s">
        <v>3890</v>
      </c>
      <c r="B3913" s="585">
        <v>3.0</v>
      </c>
      <c r="C3913" s="580" t="str">
        <f t="shared" si="1"/>
        <v>REVERSO</v>
      </c>
      <c r="D3913" s="583" t="s">
        <v>8317</v>
      </c>
      <c r="E3913" s="585">
        <v>31.0</v>
      </c>
      <c r="H3913" s="580" t="str">
        <f t="shared" si="2"/>
        <v>INSERT INTO public.rack (ubicacion, pasillo, lado, almacen) VALUES('F3104R','3','REVERSO','Physical Locations/APT/Stock/Cedis I');</v>
      </c>
    </row>
    <row r="3914">
      <c r="A3914" s="584" t="s">
        <v>3876</v>
      </c>
      <c r="B3914" s="585">
        <v>3.0</v>
      </c>
      <c r="C3914" s="580" t="str">
        <f t="shared" si="1"/>
        <v>FRENTE</v>
      </c>
      <c r="D3914" s="583" t="s">
        <v>8317</v>
      </c>
      <c r="E3914" s="585">
        <v>31.0</v>
      </c>
      <c r="H3914" s="580" t="str">
        <f t="shared" si="2"/>
        <v>INSERT INTO public.rack (ubicacion, pasillo, lado, almacen) VALUES('F3105F','3','FRENTE','Physical Locations/APT/Stock/Cedis I');</v>
      </c>
    </row>
    <row r="3915">
      <c r="A3915" s="584" t="s">
        <v>3862</v>
      </c>
      <c r="B3915" s="585">
        <v>3.0</v>
      </c>
      <c r="C3915" s="580" t="str">
        <f t="shared" si="1"/>
        <v>REVERSO</v>
      </c>
      <c r="D3915" s="583" t="s">
        <v>8317</v>
      </c>
      <c r="E3915" s="585">
        <v>31.0</v>
      </c>
      <c r="H3915" s="580" t="str">
        <f t="shared" si="2"/>
        <v>INSERT INTO public.rack (ubicacion, pasillo, lado, almacen) VALUES('F3105R','3','REVERSO','Physical Locations/APT/Stock/Cedis I');</v>
      </c>
    </row>
    <row r="3916">
      <c r="A3916" s="584" t="s">
        <v>3848</v>
      </c>
      <c r="B3916" s="585">
        <v>3.0</v>
      </c>
      <c r="C3916" s="580" t="str">
        <f t="shared" si="1"/>
        <v>FRENTE</v>
      </c>
      <c r="D3916" s="583" t="s">
        <v>8317</v>
      </c>
      <c r="E3916" s="585">
        <v>31.0</v>
      </c>
      <c r="H3916" s="580" t="str">
        <f t="shared" si="2"/>
        <v>INSERT INTO public.rack (ubicacion, pasillo, lado, almacen) VALUES('F3106F','3','FRENTE','Physical Locations/APT/Stock/Cedis I');</v>
      </c>
    </row>
    <row r="3917">
      <c r="A3917" s="584" t="s">
        <v>3834</v>
      </c>
      <c r="B3917" s="585">
        <v>3.0</v>
      </c>
      <c r="C3917" s="580" t="str">
        <f t="shared" si="1"/>
        <v>REVERSO</v>
      </c>
      <c r="D3917" s="583" t="s">
        <v>8317</v>
      </c>
      <c r="E3917" s="585">
        <v>31.0</v>
      </c>
      <c r="H3917" s="580" t="str">
        <f t="shared" si="2"/>
        <v>INSERT INTO public.rack (ubicacion, pasillo, lado, almacen) VALUES('F3106R','3','REVERSO','Physical Locations/APT/Stock/Cedis I');</v>
      </c>
    </row>
    <row r="3918">
      <c r="A3918" s="584" t="s">
        <v>3820</v>
      </c>
      <c r="B3918" s="585">
        <v>3.0</v>
      </c>
      <c r="C3918" s="580" t="str">
        <f t="shared" si="1"/>
        <v>FRENTE</v>
      </c>
      <c r="D3918" s="583" t="s">
        <v>8317</v>
      </c>
      <c r="E3918" s="585">
        <v>31.0</v>
      </c>
      <c r="H3918" s="580" t="str">
        <f t="shared" si="2"/>
        <v>INSERT INTO public.rack (ubicacion, pasillo, lado, almacen) VALUES('F3107F','3','FRENTE','Physical Locations/APT/Stock/Cedis I');</v>
      </c>
    </row>
    <row r="3919">
      <c r="A3919" s="584" t="s">
        <v>3806</v>
      </c>
      <c r="B3919" s="585">
        <v>3.0</v>
      </c>
      <c r="C3919" s="580" t="str">
        <f t="shared" si="1"/>
        <v>REVERSO</v>
      </c>
      <c r="D3919" s="583" t="s">
        <v>8317</v>
      </c>
      <c r="E3919" s="585">
        <v>31.0</v>
      </c>
      <c r="H3919" s="580" t="str">
        <f t="shared" si="2"/>
        <v>INSERT INTO public.rack (ubicacion, pasillo, lado, almacen) VALUES('F3107R','3','REVERSO','Physical Locations/APT/Stock/Cedis I');</v>
      </c>
    </row>
    <row r="3920">
      <c r="A3920" s="584" t="s">
        <v>3792</v>
      </c>
      <c r="B3920" s="585">
        <v>3.0</v>
      </c>
      <c r="C3920" s="580" t="str">
        <f t="shared" si="1"/>
        <v>FRENTE</v>
      </c>
      <c r="D3920" s="583" t="s">
        <v>8317</v>
      </c>
      <c r="E3920" s="585">
        <v>32.0</v>
      </c>
      <c r="H3920" s="580" t="str">
        <f t="shared" si="2"/>
        <v>INSERT INTO public.rack (ubicacion, pasillo, lado, almacen) VALUES('F3201F','3','FRENTE','Physical Locations/APT/Stock/Cedis I');</v>
      </c>
    </row>
    <row r="3921">
      <c r="A3921" s="584" t="s">
        <v>3778</v>
      </c>
      <c r="B3921" s="585">
        <v>3.0</v>
      </c>
      <c r="C3921" s="580" t="str">
        <f t="shared" si="1"/>
        <v>REVERSO</v>
      </c>
      <c r="D3921" s="583" t="s">
        <v>8317</v>
      </c>
      <c r="E3921" s="585">
        <v>32.0</v>
      </c>
      <c r="H3921" s="580" t="str">
        <f t="shared" si="2"/>
        <v>INSERT INTO public.rack (ubicacion, pasillo, lado, almacen) VALUES('F3201R','3','REVERSO','Physical Locations/APT/Stock/Cedis I');</v>
      </c>
    </row>
    <row r="3922">
      <c r="A3922" s="584" t="s">
        <v>3764</v>
      </c>
      <c r="B3922" s="585">
        <v>3.0</v>
      </c>
      <c r="C3922" s="580" t="str">
        <f t="shared" si="1"/>
        <v>FRENTE</v>
      </c>
      <c r="D3922" s="583" t="s">
        <v>8317</v>
      </c>
      <c r="E3922" s="585">
        <v>32.0</v>
      </c>
      <c r="H3922" s="580" t="str">
        <f t="shared" si="2"/>
        <v>INSERT INTO public.rack (ubicacion, pasillo, lado, almacen) VALUES('F3202F','3','FRENTE','Physical Locations/APT/Stock/Cedis I');</v>
      </c>
    </row>
    <row r="3923">
      <c r="A3923" s="584" t="s">
        <v>3750</v>
      </c>
      <c r="B3923" s="585">
        <v>3.0</v>
      </c>
      <c r="C3923" s="580" t="str">
        <f t="shared" si="1"/>
        <v>REVERSO</v>
      </c>
      <c r="D3923" s="583" t="s">
        <v>8317</v>
      </c>
      <c r="E3923" s="585">
        <v>32.0</v>
      </c>
      <c r="H3923" s="580" t="str">
        <f t="shared" si="2"/>
        <v>INSERT INTO public.rack (ubicacion, pasillo, lado, almacen) VALUES('F3202R','3','REVERSO','Physical Locations/APT/Stock/Cedis I');</v>
      </c>
    </row>
    <row r="3924">
      <c r="A3924" s="584" t="s">
        <v>3737</v>
      </c>
      <c r="B3924" s="585">
        <v>3.0</v>
      </c>
      <c r="C3924" s="580" t="str">
        <f t="shared" si="1"/>
        <v>FRENTE</v>
      </c>
      <c r="D3924" s="583" t="s">
        <v>8317</v>
      </c>
      <c r="E3924" s="585">
        <v>32.0</v>
      </c>
      <c r="H3924" s="580" t="str">
        <f t="shared" si="2"/>
        <v>INSERT INTO public.rack (ubicacion, pasillo, lado, almacen) VALUES('F3203F','3','FRENTE','Physical Locations/APT/Stock/Cedis I');</v>
      </c>
    </row>
    <row r="3925">
      <c r="A3925" s="584" t="s">
        <v>3724</v>
      </c>
      <c r="B3925" s="585">
        <v>3.0</v>
      </c>
      <c r="C3925" s="580" t="str">
        <f t="shared" si="1"/>
        <v>REVERSO</v>
      </c>
      <c r="D3925" s="583" t="s">
        <v>8317</v>
      </c>
      <c r="E3925" s="585">
        <v>32.0</v>
      </c>
      <c r="H3925" s="580" t="str">
        <f t="shared" si="2"/>
        <v>INSERT INTO public.rack (ubicacion, pasillo, lado, almacen) VALUES('F3203R','3','REVERSO','Physical Locations/APT/Stock/Cedis I');</v>
      </c>
    </row>
    <row r="3926">
      <c r="A3926" s="584" t="s">
        <v>3712</v>
      </c>
      <c r="B3926" s="585">
        <v>3.0</v>
      </c>
      <c r="C3926" s="580" t="str">
        <f t="shared" si="1"/>
        <v>FRENTE</v>
      </c>
      <c r="D3926" s="583" t="s">
        <v>8317</v>
      </c>
      <c r="E3926" s="585">
        <v>32.0</v>
      </c>
      <c r="H3926" s="580" t="str">
        <f t="shared" si="2"/>
        <v>INSERT INTO public.rack (ubicacion, pasillo, lado, almacen) VALUES('F3204F','3','FRENTE','Physical Locations/APT/Stock/Cedis I');</v>
      </c>
    </row>
    <row r="3927">
      <c r="A3927" s="584" t="s">
        <v>3699</v>
      </c>
      <c r="B3927" s="585">
        <v>3.0</v>
      </c>
      <c r="C3927" s="580" t="str">
        <f t="shared" si="1"/>
        <v>REVERSO</v>
      </c>
      <c r="D3927" s="583" t="s">
        <v>8317</v>
      </c>
      <c r="E3927" s="585">
        <v>32.0</v>
      </c>
      <c r="H3927" s="580" t="str">
        <f t="shared" si="2"/>
        <v>INSERT INTO public.rack (ubicacion, pasillo, lado, almacen) VALUES('F3204R','3','REVERSO','Physical Locations/APT/Stock/Cedis I');</v>
      </c>
    </row>
    <row r="3928">
      <c r="A3928" s="584" t="s">
        <v>3687</v>
      </c>
      <c r="B3928" s="585">
        <v>3.0</v>
      </c>
      <c r="C3928" s="580" t="str">
        <f t="shared" si="1"/>
        <v>FRENTE</v>
      </c>
      <c r="D3928" s="583" t="s">
        <v>8317</v>
      </c>
      <c r="E3928" s="585">
        <v>32.0</v>
      </c>
      <c r="H3928" s="580" t="str">
        <f t="shared" si="2"/>
        <v>INSERT INTO public.rack (ubicacion, pasillo, lado, almacen) VALUES('F3205F','3','FRENTE','Physical Locations/APT/Stock/Cedis I');</v>
      </c>
    </row>
    <row r="3929">
      <c r="A3929" s="584" t="s">
        <v>3674</v>
      </c>
      <c r="B3929" s="585">
        <v>3.0</v>
      </c>
      <c r="C3929" s="580" t="str">
        <f t="shared" si="1"/>
        <v>REVERSO</v>
      </c>
      <c r="D3929" s="583" t="s">
        <v>8317</v>
      </c>
      <c r="E3929" s="585">
        <v>32.0</v>
      </c>
      <c r="H3929" s="580" t="str">
        <f t="shared" si="2"/>
        <v>INSERT INTO public.rack (ubicacion, pasillo, lado, almacen) VALUES('F3205R','3','REVERSO','Physical Locations/APT/Stock/Cedis I');</v>
      </c>
    </row>
    <row r="3930">
      <c r="A3930" s="584" t="s">
        <v>3661</v>
      </c>
      <c r="B3930" s="585">
        <v>3.0</v>
      </c>
      <c r="C3930" s="580" t="str">
        <f t="shared" si="1"/>
        <v>FRENTE</v>
      </c>
      <c r="D3930" s="583" t="s">
        <v>8317</v>
      </c>
      <c r="E3930" s="585">
        <v>32.0</v>
      </c>
      <c r="H3930" s="580" t="str">
        <f t="shared" si="2"/>
        <v>INSERT INTO public.rack (ubicacion, pasillo, lado, almacen) VALUES('F3206F','3','FRENTE','Physical Locations/APT/Stock/Cedis I');</v>
      </c>
    </row>
    <row r="3931">
      <c r="A3931" s="584" t="s">
        <v>3647</v>
      </c>
      <c r="B3931" s="585">
        <v>3.0</v>
      </c>
      <c r="C3931" s="580" t="str">
        <f t="shared" si="1"/>
        <v>REVERSO</v>
      </c>
      <c r="D3931" s="583" t="s">
        <v>8317</v>
      </c>
      <c r="E3931" s="585">
        <v>32.0</v>
      </c>
      <c r="H3931" s="580" t="str">
        <f t="shared" si="2"/>
        <v>INSERT INTO public.rack (ubicacion, pasillo, lado, almacen) VALUES('F3206R','3','REVERSO','Physical Locations/APT/Stock/Cedis I');</v>
      </c>
    </row>
    <row r="3932">
      <c r="A3932" s="584" t="s">
        <v>3634</v>
      </c>
      <c r="B3932" s="585">
        <v>3.0</v>
      </c>
      <c r="C3932" s="580" t="str">
        <f t="shared" si="1"/>
        <v>FRENTE</v>
      </c>
      <c r="D3932" s="583" t="s">
        <v>8317</v>
      </c>
      <c r="E3932" s="585">
        <v>32.0</v>
      </c>
      <c r="H3932" s="580" t="str">
        <f t="shared" si="2"/>
        <v>INSERT INTO public.rack (ubicacion, pasillo, lado, almacen) VALUES('F3207F','3','FRENTE','Physical Locations/APT/Stock/Cedis I');</v>
      </c>
    </row>
    <row r="3933">
      <c r="A3933" s="584" t="s">
        <v>3620</v>
      </c>
      <c r="B3933" s="585">
        <v>3.0</v>
      </c>
      <c r="C3933" s="580" t="str">
        <f t="shared" si="1"/>
        <v>REVERSO</v>
      </c>
      <c r="D3933" s="583" t="s">
        <v>8317</v>
      </c>
      <c r="E3933" s="585">
        <v>32.0</v>
      </c>
      <c r="H3933" s="580" t="str">
        <f t="shared" si="2"/>
        <v>INSERT INTO public.rack (ubicacion, pasillo, lado, almacen) VALUES('F3207R','3','REVERSO','Physical Locations/APT/Stock/Cedis I');</v>
      </c>
    </row>
    <row r="3934">
      <c r="A3934" s="584" t="s">
        <v>3607</v>
      </c>
      <c r="B3934" s="585">
        <v>3.0</v>
      </c>
      <c r="C3934" s="580" t="str">
        <f t="shared" si="1"/>
        <v>FRENTE</v>
      </c>
      <c r="D3934" s="583" t="s">
        <v>8317</v>
      </c>
      <c r="E3934" s="585">
        <v>33.0</v>
      </c>
      <c r="H3934" s="580" t="str">
        <f t="shared" si="2"/>
        <v>INSERT INTO public.rack (ubicacion, pasillo, lado, almacen) VALUES('F3301F','3','FRENTE','Physical Locations/APT/Stock/Cedis I');</v>
      </c>
    </row>
    <row r="3935">
      <c r="A3935" s="584" t="s">
        <v>3593</v>
      </c>
      <c r="B3935" s="585">
        <v>3.0</v>
      </c>
      <c r="C3935" s="580" t="str">
        <f t="shared" si="1"/>
        <v>REVERSO</v>
      </c>
      <c r="D3935" s="583" t="s">
        <v>8317</v>
      </c>
      <c r="E3935" s="585">
        <v>33.0</v>
      </c>
      <c r="H3935" s="580" t="str">
        <f t="shared" si="2"/>
        <v>INSERT INTO public.rack (ubicacion, pasillo, lado, almacen) VALUES('F3301R','3','REVERSO','Physical Locations/APT/Stock/Cedis I');</v>
      </c>
    </row>
    <row r="3936">
      <c r="A3936" s="584" t="s">
        <v>3579</v>
      </c>
      <c r="B3936" s="585">
        <v>3.0</v>
      </c>
      <c r="C3936" s="580" t="str">
        <f t="shared" si="1"/>
        <v>FRENTE</v>
      </c>
      <c r="D3936" s="583" t="s">
        <v>8317</v>
      </c>
      <c r="E3936" s="585">
        <v>33.0</v>
      </c>
      <c r="H3936" s="580" t="str">
        <f t="shared" si="2"/>
        <v>INSERT INTO public.rack (ubicacion, pasillo, lado, almacen) VALUES('F3302F','3','FRENTE','Physical Locations/APT/Stock/Cedis I');</v>
      </c>
    </row>
    <row r="3937">
      <c r="A3937" s="584" t="s">
        <v>3565</v>
      </c>
      <c r="B3937" s="585">
        <v>3.0</v>
      </c>
      <c r="C3937" s="580" t="str">
        <f t="shared" si="1"/>
        <v>REVERSO</v>
      </c>
      <c r="D3937" s="583" t="s">
        <v>8317</v>
      </c>
      <c r="E3937" s="585">
        <v>33.0</v>
      </c>
      <c r="H3937" s="580" t="str">
        <f t="shared" si="2"/>
        <v>INSERT INTO public.rack (ubicacion, pasillo, lado, almacen) VALUES('F3302R','3','REVERSO','Physical Locations/APT/Stock/Cedis I');</v>
      </c>
    </row>
    <row r="3938">
      <c r="A3938" s="584" t="s">
        <v>3552</v>
      </c>
      <c r="B3938" s="585">
        <v>3.0</v>
      </c>
      <c r="C3938" s="580" t="str">
        <f t="shared" si="1"/>
        <v>FRENTE</v>
      </c>
      <c r="D3938" s="583" t="s">
        <v>8317</v>
      </c>
      <c r="E3938" s="585">
        <v>33.0</v>
      </c>
      <c r="H3938" s="580" t="str">
        <f t="shared" si="2"/>
        <v>INSERT INTO public.rack (ubicacion, pasillo, lado, almacen) VALUES('F3303F','3','FRENTE','Physical Locations/APT/Stock/Cedis I');</v>
      </c>
    </row>
    <row r="3939">
      <c r="A3939" s="584" t="s">
        <v>3538</v>
      </c>
      <c r="B3939" s="585">
        <v>3.0</v>
      </c>
      <c r="C3939" s="580" t="str">
        <f t="shared" si="1"/>
        <v>REVERSO</v>
      </c>
      <c r="D3939" s="583" t="s">
        <v>8317</v>
      </c>
      <c r="E3939" s="585">
        <v>33.0</v>
      </c>
      <c r="H3939" s="580" t="str">
        <f t="shared" si="2"/>
        <v>INSERT INTO public.rack (ubicacion, pasillo, lado, almacen) VALUES('F3303R','3','REVERSO','Physical Locations/APT/Stock/Cedis I');</v>
      </c>
    </row>
    <row r="3940">
      <c r="A3940" s="584" t="s">
        <v>3525</v>
      </c>
      <c r="B3940" s="585">
        <v>3.0</v>
      </c>
      <c r="C3940" s="580" t="str">
        <f t="shared" si="1"/>
        <v>FRENTE</v>
      </c>
      <c r="D3940" s="583" t="s">
        <v>8317</v>
      </c>
      <c r="E3940" s="585">
        <v>33.0</v>
      </c>
      <c r="H3940" s="580" t="str">
        <f t="shared" si="2"/>
        <v>INSERT INTO public.rack (ubicacion, pasillo, lado, almacen) VALUES('F3304F','3','FRENTE','Physical Locations/APT/Stock/Cedis I');</v>
      </c>
    </row>
    <row r="3941">
      <c r="A3941" s="584" t="s">
        <v>3511</v>
      </c>
      <c r="B3941" s="585">
        <v>3.0</v>
      </c>
      <c r="C3941" s="580" t="str">
        <f t="shared" si="1"/>
        <v>REVERSO</v>
      </c>
      <c r="D3941" s="583" t="s">
        <v>8317</v>
      </c>
      <c r="E3941" s="585">
        <v>33.0</v>
      </c>
      <c r="H3941" s="580" t="str">
        <f t="shared" si="2"/>
        <v>INSERT INTO public.rack (ubicacion, pasillo, lado, almacen) VALUES('F3304R','3','REVERSO','Physical Locations/APT/Stock/Cedis I');</v>
      </c>
    </row>
    <row r="3942">
      <c r="A3942" s="584" t="s">
        <v>3498</v>
      </c>
      <c r="B3942" s="585">
        <v>3.0</v>
      </c>
      <c r="C3942" s="580" t="str">
        <f t="shared" si="1"/>
        <v>FRENTE</v>
      </c>
      <c r="D3942" s="583" t="s">
        <v>8317</v>
      </c>
      <c r="E3942" s="585">
        <v>33.0</v>
      </c>
      <c r="H3942" s="580" t="str">
        <f t="shared" si="2"/>
        <v>INSERT INTO public.rack (ubicacion, pasillo, lado, almacen) VALUES('F3305F','3','FRENTE','Physical Locations/APT/Stock/Cedis I');</v>
      </c>
    </row>
    <row r="3943">
      <c r="A3943" s="584" t="s">
        <v>3484</v>
      </c>
      <c r="B3943" s="585">
        <v>3.0</v>
      </c>
      <c r="C3943" s="580" t="str">
        <f t="shared" si="1"/>
        <v>REVERSO</v>
      </c>
      <c r="D3943" s="583" t="s">
        <v>8317</v>
      </c>
      <c r="E3943" s="585">
        <v>33.0</v>
      </c>
      <c r="H3943" s="580" t="str">
        <f t="shared" si="2"/>
        <v>INSERT INTO public.rack (ubicacion, pasillo, lado, almacen) VALUES('F3305R','3','REVERSO','Physical Locations/APT/Stock/Cedis I');</v>
      </c>
    </row>
    <row r="3944">
      <c r="A3944" s="584" t="s">
        <v>3470</v>
      </c>
      <c r="B3944" s="585">
        <v>3.0</v>
      </c>
      <c r="C3944" s="580" t="str">
        <f t="shared" si="1"/>
        <v>FRENTE</v>
      </c>
      <c r="D3944" s="583" t="s">
        <v>8317</v>
      </c>
      <c r="E3944" s="585">
        <v>33.0</v>
      </c>
      <c r="H3944" s="580" t="str">
        <f t="shared" si="2"/>
        <v>INSERT INTO public.rack (ubicacion, pasillo, lado, almacen) VALUES('F3306F','3','FRENTE','Physical Locations/APT/Stock/Cedis I');</v>
      </c>
    </row>
    <row r="3945">
      <c r="A3945" s="584" t="s">
        <v>3455</v>
      </c>
      <c r="B3945" s="585">
        <v>3.0</v>
      </c>
      <c r="C3945" s="580" t="str">
        <f t="shared" si="1"/>
        <v>REVERSO</v>
      </c>
      <c r="D3945" s="583" t="s">
        <v>8317</v>
      </c>
      <c r="E3945" s="585">
        <v>33.0</v>
      </c>
      <c r="H3945" s="580" t="str">
        <f t="shared" si="2"/>
        <v>INSERT INTO public.rack (ubicacion, pasillo, lado, almacen) VALUES('F3306R','3','REVERSO','Physical Locations/APT/Stock/Cedis I');</v>
      </c>
    </row>
    <row r="3946">
      <c r="A3946" s="584" t="s">
        <v>3441</v>
      </c>
      <c r="B3946" s="585">
        <v>3.0</v>
      </c>
      <c r="C3946" s="580" t="str">
        <f t="shared" si="1"/>
        <v>FRENTE</v>
      </c>
      <c r="D3946" s="583" t="s">
        <v>8317</v>
      </c>
      <c r="E3946" s="585">
        <v>33.0</v>
      </c>
      <c r="H3946" s="580" t="str">
        <f t="shared" si="2"/>
        <v>INSERT INTO public.rack (ubicacion, pasillo, lado, almacen) VALUES('F3307F','3','FRENTE','Physical Locations/APT/Stock/Cedis I');</v>
      </c>
    </row>
    <row r="3947">
      <c r="A3947" s="584" t="s">
        <v>3426</v>
      </c>
      <c r="B3947" s="585">
        <v>3.0</v>
      </c>
      <c r="C3947" s="580" t="str">
        <f t="shared" si="1"/>
        <v>REVERSO</v>
      </c>
      <c r="D3947" s="583" t="s">
        <v>8317</v>
      </c>
      <c r="E3947" s="585">
        <v>33.0</v>
      </c>
      <c r="H3947" s="580" t="str">
        <f t="shared" si="2"/>
        <v>INSERT INTO public.rack (ubicacion, pasillo, lado, almacen) VALUES('F3307R','3','REVERSO','Physical Locations/APT/Stock/Cedis I');</v>
      </c>
    </row>
    <row r="3948">
      <c r="A3948" s="584" t="s">
        <v>3412</v>
      </c>
      <c r="B3948" s="585">
        <v>3.0</v>
      </c>
      <c r="C3948" s="580" t="str">
        <f t="shared" si="1"/>
        <v>FRENTE</v>
      </c>
      <c r="D3948" s="583" t="s">
        <v>8317</v>
      </c>
      <c r="E3948" s="585">
        <v>34.0</v>
      </c>
      <c r="H3948" s="580" t="str">
        <f t="shared" si="2"/>
        <v>INSERT INTO public.rack (ubicacion, pasillo, lado, almacen) VALUES('F3401F','3','FRENTE','Physical Locations/APT/Stock/Cedis I');</v>
      </c>
    </row>
    <row r="3949">
      <c r="A3949" s="584" t="s">
        <v>3397</v>
      </c>
      <c r="B3949" s="585">
        <v>3.0</v>
      </c>
      <c r="C3949" s="580" t="str">
        <f t="shared" si="1"/>
        <v>REVERSO</v>
      </c>
      <c r="D3949" s="583" t="s">
        <v>8317</v>
      </c>
      <c r="E3949" s="585">
        <v>34.0</v>
      </c>
      <c r="H3949" s="580" t="str">
        <f t="shared" si="2"/>
        <v>INSERT INTO public.rack (ubicacion, pasillo, lado, almacen) VALUES('F3401R','3','REVERSO','Physical Locations/APT/Stock/Cedis I');</v>
      </c>
    </row>
    <row r="3950">
      <c r="A3950" s="584" t="s">
        <v>3383</v>
      </c>
      <c r="B3950" s="585">
        <v>3.0</v>
      </c>
      <c r="C3950" s="580" t="str">
        <f t="shared" si="1"/>
        <v>FRENTE</v>
      </c>
      <c r="D3950" s="583" t="s">
        <v>8317</v>
      </c>
      <c r="E3950" s="585">
        <v>34.0</v>
      </c>
      <c r="H3950" s="580" t="str">
        <f t="shared" si="2"/>
        <v>INSERT INTO public.rack (ubicacion, pasillo, lado, almacen) VALUES('F3402F','3','FRENTE','Physical Locations/APT/Stock/Cedis I');</v>
      </c>
    </row>
    <row r="3951">
      <c r="A3951" s="584" t="s">
        <v>3368</v>
      </c>
      <c r="B3951" s="585">
        <v>3.0</v>
      </c>
      <c r="C3951" s="580" t="str">
        <f t="shared" si="1"/>
        <v>REVERSO</v>
      </c>
      <c r="D3951" s="583" t="s">
        <v>8317</v>
      </c>
      <c r="E3951" s="585">
        <v>34.0</v>
      </c>
      <c r="H3951" s="580" t="str">
        <f t="shared" si="2"/>
        <v>INSERT INTO public.rack (ubicacion, pasillo, lado, almacen) VALUES('F3402R','3','REVERSO','Physical Locations/APT/Stock/Cedis I');</v>
      </c>
    </row>
    <row r="3952">
      <c r="A3952" s="584" t="s">
        <v>3356</v>
      </c>
      <c r="B3952" s="585">
        <v>3.0</v>
      </c>
      <c r="C3952" s="580" t="str">
        <f t="shared" si="1"/>
        <v>FRENTE</v>
      </c>
      <c r="D3952" s="583" t="s">
        <v>8317</v>
      </c>
      <c r="E3952" s="585">
        <v>34.0</v>
      </c>
      <c r="H3952" s="580" t="str">
        <f t="shared" si="2"/>
        <v>INSERT INTO public.rack (ubicacion, pasillo, lado, almacen) VALUES('F3403F','3','FRENTE','Physical Locations/APT/Stock/Cedis I');</v>
      </c>
    </row>
    <row r="3953">
      <c r="A3953" s="584" t="s">
        <v>3343</v>
      </c>
      <c r="B3953" s="585">
        <v>3.0</v>
      </c>
      <c r="C3953" s="580" t="str">
        <f t="shared" si="1"/>
        <v>REVERSO</v>
      </c>
      <c r="D3953" s="583" t="s">
        <v>8317</v>
      </c>
      <c r="E3953" s="585">
        <v>34.0</v>
      </c>
      <c r="H3953" s="580" t="str">
        <f t="shared" si="2"/>
        <v>INSERT INTO public.rack (ubicacion, pasillo, lado, almacen) VALUES('F3403R','3','REVERSO','Physical Locations/APT/Stock/Cedis I');</v>
      </c>
    </row>
    <row r="3954">
      <c r="A3954" s="584" t="s">
        <v>3331</v>
      </c>
      <c r="B3954" s="585">
        <v>3.0</v>
      </c>
      <c r="C3954" s="580" t="str">
        <f t="shared" si="1"/>
        <v>FRENTE</v>
      </c>
      <c r="D3954" s="583" t="s">
        <v>8317</v>
      </c>
      <c r="E3954" s="585">
        <v>34.0</v>
      </c>
      <c r="H3954" s="580" t="str">
        <f t="shared" si="2"/>
        <v>INSERT INTO public.rack (ubicacion, pasillo, lado, almacen) VALUES('F3404F','3','FRENTE','Physical Locations/APT/Stock/Cedis I');</v>
      </c>
    </row>
    <row r="3955">
      <c r="A3955" s="584" t="s">
        <v>3318</v>
      </c>
      <c r="B3955" s="585">
        <v>3.0</v>
      </c>
      <c r="C3955" s="580" t="str">
        <f t="shared" si="1"/>
        <v>REVERSO</v>
      </c>
      <c r="D3955" s="583" t="s">
        <v>8317</v>
      </c>
      <c r="E3955" s="585">
        <v>34.0</v>
      </c>
      <c r="H3955" s="580" t="str">
        <f t="shared" si="2"/>
        <v>INSERT INTO public.rack (ubicacion, pasillo, lado, almacen) VALUES('F3404R','3','REVERSO','Physical Locations/APT/Stock/Cedis I');</v>
      </c>
    </row>
    <row r="3956">
      <c r="A3956" s="584" t="s">
        <v>3307</v>
      </c>
      <c r="B3956" s="585">
        <v>3.0</v>
      </c>
      <c r="C3956" s="580" t="str">
        <f t="shared" si="1"/>
        <v>FRENTE</v>
      </c>
      <c r="D3956" s="583" t="s">
        <v>8317</v>
      </c>
      <c r="E3956" s="585">
        <v>34.0</v>
      </c>
      <c r="H3956" s="580" t="str">
        <f t="shared" si="2"/>
        <v>INSERT INTO public.rack (ubicacion, pasillo, lado, almacen) VALUES('F3405F','3','FRENTE','Physical Locations/APT/Stock/Cedis I');</v>
      </c>
    </row>
    <row r="3957">
      <c r="A3957" s="584" t="s">
        <v>3294</v>
      </c>
      <c r="B3957" s="585">
        <v>3.0</v>
      </c>
      <c r="C3957" s="580" t="str">
        <f t="shared" si="1"/>
        <v>REVERSO</v>
      </c>
      <c r="D3957" s="583" t="s">
        <v>8317</v>
      </c>
      <c r="E3957" s="585">
        <v>34.0</v>
      </c>
      <c r="H3957" s="580" t="str">
        <f t="shared" si="2"/>
        <v>INSERT INTO public.rack (ubicacion, pasillo, lado, almacen) VALUES('F3405R','3','REVERSO','Physical Locations/APT/Stock/Cedis I');</v>
      </c>
    </row>
    <row r="3958">
      <c r="A3958" s="584" t="s">
        <v>3279</v>
      </c>
      <c r="B3958" s="585">
        <v>3.0</v>
      </c>
      <c r="C3958" s="580" t="str">
        <f t="shared" si="1"/>
        <v>FRENTE</v>
      </c>
      <c r="D3958" s="583" t="s">
        <v>8317</v>
      </c>
      <c r="E3958" s="585">
        <v>34.0</v>
      </c>
      <c r="H3958" s="580" t="str">
        <f t="shared" si="2"/>
        <v>INSERT INTO public.rack (ubicacion, pasillo, lado, almacen) VALUES('F3406F','3','FRENTE','Physical Locations/APT/Stock/Cedis I');</v>
      </c>
    </row>
    <row r="3959">
      <c r="A3959" s="584" t="s">
        <v>3264</v>
      </c>
      <c r="B3959" s="585">
        <v>3.0</v>
      </c>
      <c r="C3959" s="580" t="str">
        <f t="shared" si="1"/>
        <v>REVERSO</v>
      </c>
      <c r="D3959" s="583" t="s">
        <v>8317</v>
      </c>
      <c r="E3959" s="585">
        <v>34.0</v>
      </c>
      <c r="H3959" s="580" t="str">
        <f t="shared" si="2"/>
        <v>INSERT INTO public.rack (ubicacion, pasillo, lado, almacen) VALUES('F3406R','3','REVERSO','Physical Locations/APT/Stock/Cedis I');</v>
      </c>
    </row>
    <row r="3960">
      <c r="A3960" s="584" t="s">
        <v>3249</v>
      </c>
      <c r="B3960" s="585">
        <v>3.0</v>
      </c>
      <c r="C3960" s="580" t="str">
        <f t="shared" si="1"/>
        <v>FRENTE</v>
      </c>
      <c r="D3960" s="583" t="s">
        <v>8317</v>
      </c>
      <c r="E3960" s="585">
        <v>34.0</v>
      </c>
      <c r="H3960" s="580" t="str">
        <f t="shared" si="2"/>
        <v>INSERT INTO public.rack (ubicacion, pasillo, lado, almacen) VALUES('F3407F','3','FRENTE','Physical Locations/APT/Stock/Cedis I');</v>
      </c>
    </row>
    <row r="3961">
      <c r="A3961" s="584" t="s">
        <v>3234</v>
      </c>
      <c r="B3961" s="585">
        <v>3.0</v>
      </c>
      <c r="C3961" s="580" t="str">
        <f t="shared" si="1"/>
        <v>REVERSO</v>
      </c>
      <c r="D3961" s="583" t="s">
        <v>8317</v>
      </c>
      <c r="E3961" s="585">
        <v>34.0</v>
      </c>
      <c r="H3961" s="580" t="str">
        <f t="shared" si="2"/>
        <v>INSERT INTO public.rack (ubicacion, pasillo, lado, almacen) VALUES('F3407R','3','REVERSO','Physical Locations/APT/Stock/Cedis I');</v>
      </c>
    </row>
    <row r="3962">
      <c r="A3962" s="584" t="s">
        <v>3219</v>
      </c>
      <c r="B3962" s="585">
        <v>3.0</v>
      </c>
      <c r="C3962" s="580" t="str">
        <f t="shared" si="1"/>
        <v>FRENTE</v>
      </c>
      <c r="D3962" s="583" t="s">
        <v>8317</v>
      </c>
      <c r="E3962" s="585">
        <v>35.0</v>
      </c>
      <c r="H3962" s="580" t="str">
        <f t="shared" si="2"/>
        <v>INSERT INTO public.rack (ubicacion, pasillo, lado, almacen) VALUES('F3501F','3','FRENTE','Physical Locations/APT/Stock/Cedis I');</v>
      </c>
    </row>
    <row r="3963">
      <c r="A3963" s="584" t="s">
        <v>3204</v>
      </c>
      <c r="B3963" s="585">
        <v>3.0</v>
      </c>
      <c r="C3963" s="580" t="str">
        <f t="shared" si="1"/>
        <v>REVERSO</v>
      </c>
      <c r="D3963" s="583" t="s">
        <v>8317</v>
      </c>
      <c r="E3963" s="585">
        <v>35.0</v>
      </c>
      <c r="H3963" s="580" t="str">
        <f t="shared" si="2"/>
        <v>INSERT INTO public.rack (ubicacion, pasillo, lado, almacen) VALUES('F3501R','3','REVERSO','Physical Locations/APT/Stock/Cedis I');</v>
      </c>
    </row>
    <row r="3964">
      <c r="A3964" s="584" t="s">
        <v>3189</v>
      </c>
      <c r="B3964" s="585">
        <v>3.0</v>
      </c>
      <c r="C3964" s="580" t="str">
        <f t="shared" si="1"/>
        <v>FRENTE</v>
      </c>
      <c r="D3964" s="583" t="s">
        <v>8317</v>
      </c>
      <c r="E3964" s="585">
        <v>35.0</v>
      </c>
      <c r="H3964" s="580" t="str">
        <f t="shared" si="2"/>
        <v>INSERT INTO public.rack (ubicacion, pasillo, lado, almacen) VALUES('F3502F','3','FRENTE','Physical Locations/APT/Stock/Cedis I');</v>
      </c>
    </row>
    <row r="3965">
      <c r="A3965" s="584" t="s">
        <v>3174</v>
      </c>
      <c r="B3965" s="585">
        <v>3.0</v>
      </c>
      <c r="C3965" s="580" t="str">
        <f t="shared" si="1"/>
        <v>REVERSO</v>
      </c>
      <c r="D3965" s="583" t="s">
        <v>8317</v>
      </c>
      <c r="E3965" s="585">
        <v>35.0</v>
      </c>
      <c r="H3965" s="580" t="str">
        <f t="shared" si="2"/>
        <v>INSERT INTO public.rack (ubicacion, pasillo, lado, almacen) VALUES('F3502R','3','REVERSO','Physical Locations/APT/Stock/Cedis I');</v>
      </c>
    </row>
    <row r="3966">
      <c r="A3966" s="584" t="s">
        <v>3161</v>
      </c>
      <c r="B3966" s="585">
        <v>3.0</v>
      </c>
      <c r="C3966" s="580" t="str">
        <f t="shared" si="1"/>
        <v>FRENTE</v>
      </c>
      <c r="D3966" s="583" t="s">
        <v>8317</v>
      </c>
      <c r="E3966" s="585">
        <v>35.0</v>
      </c>
      <c r="H3966" s="580" t="str">
        <f t="shared" si="2"/>
        <v>INSERT INTO public.rack (ubicacion, pasillo, lado, almacen) VALUES('F3503F','3','FRENTE','Physical Locations/APT/Stock/Cedis I');</v>
      </c>
    </row>
    <row r="3967">
      <c r="A3967" s="584" t="s">
        <v>3148</v>
      </c>
      <c r="B3967" s="585">
        <v>3.0</v>
      </c>
      <c r="C3967" s="580" t="str">
        <f t="shared" si="1"/>
        <v>REVERSO</v>
      </c>
      <c r="D3967" s="583" t="s">
        <v>8317</v>
      </c>
      <c r="E3967" s="585">
        <v>35.0</v>
      </c>
      <c r="H3967" s="580" t="str">
        <f t="shared" si="2"/>
        <v>INSERT INTO public.rack (ubicacion, pasillo, lado, almacen) VALUES('F3503R','3','REVERSO','Physical Locations/APT/Stock/Cedis I');</v>
      </c>
    </row>
    <row r="3968">
      <c r="A3968" s="584" t="s">
        <v>3135</v>
      </c>
      <c r="B3968" s="585">
        <v>3.0</v>
      </c>
      <c r="C3968" s="580" t="str">
        <f t="shared" si="1"/>
        <v>FRENTE</v>
      </c>
      <c r="D3968" s="583" t="s">
        <v>8317</v>
      </c>
      <c r="E3968" s="585">
        <v>35.0</v>
      </c>
      <c r="H3968" s="580" t="str">
        <f t="shared" si="2"/>
        <v>INSERT INTO public.rack (ubicacion, pasillo, lado, almacen) VALUES('F3504F','3','FRENTE','Physical Locations/APT/Stock/Cedis I');</v>
      </c>
    </row>
    <row r="3969">
      <c r="A3969" s="584" t="s">
        <v>3122</v>
      </c>
      <c r="B3969" s="585">
        <v>3.0</v>
      </c>
      <c r="C3969" s="580" t="str">
        <f t="shared" si="1"/>
        <v>REVERSO</v>
      </c>
      <c r="D3969" s="583" t="s">
        <v>8317</v>
      </c>
      <c r="E3969" s="585">
        <v>35.0</v>
      </c>
      <c r="H3969" s="580" t="str">
        <f t="shared" si="2"/>
        <v>INSERT INTO public.rack (ubicacion, pasillo, lado, almacen) VALUES('F3504R','3','REVERSO','Physical Locations/APT/Stock/Cedis I');</v>
      </c>
    </row>
    <row r="3970">
      <c r="A3970" s="584" t="s">
        <v>3109</v>
      </c>
      <c r="B3970" s="585">
        <v>3.0</v>
      </c>
      <c r="C3970" s="580" t="str">
        <f t="shared" si="1"/>
        <v>FRENTE</v>
      </c>
      <c r="D3970" s="583" t="s">
        <v>8317</v>
      </c>
      <c r="E3970" s="585">
        <v>35.0</v>
      </c>
      <c r="H3970" s="580" t="str">
        <f t="shared" si="2"/>
        <v>INSERT INTO public.rack (ubicacion, pasillo, lado, almacen) VALUES('F3505F','3','FRENTE','Physical Locations/APT/Stock/Cedis I');</v>
      </c>
    </row>
    <row r="3971">
      <c r="A3971" s="584" t="s">
        <v>3096</v>
      </c>
      <c r="B3971" s="585">
        <v>3.0</v>
      </c>
      <c r="C3971" s="580" t="str">
        <f t="shared" si="1"/>
        <v>REVERSO</v>
      </c>
      <c r="D3971" s="583" t="s">
        <v>8317</v>
      </c>
      <c r="E3971" s="585">
        <v>35.0</v>
      </c>
      <c r="H3971" s="580" t="str">
        <f t="shared" si="2"/>
        <v>INSERT INTO public.rack (ubicacion, pasillo, lado, almacen) VALUES('F3505R','3','REVERSO','Physical Locations/APT/Stock/Cedis I');</v>
      </c>
    </row>
    <row r="3972">
      <c r="A3972" s="584" t="s">
        <v>3081</v>
      </c>
      <c r="B3972" s="585">
        <v>3.0</v>
      </c>
      <c r="C3972" s="580" t="str">
        <f t="shared" si="1"/>
        <v>FRENTE</v>
      </c>
      <c r="D3972" s="583" t="s">
        <v>8317</v>
      </c>
      <c r="E3972" s="585">
        <v>35.0</v>
      </c>
      <c r="H3972" s="580" t="str">
        <f t="shared" si="2"/>
        <v>INSERT INTO public.rack (ubicacion, pasillo, lado, almacen) VALUES('F3506F','3','FRENTE','Physical Locations/APT/Stock/Cedis I');</v>
      </c>
    </row>
    <row r="3973">
      <c r="A3973" s="584" t="s">
        <v>3066</v>
      </c>
      <c r="B3973" s="585">
        <v>3.0</v>
      </c>
      <c r="C3973" s="580" t="str">
        <f t="shared" si="1"/>
        <v>REVERSO</v>
      </c>
      <c r="D3973" s="583" t="s">
        <v>8317</v>
      </c>
      <c r="E3973" s="585">
        <v>35.0</v>
      </c>
      <c r="H3973" s="580" t="str">
        <f t="shared" si="2"/>
        <v>INSERT INTO public.rack (ubicacion, pasillo, lado, almacen) VALUES('F3506R','3','REVERSO','Physical Locations/APT/Stock/Cedis I');</v>
      </c>
    </row>
    <row r="3974">
      <c r="A3974" s="584" t="s">
        <v>3051</v>
      </c>
      <c r="B3974" s="585">
        <v>3.0</v>
      </c>
      <c r="C3974" s="580" t="str">
        <f t="shared" si="1"/>
        <v>FRENTE</v>
      </c>
      <c r="D3974" s="583" t="s">
        <v>8317</v>
      </c>
      <c r="E3974" s="585">
        <v>35.0</v>
      </c>
      <c r="H3974" s="580" t="str">
        <f t="shared" si="2"/>
        <v>INSERT INTO public.rack (ubicacion, pasillo, lado, almacen) VALUES('F3507F','3','FRENTE','Physical Locations/APT/Stock/Cedis I');</v>
      </c>
    </row>
    <row r="3975">
      <c r="A3975" s="584" t="s">
        <v>3036</v>
      </c>
      <c r="B3975" s="585">
        <v>3.0</v>
      </c>
      <c r="C3975" s="580" t="str">
        <f t="shared" si="1"/>
        <v>REVERSO</v>
      </c>
      <c r="D3975" s="583" t="s">
        <v>8317</v>
      </c>
      <c r="E3975" s="585">
        <v>35.0</v>
      </c>
      <c r="H3975" s="580" t="str">
        <f t="shared" si="2"/>
        <v>INSERT INTO public.rack (ubicacion, pasillo, lado, almacen) VALUES('F3507R','3','REVERSO','Physical Locations/APT/Stock/Cedis I');</v>
      </c>
    </row>
    <row r="3976">
      <c r="A3976" s="584" t="s">
        <v>3021</v>
      </c>
      <c r="B3976" s="585">
        <v>3.0</v>
      </c>
      <c r="C3976" s="580" t="str">
        <f t="shared" si="1"/>
        <v>FRENTE</v>
      </c>
      <c r="D3976" s="583" t="s">
        <v>8317</v>
      </c>
      <c r="E3976" s="585">
        <v>36.0</v>
      </c>
      <c r="H3976" s="580" t="str">
        <f t="shared" si="2"/>
        <v>INSERT INTO public.rack (ubicacion, pasillo, lado, almacen) VALUES('F3601F','3','FRENTE','Physical Locations/APT/Stock/Cedis I');</v>
      </c>
    </row>
    <row r="3977">
      <c r="A3977" s="584" t="s">
        <v>3006</v>
      </c>
      <c r="B3977" s="585">
        <v>3.0</v>
      </c>
      <c r="C3977" s="580" t="str">
        <f t="shared" si="1"/>
        <v>REVERSO</v>
      </c>
      <c r="D3977" s="583" t="s">
        <v>8317</v>
      </c>
      <c r="E3977" s="585">
        <v>36.0</v>
      </c>
      <c r="H3977" s="580" t="str">
        <f t="shared" si="2"/>
        <v>INSERT INTO public.rack (ubicacion, pasillo, lado, almacen) VALUES('F3601R','3','REVERSO','Physical Locations/APT/Stock/Cedis I');</v>
      </c>
    </row>
    <row r="3978">
      <c r="A3978" s="584" t="s">
        <v>2991</v>
      </c>
      <c r="B3978" s="585">
        <v>3.0</v>
      </c>
      <c r="C3978" s="580" t="str">
        <f t="shared" si="1"/>
        <v>FRENTE</v>
      </c>
      <c r="D3978" s="583" t="s">
        <v>8317</v>
      </c>
      <c r="E3978" s="585">
        <v>36.0</v>
      </c>
      <c r="H3978" s="580" t="str">
        <f t="shared" si="2"/>
        <v>INSERT INTO public.rack (ubicacion, pasillo, lado, almacen) VALUES('F3602F','3','FRENTE','Physical Locations/APT/Stock/Cedis I');</v>
      </c>
    </row>
    <row r="3979">
      <c r="A3979" s="584" t="s">
        <v>2976</v>
      </c>
      <c r="B3979" s="585">
        <v>3.0</v>
      </c>
      <c r="C3979" s="580" t="str">
        <f t="shared" si="1"/>
        <v>REVERSO</v>
      </c>
      <c r="D3979" s="583" t="s">
        <v>8317</v>
      </c>
      <c r="E3979" s="585">
        <v>36.0</v>
      </c>
      <c r="H3979" s="580" t="str">
        <f t="shared" si="2"/>
        <v>INSERT INTO public.rack (ubicacion, pasillo, lado, almacen) VALUES('F3602R','3','REVERSO','Physical Locations/APT/Stock/Cedis I');</v>
      </c>
    </row>
    <row r="3980">
      <c r="A3980" s="584" t="s">
        <v>2961</v>
      </c>
      <c r="B3980" s="585">
        <v>3.0</v>
      </c>
      <c r="C3980" s="580" t="str">
        <f t="shared" si="1"/>
        <v>FRENTE</v>
      </c>
      <c r="D3980" s="583" t="s">
        <v>8317</v>
      </c>
      <c r="E3980" s="585">
        <v>36.0</v>
      </c>
      <c r="H3980" s="580" t="str">
        <f t="shared" si="2"/>
        <v>INSERT INTO public.rack (ubicacion, pasillo, lado, almacen) VALUES('F3603F','3','FRENTE','Physical Locations/APT/Stock/Cedis I');</v>
      </c>
    </row>
    <row r="3981">
      <c r="A3981" s="584" t="s">
        <v>2946</v>
      </c>
      <c r="B3981" s="585">
        <v>3.0</v>
      </c>
      <c r="C3981" s="580" t="str">
        <f t="shared" si="1"/>
        <v>REVERSO</v>
      </c>
      <c r="D3981" s="583" t="s">
        <v>8317</v>
      </c>
      <c r="E3981" s="585">
        <v>36.0</v>
      </c>
      <c r="H3981" s="580" t="str">
        <f t="shared" si="2"/>
        <v>INSERT INTO public.rack (ubicacion, pasillo, lado, almacen) VALUES('F3603R','3','REVERSO','Physical Locations/APT/Stock/Cedis I');</v>
      </c>
    </row>
    <row r="3982">
      <c r="A3982" s="584" t="s">
        <v>2931</v>
      </c>
      <c r="B3982" s="585">
        <v>3.0</v>
      </c>
      <c r="C3982" s="580" t="str">
        <f t="shared" si="1"/>
        <v>FRENTE</v>
      </c>
      <c r="D3982" s="583" t="s">
        <v>8317</v>
      </c>
      <c r="E3982" s="585">
        <v>36.0</v>
      </c>
      <c r="H3982" s="580" t="str">
        <f t="shared" si="2"/>
        <v>INSERT INTO public.rack (ubicacion, pasillo, lado, almacen) VALUES('F3604F','3','FRENTE','Physical Locations/APT/Stock/Cedis I');</v>
      </c>
    </row>
    <row r="3983">
      <c r="A3983" s="584" t="s">
        <v>2916</v>
      </c>
      <c r="B3983" s="585">
        <v>3.0</v>
      </c>
      <c r="C3983" s="580" t="str">
        <f t="shared" si="1"/>
        <v>REVERSO</v>
      </c>
      <c r="D3983" s="583" t="s">
        <v>8317</v>
      </c>
      <c r="E3983" s="585">
        <v>36.0</v>
      </c>
      <c r="H3983" s="580" t="str">
        <f t="shared" si="2"/>
        <v>INSERT INTO public.rack (ubicacion, pasillo, lado, almacen) VALUES('F3604R','3','REVERSO','Physical Locations/APT/Stock/Cedis I');</v>
      </c>
    </row>
    <row r="3984">
      <c r="A3984" s="584" t="s">
        <v>2901</v>
      </c>
      <c r="B3984" s="585">
        <v>3.0</v>
      </c>
      <c r="C3984" s="580" t="str">
        <f t="shared" si="1"/>
        <v>FRENTE</v>
      </c>
      <c r="D3984" s="583" t="s">
        <v>8317</v>
      </c>
      <c r="E3984" s="585">
        <v>36.0</v>
      </c>
      <c r="H3984" s="580" t="str">
        <f t="shared" si="2"/>
        <v>INSERT INTO public.rack (ubicacion, pasillo, lado, almacen) VALUES('F3605F','3','FRENTE','Physical Locations/APT/Stock/Cedis I');</v>
      </c>
    </row>
    <row r="3985">
      <c r="A3985" s="584" t="s">
        <v>2886</v>
      </c>
      <c r="B3985" s="585">
        <v>3.0</v>
      </c>
      <c r="C3985" s="580" t="str">
        <f t="shared" si="1"/>
        <v>REVERSO</v>
      </c>
      <c r="D3985" s="583" t="s">
        <v>8317</v>
      </c>
      <c r="E3985" s="585">
        <v>36.0</v>
      </c>
      <c r="H3985" s="580" t="str">
        <f t="shared" si="2"/>
        <v>INSERT INTO public.rack (ubicacion, pasillo, lado, almacen) VALUES('F3605R','3','REVERSO','Physical Locations/APT/Stock/Cedis I');</v>
      </c>
    </row>
    <row r="3986">
      <c r="A3986" s="584" t="s">
        <v>2870</v>
      </c>
      <c r="B3986" s="585">
        <v>3.0</v>
      </c>
      <c r="C3986" s="580" t="str">
        <f t="shared" si="1"/>
        <v>FRENTE</v>
      </c>
      <c r="D3986" s="583" t="s">
        <v>8317</v>
      </c>
      <c r="E3986" s="585">
        <v>36.0</v>
      </c>
      <c r="H3986" s="580" t="str">
        <f t="shared" si="2"/>
        <v>INSERT INTO public.rack (ubicacion, pasillo, lado, almacen) VALUES('F3606F','3','FRENTE','Physical Locations/APT/Stock/Cedis I');</v>
      </c>
    </row>
    <row r="3987">
      <c r="A3987" s="584" t="s">
        <v>2855</v>
      </c>
      <c r="B3987" s="585">
        <v>3.0</v>
      </c>
      <c r="C3987" s="580" t="str">
        <f t="shared" si="1"/>
        <v>REVERSO</v>
      </c>
      <c r="D3987" s="583" t="s">
        <v>8317</v>
      </c>
      <c r="E3987" s="585">
        <v>36.0</v>
      </c>
      <c r="H3987" s="580" t="str">
        <f t="shared" si="2"/>
        <v>INSERT INTO public.rack (ubicacion, pasillo, lado, almacen) VALUES('F3606R','3','REVERSO','Physical Locations/APT/Stock/Cedis I');</v>
      </c>
    </row>
    <row r="3988">
      <c r="A3988" s="584" t="s">
        <v>2839</v>
      </c>
      <c r="B3988" s="585">
        <v>3.0</v>
      </c>
      <c r="C3988" s="580" t="str">
        <f t="shared" si="1"/>
        <v>FRENTE</v>
      </c>
      <c r="D3988" s="583" t="s">
        <v>8317</v>
      </c>
      <c r="E3988" s="585">
        <v>36.0</v>
      </c>
      <c r="H3988" s="580" t="str">
        <f t="shared" si="2"/>
        <v>INSERT INTO public.rack (ubicacion, pasillo, lado, almacen) VALUES('F3607F','3','FRENTE','Physical Locations/APT/Stock/Cedis I');</v>
      </c>
    </row>
    <row r="3989">
      <c r="A3989" s="584" t="s">
        <v>2823</v>
      </c>
      <c r="B3989" s="585">
        <v>3.0</v>
      </c>
      <c r="C3989" s="580" t="str">
        <f t="shared" si="1"/>
        <v>REVERSO</v>
      </c>
      <c r="D3989" s="583" t="s">
        <v>8317</v>
      </c>
      <c r="E3989" s="585">
        <v>36.0</v>
      </c>
      <c r="H3989" s="580" t="str">
        <f t="shared" si="2"/>
        <v>INSERT INTO public.rack (ubicacion, pasillo, lado, almacen) VALUES('F3607R','3','REVERSO','Physical Locations/APT/Stock/Cedis I');</v>
      </c>
    </row>
    <row r="3990">
      <c r="A3990" s="584" t="s">
        <v>2807</v>
      </c>
      <c r="B3990" s="585">
        <v>3.0</v>
      </c>
      <c r="C3990" s="580" t="str">
        <f t="shared" si="1"/>
        <v>FRENTE</v>
      </c>
      <c r="D3990" s="583" t="s">
        <v>8317</v>
      </c>
      <c r="E3990" s="585">
        <v>37.0</v>
      </c>
      <c r="H3990" s="580" t="str">
        <f t="shared" si="2"/>
        <v>INSERT INTO public.rack (ubicacion, pasillo, lado, almacen) VALUES('F3701F','3','FRENTE','Physical Locations/APT/Stock/Cedis I');</v>
      </c>
    </row>
    <row r="3991">
      <c r="A3991" s="584" t="s">
        <v>2791</v>
      </c>
      <c r="B3991" s="585">
        <v>3.0</v>
      </c>
      <c r="C3991" s="580" t="str">
        <f t="shared" si="1"/>
        <v>REVERSO</v>
      </c>
      <c r="D3991" s="583" t="s">
        <v>8317</v>
      </c>
      <c r="E3991" s="585">
        <v>37.0</v>
      </c>
      <c r="H3991" s="580" t="str">
        <f t="shared" si="2"/>
        <v>INSERT INTO public.rack (ubicacion, pasillo, lado, almacen) VALUES('F3701R','3','REVERSO','Physical Locations/APT/Stock/Cedis I');</v>
      </c>
    </row>
    <row r="3992">
      <c r="A3992" s="584" t="s">
        <v>2775</v>
      </c>
      <c r="B3992" s="585">
        <v>3.0</v>
      </c>
      <c r="C3992" s="580" t="str">
        <f t="shared" si="1"/>
        <v>FRENTE</v>
      </c>
      <c r="D3992" s="583" t="s">
        <v>8317</v>
      </c>
      <c r="E3992" s="585">
        <v>37.0</v>
      </c>
      <c r="H3992" s="580" t="str">
        <f t="shared" si="2"/>
        <v>INSERT INTO public.rack (ubicacion, pasillo, lado, almacen) VALUES('F3702F','3','FRENTE','Physical Locations/APT/Stock/Cedis I');</v>
      </c>
    </row>
    <row r="3993">
      <c r="A3993" s="584" t="s">
        <v>2759</v>
      </c>
      <c r="B3993" s="585">
        <v>3.0</v>
      </c>
      <c r="C3993" s="580" t="str">
        <f t="shared" si="1"/>
        <v>REVERSO</v>
      </c>
      <c r="D3993" s="583" t="s">
        <v>8317</v>
      </c>
      <c r="E3993" s="585">
        <v>37.0</v>
      </c>
      <c r="H3993" s="580" t="str">
        <f t="shared" si="2"/>
        <v>INSERT INTO public.rack (ubicacion, pasillo, lado, almacen) VALUES('F3702R','3','REVERSO','Physical Locations/APT/Stock/Cedis I');</v>
      </c>
    </row>
    <row r="3994">
      <c r="A3994" s="584" t="s">
        <v>2743</v>
      </c>
      <c r="B3994" s="585">
        <v>3.0</v>
      </c>
      <c r="C3994" s="580" t="str">
        <f t="shared" si="1"/>
        <v>FRENTE</v>
      </c>
      <c r="D3994" s="583" t="s">
        <v>8317</v>
      </c>
      <c r="E3994" s="585">
        <v>37.0</v>
      </c>
      <c r="H3994" s="580" t="str">
        <f t="shared" si="2"/>
        <v>INSERT INTO public.rack (ubicacion, pasillo, lado, almacen) VALUES('F3703F','3','FRENTE','Physical Locations/APT/Stock/Cedis I');</v>
      </c>
    </row>
    <row r="3995">
      <c r="A3995" s="584" t="s">
        <v>2727</v>
      </c>
      <c r="B3995" s="585">
        <v>3.0</v>
      </c>
      <c r="C3995" s="580" t="str">
        <f t="shared" si="1"/>
        <v>REVERSO</v>
      </c>
      <c r="D3995" s="583" t="s">
        <v>8317</v>
      </c>
      <c r="E3995" s="585">
        <v>37.0</v>
      </c>
      <c r="H3995" s="580" t="str">
        <f t="shared" si="2"/>
        <v>INSERT INTO public.rack (ubicacion, pasillo, lado, almacen) VALUES('F3703R','3','REVERSO','Physical Locations/APT/Stock/Cedis I');</v>
      </c>
    </row>
    <row r="3996">
      <c r="A3996" s="584" t="s">
        <v>2711</v>
      </c>
      <c r="B3996" s="585">
        <v>3.0</v>
      </c>
      <c r="C3996" s="580" t="str">
        <f t="shared" si="1"/>
        <v>FRENTE</v>
      </c>
      <c r="D3996" s="583" t="s">
        <v>8317</v>
      </c>
      <c r="E3996" s="585">
        <v>37.0</v>
      </c>
      <c r="H3996" s="580" t="str">
        <f t="shared" si="2"/>
        <v>INSERT INTO public.rack (ubicacion, pasillo, lado, almacen) VALUES('F3704F','3','FRENTE','Physical Locations/APT/Stock/Cedis I');</v>
      </c>
    </row>
    <row r="3997">
      <c r="A3997" s="584" t="s">
        <v>2695</v>
      </c>
      <c r="B3997" s="585">
        <v>3.0</v>
      </c>
      <c r="C3997" s="580" t="str">
        <f t="shared" si="1"/>
        <v>REVERSO</v>
      </c>
      <c r="D3997" s="583" t="s">
        <v>8317</v>
      </c>
      <c r="E3997" s="585">
        <v>37.0</v>
      </c>
      <c r="H3997" s="580" t="str">
        <f t="shared" si="2"/>
        <v>INSERT INTO public.rack (ubicacion, pasillo, lado, almacen) VALUES('F3704R','3','REVERSO','Physical Locations/APT/Stock/Cedis I');</v>
      </c>
    </row>
    <row r="3998">
      <c r="A3998" s="584" t="s">
        <v>2679</v>
      </c>
      <c r="B3998" s="585">
        <v>3.0</v>
      </c>
      <c r="C3998" s="580" t="str">
        <f t="shared" si="1"/>
        <v>FRENTE</v>
      </c>
      <c r="D3998" s="583" t="s">
        <v>8317</v>
      </c>
      <c r="E3998" s="585">
        <v>37.0</v>
      </c>
      <c r="H3998" s="580" t="str">
        <f t="shared" si="2"/>
        <v>INSERT INTO public.rack (ubicacion, pasillo, lado, almacen) VALUES('F3705F','3','FRENTE','Physical Locations/APT/Stock/Cedis I');</v>
      </c>
    </row>
    <row r="3999">
      <c r="A3999" s="584" t="s">
        <v>2663</v>
      </c>
      <c r="B3999" s="585">
        <v>3.0</v>
      </c>
      <c r="C3999" s="580" t="str">
        <f t="shared" si="1"/>
        <v>REVERSO</v>
      </c>
      <c r="D3999" s="583" t="s">
        <v>8317</v>
      </c>
      <c r="E3999" s="585">
        <v>37.0</v>
      </c>
      <c r="H3999" s="580" t="str">
        <f t="shared" si="2"/>
        <v>INSERT INTO public.rack (ubicacion, pasillo, lado, almacen) VALUES('F3705R','3','REVERSO','Physical Locations/APT/Stock/Cedis I');</v>
      </c>
    </row>
    <row r="4000">
      <c r="A4000" s="584" t="s">
        <v>2647</v>
      </c>
      <c r="B4000" s="585">
        <v>3.0</v>
      </c>
      <c r="C4000" s="580" t="str">
        <f t="shared" si="1"/>
        <v>FRENTE</v>
      </c>
      <c r="D4000" s="583" t="s">
        <v>8317</v>
      </c>
      <c r="E4000" s="585">
        <v>37.0</v>
      </c>
      <c r="H4000" s="580" t="str">
        <f t="shared" si="2"/>
        <v>INSERT INTO public.rack (ubicacion, pasillo, lado, almacen) VALUES('F3706F','3','FRENTE','Physical Locations/APT/Stock/Cedis I');</v>
      </c>
    </row>
    <row r="4001">
      <c r="A4001" s="584" t="s">
        <v>2631</v>
      </c>
      <c r="B4001" s="585">
        <v>3.0</v>
      </c>
      <c r="C4001" s="580" t="str">
        <f t="shared" si="1"/>
        <v>REVERSO</v>
      </c>
      <c r="D4001" s="583" t="s">
        <v>8317</v>
      </c>
      <c r="E4001" s="585">
        <v>37.0</v>
      </c>
      <c r="H4001" s="580" t="str">
        <f t="shared" si="2"/>
        <v>INSERT INTO public.rack (ubicacion, pasillo, lado, almacen) VALUES('F3706R','3','REVERSO','Physical Locations/APT/Stock/Cedis I');</v>
      </c>
    </row>
    <row r="4002">
      <c r="A4002" s="584" t="s">
        <v>2615</v>
      </c>
      <c r="B4002" s="585">
        <v>3.0</v>
      </c>
      <c r="C4002" s="580" t="str">
        <f t="shared" si="1"/>
        <v>FRENTE</v>
      </c>
      <c r="D4002" s="583" t="s">
        <v>8317</v>
      </c>
      <c r="E4002" s="585">
        <v>37.0</v>
      </c>
      <c r="H4002" s="580" t="str">
        <f t="shared" si="2"/>
        <v>INSERT INTO public.rack (ubicacion, pasillo, lado, almacen) VALUES('F3707F','3','FRENTE','Physical Locations/APT/Stock/Cedis I');</v>
      </c>
    </row>
    <row r="4003">
      <c r="A4003" s="584" t="s">
        <v>2599</v>
      </c>
      <c r="B4003" s="585">
        <v>3.0</v>
      </c>
      <c r="C4003" s="580" t="str">
        <f t="shared" si="1"/>
        <v>REVERSO</v>
      </c>
      <c r="D4003" s="583" t="s">
        <v>8317</v>
      </c>
      <c r="E4003" s="585">
        <v>37.0</v>
      </c>
      <c r="H4003" s="580" t="str">
        <f t="shared" si="2"/>
        <v>INSERT INTO public.rack (ubicacion, pasillo, lado, almacen) VALUES('F3707R','3','REVERSO','Physical Locations/APT/Stock/Cedis I');</v>
      </c>
    </row>
    <row r="4004">
      <c r="A4004" s="584" t="s">
        <v>2583</v>
      </c>
      <c r="B4004" s="585">
        <v>3.0</v>
      </c>
      <c r="C4004" s="580" t="str">
        <f t="shared" si="1"/>
        <v>FRENTE</v>
      </c>
      <c r="D4004" s="583" t="s">
        <v>8317</v>
      </c>
      <c r="E4004" s="585">
        <v>38.0</v>
      </c>
      <c r="H4004" s="580" t="str">
        <f t="shared" si="2"/>
        <v>INSERT INTO public.rack (ubicacion, pasillo, lado, almacen) VALUES('F3801F','3','FRENTE','Physical Locations/APT/Stock/Cedis I');</v>
      </c>
    </row>
    <row r="4005">
      <c r="A4005" s="584" t="s">
        <v>2567</v>
      </c>
      <c r="B4005" s="585">
        <v>3.0</v>
      </c>
      <c r="C4005" s="580" t="str">
        <f t="shared" si="1"/>
        <v>REVERSO</v>
      </c>
      <c r="D4005" s="583" t="s">
        <v>8317</v>
      </c>
      <c r="E4005" s="585">
        <v>38.0</v>
      </c>
      <c r="H4005" s="580" t="str">
        <f t="shared" si="2"/>
        <v>INSERT INTO public.rack (ubicacion, pasillo, lado, almacen) VALUES('F3801R','3','REVERSO','Physical Locations/APT/Stock/Cedis I');</v>
      </c>
    </row>
    <row r="4006">
      <c r="A4006" s="584" t="s">
        <v>2550</v>
      </c>
      <c r="B4006" s="585">
        <v>3.0</v>
      </c>
      <c r="C4006" s="580" t="str">
        <f t="shared" si="1"/>
        <v>FRENTE</v>
      </c>
      <c r="D4006" s="583" t="s">
        <v>8317</v>
      </c>
      <c r="E4006" s="585">
        <v>38.0</v>
      </c>
      <c r="H4006" s="580" t="str">
        <f t="shared" si="2"/>
        <v>INSERT INTO public.rack (ubicacion, pasillo, lado, almacen) VALUES('F3802F','3','FRENTE','Physical Locations/APT/Stock/Cedis I');</v>
      </c>
    </row>
    <row r="4007">
      <c r="A4007" s="584" t="s">
        <v>2534</v>
      </c>
      <c r="B4007" s="585">
        <v>3.0</v>
      </c>
      <c r="C4007" s="580" t="str">
        <f t="shared" si="1"/>
        <v>REVERSO</v>
      </c>
      <c r="D4007" s="583" t="s">
        <v>8317</v>
      </c>
      <c r="E4007" s="585">
        <v>38.0</v>
      </c>
      <c r="H4007" s="580" t="str">
        <f t="shared" si="2"/>
        <v>INSERT INTO public.rack (ubicacion, pasillo, lado, almacen) VALUES('F3802R','3','REVERSO','Physical Locations/APT/Stock/Cedis I');</v>
      </c>
    </row>
    <row r="4008">
      <c r="A4008" s="584" t="s">
        <v>2520</v>
      </c>
      <c r="B4008" s="585">
        <v>3.0</v>
      </c>
      <c r="C4008" s="580" t="str">
        <f t="shared" si="1"/>
        <v>FRENTE</v>
      </c>
      <c r="D4008" s="583" t="s">
        <v>8317</v>
      </c>
      <c r="E4008" s="585">
        <v>38.0</v>
      </c>
      <c r="H4008" s="580" t="str">
        <f t="shared" si="2"/>
        <v>INSERT INTO public.rack (ubicacion, pasillo, lado, almacen) VALUES('F3803F','3','FRENTE','Physical Locations/APT/Stock/Cedis I');</v>
      </c>
    </row>
    <row r="4009">
      <c r="A4009" s="584" t="s">
        <v>2506</v>
      </c>
      <c r="B4009" s="585">
        <v>3.0</v>
      </c>
      <c r="C4009" s="580" t="str">
        <f t="shared" si="1"/>
        <v>REVERSO</v>
      </c>
      <c r="D4009" s="583" t="s">
        <v>8317</v>
      </c>
      <c r="E4009" s="585">
        <v>38.0</v>
      </c>
      <c r="H4009" s="580" t="str">
        <f t="shared" si="2"/>
        <v>INSERT INTO public.rack (ubicacion, pasillo, lado, almacen) VALUES('F3803R','3','REVERSO','Physical Locations/APT/Stock/Cedis I');</v>
      </c>
    </row>
    <row r="4010">
      <c r="A4010" s="584" t="s">
        <v>2492</v>
      </c>
      <c r="B4010" s="585">
        <v>3.0</v>
      </c>
      <c r="C4010" s="580" t="str">
        <f t="shared" si="1"/>
        <v>FRENTE</v>
      </c>
      <c r="D4010" s="583" t="s">
        <v>8317</v>
      </c>
      <c r="E4010" s="585">
        <v>38.0</v>
      </c>
      <c r="H4010" s="580" t="str">
        <f t="shared" si="2"/>
        <v>INSERT INTO public.rack (ubicacion, pasillo, lado, almacen) VALUES('F3804F','3','FRENTE','Physical Locations/APT/Stock/Cedis I');</v>
      </c>
    </row>
    <row r="4011">
      <c r="A4011" s="584" t="s">
        <v>2478</v>
      </c>
      <c r="B4011" s="585">
        <v>3.0</v>
      </c>
      <c r="C4011" s="580" t="str">
        <f t="shared" si="1"/>
        <v>REVERSO</v>
      </c>
      <c r="D4011" s="583" t="s">
        <v>8317</v>
      </c>
      <c r="E4011" s="585">
        <v>38.0</v>
      </c>
      <c r="H4011" s="580" t="str">
        <f t="shared" si="2"/>
        <v>INSERT INTO public.rack (ubicacion, pasillo, lado, almacen) VALUES('F3804R','3','REVERSO','Physical Locations/APT/Stock/Cedis I');</v>
      </c>
    </row>
    <row r="4012">
      <c r="A4012" s="584" t="s">
        <v>2464</v>
      </c>
      <c r="B4012" s="585">
        <v>3.0</v>
      </c>
      <c r="C4012" s="580" t="str">
        <f t="shared" si="1"/>
        <v>FRENTE</v>
      </c>
      <c r="D4012" s="583" t="s">
        <v>8317</v>
      </c>
      <c r="E4012" s="585">
        <v>38.0</v>
      </c>
      <c r="H4012" s="580" t="str">
        <f t="shared" si="2"/>
        <v>INSERT INTO public.rack (ubicacion, pasillo, lado, almacen) VALUES('F3805F','3','FRENTE','Physical Locations/APT/Stock/Cedis I');</v>
      </c>
    </row>
    <row r="4013">
      <c r="A4013" s="584" t="s">
        <v>2450</v>
      </c>
      <c r="B4013" s="585">
        <v>3.0</v>
      </c>
      <c r="C4013" s="580" t="str">
        <f t="shared" si="1"/>
        <v>REVERSO</v>
      </c>
      <c r="D4013" s="583" t="s">
        <v>8317</v>
      </c>
      <c r="E4013" s="585">
        <v>38.0</v>
      </c>
      <c r="H4013" s="580" t="str">
        <f t="shared" si="2"/>
        <v>INSERT INTO public.rack (ubicacion, pasillo, lado, almacen) VALUES('F3805R','3','REVERSO','Physical Locations/APT/Stock/Cedis I');</v>
      </c>
    </row>
    <row r="4014">
      <c r="A4014" s="584" t="s">
        <v>2433</v>
      </c>
      <c r="B4014" s="585">
        <v>3.0</v>
      </c>
      <c r="C4014" s="580" t="str">
        <f t="shared" si="1"/>
        <v>FRENTE</v>
      </c>
      <c r="D4014" s="583" t="s">
        <v>8317</v>
      </c>
      <c r="E4014" s="585">
        <v>38.0</v>
      </c>
      <c r="H4014" s="580" t="str">
        <f t="shared" si="2"/>
        <v>INSERT INTO public.rack (ubicacion, pasillo, lado, almacen) VALUES('F3806F','3','FRENTE','Physical Locations/APT/Stock/Cedis I');</v>
      </c>
    </row>
    <row r="4015">
      <c r="A4015" s="584" t="s">
        <v>2416</v>
      </c>
      <c r="B4015" s="585">
        <v>3.0</v>
      </c>
      <c r="C4015" s="580" t="str">
        <f t="shared" si="1"/>
        <v>REVERSO</v>
      </c>
      <c r="D4015" s="583" t="s">
        <v>8317</v>
      </c>
      <c r="E4015" s="585">
        <v>38.0</v>
      </c>
      <c r="H4015" s="580" t="str">
        <f t="shared" si="2"/>
        <v>INSERT INTO public.rack (ubicacion, pasillo, lado, almacen) VALUES('F3806R','3','REVERSO','Physical Locations/APT/Stock/Cedis I');</v>
      </c>
    </row>
    <row r="4016">
      <c r="A4016" s="584" t="s">
        <v>2399</v>
      </c>
      <c r="B4016" s="585">
        <v>3.0</v>
      </c>
      <c r="C4016" s="580" t="str">
        <f t="shared" si="1"/>
        <v>FRENTE</v>
      </c>
      <c r="D4016" s="583" t="s">
        <v>8317</v>
      </c>
      <c r="E4016" s="585">
        <v>38.0</v>
      </c>
      <c r="H4016" s="580" t="str">
        <f t="shared" si="2"/>
        <v>INSERT INTO public.rack (ubicacion, pasillo, lado, almacen) VALUES('F3807F','3','FRENTE','Physical Locations/APT/Stock/Cedis I');</v>
      </c>
    </row>
    <row r="4017">
      <c r="A4017" s="584" t="s">
        <v>2382</v>
      </c>
      <c r="B4017" s="585">
        <v>3.0</v>
      </c>
      <c r="C4017" s="580" t="str">
        <f t="shared" si="1"/>
        <v>REVERSO</v>
      </c>
      <c r="D4017" s="583" t="s">
        <v>8317</v>
      </c>
      <c r="E4017" s="585">
        <v>38.0</v>
      </c>
      <c r="H4017" s="580" t="str">
        <f t="shared" si="2"/>
        <v>INSERT INTO public.rack (ubicacion, pasillo, lado, almacen) VALUES('F3807R','3','REVERSO','Physical Locations/APT/Stock/Cedis I');</v>
      </c>
    </row>
    <row r="4018">
      <c r="A4018" s="584" t="s">
        <v>2365</v>
      </c>
      <c r="B4018" s="585">
        <v>3.0</v>
      </c>
      <c r="C4018" s="580" t="str">
        <f t="shared" si="1"/>
        <v>FRENTE</v>
      </c>
      <c r="D4018" s="583" t="s">
        <v>8317</v>
      </c>
      <c r="E4018" s="585">
        <v>39.0</v>
      </c>
      <c r="H4018" s="580" t="str">
        <f t="shared" si="2"/>
        <v>INSERT INTO public.rack (ubicacion, pasillo, lado, almacen) VALUES('F3901F','3','FRENTE','Physical Locations/APT/Stock/Cedis I');</v>
      </c>
    </row>
    <row r="4019">
      <c r="A4019" s="584" t="s">
        <v>2348</v>
      </c>
      <c r="B4019" s="585">
        <v>3.0</v>
      </c>
      <c r="C4019" s="580" t="str">
        <f t="shared" si="1"/>
        <v>REVERSO</v>
      </c>
      <c r="D4019" s="583" t="s">
        <v>8317</v>
      </c>
      <c r="E4019" s="585">
        <v>39.0</v>
      </c>
      <c r="H4019" s="580" t="str">
        <f t="shared" si="2"/>
        <v>INSERT INTO public.rack (ubicacion, pasillo, lado, almacen) VALUES('F3901R','3','REVERSO','Physical Locations/APT/Stock/Cedis I');</v>
      </c>
    </row>
    <row r="4020">
      <c r="A4020" s="584" t="s">
        <v>2331</v>
      </c>
      <c r="B4020" s="585">
        <v>3.0</v>
      </c>
      <c r="C4020" s="580" t="str">
        <f t="shared" si="1"/>
        <v>FRENTE</v>
      </c>
      <c r="D4020" s="583" t="s">
        <v>8317</v>
      </c>
      <c r="E4020" s="585">
        <v>39.0</v>
      </c>
      <c r="H4020" s="580" t="str">
        <f t="shared" si="2"/>
        <v>INSERT INTO public.rack (ubicacion, pasillo, lado, almacen) VALUES('F3902F','3','FRENTE','Physical Locations/APT/Stock/Cedis I');</v>
      </c>
    </row>
    <row r="4021">
      <c r="A4021" s="584" t="s">
        <v>2314</v>
      </c>
      <c r="B4021" s="585">
        <v>3.0</v>
      </c>
      <c r="C4021" s="580" t="str">
        <f t="shared" si="1"/>
        <v>REVERSO</v>
      </c>
      <c r="D4021" s="583" t="s">
        <v>8317</v>
      </c>
      <c r="E4021" s="585">
        <v>39.0</v>
      </c>
      <c r="H4021" s="580" t="str">
        <f t="shared" si="2"/>
        <v>INSERT INTO public.rack (ubicacion, pasillo, lado, almacen) VALUES('F3902R','3','REVERSO','Physical Locations/APT/Stock/Cedis I');</v>
      </c>
    </row>
    <row r="4022">
      <c r="A4022" s="584" t="s">
        <v>2301</v>
      </c>
      <c r="B4022" s="585">
        <v>3.0</v>
      </c>
      <c r="C4022" s="580" t="str">
        <f t="shared" si="1"/>
        <v>FRENTE</v>
      </c>
      <c r="D4022" s="583" t="s">
        <v>8317</v>
      </c>
      <c r="E4022" s="585">
        <v>39.0</v>
      </c>
      <c r="H4022" s="580" t="str">
        <f t="shared" si="2"/>
        <v>INSERT INTO public.rack (ubicacion, pasillo, lado, almacen) VALUES('F3903F','3','FRENTE','Physical Locations/APT/Stock/Cedis I');</v>
      </c>
    </row>
    <row r="4023">
      <c r="A4023" s="584" t="s">
        <v>2287</v>
      </c>
      <c r="B4023" s="585">
        <v>3.0</v>
      </c>
      <c r="C4023" s="580" t="str">
        <f t="shared" si="1"/>
        <v>REVERSO</v>
      </c>
      <c r="D4023" s="583" t="s">
        <v>8317</v>
      </c>
      <c r="E4023" s="585">
        <v>39.0</v>
      </c>
      <c r="H4023" s="580" t="str">
        <f t="shared" si="2"/>
        <v>INSERT INTO public.rack (ubicacion, pasillo, lado, almacen) VALUES('F3903R','3','REVERSO','Physical Locations/APT/Stock/Cedis I');</v>
      </c>
    </row>
    <row r="4024">
      <c r="A4024" s="584" t="s">
        <v>2274</v>
      </c>
      <c r="B4024" s="585">
        <v>3.0</v>
      </c>
      <c r="C4024" s="580" t="str">
        <f t="shared" si="1"/>
        <v>FRENTE</v>
      </c>
      <c r="D4024" s="583" t="s">
        <v>8317</v>
      </c>
      <c r="E4024" s="585">
        <v>39.0</v>
      </c>
      <c r="H4024" s="580" t="str">
        <f t="shared" si="2"/>
        <v>INSERT INTO public.rack (ubicacion, pasillo, lado, almacen) VALUES('F3904F','3','FRENTE','Physical Locations/APT/Stock/Cedis I');</v>
      </c>
    </row>
    <row r="4025">
      <c r="A4025" s="584" t="s">
        <v>2260</v>
      </c>
      <c r="B4025" s="585">
        <v>3.0</v>
      </c>
      <c r="C4025" s="580" t="str">
        <f t="shared" si="1"/>
        <v>REVERSO</v>
      </c>
      <c r="D4025" s="583" t="s">
        <v>8317</v>
      </c>
      <c r="E4025" s="585">
        <v>39.0</v>
      </c>
      <c r="H4025" s="580" t="str">
        <f t="shared" si="2"/>
        <v>INSERT INTO public.rack (ubicacion, pasillo, lado, almacen) VALUES('F3904R','3','REVERSO','Physical Locations/APT/Stock/Cedis I');</v>
      </c>
    </row>
    <row r="4026">
      <c r="A4026" s="584" t="s">
        <v>2247</v>
      </c>
      <c r="B4026" s="585">
        <v>3.0</v>
      </c>
      <c r="C4026" s="580" t="str">
        <f t="shared" si="1"/>
        <v>FRENTE</v>
      </c>
      <c r="D4026" s="583" t="s">
        <v>8317</v>
      </c>
      <c r="E4026" s="585">
        <v>39.0</v>
      </c>
      <c r="H4026" s="580" t="str">
        <f t="shared" si="2"/>
        <v>INSERT INTO public.rack (ubicacion, pasillo, lado, almacen) VALUES('F3905F','3','FRENTE','Physical Locations/APT/Stock/Cedis I');</v>
      </c>
    </row>
    <row r="4027">
      <c r="A4027" s="584" t="s">
        <v>2233</v>
      </c>
      <c r="B4027" s="585">
        <v>3.0</v>
      </c>
      <c r="C4027" s="580" t="str">
        <f t="shared" si="1"/>
        <v>REVERSO</v>
      </c>
      <c r="D4027" s="583" t="s">
        <v>8317</v>
      </c>
      <c r="E4027" s="585">
        <v>39.0</v>
      </c>
      <c r="H4027" s="580" t="str">
        <f t="shared" si="2"/>
        <v>INSERT INTO public.rack (ubicacion, pasillo, lado, almacen) VALUES('F3905R','3','REVERSO','Physical Locations/APT/Stock/Cedis I');</v>
      </c>
    </row>
    <row r="4028">
      <c r="A4028" s="584" t="s">
        <v>2217</v>
      </c>
      <c r="B4028" s="585">
        <v>3.0</v>
      </c>
      <c r="C4028" s="580" t="str">
        <f t="shared" si="1"/>
        <v>FRENTE</v>
      </c>
      <c r="D4028" s="583" t="s">
        <v>8317</v>
      </c>
      <c r="E4028" s="585">
        <v>39.0</v>
      </c>
      <c r="H4028" s="580" t="str">
        <f t="shared" si="2"/>
        <v>INSERT INTO public.rack (ubicacion, pasillo, lado, almacen) VALUES('F3906F','3','FRENTE','Physical Locations/APT/Stock/Cedis I');</v>
      </c>
    </row>
    <row r="4029">
      <c r="A4029" s="584" t="s">
        <v>2200</v>
      </c>
      <c r="B4029" s="585">
        <v>3.0</v>
      </c>
      <c r="C4029" s="580" t="str">
        <f t="shared" si="1"/>
        <v>REVERSO</v>
      </c>
      <c r="D4029" s="583" t="s">
        <v>8317</v>
      </c>
      <c r="E4029" s="585">
        <v>39.0</v>
      </c>
      <c r="H4029" s="580" t="str">
        <f t="shared" si="2"/>
        <v>INSERT INTO public.rack (ubicacion, pasillo, lado, almacen) VALUES('F3906R','3','REVERSO','Physical Locations/APT/Stock/Cedis I');</v>
      </c>
    </row>
    <row r="4030">
      <c r="A4030" s="584" t="s">
        <v>2184</v>
      </c>
      <c r="B4030" s="585">
        <v>3.0</v>
      </c>
      <c r="C4030" s="580" t="str">
        <f t="shared" si="1"/>
        <v>FRENTE</v>
      </c>
      <c r="D4030" s="583" t="s">
        <v>8317</v>
      </c>
      <c r="E4030" s="585">
        <v>39.0</v>
      </c>
      <c r="H4030" s="580" t="str">
        <f t="shared" si="2"/>
        <v>INSERT INTO public.rack (ubicacion, pasillo, lado, almacen) VALUES('F3907F','3','FRENTE','Physical Locations/APT/Stock/Cedis I');</v>
      </c>
    </row>
    <row r="4031">
      <c r="A4031" s="584" t="s">
        <v>2167</v>
      </c>
      <c r="B4031" s="585">
        <v>3.0</v>
      </c>
      <c r="C4031" s="580" t="str">
        <f t="shared" si="1"/>
        <v>REVERSO</v>
      </c>
      <c r="D4031" s="583" t="s">
        <v>8317</v>
      </c>
      <c r="E4031" s="585">
        <v>39.0</v>
      </c>
      <c r="H4031" s="580" t="str">
        <f t="shared" si="2"/>
        <v>INSERT INTO public.rack (ubicacion, pasillo, lado, almacen) VALUES('F3907R','3','REVERSO','Physical Locations/APT/Stock/Cedis I');</v>
      </c>
    </row>
    <row r="4032">
      <c r="A4032" s="584" t="s">
        <v>2151</v>
      </c>
      <c r="B4032" s="585">
        <v>3.0</v>
      </c>
      <c r="C4032" s="580" t="str">
        <f t="shared" si="1"/>
        <v>FRENTE</v>
      </c>
      <c r="D4032" s="583" t="s">
        <v>8317</v>
      </c>
      <c r="E4032" s="585">
        <v>40.0</v>
      </c>
      <c r="H4032" s="580" t="str">
        <f t="shared" si="2"/>
        <v>INSERT INTO public.rack (ubicacion, pasillo, lado, almacen) VALUES('F4001F','3','FRENTE','Physical Locations/APT/Stock/Cedis I');</v>
      </c>
    </row>
    <row r="4033">
      <c r="A4033" s="584" t="s">
        <v>2134</v>
      </c>
      <c r="B4033" s="585">
        <v>3.0</v>
      </c>
      <c r="C4033" s="580" t="str">
        <f t="shared" si="1"/>
        <v>REVERSO</v>
      </c>
      <c r="D4033" s="583" t="s">
        <v>8317</v>
      </c>
      <c r="E4033" s="585">
        <v>40.0</v>
      </c>
      <c r="H4033" s="580" t="str">
        <f t="shared" si="2"/>
        <v>INSERT INTO public.rack (ubicacion, pasillo, lado, almacen) VALUES('F4001R','3','REVERSO','Physical Locations/APT/Stock/Cedis I');</v>
      </c>
    </row>
    <row r="4034">
      <c r="A4034" s="584" t="s">
        <v>2118</v>
      </c>
      <c r="B4034" s="585">
        <v>3.0</v>
      </c>
      <c r="C4034" s="580" t="str">
        <f t="shared" si="1"/>
        <v>FRENTE</v>
      </c>
      <c r="D4034" s="583" t="s">
        <v>8317</v>
      </c>
      <c r="E4034" s="585">
        <v>40.0</v>
      </c>
      <c r="H4034" s="580" t="str">
        <f t="shared" si="2"/>
        <v>INSERT INTO public.rack (ubicacion, pasillo, lado, almacen) VALUES('F4002F','3','FRENTE','Physical Locations/APT/Stock/Cedis I');</v>
      </c>
    </row>
    <row r="4035">
      <c r="A4035" s="584" t="s">
        <v>2101</v>
      </c>
      <c r="B4035" s="585">
        <v>3.0</v>
      </c>
      <c r="C4035" s="580" t="str">
        <f t="shared" si="1"/>
        <v>REVERSO</v>
      </c>
      <c r="D4035" s="583" t="s">
        <v>8317</v>
      </c>
      <c r="E4035" s="585">
        <v>40.0</v>
      </c>
      <c r="H4035" s="580" t="str">
        <f t="shared" si="2"/>
        <v>INSERT INTO public.rack (ubicacion, pasillo, lado, almacen) VALUES('F4002R','3','REVERSO','Physical Locations/APT/Stock/Cedis I');</v>
      </c>
    </row>
    <row r="4036">
      <c r="A4036" s="584" t="s">
        <v>2085</v>
      </c>
      <c r="B4036" s="585">
        <v>3.0</v>
      </c>
      <c r="C4036" s="580" t="str">
        <f t="shared" si="1"/>
        <v>FRENTE</v>
      </c>
      <c r="D4036" s="583" t="s">
        <v>8317</v>
      </c>
      <c r="E4036" s="585">
        <v>40.0</v>
      </c>
      <c r="H4036" s="580" t="str">
        <f t="shared" si="2"/>
        <v>INSERT INTO public.rack (ubicacion, pasillo, lado, almacen) VALUES('F4003F','3','FRENTE','Physical Locations/APT/Stock/Cedis I');</v>
      </c>
    </row>
    <row r="4037">
      <c r="A4037" s="584" t="s">
        <v>2068</v>
      </c>
      <c r="B4037" s="585">
        <v>3.0</v>
      </c>
      <c r="C4037" s="580" t="str">
        <f t="shared" si="1"/>
        <v>REVERSO</v>
      </c>
      <c r="D4037" s="583" t="s">
        <v>8317</v>
      </c>
      <c r="E4037" s="585">
        <v>40.0</v>
      </c>
      <c r="H4037" s="580" t="str">
        <f t="shared" si="2"/>
        <v>INSERT INTO public.rack (ubicacion, pasillo, lado, almacen) VALUES('F4003R','3','REVERSO','Physical Locations/APT/Stock/Cedis I');</v>
      </c>
    </row>
    <row r="4038">
      <c r="A4038" s="584" t="s">
        <v>2052</v>
      </c>
      <c r="B4038" s="585">
        <v>3.0</v>
      </c>
      <c r="C4038" s="580" t="str">
        <f t="shared" si="1"/>
        <v>FRENTE</v>
      </c>
      <c r="D4038" s="583" t="s">
        <v>8317</v>
      </c>
      <c r="E4038" s="585">
        <v>40.0</v>
      </c>
      <c r="H4038" s="580" t="str">
        <f t="shared" si="2"/>
        <v>INSERT INTO public.rack (ubicacion, pasillo, lado, almacen) VALUES('F4004F','3','FRENTE','Physical Locations/APT/Stock/Cedis I');</v>
      </c>
    </row>
    <row r="4039">
      <c r="A4039" s="584" t="s">
        <v>2035</v>
      </c>
      <c r="B4039" s="585">
        <v>3.0</v>
      </c>
      <c r="C4039" s="580" t="str">
        <f t="shared" si="1"/>
        <v>REVERSO</v>
      </c>
      <c r="D4039" s="583" t="s">
        <v>8317</v>
      </c>
      <c r="E4039" s="585">
        <v>40.0</v>
      </c>
      <c r="H4039" s="580" t="str">
        <f t="shared" si="2"/>
        <v>INSERT INTO public.rack (ubicacion, pasillo, lado, almacen) VALUES('F4004R','3','REVERSO','Physical Locations/APT/Stock/Cedis I');</v>
      </c>
    </row>
    <row r="4040">
      <c r="A4040" s="584" t="s">
        <v>2019</v>
      </c>
      <c r="B4040" s="585">
        <v>3.0</v>
      </c>
      <c r="C4040" s="580" t="str">
        <f t="shared" si="1"/>
        <v>FRENTE</v>
      </c>
      <c r="D4040" s="583" t="s">
        <v>8317</v>
      </c>
      <c r="E4040" s="585">
        <v>40.0</v>
      </c>
      <c r="H4040" s="580" t="str">
        <f t="shared" si="2"/>
        <v>INSERT INTO public.rack (ubicacion, pasillo, lado, almacen) VALUES('F4005F','3','FRENTE','Physical Locations/APT/Stock/Cedis I');</v>
      </c>
    </row>
    <row r="4041">
      <c r="A4041" s="584" t="s">
        <v>2002</v>
      </c>
      <c r="B4041" s="585">
        <v>3.0</v>
      </c>
      <c r="C4041" s="580" t="str">
        <f t="shared" si="1"/>
        <v>REVERSO</v>
      </c>
      <c r="D4041" s="583" t="s">
        <v>8317</v>
      </c>
      <c r="E4041" s="585">
        <v>40.0</v>
      </c>
      <c r="H4041" s="580" t="str">
        <f t="shared" si="2"/>
        <v>INSERT INTO public.rack (ubicacion, pasillo, lado, almacen) VALUES('F4005R','3','REVERSO','Physical Locations/APT/Stock/Cedis I');</v>
      </c>
    </row>
    <row r="4042">
      <c r="A4042" s="584" t="s">
        <v>1986</v>
      </c>
      <c r="B4042" s="585">
        <v>3.0</v>
      </c>
      <c r="C4042" s="580" t="str">
        <f t="shared" si="1"/>
        <v>FRENTE</v>
      </c>
      <c r="D4042" s="583" t="s">
        <v>8317</v>
      </c>
      <c r="E4042" s="585">
        <v>40.0</v>
      </c>
      <c r="H4042" s="580" t="str">
        <f t="shared" si="2"/>
        <v>INSERT INTO public.rack (ubicacion, pasillo, lado, almacen) VALUES('F4006F','3','FRENTE','Physical Locations/APT/Stock/Cedis I');</v>
      </c>
    </row>
    <row r="4043">
      <c r="A4043" s="584" t="s">
        <v>1969</v>
      </c>
      <c r="B4043" s="585">
        <v>3.0</v>
      </c>
      <c r="C4043" s="580" t="str">
        <f t="shared" si="1"/>
        <v>REVERSO</v>
      </c>
      <c r="D4043" s="583" t="s">
        <v>8317</v>
      </c>
      <c r="E4043" s="585">
        <v>40.0</v>
      </c>
      <c r="H4043" s="580" t="str">
        <f t="shared" si="2"/>
        <v>INSERT INTO public.rack (ubicacion, pasillo, lado, almacen) VALUES('F4006R','3','REVERSO','Physical Locations/APT/Stock/Cedis I');</v>
      </c>
    </row>
    <row r="4044">
      <c r="A4044" s="584" t="s">
        <v>1953</v>
      </c>
      <c r="B4044" s="585">
        <v>3.0</v>
      </c>
      <c r="C4044" s="580" t="str">
        <f t="shared" si="1"/>
        <v>FRENTE</v>
      </c>
      <c r="D4044" s="583" t="s">
        <v>8317</v>
      </c>
      <c r="E4044" s="585">
        <v>40.0</v>
      </c>
      <c r="H4044" s="580" t="str">
        <f t="shared" si="2"/>
        <v>INSERT INTO public.rack (ubicacion, pasillo, lado, almacen) VALUES('F4007F','3','FRENTE','Physical Locations/APT/Stock/Cedis I');</v>
      </c>
    </row>
    <row r="4045">
      <c r="A4045" s="584" t="s">
        <v>1936</v>
      </c>
      <c r="B4045" s="585">
        <v>3.0</v>
      </c>
      <c r="C4045" s="580" t="str">
        <f t="shared" si="1"/>
        <v>REVERSO</v>
      </c>
      <c r="D4045" s="583" t="s">
        <v>8317</v>
      </c>
      <c r="E4045" s="585">
        <v>40.0</v>
      </c>
      <c r="H4045" s="580" t="str">
        <f t="shared" si="2"/>
        <v>INSERT INTO public.rack (ubicacion, pasillo, lado, almacen) VALUES('F4007R','3','REVERSO','Physical Locations/APT/Stock/Cedis I');</v>
      </c>
    </row>
    <row r="4046">
      <c r="A4046" s="584" t="s">
        <v>1920</v>
      </c>
      <c r="B4046" s="585">
        <v>3.0</v>
      </c>
      <c r="C4046" s="580" t="str">
        <f t="shared" si="1"/>
        <v>FRENTE</v>
      </c>
      <c r="D4046" s="583" t="s">
        <v>8317</v>
      </c>
      <c r="E4046" s="585">
        <v>41.0</v>
      </c>
      <c r="H4046" s="580" t="str">
        <f t="shared" si="2"/>
        <v>INSERT INTO public.rack (ubicacion, pasillo, lado, almacen) VALUES('F4101F','3','FRENTE','Physical Locations/APT/Stock/Cedis I');</v>
      </c>
    </row>
    <row r="4047">
      <c r="A4047" s="584" t="s">
        <v>1903</v>
      </c>
      <c r="B4047" s="585">
        <v>3.0</v>
      </c>
      <c r="C4047" s="580" t="str">
        <f t="shared" si="1"/>
        <v>REVERSO</v>
      </c>
      <c r="D4047" s="583" t="s">
        <v>8317</v>
      </c>
      <c r="E4047" s="585">
        <v>41.0</v>
      </c>
      <c r="H4047" s="580" t="str">
        <f t="shared" si="2"/>
        <v>INSERT INTO public.rack (ubicacion, pasillo, lado, almacen) VALUES('F4101R','3','REVERSO','Physical Locations/APT/Stock/Cedis I');</v>
      </c>
    </row>
    <row r="4048">
      <c r="A4048" s="584" t="s">
        <v>1887</v>
      </c>
      <c r="B4048" s="585">
        <v>3.0</v>
      </c>
      <c r="C4048" s="580" t="str">
        <f t="shared" si="1"/>
        <v>FRENTE</v>
      </c>
      <c r="D4048" s="583" t="s">
        <v>8317</v>
      </c>
      <c r="E4048" s="585">
        <v>41.0</v>
      </c>
      <c r="H4048" s="580" t="str">
        <f t="shared" si="2"/>
        <v>INSERT INTO public.rack (ubicacion, pasillo, lado, almacen) VALUES('F4102F','3','FRENTE','Physical Locations/APT/Stock/Cedis I');</v>
      </c>
    </row>
    <row r="4049">
      <c r="A4049" s="584" t="s">
        <v>1870</v>
      </c>
      <c r="B4049" s="585">
        <v>3.0</v>
      </c>
      <c r="C4049" s="580" t="str">
        <f t="shared" si="1"/>
        <v>REVERSO</v>
      </c>
      <c r="D4049" s="583" t="s">
        <v>8317</v>
      </c>
      <c r="E4049" s="585">
        <v>41.0</v>
      </c>
      <c r="H4049" s="580" t="str">
        <f t="shared" si="2"/>
        <v>INSERT INTO public.rack (ubicacion, pasillo, lado, almacen) VALUES('F4102R','3','REVERSO','Physical Locations/APT/Stock/Cedis I');</v>
      </c>
    </row>
    <row r="4050">
      <c r="A4050" s="584" t="s">
        <v>1854</v>
      </c>
      <c r="B4050" s="585">
        <v>3.0</v>
      </c>
      <c r="C4050" s="580" t="str">
        <f t="shared" si="1"/>
        <v>FRENTE</v>
      </c>
      <c r="D4050" s="583" t="s">
        <v>8317</v>
      </c>
      <c r="E4050" s="585">
        <v>41.0</v>
      </c>
      <c r="H4050" s="580" t="str">
        <f t="shared" si="2"/>
        <v>INSERT INTO public.rack (ubicacion, pasillo, lado, almacen) VALUES('F4103F','3','FRENTE','Physical Locations/APT/Stock/Cedis I');</v>
      </c>
    </row>
    <row r="4051">
      <c r="A4051" s="584" t="s">
        <v>1837</v>
      </c>
      <c r="B4051" s="585">
        <v>3.0</v>
      </c>
      <c r="C4051" s="580" t="str">
        <f t="shared" si="1"/>
        <v>REVERSO</v>
      </c>
      <c r="D4051" s="583" t="s">
        <v>8317</v>
      </c>
      <c r="E4051" s="585">
        <v>41.0</v>
      </c>
      <c r="H4051" s="580" t="str">
        <f t="shared" si="2"/>
        <v>INSERT INTO public.rack (ubicacion, pasillo, lado, almacen) VALUES('F4103R','3','REVERSO','Physical Locations/APT/Stock/Cedis I');</v>
      </c>
    </row>
    <row r="4052">
      <c r="A4052" s="584" t="s">
        <v>1821</v>
      </c>
      <c r="B4052" s="585">
        <v>3.0</v>
      </c>
      <c r="C4052" s="580" t="str">
        <f t="shared" si="1"/>
        <v>FRENTE</v>
      </c>
      <c r="D4052" s="583" t="s">
        <v>8317</v>
      </c>
      <c r="E4052" s="585">
        <v>41.0</v>
      </c>
      <c r="H4052" s="580" t="str">
        <f t="shared" si="2"/>
        <v>INSERT INTO public.rack (ubicacion, pasillo, lado, almacen) VALUES('F4104F','3','FRENTE','Physical Locations/APT/Stock/Cedis I');</v>
      </c>
    </row>
    <row r="4053">
      <c r="A4053" s="584" t="s">
        <v>1804</v>
      </c>
      <c r="B4053" s="585">
        <v>3.0</v>
      </c>
      <c r="C4053" s="580" t="str">
        <f t="shared" si="1"/>
        <v>REVERSO</v>
      </c>
      <c r="D4053" s="583" t="s">
        <v>8317</v>
      </c>
      <c r="E4053" s="585">
        <v>41.0</v>
      </c>
      <c r="H4053" s="580" t="str">
        <f t="shared" si="2"/>
        <v>INSERT INTO public.rack (ubicacion, pasillo, lado, almacen) VALUES('F4104R','3','REVERSO','Physical Locations/APT/Stock/Cedis I');</v>
      </c>
    </row>
    <row r="4054">
      <c r="A4054" s="584" t="s">
        <v>1787</v>
      </c>
      <c r="B4054" s="585">
        <v>3.0</v>
      </c>
      <c r="C4054" s="580" t="str">
        <f t="shared" si="1"/>
        <v>FRENTE</v>
      </c>
      <c r="D4054" s="583" t="s">
        <v>8317</v>
      </c>
      <c r="E4054" s="585">
        <v>41.0</v>
      </c>
      <c r="H4054" s="580" t="str">
        <f t="shared" si="2"/>
        <v>INSERT INTO public.rack (ubicacion, pasillo, lado, almacen) VALUES('F4105F','3','FRENTE','Physical Locations/APT/Stock/Cedis I');</v>
      </c>
    </row>
    <row r="4055">
      <c r="A4055" s="584" t="s">
        <v>1770</v>
      </c>
      <c r="B4055" s="585">
        <v>3.0</v>
      </c>
      <c r="C4055" s="580" t="str">
        <f t="shared" si="1"/>
        <v>REVERSO</v>
      </c>
      <c r="D4055" s="583" t="s">
        <v>8317</v>
      </c>
      <c r="E4055" s="585">
        <v>41.0</v>
      </c>
      <c r="H4055" s="580" t="str">
        <f t="shared" si="2"/>
        <v>INSERT INTO public.rack (ubicacion, pasillo, lado, almacen) VALUES('F4105R','3','REVERSO','Physical Locations/APT/Stock/Cedis I');</v>
      </c>
    </row>
    <row r="4056">
      <c r="A4056" s="584" t="s">
        <v>1753</v>
      </c>
      <c r="B4056" s="585">
        <v>3.0</v>
      </c>
      <c r="C4056" s="580" t="str">
        <f t="shared" si="1"/>
        <v>FRENTE</v>
      </c>
      <c r="D4056" s="583" t="s">
        <v>8317</v>
      </c>
      <c r="E4056" s="585">
        <v>41.0</v>
      </c>
      <c r="H4056" s="580" t="str">
        <f t="shared" si="2"/>
        <v>INSERT INTO public.rack (ubicacion, pasillo, lado, almacen) VALUES('F4106F','3','FRENTE','Physical Locations/APT/Stock/Cedis I');</v>
      </c>
    </row>
    <row r="4057">
      <c r="A4057" s="584" t="s">
        <v>1736</v>
      </c>
      <c r="B4057" s="585">
        <v>3.0</v>
      </c>
      <c r="C4057" s="580" t="str">
        <f t="shared" si="1"/>
        <v>REVERSO</v>
      </c>
      <c r="D4057" s="583" t="s">
        <v>8317</v>
      </c>
      <c r="E4057" s="585">
        <v>41.0</v>
      </c>
      <c r="H4057" s="580" t="str">
        <f t="shared" si="2"/>
        <v>INSERT INTO public.rack (ubicacion, pasillo, lado, almacen) VALUES('F4106R','3','REVERSO','Physical Locations/APT/Stock/Cedis I');</v>
      </c>
    </row>
    <row r="4058">
      <c r="A4058" s="584" t="s">
        <v>1719</v>
      </c>
      <c r="B4058" s="585">
        <v>3.0</v>
      </c>
      <c r="C4058" s="580" t="str">
        <f t="shared" si="1"/>
        <v>FRENTE</v>
      </c>
      <c r="D4058" s="583" t="s">
        <v>8317</v>
      </c>
      <c r="E4058" s="585">
        <v>41.0</v>
      </c>
      <c r="H4058" s="580" t="str">
        <f t="shared" si="2"/>
        <v>INSERT INTO public.rack (ubicacion, pasillo, lado, almacen) VALUES('F4107F','3','FRENTE','Physical Locations/APT/Stock/Cedis I');</v>
      </c>
    </row>
    <row r="4059">
      <c r="A4059" s="584" t="s">
        <v>1702</v>
      </c>
      <c r="B4059" s="585">
        <v>3.0</v>
      </c>
      <c r="C4059" s="580" t="str">
        <f t="shared" si="1"/>
        <v>REVERSO</v>
      </c>
      <c r="D4059" s="583" t="s">
        <v>8317</v>
      </c>
      <c r="E4059" s="585">
        <v>41.0</v>
      </c>
      <c r="H4059" s="580" t="str">
        <f t="shared" si="2"/>
        <v>INSERT INTO public.rack (ubicacion, pasillo, lado, almacen) VALUES('F4107R','3','REVERSO','Physical Locations/APT/Stock/Cedis I');</v>
      </c>
    </row>
    <row r="4060">
      <c r="A4060" s="584" t="s">
        <v>1685</v>
      </c>
      <c r="B4060" s="585">
        <v>3.0</v>
      </c>
      <c r="C4060" s="580" t="str">
        <f t="shared" si="1"/>
        <v>FRENTE</v>
      </c>
      <c r="D4060" s="583" t="s">
        <v>8317</v>
      </c>
      <c r="E4060" s="585">
        <v>42.0</v>
      </c>
      <c r="H4060" s="580" t="str">
        <f t="shared" si="2"/>
        <v>INSERT INTO public.rack (ubicacion, pasillo, lado, almacen) VALUES('F4201F','3','FRENTE','Physical Locations/APT/Stock/Cedis I');</v>
      </c>
    </row>
    <row r="4061">
      <c r="A4061" s="584" t="s">
        <v>1668</v>
      </c>
      <c r="B4061" s="585">
        <v>3.0</v>
      </c>
      <c r="C4061" s="580" t="str">
        <f t="shared" si="1"/>
        <v>REVERSO</v>
      </c>
      <c r="D4061" s="583" t="s">
        <v>8317</v>
      </c>
      <c r="E4061" s="585">
        <v>42.0</v>
      </c>
      <c r="H4061" s="580" t="str">
        <f t="shared" si="2"/>
        <v>INSERT INTO public.rack (ubicacion, pasillo, lado, almacen) VALUES('F4201R','3','REVERSO','Physical Locations/APT/Stock/Cedis I');</v>
      </c>
    </row>
    <row r="4062">
      <c r="A4062" s="584" t="s">
        <v>1651</v>
      </c>
      <c r="B4062" s="585">
        <v>3.0</v>
      </c>
      <c r="C4062" s="580" t="str">
        <f t="shared" si="1"/>
        <v>FRENTE</v>
      </c>
      <c r="D4062" s="583" t="s">
        <v>8317</v>
      </c>
      <c r="E4062" s="585">
        <v>42.0</v>
      </c>
      <c r="H4062" s="580" t="str">
        <f t="shared" si="2"/>
        <v>INSERT INTO public.rack (ubicacion, pasillo, lado, almacen) VALUES('F4202F','3','FRENTE','Physical Locations/APT/Stock/Cedis I');</v>
      </c>
    </row>
    <row r="4063">
      <c r="A4063" s="584" t="s">
        <v>1634</v>
      </c>
      <c r="B4063" s="585">
        <v>3.0</v>
      </c>
      <c r="C4063" s="580" t="str">
        <f t="shared" si="1"/>
        <v>REVERSO</v>
      </c>
      <c r="D4063" s="583" t="s">
        <v>8317</v>
      </c>
      <c r="E4063" s="585">
        <v>42.0</v>
      </c>
      <c r="H4063" s="580" t="str">
        <f t="shared" si="2"/>
        <v>INSERT INTO public.rack (ubicacion, pasillo, lado, almacen) VALUES('F4202R','3','REVERSO','Physical Locations/APT/Stock/Cedis I');</v>
      </c>
    </row>
    <row r="4064">
      <c r="A4064" s="584" t="s">
        <v>1617</v>
      </c>
      <c r="B4064" s="585">
        <v>3.0</v>
      </c>
      <c r="C4064" s="580" t="str">
        <f t="shared" si="1"/>
        <v>FRENTE</v>
      </c>
      <c r="D4064" s="583" t="s">
        <v>8317</v>
      </c>
      <c r="E4064" s="585">
        <v>42.0</v>
      </c>
      <c r="H4064" s="580" t="str">
        <f t="shared" si="2"/>
        <v>INSERT INTO public.rack (ubicacion, pasillo, lado, almacen) VALUES('F4203F','3','FRENTE','Physical Locations/APT/Stock/Cedis I');</v>
      </c>
    </row>
    <row r="4065">
      <c r="A4065" s="584" t="s">
        <v>1600</v>
      </c>
      <c r="B4065" s="585">
        <v>3.0</v>
      </c>
      <c r="C4065" s="580" t="str">
        <f t="shared" si="1"/>
        <v>REVERSO</v>
      </c>
      <c r="D4065" s="583" t="s">
        <v>8317</v>
      </c>
      <c r="E4065" s="585">
        <v>42.0</v>
      </c>
      <c r="H4065" s="580" t="str">
        <f t="shared" si="2"/>
        <v>INSERT INTO public.rack (ubicacion, pasillo, lado, almacen) VALUES('F4203R','3','REVERSO','Physical Locations/APT/Stock/Cedis I');</v>
      </c>
    </row>
    <row r="4066">
      <c r="A4066" s="584" t="s">
        <v>1582</v>
      </c>
      <c r="B4066" s="585">
        <v>3.0</v>
      </c>
      <c r="C4066" s="580" t="str">
        <f t="shared" si="1"/>
        <v>FRENTE</v>
      </c>
      <c r="D4066" s="583" t="s">
        <v>8317</v>
      </c>
      <c r="E4066" s="585">
        <v>42.0</v>
      </c>
      <c r="H4066" s="580" t="str">
        <f t="shared" si="2"/>
        <v>INSERT INTO public.rack (ubicacion, pasillo, lado, almacen) VALUES('F4204F','3','FRENTE','Physical Locations/APT/Stock/Cedis I');</v>
      </c>
    </row>
    <row r="4067">
      <c r="A4067" s="584" t="s">
        <v>1565</v>
      </c>
      <c r="B4067" s="585">
        <v>3.0</v>
      </c>
      <c r="C4067" s="580" t="str">
        <f t="shared" si="1"/>
        <v>REVERSO</v>
      </c>
      <c r="D4067" s="583" t="s">
        <v>8317</v>
      </c>
      <c r="E4067" s="585">
        <v>42.0</v>
      </c>
      <c r="H4067" s="580" t="str">
        <f t="shared" si="2"/>
        <v>INSERT INTO public.rack (ubicacion, pasillo, lado, almacen) VALUES('F4204R','3','REVERSO','Physical Locations/APT/Stock/Cedis I');</v>
      </c>
    </row>
    <row r="4068">
      <c r="A4068" s="584" t="s">
        <v>1548</v>
      </c>
      <c r="B4068" s="585">
        <v>3.0</v>
      </c>
      <c r="C4068" s="580" t="str">
        <f t="shared" si="1"/>
        <v>FRENTE</v>
      </c>
      <c r="D4068" s="583" t="s">
        <v>8317</v>
      </c>
      <c r="E4068" s="585">
        <v>42.0</v>
      </c>
      <c r="H4068" s="580" t="str">
        <f t="shared" si="2"/>
        <v>INSERT INTO public.rack (ubicacion, pasillo, lado, almacen) VALUES('F4205F','3','FRENTE','Physical Locations/APT/Stock/Cedis I');</v>
      </c>
    </row>
    <row r="4069">
      <c r="A4069" s="584" t="s">
        <v>1530</v>
      </c>
      <c r="B4069" s="585">
        <v>3.0</v>
      </c>
      <c r="C4069" s="580" t="str">
        <f t="shared" si="1"/>
        <v>REVERSO</v>
      </c>
      <c r="D4069" s="583" t="s">
        <v>8317</v>
      </c>
      <c r="E4069" s="585">
        <v>42.0</v>
      </c>
      <c r="H4069" s="580" t="str">
        <f t="shared" si="2"/>
        <v>INSERT INTO public.rack (ubicacion, pasillo, lado, almacen) VALUES('F4205R','3','REVERSO','Physical Locations/APT/Stock/Cedis I');</v>
      </c>
    </row>
    <row r="4070">
      <c r="A4070" s="584" t="s">
        <v>1512</v>
      </c>
      <c r="B4070" s="585">
        <v>3.0</v>
      </c>
      <c r="C4070" s="580" t="str">
        <f t="shared" si="1"/>
        <v>FRENTE</v>
      </c>
      <c r="D4070" s="583" t="s">
        <v>8317</v>
      </c>
      <c r="E4070" s="585">
        <v>42.0</v>
      </c>
      <c r="H4070" s="580" t="str">
        <f t="shared" si="2"/>
        <v>INSERT INTO public.rack (ubicacion, pasillo, lado, almacen) VALUES('F4206F','3','FRENTE','Physical Locations/APT/Stock/Cedis I');</v>
      </c>
    </row>
    <row r="4071">
      <c r="A4071" s="584" t="s">
        <v>1494</v>
      </c>
      <c r="B4071" s="585">
        <v>3.0</v>
      </c>
      <c r="C4071" s="580" t="str">
        <f t="shared" si="1"/>
        <v>REVERSO</v>
      </c>
      <c r="D4071" s="583" t="s">
        <v>8317</v>
      </c>
      <c r="E4071" s="585">
        <v>42.0</v>
      </c>
      <c r="H4071" s="580" t="str">
        <f t="shared" si="2"/>
        <v>INSERT INTO public.rack (ubicacion, pasillo, lado, almacen) VALUES('F4206R','3','REVERSO','Physical Locations/APT/Stock/Cedis I');</v>
      </c>
    </row>
    <row r="4072">
      <c r="A4072" s="584" t="s">
        <v>1475</v>
      </c>
      <c r="B4072" s="585">
        <v>3.0</v>
      </c>
      <c r="C4072" s="580" t="str">
        <f t="shared" si="1"/>
        <v>FRENTE</v>
      </c>
      <c r="D4072" s="583" t="s">
        <v>8317</v>
      </c>
      <c r="E4072" s="585">
        <v>42.0</v>
      </c>
      <c r="H4072" s="580" t="str">
        <f t="shared" si="2"/>
        <v>INSERT INTO public.rack (ubicacion, pasillo, lado, almacen) VALUES('F4207F','3','FRENTE','Physical Locations/APT/Stock/Cedis I');</v>
      </c>
    </row>
    <row r="4073">
      <c r="A4073" s="584" t="s">
        <v>1456</v>
      </c>
      <c r="B4073" s="585">
        <v>3.0</v>
      </c>
      <c r="C4073" s="580" t="str">
        <f t="shared" si="1"/>
        <v>REVERSO</v>
      </c>
      <c r="D4073" s="583" t="s">
        <v>8317</v>
      </c>
      <c r="E4073" s="585">
        <v>42.0</v>
      </c>
      <c r="H4073" s="580" t="str">
        <f t="shared" si="2"/>
        <v>INSERT INTO public.rack (ubicacion, pasillo, lado, almacen) VALUES('F4207R','3','REVERSO','Physical Locations/APT/Stock/Cedis I');</v>
      </c>
    </row>
    <row r="4074">
      <c r="A4074" s="584" t="s">
        <v>1437</v>
      </c>
      <c r="B4074" s="585">
        <v>3.0</v>
      </c>
      <c r="C4074" s="580" t="str">
        <f t="shared" si="1"/>
        <v>FRENTE</v>
      </c>
      <c r="D4074" s="583" t="s">
        <v>8317</v>
      </c>
      <c r="E4074" s="585">
        <v>43.0</v>
      </c>
      <c r="H4074" s="580" t="str">
        <f t="shared" si="2"/>
        <v>INSERT INTO public.rack (ubicacion, pasillo, lado, almacen) VALUES('F4301F','3','FRENTE','Physical Locations/APT/Stock/Cedis I');</v>
      </c>
    </row>
    <row r="4075">
      <c r="A4075" s="584" t="s">
        <v>1418</v>
      </c>
      <c r="B4075" s="585">
        <v>3.0</v>
      </c>
      <c r="C4075" s="580" t="str">
        <f t="shared" si="1"/>
        <v>REVERSO</v>
      </c>
      <c r="D4075" s="583" t="s">
        <v>8317</v>
      </c>
      <c r="E4075" s="585">
        <v>43.0</v>
      </c>
      <c r="H4075" s="580" t="str">
        <f t="shared" si="2"/>
        <v>INSERT INTO public.rack (ubicacion, pasillo, lado, almacen) VALUES('F4301R','3','REVERSO','Physical Locations/APT/Stock/Cedis I');</v>
      </c>
    </row>
    <row r="4076">
      <c r="A4076" s="584" t="s">
        <v>1400</v>
      </c>
      <c r="B4076" s="585">
        <v>3.0</v>
      </c>
      <c r="C4076" s="580" t="str">
        <f t="shared" si="1"/>
        <v>FRENTE</v>
      </c>
      <c r="D4076" s="583" t="s">
        <v>8317</v>
      </c>
      <c r="E4076" s="585">
        <v>43.0</v>
      </c>
      <c r="H4076" s="580" t="str">
        <f t="shared" si="2"/>
        <v>INSERT INTO public.rack (ubicacion, pasillo, lado, almacen) VALUES('F4302F','3','FRENTE','Physical Locations/APT/Stock/Cedis I');</v>
      </c>
    </row>
    <row r="4077">
      <c r="A4077" s="584" t="s">
        <v>1382</v>
      </c>
      <c r="B4077" s="585">
        <v>3.0</v>
      </c>
      <c r="C4077" s="580" t="str">
        <f t="shared" si="1"/>
        <v>REVERSO</v>
      </c>
      <c r="D4077" s="583" t="s">
        <v>8317</v>
      </c>
      <c r="E4077" s="585">
        <v>43.0</v>
      </c>
      <c r="H4077" s="580" t="str">
        <f t="shared" si="2"/>
        <v>INSERT INTO public.rack (ubicacion, pasillo, lado, almacen) VALUES('F4302R','3','REVERSO','Physical Locations/APT/Stock/Cedis I');</v>
      </c>
    </row>
    <row r="4078">
      <c r="A4078" s="584" t="s">
        <v>1364</v>
      </c>
      <c r="B4078" s="585">
        <v>3.0</v>
      </c>
      <c r="C4078" s="580" t="str">
        <f t="shared" si="1"/>
        <v>FRENTE</v>
      </c>
      <c r="D4078" s="583" t="s">
        <v>8317</v>
      </c>
      <c r="E4078" s="585">
        <v>43.0</v>
      </c>
      <c r="H4078" s="580" t="str">
        <f t="shared" si="2"/>
        <v>INSERT INTO public.rack (ubicacion, pasillo, lado, almacen) VALUES('F4303F','3','FRENTE','Physical Locations/APT/Stock/Cedis I');</v>
      </c>
    </row>
    <row r="4079">
      <c r="A4079" s="584" t="s">
        <v>1346</v>
      </c>
      <c r="B4079" s="585">
        <v>3.0</v>
      </c>
      <c r="C4079" s="580" t="str">
        <f t="shared" si="1"/>
        <v>REVERSO</v>
      </c>
      <c r="D4079" s="583" t="s">
        <v>8317</v>
      </c>
      <c r="E4079" s="585">
        <v>43.0</v>
      </c>
      <c r="H4079" s="580" t="str">
        <f t="shared" si="2"/>
        <v>INSERT INTO public.rack (ubicacion, pasillo, lado, almacen) VALUES('F4303R','3','REVERSO','Physical Locations/APT/Stock/Cedis I');</v>
      </c>
    </row>
    <row r="4080">
      <c r="A4080" s="584" t="s">
        <v>1327</v>
      </c>
      <c r="B4080" s="585">
        <v>3.0</v>
      </c>
      <c r="C4080" s="580" t="str">
        <f t="shared" si="1"/>
        <v>FRENTE</v>
      </c>
      <c r="D4080" s="583" t="s">
        <v>8317</v>
      </c>
      <c r="E4080" s="585">
        <v>43.0</v>
      </c>
      <c r="H4080" s="580" t="str">
        <f t="shared" si="2"/>
        <v>INSERT INTO public.rack (ubicacion, pasillo, lado, almacen) VALUES('F4304F','3','FRENTE','Physical Locations/APT/Stock/Cedis I');</v>
      </c>
    </row>
    <row r="4081">
      <c r="A4081" s="584" t="s">
        <v>1308</v>
      </c>
      <c r="B4081" s="585">
        <v>3.0</v>
      </c>
      <c r="C4081" s="580" t="str">
        <f t="shared" si="1"/>
        <v>REVERSO</v>
      </c>
      <c r="D4081" s="583" t="s">
        <v>8317</v>
      </c>
      <c r="E4081" s="585">
        <v>43.0</v>
      </c>
      <c r="H4081" s="580" t="str">
        <f t="shared" si="2"/>
        <v>INSERT INTO public.rack (ubicacion, pasillo, lado, almacen) VALUES('F4304R','3','REVERSO','Physical Locations/APT/Stock/Cedis I');</v>
      </c>
    </row>
    <row r="4082">
      <c r="A4082" s="584" t="s">
        <v>1289</v>
      </c>
      <c r="B4082" s="585">
        <v>3.0</v>
      </c>
      <c r="C4082" s="580" t="str">
        <f t="shared" si="1"/>
        <v>FRENTE</v>
      </c>
      <c r="D4082" s="583" t="s">
        <v>8317</v>
      </c>
      <c r="E4082" s="585">
        <v>43.0</v>
      </c>
      <c r="H4082" s="580" t="str">
        <f t="shared" si="2"/>
        <v>INSERT INTO public.rack (ubicacion, pasillo, lado, almacen) VALUES('F4305F','3','FRENTE','Physical Locations/APT/Stock/Cedis I');</v>
      </c>
    </row>
    <row r="4083">
      <c r="A4083" s="584" t="s">
        <v>1270</v>
      </c>
      <c r="B4083" s="585">
        <v>3.0</v>
      </c>
      <c r="C4083" s="580" t="str">
        <f t="shared" si="1"/>
        <v>REVERSO</v>
      </c>
      <c r="D4083" s="583" t="s">
        <v>8317</v>
      </c>
      <c r="E4083" s="585">
        <v>43.0</v>
      </c>
      <c r="H4083" s="580" t="str">
        <f t="shared" si="2"/>
        <v>INSERT INTO public.rack (ubicacion, pasillo, lado, almacen) VALUES('F4305R','3','REVERSO','Physical Locations/APT/Stock/Cedis I');</v>
      </c>
    </row>
    <row r="4084">
      <c r="A4084" s="584" t="s">
        <v>1252</v>
      </c>
      <c r="B4084" s="585">
        <v>3.0</v>
      </c>
      <c r="C4084" s="580" t="str">
        <f t="shared" si="1"/>
        <v>FRENTE</v>
      </c>
      <c r="D4084" s="583" t="s">
        <v>8317</v>
      </c>
      <c r="E4084" s="585">
        <v>43.0</v>
      </c>
      <c r="H4084" s="580" t="str">
        <f t="shared" si="2"/>
        <v>INSERT INTO public.rack (ubicacion, pasillo, lado, almacen) VALUES('F4306F','3','FRENTE','Physical Locations/APT/Stock/Cedis I');</v>
      </c>
    </row>
    <row r="4085">
      <c r="A4085" s="584" t="s">
        <v>1234</v>
      </c>
      <c r="B4085" s="585">
        <v>3.0</v>
      </c>
      <c r="C4085" s="580" t="str">
        <f t="shared" si="1"/>
        <v>REVERSO</v>
      </c>
      <c r="D4085" s="583" t="s">
        <v>8317</v>
      </c>
      <c r="E4085" s="585">
        <v>43.0</v>
      </c>
      <c r="H4085" s="580" t="str">
        <f t="shared" si="2"/>
        <v>INSERT INTO public.rack (ubicacion, pasillo, lado, almacen) VALUES('F4306R','3','REVERSO','Physical Locations/APT/Stock/Cedis I');</v>
      </c>
    </row>
    <row r="4086">
      <c r="A4086" s="584" t="s">
        <v>1216</v>
      </c>
      <c r="B4086" s="585">
        <v>3.0</v>
      </c>
      <c r="C4086" s="580" t="str">
        <f t="shared" si="1"/>
        <v>FRENTE</v>
      </c>
      <c r="D4086" s="583" t="s">
        <v>8317</v>
      </c>
      <c r="E4086" s="585">
        <v>43.0</v>
      </c>
      <c r="H4086" s="580" t="str">
        <f t="shared" si="2"/>
        <v>INSERT INTO public.rack (ubicacion, pasillo, lado, almacen) VALUES('F4307F','3','FRENTE','Physical Locations/APT/Stock/Cedis I');</v>
      </c>
    </row>
    <row r="4087">
      <c r="A4087" s="584" t="s">
        <v>1198</v>
      </c>
      <c r="B4087" s="585">
        <v>3.0</v>
      </c>
      <c r="C4087" s="580" t="str">
        <f t="shared" si="1"/>
        <v>REVERSO</v>
      </c>
      <c r="D4087" s="583" t="s">
        <v>8317</v>
      </c>
      <c r="E4087" s="585">
        <v>43.0</v>
      </c>
      <c r="H4087" s="580" t="str">
        <f t="shared" si="2"/>
        <v>INSERT INTO public.rack (ubicacion, pasillo, lado, almacen) VALUES('F4307R','3','REVERSO','Physical Locations/APT/Stock/Cedis I');</v>
      </c>
    </row>
    <row r="4088">
      <c r="A4088" s="584" t="s">
        <v>1180</v>
      </c>
      <c r="B4088" s="585">
        <v>3.0</v>
      </c>
      <c r="C4088" s="580" t="str">
        <f t="shared" si="1"/>
        <v>FRENTE</v>
      </c>
      <c r="D4088" s="583" t="s">
        <v>8317</v>
      </c>
      <c r="E4088" s="585">
        <v>44.0</v>
      </c>
      <c r="H4088" s="580" t="str">
        <f t="shared" si="2"/>
        <v>INSERT INTO public.rack (ubicacion, pasillo, lado, almacen) VALUES('F4401F','3','FRENTE','Physical Locations/APT/Stock/Cedis I');</v>
      </c>
    </row>
    <row r="4089">
      <c r="A4089" s="584" t="s">
        <v>1162</v>
      </c>
      <c r="B4089" s="585">
        <v>3.0</v>
      </c>
      <c r="C4089" s="580" t="str">
        <f t="shared" si="1"/>
        <v>REVERSO</v>
      </c>
      <c r="D4089" s="583" t="s">
        <v>8317</v>
      </c>
      <c r="E4089" s="585">
        <v>44.0</v>
      </c>
      <c r="H4089" s="580" t="str">
        <f t="shared" si="2"/>
        <v>INSERT INTO public.rack (ubicacion, pasillo, lado, almacen) VALUES('F4401R','3','REVERSO','Physical Locations/APT/Stock/Cedis I');</v>
      </c>
    </row>
    <row r="4090">
      <c r="A4090" s="584" t="s">
        <v>1144</v>
      </c>
      <c r="B4090" s="585">
        <v>3.0</v>
      </c>
      <c r="C4090" s="580" t="str">
        <f t="shared" si="1"/>
        <v>FRENTE</v>
      </c>
      <c r="D4090" s="583" t="s">
        <v>8317</v>
      </c>
      <c r="E4090" s="585">
        <v>44.0</v>
      </c>
      <c r="H4090" s="580" t="str">
        <f t="shared" si="2"/>
        <v>INSERT INTO public.rack (ubicacion, pasillo, lado, almacen) VALUES('F4402F','3','FRENTE','Physical Locations/APT/Stock/Cedis I');</v>
      </c>
    </row>
    <row r="4091">
      <c r="A4091" s="584" t="s">
        <v>1126</v>
      </c>
      <c r="B4091" s="585">
        <v>3.0</v>
      </c>
      <c r="C4091" s="580" t="str">
        <f t="shared" si="1"/>
        <v>REVERSO</v>
      </c>
      <c r="D4091" s="583" t="s">
        <v>8317</v>
      </c>
      <c r="E4091" s="585">
        <v>44.0</v>
      </c>
      <c r="H4091" s="580" t="str">
        <f t="shared" si="2"/>
        <v>INSERT INTO public.rack (ubicacion, pasillo, lado, almacen) VALUES('F4402R','3','REVERSO','Physical Locations/APT/Stock/Cedis I');</v>
      </c>
    </row>
    <row r="4092">
      <c r="A4092" s="584" t="s">
        <v>1107</v>
      </c>
      <c r="B4092" s="585">
        <v>3.0</v>
      </c>
      <c r="C4092" s="580" t="str">
        <f t="shared" si="1"/>
        <v>FRENTE</v>
      </c>
      <c r="D4092" s="583" t="s">
        <v>8317</v>
      </c>
      <c r="E4092" s="585">
        <v>44.0</v>
      </c>
      <c r="H4092" s="580" t="str">
        <f t="shared" si="2"/>
        <v>INSERT INTO public.rack (ubicacion, pasillo, lado, almacen) VALUES('F4403F','3','FRENTE','Physical Locations/APT/Stock/Cedis I');</v>
      </c>
    </row>
    <row r="4093">
      <c r="A4093" s="584" t="s">
        <v>1088</v>
      </c>
      <c r="B4093" s="585">
        <v>3.0</v>
      </c>
      <c r="C4093" s="580" t="str">
        <f t="shared" si="1"/>
        <v>REVERSO</v>
      </c>
      <c r="D4093" s="583" t="s">
        <v>8317</v>
      </c>
      <c r="E4093" s="585">
        <v>44.0</v>
      </c>
      <c r="H4093" s="580" t="str">
        <f t="shared" si="2"/>
        <v>INSERT INTO public.rack (ubicacion, pasillo, lado, almacen) VALUES('F4403R','3','REVERSO','Physical Locations/APT/Stock/Cedis I');</v>
      </c>
    </row>
    <row r="4094">
      <c r="A4094" s="584" t="s">
        <v>1069</v>
      </c>
      <c r="B4094" s="585">
        <v>3.0</v>
      </c>
      <c r="C4094" s="580" t="str">
        <f t="shared" si="1"/>
        <v>FRENTE</v>
      </c>
      <c r="D4094" s="583" t="s">
        <v>8317</v>
      </c>
      <c r="E4094" s="585">
        <v>44.0</v>
      </c>
      <c r="H4094" s="580" t="str">
        <f t="shared" si="2"/>
        <v>INSERT INTO public.rack (ubicacion, pasillo, lado, almacen) VALUES('F4404F','3','FRENTE','Physical Locations/APT/Stock/Cedis I');</v>
      </c>
    </row>
    <row r="4095">
      <c r="A4095" s="584" t="s">
        <v>1050</v>
      </c>
      <c r="B4095" s="585">
        <v>3.0</v>
      </c>
      <c r="C4095" s="580" t="str">
        <f t="shared" si="1"/>
        <v>REVERSO</v>
      </c>
      <c r="D4095" s="583" t="s">
        <v>8317</v>
      </c>
      <c r="E4095" s="585">
        <v>44.0</v>
      </c>
      <c r="H4095" s="580" t="str">
        <f t="shared" si="2"/>
        <v>INSERT INTO public.rack (ubicacion, pasillo, lado, almacen) VALUES('F4404R','3','REVERSO','Physical Locations/APT/Stock/Cedis I');</v>
      </c>
    </row>
    <row r="4096">
      <c r="A4096" s="584" t="s">
        <v>1031</v>
      </c>
      <c r="B4096" s="585">
        <v>3.0</v>
      </c>
      <c r="C4096" s="580" t="str">
        <f t="shared" si="1"/>
        <v>FRENTE</v>
      </c>
      <c r="D4096" s="583" t="s">
        <v>8317</v>
      </c>
      <c r="E4096" s="585">
        <v>44.0</v>
      </c>
      <c r="H4096" s="580" t="str">
        <f t="shared" si="2"/>
        <v>INSERT INTO public.rack (ubicacion, pasillo, lado, almacen) VALUES('F4405F','3','FRENTE','Physical Locations/APT/Stock/Cedis I');</v>
      </c>
    </row>
    <row r="4097">
      <c r="A4097" s="584" t="s">
        <v>1012</v>
      </c>
      <c r="B4097" s="585">
        <v>3.0</v>
      </c>
      <c r="C4097" s="580" t="str">
        <f t="shared" si="1"/>
        <v>REVERSO</v>
      </c>
      <c r="D4097" s="583" t="s">
        <v>8317</v>
      </c>
      <c r="E4097" s="585">
        <v>44.0</v>
      </c>
      <c r="H4097" s="580" t="str">
        <f t="shared" si="2"/>
        <v>INSERT INTO public.rack (ubicacion, pasillo, lado, almacen) VALUES('F4405R','3','REVERSO','Physical Locations/APT/Stock/Cedis I');</v>
      </c>
    </row>
    <row r="4098">
      <c r="A4098" s="584" t="s">
        <v>993</v>
      </c>
      <c r="B4098" s="585">
        <v>3.0</v>
      </c>
      <c r="C4098" s="580" t="str">
        <f t="shared" si="1"/>
        <v>FRENTE</v>
      </c>
      <c r="D4098" s="583" t="s">
        <v>8317</v>
      </c>
      <c r="E4098" s="585">
        <v>44.0</v>
      </c>
      <c r="H4098" s="580" t="str">
        <f t="shared" si="2"/>
        <v>INSERT INTO public.rack (ubicacion, pasillo, lado, almacen) VALUES('F4406F','3','FRENTE','Physical Locations/APT/Stock/Cedis I');</v>
      </c>
    </row>
    <row r="4099">
      <c r="A4099" s="584" t="s">
        <v>974</v>
      </c>
      <c r="B4099" s="585">
        <v>3.0</v>
      </c>
      <c r="C4099" s="580" t="str">
        <f t="shared" si="1"/>
        <v>REVERSO</v>
      </c>
      <c r="D4099" s="583" t="s">
        <v>8317</v>
      </c>
      <c r="E4099" s="585">
        <v>44.0</v>
      </c>
      <c r="H4099" s="580" t="str">
        <f t="shared" si="2"/>
        <v>INSERT INTO public.rack (ubicacion, pasillo, lado, almacen) VALUES('F4406R','3','REVERSO','Physical Locations/APT/Stock/Cedis I');</v>
      </c>
    </row>
    <row r="4100">
      <c r="A4100" s="584" t="s">
        <v>956</v>
      </c>
      <c r="B4100" s="585">
        <v>3.0</v>
      </c>
      <c r="C4100" s="580" t="str">
        <f t="shared" si="1"/>
        <v>FRENTE</v>
      </c>
      <c r="D4100" s="583" t="s">
        <v>8317</v>
      </c>
      <c r="E4100" s="585">
        <v>44.0</v>
      </c>
      <c r="H4100" s="580" t="str">
        <f t="shared" si="2"/>
        <v>INSERT INTO public.rack (ubicacion, pasillo, lado, almacen) VALUES('F4407F','3','FRENTE','Physical Locations/APT/Stock/Cedis I');</v>
      </c>
    </row>
    <row r="4101">
      <c r="A4101" s="584" t="s">
        <v>938</v>
      </c>
      <c r="B4101" s="585">
        <v>3.0</v>
      </c>
      <c r="C4101" s="580" t="str">
        <f t="shared" si="1"/>
        <v>REVERSO</v>
      </c>
      <c r="D4101" s="583" t="s">
        <v>8317</v>
      </c>
      <c r="E4101" s="585">
        <v>44.0</v>
      </c>
      <c r="H4101" s="580" t="str">
        <f t="shared" si="2"/>
        <v>INSERT INTO public.rack (ubicacion, pasillo, lado, almacen) VALUES('F4407R','3','REVERSO','Physical Locations/APT/Stock/Cedis I');</v>
      </c>
    </row>
    <row r="4102">
      <c r="A4102" s="584" t="s">
        <v>920</v>
      </c>
      <c r="B4102" s="585">
        <v>3.0</v>
      </c>
      <c r="C4102" s="580" t="str">
        <f t="shared" si="1"/>
        <v>FRENTE</v>
      </c>
      <c r="D4102" s="583" t="s">
        <v>8317</v>
      </c>
      <c r="E4102" s="585">
        <v>45.0</v>
      </c>
      <c r="H4102" s="580" t="str">
        <f t="shared" si="2"/>
        <v>INSERT INTO public.rack (ubicacion, pasillo, lado, almacen) VALUES('F4501F','3','FRENTE','Physical Locations/APT/Stock/Cedis I');</v>
      </c>
    </row>
    <row r="4103">
      <c r="A4103" s="584" t="s">
        <v>902</v>
      </c>
      <c r="B4103" s="585">
        <v>3.0</v>
      </c>
      <c r="C4103" s="580" t="str">
        <f t="shared" si="1"/>
        <v>REVERSO</v>
      </c>
      <c r="D4103" s="583" t="s">
        <v>8317</v>
      </c>
      <c r="E4103" s="585">
        <v>45.0</v>
      </c>
      <c r="H4103" s="580" t="str">
        <f t="shared" si="2"/>
        <v>INSERT INTO public.rack (ubicacion, pasillo, lado, almacen) VALUES('F4501R','3','REVERSO','Physical Locations/APT/Stock/Cedis I');</v>
      </c>
    </row>
    <row r="4104">
      <c r="A4104" s="584" t="s">
        <v>884</v>
      </c>
      <c r="B4104" s="585">
        <v>3.0</v>
      </c>
      <c r="C4104" s="580" t="str">
        <f t="shared" si="1"/>
        <v>FRENTE</v>
      </c>
      <c r="D4104" s="583" t="s">
        <v>8317</v>
      </c>
      <c r="E4104" s="585">
        <v>45.0</v>
      </c>
      <c r="H4104" s="580" t="str">
        <f t="shared" si="2"/>
        <v>INSERT INTO public.rack (ubicacion, pasillo, lado, almacen) VALUES('F4502F','3','FRENTE','Physical Locations/APT/Stock/Cedis I');</v>
      </c>
    </row>
    <row r="4105">
      <c r="A4105" s="584" t="s">
        <v>866</v>
      </c>
      <c r="B4105" s="585">
        <v>3.0</v>
      </c>
      <c r="C4105" s="580" t="str">
        <f t="shared" si="1"/>
        <v>REVERSO</v>
      </c>
      <c r="D4105" s="583" t="s">
        <v>8317</v>
      </c>
      <c r="E4105" s="585">
        <v>45.0</v>
      </c>
      <c r="H4105" s="580" t="str">
        <f t="shared" si="2"/>
        <v>INSERT INTO public.rack (ubicacion, pasillo, lado, almacen) VALUES('F4502R','3','REVERSO','Physical Locations/APT/Stock/Cedis I');</v>
      </c>
    </row>
    <row r="4106">
      <c r="A4106" s="584" t="s">
        <v>848</v>
      </c>
      <c r="B4106" s="585">
        <v>3.0</v>
      </c>
      <c r="C4106" s="580" t="str">
        <f t="shared" si="1"/>
        <v>FRENTE</v>
      </c>
      <c r="D4106" s="583" t="s">
        <v>8317</v>
      </c>
      <c r="E4106" s="585">
        <v>45.0</v>
      </c>
      <c r="H4106" s="580" t="str">
        <f t="shared" si="2"/>
        <v>INSERT INTO public.rack (ubicacion, pasillo, lado, almacen) VALUES('F4503F','3','FRENTE','Physical Locations/APT/Stock/Cedis I');</v>
      </c>
    </row>
    <row r="4107">
      <c r="A4107" s="584" t="s">
        <v>830</v>
      </c>
      <c r="B4107" s="585">
        <v>3.0</v>
      </c>
      <c r="C4107" s="580" t="str">
        <f t="shared" si="1"/>
        <v>REVERSO</v>
      </c>
      <c r="D4107" s="583" t="s">
        <v>8317</v>
      </c>
      <c r="E4107" s="585">
        <v>45.0</v>
      </c>
      <c r="H4107" s="580" t="str">
        <f t="shared" si="2"/>
        <v>INSERT INTO public.rack (ubicacion, pasillo, lado, almacen) VALUES('F4503R','3','REVERSO','Physical Locations/APT/Stock/Cedis I');</v>
      </c>
    </row>
    <row r="4108">
      <c r="A4108" s="584" t="s">
        <v>811</v>
      </c>
      <c r="B4108" s="585">
        <v>3.0</v>
      </c>
      <c r="C4108" s="580" t="str">
        <f t="shared" si="1"/>
        <v>FRENTE</v>
      </c>
      <c r="D4108" s="583" t="s">
        <v>8317</v>
      </c>
      <c r="E4108" s="585">
        <v>45.0</v>
      </c>
      <c r="H4108" s="580" t="str">
        <f t="shared" si="2"/>
        <v>INSERT INTO public.rack (ubicacion, pasillo, lado, almacen) VALUES('F4504F','3','FRENTE','Physical Locations/APT/Stock/Cedis I');</v>
      </c>
    </row>
    <row r="4109">
      <c r="A4109" s="584" t="s">
        <v>792</v>
      </c>
      <c r="B4109" s="585">
        <v>3.0</v>
      </c>
      <c r="C4109" s="580" t="str">
        <f t="shared" si="1"/>
        <v>REVERSO</v>
      </c>
      <c r="D4109" s="583" t="s">
        <v>8317</v>
      </c>
      <c r="E4109" s="585">
        <v>45.0</v>
      </c>
      <c r="H4109" s="580" t="str">
        <f t="shared" si="2"/>
        <v>INSERT INTO public.rack (ubicacion, pasillo, lado, almacen) VALUES('F4504R','3','REVERSO','Physical Locations/APT/Stock/Cedis I');</v>
      </c>
    </row>
    <row r="4110">
      <c r="A4110" s="584" t="s">
        <v>773</v>
      </c>
      <c r="B4110" s="585">
        <v>3.0</v>
      </c>
      <c r="C4110" s="580" t="str">
        <f t="shared" si="1"/>
        <v>FRENTE</v>
      </c>
      <c r="D4110" s="583" t="s">
        <v>8317</v>
      </c>
      <c r="E4110" s="585">
        <v>45.0</v>
      </c>
      <c r="H4110" s="580" t="str">
        <f t="shared" si="2"/>
        <v>INSERT INTO public.rack (ubicacion, pasillo, lado, almacen) VALUES('F4505F','3','FRENTE','Physical Locations/APT/Stock/Cedis I');</v>
      </c>
    </row>
    <row r="4111">
      <c r="A4111" s="584" t="s">
        <v>754</v>
      </c>
      <c r="B4111" s="585">
        <v>3.0</v>
      </c>
      <c r="C4111" s="580" t="str">
        <f t="shared" si="1"/>
        <v>REVERSO</v>
      </c>
      <c r="D4111" s="583" t="s">
        <v>8317</v>
      </c>
      <c r="E4111" s="585">
        <v>45.0</v>
      </c>
      <c r="H4111" s="580" t="str">
        <f t="shared" si="2"/>
        <v>INSERT INTO public.rack (ubicacion, pasillo, lado, almacen) VALUES('F4505R','3','REVERSO','Physical Locations/APT/Stock/Cedis I');</v>
      </c>
    </row>
    <row r="4112">
      <c r="A4112" s="584" t="s">
        <v>735</v>
      </c>
      <c r="B4112" s="585">
        <v>3.0</v>
      </c>
      <c r="C4112" s="580" t="str">
        <f t="shared" si="1"/>
        <v>FRENTE</v>
      </c>
      <c r="D4112" s="583" t="s">
        <v>8317</v>
      </c>
      <c r="E4112" s="585">
        <v>45.0</v>
      </c>
      <c r="H4112" s="580" t="str">
        <f t="shared" si="2"/>
        <v>INSERT INTO public.rack (ubicacion, pasillo, lado, almacen) VALUES('F4506F','3','FRENTE','Physical Locations/APT/Stock/Cedis I');</v>
      </c>
    </row>
    <row r="4113">
      <c r="A4113" s="584" t="s">
        <v>716</v>
      </c>
      <c r="B4113" s="585">
        <v>3.0</v>
      </c>
      <c r="C4113" s="580" t="str">
        <f t="shared" si="1"/>
        <v>REVERSO</v>
      </c>
      <c r="D4113" s="583" t="s">
        <v>8317</v>
      </c>
      <c r="E4113" s="585">
        <v>45.0</v>
      </c>
      <c r="H4113" s="580" t="str">
        <f t="shared" si="2"/>
        <v>INSERT INTO public.rack (ubicacion, pasillo, lado, almacen) VALUES('F4506R','3','REVERSO','Physical Locations/APT/Stock/Cedis I');</v>
      </c>
    </row>
    <row r="4114">
      <c r="A4114" s="584" t="s">
        <v>697</v>
      </c>
      <c r="B4114" s="585">
        <v>3.0</v>
      </c>
      <c r="C4114" s="580" t="str">
        <f t="shared" si="1"/>
        <v>FRENTE</v>
      </c>
      <c r="D4114" s="583" t="s">
        <v>8317</v>
      </c>
      <c r="E4114" s="585">
        <v>45.0</v>
      </c>
      <c r="H4114" s="580" t="str">
        <f t="shared" si="2"/>
        <v>INSERT INTO public.rack (ubicacion, pasillo, lado, almacen) VALUES('F4507F','3','FRENTE','Physical Locations/APT/Stock/Cedis I');</v>
      </c>
    </row>
    <row r="4115">
      <c r="A4115" s="584" t="s">
        <v>678</v>
      </c>
      <c r="B4115" s="585">
        <v>3.0</v>
      </c>
      <c r="C4115" s="580" t="str">
        <f t="shared" si="1"/>
        <v>REVERSO</v>
      </c>
      <c r="D4115" s="583" t="s">
        <v>8317</v>
      </c>
      <c r="E4115" s="585">
        <v>45.0</v>
      </c>
      <c r="H4115" s="580" t="str">
        <f t="shared" si="2"/>
        <v>INSERT INTO public.rack (ubicacion, pasillo, lado, almacen) VALUES('F4507R','3','REVERSO','Physical Locations/APT/Stock/Cedis I');</v>
      </c>
    </row>
    <row r="4116">
      <c r="A4116" s="584" t="s">
        <v>660</v>
      </c>
      <c r="B4116" s="585">
        <v>3.0</v>
      </c>
      <c r="C4116" s="580" t="str">
        <f t="shared" si="1"/>
        <v>FRENTE</v>
      </c>
      <c r="D4116" s="583" t="s">
        <v>8317</v>
      </c>
      <c r="E4116" s="585">
        <v>46.0</v>
      </c>
      <c r="H4116" s="580" t="str">
        <f t="shared" si="2"/>
        <v>INSERT INTO public.rack (ubicacion, pasillo, lado, almacen) VALUES('F4601F','3','FRENTE','Physical Locations/APT/Stock/Cedis I');</v>
      </c>
    </row>
    <row r="4117">
      <c r="A4117" s="584" t="s">
        <v>642</v>
      </c>
      <c r="B4117" s="585">
        <v>3.0</v>
      </c>
      <c r="C4117" s="580" t="str">
        <f t="shared" si="1"/>
        <v>REVERSO</v>
      </c>
      <c r="D4117" s="583" t="s">
        <v>8317</v>
      </c>
      <c r="E4117" s="585">
        <v>46.0</v>
      </c>
      <c r="H4117" s="580" t="str">
        <f t="shared" si="2"/>
        <v>INSERT INTO public.rack (ubicacion, pasillo, lado, almacen) VALUES('F4601R','3','REVERSO','Physical Locations/APT/Stock/Cedis I');</v>
      </c>
    </row>
    <row r="4118">
      <c r="A4118" s="584" t="s">
        <v>624</v>
      </c>
      <c r="B4118" s="585">
        <v>3.0</v>
      </c>
      <c r="C4118" s="580" t="str">
        <f t="shared" si="1"/>
        <v>FRENTE</v>
      </c>
      <c r="D4118" s="583" t="s">
        <v>8317</v>
      </c>
      <c r="E4118" s="585">
        <v>46.0</v>
      </c>
      <c r="H4118" s="580" t="str">
        <f t="shared" si="2"/>
        <v>INSERT INTO public.rack (ubicacion, pasillo, lado, almacen) VALUES('F4602F','3','FRENTE','Physical Locations/APT/Stock/Cedis I');</v>
      </c>
    </row>
    <row r="4119">
      <c r="A4119" s="584" t="s">
        <v>606</v>
      </c>
      <c r="B4119" s="585">
        <v>3.0</v>
      </c>
      <c r="C4119" s="580" t="str">
        <f t="shared" si="1"/>
        <v>REVERSO</v>
      </c>
      <c r="D4119" s="583" t="s">
        <v>8317</v>
      </c>
      <c r="E4119" s="585">
        <v>46.0</v>
      </c>
      <c r="H4119" s="580" t="str">
        <f t="shared" si="2"/>
        <v>INSERT INTO public.rack (ubicacion, pasillo, lado, almacen) VALUES('F4602R','3','REVERSO','Physical Locations/APT/Stock/Cedis I');</v>
      </c>
    </row>
    <row r="4120">
      <c r="A4120" s="584" t="s">
        <v>589</v>
      </c>
      <c r="B4120" s="585">
        <v>3.0</v>
      </c>
      <c r="C4120" s="580" t="str">
        <f t="shared" si="1"/>
        <v>FRENTE</v>
      </c>
      <c r="D4120" s="583" t="s">
        <v>8317</v>
      </c>
      <c r="E4120" s="585">
        <v>46.0</v>
      </c>
      <c r="H4120" s="580" t="str">
        <f t="shared" si="2"/>
        <v>INSERT INTO public.rack (ubicacion, pasillo, lado, almacen) VALUES('F4603F','3','FRENTE','Physical Locations/APT/Stock/Cedis I');</v>
      </c>
    </row>
    <row r="4121">
      <c r="A4121" s="584" t="s">
        <v>571</v>
      </c>
      <c r="B4121" s="585">
        <v>3.0</v>
      </c>
      <c r="C4121" s="580" t="str">
        <f t="shared" si="1"/>
        <v>REVERSO</v>
      </c>
      <c r="D4121" s="583" t="s">
        <v>8317</v>
      </c>
      <c r="E4121" s="585">
        <v>46.0</v>
      </c>
      <c r="H4121" s="580" t="str">
        <f t="shared" si="2"/>
        <v>INSERT INTO public.rack (ubicacion, pasillo, lado, almacen) VALUES('F4603R','3','REVERSO','Physical Locations/APT/Stock/Cedis I');</v>
      </c>
    </row>
    <row r="4122">
      <c r="A4122" s="584" t="s">
        <v>555</v>
      </c>
      <c r="B4122" s="585">
        <v>3.0</v>
      </c>
      <c r="C4122" s="580" t="str">
        <f t="shared" si="1"/>
        <v>FRENTE</v>
      </c>
      <c r="D4122" s="583" t="s">
        <v>8317</v>
      </c>
      <c r="E4122" s="585">
        <v>46.0</v>
      </c>
      <c r="H4122" s="580" t="str">
        <f t="shared" si="2"/>
        <v>INSERT INTO public.rack (ubicacion, pasillo, lado, almacen) VALUES('F4604F','3','FRENTE','Physical Locations/APT/Stock/Cedis I');</v>
      </c>
    </row>
    <row r="4123">
      <c r="A4123" s="584" t="s">
        <v>537</v>
      </c>
      <c r="B4123" s="585">
        <v>3.0</v>
      </c>
      <c r="C4123" s="580" t="str">
        <f t="shared" si="1"/>
        <v>REVERSO</v>
      </c>
      <c r="D4123" s="583" t="s">
        <v>8317</v>
      </c>
      <c r="E4123" s="585">
        <v>46.0</v>
      </c>
      <c r="H4123" s="580" t="str">
        <f t="shared" si="2"/>
        <v>INSERT INTO public.rack (ubicacion, pasillo, lado, almacen) VALUES('F4604R','3','REVERSO','Physical Locations/APT/Stock/Cedis I');</v>
      </c>
    </row>
    <row r="4124">
      <c r="A4124" s="584" t="s">
        <v>520</v>
      </c>
      <c r="B4124" s="585">
        <v>3.0</v>
      </c>
      <c r="C4124" s="580" t="str">
        <f t="shared" si="1"/>
        <v>FRENTE</v>
      </c>
      <c r="D4124" s="583" t="s">
        <v>8317</v>
      </c>
      <c r="E4124" s="585">
        <v>46.0</v>
      </c>
      <c r="H4124" s="580" t="str">
        <f t="shared" si="2"/>
        <v>INSERT INTO public.rack (ubicacion, pasillo, lado, almacen) VALUES('F4605F','3','FRENTE','Physical Locations/APT/Stock/Cedis I');</v>
      </c>
    </row>
    <row r="4125">
      <c r="A4125" s="584" t="s">
        <v>501</v>
      </c>
      <c r="B4125" s="585">
        <v>3.0</v>
      </c>
      <c r="C4125" s="580" t="str">
        <f t="shared" si="1"/>
        <v>REVERSO</v>
      </c>
      <c r="D4125" s="583" t="s">
        <v>8317</v>
      </c>
      <c r="E4125" s="585">
        <v>46.0</v>
      </c>
      <c r="H4125" s="580" t="str">
        <f t="shared" si="2"/>
        <v>INSERT INTO public.rack (ubicacion, pasillo, lado, almacen) VALUES('F4605R','3','REVERSO','Physical Locations/APT/Stock/Cedis I');</v>
      </c>
    </row>
    <row r="4126">
      <c r="A4126" s="584" t="s">
        <v>484</v>
      </c>
      <c r="B4126" s="585">
        <v>3.0</v>
      </c>
      <c r="C4126" s="580" t="str">
        <f t="shared" si="1"/>
        <v>FRENTE</v>
      </c>
      <c r="D4126" s="583" t="s">
        <v>8317</v>
      </c>
      <c r="E4126" s="585">
        <v>46.0</v>
      </c>
      <c r="H4126" s="580" t="str">
        <f t="shared" si="2"/>
        <v>INSERT INTO public.rack (ubicacion, pasillo, lado, almacen) VALUES('F4606F','3','FRENTE','Physical Locations/APT/Stock/Cedis I');</v>
      </c>
    </row>
    <row r="4127">
      <c r="A4127" s="584" t="s">
        <v>465</v>
      </c>
      <c r="B4127" s="585">
        <v>3.0</v>
      </c>
      <c r="C4127" s="580" t="str">
        <f t="shared" si="1"/>
        <v>REVERSO</v>
      </c>
      <c r="D4127" s="583" t="s">
        <v>8317</v>
      </c>
      <c r="E4127" s="585">
        <v>46.0</v>
      </c>
      <c r="H4127" s="580" t="str">
        <f t="shared" si="2"/>
        <v>INSERT INTO public.rack (ubicacion, pasillo, lado, almacen) VALUES('F4606R','3','REVERSO','Physical Locations/APT/Stock/Cedis I');</v>
      </c>
    </row>
    <row r="4128">
      <c r="A4128" s="584" t="s">
        <v>448</v>
      </c>
      <c r="B4128" s="585">
        <v>3.0</v>
      </c>
      <c r="C4128" s="580" t="str">
        <f t="shared" si="1"/>
        <v>FRENTE</v>
      </c>
      <c r="D4128" s="583" t="s">
        <v>8317</v>
      </c>
      <c r="E4128" s="585">
        <v>46.0</v>
      </c>
      <c r="H4128" s="580" t="str">
        <f t="shared" si="2"/>
        <v>INSERT INTO public.rack (ubicacion, pasillo, lado, almacen) VALUES('F4607F','3','FRENTE','Physical Locations/APT/Stock/Cedis I');</v>
      </c>
    </row>
    <row r="4129">
      <c r="A4129" s="584" t="s">
        <v>429</v>
      </c>
      <c r="B4129" s="585">
        <v>3.0</v>
      </c>
      <c r="C4129" s="580" t="str">
        <f t="shared" si="1"/>
        <v>REVERSO</v>
      </c>
      <c r="D4129" s="583" t="s">
        <v>8317</v>
      </c>
      <c r="E4129" s="585">
        <v>46.0</v>
      </c>
      <c r="H4129" s="580" t="str">
        <f t="shared" si="2"/>
        <v>INSERT INTO public.rack (ubicacion, pasillo, lado, almacen) VALUES('F4607R','3','REVERSO','Physical Locations/APT/Stock/Cedis I');</v>
      </c>
    </row>
    <row r="4130">
      <c r="A4130" s="584" t="s">
        <v>412</v>
      </c>
      <c r="B4130" s="585">
        <v>3.0</v>
      </c>
      <c r="C4130" s="580" t="str">
        <f t="shared" si="1"/>
        <v>FRENTE</v>
      </c>
      <c r="D4130" s="583" t="s">
        <v>8317</v>
      </c>
      <c r="E4130" s="585">
        <v>47.0</v>
      </c>
      <c r="H4130" s="580" t="str">
        <f t="shared" si="2"/>
        <v>INSERT INTO public.rack (ubicacion, pasillo, lado, almacen) VALUES('F4701F','3','FRENTE','Physical Locations/APT/Stock/Cedis I');</v>
      </c>
    </row>
    <row r="4131">
      <c r="A4131" s="584" t="s">
        <v>393</v>
      </c>
      <c r="B4131" s="585">
        <v>3.0</v>
      </c>
      <c r="C4131" s="580" t="str">
        <f t="shared" si="1"/>
        <v>REVERSO</v>
      </c>
      <c r="D4131" s="583" t="s">
        <v>8317</v>
      </c>
      <c r="E4131" s="585">
        <v>47.0</v>
      </c>
      <c r="H4131" s="580" t="str">
        <f t="shared" si="2"/>
        <v>INSERT INTO public.rack (ubicacion, pasillo, lado, almacen) VALUES('F4701R','3','REVERSO','Physical Locations/APT/Stock/Cedis I');</v>
      </c>
    </row>
    <row r="4132">
      <c r="A4132" s="584" t="s">
        <v>378</v>
      </c>
      <c r="B4132" s="585">
        <v>3.0</v>
      </c>
      <c r="C4132" s="580" t="str">
        <f t="shared" si="1"/>
        <v>REVERSO</v>
      </c>
      <c r="D4132" s="583" t="s">
        <v>8317</v>
      </c>
      <c r="E4132" s="585">
        <v>47.0</v>
      </c>
      <c r="H4132" s="580" t="str">
        <f t="shared" si="2"/>
        <v>INSERT INTO public.rack (ubicacion, pasillo, lado, almacen) VALUES('F4702R','3','REVERSO','Physical Locations/APT/Stock/Cedis I');</v>
      </c>
    </row>
    <row r="4133">
      <c r="A4133" s="584" t="s">
        <v>361</v>
      </c>
      <c r="B4133" s="585">
        <v>3.0</v>
      </c>
      <c r="C4133" s="580" t="str">
        <f t="shared" si="1"/>
        <v>REVERSO</v>
      </c>
      <c r="D4133" s="583" t="s">
        <v>8317</v>
      </c>
      <c r="E4133" s="585">
        <v>47.0</v>
      </c>
      <c r="H4133" s="580" t="str">
        <f t="shared" si="2"/>
        <v>INSERT INTO public.rack (ubicacion, pasillo, lado, almacen) VALUES('F4703R','3','REVERSO','Physical Locations/APT/Stock/Cedis I');</v>
      </c>
    </row>
    <row r="4134">
      <c r="A4134" s="584" t="s">
        <v>345</v>
      </c>
      <c r="B4134" s="585">
        <v>3.0</v>
      </c>
      <c r="C4134" s="580" t="str">
        <f t="shared" si="1"/>
        <v>FRENTE</v>
      </c>
      <c r="D4134" s="583" t="s">
        <v>8317</v>
      </c>
      <c r="E4134" s="585">
        <v>47.0</v>
      </c>
      <c r="H4134" s="580" t="str">
        <f t="shared" si="2"/>
        <v>INSERT INTO public.rack (ubicacion, pasillo, lado, almacen) VALUES('F4704F','3','FRENTE','Physical Locations/APT/Stock/Cedis I');</v>
      </c>
    </row>
    <row r="4135">
      <c r="A4135" s="584" t="s">
        <v>328</v>
      </c>
      <c r="B4135" s="585">
        <v>3.0</v>
      </c>
      <c r="C4135" s="580" t="str">
        <f t="shared" si="1"/>
        <v>REVERSO</v>
      </c>
      <c r="D4135" s="583" t="s">
        <v>8317</v>
      </c>
      <c r="E4135" s="585">
        <v>47.0</v>
      </c>
      <c r="H4135" s="580" t="str">
        <f t="shared" si="2"/>
        <v>INSERT INTO public.rack (ubicacion, pasillo, lado, almacen) VALUES('F4705R','3','REVERSO','Physical Locations/APT/Stock/Cedis I');</v>
      </c>
    </row>
    <row r="4136">
      <c r="A4136" s="584" t="s">
        <v>312</v>
      </c>
      <c r="B4136" s="585">
        <v>3.0</v>
      </c>
      <c r="C4136" s="580" t="str">
        <f t="shared" si="1"/>
        <v>REVERSO</v>
      </c>
      <c r="D4136" s="583" t="s">
        <v>8317</v>
      </c>
      <c r="E4136" s="585">
        <v>47.0</v>
      </c>
      <c r="H4136" s="580" t="str">
        <f t="shared" si="2"/>
        <v>INSERT INTO public.rack (ubicacion, pasillo, lado, almacen) VALUES('F4706R','3','REVERSO','Physical Locations/APT/Stock/Cedis I');</v>
      </c>
    </row>
    <row r="4137">
      <c r="A4137" s="584" t="s">
        <v>294</v>
      </c>
      <c r="B4137" s="585">
        <v>3.0</v>
      </c>
      <c r="C4137" s="580" t="str">
        <f t="shared" si="1"/>
        <v>REVERSO</v>
      </c>
      <c r="D4137" s="583" t="s">
        <v>8317</v>
      </c>
      <c r="E4137" s="585">
        <v>47.0</v>
      </c>
      <c r="H4137" s="580" t="str">
        <f t="shared" si="2"/>
        <v>INSERT INTO public.rack (ubicacion, pasillo, lado, almacen) VALUES('F4707R','3','REVERSO','Physical Locations/APT/Stock/Cedis I');</v>
      </c>
    </row>
    <row r="4138">
      <c r="A4138" s="584" t="s">
        <v>278</v>
      </c>
      <c r="B4138" s="585">
        <v>3.0</v>
      </c>
      <c r="C4138" s="580" t="str">
        <f t="shared" si="1"/>
        <v>REVERSO</v>
      </c>
      <c r="D4138" s="583" t="s">
        <v>8317</v>
      </c>
      <c r="E4138" s="585">
        <v>47.0</v>
      </c>
      <c r="H4138" s="580" t="str">
        <f t="shared" si="2"/>
        <v>INSERT INTO public.rack (ubicacion, pasillo, lado, almacen) VALUES('F4708R','3','REVERSO','Physical Locations/APT/Stock/Cedis I');</v>
      </c>
    </row>
    <row r="4139">
      <c r="A4139" s="584" t="s">
        <v>260</v>
      </c>
      <c r="B4139" s="585">
        <v>3.0</v>
      </c>
      <c r="C4139" s="580" t="str">
        <f t="shared" si="1"/>
        <v>FRENTE</v>
      </c>
      <c r="D4139" s="583" t="s">
        <v>8317</v>
      </c>
      <c r="E4139" s="585">
        <v>48.0</v>
      </c>
      <c r="H4139" s="580" t="str">
        <f t="shared" si="2"/>
        <v>INSERT INTO public.rack (ubicacion, pasillo, lado, almacen) VALUES('F4801F','3','FRENTE','Physical Locations/APT/Stock/Cedis I');</v>
      </c>
    </row>
    <row r="4140">
      <c r="A4140" s="584" t="s">
        <v>244</v>
      </c>
      <c r="B4140" s="585">
        <v>3.0</v>
      </c>
      <c r="C4140" s="580" t="str">
        <f t="shared" si="1"/>
        <v>REVERSO</v>
      </c>
      <c r="D4140" s="583" t="s">
        <v>8317</v>
      </c>
      <c r="E4140" s="585">
        <v>48.0</v>
      </c>
      <c r="H4140" s="580" t="str">
        <f t="shared" si="2"/>
        <v>INSERT INTO public.rack (ubicacion, pasillo, lado, almacen) VALUES('F4801R','3','REVERSO','Physical Locations/APT/Stock/Cedis I');</v>
      </c>
    </row>
    <row r="4141">
      <c r="A4141" s="584" t="s">
        <v>226</v>
      </c>
      <c r="B4141" s="585">
        <v>3.0</v>
      </c>
      <c r="C4141" s="580" t="str">
        <f t="shared" si="1"/>
        <v>REVERSO</v>
      </c>
      <c r="D4141" s="583" t="s">
        <v>8317</v>
      </c>
      <c r="E4141" s="585">
        <v>48.0</v>
      </c>
      <c r="H4141" s="580" t="str">
        <f t="shared" si="2"/>
        <v>INSERT INTO public.rack (ubicacion, pasillo, lado, almacen) VALUES('F4802R','3','REVERSO','Physical Locations/APT/Stock/Cedis I');</v>
      </c>
    </row>
    <row r="4142">
      <c r="A4142" s="584" t="s">
        <v>210</v>
      </c>
      <c r="B4142" s="585">
        <v>3.0</v>
      </c>
      <c r="C4142" s="580" t="str">
        <f t="shared" si="1"/>
        <v>REVERSO</v>
      </c>
      <c r="D4142" s="583" t="s">
        <v>8317</v>
      </c>
      <c r="E4142" s="585">
        <v>48.0</v>
      </c>
      <c r="H4142" s="580" t="str">
        <f t="shared" si="2"/>
        <v>INSERT INTO public.rack (ubicacion, pasillo, lado, almacen) VALUES('F4803R','3','REVERSO','Physical Locations/APT/Stock/Cedis I');</v>
      </c>
    </row>
    <row r="4143">
      <c r="A4143" s="584" t="s">
        <v>191</v>
      </c>
      <c r="B4143" s="585">
        <v>3.0</v>
      </c>
      <c r="C4143" s="580" t="str">
        <f t="shared" si="1"/>
        <v>FRENTE</v>
      </c>
      <c r="D4143" s="583" t="s">
        <v>8317</v>
      </c>
      <c r="E4143" s="585">
        <v>48.0</v>
      </c>
      <c r="H4143" s="580" t="str">
        <f t="shared" si="2"/>
        <v>INSERT INTO public.rack (ubicacion, pasillo, lado, almacen) VALUES('F4804F','3','FRENTE','Physical Locations/APT/Stock/Cedis I');</v>
      </c>
    </row>
    <row r="4144">
      <c r="A4144" s="584" t="s">
        <v>174</v>
      </c>
      <c r="B4144" s="585">
        <v>3.0</v>
      </c>
      <c r="C4144" s="580" t="str">
        <f t="shared" si="1"/>
        <v>REVERSO</v>
      </c>
      <c r="D4144" s="583" t="s">
        <v>8317</v>
      </c>
      <c r="E4144" s="585">
        <v>48.0</v>
      </c>
      <c r="H4144" s="580" t="str">
        <f t="shared" si="2"/>
        <v>INSERT INTO public.rack (ubicacion, pasillo, lado, almacen) VALUES('F4805R','3','REVERSO','Physical Locations/APT/Stock/Cedis I');</v>
      </c>
    </row>
    <row r="4145">
      <c r="A4145" s="584" t="s">
        <v>155</v>
      </c>
      <c r="B4145" s="585">
        <v>3.0</v>
      </c>
      <c r="C4145" s="580" t="str">
        <f t="shared" si="1"/>
        <v>REVERSO</v>
      </c>
      <c r="D4145" s="583" t="s">
        <v>8317</v>
      </c>
      <c r="E4145" s="585">
        <v>48.0</v>
      </c>
      <c r="H4145" s="580" t="str">
        <f t="shared" si="2"/>
        <v>INSERT INTO public.rack (ubicacion, pasillo, lado, almacen) VALUES('F4806R','3','REVERSO','Physical Locations/APT/Stock/Cedis I');</v>
      </c>
    </row>
    <row r="4146">
      <c r="A4146" s="584" t="s">
        <v>138</v>
      </c>
      <c r="B4146" s="585">
        <v>3.0</v>
      </c>
      <c r="C4146" s="580" t="str">
        <f t="shared" si="1"/>
        <v>REVERSO</v>
      </c>
      <c r="D4146" s="583" t="s">
        <v>8317</v>
      </c>
      <c r="E4146" s="585">
        <v>48.0</v>
      </c>
      <c r="H4146" s="580" t="str">
        <f t="shared" si="2"/>
        <v>INSERT INTO public.rack (ubicacion, pasillo, lado, almacen) VALUES('F4807R','3','REVERSO','Physical Locations/APT/Stock/Cedis I');</v>
      </c>
    </row>
    <row r="4147">
      <c r="A4147" s="584" t="s">
        <v>119</v>
      </c>
      <c r="B4147" s="585">
        <v>3.0</v>
      </c>
      <c r="C4147" s="580" t="str">
        <f t="shared" si="1"/>
        <v>REVERSO</v>
      </c>
      <c r="D4147" s="583" t="s">
        <v>8317</v>
      </c>
      <c r="E4147" s="585">
        <v>48.0</v>
      </c>
      <c r="H4147" s="580" t="str">
        <f t="shared" si="2"/>
        <v>INSERT INTO public.rack (ubicacion, pasillo, lado, almacen) VALUES('F4808R','3','REVERSO','Physical Locations/APT/Stock/Cedis I');</v>
      </c>
    </row>
    <row r="4148">
      <c r="A4148" s="584" t="s">
        <v>245</v>
      </c>
      <c r="B4148" s="585">
        <v>4.0</v>
      </c>
      <c r="C4148" s="580" t="str">
        <f t="shared" si="1"/>
        <v>REVERSO</v>
      </c>
      <c r="D4148" s="583" t="s">
        <v>8317</v>
      </c>
      <c r="E4148" s="585">
        <v>1.0</v>
      </c>
      <c r="H4148" s="580" t="str">
        <f t="shared" si="2"/>
        <v>INSERT INTO public.rack (ubicacion, pasillo, lado, almacen) VALUES('G0101R','4','REVERSO','Physical Locations/APT/Stock/Cedis I');</v>
      </c>
    </row>
    <row r="4149">
      <c r="A4149" s="584" t="s">
        <v>227</v>
      </c>
      <c r="B4149" s="585">
        <v>4.0</v>
      </c>
      <c r="C4149" s="580" t="str">
        <f t="shared" si="1"/>
        <v>REVERSO</v>
      </c>
      <c r="D4149" s="583" t="s">
        <v>8317</v>
      </c>
      <c r="E4149" s="585">
        <v>1.0</v>
      </c>
      <c r="H4149" s="580" t="str">
        <f t="shared" si="2"/>
        <v>INSERT INTO public.rack (ubicacion, pasillo, lado, almacen) VALUES('G0102R','4','REVERSO','Physical Locations/APT/Stock/Cedis I');</v>
      </c>
    </row>
    <row r="4150">
      <c r="A4150" s="584" t="s">
        <v>211</v>
      </c>
      <c r="B4150" s="585">
        <v>4.0</v>
      </c>
      <c r="C4150" s="580" t="str">
        <f t="shared" si="1"/>
        <v>REVERSO</v>
      </c>
      <c r="D4150" s="583" t="s">
        <v>8317</v>
      </c>
      <c r="E4150" s="585">
        <v>1.0</v>
      </c>
      <c r="H4150" s="580" t="str">
        <f t="shared" si="2"/>
        <v>INSERT INTO public.rack (ubicacion, pasillo, lado, almacen) VALUES('G0103R','4','REVERSO','Physical Locations/APT/Stock/Cedis I');</v>
      </c>
    </row>
    <row r="4151">
      <c r="A4151" s="584" t="s">
        <v>192</v>
      </c>
      <c r="B4151" s="585">
        <v>4.0</v>
      </c>
      <c r="C4151" s="580" t="str">
        <f t="shared" si="1"/>
        <v>REVERSO</v>
      </c>
      <c r="D4151" s="583" t="s">
        <v>8317</v>
      </c>
      <c r="E4151" s="585">
        <v>1.0</v>
      </c>
      <c r="H4151" s="580" t="str">
        <f t="shared" si="2"/>
        <v>INSERT INTO public.rack (ubicacion, pasillo, lado, almacen) VALUES('G0104R','4','REVERSO','Physical Locations/APT/Stock/Cedis I');</v>
      </c>
    </row>
    <row r="4152">
      <c r="A4152" s="584" t="s">
        <v>175</v>
      </c>
      <c r="B4152" s="585">
        <v>4.0</v>
      </c>
      <c r="C4152" s="580" t="str">
        <f t="shared" si="1"/>
        <v>REVERSO</v>
      </c>
      <c r="D4152" s="583" t="s">
        <v>8317</v>
      </c>
      <c r="E4152" s="585">
        <v>1.0</v>
      </c>
      <c r="H4152" s="580" t="str">
        <f t="shared" si="2"/>
        <v>INSERT INTO public.rack (ubicacion, pasillo, lado, almacen) VALUES('G0105R','4','REVERSO','Physical Locations/APT/Stock/Cedis I');</v>
      </c>
    </row>
    <row r="4153">
      <c r="A4153" s="584" t="s">
        <v>156</v>
      </c>
      <c r="B4153" s="585">
        <v>4.0</v>
      </c>
      <c r="C4153" s="580" t="str">
        <f t="shared" si="1"/>
        <v>REVERSO</v>
      </c>
      <c r="D4153" s="583" t="s">
        <v>8317</v>
      </c>
      <c r="E4153" s="585">
        <v>1.0</v>
      </c>
      <c r="H4153" s="580" t="str">
        <f t="shared" si="2"/>
        <v>INSERT INTO public.rack (ubicacion, pasillo, lado, almacen) VALUES('G0106R','4','REVERSO','Physical Locations/APT/Stock/Cedis I');</v>
      </c>
    </row>
    <row r="4154">
      <c r="A4154" s="584" t="s">
        <v>139</v>
      </c>
      <c r="B4154" s="585">
        <v>4.0</v>
      </c>
      <c r="C4154" s="580" t="str">
        <f t="shared" si="1"/>
        <v>REVERSO</v>
      </c>
      <c r="D4154" s="583" t="s">
        <v>8317</v>
      </c>
      <c r="E4154" s="585">
        <v>1.0</v>
      </c>
      <c r="H4154" s="580" t="str">
        <f t="shared" si="2"/>
        <v>INSERT INTO public.rack (ubicacion, pasillo, lado, almacen) VALUES('G0107R','4','REVERSO','Physical Locations/APT/Stock/Cedis I');</v>
      </c>
    </row>
    <row r="4155">
      <c r="A4155" s="584" t="s">
        <v>120</v>
      </c>
      <c r="B4155" s="585">
        <v>4.0</v>
      </c>
      <c r="C4155" s="580" t="str">
        <f t="shared" si="1"/>
        <v>REVERSO</v>
      </c>
      <c r="D4155" s="583" t="s">
        <v>8317</v>
      </c>
      <c r="E4155" s="585">
        <v>1.0</v>
      </c>
      <c r="H4155" s="580" t="str">
        <f t="shared" si="2"/>
        <v>INSERT INTO public.rack (ubicacion, pasillo, lado, almacen) VALUES('G0108R','4','REVERSO','Physical Locations/APT/Stock/Cedis I');</v>
      </c>
    </row>
    <row r="4156">
      <c r="A4156" s="584" t="s">
        <v>379</v>
      </c>
      <c r="B4156" s="585">
        <v>4.0</v>
      </c>
      <c r="C4156" s="580" t="str">
        <f t="shared" si="1"/>
        <v>REVERSO</v>
      </c>
      <c r="D4156" s="583" t="s">
        <v>8317</v>
      </c>
      <c r="E4156" s="585">
        <v>2.0</v>
      </c>
      <c r="H4156" s="580" t="str">
        <f t="shared" si="2"/>
        <v>INSERT INTO public.rack (ubicacion, pasillo, lado, almacen) VALUES('G0201R','4','REVERSO','Physical Locations/APT/Stock/Cedis I');</v>
      </c>
    </row>
    <row r="4157">
      <c r="A4157" s="584" t="s">
        <v>362</v>
      </c>
      <c r="B4157" s="585">
        <v>4.0</v>
      </c>
      <c r="C4157" s="580" t="str">
        <f t="shared" si="1"/>
        <v>REVERSO</v>
      </c>
      <c r="D4157" s="583" t="s">
        <v>8317</v>
      </c>
      <c r="E4157" s="585">
        <v>2.0</v>
      </c>
      <c r="H4157" s="580" t="str">
        <f t="shared" si="2"/>
        <v>INSERT INTO public.rack (ubicacion, pasillo, lado, almacen) VALUES('G0202R','4','REVERSO','Physical Locations/APT/Stock/Cedis I');</v>
      </c>
    </row>
    <row r="4158">
      <c r="A4158" s="584" t="s">
        <v>346</v>
      </c>
      <c r="B4158" s="585">
        <v>4.0</v>
      </c>
      <c r="C4158" s="580" t="str">
        <f t="shared" si="1"/>
        <v>REVERSO</v>
      </c>
      <c r="D4158" s="583" t="s">
        <v>8317</v>
      </c>
      <c r="E4158" s="585">
        <v>2.0</v>
      </c>
      <c r="H4158" s="580" t="str">
        <f t="shared" si="2"/>
        <v>INSERT INTO public.rack (ubicacion, pasillo, lado, almacen) VALUES('G0203R','4','REVERSO','Physical Locations/APT/Stock/Cedis I');</v>
      </c>
    </row>
    <row r="4159">
      <c r="A4159" s="584" t="s">
        <v>329</v>
      </c>
      <c r="B4159" s="585">
        <v>4.0</v>
      </c>
      <c r="C4159" s="580" t="str">
        <f t="shared" si="1"/>
        <v>REVERSO</v>
      </c>
      <c r="D4159" s="583" t="s">
        <v>8317</v>
      </c>
      <c r="E4159" s="585">
        <v>2.0</v>
      </c>
      <c r="H4159" s="580" t="str">
        <f t="shared" si="2"/>
        <v>INSERT INTO public.rack (ubicacion, pasillo, lado, almacen) VALUES('G0204R','4','REVERSO','Physical Locations/APT/Stock/Cedis I');</v>
      </c>
    </row>
    <row r="4160">
      <c r="A4160" s="584" t="s">
        <v>313</v>
      </c>
      <c r="B4160" s="585">
        <v>4.0</v>
      </c>
      <c r="C4160" s="580" t="str">
        <f t="shared" si="1"/>
        <v>REVERSO</v>
      </c>
      <c r="D4160" s="583" t="s">
        <v>8317</v>
      </c>
      <c r="E4160" s="585">
        <v>2.0</v>
      </c>
      <c r="H4160" s="580" t="str">
        <f t="shared" si="2"/>
        <v>INSERT INTO public.rack (ubicacion, pasillo, lado, almacen) VALUES('G0205R','4','REVERSO','Physical Locations/APT/Stock/Cedis I');</v>
      </c>
    </row>
    <row r="4161">
      <c r="A4161" s="584" t="s">
        <v>295</v>
      </c>
      <c r="B4161" s="585">
        <v>4.0</v>
      </c>
      <c r="C4161" s="580" t="str">
        <f t="shared" si="1"/>
        <v>REVERSO</v>
      </c>
      <c r="D4161" s="583" t="s">
        <v>8317</v>
      </c>
      <c r="E4161" s="585">
        <v>2.0</v>
      </c>
      <c r="H4161" s="580" t="str">
        <f t="shared" si="2"/>
        <v>INSERT INTO public.rack (ubicacion, pasillo, lado, almacen) VALUES('G0206R','4','REVERSO','Physical Locations/APT/Stock/Cedis I');</v>
      </c>
    </row>
    <row r="4162">
      <c r="A4162" s="584" t="s">
        <v>279</v>
      </c>
      <c r="B4162" s="585">
        <v>4.0</v>
      </c>
      <c r="C4162" s="580" t="str">
        <f t="shared" si="1"/>
        <v>REVERSO</v>
      </c>
      <c r="D4162" s="583" t="s">
        <v>8317</v>
      </c>
      <c r="E4162" s="585">
        <v>2.0</v>
      </c>
      <c r="H4162" s="580" t="str">
        <f t="shared" si="2"/>
        <v>INSERT INTO public.rack (ubicacion, pasillo, lado, almacen) VALUES('G0207R','4','REVERSO','Physical Locations/APT/Stock/Cedis I');</v>
      </c>
    </row>
    <row r="4163">
      <c r="A4163" s="584" t="s">
        <v>261</v>
      </c>
      <c r="B4163" s="585">
        <v>4.0</v>
      </c>
      <c r="C4163" s="580" t="str">
        <f t="shared" si="1"/>
        <v>REVERSO</v>
      </c>
      <c r="D4163" s="583" t="s">
        <v>8317</v>
      </c>
      <c r="E4163" s="585">
        <v>2.0</v>
      </c>
      <c r="H4163" s="580" t="str">
        <f t="shared" si="2"/>
        <v>INSERT INTO public.rack (ubicacion, pasillo, lado, almacen) VALUES('G0208R','4','REVERSO','Physical Locations/APT/Stock/Cedis I');</v>
      </c>
    </row>
    <row r="4164">
      <c r="A4164" s="584" t="s">
        <v>521</v>
      </c>
      <c r="B4164" s="585">
        <v>4.0</v>
      </c>
      <c r="C4164" s="580" t="str">
        <f t="shared" si="1"/>
        <v>REVERSO</v>
      </c>
      <c r="D4164" s="583" t="s">
        <v>8317</v>
      </c>
      <c r="E4164" s="585">
        <v>3.0</v>
      </c>
      <c r="H4164" s="580" t="str">
        <f t="shared" si="2"/>
        <v>INSERT INTO public.rack (ubicacion, pasillo, lado, almacen) VALUES('G0301R','4','REVERSO','Physical Locations/APT/Stock/Cedis I');</v>
      </c>
    </row>
    <row r="4165">
      <c r="A4165" s="584" t="s">
        <v>502</v>
      </c>
      <c r="B4165" s="585">
        <v>4.0</v>
      </c>
      <c r="C4165" s="580" t="str">
        <f t="shared" si="1"/>
        <v>REVERSO</v>
      </c>
      <c r="D4165" s="583" t="s">
        <v>8317</v>
      </c>
      <c r="E4165" s="585">
        <v>3.0</v>
      </c>
      <c r="H4165" s="580" t="str">
        <f t="shared" si="2"/>
        <v>INSERT INTO public.rack (ubicacion, pasillo, lado, almacen) VALUES('G0302R','4','REVERSO','Physical Locations/APT/Stock/Cedis I');</v>
      </c>
    </row>
    <row r="4166">
      <c r="A4166" s="584" t="s">
        <v>485</v>
      </c>
      <c r="B4166" s="585">
        <v>4.0</v>
      </c>
      <c r="C4166" s="580" t="str">
        <f t="shared" si="1"/>
        <v>REVERSO</v>
      </c>
      <c r="D4166" s="583" t="s">
        <v>8317</v>
      </c>
      <c r="E4166" s="585">
        <v>3.0</v>
      </c>
      <c r="H4166" s="580" t="str">
        <f t="shared" si="2"/>
        <v>INSERT INTO public.rack (ubicacion, pasillo, lado, almacen) VALUES('G0303R','4','REVERSO','Physical Locations/APT/Stock/Cedis I');</v>
      </c>
    </row>
    <row r="4167">
      <c r="A4167" s="584" t="s">
        <v>466</v>
      </c>
      <c r="B4167" s="585">
        <v>4.0</v>
      </c>
      <c r="C4167" s="580" t="str">
        <f t="shared" si="1"/>
        <v>REVERSO</v>
      </c>
      <c r="D4167" s="583" t="s">
        <v>8317</v>
      </c>
      <c r="E4167" s="585">
        <v>3.0</v>
      </c>
      <c r="H4167" s="580" t="str">
        <f t="shared" si="2"/>
        <v>INSERT INTO public.rack (ubicacion, pasillo, lado, almacen) VALUES('G0304R','4','REVERSO','Physical Locations/APT/Stock/Cedis I');</v>
      </c>
    </row>
    <row r="4168">
      <c r="A4168" s="584" t="s">
        <v>449</v>
      </c>
      <c r="B4168" s="585">
        <v>4.0</v>
      </c>
      <c r="C4168" s="580" t="str">
        <f t="shared" si="1"/>
        <v>REVERSO</v>
      </c>
      <c r="D4168" s="583" t="s">
        <v>8317</v>
      </c>
      <c r="E4168" s="585">
        <v>3.0</v>
      </c>
      <c r="H4168" s="580" t="str">
        <f t="shared" si="2"/>
        <v>INSERT INTO public.rack (ubicacion, pasillo, lado, almacen) VALUES('G0305R','4','REVERSO','Physical Locations/APT/Stock/Cedis I');</v>
      </c>
    </row>
    <row r="4169">
      <c r="A4169" s="584" t="s">
        <v>430</v>
      </c>
      <c r="B4169" s="585">
        <v>4.0</v>
      </c>
      <c r="C4169" s="580" t="str">
        <f t="shared" si="1"/>
        <v>REVERSO</v>
      </c>
      <c r="D4169" s="583" t="s">
        <v>8317</v>
      </c>
      <c r="E4169" s="585">
        <v>3.0</v>
      </c>
      <c r="H4169" s="580" t="str">
        <f t="shared" si="2"/>
        <v>INSERT INTO public.rack (ubicacion, pasillo, lado, almacen) VALUES('G0306R','4','REVERSO','Physical Locations/APT/Stock/Cedis I');</v>
      </c>
    </row>
    <row r="4170">
      <c r="A4170" s="584" t="s">
        <v>413</v>
      </c>
      <c r="B4170" s="585">
        <v>4.0</v>
      </c>
      <c r="C4170" s="580" t="str">
        <f t="shared" si="1"/>
        <v>REVERSO</v>
      </c>
      <c r="D4170" s="583" t="s">
        <v>8317</v>
      </c>
      <c r="E4170" s="585">
        <v>3.0</v>
      </c>
      <c r="H4170" s="580" t="str">
        <f t="shared" si="2"/>
        <v>INSERT INTO public.rack (ubicacion, pasillo, lado, almacen) VALUES('G0307R','4','REVERSO','Physical Locations/APT/Stock/Cedis I');</v>
      </c>
    </row>
    <row r="4171">
      <c r="A4171" s="584" t="s">
        <v>394</v>
      </c>
      <c r="B4171" s="585">
        <v>4.0</v>
      </c>
      <c r="C4171" s="580" t="str">
        <f t="shared" si="1"/>
        <v>REVERSO</v>
      </c>
      <c r="D4171" s="583" t="s">
        <v>8317</v>
      </c>
      <c r="E4171" s="585">
        <v>3.0</v>
      </c>
      <c r="H4171" s="580" t="str">
        <f t="shared" si="2"/>
        <v>INSERT INTO public.rack (ubicacion, pasillo, lado, almacen) VALUES('G0308R','4','REVERSO','Physical Locations/APT/Stock/Cedis I');</v>
      </c>
    </row>
    <row r="4172">
      <c r="A4172" s="584" t="s">
        <v>661</v>
      </c>
      <c r="B4172" s="585">
        <v>4.0</v>
      </c>
      <c r="C4172" s="580" t="str">
        <f t="shared" si="1"/>
        <v>REVERSO</v>
      </c>
      <c r="D4172" s="583" t="s">
        <v>8317</v>
      </c>
      <c r="E4172" s="585">
        <v>4.0</v>
      </c>
      <c r="H4172" s="580" t="str">
        <f t="shared" si="2"/>
        <v>INSERT INTO public.rack (ubicacion, pasillo, lado, almacen) VALUES('G0401R','4','REVERSO','Physical Locations/APT/Stock/Cedis I');</v>
      </c>
    </row>
    <row r="4173">
      <c r="A4173" s="584" t="s">
        <v>643</v>
      </c>
      <c r="B4173" s="585">
        <v>4.0</v>
      </c>
      <c r="C4173" s="580" t="str">
        <f t="shared" si="1"/>
        <v>REVERSO</v>
      </c>
      <c r="D4173" s="583" t="s">
        <v>8317</v>
      </c>
      <c r="E4173" s="585">
        <v>4.0</v>
      </c>
      <c r="H4173" s="580" t="str">
        <f t="shared" si="2"/>
        <v>INSERT INTO public.rack (ubicacion, pasillo, lado, almacen) VALUES('G0402R','4','REVERSO','Physical Locations/APT/Stock/Cedis I');</v>
      </c>
    </row>
    <row r="4174">
      <c r="A4174" s="584" t="s">
        <v>625</v>
      </c>
      <c r="B4174" s="585">
        <v>4.0</v>
      </c>
      <c r="C4174" s="580" t="str">
        <f t="shared" si="1"/>
        <v>REVERSO</v>
      </c>
      <c r="D4174" s="583" t="s">
        <v>8317</v>
      </c>
      <c r="E4174" s="585">
        <v>4.0</v>
      </c>
      <c r="H4174" s="580" t="str">
        <f t="shared" si="2"/>
        <v>INSERT INTO public.rack (ubicacion, pasillo, lado, almacen) VALUES('G0403R','4','REVERSO','Physical Locations/APT/Stock/Cedis I');</v>
      </c>
    </row>
    <row r="4175">
      <c r="A4175" s="584" t="s">
        <v>607</v>
      </c>
      <c r="B4175" s="585">
        <v>4.0</v>
      </c>
      <c r="C4175" s="580" t="str">
        <f t="shared" si="1"/>
        <v>REVERSO</v>
      </c>
      <c r="D4175" s="583" t="s">
        <v>8317</v>
      </c>
      <c r="E4175" s="585">
        <v>4.0</v>
      </c>
      <c r="H4175" s="580" t="str">
        <f t="shared" si="2"/>
        <v>INSERT INTO public.rack (ubicacion, pasillo, lado, almacen) VALUES('G0404R','4','REVERSO','Physical Locations/APT/Stock/Cedis I');</v>
      </c>
    </row>
    <row r="4176">
      <c r="A4176" s="584" t="s">
        <v>590</v>
      </c>
      <c r="B4176" s="585">
        <v>4.0</v>
      </c>
      <c r="C4176" s="580" t="str">
        <f t="shared" si="1"/>
        <v>REVERSO</v>
      </c>
      <c r="D4176" s="583" t="s">
        <v>8317</v>
      </c>
      <c r="E4176" s="585">
        <v>4.0</v>
      </c>
      <c r="H4176" s="580" t="str">
        <f t="shared" si="2"/>
        <v>INSERT INTO public.rack (ubicacion, pasillo, lado, almacen) VALUES('G0405R','4','REVERSO','Physical Locations/APT/Stock/Cedis I');</v>
      </c>
    </row>
    <row r="4177">
      <c r="A4177" s="584" t="s">
        <v>572</v>
      </c>
      <c r="B4177" s="585">
        <v>4.0</v>
      </c>
      <c r="C4177" s="580" t="str">
        <f t="shared" si="1"/>
        <v>REVERSO</v>
      </c>
      <c r="D4177" s="583" t="s">
        <v>8317</v>
      </c>
      <c r="E4177" s="585">
        <v>4.0</v>
      </c>
      <c r="H4177" s="580" t="str">
        <f t="shared" si="2"/>
        <v>INSERT INTO public.rack (ubicacion, pasillo, lado, almacen) VALUES('G0406R','4','REVERSO','Physical Locations/APT/Stock/Cedis I');</v>
      </c>
    </row>
    <row r="4178">
      <c r="A4178" s="584" t="s">
        <v>556</v>
      </c>
      <c r="B4178" s="585">
        <v>4.0</v>
      </c>
      <c r="C4178" s="580" t="str">
        <f t="shared" si="1"/>
        <v>REVERSO</v>
      </c>
      <c r="D4178" s="583" t="s">
        <v>8317</v>
      </c>
      <c r="E4178" s="585">
        <v>4.0</v>
      </c>
      <c r="H4178" s="580" t="str">
        <f t="shared" si="2"/>
        <v>INSERT INTO public.rack (ubicacion, pasillo, lado, almacen) VALUES('G0407R','4','REVERSO','Physical Locations/APT/Stock/Cedis I');</v>
      </c>
    </row>
    <row r="4179">
      <c r="A4179" s="584" t="s">
        <v>538</v>
      </c>
      <c r="B4179" s="585">
        <v>4.0</v>
      </c>
      <c r="C4179" s="580" t="str">
        <f t="shared" si="1"/>
        <v>REVERSO</v>
      </c>
      <c r="D4179" s="583" t="s">
        <v>8317</v>
      </c>
      <c r="E4179" s="585">
        <v>4.0</v>
      </c>
      <c r="H4179" s="580" t="str">
        <f t="shared" si="2"/>
        <v>INSERT INTO public.rack (ubicacion, pasillo, lado, almacen) VALUES('G0408R','4','REVERSO','Physical Locations/APT/Stock/Cedis I');</v>
      </c>
    </row>
    <row r="4180">
      <c r="A4180" s="584" t="s">
        <v>957</v>
      </c>
      <c r="B4180" s="585">
        <v>4.0</v>
      </c>
      <c r="C4180" s="580" t="str">
        <f t="shared" si="1"/>
        <v>FRENTE</v>
      </c>
      <c r="D4180" s="583" t="s">
        <v>8317</v>
      </c>
      <c r="E4180" s="585">
        <v>5.0</v>
      </c>
      <c r="H4180" s="580" t="str">
        <f t="shared" si="2"/>
        <v>INSERT INTO public.rack (ubicacion, pasillo, lado, almacen) VALUES('G0501F','4','FRENTE','Physical Locations/APT/Stock/Cedis I');</v>
      </c>
    </row>
    <row r="4181">
      <c r="A4181" s="584" t="s">
        <v>939</v>
      </c>
      <c r="B4181" s="585">
        <v>4.0</v>
      </c>
      <c r="C4181" s="580" t="str">
        <f t="shared" si="1"/>
        <v>REVERSO</v>
      </c>
      <c r="D4181" s="583" t="s">
        <v>8317</v>
      </c>
      <c r="E4181" s="585">
        <v>5.0</v>
      </c>
      <c r="H4181" s="580" t="str">
        <f t="shared" si="2"/>
        <v>INSERT INTO public.rack (ubicacion, pasillo, lado, almacen) VALUES('G0501R','4','REVERSO','Physical Locations/APT/Stock/Cedis I');</v>
      </c>
    </row>
    <row r="4182">
      <c r="A4182" s="584" t="s">
        <v>921</v>
      </c>
      <c r="B4182" s="585">
        <v>4.0</v>
      </c>
      <c r="C4182" s="580" t="str">
        <f t="shared" si="1"/>
        <v>FRENTE</v>
      </c>
      <c r="D4182" s="583" t="s">
        <v>8317</v>
      </c>
      <c r="E4182" s="585">
        <v>5.0</v>
      </c>
      <c r="H4182" s="580" t="str">
        <f t="shared" si="2"/>
        <v>INSERT INTO public.rack (ubicacion, pasillo, lado, almacen) VALUES('G0502F','4','FRENTE','Physical Locations/APT/Stock/Cedis I');</v>
      </c>
    </row>
    <row r="4183">
      <c r="A4183" s="584" t="s">
        <v>903</v>
      </c>
      <c r="B4183" s="585">
        <v>4.0</v>
      </c>
      <c r="C4183" s="580" t="str">
        <f t="shared" si="1"/>
        <v>REVERSO</v>
      </c>
      <c r="D4183" s="583" t="s">
        <v>8317</v>
      </c>
      <c r="E4183" s="585">
        <v>5.0</v>
      </c>
      <c r="H4183" s="580" t="str">
        <f t="shared" si="2"/>
        <v>INSERT INTO public.rack (ubicacion, pasillo, lado, almacen) VALUES('G0502R','4','REVERSO','Physical Locations/APT/Stock/Cedis I');</v>
      </c>
    </row>
    <row r="4184">
      <c r="A4184" s="584" t="s">
        <v>885</v>
      </c>
      <c r="B4184" s="585">
        <v>4.0</v>
      </c>
      <c r="C4184" s="580" t="str">
        <f t="shared" si="1"/>
        <v>FRENTE</v>
      </c>
      <c r="D4184" s="583" t="s">
        <v>8317</v>
      </c>
      <c r="E4184" s="585">
        <v>5.0</v>
      </c>
      <c r="H4184" s="580" t="str">
        <f t="shared" si="2"/>
        <v>INSERT INTO public.rack (ubicacion, pasillo, lado, almacen) VALUES('G0503F','4','FRENTE','Physical Locations/APT/Stock/Cedis I');</v>
      </c>
    </row>
    <row r="4185">
      <c r="A4185" s="584" t="s">
        <v>867</v>
      </c>
      <c r="B4185" s="585">
        <v>4.0</v>
      </c>
      <c r="C4185" s="580" t="str">
        <f t="shared" si="1"/>
        <v>REVERSO</v>
      </c>
      <c r="D4185" s="583" t="s">
        <v>8317</v>
      </c>
      <c r="E4185" s="585">
        <v>5.0</v>
      </c>
      <c r="H4185" s="580" t="str">
        <f t="shared" si="2"/>
        <v>INSERT INTO public.rack (ubicacion, pasillo, lado, almacen) VALUES('G0503R','4','REVERSO','Physical Locations/APT/Stock/Cedis I');</v>
      </c>
    </row>
    <row r="4186">
      <c r="A4186" s="584" t="s">
        <v>849</v>
      </c>
      <c r="B4186" s="585">
        <v>4.0</v>
      </c>
      <c r="C4186" s="580" t="str">
        <f t="shared" si="1"/>
        <v>FRENTE</v>
      </c>
      <c r="D4186" s="583" t="s">
        <v>8317</v>
      </c>
      <c r="E4186" s="585">
        <v>5.0</v>
      </c>
      <c r="H4186" s="580" t="str">
        <f t="shared" si="2"/>
        <v>INSERT INTO public.rack (ubicacion, pasillo, lado, almacen) VALUES('G0504F','4','FRENTE','Physical Locations/APT/Stock/Cedis I');</v>
      </c>
    </row>
    <row r="4187">
      <c r="A4187" s="584" t="s">
        <v>831</v>
      </c>
      <c r="B4187" s="585">
        <v>4.0</v>
      </c>
      <c r="C4187" s="580" t="str">
        <f t="shared" si="1"/>
        <v>REVERSO</v>
      </c>
      <c r="D4187" s="583" t="s">
        <v>8317</v>
      </c>
      <c r="E4187" s="585">
        <v>5.0</v>
      </c>
      <c r="H4187" s="580" t="str">
        <f t="shared" si="2"/>
        <v>INSERT INTO public.rack (ubicacion, pasillo, lado, almacen) VALUES('G0504R','4','REVERSO','Physical Locations/APT/Stock/Cedis I');</v>
      </c>
    </row>
    <row r="4188">
      <c r="A4188" s="584" t="s">
        <v>812</v>
      </c>
      <c r="B4188" s="585">
        <v>4.0</v>
      </c>
      <c r="C4188" s="580" t="str">
        <f t="shared" si="1"/>
        <v>FRENTE</v>
      </c>
      <c r="D4188" s="583" t="s">
        <v>8317</v>
      </c>
      <c r="E4188" s="585">
        <v>5.0</v>
      </c>
      <c r="H4188" s="580" t="str">
        <f t="shared" si="2"/>
        <v>INSERT INTO public.rack (ubicacion, pasillo, lado, almacen) VALUES('G0505F','4','FRENTE','Physical Locations/APT/Stock/Cedis I');</v>
      </c>
    </row>
    <row r="4189">
      <c r="A4189" s="584" t="s">
        <v>793</v>
      </c>
      <c r="B4189" s="585">
        <v>4.0</v>
      </c>
      <c r="C4189" s="580" t="str">
        <f t="shared" si="1"/>
        <v>REVERSO</v>
      </c>
      <c r="D4189" s="583" t="s">
        <v>8317</v>
      </c>
      <c r="E4189" s="585">
        <v>5.0</v>
      </c>
      <c r="H4189" s="580" t="str">
        <f t="shared" si="2"/>
        <v>INSERT INTO public.rack (ubicacion, pasillo, lado, almacen) VALUES('G0505R','4','REVERSO','Physical Locations/APT/Stock/Cedis I');</v>
      </c>
    </row>
    <row r="4190">
      <c r="A4190" s="584" t="s">
        <v>774</v>
      </c>
      <c r="B4190" s="585">
        <v>4.0</v>
      </c>
      <c r="C4190" s="580" t="str">
        <f t="shared" si="1"/>
        <v>FRENTE</v>
      </c>
      <c r="D4190" s="583" t="s">
        <v>8317</v>
      </c>
      <c r="E4190" s="585">
        <v>5.0</v>
      </c>
      <c r="H4190" s="580" t="str">
        <f t="shared" si="2"/>
        <v>INSERT INTO public.rack (ubicacion, pasillo, lado, almacen) VALUES('G0506F','4','FRENTE','Physical Locations/APT/Stock/Cedis I');</v>
      </c>
    </row>
    <row r="4191">
      <c r="A4191" s="584" t="s">
        <v>755</v>
      </c>
      <c r="B4191" s="585">
        <v>4.0</v>
      </c>
      <c r="C4191" s="580" t="str">
        <f t="shared" si="1"/>
        <v>REVERSO</v>
      </c>
      <c r="D4191" s="583" t="s">
        <v>8317</v>
      </c>
      <c r="E4191" s="585">
        <v>5.0</v>
      </c>
      <c r="H4191" s="580" t="str">
        <f t="shared" si="2"/>
        <v>INSERT INTO public.rack (ubicacion, pasillo, lado, almacen) VALUES('G0506R','4','REVERSO','Physical Locations/APT/Stock/Cedis I');</v>
      </c>
    </row>
    <row r="4192">
      <c r="A4192" s="584" t="s">
        <v>736</v>
      </c>
      <c r="B4192" s="585">
        <v>4.0</v>
      </c>
      <c r="C4192" s="580" t="str">
        <f t="shared" si="1"/>
        <v>FRENTE</v>
      </c>
      <c r="D4192" s="583" t="s">
        <v>8317</v>
      </c>
      <c r="E4192" s="585">
        <v>5.0</v>
      </c>
      <c r="H4192" s="580" t="str">
        <f t="shared" si="2"/>
        <v>INSERT INTO public.rack (ubicacion, pasillo, lado, almacen) VALUES('G0507F','4','FRENTE','Physical Locations/APT/Stock/Cedis I');</v>
      </c>
    </row>
    <row r="4193">
      <c r="A4193" s="584" t="s">
        <v>717</v>
      </c>
      <c r="B4193" s="585">
        <v>4.0</v>
      </c>
      <c r="C4193" s="580" t="str">
        <f t="shared" si="1"/>
        <v>REVERSO</v>
      </c>
      <c r="D4193" s="583" t="s">
        <v>8317</v>
      </c>
      <c r="E4193" s="585">
        <v>5.0</v>
      </c>
      <c r="H4193" s="580" t="str">
        <f t="shared" si="2"/>
        <v>INSERT INTO public.rack (ubicacion, pasillo, lado, almacen) VALUES('G0507R','4','REVERSO','Physical Locations/APT/Stock/Cedis I');</v>
      </c>
    </row>
    <row r="4194">
      <c r="A4194" s="584" t="s">
        <v>698</v>
      </c>
      <c r="B4194" s="585">
        <v>4.0</v>
      </c>
      <c r="C4194" s="580" t="str">
        <f t="shared" si="1"/>
        <v>FRENTE</v>
      </c>
      <c r="D4194" s="583" t="s">
        <v>8317</v>
      </c>
      <c r="E4194" s="585">
        <v>5.0</v>
      </c>
      <c r="H4194" s="580" t="str">
        <f t="shared" si="2"/>
        <v>INSERT INTO public.rack (ubicacion, pasillo, lado, almacen) VALUES('G0508F','4','FRENTE','Physical Locations/APT/Stock/Cedis I');</v>
      </c>
    </row>
    <row r="4195">
      <c r="A4195" s="584" t="s">
        <v>679</v>
      </c>
      <c r="B4195" s="585">
        <v>4.0</v>
      </c>
      <c r="C4195" s="580" t="str">
        <f t="shared" si="1"/>
        <v>REVERSO</v>
      </c>
      <c r="D4195" s="583" t="s">
        <v>8317</v>
      </c>
      <c r="E4195" s="585">
        <v>5.0</v>
      </c>
      <c r="H4195" s="580" t="str">
        <f t="shared" si="2"/>
        <v>INSERT INTO public.rack (ubicacion, pasillo, lado, almacen) VALUES('G0508R','4','REVERSO','Physical Locations/APT/Stock/Cedis I');</v>
      </c>
    </row>
    <row r="4196">
      <c r="A4196" s="584" t="s">
        <v>1253</v>
      </c>
      <c r="B4196" s="585">
        <v>4.0</v>
      </c>
      <c r="C4196" s="580" t="str">
        <f t="shared" si="1"/>
        <v>FRENTE</v>
      </c>
      <c r="D4196" s="583" t="s">
        <v>8317</v>
      </c>
      <c r="E4196" s="585">
        <v>6.0</v>
      </c>
      <c r="H4196" s="580" t="str">
        <f t="shared" si="2"/>
        <v>INSERT INTO public.rack (ubicacion, pasillo, lado, almacen) VALUES('G0601F','4','FRENTE','Physical Locations/APT/Stock/Cedis I');</v>
      </c>
    </row>
    <row r="4197">
      <c r="A4197" s="584" t="s">
        <v>1235</v>
      </c>
      <c r="B4197" s="585">
        <v>4.0</v>
      </c>
      <c r="C4197" s="580" t="str">
        <f t="shared" si="1"/>
        <v>REVERSO</v>
      </c>
      <c r="D4197" s="583" t="s">
        <v>8317</v>
      </c>
      <c r="E4197" s="585">
        <v>6.0</v>
      </c>
      <c r="H4197" s="580" t="str">
        <f t="shared" si="2"/>
        <v>INSERT INTO public.rack (ubicacion, pasillo, lado, almacen) VALUES('G0601R','4','REVERSO','Physical Locations/APT/Stock/Cedis I');</v>
      </c>
    </row>
    <row r="4198">
      <c r="A4198" s="584" t="s">
        <v>1217</v>
      </c>
      <c r="B4198" s="585">
        <v>4.0</v>
      </c>
      <c r="C4198" s="580" t="str">
        <f t="shared" si="1"/>
        <v>FRENTE</v>
      </c>
      <c r="D4198" s="583" t="s">
        <v>8317</v>
      </c>
      <c r="E4198" s="585">
        <v>6.0</v>
      </c>
      <c r="H4198" s="580" t="str">
        <f t="shared" si="2"/>
        <v>INSERT INTO public.rack (ubicacion, pasillo, lado, almacen) VALUES('G0602F','4','FRENTE','Physical Locations/APT/Stock/Cedis I');</v>
      </c>
    </row>
    <row r="4199">
      <c r="A4199" s="584" t="s">
        <v>1199</v>
      </c>
      <c r="B4199" s="585">
        <v>4.0</v>
      </c>
      <c r="C4199" s="580" t="str">
        <f t="shared" si="1"/>
        <v>REVERSO</v>
      </c>
      <c r="D4199" s="583" t="s">
        <v>8317</v>
      </c>
      <c r="E4199" s="585">
        <v>6.0</v>
      </c>
      <c r="H4199" s="580" t="str">
        <f t="shared" si="2"/>
        <v>INSERT INTO public.rack (ubicacion, pasillo, lado, almacen) VALUES('G0602R','4','REVERSO','Physical Locations/APT/Stock/Cedis I');</v>
      </c>
    </row>
    <row r="4200">
      <c r="A4200" s="584" t="s">
        <v>1181</v>
      </c>
      <c r="B4200" s="585">
        <v>4.0</v>
      </c>
      <c r="C4200" s="580" t="str">
        <f t="shared" si="1"/>
        <v>FRENTE</v>
      </c>
      <c r="D4200" s="583" t="s">
        <v>8317</v>
      </c>
      <c r="E4200" s="585">
        <v>6.0</v>
      </c>
      <c r="H4200" s="580" t="str">
        <f t="shared" si="2"/>
        <v>INSERT INTO public.rack (ubicacion, pasillo, lado, almacen) VALUES('G0603F','4','FRENTE','Physical Locations/APT/Stock/Cedis I');</v>
      </c>
    </row>
    <row r="4201">
      <c r="A4201" s="584" t="s">
        <v>1163</v>
      </c>
      <c r="B4201" s="585">
        <v>4.0</v>
      </c>
      <c r="C4201" s="580" t="str">
        <f t="shared" si="1"/>
        <v>REVERSO</v>
      </c>
      <c r="D4201" s="583" t="s">
        <v>8317</v>
      </c>
      <c r="E4201" s="585">
        <v>6.0</v>
      </c>
      <c r="H4201" s="580" t="str">
        <f t="shared" si="2"/>
        <v>INSERT INTO public.rack (ubicacion, pasillo, lado, almacen) VALUES('G0603R','4','REVERSO','Physical Locations/APT/Stock/Cedis I');</v>
      </c>
    </row>
    <row r="4202">
      <c r="A4202" s="584" t="s">
        <v>1145</v>
      </c>
      <c r="B4202" s="585">
        <v>4.0</v>
      </c>
      <c r="C4202" s="580" t="str">
        <f t="shared" si="1"/>
        <v>FRENTE</v>
      </c>
      <c r="D4202" s="583" t="s">
        <v>8317</v>
      </c>
      <c r="E4202" s="585">
        <v>6.0</v>
      </c>
      <c r="H4202" s="580" t="str">
        <f t="shared" si="2"/>
        <v>INSERT INTO public.rack (ubicacion, pasillo, lado, almacen) VALUES('G0604F','4','FRENTE','Physical Locations/APT/Stock/Cedis I');</v>
      </c>
    </row>
    <row r="4203">
      <c r="A4203" s="584" t="s">
        <v>1127</v>
      </c>
      <c r="B4203" s="585">
        <v>4.0</v>
      </c>
      <c r="C4203" s="580" t="str">
        <f t="shared" si="1"/>
        <v>REVERSO</v>
      </c>
      <c r="D4203" s="583" t="s">
        <v>8317</v>
      </c>
      <c r="E4203" s="585">
        <v>6.0</v>
      </c>
      <c r="H4203" s="580" t="str">
        <f t="shared" si="2"/>
        <v>INSERT INTO public.rack (ubicacion, pasillo, lado, almacen) VALUES('G0604R','4','REVERSO','Physical Locations/APT/Stock/Cedis I');</v>
      </c>
    </row>
    <row r="4204">
      <c r="A4204" s="584" t="s">
        <v>1108</v>
      </c>
      <c r="B4204" s="585">
        <v>4.0</v>
      </c>
      <c r="C4204" s="580" t="str">
        <f t="shared" si="1"/>
        <v>FRENTE</v>
      </c>
      <c r="D4204" s="583" t="s">
        <v>8317</v>
      </c>
      <c r="E4204" s="585">
        <v>6.0</v>
      </c>
      <c r="H4204" s="580" t="str">
        <f t="shared" si="2"/>
        <v>INSERT INTO public.rack (ubicacion, pasillo, lado, almacen) VALUES('G0605F','4','FRENTE','Physical Locations/APT/Stock/Cedis I');</v>
      </c>
    </row>
    <row r="4205">
      <c r="A4205" s="584" t="s">
        <v>1089</v>
      </c>
      <c r="B4205" s="585">
        <v>4.0</v>
      </c>
      <c r="C4205" s="580" t="str">
        <f t="shared" si="1"/>
        <v>REVERSO</v>
      </c>
      <c r="D4205" s="583" t="s">
        <v>8317</v>
      </c>
      <c r="E4205" s="585">
        <v>6.0</v>
      </c>
      <c r="H4205" s="580" t="str">
        <f t="shared" si="2"/>
        <v>INSERT INTO public.rack (ubicacion, pasillo, lado, almacen) VALUES('G0605R','4','REVERSO','Physical Locations/APT/Stock/Cedis I');</v>
      </c>
    </row>
    <row r="4206">
      <c r="A4206" s="584" t="s">
        <v>1070</v>
      </c>
      <c r="B4206" s="585">
        <v>4.0</v>
      </c>
      <c r="C4206" s="580" t="str">
        <f t="shared" si="1"/>
        <v>FRENTE</v>
      </c>
      <c r="D4206" s="583" t="s">
        <v>8317</v>
      </c>
      <c r="E4206" s="585">
        <v>6.0</v>
      </c>
      <c r="H4206" s="580" t="str">
        <f t="shared" si="2"/>
        <v>INSERT INTO public.rack (ubicacion, pasillo, lado, almacen) VALUES('G0606F','4','FRENTE','Physical Locations/APT/Stock/Cedis I');</v>
      </c>
    </row>
    <row r="4207">
      <c r="A4207" s="584" t="s">
        <v>1051</v>
      </c>
      <c r="B4207" s="585">
        <v>4.0</v>
      </c>
      <c r="C4207" s="580" t="str">
        <f t="shared" si="1"/>
        <v>REVERSO</v>
      </c>
      <c r="D4207" s="583" t="s">
        <v>8317</v>
      </c>
      <c r="E4207" s="585">
        <v>6.0</v>
      </c>
      <c r="H4207" s="580" t="str">
        <f t="shared" si="2"/>
        <v>INSERT INTO public.rack (ubicacion, pasillo, lado, almacen) VALUES('G0606R','4','REVERSO','Physical Locations/APT/Stock/Cedis I');</v>
      </c>
    </row>
    <row r="4208">
      <c r="A4208" s="584" t="s">
        <v>1032</v>
      </c>
      <c r="B4208" s="585">
        <v>4.0</v>
      </c>
      <c r="C4208" s="580" t="str">
        <f t="shared" si="1"/>
        <v>FRENTE</v>
      </c>
      <c r="D4208" s="583" t="s">
        <v>8317</v>
      </c>
      <c r="E4208" s="585">
        <v>6.0</v>
      </c>
      <c r="H4208" s="580" t="str">
        <f t="shared" si="2"/>
        <v>INSERT INTO public.rack (ubicacion, pasillo, lado, almacen) VALUES('G0607F','4','FRENTE','Physical Locations/APT/Stock/Cedis I');</v>
      </c>
    </row>
    <row r="4209">
      <c r="A4209" s="584" t="s">
        <v>1013</v>
      </c>
      <c r="B4209" s="585">
        <v>4.0</v>
      </c>
      <c r="C4209" s="580" t="str">
        <f t="shared" si="1"/>
        <v>REVERSO</v>
      </c>
      <c r="D4209" s="583" t="s">
        <v>8317</v>
      </c>
      <c r="E4209" s="585">
        <v>6.0</v>
      </c>
      <c r="H4209" s="580" t="str">
        <f t="shared" si="2"/>
        <v>INSERT INTO public.rack (ubicacion, pasillo, lado, almacen) VALUES('G0607R','4','REVERSO','Physical Locations/APT/Stock/Cedis I');</v>
      </c>
    </row>
    <row r="4210">
      <c r="A4210" s="584" t="s">
        <v>994</v>
      </c>
      <c r="B4210" s="585">
        <v>4.0</v>
      </c>
      <c r="C4210" s="580" t="str">
        <f t="shared" si="1"/>
        <v>FRENTE</v>
      </c>
      <c r="D4210" s="583" t="s">
        <v>8317</v>
      </c>
      <c r="E4210" s="585">
        <v>6.0</v>
      </c>
      <c r="H4210" s="580" t="str">
        <f t="shared" si="2"/>
        <v>INSERT INTO public.rack (ubicacion, pasillo, lado, almacen) VALUES('G0608F','4','FRENTE','Physical Locations/APT/Stock/Cedis I');</v>
      </c>
    </row>
    <row r="4211">
      <c r="A4211" s="584" t="s">
        <v>975</v>
      </c>
      <c r="B4211" s="585">
        <v>4.0</v>
      </c>
      <c r="C4211" s="580" t="str">
        <f t="shared" si="1"/>
        <v>REVERSO</v>
      </c>
      <c r="D4211" s="583" t="s">
        <v>8317</v>
      </c>
      <c r="E4211" s="585">
        <v>6.0</v>
      </c>
      <c r="H4211" s="580" t="str">
        <f t="shared" si="2"/>
        <v>INSERT INTO public.rack (ubicacion, pasillo, lado, almacen) VALUES('G0608R','4','REVERSO','Physical Locations/APT/Stock/Cedis I');</v>
      </c>
    </row>
    <row r="4212">
      <c r="A4212" s="584" t="s">
        <v>1549</v>
      </c>
      <c r="B4212" s="585">
        <v>4.0</v>
      </c>
      <c r="C4212" s="580" t="str">
        <f t="shared" si="1"/>
        <v>FRENTE</v>
      </c>
      <c r="D4212" s="583" t="s">
        <v>8317</v>
      </c>
      <c r="E4212" s="585">
        <v>7.0</v>
      </c>
      <c r="H4212" s="580" t="str">
        <f t="shared" si="2"/>
        <v>INSERT INTO public.rack (ubicacion, pasillo, lado, almacen) VALUES('G0701F','4','FRENTE','Physical Locations/APT/Stock/Cedis I');</v>
      </c>
    </row>
    <row r="4213">
      <c r="A4213" s="584" t="s">
        <v>1531</v>
      </c>
      <c r="B4213" s="585">
        <v>4.0</v>
      </c>
      <c r="C4213" s="580" t="str">
        <f t="shared" si="1"/>
        <v>REVERSO</v>
      </c>
      <c r="D4213" s="583" t="s">
        <v>8317</v>
      </c>
      <c r="E4213" s="585">
        <v>7.0</v>
      </c>
      <c r="H4213" s="580" t="str">
        <f t="shared" si="2"/>
        <v>INSERT INTO public.rack (ubicacion, pasillo, lado, almacen) VALUES('G0701R','4','REVERSO','Physical Locations/APT/Stock/Cedis I');</v>
      </c>
    </row>
    <row r="4214">
      <c r="A4214" s="584" t="s">
        <v>1513</v>
      </c>
      <c r="B4214" s="585">
        <v>4.0</v>
      </c>
      <c r="C4214" s="580" t="str">
        <f t="shared" si="1"/>
        <v>FRENTE</v>
      </c>
      <c r="D4214" s="583" t="s">
        <v>8317</v>
      </c>
      <c r="E4214" s="585">
        <v>7.0</v>
      </c>
      <c r="H4214" s="580" t="str">
        <f t="shared" si="2"/>
        <v>INSERT INTO public.rack (ubicacion, pasillo, lado, almacen) VALUES('G0702F','4','FRENTE','Physical Locations/APT/Stock/Cedis I');</v>
      </c>
    </row>
    <row r="4215">
      <c r="A4215" s="584" t="s">
        <v>1495</v>
      </c>
      <c r="B4215" s="585">
        <v>4.0</v>
      </c>
      <c r="C4215" s="580" t="str">
        <f t="shared" si="1"/>
        <v>REVERSO</v>
      </c>
      <c r="D4215" s="583" t="s">
        <v>8317</v>
      </c>
      <c r="E4215" s="585">
        <v>7.0</v>
      </c>
      <c r="H4215" s="580" t="str">
        <f t="shared" si="2"/>
        <v>INSERT INTO public.rack (ubicacion, pasillo, lado, almacen) VALUES('G0702R','4','REVERSO','Physical Locations/APT/Stock/Cedis I');</v>
      </c>
    </row>
    <row r="4216">
      <c r="A4216" s="584" t="s">
        <v>1476</v>
      </c>
      <c r="B4216" s="585">
        <v>4.0</v>
      </c>
      <c r="C4216" s="580" t="str">
        <f t="shared" si="1"/>
        <v>FRENTE</v>
      </c>
      <c r="D4216" s="583" t="s">
        <v>8317</v>
      </c>
      <c r="E4216" s="585">
        <v>7.0</v>
      </c>
      <c r="H4216" s="580" t="str">
        <f t="shared" si="2"/>
        <v>INSERT INTO public.rack (ubicacion, pasillo, lado, almacen) VALUES('G0703F','4','FRENTE','Physical Locations/APT/Stock/Cedis I');</v>
      </c>
    </row>
    <row r="4217">
      <c r="A4217" s="584" t="s">
        <v>1457</v>
      </c>
      <c r="B4217" s="585">
        <v>4.0</v>
      </c>
      <c r="C4217" s="580" t="str">
        <f t="shared" si="1"/>
        <v>REVERSO</v>
      </c>
      <c r="D4217" s="583" t="s">
        <v>8317</v>
      </c>
      <c r="E4217" s="585">
        <v>7.0</v>
      </c>
      <c r="H4217" s="580" t="str">
        <f t="shared" si="2"/>
        <v>INSERT INTO public.rack (ubicacion, pasillo, lado, almacen) VALUES('G0703R','4','REVERSO','Physical Locations/APT/Stock/Cedis I');</v>
      </c>
    </row>
    <row r="4218">
      <c r="A4218" s="584" t="s">
        <v>1438</v>
      </c>
      <c r="B4218" s="585">
        <v>4.0</v>
      </c>
      <c r="C4218" s="580" t="str">
        <f t="shared" si="1"/>
        <v>FRENTE</v>
      </c>
      <c r="D4218" s="583" t="s">
        <v>8317</v>
      </c>
      <c r="E4218" s="585">
        <v>7.0</v>
      </c>
      <c r="H4218" s="580" t="str">
        <f t="shared" si="2"/>
        <v>INSERT INTO public.rack (ubicacion, pasillo, lado, almacen) VALUES('G0704F','4','FRENTE','Physical Locations/APT/Stock/Cedis I');</v>
      </c>
    </row>
    <row r="4219">
      <c r="A4219" s="584" t="s">
        <v>1419</v>
      </c>
      <c r="B4219" s="585">
        <v>4.0</v>
      </c>
      <c r="C4219" s="580" t="str">
        <f t="shared" si="1"/>
        <v>REVERSO</v>
      </c>
      <c r="D4219" s="583" t="s">
        <v>8317</v>
      </c>
      <c r="E4219" s="585">
        <v>7.0</v>
      </c>
      <c r="H4219" s="580" t="str">
        <f t="shared" si="2"/>
        <v>INSERT INTO public.rack (ubicacion, pasillo, lado, almacen) VALUES('G0704R','4','REVERSO','Physical Locations/APT/Stock/Cedis I');</v>
      </c>
    </row>
    <row r="4220">
      <c r="A4220" s="584" t="s">
        <v>1401</v>
      </c>
      <c r="B4220" s="585">
        <v>4.0</v>
      </c>
      <c r="C4220" s="580" t="str">
        <f t="shared" si="1"/>
        <v>FRENTE</v>
      </c>
      <c r="D4220" s="583" t="s">
        <v>8317</v>
      </c>
      <c r="E4220" s="585">
        <v>7.0</v>
      </c>
      <c r="H4220" s="580" t="str">
        <f t="shared" si="2"/>
        <v>INSERT INTO public.rack (ubicacion, pasillo, lado, almacen) VALUES('G0705F','4','FRENTE','Physical Locations/APT/Stock/Cedis I');</v>
      </c>
    </row>
    <row r="4221">
      <c r="A4221" s="584" t="s">
        <v>1383</v>
      </c>
      <c r="B4221" s="585">
        <v>4.0</v>
      </c>
      <c r="C4221" s="580" t="str">
        <f t="shared" si="1"/>
        <v>REVERSO</v>
      </c>
      <c r="D4221" s="583" t="s">
        <v>8317</v>
      </c>
      <c r="E4221" s="585">
        <v>7.0</v>
      </c>
      <c r="H4221" s="580" t="str">
        <f t="shared" si="2"/>
        <v>INSERT INTO public.rack (ubicacion, pasillo, lado, almacen) VALUES('G0705R','4','REVERSO','Physical Locations/APT/Stock/Cedis I');</v>
      </c>
    </row>
    <row r="4222">
      <c r="A4222" s="584" t="s">
        <v>1365</v>
      </c>
      <c r="B4222" s="585">
        <v>4.0</v>
      </c>
      <c r="C4222" s="580" t="str">
        <f t="shared" si="1"/>
        <v>FRENTE</v>
      </c>
      <c r="D4222" s="583" t="s">
        <v>8317</v>
      </c>
      <c r="E4222" s="585">
        <v>7.0</v>
      </c>
      <c r="H4222" s="580" t="str">
        <f t="shared" si="2"/>
        <v>INSERT INTO public.rack (ubicacion, pasillo, lado, almacen) VALUES('G0706F','4','FRENTE','Physical Locations/APT/Stock/Cedis I');</v>
      </c>
    </row>
    <row r="4223">
      <c r="A4223" s="584" t="s">
        <v>1347</v>
      </c>
      <c r="B4223" s="585">
        <v>4.0</v>
      </c>
      <c r="C4223" s="580" t="str">
        <f t="shared" si="1"/>
        <v>REVERSO</v>
      </c>
      <c r="D4223" s="583" t="s">
        <v>8317</v>
      </c>
      <c r="E4223" s="585">
        <v>7.0</v>
      </c>
      <c r="H4223" s="580" t="str">
        <f t="shared" si="2"/>
        <v>INSERT INTO public.rack (ubicacion, pasillo, lado, almacen) VALUES('G0706R','4','REVERSO','Physical Locations/APT/Stock/Cedis I');</v>
      </c>
    </row>
    <row r="4224">
      <c r="A4224" s="584" t="s">
        <v>1328</v>
      </c>
      <c r="B4224" s="585">
        <v>4.0</v>
      </c>
      <c r="C4224" s="580" t="str">
        <f t="shared" si="1"/>
        <v>FRENTE</v>
      </c>
      <c r="D4224" s="583" t="s">
        <v>8317</v>
      </c>
      <c r="E4224" s="585">
        <v>7.0</v>
      </c>
      <c r="H4224" s="580" t="str">
        <f t="shared" si="2"/>
        <v>INSERT INTO public.rack (ubicacion, pasillo, lado, almacen) VALUES('G0707F','4','FRENTE','Physical Locations/APT/Stock/Cedis I');</v>
      </c>
    </row>
    <row r="4225">
      <c r="A4225" s="584" t="s">
        <v>1309</v>
      </c>
      <c r="B4225" s="585">
        <v>4.0</v>
      </c>
      <c r="C4225" s="580" t="str">
        <f t="shared" si="1"/>
        <v>REVERSO</v>
      </c>
      <c r="D4225" s="583" t="s">
        <v>8317</v>
      </c>
      <c r="E4225" s="585">
        <v>7.0</v>
      </c>
      <c r="H4225" s="580" t="str">
        <f t="shared" si="2"/>
        <v>INSERT INTO public.rack (ubicacion, pasillo, lado, almacen) VALUES('G0707R','4','REVERSO','Physical Locations/APT/Stock/Cedis I');</v>
      </c>
    </row>
    <row r="4226">
      <c r="A4226" s="584" t="s">
        <v>1290</v>
      </c>
      <c r="B4226" s="585">
        <v>4.0</v>
      </c>
      <c r="C4226" s="580" t="str">
        <f t="shared" si="1"/>
        <v>FRENTE</v>
      </c>
      <c r="D4226" s="583" t="s">
        <v>8317</v>
      </c>
      <c r="E4226" s="585">
        <v>7.0</v>
      </c>
      <c r="H4226" s="580" t="str">
        <f t="shared" si="2"/>
        <v>INSERT INTO public.rack (ubicacion, pasillo, lado, almacen) VALUES('G0708F','4','FRENTE','Physical Locations/APT/Stock/Cedis I');</v>
      </c>
    </row>
    <row r="4227">
      <c r="A4227" s="584" t="s">
        <v>1271</v>
      </c>
      <c r="B4227" s="585">
        <v>4.0</v>
      </c>
      <c r="C4227" s="580" t="str">
        <f t="shared" si="1"/>
        <v>REVERSO</v>
      </c>
      <c r="D4227" s="583" t="s">
        <v>8317</v>
      </c>
      <c r="E4227" s="585">
        <v>7.0</v>
      </c>
      <c r="H4227" s="580" t="str">
        <f t="shared" si="2"/>
        <v>INSERT INTO public.rack (ubicacion, pasillo, lado, almacen) VALUES('G0708R','4','REVERSO','Physical Locations/APT/Stock/Cedis I');</v>
      </c>
    </row>
    <row r="4228">
      <c r="A4228" s="584" t="s">
        <v>1822</v>
      </c>
      <c r="B4228" s="585">
        <v>4.0</v>
      </c>
      <c r="C4228" s="580" t="str">
        <f t="shared" si="1"/>
        <v>FRENTE</v>
      </c>
      <c r="D4228" s="583" t="s">
        <v>8317</v>
      </c>
      <c r="E4228" s="585">
        <v>8.0</v>
      </c>
      <c r="H4228" s="580" t="str">
        <f t="shared" si="2"/>
        <v>INSERT INTO public.rack (ubicacion, pasillo, lado, almacen) VALUES('G0801F','4','FRENTE','Physical Locations/APT/Stock/Cedis I');</v>
      </c>
    </row>
    <row r="4229">
      <c r="A4229" s="584" t="s">
        <v>1805</v>
      </c>
      <c r="B4229" s="585">
        <v>4.0</v>
      </c>
      <c r="C4229" s="580" t="str">
        <f t="shared" si="1"/>
        <v>REVERSO</v>
      </c>
      <c r="D4229" s="583" t="s">
        <v>8317</v>
      </c>
      <c r="E4229" s="585">
        <v>8.0</v>
      </c>
      <c r="H4229" s="580" t="str">
        <f t="shared" si="2"/>
        <v>INSERT INTO public.rack (ubicacion, pasillo, lado, almacen) VALUES('G0801R','4','REVERSO','Physical Locations/APT/Stock/Cedis I');</v>
      </c>
    </row>
    <row r="4230">
      <c r="A4230" s="584" t="s">
        <v>1788</v>
      </c>
      <c r="B4230" s="585">
        <v>4.0</v>
      </c>
      <c r="C4230" s="580" t="str">
        <f t="shared" si="1"/>
        <v>FRENTE</v>
      </c>
      <c r="D4230" s="583" t="s">
        <v>8317</v>
      </c>
      <c r="E4230" s="585">
        <v>8.0</v>
      </c>
      <c r="H4230" s="580" t="str">
        <f t="shared" si="2"/>
        <v>INSERT INTO public.rack (ubicacion, pasillo, lado, almacen) VALUES('G0802F','4','FRENTE','Physical Locations/APT/Stock/Cedis I');</v>
      </c>
    </row>
    <row r="4231">
      <c r="A4231" s="584" t="s">
        <v>1771</v>
      </c>
      <c r="B4231" s="585">
        <v>4.0</v>
      </c>
      <c r="C4231" s="580" t="str">
        <f t="shared" si="1"/>
        <v>REVERSO</v>
      </c>
      <c r="D4231" s="583" t="s">
        <v>8317</v>
      </c>
      <c r="E4231" s="585">
        <v>8.0</v>
      </c>
      <c r="H4231" s="580" t="str">
        <f t="shared" si="2"/>
        <v>INSERT INTO public.rack (ubicacion, pasillo, lado, almacen) VALUES('G0802R','4','REVERSO','Physical Locations/APT/Stock/Cedis I');</v>
      </c>
    </row>
    <row r="4232">
      <c r="A4232" s="584" t="s">
        <v>1754</v>
      </c>
      <c r="B4232" s="585">
        <v>4.0</v>
      </c>
      <c r="C4232" s="580" t="str">
        <f t="shared" si="1"/>
        <v>FRENTE</v>
      </c>
      <c r="D4232" s="583" t="s">
        <v>8317</v>
      </c>
      <c r="E4232" s="585">
        <v>8.0</v>
      </c>
      <c r="H4232" s="580" t="str">
        <f t="shared" si="2"/>
        <v>INSERT INTO public.rack (ubicacion, pasillo, lado, almacen) VALUES('G0803F','4','FRENTE','Physical Locations/APT/Stock/Cedis I');</v>
      </c>
    </row>
    <row r="4233">
      <c r="A4233" s="584" t="s">
        <v>1737</v>
      </c>
      <c r="B4233" s="585">
        <v>4.0</v>
      </c>
      <c r="C4233" s="580" t="str">
        <f t="shared" si="1"/>
        <v>REVERSO</v>
      </c>
      <c r="D4233" s="583" t="s">
        <v>8317</v>
      </c>
      <c r="E4233" s="585">
        <v>8.0</v>
      </c>
      <c r="H4233" s="580" t="str">
        <f t="shared" si="2"/>
        <v>INSERT INTO public.rack (ubicacion, pasillo, lado, almacen) VALUES('G0803R','4','REVERSO','Physical Locations/APT/Stock/Cedis I');</v>
      </c>
    </row>
    <row r="4234">
      <c r="A4234" s="584" t="s">
        <v>1720</v>
      </c>
      <c r="B4234" s="585">
        <v>4.0</v>
      </c>
      <c r="C4234" s="580" t="str">
        <f t="shared" si="1"/>
        <v>FRENTE</v>
      </c>
      <c r="D4234" s="583" t="s">
        <v>8317</v>
      </c>
      <c r="E4234" s="585">
        <v>8.0</v>
      </c>
      <c r="H4234" s="580" t="str">
        <f t="shared" si="2"/>
        <v>INSERT INTO public.rack (ubicacion, pasillo, lado, almacen) VALUES('G0804F','4','FRENTE','Physical Locations/APT/Stock/Cedis I');</v>
      </c>
    </row>
    <row r="4235">
      <c r="A4235" s="584" t="s">
        <v>1703</v>
      </c>
      <c r="B4235" s="585">
        <v>4.0</v>
      </c>
      <c r="C4235" s="580" t="str">
        <f t="shared" si="1"/>
        <v>REVERSO</v>
      </c>
      <c r="D4235" s="583" t="s">
        <v>8317</v>
      </c>
      <c r="E4235" s="585">
        <v>8.0</v>
      </c>
      <c r="H4235" s="580" t="str">
        <f t="shared" si="2"/>
        <v>INSERT INTO public.rack (ubicacion, pasillo, lado, almacen) VALUES('G0804R','4','REVERSO','Physical Locations/APT/Stock/Cedis I');</v>
      </c>
    </row>
    <row r="4236">
      <c r="A4236" s="584" t="s">
        <v>1686</v>
      </c>
      <c r="B4236" s="585">
        <v>4.0</v>
      </c>
      <c r="C4236" s="580" t="str">
        <f t="shared" si="1"/>
        <v>FRENTE</v>
      </c>
      <c r="D4236" s="583" t="s">
        <v>8317</v>
      </c>
      <c r="E4236" s="585">
        <v>8.0</v>
      </c>
      <c r="H4236" s="580" t="str">
        <f t="shared" si="2"/>
        <v>INSERT INTO public.rack (ubicacion, pasillo, lado, almacen) VALUES('G0805F','4','FRENTE','Physical Locations/APT/Stock/Cedis I');</v>
      </c>
    </row>
    <row r="4237">
      <c r="A4237" s="584" t="s">
        <v>1669</v>
      </c>
      <c r="B4237" s="585">
        <v>4.0</v>
      </c>
      <c r="C4237" s="580" t="str">
        <f t="shared" si="1"/>
        <v>REVERSO</v>
      </c>
      <c r="D4237" s="583" t="s">
        <v>8317</v>
      </c>
      <c r="E4237" s="585">
        <v>8.0</v>
      </c>
      <c r="H4237" s="580" t="str">
        <f t="shared" si="2"/>
        <v>INSERT INTO public.rack (ubicacion, pasillo, lado, almacen) VALUES('G0805R','4','REVERSO','Physical Locations/APT/Stock/Cedis I');</v>
      </c>
    </row>
    <row r="4238">
      <c r="A4238" s="584" t="s">
        <v>1652</v>
      </c>
      <c r="B4238" s="585">
        <v>4.0</v>
      </c>
      <c r="C4238" s="580" t="str">
        <f t="shared" si="1"/>
        <v>FRENTE</v>
      </c>
      <c r="D4238" s="583" t="s">
        <v>8317</v>
      </c>
      <c r="E4238" s="585">
        <v>8.0</v>
      </c>
      <c r="H4238" s="580" t="str">
        <f t="shared" si="2"/>
        <v>INSERT INTO public.rack (ubicacion, pasillo, lado, almacen) VALUES('G0806F','4','FRENTE','Physical Locations/APT/Stock/Cedis I');</v>
      </c>
    </row>
    <row r="4239">
      <c r="A4239" s="584" t="s">
        <v>1635</v>
      </c>
      <c r="B4239" s="585">
        <v>4.0</v>
      </c>
      <c r="C4239" s="580" t="str">
        <f t="shared" si="1"/>
        <v>REVERSO</v>
      </c>
      <c r="D4239" s="583" t="s">
        <v>8317</v>
      </c>
      <c r="E4239" s="585">
        <v>8.0</v>
      </c>
      <c r="H4239" s="580" t="str">
        <f t="shared" si="2"/>
        <v>INSERT INTO public.rack (ubicacion, pasillo, lado, almacen) VALUES('G0806R','4','REVERSO','Physical Locations/APT/Stock/Cedis I');</v>
      </c>
    </row>
    <row r="4240">
      <c r="A4240" s="584" t="s">
        <v>1618</v>
      </c>
      <c r="B4240" s="585">
        <v>4.0</v>
      </c>
      <c r="C4240" s="580" t="str">
        <f t="shared" si="1"/>
        <v>FRENTE</v>
      </c>
      <c r="D4240" s="583" t="s">
        <v>8317</v>
      </c>
      <c r="E4240" s="585">
        <v>8.0</v>
      </c>
      <c r="H4240" s="580" t="str">
        <f t="shared" si="2"/>
        <v>INSERT INTO public.rack (ubicacion, pasillo, lado, almacen) VALUES('G0807F','4','FRENTE','Physical Locations/APT/Stock/Cedis I');</v>
      </c>
    </row>
    <row r="4241">
      <c r="A4241" s="584" t="s">
        <v>1601</v>
      </c>
      <c r="B4241" s="585">
        <v>4.0</v>
      </c>
      <c r="C4241" s="580" t="str">
        <f t="shared" si="1"/>
        <v>REVERSO</v>
      </c>
      <c r="D4241" s="583" t="s">
        <v>8317</v>
      </c>
      <c r="E4241" s="585">
        <v>8.0</v>
      </c>
      <c r="H4241" s="580" t="str">
        <f t="shared" si="2"/>
        <v>INSERT INTO public.rack (ubicacion, pasillo, lado, almacen) VALUES('G0807R','4','REVERSO','Physical Locations/APT/Stock/Cedis I');</v>
      </c>
    </row>
    <row r="4242">
      <c r="A4242" s="584" t="s">
        <v>1583</v>
      </c>
      <c r="B4242" s="585">
        <v>4.0</v>
      </c>
      <c r="C4242" s="580" t="str">
        <f t="shared" si="1"/>
        <v>FRENTE</v>
      </c>
      <c r="D4242" s="583" t="s">
        <v>8317</v>
      </c>
      <c r="E4242" s="585">
        <v>8.0</v>
      </c>
      <c r="H4242" s="580" t="str">
        <f t="shared" si="2"/>
        <v>INSERT INTO public.rack (ubicacion, pasillo, lado, almacen) VALUES('G0808F','4','FRENTE','Physical Locations/APT/Stock/Cedis I');</v>
      </c>
    </row>
    <row r="4243">
      <c r="A4243" s="584" t="s">
        <v>1566</v>
      </c>
      <c r="B4243" s="585">
        <v>4.0</v>
      </c>
      <c r="C4243" s="580" t="str">
        <f t="shared" si="1"/>
        <v>REVERSO</v>
      </c>
      <c r="D4243" s="583" t="s">
        <v>8317</v>
      </c>
      <c r="E4243" s="585">
        <v>8.0</v>
      </c>
      <c r="H4243" s="580" t="str">
        <f t="shared" si="2"/>
        <v>INSERT INTO public.rack (ubicacion, pasillo, lado, almacen) VALUES('G0808R','4','REVERSO','Physical Locations/APT/Stock/Cedis I');</v>
      </c>
    </row>
    <row r="4244">
      <c r="A4244" s="584" t="s">
        <v>2086</v>
      </c>
      <c r="B4244" s="585">
        <v>4.0</v>
      </c>
      <c r="C4244" s="580" t="str">
        <f t="shared" si="1"/>
        <v>FRENTE</v>
      </c>
      <c r="D4244" s="583" t="s">
        <v>8317</v>
      </c>
      <c r="E4244" s="585">
        <v>9.0</v>
      </c>
      <c r="H4244" s="580" t="str">
        <f t="shared" si="2"/>
        <v>INSERT INTO public.rack (ubicacion, pasillo, lado, almacen) VALUES('G0901F','4','FRENTE','Physical Locations/APT/Stock/Cedis I');</v>
      </c>
    </row>
    <row r="4245">
      <c r="A4245" s="584" t="s">
        <v>2069</v>
      </c>
      <c r="B4245" s="585">
        <v>4.0</v>
      </c>
      <c r="C4245" s="580" t="str">
        <f t="shared" si="1"/>
        <v>REVERSO</v>
      </c>
      <c r="D4245" s="583" t="s">
        <v>8317</v>
      </c>
      <c r="E4245" s="585">
        <v>9.0</v>
      </c>
      <c r="H4245" s="580" t="str">
        <f t="shared" si="2"/>
        <v>INSERT INTO public.rack (ubicacion, pasillo, lado, almacen) VALUES('G0901R','4','REVERSO','Physical Locations/APT/Stock/Cedis I');</v>
      </c>
    </row>
    <row r="4246">
      <c r="A4246" s="584" t="s">
        <v>2053</v>
      </c>
      <c r="B4246" s="585">
        <v>4.0</v>
      </c>
      <c r="C4246" s="580" t="str">
        <f t="shared" si="1"/>
        <v>FRENTE</v>
      </c>
      <c r="D4246" s="583" t="s">
        <v>8317</v>
      </c>
      <c r="E4246" s="585">
        <v>9.0</v>
      </c>
      <c r="H4246" s="580" t="str">
        <f t="shared" si="2"/>
        <v>INSERT INTO public.rack (ubicacion, pasillo, lado, almacen) VALUES('G0902F','4','FRENTE','Physical Locations/APT/Stock/Cedis I');</v>
      </c>
    </row>
    <row r="4247">
      <c r="A4247" s="584" t="s">
        <v>2036</v>
      </c>
      <c r="B4247" s="585">
        <v>4.0</v>
      </c>
      <c r="C4247" s="580" t="str">
        <f t="shared" si="1"/>
        <v>REVERSO</v>
      </c>
      <c r="D4247" s="583" t="s">
        <v>8317</v>
      </c>
      <c r="E4247" s="585">
        <v>9.0</v>
      </c>
      <c r="H4247" s="580" t="str">
        <f t="shared" si="2"/>
        <v>INSERT INTO public.rack (ubicacion, pasillo, lado, almacen) VALUES('G0902R','4','REVERSO','Physical Locations/APT/Stock/Cedis I');</v>
      </c>
    </row>
    <row r="4248">
      <c r="A4248" s="584" t="s">
        <v>2020</v>
      </c>
      <c r="B4248" s="585">
        <v>4.0</v>
      </c>
      <c r="C4248" s="580" t="str">
        <f t="shared" si="1"/>
        <v>FRENTE</v>
      </c>
      <c r="D4248" s="583" t="s">
        <v>8317</v>
      </c>
      <c r="E4248" s="585">
        <v>9.0</v>
      </c>
      <c r="H4248" s="580" t="str">
        <f t="shared" si="2"/>
        <v>INSERT INTO public.rack (ubicacion, pasillo, lado, almacen) VALUES('G0903F','4','FRENTE','Physical Locations/APT/Stock/Cedis I');</v>
      </c>
    </row>
    <row r="4249">
      <c r="A4249" s="584" t="s">
        <v>2003</v>
      </c>
      <c r="B4249" s="585">
        <v>4.0</v>
      </c>
      <c r="C4249" s="580" t="str">
        <f t="shared" si="1"/>
        <v>REVERSO</v>
      </c>
      <c r="D4249" s="583" t="s">
        <v>8317</v>
      </c>
      <c r="E4249" s="585">
        <v>9.0</v>
      </c>
      <c r="H4249" s="580" t="str">
        <f t="shared" si="2"/>
        <v>INSERT INTO public.rack (ubicacion, pasillo, lado, almacen) VALUES('G0903R','4','REVERSO','Physical Locations/APT/Stock/Cedis I');</v>
      </c>
    </row>
    <row r="4250">
      <c r="A4250" s="584" t="s">
        <v>1987</v>
      </c>
      <c r="B4250" s="585">
        <v>4.0</v>
      </c>
      <c r="C4250" s="580" t="str">
        <f t="shared" si="1"/>
        <v>FRENTE</v>
      </c>
      <c r="D4250" s="583" t="s">
        <v>8317</v>
      </c>
      <c r="E4250" s="585">
        <v>9.0</v>
      </c>
      <c r="H4250" s="580" t="str">
        <f t="shared" si="2"/>
        <v>INSERT INTO public.rack (ubicacion, pasillo, lado, almacen) VALUES('G0904F','4','FRENTE','Physical Locations/APT/Stock/Cedis I');</v>
      </c>
    </row>
    <row r="4251">
      <c r="A4251" s="584" t="s">
        <v>1970</v>
      </c>
      <c r="B4251" s="585">
        <v>4.0</v>
      </c>
      <c r="C4251" s="580" t="str">
        <f t="shared" si="1"/>
        <v>REVERSO</v>
      </c>
      <c r="D4251" s="583" t="s">
        <v>8317</v>
      </c>
      <c r="E4251" s="585">
        <v>9.0</v>
      </c>
      <c r="H4251" s="580" t="str">
        <f t="shared" si="2"/>
        <v>INSERT INTO public.rack (ubicacion, pasillo, lado, almacen) VALUES('G0904R','4','REVERSO','Physical Locations/APT/Stock/Cedis I');</v>
      </c>
    </row>
    <row r="4252">
      <c r="A4252" s="584" t="s">
        <v>1954</v>
      </c>
      <c r="B4252" s="585">
        <v>4.0</v>
      </c>
      <c r="C4252" s="580" t="str">
        <f t="shared" si="1"/>
        <v>FRENTE</v>
      </c>
      <c r="D4252" s="583" t="s">
        <v>8317</v>
      </c>
      <c r="E4252" s="585">
        <v>9.0</v>
      </c>
      <c r="H4252" s="580" t="str">
        <f t="shared" si="2"/>
        <v>INSERT INTO public.rack (ubicacion, pasillo, lado, almacen) VALUES('G0905F','4','FRENTE','Physical Locations/APT/Stock/Cedis I');</v>
      </c>
    </row>
    <row r="4253">
      <c r="A4253" s="584" t="s">
        <v>1937</v>
      </c>
      <c r="B4253" s="585">
        <v>4.0</v>
      </c>
      <c r="C4253" s="580" t="str">
        <f t="shared" si="1"/>
        <v>REVERSO</v>
      </c>
      <c r="D4253" s="583" t="s">
        <v>8317</v>
      </c>
      <c r="E4253" s="585">
        <v>9.0</v>
      </c>
      <c r="H4253" s="580" t="str">
        <f t="shared" si="2"/>
        <v>INSERT INTO public.rack (ubicacion, pasillo, lado, almacen) VALUES('G0905R','4','REVERSO','Physical Locations/APT/Stock/Cedis I');</v>
      </c>
    </row>
    <row r="4254">
      <c r="A4254" s="584" t="s">
        <v>1921</v>
      </c>
      <c r="B4254" s="585">
        <v>4.0</v>
      </c>
      <c r="C4254" s="580" t="str">
        <f t="shared" si="1"/>
        <v>FRENTE</v>
      </c>
      <c r="D4254" s="583" t="s">
        <v>8317</v>
      </c>
      <c r="E4254" s="585">
        <v>9.0</v>
      </c>
      <c r="H4254" s="580" t="str">
        <f t="shared" si="2"/>
        <v>INSERT INTO public.rack (ubicacion, pasillo, lado, almacen) VALUES('G0906F','4','FRENTE','Physical Locations/APT/Stock/Cedis I');</v>
      </c>
    </row>
    <row r="4255">
      <c r="A4255" s="584" t="s">
        <v>1904</v>
      </c>
      <c r="B4255" s="585">
        <v>4.0</v>
      </c>
      <c r="C4255" s="580" t="str">
        <f t="shared" si="1"/>
        <v>REVERSO</v>
      </c>
      <c r="D4255" s="583" t="s">
        <v>8317</v>
      </c>
      <c r="E4255" s="585">
        <v>9.0</v>
      </c>
      <c r="H4255" s="580" t="str">
        <f t="shared" si="2"/>
        <v>INSERT INTO public.rack (ubicacion, pasillo, lado, almacen) VALUES('G0906R','4','REVERSO','Physical Locations/APT/Stock/Cedis I');</v>
      </c>
    </row>
    <row r="4256">
      <c r="A4256" s="584" t="s">
        <v>1888</v>
      </c>
      <c r="B4256" s="585">
        <v>4.0</v>
      </c>
      <c r="C4256" s="580" t="str">
        <f t="shared" si="1"/>
        <v>FRENTE</v>
      </c>
      <c r="D4256" s="583" t="s">
        <v>8317</v>
      </c>
      <c r="E4256" s="585">
        <v>9.0</v>
      </c>
      <c r="H4256" s="580" t="str">
        <f t="shared" si="2"/>
        <v>INSERT INTO public.rack (ubicacion, pasillo, lado, almacen) VALUES('G0907F','4','FRENTE','Physical Locations/APT/Stock/Cedis I');</v>
      </c>
    </row>
    <row r="4257">
      <c r="A4257" s="584" t="s">
        <v>1871</v>
      </c>
      <c r="B4257" s="585">
        <v>4.0</v>
      </c>
      <c r="C4257" s="580" t="str">
        <f t="shared" si="1"/>
        <v>REVERSO</v>
      </c>
      <c r="D4257" s="583" t="s">
        <v>8317</v>
      </c>
      <c r="E4257" s="585">
        <v>9.0</v>
      </c>
      <c r="H4257" s="580" t="str">
        <f t="shared" si="2"/>
        <v>INSERT INTO public.rack (ubicacion, pasillo, lado, almacen) VALUES('G0907R','4','REVERSO','Physical Locations/APT/Stock/Cedis I');</v>
      </c>
    </row>
    <row r="4258">
      <c r="A4258" s="584" t="s">
        <v>1855</v>
      </c>
      <c r="B4258" s="585">
        <v>4.0</v>
      </c>
      <c r="C4258" s="580" t="str">
        <f t="shared" si="1"/>
        <v>FRENTE</v>
      </c>
      <c r="D4258" s="583" t="s">
        <v>8317</v>
      </c>
      <c r="E4258" s="585">
        <v>9.0</v>
      </c>
      <c r="H4258" s="580" t="str">
        <f t="shared" si="2"/>
        <v>INSERT INTO public.rack (ubicacion, pasillo, lado, almacen) VALUES('G0908F','4','FRENTE','Physical Locations/APT/Stock/Cedis I');</v>
      </c>
    </row>
    <row r="4259">
      <c r="A4259" s="584" t="s">
        <v>1838</v>
      </c>
      <c r="B4259" s="585">
        <v>4.0</v>
      </c>
      <c r="C4259" s="580" t="str">
        <f t="shared" si="1"/>
        <v>REVERSO</v>
      </c>
      <c r="D4259" s="583" t="s">
        <v>8317</v>
      </c>
      <c r="E4259" s="585">
        <v>9.0</v>
      </c>
      <c r="H4259" s="580" t="str">
        <f t="shared" si="2"/>
        <v>INSERT INTO public.rack (ubicacion, pasillo, lado, almacen) VALUES('G0908R','4','REVERSO','Physical Locations/APT/Stock/Cedis I');</v>
      </c>
    </row>
    <row r="4260">
      <c r="A4260" s="584" t="s">
        <v>2332</v>
      </c>
      <c r="B4260" s="585">
        <v>4.0</v>
      </c>
      <c r="C4260" s="580" t="str">
        <f t="shared" si="1"/>
        <v>FRENTE</v>
      </c>
      <c r="D4260" s="583" t="s">
        <v>8317</v>
      </c>
      <c r="E4260" s="585">
        <v>10.0</v>
      </c>
      <c r="H4260" s="580" t="str">
        <f t="shared" si="2"/>
        <v>INSERT INTO public.rack (ubicacion, pasillo, lado, almacen) VALUES('G1001F','4','FRENTE','Physical Locations/APT/Stock/Cedis I');</v>
      </c>
    </row>
    <row r="4261">
      <c r="A4261" s="584" t="s">
        <v>2315</v>
      </c>
      <c r="B4261" s="585">
        <v>4.0</v>
      </c>
      <c r="C4261" s="580" t="str">
        <f t="shared" si="1"/>
        <v>REVERSO</v>
      </c>
      <c r="D4261" s="583" t="s">
        <v>8317</v>
      </c>
      <c r="E4261" s="585">
        <v>10.0</v>
      </c>
      <c r="H4261" s="580" t="str">
        <f t="shared" si="2"/>
        <v>INSERT INTO public.rack (ubicacion, pasillo, lado, almacen) VALUES('G1001R','4','REVERSO','Physical Locations/APT/Stock/Cedis I');</v>
      </c>
    </row>
    <row r="4262">
      <c r="A4262" s="584" t="s">
        <v>2302</v>
      </c>
      <c r="B4262" s="585">
        <v>4.0</v>
      </c>
      <c r="C4262" s="580" t="str">
        <f t="shared" si="1"/>
        <v>FRENTE</v>
      </c>
      <c r="D4262" s="583" t="s">
        <v>8317</v>
      </c>
      <c r="E4262" s="585">
        <v>10.0</v>
      </c>
      <c r="H4262" s="580" t="str">
        <f t="shared" si="2"/>
        <v>INSERT INTO public.rack (ubicacion, pasillo, lado, almacen) VALUES('G1002F','4','FRENTE','Physical Locations/APT/Stock/Cedis I');</v>
      </c>
    </row>
    <row r="4263">
      <c r="A4263" s="584" t="s">
        <v>2288</v>
      </c>
      <c r="B4263" s="585">
        <v>4.0</v>
      </c>
      <c r="C4263" s="580" t="str">
        <f t="shared" si="1"/>
        <v>REVERSO</v>
      </c>
      <c r="D4263" s="583" t="s">
        <v>8317</v>
      </c>
      <c r="E4263" s="585">
        <v>10.0</v>
      </c>
      <c r="H4263" s="580" t="str">
        <f t="shared" si="2"/>
        <v>INSERT INTO public.rack (ubicacion, pasillo, lado, almacen) VALUES('G1002R','4','REVERSO','Physical Locations/APT/Stock/Cedis I');</v>
      </c>
    </row>
    <row r="4264">
      <c r="A4264" s="584" t="s">
        <v>2275</v>
      </c>
      <c r="B4264" s="585">
        <v>4.0</v>
      </c>
      <c r="C4264" s="580" t="str">
        <f t="shared" si="1"/>
        <v>FRENTE</v>
      </c>
      <c r="D4264" s="583" t="s">
        <v>8317</v>
      </c>
      <c r="E4264" s="585">
        <v>10.0</v>
      </c>
      <c r="H4264" s="580" t="str">
        <f t="shared" si="2"/>
        <v>INSERT INTO public.rack (ubicacion, pasillo, lado, almacen) VALUES('G1003F','4','FRENTE','Physical Locations/APT/Stock/Cedis I');</v>
      </c>
    </row>
    <row r="4265">
      <c r="A4265" s="584" t="s">
        <v>2261</v>
      </c>
      <c r="B4265" s="585">
        <v>4.0</v>
      </c>
      <c r="C4265" s="580" t="str">
        <f t="shared" si="1"/>
        <v>REVERSO</v>
      </c>
      <c r="D4265" s="583" t="s">
        <v>8317</v>
      </c>
      <c r="E4265" s="585">
        <v>10.0</v>
      </c>
      <c r="H4265" s="580" t="str">
        <f t="shared" si="2"/>
        <v>INSERT INTO public.rack (ubicacion, pasillo, lado, almacen) VALUES('G1003R','4','REVERSO','Physical Locations/APT/Stock/Cedis I');</v>
      </c>
    </row>
    <row r="4266">
      <c r="A4266" s="584" t="s">
        <v>2248</v>
      </c>
      <c r="B4266" s="585">
        <v>4.0</v>
      </c>
      <c r="C4266" s="580" t="str">
        <f t="shared" si="1"/>
        <v>FRENTE</v>
      </c>
      <c r="D4266" s="583" t="s">
        <v>8317</v>
      </c>
      <c r="E4266" s="585">
        <v>10.0</v>
      </c>
      <c r="H4266" s="580" t="str">
        <f t="shared" si="2"/>
        <v>INSERT INTO public.rack (ubicacion, pasillo, lado, almacen) VALUES('G1004F','4','FRENTE','Physical Locations/APT/Stock/Cedis I');</v>
      </c>
    </row>
    <row r="4267">
      <c r="A4267" s="584" t="s">
        <v>2234</v>
      </c>
      <c r="B4267" s="585">
        <v>4.0</v>
      </c>
      <c r="C4267" s="580" t="str">
        <f t="shared" si="1"/>
        <v>REVERSO</v>
      </c>
      <c r="D4267" s="583" t="s">
        <v>8317</v>
      </c>
      <c r="E4267" s="585">
        <v>10.0</v>
      </c>
      <c r="H4267" s="580" t="str">
        <f t="shared" si="2"/>
        <v>INSERT INTO public.rack (ubicacion, pasillo, lado, almacen) VALUES('G1004R','4','REVERSO','Physical Locations/APT/Stock/Cedis I');</v>
      </c>
    </row>
    <row r="4268">
      <c r="A4268" s="584" t="s">
        <v>2218</v>
      </c>
      <c r="B4268" s="585">
        <v>4.0</v>
      </c>
      <c r="C4268" s="580" t="str">
        <f t="shared" si="1"/>
        <v>FRENTE</v>
      </c>
      <c r="D4268" s="583" t="s">
        <v>8317</v>
      </c>
      <c r="E4268" s="585">
        <v>10.0</v>
      </c>
      <c r="H4268" s="580" t="str">
        <f t="shared" si="2"/>
        <v>INSERT INTO public.rack (ubicacion, pasillo, lado, almacen) VALUES('G1005F','4','FRENTE','Physical Locations/APT/Stock/Cedis I');</v>
      </c>
    </row>
    <row r="4269">
      <c r="A4269" s="584" t="s">
        <v>2201</v>
      </c>
      <c r="B4269" s="585">
        <v>4.0</v>
      </c>
      <c r="C4269" s="580" t="str">
        <f t="shared" si="1"/>
        <v>REVERSO</v>
      </c>
      <c r="D4269" s="583" t="s">
        <v>8317</v>
      </c>
      <c r="E4269" s="585">
        <v>10.0</v>
      </c>
      <c r="H4269" s="580" t="str">
        <f t="shared" si="2"/>
        <v>INSERT INTO public.rack (ubicacion, pasillo, lado, almacen) VALUES('G1005R','4','REVERSO','Physical Locations/APT/Stock/Cedis I');</v>
      </c>
    </row>
    <row r="4270">
      <c r="A4270" s="584" t="s">
        <v>2185</v>
      </c>
      <c r="B4270" s="585">
        <v>4.0</v>
      </c>
      <c r="C4270" s="580" t="str">
        <f t="shared" si="1"/>
        <v>FRENTE</v>
      </c>
      <c r="D4270" s="583" t="s">
        <v>8317</v>
      </c>
      <c r="E4270" s="585">
        <v>10.0</v>
      </c>
      <c r="H4270" s="580" t="str">
        <f t="shared" si="2"/>
        <v>INSERT INTO public.rack (ubicacion, pasillo, lado, almacen) VALUES('G1006F','4','FRENTE','Physical Locations/APT/Stock/Cedis I');</v>
      </c>
    </row>
    <row r="4271">
      <c r="A4271" s="584" t="s">
        <v>2168</v>
      </c>
      <c r="B4271" s="585">
        <v>4.0</v>
      </c>
      <c r="C4271" s="580" t="str">
        <f t="shared" si="1"/>
        <v>REVERSO</v>
      </c>
      <c r="D4271" s="583" t="s">
        <v>8317</v>
      </c>
      <c r="E4271" s="585">
        <v>10.0</v>
      </c>
      <c r="H4271" s="580" t="str">
        <f t="shared" si="2"/>
        <v>INSERT INTO public.rack (ubicacion, pasillo, lado, almacen) VALUES('G1006R','4','REVERSO','Physical Locations/APT/Stock/Cedis I');</v>
      </c>
    </row>
    <row r="4272">
      <c r="A4272" s="584" t="s">
        <v>2152</v>
      </c>
      <c r="B4272" s="585">
        <v>4.0</v>
      </c>
      <c r="C4272" s="580" t="str">
        <f t="shared" si="1"/>
        <v>FRENTE</v>
      </c>
      <c r="D4272" s="583" t="s">
        <v>8317</v>
      </c>
      <c r="E4272" s="585">
        <v>10.0</v>
      </c>
      <c r="H4272" s="580" t="str">
        <f t="shared" si="2"/>
        <v>INSERT INTO public.rack (ubicacion, pasillo, lado, almacen) VALUES('G1007F','4','FRENTE','Physical Locations/APT/Stock/Cedis I');</v>
      </c>
    </row>
    <row r="4273">
      <c r="A4273" s="584" t="s">
        <v>2135</v>
      </c>
      <c r="B4273" s="585">
        <v>4.0</v>
      </c>
      <c r="C4273" s="580" t="str">
        <f t="shared" si="1"/>
        <v>REVERSO</v>
      </c>
      <c r="D4273" s="583" t="s">
        <v>8317</v>
      </c>
      <c r="E4273" s="585">
        <v>10.0</v>
      </c>
      <c r="H4273" s="580" t="str">
        <f t="shared" si="2"/>
        <v>INSERT INTO public.rack (ubicacion, pasillo, lado, almacen) VALUES('G1007R','4','REVERSO','Physical Locations/APT/Stock/Cedis I');</v>
      </c>
    </row>
    <row r="4274">
      <c r="A4274" s="584" t="s">
        <v>2119</v>
      </c>
      <c r="B4274" s="585">
        <v>4.0</v>
      </c>
      <c r="C4274" s="580" t="str">
        <f t="shared" si="1"/>
        <v>FRENTE</v>
      </c>
      <c r="D4274" s="583" t="s">
        <v>8317</v>
      </c>
      <c r="E4274" s="585">
        <v>10.0</v>
      </c>
      <c r="H4274" s="580" t="str">
        <f t="shared" si="2"/>
        <v>INSERT INTO public.rack (ubicacion, pasillo, lado, almacen) VALUES('G1008F','4','FRENTE','Physical Locations/APT/Stock/Cedis I');</v>
      </c>
    </row>
    <row r="4275">
      <c r="A4275" s="584" t="s">
        <v>2102</v>
      </c>
      <c r="B4275" s="585">
        <v>4.0</v>
      </c>
      <c r="C4275" s="580" t="str">
        <f t="shared" si="1"/>
        <v>REVERSO</v>
      </c>
      <c r="D4275" s="583" t="s">
        <v>8317</v>
      </c>
      <c r="E4275" s="585">
        <v>10.0</v>
      </c>
      <c r="H4275" s="580" t="str">
        <f t="shared" si="2"/>
        <v>INSERT INTO public.rack (ubicacion, pasillo, lado, almacen) VALUES('G1008R','4','REVERSO','Physical Locations/APT/Stock/Cedis I');</v>
      </c>
    </row>
    <row r="4276">
      <c r="A4276" s="584" t="s">
        <v>2584</v>
      </c>
      <c r="B4276" s="585">
        <v>4.0</v>
      </c>
      <c r="C4276" s="580" t="str">
        <f t="shared" si="1"/>
        <v>FRENTE</v>
      </c>
      <c r="D4276" s="583" t="s">
        <v>8317</v>
      </c>
      <c r="E4276" s="585">
        <v>11.0</v>
      </c>
      <c r="H4276" s="580" t="str">
        <f t="shared" si="2"/>
        <v>INSERT INTO public.rack (ubicacion, pasillo, lado, almacen) VALUES('G1101F','4','FRENTE','Physical Locations/APT/Stock/Cedis I');</v>
      </c>
    </row>
    <row r="4277">
      <c r="A4277" s="584" t="s">
        <v>2568</v>
      </c>
      <c r="B4277" s="585">
        <v>4.0</v>
      </c>
      <c r="C4277" s="580" t="str">
        <f t="shared" si="1"/>
        <v>REVERSO</v>
      </c>
      <c r="D4277" s="583" t="s">
        <v>8317</v>
      </c>
      <c r="E4277" s="585">
        <v>11.0</v>
      </c>
      <c r="H4277" s="580" t="str">
        <f t="shared" si="2"/>
        <v>INSERT INTO public.rack (ubicacion, pasillo, lado, almacen) VALUES('G1101R','4','REVERSO','Physical Locations/APT/Stock/Cedis I');</v>
      </c>
    </row>
    <row r="4278">
      <c r="A4278" s="584" t="s">
        <v>2551</v>
      </c>
      <c r="B4278" s="585">
        <v>4.0</v>
      </c>
      <c r="C4278" s="580" t="str">
        <f t="shared" si="1"/>
        <v>FRENTE</v>
      </c>
      <c r="D4278" s="583" t="s">
        <v>8317</v>
      </c>
      <c r="E4278" s="585">
        <v>11.0</v>
      </c>
      <c r="H4278" s="580" t="str">
        <f t="shared" si="2"/>
        <v>INSERT INTO public.rack (ubicacion, pasillo, lado, almacen) VALUES('G1102F','4','FRENTE','Physical Locations/APT/Stock/Cedis I');</v>
      </c>
    </row>
    <row r="4279">
      <c r="A4279" s="584" t="s">
        <v>2535</v>
      </c>
      <c r="B4279" s="585">
        <v>4.0</v>
      </c>
      <c r="C4279" s="580" t="str">
        <f t="shared" si="1"/>
        <v>REVERSO</v>
      </c>
      <c r="D4279" s="583" t="s">
        <v>8317</v>
      </c>
      <c r="E4279" s="585">
        <v>11.0</v>
      </c>
      <c r="H4279" s="580" t="str">
        <f t="shared" si="2"/>
        <v>INSERT INTO public.rack (ubicacion, pasillo, lado, almacen) VALUES('G1102R','4','REVERSO','Physical Locations/APT/Stock/Cedis I');</v>
      </c>
    </row>
    <row r="4280">
      <c r="A4280" s="584" t="s">
        <v>2521</v>
      </c>
      <c r="B4280" s="585">
        <v>4.0</v>
      </c>
      <c r="C4280" s="580" t="str">
        <f t="shared" si="1"/>
        <v>FRENTE</v>
      </c>
      <c r="D4280" s="583" t="s">
        <v>8317</v>
      </c>
      <c r="E4280" s="585">
        <v>11.0</v>
      </c>
      <c r="H4280" s="580" t="str">
        <f t="shared" si="2"/>
        <v>INSERT INTO public.rack (ubicacion, pasillo, lado, almacen) VALUES('G1103F','4','FRENTE','Physical Locations/APT/Stock/Cedis I');</v>
      </c>
    </row>
    <row r="4281">
      <c r="A4281" s="584" t="s">
        <v>2507</v>
      </c>
      <c r="B4281" s="585">
        <v>4.0</v>
      </c>
      <c r="C4281" s="580" t="str">
        <f t="shared" si="1"/>
        <v>REVERSO</v>
      </c>
      <c r="D4281" s="583" t="s">
        <v>8317</v>
      </c>
      <c r="E4281" s="585">
        <v>11.0</v>
      </c>
      <c r="H4281" s="580" t="str">
        <f t="shared" si="2"/>
        <v>INSERT INTO public.rack (ubicacion, pasillo, lado, almacen) VALUES('G1103R','4','REVERSO','Physical Locations/APT/Stock/Cedis I');</v>
      </c>
    </row>
    <row r="4282">
      <c r="A4282" s="584" t="s">
        <v>2493</v>
      </c>
      <c r="B4282" s="585">
        <v>4.0</v>
      </c>
      <c r="C4282" s="580" t="str">
        <f t="shared" si="1"/>
        <v>FRENTE</v>
      </c>
      <c r="D4282" s="583" t="s">
        <v>8317</v>
      </c>
      <c r="E4282" s="585">
        <v>11.0</v>
      </c>
      <c r="H4282" s="580" t="str">
        <f t="shared" si="2"/>
        <v>INSERT INTO public.rack (ubicacion, pasillo, lado, almacen) VALUES('G1104F','4','FRENTE','Physical Locations/APT/Stock/Cedis I');</v>
      </c>
    </row>
    <row r="4283">
      <c r="A4283" s="584" t="s">
        <v>2479</v>
      </c>
      <c r="B4283" s="585">
        <v>4.0</v>
      </c>
      <c r="C4283" s="580" t="str">
        <f t="shared" si="1"/>
        <v>REVERSO</v>
      </c>
      <c r="D4283" s="583" t="s">
        <v>8317</v>
      </c>
      <c r="E4283" s="585">
        <v>11.0</v>
      </c>
      <c r="H4283" s="580" t="str">
        <f t="shared" si="2"/>
        <v>INSERT INTO public.rack (ubicacion, pasillo, lado, almacen) VALUES('G1104R','4','REVERSO','Physical Locations/APT/Stock/Cedis I');</v>
      </c>
    </row>
    <row r="4284">
      <c r="A4284" s="584" t="s">
        <v>2465</v>
      </c>
      <c r="B4284" s="585">
        <v>4.0</v>
      </c>
      <c r="C4284" s="580" t="str">
        <f t="shared" si="1"/>
        <v>FRENTE</v>
      </c>
      <c r="D4284" s="583" t="s">
        <v>8317</v>
      </c>
      <c r="E4284" s="585">
        <v>11.0</v>
      </c>
      <c r="H4284" s="580" t="str">
        <f t="shared" si="2"/>
        <v>INSERT INTO public.rack (ubicacion, pasillo, lado, almacen) VALUES('G1105F','4','FRENTE','Physical Locations/APT/Stock/Cedis I');</v>
      </c>
    </row>
    <row r="4285">
      <c r="A4285" s="584" t="s">
        <v>2451</v>
      </c>
      <c r="B4285" s="585">
        <v>4.0</v>
      </c>
      <c r="C4285" s="580" t="str">
        <f t="shared" si="1"/>
        <v>REVERSO</v>
      </c>
      <c r="D4285" s="583" t="s">
        <v>8317</v>
      </c>
      <c r="E4285" s="585">
        <v>11.0</v>
      </c>
      <c r="H4285" s="580" t="str">
        <f t="shared" si="2"/>
        <v>INSERT INTO public.rack (ubicacion, pasillo, lado, almacen) VALUES('G1105R','4','REVERSO','Physical Locations/APT/Stock/Cedis I');</v>
      </c>
    </row>
    <row r="4286">
      <c r="A4286" s="584" t="s">
        <v>2434</v>
      </c>
      <c r="B4286" s="585">
        <v>4.0</v>
      </c>
      <c r="C4286" s="580" t="str">
        <f t="shared" si="1"/>
        <v>FRENTE</v>
      </c>
      <c r="D4286" s="583" t="s">
        <v>8317</v>
      </c>
      <c r="E4286" s="585">
        <v>11.0</v>
      </c>
      <c r="H4286" s="580" t="str">
        <f t="shared" si="2"/>
        <v>INSERT INTO public.rack (ubicacion, pasillo, lado, almacen) VALUES('G1106F','4','FRENTE','Physical Locations/APT/Stock/Cedis I');</v>
      </c>
    </row>
    <row r="4287">
      <c r="A4287" s="584" t="s">
        <v>2417</v>
      </c>
      <c r="B4287" s="585">
        <v>4.0</v>
      </c>
      <c r="C4287" s="580" t="str">
        <f t="shared" si="1"/>
        <v>REVERSO</v>
      </c>
      <c r="D4287" s="583" t="s">
        <v>8317</v>
      </c>
      <c r="E4287" s="585">
        <v>11.0</v>
      </c>
      <c r="H4287" s="580" t="str">
        <f t="shared" si="2"/>
        <v>INSERT INTO public.rack (ubicacion, pasillo, lado, almacen) VALUES('G1106R','4','REVERSO','Physical Locations/APT/Stock/Cedis I');</v>
      </c>
    </row>
    <row r="4288">
      <c r="A4288" s="584" t="s">
        <v>2400</v>
      </c>
      <c r="B4288" s="585">
        <v>4.0</v>
      </c>
      <c r="C4288" s="580" t="str">
        <f t="shared" si="1"/>
        <v>FRENTE</v>
      </c>
      <c r="D4288" s="583" t="s">
        <v>8317</v>
      </c>
      <c r="E4288" s="585">
        <v>11.0</v>
      </c>
      <c r="H4288" s="580" t="str">
        <f t="shared" si="2"/>
        <v>INSERT INTO public.rack (ubicacion, pasillo, lado, almacen) VALUES('G1107F','4','FRENTE','Physical Locations/APT/Stock/Cedis I');</v>
      </c>
    </row>
    <row r="4289">
      <c r="A4289" s="584" t="s">
        <v>2383</v>
      </c>
      <c r="B4289" s="585">
        <v>4.0</v>
      </c>
      <c r="C4289" s="580" t="str">
        <f t="shared" si="1"/>
        <v>REVERSO</v>
      </c>
      <c r="D4289" s="583" t="s">
        <v>8317</v>
      </c>
      <c r="E4289" s="585">
        <v>11.0</v>
      </c>
      <c r="H4289" s="580" t="str">
        <f t="shared" si="2"/>
        <v>INSERT INTO public.rack (ubicacion, pasillo, lado, almacen) VALUES('G1107R','4','REVERSO','Physical Locations/APT/Stock/Cedis I');</v>
      </c>
    </row>
    <row r="4290">
      <c r="A4290" s="584" t="s">
        <v>2366</v>
      </c>
      <c r="B4290" s="585">
        <v>4.0</v>
      </c>
      <c r="C4290" s="580" t="str">
        <f t="shared" si="1"/>
        <v>FRENTE</v>
      </c>
      <c r="D4290" s="583" t="s">
        <v>8317</v>
      </c>
      <c r="E4290" s="585">
        <v>11.0</v>
      </c>
      <c r="H4290" s="580" t="str">
        <f t="shared" si="2"/>
        <v>INSERT INTO public.rack (ubicacion, pasillo, lado, almacen) VALUES('G1108F','4','FRENTE','Physical Locations/APT/Stock/Cedis I');</v>
      </c>
    </row>
    <row r="4291">
      <c r="A4291" s="584" t="s">
        <v>2349</v>
      </c>
      <c r="B4291" s="585">
        <v>4.0</v>
      </c>
      <c r="C4291" s="580" t="str">
        <f t="shared" si="1"/>
        <v>REVERSO</v>
      </c>
      <c r="D4291" s="583" t="s">
        <v>8317</v>
      </c>
      <c r="E4291" s="585">
        <v>11.0</v>
      </c>
      <c r="H4291" s="580" t="str">
        <f t="shared" si="2"/>
        <v>INSERT INTO public.rack (ubicacion, pasillo, lado, almacen) VALUES('G1108R','4','REVERSO','Physical Locations/APT/Stock/Cedis I');</v>
      </c>
    </row>
    <row r="4292">
      <c r="A4292" s="584" t="s">
        <v>2840</v>
      </c>
      <c r="B4292" s="585">
        <v>4.0</v>
      </c>
      <c r="C4292" s="580" t="str">
        <f t="shared" si="1"/>
        <v>FRENTE</v>
      </c>
      <c r="D4292" s="583" t="s">
        <v>8317</v>
      </c>
      <c r="E4292" s="585">
        <v>12.0</v>
      </c>
      <c r="H4292" s="580" t="str">
        <f t="shared" si="2"/>
        <v>INSERT INTO public.rack (ubicacion, pasillo, lado, almacen) VALUES('G1201F','4','FRENTE','Physical Locations/APT/Stock/Cedis I');</v>
      </c>
    </row>
    <row r="4293">
      <c r="A4293" s="584" t="s">
        <v>2824</v>
      </c>
      <c r="B4293" s="585">
        <v>4.0</v>
      </c>
      <c r="C4293" s="580" t="str">
        <f t="shared" si="1"/>
        <v>REVERSO</v>
      </c>
      <c r="D4293" s="583" t="s">
        <v>8317</v>
      </c>
      <c r="E4293" s="585">
        <v>12.0</v>
      </c>
      <c r="H4293" s="580" t="str">
        <f t="shared" si="2"/>
        <v>INSERT INTO public.rack (ubicacion, pasillo, lado, almacen) VALUES('G1201R','4','REVERSO','Physical Locations/APT/Stock/Cedis I');</v>
      </c>
    </row>
    <row r="4294">
      <c r="A4294" s="584" t="s">
        <v>2808</v>
      </c>
      <c r="B4294" s="585">
        <v>4.0</v>
      </c>
      <c r="C4294" s="580" t="str">
        <f t="shared" si="1"/>
        <v>FRENTE</v>
      </c>
      <c r="D4294" s="583" t="s">
        <v>8317</v>
      </c>
      <c r="E4294" s="585">
        <v>12.0</v>
      </c>
      <c r="H4294" s="580" t="str">
        <f t="shared" si="2"/>
        <v>INSERT INTO public.rack (ubicacion, pasillo, lado, almacen) VALUES('G1202F','4','FRENTE','Physical Locations/APT/Stock/Cedis I');</v>
      </c>
    </row>
    <row r="4295">
      <c r="A4295" s="584" t="s">
        <v>2792</v>
      </c>
      <c r="B4295" s="585">
        <v>4.0</v>
      </c>
      <c r="C4295" s="580" t="str">
        <f t="shared" si="1"/>
        <v>REVERSO</v>
      </c>
      <c r="D4295" s="583" t="s">
        <v>8317</v>
      </c>
      <c r="E4295" s="585">
        <v>12.0</v>
      </c>
      <c r="H4295" s="580" t="str">
        <f t="shared" si="2"/>
        <v>INSERT INTO public.rack (ubicacion, pasillo, lado, almacen) VALUES('G1202R','4','REVERSO','Physical Locations/APT/Stock/Cedis I');</v>
      </c>
    </row>
    <row r="4296">
      <c r="A4296" s="584" t="s">
        <v>2776</v>
      </c>
      <c r="B4296" s="585">
        <v>4.0</v>
      </c>
      <c r="C4296" s="580" t="str">
        <f t="shared" si="1"/>
        <v>FRENTE</v>
      </c>
      <c r="D4296" s="583" t="s">
        <v>8317</v>
      </c>
      <c r="E4296" s="585">
        <v>12.0</v>
      </c>
      <c r="H4296" s="580" t="str">
        <f t="shared" si="2"/>
        <v>INSERT INTO public.rack (ubicacion, pasillo, lado, almacen) VALUES('G1203F','4','FRENTE','Physical Locations/APT/Stock/Cedis I');</v>
      </c>
    </row>
    <row r="4297">
      <c r="A4297" s="584" t="s">
        <v>2760</v>
      </c>
      <c r="B4297" s="585">
        <v>4.0</v>
      </c>
      <c r="C4297" s="580" t="str">
        <f t="shared" si="1"/>
        <v>REVERSO</v>
      </c>
      <c r="D4297" s="583" t="s">
        <v>8317</v>
      </c>
      <c r="E4297" s="585">
        <v>12.0</v>
      </c>
      <c r="H4297" s="580" t="str">
        <f t="shared" si="2"/>
        <v>INSERT INTO public.rack (ubicacion, pasillo, lado, almacen) VALUES('G1203R','4','REVERSO','Physical Locations/APT/Stock/Cedis I');</v>
      </c>
    </row>
    <row r="4298">
      <c r="A4298" s="584" t="s">
        <v>2744</v>
      </c>
      <c r="B4298" s="585">
        <v>4.0</v>
      </c>
      <c r="C4298" s="580" t="str">
        <f t="shared" si="1"/>
        <v>FRENTE</v>
      </c>
      <c r="D4298" s="583" t="s">
        <v>8317</v>
      </c>
      <c r="E4298" s="585">
        <v>12.0</v>
      </c>
      <c r="H4298" s="580" t="str">
        <f t="shared" si="2"/>
        <v>INSERT INTO public.rack (ubicacion, pasillo, lado, almacen) VALUES('G1204F','4','FRENTE','Physical Locations/APT/Stock/Cedis I');</v>
      </c>
    </row>
    <row r="4299">
      <c r="A4299" s="584" t="s">
        <v>2728</v>
      </c>
      <c r="B4299" s="585">
        <v>4.0</v>
      </c>
      <c r="C4299" s="580" t="str">
        <f t="shared" si="1"/>
        <v>REVERSO</v>
      </c>
      <c r="D4299" s="583" t="s">
        <v>8317</v>
      </c>
      <c r="E4299" s="585">
        <v>12.0</v>
      </c>
      <c r="H4299" s="580" t="str">
        <f t="shared" si="2"/>
        <v>INSERT INTO public.rack (ubicacion, pasillo, lado, almacen) VALUES('G1204R','4','REVERSO','Physical Locations/APT/Stock/Cedis I');</v>
      </c>
    </row>
    <row r="4300">
      <c r="A4300" s="584" t="s">
        <v>2712</v>
      </c>
      <c r="B4300" s="585">
        <v>4.0</v>
      </c>
      <c r="C4300" s="580" t="str">
        <f t="shared" si="1"/>
        <v>FRENTE</v>
      </c>
      <c r="D4300" s="583" t="s">
        <v>8317</v>
      </c>
      <c r="E4300" s="585">
        <v>12.0</v>
      </c>
      <c r="H4300" s="580" t="str">
        <f t="shared" si="2"/>
        <v>INSERT INTO public.rack (ubicacion, pasillo, lado, almacen) VALUES('G1205F','4','FRENTE','Physical Locations/APT/Stock/Cedis I');</v>
      </c>
    </row>
    <row r="4301">
      <c r="A4301" s="584" t="s">
        <v>2696</v>
      </c>
      <c r="B4301" s="585">
        <v>4.0</v>
      </c>
      <c r="C4301" s="580" t="str">
        <f t="shared" si="1"/>
        <v>REVERSO</v>
      </c>
      <c r="D4301" s="583" t="s">
        <v>8317</v>
      </c>
      <c r="E4301" s="585">
        <v>12.0</v>
      </c>
      <c r="H4301" s="580" t="str">
        <f t="shared" si="2"/>
        <v>INSERT INTO public.rack (ubicacion, pasillo, lado, almacen) VALUES('G1205R','4','REVERSO','Physical Locations/APT/Stock/Cedis I');</v>
      </c>
    </row>
    <row r="4302">
      <c r="A4302" s="584" t="s">
        <v>2680</v>
      </c>
      <c r="B4302" s="585">
        <v>4.0</v>
      </c>
      <c r="C4302" s="580" t="str">
        <f t="shared" si="1"/>
        <v>FRENTE</v>
      </c>
      <c r="D4302" s="583" t="s">
        <v>8317</v>
      </c>
      <c r="E4302" s="585">
        <v>12.0</v>
      </c>
      <c r="H4302" s="580" t="str">
        <f t="shared" si="2"/>
        <v>INSERT INTO public.rack (ubicacion, pasillo, lado, almacen) VALUES('G1206F','4','FRENTE','Physical Locations/APT/Stock/Cedis I');</v>
      </c>
    </row>
    <row r="4303">
      <c r="A4303" s="584" t="s">
        <v>2664</v>
      </c>
      <c r="B4303" s="585">
        <v>4.0</v>
      </c>
      <c r="C4303" s="580" t="str">
        <f t="shared" si="1"/>
        <v>REVERSO</v>
      </c>
      <c r="D4303" s="583" t="s">
        <v>8317</v>
      </c>
      <c r="E4303" s="585">
        <v>12.0</v>
      </c>
      <c r="H4303" s="580" t="str">
        <f t="shared" si="2"/>
        <v>INSERT INTO public.rack (ubicacion, pasillo, lado, almacen) VALUES('G1206R','4','REVERSO','Physical Locations/APT/Stock/Cedis I');</v>
      </c>
    </row>
    <row r="4304">
      <c r="A4304" s="584" t="s">
        <v>2648</v>
      </c>
      <c r="B4304" s="585">
        <v>4.0</v>
      </c>
      <c r="C4304" s="580" t="str">
        <f t="shared" si="1"/>
        <v>FRENTE</v>
      </c>
      <c r="D4304" s="583" t="s">
        <v>8317</v>
      </c>
      <c r="E4304" s="585">
        <v>12.0</v>
      </c>
      <c r="H4304" s="580" t="str">
        <f t="shared" si="2"/>
        <v>INSERT INTO public.rack (ubicacion, pasillo, lado, almacen) VALUES('G1207F','4','FRENTE','Physical Locations/APT/Stock/Cedis I');</v>
      </c>
    </row>
    <row r="4305">
      <c r="A4305" s="584" t="s">
        <v>2632</v>
      </c>
      <c r="B4305" s="585">
        <v>4.0</v>
      </c>
      <c r="C4305" s="580" t="str">
        <f t="shared" si="1"/>
        <v>REVERSO</v>
      </c>
      <c r="D4305" s="583" t="s">
        <v>8317</v>
      </c>
      <c r="E4305" s="585">
        <v>12.0</v>
      </c>
      <c r="H4305" s="580" t="str">
        <f t="shared" si="2"/>
        <v>INSERT INTO public.rack (ubicacion, pasillo, lado, almacen) VALUES('G1207R','4','REVERSO','Physical Locations/APT/Stock/Cedis I');</v>
      </c>
    </row>
    <row r="4306">
      <c r="A4306" s="584" t="s">
        <v>2616</v>
      </c>
      <c r="B4306" s="585">
        <v>4.0</v>
      </c>
      <c r="C4306" s="580" t="str">
        <f t="shared" si="1"/>
        <v>FRENTE</v>
      </c>
      <c r="D4306" s="583" t="s">
        <v>8317</v>
      </c>
      <c r="E4306" s="585">
        <v>12.0</v>
      </c>
      <c r="H4306" s="580" t="str">
        <f t="shared" si="2"/>
        <v>INSERT INTO public.rack (ubicacion, pasillo, lado, almacen) VALUES('G1208F','4','FRENTE','Physical Locations/APT/Stock/Cedis I');</v>
      </c>
    </row>
    <row r="4307">
      <c r="A4307" s="584" t="s">
        <v>2600</v>
      </c>
      <c r="B4307" s="585">
        <v>4.0</v>
      </c>
      <c r="C4307" s="580" t="str">
        <f t="shared" si="1"/>
        <v>REVERSO</v>
      </c>
      <c r="D4307" s="583" t="s">
        <v>8317</v>
      </c>
      <c r="E4307" s="585">
        <v>12.0</v>
      </c>
      <c r="H4307" s="580" t="str">
        <f t="shared" si="2"/>
        <v>INSERT INTO public.rack (ubicacion, pasillo, lado, almacen) VALUES('G1208R','4','REVERSO','Physical Locations/APT/Stock/Cedis I');</v>
      </c>
    </row>
    <row r="4308">
      <c r="A4308" s="584" t="s">
        <v>3082</v>
      </c>
      <c r="B4308" s="585">
        <v>4.0</v>
      </c>
      <c r="C4308" s="580" t="str">
        <f t="shared" si="1"/>
        <v>FRENTE</v>
      </c>
      <c r="D4308" s="583" t="s">
        <v>8317</v>
      </c>
      <c r="E4308" s="585">
        <v>13.0</v>
      </c>
      <c r="H4308" s="580" t="str">
        <f t="shared" si="2"/>
        <v>INSERT INTO public.rack (ubicacion, pasillo, lado, almacen) VALUES('G1301F','4','FRENTE','Physical Locations/APT/Stock/Cedis I');</v>
      </c>
    </row>
    <row r="4309">
      <c r="A4309" s="584" t="s">
        <v>3067</v>
      </c>
      <c r="B4309" s="585">
        <v>4.0</v>
      </c>
      <c r="C4309" s="580" t="str">
        <f t="shared" si="1"/>
        <v>REVERSO</v>
      </c>
      <c r="D4309" s="583" t="s">
        <v>8317</v>
      </c>
      <c r="E4309" s="585">
        <v>13.0</v>
      </c>
      <c r="H4309" s="580" t="str">
        <f t="shared" si="2"/>
        <v>INSERT INTO public.rack (ubicacion, pasillo, lado, almacen) VALUES('G1301R','4','REVERSO','Physical Locations/APT/Stock/Cedis I');</v>
      </c>
    </row>
    <row r="4310">
      <c r="A4310" s="584" t="s">
        <v>3052</v>
      </c>
      <c r="B4310" s="585">
        <v>4.0</v>
      </c>
      <c r="C4310" s="580" t="str">
        <f t="shared" si="1"/>
        <v>FRENTE</v>
      </c>
      <c r="D4310" s="583" t="s">
        <v>8317</v>
      </c>
      <c r="E4310" s="585">
        <v>13.0</v>
      </c>
      <c r="H4310" s="580" t="str">
        <f t="shared" si="2"/>
        <v>INSERT INTO public.rack (ubicacion, pasillo, lado, almacen) VALUES('G1302F','4','FRENTE','Physical Locations/APT/Stock/Cedis I');</v>
      </c>
    </row>
    <row r="4311">
      <c r="A4311" s="584" t="s">
        <v>3037</v>
      </c>
      <c r="B4311" s="585">
        <v>4.0</v>
      </c>
      <c r="C4311" s="580" t="str">
        <f t="shared" si="1"/>
        <v>REVERSO</v>
      </c>
      <c r="D4311" s="583" t="s">
        <v>8317</v>
      </c>
      <c r="E4311" s="585">
        <v>13.0</v>
      </c>
      <c r="H4311" s="580" t="str">
        <f t="shared" si="2"/>
        <v>INSERT INTO public.rack (ubicacion, pasillo, lado, almacen) VALUES('G1302R','4','REVERSO','Physical Locations/APT/Stock/Cedis I');</v>
      </c>
    </row>
    <row r="4312">
      <c r="A4312" s="584" t="s">
        <v>3022</v>
      </c>
      <c r="B4312" s="585">
        <v>4.0</v>
      </c>
      <c r="C4312" s="580" t="str">
        <f t="shared" si="1"/>
        <v>FRENTE</v>
      </c>
      <c r="D4312" s="583" t="s">
        <v>8317</v>
      </c>
      <c r="E4312" s="585">
        <v>13.0</v>
      </c>
      <c r="H4312" s="580" t="str">
        <f t="shared" si="2"/>
        <v>INSERT INTO public.rack (ubicacion, pasillo, lado, almacen) VALUES('G1303F','4','FRENTE','Physical Locations/APT/Stock/Cedis I');</v>
      </c>
    </row>
    <row r="4313">
      <c r="A4313" s="584" t="s">
        <v>3007</v>
      </c>
      <c r="B4313" s="585">
        <v>4.0</v>
      </c>
      <c r="C4313" s="580" t="str">
        <f t="shared" si="1"/>
        <v>REVERSO</v>
      </c>
      <c r="D4313" s="583" t="s">
        <v>8317</v>
      </c>
      <c r="E4313" s="585">
        <v>13.0</v>
      </c>
      <c r="H4313" s="580" t="str">
        <f t="shared" si="2"/>
        <v>INSERT INTO public.rack (ubicacion, pasillo, lado, almacen) VALUES('G1303R','4','REVERSO','Physical Locations/APT/Stock/Cedis I');</v>
      </c>
    </row>
    <row r="4314">
      <c r="A4314" s="584" t="s">
        <v>2992</v>
      </c>
      <c r="B4314" s="585">
        <v>4.0</v>
      </c>
      <c r="C4314" s="580" t="str">
        <f t="shared" si="1"/>
        <v>FRENTE</v>
      </c>
      <c r="D4314" s="583" t="s">
        <v>8317</v>
      </c>
      <c r="E4314" s="585">
        <v>13.0</v>
      </c>
      <c r="H4314" s="580" t="str">
        <f t="shared" si="2"/>
        <v>INSERT INTO public.rack (ubicacion, pasillo, lado, almacen) VALUES('G1304F','4','FRENTE','Physical Locations/APT/Stock/Cedis I');</v>
      </c>
    </row>
    <row r="4315">
      <c r="A4315" s="584" t="s">
        <v>2977</v>
      </c>
      <c r="B4315" s="585">
        <v>4.0</v>
      </c>
      <c r="C4315" s="580" t="str">
        <f t="shared" si="1"/>
        <v>REVERSO</v>
      </c>
      <c r="D4315" s="583" t="s">
        <v>8317</v>
      </c>
      <c r="E4315" s="585">
        <v>13.0</v>
      </c>
      <c r="H4315" s="580" t="str">
        <f t="shared" si="2"/>
        <v>INSERT INTO public.rack (ubicacion, pasillo, lado, almacen) VALUES('G1304R','4','REVERSO','Physical Locations/APT/Stock/Cedis I');</v>
      </c>
    </row>
    <row r="4316">
      <c r="A4316" s="584" t="s">
        <v>2962</v>
      </c>
      <c r="B4316" s="585">
        <v>4.0</v>
      </c>
      <c r="C4316" s="580" t="str">
        <f t="shared" si="1"/>
        <v>FRENTE</v>
      </c>
      <c r="D4316" s="583" t="s">
        <v>8317</v>
      </c>
      <c r="E4316" s="585">
        <v>13.0</v>
      </c>
      <c r="H4316" s="580" t="str">
        <f t="shared" si="2"/>
        <v>INSERT INTO public.rack (ubicacion, pasillo, lado, almacen) VALUES('G1305F','4','FRENTE','Physical Locations/APT/Stock/Cedis I');</v>
      </c>
    </row>
    <row r="4317">
      <c r="A4317" s="584" t="s">
        <v>2947</v>
      </c>
      <c r="B4317" s="585">
        <v>4.0</v>
      </c>
      <c r="C4317" s="580" t="str">
        <f t="shared" si="1"/>
        <v>REVERSO</v>
      </c>
      <c r="D4317" s="583" t="s">
        <v>8317</v>
      </c>
      <c r="E4317" s="585">
        <v>13.0</v>
      </c>
      <c r="H4317" s="580" t="str">
        <f t="shared" si="2"/>
        <v>INSERT INTO public.rack (ubicacion, pasillo, lado, almacen) VALUES('G1305R','4','REVERSO','Physical Locations/APT/Stock/Cedis I');</v>
      </c>
    </row>
    <row r="4318">
      <c r="A4318" s="584" t="s">
        <v>2932</v>
      </c>
      <c r="B4318" s="585">
        <v>4.0</v>
      </c>
      <c r="C4318" s="580" t="str">
        <f t="shared" si="1"/>
        <v>FRENTE</v>
      </c>
      <c r="D4318" s="583" t="s">
        <v>8317</v>
      </c>
      <c r="E4318" s="585">
        <v>13.0</v>
      </c>
      <c r="H4318" s="580" t="str">
        <f t="shared" si="2"/>
        <v>INSERT INTO public.rack (ubicacion, pasillo, lado, almacen) VALUES('G1306F','4','FRENTE','Physical Locations/APT/Stock/Cedis I');</v>
      </c>
    </row>
    <row r="4319">
      <c r="A4319" s="584" t="s">
        <v>2917</v>
      </c>
      <c r="B4319" s="585">
        <v>4.0</v>
      </c>
      <c r="C4319" s="580" t="str">
        <f t="shared" si="1"/>
        <v>REVERSO</v>
      </c>
      <c r="D4319" s="583" t="s">
        <v>8317</v>
      </c>
      <c r="E4319" s="585">
        <v>13.0</v>
      </c>
      <c r="H4319" s="580" t="str">
        <f t="shared" si="2"/>
        <v>INSERT INTO public.rack (ubicacion, pasillo, lado, almacen) VALUES('G1306R','4','REVERSO','Physical Locations/APT/Stock/Cedis I');</v>
      </c>
    </row>
    <row r="4320">
      <c r="A4320" s="584" t="s">
        <v>2902</v>
      </c>
      <c r="B4320" s="585">
        <v>4.0</v>
      </c>
      <c r="C4320" s="580" t="str">
        <f t="shared" si="1"/>
        <v>FRENTE</v>
      </c>
      <c r="D4320" s="583" t="s">
        <v>8317</v>
      </c>
      <c r="E4320" s="585">
        <v>13.0</v>
      </c>
      <c r="H4320" s="580" t="str">
        <f t="shared" si="2"/>
        <v>INSERT INTO public.rack (ubicacion, pasillo, lado, almacen) VALUES('G1307F','4','FRENTE','Physical Locations/APT/Stock/Cedis I');</v>
      </c>
    </row>
    <row r="4321">
      <c r="A4321" s="584" t="s">
        <v>2887</v>
      </c>
      <c r="B4321" s="585">
        <v>4.0</v>
      </c>
      <c r="C4321" s="580" t="str">
        <f t="shared" si="1"/>
        <v>REVERSO</v>
      </c>
      <c r="D4321" s="583" t="s">
        <v>8317</v>
      </c>
      <c r="E4321" s="585">
        <v>13.0</v>
      </c>
      <c r="H4321" s="580" t="str">
        <f t="shared" si="2"/>
        <v>INSERT INTO public.rack (ubicacion, pasillo, lado, almacen) VALUES('G1307R','4','REVERSO','Physical Locations/APT/Stock/Cedis I');</v>
      </c>
    </row>
    <row r="4322">
      <c r="A4322" s="584" t="s">
        <v>2871</v>
      </c>
      <c r="B4322" s="585">
        <v>4.0</v>
      </c>
      <c r="C4322" s="580" t="str">
        <f t="shared" si="1"/>
        <v>FRENTE</v>
      </c>
      <c r="D4322" s="583" t="s">
        <v>8317</v>
      </c>
      <c r="E4322" s="585">
        <v>13.0</v>
      </c>
      <c r="H4322" s="580" t="str">
        <f t="shared" si="2"/>
        <v>INSERT INTO public.rack (ubicacion, pasillo, lado, almacen) VALUES('G1308F','4','FRENTE','Physical Locations/APT/Stock/Cedis I');</v>
      </c>
    </row>
    <row r="4323">
      <c r="A4323" s="584" t="s">
        <v>2856</v>
      </c>
      <c r="B4323" s="585">
        <v>4.0</v>
      </c>
      <c r="C4323" s="580" t="str">
        <f t="shared" si="1"/>
        <v>REVERSO</v>
      </c>
      <c r="D4323" s="583" t="s">
        <v>8317</v>
      </c>
      <c r="E4323" s="585">
        <v>13.0</v>
      </c>
      <c r="H4323" s="580" t="str">
        <f t="shared" si="2"/>
        <v>INSERT INTO public.rack (ubicacion, pasillo, lado, almacen) VALUES('G1308R','4','REVERSO','Physical Locations/APT/Stock/Cedis I');</v>
      </c>
    </row>
    <row r="4324">
      <c r="A4324" s="584" t="s">
        <v>3308</v>
      </c>
      <c r="B4324" s="585">
        <v>4.0</v>
      </c>
      <c r="C4324" s="580" t="str">
        <f t="shared" si="1"/>
        <v>FRENTE</v>
      </c>
      <c r="D4324" s="583" t="s">
        <v>8317</v>
      </c>
      <c r="E4324" s="585">
        <v>14.0</v>
      </c>
      <c r="H4324" s="580" t="str">
        <f t="shared" si="2"/>
        <v>INSERT INTO public.rack (ubicacion, pasillo, lado, almacen) VALUES('G1401F','4','FRENTE','Physical Locations/APT/Stock/Cedis I');</v>
      </c>
    </row>
    <row r="4325">
      <c r="A4325" s="584" t="s">
        <v>3295</v>
      </c>
      <c r="B4325" s="585">
        <v>4.0</v>
      </c>
      <c r="C4325" s="580" t="str">
        <f t="shared" si="1"/>
        <v>REVERSO</v>
      </c>
      <c r="D4325" s="583" t="s">
        <v>8317</v>
      </c>
      <c r="E4325" s="585">
        <v>14.0</v>
      </c>
      <c r="H4325" s="580" t="str">
        <f t="shared" si="2"/>
        <v>INSERT INTO public.rack (ubicacion, pasillo, lado, almacen) VALUES('G1401R','4','REVERSO','Physical Locations/APT/Stock/Cedis I');</v>
      </c>
    </row>
    <row r="4326">
      <c r="A4326" s="584" t="s">
        <v>3280</v>
      </c>
      <c r="B4326" s="585">
        <v>4.0</v>
      </c>
      <c r="C4326" s="580" t="str">
        <f t="shared" si="1"/>
        <v>FRENTE</v>
      </c>
      <c r="D4326" s="583" t="s">
        <v>8317</v>
      </c>
      <c r="E4326" s="585">
        <v>14.0</v>
      </c>
      <c r="H4326" s="580" t="str">
        <f t="shared" si="2"/>
        <v>INSERT INTO public.rack (ubicacion, pasillo, lado, almacen) VALUES('G1402F','4','FRENTE','Physical Locations/APT/Stock/Cedis I');</v>
      </c>
    </row>
    <row r="4327">
      <c r="A4327" s="584" t="s">
        <v>3265</v>
      </c>
      <c r="B4327" s="585">
        <v>4.0</v>
      </c>
      <c r="C4327" s="580" t="str">
        <f t="shared" si="1"/>
        <v>REVERSO</v>
      </c>
      <c r="D4327" s="583" t="s">
        <v>8317</v>
      </c>
      <c r="E4327" s="585">
        <v>14.0</v>
      </c>
      <c r="H4327" s="580" t="str">
        <f t="shared" si="2"/>
        <v>INSERT INTO public.rack (ubicacion, pasillo, lado, almacen) VALUES('G1402R','4','REVERSO','Physical Locations/APT/Stock/Cedis I');</v>
      </c>
    </row>
    <row r="4328">
      <c r="A4328" s="584" t="s">
        <v>3250</v>
      </c>
      <c r="B4328" s="585">
        <v>4.0</v>
      </c>
      <c r="C4328" s="580" t="str">
        <f t="shared" si="1"/>
        <v>FRENTE</v>
      </c>
      <c r="D4328" s="583" t="s">
        <v>8317</v>
      </c>
      <c r="E4328" s="585">
        <v>14.0</v>
      </c>
      <c r="H4328" s="580" t="str">
        <f t="shared" si="2"/>
        <v>INSERT INTO public.rack (ubicacion, pasillo, lado, almacen) VALUES('G1403F','4','FRENTE','Physical Locations/APT/Stock/Cedis I');</v>
      </c>
    </row>
    <row r="4329">
      <c r="A4329" s="584" t="s">
        <v>3235</v>
      </c>
      <c r="B4329" s="585">
        <v>4.0</v>
      </c>
      <c r="C4329" s="580" t="str">
        <f t="shared" si="1"/>
        <v>REVERSO</v>
      </c>
      <c r="D4329" s="583" t="s">
        <v>8317</v>
      </c>
      <c r="E4329" s="585">
        <v>14.0</v>
      </c>
      <c r="H4329" s="580" t="str">
        <f t="shared" si="2"/>
        <v>INSERT INTO public.rack (ubicacion, pasillo, lado, almacen) VALUES('G1403R','4','REVERSO','Physical Locations/APT/Stock/Cedis I');</v>
      </c>
    </row>
    <row r="4330">
      <c r="A4330" s="584" t="s">
        <v>3220</v>
      </c>
      <c r="B4330" s="585">
        <v>4.0</v>
      </c>
      <c r="C4330" s="580" t="str">
        <f t="shared" si="1"/>
        <v>FRENTE</v>
      </c>
      <c r="D4330" s="583" t="s">
        <v>8317</v>
      </c>
      <c r="E4330" s="585">
        <v>14.0</v>
      </c>
      <c r="H4330" s="580" t="str">
        <f t="shared" si="2"/>
        <v>INSERT INTO public.rack (ubicacion, pasillo, lado, almacen) VALUES('G1404F','4','FRENTE','Physical Locations/APT/Stock/Cedis I');</v>
      </c>
    </row>
    <row r="4331">
      <c r="A4331" s="584" t="s">
        <v>3205</v>
      </c>
      <c r="B4331" s="585">
        <v>4.0</v>
      </c>
      <c r="C4331" s="580" t="str">
        <f t="shared" si="1"/>
        <v>REVERSO</v>
      </c>
      <c r="D4331" s="583" t="s">
        <v>8317</v>
      </c>
      <c r="E4331" s="585">
        <v>14.0</v>
      </c>
      <c r="H4331" s="580" t="str">
        <f t="shared" si="2"/>
        <v>INSERT INTO public.rack (ubicacion, pasillo, lado, almacen) VALUES('G1404R','4','REVERSO','Physical Locations/APT/Stock/Cedis I');</v>
      </c>
    </row>
    <row r="4332">
      <c r="A4332" s="584" t="s">
        <v>3190</v>
      </c>
      <c r="B4332" s="585">
        <v>4.0</v>
      </c>
      <c r="C4332" s="580" t="str">
        <f t="shared" si="1"/>
        <v>FRENTE</v>
      </c>
      <c r="D4332" s="583" t="s">
        <v>8317</v>
      </c>
      <c r="E4332" s="585">
        <v>14.0</v>
      </c>
      <c r="H4332" s="580" t="str">
        <f t="shared" si="2"/>
        <v>INSERT INTO public.rack (ubicacion, pasillo, lado, almacen) VALUES('G1405F','4','FRENTE','Physical Locations/APT/Stock/Cedis I');</v>
      </c>
    </row>
    <row r="4333">
      <c r="A4333" s="584" t="s">
        <v>3175</v>
      </c>
      <c r="B4333" s="585">
        <v>4.0</v>
      </c>
      <c r="C4333" s="580" t="str">
        <f t="shared" si="1"/>
        <v>REVERSO</v>
      </c>
      <c r="D4333" s="583" t="s">
        <v>8317</v>
      </c>
      <c r="E4333" s="585">
        <v>14.0</v>
      </c>
      <c r="H4333" s="580" t="str">
        <f t="shared" si="2"/>
        <v>INSERT INTO public.rack (ubicacion, pasillo, lado, almacen) VALUES('G1405R','4','REVERSO','Physical Locations/APT/Stock/Cedis I');</v>
      </c>
    </row>
    <row r="4334">
      <c r="A4334" s="584" t="s">
        <v>3162</v>
      </c>
      <c r="B4334" s="585">
        <v>4.0</v>
      </c>
      <c r="C4334" s="580" t="str">
        <f t="shared" si="1"/>
        <v>FRENTE</v>
      </c>
      <c r="D4334" s="583" t="s">
        <v>8317</v>
      </c>
      <c r="E4334" s="585">
        <v>14.0</v>
      </c>
      <c r="H4334" s="580" t="str">
        <f t="shared" si="2"/>
        <v>INSERT INTO public.rack (ubicacion, pasillo, lado, almacen) VALUES('G1406F','4','FRENTE','Physical Locations/APT/Stock/Cedis I');</v>
      </c>
    </row>
    <row r="4335">
      <c r="A4335" s="584" t="s">
        <v>3149</v>
      </c>
      <c r="B4335" s="585">
        <v>4.0</v>
      </c>
      <c r="C4335" s="580" t="str">
        <f t="shared" si="1"/>
        <v>REVERSO</v>
      </c>
      <c r="D4335" s="583" t="s">
        <v>8317</v>
      </c>
      <c r="E4335" s="585">
        <v>14.0</v>
      </c>
      <c r="H4335" s="580" t="str">
        <f t="shared" si="2"/>
        <v>INSERT INTO public.rack (ubicacion, pasillo, lado, almacen) VALUES('G1406R','4','REVERSO','Physical Locations/APT/Stock/Cedis I');</v>
      </c>
    </row>
    <row r="4336">
      <c r="A4336" s="584" t="s">
        <v>3136</v>
      </c>
      <c r="B4336" s="585">
        <v>4.0</v>
      </c>
      <c r="C4336" s="580" t="str">
        <f t="shared" si="1"/>
        <v>FRENTE</v>
      </c>
      <c r="D4336" s="583" t="s">
        <v>8317</v>
      </c>
      <c r="E4336" s="585">
        <v>14.0</v>
      </c>
      <c r="H4336" s="580" t="str">
        <f t="shared" si="2"/>
        <v>INSERT INTO public.rack (ubicacion, pasillo, lado, almacen) VALUES('G1407F','4','FRENTE','Physical Locations/APT/Stock/Cedis I');</v>
      </c>
    </row>
    <row r="4337">
      <c r="A4337" s="584" t="s">
        <v>3123</v>
      </c>
      <c r="B4337" s="585">
        <v>4.0</v>
      </c>
      <c r="C4337" s="580" t="str">
        <f t="shared" si="1"/>
        <v>REVERSO</v>
      </c>
      <c r="D4337" s="583" t="s">
        <v>8317</v>
      </c>
      <c r="E4337" s="585">
        <v>14.0</v>
      </c>
      <c r="H4337" s="580" t="str">
        <f t="shared" si="2"/>
        <v>INSERT INTO public.rack (ubicacion, pasillo, lado, almacen) VALUES('G1407R','4','REVERSO','Physical Locations/APT/Stock/Cedis I');</v>
      </c>
    </row>
    <row r="4338">
      <c r="A4338" s="584" t="s">
        <v>3110</v>
      </c>
      <c r="B4338" s="585">
        <v>4.0</v>
      </c>
      <c r="C4338" s="580" t="str">
        <f t="shared" si="1"/>
        <v>FRENTE</v>
      </c>
      <c r="D4338" s="583" t="s">
        <v>8317</v>
      </c>
      <c r="E4338" s="585">
        <v>14.0</v>
      </c>
      <c r="H4338" s="580" t="str">
        <f t="shared" si="2"/>
        <v>INSERT INTO public.rack (ubicacion, pasillo, lado, almacen) VALUES('G1408F','4','FRENTE','Physical Locations/APT/Stock/Cedis I');</v>
      </c>
    </row>
    <row r="4339">
      <c r="A4339" s="584" t="s">
        <v>3097</v>
      </c>
      <c r="B4339" s="585">
        <v>4.0</v>
      </c>
      <c r="C4339" s="580" t="str">
        <f t="shared" si="1"/>
        <v>REVERSO</v>
      </c>
      <c r="D4339" s="583" t="s">
        <v>8317</v>
      </c>
      <c r="E4339" s="585">
        <v>14.0</v>
      </c>
      <c r="H4339" s="580" t="str">
        <f t="shared" si="2"/>
        <v>INSERT INTO public.rack (ubicacion, pasillo, lado, almacen) VALUES('G1408R','4','REVERSO','Physical Locations/APT/Stock/Cedis I');</v>
      </c>
    </row>
    <row r="4340">
      <c r="A4340" s="584" t="s">
        <v>3526</v>
      </c>
      <c r="B4340" s="585">
        <v>4.0</v>
      </c>
      <c r="C4340" s="580" t="str">
        <f t="shared" si="1"/>
        <v>FRENTE</v>
      </c>
      <c r="D4340" s="583" t="s">
        <v>8317</v>
      </c>
      <c r="E4340" s="585">
        <v>15.0</v>
      </c>
      <c r="H4340" s="580" t="str">
        <f t="shared" si="2"/>
        <v>INSERT INTO public.rack (ubicacion, pasillo, lado, almacen) VALUES('G1501F','4','FRENTE','Physical Locations/APT/Stock/Cedis I');</v>
      </c>
    </row>
    <row r="4341">
      <c r="A4341" s="584" t="s">
        <v>3512</v>
      </c>
      <c r="B4341" s="585">
        <v>4.0</v>
      </c>
      <c r="C4341" s="580" t="str">
        <f t="shared" si="1"/>
        <v>REVERSO</v>
      </c>
      <c r="D4341" s="583" t="s">
        <v>8317</v>
      </c>
      <c r="E4341" s="585">
        <v>15.0</v>
      </c>
      <c r="H4341" s="580" t="str">
        <f t="shared" si="2"/>
        <v>INSERT INTO public.rack (ubicacion, pasillo, lado, almacen) VALUES('G1501R','4','REVERSO','Physical Locations/APT/Stock/Cedis I');</v>
      </c>
    </row>
    <row r="4342">
      <c r="A4342" s="584" t="s">
        <v>3499</v>
      </c>
      <c r="B4342" s="585">
        <v>4.0</v>
      </c>
      <c r="C4342" s="580" t="str">
        <f t="shared" si="1"/>
        <v>FRENTE</v>
      </c>
      <c r="D4342" s="583" t="s">
        <v>8317</v>
      </c>
      <c r="E4342" s="585">
        <v>15.0</v>
      </c>
      <c r="H4342" s="580" t="str">
        <f t="shared" si="2"/>
        <v>INSERT INTO public.rack (ubicacion, pasillo, lado, almacen) VALUES('G1502F','4','FRENTE','Physical Locations/APT/Stock/Cedis I');</v>
      </c>
    </row>
    <row r="4343">
      <c r="A4343" s="584" t="s">
        <v>3485</v>
      </c>
      <c r="B4343" s="585">
        <v>4.0</v>
      </c>
      <c r="C4343" s="580" t="str">
        <f t="shared" si="1"/>
        <v>REVERSO</v>
      </c>
      <c r="D4343" s="583" t="s">
        <v>8317</v>
      </c>
      <c r="E4343" s="585">
        <v>15.0</v>
      </c>
      <c r="H4343" s="580" t="str">
        <f t="shared" si="2"/>
        <v>INSERT INTO public.rack (ubicacion, pasillo, lado, almacen) VALUES('G1502R','4','REVERSO','Physical Locations/APT/Stock/Cedis I');</v>
      </c>
    </row>
    <row r="4344">
      <c r="A4344" s="584" t="s">
        <v>3471</v>
      </c>
      <c r="B4344" s="585">
        <v>4.0</v>
      </c>
      <c r="C4344" s="580" t="str">
        <f t="shared" si="1"/>
        <v>FRENTE</v>
      </c>
      <c r="D4344" s="583" t="s">
        <v>8317</v>
      </c>
      <c r="E4344" s="585">
        <v>15.0</v>
      </c>
      <c r="H4344" s="580" t="str">
        <f t="shared" si="2"/>
        <v>INSERT INTO public.rack (ubicacion, pasillo, lado, almacen) VALUES('G1503F','4','FRENTE','Physical Locations/APT/Stock/Cedis I');</v>
      </c>
    </row>
    <row r="4345">
      <c r="A4345" s="584" t="s">
        <v>3456</v>
      </c>
      <c r="B4345" s="585">
        <v>4.0</v>
      </c>
      <c r="C4345" s="580" t="str">
        <f t="shared" si="1"/>
        <v>REVERSO</v>
      </c>
      <c r="D4345" s="583" t="s">
        <v>8317</v>
      </c>
      <c r="E4345" s="585">
        <v>15.0</v>
      </c>
      <c r="H4345" s="580" t="str">
        <f t="shared" si="2"/>
        <v>INSERT INTO public.rack (ubicacion, pasillo, lado, almacen) VALUES('G1503R','4','REVERSO','Physical Locations/APT/Stock/Cedis I');</v>
      </c>
    </row>
    <row r="4346">
      <c r="A4346" s="584" t="s">
        <v>3442</v>
      </c>
      <c r="B4346" s="585">
        <v>4.0</v>
      </c>
      <c r="C4346" s="580" t="str">
        <f t="shared" si="1"/>
        <v>FRENTE</v>
      </c>
      <c r="D4346" s="583" t="s">
        <v>8317</v>
      </c>
      <c r="E4346" s="585">
        <v>15.0</v>
      </c>
      <c r="H4346" s="580" t="str">
        <f t="shared" si="2"/>
        <v>INSERT INTO public.rack (ubicacion, pasillo, lado, almacen) VALUES('G1504F','4','FRENTE','Physical Locations/APT/Stock/Cedis I');</v>
      </c>
    </row>
    <row r="4347">
      <c r="A4347" s="584" t="s">
        <v>3427</v>
      </c>
      <c r="B4347" s="585">
        <v>4.0</v>
      </c>
      <c r="C4347" s="580" t="str">
        <f t="shared" si="1"/>
        <v>REVERSO</v>
      </c>
      <c r="D4347" s="583" t="s">
        <v>8317</v>
      </c>
      <c r="E4347" s="585">
        <v>15.0</v>
      </c>
      <c r="H4347" s="580" t="str">
        <f t="shared" si="2"/>
        <v>INSERT INTO public.rack (ubicacion, pasillo, lado, almacen) VALUES('G1504R','4','REVERSO','Physical Locations/APT/Stock/Cedis I');</v>
      </c>
    </row>
    <row r="4348">
      <c r="A4348" s="584" t="s">
        <v>3413</v>
      </c>
      <c r="B4348" s="585">
        <v>4.0</v>
      </c>
      <c r="C4348" s="580" t="str">
        <f t="shared" si="1"/>
        <v>FRENTE</v>
      </c>
      <c r="D4348" s="583" t="s">
        <v>8317</v>
      </c>
      <c r="E4348" s="585">
        <v>15.0</v>
      </c>
      <c r="H4348" s="580" t="str">
        <f t="shared" si="2"/>
        <v>INSERT INTO public.rack (ubicacion, pasillo, lado, almacen) VALUES('G1505F','4','FRENTE','Physical Locations/APT/Stock/Cedis I');</v>
      </c>
    </row>
    <row r="4349">
      <c r="A4349" s="584" t="s">
        <v>3398</v>
      </c>
      <c r="B4349" s="585">
        <v>4.0</v>
      </c>
      <c r="C4349" s="580" t="str">
        <f t="shared" si="1"/>
        <v>REVERSO</v>
      </c>
      <c r="D4349" s="583" t="s">
        <v>8317</v>
      </c>
      <c r="E4349" s="585">
        <v>15.0</v>
      </c>
      <c r="H4349" s="580" t="str">
        <f t="shared" si="2"/>
        <v>INSERT INTO public.rack (ubicacion, pasillo, lado, almacen) VALUES('G1505R','4','REVERSO','Physical Locations/APT/Stock/Cedis I');</v>
      </c>
    </row>
    <row r="4350">
      <c r="A4350" s="584" t="s">
        <v>3384</v>
      </c>
      <c r="B4350" s="585">
        <v>4.0</v>
      </c>
      <c r="C4350" s="580" t="str">
        <f t="shared" si="1"/>
        <v>FRENTE</v>
      </c>
      <c r="D4350" s="583" t="s">
        <v>8317</v>
      </c>
      <c r="E4350" s="585">
        <v>15.0</v>
      </c>
      <c r="H4350" s="580" t="str">
        <f t="shared" si="2"/>
        <v>INSERT INTO public.rack (ubicacion, pasillo, lado, almacen) VALUES('G1506F','4','FRENTE','Physical Locations/APT/Stock/Cedis I');</v>
      </c>
    </row>
    <row r="4351">
      <c r="A4351" s="584" t="s">
        <v>3369</v>
      </c>
      <c r="B4351" s="585">
        <v>4.0</v>
      </c>
      <c r="C4351" s="580" t="str">
        <f t="shared" si="1"/>
        <v>REVERSO</v>
      </c>
      <c r="D4351" s="583" t="s">
        <v>8317</v>
      </c>
      <c r="E4351" s="585">
        <v>15.0</v>
      </c>
      <c r="H4351" s="580" t="str">
        <f t="shared" si="2"/>
        <v>INSERT INTO public.rack (ubicacion, pasillo, lado, almacen) VALUES('G1506R','4','REVERSO','Physical Locations/APT/Stock/Cedis I');</v>
      </c>
    </row>
    <row r="4352">
      <c r="A4352" s="584" t="s">
        <v>3357</v>
      </c>
      <c r="B4352" s="585">
        <v>4.0</v>
      </c>
      <c r="C4352" s="580" t="str">
        <f t="shared" si="1"/>
        <v>FRENTE</v>
      </c>
      <c r="D4352" s="583" t="s">
        <v>8317</v>
      </c>
      <c r="E4352" s="585">
        <v>15.0</v>
      </c>
      <c r="H4352" s="580" t="str">
        <f t="shared" si="2"/>
        <v>INSERT INTO public.rack (ubicacion, pasillo, lado, almacen) VALUES('G1507F','4','FRENTE','Physical Locations/APT/Stock/Cedis I');</v>
      </c>
    </row>
    <row r="4353">
      <c r="A4353" s="584" t="s">
        <v>3344</v>
      </c>
      <c r="B4353" s="585">
        <v>4.0</v>
      </c>
      <c r="C4353" s="580" t="str">
        <f t="shared" si="1"/>
        <v>REVERSO</v>
      </c>
      <c r="D4353" s="583" t="s">
        <v>8317</v>
      </c>
      <c r="E4353" s="585">
        <v>15.0</v>
      </c>
      <c r="H4353" s="580" t="str">
        <f t="shared" si="2"/>
        <v>INSERT INTO public.rack (ubicacion, pasillo, lado, almacen) VALUES('G1507R','4','REVERSO','Physical Locations/APT/Stock/Cedis I');</v>
      </c>
    </row>
    <row r="4354">
      <c r="A4354" s="584" t="s">
        <v>3332</v>
      </c>
      <c r="B4354" s="585">
        <v>4.0</v>
      </c>
      <c r="C4354" s="580" t="str">
        <f t="shared" si="1"/>
        <v>FRENTE</v>
      </c>
      <c r="D4354" s="583" t="s">
        <v>8317</v>
      </c>
      <c r="E4354" s="585">
        <v>15.0</v>
      </c>
      <c r="H4354" s="580" t="str">
        <f t="shared" si="2"/>
        <v>INSERT INTO public.rack (ubicacion, pasillo, lado, almacen) VALUES('G1508F','4','FRENTE','Physical Locations/APT/Stock/Cedis I');</v>
      </c>
    </row>
    <row r="4355">
      <c r="A4355" s="584" t="s">
        <v>3319</v>
      </c>
      <c r="B4355" s="585">
        <v>4.0</v>
      </c>
      <c r="C4355" s="580" t="str">
        <f t="shared" si="1"/>
        <v>REVERSO</v>
      </c>
      <c r="D4355" s="583" t="s">
        <v>8317</v>
      </c>
      <c r="E4355" s="585">
        <v>15.0</v>
      </c>
      <c r="H4355" s="580" t="str">
        <f t="shared" si="2"/>
        <v>INSERT INTO public.rack (ubicacion, pasillo, lado, almacen) VALUES('G1508R','4','REVERSO','Physical Locations/APT/Stock/Cedis I');</v>
      </c>
    </row>
    <row r="4356">
      <c r="A4356" s="584" t="s">
        <v>3738</v>
      </c>
      <c r="B4356" s="585">
        <v>4.0</v>
      </c>
      <c r="C4356" s="580" t="str">
        <f t="shared" si="1"/>
        <v>FRENTE</v>
      </c>
      <c r="D4356" s="583" t="s">
        <v>8317</v>
      </c>
      <c r="E4356" s="585">
        <v>16.0</v>
      </c>
      <c r="H4356" s="580" t="str">
        <f t="shared" si="2"/>
        <v>INSERT INTO public.rack (ubicacion, pasillo, lado, almacen) VALUES('G1601F','4','FRENTE','Physical Locations/APT/Stock/Cedis I');</v>
      </c>
    </row>
    <row r="4357">
      <c r="A4357" s="584" t="s">
        <v>3725</v>
      </c>
      <c r="B4357" s="585">
        <v>4.0</v>
      </c>
      <c r="C4357" s="580" t="str">
        <f t="shared" si="1"/>
        <v>REVERSO</v>
      </c>
      <c r="D4357" s="583" t="s">
        <v>8317</v>
      </c>
      <c r="E4357" s="585">
        <v>16.0</v>
      </c>
      <c r="H4357" s="580" t="str">
        <f t="shared" si="2"/>
        <v>INSERT INTO public.rack (ubicacion, pasillo, lado, almacen) VALUES('G1601R','4','REVERSO','Physical Locations/APT/Stock/Cedis I');</v>
      </c>
    </row>
    <row r="4358">
      <c r="A4358" s="584" t="s">
        <v>3713</v>
      </c>
      <c r="B4358" s="585">
        <v>4.0</v>
      </c>
      <c r="C4358" s="580" t="str">
        <f t="shared" si="1"/>
        <v>FRENTE</v>
      </c>
      <c r="D4358" s="583" t="s">
        <v>8317</v>
      </c>
      <c r="E4358" s="585">
        <v>16.0</v>
      </c>
      <c r="H4358" s="580" t="str">
        <f t="shared" si="2"/>
        <v>INSERT INTO public.rack (ubicacion, pasillo, lado, almacen) VALUES('G1602F','4','FRENTE','Physical Locations/APT/Stock/Cedis I');</v>
      </c>
    </row>
    <row r="4359">
      <c r="A4359" s="584" t="s">
        <v>3700</v>
      </c>
      <c r="B4359" s="585">
        <v>4.0</v>
      </c>
      <c r="C4359" s="580" t="str">
        <f t="shared" si="1"/>
        <v>REVERSO</v>
      </c>
      <c r="D4359" s="583" t="s">
        <v>8317</v>
      </c>
      <c r="E4359" s="585">
        <v>16.0</v>
      </c>
      <c r="H4359" s="580" t="str">
        <f t="shared" si="2"/>
        <v>INSERT INTO public.rack (ubicacion, pasillo, lado, almacen) VALUES('G1602R','4','REVERSO','Physical Locations/APT/Stock/Cedis I');</v>
      </c>
    </row>
    <row r="4360">
      <c r="A4360" s="584" t="s">
        <v>3688</v>
      </c>
      <c r="B4360" s="585">
        <v>4.0</v>
      </c>
      <c r="C4360" s="580" t="str">
        <f t="shared" si="1"/>
        <v>FRENTE</v>
      </c>
      <c r="D4360" s="583" t="s">
        <v>8317</v>
      </c>
      <c r="E4360" s="585">
        <v>16.0</v>
      </c>
      <c r="H4360" s="580" t="str">
        <f t="shared" si="2"/>
        <v>INSERT INTO public.rack (ubicacion, pasillo, lado, almacen) VALUES('G1603F','4','FRENTE','Physical Locations/APT/Stock/Cedis I');</v>
      </c>
    </row>
    <row r="4361">
      <c r="A4361" s="584" t="s">
        <v>3675</v>
      </c>
      <c r="B4361" s="585">
        <v>4.0</v>
      </c>
      <c r="C4361" s="580" t="str">
        <f t="shared" si="1"/>
        <v>REVERSO</v>
      </c>
      <c r="D4361" s="583" t="s">
        <v>8317</v>
      </c>
      <c r="E4361" s="585">
        <v>16.0</v>
      </c>
      <c r="H4361" s="580" t="str">
        <f t="shared" si="2"/>
        <v>INSERT INTO public.rack (ubicacion, pasillo, lado, almacen) VALUES('G1603R','4','REVERSO','Physical Locations/APT/Stock/Cedis I');</v>
      </c>
    </row>
    <row r="4362">
      <c r="A4362" s="584" t="s">
        <v>3662</v>
      </c>
      <c r="B4362" s="585">
        <v>4.0</v>
      </c>
      <c r="C4362" s="580" t="str">
        <f t="shared" si="1"/>
        <v>FRENTE</v>
      </c>
      <c r="D4362" s="583" t="s">
        <v>8317</v>
      </c>
      <c r="E4362" s="585">
        <v>16.0</v>
      </c>
      <c r="H4362" s="580" t="str">
        <f t="shared" si="2"/>
        <v>INSERT INTO public.rack (ubicacion, pasillo, lado, almacen) VALUES('G1604F','4','FRENTE','Physical Locations/APT/Stock/Cedis I');</v>
      </c>
    </row>
    <row r="4363">
      <c r="A4363" s="584" t="s">
        <v>3648</v>
      </c>
      <c r="B4363" s="585">
        <v>4.0</v>
      </c>
      <c r="C4363" s="580" t="str">
        <f t="shared" si="1"/>
        <v>REVERSO</v>
      </c>
      <c r="D4363" s="583" t="s">
        <v>8317</v>
      </c>
      <c r="E4363" s="585">
        <v>16.0</v>
      </c>
      <c r="H4363" s="580" t="str">
        <f t="shared" si="2"/>
        <v>INSERT INTO public.rack (ubicacion, pasillo, lado, almacen) VALUES('G1604R','4','REVERSO','Physical Locations/APT/Stock/Cedis I');</v>
      </c>
    </row>
    <row r="4364">
      <c r="A4364" s="584" t="s">
        <v>3635</v>
      </c>
      <c r="B4364" s="585">
        <v>4.0</v>
      </c>
      <c r="C4364" s="580" t="str">
        <f t="shared" si="1"/>
        <v>FRENTE</v>
      </c>
      <c r="D4364" s="583" t="s">
        <v>8317</v>
      </c>
      <c r="E4364" s="585">
        <v>16.0</v>
      </c>
      <c r="H4364" s="580" t="str">
        <f t="shared" si="2"/>
        <v>INSERT INTO public.rack (ubicacion, pasillo, lado, almacen) VALUES('G1605F','4','FRENTE','Physical Locations/APT/Stock/Cedis I');</v>
      </c>
    </row>
    <row r="4365">
      <c r="A4365" s="584" t="s">
        <v>3621</v>
      </c>
      <c r="B4365" s="585">
        <v>4.0</v>
      </c>
      <c r="C4365" s="580" t="str">
        <f t="shared" si="1"/>
        <v>REVERSO</v>
      </c>
      <c r="D4365" s="583" t="s">
        <v>8317</v>
      </c>
      <c r="E4365" s="585">
        <v>16.0</v>
      </c>
      <c r="H4365" s="580" t="str">
        <f t="shared" si="2"/>
        <v>INSERT INTO public.rack (ubicacion, pasillo, lado, almacen) VALUES('G1605R','4','REVERSO','Physical Locations/APT/Stock/Cedis I');</v>
      </c>
    </row>
    <row r="4366">
      <c r="A4366" s="584" t="s">
        <v>3608</v>
      </c>
      <c r="B4366" s="585">
        <v>4.0</v>
      </c>
      <c r="C4366" s="580" t="str">
        <f t="shared" si="1"/>
        <v>FRENTE</v>
      </c>
      <c r="D4366" s="583" t="s">
        <v>8317</v>
      </c>
      <c r="E4366" s="585">
        <v>16.0</v>
      </c>
      <c r="H4366" s="580" t="str">
        <f t="shared" si="2"/>
        <v>INSERT INTO public.rack (ubicacion, pasillo, lado, almacen) VALUES('G1606F','4','FRENTE','Physical Locations/APT/Stock/Cedis I');</v>
      </c>
    </row>
    <row r="4367">
      <c r="A4367" s="584" t="s">
        <v>3594</v>
      </c>
      <c r="B4367" s="585">
        <v>4.0</v>
      </c>
      <c r="C4367" s="580" t="str">
        <f t="shared" si="1"/>
        <v>REVERSO</v>
      </c>
      <c r="D4367" s="583" t="s">
        <v>8317</v>
      </c>
      <c r="E4367" s="585">
        <v>16.0</v>
      </c>
      <c r="H4367" s="580" t="str">
        <f t="shared" si="2"/>
        <v>INSERT INTO public.rack (ubicacion, pasillo, lado, almacen) VALUES('G1606R','4','REVERSO','Physical Locations/APT/Stock/Cedis I');</v>
      </c>
    </row>
    <row r="4368">
      <c r="A4368" s="584" t="s">
        <v>3580</v>
      </c>
      <c r="B4368" s="585">
        <v>4.0</v>
      </c>
      <c r="C4368" s="580" t="str">
        <f t="shared" si="1"/>
        <v>FRENTE</v>
      </c>
      <c r="D4368" s="583" t="s">
        <v>8317</v>
      </c>
      <c r="E4368" s="585">
        <v>16.0</v>
      </c>
      <c r="H4368" s="580" t="str">
        <f t="shared" si="2"/>
        <v>INSERT INTO public.rack (ubicacion, pasillo, lado, almacen) VALUES('G1607F','4','FRENTE','Physical Locations/APT/Stock/Cedis I');</v>
      </c>
    </row>
    <row r="4369">
      <c r="A4369" s="584" t="s">
        <v>3566</v>
      </c>
      <c r="B4369" s="585">
        <v>4.0</v>
      </c>
      <c r="C4369" s="580" t="str">
        <f t="shared" si="1"/>
        <v>REVERSO</v>
      </c>
      <c r="D4369" s="583" t="s">
        <v>8317</v>
      </c>
      <c r="E4369" s="585">
        <v>16.0</v>
      </c>
      <c r="H4369" s="580" t="str">
        <f t="shared" si="2"/>
        <v>INSERT INTO public.rack (ubicacion, pasillo, lado, almacen) VALUES('G1607R','4','REVERSO','Physical Locations/APT/Stock/Cedis I');</v>
      </c>
    </row>
    <row r="4370">
      <c r="A4370" s="584" t="s">
        <v>3553</v>
      </c>
      <c r="B4370" s="585">
        <v>4.0</v>
      </c>
      <c r="C4370" s="580" t="str">
        <f t="shared" si="1"/>
        <v>FRENTE</v>
      </c>
      <c r="D4370" s="583" t="s">
        <v>8317</v>
      </c>
      <c r="E4370" s="585">
        <v>16.0</v>
      </c>
      <c r="H4370" s="580" t="str">
        <f t="shared" si="2"/>
        <v>INSERT INTO public.rack (ubicacion, pasillo, lado, almacen) VALUES('G1608F','4','FRENTE','Physical Locations/APT/Stock/Cedis I');</v>
      </c>
    </row>
    <row r="4371">
      <c r="A4371" s="584" t="s">
        <v>3539</v>
      </c>
      <c r="B4371" s="585">
        <v>4.0</v>
      </c>
      <c r="C4371" s="580" t="str">
        <f t="shared" si="1"/>
        <v>REVERSO</v>
      </c>
      <c r="D4371" s="583" t="s">
        <v>8317</v>
      </c>
      <c r="E4371" s="585">
        <v>16.0</v>
      </c>
      <c r="H4371" s="580" t="str">
        <f t="shared" si="2"/>
        <v>INSERT INTO public.rack (ubicacion, pasillo, lado, almacen) VALUES('G1608R','4','REVERSO','Physical Locations/APT/Stock/Cedis I');</v>
      </c>
    </row>
    <row r="4372">
      <c r="A4372" s="584" t="s">
        <v>3961</v>
      </c>
      <c r="B4372" s="585">
        <v>4.0</v>
      </c>
      <c r="C4372" s="580" t="str">
        <f t="shared" si="1"/>
        <v>FRENTE</v>
      </c>
      <c r="D4372" s="583" t="s">
        <v>8317</v>
      </c>
      <c r="E4372" s="585">
        <v>17.0</v>
      </c>
      <c r="H4372" s="580" t="str">
        <f t="shared" si="2"/>
        <v>INSERT INTO public.rack (ubicacion, pasillo, lado, almacen) VALUES('G1701F','4','FRENTE','Physical Locations/APT/Stock/Cedis I');</v>
      </c>
    </row>
    <row r="4373">
      <c r="A4373" s="584" t="s">
        <v>3947</v>
      </c>
      <c r="B4373" s="585">
        <v>4.0</v>
      </c>
      <c r="C4373" s="580" t="str">
        <f t="shared" si="1"/>
        <v>REVERSO</v>
      </c>
      <c r="D4373" s="583" t="s">
        <v>8317</v>
      </c>
      <c r="E4373" s="585">
        <v>17.0</v>
      </c>
      <c r="H4373" s="580" t="str">
        <f t="shared" si="2"/>
        <v>INSERT INTO public.rack (ubicacion, pasillo, lado, almacen) VALUES('G1701R','4','REVERSO','Physical Locations/APT/Stock/Cedis I');</v>
      </c>
    </row>
    <row r="4374">
      <c r="A4374" s="584" t="s">
        <v>3933</v>
      </c>
      <c r="B4374" s="585">
        <v>4.0</v>
      </c>
      <c r="C4374" s="580" t="str">
        <f t="shared" si="1"/>
        <v>FRENTE</v>
      </c>
      <c r="D4374" s="583" t="s">
        <v>8317</v>
      </c>
      <c r="E4374" s="585">
        <v>17.0</v>
      </c>
      <c r="H4374" s="580" t="str">
        <f t="shared" si="2"/>
        <v>INSERT INTO public.rack (ubicacion, pasillo, lado, almacen) VALUES('G1702F','4','FRENTE','Physical Locations/APT/Stock/Cedis I');</v>
      </c>
    </row>
    <row r="4375">
      <c r="A4375" s="584" t="s">
        <v>3919</v>
      </c>
      <c r="B4375" s="585">
        <v>4.0</v>
      </c>
      <c r="C4375" s="580" t="str">
        <f t="shared" si="1"/>
        <v>REVERSO</v>
      </c>
      <c r="D4375" s="583" t="s">
        <v>8317</v>
      </c>
      <c r="E4375" s="585">
        <v>17.0</v>
      </c>
      <c r="H4375" s="580" t="str">
        <f t="shared" si="2"/>
        <v>INSERT INTO public.rack (ubicacion, pasillo, lado, almacen) VALUES('G1702R','4','REVERSO','Physical Locations/APT/Stock/Cedis I');</v>
      </c>
    </row>
    <row r="4376">
      <c r="A4376" s="584" t="s">
        <v>3905</v>
      </c>
      <c r="B4376" s="585">
        <v>4.0</v>
      </c>
      <c r="C4376" s="580" t="str">
        <f t="shared" si="1"/>
        <v>FRENTE</v>
      </c>
      <c r="D4376" s="583" t="s">
        <v>8317</v>
      </c>
      <c r="E4376" s="585">
        <v>17.0</v>
      </c>
      <c r="H4376" s="580" t="str">
        <f t="shared" si="2"/>
        <v>INSERT INTO public.rack (ubicacion, pasillo, lado, almacen) VALUES('G1703F','4','FRENTE','Physical Locations/APT/Stock/Cedis I');</v>
      </c>
    </row>
    <row r="4377">
      <c r="A4377" s="584" t="s">
        <v>3891</v>
      </c>
      <c r="B4377" s="585">
        <v>4.0</v>
      </c>
      <c r="C4377" s="580" t="str">
        <f t="shared" si="1"/>
        <v>REVERSO</v>
      </c>
      <c r="D4377" s="583" t="s">
        <v>8317</v>
      </c>
      <c r="E4377" s="585">
        <v>17.0</v>
      </c>
      <c r="H4377" s="580" t="str">
        <f t="shared" si="2"/>
        <v>INSERT INTO public.rack (ubicacion, pasillo, lado, almacen) VALUES('G1703R','4','REVERSO','Physical Locations/APT/Stock/Cedis I');</v>
      </c>
    </row>
    <row r="4378">
      <c r="A4378" s="584" t="s">
        <v>3877</v>
      </c>
      <c r="B4378" s="585">
        <v>4.0</v>
      </c>
      <c r="C4378" s="580" t="str">
        <f t="shared" si="1"/>
        <v>FRENTE</v>
      </c>
      <c r="D4378" s="583" t="s">
        <v>8317</v>
      </c>
      <c r="E4378" s="585">
        <v>17.0</v>
      </c>
      <c r="H4378" s="580" t="str">
        <f t="shared" si="2"/>
        <v>INSERT INTO public.rack (ubicacion, pasillo, lado, almacen) VALUES('G1704F','4','FRENTE','Physical Locations/APT/Stock/Cedis I');</v>
      </c>
    </row>
    <row r="4379">
      <c r="A4379" s="584" t="s">
        <v>3863</v>
      </c>
      <c r="B4379" s="585">
        <v>4.0</v>
      </c>
      <c r="C4379" s="580" t="str">
        <f t="shared" si="1"/>
        <v>REVERSO</v>
      </c>
      <c r="D4379" s="583" t="s">
        <v>8317</v>
      </c>
      <c r="E4379" s="585">
        <v>17.0</v>
      </c>
      <c r="H4379" s="580" t="str">
        <f t="shared" si="2"/>
        <v>INSERT INTO public.rack (ubicacion, pasillo, lado, almacen) VALUES('G1704R','4','REVERSO','Physical Locations/APT/Stock/Cedis I');</v>
      </c>
    </row>
    <row r="4380">
      <c r="A4380" s="584" t="s">
        <v>3849</v>
      </c>
      <c r="B4380" s="585">
        <v>4.0</v>
      </c>
      <c r="C4380" s="580" t="str">
        <f t="shared" si="1"/>
        <v>FRENTE</v>
      </c>
      <c r="D4380" s="583" t="s">
        <v>8317</v>
      </c>
      <c r="E4380" s="585">
        <v>17.0</v>
      </c>
      <c r="H4380" s="580" t="str">
        <f t="shared" si="2"/>
        <v>INSERT INTO public.rack (ubicacion, pasillo, lado, almacen) VALUES('G1705F','4','FRENTE','Physical Locations/APT/Stock/Cedis I');</v>
      </c>
    </row>
    <row r="4381">
      <c r="A4381" s="584" t="s">
        <v>3835</v>
      </c>
      <c r="B4381" s="585">
        <v>4.0</v>
      </c>
      <c r="C4381" s="580" t="str">
        <f t="shared" si="1"/>
        <v>REVERSO</v>
      </c>
      <c r="D4381" s="583" t="s">
        <v>8317</v>
      </c>
      <c r="E4381" s="585">
        <v>17.0</v>
      </c>
      <c r="H4381" s="580" t="str">
        <f t="shared" si="2"/>
        <v>INSERT INTO public.rack (ubicacion, pasillo, lado, almacen) VALUES('G1705R','4','REVERSO','Physical Locations/APT/Stock/Cedis I');</v>
      </c>
    </row>
    <row r="4382">
      <c r="A4382" s="584" t="s">
        <v>3821</v>
      </c>
      <c r="B4382" s="585">
        <v>4.0</v>
      </c>
      <c r="C4382" s="580" t="str">
        <f t="shared" si="1"/>
        <v>FRENTE</v>
      </c>
      <c r="D4382" s="583" t="s">
        <v>8317</v>
      </c>
      <c r="E4382" s="585">
        <v>17.0</v>
      </c>
      <c r="H4382" s="580" t="str">
        <f t="shared" si="2"/>
        <v>INSERT INTO public.rack (ubicacion, pasillo, lado, almacen) VALUES('G1706F','4','FRENTE','Physical Locations/APT/Stock/Cedis I');</v>
      </c>
    </row>
    <row r="4383">
      <c r="A4383" s="584" t="s">
        <v>3807</v>
      </c>
      <c r="B4383" s="585">
        <v>4.0</v>
      </c>
      <c r="C4383" s="580" t="str">
        <f t="shared" si="1"/>
        <v>REVERSO</v>
      </c>
      <c r="D4383" s="583" t="s">
        <v>8317</v>
      </c>
      <c r="E4383" s="585">
        <v>17.0</v>
      </c>
      <c r="H4383" s="580" t="str">
        <f t="shared" si="2"/>
        <v>INSERT INTO public.rack (ubicacion, pasillo, lado, almacen) VALUES('G1706R','4','REVERSO','Physical Locations/APT/Stock/Cedis I');</v>
      </c>
    </row>
    <row r="4384">
      <c r="A4384" s="584" t="s">
        <v>3793</v>
      </c>
      <c r="B4384" s="585">
        <v>4.0</v>
      </c>
      <c r="C4384" s="580" t="str">
        <f t="shared" si="1"/>
        <v>FRENTE</v>
      </c>
      <c r="D4384" s="583" t="s">
        <v>8317</v>
      </c>
      <c r="E4384" s="585">
        <v>17.0</v>
      </c>
      <c r="H4384" s="580" t="str">
        <f t="shared" si="2"/>
        <v>INSERT INTO public.rack (ubicacion, pasillo, lado, almacen) VALUES('G1707F','4','FRENTE','Physical Locations/APT/Stock/Cedis I');</v>
      </c>
    </row>
    <row r="4385">
      <c r="A4385" s="584" t="s">
        <v>3779</v>
      </c>
      <c r="B4385" s="585">
        <v>4.0</v>
      </c>
      <c r="C4385" s="580" t="str">
        <f t="shared" si="1"/>
        <v>REVERSO</v>
      </c>
      <c r="D4385" s="583" t="s">
        <v>8317</v>
      </c>
      <c r="E4385" s="585">
        <v>17.0</v>
      </c>
      <c r="H4385" s="580" t="str">
        <f t="shared" si="2"/>
        <v>INSERT INTO public.rack (ubicacion, pasillo, lado, almacen) VALUES('G1707R','4','REVERSO','Physical Locations/APT/Stock/Cedis I');</v>
      </c>
    </row>
    <row r="4386">
      <c r="A4386" s="584" t="s">
        <v>3765</v>
      </c>
      <c r="B4386" s="585">
        <v>4.0</v>
      </c>
      <c r="C4386" s="580" t="str">
        <f t="shared" si="1"/>
        <v>FRENTE</v>
      </c>
      <c r="D4386" s="583" t="s">
        <v>8317</v>
      </c>
      <c r="E4386" s="585">
        <v>17.0</v>
      </c>
      <c r="H4386" s="580" t="str">
        <f t="shared" si="2"/>
        <v>INSERT INTO public.rack (ubicacion, pasillo, lado, almacen) VALUES('G1708F','4','FRENTE','Physical Locations/APT/Stock/Cedis I');</v>
      </c>
    </row>
    <row r="4387">
      <c r="A4387" s="584" t="s">
        <v>3751</v>
      </c>
      <c r="B4387" s="585">
        <v>4.0</v>
      </c>
      <c r="C4387" s="580" t="str">
        <f t="shared" si="1"/>
        <v>REVERSO</v>
      </c>
      <c r="D4387" s="583" t="s">
        <v>8317</v>
      </c>
      <c r="E4387" s="585">
        <v>17.0</v>
      </c>
      <c r="H4387" s="580" t="str">
        <f t="shared" si="2"/>
        <v>INSERT INTO public.rack (ubicacion, pasillo, lado, almacen) VALUES('G1708R','4','REVERSO','Physical Locations/APT/Stock/Cedis I');</v>
      </c>
    </row>
    <row r="4388">
      <c r="A4388" s="584" t="s">
        <v>4179</v>
      </c>
      <c r="B4388" s="585">
        <v>4.0</v>
      </c>
      <c r="C4388" s="580" t="str">
        <f t="shared" si="1"/>
        <v>FRENTE</v>
      </c>
      <c r="D4388" s="583" t="s">
        <v>8317</v>
      </c>
      <c r="E4388" s="585">
        <v>18.0</v>
      </c>
      <c r="H4388" s="580" t="str">
        <f t="shared" si="2"/>
        <v>INSERT INTO public.rack (ubicacion, pasillo, lado, almacen) VALUES('G1801F','4','FRENTE','Physical Locations/APT/Stock/Cedis I');</v>
      </c>
    </row>
    <row r="4389">
      <c r="A4389" s="584" t="s">
        <v>4166</v>
      </c>
      <c r="B4389" s="585">
        <v>4.0</v>
      </c>
      <c r="C4389" s="580" t="str">
        <f t="shared" si="1"/>
        <v>REVERSO</v>
      </c>
      <c r="D4389" s="583" t="s">
        <v>8317</v>
      </c>
      <c r="E4389" s="585">
        <v>18.0</v>
      </c>
      <c r="H4389" s="580" t="str">
        <f t="shared" si="2"/>
        <v>INSERT INTO public.rack (ubicacion, pasillo, lado, almacen) VALUES('G1801R','4','REVERSO','Physical Locations/APT/Stock/Cedis I');</v>
      </c>
    </row>
    <row r="4390">
      <c r="A4390" s="584" t="s">
        <v>4153</v>
      </c>
      <c r="B4390" s="585">
        <v>4.0</v>
      </c>
      <c r="C4390" s="580" t="str">
        <f t="shared" si="1"/>
        <v>FRENTE</v>
      </c>
      <c r="D4390" s="583" t="s">
        <v>8317</v>
      </c>
      <c r="E4390" s="585">
        <v>18.0</v>
      </c>
      <c r="H4390" s="580" t="str">
        <f t="shared" si="2"/>
        <v>INSERT INTO public.rack (ubicacion, pasillo, lado, almacen) VALUES('G1802F','4','FRENTE','Physical Locations/APT/Stock/Cedis I');</v>
      </c>
    </row>
    <row r="4391">
      <c r="A4391" s="584" t="s">
        <v>4140</v>
      </c>
      <c r="B4391" s="585">
        <v>4.0</v>
      </c>
      <c r="C4391" s="580" t="str">
        <f t="shared" si="1"/>
        <v>REVERSO</v>
      </c>
      <c r="D4391" s="583" t="s">
        <v>8317</v>
      </c>
      <c r="E4391" s="585">
        <v>18.0</v>
      </c>
      <c r="H4391" s="580" t="str">
        <f t="shared" si="2"/>
        <v>INSERT INTO public.rack (ubicacion, pasillo, lado, almacen) VALUES('G1802R','4','REVERSO','Physical Locations/APT/Stock/Cedis I');</v>
      </c>
    </row>
    <row r="4392">
      <c r="A4392" s="584" t="s">
        <v>4127</v>
      </c>
      <c r="B4392" s="585">
        <v>4.0</v>
      </c>
      <c r="C4392" s="580" t="str">
        <f t="shared" si="1"/>
        <v>FRENTE</v>
      </c>
      <c r="D4392" s="583" t="s">
        <v>8317</v>
      </c>
      <c r="E4392" s="585">
        <v>18.0</v>
      </c>
      <c r="H4392" s="580" t="str">
        <f t="shared" si="2"/>
        <v>INSERT INTO public.rack (ubicacion, pasillo, lado, almacen) VALUES('G1803F','4','FRENTE','Physical Locations/APT/Stock/Cedis I');</v>
      </c>
    </row>
    <row r="4393">
      <c r="A4393" s="584" t="s">
        <v>4114</v>
      </c>
      <c r="B4393" s="585">
        <v>4.0</v>
      </c>
      <c r="C4393" s="580" t="str">
        <f t="shared" si="1"/>
        <v>REVERSO</v>
      </c>
      <c r="D4393" s="583" t="s">
        <v>8317</v>
      </c>
      <c r="E4393" s="585">
        <v>18.0</v>
      </c>
      <c r="H4393" s="580" t="str">
        <f t="shared" si="2"/>
        <v>INSERT INTO public.rack (ubicacion, pasillo, lado, almacen) VALUES('G1803R','4','REVERSO','Physical Locations/APT/Stock/Cedis I');</v>
      </c>
    </row>
    <row r="4394">
      <c r="A4394" s="584" t="s">
        <v>4101</v>
      </c>
      <c r="B4394" s="585">
        <v>4.0</v>
      </c>
      <c r="C4394" s="580" t="str">
        <f t="shared" si="1"/>
        <v>FRENTE</v>
      </c>
      <c r="D4394" s="583" t="s">
        <v>8317</v>
      </c>
      <c r="E4394" s="585">
        <v>18.0</v>
      </c>
      <c r="H4394" s="580" t="str">
        <f t="shared" si="2"/>
        <v>INSERT INTO public.rack (ubicacion, pasillo, lado, almacen) VALUES('G1804F','4','FRENTE','Physical Locations/APT/Stock/Cedis I');</v>
      </c>
    </row>
    <row r="4395">
      <c r="A4395" s="584" t="s">
        <v>4087</v>
      </c>
      <c r="B4395" s="585">
        <v>4.0</v>
      </c>
      <c r="C4395" s="580" t="str">
        <f t="shared" si="1"/>
        <v>REVERSO</v>
      </c>
      <c r="D4395" s="583" t="s">
        <v>8317</v>
      </c>
      <c r="E4395" s="585">
        <v>18.0</v>
      </c>
      <c r="H4395" s="580" t="str">
        <f t="shared" si="2"/>
        <v>INSERT INTO public.rack (ubicacion, pasillo, lado, almacen) VALUES('G1804R','4','REVERSO','Physical Locations/APT/Stock/Cedis I');</v>
      </c>
    </row>
    <row r="4396">
      <c r="A4396" s="584" t="s">
        <v>4073</v>
      </c>
      <c r="B4396" s="585">
        <v>4.0</v>
      </c>
      <c r="C4396" s="580" t="str">
        <f t="shared" si="1"/>
        <v>FRENTE</v>
      </c>
      <c r="D4396" s="583" t="s">
        <v>8317</v>
      </c>
      <c r="E4396" s="585">
        <v>18.0</v>
      </c>
      <c r="H4396" s="580" t="str">
        <f t="shared" si="2"/>
        <v>INSERT INTO public.rack (ubicacion, pasillo, lado, almacen) VALUES('G1805F','4','FRENTE','Physical Locations/APT/Stock/Cedis I');</v>
      </c>
    </row>
    <row r="4397">
      <c r="A4397" s="584" t="s">
        <v>4059</v>
      </c>
      <c r="B4397" s="585">
        <v>4.0</v>
      </c>
      <c r="C4397" s="580" t="str">
        <f t="shared" si="1"/>
        <v>REVERSO</v>
      </c>
      <c r="D4397" s="583" t="s">
        <v>8317</v>
      </c>
      <c r="E4397" s="585">
        <v>18.0</v>
      </c>
      <c r="H4397" s="580" t="str">
        <f t="shared" si="2"/>
        <v>INSERT INTO public.rack (ubicacion, pasillo, lado, almacen) VALUES('G1805R','4','REVERSO','Physical Locations/APT/Stock/Cedis I');</v>
      </c>
    </row>
    <row r="4398">
      <c r="A4398" s="584" t="s">
        <v>4045</v>
      </c>
      <c r="B4398" s="585">
        <v>4.0</v>
      </c>
      <c r="C4398" s="580" t="str">
        <f t="shared" si="1"/>
        <v>FRENTE</v>
      </c>
      <c r="D4398" s="583" t="s">
        <v>8317</v>
      </c>
      <c r="E4398" s="585">
        <v>18.0</v>
      </c>
      <c r="H4398" s="580" t="str">
        <f t="shared" si="2"/>
        <v>INSERT INTO public.rack (ubicacion, pasillo, lado, almacen) VALUES('G1806F','4','FRENTE','Physical Locations/APT/Stock/Cedis I');</v>
      </c>
    </row>
    <row r="4399">
      <c r="A4399" s="584" t="s">
        <v>4031</v>
      </c>
      <c r="B4399" s="585">
        <v>4.0</v>
      </c>
      <c r="C4399" s="580" t="str">
        <f t="shared" si="1"/>
        <v>REVERSO</v>
      </c>
      <c r="D4399" s="583" t="s">
        <v>8317</v>
      </c>
      <c r="E4399" s="585">
        <v>18.0</v>
      </c>
      <c r="H4399" s="580" t="str">
        <f t="shared" si="2"/>
        <v>INSERT INTO public.rack (ubicacion, pasillo, lado, almacen) VALUES('G1806R','4','REVERSO','Physical Locations/APT/Stock/Cedis I');</v>
      </c>
    </row>
    <row r="4400">
      <c r="A4400" s="584" t="s">
        <v>4017</v>
      </c>
      <c r="B4400" s="585">
        <v>4.0</v>
      </c>
      <c r="C4400" s="580" t="str">
        <f t="shared" si="1"/>
        <v>FRENTE</v>
      </c>
      <c r="D4400" s="583" t="s">
        <v>8317</v>
      </c>
      <c r="E4400" s="585">
        <v>18.0</v>
      </c>
      <c r="H4400" s="580" t="str">
        <f t="shared" si="2"/>
        <v>INSERT INTO public.rack (ubicacion, pasillo, lado, almacen) VALUES('G1807F','4','FRENTE','Physical Locations/APT/Stock/Cedis I');</v>
      </c>
    </row>
    <row r="4401">
      <c r="A4401" s="584" t="s">
        <v>4003</v>
      </c>
      <c r="B4401" s="585">
        <v>4.0</v>
      </c>
      <c r="C4401" s="580" t="str">
        <f t="shared" si="1"/>
        <v>REVERSO</v>
      </c>
      <c r="D4401" s="583" t="s">
        <v>8317</v>
      </c>
      <c r="E4401" s="585">
        <v>18.0</v>
      </c>
      <c r="H4401" s="580" t="str">
        <f t="shared" si="2"/>
        <v>INSERT INTO public.rack (ubicacion, pasillo, lado, almacen) VALUES('G1807R','4','REVERSO','Physical Locations/APT/Stock/Cedis I');</v>
      </c>
    </row>
    <row r="4402">
      <c r="A4402" s="584" t="s">
        <v>3989</v>
      </c>
      <c r="B4402" s="585">
        <v>4.0</v>
      </c>
      <c r="C4402" s="580" t="str">
        <f t="shared" si="1"/>
        <v>FRENTE</v>
      </c>
      <c r="D4402" s="583" t="s">
        <v>8317</v>
      </c>
      <c r="E4402" s="585">
        <v>18.0</v>
      </c>
      <c r="H4402" s="580" t="str">
        <f t="shared" si="2"/>
        <v>INSERT INTO public.rack (ubicacion, pasillo, lado, almacen) VALUES('G1808F','4','FRENTE','Physical Locations/APT/Stock/Cedis I');</v>
      </c>
    </row>
    <row r="4403">
      <c r="A4403" s="584" t="s">
        <v>3975</v>
      </c>
      <c r="B4403" s="585">
        <v>4.0</v>
      </c>
      <c r="C4403" s="580" t="str">
        <f t="shared" si="1"/>
        <v>REVERSO</v>
      </c>
      <c r="D4403" s="583" t="s">
        <v>8317</v>
      </c>
      <c r="E4403" s="585">
        <v>18.0</v>
      </c>
      <c r="H4403" s="580" t="str">
        <f t="shared" si="2"/>
        <v>INSERT INTO public.rack (ubicacion, pasillo, lado, almacen) VALUES('G1808R','4','REVERSO','Physical Locations/APT/Stock/Cedis I');</v>
      </c>
    </row>
    <row r="4404">
      <c r="A4404" s="584" t="s">
        <v>4287</v>
      </c>
      <c r="B4404" s="585">
        <v>4.0</v>
      </c>
      <c r="C4404" s="580" t="str">
        <f t="shared" si="1"/>
        <v>FRENTE</v>
      </c>
      <c r="D4404" s="583" t="s">
        <v>8317</v>
      </c>
      <c r="E4404" s="585">
        <v>19.0</v>
      </c>
      <c r="H4404" s="580" t="str">
        <f t="shared" si="2"/>
        <v>INSERT INTO public.rack (ubicacion, pasillo, lado, almacen) VALUES('G1905F','4','FRENTE','Physical Locations/APT/Stock/Cedis I');</v>
      </c>
    </row>
    <row r="4405">
      <c r="A4405" s="584" t="s">
        <v>4274</v>
      </c>
      <c r="B4405" s="585">
        <v>4.0</v>
      </c>
      <c r="C4405" s="580" t="str">
        <f t="shared" si="1"/>
        <v>REVERSO</v>
      </c>
      <c r="D4405" s="583" t="s">
        <v>8317</v>
      </c>
      <c r="E4405" s="585">
        <v>19.0</v>
      </c>
      <c r="H4405" s="580" t="str">
        <f t="shared" si="2"/>
        <v>INSERT INTO public.rack (ubicacion, pasillo, lado, almacen) VALUES('G1905R','4','REVERSO','Physical Locations/APT/Stock/Cedis I');</v>
      </c>
    </row>
    <row r="4406">
      <c r="A4406" s="584" t="s">
        <v>4261</v>
      </c>
      <c r="B4406" s="585">
        <v>4.0</v>
      </c>
      <c r="C4406" s="580" t="str">
        <f t="shared" si="1"/>
        <v>FRENTE</v>
      </c>
      <c r="D4406" s="583" t="s">
        <v>8317</v>
      </c>
      <c r="E4406" s="585">
        <v>19.0</v>
      </c>
      <c r="H4406" s="580" t="str">
        <f t="shared" si="2"/>
        <v>INSERT INTO public.rack (ubicacion, pasillo, lado, almacen) VALUES('G1906F','4','FRENTE','Physical Locations/APT/Stock/Cedis I');</v>
      </c>
    </row>
    <row r="4407">
      <c r="A4407" s="584" t="s">
        <v>4248</v>
      </c>
      <c r="B4407" s="585">
        <v>4.0</v>
      </c>
      <c r="C4407" s="580" t="str">
        <f t="shared" si="1"/>
        <v>REVERSO</v>
      </c>
      <c r="D4407" s="583" t="s">
        <v>8317</v>
      </c>
      <c r="E4407" s="585">
        <v>19.0</v>
      </c>
      <c r="H4407" s="580" t="str">
        <f t="shared" si="2"/>
        <v>INSERT INTO public.rack (ubicacion, pasillo, lado, almacen) VALUES('G1906R','4','REVERSO','Physical Locations/APT/Stock/Cedis I');</v>
      </c>
    </row>
    <row r="4408">
      <c r="A4408" s="584" t="s">
        <v>4235</v>
      </c>
      <c r="B4408" s="585">
        <v>4.0</v>
      </c>
      <c r="C4408" s="580" t="str">
        <f t="shared" si="1"/>
        <v>FRENTE</v>
      </c>
      <c r="D4408" s="583" t="s">
        <v>8317</v>
      </c>
      <c r="E4408" s="585">
        <v>19.0</v>
      </c>
      <c r="H4408" s="580" t="str">
        <f t="shared" si="2"/>
        <v>INSERT INTO public.rack (ubicacion, pasillo, lado, almacen) VALUES('G1907F','4','FRENTE','Physical Locations/APT/Stock/Cedis I');</v>
      </c>
    </row>
    <row r="4409">
      <c r="A4409" s="584" t="s">
        <v>4221</v>
      </c>
      <c r="B4409" s="585">
        <v>4.0</v>
      </c>
      <c r="C4409" s="580" t="str">
        <f t="shared" si="1"/>
        <v>REVERSO</v>
      </c>
      <c r="D4409" s="583" t="s">
        <v>8317</v>
      </c>
      <c r="E4409" s="585">
        <v>19.0</v>
      </c>
      <c r="H4409" s="580" t="str">
        <f t="shared" si="2"/>
        <v>INSERT INTO public.rack (ubicacion, pasillo, lado, almacen) VALUES('G1907R','4','REVERSO','Physical Locations/APT/Stock/Cedis I');</v>
      </c>
    </row>
    <row r="4410">
      <c r="A4410" s="584" t="s">
        <v>4207</v>
      </c>
      <c r="B4410" s="585">
        <v>4.0</v>
      </c>
      <c r="C4410" s="580" t="str">
        <f t="shared" si="1"/>
        <v>FRENTE</v>
      </c>
      <c r="D4410" s="583" t="s">
        <v>8317</v>
      </c>
      <c r="E4410" s="585">
        <v>19.0</v>
      </c>
      <c r="H4410" s="580" t="str">
        <f t="shared" si="2"/>
        <v>INSERT INTO public.rack (ubicacion, pasillo, lado, almacen) VALUES('G1908F','4','FRENTE','Physical Locations/APT/Stock/Cedis I');</v>
      </c>
    </row>
    <row r="4411">
      <c r="A4411" s="584" t="s">
        <v>4193</v>
      </c>
      <c r="B4411" s="585">
        <v>4.0</v>
      </c>
      <c r="C4411" s="580" t="str">
        <f t="shared" si="1"/>
        <v>REVERSO</v>
      </c>
      <c r="D4411" s="583" t="s">
        <v>8317</v>
      </c>
      <c r="E4411" s="585">
        <v>19.0</v>
      </c>
      <c r="H4411" s="580" t="str">
        <f t="shared" si="2"/>
        <v>INSERT INTO public.rack (ubicacion, pasillo, lado, almacen) VALUES('G1908R','4','REVERSO','Physical Locations/APT/Stock/Cedis I');</v>
      </c>
    </row>
    <row r="4412">
      <c r="A4412" s="584" t="s">
        <v>4489</v>
      </c>
      <c r="B4412" s="585">
        <v>4.0</v>
      </c>
      <c r="C4412" s="580" t="str">
        <f t="shared" si="1"/>
        <v>FRENTE</v>
      </c>
      <c r="D4412" s="583" t="s">
        <v>8317</v>
      </c>
      <c r="E4412" s="585">
        <v>20.0</v>
      </c>
      <c r="H4412" s="580" t="str">
        <f t="shared" si="2"/>
        <v>INSERT INTO public.rack (ubicacion, pasillo, lado, almacen) VALUES('G2005F','4','FRENTE','Physical Locations/APT/Stock/Cedis I');</v>
      </c>
    </row>
    <row r="4413">
      <c r="A4413" s="584" t="s">
        <v>4476</v>
      </c>
      <c r="B4413" s="585">
        <v>4.0</v>
      </c>
      <c r="C4413" s="580" t="str">
        <f t="shared" si="1"/>
        <v>REVERSO</v>
      </c>
      <c r="D4413" s="583" t="s">
        <v>8317</v>
      </c>
      <c r="E4413" s="585">
        <v>20.0</v>
      </c>
      <c r="H4413" s="580" t="str">
        <f t="shared" si="2"/>
        <v>INSERT INTO public.rack (ubicacion, pasillo, lado, almacen) VALUES('G2005R','4','REVERSO','Physical Locations/APT/Stock/Cedis I');</v>
      </c>
    </row>
    <row r="4414">
      <c r="A4414" s="584" t="s">
        <v>4463</v>
      </c>
      <c r="B4414" s="585">
        <v>4.0</v>
      </c>
      <c r="C4414" s="580" t="str">
        <f t="shared" si="1"/>
        <v>FRENTE</v>
      </c>
      <c r="D4414" s="583" t="s">
        <v>8317</v>
      </c>
      <c r="E4414" s="585">
        <v>20.0</v>
      </c>
      <c r="H4414" s="580" t="str">
        <f t="shared" si="2"/>
        <v>INSERT INTO public.rack (ubicacion, pasillo, lado, almacen) VALUES('G2006F','4','FRENTE','Physical Locations/APT/Stock/Cedis I');</v>
      </c>
    </row>
    <row r="4415">
      <c r="A4415" s="584" t="s">
        <v>4450</v>
      </c>
      <c r="B4415" s="585">
        <v>4.0</v>
      </c>
      <c r="C4415" s="580" t="str">
        <f t="shared" si="1"/>
        <v>REVERSO</v>
      </c>
      <c r="D4415" s="583" t="s">
        <v>8317</v>
      </c>
      <c r="E4415" s="585">
        <v>20.0</v>
      </c>
      <c r="H4415" s="580" t="str">
        <f t="shared" si="2"/>
        <v>INSERT INTO public.rack (ubicacion, pasillo, lado, almacen) VALUES('G2006R','4','REVERSO','Physical Locations/APT/Stock/Cedis I');</v>
      </c>
    </row>
    <row r="4416">
      <c r="A4416" s="584" t="s">
        <v>4437</v>
      </c>
      <c r="B4416" s="585">
        <v>4.0</v>
      </c>
      <c r="C4416" s="580" t="str">
        <f t="shared" si="1"/>
        <v>FRENTE</v>
      </c>
      <c r="D4416" s="583" t="s">
        <v>8317</v>
      </c>
      <c r="E4416" s="585">
        <v>20.0</v>
      </c>
      <c r="H4416" s="580" t="str">
        <f t="shared" si="2"/>
        <v>INSERT INTO public.rack (ubicacion, pasillo, lado, almacen) VALUES('G2007F','4','FRENTE','Physical Locations/APT/Stock/Cedis I');</v>
      </c>
    </row>
    <row r="4417">
      <c r="A4417" s="584" t="s">
        <v>4424</v>
      </c>
      <c r="B4417" s="585">
        <v>4.0</v>
      </c>
      <c r="C4417" s="580" t="str">
        <f t="shared" si="1"/>
        <v>REVERSO</v>
      </c>
      <c r="D4417" s="583" t="s">
        <v>8317</v>
      </c>
      <c r="E4417" s="585">
        <v>20.0</v>
      </c>
      <c r="H4417" s="580" t="str">
        <f t="shared" si="2"/>
        <v>INSERT INTO public.rack (ubicacion, pasillo, lado, almacen) VALUES('G2007R','4','REVERSO','Physical Locations/APT/Stock/Cedis I');</v>
      </c>
    </row>
    <row r="4418">
      <c r="A4418" s="584" t="s">
        <v>4411</v>
      </c>
      <c r="B4418" s="585">
        <v>4.0</v>
      </c>
      <c r="C4418" s="580" t="str">
        <f t="shared" si="1"/>
        <v>FRENTE</v>
      </c>
      <c r="D4418" s="583" t="s">
        <v>8317</v>
      </c>
      <c r="E4418" s="585">
        <v>20.0</v>
      </c>
      <c r="H4418" s="580" t="str">
        <f t="shared" si="2"/>
        <v>INSERT INTO public.rack (ubicacion, pasillo, lado, almacen) VALUES('G2008F','4','FRENTE','Physical Locations/APT/Stock/Cedis I');</v>
      </c>
    </row>
    <row r="4419">
      <c r="A4419" s="584" t="s">
        <v>4397</v>
      </c>
      <c r="B4419" s="585">
        <v>4.0</v>
      </c>
      <c r="C4419" s="580" t="str">
        <f t="shared" si="1"/>
        <v>REVERSO</v>
      </c>
      <c r="D4419" s="583" t="s">
        <v>8317</v>
      </c>
      <c r="E4419" s="585">
        <v>20.0</v>
      </c>
      <c r="H4419" s="580" t="str">
        <f t="shared" si="2"/>
        <v>INSERT INTO public.rack (ubicacion, pasillo, lado, almacen) VALUES('G2008R','4','REVERSO','Physical Locations/APT/Stock/Cedis I');</v>
      </c>
    </row>
    <row r="4420">
      <c r="A4420" s="584" t="s">
        <v>4793</v>
      </c>
      <c r="B4420" s="585">
        <v>4.0</v>
      </c>
      <c r="C4420" s="580" t="str">
        <f t="shared" si="1"/>
        <v>FRENTE</v>
      </c>
      <c r="D4420" s="583" t="s">
        <v>8317</v>
      </c>
      <c r="E4420" s="585">
        <v>21.0</v>
      </c>
      <c r="H4420" s="580" t="str">
        <f t="shared" si="2"/>
        <v>INSERT INTO public.rack (ubicacion, pasillo, lado, almacen) VALUES('G2101F','4','FRENTE','Physical Locations/APT/Stock/Cedis I');</v>
      </c>
    </row>
    <row r="4421">
      <c r="A4421" s="584" t="s">
        <v>4782</v>
      </c>
      <c r="B4421" s="585">
        <v>4.0</v>
      </c>
      <c r="C4421" s="580" t="str">
        <f t="shared" si="1"/>
        <v>REVERSO</v>
      </c>
      <c r="D4421" s="583" t="s">
        <v>8317</v>
      </c>
      <c r="E4421" s="585">
        <v>21.0</v>
      </c>
      <c r="H4421" s="580" t="str">
        <f t="shared" si="2"/>
        <v>INSERT INTO public.rack (ubicacion, pasillo, lado, almacen) VALUES('G2101R','4','REVERSO','Physical Locations/APT/Stock/Cedis I');</v>
      </c>
    </row>
    <row r="4422">
      <c r="A4422" s="584" t="s">
        <v>4771</v>
      </c>
      <c r="B4422" s="585">
        <v>4.0</v>
      </c>
      <c r="C4422" s="580" t="str">
        <f t="shared" si="1"/>
        <v>FRENTE</v>
      </c>
      <c r="D4422" s="583" t="s">
        <v>8317</v>
      </c>
      <c r="E4422" s="585">
        <v>21.0</v>
      </c>
      <c r="H4422" s="580" t="str">
        <f t="shared" si="2"/>
        <v>INSERT INTO public.rack (ubicacion, pasillo, lado, almacen) VALUES('G2102F','4','FRENTE','Physical Locations/APT/Stock/Cedis I');</v>
      </c>
    </row>
    <row r="4423">
      <c r="A4423" s="584" t="s">
        <v>4760</v>
      </c>
      <c r="B4423" s="585">
        <v>4.0</v>
      </c>
      <c r="C4423" s="580" t="str">
        <f t="shared" si="1"/>
        <v>REVERSO</v>
      </c>
      <c r="D4423" s="583" t="s">
        <v>8317</v>
      </c>
      <c r="E4423" s="585">
        <v>21.0</v>
      </c>
      <c r="H4423" s="580" t="str">
        <f t="shared" si="2"/>
        <v>INSERT INTO public.rack (ubicacion, pasillo, lado, almacen) VALUES('G2102R','4','REVERSO','Physical Locations/APT/Stock/Cedis I');</v>
      </c>
    </row>
    <row r="4424">
      <c r="A4424" s="584" t="s">
        <v>4749</v>
      </c>
      <c r="B4424" s="585">
        <v>4.0</v>
      </c>
      <c r="C4424" s="580" t="str">
        <f t="shared" si="1"/>
        <v>FRENTE</v>
      </c>
      <c r="D4424" s="583" t="s">
        <v>8317</v>
      </c>
      <c r="E4424" s="585">
        <v>21.0</v>
      </c>
      <c r="H4424" s="580" t="str">
        <f t="shared" si="2"/>
        <v>INSERT INTO public.rack (ubicacion, pasillo, lado, almacen) VALUES('G2103F','4','FRENTE','Physical Locations/APT/Stock/Cedis I');</v>
      </c>
    </row>
    <row r="4425">
      <c r="A4425" s="584" t="s">
        <v>4738</v>
      </c>
      <c r="B4425" s="585">
        <v>4.0</v>
      </c>
      <c r="C4425" s="580" t="str">
        <f t="shared" si="1"/>
        <v>REVERSO</v>
      </c>
      <c r="D4425" s="583" t="s">
        <v>8317</v>
      </c>
      <c r="E4425" s="585">
        <v>21.0</v>
      </c>
      <c r="H4425" s="580" t="str">
        <f t="shared" si="2"/>
        <v>INSERT INTO public.rack (ubicacion, pasillo, lado, almacen) VALUES('G2103R','4','REVERSO','Physical Locations/APT/Stock/Cedis I');</v>
      </c>
    </row>
    <row r="4426">
      <c r="A4426" s="584" t="s">
        <v>4727</v>
      </c>
      <c r="B4426" s="585">
        <v>4.0</v>
      </c>
      <c r="C4426" s="580" t="str">
        <f t="shared" si="1"/>
        <v>FRENTE</v>
      </c>
      <c r="D4426" s="583" t="s">
        <v>8317</v>
      </c>
      <c r="E4426" s="585">
        <v>21.0</v>
      </c>
      <c r="H4426" s="580" t="str">
        <f t="shared" si="2"/>
        <v>INSERT INTO public.rack (ubicacion, pasillo, lado, almacen) VALUES('G2104F','4','FRENTE','Physical Locations/APT/Stock/Cedis I');</v>
      </c>
    </row>
    <row r="4427">
      <c r="A4427" s="584" t="s">
        <v>4716</v>
      </c>
      <c r="B4427" s="585">
        <v>4.0</v>
      </c>
      <c r="C4427" s="580" t="str">
        <f t="shared" si="1"/>
        <v>REVERSO</v>
      </c>
      <c r="D4427" s="583" t="s">
        <v>8317</v>
      </c>
      <c r="E4427" s="585">
        <v>21.0</v>
      </c>
      <c r="H4427" s="580" t="str">
        <f t="shared" si="2"/>
        <v>INSERT INTO public.rack (ubicacion, pasillo, lado, almacen) VALUES('G2104R','4','REVERSO','Physical Locations/APT/Stock/Cedis I');</v>
      </c>
    </row>
    <row r="4428">
      <c r="A4428" s="584" t="s">
        <v>4705</v>
      </c>
      <c r="B4428" s="585">
        <v>4.0</v>
      </c>
      <c r="C4428" s="580" t="str">
        <f t="shared" si="1"/>
        <v>FRENTE</v>
      </c>
      <c r="D4428" s="583" t="s">
        <v>8317</v>
      </c>
      <c r="E4428" s="585">
        <v>21.0</v>
      </c>
      <c r="H4428" s="580" t="str">
        <f t="shared" si="2"/>
        <v>INSERT INTO public.rack (ubicacion, pasillo, lado, almacen) VALUES('G2105F','4','FRENTE','Physical Locations/APT/Stock/Cedis I');</v>
      </c>
    </row>
    <row r="4429">
      <c r="A4429" s="584" t="s">
        <v>4691</v>
      </c>
      <c r="B4429" s="585">
        <v>4.0</v>
      </c>
      <c r="C4429" s="580" t="str">
        <f t="shared" si="1"/>
        <v>REVERSO</v>
      </c>
      <c r="D4429" s="583" t="s">
        <v>8317</v>
      </c>
      <c r="E4429" s="585">
        <v>21.0</v>
      </c>
      <c r="H4429" s="580" t="str">
        <f t="shared" si="2"/>
        <v>INSERT INTO public.rack (ubicacion, pasillo, lado, almacen) VALUES('G2105R','4','REVERSO','Physical Locations/APT/Stock/Cedis I');</v>
      </c>
    </row>
    <row r="4430">
      <c r="A4430" s="584" t="s">
        <v>4677</v>
      </c>
      <c r="B4430" s="585">
        <v>4.0</v>
      </c>
      <c r="C4430" s="580" t="str">
        <f t="shared" si="1"/>
        <v>FRENTE</v>
      </c>
      <c r="D4430" s="583" t="s">
        <v>8317</v>
      </c>
      <c r="E4430" s="585">
        <v>21.0</v>
      </c>
      <c r="H4430" s="580" t="str">
        <f t="shared" si="2"/>
        <v>INSERT INTO public.rack (ubicacion, pasillo, lado, almacen) VALUES('G2106F','4','FRENTE','Physical Locations/APT/Stock/Cedis I');</v>
      </c>
    </row>
    <row r="4431">
      <c r="A4431" s="584" t="s">
        <v>4663</v>
      </c>
      <c r="B4431" s="585">
        <v>4.0</v>
      </c>
      <c r="C4431" s="580" t="str">
        <f t="shared" si="1"/>
        <v>REVERSO</v>
      </c>
      <c r="D4431" s="583" t="s">
        <v>8317</v>
      </c>
      <c r="E4431" s="585">
        <v>21.0</v>
      </c>
      <c r="H4431" s="580" t="str">
        <f t="shared" si="2"/>
        <v>INSERT INTO public.rack (ubicacion, pasillo, lado, almacen) VALUES('G2106R','4','REVERSO','Physical Locations/APT/Stock/Cedis I');</v>
      </c>
    </row>
    <row r="4432">
      <c r="A4432" s="584" t="s">
        <v>4649</v>
      </c>
      <c r="B4432" s="585">
        <v>4.0</v>
      </c>
      <c r="C4432" s="580" t="str">
        <f t="shared" si="1"/>
        <v>FRENTE</v>
      </c>
      <c r="D4432" s="583" t="s">
        <v>8317</v>
      </c>
      <c r="E4432" s="585">
        <v>21.0</v>
      </c>
      <c r="H4432" s="580" t="str">
        <f t="shared" si="2"/>
        <v>INSERT INTO public.rack (ubicacion, pasillo, lado, almacen) VALUES('G2107F','4','FRENTE','Physical Locations/APT/Stock/Cedis I');</v>
      </c>
    </row>
    <row r="4433">
      <c r="A4433" s="584" t="s">
        <v>4635</v>
      </c>
      <c r="B4433" s="585">
        <v>4.0</v>
      </c>
      <c r="C4433" s="580" t="str">
        <f t="shared" si="1"/>
        <v>REVERSO</v>
      </c>
      <c r="D4433" s="583" t="s">
        <v>8317</v>
      </c>
      <c r="E4433" s="585">
        <v>21.0</v>
      </c>
      <c r="H4433" s="580" t="str">
        <f t="shared" si="2"/>
        <v>INSERT INTO public.rack (ubicacion, pasillo, lado, almacen) VALUES('G2107R','4','REVERSO','Physical Locations/APT/Stock/Cedis I');</v>
      </c>
    </row>
    <row r="4434">
      <c r="A4434" s="584" t="s">
        <v>4621</v>
      </c>
      <c r="B4434" s="585">
        <v>4.0</v>
      </c>
      <c r="C4434" s="580" t="str">
        <f t="shared" si="1"/>
        <v>FRENTE</v>
      </c>
      <c r="D4434" s="583" t="s">
        <v>8317</v>
      </c>
      <c r="E4434" s="585">
        <v>21.0</v>
      </c>
      <c r="H4434" s="580" t="str">
        <f t="shared" si="2"/>
        <v>INSERT INTO public.rack (ubicacion, pasillo, lado, almacen) VALUES('G2108F','4','FRENTE','Physical Locations/APT/Stock/Cedis I');</v>
      </c>
    </row>
    <row r="4435">
      <c r="A4435" s="584" t="s">
        <v>4607</v>
      </c>
      <c r="B4435" s="585">
        <v>4.0</v>
      </c>
      <c r="C4435" s="580" t="str">
        <f t="shared" si="1"/>
        <v>REVERSO</v>
      </c>
      <c r="D4435" s="583" t="s">
        <v>8317</v>
      </c>
      <c r="E4435" s="585">
        <v>21.0</v>
      </c>
      <c r="H4435" s="580" t="str">
        <f t="shared" si="2"/>
        <v>INSERT INTO public.rack (ubicacion, pasillo, lado, almacen) VALUES('G2108R','4','REVERSO','Physical Locations/APT/Stock/Cedis I');</v>
      </c>
    </row>
    <row r="4436">
      <c r="A4436" s="584" t="s">
        <v>4961</v>
      </c>
      <c r="B4436" s="585">
        <v>4.0</v>
      </c>
      <c r="C4436" s="580" t="str">
        <f t="shared" si="1"/>
        <v>FRENTE</v>
      </c>
      <c r="D4436" s="583" t="s">
        <v>8317</v>
      </c>
      <c r="E4436" s="585">
        <v>22.0</v>
      </c>
      <c r="H4436" s="580" t="str">
        <f t="shared" si="2"/>
        <v>INSERT INTO public.rack (ubicacion, pasillo, lado, almacen) VALUES('G2201F','4','FRENTE','Physical Locations/APT/Stock/Cedis I');</v>
      </c>
    </row>
    <row r="4437">
      <c r="A4437" s="584" t="s">
        <v>4953</v>
      </c>
      <c r="B4437" s="585">
        <v>4.0</v>
      </c>
      <c r="C4437" s="580" t="str">
        <f t="shared" si="1"/>
        <v>REVERSO</v>
      </c>
      <c r="D4437" s="583" t="s">
        <v>8317</v>
      </c>
      <c r="E4437" s="585">
        <v>22.0</v>
      </c>
      <c r="H4437" s="580" t="str">
        <f t="shared" si="2"/>
        <v>INSERT INTO public.rack (ubicacion, pasillo, lado, almacen) VALUES('G2201R','4','REVERSO','Physical Locations/APT/Stock/Cedis I');</v>
      </c>
    </row>
    <row r="4438">
      <c r="A4438" s="584" t="s">
        <v>4945</v>
      </c>
      <c r="B4438" s="585">
        <v>4.0</v>
      </c>
      <c r="C4438" s="580" t="str">
        <f t="shared" si="1"/>
        <v>FRENTE</v>
      </c>
      <c r="D4438" s="583" t="s">
        <v>8317</v>
      </c>
      <c r="E4438" s="585">
        <v>22.0</v>
      </c>
      <c r="H4438" s="580" t="str">
        <f t="shared" si="2"/>
        <v>INSERT INTO public.rack (ubicacion, pasillo, lado, almacen) VALUES('G2202F','4','FRENTE','Physical Locations/APT/Stock/Cedis I');</v>
      </c>
    </row>
    <row r="4439">
      <c r="A4439" s="584" t="s">
        <v>4937</v>
      </c>
      <c r="B4439" s="585">
        <v>4.0</v>
      </c>
      <c r="C4439" s="580" t="str">
        <f t="shared" si="1"/>
        <v>REVERSO</v>
      </c>
      <c r="D4439" s="583" t="s">
        <v>8317</v>
      </c>
      <c r="E4439" s="585">
        <v>22.0</v>
      </c>
      <c r="H4439" s="580" t="str">
        <f t="shared" si="2"/>
        <v>INSERT INTO public.rack (ubicacion, pasillo, lado, almacen) VALUES('G2202R','4','REVERSO','Physical Locations/APT/Stock/Cedis I');</v>
      </c>
    </row>
    <row r="4440">
      <c r="A4440" s="584" t="s">
        <v>4929</v>
      </c>
      <c r="B4440" s="585">
        <v>4.0</v>
      </c>
      <c r="C4440" s="580" t="str">
        <f t="shared" si="1"/>
        <v>FRENTE</v>
      </c>
      <c r="D4440" s="583" t="s">
        <v>8317</v>
      </c>
      <c r="E4440" s="585">
        <v>22.0</v>
      </c>
      <c r="H4440" s="580" t="str">
        <f t="shared" si="2"/>
        <v>INSERT INTO public.rack (ubicacion, pasillo, lado, almacen) VALUES('G2203F','4','FRENTE','Physical Locations/APT/Stock/Cedis I');</v>
      </c>
    </row>
    <row r="4441">
      <c r="A4441" s="584" t="s">
        <v>4921</v>
      </c>
      <c r="B4441" s="585">
        <v>4.0</v>
      </c>
      <c r="C4441" s="580" t="str">
        <f t="shared" si="1"/>
        <v>REVERSO</v>
      </c>
      <c r="D4441" s="583" t="s">
        <v>8317</v>
      </c>
      <c r="E4441" s="585">
        <v>22.0</v>
      </c>
      <c r="H4441" s="580" t="str">
        <f t="shared" si="2"/>
        <v>INSERT INTO public.rack (ubicacion, pasillo, lado, almacen) VALUES('G2203R','4','REVERSO','Physical Locations/APT/Stock/Cedis I');</v>
      </c>
    </row>
    <row r="4442">
      <c r="A4442" s="584" t="s">
        <v>4913</v>
      </c>
      <c r="B4442" s="585">
        <v>4.0</v>
      </c>
      <c r="C4442" s="580" t="str">
        <f t="shared" si="1"/>
        <v>FRENTE</v>
      </c>
      <c r="D4442" s="583" t="s">
        <v>8317</v>
      </c>
      <c r="E4442" s="585">
        <v>22.0</v>
      </c>
      <c r="H4442" s="580" t="str">
        <f t="shared" si="2"/>
        <v>INSERT INTO public.rack (ubicacion, pasillo, lado, almacen) VALUES('G2204F','4','FRENTE','Physical Locations/APT/Stock/Cedis I');</v>
      </c>
    </row>
    <row r="4443">
      <c r="A4443" s="584" t="s">
        <v>4905</v>
      </c>
      <c r="B4443" s="585">
        <v>4.0</v>
      </c>
      <c r="C4443" s="580" t="str">
        <f t="shared" si="1"/>
        <v>REVERSO</v>
      </c>
      <c r="D4443" s="583" t="s">
        <v>8317</v>
      </c>
      <c r="E4443" s="585">
        <v>22.0</v>
      </c>
      <c r="H4443" s="580" t="str">
        <f t="shared" si="2"/>
        <v>INSERT INTO public.rack (ubicacion, pasillo, lado, almacen) VALUES('G2204R','4','REVERSO','Physical Locations/APT/Stock/Cedis I');</v>
      </c>
    </row>
    <row r="4444">
      <c r="A4444" s="584" t="s">
        <v>4897</v>
      </c>
      <c r="B4444" s="585">
        <v>4.0</v>
      </c>
      <c r="C4444" s="580" t="str">
        <f t="shared" si="1"/>
        <v>FRENTE</v>
      </c>
      <c r="D4444" s="583" t="s">
        <v>8317</v>
      </c>
      <c r="E4444" s="585">
        <v>22.0</v>
      </c>
      <c r="H4444" s="580" t="str">
        <f t="shared" si="2"/>
        <v>INSERT INTO public.rack (ubicacion, pasillo, lado, almacen) VALUES('G2205F','4','FRENTE','Physical Locations/APT/Stock/Cedis I');</v>
      </c>
    </row>
    <row r="4445">
      <c r="A4445" s="584" t="s">
        <v>4886</v>
      </c>
      <c r="B4445" s="585">
        <v>4.0</v>
      </c>
      <c r="C4445" s="580" t="str">
        <f t="shared" si="1"/>
        <v>REVERSO</v>
      </c>
      <c r="D4445" s="583" t="s">
        <v>8317</v>
      </c>
      <c r="E4445" s="585">
        <v>22.0</v>
      </c>
      <c r="H4445" s="580" t="str">
        <f t="shared" si="2"/>
        <v>INSERT INTO public.rack (ubicacion, pasillo, lado, almacen) VALUES('G2205R','4','REVERSO','Physical Locations/APT/Stock/Cedis I');</v>
      </c>
    </row>
    <row r="4446">
      <c r="A4446" s="584" t="s">
        <v>4874</v>
      </c>
      <c r="B4446" s="585">
        <v>4.0</v>
      </c>
      <c r="C4446" s="580" t="str">
        <f t="shared" si="1"/>
        <v>FRENTE</v>
      </c>
      <c r="D4446" s="583" t="s">
        <v>8317</v>
      </c>
      <c r="E4446" s="585">
        <v>22.0</v>
      </c>
      <c r="H4446" s="580" t="str">
        <f t="shared" si="2"/>
        <v>INSERT INTO public.rack (ubicacion, pasillo, lado, almacen) VALUES('G2206F','4','FRENTE','Physical Locations/APT/Stock/Cedis I');</v>
      </c>
    </row>
    <row r="4447">
      <c r="A4447" s="584" t="s">
        <v>4863</v>
      </c>
      <c r="B4447" s="585">
        <v>4.0</v>
      </c>
      <c r="C4447" s="580" t="str">
        <f t="shared" si="1"/>
        <v>REVERSO</v>
      </c>
      <c r="D4447" s="583" t="s">
        <v>8317</v>
      </c>
      <c r="E4447" s="585">
        <v>22.0</v>
      </c>
      <c r="H4447" s="580" t="str">
        <f t="shared" si="2"/>
        <v>INSERT INTO public.rack (ubicacion, pasillo, lado, almacen) VALUES('G2206R','4','REVERSO','Physical Locations/APT/Stock/Cedis I');</v>
      </c>
    </row>
    <row r="4448">
      <c r="A4448" s="584" t="s">
        <v>4849</v>
      </c>
      <c r="B4448" s="585">
        <v>4.0</v>
      </c>
      <c r="C4448" s="580" t="str">
        <f t="shared" si="1"/>
        <v>FRENTE</v>
      </c>
      <c r="D4448" s="583" t="s">
        <v>8317</v>
      </c>
      <c r="E4448" s="585">
        <v>22.0</v>
      </c>
      <c r="H4448" s="580" t="str">
        <f t="shared" si="2"/>
        <v>INSERT INTO public.rack (ubicacion, pasillo, lado, almacen) VALUES('G2207F','4','FRENTE','Physical Locations/APT/Stock/Cedis I');</v>
      </c>
    </row>
    <row r="4449">
      <c r="A4449" s="584" t="s">
        <v>4835</v>
      </c>
      <c r="B4449" s="585">
        <v>4.0</v>
      </c>
      <c r="C4449" s="580" t="str">
        <f t="shared" si="1"/>
        <v>REVERSO</v>
      </c>
      <c r="D4449" s="583" t="s">
        <v>8317</v>
      </c>
      <c r="E4449" s="585">
        <v>22.0</v>
      </c>
      <c r="H4449" s="580" t="str">
        <f t="shared" si="2"/>
        <v>INSERT INTO public.rack (ubicacion, pasillo, lado, almacen) VALUES('G2207R','4','REVERSO','Physical Locations/APT/Stock/Cedis I');</v>
      </c>
    </row>
    <row r="4450">
      <c r="A4450" s="584" t="s">
        <v>4821</v>
      </c>
      <c r="B4450" s="585">
        <v>4.0</v>
      </c>
      <c r="C4450" s="580" t="str">
        <f t="shared" si="1"/>
        <v>FRENTE</v>
      </c>
      <c r="D4450" s="583" t="s">
        <v>8317</v>
      </c>
      <c r="E4450" s="585">
        <v>22.0</v>
      </c>
      <c r="H4450" s="580" t="str">
        <f t="shared" si="2"/>
        <v>INSERT INTO public.rack (ubicacion, pasillo, lado, almacen) VALUES('G2208F','4','FRENTE','Physical Locations/APT/Stock/Cedis I');</v>
      </c>
    </row>
    <row r="4451">
      <c r="A4451" s="584" t="s">
        <v>4807</v>
      </c>
      <c r="B4451" s="585">
        <v>4.0</v>
      </c>
      <c r="C4451" s="580" t="str">
        <f t="shared" si="1"/>
        <v>REVERSO</v>
      </c>
      <c r="D4451" s="583" t="s">
        <v>8317</v>
      </c>
      <c r="E4451" s="585">
        <v>22.0</v>
      </c>
      <c r="H4451" s="580" t="str">
        <f t="shared" si="2"/>
        <v>INSERT INTO public.rack (ubicacion, pasillo, lado, almacen) VALUES('G2208R','4','REVERSO','Physical Locations/APT/Stock/Cedis I');</v>
      </c>
    </row>
    <row r="4452">
      <c r="A4452" s="584" t="s">
        <v>5120</v>
      </c>
      <c r="B4452" s="585">
        <v>4.0</v>
      </c>
      <c r="C4452" s="580" t="str">
        <f t="shared" si="1"/>
        <v>FRENTE</v>
      </c>
      <c r="D4452" s="583" t="s">
        <v>8317</v>
      </c>
      <c r="E4452" s="585">
        <v>23.0</v>
      </c>
      <c r="H4452" s="580" t="str">
        <f t="shared" si="2"/>
        <v>INSERT INTO public.rack (ubicacion, pasillo, lado, almacen) VALUES('G2301F','4','FRENTE','Physical Locations/APT/Stock/Cedis I');</v>
      </c>
    </row>
    <row r="4453">
      <c r="A4453" s="584" t="s">
        <v>5111</v>
      </c>
      <c r="B4453" s="585">
        <v>4.0</v>
      </c>
      <c r="C4453" s="580" t="str">
        <f t="shared" si="1"/>
        <v>REVERSO</v>
      </c>
      <c r="D4453" s="583" t="s">
        <v>8317</v>
      </c>
      <c r="E4453" s="585">
        <v>23.0</v>
      </c>
      <c r="H4453" s="580" t="str">
        <f t="shared" si="2"/>
        <v>INSERT INTO public.rack (ubicacion, pasillo, lado, almacen) VALUES('G2301R','4','REVERSO','Physical Locations/APT/Stock/Cedis I');</v>
      </c>
    </row>
    <row r="4454">
      <c r="A4454" s="584" t="s">
        <v>5102</v>
      </c>
      <c r="B4454" s="585">
        <v>4.0</v>
      </c>
      <c r="C4454" s="580" t="str">
        <f t="shared" si="1"/>
        <v>FRENTE</v>
      </c>
      <c r="D4454" s="583" t="s">
        <v>8317</v>
      </c>
      <c r="E4454" s="585">
        <v>23.0</v>
      </c>
      <c r="H4454" s="580" t="str">
        <f t="shared" si="2"/>
        <v>INSERT INTO public.rack (ubicacion, pasillo, lado, almacen) VALUES('G2302F','4','FRENTE','Physical Locations/APT/Stock/Cedis I');</v>
      </c>
    </row>
    <row r="4455">
      <c r="A4455" s="584" t="s">
        <v>5093</v>
      </c>
      <c r="B4455" s="585">
        <v>4.0</v>
      </c>
      <c r="C4455" s="580" t="str">
        <f t="shared" si="1"/>
        <v>REVERSO</v>
      </c>
      <c r="D4455" s="583" t="s">
        <v>8317</v>
      </c>
      <c r="E4455" s="585">
        <v>23.0</v>
      </c>
      <c r="H4455" s="580" t="str">
        <f t="shared" si="2"/>
        <v>INSERT INTO public.rack (ubicacion, pasillo, lado, almacen) VALUES('G2302R','4','REVERSO','Physical Locations/APT/Stock/Cedis I');</v>
      </c>
    </row>
    <row r="4456">
      <c r="A4456" s="584" t="s">
        <v>5084</v>
      </c>
      <c r="B4456" s="585">
        <v>4.0</v>
      </c>
      <c r="C4456" s="580" t="str">
        <f t="shared" si="1"/>
        <v>FRENTE</v>
      </c>
      <c r="D4456" s="583" t="s">
        <v>8317</v>
      </c>
      <c r="E4456" s="585">
        <v>23.0</v>
      </c>
      <c r="H4456" s="580" t="str">
        <f t="shared" si="2"/>
        <v>INSERT INTO public.rack (ubicacion, pasillo, lado, almacen) VALUES('G2303F','4','FRENTE','Physical Locations/APT/Stock/Cedis I');</v>
      </c>
    </row>
    <row r="4457">
      <c r="A4457" s="584" t="s">
        <v>5074</v>
      </c>
      <c r="B4457" s="585">
        <v>4.0</v>
      </c>
      <c r="C4457" s="580" t="str">
        <f t="shared" si="1"/>
        <v>REVERSO</v>
      </c>
      <c r="D4457" s="583" t="s">
        <v>8317</v>
      </c>
      <c r="E4457" s="585">
        <v>23.0</v>
      </c>
      <c r="H4457" s="580" t="str">
        <f t="shared" si="2"/>
        <v>INSERT INTO public.rack (ubicacion, pasillo, lado, almacen) VALUES('G2303R','4','REVERSO','Physical Locations/APT/Stock/Cedis I');</v>
      </c>
    </row>
    <row r="4458">
      <c r="A4458" s="584" t="s">
        <v>5065</v>
      </c>
      <c r="B4458" s="585">
        <v>4.0</v>
      </c>
      <c r="C4458" s="580" t="str">
        <f t="shared" si="1"/>
        <v>FRENTE</v>
      </c>
      <c r="D4458" s="583" t="s">
        <v>8317</v>
      </c>
      <c r="E4458" s="585">
        <v>23.0</v>
      </c>
      <c r="H4458" s="580" t="str">
        <f t="shared" si="2"/>
        <v>INSERT INTO public.rack (ubicacion, pasillo, lado, almacen) VALUES('G2304F','4','FRENTE','Physical Locations/APT/Stock/Cedis I');</v>
      </c>
    </row>
    <row r="4459">
      <c r="A4459" s="584" t="s">
        <v>5055</v>
      </c>
      <c r="B4459" s="585">
        <v>4.0</v>
      </c>
      <c r="C4459" s="580" t="str">
        <f t="shared" si="1"/>
        <v>REVERSO</v>
      </c>
      <c r="D4459" s="583" t="s">
        <v>8317</v>
      </c>
      <c r="E4459" s="585">
        <v>23.0</v>
      </c>
      <c r="H4459" s="580" t="str">
        <f t="shared" si="2"/>
        <v>INSERT INTO public.rack (ubicacion, pasillo, lado, almacen) VALUES('G2304R','4','REVERSO','Physical Locations/APT/Stock/Cedis I');</v>
      </c>
    </row>
    <row r="4460">
      <c r="A4460" s="584" t="s">
        <v>5045</v>
      </c>
      <c r="B4460" s="585">
        <v>4.0</v>
      </c>
      <c r="C4460" s="580" t="str">
        <f t="shared" si="1"/>
        <v>FRENTE</v>
      </c>
      <c r="D4460" s="583" t="s">
        <v>8317</v>
      </c>
      <c r="E4460" s="585">
        <v>23.0</v>
      </c>
      <c r="H4460" s="580" t="str">
        <f t="shared" si="2"/>
        <v>INSERT INTO public.rack (ubicacion, pasillo, lado, almacen) VALUES('G2305F','4','FRENTE','Physical Locations/APT/Stock/Cedis I');</v>
      </c>
    </row>
    <row r="4461">
      <c r="A4461" s="584" t="s">
        <v>5034</v>
      </c>
      <c r="B4461" s="585">
        <v>4.0</v>
      </c>
      <c r="C4461" s="580" t="str">
        <f t="shared" si="1"/>
        <v>REVERSO</v>
      </c>
      <c r="D4461" s="583" t="s">
        <v>8317</v>
      </c>
      <c r="E4461" s="585">
        <v>23.0</v>
      </c>
      <c r="H4461" s="580" t="str">
        <f t="shared" si="2"/>
        <v>INSERT INTO public.rack (ubicacion, pasillo, lado, almacen) VALUES('G2305R','4','REVERSO','Physical Locations/APT/Stock/Cedis I');</v>
      </c>
    </row>
    <row r="4462">
      <c r="A4462" s="584" t="s">
        <v>5024</v>
      </c>
      <c r="B4462" s="585">
        <v>4.0</v>
      </c>
      <c r="C4462" s="580" t="str">
        <f t="shared" si="1"/>
        <v>FRENTE</v>
      </c>
      <c r="D4462" s="583" t="s">
        <v>8317</v>
      </c>
      <c r="E4462" s="585">
        <v>23.0</v>
      </c>
      <c r="H4462" s="580" t="str">
        <f t="shared" si="2"/>
        <v>INSERT INTO public.rack (ubicacion, pasillo, lado, almacen) VALUES('G2306F','4','FRENTE','Physical Locations/APT/Stock/Cedis I');</v>
      </c>
    </row>
    <row r="4463">
      <c r="A4463" s="584" t="s">
        <v>5013</v>
      </c>
      <c r="B4463" s="585">
        <v>4.0</v>
      </c>
      <c r="C4463" s="580" t="str">
        <f t="shared" si="1"/>
        <v>REVERSO</v>
      </c>
      <c r="D4463" s="583" t="s">
        <v>8317</v>
      </c>
      <c r="E4463" s="585">
        <v>23.0</v>
      </c>
      <c r="H4463" s="580" t="str">
        <f t="shared" si="2"/>
        <v>INSERT INTO public.rack (ubicacion, pasillo, lado, almacen) VALUES('G2306R','4','REVERSO','Physical Locations/APT/Stock/Cedis I');</v>
      </c>
    </row>
    <row r="4464">
      <c r="A4464" s="584" t="s">
        <v>5003</v>
      </c>
      <c r="B4464" s="585">
        <v>4.0</v>
      </c>
      <c r="C4464" s="580" t="str">
        <f t="shared" si="1"/>
        <v>FRENTE</v>
      </c>
      <c r="D4464" s="583" t="s">
        <v>8317</v>
      </c>
      <c r="E4464" s="585">
        <v>23.0</v>
      </c>
      <c r="H4464" s="580" t="str">
        <f t="shared" si="2"/>
        <v>INSERT INTO public.rack (ubicacion, pasillo, lado, almacen) VALUES('G2307F','4','FRENTE','Physical Locations/APT/Stock/Cedis I');</v>
      </c>
    </row>
    <row r="4465">
      <c r="A4465" s="584" t="s">
        <v>4992</v>
      </c>
      <c r="B4465" s="585">
        <v>4.0</v>
      </c>
      <c r="C4465" s="580" t="str">
        <f t="shared" si="1"/>
        <v>REVERSO</v>
      </c>
      <c r="D4465" s="583" t="s">
        <v>8317</v>
      </c>
      <c r="E4465" s="585">
        <v>23.0</v>
      </c>
      <c r="H4465" s="580" t="str">
        <f t="shared" si="2"/>
        <v>INSERT INTO public.rack (ubicacion, pasillo, lado, almacen) VALUES('G2307R','4','REVERSO','Physical Locations/APT/Stock/Cedis I');</v>
      </c>
    </row>
    <row r="4466">
      <c r="A4466" s="584" t="s">
        <v>4982</v>
      </c>
      <c r="B4466" s="585">
        <v>4.0</v>
      </c>
      <c r="C4466" s="580" t="str">
        <f t="shared" si="1"/>
        <v>FRENTE</v>
      </c>
      <c r="D4466" s="583" t="s">
        <v>8317</v>
      </c>
      <c r="E4466" s="585">
        <v>23.0</v>
      </c>
      <c r="H4466" s="580" t="str">
        <f t="shared" si="2"/>
        <v>INSERT INTO public.rack (ubicacion, pasillo, lado, almacen) VALUES('G2308F','4','FRENTE','Physical Locations/APT/Stock/Cedis I');</v>
      </c>
    </row>
    <row r="4467">
      <c r="A4467" s="584" t="s">
        <v>4971</v>
      </c>
      <c r="B4467" s="585">
        <v>4.0</v>
      </c>
      <c r="C4467" s="580" t="str">
        <f t="shared" si="1"/>
        <v>REVERSO</v>
      </c>
      <c r="D4467" s="583" t="s">
        <v>8317</v>
      </c>
      <c r="E4467" s="585">
        <v>23.0</v>
      </c>
      <c r="H4467" s="580" t="str">
        <f t="shared" si="2"/>
        <v>INSERT INTO public.rack (ubicacion, pasillo, lado, almacen) VALUES('G2308R','4','REVERSO','Physical Locations/APT/Stock/Cedis I');</v>
      </c>
    </row>
    <row r="4468">
      <c r="A4468" s="584" t="s">
        <v>5264</v>
      </c>
      <c r="B4468" s="585">
        <v>4.0</v>
      </c>
      <c r="C4468" s="580" t="str">
        <f t="shared" si="1"/>
        <v>FRENTE</v>
      </c>
      <c r="D4468" s="583" t="s">
        <v>8317</v>
      </c>
      <c r="E4468" s="585">
        <v>24.0</v>
      </c>
      <c r="H4468" s="580" t="str">
        <f t="shared" si="2"/>
        <v>INSERT INTO public.rack (ubicacion, pasillo, lado, almacen) VALUES('G2401F','4','FRENTE','Physical Locations/APT/Stock/Cedis I');</v>
      </c>
    </row>
    <row r="4469">
      <c r="A4469" s="584" t="s">
        <v>5255</v>
      </c>
      <c r="B4469" s="585">
        <v>4.0</v>
      </c>
      <c r="C4469" s="580" t="str">
        <f t="shared" si="1"/>
        <v>REVERSO</v>
      </c>
      <c r="D4469" s="583" t="s">
        <v>8317</v>
      </c>
      <c r="E4469" s="585">
        <v>24.0</v>
      </c>
      <c r="H4469" s="580" t="str">
        <f t="shared" si="2"/>
        <v>INSERT INTO public.rack (ubicacion, pasillo, lado, almacen) VALUES('G2401R','4','REVERSO','Physical Locations/APT/Stock/Cedis I');</v>
      </c>
    </row>
    <row r="4470">
      <c r="A4470" s="584" t="s">
        <v>5247</v>
      </c>
      <c r="B4470" s="585">
        <v>4.0</v>
      </c>
      <c r="C4470" s="580" t="str">
        <f t="shared" si="1"/>
        <v>FRENTE</v>
      </c>
      <c r="D4470" s="583" t="s">
        <v>8317</v>
      </c>
      <c r="E4470" s="585">
        <v>24.0</v>
      </c>
      <c r="H4470" s="580" t="str">
        <f t="shared" si="2"/>
        <v>INSERT INTO public.rack (ubicacion, pasillo, lado, almacen) VALUES('G2402F','4','FRENTE','Physical Locations/APT/Stock/Cedis I');</v>
      </c>
    </row>
    <row r="4471">
      <c r="A4471" s="584" t="s">
        <v>5238</v>
      </c>
      <c r="B4471" s="585">
        <v>4.0</v>
      </c>
      <c r="C4471" s="580" t="str">
        <f t="shared" si="1"/>
        <v>REVERSO</v>
      </c>
      <c r="D4471" s="583" t="s">
        <v>8317</v>
      </c>
      <c r="E4471" s="585">
        <v>24.0</v>
      </c>
      <c r="H4471" s="580" t="str">
        <f t="shared" si="2"/>
        <v>INSERT INTO public.rack (ubicacion, pasillo, lado, almacen) VALUES('G2402R','4','REVERSO','Physical Locations/APT/Stock/Cedis I');</v>
      </c>
    </row>
    <row r="4472">
      <c r="A4472" s="584" t="s">
        <v>5230</v>
      </c>
      <c r="B4472" s="585">
        <v>4.0</v>
      </c>
      <c r="C4472" s="580" t="str">
        <f t="shared" si="1"/>
        <v>FRENTE</v>
      </c>
      <c r="D4472" s="583" t="s">
        <v>8317</v>
      </c>
      <c r="E4472" s="585">
        <v>24.0</v>
      </c>
      <c r="H4472" s="580" t="str">
        <f t="shared" si="2"/>
        <v>INSERT INTO public.rack (ubicacion, pasillo, lado, almacen) VALUES('G2403F','4','FRENTE','Physical Locations/APT/Stock/Cedis I');</v>
      </c>
    </row>
    <row r="4473">
      <c r="A4473" s="584" t="s">
        <v>5221</v>
      </c>
      <c r="B4473" s="585">
        <v>4.0</v>
      </c>
      <c r="C4473" s="580" t="str">
        <f t="shared" si="1"/>
        <v>REVERSO</v>
      </c>
      <c r="D4473" s="583" t="s">
        <v>8317</v>
      </c>
      <c r="E4473" s="585">
        <v>24.0</v>
      </c>
      <c r="H4473" s="580" t="str">
        <f t="shared" si="2"/>
        <v>INSERT INTO public.rack (ubicacion, pasillo, lado, almacen) VALUES('G2403R','4','REVERSO','Physical Locations/APT/Stock/Cedis I');</v>
      </c>
    </row>
    <row r="4474">
      <c r="A4474" s="584" t="s">
        <v>5213</v>
      </c>
      <c r="B4474" s="585">
        <v>4.0</v>
      </c>
      <c r="C4474" s="580" t="str">
        <f t="shared" si="1"/>
        <v>FRENTE</v>
      </c>
      <c r="D4474" s="583" t="s">
        <v>8317</v>
      </c>
      <c r="E4474" s="585">
        <v>24.0</v>
      </c>
      <c r="H4474" s="580" t="str">
        <f t="shared" si="2"/>
        <v>INSERT INTO public.rack (ubicacion, pasillo, lado, almacen) VALUES('G2404F','4','FRENTE','Physical Locations/APT/Stock/Cedis I');</v>
      </c>
    </row>
    <row r="4475">
      <c r="A4475" s="584" t="s">
        <v>5204</v>
      </c>
      <c r="B4475" s="585">
        <v>4.0</v>
      </c>
      <c r="C4475" s="580" t="str">
        <f t="shared" si="1"/>
        <v>REVERSO</v>
      </c>
      <c r="D4475" s="583" t="s">
        <v>8317</v>
      </c>
      <c r="E4475" s="585">
        <v>24.0</v>
      </c>
      <c r="H4475" s="580" t="str">
        <f t="shared" si="2"/>
        <v>INSERT INTO public.rack (ubicacion, pasillo, lado, almacen) VALUES('G2404R','4','REVERSO','Physical Locations/APT/Stock/Cedis I');</v>
      </c>
    </row>
    <row r="4476">
      <c r="A4476" s="584" t="s">
        <v>5195</v>
      </c>
      <c r="B4476" s="585">
        <v>4.0</v>
      </c>
      <c r="C4476" s="580" t="str">
        <f t="shared" si="1"/>
        <v>FRENTE</v>
      </c>
      <c r="D4476" s="583" t="s">
        <v>8317</v>
      </c>
      <c r="E4476" s="585">
        <v>24.0</v>
      </c>
      <c r="H4476" s="580" t="str">
        <f t="shared" si="2"/>
        <v>INSERT INTO public.rack (ubicacion, pasillo, lado, almacen) VALUES('G2405F','4','FRENTE','Physical Locations/APT/Stock/Cedis I');</v>
      </c>
    </row>
    <row r="4477">
      <c r="A4477" s="584" t="s">
        <v>5185</v>
      </c>
      <c r="B4477" s="585">
        <v>4.0</v>
      </c>
      <c r="C4477" s="580" t="str">
        <f t="shared" si="1"/>
        <v>REVERSO</v>
      </c>
      <c r="D4477" s="583" t="s">
        <v>8317</v>
      </c>
      <c r="E4477" s="585">
        <v>24.0</v>
      </c>
      <c r="H4477" s="580" t="str">
        <f t="shared" si="2"/>
        <v>INSERT INTO public.rack (ubicacion, pasillo, lado, almacen) VALUES('G2405R','4','REVERSO','Physical Locations/APT/Stock/Cedis I');</v>
      </c>
    </row>
    <row r="4478">
      <c r="A4478" s="584" t="s">
        <v>5176</v>
      </c>
      <c r="B4478" s="585">
        <v>4.0</v>
      </c>
      <c r="C4478" s="580" t="str">
        <f t="shared" si="1"/>
        <v>FRENTE</v>
      </c>
      <c r="D4478" s="583" t="s">
        <v>8317</v>
      </c>
      <c r="E4478" s="585">
        <v>24.0</v>
      </c>
      <c r="H4478" s="580" t="str">
        <f t="shared" si="2"/>
        <v>INSERT INTO public.rack (ubicacion, pasillo, lado, almacen) VALUES('G2406F','4','FRENTE','Physical Locations/APT/Stock/Cedis I');</v>
      </c>
    </row>
    <row r="4479">
      <c r="A4479" s="584" t="s">
        <v>5166</v>
      </c>
      <c r="B4479" s="585">
        <v>4.0</v>
      </c>
      <c r="C4479" s="580" t="str">
        <f t="shared" si="1"/>
        <v>REVERSO</v>
      </c>
      <c r="D4479" s="583" t="s">
        <v>8317</v>
      </c>
      <c r="E4479" s="585">
        <v>24.0</v>
      </c>
      <c r="H4479" s="580" t="str">
        <f t="shared" si="2"/>
        <v>INSERT INTO public.rack (ubicacion, pasillo, lado, almacen) VALUES('G2406R','4','REVERSO','Physical Locations/APT/Stock/Cedis I');</v>
      </c>
    </row>
    <row r="4480">
      <c r="A4480" s="584" t="s">
        <v>5157</v>
      </c>
      <c r="B4480" s="585">
        <v>4.0</v>
      </c>
      <c r="C4480" s="580" t="str">
        <f t="shared" si="1"/>
        <v>FRENTE</v>
      </c>
      <c r="D4480" s="583" t="s">
        <v>8317</v>
      </c>
      <c r="E4480" s="585">
        <v>24.0</v>
      </c>
      <c r="H4480" s="580" t="str">
        <f t="shared" si="2"/>
        <v>INSERT INTO public.rack (ubicacion, pasillo, lado, almacen) VALUES('G2407F','4','FRENTE','Physical Locations/APT/Stock/Cedis I');</v>
      </c>
    </row>
    <row r="4481">
      <c r="A4481" s="584" t="s">
        <v>5147</v>
      </c>
      <c r="B4481" s="585">
        <v>4.0</v>
      </c>
      <c r="C4481" s="580" t="str">
        <f t="shared" si="1"/>
        <v>REVERSO</v>
      </c>
      <c r="D4481" s="583" t="s">
        <v>8317</v>
      </c>
      <c r="E4481" s="585">
        <v>24.0</v>
      </c>
      <c r="H4481" s="580" t="str">
        <f t="shared" si="2"/>
        <v>INSERT INTO public.rack (ubicacion, pasillo, lado, almacen) VALUES('G2407R','4','REVERSO','Physical Locations/APT/Stock/Cedis I');</v>
      </c>
    </row>
    <row r="4482">
      <c r="A4482" s="584" t="s">
        <v>5138</v>
      </c>
      <c r="B4482" s="585">
        <v>4.0</v>
      </c>
      <c r="C4482" s="580" t="str">
        <f t="shared" si="1"/>
        <v>FRENTE</v>
      </c>
      <c r="D4482" s="583" t="s">
        <v>8317</v>
      </c>
      <c r="E4482" s="585">
        <v>24.0</v>
      </c>
      <c r="H4482" s="580" t="str">
        <f t="shared" si="2"/>
        <v>INSERT INTO public.rack (ubicacion, pasillo, lado, almacen) VALUES('G2408F','4','FRENTE','Physical Locations/APT/Stock/Cedis I');</v>
      </c>
    </row>
    <row r="4483">
      <c r="A4483" s="584" t="s">
        <v>5128</v>
      </c>
      <c r="B4483" s="585">
        <v>4.0</v>
      </c>
      <c r="C4483" s="580" t="str">
        <f t="shared" si="1"/>
        <v>REVERSO</v>
      </c>
      <c r="D4483" s="583" t="s">
        <v>8317</v>
      </c>
      <c r="E4483" s="585">
        <v>24.0</v>
      </c>
      <c r="H4483" s="580" t="str">
        <f t="shared" si="2"/>
        <v>INSERT INTO public.rack (ubicacion, pasillo, lado, almacen) VALUES('G2408R','4','REVERSO','Physical Locations/APT/Stock/Cedis I');</v>
      </c>
    </row>
    <row r="4484">
      <c r="A4484" s="584" t="s">
        <v>5423</v>
      </c>
      <c r="B4484" s="585">
        <v>4.0</v>
      </c>
      <c r="C4484" s="580" t="str">
        <f t="shared" si="1"/>
        <v>FRENTE</v>
      </c>
      <c r="D4484" s="583" t="s">
        <v>8317</v>
      </c>
      <c r="E4484" s="585">
        <v>25.0</v>
      </c>
      <c r="H4484" s="580" t="str">
        <f t="shared" si="2"/>
        <v>INSERT INTO public.rack (ubicacion, pasillo, lado, almacen) VALUES('G2501F','4','FRENTE','Physical Locations/APT/Stock/Cedis I');</v>
      </c>
    </row>
    <row r="4485">
      <c r="A4485" s="584" t="s">
        <v>5413</v>
      </c>
      <c r="B4485" s="585">
        <v>4.0</v>
      </c>
      <c r="C4485" s="580" t="str">
        <f t="shared" si="1"/>
        <v>REVERSO</v>
      </c>
      <c r="D4485" s="583" t="s">
        <v>8317</v>
      </c>
      <c r="E4485" s="585">
        <v>25.0</v>
      </c>
      <c r="H4485" s="580" t="str">
        <f t="shared" si="2"/>
        <v>INSERT INTO public.rack (ubicacion, pasillo, lado, almacen) VALUES('G2501R','4','REVERSO','Physical Locations/APT/Stock/Cedis I');</v>
      </c>
    </row>
    <row r="4486">
      <c r="A4486" s="584" t="s">
        <v>5403</v>
      </c>
      <c r="B4486" s="585">
        <v>4.0</v>
      </c>
      <c r="C4486" s="580" t="str">
        <f t="shared" si="1"/>
        <v>FRENTE</v>
      </c>
      <c r="D4486" s="583" t="s">
        <v>8317</v>
      </c>
      <c r="E4486" s="585">
        <v>25.0</v>
      </c>
      <c r="H4486" s="580" t="str">
        <f t="shared" si="2"/>
        <v>INSERT INTO public.rack (ubicacion, pasillo, lado, almacen) VALUES('G2502F','4','FRENTE','Physical Locations/APT/Stock/Cedis I');</v>
      </c>
    </row>
    <row r="4487">
      <c r="A4487" s="584" t="s">
        <v>5393</v>
      </c>
      <c r="B4487" s="585">
        <v>4.0</v>
      </c>
      <c r="C4487" s="580" t="str">
        <f t="shared" si="1"/>
        <v>REVERSO</v>
      </c>
      <c r="D4487" s="583" t="s">
        <v>8317</v>
      </c>
      <c r="E4487" s="585">
        <v>25.0</v>
      </c>
      <c r="H4487" s="580" t="str">
        <f t="shared" si="2"/>
        <v>INSERT INTO public.rack (ubicacion, pasillo, lado, almacen) VALUES('G2502R','4','REVERSO','Physical Locations/APT/Stock/Cedis I');</v>
      </c>
    </row>
    <row r="4488">
      <c r="A4488" s="584" t="s">
        <v>5383</v>
      </c>
      <c r="B4488" s="585">
        <v>4.0</v>
      </c>
      <c r="C4488" s="580" t="str">
        <f t="shared" si="1"/>
        <v>FRENTE</v>
      </c>
      <c r="D4488" s="583" t="s">
        <v>8317</v>
      </c>
      <c r="E4488" s="585">
        <v>25.0</v>
      </c>
      <c r="H4488" s="580" t="str">
        <f t="shared" si="2"/>
        <v>INSERT INTO public.rack (ubicacion, pasillo, lado, almacen) VALUES('G2503F','4','FRENTE','Physical Locations/APT/Stock/Cedis I');</v>
      </c>
    </row>
    <row r="4489">
      <c r="A4489" s="584" t="s">
        <v>5373</v>
      </c>
      <c r="B4489" s="585">
        <v>4.0</v>
      </c>
      <c r="C4489" s="580" t="str">
        <f t="shared" si="1"/>
        <v>REVERSO</v>
      </c>
      <c r="D4489" s="583" t="s">
        <v>8317</v>
      </c>
      <c r="E4489" s="585">
        <v>25.0</v>
      </c>
      <c r="H4489" s="580" t="str">
        <f t="shared" si="2"/>
        <v>INSERT INTO public.rack (ubicacion, pasillo, lado, almacen) VALUES('G2503R','4','REVERSO','Physical Locations/APT/Stock/Cedis I');</v>
      </c>
    </row>
    <row r="4490">
      <c r="A4490" s="584" t="s">
        <v>5363</v>
      </c>
      <c r="B4490" s="585">
        <v>4.0</v>
      </c>
      <c r="C4490" s="580" t="str">
        <f t="shared" si="1"/>
        <v>FRENTE</v>
      </c>
      <c r="D4490" s="583" t="s">
        <v>8317</v>
      </c>
      <c r="E4490" s="585">
        <v>25.0</v>
      </c>
      <c r="H4490" s="580" t="str">
        <f t="shared" si="2"/>
        <v>INSERT INTO public.rack (ubicacion, pasillo, lado, almacen) VALUES('G2504F','4','FRENTE','Physical Locations/APT/Stock/Cedis I');</v>
      </c>
    </row>
    <row r="4491">
      <c r="A4491" s="584" t="s">
        <v>5353</v>
      </c>
      <c r="B4491" s="585">
        <v>4.0</v>
      </c>
      <c r="C4491" s="580" t="str">
        <f t="shared" si="1"/>
        <v>REVERSO</v>
      </c>
      <c r="D4491" s="583" t="s">
        <v>8317</v>
      </c>
      <c r="E4491" s="585">
        <v>25.0</v>
      </c>
      <c r="H4491" s="580" t="str">
        <f t="shared" si="2"/>
        <v>INSERT INTO public.rack (ubicacion, pasillo, lado, almacen) VALUES('G2504R','4','REVERSO','Physical Locations/APT/Stock/Cedis I');</v>
      </c>
    </row>
    <row r="4492">
      <c r="A4492" s="584" t="s">
        <v>5343</v>
      </c>
      <c r="B4492" s="585">
        <v>4.0</v>
      </c>
      <c r="C4492" s="580" t="str">
        <f t="shared" si="1"/>
        <v>FRENTE</v>
      </c>
      <c r="D4492" s="583" t="s">
        <v>8317</v>
      </c>
      <c r="E4492" s="585">
        <v>25.0</v>
      </c>
      <c r="H4492" s="580" t="str">
        <f t="shared" si="2"/>
        <v>INSERT INTO public.rack (ubicacion, pasillo, lado, almacen) VALUES('G2505F','4','FRENTE','Physical Locations/APT/Stock/Cedis I');</v>
      </c>
    </row>
    <row r="4493">
      <c r="A4493" s="584" t="s">
        <v>5333</v>
      </c>
      <c r="B4493" s="585">
        <v>4.0</v>
      </c>
      <c r="C4493" s="580" t="str">
        <f t="shared" si="1"/>
        <v>REVERSO</v>
      </c>
      <c r="D4493" s="583" t="s">
        <v>8317</v>
      </c>
      <c r="E4493" s="585">
        <v>25.0</v>
      </c>
      <c r="H4493" s="580" t="str">
        <f t="shared" si="2"/>
        <v>INSERT INTO public.rack (ubicacion, pasillo, lado, almacen) VALUES('G2505R','4','REVERSO','Physical Locations/APT/Stock/Cedis I');</v>
      </c>
    </row>
    <row r="4494">
      <c r="A4494" s="584" t="s">
        <v>5323</v>
      </c>
      <c r="B4494" s="585">
        <v>4.0</v>
      </c>
      <c r="C4494" s="580" t="str">
        <f t="shared" si="1"/>
        <v>FRENTE</v>
      </c>
      <c r="D4494" s="583" t="s">
        <v>8317</v>
      </c>
      <c r="E4494" s="585">
        <v>25.0</v>
      </c>
      <c r="H4494" s="580" t="str">
        <f t="shared" si="2"/>
        <v>INSERT INTO public.rack (ubicacion, pasillo, lado, almacen) VALUES('G2506F','4','FRENTE','Physical Locations/APT/Stock/Cedis I');</v>
      </c>
    </row>
    <row r="4495">
      <c r="A4495" s="584" t="s">
        <v>5313</v>
      </c>
      <c r="B4495" s="585">
        <v>4.0</v>
      </c>
      <c r="C4495" s="580" t="str">
        <f t="shared" si="1"/>
        <v>REVERSO</v>
      </c>
      <c r="D4495" s="583" t="s">
        <v>8317</v>
      </c>
      <c r="E4495" s="585">
        <v>25.0</v>
      </c>
      <c r="H4495" s="580" t="str">
        <f t="shared" si="2"/>
        <v>INSERT INTO public.rack (ubicacion, pasillo, lado, almacen) VALUES('G2506R','4','REVERSO','Physical Locations/APT/Stock/Cedis I');</v>
      </c>
    </row>
    <row r="4496">
      <c r="A4496" s="584" t="s">
        <v>5303</v>
      </c>
      <c r="B4496" s="585">
        <v>4.0</v>
      </c>
      <c r="C4496" s="580" t="str">
        <f t="shared" si="1"/>
        <v>FRENTE</v>
      </c>
      <c r="D4496" s="583" t="s">
        <v>8317</v>
      </c>
      <c r="E4496" s="585">
        <v>25.0</v>
      </c>
      <c r="H4496" s="580" t="str">
        <f t="shared" si="2"/>
        <v>INSERT INTO public.rack (ubicacion, pasillo, lado, almacen) VALUES('G2507F','4','FRENTE','Physical Locations/APT/Stock/Cedis I');</v>
      </c>
    </row>
    <row r="4497">
      <c r="A4497" s="584" t="s">
        <v>5293</v>
      </c>
      <c r="B4497" s="585">
        <v>4.0</v>
      </c>
      <c r="C4497" s="580" t="str">
        <f t="shared" si="1"/>
        <v>REVERSO</v>
      </c>
      <c r="D4497" s="583" t="s">
        <v>8317</v>
      </c>
      <c r="E4497" s="585">
        <v>25.0</v>
      </c>
      <c r="H4497" s="580" t="str">
        <f t="shared" si="2"/>
        <v>INSERT INTO public.rack (ubicacion, pasillo, lado, almacen) VALUES('G2507R','4','REVERSO','Physical Locations/APT/Stock/Cedis I');</v>
      </c>
    </row>
    <row r="4498">
      <c r="A4498" s="584" t="s">
        <v>5283</v>
      </c>
      <c r="B4498" s="585">
        <v>4.0</v>
      </c>
      <c r="C4498" s="580" t="str">
        <f t="shared" si="1"/>
        <v>FRENTE</v>
      </c>
      <c r="D4498" s="583" t="s">
        <v>8317</v>
      </c>
      <c r="E4498" s="585">
        <v>25.0</v>
      </c>
      <c r="H4498" s="580" t="str">
        <f t="shared" si="2"/>
        <v>INSERT INTO public.rack (ubicacion, pasillo, lado, almacen) VALUES('G2508F','4','FRENTE','Physical Locations/APT/Stock/Cedis I');</v>
      </c>
    </row>
    <row r="4499">
      <c r="A4499" s="584" t="s">
        <v>5273</v>
      </c>
      <c r="B4499" s="585">
        <v>4.0</v>
      </c>
      <c r="C4499" s="580" t="str">
        <f t="shared" si="1"/>
        <v>REVERSO</v>
      </c>
      <c r="D4499" s="583" t="s">
        <v>8317</v>
      </c>
      <c r="E4499" s="585">
        <v>25.0</v>
      </c>
      <c r="H4499" s="580" t="str">
        <f t="shared" si="2"/>
        <v>INSERT INTO public.rack (ubicacion, pasillo, lado, almacen) VALUES('G2508R','4','REVERSO','Physical Locations/APT/Stock/Cedis I');</v>
      </c>
    </row>
    <row r="4500">
      <c r="A4500" s="584" t="s">
        <v>5583</v>
      </c>
      <c r="B4500" s="585">
        <v>4.0</v>
      </c>
      <c r="C4500" s="580" t="str">
        <f t="shared" si="1"/>
        <v>FRENTE</v>
      </c>
      <c r="D4500" s="583" t="s">
        <v>8317</v>
      </c>
      <c r="E4500" s="585">
        <v>26.0</v>
      </c>
      <c r="H4500" s="580" t="str">
        <f t="shared" si="2"/>
        <v>INSERT INTO public.rack (ubicacion, pasillo, lado, almacen) VALUES('G2601F','4','FRENTE','Physical Locations/APT/Stock/Cedis I');</v>
      </c>
    </row>
    <row r="4501">
      <c r="A4501" s="584" t="s">
        <v>5573</v>
      </c>
      <c r="B4501" s="585">
        <v>4.0</v>
      </c>
      <c r="C4501" s="580" t="str">
        <f t="shared" si="1"/>
        <v>REVERSO</v>
      </c>
      <c r="D4501" s="583" t="s">
        <v>8317</v>
      </c>
      <c r="E4501" s="585">
        <v>26.0</v>
      </c>
      <c r="H4501" s="580" t="str">
        <f t="shared" si="2"/>
        <v>INSERT INTO public.rack (ubicacion, pasillo, lado, almacen) VALUES('G2601R','4','REVERSO','Physical Locations/APT/Stock/Cedis I');</v>
      </c>
    </row>
    <row r="4502">
      <c r="A4502" s="584" t="s">
        <v>5563</v>
      </c>
      <c r="B4502" s="585">
        <v>4.0</v>
      </c>
      <c r="C4502" s="580" t="str">
        <f t="shared" si="1"/>
        <v>FRENTE</v>
      </c>
      <c r="D4502" s="583" t="s">
        <v>8317</v>
      </c>
      <c r="E4502" s="585">
        <v>26.0</v>
      </c>
      <c r="H4502" s="580" t="str">
        <f t="shared" si="2"/>
        <v>INSERT INTO public.rack (ubicacion, pasillo, lado, almacen) VALUES('G2602F','4','FRENTE','Physical Locations/APT/Stock/Cedis I');</v>
      </c>
    </row>
    <row r="4503">
      <c r="A4503" s="584" t="s">
        <v>5553</v>
      </c>
      <c r="B4503" s="585">
        <v>4.0</v>
      </c>
      <c r="C4503" s="580" t="str">
        <f t="shared" si="1"/>
        <v>REVERSO</v>
      </c>
      <c r="D4503" s="583" t="s">
        <v>8317</v>
      </c>
      <c r="E4503" s="585">
        <v>26.0</v>
      </c>
      <c r="H4503" s="580" t="str">
        <f t="shared" si="2"/>
        <v>INSERT INTO public.rack (ubicacion, pasillo, lado, almacen) VALUES('G2602R','4','REVERSO','Physical Locations/APT/Stock/Cedis I');</v>
      </c>
    </row>
    <row r="4504">
      <c r="A4504" s="584" t="s">
        <v>5543</v>
      </c>
      <c r="B4504" s="585">
        <v>4.0</v>
      </c>
      <c r="C4504" s="580" t="str">
        <f t="shared" si="1"/>
        <v>FRENTE</v>
      </c>
      <c r="D4504" s="583" t="s">
        <v>8317</v>
      </c>
      <c r="E4504" s="585">
        <v>26.0</v>
      </c>
      <c r="H4504" s="580" t="str">
        <f t="shared" si="2"/>
        <v>INSERT INTO public.rack (ubicacion, pasillo, lado, almacen) VALUES('G2603F','4','FRENTE','Physical Locations/APT/Stock/Cedis I');</v>
      </c>
    </row>
    <row r="4505">
      <c r="A4505" s="584" t="s">
        <v>5533</v>
      </c>
      <c r="B4505" s="585">
        <v>4.0</v>
      </c>
      <c r="C4505" s="580" t="str">
        <f t="shared" si="1"/>
        <v>REVERSO</v>
      </c>
      <c r="D4505" s="583" t="s">
        <v>8317</v>
      </c>
      <c r="E4505" s="585">
        <v>26.0</v>
      </c>
      <c r="H4505" s="580" t="str">
        <f t="shared" si="2"/>
        <v>INSERT INTO public.rack (ubicacion, pasillo, lado, almacen) VALUES('G2603R','4','REVERSO','Physical Locations/APT/Stock/Cedis I');</v>
      </c>
    </row>
    <row r="4506">
      <c r="A4506" s="584" t="s">
        <v>5523</v>
      </c>
      <c r="B4506" s="585">
        <v>4.0</v>
      </c>
      <c r="C4506" s="580" t="str">
        <f t="shared" si="1"/>
        <v>FRENTE</v>
      </c>
      <c r="D4506" s="583" t="s">
        <v>8317</v>
      </c>
      <c r="E4506" s="585">
        <v>26.0</v>
      </c>
      <c r="H4506" s="580" t="str">
        <f t="shared" si="2"/>
        <v>INSERT INTO public.rack (ubicacion, pasillo, lado, almacen) VALUES('G2604F','4','FRENTE','Physical Locations/APT/Stock/Cedis I');</v>
      </c>
    </row>
    <row r="4507">
      <c r="A4507" s="584" t="s">
        <v>5513</v>
      </c>
      <c r="B4507" s="585">
        <v>4.0</v>
      </c>
      <c r="C4507" s="580" t="str">
        <f t="shared" si="1"/>
        <v>REVERSO</v>
      </c>
      <c r="D4507" s="583" t="s">
        <v>8317</v>
      </c>
      <c r="E4507" s="585">
        <v>26.0</v>
      </c>
      <c r="H4507" s="580" t="str">
        <f t="shared" si="2"/>
        <v>INSERT INTO public.rack (ubicacion, pasillo, lado, almacen) VALUES('G2604R','4','REVERSO','Physical Locations/APT/Stock/Cedis I');</v>
      </c>
    </row>
    <row r="4508">
      <c r="A4508" s="584" t="s">
        <v>5503</v>
      </c>
      <c r="B4508" s="585">
        <v>4.0</v>
      </c>
      <c r="C4508" s="580" t="str">
        <f t="shared" si="1"/>
        <v>FRENTE</v>
      </c>
      <c r="D4508" s="583" t="s">
        <v>8317</v>
      </c>
      <c r="E4508" s="585">
        <v>26.0</v>
      </c>
      <c r="H4508" s="580" t="str">
        <f t="shared" si="2"/>
        <v>INSERT INTO public.rack (ubicacion, pasillo, lado, almacen) VALUES('G2605F','4','FRENTE','Physical Locations/APT/Stock/Cedis I');</v>
      </c>
    </row>
    <row r="4509">
      <c r="A4509" s="584" t="s">
        <v>5493</v>
      </c>
      <c r="B4509" s="585">
        <v>4.0</v>
      </c>
      <c r="C4509" s="580" t="str">
        <f t="shared" si="1"/>
        <v>REVERSO</v>
      </c>
      <c r="D4509" s="583" t="s">
        <v>8317</v>
      </c>
      <c r="E4509" s="585">
        <v>26.0</v>
      </c>
      <c r="H4509" s="580" t="str">
        <f t="shared" si="2"/>
        <v>INSERT INTO public.rack (ubicacion, pasillo, lado, almacen) VALUES('G2605R','4','REVERSO','Physical Locations/APT/Stock/Cedis I');</v>
      </c>
    </row>
    <row r="4510">
      <c r="A4510" s="584" t="s">
        <v>5483</v>
      </c>
      <c r="B4510" s="585">
        <v>4.0</v>
      </c>
      <c r="C4510" s="580" t="str">
        <f t="shared" si="1"/>
        <v>FRENTE</v>
      </c>
      <c r="D4510" s="583" t="s">
        <v>8317</v>
      </c>
      <c r="E4510" s="585">
        <v>26.0</v>
      </c>
      <c r="H4510" s="580" t="str">
        <f t="shared" si="2"/>
        <v>INSERT INTO public.rack (ubicacion, pasillo, lado, almacen) VALUES('G2606F','4','FRENTE','Physical Locations/APT/Stock/Cedis I');</v>
      </c>
    </row>
    <row r="4511">
      <c r="A4511" s="584" t="s">
        <v>5473</v>
      </c>
      <c r="B4511" s="585">
        <v>4.0</v>
      </c>
      <c r="C4511" s="580" t="str">
        <f t="shared" si="1"/>
        <v>REVERSO</v>
      </c>
      <c r="D4511" s="583" t="s">
        <v>8317</v>
      </c>
      <c r="E4511" s="585">
        <v>26.0</v>
      </c>
      <c r="H4511" s="580" t="str">
        <f t="shared" si="2"/>
        <v>INSERT INTO public.rack (ubicacion, pasillo, lado, almacen) VALUES('G2606R','4','REVERSO','Physical Locations/APT/Stock/Cedis I');</v>
      </c>
    </row>
    <row r="4512">
      <c r="A4512" s="584" t="s">
        <v>5463</v>
      </c>
      <c r="B4512" s="585">
        <v>4.0</v>
      </c>
      <c r="C4512" s="580" t="str">
        <f t="shared" si="1"/>
        <v>FRENTE</v>
      </c>
      <c r="D4512" s="583" t="s">
        <v>8317</v>
      </c>
      <c r="E4512" s="585">
        <v>26.0</v>
      </c>
      <c r="H4512" s="580" t="str">
        <f t="shared" si="2"/>
        <v>INSERT INTO public.rack (ubicacion, pasillo, lado, almacen) VALUES('G2607F','4','FRENTE','Physical Locations/APT/Stock/Cedis I');</v>
      </c>
    </row>
    <row r="4513">
      <c r="A4513" s="584" t="s">
        <v>5453</v>
      </c>
      <c r="B4513" s="585">
        <v>4.0</v>
      </c>
      <c r="C4513" s="580" t="str">
        <f t="shared" si="1"/>
        <v>REVERSO</v>
      </c>
      <c r="D4513" s="583" t="s">
        <v>8317</v>
      </c>
      <c r="E4513" s="585">
        <v>26.0</v>
      </c>
      <c r="H4513" s="580" t="str">
        <f t="shared" si="2"/>
        <v>INSERT INTO public.rack (ubicacion, pasillo, lado, almacen) VALUES('G2607R','4','REVERSO','Physical Locations/APT/Stock/Cedis I');</v>
      </c>
    </row>
    <row r="4514">
      <c r="A4514" s="584" t="s">
        <v>5443</v>
      </c>
      <c r="B4514" s="585">
        <v>4.0</v>
      </c>
      <c r="C4514" s="580" t="str">
        <f t="shared" si="1"/>
        <v>FRENTE</v>
      </c>
      <c r="D4514" s="583" t="s">
        <v>8317</v>
      </c>
      <c r="E4514" s="585">
        <v>26.0</v>
      </c>
      <c r="H4514" s="580" t="str">
        <f t="shared" si="2"/>
        <v>INSERT INTO public.rack (ubicacion, pasillo, lado, almacen) VALUES('G2608F','4','FRENTE','Physical Locations/APT/Stock/Cedis I');</v>
      </c>
    </row>
    <row r="4515">
      <c r="A4515" s="584" t="s">
        <v>5433</v>
      </c>
      <c r="B4515" s="585">
        <v>4.0</v>
      </c>
      <c r="C4515" s="580" t="str">
        <f t="shared" si="1"/>
        <v>REVERSO</v>
      </c>
      <c r="D4515" s="583" t="s">
        <v>8317</v>
      </c>
      <c r="E4515" s="585">
        <v>26.0</v>
      </c>
      <c r="H4515" s="580" t="str">
        <f t="shared" si="2"/>
        <v>INSERT INTO public.rack (ubicacion, pasillo, lado, almacen) VALUES('G2608R','4','REVERSO','Physical Locations/APT/Stock/Cedis I');</v>
      </c>
    </row>
    <row r="4516">
      <c r="A4516" s="584" t="s">
        <v>5743</v>
      </c>
      <c r="B4516" s="585">
        <v>4.0</v>
      </c>
      <c r="C4516" s="580" t="str">
        <f t="shared" si="1"/>
        <v>FRENTE</v>
      </c>
      <c r="D4516" s="583" t="s">
        <v>8317</v>
      </c>
      <c r="E4516" s="585">
        <v>27.0</v>
      </c>
      <c r="H4516" s="580" t="str">
        <f t="shared" si="2"/>
        <v>INSERT INTO public.rack (ubicacion, pasillo, lado, almacen) VALUES('G2701F','4','FRENTE','Physical Locations/APT/Stock/Cedis I');</v>
      </c>
    </row>
    <row r="4517">
      <c r="A4517" s="584" t="s">
        <v>5733</v>
      </c>
      <c r="B4517" s="585">
        <v>4.0</v>
      </c>
      <c r="C4517" s="580" t="str">
        <f t="shared" si="1"/>
        <v>REVERSO</v>
      </c>
      <c r="D4517" s="583" t="s">
        <v>8317</v>
      </c>
      <c r="E4517" s="585">
        <v>27.0</v>
      </c>
      <c r="H4517" s="580" t="str">
        <f t="shared" si="2"/>
        <v>INSERT INTO public.rack (ubicacion, pasillo, lado, almacen) VALUES('G2701R','4','REVERSO','Physical Locations/APT/Stock/Cedis I');</v>
      </c>
    </row>
    <row r="4518">
      <c r="A4518" s="584" t="s">
        <v>5723</v>
      </c>
      <c r="B4518" s="585">
        <v>4.0</v>
      </c>
      <c r="C4518" s="580" t="str">
        <f t="shared" si="1"/>
        <v>FRENTE</v>
      </c>
      <c r="D4518" s="583" t="s">
        <v>8317</v>
      </c>
      <c r="E4518" s="585">
        <v>27.0</v>
      </c>
      <c r="H4518" s="580" t="str">
        <f t="shared" si="2"/>
        <v>INSERT INTO public.rack (ubicacion, pasillo, lado, almacen) VALUES('G2702F','4','FRENTE','Physical Locations/APT/Stock/Cedis I');</v>
      </c>
    </row>
    <row r="4519">
      <c r="A4519" s="584" t="s">
        <v>5713</v>
      </c>
      <c r="B4519" s="585">
        <v>4.0</v>
      </c>
      <c r="C4519" s="580" t="str">
        <f t="shared" si="1"/>
        <v>REVERSO</v>
      </c>
      <c r="D4519" s="583" t="s">
        <v>8317</v>
      </c>
      <c r="E4519" s="585">
        <v>27.0</v>
      </c>
      <c r="H4519" s="580" t="str">
        <f t="shared" si="2"/>
        <v>INSERT INTO public.rack (ubicacion, pasillo, lado, almacen) VALUES('G2702R','4','REVERSO','Physical Locations/APT/Stock/Cedis I');</v>
      </c>
    </row>
    <row r="4520">
      <c r="A4520" s="584" t="s">
        <v>5703</v>
      </c>
      <c r="B4520" s="585">
        <v>4.0</v>
      </c>
      <c r="C4520" s="580" t="str">
        <f t="shared" si="1"/>
        <v>FRENTE</v>
      </c>
      <c r="D4520" s="583" t="s">
        <v>8317</v>
      </c>
      <c r="E4520" s="585">
        <v>27.0</v>
      </c>
      <c r="H4520" s="580" t="str">
        <f t="shared" si="2"/>
        <v>INSERT INTO public.rack (ubicacion, pasillo, lado, almacen) VALUES('G2703F','4','FRENTE','Physical Locations/APT/Stock/Cedis I');</v>
      </c>
    </row>
    <row r="4521">
      <c r="A4521" s="584" t="s">
        <v>5693</v>
      </c>
      <c r="B4521" s="585">
        <v>4.0</v>
      </c>
      <c r="C4521" s="580" t="str">
        <f t="shared" si="1"/>
        <v>REVERSO</v>
      </c>
      <c r="D4521" s="583" t="s">
        <v>8317</v>
      </c>
      <c r="E4521" s="585">
        <v>27.0</v>
      </c>
      <c r="H4521" s="580" t="str">
        <f t="shared" si="2"/>
        <v>INSERT INTO public.rack (ubicacion, pasillo, lado, almacen) VALUES('G2703R','4','REVERSO','Physical Locations/APT/Stock/Cedis I');</v>
      </c>
    </row>
    <row r="4522">
      <c r="A4522" s="584" t="s">
        <v>5683</v>
      </c>
      <c r="B4522" s="585">
        <v>4.0</v>
      </c>
      <c r="C4522" s="580" t="str">
        <f t="shared" si="1"/>
        <v>FRENTE</v>
      </c>
      <c r="D4522" s="583" t="s">
        <v>8317</v>
      </c>
      <c r="E4522" s="585">
        <v>27.0</v>
      </c>
      <c r="H4522" s="580" t="str">
        <f t="shared" si="2"/>
        <v>INSERT INTO public.rack (ubicacion, pasillo, lado, almacen) VALUES('G2704F','4','FRENTE','Physical Locations/APT/Stock/Cedis I');</v>
      </c>
    </row>
    <row r="4523">
      <c r="A4523" s="584" t="s">
        <v>5673</v>
      </c>
      <c r="B4523" s="585">
        <v>4.0</v>
      </c>
      <c r="C4523" s="580" t="str">
        <f t="shared" si="1"/>
        <v>REVERSO</v>
      </c>
      <c r="D4523" s="583" t="s">
        <v>8317</v>
      </c>
      <c r="E4523" s="585">
        <v>27.0</v>
      </c>
      <c r="H4523" s="580" t="str">
        <f t="shared" si="2"/>
        <v>INSERT INTO public.rack (ubicacion, pasillo, lado, almacen) VALUES('G2704R','4','REVERSO','Physical Locations/APT/Stock/Cedis I');</v>
      </c>
    </row>
    <row r="4524">
      <c r="A4524" s="584" t="s">
        <v>5663</v>
      </c>
      <c r="B4524" s="585">
        <v>4.0</v>
      </c>
      <c r="C4524" s="580" t="str">
        <f t="shared" si="1"/>
        <v>FRENTE</v>
      </c>
      <c r="D4524" s="583" t="s">
        <v>8317</v>
      </c>
      <c r="E4524" s="585">
        <v>27.0</v>
      </c>
      <c r="H4524" s="580" t="str">
        <f t="shared" si="2"/>
        <v>INSERT INTO public.rack (ubicacion, pasillo, lado, almacen) VALUES('G2705F','4','FRENTE','Physical Locations/APT/Stock/Cedis I');</v>
      </c>
    </row>
    <row r="4525">
      <c r="A4525" s="584" t="s">
        <v>5653</v>
      </c>
      <c r="B4525" s="585">
        <v>4.0</v>
      </c>
      <c r="C4525" s="580" t="str">
        <f t="shared" si="1"/>
        <v>REVERSO</v>
      </c>
      <c r="D4525" s="583" t="s">
        <v>8317</v>
      </c>
      <c r="E4525" s="585">
        <v>27.0</v>
      </c>
      <c r="H4525" s="580" t="str">
        <f t="shared" si="2"/>
        <v>INSERT INTO public.rack (ubicacion, pasillo, lado, almacen) VALUES('G2705R','4','REVERSO','Physical Locations/APT/Stock/Cedis I');</v>
      </c>
    </row>
    <row r="4526">
      <c r="A4526" s="584" t="s">
        <v>5643</v>
      </c>
      <c r="B4526" s="585">
        <v>4.0</v>
      </c>
      <c r="C4526" s="580" t="str">
        <f t="shared" si="1"/>
        <v>FRENTE</v>
      </c>
      <c r="D4526" s="583" t="s">
        <v>8317</v>
      </c>
      <c r="E4526" s="585">
        <v>27.0</v>
      </c>
      <c r="H4526" s="580" t="str">
        <f t="shared" si="2"/>
        <v>INSERT INTO public.rack (ubicacion, pasillo, lado, almacen) VALUES('G2706F','4','FRENTE','Physical Locations/APT/Stock/Cedis I');</v>
      </c>
    </row>
    <row r="4527">
      <c r="A4527" s="584" t="s">
        <v>5633</v>
      </c>
      <c r="B4527" s="585">
        <v>4.0</v>
      </c>
      <c r="C4527" s="580" t="str">
        <f t="shared" si="1"/>
        <v>REVERSO</v>
      </c>
      <c r="D4527" s="583" t="s">
        <v>8317</v>
      </c>
      <c r="E4527" s="585">
        <v>27.0</v>
      </c>
      <c r="H4527" s="580" t="str">
        <f t="shared" si="2"/>
        <v>INSERT INTO public.rack (ubicacion, pasillo, lado, almacen) VALUES('G2706R','4','REVERSO','Physical Locations/APT/Stock/Cedis I');</v>
      </c>
    </row>
    <row r="4528">
      <c r="A4528" s="584" t="s">
        <v>5623</v>
      </c>
      <c r="B4528" s="585">
        <v>4.0</v>
      </c>
      <c r="C4528" s="580" t="str">
        <f t="shared" si="1"/>
        <v>FRENTE</v>
      </c>
      <c r="D4528" s="583" t="s">
        <v>8317</v>
      </c>
      <c r="E4528" s="585">
        <v>27.0</v>
      </c>
      <c r="H4528" s="580" t="str">
        <f t="shared" si="2"/>
        <v>INSERT INTO public.rack (ubicacion, pasillo, lado, almacen) VALUES('G2707F','4','FRENTE','Physical Locations/APT/Stock/Cedis I');</v>
      </c>
    </row>
    <row r="4529">
      <c r="A4529" s="584" t="s">
        <v>5613</v>
      </c>
      <c r="B4529" s="585">
        <v>4.0</v>
      </c>
      <c r="C4529" s="580" t="str">
        <f t="shared" si="1"/>
        <v>REVERSO</v>
      </c>
      <c r="D4529" s="583" t="s">
        <v>8317</v>
      </c>
      <c r="E4529" s="585">
        <v>27.0</v>
      </c>
      <c r="H4529" s="580" t="str">
        <f t="shared" si="2"/>
        <v>INSERT INTO public.rack (ubicacion, pasillo, lado, almacen) VALUES('G2707R','4','REVERSO','Physical Locations/APT/Stock/Cedis I');</v>
      </c>
    </row>
    <row r="4530">
      <c r="A4530" s="584" t="s">
        <v>5603</v>
      </c>
      <c r="B4530" s="585">
        <v>4.0</v>
      </c>
      <c r="C4530" s="580" t="str">
        <f t="shared" si="1"/>
        <v>FRENTE</v>
      </c>
      <c r="D4530" s="583" t="s">
        <v>8317</v>
      </c>
      <c r="E4530" s="585">
        <v>27.0</v>
      </c>
      <c r="H4530" s="580" t="str">
        <f t="shared" si="2"/>
        <v>INSERT INTO public.rack (ubicacion, pasillo, lado, almacen) VALUES('G2708F','4','FRENTE','Physical Locations/APT/Stock/Cedis I');</v>
      </c>
    </row>
    <row r="4531">
      <c r="A4531" s="584" t="s">
        <v>5593</v>
      </c>
      <c r="B4531" s="585">
        <v>4.0</v>
      </c>
      <c r="C4531" s="580" t="str">
        <f t="shared" si="1"/>
        <v>REVERSO</v>
      </c>
      <c r="D4531" s="583" t="s">
        <v>8317</v>
      </c>
      <c r="E4531" s="585">
        <v>27.0</v>
      </c>
      <c r="H4531" s="580" t="str">
        <f t="shared" si="2"/>
        <v>INSERT INTO public.rack (ubicacion, pasillo, lado, almacen) VALUES('G2708R','4','REVERSO','Physical Locations/APT/Stock/Cedis I');</v>
      </c>
    </row>
    <row r="4532">
      <c r="A4532" s="584" t="s">
        <v>5903</v>
      </c>
      <c r="B4532" s="585">
        <v>4.0</v>
      </c>
      <c r="C4532" s="580" t="str">
        <f t="shared" si="1"/>
        <v>FRENTE</v>
      </c>
      <c r="D4532" s="583" t="s">
        <v>8317</v>
      </c>
      <c r="E4532" s="585">
        <v>28.0</v>
      </c>
      <c r="H4532" s="580" t="str">
        <f t="shared" si="2"/>
        <v>INSERT INTO public.rack (ubicacion, pasillo, lado, almacen) VALUES('G2801F','4','FRENTE','Physical Locations/APT/Stock/Cedis I');</v>
      </c>
    </row>
    <row r="4533">
      <c r="A4533" s="584" t="s">
        <v>5893</v>
      </c>
      <c r="B4533" s="585">
        <v>4.0</v>
      </c>
      <c r="C4533" s="580" t="str">
        <f t="shared" si="1"/>
        <v>REVERSO</v>
      </c>
      <c r="D4533" s="583" t="s">
        <v>8317</v>
      </c>
      <c r="E4533" s="585">
        <v>28.0</v>
      </c>
      <c r="H4533" s="580" t="str">
        <f t="shared" si="2"/>
        <v>INSERT INTO public.rack (ubicacion, pasillo, lado, almacen) VALUES('G2801R','4','REVERSO','Physical Locations/APT/Stock/Cedis I');</v>
      </c>
    </row>
    <row r="4534">
      <c r="A4534" s="584" t="s">
        <v>5883</v>
      </c>
      <c r="B4534" s="585">
        <v>4.0</v>
      </c>
      <c r="C4534" s="580" t="str">
        <f t="shared" si="1"/>
        <v>FRENTE</v>
      </c>
      <c r="D4534" s="583" t="s">
        <v>8317</v>
      </c>
      <c r="E4534" s="585">
        <v>28.0</v>
      </c>
      <c r="H4534" s="580" t="str">
        <f t="shared" si="2"/>
        <v>INSERT INTO public.rack (ubicacion, pasillo, lado, almacen) VALUES('G2802F','4','FRENTE','Physical Locations/APT/Stock/Cedis I');</v>
      </c>
    </row>
    <row r="4535">
      <c r="A4535" s="584" t="s">
        <v>5873</v>
      </c>
      <c r="B4535" s="585">
        <v>4.0</v>
      </c>
      <c r="C4535" s="580" t="str">
        <f t="shared" si="1"/>
        <v>REVERSO</v>
      </c>
      <c r="D4535" s="583" t="s">
        <v>8317</v>
      </c>
      <c r="E4535" s="585">
        <v>28.0</v>
      </c>
      <c r="H4535" s="580" t="str">
        <f t="shared" si="2"/>
        <v>INSERT INTO public.rack (ubicacion, pasillo, lado, almacen) VALUES('G2802R','4','REVERSO','Physical Locations/APT/Stock/Cedis I');</v>
      </c>
    </row>
    <row r="4536">
      <c r="A4536" s="584" t="s">
        <v>5863</v>
      </c>
      <c r="B4536" s="585">
        <v>4.0</v>
      </c>
      <c r="C4536" s="580" t="str">
        <f t="shared" si="1"/>
        <v>FRENTE</v>
      </c>
      <c r="D4536" s="583" t="s">
        <v>8317</v>
      </c>
      <c r="E4536" s="585">
        <v>28.0</v>
      </c>
      <c r="H4536" s="580" t="str">
        <f t="shared" si="2"/>
        <v>INSERT INTO public.rack (ubicacion, pasillo, lado, almacen) VALUES('G2803F','4','FRENTE','Physical Locations/APT/Stock/Cedis I');</v>
      </c>
    </row>
    <row r="4537">
      <c r="A4537" s="584" t="s">
        <v>5853</v>
      </c>
      <c r="B4537" s="585">
        <v>4.0</v>
      </c>
      <c r="C4537" s="580" t="str">
        <f t="shared" si="1"/>
        <v>REVERSO</v>
      </c>
      <c r="D4537" s="583" t="s">
        <v>8317</v>
      </c>
      <c r="E4537" s="585">
        <v>28.0</v>
      </c>
      <c r="H4537" s="580" t="str">
        <f t="shared" si="2"/>
        <v>INSERT INTO public.rack (ubicacion, pasillo, lado, almacen) VALUES('G2803R','4','REVERSO','Physical Locations/APT/Stock/Cedis I');</v>
      </c>
    </row>
    <row r="4538">
      <c r="A4538" s="584" t="s">
        <v>5843</v>
      </c>
      <c r="B4538" s="585">
        <v>4.0</v>
      </c>
      <c r="C4538" s="580" t="str">
        <f t="shared" si="1"/>
        <v>FRENTE</v>
      </c>
      <c r="D4538" s="583" t="s">
        <v>8317</v>
      </c>
      <c r="E4538" s="585">
        <v>28.0</v>
      </c>
      <c r="H4538" s="580" t="str">
        <f t="shared" si="2"/>
        <v>INSERT INTO public.rack (ubicacion, pasillo, lado, almacen) VALUES('G2804F','4','FRENTE','Physical Locations/APT/Stock/Cedis I');</v>
      </c>
    </row>
    <row r="4539">
      <c r="A4539" s="584" t="s">
        <v>5833</v>
      </c>
      <c r="B4539" s="585">
        <v>4.0</v>
      </c>
      <c r="C4539" s="580" t="str">
        <f t="shared" si="1"/>
        <v>REVERSO</v>
      </c>
      <c r="D4539" s="583" t="s">
        <v>8317</v>
      </c>
      <c r="E4539" s="585">
        <v>28.0</v>
      </c>
      <c r="H4539" s="580" t="str">
        <f t="shared" si="2"/>
        <v>INSERT INTO public.rack (ubicacion, pasillo, lado, almacen) VALUES('G2804R','4','REVERSO','Physical Locations/APT/Stock/Cedis I');</v>
      </c>
    </row>
    <row r="4540">
      <c r="A4540" s="584" t="s">
        <v>5823</v>
      </c>
      <c r="B4540" s="585">
        <v>4.0</v>
      </c>
      <c r="C4540" s="580" t="str">
        <f t="shared" si="1"/>
        <v>FRENTE</v>
      </c>
      <c r="D4540" s="583" t="s">
        <v>8317</v>
      </c>
      <c r="E4540" s="585">
        <v>28.0</v>
      </c>
      <c r="H4540" s="580" t="str">
        <f t="shared" si="2"/>
        <v>INSERT INTO public.rack (ubicacion, pasillo, lado, almacen) VALUES('G2805F','4','FRENTE','Physical Locations/APT/Stock/Cedis I');</v>
      </c>
    </row>
    <row r="4541">
      <c r="A4541" s="584" t="s">
        <v>5813</v>
      </c>
      <c r="B4541" s="585">
        <v>4.0</v>
      </c>
      <c r="C4541" s="580" t="str">
        <f t="shared" si="1"/>
        <v>REVERSO</v>
      </c>
      <c r="D4541" s="583" t="s">
        <v>8317</v>
      </c>
      <c r="E4541" s="585">
        <v>28.0</v>
      </c>
      <c r="H4541" s="580" t="str">
        <f t="shared" si="2"/>
        <v>INSERT INTO public.rack (ubicacion, pasillo, lado, almacen) VALUES('G2805R','4','REVERSO','Physical Locations/APT/Stock/Cedis I');</v>
      </c>
    </row>
    <row r="4542">
      <c r="A4542" s="584" t="s">
        <v>5803</v>
      </c>
      <c r="B4542" s="585">
        <v>4.0</v>
      </c>
      <c r="C4542" s="580" t="str">
        <f t="shared" si="1"/>
        <v>FRENTE</v>
      </c>
      <c r="D4542" s="583" t="s">
        <v>8317</v>
      </c>
      <c r="E4542" s="585">
        <v>28.0</v>
      </c>
      <c r="H4542" s="580" t="str">
        <f t="shared" si="2"/>
        <v>INSERT INTO public.rack (ubicacion, pasillo, lado, almacen) VALUES('G2806F','4','FRENTE','Physical Locations/APT/Stock/Cedis I');</v>
      </c>
    </row>
    <row r="4543">
      <c r="A4543" s="584" t="s">
        <v>5793</v>
      </c>
      <c r="B4543" s="585">
        <v>4.0</v>
      </c>
      <c r="C4543" s="580" t="str">
        <f t="shared" si="1"/>
        <v>REVERSO</v>
      </c>
      <c r="D4543" s="583" t="s">
        <v>8317</v>
      </c>
      <c r="E4543" s="585">
        <v>28.0</v>
      </c>
      <c r="H4543" s="580" t="str">
        <f t="shared" si="2"/>
        <v>INSERT INTO public.rack (ubicacion, pasillo, lado, almacen) VALUES('G2806R','4','REVERSO','Physical Locations/APT/Stock/Cedis I');</v>
      </c>
    </row>
    <row r="4544">
      <c r="A4544" s="584" t="s">
        <v>5783</v>
      </c>
      <c r="B4544" s="585">
        <v>4.0</v>
      </c>
      <c r="C4544" s="580" t="str">
        <f t="shared" si="1"/>
        <v>FRENTE</v>
      </c>
      <c r="D4544" s="583" t="s">
        <v>8317</v>
      </c>
      <c r="E4544" s="585">
        <v>28.0</v>
      </c>
      <c r="H4544" s="580" t="str">
        <f t="shared" si="2"/>
        <v>INSERT INTO public.rack (ubicacion, pasillo, lado, almacen) VALUES('G2807F','4','FRENTE','Physical Locations/APT/Stock/Cedis I');</v>
      </c>
    </row>
    <row r="4545">
      <c r="A4545" s="584" t="s">
        <v>5773</v>
      </c>
      <c r="B4545" s="585">
        <v>4.0</v>
      </c>
      <c r="C4545" s="580" t="str">
        <f t="shared" si="1"/>
        <v>REVERSO</v>
      </c>
      <c r="D4545" s="583" t="s">
        <v>8317</v>
      </c>
      <c r="E4545" s="585">
        <v>28.0</v>
      </c>
      <c r="H4545" s="580" t="str">
        <f t="shared" si="2"/>
        <v>INSERT INTO public.rack (ubicacion, pasillo, lado, almacen) VALUES('G2807R','4','REVERSO','Physical Locations/APT/Stock/Cedis I');</v>
      </c>
    </row>
    <row r="4546">
      <c r="A4546" s="584" t="s">
        <v>5763</v>
      </c>
      <c r="B4546" s="585">
        <v>8.0</v>
      </c>
      <c r="C4546" s="580" t="str">
        <f t="shared" si="1"/>
        <v>FRENTE</v>
      </c>
      <c r="D4546" s="583" t="s">
        <v>8317</v>
      </c>
      <c r="E4546" s="585">
        <v>28.0</v>
      </c>
      <c r="H4546" s="580" t="str">
        <f t="shared" si="2"/>
        <v>INSERT INTO public.rack (ubicacion, pasillo, lado, almacen) VALUES('G2808F','8','FRENTE','Physical Locations/APT/Stock/Cedis I');</v>
      </c>
    </row>
    <row r="4547">
      <c r="A4547" s="584" t="s">
        <v>5753</v>
      </c>
      <c r="B4547" s="585">
        <v>4.0</v>
      </c>
      <c r="C4547" s="580" t="str">
        <f t="shared" si="1"/>
        <v>REVERSO</v>
      </c>
      <c r="D4547" s="583" t="s">
        <v>8317</v>
      </c>
      <c r="E4547" s="585">
        <v>28.0</v>
      </c>
      <c r="H4547" s="580" t="str">
        <f t="shared" si="2"/>
        <v>INSERT INTO public.rack (ubicacion, pasillo, lado, almacen) VALUES('G2808R','4','REVERSO','Physical Locations/APT/Stock/Cedis I');</v>
      </c>
    </row>
    <row r="4548">
      <c r="A4548" s="584" t="s">
        <v>6042</v>
      </c>
      <c r="B4548" s="585">
        <v>4.0</v>
      </c>
      <c r="C4548" s="580" t="str">
        <f t="shared" si="1"/>
        <v>FRENTE</v>
      </c>
      <c r="D4548" s="583" t="s">
        <v>8317</v>
      </c>
      <c r="E4548" s="585">
        <v>29.0</v>
      </c>
      <c r="H4548" s="580" t="str">
        <f t="shared" si="2"/>
        <v>INSERT INTO public.rack (ubicacion, pasillo, lado, almacen) VALUES('G2901F','4','FRENTE','Physical Locations/APT/Stock/Cedis I');</v>
      </c>
    </row>
    <row r="4549">
      <c r="A4549" s="584" t="s">
        <v>6033</v>
      </c>
      <c r="B4549" s="585">
        <v>4.0</v>
      </c>
      <c r="C4549" s="580" t="str">
        <f t="shared" si="1"/>
        <v>REVERSO</v>
      </c>
      <c r="D4549" s="583" t="s">
        <v>8317</v>
      </c>
      <c r="E4549" s="585">
        <v>29.0</v>
      </c>
      <c r="H4549" s="580" t="str">
        <f t="shared" si="2"/>
        <v>INSERT INTO public.rack (ubicacion, pasillo, lado, almacen) VALUES('G2901R','4','REVERSO','Physical Locations/APT/Stock/Cedis I');</v>
      </c>
    </row>
    <row r="4550">
      <c r="A4550" s="584" t="s">
        <v>6024</v>
      </c>
      <c r="B4550" s="585">
        <v>4.0</v>
      </c>
      <c r="C4550" s="580" t="str">
        <f t="shared" si="1"/>
        <v>FRENTE</v>
      </c>
      <c r="D4550" s="583" t="s">
        <v>8317</v>
      </c>
      <c r="E4550" s="585">
        <v>29.0</v>
      </c>
      <c r="H4550" s="580" t="str">
        <f t="shared" si="2"/>
        <v>INSERT INTO public.rack (ubicacion, pasillo, lado, almacen) VALUES('G2902F','4','FRENTE','Physical Locations/APT/Stock/Cedis I');</v>
      </c>
    </row>
    <row r="4551">
      <c r="A4551" s="584" t="s">
        <v>6015</v>
      </c>
      <c r="B4551" s="585">
        <v>4.0</v>
      </c>
      <c r="C4551" s="580" t="str">
        <f t="shared" si="1"/>
        <v>REVERSO</v>
      </c>
      <c r="D4551" s="583" t="s">
        <v>8317</v>
      </c>
      <c r="E4551" s="585">
        <v>29.0</v>
      </c>
      <c r="H4551" s="580" t="str">
        <f t="shared" si="2"/>
        <v>INSERT INTO public.rack (ubicacion, pasillo, lado, almacen) VALUES('G2902R','4','REVERSO','Physical Locations/APT/Stock/Cedis I');</v>
      </c>
    </row>
    <row r="4552">
      <c r="A4552" s="584" t="s">
        <v>6007</v>
      </c>
      <c r="B4552" s="585">
        <v>4.0</v>
      </c>
      <c r="C4552" s="580" t="str">
        <f t="shared" si="1"/>
        <v>FRENTE</v>
      </c>
      <c r="D4552" s="583" t="s">
        <v>8317</v>
      </c>
      <c r="E4552" s="585">
        <v>29.0</v>
      </c>
      <c r="H4552" s="580" t="str">
        <f t="shared" si="2"/>
        <v>INSERT INTO public.rack (ubicacion, pasillo, lado, almacen) VALUES('G2903F','4','FRENTE','Physical Locations/APT/Stock/Cedis I');</v>
      </c>
    </row>
    <row r="4553">
      <c r="A4553" s="584" t="s">
        <v>5998</v>
      </c>
      <c r="B4553" s="585">
        <v>4.0</v>
      </c>
      <c r="C4553" s="580" t="str">
        <f t="shared" si="1"/>
        <v>REVERSO</v>
      </c>
      <c r="D4553" s="583" t="s">
        <v>8317</v>
      </c>
      <c r="E4553" s="585">
        <v>29.0</v>
      </c>
      <c r="H4553" s="580" t="str">
        <f t="shared" si="2"/>
        <v>INSERT INTO public.rack (ubicacion, pasillo, lado, almacen) VALUES('G2903R','4','REVERSO','Physical Locations/APT/Stock/Cedis I');</v>
      </c>
    </row>
    <row r="4554">
      <c r="A4554" s="584" t="s">
        <v>5990</v>
      </c>
      <c r="B4554" s="585">
        <v>4.0</v>
      </c>
      <c r="C4554" s="580" t="str">
        <f t="shared" si="1"/>
        <v>FRENTE</v>
      </c>
      <c r="D4554" s="583" t="s">
        <v>8317</v>
      </c>
      <c r="E4554" s="585">
        <v>29.0</v>
      </c>
      <c r="H4554" s="580" t="str">
        <f t="shared" si="2"/>
        <v>INSERT INTO public.rack (ubicacion, pasillo, lado, almacen) VALUES('G2904F','4','FRENTE','Physical Locations/APT/Stock/Cedis I');</v>
      </c>
    </row>
    <row r="4555">
      <c r="A4555" s="584" t="s">
        <v>5981</v>
      </c>
      <c r="B4555" s="585">
        <v>4.0</v>
      </c>
      <c r="C4555" s="580" t="str">
        <f t="shared" si="1"/>
        <v>REVERSO</v>
      </c>
      <c r="D4555" s="583" t="s">
        <v>8317</v>
      </c>
      <c r="E4555" s="585">
        <v>29.0</v>
      </c>
      <c r="H4555" s="580" t="str">
        <f t="shared" si="2"/>
        <v>INSERT INTO public.rack (ubicacion, pasillo, lado, almacen) VALUES('G2904R','4','REVERSO','Physical Locations/APT/Stock/Cedis I');</v>
      </c>
    </row>
    <row r="4556">
      <c r="A4556" s="584" t="s">
        <v>5973</v>
      </c>
      <c r="B4556" s="585">
        <v>4.0</v>
      </c>
      <c r="C4556" s="580" t="str">
        <f t="shared" si="1"/>
        <v>FRENTE</v>
      </c>
      <c r="D4556" s="583" t="s">
        <v>8317</v>
      </c>
      <c r="E4556" s="585">
        <v>29.0</v>
      </c>
      <c r="H4556" s="580" t="str">
        <f t="shared" si="2"/>
        <v>INSERT INTO public.rack (ubicacion, pasillo, lado, almacen) VALUES('G2905F','4','FRENTE','Physical Locations/APT/Stock/Cedis I');</v>
      </c>
    </row>
    <row r="4557">
      <c r="A4557" s="584" t="s">
        <v>5964</v>
      </c>
      <c r="B4557" s="585">
        <v>4.0</v>
      </c>
      <c r="C4557" s="580" t="str">
        <f t="shared" si="1"/>
        <v>REVERSO</v>
      </c>
      <c r="D4557" s="583" t="s">
        <v>8317</v>
      </c>
      <c r="E4557" s="585">
        <v>29.0</v>
      </c>
      <c r="H4557" s="580" t="str">
        <f t="shared" si="2"/>
        <v>INSERT INTO public.rack (ubicacion, pasillo, lado, almacen) VALUES('G2905R','4','REVERSO','Physical Locations/APT/Stock/Cedis I');</v>
      </c>
    </row>
    <row r="4558">
      <c r="A4558" s="584" t="s">
        <v>5956</v>
      </c>
      <c r="B4558" s="585">
        <v>4.0</v>
      </c>
      <c r="C4558" s="580" t="str">
        <f t="shared" si="1"/>
        <v>FRENTE</v>
      </c>
      <c r="D4558" s="583" t="s">
        <v>8317</v>
      </c>
      <c r="E4558" s="585">
        <v>29.0</v>
      </c>
      <c r="H4558" s="580" t="str">
        <f t="shared" si="2"/>
        <v>INSERT INTO public.rack (ubicacion, pasillo, lado, almacen) VALUES('G2906F','4','FRENTE','Physical Locations/APT/Stock/Cedis I');</v>
      </c>
    </row>
    <row r="4559">
      <c r="A4559" s="584" t="s">
        <v>5947</v>
      </c>
      <c r="B4559" s="585">
        <v>4.0</v>
      </c>
      <c r="C4559" s="580" t="str">
        <f t="shared" si="1"/>
        <v>REVERSO</v>
      </c>
      <c r="D4559" s="583" t="s">
        <v>8317</v>
      </c>
      <c r="E4559" s="585">
        <v>29.0</v>
      </c>
      <c r="H4559" s="580" t="str">
        <f t="shared" si="2"/>
        <v>INSERT INTO public.rack (ubicacion, pasillo, lado, almacen) VALUES('G2906R','4','REVERSO','Physical Locations/APT/Stock/Cedis I');</v>
      </c>
    </row>
    <row r="4560">
      <c r="A4560" s="584" t="s">
        <v>5939</v>
      </c>
      <c r="B4560" s="585">
        <v>4.0</v>
      </c>
      <c r="C4560" s="580" t="str">
        <f t="shared" si="1"/>
        <v>FRENTE</v>
      </c>
      <c r="D4560" s="583" t="s">
        <v>8317</v>
      </c>
      <c r="E4560" s="585">
        <v>29.0</v>
      </c>
      <c r="H4560" s="580" t="str">
        <f t="shared" si="2"/>
        <v>INSERT INTO public.rack (ubicacion, pasillo, lado, almacen) VALUES('G2907F','4','FRENTE','Physical Locations/APT/Stock/Cedis I');</v>
      </c>
    </row>
    <row r="4561">
      <c r="A4561" s="584" t="s">
        <v>5930</v>
      </c>
      <c r="B4561" s="585">
        <v>4.0</v>
      </c>
      <c r="C4561" s="580" t="str">
        <f t="shared" si="1"/>
        <v>REVERSO</v>
      </c>
      <c r="D4561" s="583" t="s">
        <v>8317</v>
      </c>
      <c r="E4561" s="585">
        <v>29.0</v>
      </c>
      <c r="H4561" s="580" t="str">
        <f t="shared" si="2"/>
        <v>INSERT INTO public.rack (ubicacion, pasillo, lado, almacen) VALUES('G2907R','4','REVERSO','Physical Locations/APT/Stock/Cedis I');</v>
      </c>
    </row>
    <row r="4562">
      <c r="A4562" s="584" t="s">
        <v>5921</v>
      </c>
      <c r="B4562" s="585">
        <v>4.0</v>
      </c>
      <c r="C4562" s="580" t="str">
        <f t="shared" si="1"/>
        <v>FRENTE</v>
      </c>
      <c r="D4562" s="583" t="s">
        <v>8317</v>
      </c>
      <c r="E4562" s="585">
        <v>29.0</v>
      </c>
      <c r="H4562" s="580" t="str">
        <f t="shared" si="2"/>
        <v>INSERT INTO public.rack (ubicacion, pasillo, lado, almacen) VALUES('G2908F','4','FRENTE','Physical Locations/APT/Stock/Cedis I');</v>
      </c>
    </row>
    <row r="4563">
      <c r="A4563" s="584" t="s">
        <v>5912</v>
      </c>
      <c r="B4563" s="585">
        <v>4.0</v>
      </c>
      <c r="C4563" s="580" t="str">
        <f t="shared" si="1"/>
        <v>REVERSO</v>
      </c>
      <c r="D4563" s="583" t="s">
        <v>8317</v>
      </c>
      <c r="E4563" s="585">
        <v>29.0</v>
      </c>
      <c r="H4563" s="580" t="str">
        <f t="shared" si="2"/>
        <v>INSERT INTO public.rack (ubicacion, pasillo, lado, almacen) VALUES('G2908R','4','REVERSO','Physical Locations/APT/Stock/Cedis I');</v>
      </c>
    </row>
    <row r="4564">
      <c r="A4564" s="584" t="s">
        <v>6178</v>
      </c>
      <c r="B4564" s="585">
        <v>4.0</v>
      </c>
      <c r="C4564" s="580" t="str">
        <f t="shared" si="1"/>
        <v>FRENTE</v>
      </c>
      <c r="D4564" s="583" t="s">
        <v>8317</v>
      </c>
      <c r="E4564" s="585">
        <v>30.0</v>
      </c>
      <c r="H4564" s="580" t="str">
        <f t="shared" si="2"/>
        <v>INSERT INTO public.rack (ubicacion, pasillo, lado, almacen) VALUES('G3001F','4','FRENTE','Physical Locations/APT/Stock/Cedis I');</v>
      </c>
    </row>
    <row r="4565">
      <c r="A4565" s="584" t="s">
        <v>6169</v>
      </c>
      <c r="B4565" s="585">
        <v>4.0</v>
      </c>
      <c r="C4565" s="580" t="str">
        <f t="shared" si="1"/>
        <v>REVERSO</v>
      </c>
      <c r="D4565" s="583" t="s">
        <v>8317</v>
      </c>
      <c r="E4565" s="585">
        <v>30.0</v>
      </c>
      <c r="H4565" s="580" t="str">
        <f t="shared" si="2"/>
        <v>INSERT INTO public.rack (ubicacion, pasillo, lado, almacen) VALUES('G3001R','4','REVERSO','Physical Locations/APT/Stock/Cedis I');</v>
      </c>
    </row>
    <row r="4566">
      <c r="A4566" s="584" t="s">
        <v>6161</v>
      </c>
      <c r="B4566" s="585">
        <v>4.0</v>
      </c>
      <c r="C4566" s="580" t="str">
        <f t="shared" si="1"/>
        <v>FRENTE</v>
      </c>
      <c r="D4566" s="583" t="s">
        <v>8317</v>
      </c>
      <c r="E4566" s="585">
        <v>30.0</v>
      </c>
      <c r="H4566" s="580" t="str">
        <f t="shared" si="2"/>
        <v>INSERT INTO public.rack (ubicacion, pasillo, lado, almacen) VALUES('G3002F','4','FRENTE','Physical Locations/APT/Stock/Cedis I');</v>
      </c>
    </row>
    <row r="4567">
      <c r="A4567" s="584" t="s">
        <v>6152</v>
      </c>
      <c r="B4567" s="585">
        <v>4.0</v>
      </c>
      <c r="C4567" s="580" t="str">
        <f t="shared" si="1"/>
        <v>REVERSO</v>
      </c>
      <c r="D4567" s="583" t="s">
        <v>8317</v>
      </c>
      <c r="E4567" s="585">
        <v>30.0</v>
      </c>
      <c r="H4567" s="580" t="str">
        <f t="shared" si="2"/>
        <v>INSERT INTO public.rack (ubicacion, pasillo, lado, almacen) VALUES('G3002R','4','REVERSO','Physical Locations/APT/Stock/Cedis I');</v>
      </c>
    </row>
    <row r="4568">
      <c r="A4568" s="584" t="s">
        <v>6144</v>
      </c>
      <c r="B4568" s="585">
        <v>4.0</v>
      </c>
      <c r="C4568" s="580" t="str">
        <f t="shared" si="1"/>
        <v>FRENTE</v>
      </c>
      <c r="D4568" s="583" t="s">
        <v>8317</v>
      </c>
      <c r="E4568" s="585">
        <v>30.0</v>
      </c>
      <c r="H4568" s="580" t="str">
        <f t="shared" si="2"/>
        <v>INSERT INTO public.rack (ubicacion, pasillo, lado, almacen) VALUES('G3003F','4','FRENTE','Physical Locations/APT/Stock/Cedis I');</v>
      </c>
    </row>
    <row r="4569">
      <c r="A4569" s="584" t="s">
        <v>6135</v>
      </c>
      <c r="B4569" s="585">
        <v>4.0</v>
      </c>
      <c r="C4569" s="580" t="str">
        <f t="shared" si="1"/>
        <v>REVERSO</v>
      </c>
      <c r="D4569" s="583" t="s">
        <v>8317</v>
      </c>
      <c r="E4569" s="585">
        <v>30.0</v>
      </c>
      <c r="H4569" s="580" t="str">
        <f t="shared" si="2"/>
        <v>INSERT INTO public.rack (ubicacion, pasillo, lado, almacen) VALUES('G3003R','4','REVERSO','Physical Locations/APT/Stock/Cedis I');</v>
      </c>
    </row>
    <row r="4570">
      <c r="A4570" s="584" t="s">
        <v>6127</v>
      </c>
      <c r="B4570" s="585">
        <v>4.0</v>
      </c>
      <c r="C4570" s="580" t="str">
        <f t="shared" si="1"/>
        <v>FRENTE</v>
      </c>
      <c r="D4570" s="583" t="s">
        <v>8317</v>
      </c>
      <c r="E4570" s="585">
        <v>30.0</v>
      </c>
      <c r="H4570" s="580" t="str">
        <f t="shared" si="2"/>
        <v>INSERT INTO public.rack (ubicacion, pasillo, lado, almacen) VALUES('G3004F','4','FRENTE','Physical Locations/APT/Stock/Cedis I');</v>
      </c>
    </row>
    <row r="4571">
      <c r="A4571" s="584" t="s">
        <v>6118</v>
      </c>
      <c r="B4571" s="585">
        <v>4.0</v>
      </c>
      <c r="C4571" s="580" t="str">
        <f t="shared" si="1"/>
        <v>REVERSO</v>
      </c>
      <c r="D4571" s="583" t="s">
        <v>8317</v>
      </c>
      <c r="E4571" s="585">
        <v>30.0</v>
      </c>
      <c r="H4571" s="580" t="str">
        <f t="shared" si="2"/>
        <v>INSERT INTO public.rack (ubicacion, pasillo, lado, almacen) VALUES('G3004R','4','REVERSO','Physical Locations/APT/Stock/Cedis I');</v>
      </c>
    </row>
    <row r="4572">
      <c r="A4572" s="584" t="s">
        <v>6110</v>
      </c>
      <c r="B4572" s="585">
        <v>4.0</v>
      </c>
      <c r="C4572" s="580" t="str">
        <f t="shared" si="1"/>
        <v>FRENTE</v>
      </c>
      <c r="D4572" s="583" t="s">
        <v>8317</v>
      </c>
      <c r="E4572" s="585">
        <v>30.0</v>
      </c>
      <c r="H4572" s="580" t="str">
        <f t="shared" si="2"/>
        <v>INSERT INTO public.rack (ubicacion, pasillo, lado, almacen) VALUES('G3005F','4','FRENTE','Physical Locations/APT/Stock/Cedis I');</v>
      </c>
    </row>
    <row r="4573">
      <c r="A4573" s="584" t="s">
        <v>6101</v>
      </c>
      <c r="B4573" s="585">
        <v>4.0</v>
      </c>
      <c r="C4573" s="580" t="str">
        <f t="shared" si="1"/>
        <v>REVERSO</v>
      </c>
      <c r="D4573" s="583" t="s">
        <v>8317</v>
      </c>
      <c r="E4573" s="585">
        <v>30.0</v>
      </c>
      <c r="H4573" s="580" t="str">
        <f t="shared" si="2"/>
        <v>INSERT INTO public.rack (ubicacion, pasillo, lado, almacen) VALUES('G3005R','4','REVERSO','Physical Locations/APT/Stock/Cedis I');</v>
      </c>
    </row>
    <row r="4574">
      <c r="A4574" s="584" t="s">
        <v>6093</v>
      </c>
      <c r="B4574" s="585">
        <v>4.0</v>
      </c>
      <c r="C4574" s="580" t="str">
        <f t="shared" si="1"/>
        <v>FRENTE</v>
      </c>
      <c r="D4574" s="583" t="s">
        <v>8317</v>
      </c>
      <c r="E4574" s="585">
        <v>30.0</v>
      </c>
      <c r="H4574" s="580" t="str">
        <f t="shared" si="2"/>
        <v>INSERT INTO public.rack (ubicacion, pasillo, lado, almacen) VALUES('G3006F','4','FRENTE','Physical Locations/APT/Stock/Cedis I');</v>
      </c>
    </row>
    <row r="4575">
      <c r="A4575" s="584" t="s">
        <v>6084</v>
      </c>
      <c r="B4575" s="585">
        <v>4.0</v>
      </c>
      <c r="C4575" s="580" t="str">
        <f t="shared" si="1"/>
        <v>REVERSO</v>
      </c>
      <c r="D4575" s="583" t="s">
        <v>8317</v>
      </c>
      <c r="E4575" s="585">
        <v>30.0</v>
      </c>
      <c r="H4575" s="580" t="str">
        <f t="shared" si="2"/>
        <v>INSERT INTO public.rack (ubicacion, pasillo, lado, almacen) VALUES('G3006R','4','REVERSO','Physical Locations/APT/Stock/Cedis I');</v>
      </c>
    </row>
    <row r="4576">
      <c r="A4576" s="584" t="s">
        <v>6076</v>
      </c>
      <c r="B4576" s="585">
        <v>4.0</v>
      </c>
      <c r="C4576" s="580" t="str">
        <f t="shared" si="1"/>
        <v>FRENTE</v>
      </c>
      <c r="D4576" s="583" t="s">
        <v>8317</v>
      </c>
      <c r="E4576" s="585">
        <v>30.0</v>
      </c>
      <c r="H4576" s="580" t="str">
        <f t="shared" si="2"/>
        <v>INSERT INTO public.rack (ubicacion, pasillo, lado, almacen) VALUES('G3007F','4','FRENTE','Physical Locations/APT/Stock/Cedis I');</v>
      </c>
    </row>
    <row r="4577">
      <c r="A4577" s="584" t="s">
        <v>6067</v>
      </c>
      <c r="B4577" s="585">
        <v>4.0</v>
      </c>
      <c r="C4577" s="580" t="str">
        <f t="shared" si="1"/>
        <v>REVERSO</v>
      </c>
      <c r="D4577" s="583" t="s">
        <v>8317</v>
      </c>
      <c r="E4577" s="585">
        <v>30.0</v>
      </c>
      <c r="H4577" s="580" t="str">
        <f t="shared" si="2"/>
        <v>INSERT INTO public.rack (ubicacion, pasillo, lado, almacen) VALUES('G3007R','4','REVERSO','Physical Locations/APT/Stock/Cedis I');</v>
      </c>
    </row>
    <row r="4578">
      <c r="A4578" s="584" t="s">
        <v>6059</v>
      </c>
      <c r="B4578" s="585">
        <v>4.0</v>
      </c>
      <c r="C4578" s="580" t="str">
        <f t="shared" si="1"/>
        <v>FRENTE</v>
      </c>
      <c r="D4578" s="583" t="s">
        <v>8317</v>
      </c>
      <c r="E4578" s="585">
        <v>30.0</v>
      </c>
      <c r="H4578" s="580" t="str">
        <f t="shared" si="2"/>
        <v>INSERT INTO public.rack (ubicacion, pasillo, lado, almacen) VALUES('G3008F','4','FRENTE','Physical Locations/APT/Stock/Cedis I');</v>
      </c>
    </row>
    <row r="4579">
      <c r="A4579" s="584" t="s">
        <v>6050</v>
      </c>
      <c r="B4579" s="585">
        <v>4.0</v>
      </c>
      <c r="C4579" s="580" t="str">
        <f t="shared" si="1"/>
        <v>REVERSO</v>
      </c>
      <c r="D4579" s="583" t="s">
        <v>8317</v>
      </c>
      <c r="E4579" s="585">
        <v>30.0</v>
      </c>
      <c r="H4579" s="580" t="str">
        <f t="shared" si="2"/>
        <v>INSERT INTO public.rack (ubicacion, pasillo, lado, almacen) VALUES('G3008R','4','REVERSO','Physical Locations/APT/Stock/Cedis I');</v>
      </c>
    </row>
    <row r="4580">
      <c r="A4580" s="584" t="s">
        <v>6316</v>
      </c>
      <c r="B4580" s="585">
        <v>4.0</v>
      </c>
      <c r="C4580" s="580" t="str">
        <f t="shared" si="1"/>
        <v>FRENTE</v>
      </c>
      <c r="D4580" s="583" t="s">
        <v>8317</v>
      </c>
      <c r="E4580" s="585">
        <v>31.0</v>
      </c>
      <c r="H4580" s="580" t="str">
        <f t="shared" si="2"/>
        <v>INSERT INTO public.rack (ubicacion, pasillo, lado, almacen) VALUES('G3101F','4','FRENTE','Physical Locations/APT/Stock/Cedis I');</v>
      </c>
    </row>
    <row r="4581">
      <c r="A4581" s="584" t="s">
        <v>6307</v>
      </c>
      <c r="B4581" s="585">
        <v>4.0</v>
      </c>
      <c r="C4581" s="580" t="str">
        <f t="shared" si="1"/>
        <v>REVERSO</v>
      </c>
      <c r="D4581" s="583" t="s">
        <v>8317</v>
      </c>
      <c r="E4581" s="585">
        <v>31.0</v>
      </c>
      <c r="H4581" s="580" t="str">
        <f t="shared" si="2"/>
        <v>INSERT INTO public.rack (ubicacion, pasillo, lado, almacen) VALUES('G3101R','4','REVERSO','Physical Locations/APT/Stock/Cedis I');</v>
      </c>
    </row>
    <row r="4582">
      <c r="A4582" s="584" t="s">
        <v>6299</v>
      </c>
      <c r="B4582" s="585">
        <v>4.0</v>
      </c>
      <c r="C4582" s="580" t="str">
        <f t="shared" si="1"/>
        <v>FRENTE</v>
      </c>
      <c r="D4582" s="583" t="s">
        <v>8317</v>
      </c>
      <c r="E4582" s="585">
        <v>31.0</v>
      </c>
      <c r="H4582" s="580" t="str">
        <f t="shared" si="2"/>
        <v>INSERT INTO public.rack (ubicacion, pasillo, lado, almacen) VALUES('G3102F','4','FRENTE','Physical Locations/APT/Stock/Cedis I');</v>
      </c>
    </row>
    <row r="4583">
      <c r="A4583" s="584" t="s">
        <v>6291</v>
      </c>
      <c r="B4583" s="585">
        <v>4.0</v>
      </c>
      <c r="C4583" s="580" t="str">
        <f t="shared" si="1"/>
        <v>REVERSO</v>
      </c>
      <c r="D4583" s="583" t="s">
        <v>8317</v>
      </c>
      <c r="E4583" s="585">
        <v>31.0</v>
      </c>
      <c r="H4583" s="580" t="str">
        <f t="shared" si="2"/>
        <v>INSERT INTO public.rack (ubicacion, pasillo, lado, almacen) VALUES('G3102R','4','REVERSO','Physical Locations/APT/Stock/Cedis I');</v>
      </c>
    </row>
    <row r="4584">
      <c r="A4584" s="584" t="s">
        <v>6283</v>
      </c>
      <c r="B4584" s="585">
        <v>4.0</v>
      </c>
      <c r="C4584" s="580" t="str">
        <f t="shared" si="1"/>
        <v>FRENTE</v>
      </c>
      <c r="D4584" s="583" t="s">
        <v>8317</v>
      </c>
      <c r="E4584" s="585">
        <v>31.0</v>
      </c>
      <c r="H4584" s="580" t="str">
        <f t="shared" si="2"/>
        <v>INSERT INTO public.rack (ubicacion, pasillo, lado, almacen) VALUES('G3103F','4','FRENTE','Physical Locations/APT/Stock/Cedis I');</v>
      </c>
    </row>
    <row r="4585">
      <c r="A4585" s="584" t="s">
        <v>6275</v>
      </c>
      <c r="B4585" s="585">
        <v>4.0</v>
      </c>
      <c r="C4585" s="580" t="str">
        <f t="shared" si="1"/>
        <v>REVERSO</v>
      </c>
      <c r="D4585" s="583" t="s">
        <v>8317</v>
      </c>
      <c r="E4585" s="585">
        <v>31.0</v>
      </c>
      <c r="H4585" s="580" t="str">
        <f t="shared" si="2"/>
        <v>INSERT INTO public.rack (ubicacion, pasillo, lado, almacen) VALUES('G3103R','4','REVERSO','Physical Locations/APT/Stock/Cedis I');</v>
      </c>
    </row>
    <row r="4586">
      <c r="A4586" s="584" t="s">
        <v>6267</v>
      </c>
      <c r="B4586" s="585">
        <v>4.0</v>
      </c>
      <c r="C4586" s="580" t="str">
        <f t="shared" si="1"/>
        <v>FRENTE</v>
      </c>
      <c r="D4586" s="583" t="s">
        <v>8317</v>
      </c>
      <c r="E4586" s="585">
        <v>31.0</v>
      </c>
      <c r="H4586" s="580" t="str">
        <f t="shared" si="2"/>
        <v>INSERT INTO public.rack (ubicacion, pasillo, lado, almacen) VALUES('G3104F','4','FRENTE','Physical Locations/APT/Stock/Cedis I');</v>
      </c>
    </row>
    <row r="4587">
      <c r="A4587" s="584" t="s">
        <v>6259</v>
      </c>
      <c r="B4587" s="585">
        <v>4.0</v>
      </c>
      <c r="C4587" s="580" t="str">
        <f t="shared" si="1"/>
        <v>REVERSO</v>
      </c>
      <c r="D4587" s="583" t="s">
        <v>8317</v>
      </c>
      <c r="E4587" s="585">
        <v>31.0</v>
      </c>
      <c r="H4587" s="580" t="str">
        <f t="shared" si="2"/>
        <v>INSERT INTO public.rack (ubicacion, pasillo, lado, almacen) VALUES('G3104R','4','REVERSO','Physical Locations/APT/Stock/Cedis I');</v>
      </c>
    </row>
    <row r="4588">
      <c r="A4588" s="584" t="s">
        <v>6250</v>
      </c>
      <c r="B4588" s="585">
        <v>4.0</v>
      </c>
      <c r="C4588" s="580" t="str">
        <f t="shared" si="1"/>
        <v>FRENTE</v>
      </c>
      <c r="D4588" s="583" t="s">
        <v>8317</v>
      </c>
      <c r="E4588" s="585">
        <v>31.0</v>
      </c>
      <c r="H4588" s="580" t="str">
        <f t="shared" si="2"/>
        <v>INSERT INTO public.rack (ubicacion, pasillo, lado, almacen) VALUES('G3105F','4','FRENTE','Physical Locations/APT/Stock/Cedis I');</v>
      </c>
    </row>
    <row r="4589">
      <c r="A4589" s="584" t="s">
        <v>6241</v>
      </c>
      <c r="B4589" s="585">
        <v>4.0</v>
      </c>
      <c r="C4589" s="580" t="str">
        <f t="shared" si="1"/>
        <v>REVERSO</v>
      </c>
      <c r="D4589" s="583" t="s">
        <v>8317</v>
      </c>
      <c r="E4589" s="585">
        <v>31.0</v>
      </c>
      <c r="H4589" s="580" t="str">
        <f t="shared" si="2"/>
        <v>INSERT INTO public.rack (ubicacion, pasillo, lado, almacen) VALUES('G3105R','4','REVERSO','Physical Locations/APT/Stock/Cedis I');</v>
      </c>
    </row>
    <row r="4590">
      <c r="A4590" s="584" t="s">
        <v>6232</v>
      </c>
      <c r="B4590" s="585">
        <v>4.0</v>
      </c>
      <c r="C4590" s="580" t="str">
        <f t="shared" si="1"/>
        <v>FRENTE</v>
      </c>
      <c r="D4590" s="583" t="s">
        <v>8317</v>
      </c>
      <c r="E4590" s="585">
        <v>31.0</v>
      </c>
      <c r="H4590" s="580" t="str">
        <f t="shared" si="2"/>
        <v>INSERT INTO public.rack (ubicacion, pasillo, lado, almacen) VALUES('G3106F','4','FRENTE','Physical Locations/APT/Stock/Cedis I');</v>
      </c>
    </row>
    <row r="4591">
      <c r="A4591" s="584" t="s">
        <v>6223</v>
      </c>
      <c r="B4591" s="585">
        <v>4.0</v>
      </c>
      <c r="C4591" s="580" t="str">
        <f t="shared" si="1"/>
        <v>REVERSO</v>
      </c>
      <c r="D4591" s="583" t="s">
        <v>8317</v>
      </c>
      <c r="E4591" s="585">
        <v>31.0</v>
      </c>
      <c r="H4591" s="580" t="str">
        <f t="shared" si="2"/>
        <v>INSERT INTO public.rack (ubicacion, pasillo, lado, almacen) VALUES('G3106R','4','REVERSO','Physical Locations/APT/Stock/Cedis I');</v>
      </c>
    </row>
    <row r="4592">
      <c r="A4592" s="584" t="s">
        <v>6214</v>
      </c>
      <c r="B4592" s="585">
        <v>4.0</v>
      </c>
      <c r="C4592" s="580" t="str">
        <f t="shared" si="1"/>
        <v>FRENTE</v>
      </c>
      <c r="D4592" s="583" t="s">
        <v>8317</v>
      </c>
      <c r="E4592" s="585">
        <v>31.0</v>
      </c>
      <c r="H4592" s="580" t="str">
        <f t="shared" si="2"/>
        <v>INSERT INTO public.rack (ubicacion, pasillo, lado, almacen) VALUES('G3107F','4','FRENTE','Physical Locations/APT/Stock/Cedis I');</v>
      </c>
    </row>
    <row r="4593">
      <c r="A4593" s="584" t="s">
        <v>6205</v>
      </c>
      <c r="B4593" s="585">
        <v>4.0</v>
      </c>
      <c r="C4593" s="580" t="str">
        <f t="shared" si="1"/>
        <v>REVERSO</v>
      </c>
      <c r="D4593" s="583" t="s">
        <v>8317</v>
      </c>
      <c r="E4593" s="585">
        <v>31.0</v>
      </c>
      <c r="H4593" s="580" t="str">
        <f t="shared" si="2"/>
        <v>INSERT INTO public.rack (ubicacion, pasillo, lado, almacen) VALUES('G3107R','4','REVERSO','Physical Locations/APT/Stock/Cedis I');</v>
      </c>
    </row>
    <row r="4594">
      <c r="A4594" s="584" t="s">
        <v>6196</v>
      </c>
      <c r="B4594" s="585">
        <v>4.0</v>
      </c>
      <c r="C4594" s="580" t="str">
        <f t="shared" si="1"/>
        <v>FRENTE</v>
      </c>
      <c r="D4594" s="583" t="s">
        <v>8317</v>
      </c>
      <c r="E4594" s="585">
        <v>31.0</v>
      </c>
      <c r="H4594" s="580" t="str">
        <f t="shared" si="2"/>
        <v>INSERT INTO public.rack (ubicacion, pasillo, lado, almacen) VALUES('G3108F','4','FRENTE','Physical Locations/APT/Stock/Cedis I');</v>
      </c>
    </row>
    <row r="4595">
      <c r="A4595" s="584" t="s">
        <v>6187</v>
      </c>
      <c r="B4595" s="585">
        <v>4.0</v>
      </c>
      <c r="C4595" s="580" t="str">
        <f t="shared" si="1"/>
        <v>REVERSO</v>
      </c>
      <c r="D4595" s="583" t="s">
        <v>8317</v>
      </c>
      <c r="E4595" s="585">
        <v>31.0</v>
      </c>
      <c r="H4595" s="580" t="str">
        <f t="shared" si="2"/>
        <v>INSERT INTO public.rack (ubicacion, pasillo, lado, almacen) VALUES('G3108R','4','REVERSO','Physical Locations/APT/Stock/Cedis I');</v>
      </c>
    </row>
    <row r="4596">
      <c r="A4596" s="584" t="s">
        <v>6454</v>
      </c>
      <c r="B4596" s="585">
        <v>4.0</v>
      </c>
      <c r="C4596" s="580" t="str">
        <f t="shared" si="1"/>
        <v>FRENTE</v>
      </c>
      <c r="D4596" s="583" t="s">
        <v>8317</v>
      </c>
      <c r="E4596" s="585">
        <v>32.0</v>
      </c>
      <c r="H4596" s="580" t="str">
        <f t="shared" si="2"/>
        <v>INSERT INTO public.rack (ubicacion, pasillo, lado, almacen) VALUES('G3201F','4','FRENTE','Physical Locations/APT/Stock/Cedis I');</v>
      </c>
    </row>
    <row r="4597">
      <c r="A4597" s="584" t="s">
        <v>6445</v>
      </c>
      <c r="B4597" s="585">
        <v>4.0</v>
      </c>
      <c r="C4597" s="580" t="str">
        <f t="shared" si="1"/>
        <v>REVERSO</v>
      </c>
      <c r="D4597" s="583" t="s">
        <v>8317</v>
      </c>
      <c r="E4597" s="585">
        <v>32.0</v>
      </c>
      <c r="H4597" s="580" t="str">
        <f t="shared" si="2"/>
        <v>INSERT INTO public.rack (ubicacion, pasillo, lado, almacen) VALUES('G3201R','4','REVERSO','Physical Locations/APT/Stock/Cedis I');</v>
      </c>
    </row>
    <row r="4598">
      <c r="A4598" s="584" t="s">
        <v>6436</v>
      </c>
      <c r="B4598" s="585">
        <v>4.0</v>
      </c>
      <c r="C4598" s="580" t="str">
        <f t="shared" si="1"/>
        <v>FRENTE</v>
      </c>
      <c r="D4598" s="583" t="s">
        <v>8317</v>
      </c>
      <c r="E4598" s="585">
        <v>32.0</v>
      </c>
      <c r="H4598" s="580" t="str">
        <f t="shared" si="2"/>
        <v>INSERT INTO public.rack (ubicacion, pasillo, lado, almacen) VALUES('G3202F','4','FRENTE','Physical Locations/APT/Stock/Cedis I');</v>
      </c>
    </row>
    <row r="4599">
      <c r="A4599" s="584" t="s">
        <v>6427</v>
      </c>
      <c r="B4599" s="585">
        <v>4.0</v>
      </c>
      <c r="C4599" s="580" t="str">
        <f t="shared" si="1"/>
        <v>REVERSO</v>
      </c>
      <c r="D4599" s="583" t="s">
        <v>8317</v>
      </c>
      <c r="E4599" s="585">
        <v>32.0</v>
      </c>
      <c r="H4599" s="580" t="str">
        <f t="shared" si="2"/>
        <v>INSERT INTO public.rack (ubicacion, pasillo, lado, almacen) VALUES('G3202R','4','REVERSO','Physical Locations/APT/Stock/Cedis I');</v>
      </c>
    </row>
    <row r="4600">
      <c r="A4600" s="584" t="s">
        <v>6419</v>
      </c>
      <c r="B4600" s="585">
        <v>4.0</v>
      </c>
      <c r="C4600" s="580" t="str">
        <f t="shared" si="1"/>
        <v>FRENTE</v>
      </c>
      <c r="D4600" s="583" t="s">
        <v>8317</v>
      </c>
      <c r="E4600" s="585">
        <v>32.0</v>
      </c>
      <c r="H4600" s="580" t="str">
        <f t="shared" si="2"/>
        <v>INSERT INTO public.rack (ubicacion, pasillo, lado, almacen) VALUES('G3203F','4','FRENTE','Physical Locations/APT/Stock/Cedis I');</v>
      </c>
    </row>
    <row r="4601">
      <c r="A4601" s="584" t="s">
        <v>6411</v>
      </c>
      <c r="B4601" s="585">
        <v>4.0</v>
      </c>
      <c r="C4601" s="580" t="str">
        <f t="shared" si="1"/>
        <v>REVERSO</v>
      </c>
      <c r="D4601" s="583" t="s">
        <v>8317</v>
      </c>
      <c r="E4601" s="585">
        <v>32.0</v>
      </c>
      <c r="H4601" s="580" t="str">
        <f t="shared" si="2"/>
        <v>INSERT INTO public.rack (ubicacion, pasillo, lado, almacen) VALUES('G3203R','4','REVERSO','Physical Locations/APT/Stock/Cedis I');</v>
      </c>
    </row>
    <row r="4602">
      <c r="A4602" s="584" t="s">
        <v>6403</v>
      </c>
      <c r="B4602" s="585">
        <v>4.0</v>
      </c>
      <c r="C4602" s="580" t="str">
        <f t="shared" si="1"/>
        <v>FRENTE</v>
      </c>
      <c r="D4602" s="583" t="s">
        <v>8317</v>
      </c>
      <c r="E4602" s="585">
        <v>32.0</v>
      </c>
      <c r="H4602" s="580" t="str">
        <f t="shared" si="2"/>
        <v>INSERT INTO public.rack (ubicacion, pasillo, lado, almacen) VALUES('G3204F','4','FRENTE','Physical Locations/APT/Stock/Cedis I');</v>
      </c>
    </row>
    <row r="4603">
      <c r="A4603" s="584" t="s">
        <v>6395</v>
      </c>
      <c r="B4603" s="585">
        <v>4.0</v>
      </c>
      <c r="C4603" s="580" t="str">
        <f t="shared" si="1"/>
        <v>REVERSO</v>
      </c>
      <c r="D4603" s="583" t="s">
        <v>8317</v>
      </c>
      <c r="E4603" s="585">
        <v>32.0</v>
      </c>
      <c r="H4603" s="580" t="str">
        <f t="shared" si="2"/>
        <v>INSERT INTO public.rack (ubicacion, pasillo, lado, almacen) VALUES('G3204R','4','REVERSO','Physical Locations/APT/Stock/Cedis I');</v>
      </c>
    </row>
    <row r="4604">
      <c r="A4604" s="584" t="s">
        <v>6387</v>
      </c>
      <c r="B4604" s="585">
        <v>4.0</v>
      </c>
      <c r="C4604" s="580" t="str">
        <f t="shared" si="1"/>
        <v>FRENTE</v>
      </c>
      <c r="D4604" s="583" t="s">
        <v>8317</v>
      </c>
      <c r="E4604" s="585">
        <v>32.0</v>
      </c>
      <c r="H4604" s="580" t="str">
        <f t="shared" si="2"/>
        <v>INSERT INTO public.rack (ubicacion, pasillo, lado, almacen) VALUES('G3205F','4','FRENTE','Physical Locations/APT/Stock/Cedis I');</v>
      </c>
    </row>
    <row r="4605">
      <c r="A4605" s="584" t="s">
        <v>6379</v>
      </c>
      <c r="B4605" s="585">
        <v>4.0</v>
      </c>
      <c r="C4605" s="580" t="str">
        <f t="shared" si="1"/>
        <v>REVERSO</v>
      </c>
      <c r="D4605" s="583" t="s">
        <v>8317</v>
      </c>
      <c r="E4605" s="585">
        <v>32.0</v>
      </c>
      <c r="H4605" s="580" t="str">
        <f t="shared" si="2"/>
        <v>INSERT INTO public.rack (ubicacion, pasillo, lado, almacen) VALUES('G3205R','4','REVERSO','Physical Locations/APT/Stock/Cedis I');</v>
      </c>
    </row>
    <row r="4606">
      <c r="A4606" s="584" t="s">
        <v>6370</v>
      </c>
      <c r="B4606" s="585">
        <v>4.0</v>
      </c>
      <c r="C4606" s="580" t="str">
        <f t="shared" si="1"/>
        <v>FRENTE</v>
      </c>
      <c r="D4606" s="583" t="s">
        <v>8317</v>
      </c>
      <c r="E4606" s="585">
        <v>32.0</v>
      </c>
      <c r="H4606" s="580" t="str">
        <f t="shared" si="2"/>
        <v>INSERT INTO public.rack (ubicacion, pasillo, lado, almacen) VALUES('G3206F','4','FRENTE','Physical Locations/APT/Stock/Cedis I');</v>
      </c>
    </row>
    <row r="4607">
      <c r="A4607" s="584" t="s">
        <v>6361</v>
      </c>
      <c r="B4607" s="585">
        <v>4.0</v>
      </c>
      <c r="C4607" s="580" t="str">
        <f t="shared" si="1"/>
        <v>REVERSO</v>
      </c>
      <c r="D4607" s="583" t="s">
        <v>8317</v>
      </c>
      <c r="E4607" s="585">
        <v>32.0</v>
      </c>
      <c r="H4607" s="580" t="str">
        <f t="shared" si="2"/>
        <v>INSERT INTO public.rack (ubicacion, pasillo, lado, almacen) VALUES('G3206R','4','REVERSO','Physical Locations/APT/Stock/Cedis I');</v>
      </c>
    </row>
    <row r="4608">
      <c r="A4608" s="584" t="s">
        <v>6352</v>
      </c>
      <c r="B4608" s="585">
        <v>4.0</v>
      </c>
      <c r="C4608" s="580" t="str">
        <f t="shared" si="1"/>
        <v>FRENTE</v>
      </c>
      <c r="D4608" s="583" t="s">
        <v>8317</v>
      </c>
      <c r="E4608" s="585">
        <v>32.0</v>
      </c>
      <c r="H4608" s="580" t="str">
        <f t="shared" si="2"/>
        <v>INSERT INTO public.rack (ubicacion, pasillo, lado, almacen) VALUES('G3207F','4','FRENTE','Physical Locations/APT/Stock/Cedis I');</v>
      </c>
    </row>
    <row r="4609">
      <c r="A4609" s="584" t="s">
        <v>6343</v>
      </c>
      <c r="B4609" s="585">
        <v>4.0</v>
      </c>
      <c r="C4609" s="580" t="str">
        <f t="shared" si="1"/>
        <v>REVERSO</v>
      </c>
      <c r="D4609" s="583" t="s">
        <v>8317</v>
      </c>
      <c r="E4609" s="585">
        <v>32.0</v>
      </c>
      <c r="H4609" s="580" t="str">
        <f t="shared" si="2"/>
        <v>INSERT INTO public.rack (ubicacion, pasillo, lado, almacen) VALUES('G3207R','4','REVERSO','Physical Locations/APT/Stock/Cedis I');</v>
      </c>
    </row>
    <row r="4610">
      <c r="A4610" s="584" t="s">
        <v>6334</v>
      </c>
      <c r="B4610" s="585">
        <v>4.0</v>
      </c>
      <c r="C4610" s="580" t="str">
        <f t="shared" si="1"/>
        <v>FRENTE</v>
      </c>
      <c r="D4610" s="583" t="s">
        <v>8317</v>
      </c>
      <c r="E4610" s="585">
        <v>32.0</v>
      </c>
      <c r="H4610" s="580" t="str">
        <f t="shared" si="2"/>
        <v>INSERT INTO public.rack (ubicacion, pasillo, lado, almacen) VALUES('G3208F','4','FRENTE','Physical Locations/APT/Stock/Cedis I');</v>
      </c>
    </row>
    <row r="4611">
      <c r="A4611" s="584" t="s">
        <v>6325</v>
      </c>
      <c r="B4611" s="585">
        <v>4.0</v>
      </c>
      <c r="C4611" s="580" t="str">
        <f t="shared" si="1"/>
        <v>REVERSO</v>
      </c>
      <c r="D4611" s="583" t="s">
        <v>8317</v>
      </c>
      <c r="E4611" s="585">
        <v>32.0</v>
      </c>
      <c r="H4611" s="580" t="str">
        <f t="shared" si="2"/>
        <v>INSERT INTO public.rack (ubicacion, pasillo, lado, almacen) VALUES('G3208R','4','REVERSO','Physical Locations/APT/Stock/Cedis I');</v>
      </c>
    </row>
    <row r="4612">
      <c r="A4612" s="584" t="s">
        <v>6598</v>
      </c>
      <c r="B4612" s="585">
        <v>4.0</v>
      </c>
      <c r="C4612" s="580" t="str">
        <f t="shared" si="1"/>
        <v>FRENTE</v>
      </c>
      <c r="D4612" s="583" t="s">
        <v>8317</v>
      </c>
      <c r="E4612" s="585">
        <v>33.0</v>
      </c>
      <c r="H4612" s="580" t="str">
        <f t="shared" si="2"/>
        <v>INSERT INTO public.rack (ubicacion, pasillo, lado, almacen) VALUES('G3301F','4','FRENTE','Physical Locations/APT/Stock/Cedis I');</v>
      </c>
    </row>
    <row r="4613">
      <c r="A4613" s="584" t="s">
        <v>6589</v>
      </c>
      <c r="B4613" s="585">
        <v>4.0</v>
      </c>
      <c r="C4613" s="580" t="str">
        <f t="shared" si="1"/>
        <v>REVERSO</v>
      </c>
      <c r="D4613" s="583" t="s">
        <v>8317</v>
      </c>
      <c r="E4613" s="585">
        <v>33.0</v>
      </c>
      <c r="H4613" s="580" t="str">
        <f t="shared" si="2"/>
        <v>INSERT INTO public.rack (ubicacion, pasillo, lado, almacen) VALUES('G3301R','4','REVERSO','Physical Locations/APT/Stock/Cedis I');</v>
      </c>
    </row>
    <row r="4614">
      <c r="A4614" s="584" t="s">
        <v>6580</v>
      </c>
      <c r="B4614" s="585">
        <v>4.0</v>
      </c>
      <c r="C4614" s="580" t="str">
        <f t="shared" si="1"/>
        <v>FRENTE</v>
      </c>
      <c r="D4614" s="583" t="s">
        <v>8317</v>
      </c>
      <c r="E4614" s="585">
        <v>33.0</v>
      </c>
      <c r="H4614" s="580" t="str">
        <f t="shared" si="2"/>
        <v>INSERT INTO public.rack (ubicacion, pasillo, lado, almacen) VALUES('G3302F','4','FRENTE','Physical Locations/APT/Stock/Cedis I');</v>
      </c>
    </row>
    <row r="4615">
      <c r="A4615" s="584" t="s">
        <v>6571</v>
      </c>
      <c r="B4615" s="585">
        <v>4.0</v>
      </c>
      <c r="C4615" s="580" t="str">
        <f t="shared" si="1"/>
        <v>REVERSO</v>
      </c>
      <c r="D4615" s="583" t="s">
        <v>8317</v>
      </c>
      <c r="E4615" s="585">
        <v>33.0</v>
      </c>
      <c r="H4615" s="580" t="str">
        <f t="shared" si="2"/>
        <v>INSERT INTO public.rack (ubicacion, pasillo, lado, almacen) VALUES('G3302R','4','REVERSO','Physical Locations/APT/Stock/Cedis I');</v>
      </c>
    </row>
    <row r="4616">
      <c r="A4616" s="584" t="s">
        <v>6562</v>
      </c>
      <c r="B4616" s="585">
        <v>4.0</v>
      </c>
      <c r="C4616" s="580" t="str">
        <f t="shared" si="1"/>
        <v>FRENTE</v>
      </c>
      <c r="D4616" s="583" t="s">
        <v>8317</v>
      </c>
      <c r="E4616" s="585">
        <v>33.0</v>
      </c>
      <c r="H4616" s="580" t="str">
        <f t="shared" si="2"/>
        <v>INSERT INTO public.rack (ubicacion, pasillo, lado, almacen) VALUES('G3303F','4','FRENTE','Physical Locations/APT/Stock/Cedis I');</v>
      </c>
    </row>
    <row r="4617">
      <c r="A4617" s="584" t="s">
        <v>6553</v>
      </c>
      <c r="B4617" s="585">
        <v>4.0</v>
      </c>
      <c r="C4617" s="580" t="str">
        <f t="shared" si="1"/>
        <v>REVERSO</v>
      </c>
      <c r="D4617" s="583" t="s">
        <v>8317</v>
      </c>
      <c r="E4617" s="585">
        <v>33.0</v>
      </c>
      <c r="H4617" s="580" t="str">
        <f t="shared" si="2"/>
        <v>INSERT INTO public.rack (ubicacion, pasillo, lado, almacen) VALUES('G3303R','4','REVERSO','Physical Locations/APT/Stock/Cedis I');</v>
      </c>
    </row>
    <row r="4618">
      <c r="A4618" s="584" t="s">
        <v>6544</v>
      </c>
      <c r="B4618" s="585">
        <v>4.0</v>
      </c>
      <c r="C4618" s="580" t="str">
        <f t="shared" si="1"/>
        <v>FRENTE</v>
      </c>
      <c r="D4618" s="583" t="s">
        <v>8317</v>
      </c>
      <c r="E4618" s="585">
        <v>33.0</v>
      </c>
      <c r="H4618" s="580" t="str">
        <f t="shared" si="2"/>
        <v>INSERT INTO public.rack (ubicacion, pasillo, lado, almacen) VALUES('G3304F','4','FRENTE','Physical Locations/APT/Stock/Cedis I');</v>
      </c>
    </row>
    <row r="4619">
      <c r="A4619" s="584" t="s">
        <v>6535</v>
      </c>
      <c r="B4619" s="585">
        <v>4.0</v>
      </c>
      <c r="C4619" s="580" t="str">
        <f t="shared" si="1"/>
        <v>REVERSO</v>
      </c>
      <c r="D4619" s="583" t="s">
        <v>8317</v>
      </c>
      <c r="E4619" s="585">
        <v>33.0</v>
      </c>
      <c r="H4619" s="580" t="str">
        <f t="shared" si="2"/>
        <v>INSERT INTO public.rack (ubicacion, pasillo, lado, almacen) VALUES('G3304R','4','REVERSO','Physical Locations/APT/Stock/Cedis I');</v>
      </c>
    </row>
    <row r="4620">
      <c r="A4620" s="584" t="s">
        <v>6526</v>
      </c>
      <c r="B4620" s="585">
        <v>4.0</v>
      </c>
      <c r="C4620" s="580" t="str">
        <f t="shared" si="1"/>
        <v>FRENTE</v>
      </c>
      <c r="D4620" s="583" t="s">
        <v>8317</v>
      </c>
      <c r="E4620" s="585">
        <v>33.0</v>
      </c>
      <c r="H4620" s="580" t="str">
        <f t="shared" si="2"/>
        <v>INSERT INTO public.rack (ubicacion, pasillo, lado, almacen) VALUES('G3305F','4','FRENTE','Physical Locations/APT/Stock/Cedis I');</v>
      </c>
    </row>
    <row r="4621">
      <c r="A4621" s="584" t="s">
        <v>6517</v>
      </c>
      <c r="B4621" s="585">
        <v>4.0</v>
      </c>
      <c r="C4621" s="580" t="str">
        <f t="shared" si="1"/>
        <v>REVERSO</v>
      </c>
      <c r="D4621" s="583" t="s">
        <v>8317</v>
      </c>
      <c r="E4621" s="585">
        <v>33.0</v>
      </c>
      <c r="H4621" s="580" t="str">
        <f t="shared" si="2"/>
        <v>INSERT INTO public.rack (ubicacion, pasillo, lado, almacen) VALUES('G3305R','4','REVERSO','Physical Locations/APT/Stock/Cedis I');</v>
      </c>
    </row>
    <row r="4622">
      <c r="A4622" s="584" t="s">
        <v>6508</v>
      </c>
      <c r="B4622" s="585">
        <v>4.0</v>
      </c>
      <c r="C4622" s="580" t="str">
        <f t="shared" si="1"/>
        <v>FRENTE</v>
      </c>
      <c r="D4622" s="583" t="s">
        <v>8317</v>
      </c>
      <c r="E4622" s="585">
        <v>33.0</v>
      </c>
      <c r="H4622" s="580" t="str">
        <f t="shared" si="2"/>
        <v>INSERT INTO public.rack (ubicacion, pasillo, lado, almacen) VALUES('G3306F','4','FRENTE','Physical Locations/APT/Stock/Cedis I');</v>
      </c>
    </row>
    <row r="4623">
      <c r="A4623" s="584" t="s">
        <v>6499</v>
      </c>
      <c r="B4623" s="585">
        <v>4.0</v>
      </c>
      <c r="C4623" s="580" t="str">
        <f t="shared" si="1"/>
        <v>REVERSO</v>
      </c>
      <c r="D4623" s="583" t="s">
        <v>8317</v>
      </c>
      <c r="E4623" s="585">
        <v>33.0</v>
      </c>
      <c r="H4623" s="580" t="str">
        <f t="shared" si="2"/>
        <v>INSERT INTO public.rack (ubicacion, pasillo, lado, almacen) VALUES('G3306R','4','REVERSO','Physical Locations/APT/Stock/Cedis I');</v>
      </c>
    </row>
    <row r="4624">
      <c r="A4624" s="584" t="s">
        <v>6490</v>
      </c>
      <c r="B4624" s="585">
        <v>4.0</v>
      </c>
      <c r="C4624" s="580" t="str">
        <f t="shared" si="1"/>
        <v>FRENTE</v>
      </c>
      <c r="D4624" s="583" t="s">
        <v>8317</v>
      </c>
      <c r="E4624" s="585">
        <v>33.0</v>
      </c>
      <c r="H4624" s="580" t="str">
        <f t="shared" si="2"/>
        <v>INSERT INTO public.rack (ubicacion, pasillo, lado, almacen) VALUES('G3307F','4','FRENTE','Physical Locations/APT/Stock/Cedis I');</v>
      </c>
    </row>
    <row r="4625">
      <c r="A4625" s="584" t="s">
        <v>6481</v>
      </c>
      <c r="B4625" s="585">
        <v>4.0</v>
      </c>
      <c r="C4625" s="580" t="str">
        <f t="shared" si="1"/>
        <v>REVERSO</v>
      </c>
      <c r="D4625" s="583" t="s">
        <v>8317</v>
      </c>
      <c r="E4625" s="585">
        <v>33.0</v>
      </c>
      <c r="H4625" s="580" t="str">
        <f t="shared" si="2"/>
        <v>INSERT INTO public.rack (ubicacion, pasillo, lado, almacen) VALUES('G3307R','4','REVERSO','Physical Locations/APT/Stock/Cedis I');</v>
      </c>
    </row>
    <row r="4626">
      <c r="A4626" s="584" t="s">
        <v>6472</v>
      </c>
      <c r="B4626" s="585">
        <v>4.0</v>
      </c>
      <c r="C4626" s="580" t="str">
        <f t="shared" si="1"/>
        <v>FRENTE</v>
      </c>
      <c r="D4626" s="583" t="s">
        <v>8317</v>
      </c>
      <c r="E4626" s="585">
        <v>33.0</v>
      </c>
      <c r="H4626" s="580" t="str">
        <f t="shared" si="2"/>
        <v>INSERT INTO public.rack (ubicacion, pasillo, lado, almacen) VALUES('G3308F','4','FRENTE','Physical Locations/APT/Stock/Cedis I');</v>
      </c>
    </row>
    <row r="4627">
      <c r="A4627" s="584" t="s">
        <v>6463</v>
      </c>
      <c r="B4627" s="585">
        <v>4.0</v>
      </c>
      <c r="C4627" s="580" t="str">
        <f t="shared" si="1"/>
        <v>REVERSO</v>
      </c>
      <c r="D4627" s="583" t="s">
        <v>8317</v>
      </c>
      <c r="E4627" s="585">
        <v>33.0</v>
      </c>
      <c r="H4627" s="580" t="str">
        <f t="shared" si="2"/>
        <v>INSERT INTO public.rack (ubicacion, pasillo, lado, almacen) VALUES('G3308R','4','REVERSO','Physical Locations/APT/Stock/Cedis I');</v>
      </c>
    </row>
    <row r="4628">
      <c r="A4628" s="584" t="s">
        <v>6736</v>
      </c>
      <c r="B4628" s="585">
        <v>4.0</v>
      </c>
      <c r="C4628" s="580" t="str">
        <f t="shared" si="1"/>
        <v>FRENTE</v>
      </c>
      <c r="D4628" s="583" t="s">
        <v>8317</v>
      </c>
      <c r="E4628" s="585">
        <v>34.0</v>
      </c>
      <c r="H4628" s="580" t="str">
        <f t="shared" si="2"/>
        <v>INSERT INTO public.rack (ubicacion, pasillo, lado, almacen) VALUES('G3401F','4','FRENTE','Physical Locations/APT/Stock/Cedis I');</v>
      </c>
    </row>
    <row r="4629">
      <c r="A4629" s="584" t="s">
        <v>6727</v>
      </c>
      <c r="B4629" s="585">
        <v>4.0</v>
      </c>
      <c r="C4629" s="580" t="str">
        <f t="shared" si="1"/>
        <v>REVERSO</v>
      </c>
      <c r="D4629" s="583" t="s">
        <v>8317</v>
      </c>
      <c r="E4629" s="585">
        <v>34.0</v>
      </c>
      <c r="H4629" s="580" t="str">
        <f t="shared" si="2"/>
        <v>INSERT INTO public.rack (ubicacion, pasillo, lado, almacen) VALUES('G3401R','4','REVERSO','Physical Locations/APT/Stock/Cedis I');</v>
      </c>
    </row>
    <row r="4630">
      <c r="A4630" s="584" t="s">
        <v>6718</v>
      </c>
      <c r="B4630" s="585">
        <v>4.0</v>
      </c>
      <c r="C4630" s="580" t="str">
        <f t="shared" si="1"/>
        <v>FRENTE</v>
      </c>
      <c r="D4630" s="583" t="s">
        <v>8317</v>
      </c>
      <c r="E4630" s="585">
        <v>34.0</v>
      </c>
      <c r="H4630" s="580" t="str">
        <f t="shared" si="2"/>
        <v>INSERT INTO public.rack (ubicacion, pasillo, lado, almacen) VALUES('G3402F','4','FRENTE','Physical Locations/APT/Stock/Cedis I');</v>
      </c>
    </row>
    <row r="4631">
      <c r="A4631" s="584" t="s">
        <v>6709</v>
      </c>
      <c r="B4631" s="585">
        <v>4.0</v>
      </c>
      <c r="C4631" s="580" t="str">
        <f t="shared" si="1"/>
        <v>REVERSO</v>
      </c>
      <c r="D4631" s="583" t="s">
        <v>8317</v>
      </c>
      <c r="E4631" s="585">
        <v>34.0</v>
      </c>
      <c r="H4631" s="580" t="str">
        <f t="shared" si="2"/>
        <v>INSERT INTO public.rack (ubicacion, pasillo, lado, almacen) VALUES('G3402R','4','REVERSO','Physical Locations/APT/Stock/Cedis I');</v>
      </c>
    </row>
    <row r="4632">
      <c r="A4632" s="584" t="s">
        <v>6700</v>
      </c>
      <c r="B4632" s="585">
        <v>4.0</v>
      </c>
      <c r="C4632" s="580" t="str">
        <f t="shared" si="1"/>
        <v>FRENTE</v>
      </c>
      <c r="D4632" s="583" t="s">
        <v>8317</v>
      </c>
      <c r="E4632" s="585">
        <v>34.0</v>
      </c>
      <c r="H4632" s="580" t="str">
        <f t="shared" si="2"/>
        <v>INSERT INTO public.rack (ubicacion, pasillo, lado, almacen) VALUES('G3403F','4','FRENTE','Physical Locations/APT/Stock/Cedis I');</v>
      </c>
    </row>
    <row r="4633">
      <c r="A4633" s="584" t="s">
        <v>6692</v>
      </c>
      <c r="B4633" s="585">
        <v>4.0</v>
      </c>
      <c r="C4633" s="580" t="str">
        <f t="shared" si="1"/>
        <v>REVERSO</v>
      </c>
      <c r="D4633" s="583" t="s">
        <v>8317</v>
      </c>
      <c r="E4633" s="585">
        <v>34.0</v>
      </c>
      <c r="H4633" s="580" t="str">
        <f t="shared" si="2"/>
        <v>INSERT INTO public.rack (ubicacion, pasillo, lado, almacen) VALUES('G3403R','4','REVERSO','Physical Locations/APT/Stock/Cedis I');</v>
      </c>
    </row>
    <row r="4634">
      <c r="A4634" s="584" t="s">
        <v>6684</v>
      </c>
      <c r="B4634" s="585">
        <v>4.0</v>
      </c>
      <c r="C4634" s="580" t="str">
        <f t="shared" si="1"/>
        <v>FRENTE</v>
      </c>
      <c r="D4634" s="583" t="s">
        <v>8317</v>
      </c>
      <c r="E4634" s="585">
        <v>34.0</v>
      </c>
      <c r="H4634" s="580" t="str">
        <f t="shared" si="2"/>
        <v>INSERT INTO public.rack (ubicacion, pasillo, lado, almacen) VALUES('G3404F','4','FRENTE','Physical Locations/APT/Stock/Cedis I');</v>
      </c>
    </row>
    <row r="4635">
      <c r="A4635" s="584" t="s">
        <v>6676</v>
      </c>
      <c r="B4635" s="585">
        <v>4.0</v>
      </c>
      <c r="C4635" s="580" t="str">
        <f t="shared" si="1"/>
        <v>REVERSO</v>
      </c>
      <c r="D4635" s="583" t="s">
        <v>8317</v>
      </c>
      <c r="E4635" s="585">
        <v>34.0</v>
      </c>
      <c r="H4635" s="580" t="str">
        <f t="shared" si="2"/>
        <v>INSERT INTO public.rack (ubicacion, pasillo, lado, almacen) VALUES('G3404R','4','REVERSO','Physical Locations/APT/Stock/Cedis I');</v>
      </c>
    </row>
    <row r="4636">
      <c r="A4636" s="584" t="s">
        <v>6668</v>
      </c>
      <c r="B4636" s="585">
        <v>4.0</v>
      </c>
      <c r="C4636" s="580" t="str">
        <f t="shared" si="1"/>
        <v>FRENTE</v>
      </c>
      <c r="D4636" s="583" t="s">
        <v>8317</v>
      </c>
      <c r="E4636" s="585">
        <v>34.0</v>
      </c>
      <c r="H4636" s="580" t="str">
        <f t="shared" si="2"/>
        <v>INSERT INTO public.rack (ubicacion, pasillo, lado, almacen) VALUES('G3405F','4','FRENTE','Physical Locations/APT/Stock/Cedis I');</v>
      </c>
    </row>
    <row r="4637">
      <c r="A4637" s="584" t="s">
        <v>6660</v>
      </c>
      <c r="B4637" s="585">
        <v>4.0</v>
      </c>
      <c r="C4637" s="580" t="str">
        <f t="shared" si="1"/>
        <v>REVERSO</v>
      </c>
      <c r="D4637" s="583" t="s">
        <v>8317</v>
      </c>
      <c r="E4637" s="585">
        <v>34.0</v>
      </c>
      <c r="H4637" s="580" t="str">
        <f t="shared" si="2"/>
        <v>INSERT INTO public.rack (ubicacion, pasillo, lado, almacen) VALUES('G3405R','4','REVERSO','Physical Locations/APT/Stock/Cedis I');</v>
      </c>
    </row>
    <row r="4638">
      <c r="A4638" s="584" t="s">
        <v>6652</v>
      </c>
      <c r="B4638" s="585">
        <v>4.0</v>
      </c>
      <c r="C4638" s="580" t="str">
        <f t="shared" si="1"/>
        <v>FRENTE</v>
      </c>
      <c r="D4638" s="583" t="s">
        <v>8317</v>
      </c>
      <c r="E4638" s="585">
        <v>34.0</v>
      </c>
      <c r="H4638" s="580" t="str">
        <f t="shared" si="2"/>
        <v>INSERT INTO public.rack (ubicacion, pasillo, lado, almacen) VALUES('G3406F','4','FRENTE','Physical Locations/APT/Stock/Cedis I');</v>
      </c>
    </row>
    <row r="4639">
      <c r="A4639" s="584" t="s">
        <v>6643</v>
      </c>
      <c r="B4639" s="585">
        <v>4.0</v>
      </c>
      <c r="C4639" s="580" t="str">
        <f t="shared" si="1"/>
        <v>REVERSO</v>
      </c>
      <c r="D4639" s="583" t="s">
        <v>8317</v>
      </c>
      <c r="E4639" s="585">
        <v>34.0</v>
      </c>
      <c r="H4639" s="580" t="str">
        <f t="shared" si="2"/>
        <v>INSERT INTO public.rack (ubicacion, pasillo, lado, almacen) VALUES('G3406R','4','REVERSO','Physical Locations/APT/Stock/Cedis I');</v>
      </c>
    </row>
    <row r="4640">
      <c r="A4640" s="584" t="s">
        <v>6634</v>
      </c>
      <c r="B4640" s="585">
        <v>4.0</v>
      </c>
      <c r="C4640" s="580" t="str">
        <f t="shared" si="1"/>
        <v>FRENTE</v>
      </c>
      <c r="D4640" s="583" t="s">
        <v>8317</v>
      </c>
      <c r="E4640" s="585">
        <v>34.0</v>
      </c>
      <c r="H4640" s="580" t="str">
        <f t="shared" si="2"/>
        <v>INSERT INTO public.rack (ubicacion, pasillo, lado, almacen) VALUES('G3407F','4','FRENTE','Physical Locations/APT/Stock/Cedis I');</v>
      </c>
    </row>
    <row r="4641">
      <c r="A4641" s="584" t="s">
        <v>6625</v>
      </c>
      <c r="B4641" s="585">
        <v>4.0</v>
      </c>
      <c r="C4641" s="580" t="str">
        <f t="shared" si="1"/>
        <v>REVERSO</v>
      </c>
      <c r="D4641" s="583" t="s">
        <v>8317</v>
      </c>
      <c r="E4641" s="585">
        <v>34.0</v>
      </c>
      <c r="H4641" s="580" t="str">
        <f t="shared" si="2"/>
        <v>INSERT INTO public.rack (ubicacion, pasillo, lado, almacen) VALUES('G3407R','4','REVERSO','Physical Locations/APT/Stock/Cedis I');</v>
      </c>
    </row>
    <row r="4642">
      <c r="A4642" s="584" t="s">
        <v>6616</v>
      </c>
      <c r="B4642" s="585">
        <v>4.0</v>
      </c>
      <c r="C4642" s="580" t="str">
        <f t="shared" si="1"/>
        <v>FRENTE</v>
      </c>
      <c r="D4642" s="583" t="s">
        <v>8317</v>
      </c>
      <c r="E4642" s="585">
        <v>34.0</v>
      </c>
      <c r="H4642" s="580" t="str">
        <f t="shared" si="2"/>
        <v>INSERT INTO public.rack (ubicacion, pasillo, lado, almacen) VALUES('G3408F','4','FRENTE','Physical Locations/APT/Stock/Cedis I');</v>
      </c>
    </row>
    <row r="4643">
      <c r="A4643" s="584" t="s">
        <v>6607</v>
      </c>
      <c r="B4643" s="585">
        <v>4.0</v>
      </c>
      <c r="C4643" s="580" t="str">
        <f t="shared" si="1"/>
        <v>REVERSO</v>
      </c>
      <c r="D4643" s="583" t="s">
        <v>8317</v>
      </c>
      <c r="E4643" s="585">
        <v>34.0</v>
      </c>
      <c r="H4643" s="580" t="str">
        <f t="shared" si="2"/>
        <v>INSERT INTO public.rack (ubicacion, pasillo, lado, almacen) VALUES('G3408R','4','REVERSO','Physical Locations/APT/Stock/Cedis I');</v>
      </c>
    </row>
    <row r="4644">
      <c r="A4644" s="584" t="s">
        <v>6852</v>
      </c>
      <c r="B4644" s="585">
        <v>4.0</v>
      </c>
      <c r="C4644" s="580" t="str">
        <f t="shared" si="1"/>
        <v>FRENTE</v>
      </c>
      <c r="D4644" s="583" t="s">
        <v>8317</v>
      </c>
      <c r="E4644" s="585">
        <v>35.0</v>
      </c>
      <c r="H4644" s="580" t="str">
        <f t="shared" si="2"/>
        <v>INSERT INTO public.rack (ubicacion, pasillo, lado, almacen) VALUES('G3501F','4','FRENTE','Physical Locations/APT/Stock/Cedis I');</v>
      </c>
    </row>
    <row r="4645">
      <c r="A4645" s="584" t="s">
        <v>6845</v>
      </c>
      <c r="B4645" s="585">
        <v>4.0</v>
      </c>
      <c r="C4645" s="580" t="str">
        <f t="shared" si="1"/>
        <v>REVERSO</v>
      </c>
      <c r="D4645" s="583" t="s">
        <v>8317</v>
      </c>
      <c r="E4645" s="585">
        <v>35.0</v>
      </c>
      <c r="H4645" s="580" t="str">
        <f t="shared" si="2"/>
        <v>INSERT INTO public.rack (ubicacion, pasillo, lado, almacen) VALUES('G3501R','4','REVERSO','Physical Locations/APT/Stock/Cedis I');</v>
      </c>
    </row>
    <row r="4646">
      <c r="A4646" s="584" t="s">
        <v>6838</v>
      </c>
      <c r="B4646" s="585">
        <v>4.0</v>
      </c>
      <c r="C4646" s="580" t="str">
        <f t="shared" si="1"/>
        <v>FRENTE</v>
      </c>
      <c r="D4646" s="583" t="s">
        <v>8317</v>
      </c>
      <c r="E4646" s="585">
        <v>35.0</v>
      </c>
      <c r="H4646" s="580" t="str">
        <f t="shared" si="2"/>
        <v>INSERT INTO public.rack (ubicacion, pasillo, lado, almacen) VALUES('G3502F','4','FRENTE','Physical Locations/APT/Stock/Cedis I');</v>
      </c>
    </row>
    <row r="4647">
      <c r="A4647" s="584" t="s">
        <v>6830</v>
      </c>
      <c r="B4647" s="585">
        <v>4.0</v>
      </c>
      <c r="C4647" s="580" t="str">
        <f t="shared" si="1"/>
        <v>REVERSO</v>
      </c>
      <c r="D4647" s="583" t="s">
        <v>8317</v>
      </c>
      <c r="E4647" s="585">
        <v>35.0</v>
      </c>
      <c r="H4647" s="580" t="str">
        <f t="shared" si="2"/>
        <v>INSERT INTO public.rack (ubicacion, pasillo, lado, almacen) VALUES('G3502R','4','REVERSO','Physical Locations/APT/Stock/Cedis I');</v>
      </c>
    </row>
    <row r="4648">
      <c r="A4648" s="584" t="s">
        <v>6822</v>
      </c>
      <c r="B4648" s="585">
        <v>4.0</v>
      </c>
      <c r="C4648" s="580" t="str">
        <f t="shared" si="1"/>
        <v>FRENTE</v>
      </c>
      <c r="D4648" s="583" t="s">
        <v>8317</v>
      </c>
      <c r="E4648" s="585">
        <v>35.0</v>
      </c>
      <c r="H4648" s="580" t="str">
        <f t="shared" si="2"/>
        <v>INSERT INTO public.rack (ubicacion, pasillo, lado, almacen) VALUES('G3503F','4','FRENTE','Physical Locations/APT/Stock/Cedis I');</v>
      </c>
    </row>
    <row r="4649">
      <c r="A4649" s="584" t="s">
        <v>6814</v>
      </c>
      <c r="B4649" s="585">
        <v>4.0</v>
      </c>
      <c r="C4649" s="580" t="str">
        <f t="shared" si="1"/>
        <v>REVERSO</v>
      </c>
      <c r="D4649" s="583" t="s">
        <v>8317</v>
      </c>
      <c r="E4649" s="585">
        <v>35.0</v>
      </c>
      <c r="H4649" s="580" t="str">
        <f t="shared" si="2"/>
        <v>INSERT INTO public.rack (ubicacion, pasillo, lado, almacen) VALUES('G3503R','4','REVERSO','Physical Locations/APT/Stock/Cedis I');</v>
      </c>
    </row>
    <row r="4650">
      <c r="A4650" s="584" t="s">
        <v>6806</v>
      </c>
      <c r="B4650" s="585">
        <v>4.0</v>
      </c>
      <c r="C4650" s="580" t="str">
        <f t="shared" si="1"/>
        <v>FRENTE</v>
      </c>
      <c r="D4650" s="583" t="s">
        <v>8317</v>
      </c>
      <c r="E4650" s="585">
        <v>35.0</v>
      </c>
      <c r="H4650" s="580" t="str">
        <f t="shared" si="2"/>
        <v>INSERT INTO public.rack (ubicacion, pasillo, lado, almacen) VALUES('G3504F','4','FRENTE','Physical Locations/APT/Stock/Cedis I');</v>
      </c>
    </row>
    <row r="4651">
      <c r="A4651" s="584" t="s">
        <v>6799</v>
      </c>
      <c r="B4651" s="585">
        <v>4.0</v>
      </c>
      <c r="C4651" s="580" t="str">
        <f t="shared" si="1"/>
        <v>REVERSO</v>
      </c>
      <c r="D4651" s="583" t="s">
        <v>8317</v>
      </c>
      <c r="E4651" s="585">
        <v>35.0</v>
      </c>
      <c r="H4651" s="580" t="str">
        <f t="shared" si="2"/>
        <v>INSERT INTO public.rack (ubicacion, pasillo, lado, almacen) VALUES('G3504R','4','REVERSO','Physical Locations/APT/Stock/Cedis I');</v>
      </c>
    </row>
    <row r="4652">
      <c r="A4652" s="584" t="s">
        <v>6792</v>
      </c>
      <c r="B4652" s="585">
        <v>4.0</v>
      </c>
      <c r="C4652" s="580" t="str">
        <f t="shared" si="1"/>
        <v>FRENTE</v>
      </c>
      <c r="D4652" s="583" t="s">
        <v>8317</v>
      </c>
      <c r="E4652" s="585">
        <v>35.0</v>
      </c>
      <c r="H4652" s="580" t="str">
        <f t="shared" si="2"/>
        <v>INSERT INTO public.rack (ubicacion, pasillo, lado, almacen) VALUES('G3505F','4','FRENTE','Physical Locations/APT/Stock/Cedis I');</v>
      </c>
    </row>
    <row r="4653">
      <c r="A4653" s="584" t="s">
        <v>6785</v>
      </c>
      <c r="B4653" s="585">
        <v>4.0</v>
      </c>
      <c r="C4653" s="580" t="str">
        <f t="shared" si="1"/>
        <v>REVERSO</v>
      </c>
      <c r="D4653" s="583" t="s">
        <v>8317</v>
      </c>
      <c r="E4653" s="585">
        <v>35.0</v>
      </c>
      <c r="H4653" s="580" t="str">
        <f t="shared" si="2"/>
        <v>INSERT INTO public.rack (ubicacion, pasillo, lado, almacen) VALUES('G3505R','4','REVERSO','Physical Locations/APT/Stock/Cedis I');</v>
      </c>
    </row>
    <row r="4654">
      <c r="A4654" s="584" t="s">
        <v>6778</v>
      </c>
      <c r="B4654" s="585">
        <v>4.0</v>
      </c>
      <c r="C4654" s="580" t="str">
        <f t="shared" si="1"/>
        <v>FRENTE</v>
      </c>
      <c r="D4654" s="583" t="s">
        <v>8317</v>
      </c>
      <c r="E4654" s="585">
        <v>35.0</v>
      </c>
      <c r="H4654" s="580" t="str">
        <f t="shared" si="2"/>
        <v>INSERT INTO public.rack (ubicacion, pasillo, lado, almacen) VALUES('G3506F','4','FRENTE','Physical Locations/APT/Stock/Cedis I');</v>
      </c>
    </row>
    <row r="4655">
      <c r="A4655" s="584" t="s">
        <v>6772</v>
      </c>
      <c r="B4655" s="585">
        <v>4.0</v>
      </c>
      <c r="C4655" s="580" t="str">
        <f t="shared" si="1"/>
        <v>REVERSO</v>
      </c>
      <c r="D4655" s="583" t="s">
        <v>8317</v>
      </c>
      <c r="E4655" s="585">
        <v>35.0</v>
      </c>
      <c r="H4655" s="580" t="str">
        <f t="shared" si="2"/>
        <v>INSERT INTO public.rack (ubicacion, pasillo, lado, almacen) VALUES('G3506R','4','REVERSO','Physical Locations/APT/Stock/Cedis I');</v>
      </c>
    </row>
    <row r="4656">
      <c r="A4656" s="584" t="s">
        <v>6766</v>
      </c>
      <c r="B4656" s="585">
        <v>4.0</v>
      </c>
      <c r="C4656" s="580" t="str">
        <f t="shared" si="1"/>
        <v>FRENTE</v>
      </c>
      <c r="D4656" s="583" t="s">
        <v>8317</v>
      </c>
      <c r="E4656" s="585">
        <v>35.0</v>
      </c>
      <c r="H4656" s="580" t="str">
        <f t="shared" si="2"/>
        <v>INSERT INTO public.rack (ubicacion, pasillo, lado, almacen) VALUES('G3507F','4','FRENTE','Physical Locations/APT/Stock/Cedis I');</v>
      </c>
    </row>
    <row r="4657">
      <c r="A4657" s="584" t="s">
        <v>6759</v>
      </c>
      <c r="B4657" s="585">
        <v>4.0</v>
      </c>
      <c r="C4657" s="580" t="str">
        <f t="shared" si="1"/>
        <v>REVERSO</v>
      </c>
      <c r="D4657" s="583" t="s">
        <v>8317</v>
      </c>
      <c r="E4657" s="585">
        <v>35.0</v>
      </c>
      <c r="H4657" s="580" t="str">
        <f t="shared" si="2"/>
        <v>INSERT INTO public.rack (ubicacion, pasillo, lado, almacen) VALUES('G3507R','4','REVERSO','Physical Locations/APT/Stock/Cedis I');</v>
      </c>
    </row>
    <row r="4658">
      <c r="A4658" s="584" t="s">
        <v>6751</v>
      </c>
      <c r="B4658" s="585">
        <v>4.0</v>
      </c>
      <c r="C4658" s="580" t="str">
        <f t="shared" si="1"/>
        <v>FRENTE</v>
      </c>
      <c r="D4658" s="583" t="s">
        <v>8317</v>
      </c>
      <c r="E4658" s="585">
        <v>35.0</v>
      </c>
      <c r="H4658" s="580" t="str">
        <f t="shared" si="2"/>
        <v>INSERT INTO public.rack (ubicacion, pasillo, lado, almacen) VALUES('G3508F','4','FRENTE','Physical Locations/APT/Stock/Cedis I');</v>
      </c>
    </row>
    <row r="4659">
      <c r="A4659" s="584" t="s">
        <v>6744</v>
      </c>
      <c r="B4659" s="585">
        <v>4.0</v>
      </c>
      <c r="C4659" s="580" t="str">
        <f t="shared" si="1"/>
        <v>REVERSO</v>
      </c>
      <c r="D4659" s="583" t="s">
        <v>8317</v>
      </c>
      <c r="E4659" s="585">
        <v>35.0</v>
      </c>
      <c r="H4659" s="580" t="str">
        <f t="shared" si="2"/>
        <v>INSERT INTO public.rack (ubicacion, pasillo, lado, almacen) VALUES('G3508R','4','REVERSO','Physical Locations/APT/Stock/Cedis I');</v>
      </c>
    </row>
    <row r="4660">
      <c r="A4660" s="584" t="s">
        <v>6976</v>
      </c>
      <c r="B4660" s="585">
        <v>4.0</v>
      </c>
      <c r="C4660" s="580" t="str">
        <f t="shared" si="1"/>
        <v>FRENTE</v>
      </c>
      <c r="D4660" s="583" t="s">
        <v>8317</v>
      </c>
      <c r="E4660" s="585">
        <v>36.0</v>
      </c>
      <c r="H4660" s="580" t="str">
        <f t="shared" si="2"/>
        <v>INSERT INTO public.rack (ubicacion, pasillo, lado, almacen) VALUES('G3601F','4','FRENTE','Physical Locations/APT/Stock/Cedis I');</v>
      </c>
    </row>
    <row r="4661">
      <c r="A4661" s="584" t="s">
        <v>6968</v>
      </c>
      <c r="B4661" s="585">
        <v>4.0</v>
      </c>
      <c r="C4661" s="580" t="str">
        <f t="shared" si="1"/>
        <v>REVERSO</v>
      </c>
      <c r="D4661" s="583" t="s">
        <v>8317</v>
      </c>
      <c r="E4661" s="585">
        <v>36.0</v>
      </c>
      <c r="H4661" s="580" t="str">
        <f t="shared" si="2"/>
        <v>INSERT INTO public.rack (ubicacion, pasillo, lado, almacen) VALUES('G3601R','4','REVERSO','Physical Locations/APT/Stock/Cedis I');</v>
      </c>
    </row>
    <row r="4662">
      <c r="A4662" s="584" t="s">
        <v>6960</v>
      </c>
      <c r="B4662" s="585">
        <v>4.0</v>
      </c>
      <c r="C4662" s="580" t="str">
        <f t="shared" si="1"/>
        <v>FRENTE</v>
      </c>
      <c r="D4662" s="583" t="s">
        <v>8317</v>
      </c>
      <c r="E4662" s="585">
        <v>36.0</v>
      </c>
      <c r="H4662" s="580" t="str">
        <f t="shared" si="2"/>
        <v>INSERT INTO public.rack (ubicacion, pasillo, lado, almacen) VALUES('G3602F','4','FRENTE','Physical Locations/APT/Stock/Cedis I');</v>
      </c>
    </row>
    <row r="4663">
      <c r="A4663" s="584" t="s">
        <v>6952</v>
      </c>
      <c r="B4663" s="585">
        <v>4.0</v>
      </c>
      <c r="C4663" s="580" t="str">
        <f t="shared" si="1"/>
        <v>REVERSO</v>
      </c>
      <c r="D4663" s="583" t="s">
        <v>8317</v>
      </c>
      <c r="E4663" s="585">
        <v>36.0</v>
      </c>
      <c r="H4663" s="580" t="str">
        <f t="shared" si="2"/>
        <v>INSERT INTO public.rack (ubicacion, pasillo, lado, almacen) VALUES('G3602R','4','REVERSO','Physical Locations/APT/Stock/Cedis I');</v>
      </c>
    </row>
    <row r="4664">
      <c r="A4664" s="584" t="s">
        <v>6944</v>
      </c>
      <c r="B4664" s="585">
        <v>4.0</v>
      </c>
      <c r="C4664" s="580" t="str">
        <f t="shared" si="1"/>
        <v>FRENTE</v>
      </c>
      <c r="D4664" s="583" t="s">
        <v>8317</v>
      </c>
      <c r="E4664" s="585">
        <v>36.0</v>
      </c>
      <c r="H4664" s="580" t="str">
        <f t="shared" si="2"/>
        <v>INSERT INTO public.rack (ubicacion, pasillo, lado, almacen) VALUES('G3603F','4','FRENTE','Physical Locations/APT/Stock/Cedis I');</v>
      </c>
    </row>
    <row r="4665">
      <c r="A4665" s="584" t="s">
        <v>6936</v>
      </c>
      <c r="B4665" s="585">
        <v>4.0</v>
      </c>
      <c r="C4665" s="580" t="str">
        <f t="shared" si="1"/>
        <v>REVERSO</v>
      </c>
      <c r="D4665" s="583" t="s">
        <v>8317</v>
      </c>
      <c r="E4665" s="585">
        <v>36.0</v>
      </c>
      <c r="H4665" s="580" t="str">
        <f t="shared" si="2"/>
        <v>INSERT INTO public.rack (ubicacion, pasillo, lado, almacen) VALUES('G3603R','4','REVERSO','Physical Locations/APT/Stock/Cedis I');</v>
      </c>
    </row>
    <row r="4666">
      <c r="A4666" s="584" t="s">
        <v>6928</v>
      </c>
      <c r="B4666" s="585">
        <v>4.0</v>
      </c>
      <c r="C4666" s="580" t="str">
        <f t="shared" si="1"/>
        <v>FRENTE</v>
      </c>
      <c r="D4666" s="583" t="s">
        <v>8317</v>
      </c>
      <c r="E4666" s="585">
        <v>36.0</v>
      </c>
      <c r="H4666" s="580" t="str">
        <f t="shared" si="2"/>
        <v>INSERT INTO public.rack (ubicacion, pasillo, lado, almacen) VALUES('G3604F','4','FRENTE','Physical Locations/APT/Stock/Cedis I');</v>
      </c>
    </row>
    <row r="4667">
      <c r="A4667" s="584" t="s">
        <v>6920</v>
      </c>
      <c r="B4667" s="585">
        <v>4.0</v>
      </c>
      <c r="C4667" s="580" t="str">
        <f t="shared" si="1"/>
        <v>REVERSO</v>
      </c>
      <c r="D4667" s="583" t="s">
        <v>8317</v>
      </c>
      <c r="E4667" s="585">
        <v>36.0</v>
      </c>
      <c r="H4667" s="580" t="str">
        <f t="shared" si="2"/>
        <v>INSERT INTO public.rack (ubicacion, pasillo, lado, almacen) VALUES('G3604R','4','REVERSO','Physical Locations/APT/Stock/Cedis I');</v>
      </c>
    </row>
    <row r="4668">
      <c r="A4668" s="584" t="s">
        <v>6912</v>
      </c>
      <c r="B4668" s="585">
        <v>4.0</v>
      </c>
      <c r="C4668" s="580" t="str">
        <f t="shared" si="1"/>
        <v>FRENTE</v>
      </c>
      <c r="D4668" s="583" t="s">
        <v>8317</v>
      </c>
      <c r="E4668" s="585">
        <v>36.0</v>
      </c>
      <c r="H4668" s="580" t="str">
        <f t="shared" si="2"/>
        <v>INSERT INTO public.rack (ubicacion, pasillo, lado, almacen) VALUES('G3605F','4','FRENTE','Physical Locations/APT/Stock/Cedis I');</v>
      </c>
    </row>
    <row r="4669">
      <c r="A4669" s="584" t="s">
        <v>6904</v>
      </c>
      <c r="B4669" s="585">
        <v>4.0</v>
      </c>
      <c r="C4669" s="580" t="str">
        <f t="shared" si="1"/>
        <v>REVERSO</v>
      </c>
      <c r="D4669" s="583" t="s">
        <v>8317</v>
      </c>
      <c r="E4669" s="585">
        <v>36.0</v>
      </c>
      <c r="H4669" s="580" t="str">
        <f t="shared" si="2"/>
        <v>INSERT INTO public.rack (ubicacion, pasillo, lado, almacen) VALUES('G3605R','4','REVERSO','Physical Locations/APT/Stock/Cedis I');</v>
      </c>
    </row>
    <row r="4670">
      <c r="A4670" s="584" t="s">
        <v>6896</v>
      </c>
      <c r="B4670" s="585">
        <v>4.0</v>
      </c>
      <c r="C4670" s="580" t="str">
        <f t="shared" si="1"/>
        <v>FRENTE</v>
      </c>
      <c r="D4670" s="583" t="s">
        <v>8317</v>
      </c>
      <c r="E4670" s="585">
        <v>36.0</v>
      </c>
      <c r="H4670" s="580" t="str">
        <f t="shared" si="2"/>
        <v>INSERT INTO public.rack (ubicacion, pasillo, lado, almacen) VALUES('G3606F','4','FRENTE','Physical Locations/APT/Stock/Cedis I');</v>
      </c>
    </row>
    <row r="4671">
      <c r="A4671" s="584" t="s">
        <v>6888</v>
      </c>
      <c r="B4671" s="585">
        <v>4.0</v>
      </c>
      <c r="C4671" s="580" t="str">
        <f t="shared" si="1"/>
        <v>REVERSO</v>
      </c>
      <c r="D4671" s="583" t="s">
        <v>8317</v>
      </c>
      <c r="E4671" s="585">
        <v>36.0</v>
      </c>
      <c r="H4671" s="580" t="str">
        <f t="shared" si="2"/>
        <v>INSERT INTO public.rack (ubicacion, pasillo, lado, almacen) VALUES('G3606R','4','REVERSO','Physical Locations/APT/Stock/Cedis I');</v>
      </c>
    </row>
    <row r="4672">
      <c r="A4672" s="584" t="s">
        <v>6880</v>
      </c>
      <c r="B4672" s="585">
        <v>4.0</v>
      </c>
      <c r="C4672" s="580" t="str">
        <f t="shared" si="1"/>
        <v>FRENTE</v>
      </c>
      <c r="D4672" s="583" t="s">
        <v>8317</v>
      </c>
      <c r="E4672" s="585">
        <v>36.0</v>
      </c>
      <c r="H4672" s="580" t="str">
        <f t="shared" si="2"/>
        <v>INSERT INTO public.rack (ubicacion, pasillo, lado, almacen) VALUES('G3607F','4','FRENTE','Physical Locations/APT/Stock/Cedis I');</v>
      </c>
    </row>
    <row r="4673">
      <c r="A4673" s="584" t="s">
        <v>6873</v>
      </c>
      <c r="B4673" s="585">
        <v>4.0</v>
      </c>
      <c r="C4673" s="580" t="str">
        <f t="shared" si="1"/>
        <v>REVERSO</v>
      </c>
      <c r="D4673" s="583" t="s">
        <v>8317</v>
      </c>
      <c r="E4673" s="585">
        <v>36.0</v>
      </c>
      <c r="H4673" s="580" t="str">
        <f t="shared" si="2"/>
        <v>INSERT INTO public.rack (ubicacion, pasillo, lado, almacen) VALUES('G3607R','4','REVERSO','Physical Locations/APT/Stock/Cedis I');</v>
      </c>
    </row>
    <row r="4674">
      <c r="A4674" s="584" t="s">
        <v>6866</v>
      </c>
      <c r="B4674" s="585">
        <v>4.0</v>
      </c>
      <c r="C4674" s="580" t="str">
        <f t="shared" si="1"/>
        <v>FRENTE</v>
      </c>
      <c r="D4674" s="583" t="s">
        <v>8317</v>
      </c>
      <c r="E4674" s="585">
        <v>36.0</v>
      </c>
      <c r="H4674" s="580" t="str">
        <f t="shared" si="2"/>
        <v>INSERT INTO public.rack (ubicacion, pasillo, lado, almacen) VALUES('G3608F','4','FRENTE','Physical Locations/APT/Stock/Cedis I');</v>
      </c>
    </row>
    <row r="4675">
      <c r="A4675" s="584" t="s">
        <v>6859</v>
      </c>
      <c r="B4675" s="585">
        <v>4.0</v>
      </c>
      <c r="C4675" s="580" t="str">
        <f t="shared" si="1"/>
        <v>REVERSO</v>
      </c>
      <c r="D4675" s="583" t="s">
        <v>8317</v>
      </c>
      <c r="E4675" s="585">
        <v>36.0</v>
      </c>
      <c r="H4675" s="580" t="str">
        <f t="shared" si="2"/>
        <v>INSERT INTO public.rack (ubicacion, pasillo, lado, almacen) VALUES('G3608R','4','REVERSO','Physical Locations/APT/Stock/Cedis I');</v>
      </c>
    </row>
    <row r="4676">
      <c r="A4676" s="584" t="s">
        <v>7036</v>
      </c>
      <c r="B4676" s="585">
        <v>4.0</v>
      </c>
      <c r="C4676" s="580" t="str">
        <f t="shared" si="1"/>
        <v>FRENTE</v>
      </c>
      <c r="D4676" s="583" t="s">
        <v>8317</v>
      </c>
      <c r="E4676" s="585">
        <v>37.0</v>
      </c>
      <c r="H4676" s="580" t="str">
        <f t="shared" si="2"/>
        <v>INSERT INTO public.rack (ubicacion, pasillo, lado, almacen) VALUES('G3705F','4','FRENTE','Physical Locations/APT/Stock/Cedis I');</v>
      </c>
    </row>
    <row r="4677">
      <c r="A4677" s="584" t="s">
        <v>7028</v>
      </c>
      <c r="B4677" s="585">
        <v>4.0</v>
      </c>
      <c r="C4677" s="580" t="str">
        <f t="shared" si="1"/>
        <v>REVERSO</v>
      </c>
      <c r="D4677" s="583" t="s">
        <v>8317</v>
      </c>
      <c r="E4677" s="585">
        <v>37.0</v>
      </c>
      <c r="H4677" s="580" t="str">
        <f t="shared" si="2"/>
        <v>INSERT INTO public.rack (ubicacion, pasillo, lado, almacen) VALUES('G3705R','4','REVERSO','Physical Locations/APT/Stock/Cedis I');</v>
      </c>
    </row>
    <row r="4678">
      <c r="A4678" s="584" t="s">
        <v>7021</v>
      </c>
      <c r="B4678" s="585">
        <v>4.0</v>
      </c>
      <c r="C4678" s="580" t="str">
        <f t="shared" si="1"/>
        <v>FRENTE</v>
      </c>
      <c r="D4678" s="583" t="s">
        <v>8317</v>
      </c>
      <c r="E4678" s="585">
        <v>37.0</v>
      </c>
      <c r="H4678" s="580" t="str">
        <f t="shared" si="2"/>
        <v>INSERT INTO public.rack (ubicacion, pasillo, lado, almacen) VALUES('G3706F','4','FRENTE','Physical Locations/APT/Stock/Cedis I');</v>
      </c>
    </row>
    <row r="4679">
      <c r="A4679" s="584" t="s">
        <v>7013</v>
      </c>
      <c r="B4679" s="585">
        <v>4.0</v>
      </c>
      <c r="C4679" s="580" t="str">
        <f t="shared" si="1"/>
        <v>REVERSO</v>
      </c>
      <c r="D4679" s="583" t="s">
        <v>8317</v>
      </c>
      <c r="E4679" s="585">
        <v>37.0</v>
      </c>
      <c r="H4679" s="580" t="str">
        <f t="shared" si="2"/>
        <v>INSERT INTO public.rack (ubicacion, pasillo, lado, almacen) VALUES('G3706R','4','REVERSO','Physical Locations/APT/Stock/Cedis I');</v>
      </c>
    </row>
    <row r="4680">
      <c r="A4680" s="584" t="s">
        <v>7006</v>
      </c>
      <c r="B4680" s="585">
        <v>4.0</v>
      </c>
      <c r="C4680" s="580" t="str">
        <f t="shared" si="1"/>
        <v>FRENTE</v>
      </c>
      <c r="D4680" s="583" t="s">
        <v>8317</v>
      </c>
      <c r="E4680" s="585">
        <v>37.0</v>
      </c>
      <c r="H4680" s="580" t="str">
        <f t="shared" si="2"/>
        <v>INSERT INTO public.rack (ubicacion, pasillo, lado, almacen) VALUES('G3707F','4','FRENTE','Physical Locations/APT/Stock/Cedis I');</v>
      </c>
    </row>
    <row r="4681">
      <c r="A4681" s="584" t="s">
        <v>6998</v>
      </c>
      <c r="B4681" s="585">
        <v>4.0</v>
      </c>
      <c r="C4681" s="580" t="str">
        <f t="shared" si="1"/>
        <v>REVERSO</v>
      </c>
      <c r="D4681" s="583" t="s">
        <v>8317</v>
      </c>
      <c r="E4681" s="585">
        <v>37.0</v>
      </c>
      <c r="H4681" s="580" t="str">
        <f t="shared" si="2"/>
        <v>INSERT INTO public.rack (ubicacion, pasillo, lado, almacen) VALUES('G3707R','4','REVERSO','Physical Locations/APT/Stock/Cedis I');</v>
      </c>
    </row>
    <row r="4682">
      <c r="A4682" s="584" t="s">
        <v>6991</v>
      </c>
      <c r="B4682" s="585">
        <v>4.0</v>
      </c>
      <c r="C4682" s="580" t="str">
        <f t="shared" si="1"/>
        <v>FRENTE</v>
      </c>
      <c r="D4682" s="583" t="s">
        <v>8317</v>
      </c>
      <c r="E4682" s="585">
        <v>37.0</v>
      </c>
      <c r="H4682" s="580" t="str">
        <f t="shared" si="2"/>
        <v>INSERT INTO public.rack (ubicacion, pasillo, lado, almacen) VALUES('G3708F','4','FRENTE','Physical Locations/APT/Stock/Cedis I');</v>
      </c>
    </row>
    <row r="4683">
      <c r="A4683" s="584" t="s">
        <v>6983</v>
      </c>
      <c r="B4683" s="585">
        <v>4.0</v>
      </c>
      <c r="C4683" s="580" t="str">
        <f t="shared" si="1"/>
        <v>REVERSO</v>
      </c>
      <c r="D4683" s="583" t="s">
        <v>8317</v>
      </c>
      <c r="E4683" s="585">
        <v>37.0</v>
      </c>
      <c r="H4683" s="580" t="str">
        <f t="shared" si="2"/>
        <v>INSERT INTO public.rack (ubicacion, pasillo, lado, almacen) VALUES('G3708R','4','REVERSO','Physical Locations/APT/Stock/Cedis I');</v>
      </c>
    </row>
    <row r="4684">
      <c r="A4684" s="584" t="s">
        <v>7148</v>
      </c>
      <c r="B4684" s="585">
        <v>4.0</v>
      </c>
      <c r="C4684" s="580" t="str">
        <f t="shared" si="1"/>
        <v>FRENTE</v>
      </c>
      <c r="D4684" s="583" t="s">
        <v>8317</v>
      </c>
      <c r="E4684" s="585">
        <v>38.0</v>
      </c>
      <c r="H4684" s="580" t="str">
        <f t="shared" si="2"/>
        <v>INSERT INTO public.rack (ubicacion, pasillo, lado, almacen) VALUES('G3805F','4','FRENTE','Physical Locations/APT/Stock/Cedis I');</v>
      </c>
    </row>
    <row r="4685">
      <c r="A4685" s="584" t="s">
        <v>7140</v>
      </c>
      <c r="B4685" s="585">
        <v>4.0</v>
      </c>
      <c r="C4685" s="580" t="str">
        <f t="shared" si="1"/>
        <v>REVERSO</v>
      </c>
      <c r="D4685" s="583" t="s">
        <v>8317</v>
      </c>
      <c r="E4685" s="585">
        <v>38.0</v>
      </c>
      <c r="H4685" s="580" t="str">
        <f t="shared" si="2"/>
        <v>INSERT INTO public.rack (ubicacion, pasillo, lado, almacen) VALUES('G3805R','4','REVERSO','Physical Locations/APT/Stock/Cedis I');</v>
      </c>
    </row>
    <row r="4686">
      <c r="A4686" s="584" t="s">
        <v>7133</v>
      </c>
      <c r="B4686" s="585">
        <v>4.0</v>
      </c>
      <c r="C4686" s="580" t="str">
        <f t="shared" si="1"/>
        <v>FRENTE</v>
      </c>
      <c r="D4686" s="583" t="s">
        <v>8317</v>
      </c>
      <c r="E4686" s="585">
        <v>38.0</v>
      </c>
      <c r="H4686" s="580" t="str">
        <f t="shared" si="2"/>
        <v>INSERT INTO public.rack (ubicacion, pasillo, lado, almacen) VALUES('G3806F','4','FRENTE','Physical Locations/APT/Stock/Cedis I');</v>
      </c>
    </row>
    <row r="4687">
      <c r="A4687" s="584" t="s">
        <v>7125</v>
      </c>
      <c r="B4687" s="585">
        <v>4.0</v>
      </c>
      <c r="C4687" s="580" t="str">
        <f t="shared" si="1"/>
        <v>REVERSO</v>
      </c>
      <c r="D4687" s="583" t="s">
        <v>8317</v>
      </c>
      <c r="E4687" s="585">
        <v>38.0</v>
      </c>
      <c r="H4687" s="580" t="str">
        <f t="shared" si="2"/>
        <v>INSERT INTO public.rack (ubicacion, pasillo, lado, almacen) VALUES('G3806R','4','REVERSO','Physical Locations/APT/Stock/Cedis I');</v>
      </c>
    </row>
    <row r="4688">
      <c r="A4688" s="584" t="s">
        <v>7118</v>
      </c>
      <c r="B4688" s="585">
        <v>4.0</v>
      </c>
      <c r="C4688" s="580" t="str">
        <f t="shared" si="1"/>
        <v>FRENTE</v>
      </c>
      <c r="D4688" s="583" t="s">
        <v>8317</v>
      </c>
      <c r="E4688" s="585">
        <v>38.0</v>
      </c>
      <c r="H4688" s="580" t="str">
        <f t="shared" si="2"/>
        <v>INSERT INTO public.rack (ubicacion, pasillo, lado, almacen) VALUES('G3807F','4','FRENTE','Physical Locations/APT/Stock/Cedis I');</v>
      </c>
    </row>
    <row r="4689">
      <c r="A4689" s="584" t="s">
        <v>7110</v>
      </c>
      <c r="B4689" s="585">
        <v>4.0</v>
      </c>
      <c r="C4689" s="580" t="str">
        <f t="shared" si="1"/>
        <v>REVERSO</v>
      </c>
      <c r="D4689" s="583" t="s">
        <v>8317</v>
      </c>
      <c r="E4689" s="585">
        <v>38.0</v>
      </c>
      <c r="H4689" s="580" t="str">
        <f t="shared" si="2"/>
        <v>INSERT INTO public.rack (ubicacion, pasillo, lado, almacen) VALUES('G3807R','4','REVERSO','Physical Locations/APT/Stock/Cedis I');</v>
      </c>
    </row>
    <row r="4690">
      <c r="A4690" s="584" t="s">
        <v>7103</v>
      </c>
      <c r="B4690" s="585">
        <v>4.0</v>
      </c>
      <c r="C4690" s="580" t="str">
        <f t="shared" si="1"/>
        <v>FRENTE</v>
      </c>
      <c r="D4690" s="583" t="s">
        <v>8317</v>
      </c>
      <c r="E4690" s="585">
        <v>38.0</v>
      </c>
      <c r="H4690" s="580" t="str">
        <f t="shared" si="2"/>
        <v>INSERT INTO public.rack (ubicacion, pasillo, lado, almacen) VALUES('G3808F','4','FRENTE','Physical Locations/APT/Stock/Cedis I');</v>
      </c>
    </row>
    <row r="4691">
      <c r="A4691" s="584" t="s">
        <v>7095</v>
      </c>
      <c r="B4691" s="585">
        <v>4.0</v>
      </c>
      <c r="C4691" s="580" t="str">
        <f t="shared" si="1"/>
        <v>REVERSO</v>
      </c>
      <c r="D4691" s="583" t="s">
        <v>8317</v>
      </c>
      <c r="E4691" s="585">
        <v>38.0</v>
      </c>
      <c r="H4691" s="580" t="str">
        <f t="shared" si="2"/>
        <v>INSERT INTO public.rack (ubicacion, pasillo, lado, almacen) VALUES('G3808R','4','REVERSO','Physical Locations/APT/Stock/Cedis I');</v>
      </c>
    </row>
    <row r="4692">
      <c r="A4692" s="584" t="s">
        <v>7304</v>
      </c>
      <c r="B4692" s="585">
        <v>4.0</v>
      </c>
      <c r="C4692" s="580" t="str">
        <f t="shared" si="1"/>
        <v>FRENTE</v>
      </c>
      <c r="D4692" s="583" t="s">
        <v>8317</v>
      </c>
      <c r="E4692" s="585">
        <v>39.0</v>
      </c>
      <c r="H4692" s="580" t="str">
        <f t="shared" si="2"/>
        <v>INSERT INTO public.rack (ubicacion, pasillo, lado, almacen) VALUES('G3901F','4','FRENTE','Physical Locations/APT/Stock/Cedis I');</v>
      </c>
    </row>
    <row r="4693">
      <c r="A4693" s="584" t="s">
        <v>7299</v>
      </c>
      <c r="B4693" s="585">
        <v>4.0</v>
      </c>
      <c r="C4693" s="580" t="str">
        <f t="shared" si="1"/>
        <v>REVERSO</v>
      </c>
      <c r="D4693" s="583" t="s">
        <v>8317</v>
      </c>
      <c r="E4693" s="585">
        <v>39.0</v>
      </c>
      <c r="H4693" s="580" t="str">
        <f t="shared" si="2"/>
        <v>INSERT INTO public.rack (ubicacion, pasillo, lado, almacen) VALUES('G3901R','4','REVERSO','Physical Locations/APT/Stock/Cedis I');</v>
      </c>
    </row>
    <row r="4694">
      <c r="A4694" s="584" t="s">
        <v>7294</v>
      </c>
      <c r="B4694" s="585">
        <v>4.0</v>
      </c>
      <c r="C4694" s="580" t="str">
        <f t="shared" si="1"/>
        <v>FRENTE</v>
      </c>
      <c r="D4694" s="583" t="s">
        <v>8317</v>
      </c>
      <c r="E4694" s="585">
        <v>39.0</v>
      </c>
      <c r="H4694" s="580" t="str">
        <f t="shared" si="2"/>
        <v>INSERT INTO public.rack (ubicacion, pasillo, lado, almacen) VALUES('G3902F','4','FRENTE','Physical Locations/APT/Stock/Cedis I');</v>
      </c>
    </row>
    <row r="4695">
      <c r="A4695" s="584" t="s">
        <v>7289</v>
      </c>
      <c r="B4695" s="585">
        <v>4.0</v>
      </c>
      <c r="C4695" s="580" t="str">
        <f t="shared" si="1"/>
        <v>REVERSO</v>
      </c>
      <c r="D4695" s="583" t="s">
        <v>8317</v>
      </c>
      <c r="E4695" s="585">
        <v>39.0</v>
      </c>
      <c r="H4695" s="580" t="str">
        <f t="shared" si="2"/>
        <v>INSERT INTO public.rack (ubicacion, pasillo, lado, almacen) VALUES('G3902R','4','REVERSO','Physical Locations/APT/Stock/Cedis I');</v>
      </c>
    </row>
    <row r="4696">
      <c r="A4696" s="584" t="s">
        <v>7284</v>
      </c>
      <c r="B4696" s="585">
        <v>4.0</v>
      </c>
      <c r="C4696" s="580" t="str">
        <f t="shared" si="1"/>
        <v>FRENTE</v>
      </c>
      <c r="D4696" s="583" t="s">
        <v>8317</v>
      </c>
      <c r="E4696" s="585">
        <v>39.0</v>
      </c>
      <c r="H4696" s="580" t="str">
        <f t="shared" si="2"/>
        <v>INSERT INTO public.rack (ubicacion, pasillo, lado, almacen) VALUES('G3903F','4','FRENTE','Physical Locations/APT/Stock/Cedis I');</v>
      </c>
    </row>
    <row r="4697">
      <c r="A4697" s="584" t="s">
        <v>7279</v>
      </c>
      <c r="B4697" s="585">
        <v>4.0</v>
      </c>
      <c r="C4697" s="580" t="str">
        <f t="shared" si="1"/>
        <v>REVERSO</v>
      </c>
      <c r="D4697" s="583" t="s">
        <v>8317</v>
      </c>
      <c r="E4697" s="585">
        <v>39.0</v>
      </c>
      <c r="H4697" s="580" t="str">
        <f t="shared" si="2"/>
        <v>INSERT INTO public.rack (ubicacion, pasillo, lado, almacen) VALUES('G3903R','4','REVERSO','Physical Locations/APT/Stock/Cedis I');</v>
      </c>
    </row>
    <row r="4698">
      <c r="A4698" s="584" t="s">
        <v>7274</v>
      </c>
      <c r="B4698" s="585">
        <v>4.0</v>
      </c>
      <c r="C4698" s="580" t="str">
        <f t="shared" si="1"/>
        <v>FRENTE</v>
      </c>
      <c r="D4698" s="583" t="s">
        <v>8317</v>
      </c>
      <c r="E4698" s="585">
        <v>39.0</v>
      </c>
      <c r="H4698" s="580" t="str">
        <f t="shared" si="2"/>
        <v>INSERT INTO public.rack (ubicacion, pasillo, lado, almacen) VALUES('G3904F','4','FRENTE','Physical Locations/APT/Stock/Cedis I');</v>
      </c>
    </row>
    <row r="4699">
      <c r="A4699" s="584" t="s">
        <v>7269</v>
      </c>
      <c r="B4699" s="585">
        <v>4.0</v>
      </c>
      <c r="C4699" s="580" t="str">
        <f t="shared" si="1"/>
        <v>REVERSO</v>
      </c>
      <c r="D4699" s="583" t="s">
        <v>8317</v>
      </c>
      <c r="E4699" s="585">
        <v>39.0</v>
      </c>
      <c r="H4699" s="580" t="str">
        <f t="shared" si="2"/>
        <v>INSERT INTO public.rack (ubicacion, pasillo, lado, almacen) VALUES('G3904R','4','REVERSO','Physical Locations/APT/Stock/Cedis I');</v>
      </c>
    </row>
    <row r="4700">
      <c r="A4700" s="584" t="s">
        <v>7264</v>
      </c>
      <c r="B4700" s="585">
        <v>4.0</v>
      </c>
      <c r="C4700" s="580" t="str">
        <f t="shared" si="1"/>
        <v>FRENTE</v>
      </c>
      <c r="D4700" s="583" t="s">
        <v>8317</v>
      </c>
      <c r="E4700" s="585">
        <v>39.0</v>
      </c>
      <c r="H4700" s="580" t="str">
        <f t="shared" si="2"/>
        <v>INSERT INTO public.rack (ubicacion, pasillo, lado, almacen) VALUES('G3905F','4','FRENTE','Physical Locations/APT/Stock/Cedis I');</v>
      </c>
    </row>
    <row r="4701">
      <c r="A4701" s="584" t="s">
        <v>7256</v>
      </c>
      <c r="B4701" s="585">
        <v>4.0</v>
      </c>
      <c r="C4701" s="580" t="str">
        <f t="shared" si="1"/>
        <v>REVERSO</v>
      </c>
      <c r="D4701" s="583" t="s">
        <v>8317</v>
      </c>
      <c r="E4701" s="585">
        <v>39.0</v>
      </c>
      <c r="H4701" s="580" t="str">
        <f t="shared" si="2"/>
        <v>INSERT INTO public.rack (ubicacion, pasillo, lado, almacen) VALUES('G3905R','4','REVERSO','Physical Locations/APT/Stock/Cedis I');</v>
      </c>
    </row>
    <row r="4702">
      <c r="A4702" s="584" t="s">
        <v>7248</v>
      </c>
      <c r="B4702" s="585">
        <v>4.0</v>
      </c>
      <c r="C4702" s="580" t="str">
        <f t="shared" si="1"/>
        <v>FRENTE</v>
      </c>
      <c r="D4702" s="583" t="s">
        <v>8317</v>
      </c>
      <c r="E4702" s="585">
        <v>39.0</v>
      </c>
      <c r="H4702" s="580" t="str">
        <f t="shared" si="2"/>
        <v>INSERT INTO public.rack (ubicacion, pasillo, lado, almacen) VALUES('G3906F','4','FRENTE','Physical Locations/APT/Stock/Cedis I');</v>
      </c>
    </row>
    <row r="4703">
      <c r="A4703" s="584" t="s">
        <v>7240</v>
      </c>
      <c r="B4703" s="585">
        <v>4.0</v>
      </c>
      <c r="C4703" s="580" t="str">
        <f t="shared" si="1"/>
        <v>REVERSO</v>
      </c>
      <c r="D4703" s="583" t="s">
        <v>8317</v>
      </c>
      <c r="E4703" s="585">
        <v>39.0</v>
      </c>
      <c r="H4703" s="580" t="str">
        <f t="shared" si="2"/>
        <v>INSERT INTO public.rack (ubicacion, pasillo, lado, almacen) VALUES('G3906R','4','REVERSO','Physical Locations/APT/Stock/Cedis I');</v>
      </c>
    </row>
    <row r="4704">
      <c r="A4704" s="584" t="s">
        <v>7232</v>
      </c>
      <c r="B4704" s="585">
        <v>4.0</v>
      </c>
      <c r="C4704" s="580" t="str">
        <f t="shared" si="1"/>
        <v>FRENTE</v>
      </c>
      <c r="D4704" s="583" t="s">
        <v>8317</v>
      </c>
      <c r="E4704" s="585">
        <v>39.0</v>
      </c>
      <c r="H4704" s="580" t="str">
        <f t="shared" si="2"/>
        <v>INSERT INTO public.rack (ubicacion, pasillo, lado, almacen) VALUES('G3907F','4','FRENTE','Physical Locations/APT/Stock/Cedis I');</v>
      </c>
    </row>
    <row r="4705">
      <c r="A4705" s="584" t="s">
        <v>7224</v>
      </c>
      <c r="B4705" s="585">
        <v>4.0</v>
      </c>
      <c r="C4705" s="580" t="str">
        <f t="shared" si="1"/>
        <v>REVERSO</v>
      </c>
      <c r="D4705" s="583" t="s">
        <v>8317</v>
      </c>
      <c r="E4705" s="585">
        <v>39.0</v>
      </c>
      <c r="H4705" s="580" t="str">
        <f t="shared" si="2"/>
        <v>INSERT INTO public.rack (ubicacion, pasillo, lado, almacen) VALUES('G3907R','4','REVERSO','Physical Locations/APT/Stock/Cedis I');</v>
      </c>
    </row>
    <row r="4706">
      <c r="A4706" s="584" t="s">
        <v>7216</v>
      </c>
      <c r="B4706" s="585">
        <v>4.0</v>
      </c>
      <c r="C4706" s="580" t="str">
        <f t="shared" si="1"/>
        <v>FRENTE</v>
      </c>
      <c r="D4706" s="583" t="s">
        <v>8317</v>
      </c>
      <c r="E4706" s="585">
        <v>39.0</v>
      </c>
      <c r="H4706" s="580" t="str">
        <f t="shared" si="2"/>
        <v>INSERT INTO public.rack (ubicacion, pasillo, lado, almacen) VALUES('G3908F','4','FRENTE','Physical Locations/APT/Stock/Cedis I');</v>
      </c>
    </row>
    <row r="4707">
      <c r="A4707" s="584" t="s">
        <v>7208</v>
      </c>
      <c r="B4707" s="585">
        <v>4.0</v>
      </c>
      <c r="C4707" s="580" t="str">
        <f t="shared" si="1"/>
        <v>REVERSO</v>
      </c>
      <c r="D4707" s="583" t="s">
        <v>8317</v>
      </c>
      <c r="E4707" s="585">
        <v>39.0</v>
      </c>
      <c r="H4707" s="580" t="str">
        <f t="shared" si="2"/>
        <v>INSERT INTO public.rack (ubicacion, pasillo, lado, almacen) VALUES('G3908R','4','REVERSO','Physical Locations/APT/Stock/Cedis I');</v>
      </c>
    </row>
    <row r="4708">
      <c r="A4708" s="584" t="s">
        <v>7408</v>
      </c>
      <c r="B4708" s="585">
        <v>4.0</v>
      </c>
      <c r="C4708" s="580" t="str">
        <f t="shared" si="1"/>
        <v>FRENTE</v>
      </c>
      <c r="D4708" s="583" t="s">
        <v>8317</v>
      </c>
      <c r="E4708" s="585">
        <v>40.0</v>
      </c>
      <c r="H4708" s="580" t="str">
        <f t="shared" si="2"/>
        <v>INSERT INTO public.rack (ubicacion, pasillo, lado, almacen) VALUES('G4001F','4','FRENTE','Physical Locations/APT/Stock/Cedis I');</v>
      </c>
    </row>
    <row r="4709">
      <c r="A4709" s="584" t="s">
        <v>7403</v>
      </c>
      <c r="B4709" s="585">
        <v>4.0</v>
      </c>
      <c r="C4709" s="580" t="str">
        <f t="shared" si="1"/>
        <v>REVERSO</v>
      </c>
      <c r="D4709" s="583" t="s">
        <v>8317</v>
      </c>
      <c r="E4709" s="585">
        <v>40.0</v>
      </c>
      <c r="H4709" s="580" t="str">
        <f t="shared" si="2"/>
        <v>INSERT INTO public.rack (ubicacion, pasillo, lado, almacen) VALUES('G4001R','4','REVERSO','Physical Locations/APT/Stock/Cedis I');</v>
      </c>
    </row>
    <row r="4710">
      <c r="A4710" s="584" t="s">
        <v>7398</v>
      </c>
      <c r="B4710" s="585">
        <v>4.0</v>
      </c>
      <c r="C4710" s="580" t="str">
        <f t="shared" si="1"/>
        <v>FRENTE</v>
      </c>
      <c r="D4710" s="583" t="s">
        <v>8317</v>
      </c>
      <c r="E4710" s="585">
        <v>40.0</v>
      </c>
      <c r="H4710" s="580" t="str">
        <f t="shared" si="2"/>
        <v>INSERT INTO public.rack (ubicacion, pasillo, lado, almacen) VALUES('G4002F','4','FRENTE','Physical Locations/APT/Stock/Cedis I');</v>
      </c>
    </row>
    <row r="4711">
      <c r="A4711" s="584" t="s">
        <v>7393</v>
      </c>
      <c r="B4711" s="585">
        <v>4.0</v>
      </c>
      <c r="C4711" s="580" t="str">
        <f t="shared" si="1"/>
        <v>REVERSO</v>
      </c>
      <c r="D4711" s="583" t="s">
        <v>8317</v>
      </c>
      <c r="E4711" s="585">
        <v>40.0</v>
      </c>
      <c r="H4711" s="580" t="str">
        <f t="shared" si="2"/>
        <v>INSERT INTO public.rack (ubicacion, pasillo, lado, almacen) VALUES('G4002R','4','REVERSO','Physical Locations/APT/Stock/Cedis I');</v>
      </c>
    </row>
    <row r="4712">
      <c r="A4712" s="584" t="s">
        <v>7388</v>
      </c>
      <c r="B4712" s="585">
        <v>4.0</v>
      </c>
      <c r="C4712" s="580" t="str">
        <f t="shared" si="1"/>
        <v>FRENTE</v>
      </c>
      <c r="D4712" s="583" t="s">
        <v>8317</v>
      </c>
      <c r="E4712" s="585">
        <v>40.0</v>
      </c>
      <c r="H4712" s="580" t="str">
        <f t="shared" si="2"/>
        <v>INSERT INTO public.rack (ubicacion, pasillo, lado, almacen) VALUES('G4003F','4','FRENTE','Physical Locations/APT/Stock/Cedis I');</v>
      </c>
    </row>
    <row r="4713">
      <c r="A4713" s="584" t="s">
        <v>7383</v>
      </c>
      <c r="B4713" s="585">
        <v>4.0</v>
      </c>
      <c r="C4713" s="580" t="str">
        <f t="shared" si="1"/>
        <v>REVERSO</v>
      </c>
      <c r="D4713" s="583" t="s">
        <v>8317</v>
      </c>
      <c r="E4713" s="585">
        <v>40.0</v>
      </c>
      <c r="H4713" s="580" t="str">
        <f t="shared" si="2"/>
        <v>INSERT INTO public.rack (ubicacion, pasillo, lado, almacen) VALUES('G4003R','4','REVERSO','Physical Locations/APT/Stock/Cedis I');</v>
      </c>
    </row>
    <row r="4714">
      <c r="A4714" s="584" t="s">
        <v>7378</v>
      </c>
      <c r="B4714" s="585">
        <v>4.0</v>
      </c>
      <c r="C4714" s="580" t="str">
        <f t="shared" si="1"/>
        <v>FRENTE</v>
      </c>
      <c r="D4714" s="583" t="s">
        <v>8317</v>
      </c>
      <c r="E4714" s="585">
        <v>40.0</v>
      </c>
      <c r="H4714" s="580" t="str">
        <f t="shared" si="2"/>
        <v>INSERT INTO public.rack (ubicacion, pasillo, lado, almacen) VALUES('G4004F','4','FRENTE','Physical Locations/APT/Stock/Cedis I');</v>
      </c>
    </row>
    <row r="4715">
      <c r="A4715" s="584" t="s">
        <v>7373</v>
      </c>
      <c r="B4715" s="585">
        <v>4.0</v>
      </c>
      <c r="C4715" s="580" t="str">
        <f t="shared" si="1"/>
        <v>REVERSO</v>
      </c>
      <c r="D4715" s="583" t="s">
        <v>8317</v>
      </c>
      <c r="E4715" s="585">
        <v>40.0</v>
      </c>
      <c r="H4715" s="580" t="str">
        <f t="shared" si="2"/>
        <v>INSERT INTO public.rack (ubicacion, pasillo, lado, almacen) VALUES('G4004R','4','REVERSO','Physical Locations/APT/Stock/Cedis I');</v>
      </c>
    </row>
    <row r="4716">
      <c r="A4716" s="584" t="s">
        <v>7368</v>
      </c>
      <c r="B4716" s="585">
        <v>4.0</v>
      </c>
      <c r="C4716" s="580" t="str">
        <f t="shared" si="1"/>
        <v>FRENTE</v>
      </c>
      <c r="D4716" s="583" t="s">
        <v>8317</v>
      </c>
      <c r="E4716" s="585">
        <v>40.0</v>
      </c>
      <c r="H4716" s="580" t="str">
        <f t="shared" si="2"/>
        <v>INSERT INTO public.rack (ubicacion, pasillo, lado, almacen) VALUES('G4005F','4','FRENTE','Physical Locations/APT/Stock/Cedis I');</v>
      </c>
    </row>
    <row r="4717">
      <c r="A4717" s="584" t="s">
        <v>7360</v>
      </c>
      <c r="B4717" s="585">
        <v>4.0</v>
      </c>
      <c r="C4717" s="580" t="str">
        <f t="shared" si="1"/>
        <v>REVERSO</v>
      </c>
      <c r="D4717" s="583" t="s">
        <v>8317</v>
      </c>
      <c r="E4717" s="585">
        <v>40.0</v>
      </c>
      <c r="H4717" s="580" t="str">
        <f t="shared" si="2"/>
        <v>INSERT INTO public.rack (ubicacion, pasillo, lado, almacen) VALUES('G4005R','4','REVERSO','Physical Locations/APT/Stock/Cedis I');</v>
      </c>
    </row>
    <row r="4718">
      <c r="A4718" s="584" t="s">
        <v>7352</v>
      </c>
      <c r="B4718" s="585">
        <v>4.0</v>
      </c>
      <c r="C4718" s="580" t="str">
        <f t="shared" si="1"/>
        <v>FRENTE</v>
      </c>
      <c r="D4718" s="583" t="s">
        <v>8317</v>
      </c>
      <c r="E4718" s="585">
        <v>40.0</v>
      </c>
      <c r="H4718" s="580" t="str">
        <f t="shared" si="2"/>
        <v>INSERT INTO public.rack (ubicacion, pasillo, lado, almacen) VALUES('G4006F','4','FRENTE','Physical Locations/APT/Stock/Cedis I');</v>
      </c>
    </row>
    <row r="4719">
      <c r="A4719" s="584" t="s">
        <v>7344</v>
      </c>
      <c r="B4719" s="585">
        <v>4.0</v>
      </c>
      <c r="C4719" s="580" t="str">
        <f t="shared" si="1"/>
        <v>REVERSO</v>
      </c>
      <c r="D4719" s="583" t="s">
        <v>8317</v>
      </c>
      <c r="E4719" s="585">
        <v>40.0</v>
      </c>
      <c r="H4719" s="580" t="str">
        <f t="shared" si="2"/>
        <v>INSERT INTO public.rack (ubicacion, pasillo, lado, almacen) VALUES('G4006R','4','REVERSO','Physical Locations/APT/Stock/Cedis I');</v>
      </c>
    </row>
    <row r="4720">
      <c r="A4720" s="584" t="s">
        <v>7336</v>
      </c>
      <c r="B4720" s="585">
        <v>4.0</v>
      </c>
      <c r="C4720" s="580" t="str">
        <f t="shared" si="1"/>
        <v>FRENTE</v>
      </c>
      <c r="D4720" s="583" t="s">
        <v>8317</v>
      </c>
      <c r="E4720" s="585">
        <v>40.0</v>
      </c>
      <c r="H4720" s="580" t="str">
        <f t="shared" si="2"/>
        <v>INSERT INTO public.rack (ubicacion, pasillo, lado, almacen) VALUES('G4007F','4','FRENTE','Physical Locations/APT/Stock/Cedis I');</v>
      </c>
    </row>
    <row r="4721">
      <c r="A4721" s="584" t="s">
        <v>7328</v>
      </c>
      <c r="B4721" s="585">
        <v>4.0</v>
      </c>
      <c r="C4721" s="580" t="str">
        <f t="shared" si="1"/>
        <v>REVERSO</v>
      </c>
      <c r="D4721" s="583" t="s">
        <v>8317</v>
      </c>
      <c r="E4721" s="585">
        <v>40.0</v>
      </c>
      <c r="H4721" s="580" t="str">
        <f t="shared" si="2"/>
        <v>INSERT INTO public.rack (ubicacion, pasillo, lado, almacen) VALUES('G4007R','4','REVERSO','Physical Locations/APT/Stock/Cedis I');</v>
      </c>
    </row>
    <row r="4722">
      <c r="A4722" s="584" t="s">
        <v>7320</v>
      </c>
      <c r="B4722" s="585">
        <v>4.0</v>
      </c>
      <c r="C4722" s="580" t="str">
        <f t="shared" si="1"/>
        <v>FRENTE</v>
      </c>
      <c r="D4722" s="583" t="s">
        <v>8317</v>
      </c>
      <c r="E4722" s="585">
        <v>40.0</v>
      </c>
      <c r="H4722" s="580" t="str">
        <f t="shared" si="2"/>
        <v>INSERT INTO public.rack (ubicacion, pasillo, lado, almacen) VALUES('G4008F','4','FRENTE','Physical Locations/APT/Stock/Cedis I');</v>
      </c>
    </row>
    <row r="4723">
      <c r="A4723" s="584" t="s">
        <v>7312</v>
      </c>
      <c r="B4723" s="585">
        <v>4.0</v>
      </c>
      <c r="C4723" s="580" t="str">
        <f t="shared" si="1"/>
        <v>REVERSO</v>
      </c>
      <c r="D4723" s="583" t="s">
        <v>8317</v>
      </c>
      <c r="E4723" s="585">
        <v>40.0</v>
      </c>
      <c r="H4723" s="580" t="str">
        <f t="shared" si="2"/>
        <v>INSERT INTO public.rack (ubicacion, pasillo, lado, almacen) VALUES('G4008R','4','REVERSO','Physical Locations/APT/Stock/Cedis I');</v>
      </c>
    </row>
    <row r="4724">
      <c r="A4724" s="584" t="s">
        <v>7530</v>
      </c>
      <c r="B4724" s="585">
        <v>4.0</v>
      </c>
      <c r="C4724" s="580" t="str">
        <f t="shared" si="1"/>
        <v>FRENTE</v>
      </c>
      <c r="D4724" s="583" t="s">
        <v>8317</v>
      </c>
      <c r="E4724" s="585">
        <v>41.0</v>
      </c>
      <c r="H4724" s="580" t="str">
        <f t="shared" si="2"/>
        <v>INSERT INTO public.rack (ubicacion, pasillo, lado, almacen) VALUES('G4101F','4','FRENTE','Physical Locations/APT/Stock/Cedis I');</v>
      </c>
    </row>
    <row r="4725">
      <c r="A4725" s="584" t="s">
        <v>7523</v>
      </c>
      <c r="B4725" s="585">
        <v>4.0</v>
      </c>
      <c r="C4725" s="580" t="str">
        <f t="shared" si="1"/>
        <v>REVERSO</v>
      </c>
      <c r="D4725" s="583" t="s">
        <v>8317</v>
      </c>
      <c r="E4725" s="585">
        <v>41.0</v>
      </c>
      <c r="H4725" s="580" t="str">
        <f t="shared" si="2"/>
        <v>INSERT INTO public.rack (ubicacion, pasillo, lado, almacen) VALUES('G4101R','4','REVERSO','Physical Locations/APT/Stock/Cedis I');</v>
      </c>
    </row>
    <row r="4726">
      <c r="A4726" s="584" t="s">
        <v>7516</v>
      </c>
      <c r="B4726" s="585">
        <v>4.0</v>
      </c>
      <c r="C4726" s="580" t="str">
        <f t="shared" si="1"/>
        <v>FRENTE</v>
      </c>
      <c r="D4726" s="583" t="s">
        <v>8317</v>
      </c>
      <c r="E4726" s="585">
        <v>41.0</v>
      </c>
      <c r="H4726" s="580" t="str">
        <f t="shared" si="2"/>
        <v>INSERT INTO public.rack (ubicacion, pasillo, lado, almacen) VALUES('G4102F','4','FRENTE','Physical Locations/APT/Stock/Cedis I');</v>
      </c>
    </row>
    <row r="4727">
      <c r="A4727" s="584" t="s">
        <v>7509</v>
      </c>
      <c r="B4727" s="585">
        <v>4.0</v>
      </c>
      <c r="C4727" s="580" t="str">
        <f t="shared" si="1"/>
        <v>REVERSO</v>
      </c>
      <c r="D4727" s="583" t="s">
        <v>8317</v>
      </c>
      <c r="E4727" s="585">
        <v>41.0</v>
      </c>
      <c r="H4727" s="580" t="str">
        <f t="shared" si="2"/>
        <v>INSERT INTO public.rack (ubicacion, pasillo, lado, almacen) VALUES('G4102R','4','REVERSO','Physical Locations/APT/Stock/Cedis I');</v>
      </c>
    </row>
    <row r="4728">
      <c r="A4728" s="584" t="s">
        <v>7502</v>
      </c>
      <c r="B4728" s="585">
        <v>4.0</v>
      </c>
      <c r="C4728" s="580" t="str">
        <f t="shared" si="1"/>
        <v>FRENTE</v>
      </c>
      <c r="D4728" s="583" t="s">
        <v>8317</v>
      </c>
      <c r="E4728" s="585">
        <v>41.0</v>
      </c>
      <c r="H4728" s="580" t="str">
        <f t="shared" si="2"/>
        <v>INSERT INTO public.rack (ubicacion, pasillo, lado, almacen) VALUES('G4103F','4','FRENTE','Physical Locations/APT/Stock/Cedis I');</v>
      </c>
    </row>
    <row r="4729">
      <c r="A4729" s="584" t="s">
        <v>7495</v>
      </c>
      <c r="B4729" s="585">
        <v>4.0</v>
      </c>
      <c r="C4729" s="580" t="str">
        <f t="shared" si="1"/>
        <v>REVERSO</v>
      </c>
      <c r="D4729" s="583" t="s">
        <v>8317</v>
      </c>
      <c r="E4729" s="585">
        <v>41.0</v>
      </c>
      <c r="H4729" s="580" t="str">
        <f t="shared" si="2"/>
        <v>INSERT INTO public.rack (ubicacion, pasillo, lado, almacen) VALUES('G4103R','4','REVERSO','Physical Locations/APT/Stock/Cedis I');</v>
      </c>
    </row>
    <row r="4730">
      <c r="A4730" s="584" t="s">
        <v>7487</v>
      </c>
      <c r="B4730" s="585">
        <v>4.0</v>
      </c>
      <c r="C4730" s="580" t="str">
        <f t="shared" si="1"/>
        <v>FRENTE</v>
      </c>
      <c r="D4730" s="583" t="s">
        <v>8317</v>
      </c>
      <c r="E4730" s="585">
        <v>41.0</v>
      </c>
      <c r="H4730" s="580" t="str">
        <f t="shared" si="2"/>
        <v>INSERT INTO public.rack (ubicacion, pasillo, lado, almacen) VALUES('G4104F','4','FRENTE','Physical Locations/APT/Stock/Cedis I');</v>
      </c>
    </row>
    <row r="4731">
      <c r="A4731" s="584" t="s">
        <v>7480</v>
      </c>
      <c r="B4731" s="585">
        <v>4.0</v>
      </c>
      <c r="C4731" s="580" t="str">
        <f t="shared" si="1"/>
        <v>REVERSO</v>
      </c>
      <c r="D4731" s="583" t="s">
        <v>8317</v>
      </c>
      <c r="E4731" s="585">
        <v>41.0</v>
      </c>
      <c r="H4731" s="580" t="str">
        <f t="shared" si="2"/>
        <v>INSERT INTO public.rack (ubicacion, pasillo, lado, almacen) VALUES('G4104R','4','REVERSO','Physical Locations/APT/Stock/Cedis I');</v>
      </c>
    </row>
    <row r="4732">
      <c r="A4732" s="584" t="s">
        <v>7472</v>
      </c>
      <c r="B4732" s="585">
        <v>4.0</v>
      </c>
      <c r="C4732" s="580" t="str">
        <f t="shared" si="1"/>
        <v>FRENTE</v>
      </c>
      <c r="D4732" s="583" t="s">
        <v>8317</v>
      </c>
      <c r="E4732" s="585">
        <v>41.0</v>
      </c>
      <c r="H4732" s="580" t="str">
        <f t="shared" si="2"/>
        <v>INSERT INTO public.rack (ubicacion, pasillo, lado, almacen) VALUES('G4105F','4','FRENTE','Physical Locations/APT/Stock/Cedis I');</v>
      </c>
    </row>
    <row r="4733">
      <c r="A4733" s="584" t="s">
        <v>7464</v>
      </c>
      <c r="B4733" s="585">
        <v>4.0</v>
      </c>
      <c r="C4733" s="580" t="str">
        <f t="shared" si="1"/>
        <v>REVERSO</v>
      </c>
      <c r="D4733" s="583" t="s">
        <v>8317</v>
      </c>
      <c r="E4733" s="585">
        <v>41.0</v>
      </c>
      <c r="H4733" s="580" t="str">
        <f t="shared" si="2"/>
        <v>INSERT INTO public.rack (ubicacion, pasillo, lado, almacen) VALUES('G4105R','4','REVERSO','Physical Locations/APT/Stock/Cedis I');</v>
      </c>
    </row>
    <row r="4734">
      <c r="A4734" s="584" t="s">
        <v>7456</v>
      </c>
      <c r="B4734" s="585">
        <v>4.0</v>
      </c>
      <c r="C4734" s="580" t="str">
        <f t="shared" si="1"/>
        <v>FRENTE</v>
      </c>
      <c r="D4734" s="583" t="s">
        <v>8317</v>
      </c>
      <c r="E4734" s="585">
        <v>41.0</v>
      </c>
      <c r="H4734" s="580" t="str">
        <f t="shared" si="2"/>
        <v>INSERT INTO public.rack (ubicacion, pasillo, lado, almacen) VALUES('G4106F','4','FRENTE','Physical Locations/APT/Stock/Cedis I');</v>
      </c>
    </row>
    <row r="4735">
      <c r="A4735" s="584" t="s">
        <v>7448</v>
      </c>
      <c r="B4735" s="585">
        <v>4.0</v>
      </c>
      <c r="C4735" s="580" t="str">
        <f t="shared" si="1"/>
        <v>REVERSO</v>
      </c>
      <c r="D4735" s="583" t="s">
        <v>8317</v>
      </c>
      <c r="E4735" s="585">
        <v>41.0</v>
      </c>
      <c r="H4735" s="580" t="str">
        <f t="shared" si="2"/>
        <v>INSERT INTO public.rack (ubicacion, pasillo, lado, almacen) VALUES('G4106R','4','REVERSO','Physical Locations/APT/Stock/Cedis I');</v>
      </c>
    </row>
    <row r="4736">
      <c r="A4736" s="584" t="s">
        <v>7440</v>
      </c>
      <c r="B4736" s="585">
        <v>4.0</v>
      </c>
      <c r="C4736" s="580" t="str">
        <f t="shared" si="1"/>
        <v>FRENTE</v>
      </c>
      <c r="D4736" s="583" t="s">
        <v>8317</v>
      </c>
      <c r="E4736" s="585">
        <v>41.0</v>
      </c>
      <c r="H4736" s="580" t="str">
        <f t="shared" si="2"/>
        <v>INSERT INTO public.rack (ubicacion, pasillo, lado, almacen) VALUES('G4107F','4','FRENTE','Physical Locations/APT/Stock/Cedis I');</v>
      </c>
    </row>
    <row r="4737">
      <c r="A4737" s="584" t="s">
        <v>7432</v>
      </c>
      <c r="B4737" s="585">
        <v>4.0</v>
      </c>
      <c r="C4737" s="580" t="str">
        <f t="shared" si="1"/>
        <v>REVERSO</v>
      </c>
      <c r="D4737" s="583" t="s">
        <v>8317</v>
      </c>
      <c r="E4737" s="585">
        <v>41.0</v>
      </c>
      <c r="H4737" s="580" t="str">
        <f t="shared" si="2"/>
        <v>INSERT INTO public.rack (ubicacion, pasillo, lado, almacen) VALUES('G4107R','4','REVERSO','Physical Locations/APT/Stock/Cedis I');</v>
      </c>
    </row>
    <row r="4738">
      <c r="A4738" s="584" t="s">
        <v>7424</v>
      </c>
      <c r="B4738" s="585">
        <v>4.0</v>
      </c>
      <c r="C4738" s="580" t="str">
        <f t="shared" si="1"/>
        <v>FRENTE</v>
      </c>
      <c r="D4738" s="583" t="s">
        <v>8317</v>
      </c>
      <c r="E4738" s="585">
        <v>41.0</v>
      </c>
      <c r="H4738" s="580" t="str">
        <f t="shared" si="2"/>
        <v>INSERT INTO public.rack (ubicacion, pasillo, lado, almacen) VALUES('G4108F','4','FRENTE','Physical Locations/APT/Stock/Cedis I');</v>
      </c>
    </row>
    <row r="4739">
      <c r="A4739" s="584" t="s">
        <v>7416</v>
      </c>
      <c r="B4739" s="585">
        <v>4.0</v>
      </c>
      <c r="C4739" s="580" t="str">
        <f t="shared" si="1"/>
        <v>REVERSO</v>
      </c>
      <c r="D4739" s="583" t="s">
        <v>8317</v>
      </c>
      <c r="E4739" s="585">
        <v>41.0</v>
      </c>
      <c r="H4739" s="580" t="str">
        <f t="shared" si="2"/>
        <v>INSERT INTO public.rack (ubicacion, pasillo, lado, almacen) VALUES('G4108R','4','REVERSO','Physical Locations/APT/Stock/Cedis I');</v>
      </c>
    </row>
    <row r="4740">
      <c r="A4740" s="584" t="s">
        <v>7642</v>
      </c>
      <c r="B4740" s="585">
        <v>4.0</v>
      </c>
      <c r="C4740" s="580" t="str">
        <f t="shared" si="1"/>
        <v>FRENTE</v>
      </c>
      <c r="D4740" s="583" t="s">
        <v>8317</v>
      </c>
      <c r="E4740" s="585">
        <v>42.0</v>
      </c>
      <c r="H4740" s="580" t="str">
        <f t="shared" si="2"/>
        <v>INSERT INTO public.rack (ubicacion, pasillo, lado, almacen) VALUES('G4201F','4','FRENTE','Physical Locations/APT/Stock/Cedis I');</v>
      </c>
    </row>
    <row r="4741">
      <c r="A4741" s="584" t="s">
        <v>7635</v>
      </c>
      <c r="B4741" s="585">
        <v>4.0</v>
      </c>
      <c r="C4741" s="580" t="str">
        <f t="shared" si="1"/>
        <v>REVERSO</v>
      </c>
      <c r="D4741" s="583" t="s">
        <v>8317</v>
      </c>
      <c r="E4741" s="585">
        <v>42.0</v>
      </c>
      <c r="H4741" s="580" t="str">
        <f t="shared" si="2"/>
        <v>INSERT INTO public.rack (ubicacion, pasillo, lado, almacen) VALUES('G4201R','4','REVERSO','Physical Locations/APT/Stock/Cedis I');</v>
      </c>
    </row>
    <row r="4742">
      <c r="A4742" s="584" t="s">
        <v>7628</v>
      </c>
      <c r="B4742" s="585">
        <v>4.0</v>
      </c>
      <c r="C4742" s="580" t="str">
        <f t="shared" si="1"/>
        <v>FRENTE</v>
      </c>
      <c r="D4742" s="583" t="s">
        <v>8317</v>
      </c>
      <c r="E4742" s="585">
        <v>42.0</v>
      </c>
      <c r="H4742" s="580" t="str">
        <f t="shared" si="2"/>
        <v>INSERT INTO public.rack (ubicacion, pasillo, lado, almacen) VALUES('G4202F','4','FRENTE','Physical Locations/APT/Stock/Cedis I');</v>
      </c>
    </row>
    <row r="4743">
      <c r="A4743" s="584" t="s">
        <v>7621</v>
      </c>
      <c r="B4743" s="585">
        <v>4.0</v>
      </c>
      <c r="C4743" s="580" t="str">
        <f t="shared" si="1"/>
        <v>REVERSO</v>
      </c>
      <c r="D4743" s="583" t="s">
        <v>8317</v>
      </c>
      <c r="E4743" s="585">
        <v>42.0</v>
      </c>
      <c r="H4743" s="580" t="str">
        <f t="shared" si="2"/>
        <v>INSERT INTO public.rack (ubicacion, pasillo, lado, almacen) VALUES('G4202R','4','REVERSO','Physical Locations/APT/Stock/Cedis I');</v>
      </c>
    </row>
    <row r="4744">
      <c r="A4744" s="584" t="s">
        <v>7614</v>
      </c>
      <c r="B4744" s="585">
        <v>4.0</v>
      </c>
      <c r="C4744" s="580" t="str">
        <f t="shared" si="1"/>
        <v>FRENTE</v>
      </c>
      <c r="D4744" s="583" t="s">
        <v>8317</v>
      </c>
      <c r="E4744" s="585">
        <v>42.0</v>
      </c>
      <c r="H4744" s="580" t="str">
        <f t="shared" si="2"/>
        <v>INSERT INTO public.rack (ubicacion, pasillo, lado, almacen) VALUES('G4203F','4','FRENTE','Physical Locations/APT/Stock/Cedis I');</v>
      </c>
    </row>
    <row r="4745">
      <c r="A4745" s="584" t="s">
        <v>7607</v>
      </c>
      <c r="B4745" s="585">
        <v>4.0</v>
      </c>
      <c r="C4745" s="580" t="str">
        <f t="shared" si="1"/>
        <v>REVERSO</v>
      </c>
      <c r="D4745" s="583" t="s">
        <v>8317</v>
      </c>
      <c r="E4745" s="585">
        <v>42.0</v>
      </c>
      <c r="H4745" s="580" t="str">
        <f t="shared" si="2"/>
        <v>INSERT INTO public.rack (ubicacion, pasillo, lado, almacen) VALUES('G4203R','4','REVERSO','Physical Locations/APT/Stock/Cedis I');</v>
      </c>
    </row>
    <row r="4746">
      <c r="A4746" s="584" t="s">
        <v>7600</v>
      </c>
      <c r="B4746" s="585">
        <v>4.0</v>
      </c>
      <c r="C4746" s="580" t="str">
        <f t="shared" si="1"/>
        <v>FRENTE</v>
      </c>
      <c r="D4746" s="583" t="s">
        <v>8317</v>
      </c>
      <c r="E4746" s="585">
        <v>42.0</v>
      </c>
      <c r="H4746" s="580" t="str">
        <f t="shared" si="2"/>
        <v>INSERT INTO public.rack (ubicacion, pasillo, lado, almacen) VALUES('G4204F','4','FRENTE','Physical Locations/APT/Stock/Cedis I');</v>
      </c>
    </row>
    <row r="4747">
      <c r="A4747" s="584" t="s">
        <v>7593</v>
      </c>
      <c r="B4747" s="585">
        <v>4.0</v>
      </c>
      <c r="C4747" s="580" t="str">
        <f t="shared" si="1"/>
        <v>REVERSO</v>
      </c>
      <c r="D4747" s="583" t="s">
        <v>8317</v>
      </c>
      <c r="E4747" s="585">
        <v>42.0</v>
      </c>
      <c r="H4747" s="580" t="str">
        <f t="shared" si="2"/>
        <v>INSERT INTO public.rack (ubicacion, pasillo, lado, almacen) VALUES('G4204R','4','REVERSO','Physical Locations/APT/Stock/Cedis I');</v>
      </c>
    </row>
    <row r="4748">
      <c r="A4748" s="584" t="s">
        <v>7586</v>
      </c>
      <c r="B4748" s="585">
        <v>4.0</v>
      </c>
      <c r="C4748" s="580" t="str">
        <f t="shared" si="1"/>
        <v>FRENTE</v>
      </c>
      <c r="D4748" s="583" t="s">
        <v>8317</v>
      </c>
      <c r="E4748" s="585">
        <v>42.0</v>
      </c>
      <c r="H4748" s="580" t="str">
        <f t="shared" si="2"/>
        <v>INSERT INTO public.rack (ubicacion, pasillo, lado, almacen) VALUES('G4205F','4','FRENTE','Physical Locations/APT/Stock/Cedis I');</v>
      </c>
    </row>
    <row r="4749">
      <c r="A4749" s="584" t="s">
        <v>7579</v>
      </c>
      <c r="B4749" s="585">
        <v>4.0</v>
      </c>
      <c r="C4749" s="580" t="str">
        <f t="shared" si="1"/>
        <v>REVERSO</v>
      </c>
      <c r="D4749" s="583" t="s">
        <v>8317</v>
      </c>
      <c r="E4749" s="585">
        <v>42.0</v>
      </c>
      <c r="H4749" s="580" t="str">
        <f t="shared" si="2"/>
        <v>INSERT INTO public.rack (ubicacion, pasillo, lado, almacen) VALUES('G4205R','4','REVERSO','Physical Locations/APT/Stock/Cedis I');</v>
      </c>
    </row>
    <row r="4750">
      <c r="A4750" s="584" t="s">
        <v>7572</v>
      </c>
      <c r="B4750" s="585">
        <v>4.0</v>
      </c>
      <c r="C4750" s="580" t="str">
        <f t="shared" si="1"/>
        <v>FRENTE</v>
      </c>
      <c r="D4750" s="583" t="s">
        <v>8317</v>
      </c>
      <c r="E4750" s="585">
        <v>42.0</v>
      </c>
      <c r="H4750" s="580" t="str">
        <f t="shared" si="2"/>
        <v>INSERT INTO public.rack (ubicacion, pasillo, lado, almacen) VALUES('G4206F','4','FRENTE','Physical Locations/APT/Stock/Cedis I');</v>
      </c>
    </row>
    <row r="4751">
      <c r="A4751" s="584" t="s">
        <v>7565</v>
      </c>
      <c r="B4751" s="585">
        <v>4.0</v>
      </c>
      <c r="C4751" s="580" t="str">
        <f t="shared" si="1"/>
        <v>REVERSO</v>
      </c>
      <c r="D4751" s="583" t="s">
        <v>8317</v>
      </c>
      <c r="E4751" s="585">
        <v>42.0</v>
      </c>
      <c r="H4751" s="580" t="str">
        <f t="shared" si="2"/>
        <v>INSERT INTO public.rack (ubicacion, pasillo, lado, almacen) VALUES('G4206R','4','REVERSO','Physical Locations/APT/Stock/Cedis I');</v>
      </c>
    </row>
    <row r="4752">
      <c r="A4752" s="584" t="s">
        <v>7558</v>
      </c>
      <c r="B4752" s="585">
        <v>4.0</v>
      </c>
      <c r="C4752" s="580" t="str">
        <f t="shared" si="1"/>
        <v>FRENTE</v>
      </c>
      <c r="D4752" s="583" t="s">
        <v>8317</v>
      </c>
      <c r="E4752" s="585">
        <v>42.0</v>
      </c>
      <c r="H4752" s="580" t="str">
        <f t="shared" si="2"/>
        <v>INSERT INTO public.rack (ubicacion, pasillo, lado, almacen) VALUES('G4207F','4','FRENTE','Physical Locations/APT/Stock/Cedis I');</v>
      </c>
    </row>
    <row r="4753">
      <c r="A4753" s="584" t="s">
        <v>7551</v>
      </c>
      <c r="B4753" s="585">
        <v>4.0</v>
      </c>
      <c r="C4753" s="580" t="str">
        <f t="shared" si="1"/>
        <v>REVERSO</v>
      </c>
      <c r="D4753" s="583" t="s">
        <v>8317</v>
      </c>
      <c r="E4753" s="585">
        <v>42.0</v>
      </c>
      <c r="H4753" s="580" t="str">
        <f t="shared" si="2"/>
        <v>INSERT INTO public.rack (ubicacion, pasillo, lado, almacen) VALUES('G4207R','4','REVERSO','Physical Locations/APT/Stock/Cedis I');</v>
      </c>
    </row>
    <row r="4754">
      <c r="A4754" s="584" t="s">
        <v>7544</v>
      </c>
      <c r="B4754" s="585">
        <v>4.0</v>
      </c>
      <c r="C4754" s="580" t="str">
        <f t="shared" si="1"/>
        <v>FRENTE</v>
      </c>
      <c r="D4754" s="583" t="s">
        <v>8317</v>
      </c>
      <c r="E4754" s="585">
        <v>42.0</v>
      </c>
      <c r="H4754" s="580" t="str">
        <f t="shared" si="2"/>
        <v>INSERT INTO public.rack (ubicacion, pasillo, lado, almacen) VALUES('G4208F','4','FRENTE','Physical Locations/APT/Stock/Cedis I');</v>
      </c>
    </row>
    <row r="4755">
      <c r="A4755" s="584" t="s">
        <v>7537</v>
      </c>
      <c r="B4755" s="585">
        <v>4.0</v>
      </c>
      <c r="C4755" s="580" t="str">
        <f t="shared" si="1"/>
        <v>REVERSO</v>
      </c>
      <c r="D4755" s="583" t="s">
        <v>8317</v>
      </c>
      <c r="E4755" s="585">
        <v>42.0</v>
      </c>
      <c r="H4755" s="580" t="str">
        <f t="shared" si="2"/>
        <v>INSERT INTO public.rack (ubicacion, pasillo, lado, almacen) VALUES('G4208R','4','REVERSO','Physical Locations/APT/Stock/Cedis I');</v>
      </c>
    </row>
    <row r="4756">
      <c r="A4756" s="584" t="s">
        <v>7746</v>
      </c>
      <c r="B4756" s="585">
        <v>4.0</v>
      </c>
      <c r="C4756" s="580" t="str">
        <f t="shared" si="1"/>
        <v>FRENTE</v>
      </c>
      <c r="D4756" s="583" t="s">
        <v>8317</v>
      </c>
      <c r="E4756" s="585">
        <v>43.0</v>
      </c>
      <c r="H4756" s="580" t="str">
        <f t="shared" si="2"/>
        <v>INSERT INTO public.rack (ubicacion, pasillo, lado, almacen) VALUES('G4301F','4','FRENTE','Physical Locations/APT/Stock/Cedis I');</v>
      </c>
    </row>
    <row r="4757">
      <c r="A4757" s="584" t="s">
        <v>7739</v>
      </c>
      <c r="B4757" s="585">
        <v>4.0</v>
      </c>
      <c r="C4757" s="580" t="str">
        <f t="shared" si="1"/>
        <v>REVERSO</v>
      </c>
      <c r="D4757" s="583" t="s">
        <v>8317</v>
      </c>
      <c r="E4757" s="585">
        <v>43.0</v>
      </c>
      <c r="H4757" s="580" t="str">
        <f t="shared" si="2"/>
        <v>INSERT INTO public.rack (ubicacion, pasillo, lado, almacen) VALUES('G4301R','4','REVERSO','Physical Locations/APT/Stock/Cedis I');</v>
      </c>
    </row>
    <row r="4758">
      <c r="A4758" s="584" t="s">
        <v>7733</v>
      </c>
      <c r="B4758" s="585">
        <v>4.0</v>
      </c>
      <c r="C4758" s="580" t="str">
        <f t="shared" si="1"/>
        <v>FRENTE</v>
      </c>
      <c r="D4758" s="583" t="s">
        <v>8317</v>
      </c>
      <c r="E4758" s="585">
        <v>43.0</v>
      </c>
      <c r="H4758" s="580" t="str">
        <f t="shared" si="2"/>
        <v>INSERT INTO public.rack (ubicacion, pasillo, lado, almacen) VALUES('G4302F','4','FRENTE','Physical Locations/APT/Stock/Cedis I');</v>
      </c>
    </row>
    <row r="4759">
      <c r="A4759" s="584" t="s">
        <v>7726</v>
      </c>
      <c r="B4759" s="585">
        <v>4.0</v>
      </c>
      <c r="C4759" s="580" t="str">
        <f t="shared" si="1"/>
        <v>REVERSO</v>
      </c>
      <c r="D4759" s="583" t="s">
        <v>8317</v>
      </c>
      <c r="E4759" s="585">
        <v>43.0</v>
      </c>
      <c r="H4759" s="580" t="str">
        <f t="shared" si="2"/>
        <v>INSERT INTO public.rack (ubicacion, pasillo, lado, almacen) VALUES('G4302R','4','REVERSO','Physical Locations/APT/Stock/Cedis I');</v>
      </c>
    </row>
    <row r="4760">
      <c r="A4760" s="584" t="s">
        <v>7720</v>
      </c>
      <c r="B4760" s="585">
        <v>4.0</v>
      </c>
      <c r="C4760" s="580" t="str">
        <f t="shared" si="1"/>
        <v>FRENTE</v>
      </c>
      <c r="D4760" s="583" t="s">
        <v>8317</v>
      </c>
      <c r="E4760" s="585">
        <v>43.0</v>
      </c>
      <c r="H4760" s="580" t="str">
        <f t="shared" si="2"/>
        <v>INSERT INTO public.rack (ubicacion, pasillo, lado, almacen) VALUES('G4303F','4','FRENTE','Physical Locations/APT/Stock/Cedis I');</v>
      </c>
    </row>
    <row r="4761">
      <c r="A4761" s="584" t="s">
        <v>7713</v>
      </c>
      <c r="B4761" s="585">
        <v>4.0</v>
      </c>
      <c r="C4761" s="580" t="str">
        <f t="shared" si="1"/>
        <v>REVERSO</v>
      </c>
      <c r="D4761" s="583" t="s">
        <v>8317</v>
      </c>
      <c r="E4761" s="585">
        <v>43.0</v>
      </c>
      <c r="H4761" s="580" t="str">
        <f t="shared" si="2"/>
        <v>INSERT INTO public.rack (ubicacion, pasillo, lado, almacen) VALUES('G4303R','4','REVERSO','Physical Locations/APT/Stock/Cedis I');</v>
      </c>
    </row>
    <row r="4762">
      <c r="A4762" s="584" t="s">
        <v>7707</v>
      </c>
      <c r="B4762" s="585">
        <v>4.0</v>
      </c>
      <c r="C4762" s="580" t="str">
        <f t="shared" si="1"/>
        <v>FRENTE</v>
      </c>
      <c r="D4762" s="583" t="s">
        <v>8317</v>
      </c>
      <c r="E4762" s="585">
        <v>43.0</v>
      </c>
      <c r="H4762" s="580" t="str">
        <f t="shared" si="2"/>
        <v>INSERT INTO public.rack (ubicacion, pasillo, lado, almacen) VALUES('G4304F','4','FRENTE','Physical Locations/APT/Stock/Cedis I');</v>
      </c>
    </row>
    <row r="4763">
      <c r="A4763" s="584" t="s">
        <v>7700</v>
      </c>
      <c r="B4763" s="585">
        <v>4.0</v>
      </c>
      <c r="C4763" s="580" t="str">
        <f t="shared" si="1"/>
        <v>REVERSO</v>
      </c>
      <c r="D4763" s="583" t="s">
        <v>8317</v>
      </c>
      <c r="E4763" s="585">
        <v>43.0</v>
      </c>
      <c r="H4763" s="580" t="str">
        <f t="shared" si="2"/>
        <v>INSERT INTO public.rack (ubicacion, pasillo, lado, almacen) VALUES('G4304R','4','REVERSO','Physical Locations/APT/Stock/Cedis I');</v>
      </c>
    </row>
    <row r="4764">
      <c r="A4764" s="584" t="s">
        <v>7694</v>
      </c>
      <c r="B4764" s="585">
        <v>4.0</v>
      </c>
      <c r="C4764" s="580" t="str">
        <f t="shared" si="1"/>
        <v>FRENTE</v>
      </c>
      <c r="D4764" s="583" t="s">
        <v>8317</v>
      </c>
      <c r="E4764" s="585">
        <v>43.0</v>
      </c>
      <c r="H4764" s="580" t="str">
        <f t="shared" si="2"/>
        <v>INSERT INTO public.rack (ubicacion, pasillo, lado, almacen) VALUES('G4305F','4','FRENTE','Physical Locations/APT/Stock/Cedis I');</v>
      </c>
    </row>
    <row r="4765">
      <c r="A4765" s="584" t="s">
        <v>7687</v>
      </c>
      <c r="B4765" s="585">
        <v>4.0</v>
      </c>
      <c r="C4765" s="580" t="str">
        <f t="shared" si="1"/>
        <v>REVERSO</v>
      </c>
      <c r="D4765" s="583" t="s">
        <v>8317</v>
      </c>
      <c r="E4765" s="585">
        <v>43.0</v>
      </c>
      <c r="H4765" s="580" t="str">
        <f t="shared" si="2"/>
        <v>INSERT INTO public.rack (ubicacion, pasillo, lado, almacen) VALUES('G4305R','4','REVERSO','Physical Locations/APT/Stock/Cedis I');</v>
      </c>
    </row>
    <row r="4766">
      <c r="A4766" s="584" t="s">
        <v>7681</v>
      </c>
      <c r="B4766" s="585">
        <v>4.0</v>
      </c>
      <c r="C4766" s="580" t="str">
        <f t="shared" si="1"/>
        <v>FRENTE</v>
      </c>
      <c r="D4766" s="583" t="s">
        <v>8317</v>
      </c>
      <c r="E4766" s="585">
        <v>43.0</v>
      </c>
      <c r="H4766" s="580" t="str">
        <f t="shared" si="2"/>
        <v>INSERT INTO public.rack (ubicacion, pasillo, lado, almacen) VALUES('G4306F','4','FRENTE','Physical Locations/APT/Stock/Cedis I');</v>
      </c>
    </row>
    <row r="4767">
      <c r="A4767" s="584" t="s">
        <v>7674</v>
      </c>
      <c r="B4767" s="585">
        <v>4.0</v>
      </c>
      <c r="C4767" s="580" t="str">
        <f t="shared" si="1"/>
        <v>REVERSO</v>
      </c>
      <c r="D4767" s="583" t="s">
        <v>8317</v>
      </c>
      <c r="E4767" s="585">
        <v>43.0</v>
      </c>
      <c r="H4767" s="580" t="str">
        <f t="shared" si="2"/>
        <v>INSERT INTO public.rack (ubicacion, pasillo, lado, almacen) VALUES('G4306R','4','REVERSO','Physical Locations/APT/Stock/Cedis I');</v>
      </c>
    </row>
    <row r="4768">
      <c r="A4768" s="584" t="s">
        <v>7668</v>
      </c>
      <c r="B4768" s="585">
        <v>4.0</v>
      </c>
      <c r="C4768" s="580" t="str">
        <f t="shared" si="1"/>
        <v>FRENTE</v>
      </c>
      <c r="D4768" s="583" t="s">
        <v>8317</v>
      </c>
      <c r="E4768" s="585">
        <v>43.0</v>
      </c>
      <c r="H4768" s="580" t="str">
        <f t="shared" si="2"/>
        <v>INSERT INTO public.rack (ubicacion, pasillo, lado, almacen) VALUES('G4307F','4','FRENTE','Physical Locations/APT/Stock/Cedis I');</v>
      </c>
    </row>
    <row r="4769">
      <c r="A4769" s="584" t="s">
        <v>7661</v>
      </c>
      <c r="B4769" s="585">
        <v>4.0</v>
      </c>
      <c r="C4769" s="580" t="str">
        <f t="shared" si="1"/>
        <v>REVERSO</v>
      </c>
      <c r="D4769" s="583" t="s">
        <v>8317</v>
      </c>
      <c r="E4769" s="585">
        <v>43.0</v>
      </c>
      <c r="H4769" s="580" t="str">
        <f t="shared" si="2"/>
        <v>INSERT INTO public.rack (ubicacion, pasillo, lado, almacen) VALUES('G4307R','4','REVERSO','Physical Locations/APT/Stock/Cedis I');</v>
      </c>
    </row>
    <row r="4770">
      <c r="A4770" s="584" t="s">
        <v>7655</v>
      </c>
      <c r="B4770" s="585">
        <v>4.0</v>
      </c>
      <c r="C4770" s="580" t="str">
        <f t="shared" si="1"/>
        <v>FRENTE</v>
      </c>
      <c r="D4770" s="583" t="s">
        <v>8317</v>
      </c>
      <c r="E4770" s="585">
        <v>43.0</v>
      </c>
      <c r="H4770" s="580" t="str">
        <f t="shared" si="2"/>
        <v>INSERT INTO public.rack (ubicacion, pasillo, lado, almacen) VALUES('G4308F','4','FRENTE','Physical Locations/APT/Stock/Cedis I');</v>
      </c>
    </row>
    <row r="4771">
      <c r="A4771" s="584" t="s">
        <v>7648</v>
      </c>
      <c r="B4771" s="585">
        <v>4.0</v>
      </c>
      <c r="C4771" s="580" t="str">
        <f t="shared" si="1"/>
        <v>REVERSO</v>
      </c>
      <c r="D4771" s="583" t="s">
        <v>8317</v>
      </c>
      <c r="E4771" s="585">
        <v>43.0</v>
      </c>
      <c r="H4771" s="580" t="str">
        <f t="shared" si="2"/>
        <v>INSERT INTO public.rack (ubicacion, pasillo, lado, almacen) VALUES('G4308R','4','REVERSO','Physical Locations/APT/Stock/Cedis I');</v>
      </c>
    </row>
    <row r="4772">
      <c r="A4772" s="584" t="s">
        <v>7841</v>
      </c>
      <c r="B4772" s="585">
        <v>4.0</v>
      </c>
      <c r="C4772" s="580" t="str">
        <f t="shared" si="1"/>
        <v>FRENTE</v>
      </c>
      <c r="D4772" s="583" t="s">
        <v>8317</v>
      </c>
      <c r="E4772" s="585">
        <v>44.0</v>
      </c>
      <c r="H4772" s="580" t="str">
        <f t="shared" si="2"/>
        <v>INSERT INTO public.rack (ubicacion, pasillo, lado, almacen) VALUES('G4401F','4','FRENTE','Physical Locations/APT/Stock/Cedis I');</v>
      </c>
    </row>
    <row r="4773">
      <c r="A4773" s="584" t="s">
        <v>7835</v>
      </c>
      <c r="B4773" s="585">
        <v>4.0</v>
      </c>
      <c r="C4773" s="580" t="str">
        <f t="shared" si="1"/>
        <v>REVERSO</v>
      </c>
      <c r="D4773" s="583" t="s">
        <v>8317</v>
      </c>
      <c r="E4773" s="585">
        <v>44.0</v>
      </c>
      <c r="H4773" s="580" t="str">
        <f t="shared" si="2"/>
        <v>INSERT INTO public.rack (ubicacion, pasillo, lado, almacen) VALUES('G4401R','4','REVERSO','Physical Locations/APT/Stock/Cedis I');</v>
      </c>
    </row>
    <row r="4774">
      <c r="A4774" s="584" t="s">
        <v>7830</v>
      </c>
      <c r="B4774" s="585">
        <v>4.0</v>
      </c>
      <c r="C4774" s="580" t="str">
        <f t="shared" si="1"/>
        <v>FRENTE</v>
      </c>
      <c r="D4774" s="583" t="s">
        <v>8317</v>
      </c>
      <c r="E4774" s="585">
        <v>44.0</v>
      </c>
      <c r="H4774" s="580" t="str">
        <f t="shared" si="2"/>
        <v>INSERT INTO public.rack (ubicacion, pasillo, lado, almacen) VALUES('G4402F','4','FRENTE','Physical Locations/APT/Stock/Cedis I');</v>
      </c>
    </row>
    <row r="4775">
      <c r="A4775" s="584" t="s">
        <v>7824</v>
      </c>
      <c r="B4775" s="585">
        <v>4.0</v>
      </c>
      <c r="C4775" s="580" t="str">
        <f t="shared" si="1"/>
        <v>REVERSO</v>
      </c>
      <c r="D4775" s="583" t="s">
        <v>8317</v>
      </c>
      <c r="E4775" s="585">
        <v>44.0</v>
      </c>
      <c r="H4775" s="580" t="str">
        <f t="shared" si="2"/>
        <v>INSERT INTO public.rack (ubicacion, pasillo, lado, almacen) VALUES('G4402R','4','REVERSO','Physical Locations/APT/Stock/Cedis I');</v>
      </c>
    </row>
    <row r="4776">
      <c r="A4776" s="584" t="s">
        <v>7819</v>
      </c>
      <c r="B4776" s="585">
        <v>4.0</v>
      </c>
      <c r="C4776" s="580" t="str">
        <f t="shared" si="1"/>
        <v>FRENTE</v>
      </c>
      <c r="D4776" s="583" t="s">
        <v>8317</v>
      </c>
      <c r="E4776" s="585">
        <v>44.0</v>
      </c>
      <c r="H4776" s="580" t="str">
        <f t="shared" si="2"/>
        <v>INSERT INTO public.rack (ubicacion, pasillo, lado, almacen) VALUES('G4403F','4','FRENTE','Physical Locations/APT/Stock/Cedis I');</v>
      </c>
    </row>
    <row r="4777">
      <c r="A4777" s="584" t="s">
        <v>7813</v>
      </c>
      <c r="B4777" s="585">
        <v>4.0</v>
      </c>
      <c r="C4777" s="580" t="str">
        <f t="shared" si="1"/>
        <v>REVERSO</v>
      </c>
      <c r="D4777" s="583" t="s">
        <v>8317</v>
      </c>
      <c r="E4777" s="585">
        <v>44.0</v>
      </c>
      <c r="H4777" s="580" t="str">
        <f t="shared" si="2"/>
        <v>INSERT INTO public.rack (ubicacion, pasillo, lado, almacen) VALUES('G4403R','4','REVERSO','Physical Locations/APT/Stock/Cedis I');</v>
      </c>
    </row>
    <row r="4778">
      <c r="A4778" s="584" t="s">
        <v>7808</v>
      </c>
      <c r="B4778" s="585">
        <v>4.0</v>
      </c>
      <c r="C4778" s="580" t="str">
        <f t="shared" si="1"/>
        <v>FRENTE</v>
      </c>
      <c r="D4778" s="583" t="s">
        <v>8317</v>
      </c>
      <c r="E4778" s="585">
        <v>44.0</v>
      </c>
      <c r="H4778" s="580" t="str">
        <f t="shared" si="2"/>
        <v>INSERT INTO public.rack (ubicacion, pasillo, lado, almacen) VALUES('G4404F','4','FRENTE','Physical Locations/APT/Stock/Cedis I');</v>
      </c>
    </row>
    <row r="4779">
      <c r="A4779" s="584" t="s">
        <v>7802</v>
      </c>
      <c r="B4779" s="585">
        <v>4.0</v>
      </c>
      <c r="C4779" s="580" t="str">
        <f t="shared" si="1"/>
        <v>REVERSO</v>
      </c>
      <c r="D4779" s="583" t="s">
        <v>8317</v>
      </c>
      <c r="E4779" s="585">
        <v>44.0</v>
      </c>
      <c r="H4779" s="580" t="str">
        <f t="shared" si="2"/>
        <v>INSERT INTO public.rack (ubicacion, pasillo, lado, almacen) VALUES('G4404R','4','REVERSO','Physical Locations/APT/Stock/Cedis I');</v>
      </c>
    </row>
    <row r="4780">
      <c r="A4780" s="584" t="s">
        <v>7797</v>
      </c>
      <c r="B4780" s="585">
        <v>4.0</v>
      </c>
      <c r="C4780" s="580" t="str">
        <f t="shared" si="1"/>
        <v>FRENTE</v>
      </c>
      <c r="D4780" s="583" t="s">
        <v>8317</v>
      </c>
      <c r="E4780" s="585">
        <v>44.0</v>
      </c>
      <c r="H4780" s="580" t="str">
        <f t="shared" si="2"/>
        <v>INSERT INTO public.rack (ubicacion, pasillo, lado, almacen) VALUES('G4405F','4','FRENTE','Physical Locations/APT/Stock/Cedis I');</v>
      </c>
    </row>
    <row r="4781">
      <c r="A4781" s="584" t="s">
        <v>7790</v>
      </c>
      <c r="B4781" s="585">
        <v>4.0</v>
      </c>
      <c r="C4781" s="580" t="str">
        <f t="shared" si="1"/>
        <v>REVERSO</v>
      </c>
      <c r="D4781" s="583" t="s">
        <v>8317</v>
      </c>
      <c r="E4781" s="585">
        <v>44.0</v>
      </c>
      <c r="H4781" s="580" t="str">
        <f t="shared" si="2"/>
        <v>INSERT INTO public.rack (ubicacion, pasillo, lado, almacen) VALUES('G4405R','4','REVERSO','Physical Locations/APT/Stock/Cedis I');</v>
      </c>
    </row>
    <row r="4782">
      <c r="A4782" s="584" t="s">
        <v>7785</v>
      </c>
      <c r="B4782" s="585">
        <v>4.0</v>
      </c>
      <c r="C4782" s="580" t="str">
        <f t="shared" si="1"/>
        <v>FRENTE</v>
      </c>
      <c r="D4782" s="583" t="s">
        <v>8317</v>
      </c>
      <c r="E4782" s="585">
        <v>44.0</v>
      </c>
      <c r="H4782" s="580" t="str">
        <f t="shared" si="2"/>
        <v>INSERT INTO public.rack (ubicacion, pasillo, lado, almacen) VALUES('G4406F','4','FRENTE','Physical Locations/APT/Stock/Cedis I');</v>
      </c>
    </row>
    <row r="4783">
      <c r="A4783" s="584" t="s">
        <v>7778</v>
      </c>
      <c r="B4783" s="585">
        <v>4.0</v>
      </c>
      <c r="C4783" s="580" t="str">
        <f t="shared" si="1"/>
        <v>REVERSO</v>
      </c>
      <c r="D4783" s="583" t="s">
        <v>8317</v>
      </c>
      <c r="E4783" s="585">
        <v>44.0</v>
      </c>
      <c r="H4783" s="580" t="str">
        <f t="shared" si="2"/>
        <v>INSERT INTO public.rack (ubicacion, pasillo, lado, almacen) VALUES('G4406R','4','REVERSO','Physical Locations/APT/Stock/Cedis I');</v>
      </c>
    </row>
    <row r="4784">
      <c r="A4784" s="584" t="s">
        <v>7772</v>
      </c>
      <c r="B4784" s="585">
        <v>4.0</v>
      </c>
      <c r="C4784" s="580" t="str">
        <f t="shared" si="1"/>
        <v>FRENTE</v>
      </c>
      <c r="D4784" s="583" t="s">
        <v>8317</v>
      </c>
      <c r="E4784" s="585">
        <v>44.0</v>
      </c>
      <c r="H4784" s="580" t="str">
        <f t="shared" si="2"/>
        <v>INSERT INTO public.rack (ubicacion, pasillo, lado, almacen) VALUES('G4407F','4','FRENTE','Physical Locations/APT/Stock/Cedis I');</v>
      </c>
    </row>
    <row r="4785">
      <c r="A4785" s="584" t="s">
        <v>7765</v>
      </c>
      <c r="B4785" s="585">
        <v>4.0</v>
      </c>
      <c r="C4785" s="580" t="str">
        <f t="shared" si="1"/>
        <v>REVERSO</v>
      </c>
      <c r="D4785" s="583" t="s">
        <v>8317</v>
      </c>
      <c r="E4785" s="585">
        <v>44.0</v>
      </c>
      <c r="H4785" s="580" t="str">
        <f t="shared" si="2"/>
        <v>INSERT INTO public.rack (ubicacion, pasillo, lado, almacen) VALUES('G4407R','4','REVERSO','Physical Locations/APT/Stock/Cedis I');</v>
      </c>
    </row>
    <row r="4786">
      <c r="A4786" s="584" t="s">
        <v>7759</v>
      </c>
      <c r="B4786" s="585">
        <v>4.0</v>
      </c>
      <c r="C4786" s="580" t="str">
        <f t="shared" si="1"/>
        <v>FRENTE</v>
      </c>
      <c r="D4786" s="583" t="s">
        <v>8317</v>
      </c>
      <c r="E4786" s="585">
        <v>44.0</v>
      </c>
      <c r="H4786" s="580" t="str">
        <f t="shared" si="2"/>
        <v>INSERT INTO public.rack (ubicacion, pasillo, lado, almacen) VALUES('G4408F','4','FRENTE','Physical Locations/APT/Stock/Cedis I');</v>
      </c>
    </row>
    <row r="4787">
      <c r="A4787" s="584" t="s">
        <v>7752</v>
      </c>
      <c r="B4787" s="585">
        <v>4.0</v>
      </c>
      <c r="C4787" s="580" t="str">
        <f t="shared" si="1"/>
        <v>REVERSO</v>
      </c>
      <c r="D4787" s="583" t="s">
        <v>8317</v>
      </c>
      <c r="E4787" s="585">
        <v>44.0</v>
      </c>
      <c r="H4787" s="580" t="str">
        <f t="shared" si="2"/>
        <v>INSERT INTO public.rack (ubicacion, pasillo, lado, almacen) VALUES('G4408R','4','REVERSO','Physical Locations/APT/Stock/Cedis I');</v>
      </c>
    </row>
    <row r="4788">
      <c r="A4788" s="584" t="s">
        <v>7937</v>
      </c>
      <c r="B4788" s="585">
        <v>4.0</v>
      </c>
      <c r="C4788" s="580" t="str">
        <f t="shared" si="1"/>
        <v>FRENTE</v>
      </c>
      <c r="D4788" s="583" t="s">
        <v>8317</v>
      </c>
      <c r="E4788" s="585">
        <v>45.0</v>
      </c>
      <c r="H4788" s="580" t="str">
        <f t="shared" si="2"/>
        <v>INSERT INTO public.rack (ubicacion, pasillo, lado, almacen) VALUES('G4501F','4','FRENTE','Physical Locations/APT/Stock/Cedis I');</v>
      </c>
    </row>
    <row r="4789">
      <c r="A4789" s="584" t="s">
        <v>7931</v>
      </c>
      <c r="B4789" s="585">
        <v>4.0</v>
      </c>
      <c r="C4789" s="580" t="str">
        <f t="shared" si="1"/>
        <v>REVERSO</v>
      </c>
      <c r="D4789" s="583" t="s">
        <v>8317</v>
      </c>
      <c r="E4789" s="585">
        <v>45.0</v>
      </c>
      <c r="H4789" s="580" t="str">
        <f t="shared" si="2"/>
        <v>INSERT INTO public.rack (ubicacion, pasillo, lado, almacen) VALUES('G4501R','4','REVERSO','Physical Locations/APT/Stock/Cedis I');</v>
      </c>
    </row>
    <row r="4790">
      <c r="A4790" s="584" t="s">
        <v>7925</v>
      </c>
      <c r="B4790" s="585">
        <v>4.0</v>
      </c>
      <c r="C4790" s="580" t="str">
        <f t="shared" si="1"/>
        <v>FRENTE</v>
      </c>
      <c r="D4790" s="583" t="s">
        <v>8317</v>
      </c>
      <c r="E4790" s="585">
        <v>45.0</v>
      </c>
      <c r="H4790" s="580" t="str">
        <f t="shared" si="2"/>
        <v>INSERT INTO public.rack (ubicacion, pasillo, lado, almacen) VALUES('G4502F','4','FRENTE','Physical Locations/APT/Stock/Cedis I');</v>
      </c>
    </row>
    <row r="4791">
      <c r="A4791" s="584" t="s">
        <v>7919</v>
      </c>
      <c r="B4791" s="585">
        <v>4.0</v>
      </c>
      <c r="C4791" s="580" t="str">
        <f t="shared" si="1"/>
        <v>REVERSO</v>
      </c>
      <c r="D4791" s="583" t="s">
        <v>8317</v>
      </c>
      <c r="E4791" s="585">
        <v>45.0</v>
      </c>
      <c r="H4791" s="580" t="str">
        <f t="shared" si="2"/>
        <v>INSERT INTO public.rack (ubicacion, pasillo, lado, almacen) VALUES('G4502R','4','REVERSO','Physical Locations/APT/Stock/Cedis I');</v>
      </c>
    </row>
    <row r="4792">
      <c r="A4792" s="584" t="s">
        <v>7913</v>
      </c>
      <c r="B4792" s="585">
        <v>4.0</v>
      </c>
      <c r="C4792" s="580" t="str">
        <f t="shared" si="1"/>
        <v>FRENTE</v>
      </c>
      <c r="D4792" s="583" t="s">
        <v>8317</v>
      </c>
      <c r="E4792" s="585">
        <v>45.0</v>
      </c>
      <c r="H4792" s="580" t="str">
        <f t="shared" si="2"/>
        <v>INSERT INTO public.rack (ubicacion, pasillo, lado, almacen) VALUES('G4503F','4','FRENTE','Physical Locations/APT/Stock/Cedis I');</v>
      </c>
    </row>
    <row r="4793">
      <c r="A4793" s="584" t="s">
        <v>7907</v>
      </c>
      <c r="B4793" s="585">
        <v>4.0</v>
      </c>
      <c r="C4793" s="580" t="str">
        <f t="shared" si="1"/>
        <v>REVERSO</v>
      </c>
      <c r="D4793" s="583" t="s">
        <v>8317</v>
      </c>
      <c r="E4793" s="585">
        <v>45.0</v>
      </c>
      <c r="H4793" s="580" t="str">
        <f t="shared" si="2"/>
        <v>INSERT INTO public.rack (ubicacion, pasillo, lado, almacen) VALUES('G4503R','4','REVERSO','Physical Locations/APT/Stock/Cedis I');</v>
      </c>
    </row>
    <row r="4794">
      <c r="A4794" s="584" t="s">
        <v>7901</v>
      </c>
      <c r="B4794" s="585">
        <v>4.0</v>
      </c>
      <c r="C4794" s="580" t="str">
        <f t="shared" si="1"/>
        <v>FRENTE</v>
      </c>
      <c r="D4794" s="583" t="s">
        <v>8317</v>
      </c>
      <c r="E4794" s="585">
        <v>45.0</v>
      </c>
      <c r="H4794" s="580" t="str">
        <f t="shared" si="2"/>
        <v>INSERT INTO public.rack (ubicacion, pasillo, lado, almacen) VALUES('G4504F','4','FRENTE','Physical Locations/APT/Stock/Cedis I');</v>
      </c>
    </row>
    <row r="4795">
      <c r="A4795" s="584" t="s">
        <v>7895</v>
      </c>
      <c r="B4795" s="585">
        <v>4.0</v>
      </c>
      <c r="C4795" s="580" t="str">
        <f t="shared" si="1"/>
        <v>REVERSO</v>
      </c>
      <c r="D4795" s="583" t="s">
        <v>8317</v>
      </c>
      <c r="E4795" s="585">
        <v>45.0</v>
      </c>
      <c r="H4795" s="580" t="str">
        <f t="shared" si="2"/>
        <v>INSERT INTO public.rack (ubicacion, pasillo, lado, almacen) VALUES('G4504R','4','REVERSO','Physical Locations/APT/Stock/Cedis I');</v>
      </c>
    </row>
    <row r="4796">
      <c r="A4796" s="584" t="s">
        <v>7889</v>
      </c>
      <c r="B4796" s="585">
        <v>4.0</v>
      </c>
      <c r="C4796" s="580" t="str">
        <f t="shared" si="1"/>
        <v>FRENTE</v>
      </c>
      <c r="D4796" s="583" t="s">
        <v>8317</v>
      </c>
      <c r="E4796" s="585">
        <v>45.0</v>
      </c>
      <c r="H4796" s="580" t="str">
        <f t="shared" si="2"/>
        <v>INSERT INTO public.rack (ubicacion, pasillo, lado, almacen) VALUES('G4505F','4','FRENTE','Physical Locations/APT/Stock/Cedis I');</v>
      </c>
    </row>
    <row r="4797">
      <c r="A4797" s="584" t="s">
        <v>7883</v>
      </c>
      <c r="B4797" s="585">
        <v>4.0</v>
      </c>
      <c r="C4797" s="580" t="str">
        <f t="shared" si="1"/>
        <v>REVERSO</v>
      </c>
      <c r="D4797" s="583" t="s">
        <v>8317</v>
      </c>
      <c r="E4797" s="585">
        <v>45.0</v>
      </c>
      <c r="H4797" s="580" t="str">
        <f t="shared" si="2"/>
        <v>INSERT INTO public.rack (ubicacion, pasillo, lado, almacen) VALUES('G4505R','4','REVERSO','Physical Locations/APT/Stock/Cedis I');</v>
      </c>
    </row>
    <row r="4798">
      <c r="A4798" s="584" t="s">
        <v>7877</v>
      </c>
      <c r="B4798" s="585">
        <v>4.0</v>
      </c>
      <c r="C4798" s="580" t="str">
        <f t="shared" si="1"/>
        <v>FRENTE</v>
      </c>
      <c r="D4798" s="583" t="s">
        <v>8317</v>
      </c>
      <c r="E4798" s="585">
        <v>45.0</v>
      </c>
      <c r="H4798" s="580" t="str">
        <f t="shared" si="2"/>
        <v>INSERT INTO public.rack (ubicacion, pasillo, lado, almacen) VALUES('G4506F','4','FRENTE','Physical Locations/APT/Stock/Cedis I');</v>
      </c>
    </row>
    <row r="4799">
      <c r="A4799" s="584" t="s">
        <v>7871</v>
      </c>
      <c r="B4799" s="585">
        <v>4.0</v>
      </c>
      <c r="C4799" s="580" t="str">
        <f t="shared" si="1"/>
        <v>REVERSO</v>
      </c>
      <c r="D4799" s="583" t="s">
        <v>8317</v>
      </c>
      <c r="E4799" s="585">
        <v>45.0</v>
      </c>
      <c r="H4799" s="580" t="str">
        <f t="shared" si="2"/>
        <v>INSERT INTO public.rack (ubicacion, pasillo, lado, almacen) VALUES('G4506R','4','REVERSO','Physical Locations/APT/Stock/Cedis I');</v>
      </c>
    </row>
    <row r="4800">
      <c r="A4800" s="584" t="s">
        <v>7865</v>
      </c>
      <c r="B4800" s="585">
        <v>4.0</v>
      </c>
      <c r="C4800" s="580" t="str">
        <f t="shared" si="1"/>
        <v>FRENTE</v>
      </c>
      <c r="D4800" s="583" t="s">
        <v>8317</v>
      </c>
      <c r="E4800" s="585">
        <v>45.0</v>
      </c>
      <c r="H4800" s="580" t="str">
        <f t="shared" si="2"/>
        <v>INSERT INTO public.rack (ubicacion, pasillo, lado, almacen) VALUES('G4507F','4','FRENTE','Physical Locations/APT/Stock/Cedis I');</v>
      </c>
    </row>
    <row r="4801">
      <c r="A4801" s="584" t="s">
        <v>7859</v>
      </c>
      <c r="B4801" s="585">
        <v>4.0</v>
      </c>
      <c r="C4801" s="580" t="str">
        <f t="shared" si="1"/>
        <v>REVERSO</v>
      </c>
      <c r="D4801" s="583" t="s">
        <v>8317</v>
      </c>
      <c r="E4801" s="585">
        <v>45.0</v>
      </c>
      <c r="H4801" s="580" t="str">
        <f t="shared" si="2"/>
        <v>INSERT INTO public.rack (ubicacion, pasillo, lado, almacen) VALUES('G4507R','4','REVERSO','Physical Locations/APT/Stock/Cedis I');</v>
      </c>
    </row>
    <row r="4802">
      <c r="A4802" s="584" t="s">
        <v>7853</v>
      </c>
      <c r="B4802" s="585">
        <v>4.0</v>
      </c>
      <c r="C4802" s="580" t="str">
        <f t="shared" si="1"/>
        <v>FRENTE</v>
      </c>
      <c r="D4802" s="583" t="s">
        <v>8317</v>
      </c>
      <c r="E4802" s="585">
        <v>45.0</v>
      </c>
      <c r="H4802" s="580" t="str">
        <f t="shared" si="2"/>
        <v>INSERT INTO public.rack (ubicacion, pasillo, lado, almacen) VALUES('G4508F','4','FRENTE','Physical Locations/APT/Stock/Cedis I');</v>
      </c>
    </row>
    <row r="4803">
      <c r="A4803" s="584" t="s">
        <v>7847</v>
      </c>
      <c r="B4803" s="585">
        <v>4.0</v>
      </c>
      <c r="C4803" s="580" t="str">
        <f t="shared" si="1"/>
        <v>REVERSO</v>
      </c>
      <c r="D4803" s="583" t="s">
        <v>8317</v>
      </c>
      <c r="E4803" s="585">
        <v>45.0</v>
      </c>
      <c r="H4803" s="580" t="str">
        <f t="shared" si="2"/>
        <v>INSERT INTO public.rack (ubicacion, pasillo, lado, almacen) VALUES('G4508R','4','REVERSO','Physical Locations/APT/Stock/Cedis I');</v>
      </c>
    </row>
    <row r="4804">
      <c r="A4804" s="584" t="s">
        <v>8022</v>
      </c>
      <c r="B4804" s="585">
        <v>4.0</v>
      </c>
      <c r="C4804" s="580" t="str">
        <f t="shared" si="1"/>
        <v>FRENTE</v>
      </c>
      <c r="D4804" s="583" t="s">
        <v>8317</v>
      </c>
      <c r="E4804" s="585">
        <v>46.0</v>
      </c>
      <c r="H4804" s="580" t="str">
        <f t="shared" si="2"/>
        <v>INSERT INTO public.rack (ubicacion, pasillo, lado, almacen) VALUES('G4601F','4','FRENTE','Physical Locations/APT/Stock/Cedis I');</v>
      </c>
    </row>
    <row r="4805">
      <c r="A4805" s="584" t="s">
        <v>8017</v>
      </c>
      <c r="B4805" s="585">
        <v>4.0</v>
      </c>
      <c r="C4805" s="580" t="str">
        <f t="shared" si="1"/>
        <v>REVERSO</v>
      </c>
      <c r="D4805" s="583" t="s">
        <v>8317</v>
      </c>
      <c r="E4805" s="585">
        <v>46.0</v>
      </c>
      <c r="H4805" s="580" t="str">
        <f t="shared" si="2"/>
        <v>INSERT INTO public.rack (ubicacion, pasillo, lado, almacen) VALUES('G4601R','4','REVERSO','Physical Locations/APT/Stock/Cedis I');</v>
      </c>
    </row>
    <row r="4806">
      <c r="A4806" s="584" t="s">
        <v>8012</v>
      </c>
      <c r="B4806" s="585">
        <v>4.0</v>
      </c>
      <c r="C4806" s="580" t="str">
        <f t="shared" si="1"/>
        <v>FRENTE</v>
      </c>
      <c r="D4806" s="583" t="s">
        <v>8317</v>
      </c>
      <c r="E4806" s="585">
        <v>46.0</v>
      </c>
      <c r="H4806" s="580" t="str">
        <f t="shared" si="2"/>
        <v>INSERT INTO public.rack (ubicacion, pasillo, lado, almacen) VALUES('G4602F','4','FRENTE','Physical Locations/APT/Stock/Cedis I');</v>
      </c>
    </row>
    <row r="4807">
      <c r="A4807" s="584" t="s">
        <v>8007</v>
      </c>
      <c r="B4807" s="585">
        <v>4.0</v>
      </c>
      <c r="C4807" s="580" t="str">
        <f t="shared" si="1"/>
        <v>REVERSO</v>
      </c>
      <c r="D4807" s="583" t="s">
        <v>8317</v>
      </c>
      <c r="E4807" s="585">
        <v>46.0</v>
      </c>
      <c r="H4807" s="580" t="str">
        <f t="shared" si="2"/>
        <v>INSERT INTO public.rack (ubicacion, pasillo, lado, almacen) VALUES('G4602R','4','REVERSO','Physical Locations/APT/Stock/Cedis I');</v>
      </c>
    </row>
    <row r="4808">
      <c r="A4808" s="584" t="s">
        <v>8002</v>
      </c>
      <c r="B4808" s="585">
        <v>4.0</v>
      </c>
      <c r="C4808" s="580" t="str">
        <f t="shared" si="1"/>
        <v>FRENTE</v>
      </c>
      <c r="D4808" s="583" t="s">
        <v>8317</v>
      </c>
      <c r="E4808" s="585">
        <v>46.0</v>
      </c>
      <c r="H4808" s="580" t="str">
        <f t="shared" si="2"/>
        <v>INSERT INTO public.rack (ubicacion, pasillo, lado, almacen) VALUES('G4603F','4','FRENTE','Physical Locations/APT/Stock/Cedis I');</v>
      </c>
    </row>
    <row r="4809">
      <c r="A4809" s="584" t="s">
        <v>7997</v>
      </c>
      <c r="B4809" s="585">
        <v>4.0</v>
      </c>
      <c r="C4809" s="580" t="str">
        <f t="shared" si="1"/>
        <v>REVERSO</v>
      </c>
      <c r="D4809" s="583" t="s">
        <v>8317</v>
      </c>
      <c r="E4809" s="585">
        <v>46.0</v>
      </c>
      <c r="H4809" s="580" t="str">
        <f t="shared" si="2"/>
        <v>INSERT INTO public.rack (ubicacion, pasillo, lado, almacen) VALUES('G4603R','4','REVERSO','Physical Locations/APT/Stock/Cedis I');</v>
      </c>
    </row>
    <row r="4810">
      <c r="A4810" s="584" t="s">
        <v>7992</v>
      </c>
      <c r="B4810" s="585">
        <v>4.0</v>
      </c>
      <c r="C4810" s="580" t="str">
        <f t="shared" si="1"/>
        <v>FRENTE</v>
      </c>
      <c r="D4810" s="583" t="s">
        <v>8317</v>
      </c>
      <c r="E4810" s="585">
        <v>46.0</v>
      </c>
      <c r="H4810" s="580" t="str">
        <f t="shared" si="2"/>
        <v>INSERT INTO public.rack (ubicacion, pasillo, lado, almacen) VALUES('G4604F','4','FRENTE','Physical Locations/APT/Stock/Cedis I');</v>
      </c>
    </row>
    <row r="4811">
      <c r="A4811" s="584" t="s">
        <v>7987</v>
      </c>
      <c r="B4811" s="585">
        <v>4.0</v>
      </c>
      <c r="C4811" s="580" t="str">
        <f t="shared" si="1"/>
        <v>REVERSO</v>
      </c>
      <c r="D4811" s="583" t="s">
        <v>8317</v>
      </c>
      <c r="E4811" s="585">
        <v>46.0</v>
      </c>
      <c r="H4811" s="580" t="str">
        <f t="shared" si="2"/>
        <v>INSERT INTO public.rack (ubicacion, pasillo, lado, almacen) VALUES('G4604R','4','REVERSO','Physical Locations/APT/Stock/Cedis I');</v>
      </c>
    </row>
    <row r="4812">
      <c r="A4812" s="584" t="s">
        <v>7982</v>
      </c>
      <c r="B4812" s="585">
        <v>4.0</v>
      </c>
      <c r="C4812" s="580" t="str">
        <f t="shared" si="1"/>
        <v>FRENTE</v>
      </c>
      <c r="D4812" s="583" t="s">
        <v>8317</v>
      </c>
      <c r="E4812" s="585">
        <v>46.0</v>
      </c>
      <c r="H4812" s="580" t="str">
        <f t="shared" si="2"/>
        <v>INSERT INTO public.rack (ubicacion, pasillo, lado, almacen) VALUES('G4605F','4','FRENTE','Physical Locations/APT/Stock/Cedis I');</v>
      </c>
    </row>
    <row r="4813">
      <c r="A4813" s="584" t="s">
        <v>7977</v>
      </c>
      <c r="B4813" s="585">
        <v>4.0</v>
      </c>
      <c r="C4813" s="580" t="str">
        <f t="shared" si="1"/>
        <v>REVERSO</v>
      </c>
      <c r="D4813" s="583" t="s">
        <v>8317</v>
      </c>
      <c r="E4813" s="585">
        <v>46.0</v>
      </c>
      <c r="H4813" s="580" t="str">
        <f t="shared" si="2"/>
        <v>INSERT INTO public.rack (ubicacion, pasillo, lado, almacen) VALUES('G4605R','4','REVERSO','Physical Locations/APT/Stock/Cedis I');</v>
      </c>
    </row>
    <row r="4814">
      <c r="A4814" s="584" t="s">
        <v>7972</v>
      </c>
      <c r="B4814" s="585">
        <v>4.0</v>
      </c>
      <c r="C4814" s="580" t="str">
        <f t="shared" si="1"/>
        <v>FRENTE</v>
      </c>
      <c r="D4814" s="583" t="s">
        <v>8317</v>
      </c>
      <c r="E4814" s="585">
        <v>46.0</v>
      </c>
      <c r="H4814" s="580" t="str">
        <f t="shared" si="2"/>
        <v>INSERT INTO public.rack (ubicacion, pasillo, lado, almacen) VALUES('G4606F','4','FRENTE','Physical Locations/APT/Stock/Cedis I');</v>
      </c>
    </row>
    <row r="4815">
      <c r="A4815" s="584" t="s">
        <v>7966</v>
      </c>
      <c r="B4815" s="585">
        <v>4.0</v>
      </c>
      <c r="C4815" s="580" t="str">
        <f t="shared" si="1"/>
        <v>REVERSO</v>
      </c>
      <c r="D4815" s="583" t="s">
        <v>8317</v>
      </c>
      <c r="E4815" s="585">
        <v>46.0</v>
      </c>
      <c r="H4815" s="580" t="str">
        <f t="shared" si="2"/>
        <v>INSERT INTO public.rack (ubicacion, pasillo, lado, almacen) VALUES('G4606R','4','REVERSO','Physical Locations/APT/Stock/Cedis I');</v>
      </c>
    </row>
    <row r="4816">
      <c r="A4816" s="584" t="s">
        <v>7961</v>
      </c>
      <c r="B4816" s="585">
        <v>4.0</v>
      </c>
      <c r="C4816" s="580" t="str">
        <f t="shared" si="1"/>
        <v>FRENTE</v>
      </c>
      <c r="D4816" s="583" t="s">
        <v>8317</v>
      </c>
      <c r="E4816" s="585">
        <v>46.0</v>
      </c>
      <c r="H4816" s="580" t="str">
        <f t="shared" si="2"/>
        <v>INSERT INTO public.rack (ubicacion, pasillo, lado, almacen) VALUES('G4607F','4','FRENTE','Physical Locations/APT/Stock/Cedis I');</v>
      </c>
    </row>
    <row r="4817">
      <c r="A4817" s="584" t="s">
        <v>7955</v>
      </c>
      <c r="B4817" s="585">
        <v>4.0</v>
      </c>
      <c r="C4817" s="580" t="str">
        <f t="shared" si="1"/>
        <v>REVERSO</v>
      </c>
      <c r="D4817" s="583" t="s">
        <v>8317</v>
      </c>
      <c r="E4817" s="585">
        <v>46.0</v>
      </c>
      <c r="H4817" s="580" t="str">
        <f t="shared" si="2"/>
        <v>INSERT INTO public.rack (ubicacion, pasillo, lado, almacen) VALUES('G4607R','4','REVERSO','Physical Locations/APT/Stock/Cedis I');</v>
      </c>
    </row>
    <row r="4818">
      <c r="A4818" s="584" t="s">
        <v>7949</v>
      </c>
      <c r="B4818" s="585">
        <v>4.0</v>
      </c>
      <c r="C4818" s="580" t="str">
        <f t="shared" si="1"/>
        <v>FRENTE</v>
      </c>
      <c r="D4818" s="583" t="s">
        <v>8317</v>
      </c>
      <c r="E4818" s="585">
        <v>46.0</v>
      </c>
      <c r="H4818" s="580" t="str">
        <f t="shared" si="2"/>
        <v>INSERT INTO public.rack (ubicacion, pasillo, lado, almacen) VALUES('G4608F','4','FRENTE','Physical Locations/APT/Stock/Cedis I');</v>
      </c>
    </row>
    <row r="4819">
      <c r="A4819" s="584" t="s">
        <v>7943</v>
      </c>
      <c r="B4819" s="585">
        <v>4.0</v>
      </c>
      <c r="C4819" s="580" t="str">
        <f t="shared" si="1"/>
        <v>REVERSO</v>
      </c>
      <c r="D4819" s="583" t="s">
        <v>8317</v>
      </c>
      <c r="E4819" s="585">
        <v>46.0</v>
      </c>
      <c r="H4819" s="580" t="str">
        <f t="shared" si="2"/>
        <v>INSERT INTO public.rack (ubicacion, pasillo, lado, almacen) VALUES('G4608R','4','REVERSO','Physical Locations/APT/Stock/Cedis I');</v>
      </c>
    </row>
    <row r="4820">
      <c r="A4820" s="584" t="s">
        <v>8102</v>
      </c>
      <c r="B4820" s="585">
        <v>4.0</v>
      </c>
      <c r="C4820" s="580" t="str">
        <f t="shared" si="1"/>
        <v>FRENTE</v>
      </c>
      <c r="D4820" s="583" t="s">
        <v>8317</v>
      </c>
      <c r="E4820" s="585">
        <v>47.0</v>
      </c>
      <c r="H4820" s="580" t="str">
        <f t="shared" si="2"/>
        <v>INSERT INTO public.rack (ubicacion, pasillo, lado, almacen) VALUES('G4701F','4','FRENTE','Physical Locations/APT/Stock/Cedis I');</v>
      </c>
    </row>
    <row r="4821">
      <c r="A4821" s="584" t="s">
        <v>8097</v>
      </c>
      <c r="B4821" s="585">
        <v>4.0</v>
      </c>
      <c r="C4821" s="580" t="str">
        <f t="shared" si="1"/>
        <v>REVERSO</v>
      </c>
      <c r="D4821" s="583" t="s">
        <v>8317</v>
      </c>
      <c r="E4821" s="585">
        <v>47.0</v>
      </c>
      <c r="H4821" s="580" t="str">
        <f t="shared" si="2"/>
        <v>INSERT INTO public.rack (ubicacion, pasillo, lado, almacen) VALUES('G4701R','4','REVERSO','Physical Locations/APT/Stock/Cedis I');</v>
      </c>
    </row>
    <row r="4822">
      <c r="A4822" s="584" t="s">
        <v>8092</v>
      </c>
      <c r="B4822" s="585">
        <v>4.0</v>
      </c>
      <c r="C4822" s="580" t="str">
        <f t="shared" si="1"/>
        <v>FRENTE</v>
      </c>
      <c r="D4822" s="583" t="s">
        <v>8317</v>
      </c>
      <c r="E4822" s="585">
        <v>47.0</v>
      </c>
      <c r="H4822" s="580" t="str">
        <f t="shared" si="2"/>
        <v>INSERT INTO public.rack (ubicacion, pasillo, lado, almacen) VALUES('G4702F','4','FRENTE','Physical Locations/APT/Stock/Cedis I');</v>
      </c>
    </row>
    <row r="4823">
      <c r="A4823" s="584" t="s">
        <v>8087</v>
      </c>
      <c r="B4823" s="585">
        <v>4.0</v>
      </c>
      <c r="C4823" s="580" t="str">
        <f t="shared" si="1"/>
        <v>REVERSO</v>
      </c>
      <c r="D4823" s="583" t="s">
        <v>8317</v>
      </c>
      <c r="E4823" s="585">
        <v>47.0</v>
      </c>
      <c r="H4823" s="580" t="str">
        <f t="shared" si="2"/>
        <v>INSERT INTO public.rack (ubicacion, pasillo, lado, almacen) VALUES('G4702R','4','REVERSO','Physical Locations/APT/Stock/Cedis I');</v>
      </c>
    </row>
    <row r="4824">
      <c r="A4824" s="584" t="s">
        <v>8082</v>
      </c>
      <c r="B4824" s="585">
        <v>4.0</v>
      </c>
      <c r="C4824" s="580" t="str">
        <f t="shared" si="1"/>
        <v>FRENTE</v>
      </c>
      <c r="D4824" s="583" t="s">
        <v>8317</v>
      </c>
      <c r="E4824" s="585">
        <v>47.0</v>
      </c>
      <c r="H4824" s="580" t="str">
        <f t="shared" si="2"/>
        <v>INSERT INTO public.rack (ubicacion, pasillo, lado, almacen) VALUES('G4703F','4','FRENTE','Physical Locations/APT/Stock/Cedis I');</v>
      </c>
    </row>
    <row r="4825">
      <c r="A4825" s="584" t="s">
        <v>8077</v>
      </c>
      <c r="B4825" s="585">
        <v>4.0</v>
      </c>
      <c r="C4825" s="580" t="str">
        <f t="shared" si="1"/>
        <v>REVERSO</v>
      </c>
      <c r="D4825" s="583" t="s">
        <v>8317</v>
      </c>
      <c r="E4825" s="585">
        <v>47.0</v>
      </c>
      <c r="H4825" s="580" t="str">
        <f t="shared" si="2"/>
        <v>INSERT INTO public.rack (ubicacion, pasillo, lado, almacen) VALUES('G4703R','4','REVERSO','Physical Locations/APT/Stock/Cedis I');</v>
      </c>
    </row>
    <row r="4826">
      <c r="A4826" s="584" t="s">
        <v>8072</v>
      </c>
      <c r="B4826" s="585">
        <v>4.0</v>
      </c>
      <c r="C4826" s="580" t="str">
        <f t="shared" si="1"/>
        <v>FRENTE</v>
      </c>
      <c r="D4826" s="583" t="s">
        <v>8317</v>
      </c>
      <c r="E4826" s="585">
        <v>47.0</v>
      </c>
      <c r="H4826" s="580" t="str">
        <f t="shared" si="2"/>
        <v>INSERT INTO public.rack (ubicacion, pasillo, lado, almacen) VALUES('G4704F','4','FRENTE','Physical Locations/APT/Stock/Cedis I');</v>
      </c>
    </row>
    <row r="4827">
      <c r="A4827" s="584" t="s">
        <v>8067</v>
      </c>
      <c r="B4827" s="585">
        <v>4.0</v>
      </c>
      <c r="C4827" s="580" t="str">
        <f t="shared" si="1"/>
        <v>REVERSO</v>
      </c>
      <c r="D4827" s="583" t="s">
        <v>8317</v>
      </c>
      <c r="E4827" s="585">
        <v>47.0</v>
      </c>
      <c r="H4827" s="580" t="str">
        <f t="shared" si="2"/>
        <v>INSERT INTO public.rack (ubicacion, pasillo, lado, almacen) VALUES('G4704R','4','REVERSO','Physical Locations/APT/Stock/Cedis I');</v>
      </c>
    </row>
    <row r="4828">
      <c r="A4828" s="584" t="s">
        <v>8062</v>
      </c>
      <c r="B4828" s="585">
        <v>4.0</v>
      </c>
      <c r="C4828" s="580" t="str">
        <f t="shared" si="1"/>
        <v>FRENTE</v>
      </c>
      <c r="D4828" s="583" t="s">
        <v>8317</v>
      </c>
      <c r="E4828" s="585">
        <v>47.0</v>
      </c>
      <c r="H4828" s="580" t="str">
        <f t="shared" si="2"/>
        <v>INSERT INTO public.rack (ubicacion, pasillo, lado, almacen) VALUES('G4705F','4','FRENTE','Physical Locations/APT/Stock/Cedis I');</v>
      </c>
    </row>
    <row r="4829">
      <c r="A4829" s="584" t="s">
        <v>8057</v>
      </c>
      <c r="B4829" s="585">
        <v>4.0</v>
      </c>
      <c r="C4829" s="580" t="str">
        <f t="shared" si="1"/>
        <v>REVERSO</v>
      </c>
      <c r="D4829" s="583" t="s">
        <v>8317</v>
      </c>
      <c r="E4829" s="585">
        <v>47.0</v>
      </c>
      <c r="H4829" s="580" t="str">
        <f t="shared" si="2"/>
        <v>INSERT INTO public.rack (ubicacion, pasillo, lado, almacen) VALUES('G4705R','4','REVERSO','Physical Locations/APT/Stock/Cedis I');</v>
      </c>
    </row>
    <row r="4830">
      <c r="A4830" s="584" t="s">
        <v>8052</v>
      </c>
      <c r="B4830" s="585">
        <v>4.0</v>
      </c>
      <c r="C4830" s="580" t="str">
        <f t="shared" si="1"/>
        <v>FRENTE</v>
      </c>
      <c r="D4830" s="583" t="s">
        <v>8317</v>
      </c>
      <c r="E4830" s="585">
        <v>47.0</v>
      </c>
      <c r="H4830" s="580" t="str">
        <f t="shared" si="2"/>
        <v>INSERT INTO public.rack (ubicacion, pasillo, lado, almacen) VALUES('G4706F','4','FRENTE','Physical Locations/APT/Stock/Cedis I');</v>
      </c>
    </row>
    <row r="4831">
      <c r="A4831" s="584" t="s">
        <v>8047</v>
      </c>
      <c r="B4831" s="585">
        <v>4.0</v>
      </c>
      <c r="C4831" s="580" t="str">
        <f t="shared" si="1"/>
        <v>REVERSO</v>
      </c>
      <c r="D4831" s="583" t="s">
        <v>8317</v>
      </c>
      <c r="E4831" s="585">
        <v>47.0</v>
      </c>
      <c r="H4831" s="580" t="str">
        <f t="shared" si="2"/>
        <v>INSERT INTO public.rack (ubicacion, pasillo, lado, almacen) VALUES('G4706R','4','REVERSO','Physical Locations/APT/Stock/Cedis I');</v>
      </c>
    </row>
    <row r="4832">
      <c r="A4832" s="584" t="s">
        <v>8042</v>
      </c>
      <c r="B4832" s="585">
        <v>4.0</v>
      </c>
      <c r="C4832" s="580" t="str">
        <f t="shared" si="1"/>
        <v>FRENTE</v>
      </c>
      <c r="D4832" s="583" t="s">
        <v>8317</v>
      </c>
      <c r="E4832" s="585">
        <v>47.0</v>
      </c>
      <c r="H4832" s="580" t="str">
        <f t="shared" si="2"/>
        <v>INSERT INTO public.rack (ubicacion, pasillo, lado, almacen) VALUES('G4707F','4','FRENTE','Physical Locations/APT/Stock/Cedis I');</v>
      </c>
    </row>
    <row r="4833">
      <c r="A4833" s="584" t="s">
        <v>8037</v>
      </c>
      <c r="B4833" s="585">
        <v>4.0</v>
      </c>
      <c r="C4833" s="580" t="str">
        <f t="shared" si="1"/>
        <v>REVERSO</v>
      </c>
      <c r="D4833" s="583" t="s">
        <v>8317</v>
      </c>
      <c r="E4833" s="585">
        <v>47.0</v>
      </c>
      <c r="H4833" s="580" t="str">
        <f t="shared" si="2"/>
        <v>INSERT INTO public.rack (ubicacion, pasillo, lado, almacen) VALUES('G4707R','4','REVERSO','Physical Locations/APT/Stock/Cedis I');</v>
      </c>
    </row>
    <row r="4834">
      <c r="A4834" s="584" t="s">
        <v>8032</v>
      </c>
      <c r="B4834" s="585">
        <v>4.0</v>
      </c>
      <c r="C4834" s="580" t="str">
        <f t="shared" si="1"/>
        <v>FRENTE</v>
      </c>
      <c r="D4834" s="583" t="s">
        <v>8317</v>
      </c>
      <c r="E4834" s="585">
        <v>47.0</v>
      </c>
      <c r="H4834" s="580" t="str">
        <f t="shared" si="2"/>
        <v>INSERT INTO public.rack (ubicacion, pasillo, lado, almacen) VALUES('G4708F','4','FRENTE','Physical Locations/APT/Stock/Cedis I');</v>
      </c>
    </row>
    <row r="4835">
      <c r="A4835" s="584" t="s">
        <v>8027</v>
      </c>
      <c r="B4835" s="585">
        <v>4.0</v>
      </c>
      <c r="C4835" s="580" t="str">
        <f t="shared" si="1"/>
        <v>REVERSO</v>
      </c>
      <c r="D4835" s="583" t="s">
        <v>8317</v>
      </c>
      <c r="E4835" s="585">
        <v>47.0</v>
      </c>
      <c r="H4835" s="580" t="str">
        <f t="shared" si="2"/>
        <v>INSERT INTO public.rack (ubicacion, pasillo, lado, almacen) VALUES('G4708R','4','REVERSO','Physical Locations/APT/Stock/Cedis I');</v>
      </c>
    </row>
    <row r="4836">
      <c r="A4836" s="584" t="s">
        <v>8182</v>
      </c>
      <c r="B4836" s="585">
        <v>4.0</v>
      </c>
      <c r="C4836" s="580" t="str">
        <f t="shared" si="1"/>
        <v>FRENTE</v>
      </c>
      <c r="D4836" s="583" t="s">
        <v>8317</v>
      </c>
      <c r="E4836" s="585">
        <v>48.0</v>
      </c>
      <c r="H4836" s="580" t="str">
        <f t="shared" si="2"/>
        <v>INSERT INTO public.rack (ubicacion, pasillo, lado, almacen) VALUES('G4801F','4','FRENTE','Physical Locations/APT/Stock/Cedis I');</v>
      </c>
    </row>
    <row r="4837">
      <c r="A4837" s="584" t="s">
        <v>8177</v>
      </c>
      <c r="B4837" s="585">
        <v>4.0</v>
      </c>
      <c r="C4837" s="580" t="str">
        <f t="shared" si="1"/>
        <v>REVERSO</v>
      </c>
      <c r="D4837" s="583" t="s">
        <v>8317</v>
      </c>
      <c r="E4837" s="585">
        <v>48.0</v>
      </c>
      <c r="H4837" s="580" t="str">
        <f t="shared" si="2"/>
        <v>INSERT INTO public.rack (ubicacion, pasillo, lado, almacen) VALUES('G4801R','4','REVERSO','Physical Locations/APT/Stock/Cedis I');</v>
      </c>
    </row>
    <row r="4838">
      <c r="A4838" s="584" t="s">
        <v>8172</v>
      </c>
      <c r="B4838" s="585">
        <v>4.0</v>
      </c>
      <c r="C4838" s="580" t="str">
        <f t="shared" si="1"/>
        <v>FRENTE</v>
      </c>
      <c r="D4838" s="583" t="s">
        <v>8317</v>
      </c>
      <c r="E4838" s="585">
        <v>48.0</v>
      </c>
      <c r="H4838" s="580" t="str">
        <f t="shared" si="2"/>
        <v>INSERT INTO public.rack (ubicacion, pasillo, lado, almacen) VALUES('G4802F','4','FRENTE','Physical Locations/APT/Stock/Cedis I');</v>
      </c>
    </row>
    <row r="4839">
      <c r="A4839" s="584" t="s">
        <v>8167</v>
      </c>
      <c r="B4839" s="585">
        <v>4.0</v>
      </c>
      <c r="C4839" s="580" t="str">
        <f t="shared" si="1"/>
        <v>REVERSO</v>
      </c>
      <c r="D4839" s="583" t="s">
        <v>8317</v>
      </c>
      <c r="E4839" s="585">
        <v>48.0</v>
      </c>
      <c r="H4839" s="580" t="str">
        <f t="shared" si="2"/>
        <v>INSERT INTO public.rack (ubicacion, pasillo, lado, almacen) VALUES('G4802R','4','REVERSO','Physical Locations/APT/Stock/Cedis I');</v>
      </c>
    </row>
    <row r="4840">
      <c r="A4840" s="584" t="s">
        <v>8162</v>
      </c>
      <c r="B4840" s="585">
        <v>4.0</v>
      </c>
      <c r="C4840" s="580" t="str">
        <f t="shared" si="1"/>
        <v>FRENTE</v>
      </c>
      <c r="D4840" s="583" t="s">
        <v>8317</v>
      </c>
      <c r="E4840" s="585">
        <v>48.0</v>
      </c>
      <c r="H4840" s="580" t="str">
        <f t="shared" si="2"/>
        <v>INSERT INTO public.rack (ubicacion, pasillo, lado, almacen) VALUES('G4803F','4','FRENTE','Physical Locations/APT/Stock/Cedis I');</v>
      </c>
    </row>
    <row r="4841">
      <c r="A4841" s="584" t="s">
        <v>8157</v>
      </c>
      <c r="B4841" s="585">
        <v>4.0</v>
      </c>
      <c r="C4841" s="580" t="str">
        <f t="shared" si="1"/>
        <v>REVERSO</v>
      </c>
      <c r="D4841" s="583" t="s">
        <v>8317</v>
      </c>
      <c r="E4841" s="585">
        <v>48.0</v>
      </c>
      <c r="H4841" s="580" t="str">
        <f t="shared" si="2"/>
        <v>INSERT INTO public.rack (ubicacion, pasillo, lado, almacen) VALUES('G4803R','4','REVERSO','Physical Locations/APT/Stock/Cedis I');</v>
      </c>
    </row>
    <row r="4842">
      <c r="A4842" s="584" t="s">
        <v>8152</v>
      </c>
      <c r="B4842" s="585">
        <v>4.0</v>
      </c>
      <c r="C4842" s="580" t="str">
        <f t="shared" si="1"/>
        <v>FRENTE</v>
      </c>
      <c r="D4842" s="583" t="s">
        <v>8317</v>
      </c>
      <c r="E4842" s="585">
        <v>48.0</v>
      </c>
      <c r="H4842" s="580" t="str">
        <f t="shared" si="2"/>
        <v>INSERT INTO public.rack (ubicacion, pasillo, lado, almacen) VALUES('G4804F','4','FRENTE','Physical Locations/APT/Stock/Cedis I');</v>
      </c>
    </row>
    <row r="4843">
      <c r="A4843" s="584" t="s">
        <v>8147</v>
      </c>
      <c r="B4843" s="585">
        <v>4.0</v>
      </c>
      <c r="C4843" s="580" t="str">
        <f t="shared" si="1"/>
        <v>REVERSO</v>
      </c>
      <c r="D4843" s="583" t="s">
        <v>8317</v>
      </c>
      <c r="E4843" s="585">
        <v>48.0</v>
      </c>
      <c r="H4843" s="580" t="str">
        <f t="shared" si="2"/>
        <v>INSERT INTO public.rack (ubicacion, pasillo, lado, almacen) VALUES('G4804R','4','REVERSO','Physical Locations/APT/Stock/Cedis I');</v>
      </c>
    </row>
    <row r="4844">
      <c r="A4844" s="584" t="s">
        <v>8142</v>
      </c>
      <c r="B4844" s="585">
        <v>4.0</v>
      </c>
      <c r="C4844" s="580" t="str">
        <f t="shared" si="1"/>
        <v>FRENTE</v>
      </c>
      <c r="D4844" s="583" t="s">
        <v>8317</v>
      </c>
      <c r="E4844" s="585">
        <v>48.0</v>
      </c>
      <c r="H4844" s="580" t="str">
        <f t="shared" si="2"/>
        <v>INSERT INTO public.rack (ubicacion, pasillo, lado, almacen) VALUES('G4805F','4','FRENTE','Physical Locations/APT/Stock/Cedis I');</v>
      </c>
    </row>
    <row r="4845">
      <c r="A4845" s="584" t="s">
        <v>8137</v>
      </c>
      <c r="B4845" s="585">
        <v>4.0</v>
      </c>
      <c r="C4845" s="580" t="str">
        <f t="shared" si="1"/>
        <v>REVERSO</v>
      </c>
      <c r="D4845" s="583" t="s">
        <v>8317</v>
      </c>
      <c r="E4845" s="585">
        <v>48.0</v>
      </c>
      <c r="H4845" s="580" t="str">
        <f t="shared" si="2"/>
        <v>INSERT INTO public.rack (ubicacion, pasillo, lado, almacen) VALUES('G4805R','4','REVERSO','Physical Locations/APT/Stock/Cedis I');</v>
      </c>
    </row>
    <row r="4846">
      <c r="A4846" s="584" t="s">
        <v>8132</v>
      </c>
      <c r="B4846" s="585">
        <v>4.0</v>
      </c>
      <c r="C4846" s="580" t="str">
        <f t="shared" si="1"/>
        <v>FRENTE</v>
      </c>
      <c r="D4846" s="583" t="s">
        <v>8317</v>
      </c>
      <c r="E4846" s="585">
        <v>48.0</v>
      </c>
      <c r="H4846" s="580" t="str">
        <f t="shared" si="2"/>
        <v>INSERT INTO public.rack (ubicacion, pasillo, lado, almacen) VALUES('G4806F','4','FRENTE','Physical Locations/APT/Stock/Cedis I');</v>
      </c>
    </row>
    <row r="4847">
      <c r="A4847" s="584" t="s">
        <v>8127</v>
      </c>
      <c r="B4847" s="585">
        <v>4.0</v>
      </c>
      <c r="C4847" s="580" t="str">
        <f t="shared" si="1"/>
        <v>REVERSO</v>
      </c>
      <c r="D4847" s="583" t="s">
        <v>8317</v>
      </c>
      <c r="E4847" s="585">
        <v>48.0</v>
      </c>
      <c r="H4847" s="580" t="str">
        <f t="shared" si="2"/>
        <v>INSERT INTO public.rack (ubicacion, pasillo, lado, almacen) VALUES('G4806R','4','REVERSO','Physical Locations/APT/Stock/Cedis I');</v>
      </c>
    </row>
    <row r="4848">
      <c r="A4848" s="584" t="s">
        <v>8122</v>
      </c>
      <c r="B4848" s="585">
        <v>4.0</v>
      </c>
      <c r="C4848" s="580" t="str">
        <f t="shared" si="1"/>
        <v>FRENTE</v>
      </c>
      <c r="D4848" s="583" t="s">
        <v>8317</v>
      </c>
      <c r="E4848" s="585">
        <v>48.0</v>
      </c>
      <c r="H4848" s="580" t="str">
        <f t="shared" si="2"/>
        <v>INSERT INTO public.rack (ubicacion, pasillo, lado, almacen) VALUES('G4807F','4','FRENTE','Physical Locations/APT/Stock/Cedis I');</v>
      </c>
    </row>
    <row r="4849">
      <c r="A4849" s="584" t="s">
        <v>8117</v>
      </c>
      <c r="B4849" s="585">
        <v>4.0</v>
      </c>
      <c r="C4849" s="580" t="str">
        <f t="shared" si="1"/>
        <v>REVERSO</v>
      </c>
      <c r="D4849" s="583" t="s">
        <v>8317</v>
      </c>
      <c r="E4849" s="585">
        <v>48.0</v>
      </c>
      <c r="H4849" s="580" t="str">
        <f t="shared" si="2"/>
        <v>INSERT INTO public.rack (ubicacion, pasillo, lado, almacen) VALUES('G4807R','4','REVERSO','Physical Locations/APT/Stock/Cedis I');</v>
      </c>
    </row>
    <row r="4850">
      <c r="A4850" s="584" t="s">
        <v>8112</v>
      </c>
      <c r="B4850" s="585">
        <v>4.0</v>
      </c>
      <c r="C4850" s="580" t="str">
        <f t="shared" si="1"/>
        <v>FRENTE</v>
      </c>
      <c r="D4850" s="583" t="s">
        <v>8317</v>
      </c>
      <c r="E4850" s="585">
        <v>48.0</v>
      </c>
      <c r="H4850" s="580" t="str">
        <f t="shared" si="2"/>
        <v>INSERT INTO public.rack (ubicacion, pasillo, lado, almacen) VALUES('G4808F','4','FRENTE','Physical Locations/APT/Stock/Cedis I');</v>
      </c>
    </row>
    <row r="4851">
      <c r="A4851" s="584" t="s">
        <v>8107</v>
      </c>
      <c r="B4851" s="585">
        <v>4.0</v>
      </c>
      <c r="C4851" s="580" t="str">
        <f t="shared" si="1"/>
        <v>REVERSO</v>
      </c>
      <c r="D4851" s="583" t="s">
        <v>8317</v>
      </c>
      <c r="E4851" s="585">
        <v>48.0</v>
      </c>
      <c r="H4851" s="580" t="str">
        <f t="shared" si="2"/>
        <v>INSERT INTO public.rack (ubicacion, pasillo, lado, almacen) VALUES('G4808R','4','REVERSO','Physical Locations/APT/Stock/Cedis I');</v>
      </c>
    </row>
    <row r="4852">
      <c r="A4852" s="584" t="s">
        <v>7473</v>
      </c>
      <c r="B4852" s="585">
        <v>4.0</v>
      </c>
      <c r="C4852" s="580" t="str">
        <f t="shared" si="1"/>
        <v>FRENTE</v>
      </c>
      <c r="D4852" s="583" t="s">
        <v>8317</v>
      </c>
      <c r="E4852" s="585">
        <v>1.0</v>
      </c>
      <c r="H4852" s="580" t="str">
        <f t="shared" si="2"/>
        <v>INSERT INTO public.rack (ubicacion, pasillo, lado, almacen) VALUES('H0101F','4','FRENTE','Physical Locations/APT/Stock/Cedis I');</v>
      </c>
    </row>
    <row r="4853">
      <c r="A4853" s="584" t="s">
        <v>7465</v>
      </c>
      <c r="B4853" s="585">
        <v>4.0</v>
      </c>
      <c r="C4853" s="580" t="str">
        <f t="shared" si="1"/>
        <v>REVERSO</v>
      </c>
      <c r="D4853" s="583" t="s">
        <v>8317</v>
      </c>
      <c r="E4853" s="585">
        <v>1.0</v>
      </c>
      <c r="H4853" s="580" t="str">
        <f t="shared" si="2"/>
        <v>INSERT INTO public.rack (ubicacion, pasillo, lado, almacen) VALUES('H0101R','4','REVERSO','Physical Locations/APT/Stock/Cedis I');</v>
      </c>
    </row>
    <row r="4854">
      <c r="A4854" s="584" t="s">
        <v>7457</v>
      </c>
      <c r="B4854" s="585">
        <v>4.0</v>
      </c>
      <c r="C4854" s="580" t="str">
        <f t="shared" si="1"/>
        <v>FRENTE</v>
      </c>
      <c r="D4854" s="583" t="s">
        <v>8317</v>
      </c>
      <c r="E4854" s="585">
        <v>1.0</v>
      </c>
      <c r="H4854" s="580" t="str">
        <f t="shared" si="2"/>
        <v>INSERT INTO public.rack (ubicacion, pasillo, lado, almacen) VALUES('H0102F','4','FRENTE','Physical Locations/APT/Stock/Cedis I');</v>
      </c>
    </row>
    <row r="4855">
      <c r="A4855" s="584" t="s">
        <v>7449</v>
      </c>
      <c r="B4855" s="585">
        <v>4.0</v>
      </c>
      <c r="C4855" s="580" t="str">
        <f t="shared" si="1"/>
        <v>REVERSO</v>
      </c>
      <c r="D4855" s="583" t="s">
        <v>8317</v>
      </c>
      <c r="E4855" s="585">
        <v>1.0</v>
      </c>
      <c r="H4855" s="580" t="str">
        <f t="shared" si="2"/>
        <v>INSERT INTO public.rack (ubicacion, pasillo, lado, almacen) VALUES('H0102R','4','REVERSO','Physical Locations/APT/Stock/Cedis I');</v>
      </c>
    </row>
    <row r="4856">
      <c r="A4856" s="584" t="s">
        <v>7441</v>
      </c>
      <c r="B4856" s="585">
        <v>4.0</v>
      </c>
      <c r="C4856" s="580" t="str">
        <f t="shared" si="1"/>
        <v>FRENTE</v>
      </c>
      <c r="D4856" s="583" t="s">
        <v>8317</v>
      </c>
      <c r="E4856" s="585">
        <v>1.0</v>
      </c>
      <c r="H4856" s="580" t="str">
        <f t="shared" si="2"/>
        <v>INSERT INTO public.rack (ubicacion, pasillo, lado, almacen) VALUES('H0103F','4','FRENTE','Physical Locations/APT/Stock/Cedis I');</v>
      </c>
    </row>
    <row r="4857">
      <c r="A4857" s="584" t="s">
        <v>7433</v>
      </c>
      <c r="B4857" s="585">
        <v>4.0</v>
      </c>
      <c r="C4857" s="580" t="str">
        <f t="shared" si="1"/>
        <v>REVERSO</v>
      </c>
      <c r="D4857" s="583" t="s">
        <v>8317</v>
      </c>
      <c r="E4857" s="585">
        <v>1.0</v>
      </c>
      <c r="H4857" s="580" t="str">
        <f t="shared" si="2"/>
        <v>INSERT INTO public.rack (ubicacion, pasillo, lado, almacen) VALUES('H0103R','4','REVERSO','Physical Locations/APT/Stock/Cedis I');</v>
      </c>
    </row>
    <row r="4858">
      <c r="A4858" s="584" t="s">
        <v>7425</v>
      </c>
      <c r="B4858" s="585">
        <v>4.0</v>
      </c>
      <c r="C4858" s="580" t="str">
        <f t="shared" si="1"/>
        <v>FRENTE</v>
      </c>
      <c r="D4858" s="583" t="s">
        <v>8317</v>
      </c>
      <c r="E4858" s="585">
        <v>1.0</v>
      </c>
      <c r="H4858" s="580" t="str">
        <f t="shared" si="2"/>
        <v>INSERT INTO public.rack (ubicacion, pasillo, lado, almacen) VALUES('H0104F','4','FRENTE','Physical Locations/APT/Stock/Cedis I');</v>
      </c>
    </row>
    <row r="4859">
      <c r="A4859" s="584" t="s">
        <v>7417</v>
      </c>
      <c r="B4859" s="585">
        <v>4.0</v>
      </c>
      <c r="C4859" s="580" t="str">
        <f t="shared" si="1"/>
        <v>REVERSO</v>
      </c>
      <c r="D4859" s="583" t="s">
        <v>8317</v>
      </c>
      <c r="E4859" s="585">
        <v>1.0</v>
      </c>
      <c r="H4859" s="580" t="str">
        <f t="shared" si="2"/>
        <v>INSERT INTO public.rack (ubicacion, pasillo, lado, almacen) VALUES('H0104R','4','REVERSO','Physical Locations/APT/Stock/Cedis I');</v>
      </c>
    </row>
    <row r="4860">
      <c r="A4860" s="584" t="s">
        <v>7409</v>
      </c>
      <c r="B4860" s="585">
        <v>4.0</v>
      </c>
      <c r="C4860" s="580" t="str">
        <f t="shared" si="1"/>
        <v>FRENTE</v>
      </c>
      <c r="D4860" s="583" t="s">
        <v>8317</v>
      </c>
      <c r="E4860" s="585">
        <v>1.0</v>
      </c>
      <c r="H4860" s="580" t="str">
        <f t="shared" si="2"/>
        <v>INSERT INTO public.rack (ubicacion, pasillo, lado, almacen) VALUES('H0105F','4','FRENTE','Physical Locations/APT/Stock/Cedis I');</v>
      </c>
    </row>
    <row r="4861">
      <c r="A4861" s="584" t="s">
        <v>7404</v>
      </c>
      <c r="B4861" s="585">
        <v>4.0</v>
      </c>
      <c r="C4861" s="580" t="str">
        <f t="shared" si="1"/>
        <v>REVERSO</v>
      </c>
      <c r="D4861" s="583" t="s">
        <v>8317</v>
      </c>
      <c r="E4861" s="585">
        <v>1.0</v>
      </c>
      <c r="H4861" s="580" t="str">
        <f t="shared" si="2"/>
        <v>INSERT INTO public.rack (ubicacion, pasillo, lado, almacen) VALUES('H0105R','4','REVERSO','Physical Locations/APT/Stock/Cedis I');</v>
      </c>
    </row>
    <row r="4862">
      <c r="A4862" s="584" t="s">
        <v>7399</v>
      </c>
      <c r="B4862" s="585">
        <v>4.0</v>
      </c>
      <c r="C4862" s="580" t="str">
        <f t="shared" si="1"/>
        <v>FRENTE</v>
      </c>
      <c r="D4862" s="583" t="s">
        <v>8317</v>
      </c>
      <c r="E4862" s="585">
        <v>1.0</v>
      </c>
      <c r="H4862" s="580" t="str">
        <f t="shared" si="2"/>
        <v>INSERT INTO public.rack (ubicacion, pasillo, lado, almacen) VALUES('H0106F','4','FRENTE','Physical Locations/APT/Stock/Cedis I');</v>
      </c>
    </row>
    <row r="4863">
      <c r="A4863" s="584" t="s">
        <v>7394</v>
      </c>
      <c r="B4863" s="585">
        <v>4.0</v>
      </c>
      <c r="C4863" s="580" t="str">
        <f t="shared" si="1"/>
        <v>REVERSO</v>
      </c>
      <c r="D4863" s="583" t="s">
        <v>8317</v>
      </c>
      <c r="E4863" s="585">
        <v>1.0</v>
      </c>
      <c r="H4863" s="580" t="str">
        <f t="shared" si="2"/>
        <v>INSERT INTO public.rack (ubicacion, pasillo, lado, almacen) VALUES('H0106R','4','REVERSO','Physical Locations/APT/Stock/Cedis I');</v>
      </c>
    </row>
    <row r="4864">
      <c r="A4864" s="584" t="s">
        <v>7389</v>
      </c>
      <c r="B4864" s="585">
        <v>4.0</v>
      </c>
      <c r="C4864" s="580" t="str">
        <f t="shared" si="1"/>
        <v>FRENTE</v>
      </c>
      <c r="D4864" s="583" t="s">
        <v>8317</v>
      </c>
      <c r="E4864" s="585">
        <v>1.0</v>
      </c>
      <c r="H4864" s="580" t="str">
        <f t="shared" si="2"/>
        <v>INSERT INTO public.rack (ubicacion, pasillo, lado, almacen) VALUES('H0107F','4','FRENTE','Physical Locations/APT/Stock/Cedis I');</v>
      </c>
    </row>
    <row r="4865">
      <c r="A4865" s="584" t="s">
        <v>7384</v>
      </c>
      <c r="B4865" s="585">
        <v>4.0</v>
      </c>
      <c r="C4865" s="580" t="str">
        <f t="shared" si="1"/>
        <v>REVERSO</v>
      </c>
      <c r="D4865" s="583" t="s">
        <v>8317</v>
      </c>
      <c r="E4865" s="585">
        <v>1.0</v>
      </c>
      <c r="H4865" s="580" t="str">
        <f t="shared" si="2"/>
        <v>INSERT INTO public.rack (ubicacion, pasillo, lado, almacen) VALUES('H0107R','4','REVERSO','Physical Locations/APT/Stock/Cedis I');</v>
      </c>
    </row>
    <row r="4866">
      <c r="A4866" s="584" t="s">
        <v>7379</v>
      </c>
      <c r="B4866" s="585">
        <v>4.0</v>
      </c>
      <c r="C4866" s="580" t="str">
        <f t="shared" si="1"/>
        <v>FRENTE</v>
      </c>
      <c r="D4866" s="583" t="s">
        <v>8317</v>
      </c>
      <c r="E4866" s="585">
        <v>2.0</v>
      </c>
      <c r="H4866" s="580" t="str">
        <f t="shared" si="2"/>
        <v>INSERT INTO public.rack (ubicacion, pasillo, lado, almacen) VALUES('H0201F','4','FRENTE','Physical Locations/APT/Stock/Cedis I');</v>
      </c>
    </row>
    <row r="4867">
      <c r="A4867" s="584" t="s">
        <v>7374</v>
      </c>
      <c r="B4867" s="585">
        <v>4.0</v>
      </c>
      <c r="C4867" s="580" t="str">
        <f t="shared" si="1"/>
        <v>REVERSO</v>
      </c>
      <c r="D4867" s="583" t="s">
        <v>8317</v>
      </c>
      <c r="E4867" s="585">
        <v>2.0</v>
      </c>
      <c r="H4867" s="580" t="str">
        <f t="shared" si="2"/>
        <v>INSERT INTO public.rack (ubicacion, pasillo, lado, almacen) VALUES('H0201R','4','REVERSO','Physical Locations/APT/Stock/Cedis I');</v>
      </c>
    </row>
    <row r="4868">
      <c r="A4868" s="584" t="s">
        <v>7369</v>
      </c>
      <c r="B4868" s="585">
        <v>4.0</v>
      </c>
      <c r="C4868" s="580" t="str">
        <f t="shared" si="1"/>
        <v>FRENTE</v>
      </c>
      <c r="D4868" s="583" t="s">
        <v>8317</v>
      </c>
      <c r="E4868" s="585">
        <v>2.0</v>
      </c>
      <c r="H4868" s="580" t="str">
        <f t="shared" si="2"/>
        <v>INSERT INTO public.rack (ubicacion, pasillo, lado, almacen) VALUES('H0202F','4','FRENTE','Physical Locations/APT/Stock/Cedis I');</v>
      </c>
    </row>
    <row r="4869">
      <c r="A4869" s="584" t="s">
        <v>7361</v>
      </c>
      <c r="B4869" s="585">
        <v>4.0</v>
      </c>
      <c r="C4869" s="580" t="str">
        <f t="shared" si="1"/>
        <v>REVERSO</v>
      </c>
      <c r="D4869" s="583" t="s">
        <v>8317</v>
      </c>
      <c r="E4869" s="585">
        <v>2.0</v>
      </c>
      <c r="H4869" s="580" t="str">
        <f t="shared" si="2"/>
        <v>INSERT INTO public.rack (ubicacion, pasillo, lado, almacen) VALUES('H0202R','4','REVERSO','Physical Locations/APT/Stock/Cedis I');</v>
      </c>
    </row>
    <row r="4870">
      <c r="A4870" s="584" t="s">
        <v>7353</v>
      </c>
      <c r="B4870" s="585">
        <v>4.0</v>
      </c>
      <c r="C4870" s="580" t="str">
        <f t="shared" si="1"/>
        <v>FRENTE</v>
      </c>
      <c r="D4870" s="583" t="s">
        <v>8317</v>
      </c>
      <c r="E4870" s="585">
        <v>2.0</v>
      </c>
      <c r="H4870" s="580" t="str">
        <f t="shared" si="2"/>
        <v>INSERT INTO public.rack (ubicacion, pasillo, lado, almacen) VALUES('H0203F','4','FRENTE','Physical Locations/APT/Stock/Cedis I');</v>
      </c>
    </row>
    <row r="4871">
      <c r="A4871" s="584" t="s">
        <v>7345</v>
      </c>
      <c r="B4871" s="585">
        <v>4.0</v>
      </c>
      <c r="C4871" s="580" t="str">
        <f t="shared" si="1"/>
        <v>REVERSO</v>
      </c>
      <c r="D4871" s="583" t="s">
        <v>8317</v>
      </c>
      <c r="E4871" s="585">
        <v>2.0</v>
      </c>
      <c r="H4871" s="580" t="str">
        <f t="shared" si="2"/>
        <v>INSERT INTO public.rack (ubicacion, pasillo, lado, almacen) VALUES('H0203R','4','REVERSO','Physical Locations/APT/Stock/Cedis I');</v>
      </c>
    </row>
    <row r="4872">
      <c r="A4872" s="584" t="s">
        <v>7337</v>
      </c>
      <c r="B4872" s="585">
        <v>4.0</v>
      </c>
      <c r="C4872" s="580" t="str">
        <f t="shared" si="1"/>
        <v>FRENTE</v>
      </c>
      <c r="D4872" s="583" t="s">
        <v>8317</v>
      </c>
      <c r="E4872" s="585">
        <v>2.0</v>
      </c>
      <c r="H4872" s="580" t="str">
        <f t="shared" si="2"/>
        <v>INSERT INTO public.rack (ubicacion, pasillo, lado, almacen) VALUES('H0204F','4','FRENTE','Physical Locations/APT/Stock/Cedis I');</v>
      </c>
    </row>
    <row r="4873">
      <c r="A4873" s="584" t="s">
        <v>7329</v>
      </c>
      <c r="B4873" s="585">
        <v>4.0</v>
      </c>
      <c r="C4873" s="580" t="str">
        <f t="shared" si="1"/>
        <v>REVERSO</v>
      </c>
      <c r="D4873" s="583" t="s">
        <v>8317</v>
      </c>
      <c r="E4873" s="585">
        <v>2.0</v>
      </c>
      <c r="H4873" s="580" t="str">
        <f t="shared" si="2"/>
        <v>INSERT INTO public.rack (ubicacion, pasillo, lado, almacen) VALUES('H0204R','4','REVERSO','Physical Locations/APT/Stock/Cedis I');</v>
      </c>
    </row>
    <row r="4874">
      <c r="A4874" s="584" t="s">
        <v>7321</v>
      </c>
      <c r="B4874" s="585">
        <v>4.0</v>
      </c>
      <c r="C4874" s="580" t="str">
        <f t="shared" si="1"/>
        <v>FRENTE</v>
      </c>
      <c r="D4874" s="583" t="s">
        <v>8317</v>
      </c>
      <c r="E4874" s="585">
        <v>2.0</v>
      </c>
      <c r="H4874" s="580" t="str">
        <f t="shared" si="2"/>
        <v>INSERT INTO public.rack (ubicacion, pasillo, lado, almacen) VALUES('H0205F','4','FRENTE','Physical Locations/APT/Stock/Cedis I');</v>
      </c>
    </row>
    <row r="4875">
      <c r="A4875" s="584" t="s">
        <v>7313</v>
      </c>
      <c r="B4875" s="585">
        <v>4.0</v>
      </c>
      <c r="C4875" s="580" t="str">
        <f t="shared" si="1"/>
        <v>REVERSO</v>
      </c>
      <c r="D4875" s="583" t="s">
        <v>8317</v>
      </c>
      <c r="E4875" s="585">
        <v>2.0</v>
      </c>
      <c r="H4875" s="580" t="str">
        <f t="shared" si="2"/>
        <v>INSERT INTO public.rack (ubicacion, pasillo, lado, almacen) VALUES('H0205R','4','REVERSO','Physical Locations/APT/Stock/Cedis I');</v>
      </c>
    </row>
    <row r="4876">
      <c r="A4876" s="584" t="s">
        <v>7305</v>
      </c>
      <c r="B4876" s="585">
        <v>4.0</v>
      </c>
      <c r="C4876" s="580" t="str">
        <f t="shared" si="1"/>
        <v>FRENTE</v>
      </c>
      <c r="D4876" s="583" t="s">
        <v>8317</v>
      </c>
      <c r="E4876" s="585">
        <v>2.0</v>
      </c>
      <c r="H4876" s="580" t="str">
        <f t="shared" si="2"/>
        <v>INSERT INTO public.rack (ubicacion, pasillo, lado, almacen) VALUES('H0206F','4','FRENTE','Physical Locations/APT/Stock/Cedis I');</v>
      </c>
    </row>
    <row r="4877">
      <c r="A4877" s="584" t="s">
        <v>7300</v>
      </c>
      <c r="B4877" s="585">
        <v>4.0</v>
      </c>
      <c r="C4877" s="580" t="str">
        <f t="shared" si="1"/>
        <v>REVERSO</v>
      </c>
      <c r="D4877" s="583" t="s">
        <v>8317</v>
      </c>
      <c r="E4877" s="585">
        <v>2.0</v>
      </c>
      <c r="H4877" s="580" t="str">
        <f t="shared" si="2"/>
        <v>INSERT INTO public.rack (ubicacion, pasillo, lado, almacen) VALUES('H0206R','4','REVERSO','Physical Locations/APT/Stock/Cedis I');</v>
      </c>
    </row>
    <row r="4878">
      <c r="A4878" s="584" t="s">
        <v>7295</v>
      </c>
      <c r="B4878" s="585">
        <v>4.0</v>
      </c>
      <c r="C4878" s="580" t="str">
        <f t="shared" si="1"/>
        <v>FRENTE</v>
      </c>
      <c r="D4878" s="583" t="s">
        <v>8317</v>
      </c>
      <c r="E4878" s="585">
        <v>2.0</v>
      </c>
      <c r="H4878" s="580" t="str">
        <f t="shared" si="2"/>
        <v>INSERT INTO public.rack (ubicacion, pasillo, lado, almacen) VALUES('H0207F','4','FRENTE','Physical Locations/APT/Stock/Cedis I');</v>
      </c>
    </row>
    <row r="4879">
      <c r="A4879" s="584" t="s">
        <v>7290</v>
      </c>
      <c r="B4879" s="585">
        <v>4.0</v>
      </c>
      <c r="C4879" s="580" t="str">
        <f t="shared" si="1"/>
        <v>REVERSO</v>
      </c>
      <c r="D4879" s="583" t="s">
        <v>8317</v>
      </c>
      <c r="E4879" s="585">
        <v>2.0</v>
      </c>
      <c r="H4879" s="580" t="str">
        <f t="shared" si="2"/>
        <v>INSERT INTO public.rack (ubicacion, pasillo, lado, almacen) VALUES('H0207R','4','REVERSO','Physical Locations/APT/Stock/Cedis I');</v>
      </c>
    </row>
    <row r="4880">
      <c r="A4880" s="584" t="s">
        <v>7285</v>
      </c>
      <c r="B4880" s="585">
        <v>4.0</v>
      </c>
      <c r="C4880" s="580" t="str">
        <f t="shared" si="1"/>
        <v>FRENTE</v>
      </c>
      <c r="D4880" s="583" t="s">
        <v>8317</v>
      </c>
      <c r="E4880" s="585">
        <v>3.0</v>
      </c>
      <c r="H4880" s="580" t="str">
        <f t="shared" si="2"/>
        <v>INSERT INTO public.rack (ubicacion, pasillo, lado, almacen) VALUES('H0301F','4','FRENTE','Physical Locations/APT/Stock/Cedis I');</v>
      </c>
    </row>
    <row r="4881">
      <c r="A4881" s="584" t="s">
        <v>7280</v>
      </c>
      <c r="B4881" s="585">
        <v>4.0</v>
      </c>
      <c r="C4881" s="580" t="str">
        <f t="shared" si="1"/>
        <v>REVERSO</v>
      </c>
      <c r="D4881" s="583" t="s">
        <v>8317</v>
      </c>
      <c r="E4881" s="585">
        <v>3.0</v>
      </c>
      <c r="H4881" s="580" t="str">
        <f t="shared" si="2"/>
        <v>INSERT INTO public.rack (ubicacion, pasillo, lado, almacen) VALUES('H0301R','4','REVERSO','Physical Locations/APT/Stock/Cedis I');</v>
      </c>
    </row>
    <row r="4882">
      <c r="A4882" s="584" t="s">
        <v>7275</v>
      </c>
      <c r="B4882" s="585">
        <v>4.0</v>
      </c>
      <c r="C4882" s="580" t="str">
        <f t="shared" si="1"/>
        <v>FRENTE</v>
      </c>
      <c r="D4882" s="583" t="s">
        <v>8317</v>
      </c>
      <c r="E4882" s="585">
        <v>3.0</v>
      </c>
      <c r="H4882" s="580" t="str">
        <f t="shared" si="2"/>
        <v>INSERT INTO public.rack (ubicacion, pasillo, lado, almacen) VALUES('H0302F','4','FRENTE','Physical Locations/APT/Stock/Cedis I');</v>
      </c>
    </row>
    <row r="4883">
      <c r="A4883" s="584" t="s">
        <v>7270</v>
      </c>
      <c r="B4883" s="585">
        <v>4.0</v>
      </c>
      <c r="C4883" s="580" t="str">
        <f t="shared" si="1"/>
        <v>REVERSO</v>
      </c>
      <c r="D4883" s="583" t="s">
        <v>8317</v>
      </c>
      <c r="E4883" s="585">
        <v>3.0</v>
      </c>
      <c r="H4883" s="580" t="str">
        <f t="shared" si="2"/>
        <v>INSERT INTO public.rack (ubicacion, pasillo, lado, almacen) VALUES('H0302R','4','REVERSO','Physical Locations/APT/Stock/Cedis I');</v>
      </c>
    </row>
    <row r="4884">
      <c r="A4884" s="584" t="s">
        <v>7265</v>
      </c>
      <c r="B4884" s="585">
        <v>4.0</v>
      </c>
      <c r="C4884" s="580" t="str">
        <f t="shared" si="1"/>
        <v>FRENTE</v>
      </c>
      <c r="D4884" s="583" t="s">
        <v>8317</v>
      </c>
      <c r="E4884" s="585">
        <v>3.0</v>
      </c>
      <c r="H4884" s="580" t="str">
        <f t="shared" si="2"/>
        <v>INSERT INTO public.rack (ubicacion, pasillo, lado, almacen) VALUES('H0303F','4','FRENTE','Physical Locations/APT/Stock/Cedis I');</v>
      </c>
    </row>
    <row r="4885">
      <c r="A4885" s="584" t="s">
        <v>7257</v>
      </c>
      <c r="B4885" s="585">
        <v>4.0</v>
      </c>
      <c r="C4885" s="580" t="str">
        <f t="shared" si="1"/>
        <v>REVERSO</v>
      </c>
      <c r="D4885" s="583" t="s">
        <v>8317</v>
      </c>
      <c r="E4885" s="585">
        <v>3.0</v>
      </c>
      <c r="H4885" s="580" t="str">
        <f t="shared" si="2"/>
        <v>INSERT INTO public.rack (ubicacion, pasillo, lado, almacen) VALUES('H0303R','4','REVERSO','Physical Locations/APT/Stock/Cedis I');</v>
      </c>
    </row>
    <row r="4886">
      <c r="A4886" s="584" t="s">
        <v>7249</v>
      </c>
      <c r="B4886" s="585">
        <v>4.0</v>
      </c>
      <c r="C4886" s="580" t="str">
        <f t="shared" si="1"/>
        <v>FRENTE</v>
      </c>
      <c r="D4886" s="583" t="s">
        <v>8317</v>
      </c>
      <c r="E4886" s="585">
        <v>3.0</v>
      </c>
      <c r="H4886" s="580" t="str">
        <f t="shared" si="2"/>
        <v>INSERT INTO public.rack (ubicacion, pasillo, lado, almacen) VALUES('H0304F','4','FRENTE','Physical Locations/APT/Stock/Cedis I');</v>
      </c>
    </row>
    <row r="4887">
      <c r="A4887" s="584" t="s">
        <v>7241</v>
      </c>
      <c r="B4887" s="585">
        <v>4.0</v>
      </c>
      <c r="C4887" s="580" t="str">
        <f t="shared" si="1"/>
        <v>REVERSO</v>
      </c>
      <c r="D4887" s="583" t="s">
        <v>8317</v>
      </c>
      <c r="E4887" s="585">
        <v>3.0</v>
      </c>
      <c r="H4887" s="580" t="str">
        <f t="shared" si="2"/>
        <v>INSERT INTO public.rack (ubicacion, pasillo, lado, almacen) VALUES('H0304R','4','REVERSO','Physical Locations/APT/Stock/Cedis I');</v>
      </c>
    </row>
    <row r="4888">
      <c r="A4888" s="584" t="s">
        <v>7233</v>
      </c>
      <c r="B4888" s="585">
        <v>4.0</v>
      </c>
      <c r="C4888" s="580" t="str">
        <f t="shared" si="1"/>
        <v>FRENTE</v>
      </c>
      <c r="D4888" s="583" t="s">
        <v>8317</v>
      </c>
      <c r="E4888" s="585">
        <v>3.0</v>
      </c>
      <c r="H4888" s="580" t="str">
        <f t="shared" si="2"/>
        <v>INSERT INTO public.rack (ubicacion, pasillo, lado, almacen) VALUES('H0305F','4','FRENTE','Physical Locations/APT/Stock/Cedis I');</v>
      </c>
    </row>
    <row r="4889">
      <c r="A4889" s="584" t="s">
        <v>7225</v>
      </c>
      <c r="B4889" s="585">
        <v>4.0</v>
      </c>
      <c r="C4889" s="580" t="str">
        <f t="shared" si="1"/>
        <v>REVERSO</v>
      </c>
      <c r="D4889" s="583" t="s">
        <v>8317</v>
      </c>
      <c r="E4889" s="585">
        <v>3.0</v>
      </c>
      <c r="H4889" s="580" t="str">
        <f t="shared" si="2"/>
        <v>INSERT INTO public.rack (ubicacion, pasillo, lado, almacen) VALUES('H0305R','4','REVERSO','Physical Locations/APT/Stock/Cedis I');</v>
      </c>
    </row>
    <row r="4890">
      <c r="A4890" s="584" t="s">
        <v>7217</v>
      </c>
      <c r="B4890" s="585">
        <v>4.0</v>
      </c>
      <c r="C4890" s="580" t="str">
        <f t="shared" si="1"/>
        <v>FRENTE</v>
      </c>
      <c r="D4890" s="583" t="s">
        <v>8317</v>
      </c>
      <c r="E4890" s="585">
        <v>3.0</v>
      </c>
      <c r="H4890" s="580" t="str">
        <f t="shared" si="2"/>
        <v>INSERT INTO public.rack (ubicacion, pasillo, lado, almacen) VALUES('H0306F','4','FRENTE','Physical Locations/APT/Stock/Cedis I');</v>
      </c>
    </row>
    <row r="4891">
      <c r="A4891" s="584" t="s">
        <v>7209</v>
      </c>
      <c r="B4891" s="585">
        <v>4.0</v>
      </c>
      <c r="C4891" s="580" t="str">
        <f t="shared" si="1"/>
        <v>REVERSO</v>
      </c>
      <c r="D4891" s="583" t="s">
        <v>8317</v>
      </c>
      <c r="E4891" s="585">
        <v>3.0</v>
      </c>
      <c r="H4891" s="580" t="str">
        <f t="shared" si="2"/>
        <v>INSERT INTO public.rack (ubicacion, pasillo, lado, almacen) VALUES('H0306R','4','REVERSO','Physical Locations/APT/Stock/Cedis I');</v>
      </c>
    </row>
    <row r="4892">
      <c r="A4892" s="584" t="s">
        <v>7201</v>
      </c>
      <c r="B4892" s="585">
        <v>4.0</v>
      </c>
      <c r="C4892" s="580" t="str">
        <f t="shared" si="1"/>
        <v>FRENTE</v>
      </c>
      <c r="D4892" s="583" t="s">
        <v>8317</v>
      </c>
      <c r="E4892" s="585">
        <v>3.0</v>
      </c>
      <c r="H4892" s="580" t="str">
        <f t="shared" si="2"/>
        <v>INSERT INTO public.rack (ubicacion, pasillo, lado, almacen) VALUES('H0307F','4','FRENTE','Physical Locations/APT/Stock/Cedis I');</v>
      </c>
    </row>
    <row r="4893">
      <c r="A4893" s="584" t="s">
        <v>7194</v>
      </c>
      <c r="B4893" s="585">
        <v>4.0</v>
      </c>
      <c r="C4893" s="580" t="str">
        <f t="shared" si="1"/>
        <v>REVERSO</v>
      </c>
      <c r="D4893" s="583" t="s">
        <v>8317</v>
      </c>
      <c r="E4893" s="585">
        <v>3.0</v>
      </c>
      <c r="H4893" s="580" t="str">
        <f t="shared" si="2"/>
        <v>INSERT INTO public.rack (ubicacion, pasillo, lado, almacen) VALUES('H0307R','4','REVERSO','Physical Locations/APT/Stock/Cedis I');</v>
      </c>
    </row>
    <row r="4894">
      <c r="A4894" s="584" t="s">
        <v>7188</v>
      </c>
      <c r="B4894" s="585">
        <v>4.0</v>
      </c>
      <c r="C4894" s="580" t="str">
        <f t="shared" si="1"/>
        <v>FRENTE</v>
      </c>
      <c r="D4894" s="583" t="s">
        <v>8317</v>
      </c>
      <c r="E4894" s="585">
        <v>4.0</v>
      </c>
      <c r="H4894" s="580" t="str">
        <f t="shared" si="2"/>
        <v>INSERT INTO public.rack (ubicacion, pasillo, lado, almacen) VALUES('H0401F','4','FRENTE','Physical Locations/APT/Stock/Cedis I');</v>
      </c>
    </row>
    <row r="4895">
      <c r="A4895" s="584" t="s">
        <v>7181</v>
      </c>
      <c r="B4895" s="585">
        <v>4.0</v>
      </c>
      <c r="C4895" s="580" t="str">
        <f t="shared" si="1"/>
        <v>REVERSO</v>
      </c>
      <c r="D4895" s="583" t="s">
        <v>8317</v>
      </c>
      <c r="E4895" s="585">
        <v>4.0</v>
      </c>
      <c r="H4895" s="580" t="str">
        <f t="shared" si="2"/>
        <v>INSERT INTO public.rack (ubicacion, pasillo, lado, almacen) VALUES('H0401R','4','REVERSO','Physical Locations/APT/Stock/Cedis I');</v>
      </c>
    </row>
    <row r="4896">
      <c r="A4896" s="584" t="s">
        <v>7175</v>
      </c>
      <c r="B4896" s="585">
        <v>4.0</v>
      </c>
      <c r="C4896" s="580" t="str">
        <f t="shared" si="1"/>
        <v>FRENTE</v>
      </c>
      <c r="D4896" s="583" t="s">
        <v>8317</v>
      </c>
      <c r="E4896" s="585">
        <v>4.0</v>
      </c>
      <c r="H4896" s="580" t="str">
        <f t="shared" si="2"/>
        <v>INSERT INTO public.rack (ubicacion, pasillo, lado, almacen) VALUES('H0402F','4','FRENTE','Physical Locations/APT/Stock/Cedis I');</v>
      </c>
    </row>
    <row r="4897">
      <c r="A4897" s="584" t="s">
        <v>7168</v>
      </c>
      <c r="B4897" s="585">
        <v>4.0</v>
      </c>
      <c r="C4897" s="580" t="str">
        <f t="shared" si="1"/>
        <v>REVERSO</v>
      </c>
      <c r="D4897" s="583" t="s">
        <v>8317</v>
      </c>
      <c r="E4897" s="585">
        <v>4.0</v>
      </c>
      <c r="H4897" s="580" t="str">
        <f t="shared" si="2"/>
        <v>INSERT INTO public.rack (ubicacion, pasillo, lado, almacen) VALUES('H0402R','4','REVERSO','Physical Locations/APT/Stock/Cedis I');</v>
      </c>
    </row>
    <row r="4898">
      <c r="A4898" s="584" t="s">
        <v>7162</v>
      </c>
      <c r="B4898" s="585">
        <v>4.0</v>
      </c>
      <c r="C4898" s="580" t="str">
        <f t="shared" si="1"/>
        <v>FRENTE</v>
      </c>
      <c r="D4898" s="583" t="s">
        <v>8317</v>
      </c>
      <c r="E4898" s="585">
        <v>4.0</v>
      </c>
      <c r="H4898" s="580" t="str">
        <f t="shared" si="2"/>
        <v>INSERT INTO public.rack (ubicacion, pasillo, lado, almacen) VALUES('H0403F','4','FRENTE','Physical Locations/APT/Stock/Cedis I');</v>
      </c>
    </row>
    <row r="4899">
      <c r="A4899" s="584" t="s">
        <v>7155</v>
      </c>
      <c r="B4899" s="585">
        <v>4.0</v>
      </c>
      <c r="C4899" s="580" t="str">
        <f t="shared" si="1"/>
        <v>REVERSO</v>
      </c>
      <c r="D4899" s="583" t="s">
        <v>8317</v>
      </c>
      <c r="E4899" s="585">
        <v>4.0</v>
      </c>
      <c r="H4899" s="580" t="str">
        <f t="shared" si="2"/>
        <v>INSERT INTO public.rack (ubicacion, pasillo, lado, almacen) VALUES('H0403R','4','REVERSO','Physical Locations/APT/Stock/Cedis I');</v>
      </c>
    </row>
    <row r="4900">
      <c r="A4900" s="584" t="s">
        <v>7149</v>
      </c>
      <c r="B4900" s="585">
        <v>4.0</v>
      </c>
      <c r="C4900" s="580" t="str">
        <f t="shared" si="1"/>
        <v>FRENTE</v>
      </c>
      <c r="D4900" s="583" t="s">
        <v>8317</v>
      </c>
      <c r="E4900" s="585">
        <v>4.0</v>
      </c>
      <c r="H4900" s="580" t="str">
        <f t="shared" si="2"/>
        <v>INSERT INTO public.rack (ubicacion, pasillo, lado, almacen) VALUES('H0404F','4','FRENTE','Physical Locations/APT/Stock/Cedis I');</v>
      </c>
    </row>
    <row r="4901">
      <c r="A4901" s="584" t="s">
        <v>7141</v>
      </c>
      <c r="B4901" s="585">
        <v>4.0</v>
      </c>
      <c r="C4901" s="580" t="str">
        <f t="shared" si="1"/>
        <v>REVERSO</v>
      </c>
      <c r="D4901" s="583" t="s">
        <v>8317</v>
      </c>
      <c r="E4901" s="585">
        <v>4.0</v>
      </c>
      <c r="H4901" s="580" t="str">
        <f t="shared" si="2"/>
        <v>INSERT INTO public.rack (ubicacion, pasillo, lado, almacen) VALUES('H0404R','4','REVERSO','Physical Locations/APT/Stock/Cedis I');</v>
      </c>
    </row>
    <row r="4902">
      <c r="A4902" s="584" t="s">
        <v>7134</v>
      </c>
      <c r="B4902" s="585">
        <v>4.0</v>
      </c>
      <c r="C4902" s="580" t="str">
        <f t="shared" si="1"/>
        <v>FRENTE</v>
      </c>
      <c r="D4902" s="583" t="s">
        <v>8317</v>
      </c>
      <c r="E4902" s="585">
        <v>4.0</v>
      </c>
      <c r="H4902" s="580" t="str">
        <f t="shared" si="2"/>
        <v>INSERT INTO public.rack (ubicacion, pasillo, lado, almacen) VALUES('H0405F','4','FRENTE','Physical Locations/APT/Stock/Cedis I');</v>
      </c>
    </row>
    <row r="4903">
      <c r="A4903" s="584" t="s">
        <v>7126</v>
      </c>
      <c r="B4903" s="585">
        <v>4.0</v>
      </c>
      <c r="C4903" s="580" t="str">
        <f t="shared" si="1"/>
        <v>REVERSO</v>
      </c>
      <c r="D4903" s="583" t="s">
        <v>8317</v>
      </c>
      <c r="E4903" s="585">
        <v>4.0</v>
      </c>
      <c r="H4903" s="580" t="str">
        <f t="shared" si="2"/>
        <v>INSERT INTO public.rack (ubicacion, pasillo, lado, almacen) VALUES('H0405R','4','REVERSO','Physical Locations/APT/Stock/Cedis I');</v>
      </c>
    </row>
    <row r="4904">
      <c r="A4904" s="584" t="s">
        <v>7119</v>
      </c>
      <c r="B4904" s="585">
        <v>4.0</v>
      </c>
      <c r="C4904" s="580" t="str">
        <f t="shared" si="1"/>
        <v>FRENTE</v>
      </c>
      <c r="D4904" s="583" t="s">
        <v>8317</v>
      </c>
      <c r="E4904" s="585">
        <v>4.0</v>
      </c>
      <c r="H4904" s="580" t="str">
        <f t="shared" si="2"/>
        <v>INSERT INTO public.rack (ubicacion, pasillo, lado, almacen) VALUES('H0406F','4','FRENTE','Physical Locations/APT/Stock/Cedis I');</v>
      </c>
    </row>
    <row r="4905">
      <c r="A4905" s="584" t="s">
        <v>7111</v>
      </c>
      <c r="B4905" s="585">
        <v>4.0</v>
      </c>
      <c r="C4905" s="580" t="str">
        <f t="shared" si="1"/>
        <v>REVERSO</v>
      </c>
      <c r="D4905" s="583" t="s">
        <v>8317</v>
      </c>
      <c r="E4905" s="585">
        <v>4.0</v>
      </c>
      <c r="H4905" s="580" t="str">
        <f t="shared" si="2"/>
        <v>INSERT INTO public.rack (ubicacion, pasillo, lado, almacen) VALUES('H0406R','4','REVERSO','Physical Locations/APT/Stock/Cedis I');</v>
      </c>
    </row>
    <row r="4906">
      <c r="A4906" s="584" t="s">
        <v>7104</v>
      </c>
      <c r="B4906" s="585">
        <v>4.0</v>
      </c>
      <c r="C4906" s="580" t="str">
        <f t="shared" si="1"/>
        <v>FRENTE</v>
      </c>
      <c r="D4906" s="583" t="s">
        <v>8317</v>
      </c>
      <c r="E4906" s="585">
        <v>4.0</v>
      </c>
      <c r="H4906" s="580" t="str">
        <f t="shared" si="2"/>
        <v>INSERT INTO public.rack (ubicacion, pasillo, lado, almacen) VALUES('H0407F','4','FRENTE','Physical Locations/APT/Stock/Cedis I');</v>
      </c>
    </row>
    <row r="4907">
      <c r="A4907" s="584" t="s">
        <v>7096</v>
      </c>
      <c r="B4907" s="585">
        <v>4.0</v>
      </c>
      <c r="C4907" s="580" t="str">
        <f t="shared" si="1"/>
        <v>REVERSO</v>
      </c>
      <c r="D4907" s="583" t="s">
        <v>8317</v>
      </c>
      <c r="E4907" s="585">
        <v>4.0</v>
      </c>
      <c r="H4907" s="580" t="str">
        <f t="shared" si="2"/>
        <v>INSERT INTO public.rack (ubicacion, pasillo, lado, almacen) VALUES('H0407R','4','REVERSO','Physical Locations/APT/Stock/Cedis I');</v>
      </c>
    </row>
    <row r="4908">
      <c r="A4908" s="584" t="s">
        <v>7089</v>
      </c>
      <c r="B4908" s="585">
        <v>4.0</v>
      </c>
      <c r="C4908" s="580" t="str">
        <f t="shared" si="1"/>
        <v>FRENTE</v>
      </c>
      <c r="D4908" s="583" t="s">
        <v>8317</v>
      </c>
      <c r="E4908" s="585">
        <v>5.0</v>
      </c>
      <c r="H4908" s="580" t="str">
        <f t="shared" si="2"/>
        <v>INSERT INTO public.rack (ubicacion, pasillo, lado, almacen) VALUES('H0501F','4','FRENTE','Physical Locations/APT/Stock/Cedis I');</v>
      </c>
    </row>
    <row r="4909">
      <c r="A4909" s="584" t="s">
        <v>7082</v>
      </c>
      <c r="B4909" s="585">
        <v>4.0</v>
      </c>
      <c r="C4909" s="580" t="str">
        <f t="shared" si="1"/>
        <v>REVERSO</v>
      </c>
      <c r="D4909" s="583" t="s">
        <v>8317</v>
      </c>
      <c r="E4909" s="585">
        <v>5.0</v>
      </c>
      <c r="H4909" s="580" t="str">
        <f t="shared" si="2"/>
        <v>INSERT INTO public.rack (ubicacion, pasillo, lado, almacen) VALUES('H0501R','4','REVERSO','Physical Locations/APT/Stock/Cedis I');</v>
      </c>
    </row>
    <row r="4910">
      <c r="A4910" s="584" t="s">
        <v>7076</v>
      </c>
      <c r="B4910" s="585">
        <v>4.0</v>
      </c>
      <c r="C4910" s="580" t="str">
        <f t="shared" si="1"/>
        <v>FRENTE</v>
      </c>
      <c r="D4910" s="583" t="s">
        <v>8317</v>
      </c>
      <c r="E4910" s="585">
        <v>5.0</v>
      </c>
      <c r="H4910" s="580" t="str">
        <f t="shared" si="2"/>
        <v>INSERT INTO public.rack (ubicacion, pasillo, lado, almacen) VALUES('H0502F','4','FRENTE','Physical Locations/APT/Stock/Cedis I');</v>
      </c>
    </row>
    <row r="4911">
      <c r="A4911" s="584" t="s">
        <v>7069</v>
      </c>
      <c r="B4911" s="585">
        <v>4.0</v>
      </c>
      <c r="C4911" s="580" t="str">
        <f t="shared" si="1"/>
        <v>REVERSO</v>
      </c>
      <c r="D4911" s="583" t="s">
        <v>8317</v>
      </c>
      <c r="E4911" s="585">
        <v>5.0</v>
      </c>
      <c r="H4911" s="580" t="str">
        <f t="shared" si="2"/>
        <v>INSERT INTO public.rack (ubicacion, pasillo, lado, almacen) VALUES('H0502R','4','REVERSO','Physical Locations/APT/Stock/Cedis I');</v>
      </c>
    </row>
    <row r="4912">
      <c r="A4912" s="584" t="s">
        <v>7063</v>
      </c>
      <c r="B4912" s="585">
        <v>4.0</v>
      </c>
      <c r="C4912" s="580" t="str">
        <f t="shared" si="1"/>
        <v>FRENTE</v>
      </c>
      <c r="D4912" s="583" t="s">
        <v>8317</v>
      </c>
      <c r="E4912" s="585">
        <v>5.0</v>
      </c>
      <c r="H4912" s="580" t="str">
        <f t="shared" si="2"/>
        <v>INSERT INTO public.rack (ubicacion, pasillo, lado, almacen) VALUES('H0503F','4','FRENTE','Physical Locations/APT/Stock/Cedis I');</v>
      </c>
    </row>
    <row r="4913">
      <c r="A4913" s="584" t="s">
        <v>7056</v>
      </c>
      <c r="B4913" s="585">
        <v>4.0</v>
      </c>
      <c r="C4913" s="580" t="str">
        <f t="shared" si="1"/>
        <v>REVERSO</v>
      </c>
      <c r="D4913" s="583" t="s">
        <v>8317</v>
      </c>
      <c r="E4913" s="585">
        <v>5.0</v>
      </c>
      <c r="H4913" s="580" t="str">
        <f t="shared" si="2"/>
        <v>INSERT INTO public.rack (ubicacion, pasillo, lado, almacen) VALUES('H0503R','4','REVERSO','Physical Locations/APT/Stock/Cedis I');</v>
      </c>
    </row>
    <row r="4914">
      <c r="A4914" s="584" t="s">
        <v>7050</v>
      </c>
      <c r="B4914" s="585">
        <v>4.0</v>
      </c>
      <c r="C4914" s="580" t="str">
        <f t="shared" si="1"/>
        <v>FRENTE</v>
      </c>
      <c r="D4914" s="583" t="s">
        <v>8317</v>
      </c>
      <c r="E4914" s="585">
        <v>5.0</v>
      </c>
      <c r="H4914" s="580" t="str">
        <f t="shared" si="2"/>
        <v>INSERT INTO public.rack (ubicacion, pasillo, lado, almacen) VALUES('H0504F','4','FRENTE','Physical Locations/APT/Stock/Cedis I');</v>
      </c>
    </row>
    <row r="4915">
      <c r="A4915" s="584" t="s">
        <v>7043</v>
      </c>
      <c r="B4915" s="585">
        <v>4.0</v>
      </c>
      <c r="C4915" s="580" t="str">
        <f t="shared" si="1"/>
        <v>REVERSO</v>
      </c>
      <c r="D4915" s="583" t="s">
        <v>8317</v>
      </c>
      <c r="E4915" s="585">
        <v>5.0</v>
      </c>
      <c r="H4915" s="580" t="str">
        <f t="shared" si="2"/>
        <v>INSERT INTO public.rack (ubicacion, pasillo, lado, almacen) VALUES('H0504R','4','REVERSO','Physical Locations/APT/Stock/Cedis I');</v>
      </c>
    </row>
    <row r="4916">
      <c r="A4916" s="584" t="s">
        <v>7037</v>
      </c>
      <c r="B4916" s="585">
        <v>4.0</v>
      </c>
      <c r="C4916" s="580" t="str">
        <f t="shared" si="1"/>
        <v>FRENTE</v>
      </c>
      <c r="D4916" s="583" t="s">
        <v>8317</v>
      </c>
      <c r="E4916" s="585">
        <v>5.0</v>
      </c>
      <c r="H4916" s="580" t="str">
        <f t="shared" si="2"/>
        <v>INSERT INTO public.rack (ubicacion, pasillo, lado, almacen) VALUES('H0505F','4','FRENTE','Physical Locations/APT/Stock/Cedis I');</v>
      </c>
    </row>
    <row r="4917">
      <c r="A4917" s="584" t="s">
        <v>7029</v>
      </c>
      <c r="B4917" s="585">
        <v>4.0</v>
      </c>
      <c r="C4917" s="580" t="str">
        <f t="shared" si="1"/>
        <v>REVERSO</v>
      </c>
      <c r="D4917" s="583" t="s">
        <v>8317</v>
      </c>
      <c r="E4917" s="585">
        <v>5.0</v>
      </c>
      <c r="H4917" s="580" t="str">
        <f t="shared" si="2"/>
        <v>INSERT INTO public.rack (ubicacion, pasillo, lado, almacen) VALUES('H0505R','4','REVERSO','Physical Locations/APT/Stock/Cedis I');</v>
      </c>
    </row>
    <row r="4918">
      <c r="A4918" s="584" t="s">
        <v>7022</v>
      </c>
      <c r="B4918" s="585">
        <v>4.0</v>
      </c>
      <c r="C4918" s="580" t="str">
        <f t="shared" si="1"/>
        <v>FRENTE</v>
      </c>
      <c r="D4918" s="583" t="s">
        <v>8317</v>
      </c>
      <c r="E4918" s="585">
        <v>5.0</v>
      </c>
      <c r="H4918" s="580" t="str">
        <f t="shared" si="2"/>
        <v>INSERT INTO public.rack (ubicacion, pasillo, lado, almacen) VALUES('H0506F','4','FRENTE','Physical Locations/APT/Stock/Cedis I');</v>
      </c>
    </row>
    <row r="4919">
      <c r="A4919" s="584" t="s">
        <v>7014</v>
      </c>
      <c r="B4919" s="585">
        <v>4.0</v>
      </c>
      <c r="C4919" s="580" t="str">
        <f t="shared" si="1"/>
        <v>REVERSO</v>
      </c>
      <c r="D4919" s="583" t="s">
        <v>8317</v>
      </c>
      <c r="E4919" s="585">
        <v>5.0</v>
      </c>
      <c r="H4919" s="580" t="str">
        <f t="shared" si="2"/>
        <v>INSERT INTO public.rack (ubicacion, pasillo, lado, almacen) VALUES('H0506R','4','REVERSO','Physical Locations/APT/Stock/Cedis I');</v>
      </c>
    </row>
    <row r="4920">
      <c r="A4920" s="584" t="s">
        <v>7007</v>
      </c>
      <c r="B4920" s="585">
        <v>4.0</v>
      </c>
      <c r="C4920" s="580" t="str">
        <f t="shared" si="1"/>
        <v>FRENTE</v>
      </c>
      <c r="D4920" s="583" t="s">
        <v>8317</v>
      </c>
      <c r="E4920" s="585">
        <v>5.0</v>
      </c>
      <c r="H4920" s="580" t="str">
        <f t="shared" si="2"/>
        <v>INSERT INTO public.rack (ubicacion, pasillo, lado, almacen) VALUES('H0507F','4','FRENTE','Physical Locations/APT/Stock/Cedis I');</v>
      </c>
    </row>
    <row r="4921">
      <c r="A4921" s="584" t="s">
        <v>6999</v>
      </c>
      <c r="B4921" s="585">
        <v>4.0</v>
      </c>
      <c r="C4921" s="580" t="str">
        <f t="shared" si="1"/>
        <v>REVERSO</v>
      </c>
      <c r="D4921" s="583" t="s">
        <v>8317</v>
      </c>
      <c r="E4921" s="585">
        <v>5.0</v>
      </c>
      <c r="H4921" s="580" t="str">
        <f t="shared" si="2"/>
        <v>INSERT INTO public.rack (ubicacion, pasillo, lado, almacen) VALUES('H0507R','4','REVERSO','Physical Locations/APT/Stock/Cedis I');</v>
      </c>
    </row>
    <row r="4922">
      <c r="A4922" s="584" t="s">
        <v>6992</v>
      </c>
      <c r="B4922" s="585">
        <v>4.0</v>
      </c>
      <c r="C4922" s="580" t="str">
        <f t="shared" si="1"/>
        <v>FRENTE</v>
      </c>
      <c r="D4922" s="583" t="s">
        <v>8317</v>
      </c>
      <c r="E4922" s="585">
        <v>6.0</v>
      </c>
      <c r="H4922" s="580" t="str">
        <f t="shared" si="2"/>
        <v>INSERT INTO public.rack (ubicacion, pasillo, lado, almacen) VALUES('H0601F','4','FRENTE','Physical Locations/APT/Stock/Cedis I');</v>
      </c>
    </row>
    <row r="4923">
      <c r="A4923" s="584" t="s">
        <v>6984</v>
      </c>
      <c r="B4923" s="585">
        <v>4.0</v>
      </c>
      <c r="C4923" s="580" t="str">
        <f t="shared" si="1"/>
        <v>REVERSO</v>
      </c>
      <c r="D4923" s="583" t="s">
        <v>8317</v>
      </c>
      <c r="E4923" s="585">
        <v>6.0</v>
      </c>
      <c r="H4923" s="580" t="str">
        <f t="shared" si="2"/>
        <v>INSERT INTO public.rack (ubicacion, pasillo, lado, almacen) VALUES('H0601R','4','REVERSO','Physical Locations/APT/Stock/Cedis I');</v>
      </c>
    </row>
    <row r="4924">
      <c r="A4924" s="584" t="s">
        <v>6977</v>
      </c>
      <c r="B4924" s="585">
        <v>4.0</v>
      </c>
      <c r="C4924" s="580" t="str">
        <f t="shared" si="1"/>
        <v>FRENTE</v>
      </c>
      <c r="D4924" s="583" t="s">
        <v>8317</v>
      </c>
      <c r="E4924" s="585">
        <v>6.0</v>
      </c>
      <c r="H4924" s="580" t="str">
        <f t="shared" si="2"/>
        <v>INSERT INTO public.rack (ubicacion, pasillo, lado, almacen) VALUES('H0602F','4','FRENTE','Physical Locations/APT/Stock/Cedis I');</v>
      </c>
    </row>
    <row r="4925">
      <c r="A4925" s="584" t="s">
        <v>6969</v>
      </c>
      <c r="B4925" s="585">
        <v>4.0</v>
      </c>
      <c r="C4925" s="580" t="str">
        <f t="shared" si="1"/>
        <v>REVERSO</v>
      </c>
      <c r="D4925" s="583" t="s">
        <v>8317</v>
      </c>
      <c r="E4925" s="585">
        <v>6.0</v>
      </c>
      <c r="H4925" s="580" t="str">
        <f t="shared" si="2"/>
        <v>INSERT INTO public.rack (ubicacion, pasillo, lado, almacen) VALUES('H0602R','4','REVERSO','Physical Locations/APT/Stock/Cedis I');</v>
      </c>
    </row>
    <row r="4926">
      <c r="A4926" s="584" t="s">
        <v>6961</v>
      </c>
      <c r="B4926" s="585">
        <v>4.0</v>
      </c>
      <c r="C4926" s="580" t="str">
        <f t="shared" si="1"/>
        <v>FRENTE</v>
      </c>
      <c r="D4926" s="583" t="s">
        <v>8317</v>
      </c>
      <c r="E4926" s="585">
        <v>6.0</v>
      </c>
      <c r="H4926" s="580" t="str">
        <f t="shared" si="2"/>
        <v>INSERT INTO public.rack (ubicacion, pasillo, lado, almacen) VALUES('H0603F','4','FRENTE','Physical Locations/APT/Stock/Cedis I');</v>
      </c>
    </row>
    <row r="4927">
      <c r="A4927" s="584" t="s">
        <v>6953</v>
      </c>
      <c r="B4927" s="585">
        <v>4.0</v>
      </c>
      <c r="C4927" s="580" t="str">
        <f t="shared" si="1"/>
        <v>REVERSO</v>
      </c>
      <c r="D4927" s="583" t="s">
        <v>8317</v>
      </c>
      <c r="E4927" s="585">
        <v>6.0</v>
      </c>
      <c r="H4927" s="580" t="str">
        <f t="shared" si="2"/>
        <v>INSERT INTO public.rack (ubicacion, pasillo, lado, almacen) VALUES('H0603R','4','REVERSO','Physical Locations/APT/Stock/Cedis I');</v>
      </c>
    </row>
    <row r="4928">
      <c r="A4928" s="584" t="s">
        <v>6945</v>
      </c>
      <c r="B4928" s="585">
        <v>4.0</v>
      </c>
      <c r="C4928" s="580" t="str">
        <f t="shared" si="1"/>
        <v>FRENTE</v>
      </c>
      <c r="D4928" s="583" t="s">
        <v>8317</v>
      </c>
      <c r="E4928" s="585">
        <v>6.0</v>
      </c>
      <c r="H4928" s="580" t="str">
        <f t="shared" si="2"/>
        <v>INSERT INTO public.rack (ubicacion, pasillo, lado, almacen) VALUES('H0604F','4','FRENTE','Physical Locations/APT/Stock/Cedis I');</v>
      </c>
    </row>
    <row r="4929">
      <c r="A4929" s="584" t="s">
        <v>6937</v>
      </c>
      <c r="B4929" s="585">
        <v>4.0</v>
      </c>
      <c r="C4929" s="580" t="str">
        <f t="shared" si="1"/>
        <v>REVERSO</v>
      </c>
      <c r="D4929" s="583" t="s">
        <v>8317</v>
      </c>
      <c r="E4929" s="585">
        <v>6.0</v>
      </c>
      <c r="H4929" s="580" t="str">
        <f t="shared" si="2"/>
        <v>INSERT INTO public.rack (ubicacion, pasillo, lado, almacen) VALUES('H0604R','4','REVERSO','Physical Locations/APT/Stock/Cedis I');</v>
      </c>
    </row>
    <row r="4930">
      <c r="A4930" s="584" t="s">
        <v>6929</v>
      </c>
      <c r="B4930" s="585">
        <v>4.0</v>
      </c>
      <c r="C4930" s="580" t="str">
        <f t="shared" si="1"/>
        <v>FRENTE</v>
      </c>
      <c r="D4930" s="583" t="s">
        <v>8317</v>
      </c>
      <c r="E4930" s="585">
        <v>6.0</v>
      </c>
      <c r="H4930" s="580" t="str">
        <f t="shared" si="2"/>
        <v>INSERT INTO public.rack (ubicacion, pasillo, lado, almacen) VALUES('H0605F','4','FRENTE','Physical Locations/APT/Stock/Cedis I');</v>
      </c>
    </row>
    <row r="4931">
      <c r="A4931" s="584" t="s">
        <v>6921</v>
      </c>
      <c r="B4931" s="585">
        <v>4.0</v>
      </c>
      <c r="C4931" s="580" t="str">
        <f t="shared" si="1"/>
        <v>REVERSO</v>
      </c>
      <c r="D4931" s="583" t="s">
        <v>8317</v>
      </c>
      <c r="E4931" s="585">
        <v>6.0</v>
      </c>
      <c r="H4931" s="580" t="str">
        <f t="shared" si="2"/>
        <v>INSERT INTO public.rack (ubicacion, pasillo, lado, almacen) VALUES('H0605R','4','REVERSO','Physical Locations/APT/Stock/Cedis I');</v>
      </c>
    </row>
    <row r="4932">
      <c r="A4932" s="584" t="s">
        <v>6913</v>
      </c>
      <c r="B4932" s="585">
        <v>4.0</v>
      </c>
      <c r="C4932" s="580" t="str">
        <f t="shared" si="1"/>
        <v>FRENTE</v>
      </c>
      <c r="D4932" s="583" t="s">
        <v>8317</v>
      </c>
      <c r="E4932" s="585">
        <v>6.0</v>
      </c>
      <c r="H4932" s="580" t="str">
        <f t="shared" si="2"/>
        <v>INSERT INTO public.rack (ubicacion, pasillo, lado, almacen) VALUES('H0606F','4','FRENTE','Physical Locations/APT/Stock/Cedis I');</v>
      </c>
    </row>
    <row r="4933">
      <c r="A4933" s="584" t="s">
        <v>6905</v>
      </c>
      <c r="B4933" s="585">
        <v>4.0</v>
      </c>
      <c r="C4933" s="580" t="str">
        <f t="shared" si="1"/>
        <v>REVERSO</v>
      </c>
      <c r="D4933" s="583" t="s">
        <v>8317</v>
      </c>
      <c r="E4933" s="585">
        <v>6.0</v>
      </c>
      <c r="H4933" s="580" t="str">
        <f t="shared" si="2"/>
        <v>INSERT INTO public.rack (ubicacion, pasillo, lado, almacen) VALUES('H0606R','4','REVERSO','Physical Locations/APT/Stock/Cedis I');</v>
      </c>
    </row>
    <row r="4934">
      <c r="A4934" s="584" t="s">
        <v>6897</v>
      </c>
      <c r="B4934" s="585">
        <v>4.0</v>
      </c>
      <c r="C4934" s="580" t="str">
        <f t="shared" si="1"/>
        <v>FRENTE</v>
      </c>
      <c r="D4934" s="583" t="s">
        <v>8317</v>
      </c>
      <c r="E4934" s="585">
        <v>6.0</v>
      </c>
      <c r="H4934" s="580" t="str">
        <f t="shared" si="2"/>
        <v>INSERT INTO public.rack (ubicacion, pasillo, lado, almacen) VALUES('H0607F','4','FRENTE','Physical Locations/APT/Stock/Cedis I');</v>
      </c>
    </row>
    <row r="4935">
      <c r="A4935" s="584" t="s">
        <v>6889</v>
      </c>
      <c r="B4935" s="585">
        <v>4.0</v>
      </c>
      <c r="C4935" s="580" t="str">
        <f t="shared" si="1"/>
        <v>REVERSO</v>
      </c>
      <c r="D4935" s="583" t="s">
        <v>8317</v>
      </c>
      <c r="E4935" s="585">
        <v>6.0</v>
      </c>
      <c r="H4935" s="580" t="str">
        <f t="shared" si="2"/>
        <v>INSERT INTO public.rack (ubicacion, pasillo, lado, almacen) VALUES('H0607R','4','REVERSO','Physical Locations/APT/Stock/Cedis I');</v>
      </c>
    </row>
    <row r="4936">
      <c r="A4936" s="584" t="s">
        <v>6881</v>
      </c>
      <c r="B4936" s="585">
        <v>4.0</v>
      </c>
      <c r="C4936" s="580" t="str">
        <f t="shared" si="1"/>
        <v>FRENTE</v>
      </c>
      <c r="D4936" s="583" t="s">
        <v>8317</v>
      </c>
      <c r="E4936" s="585">
        <v>7.0</v>
      </c>
      <c r="H4936" s="580" t="str">
        <f t="shared" si="2"/>
        <v>INSERT INTO public.rack (ubicacion, pasillo, lado, almacen) VALUES('H0701F','4','FRENTE','Physical Locations/APT/Stock/Cedis I');</v>
      </c>
    </row>
    <row r="4937">
      <c r="A4937" s="584" t="s">
        <v>6874</v>
      </c>
      <c r="B4937" s="585">
        <v>4.0</v>
      </c>
      <c r="C4937" s="580" t="str">
        <f t="shared" si="1"/>
        <v>REVERSO</v>
      </c>
      <c r="D4937" s="583" t="s">
        <v>8317</v>
      </c>
      <c r="E4937" s="585">
        <v>7.0</v>
      </c>
      <c r="H4937" s="580" t="str">
        <f t="shared" si="2"/>
        <v>INSERT INTO public.rack (ubicacion, pasillo, lado, almacen) VALUES('H0701R','4','REVERSO','Physical Locations/APT/Stock/Cedis I');</v>
      </c>
    </row>
    <row r="4938">
      <c r="A4938" s="584" t="s">
        <v>6867</v>
      </c>
      <c r="B4938" s="585">
        <v>4.0</v>
      </c>
      <c r="C4938" s="580" t="str">
        <f t="shared" si="1"/>
        <v>FRENTE</v>
      </c>
      <c r="D4938" s="583" t="s">
        <v>8317</v>
      </c>
      <c r="E4938" s="585">
        <v>7.0</v>
      </c>
      <c r="H4938" s="580" t="str">
        <f t="shared" si="2"/>
        <v>INSERT INTO public.rack (ubicacion, pasillo, lado, almacen) VALUES('H0702F','4','FRENTE','Physical Locations/APT/Stock/Cedis I');</v>
      </c>
    </row>
    <row r="4939">
      <c r="A4939" s="584" t="s">
        <v>6860</v>
      </c>
      <c r="B4939" s="585">
        <v>4.0</v>
      </c>
      <c r="C4939" s="580" t="str">
        <f t="shared" si="1"/>
        <v>REVERSO</v>
      </c>
      <c r="D4939" s="583" t="s">
        <v>8317</v>
      </c>
      <c r="E4939" s="585">
        <v>7.0</v>
      </c>
      <c r="H4939" s="580" t="str">
        <f t="shared" si="2"/>
        <v>INSERT INTO public.rack (ubicacion, pasillo, lado, almacen) VALUES('H0702R','4','REVERSO','Physical Locations/APT/Stock/Cedis I');</v>
      </c>
    </row>
    <row r="4940">
      <c r="A4940" s="584" t="s">
        <v>6853</v>
      </c>
      <c r="B4940" s="585">
        <v>4.0</v>
      </c>
      <c r="C4940" s="580" t="str">
        <f t="shared" si="1"/>
        <v>FRENTE</v>
      </c>
      <c r="D4940" s="583" t="s">
        <v>8317</v>
      </c>
      <c r="E4940" s="585">
        <v>7.0</v>
      </c>
      <c r="H4940" s="580" t="str">
        <f t="shared" si="2"/>
        <v>INSERT INTO public.rack (ubicacion, pasillo, lado, almacen) VALUES('H0703F','4','FRENTE','Physical Locations/APT/Stock/Cedis I');</v>
      </c>
    </row>
    <row r="4941">
      <c r="A4941" s="584" t="s">
        <v>6846</v>
      </c>
      <c r="B4941" s="585">
        <v>4.0</v>
      </c>
      <c r="C4941" s="580" t="str">
        <f t="shared" si="1"/>
        <v>REVERSO</v>
      </c>
      <c r="D4941" s="583" t="s">
        <v>8317</v>
      </c>
      <c r="E4941" s="585">
        <v>7.0</v>
      </c>
      <c r="H4941" s="580" t="str">
        <f t="shared" si="2"/>
        <v>INSERT INTO public.rack (ubicacion, pasillo, lado, almacen) VALUES('H0703R','4','REVERSO','Physical Locations/APT/Stock/Cedis I');</v>
      </c>
    </row>
    <row r="4942">
      <c r="A4942" s="584" t="s">
        <v>6839</v>
      </c>
      <c r="B4942" s="585">
        <v>4.0</v>
      </c>
      <c r="C4942" s="580" t="str">
        <f t="shared" si="1"/>
        <v>FRENTE</v>
      </c>
      <c r="D4942" s="583" t="s">
        <v>8317</v>
      </c>
      <c r="E4942" s="585">
        <v>7.0</v>
      </c>
      <c r="H4942" s="580" t="str">
        <f t="shared" si="2"/>
        <v>INSERT INTO public.rack (ubicacion, pasillo, lado, almacen) VALUES('H0704F','4','FRENTE','Physical Locations/APT/Stock/Cedis I');</v>
      </c>
    </row>
    <row r="4943">
      <c r="A4943" s="584" t="s">
        <v>6831</v>
      </c>
      <c r="B4943" s="585">
        <v>4.0</v>
      </c>
      <c r="C4943" s="580" t="str">
        <f t="shared" si="1"/>
        <v>REVERSO</v>
      </c>
      <c r="D4943" s="583" t="s">
        <v>8317</v>
      </c>
      <c r="E4943" s="585">
        <v>7.0</v>
      </c>
      <c r="H4943" s="580" t="str">
        <f t="shared" si="2"/>
        <v>INSERT INTO public.rack (ubicacion, pasillo, lado, almacen) VALUES('H0704R','4','REVERSO','Physical Locations/APT/Stock/Cedis I');</v>
      </c>
    </row>
    <row r="4944">
      <c r="A4944" s="584" t="s">
        <v>6823</v>
      </c>
      <c r="B4944" s="585">
        <v>4.0</v>
      </c>
      <c r="C4944" s="580" t="str">
        <f t="shared" si="1"/>
        <v>FRENTE</v>
      </c>
      <c r="D4944" s="583" t="s">
        <v>8317</v>
      </c>
      <c r="E4944" s="585">
        <v>7.0</v>
      </c>
      <c r="H4944" s="580" t="str">
        <f t="shared" si="2"/>
        <v>INSERT INTO public.rack (ubicacion, pasillo, lado, almacen) VALUES('H0705F','4','FRENTE','Physical Locations/APT/Stock/Cedis I');</v>
      </c>
    </row>
    <row r="4945">
      <c r="A4945" s="584" t="s">
        <v>6815</v>
      </c>
      <c r="B4945" s="585">
        <v>4.0</v>
      </c>
      <c r="C4945" s="580" t="str">
        <f t="shared" si="1"/>
        <v>REVERSO</v>
      </c>
      <c r="D4945" s="583" t="s">
        <v>8317</v>
      </c>
      <c r="E4945" s="585">
        <v>7.0</v>
      </c>
      <c r="H4945" s="580" t="str">
        <f t="shared" si="2"/>
        <v>INSERT INTO public.rack (ubicacion, pasillo, lado, almacen) VALUES('H0705R','4','REVERSO','Physical Locations/APT/Stock/Cedis I');</v>
      </c>
    </row>
    <row r="4946">
      <c r="A4946" s="584" t="s">
        <v>6807</v>
      </c>
      <c r="B4946" s="585">
        <v>4.0</v>
      </c>
      <c r="C4946" s="580" t="str">
        <f t="shared" si="1"/>
        <v>FRENTE</v>
      </c>
      <c r="D4946" s="583" t="s">
        <v>8317</v>
      </c>
      <c r="E4946" s="585">
        <v>7.0</v>
      </c>
      <c r="H4946" s="580" t="str">
        <f t="shared" si="2"/>
        <v>INSERT INTO public.rack (ubicacion, pasillo, lado, almacen) VALUES('H0706F','4','FRENTE','Physical Locations/APT/Stock/Cedis I');</v>
      </c>
    </row>
    <row r="4947">
      <c r="A4947" s="584" t="s">
        <v>6800</v>
      </c>
      <c r="B4947" s="585">
        <v>4.0</v>
      </c>
      <c r="C4947" s="580" t="str">
        <f t="shared" si="1"/>
        <v>REVERSO</v>
      </c>
      <c r="D4947" s="583" t="s">
        <v>8317</v>
      </c>
      <c r="E4947" s="585">
        <v>7.0</v>
      </c>
      <c r="H4947" s="580" t="str">
        <f t="shared" si="2"/>
        <v>INSERT INTO public.rack (ubicacion, pasillo, lado, almacen) VALUES('H0706R','4','REVERSO','Physical Locations/APT/Stock/Cedis I');</v>
      </c>
    </row>
    <row r="4948">
      <c r="A4948" s="584" t="s">
        <v>6793</v>
      </c>
      <c r="B4948" s="585">
        <v>4.0</v>
      </c>
      <c r="C4948" s="580" t="str">
        <f t="shared" si="1"/>
        <v>FRENTE</v>
      </c>
      <c r="D4948" s="583" t="s">
        <v>8317</v>
      </c>
      <c r="E4948" s="585">
        <v>7.0</v>
      </c>
      <c r="H4948" s="580" t="str">
        <f t="shared" si="2"/>
        <v>INSERT INTO public.rack (ubicacion, pasillo, lado, almacen) VALUES('H0707F','4','FRENTE','Physical Locations/APT/Stock/Cedis I');</v>
      </c>
    </row>
    <row r="4949">
      <c r="A4949" s="584" t="s">
        <v>6786</v>
      </c>
      <c r="B4949" s="585">
        <v>4.0</v>
      </c>
      <c r="C4949" s="580" t="str">
        <f t="shared" si="1"/>
        <v>REVERSO</v>
      </c>
      <c r="D4949" s="583" t="s">
        <v>8317</v>
      </c>
      <c r="E4949" s="585">
        <v>7.0</v>
      </c>
      <c r="H4949" s="580" t="str">
        <f t="shared" si="2"/>
        <v>INSERT INTO public.rack (ubicacion, pasillo, lado, almacen) VALUES('H0707R','4','REVERSO','Physical Locations/APT/Stock/Cedis I');</v>
      </c>
    </row>
    <row r="4950">
      <c r="A4950" s="584" t="s">
        <v>6779</v>
      </c>
      <c r="B4950" s="585">
        <v>4.0</v>
      </c>
      <c r="C4950" s="580" t="str">
        <f t="shared" si="1"/>
        <v>FRENTE</v>
      </c>
      <c r="D4950" s="583" t="s">
        <v>8317</v>
      </c>
      <c r="E4950" s="585">
        <v>8.0</v>
      </c>
      <c r="H4950" s="580" t="str">
        <f t="shared" si="2"/>
        <v>INSERT INTO public.rack (ubicacion, pasillo, lado, almacen) VALUES('H0801F','4','FRENTE','Physical Locations/APT/Stock/Cedis I');</v>
      </c>
    </row>
    <row r="4951">
      <c r="A4951" s="584" t="s">
        <v>6773</v>
      </c>
      <c r="B4951" s="585">
        <v>4.0</v>
      </c>
      <c r="C4951" s="580" t="str">
        <f t="shared" si="1"/>
        <v>REVERSO</v>
      </c>
      <c r="D4951" s="583" t="s">
        <v>8317</v>
      </c>
      <c r="E4951" s="585">
        <v>8.0</v>
      </c>
      <c r="H4951" s="580" t="str">
        <f t="shared" si="2"/>
        <v>INSERT INTO public.rack (ubicacion, pasillo, lado, almacen) VALUES('H0801R','4','REVERSO','Physical Locations/APT/Stock/Cedis I');</v>
      </c>
    </row>
    <row r="4952">
      <c r="A4952" s="584" t="s">
        <v>6767</v>
      </c>
      <c r="B4952" s="585">
        <v>4.0</v>
      </c>
      <c r="C4952" s="580" t="str">
        <f t="shared" si="1"/>
        <v>FRENTE</v>
      </c>
      <c r="D4952" s="583" t="s">
        <v>8317</v>
      </c>
      <c r="E4952" s="585">
        <v>8.0</v>
      </c>
      <c r="H4952" s="580" t="str">
        <f t="shared" si="2"/>
        <v>INSERT INTO public.rack (ubicacion, pasillo, lado, almacen) VALUES('H0802F','4','FRENTE','Physical Locations/APT/Stock/Cedis I');</v>
      </c>
    </row>
    <row r="4953">
      <c r="A4953" s="584" t="s">
        <v>6760</v>
      </c>
      <c r="B4953" s="585">
        <v>4.0</v>
      </c>
      <c r="C4953" s="580" t="str">
        <f t="shared" si="1"/>
        <v>REVERSO</v>
      </c>
      <c r="D4953" s="583" t="s">
        <v>8317</v>
      </c>
      <c r="E4953" s="585">
        <v>8.0</v>
      </c>
      <c r="H4953" s="580" t="str">
        <f t="shared" si="2"/>
        <v>INSERT INTO public.rack (ubicacion, pasillo, lado, almacen) VALUES('H0802R','4','REVERSO','Physical Locations/APT/Stock/Cedis I');</v>
      </c>
    </row>
    <row r="4954">
      <c r="A4954" s="584" t="s">
        <v>6752</v>
      </c>
      <c r="B4954" s="585">
        <v>4.0</v>
      </c>
      <c r="C4954" s="580" t="str">
        <f t="shared" si="1"/>
        <v>FRENTE</v>
      </c>
      <c r="D4954" s="583" t="s">
        <v>8317</v>
      </c>
      <c r="E4954" s="585">
        <v>8.0</v>
      </c>
      <c r="H4954" s="580" t="str">
        <f t="shared" si="2"/>
        <v>INSERT INTO public.rack (ubicacion, pasillo, lado, almacen) VALUES('H0803F','4','FRENTE','Physical Locations/APT/Stock/Cedis I');</v>
      </c>
    </row>
    <row r="4955">
      <c r="A4955" s="584" t="s">
        <v>6745</v>
      </c>
      <c r="B4955" s="585">
        <v>4.0</v>
      </c>
      <c r="C4955" s="580" t="str">
        <f t="shared" si="1"/>
        <v>REVERSO</v>
      </c>
      <c r="D4955" s="583" t="s">
        <v>8317</v>
      </c>
      <c r="E4955" s="585">
        <v>8.0</v>
      </c>
      <c r="H4955" s="580" t="str">
        <f t="shared" si="2"/>
        <v>INSERT INTO public.rack (ubicacion, pasillo, lado, almacen) VALUES('H0803R','4','REVERSO','Physical Locations/APT/Stock/Cedis I');</v>
      </c>
    </row>
    <row r="4956">
      <c r="A4956" s="584" t="s">
        <v>6737</v>
      </c>
      <c r="B4956" s="585">
        <v>4.0</v>
      </c>
      <c r="C4956" s="580" t="str">
        <f t="shared" si="1"/>
        <v>FRENTE</v>
      </c>
      <c r="D4956" s="583" t="s">
        <v>8317</v>
      </c>
      <c r="E4956" s="585">
        <v>8.0</v>
      </c>
      <c r="H4956" s="580" t="str">
        <f t="shared" si="2"/>
        <v>INSERT INTO public.rack (ubicacion, pasillo, lado, almacen) VALUES('H0804F','4','FRENTE','Physical Locations/APT/Stock/Cedis I');</v>
      </c>
    </row>
    <row r="4957">
      <c r="A4957" s="584" t="s">
        <v>6728</v>
      </c>
      <c r="B4957" s="585">
        <v>4.0</v>
      </c>
      <c r="C4957" s="580" t="str">
        <f t="shared" si="1"/>
        <v>REVERSO</v>
      </c>
      <c r="D4957" s="583" t="s">
        <v>8317</v>
      </c>
      <c r="E4957" s="585">
        <v>8.0</v>
      </c>
      <c r="H4957" s="580" t="str">
        <f t="shared" si="2"/>
        <v>INSERT INTO public.rack (ubicacion, pasillo, lado, almacen) VALUES('H0804R','4','REVERSO','Physical Locations/APT/Stock/Cedis I');</v>
      </c>
    </row>
    <row r="4958">
      <c r="A4958" s="584" t="s">
        <v>6719</v>
      </c>
      <c r="B4958" s="585">
        <v>4.0</v>
      </c>
      <c r="C4958" s="580" t="str">
        <f t="shared" si="1"/>
        <v>FRENTE</v>
      </c>
      <c r="D4958" s="583" t="s">
        <v>8317</v>
      </c>
      <c r="E4958" s="585">
        <v>8.0</v>
      </c>
      <c r="H4958" s="580" t="str">
        <f t="shared" si="2"/>
        <v>INSERT INTO public.rack (ubicacion, pasillo, lado, almacen) VALUES('H0805F','4','FRENTE','Physical Locations/APT/Stock/Cedis I');</v>
      </c>
    </row>
    <row r="4959">
      <c r="A4959" s="584" t="s">
        <v>6710</v>
      </c>
      <c r="B4959" s="585">
        <v>4.0</v>
      </c>
      <c r="C4959" s="580" t="str">
        <f t="shared" si="1"/>
        <v>REVERSO</v>
      </c>
      <c r="D4959" s="583" t="s">
        <v>8317</v>
      </c>
      <c r="E4959" s="585">
        <v>8.0</v>
      </c>
      <c r="H4959" s="580" t="str">
        <f t="shared" si="2"/>
        <v>INSERT INTO public.rack (ubicacion, pasillo, lado, almacen) VALUES('H0805R','4','REVERSO','Physical Locations/APT/Stock/Cedis I');</v>
      </c>
    </row>
    <row r="4960">
      <c r="A4960" s="584" t="s">
        <v>6701</v>
      </c>
      <c r="B4960" s="585">
        <v>4.0</v>
      </c>
      <c r="C4960" s="580" t="str">
        <f t="shared" si="1"/>
        <v>FRENTE</v>
      </c>
      <c r="D4960" s="583" t="s">
        <v>8317</v>
      </c>
      <c r="E4960" s="585">
        <v>8.0</v>
      </c>
      <c r="H4960" s="580" t="str">
        <f t="shared" si="2"/>
        <v>INSERT INTO public.rack (ubicacion, pasillo, lado, almacen) VALUES('H0806F','4','FRENTE','Physical Locations/APT/Stock/Cedis I');</v>
      </c>
    </row>
    <row r="4961">
      <c r="A4961" s="584" t="s">
        <v>6693</v>
      </c>
      <c r="B4961" s="585">
        <v>4.0</v>
      </c>
      <c r="C4961" s="580" t="str">
        <f t="shared" si="1"/>
        <v>REVERSO</v>
      </c>
      <c r="D4961" s="583" t="s">
        <v>8317</v>
      </c>
      <c r="E4961" s="585">
        <v>8.0</v>
      </c>
      <c r="H4961" s="580" t="str">
        <f t="shared" si="2"/>
        <v>INSERT INTO public.rack (ubicacion, pasillo, lado, almacen) VALUES('H0806R','4','REVERSO','Physical Locations/APT/Stock/Cedis I');</v>
      </c>
    </row>
    <row r="4962">
      <c r="A4962" s="584" t="s">
        <v>6685</v>
      </c>
      <c r="B4962" s="585">
        <v>4.0</v>
      </c>
      <c r="C4962" s="580" t="str">
        <f t="shared" si="1"/>
        <v>FRENTE</v>
      </c>
      <c r="D4962" s="583" t="s">
        <v>8317</v>
      </c>
      <c r="E4962" s="585">
        <v>8.0</v>
      </c>
      <c r="H4962" s="580" t="str">
        <f t="shared" si="2"/>
        <v>INSERT INTO public.rack (ubicacion, pasillo, lado, almacen) VALUES('H0807F','4','FRENTE','Physical Locations/APT/Stock/Cedis I');</v>
      </c>
    </row>
    <row r="4963">
      <c r="A4963" s="584" t="s">
        <v>6677</v>
      </c>
      <c r="B4963" s="585">
        <v>4.0</v>
      </c>
      <c r="C4963" s="580" t="str">
        <f t="shared" si="1"/>
        <v>REVERSO</v>
      </c>
      <c r="D4963" s="583" t="s">
        <v>8317</v>
      </c>
      <c r="E4963" s="585">
        <v>8.0</v>
      </c>
      <c r="H4963" s="580" t="str">
        <f t="shared" si="2"/>
        <v>INSERT INTO public.rack (ubicacion, pasillo, lado, almacen) VALUES('H0807R','4','REVERSO','Physical Locations/APT/Stock/Cedis I');</v>
      </c>
    </row>
    <row r="4964">
      <c r="A4964" s="584" t="s">
        <v>6669</v>
      </c>
      <c r="B4964" s="585">
        <v>4.0</v>
      </c>
      <c r="C4964" s="580" t="str">
        <f t="shared" si="1"/>
        <v>FRENTE</v>
      </c>
      <c r="D4964" s="583" t="s">
        <v>8317</v>
      </c>
      <c r="E4964" s="585">
        <v>9.0</v>
      </c>
      <c r="H4964" s="580" t="str">
        <f t="shared" si="2"/>
        <v>INSERT INTO public.rack (ubicacion, pasillo, lado, almacen) VALUES('H0901F','4','FRENTE','Physical Locations/APT/Stock/Cedis I');</v>
      </c>
    </row>
    <row r="4965">
      <c r="A4965" s="584" t="s">
        <v>6661</v>
      </c>
      <c r="B4965" s="585">
        <v>4.0</v>
      </c>
      <c r="C4965" s="580" t="str">
        <f t="shared" si="1"/>
        <v>REVERSO</v>
      </c>
      <c r="D4965" s="583" t="s">
        <v>8317</v>
      </c>
      <c r="E4965" s="585">
        <v>9.0</v>
      </c>
      <c r="H4965" s="580" t="str">
        <f t="shared" si="2"/>
        <v>INSERT INTO public.rack (ubicacion, pasillo, lado, almacen) VALUES('H0901R','4','REVERSO','Physical Locations/APT/Stock/Cedis I');</v>
      </c>
    </row>
    <row r="4966">
      <c r="A4966" s="584" t="s">
        <v>6653</v>
      </c>
      <c r="B4966" s="585">
        <v>4.0</v>
      </c>
      <c r="C4966" s="580" t="str">
        <f t="shared" si="1"/>
        <v>FRENTE</v>
      </c>
      <c r="D4966" s="583" t="s">
        <v>8317</v>
      </c>
      <c r="E4966" s="585">
        <v>9.0</v>
      </c>
      <c r="H4966" s="580" t="str">
        <f t="shared" si="2"/>
        <v>INSERT INTO public.rack (ubicacion, pasillo, lado, almacen) VALUES('H0902F','4','FRENTE','Physical Locations/APT/Stock/Cedis I');</v>
      </c>
    </row>
    <row r="4967">
      <c r="A4967" s="584" t="s">
        <v>6644</v>
      </c>
      <c r="B4967" s="585">
        <v>4.0</v>
      </c>
      <c r="C4967" s="580" t="str">
        <f t="shared" si="1"/>
        <v>REVERSO</v>
      </c>
      <c r="D4967" s="583" t="s">
        <v>8317</v>
      </c>
      <c r="E4967" s="585">
        <v>9.0</v>
      </c>
      <c r="H4967" s="580" t="str">
        <f t="shared" si="2"/>
        <v>INSERT INTO public.rack (ubicacion, pasillo, lado, almacen) VALUES('H0902R','4','REVERSO','Physical Locations/APT/Stock/Cedis I');</v>
      </c>
    </row>
    <row r="4968">
      <c r="A4968" s="584" t="s">
        <v>6635</v>
      </c>
      <c r="B4968" s="585">
        <v>4.0</v>
      </c>
      <c r="C4968" s="580" t="str">
        <f t="shared" si="1"/>
        <v>FRENTE</v>
      </c>
      <c r="D4968" s="583" t="s">
        <v>8317</v>
      </c>
      <c r="E4968" s="585">
        <v>9.0</v>
      </c>
      <c r="H4968" s="580" t="str">
        <f t="shared" si="2"/>
        <v>INSERT INTO public.rack (ubicacion, pasillo, lado, almacen) VALUES('H0903F','4','FRENTE','Physical Locations/APT/Stock/Cedis I');</v>
      </c>
    </row>
    <row r="4969">
      <c r="A4969" s="584" t="s">
        <v>6626</v>
      </c>
      <c r="B4969" s="585">
        <v>4.0</v>
      </c>
      <c r="C4969" s="580" t="str">
        <f t="shared" si="1"/>
        <v>REVERSO</v>
      </c>
      <c r="D4969" s="583" t="s">
        <v>8317</v>
      </c>
      <c r="E4969" s="585">
        <v>9.0</v>
      </c>
      <c r="H4969" s="580" t="str">
        <f t="shared" si="2"/>
        <v>INSERT INTO public.rack (ubicacion, pasillo, lado, almacen) VALUES('H0903R','4','REVERSO','Physical Locations/APT/Stock/Cedis I');</v>
      </c>
    </row>
    <row r="4970">
      <c r="A4970" s="584" t="s">
        <v>6617</v>
      </c>
      <c r="B4970" s="585">
        <v>4.0</v>
      </c>
      <c r="C4970" s="580" t="str">
        <f t="shared" si="1"/>
        <v>FRENTE</v>
      </c>
      <c r="D4970" s="583" t="s">
        <v>8317</v>
      </c>
      <c r="E4970" s="585">
        <v>9.0</v>
      </c>
      <c r="H4970" s="580" t="str">
        <f t="shared" si="2"/>
        <v>INSERT INTO public.rack (ubicacion, pasillo, lado, almacen) VALUES('H0904F','4','FRENTE','Physical Locations/APT/Stock/Cedis I');</v>
      </c>
    </row>
    <row r="4971">
      <c r="A4971" s="584" t="s">
        <v>6608</v>
      </c>
      <c r="B4971" s="585">
        <v>4.0</v>
      </c>
      <c r="C4971" s="580" t="str">
        <f t="shared" si="1"/>
        <v>REVERSO</v>
      </c>
      <c r="D4971" s="583" t="s">
        <v>8317</v>
      </c>
      <c r="E4971" s="585">
        <v>9.0</v>
      </c>
      <c r="H4971" s="580" t="str">
        <f t="shared" si="2"/>
        <v>INSERT INTO public.rack (ubicacion, pasillo, lado, almacen) VALUES('H0904R','4','REVERSO','Physical Locations/APT/Stock/Cedis I');</v>
      </c>
    </row>
    <row r="4972">
      <c r="A4972" s="584" t="s">
        <v>6599</v>
      </c>
      <c r="B4972" s="585">
        <v>4.0</v>
      </c>
      <c r="C4972" s="580" t="str">
        <f t="shared" si="1"/>
        <v>FRENTE</v>
      </c>
      <c r="D4972" s="583" t="s">
        <v>8317</v>
      </c>
      <c r="E4972" s="585">
        <v>9.0</v>
      </c>
      <c r="H4972" s="580" t="str">
        <f t="shared" si="2"/>
        <v>INSERT INTO public.rack (ubicacion, pasillo, lado, almacen) VALUES('H0905F','4','FRENTE','Physical Locations/APT/Stock/Cedis I');</v>
      </c>
    </row>
    <row r="4973">
      <c r="A4973" s="584" t="s">
        <v>6590</v>
      </c>
      <c r="B4973" s="585">
        <v>4.0</v>
      </c>
      <c r="C4973" s="580" t="str">
        <f t="shared" si="1"/>
        <v>REVERSO</v>
      </c>
      <c r="D4973" s="583" t="s">
        <v>8317</v>
      </c>
      <c r="E4973" s="585">
        <v>9.0</v>
      </c>
      <c r="H4973" s="580" t="str">
        <f t="shared" si="2"/>
        <v>INSERT INTO public.rack (ubicacion, pasillo, lado, almacen) VALUES('H0905R','4','REVERSO','Physical Locations/APT/Stock/Cedis I');</v>
      </c>
    </row>
    <row r="4974">
      <c r="A4974" s="584" t="s">
        <v>6581</v>
      </c>
      <c r="B4974" s="585">
        <v>4.0</v>
      </c>
      <c r="C4974" s="580" t="str">
        <f t="shared" si="1"/>
        <v>FRENTE</v>
      </c>
      <c r="D4974" s="583" t="s">
        <v>8317</v>
      </c>
      <c r="E4974" s="585">
        <v>9.0</v>
      </c>
      <c r="H4974" s="580" t="str">
        <f t="shared" si="2"/>
        <v>INSERT INTO public.rack (ubicacion, pasillo, lado, almacen) VALUES('H0906F','4','FRENTE','Physical Locations/APT/Stock/Cedis I');</v>
      </c>
    </row>
    <row r="4975">
      <c r="A4975" s="584" t="s">
        <v>6572</v>
      </c>
      <c r="B4975" s="585">
        <v>4.0</v>
      </c>
      <c r="C4975" s="580" t="str">
        <f t="shared" si="1"/>
        <v>REVERSO</v>
      </c>
      <c r="D4975" s="583" t="s">
        <v>8317</v>
      </c>
      <c r="E4975" s="585">
        <v>9.0</v>
      </c>
      <c r="H4975" s="580" t="str">
        <f t="shared" si="2"/>
        <v>INSERT INTO public.rack (ubicacion, pasillo, lado, almacen) VALUES('H0906R','4','REVERSO','Physical Locations/APT/Stock/Cedis I');</v>
      </c>
    </row>
    <row r="4976">
      <c r="A4976" s="584" t="s">
        <v>6563</v>
      </c>
      <c r="B4976" s="585">
        <v>4.0</v>
      </c>
      <c r="C4976" s="580" t="str">
        <f t="shared" si="1"/>
        <v>FRENTE</v>
      </c>
      <c r="D4976" s="583" t="s">
        <v>8317</v>
      </c>
      <c r="E4976" s="585">
        <v>9.0</v>
      </c>
      <c r="H4976" s="580" t="str">
        <f t="shared" si="2"/>
        <v>INSERT INTO public.rack (ubicacion, pasillo, lado, almacen) VALUES('H0907F','4','FRENTE','Physical Locations/APT/Stock/Cedis I');</v>
      </c>
    </row>
    <row r="4977">
      <c r="A4977" s="584" t="s">
        <v>6554</v>
      </c>
      <c r="B4977" s="585">
        <v>4.0</v>
      </c>
      <c r="C4977" s="580" t="str">
        <f t="shared" si="1"/>
        <v>REVERSO</v>
      </c>
      <c r="D4977" s="583" t="s">
        <v>8317</v>
      </c>
      <c r="E4977" s="585">
        <v>9.0</v>
      </c>
      <c r="H4977" s="580" t="str">
        <f t="shared" si="2"/>
        <v>INSERT INTO public.rack (ubicacion, pasillo, lado, almacen) VALUES('H0907R','4','REVERSO','Physical Locations/APT/Stock/Cedis I');</v>
      </c>
    </row>
    <row r="4978">
      <c r="A4978" s="584" t="s">
        <v>6545</v>
      </c>
      <c r="B4978" s="585">
        <v>4.0</v>
      </c>
      <c r="C4978" s="580" t="str">
        <f t="shared" si="1"/>
        <v>FRENTE</v>
      </c>
      <c r="D4978" s="583" t="s">
        <v>8317</v>
      </c>
      <c r="E4978" s="585">
        <v>10.0</v>
      </c>
      <c r="H4978" s="580" t="str">
        <f t="shared" si="2"/>
        <v>INSERT INTO public.rack (ubicacion, pasillo, lado, almacen) VALUES('H1001F','4','FRENTE','Physical Locations/APT/Stock/Cedis I');</v>
      </c>
    </row>
    <row r="4979">
      <c r="A4979" s="584" t="s">
        <v>6536</v>
      </c>
      <c r="B4979" s="585">
        <v>4.0</v>
      </c>
      <c r="C4979" s="580" t="str">
        <f t="shared" si="1"/>
        <v>REVERSO</v>
      </c>
      <c r="D4979" s="583" t="s">
        <v>8317</v>
      </c>
      <c r="E4979" s="585">
        <v>10.0</v>
      </c>
      <c r="H4979" s="580" t="str">
        <f t="shared" si="2"/>
        <v>INSERT INTO public.rack (ubicacion, pasillo, lado, almacen) VALUES('H1001R','4','REVERSO','Physical Locations/APT/Stock/Cedis I');</v>
      </c>
    </row>
    <row r="4980">
      <c r="A4980" s="584" t="s">
        <v>6527</v>
      </c>
      <c r="B4980" s="585">
        <v>4.0</v>
      </c>
      <c r="C4980" s="580" t="str">
        <f t="shared" si="1"/>
        <v>FRENTE</v>
      </c>
      <c r="D4980" s="583" t="s">
        <v>8317</v>
      </c>
      <c r="E4980" s="585">
        <v>10.0</v>
      </c>
      <c r="H4980" s="580" t="str">
        <f t="shared" si="2"/>
        <v>INSERT INTO public.rack (ubicacion, pasillo, lado, almacen) VALUES('H1002F','4','FRENTE','Physical Locations/APT/Stock/Cedis I');</v>
      </c>
    </row>
    <row r="4981">
      <c r="A4981" s="584" t="s">
        <v>6518</v>
      </c>
      <c r="B4981" s="585">
        <v>4.0</v>
      </c>
      <c r="C4981" s="580" t="str">
        <f t="shared" si="1"/>
        <v>REVERSO</v>
      </c>
      <c r="D4981" s="583" t="s">
        <v>8317</v>
      </c>
      <c r="E4981" s="585">
        <v>10.0</v>
      </c>
      <c r="H4981" s="580" t="str">
        <f t="shared" si="2"/>
        <v>INSERT INTO public.rack (ubicacion, pasillo, lado, almacen) VALUES('H1002R','4','REVERSO','Physical Locations/APT/Stock/Cedis I');</v>
      </c>
    </row>
    <row r="4982">
      <c r="A4982" s="584" t="s">
        <v>6509</v>
      </c>
      <c r="B4982" s="585">
        <v>4.0</v>
      </c>
      <c r="C4982" s="580" t="str">
        <f t="shared" si="1"/>
        <v>FRENTE</v>
      </c>
      <c r="D4982" s="583" t="s">
        <v>8317</v>
      </c>
      <c r="E4982" s="585">
        <v>10.0</v>
      </c>
      <c r="H4982" s="580" t="str">
        <f t="shared" si="2"/>
        <v>INSERT INTO public.rack (ubicacion, pasillo, lado, almacen) VALUES('H1003F','4','FRENTE','Physical Locations/APT/Stock/Cedis I');</v>
      </c>
    </row>
    <row r="4983">
      <c r="A4983" s="584" t="s">
        <v>6500</v>
      </c>
      <c r="B4983" s="585">
        <v>4.0</v>
      </c>
      <c r="C4983" s="580" t="str">
        <f t="shared" si="1"/>
        <v>REVERSO</v>
      </c>
      <c r="D4983" s="583" t="s">
        <v>8317</v>
      </c>
      <c r="E4983" s="585">
        <v>10.0</v>
      </c>
      <c r="H4983" s="580" t="str">
        <f t="shared" si="2"/>
        <v>INSERT INTO public.rack (ubicacion, pasillo, lado, almacen) VALUES('H1003R','4','REVERSO','Physical Locations/APT/Stock/Cedis I');</v>
      </c>
    </row>
    <row r="4984">
      <c r="A4984" s="584" t="s">
        <v>6491</v>
      </c>
      <c r="B4984" s="585">
        <v>4.0</v>
      </c>
      <c r="C4984" s="580" t="str">
        <f t="shared" si="1"/>
        <v>FRENTE</v>
      </c>
      <c r="D4984" s="583" t="s">
        <v>8317</v>
      </c>
      <c r="E4984" s="585">
        <v>10.0</v>
      </c>
      <c r="H4984" s="580" t="str">
        <f t="shared" si="2"/>
        <v>INSERT INTO public.rack (ubicacion, pasillo, lado, almacen) VALUES('H1004F','4','FRENTE','Physical Locations/APT/Stock/Cedis I');</v>
      </c>
    </row>
    <row r="4985">
      <c r="A4985" s="584" t="s">
        <v>6482</v>
      </c>
      <c r="B4985" s="585">
        <v>4.0</v>
      </c>
      <c r="C4985" s="580" t="str">
        <f t="shared" si="1"/>
        <v>REVERSO</v>
      </c>
      <c r="D4985" s="583" t="s">
        <v>8317</v>
      </c>
      <c r="E4985" s="585">
        <v>10.0</v>
      </c>
      <c r="H4985" s="580" t="str">
        <f t="shared" si="2"/>
        <v>INSERT INTO public.rack (ubicacion, pasillo, lado, almacen) VALUES('H1004R','4','REVERSO','Physical Locations/APT/Stock/Cedis I');</v>
      </c>
    </row>
    <row r="4986">
      <c r="A4986" s="584" t="s">
        <v>6473</v>
      </c>
      <c r="B4986" s="585">
        <v>4.0</v>
      </c>
      <c r="C4986" s="580" t="str">
        <f t="shared" si="1"/>
        <v>FRENTE</v>
      </c>
      <c r="D4986" s="583" t="s">
        <v>8317</v>
      </c>
      <c r="E4986" s="585">
        <v>10.0</v>
      </c>
      <c r="H4986" s="580" t="str">
        <f t="shared" si="2"/>
        <v>INSERT INTO public.rack (ubicacion, pasillo, lado, almacen) VALUES('H1005F','4','FRENTE','Physical Locations/APT/Stock/Cedis I');</v>
      </c>
    </row>
    <row r="4987">
      <c r="A4987" s="584" t="s">
        <v>6464</v>
      </c>
      <c r="B4987" s="585">
        <v>4.0</v>
      </c>
      <c r="C4987" s="580" t="str">
        <f t="shared" si="1"/>
        <v>REVERSO</v>
      </c>
      <c r="D4987" s="583" t="s">
        <v>8317</v>
      </c>
      <c r="E4987" s="585">
        <v>10.0</v>
      </c>
      <c r="H4987" s="580" t="str">
        <f t="shared" si="2"/>
        <v>INSERT INTO public.rack (ubicacion, pasillo, lado, almacen) VALUES('H1005R','4','REVERSO','Physical Locations/APT/Stock/Cedis I');</v>
      </c>
    </row>
    <row r="4988">
      <c r="A4988" s="584" t="s">
        <v>6455</v>
      </c>
      <c r="B4988" s="585">
        <v>4.0</v>
      </c>
      <c r="C4988" s="580" t="str">
        <f t="shared" si="1"/>
        <v>FRENTE</v>
      </c>
      <c r="D4988" s="583" t="s">
        <v>8317</v>
      </c>
      <c r="E4988" s="585">
        <v>10.0</v>
      </c>
      <c r="H4988" s="580" t="str">
        <f t="shared" si="2"/>
        <v>INSERT INTO public.rack (ubicacion, pasillo, lado, almacen) VALUES('H1006F','4','FRENTE','Physical Locations/APT/Stock/Cedis I');</v>
      </c>
    </row>
    <row r="4989">
      <c r="A4989" s="584" t="s">
        <v>6446</v>
      </c>
      <c r="B4989" s="585">
        <v>4.0</v>
      </c>
      <c r="C4989" s="580" t="str">
        <f t="shared" si="1"/>
        <v>REVERSO</v>
      </c>
      <c r="D4989" s="583" t="s">
        <v>8317</v>
      </c>
      <c r="E4989" s="585">
        <v>10.0</v>
      </c>
      <c r="H4989" s="580" t="str">
        <f t="shared" si="2"/>
        <v>INSERT INTO public.rack (ubicacion, pasillo, lado, almacen) VALUES('H1006R','4','REVERSO','Physical Locations/APT/Stock/Cedis I');</v>
      </c>
    </row>
    <row r="4990">
      <c r="A4990" s="584" t="s">
        <v>6437</v>
      </c>
      <c r="B4990" s="585">
        <v>4.0</v>
      </c>
      <c r="C4990" s="580" t="str">
        <f t="shared" si="1"/>
        <v>FRENTE</v>
      </c>
      <c r="D4990" s="583" t="s">
        <v>8317</v>
      </c>
      <c r="E4990" s="585">
        <v>10.0</v>
      </c>
      <c r="H4990" s="580" t="str">
        <f t="shared" si="2"/>
        <v>INSERT INTO public.rack (ubicacion, pasillo, lado, almacen) VALUES('H1007F','4','FRENTE','Physical Locations/APT/Stock/Cedis I');</v>
      </c>
    </row>
    <row r="4991">
      <c r="A4991" s="584" t="s">
        <v>6428</v>
      </c>
      <c r="B4991" s="585">
        <v>4.0</v>
      </c>
      <c r="C4991" s="580" t="str">
        <f t="shared" si="1"/>
        <v>REVERSO</v>
      </c>
      <c r="D4991" s="583" t="s">
        <v>8317</v>
      </c>
      <c r="E4991" s="585">
        <v>10.0</v>
      </c>
      <c r="H4991" s="580" t="str">
        <f t="shared" si="2"/>
        <v>INSERT INTO public.rack (ubicacion, pasillo, lado, almacen) VALUES('H1007R','4','REVERSO','Physical Locations/APT/Stock/Cedis I');</v>
      </c>
    </row>
    <row r="4992">
      <c r="A4992" s="584" t="s">
        <v>6371</v>
      </c>
      <c r="B4992" s="585">
        <v>4.0</v>
      </c>
      <c r="C4992" s="580" t="str">
        <f t="shared" si="1"/>
        <v>FRENTE</v>
      </c>
      <c r="D4992" s="583" t="s">
        <v>8317</v>
      </c>
      <c r="E4992" s="585">
        <v>11.0</v>
      </c>
      <c r="H4992" s="580" t="str">
        <f t="shared" si="2"/>
        <v>INSERT INTO public.rack (ubicacion, pasillo, lado, almacen) VALUES('H1104F','4','FRENTE','Physical Locations/APT/Stock/Cedis I');</v>
      </c>
    </row>
    <row r="4993">
      <c r="A4993" s="584" t="s">
        <v>6362</v>
      </c>
      <c r="B4993" s="585">
        <v>4.0</v>
      </c>
      <c r="C4993" s="580" t="str">
        <f t="shared" si="1"/>
        <v>REVERSO</v>
      </c>
      <c r="D4993" s="583" t="s">
        <v>8317</v>
      </c>
      <c r="E4993" s="585">
        <v>11.0</v>
      </c>
      <c r="H4993" s="580" t="str">
        <f t="shared" si="2"/>
        <v>INSERT INTO public.rack (ubicacion, pasillo, lado, almacen) VALUES('H1104R','4','REVERSO','Physical Locations/APT/Stock/Cedis I');</v>
      </c>
    </row>
    <row r="4994">
      <c r="A4994" s="584" t="s">
        <v>6353</v>
      </c>
      <c r="B4994" s="585">
        <v>4.0</v>
      </c>
      <c r="C4994" s="580" t="str">
        <f t="shared" si="1"/>
        <v>FRENTE</v>
      </c>
      <c r="D4994" s="583" t="s">
        <v>8317</v>
      </c>
      <c r="E4994" s="585">
        <v>11.0</v>
      </c>
      <c r="H4994" s="580" t="str">
        <f t="shared" si="2"/>
        <v>INSERT INTO public.rack (ubicacion, pasillo, lado, almacen) VALUES('H1105F','4','FRENTE','Physical Locations/APT/Stock/Cedis I');</v>
      </c>
    </row>
    <row r="4995">
      <c r="A4995" s="584" t="s">
        <v>6344</v>
      </c>
      <c r="B4995" s="585">
        <v>4.0</v>
      </c>
      <c r="C4995" s="580" t="str">
        <f t="shared" si="1"/>
        <v>REVERSO</v>
      </c>
      <c r="D4995" s="583" t="s">
        <v>8317</v>
      </c>
      <c r="E4995" s="585">
        <v>11.0</v>
      </c>
      <c r="H4995" s="580" t="str">
        <f t="shared" si="2"/>
        <v>INSERT INTO public.rack (ubicacion, pasillo, lado, almacen) VALUES('H1105R','4','REVERSO','Physical Locations/APT/Stock/Cedis I');</v>
      </c>
    </row>
    <row r="4996">
      <c r="A4996" s="584" t="s">
        <v>6335</v>
      </c>
      <c r="B4996" s="585">
        <v>4.0</v>
      </c>
      <c r="C4996" s="580" t="str">
        <f t="shared" si="1"/>
        <v>FRENTE</v>
      </c>
      <c r="D4996" s="583" t="s">
        <v>8317</v>
      </c>
      <c r="E4996" s="585">
        <v>11.0</v>
      </c>
      <c r="H4996" s="580" t="str">
        <f t="shared" si="2"/>
        <v>INSERT INTO public.rack (ubicacion, pasillo, lado, almacen) VALUES('H1106F','4','FRENTE','Physical Locations/APT/Stock/Cedis I');</v>
      </c>
    </row>
    <row r="4997">
      <c r="A4997" s="584" t="s">
        <v>6326</v>
      </c>
      <c r="B4997" s="585">
        <v>4.0</v>
      </c>
      <c r="C4997" s="580" t="str">
        <f t="shared" si="1"/>
        <v>REVERSO</v>
      </c>
      <c r="D4997" s="583" t="s">
        <v>8317</v>
      </c>
      <c r="E4997" s="585">
        <v>11.0</v>
      </c>
      <c r="H4997" s="580" t="str">
        <f t="shared" si="2"/>
        <v>INSERT INTO public.rack (ubicacion, pasillo, lado, almacen) VALUES('H1106R','4','REVERSO','Physical Locations/APT/Stock/Cedis I');</v>
      </c>
    </row>
    <row r="4998">
      <c r="A4998" s="584" t="s">
        <v>6317</v>
      </c>
      <c r="B4998" s="585">
        <v>4.0</v>
      </c>
      <c r="C4998" s="580" t="str">
        <f t="shared" si="1"/>
        <v>FRENTE</v>
      </c>
      <c r="D4998" s="583" t="s">
        <v>8317</v>
      </c>
      <c r="E4998" s="585">
        <v>11.0</v>
      </c>
      <c r="H4998" s="580" t="str">
        <f t="shared" si="2"/>
        <v>INSERT INTO public.rack (ubicacion, pasillo, lado, almacen) VALUES('H1107F','4','FRENTE','Physical Locations/APT/Stock/Cedis I');</v>
      </c>
    </row>
    <row r="4999">
      <c r="A4999" s="584" t="s">
        <v>6308</v>
      </c>
      <c r="B4999" s="585">
        <v>4.0</v>
      </c>
      <c r="C4999" s="580" t="str">
        <f t="shared" si="1"/>
        <v>REVERSO</v>
      </c>
      <c r="D4999" s="583" t="s">
        <v>8317</v>
      </c>
      <c r="E4999" s="585">
        <v>11.0</v>
      </c>
      <c r="H4999" s="580" t="str">
        <f t="shared" si="2"/>
        <v>INSERT INTO public.rack (ubicacion, pasillo, lado, almacen) VALUES('H1107R','4','REVERSO','Physical Locations/APT/Stock/Cedis I');</v>
      </c>
    </row>
    <row r="5000">
      <c r="A5000" s="584" t="s">
        <v>6251</v>
      </c>
      <c r="B5000" s="585">
        <v>4.0</v>
      </c>
      <c r="C5000" s="580" t="str">
        <f t="shared" si="1"/>
        <v>FRENTE</v>
      </c>
      <c r="D5000" s="583" t="s">
        <v>8317</v>
      </c>
      <c r="E5000" s="585">
        <v>12.0</v>
      </c>
      <c r="H5000" s="580" t="str">
        <f t="shared" si="2"/>
        <v>INSERT INTO public.rack (ubicacion, pasillo, lado, almacen) VALUES('H1204F','4','FRENTE','Physical Locations/APT/Stock/Cedis I');</v>
      </c>
    </row>
    <row r="5001">
      <c r="A5001" s="584" t="s">
        <v>6242</v>
      </c>
      <c r="B5001" s="585">
        <v>4.0</v>
      </c>
      <c r="C5001" s="580" t="str">
        <f t="shared" si="1"/>
        <v>REVERSO</v>
      </c>
      <c r="D5001" s="583" t="s">
        <v>8317</v>
      </c>
      <c r="E5001" s="585">
        <v>12.0</v>
      </c>
      <c r="H5001" s="580" t="str">
        <f t="shared" si="2"/>
        <v>INSERT INTO public.rack (ubicacion, pasillo, lado, almacen) VALUES('H1204R','4','REVERSO','Physical Locations/APT/Stock/Cedis I');</v>
      </c>
    </row>
    <row r="5002">
      <c r="A5002" s="584" t="s">
        <v>6233</v>
      </c>
      <c r="B5002" s="585">
        <v>4.0</v>
      </c>
      <c r="C5002" s="580" t="str">
        <f t="shared" si="1"/>
        <v>FRENTE</v>
      </c>
      <c r="D5002" s="583" t="s">
        <v>8317</v>
      </c>
      <c r="E5002" s="585">
        <v>12.0</v>
      </c>
      <c r="H5002" s="580" t="str">
        <f t="shared" si="2"/>
        <v>INSERT INTO public.rack (ubicacion, pasillo, lado, almacen) VALUES('H1205F','4','FRENTE','Physical Locations/APT/Stock/Cedis I');</v>
      </c>
    </row>
    <row r="5003">
      <c r="A5003" s="584" t="s">
        <v>6224</v>
      </c>
      <c r="B5003" s="585">
        <v>4.0</v>
      </c>
      <c r="C5003" s="580" t="str">
        <f t="shared" si="1"/>
        <v>REVERSO</v>
      </c>
      <c r="D5003" s="583" t="s">
        <v>8317</v>
      </c>
      <c r="E5003" s="585">
        <v>12.0</v>
      </c>
      <c r="H5003" s="580" t="str">
        <f t="shared" si="2"/>
        <v>INSERT INTO public.rack (ubicacion, pasillo, lado, almacen) VALUES('H1205R','4','REVERSO','Physical Locations/APT/Stock/Cedis I');</v>
      </c>
    </row>
    <row r="5004">
      <c r="A5004" s="584" t="s">
        <v>6215</v>
      </c>
      <c r="B5004" s="585">
        <v>4.0</v>
      </c>
      <c r="C5004" s="580" t="str">
        <f t="shared" si="1"/>
        <v>FRENTE</v>
      </c>
      <c r="D5004" s="583" t="s">
        <v>8317</v>
      </c>
      <c r="E5004" s="585">
        <v>12.0</v>
      </c>
      <c r="H5004" s="580" t="str">
        <f t="shared" si="2"/>
        <v>INSERT INTO public.rack (ubicacion, pasillo, lado, almacen) VALUES('H1206F','4','FRENTE','Physical Locations/APT/Stock/Cedis I');</v>
      </c>
    </row>
    <row r="5005">
      <c r="A5005" s="584" t="s">
        <v>6206</v>
      </c>
      <c r="B5005" s="585">
        <v>4.0</v>
      </c>
      <c r="C5005" s="580" t="str">
        <f t="shared" si="1"/>
        <v>REVERSO</v>
      </c>
      <c r="D5005" s="583" t="s">
        <v>8317</v>
      </c>
      <c r="E5005" s="585">
        <v>12.0</v>
      </c>
      <c r="H5005" s="580" t="str">
        <f t="shared" si="2"/>
        <v>INSERT INTO public.rack (ubicacion, pasillo, lado, almacen) VALUES('H1206R','4','REVERSO','Physical Locations/APT/Stock/Cedis I');</v>
      </c>
    </row>
    <row r="5006">
      <c r="A5006" s="584" t="s">
        <v>6197</v>
      </c>
      <c r="B5006" s="585">
        <v>4.0</v>
      </c>
      <c r="C5006" s="580" t="str">
        <f t="shared" si="1"/>
        <v>FRENTE</v>
      </c>
      <c r="D5006" s="583" t="s">
        <v>8317</v>
      </c>
      <c r="E5006" s="585">
        <v>12.0</v>
      </c>
      <c r="H5006" s="580" t="str">
        <f t="shared" si="2"/>
        <v>INSERT INTO public.rack (ubicacion, pasillo, lado, almacen) VALUES('H1207F','4','FRENTE','Physical Locations/APT/Stock/Cedis I');</v>
      </c>
    </row>
    <row r="5007">
      <c r="A5007" s="584" t="s">
        <v>6188</v>
      </c>
      <c r="B5007" s="585">
        <v>4.0</v>
      </c>
      <c r="C5007" s="580" t="str">
        <f t="shared" si="1"/>
        <v>REVERSO</v>
      </c>
      <c r="D5007" s="583" t="s">
        <v>8317</v>
      </c>
      <c r="E5007" s="585">
        <v>12.0</v>
      </c>
      <c r="H5007" s="580" t="str">
        <f t="shared" si="2"/>
        <v>INSERT INTO public.rack (ubicacion, pasillo, lado, almacen) VALUES('H1207R','4','REVERSO','Physical Locations/APT/Stock/Cedis I');</v>
      </c>
    </row>
    <row r="5008">
      <c r="A5008" s="584" t="s">
        <v>6179</v>
      </c>
      <c r="B5008" s="585">
        <v>4.0</v>
      </c>
      <c r="C5008" s="580" t="str">
        <f t="shared" si="1"/>
        <v>FRENTE</v>
      </c>
      <c r="D5008" s="583" t="s">
        <v>8317</v>
      </c>
      <c r="E5008" s="585">
        <v>13.0</v>
      </c>
      <c r="H5008" s="580" t="str">
        <f t="shared" si="2"/>
        <v>INSERT INTO public.rack (ubicacion, pasillo, lado, almacen) VALUES('H1301F','4','FRENTE','Physical Locations/APT/Stock/Cedis I');</v>
      </c>
    </row>
    <row r="5009">
      <c r="A5009" s="584" t="s">
        <v>6170</v>
      </c>
      <c r="B5009" s="585">
        <v>4.0</v>
      </c>
      <c r="C5009" s="580" t="str">
        <f t="shared" si="1"/>
        <v>REVERSO</v>
      </c>
      <c r="D5009" s="583" t="s">
        <v>8317</v>
      </c>
      <c r="E5009" s="585">
        <v>13.0</v>
      </c>
      <c r="H5009" s="580" t="str">
        <f t="shared" si="2"/>
        <v>INSERT INTO public.rack (ubicacion, pasillo, lado, almacen) VALUES('H1301R','4','REVERSO','Physical Locations/APT/Stock/Cedis I');</v>
      </c>
    </row>
    <row r="5010">
      <c r="A5010" s="584" t="s">
        <v>6162</v>
      </c>
      <c r="B5010" s="585">
        <v>4.0</v>
      </c>
      <c r="C5010" s="580" t="str">
        <f t="shared" si="1"/>
        <v>FRENTE</v>
      </c>
      <c r="D5010" s="583" t="s">
        <v>8317</v>
      </c>
      <c r="E5010" s="585">
        <v>13.0</v>
      </c>
      <c r="H5010" s="580" t="str">
        <f t="shared" si="2"/>
        <v>INSERT INTO public.rack (ubicacion, pasillo, lado, almacen) VALUES('H1302F','4','FRENTE','Physical Locations/APT/Stock/Cedis I');</v>
      </c>
    </row>
    <row r="5011">
      <c r="A5011" s="584" t="s">
        <v>6153</v>
      </c>
      <c r="B5011" s="585">
        <v>4.0</v>
      </c>
      <c r="C5011" s="580" t="str">
        <f t="shared" si="1"/>
        <v>REVERSO</v>
      </c>
      <c r="D5011" s="583" t="s">
        <v>8317</v>
      </c>
      <c r="E5011" s="585">
        <v>13.0</v>
      </c>
      <c r="H5011" s="580" t="str">
        <f t="shared" si="2"/>
        <v>INSERT INTO public.rack (ubicacion, pasillo, lado, almacen) VALUES('H1302R','4','REVERSO','Physical Locations/APT/Stock/Cedis I');</v>
      </c>
    </row>
    <row r="5012">
      <c r="A5012" s="584" t="s">
        <v>6145</v>
      </c>
      <c r="B5012" s="585">
        <v>4.0</v>
      </c>
      <c r="C5012" s="580" t="str">
        <f t="shared" si="1"/>
        <v>FRENTE</v>
      </c>
      <c r="D5012" s="583" t="s">
        <v>8317</v>
      </c>
      <c r="E5012" s="585">
        <v>13.0</v>
      </c>
      <c r="H5012" s="580" t="str">
        <f t="shared" si="2"/>
        <v>INSERT INTO public.rack (ubicacion, pasillo, lado, almacen) VALUES('H1303F','4','FRENTE','Physical Locations/APT/Stock/Cedis I');</v>
      </c>
    </row>
    <row r="5013">
      <c r="A5013" s="584" t="s">
        <v>6136</v>
      </c>
      <c r="B5013" s="585">
        <v>4.0</v>
      </c>
      <c r="C5013" s="580" t="str">
        <f t="shared" si="1"/>
        <v>REVERSO</v>
      </c>
      <c r="D5013" s="583" t="s">
        <v>8317</v>
      </c>
      <c r="E5013" s="585">
        <v>13.0</v>
      </c>
      <c r="H5013" s="580" t="str">
        <f t="shared" si="2"/>
        <v>INSERT INTO public.rack (ubicacion, pasillo, lado, almacen) VALUES('H1303R','4','REVERSO','Physical Locations/APT/Stock/Cedis I');</v>
      </c>
    </row>
    <row r="5014">
      <c r="A5014" s="584" t="s">
        <v>6128</v>
      </c>
      <c r="B5014" s="585">
        <v>4.0</v>
      </c>
      <c r="C5014" s="580" t="str">
        <f t="shared" si="1"/>
        <v>FRENTE</v>
      </c>
      <c r="D5014" s="583" t="s">
        <v>8317</v>
      </c>
      <c r="E5014" s="585">
        <v>13.0</v>
      </c>
      <c r="H5014" s="580" t="str">
        <f t="shared" si="2"/>
        <v>INSERT INTO public.rack (ubicacion, pasillo, lado, almacen) VALUES('H1304F','4','FRENTE','Physical Locations/APT/Stock/Cedis I');</v>
      </c>
    </row>
    <row r="5015">
      <c r="A5015" s="584" t="s">
        <v>6119</v>
      </c>
      <c r="B5015" s="585">
        <v>4.0</v>
      </c>
      <c r="C5015" s="580" t="str">
        <f t="shared" si="1"/>
        <v>REVERSO</v>
      </c>
      <c r="D5015" s="583" t="s">
        <v>8317</v>
      </c>
      <c r="E5015" s="585">
        <v>13.0</v>
      </c>
      <c r="H5015" s="580" t="str">
        <f t="shared" si="2"/>
        <v>INSERT INTO public.rack (ubicacion, pasillo, lado, almacen) VALUES('H1304R','4','REVERSO','Physical Locations/APT/Stock/Cedis I');</v>
      </c>
    </row>
    <row r="5016">
      <c r="A5016" s="584" t="s">
        <v>6111</v>
      </c>
      <c r="B5016" s="585">
        <v>4.0</v>
      </c>
      <c r="C5016" s="580" t="str">
        <f t="shared" si="1"/>
        <v>FRENTE</v>
      </c>
      <c r="D5016" s="583" t="s">
        <v>8317</v>
      </c>
      <c r="E5016" s="585">
        <v>13.0</v>
      </c>
      <c r="H5016" s="580" t="str">
        <f t="shared" si="2"/>
        <v>INSERT INTO public.rack (ubicacion, pasillo, lado, almacen) VALUES('H1305F','4','FRENTE','Physical Locations/APT/Stock/Cedis I');</v>
      </c>
    </row>
    <row r="5017">
      <c r="A5017" s="584" t="s">
        <v>6102</v>
      </c>
      <c r="B5017" s="585">
        <v>4.0</v>
      </c>
      <c r="C5017" s="580" t="str">
        <f t="shared" si="1"/>
        <v>REVERSO</v>
      </c>
      <c r="D5017" s="583" t="s">
        <v>8317</v>
      </c>
      <c r="E5017" s="585">
        <v>13.0</v>
      </c>
      <c r="H5017" s="580" t="str">
        <f t="shared" si="2"/>
        <v>INSERT INTO public.rack (ubicacion, pasillo, lado, almacen) VALUES('H1305R','4','REVERSO','Physical Locations/APT/Stock/Cedis I');</v>
      </c>
    </row>
    <row r="5018">
      <c r="A5018" s="584" t="s">
        <v>6094</v>
      </c>
      <c r="B5018" s="585">
        <v>4.0</v>
      </c>
      <c r="C5018" s="580" t="str">
        <f t="shared" si="1"/>
        <v>FRENTE</v>
      </c>
      <c r="D5018" s="583" t="s">
        <v>8317</v>
      </c>
      <c r="E5018" s="585">
        <v>13.0</v>
      </c>
      <c r="H5018" s="580" t="str">
        <f t="shared" si="2"/>
        <v>INSERT INTO public.rack (ubicacion, pasillo, lado, almacen) VALUES('H1306F','4','FRENTE','Physical Locations/APT/Stock/Cedis I');</v>
      </c>
    </row>
    <row r="5019">
      <c r="A5019" s="584" t="s">
        <v>6085</v>
      </c>
      <c r="B5019" s="585">
        <v>4.0</v>
      </c>
      <c r="C5019" s="580" t="str">
        <f t="shared" si="1"/>
        <v>REVERSO</v>
      </c>
      <c r="D5019" s="583" t="s">
        <v>8317</v>
      </c>
      <c r="E5019" s="585">
        <v>13.0</v>
      </c>
      <c r="H5019" s="580" t="str">
        <f t="shared" si="2"/>
        <v>INSERT INTO public.rack (ubicacion, pasillo, lado, almacen) VALUES('H1306R','4','REVERSO','Physical Locations/APT/Stock/Cedis I');</v>
      </c>
    </row>
    <row r="5020">
      <c r="A5020" s="584" t="s">
        <v>6077</v>
      </c>
      <c r="B5020" s="585">
        <v>4.0</v>
      </c>
      <c r="C5020" s="580" t="str">
        <f t="shared" si="1"/>
        <v>FRENTE</v>
      </c>
      <c r="D5020" s="583" t="s">
        <v>8317</v>
      </c>
      <c r="E5020" s="585">
        <v>13.0</v>
      </c>
      <c r="H5020" s="580" t="str">
        <f t="shared" si="2"/>
        <v>INSERT INTO public.rack (ubicacion, pasillo, lado, almacen) VALUES('H1307F','4','FRENTE','Physical Locations/APT/Stock/Cedis I');</v>
      </c>
    </row>
    <row r="5021">
      <c r="A5021" s="584" t="s">
        <v>6068</v>
      </c>
      <c r="B5021" s="585">
        <v>4.0</v>
      </c>
      <c r="C5021" s="580" t="str">
        <f t="shared" si="1"/>
        <v>REVERSO</v>
      </c>
      <c r="D5021" s="583" t="s">
        <v>8317</v>
      </c>
      <c r="E5021" s="585">
        <v>13.0</v>
      </c>
      <c r="H5021" s="580" t="str">
        <f t="shared" si="2"/>
        <v>INSERT INTO public.rack (ubicacion, pasillo, lado, almacen) VALUES('H1307R','4','REVERSO','Physical Locations/APT/Stock/Cedis I');</v>
      </c>
    </row>
    <row r="5022">
      <c r="A5022" s="584" t="s">
        <v>6060</v>
      </c>
      <c r="B5022" s="585">
        <v>4.0</v>
      </c>
      <c r="C5022" s="580" t="str">
        <f t="shared" si="1"/>
        <v>FRENTE</v>
      </c>
      <c r="D5022" s="583" t="s">
        <v>8317</v>
      </c>
      <c r="E5022" s="585">
        <v>14.0</v>
      </c>
      <c r="H5022" s="580" t="str">
        <f t="shared" si="2"/>
        <v>INSERT INTO public.rack (ubicacion, pasillo, lado, almacen) VALUES('H1401F','4','FRENTE','Physical Locations/APT/Stock/Cedis I');</v>
      </c>
    </row>
    <row r="5023">
      <c r="A5023" s="584" t="s">
        <v>6051</v>
      </c>
      <c r="B5023" s="585">
        <v>4.0</v>
      </c>
      <c r="C5023" s="580" t="str">
        <f t="shared" si="1"/>
        <v>REVERSO</v>
      </c>
      <c r="D5023" s="583" t="s">
        <v>8317</v>
      </c>
      <c r="E5023" s="585">
        <v>14.0</v>
      </c>
      <c r="H5023" s="580" t="str">
        <f t="shared" si="2"/>
        <v>INSERT INTO public.rack (ubicacion, pasillo, lado, almacen) VALUES('H1401R','4','REVERSO','Physical Locations/APT/Stock/Cedis I');</v>
      </c>
    </row>
    <row r="5024">
      <c r="A5024" s="584" t="s">
        <v>6043</v>
      </c>
      <c r="B5024" s="585">
        <v>4.0</v>
      </c>
      <c r="C5024" s="580" t="str">
        <f t="shared" si="1"/>
        <v>FRENTE</v>
      </c>
      <c r="D5024" s="583" t="s">
        <v>8317</v>
      </c>
      <c r="E5024" s="585">
        <v>14.0</v>
      </c>
      <c r="H5024" s="580" t="str">
        <f t="shared" si="2"/>
        <v>INSERT INTO public.rack (ubicacion, pasillo, lado, almacen) VALUES('H1402F','4','FRENTE','Physical Locations/APT/Stock/Cedis I');</v>
      </c>
    </row>
    <row r="5025">
      <c r="A5025" s="584" t="s">
        <v>6034</v>
      </c>
      <c r="B5025" s="585">
        <v>4.0</v>
      </c>
      <c r="C5025" s="580" t="str">
        <f t="shared" si="1"/>
        <v>REVERSO</v>
      </c>
      <c r="D5025" s="583" t="s">
        <v>8317</v>
      </c>
      <c r="E5025" s="585">
        <v>14.0</v>
      </c>
      <c r="H5025" s="580" t="str">
        <f t="shared" si="2"/>
        <v>INSERT INTO public.rack (ubicacion, pasillo, lado, almacen) VALUES('H1402R','4','REVERSO','Physical Locations/APT/Stock/Cedis I');</v>
      </c>
    </row>
    <row r="5026">
      <c r="A5026" s="584" t="s">
        <v>6025</v>
      </c>
      <c r="B5026" s="585">
        <v>4.0</v>
      </c>
      <c r="C5026" s="580" t="str">
        <f t="shared" si="1"/>
        <v>FRENTE</v>
      </c>
      <c r="D5026" s="583" t="s">
        <v>8317</v>
      </c>
      <c r="E5026" s="585">
        <v>14.0</v>
      </c>
      <c r="H5026" s="580" t="str">
        <f t="shared" si="2"/>
        <v>INSERT INTO public.rack (ubicacion, pasillo, lado, almacen) VALUES('H1403F','4','FRENTE','Physical Locations/APT/Stock/Cedis I');</v>
      </c>
    </row>
    <row r="5027">
      <c r="A5027" s="584" t="s">
        <v>6016</v>
      </c>
      <c r="B5027" s="585">
        <v>4.0</v>
      </c>
      <c r="C5027" s="580" t="str">
        <f t="shared" si="1"/>
        <v>REVERSO</v>
      </c>
      <c r="D5027" s="583" t="s">
        <v>8317</v>
      </c>
      <c r="E5027" s="585">
        <v>14.0</v>
      </c>
      <c r="H5027" s="580" t="str">
        <f t="shared" si="2"/>
        <v>INSERT INTO public.rack (ubicacion, pasillo, lado, almacen) VALUES('H1403R','4','REVERSO','Physical Locations/APT/Stock/Cedis I');</v>
      </c>
    </row>
    <row r="5028">
      <c r="A5028" s="584" t="s">
        <v>6008</v>
      </c>
      <c r="B5028" s="585">
        <v>4.0</v>
      </c>
      <c r="C5028" s="580" t="str">
        <f t="shared" si="1"/>
        <v>FRENTE</v>
      </c>
      <c r="D5028" s="583" t="s">
        <v>8317</v>
      </c>
      <c r="E5028" s="585">
        <v>14.0</v>
      </c>
      <c r="H5028" s="580" t="str">
        <f t="shared" si="2"/>
        <v>INSERT INTO public.rack (ubicacion, pasillo, lado, almacen) VALUES('H1404F','4','FRENTE','Physical Locations/APT/Stock/Cedis I');</v>
      </c>
    </row>
    <row r="5029">
      <c r="A5029" s="584" t="s">
        <v>5999</v>
      </c>
      <c r="B5029" s="585">
        <v>4.0</v>
      </c>
      <c r="C5029" s="580" t="str">
        <f t="shared" si="1"/>
        <v>REVERSO</v>
      </c>
      <c r="D5029" s="583" t="s">
        <v>8317</v>
      </c>
      <c r="E5029" s="585">
        <v>14.0</v>
      </c>
      <c r="H5029" s="580" t="str">
        <f t="shared" si="2"/>
        <v>INSERT INTO public.rack (ubicacion, pasillo, lado, almacen) VALUES('H1404R','4','REVERSO','Physical Locations/APT/Stock/Cedis I');</v>
      </c>
    </row>
    <row r="5030">
      <c r="A5030" s="584" t="s">
        <v>5991</v>
      </c>
      <c r="B5030" s="585">
        <v>4.0</v>
      </c>
      <c r="C5030" s="580" t="str">
        <f t="shared" si="1"/>
        <v>FRENTE</v>
      </c>
      <c r="D5030" s="583" t="s">
        <v>8317</v>
      </c>
      <c r="E5030" s="585">
        <v>14.0</v>
      </c>
      <c r="H5030" s="580" t="str">
        <f t="shared" si="2"/>
        <v>INSERT INTO public.rack (ubicacion, pasillo, lado, almacen) VALUES('H1405F','4','FRENTE','Physical Locations/APT/Stock/Cedis I');</v>
      </c>
    </row>
    <row r="5031">
      <c r="A5031" s="584" t="s">
        <v>5982</v>
      </c>
      <c r="B5031" s="585">
        <v>4.0</v>
      </c>
      <c r="C5031" s="580" t="str">
        <f t="shared" si="1"/>
        <v>REVERSO</v>
      </c>
      <c r="D5031" s="583" t="s">
        <v>8317</v>
      </c>
      <c r="E5031" s="585">
        <v>14.0</v>
      </c>
      <c r="H5031" s="580" t="str">
        <f t="shared" si="2"/>
        <v>INSERT INTO public.rack (ubicacion, pasillo, lado, almacen) VALUES('H1405R','4','REVERSO','Physical Locations/APT/Stock/Cedis I');</v>
      </c>
    </row>
    <row r="5032">
      <c r="A5032" s="584" t="s">
        <v>5974</v>
      </c>
      <c r="B5032" s="585">
        <v>4.0</v>
      </c>
      <c r="C5032" s="580" t="str">
        <f t="shared" si="1"/>
        <v>FRENTE</v>
      </c>
      <c r="D5032" s="583" t="s">
        <v>8317</v>
      </c>
      <c r="E5032" s="585">
        <v>14.0</v>
      </c>
      <c r="H5032" s="580" t="str">
        <f t="shared" si="2"/>
        <v>INSERT INTO public.rack (ubicacion, pasillo, lado, almacen) VALUES('H1406F','4','FRENTE','Physical Locations/APT/Stock/Cedis I');</v>
      </c>
    </row>
    <row r="5033">
      <c r="A5033" s="584" t="s">
        <v>5965</v>
      </c>
      <c r="B5033" s="585">
        <v>4.0</v>
      </c>
      <c r="C5033" s="580" t="str">
        <f t="shared" si="1"/>
        <v>REVERSO</v>
      </c>
      <c r="D5033" s="583" t="s">
        <v>8317</v>
      </c>
      <c r="E5033" s="585">
        <v>14.0</v>
      </c>
      <c r="H5033" s="580" t="str">
        <f t="shared" si="2"/>
        <v>INSERT INTO public.rack (ubicacion, pasillo, lado, almacen) VALUES('H1406R','4','REVERSO','Physical Locations/APT/Stock/Cedis I');</v>
      </c>
    </row>
    <row r="5034">
      <c r="A5034" s="584" t="s">
        <v>5957</v>
      </c>
      <c r="B5034" s="585">
        <v>4.0</v>
      </c>
      <c r="C5034" s="580" t="str">
        <f t="shared" si="1"/>
        <v>FRENTE</v>
      </c>
      <c r="D5034" s="583" t="s">
        <v>8317</v>
      </c>
      <c r="E5034" s="585">
        <v>14.0</v>
      </c>
      <c r="H5034" s="580" t="str">
        <f t="shared" si="2"/>
        <v>INSERT INTO public.rack (ubicacion, pasillo, lado, almacen) VALUES('H1407F','4','FRENTE','Physical Locations/APT/Stock/Cedis I');</v>
      </c>
    </row>
    <row r="5035">
      <c r="A5035" s="584" t="s">
        <v>5948</v>
      </c>
      <c r="B5035" s="585">
        <v>4.0</v>
      </c>
      <c r="C5035" s="580" t="str">
        <f t="shared" si="1"/>
        <v>REVERSO</v>
      </c>
      <c r="D5035" s="583" t="s">
        <v>8317</v>
      </c>
      <c r="E5035" s="585">
        <v>14.0</v>
      </c>
      <c r="H5035" s="580" t="str">
        <f t="shared" si="2"/>
        <v>INSERT INTO public.rack (ubicacion, pasillo, lado, almacen) VALUES('H1407R','4','REVERSO','Physical Locations/APT/Stock/Cedis I');</v>
      </c>
    </row>
    <row r="5036">
      <c r="A5036" s="584" t="s">
        <v>5940</v>
      </c>
      <c r="B5036" s="585">
        <v>4.0</v>
      </c>
      <c r="C5036" s="580" t="str">
        <f t="shared" si="1"/>
        <v>FRENTE</v>
      </c>
      <c r="D5036" s="583" t="s">
        <v>8317</v>
      </c>
      <c r="E5036" s="585">
        <v>15.0</v>
      </c>
      <c r="H5036" s="580" t="str">
        <f t="shared" si="2"/>
        <v>INSERT INTO public.rack (ubicacion, pasillo, lado, almacen) VALUES('H1501F','4','FRENTE','Physical Locations/APT/Stock/Cedis I');</v>
      </c>
    </row>
    <row r="5037">
      <c r="A5037" s="584" t="s">
        <v>5931</v>
      </c>
      <c r="B5037" s="585">
        <v>4.0</v>
      </c>
      <c r="C5037" s="580" t="str">
        <f t="shared" si="1"/>
        <v>REVERSO</v>
      </c>
      <c r="D5037" s="583" t="s">
        <v>8317</v>
      </c>
      <c r="E5037" s="585">
        <v>15.0</v>
      </c>
      <c r="H5037" s="580" t="str">
        <f t="shared" si="2"/>
        <v>INSERT INTO public.rack (ubicacion, pasillo, lado, almacen) VALUES('H1501R','4','REVERSO','Physical Locations/APT/Stock/Cedis I');</v>
      </c>
    </row>
    <row r="5038">
      <c r="A5038" s="584" t="s">
        <v>5922</v>
      </c>
      <c r="B5038" s="585">
        <v>4.0</v>
      </c>
      <c r="C5038" s="580" t="str">
        <f t="shared" si="1"/>
        <v>FRENTE</v>
      </c>
      <c r="D5038" s="583" t="s">
        <v>8317</v>
      </c>
      <c r="E5038" s="585">
        <v>15.0</v>
      </c>
      <c r="H5038" s="580" t="str">
        <f t="shared" si="2"/>
        <v>INSERT INTO public.rack (ubicacion, pasillo, lado, almacen) VALUES('H1502F','4','FRENTE','Physical Locations/APT/Stock/Cedis I');</v>
      </c>
    </row>
    <row r="5039">
      <c r="A5039" s="584" t="s">
        <v>5913</v>
      </c>
      <c r="B5039" s="585">
        <v>4.0</v>
      </c>
      <c r="C5039" s="580" t="str">
        <f t="shared" si="1"/>
        <v>REVERSO</v>
      </c>
      <c r="D5039" s="583" t="s">
        <v>8317</v>
      </c>
      <c r="E5039" s="585">
        <v>15.0</v>
      </c>
      <c r="H5039" s="580" t="str">
        <f t="shared" si="2"/>
        <v>INSERT INTO public.rack (ubicacion, pasillo, lado, almacen) VALUES('H1502R','4','REVERSO','Physical Locations/APT/Stock/Cedis I');</v>
      </c>
    </row>
    <row r="5040">
      <c r="A5040" s="584" t="s">
        <v>5904</v>
      </c>
      <c r="B5040" s="585">
        <v>4.0</v>
      </c>
      <c r="C5040" s="580" t="str">
        <f t="shared" si="1"/>
        <v>FRENTE</v>
      </c>
      <c r="D5040" s="583" t="s">
        <v>8317</v>
      </c>
      <c r="E5040" s="585">
        <v>15.0</v>
      </c>
      <c r="H5040" s="580" t="str">
        <f t="shared" si="2"/>
        <v>INSERT INTO public.rack (ubicacion, pasillo, lado, almacen) VALUES('H1503F','4','FRENTE','Physical Locations/APT/Stock/Cedis I');</v>
      </c>
    </row>
    <row r="5041">
      <c r="A5041" s="584" t="s">
        <v>5894</v>
      </c>
      <c r="B5041" s="585">
        <v>4.0</v>
      </c>
      <c r="C5041" s="580" t="str">
        <f t="shared" si="1"/>
        <v>REVERSO</v>
      </c>
      <c r="D5041" s="583" t="s">
        <v>8317</v>
      </c>
      <c r="E5041" s="585">
        <v>15.0</v>
      </c>
      <c r="H5041" s="580" t="str">
        <f t="shared" si="2"/>
        <v>INSERT INTO public.rack (ubicacion, pasillo, lado, almacen) VALUES('H1503R','4','REVERSO','Physical Locations/APT/Stock/Cedis I');</v>
      </c>
    </row>
    <row r="5042">
      <c r="A5042" s="584" t="s">
        <v>5884</v>
      </c>
      <c r="B5042" s="585">
        <v>4.0</v>
      </c>
      <c r="C5042" s="580" t="str">
        <f t="shared" si="1"/>
        <v>FRENTE</v>
      </c>
      <c r="D5042" s="583" t="s">
        <v>8317</v>
      </c>
      <c r="E5042" s="585">
        <v>15.0</v>
      </c>
      <c r="H5042" s="580" t="str">
        <f t="shared" si="2"/>
        <v>INSERT INTO public.rack (ubicacion, pasillo, lado, almacen) VALUES('H1504F','4','FRENTE','Physical Locations/APT/Stock/Cedis I');</v>
      </c>
    </row>
    <row r="5043">
      <c r="A5043" s="584" t="s">
        <v>5874</v>
      </c>
      <c r="B5043" s="585">
        <v>4.0</v>
      </c>
      <c r="C5043" s="580" t="str">
        <f t="shared" si="1"/>
        <v>REVERSO</v>
      </c>
      <c r="D5043" s="583" t="s">
        <v>8317</v>
      </c>
      <c r="E5043" s="585">
        <v>15.0</v>
      </c>
      <c r="H5043" s="580" t="str">
        <f t="shared" si="2"/>
        <v>INSERT INTO public.rack (ubicacion, pasillo, lado, almacen) VALUES('H1504R','4','REVERSO','Physical Locations/APT/Stock/Cedis I');</v>
      </c>
    </row>
    <row r="5044">
      <c r="A5044" s="584" t="s">
        <v>5864</v>
      </c>
      <c r="B5044" s="585">
        <v>4.0</v>
      </c>
      <c r="C5044" s="580" t="str">
        <f t="shared" si="1"/>
        <v>FRENTE</v>
      </c>
      <c r="D5044" s="583" t="s">
        <v>8317</v>
      </c>
      <c r="E5044" s="585">
        <v>15.0</v>
      </c>
      <c r="H5044" s="580" t="str">
        <f t="shared" si="2"/>
        <v>INSERT INTO public.rack (ubicacion, pasillo, lado, almacen) VALUES('H1505F','4','FRENTE','Physical Locations/APT/Stock/Cedis I');</v>
      </c>
    </row>
    <row r="5045">
      <c r="A5045" s="584" t="s">
        <v>5854</v>
      </c>
      <c r="B5045" s="585">
        <v>4.0</v>
      </c>
      <c r="C5045" s="580" t="str">
        <f t="shared" si="1"/>
        <v>REVERSO</v>
      </c>
      <c r="D5045" s="583" t="s">
        <v>8317</v>
      </c>
      <c r="E5045" s="585">
        <v>15.0</v>
      </c>
      <c r="H5045" s="580" t="str">
        <f t="shared" si="2"/>
        <v>INSERT INTO public.rack (ubicacion, pasillo, lado, almacen) VALUES('H1505R','4','REVERSO','Physical Locations/APT/Stock/Cedis I');</v>
      </c>
    </row>
    <row r="5046">
      <c r="A5046" s="584" t="s">
        <v>5844</v>
      </c>
      <c r="B5046" s="585">
        <v>4.0</v>
      </c>
      <c r="C5046" s="580" t="str">
        <f t="shared" si="1"/>
        <v>FRENTE</v>
      </c>
      <c r="D5046" s="583" t="s">
        <v>8317</v>
      </c>
      <c r="E5046" s="585">
        <v>15.0</v>
      </c>
      <c r="H5046" s="580" t="str">
        <f t="shared" si="2"/>
        <v>INSERT INTO public.rack (ubicacion, pasillo, lado, almacen) VALUES('H1506F','4','FRENTE','Physical Locations/APT/Stock/Cedis I');</v>
      </c>
    </row>
    <row r="5047">
      <c r="A5047" s="584" t="s">
        <v>5834</v>
      </c>
      <c r="B5047" s="585">
        <v>4.0</v>
      </c>
      <c r="C5047" s="580" t="str">
        <f t="shared" si="1"/>
        <v>REVERSO</v>
      </c>
      <c r="D5047" s="583" t="s">
        <v>8317</v>
      </c>
      <c r="E5047" s="585">
        <v>15.0</v>
      </c>
      <c r="H5047" s="580" t="str">
        <f t="shared" si="2"/>
        <v>INSERT INTO public.rack (ubicacion, pasillo, lado, almacen) VALUES('H1506R','4','REVERSO','Physical Locations/APT/Stock/Cedis I');</v>
      </c>
    </row>
    <row r="5048">
      <c r="A5048" s="584" t="s">
        <v>5824</v>
      </c>
      <c r="B5048" s="585">
        <v>4.0</v>
      </c>
      <c r="C5048" s="580" t="str">
        <f t="shared" si="1"/>
        <v>FRENTE</v>
      </c>
      <c r="D5048" s="583" t="s">
        <v>8317</v>
      </c>
      <c r="E5048" s="585">
        <v>15.0</v>
      </c>
      <c r="H5048" s="580" t="str">
        <f t="shared" si="2"/>
        <v>INSERT INTO public.rack (ubicacion, pasillo, lado, almacen) VALUES('H1507F','4','FRENTE','Physical Locations/APT/Stock/Cedis I');</v>
      </c>
    </row>
    <row r="5049">
      <c r="A5049" s="584" t="s">
        <v>5814</v>
      </c>
      <c r="B5049" s="585">
        <v>4.0</v>
      </c>
      <c r="C5049" s="580" t="str">
        <f t="shared" si="1"/>
        <v>REVERSO</v>
      </c>
      <c r="D5049" s="583" t="s">
        <v>8317</v>
      </c>
      <c r="E5049" s="585">
        <v>15.0</v>
      </c>
      <c r="H5049" s="580" t="str">
        <f t="shared" si="2"/>
        <v>INSERT INTO public.rack (ubicacion, pasillo, lado, almacen) VALUES('H1507R','4','REVERSO','Physical Locations/APT/Stock/Cedis I');</v>
      </c>
    </row>
    <row r="5050">
      <c r="A5050" s="584" t="s">
        <v>5804</v>
      </c>
      <c r="B5050" s="585">
        <v>4.0</v>
      </c>
      <c r="C5050" s="580" t="str">
        <f t="shared" si="1"/>
        <v>FRENTE</v>
      </c>
      <c r="D5050" s="583" t="s">
        <v>8317</v>
      </c>
      <c r="E5050" s="585">
        <v>16.0</v>
      </c>
      <c r="H5050" s="580" t="str">
        <f t="shared" si="2"/>
        <v>INSERT INTO public.rack (ubicacion, pasillo, lado, almacen) VALUES('H1601F','4','FRENTE','Physical Locations/APT/Stock/Cedis I');</v>
      </c>
    </row>
    <row r="5051">
      <c r="A5051" s="584" t="s">
        <v>5794</v>
      </c>
      <c r="B5051" s="585">
        <v>4.0</v>
      </c>
      <c r="C5051" s="580" t="str">
        <f t="shared" si="1"/>
        <v>REVERSO</v>
      </c>
      <c r="D5051" s="583" t="s">
        <v>8317</v>
      </c>
      <c r="E5051" s="585">
        <v>16.0</v>
      </c>
      <c r="H5051" s="580" t="str">
        <f t="shared" si="2"/>
        <v>INSERT INTO public.rack (ubicacion, pasillo, lado, almacen) VALUES('H1601R','4','REVERSO','Physical Locations/APT/Stock/Cedis I');</v>
      </c>
    </row>
    <row r="5052">
      <c r="A5052" s="584" t="s">
        <v>5784</v>
      </c>
      <c r="B5052" s="585">
        <v>4.0</v>
      </c>
      <c r="C5052" s="580" t="str">
        <f t="shared" si="1"/>
        <v>FRENTE</v>
      </c>
      <c r="D5052" s="583" t="s">
        <v>8317</v>
      </c>
      <c r="E5052" s="585">
        <v>16.0</v>
      </c>
      <c r="H5052" s="580" t="str">
        <f t="shared" si="2"/>
        <v>INSERT INTO public.rack (ubicacion, pasillo, lado, almacen) VALUES('H1602F','4','FRENTE','Physical Locations/APT/Stock/Cedis I');</v>
      </c>
    </row>
    <row r="5053">
      <c r="A5053" s="584" t="s">
        <v>5774</v>
      </c>
      <c r="B5053" s="585">
        <v>4.0</v>
      </c>
      <c r="C5053" s="580" t="str">
        <f t="shared" si="1"/>
        <v>REVERSO</v>
      </c>
      <c r="D5053" s="583" t="s">
        <v>8317</v>
      </c>
      <c r="E5053" s="585">
        <v>16.0</v>
      </c>
      <c r="H5053" s="580" t="str">
        <f t="shared" si="2"/>
        <v>INSERT INTO public.rack (ubicacion, pasillo, lado, almacen) VALUES('H1602R','4','REVERSO','Physical Locations/APT/Stock/Cedis I');</v>
      </c>
    </row>
    <row r="5054">
      <c r="A5054" s="584" t="s">
        <v>5764</v>
      </c>
      <c r="B5054" s="585">
        <v>4.0</v>
      </c>
      <c r="C5054" s="580" t="str">
        <f t="shared" si="1"/>
        <v>FRENTE</v>
      </c>
      <c r="D5054" s="583" t="s">
        <v>8317</v>
      </c>
      <c r="E5054" s="585">
        <v>16.0</v>
      </c>
      <c r="H5054" s="580" t="str">
        <f t="shared" si="2"/>
        <v>INSERT INTO public.rack (ubicacion, pasillo, lado, almacen) VALUES('H1603F','4','FRENTE','Physical Locations/APT/Stock/Cedis I');</v>
      </c>
    </row>
    <row r="5055">
      <c r="A5055" s="584" t="s">
        <v>5754</v>
      </c>
      <c r="B5055" s="585">
        <v>4.0</v>
      </c>
      <c r="C5055" s="580" t="str">
        <f t="shared" si="1"/>
        <v>REVERSO</v>
      </c>
      <c r="D5055" s="583" t="s">
        <v>8317</v>
      </c>
      <c r="E5055" s="585">
        <v>16.0</v>
      </c>
      <c r="H5055" s="580" t="str">
        <f t="shared" si="2"/>
        <v>INSERT INTO public.rack (ubicacion, pasillo, lado, almacen) VALUES('H1603R','4','REVERSO','Physical Locations/APT/Stock/Cedis I');</v>
      </c>
    </row>
    <row r="5056">
      <c r="A5056" s="584" t="s">
        <v>5744</v>
      </c>
      <c r="B5056" s="585">
        <v>4.0</v>
      </c>
      <c r="C5056" s="580" t="str">
        <f t="shared" si="1"/>
        <v>FRENTE</v>
      </c>
      <c r="D5056" s="583" t="s">
        <v>8317</v>
      </c>
      <c r="E5056" s="585">
        <v>16.0</v>
      </c>
      <c r="H5056" s="580" t="str">
        <f t="shared" si="2"/>
        <v>INSERT INTO public.rack (ubicacion, pasillo, lado, almacen) VALUES('H1604F','4','FRENTE','Physical Locations/APT/Stock/Cedis I');</v>
      </c>
    </row>
    <row r="5057">
      <c r="A5057" s="584" t="s">
        <v>5734</v>
      </c>
      <c r="B5057" s="585">
        <v>4.0</v>
      </c>
      <c r="C5057" s="580" t="str">
        <f t="shared" si="1"/>
        <v>REVERSO</v>
      </c>
      <c r="D5057" s="583" t="s">
        <v>8317</v>
      </c>
      <c r="E5057" s="585">
        <v>16.0</v>
      </c>
      <c r="H5057" s="580" t="str">
        <f t="shared" si="2"/>
        <v>INSERT INTO public.rack (ubicacion, pasillo, lado, almacen) VALUES('H1604R','4','REVERSO','Physical Locations/APT/Stock/Cedis I');</v>
      </c>
    </row>
    <row r="5058">
      <c r="A5058" s="584" t="s">
        <v>5724</v>
      </c>
      <c r="B5058" s="585">
        <v>4.0</v>
      </c>
      <c r="C5058" s="580" t="str">
        <f t="shared" si="1"/>
        <v>FRENTE</v>
      </c>
      <c r="D5058" s="583" t="s">
        <v>8317</v>
      </c>
      <c r="E5058" s="585">
        <v>16.0</v>
      </c>
      <c r="H5058" s="580" t="str">
        <f t="shared" si="2"/>
        <v>INSERT INTO public.rack (ubicacion, pasillo, lado, almacen) VALUES('H1605F','4','FRENTE','Physical Locations/APT/Stock/Cedis I');</v>
      </c>
    </row>
    <row r="5059">
      <c r="A5059" s="584" t="s">
        <v>5714</v>
      </c>
      <c r="B5059" s="585">
        <v>4.0</v>
      </c>
      <c r="C5059" s="580" t="str">
        <f t="shared" si="1"/>
        <v>REVERSO</v>
      </c>
      <c r="D5059" s="583" t="s">
        <v>8317</v>
      </c>
      <c r="E5059" s="585">
        <v>16.0</v>
      </c>
      <c r="H5059" s="580" t="str">
        <f t="shared" si="2"/>
        <v>INSERT INTO public.rack (ubicacion, pasillo, lado, almacen) VALUES('H1605R','4','REVERSO','Physical Locations/APT/Stock/Cedis I');</v>
      </c>
    </row>
    <row r="5060">
      <c r="A5060" s="584" t="s">
        <v>5704</v>
      </c>
      <c r="B5060" s="585">
        <v>4.0</v>
      </c>
      <c r="C5060" s="580" t="str">
        <f t="shared" si="1"/>
        <v>FRENTE</v>
      </c>
      <c r="D5060" s="583" t="s">
        <v>8317</v>
      </c>
      <c r="E5060" s="585">
        <v>16.0</v>
      </c>
      <c r="H5060" s="580" t="str">
        <f t="shared" si="2"/>
        <v>INSERT INTO public.rack (ubicacion, pasillo, lado, almacen) VALUES('H1606F','4','FRENTE','Physical Locations/APT/Stock/Cedis I');</v>
      </c>
    </row>
    <row r="5061">
      <c r="A5061" s="584" t="s">
        <v>5694</v>
      </c>
      <c r="B5061" s="585">
        <v>4.0</v>
      </c>
      <c r="C5061" s="580" t="str">
        <f t="shared" si="1"/>
        <v>REVERSO</v>
      </c>
      <c r="D5061" s="583" t="s">
        <v>8317</v>
      </c>
      <c r="E5061" s="585">
        <v>16.0</v>
      </c>
      <c r="H5061" s="580" t="str">
        <f t="shared" si="2"/>
        <v>INSERT INTO public.rack (ubicacion, pasillo, lado, almacen) VALUES('H1606R','4','REVERSO','Physical Locations/APT/Stock/Cedis I');</v>
      </c>
    </row>
    <row r="5062">
      <c r="A5062" s="584" t="s">
        <v>5684</v>
      </c>
      <c r="B5062" s="585">
        <v>4.0</v>
      </c>
      <c r="C5062" s="580" t="str">
        <f t="shared" si="1"/>
        <v>FRENTE</v>
      </c>
      <c r="D5062" s="583" t="s">
        <v>8317</v>
      </c>
      <c r="E5062" s="585">
        <v>16.0</v>
      </c>
      <c r="H5062" s="580" t="str">
        <f t="shared" si="2"/>
        <v>INSERT INTO public.rack (ubicacion, pasillo, lado, almacen) VALUES('H1607F','4','FRENTE','Physical Locations/APT/Stock/Cedis I');</v>
      </c>
    </row>
    <row r="5063">
      <c r="A5063" s="584" t="s">
        <v>5674</v>
      </c>
      <c r="B5063" s="585">
        <v>4.0</v>
      </c>
      <c r="C5063" s="580" t="str">
        <f t="shared" si="1"/>
        <v>REVERSO</v>
      </c>
      <c r="D5063" s="583" t="s">
        <v>8317</v>
      </c>
      <c r="E5063" s="585">
        <v>16.0</v>
      </c>
      <c r="H5063" s="580" t="str">
        <f t="shared" si="2"/>
        <v>INSERT INTO public.rack (ubicacion, pasillo, lado, almacen) VALUES('H1607R','4','REVERSO','Physical Locations/APT/Stock/Cedis I');</v>
      </c>
    </row>
    <row r="5064">
      <c r="A5064" s="584" t="s">
        <v>5664</v>
      </c>
      <c r="B5064" s="585">
        <v>4.0</v>
      </c>
      <c r="C5064" s="580" t="str">
        <f t="shared" si="1"/>
        <v>FRENTE</v>
      </c>
      <c r="D5064" s="583" t="s">
        <v>8317</v>
      </c>
      <c r="E5064" s="585">
        <v>17.0</v>
      </c>
      <c r="H5064" s="580" t="str">
        <f t="shared" si="2"/>
        <v>INSERT INTO public.rack (ubicacion, pasillo, lado, almacen) VALUES('H1701F','4','FRENTE','Physical Locations/APT/Stock/Cedis I');</v>
      </c>
    </row>
    <row r="5065">
      <c r="A5065" s="584" t="s">
        <v>5654</v>
      </c>
      <c r="B5065" s="585">
        <v>4.0</v>
      </c>
      <c r="C5065" s="580" t="str">
        <f t="shared" si="1"/>
        <v>REVERSO</v>
      </c>
      <c r="D5065" s="583" t="s">
        <v>8317</v>
      </c>
      <c r="E5065" s="585">
        <v>17.0</v>
      </c>
      <c r="H5065" s="580" t="str">
        <f t="shared" si="2"/>
        <v>INSERT INTO public.rack (ubicacion, pasillo, lado, almacen) VALUES('H1701R','4','REVERSO','Physical Locations/APT/Stock/Cedis I');</v>
      </c>
    </row>
    <row r="5066">
      <c r="A5066" s="584" t="s">
        <v>5644</v>
      </c>
      <c r="B5066" s="585">
        <v>4.0</v>
      </c>
      <c r="C5066" s="580" t="str">
        <f t="shared" si="1"/>
        <v>FRENTE</v>
      </c>
      <c r="D5066" s="583" t="s">
        <v>8317</v>
      </c>
      <c r="E5066" s="585">
        <v>17.0</v>
      </c>
      <c r="H5066" s="580" t="str">
        <f t="shared" si="2"/>
        <v>INSERT INTO public.rack (ubicacion, pasillo, lado, almacen) VALUES('H1702F','4','FRENTE','Physical Locations/APT/Stock/Cedis I');</v>
      </c>
    </row>
    <row r="5067">
      <c r="A5067" s="584" t="s">
        <v>5634</v>
      </c>
      <c r="B5067" s="585">
        <v>4.0</v>
      </c>
      <c r="C5067" s="580" t="str">
        <f t="shared" si="1"/>
        <v>REVERSO</v>
      </c>
      <c r="D5067" s="583" t="s">
        <v>8317</v>
      </c>
      <c r="E5067" s="585">
        <v>17.0</v>
      </c>
      <c r="H5067" s="580" t="str">
        <f t="shared" si="2"/>
        <v>INSERT INTO public.rack (ubicacion, pasillo, lado, almacen) VALUES('H1702R','4','REVERSO','Physical Locations/APT/Stock/Cedis I');</v>
      </c>
    </row>
    <row r="5068">
      <c r="A5068" s="584" t="s">
        <v>5624</v>
      </c>
      <c r="B5068" s="585">
        <v>4.0</v>
      </c>
      <c r="C5068" s="580" t="str">
        <f t="shared" si="1"/>
        <v>FRENTE</v>
      </c>
      <c r="D5068" s="583" t="s">
        <v>8317</v>
      </c>
      <c r="E5068" s="585">
        <v>17.0</v>
      </c>
      <c r="H5068" s="580" t="str">
        <f t="shared" si="2"/>
        <v>INSERT INTO public.rack (ubicacion, pasillo, lado, almacen) VALUES('H1703F','4','FRENTE','Physical Locations/APT/Stock/Cedis I');</v>
      </c>
    </row>
    <row r="5069">
      <c r="A5069" s="584" t="s">
        <v>5614</v>
      </c>
      <c r="B5069" s="585">
        <v>4.0</v>
      </c>
      <c r="C5069" s="580" t="str">
        <f t="shared" si="1"/>
        <v>REVERSO</v>
      </c>
      <c r="D5069" s="583" t="s">
        <v>8317</v>
      </c>
      <c r="E5069" s="585">
        <v>17.0</v>
      </c>
      <c r="H5069" s="580" t="str">
        <f t="shared" si="2"/>
        <v>INSERT INTO public.rack (ubicacion, pasillo, lado, almacen) VALUES('H1703R','4','REVERSO','Physical Locations/APT/Stock/Cedis I');</v>
      </c>
    </row>
    <row r="5070">
      <c r="A5070" s="584" t="s">
        <v>5604</v>
      </c>
      <c r="B5070" s="585">
        <v>4.0</v>
      </c>
      <c r="C5070" s="580" t="str">
        <f t="shared" si="1"/>
        <v>FRENTE</v>
      </c>
      <c r="D5070" s="583" t="s">
        <v>8317</v>
      </c>
      <c r="E5070" s="585">
        <v>17.0</v>
      </c>
      <c r="H5070" s="580" t="str">
        <f t="shared" si="2"/>
        <v>INSERT INTO public.rack (ubicacion, pasillo, lado, almacen) VALUES('H1704F','4','FRENTE','Physical Locations/APT/Stock/Cedis I');</v>
      </c>
    </row>
    <row r="5071">
      <c r="A5071" s="584" t="s">
        <v>5594</v>
      </c>
      <c r="B5071" s="585">
        <v>4.0</v>
      </c>
      <c r="C5071" s="580" t="str">
        <f t="shared" si="1"/>
        <v>REVERSO</v>
      </c>
      <c r="D5071" s="583" t="s">
        <v>8317</v>
      </c>
      <c r="E5071" s="585">
        <v>17.0</v>
      </c>
      <c r="H5071" s="580" t="str">
        <f t="shared" si="2"/>
        <v>INSERT INTO public.rack (ubicacion, pasillo, lado, almacen) VALUES('H1704R','4','REVERSO','Physical Locations/APT/Stock/Cedis I');</v>
      </c>
    </row>
    <row r="5072">
      <c r="A5072" s="584" t="s">
        <v>5584</v>
      </c>
      <c r="B5072" s="585">
        <v>4.0</v>
      </c>
      <c r="C5072" s="580" t="str">
        <f t="shared" si="1"/>
        <v>FRENTE</v>
      </c>
      <c r="D5072" s="583" t="s">
        <v>8317</v>
      </c>
      <c r="E5072" s="585">
        <v>17.0</v>
      </c>
      <c r="H5072" s="580" t="str">
        <f t="shared" si="2"/>
        <v>INSERT INTO public.rack (ubicacion, pasillo, lado, almacen) VALUES('H1705F','4','FRENTE','Physical Locations/APT/Stock/Cedis I');</v>
      </c>
    </row>
    <row r="5073">
      <c r="A5073" s="584" t="s">
        <v>5574</v>
      </c>
      <c r="B5073" s="585">
        <v>4.0</v>
      </c>
      <c r="C5073" s="580" t="str">
        <f t="shared" si="1"/>
        <v>REVERSO</v>
      </c>
      <c r="D5073" s="583" t="s">
        <v>8317</v>
      </c>
      <c r="E5073" s="585">
        <v>17.0</v>
      </c>
      <c r="H5073" s="580" t="str">
        <f t="shared" si="2"/>
        <v>INSERT INTO public.rack (ubicacion, pasillo, lado, almacen) VALUES('H1705R','4','REVERSO','Physical Locations/APT/Stock/Cedis I');</v>
      </c>
    </row>
    <row r="5074">
      <c r="A5074" s="584" t="s">
        <v>5564</v>
      </c>
      <c r="B5074" s="585">
        <v>4.0</v>
      </c>
      <c r="C5074" s="580" t="str">
        <f t="shared" si="1"/>
        <v>FRENTE</v>
      </c>
      <c r="D5074" s="583" t="s">
        <v>8317</v>
      </c>
      <c r="E5074" s="585">
        <v>17.0</v>
      </c>
      <c r="H5074" s="580" t="str">
        <f t="shared" si="2"/>
        <v>INSERT INTO public.rack (ubicacion, pasillo, lado, almacen) VALUES('H1706F','4','FRENTE','Physical Locations/APT/Stock/Cedis I');</v>
      </c>
    </row>
    <row r="5075">
      <c r="A5075" s="584" t="s">
        <v>5554</v>
      </c>
      <c r="B5075" s="585">
        <v>4.0</v>
      </c>
      <c r="C5075" s="580" t="str">
        <f t="shared" si="1"/>
        <v>REVERSO</v>
      </c>
      <c r="D5075" s="583" t="s">
        <v>8317</v>
      </c>
      <c r="E5075" s="585">
        <v>17.0</v>
      </c>
      <c r="H5075" s="580" t="str">
        <f t="shared" si="2"/>
        <v>INSERT INTO public.rack (ubicacion, pasillo, lado, almacen) VALUES('H1706R','4','REVERSO','Physical Locations/APT/Stock/Cedis I');</v>
      </c>
    </row>
    <row r="5076">
      <c r="A5076" s="584" t="s">
        <v>5544</v>
      </c>
      <c r="B5076" s="585">
        <v>4.0</v>
      </c>
      <c r="C5076" s="580" t="str">
        <f t="shared" si="1"/>
        <v>FRENTE</v>
      </c>
      <c r="D5076" s="583" t="s">
        <v>8317</v>
      </c>
      <c r="E5076" s="585">
        <v>17.0</v>
      </c>
      <c r="H5076" s="580" t="str">
        <f t="shared" si="2"/>
        <v>INSERT INTO public.rack (ubicacion, pasillo, lado, almacen) VALUES('H1707F','4','FRENTE','Physical Locations/APT/Stock/Cedis I');</v>
      </c>
    </row>
    <row r="5077">
      <c r="A5077" s="584" t="s">
        <v>5534</v>
      </c>
      <c r="B5077" s="585">
        <v>4.0</v>
      </c>
      <c r="C5077" s="580" t="str">
        <f t="shared" si="1"/>
        <v>REVERSO</v>
      </c>
      <c r="D5077" s="583" t="s">
        <v>8317</v>
      </c>
      <c r="E5077" s="585">
        <v>17.0</v>
      </c>
      <c r="H5077" s="580" t="str">
        <f t="shared" si="2"/>
        <v>INSERT INTO public.rack (ubicacion, pasillo, lado, almacen) VALUES('H1707R','4','REVERSO','Physical Locations/APT/Stock/Cedis I');</v>
      </c>
    </row>
    <row r="5078">
      <c r="A5078" s="584" t="s">
        <v>5524</v>
      </c>
      <c r="B5078" s="585">
        <v>4.0</v>
      </c>
      <c r="C5078" s="580" t="str">
        <f t="shared" si="1"/>
        <v>FRENTE</v>
      </c>
      <c r="D5078" s="583" t="s">
        <v>8317</v>
      </c>
      <c r="E5078" s="585">
        <v>18.0</v>
      </c>
      <c r="H5078" s="580" t="str">
        <f t="shared" si="2"/>
        <v>INSERT INTO public.rack (ubicacion, pasillo, lado, almacen) VALUES('H1801F','4','FRENTE','Physical Locations/APT/Stock/Cedis I');</v>
      </c>
    </row>
    <row r="5079">
      <c r="A5079" s="584" t="s">
        <v>5514</v>
      </c>
      <c r="B5079" s="585">
        <v>4.0</v>
      </c>
      <c r="C5079" s="580" t="str">
        <f t="shared" si="1"/>
        <v>REVERSO</v>
      </c>
      <c r="D5079" s="583" t="s">
        <v>8317</v>
      </c>
      <c r="E5079" s="585">
        <v>18.0</v>
      </c>
      <c r="H5079" s="580" t="str">
        <f t="shared" si="2"/>
        <v>INSERT INTO public.rack (ubicacion, pasillo, lado, almacen) VALUES('H1801R','4','REVERSO','Physical Locations/APT/Stock/Cedis I');</v>
      </c>
    </row>
    <row r="5080">
      <c r="A5080" s="584" t="s">
        <v>5504</v>
      </c>
      <c r="B5080" s="585">
        <v>4.0</v>
      </c>
      <c r="C5080" s="580" t="str">
        <f t="shared" si="1"/>
        <v>FRENTE</v>
      </c>
      <c r="D5080" s="583" t="s">
        <v>8317</v>
      </c>
      <c r="E5080" s="585">
        <v>18.0</v>
      </c>
      <c r="H5080" s="580" t="str">
        <f t="shared" si="2"/>
        <v>INSERT INTO public.rack (ubicacion, pasillo, lado, almacen) VALUES('H1802F','4','FRENTE','Physical Locations/APT/Stock/Cedis I');</v>
      </c>
    </row>
    <row r="5081">
      <c r="A5081" s="584" t="s">
        <v>5494</v>
      </c>
      <c r="B5081" s="585">
        <v>4.0</v>
      </c>
      <c r="C5081" s="580" t="str">
        <f t="shared" si="1"/>
        <v>REVERSO</v>
      </c>
      <c r="D5081" s="583" t="s">
        <v>8317</v>
      </c>
      <c r="E5081" s="585">
        <v>18.0</v>
      </c>
      <c r="H5081" s="580" t="str">
        <f t="shared" si="2"/>
        <v>INSERT INTO public.rack (ubicacion, pasillo, lado, almacen) VALUES('H1802R','4','REVERSO','Physical Locations/APT/Stock/Cedis I');</v>
      </c>
    </row>
    <row r="5082">
      <c r="A5082" s="584" t="s">
        <v>5484</v>
      </c>
      <c r="B5082" s="585">
        <v>4.0</v>
      </c>
      <c r="C5082" s="580" t="str">
        <f t="shared" si="1"/>
        <v>FRENTE</v>
      </c>
      <c r="D5082" s="583" t="s">
        <v>8317</v>
      </c>
      <c r="E5082" s="585">
        <v>18.0</v>
      </c>
      <c r="H5082" s="580" t="str">
        <f t="shared" si="2"/>
        <v>INSERT INTO public.rack (ubicacion, pasillo, lado, almacen) VALUES('H1803F','4','FRENTE','Physical Locations/APT/Stock/Cedis I');</v>
      </c>
    </row>
    <row r="5083">
      <c r="A5083" s="584" t="s">
        <v>5474</v>
      </c>
      <c r="B5083" s="585">
        <v>4.0</v>
      </c>
      <c r="C5083" s="580" t="str">
        <f t="shared" si="1"/>
        <v>REVERSO</v>
      </c>
      <c r="D5083" s="583" t="s">
        <v>8317</v>
      </c>
      <c r="E5083" s="585">
        <v>18.0</v>
      </c>
      <c r="H5083" s="580" t="str">
        <f t="shared" si="2"/>
        <v>INSERT INTO public.rack (ubicacion, pasillo, lado, almacen) VALUES('H1803R','4','REVERSO','Physical Locations/APT/Stock/Cedis I');</v>
      </c>
    </row>
    <row r="5084">
      <c r="A5084" s="584" t="s">
        <v>5464</v>
      </c>
      <c r="B5084" s="585">
        <v>4.0</v>
      </c>
      <c r="C5084" s="580" t="str">
        <f t="shared" si="1"/>
        <v>FRENTE</v>
      </c>
      <c r="D5084" s="583" t="s">
        <v>8317</v>
      </c>
      <c r="E5084" s="585">
        <v>18.0</v>
      </c>
      <c r="H5084" s="580" t="str">
        <f t="shared" si="2"/>
        <v>INSERT INTO public.rack (ubicacion, pasillo, lado, almacen) VALUES('H1804F','4','FRENTE','Physical Locations/APT/Stock/Cedis I');</v>
      </c>
    </row>
    <row r="5085">
      <c r="A5085" s="584" t="s">
        <v>5454</v>
      </c>
      <c r="B5085" s="585">
        <v>4.0</v>
      </c>
      <c r="C5085" s="580" t="str">
        <f t="shared" si="1"/>
        <v>REVERSO</v>
      </c>
      <c r="D5085" s="583" t="s">
        <v>8317</v>
      </c>
      <c r="E5085" s="585">
        <v>18.0</v>
      </c>
      <c r="H5085" s="580" t="str">
        <f t="shared" si="2"/>
        <v>INSERT INTO public.rack (ubicacion, pasillo, lado, almacen) VALUES('H1804R','4','REVERSO','Physical Locations/APT/Stock/Cedis I');</v>
      </c>
    </row>
    <row r="5086">
      <c r="A5086" s="584" t="s">
        <v>5444</v>
      </c>
      <c r="B5086" s="585">
        <v>4.0</v>
      </c>
      <c r="C5086" s="580" t="str">
        <f t="shared" si="1"/>
        <v>FRENTE</v>
      </c>
      <c r="D5086" s="583" t="s">
        <v>8317</v>
      </c>
      <c r="E5086" s="585">
        <v>18.0</v>
      </c>
      <c r="H5086" s="580" t="str">
        <f t="shared" si="2"/>
        <v>INSERT INTO public.rack (ubicacion, pasillo, lado, almacen) VALUES('H1805F','4','FRENTE','Physical Locations/APT/Stock/Cedis I');</v>
      </c>
    </row>
    <row r="5087">
      <c r="A5087" s="584" t="s">
        <v>5434</v>
      </c>
      <c r="B5087" s="585">
        <v>4.0</v>
      </c>
      <c r="C5087" s="580" t="str">
        <f t="shared" si="1"/>
        <v>REVERSO</v>
      </c>
      <c r="D5087" s="583" t="s">
        <v>8317</v>
      </c>
      <c r="E5087" s="585">
        <v>18.0</v>
      </c>
      <c r="H5087" s="580" t="str">
        <f t="shared" si="2"/>
        <v>INSERT INTO public.rack (ubicacion, pasillo, lado, almacen) VALUES('H1805R','4','REVERSO','Physical Locations/APT/Stock/Cedis I');</v>
      </c>
    </row>
    <row r="5088">
      <c r="A5088" s="584" t="s">
        <v>5424</v>
      </c>
      <c r="B5088" s="585">
        <v>4.0</v>
      </c>
      <c r="C5088" s="580" t="str">
        <f t="shared" si="1"/>
        <v>FRENTE</v>
      </c>
      <c r="D5088" s="583" t="s">
        <v>8317</v>
      </c>
      <c r="E5088" s="585">
        <v>18.0</v>
      </c>
      <c r="H5088" s="580" t="str">
        <f t="shared" si="2"/>
        <v>INSERT INTO public.rack (ubicacion, pasillo, lado, almacen) VALUES('H1806F','4','FRENTE','Physical Locations/APT/Stock/Cedis I');</v>
      </c>
    </row>
    <row r="5089">
      <c r="A5089" s="584" t="s">
        <v>5414</v>
      </c>
      <c r="B5089" s="585">
        <v>4.0</v>
      </c>
      <c r="C5089" s="580" t="str">
        <f t="shared" si="1"/>
        <v>REVERSO</v>
      </c>
      <c r="D5089" s="583" t="s">
        <v>8317</v>
      </c>
      <c r="E5089" s="585">
        <v>18.0</v>
      </c>
      <c r="H5089" s="580" t="str">
        <f t="shared" si="2"/>
        <v>INSERT INTO public.rack (ubicacion, pasillo, lado, almacen) VALUES('H1806R','4','REVERSO','Physical Locations/APT/Stock/Cedis I');</v>
      </c>
    </row>
    <row r="5090">
      <c r="A5090" s="584" t="s">
        <v>5404</v>
      </c>
      <c r="B5090" s="585">
        <v>4.0</v>
      </c>
      <c r="C5090" s="580" t="str">
        <f t="shared" si="1"/>
        <v>FRENTE</v>
      </c>
      <c r="D5090" s="583" t="s">
        <v>8317</v>
      </c>
      <c r="E5090" s="585">
        <v>18.0</v>
      </c>
      <c r="H5090" s="580" t="str">
        <f t="shared" si="2"/>
        <v>INSERT INTO public.rack (ubicacion, pasillo, lado, almacen) VALUES('H1807F','4','FRENTE','Physical Locations/APT/Stock/Cedis I');</v>
      </c>
    </row>
    <row r="5091">
      <c r="A5091" s="584" t="s">
        <v>5394</v>
      </c>
      <c r="B5091" s="585">
        <v>4.0</v>
      </c>
      <c r="C5091" s="580" t="str">
        <f t="shared" si="1"/>
        <v>REVERSO</v>
      </c>
      <c r="D5091" s="583" t="s">
        <v>8317</v>
      </c>
      <c r="E5091" s="585">
        <v>18.0</v>
      </c>
      <c r="H5091" s="580" t="str">
        <f t="shared" si="2"/>
        <v>INSERT INTO public.rack (ubicacion, pasillo, lado, almacen) VALUES('H1807R','4','REVERSO','Physical Locations/APT/Stock/Cedis I');</v>
      </c>
    </row>
    <row r="5092">
      <c r="A5092" s="584" t="s">
        <v>5384</v>
      </c>
      <c r="B5092" s="585">
        <v>4.0</v>
      </c>
      <c r="C5092" s="580" t="str">
        <f t="shared" si="1"/>
        <v>FRENTE</v>
      </c>
      <c r="D5092" s="583" t="s">
        <v>8317</v>
      </c>
      <c r="E5092" s="585">
        <v>19.0</v>
      </c>
      <c r="H5092" s="580" t="str">
        <f t="shared" si="2"/>
        <v>INSERT INTO public.rack (ubicacion, pasillo, lado, almacen) VALUES('H1901F','4','FRENTE','Physical Locations/APT/Stock/Cedis I');</v>
      </c>
    </row>
    <row r="5093">
      <c r="A5093" s="584" t="s">
        <v>5374</v>
      </c>
      <c r="B5093" s="585">
        <v>4.0</v>
      </c>
      <c r="C5093" s="580" t="str">
        <f t="shared" si="1"/>
        <v>REVERSO</v>
      </c>
      <c r="D5093" s="583" t="s">
        <v>8317</v>
      </c>
      <c r="E5093" s="585">
        <v>19.0</v>
      </c>
      <c r="H5093" s="580" t="str">
        <f t="shared" si="2"/>
        <v>INSERT INTO public.rack (ubicacion, pasillo, lado, almacen) VALUES('H1901R','4','REVERSO','Physical Locations/APT/Stock/Cedis I');</v>
      </c>
    </row>
    <row r="5094">
      <c r="A5094" s="584" t="s">
        <v>5364</v>
      </c>
      <c r="B5094" s="585">
        <v>4.0</v>
      </c>
      <c r="C5094" s="580" t="str">
        <f t="shared" si="1"/>
        <v>FRENTE</v>
      </c>
      <c r="D5094" s="583" t="s">
        <v>8317</v>
      </c>
      <c r="E5094" s="585">
        <v>19.0</v>
      </c>
      <c r="H5094" s="580" t="str">
        <f t="shared" si="2"/>
        <v>INSERT INTO public.rack (ubicacion, pasillo, lado, almacen) VALUES('H1902F','4','FRENTE','Physical Locations/APT/Stock/Cedis I');</v>
      </c>
    </row>
    <row r="5095">
      <c r="A5095" s="584" t="s">
        <v>5354</v>
      </c>
      <c r="B5095" s="585">
        <v>4.0</v>
      </c>
      <c r="C5095" s="580" t="str">
        <f t="shared" si="1"/>
        <v>REVERSO</v>
      </c>
      <c r="D5095" s="583" t="s">
        <v>8317</v>
      </c>
      <c r="E5095" s="585">
        <v>19.0</v>
      </c>
      <c r="H5095" s="580" t="str">
        <f t="shared" si="2"/>
        <v>INSERT INTO public.rack (ubicacion, pasillo, lado, almacen) VALUES('H1902R','4','REVERSO','Physical Locations/APT/Stock/Cedis I');</v>
      </c>
    </row>
    <row r="5096">
      <c r="A5096" s="584" t="s">
        <v>5344</v>
      </c>
      <c r="B5096" s="585">
        <v>4.0</v>
      </c>
      <c r="C5096" s="580" t="str">
        <f t="shared" si="1"/>
        <v>FRENTE</v>
      </c>
      <c r="D5096" s="583" t="s">
        <v>8317</v>
      </c>
      <c r="E5096" s="585">
        <v>19.0</v>
      </c>
      <c r="H5096" s="580" t="str">
        <f t="shared" si="2"/>
        <v>INSERT INTO public.rack (ubicacion, pasillo, lado, almacen) VALUES('H1903F','4','FRENTE','Physical Locations/APT/Stock/Cedis I');</v>
      </c>
    </row>
    <row r="5097">
      <c r="A5097" s="584" t="s">
        <v>5334</v>
      </c>
      <c r="B5097" s="585">
        <v>4.0</v>
      </c>
      <c r="C5097" s="580" t="str">
        <f t="shared" si="1"/>
        <v>REVERSO</v>
      </c>
      <c r="D5097" s="583" t="s">
        <v>8317</v>
      </c>
      <c r="E5097" s="585">
        <v>19.0</v>
      </c>
      <c r="H5097" s="580" t="str">
        <f t="shared" si="2"/>
        <v>INSERT INTO public.rack (ubicacion, pasillo, lado, almacen) VALUES('H1903R','4','REVERSO','Physical Locations/APT/Stock/Cedis I');</v>
      </c>
    </row>
    <row r="5098">
      <c r="A5098" s="584" t="s">
        <v>5324</v>
      </c>
      <c r="B5098" s="585">
        <v>4.0</v>
      </c>
      <c r="C5098" s="580" t="str">
        <f t="shared" si="1"/>
        <v>FRENTE</v>
      </c>
      <c r="D5098" s="583" t="s">
        <v>8317</v>
      </c>
      <c r="E5098" s="585">
        <v>19.0</v>
      </c>
      <c r="H5098" s="580" t="str">
        <f t="shared" si="2"/>
        <v>INSERT INTO public.rack (ubicacion, pasillo, lado, almacen) VALUES('H1904F','4','FRENTE','Physical Locations/APT/Stock/Cedis I');</v>
      </c>
    </row>
    <row r="5099">
      <c r="A5099" s="584" t="s">
        <v>5314</v>
      </c>
      <c r="B5099" s="585">
        <v>4.0</v>
      </c>
      <c r="C5099" s="580" t="str">
        <f t="shared" si="1"/>
        <v>REVERSO</v>
      </c>
      <c r="D5099" s="583" t="s">
        <v>8317</v>
      </c>
      <c r="E5099" s="585">
        <v>19.0</v>
      </c>
      <c r="H5099" s="580" t="str">
        <f t="shared" si="2"/>
        <v>INSERT INTO public.rack (ubicacion, pasillo, lado, almacen) VALUES('H1904R','4','REVERSO','Physical Locations/APT/Stock/Cedis I');</v>
      </c>
    </row>
    <row r="5100">
      <c r="A5100" s="584" t="s">
        <v>5304</v>
      </c>
      <c r="B5100" s="585">
        <v>4.0</v>
      </c>
      <c r="C5100" s="580" t="str">
        <f t="shared" si="1"/>
        <v>FRENTE</v>
      </c>
      <c r="D5100" s="583" t="s">
        <v>8317</v>
      </c>
      <c r="E5100" s="585">
        <v>19.0</v>
      </c>
      <c r="H5100" s="580" t="str">
        <f t="shared" si="2"/>
        <v>INSERT INTO public.rack (ubicacion, pasillo, lado, almacen) VALUES('H1905F','4','FRENTE','Physical Locations/APT/Stock/Cedis I');</v>
      </c>
    </row>
    <row r="5101">
      <c r="A5101" s="584" t="s">
        <v>5294</v>
      </c>
      <c r="B5101" s="585">
        <v>4.0</v>
      </c>
      <c r="C5101" s="580" t="str">
        <f t="shared" si="1"/>
        <v>REVERSO</v>
      </c>
      <c r="D5101" s="583" t="s">
        <v>8317</v>
      </c>
      <c r="E5101" s="585">
        <v>19.0</v>
      </c>
      <c r="H5101" s="580" t="str">
        <f t="shared" si="2"/>
        <v>INSERT INTO public.rack (ubicacion, pasillo, lado, almacen) VALUES('H1905R','4','REVERSO','Physical Locations/APT/Stock/Cedis I');</v>
      </c>
    </row>
    <row r="5102">
      <c r="A5102" s="584" t="s">
        <v>5284</v>
      </c>
      <c r="B5102" s="585">
        <v>4.0</v>
      </c>
      <c r="C5102" s="580" t="str">
        <f t="shared" si="1"/>
        <v>FRENTE</v>
      </c>
      <c r="D5102" s="583" t="s">
        <v>8317</v>
      </c>
      <c r="E5102" s="585">
        <v>19.0</v>
      </c>
      <c r="H5102" s="580" t="str">
        <f t="shared" si="2"/>
        <v>INSERT INTO public.rack (ubicacion, pasillo, lado, almacen) VALUES('H1906F','4','FRENTE','Physical Locations/APT/Stock/Cedis I');</v>
      </c>
    </row>
    <row r="5103">
      <c r="A5103" s="584" t="s">
        <v>5274</v>
      </c>
      <c r="B5103" s="585">
        <v>4.0</v>
      </c>
      <c r="C5103" s="580" t="str">
        <f t="shared" si="1"/>
        <v>REVERSO</v>
      </c>
      <c r="D5103" s="583" t="s">
        <v>8317</v>
      </c>
      <c r="E5103" s="585">
        <v>19.0</v>
      </c>
      <c r="H5103" s="580" t="str">
        <f t="shared" si="2"/>
        <v>INSERT INTO public.rack (ubicacion, pasillo, lado, almacen) VALUES('H1906R','4','REVERSO','Physical Locations/APT/Stock/Cedis I');</v>
      </c>
    </row>
    <row r="5104">
      <c r="A5104" s="584" t="s">
        <v>5265</v>
      </c>
      <c r="B5104" s="585">
        <v>4.0</v>
      </c>
      <c r="C5104" s="580" t="str">
        <f t="shared" si="1"/>
        <v>FRENTE</v>
      </c>
      <c r="D5104" s="583" t="s">
        <v>8317</v>
      </c>
      <c r="E5104" s="585">
        <v>19.0</v>
      </c>
      <c r="H5104" s="580" t="str">
        <f t="shared" si="2"/>
        <v>INSERT INTO public.rack (ubicacion, pasillo, lado, almacen) VALUES('H1907F','4','FRENTE','Physical Locations/APT/Stock/Cedis I');</v>
      </c>
    </row>
    <row r="5105">
      <c r="A5105" s="584" t="s">
        <v>5256</v>
      </c>
      <c r="B5105" s="585">
        <v>4.0</v>
      </c>
      <c r="C5105" s="580" t="str">
        <f t="shared" si="1"/>
        <v>REVERSO</v>
      </c>
      <c r="D5105" s="583" t="s">
        <v>8317</v>
      </c>
      <c r="E5105" s="585">
        <v>19.0</v>
      </c>
      <c r="H5105" s="580" t="str">
        <f t="shared" si="2"/>
        <v>INSERT INTO public.rack (ubicacion, pasillo, lado, almacen) VALUES('H1907R','4','REVERSO','Physical Locations/APT/Stock/Cedis I');</v>
      </c>
    </row>
    <row r="5106">
      <c r="A5106" s="584" t="s">
        <v>5248</v>
      </c>
      <c r="B5106" s="585">
        <v>4.0</v>
      </c>
      <c r="C5106" s="580" t="str">
        <f t="shared" si="1"/>
        <v>FRENTE</v>
      </c>
      <c r="D5106" s="583" t="s">
        <v>8317</v>
      </c>
      <c r="E5106" s="585">
        <v>20.0</v>
      </c>
      <c r="H5106" s="580" t="str">
        <f t="shared" si="2"/>
        <v>INSERT INTO public.rack (ubicacion, pasillo, lado, almacen) VALUES('H2001F','4','FRENTE','Physical Locations/APT/Stock/Cedis I');</v>
      </c>
    </row>
    <row r="5107">
      <c r="A5107" s="584" t="s">
        <v>5239</v>
      </c>
      <c r="B5107" s="585">
        <v>4.0</v>
      </c>
      <c r="C5107" s="580" t="str">
        <f t="shared" si="1"/>
        <v>REVERSO</v>
      </c>
      <c r="D5107" s="583" t="s">
        <v>8317</v>
      </c>
      <c r="E5107" s="585">
        <v>20.0</v>
      </c>
      <c r="H5107" s="580" t="str">
        <f t="shared" si="2"/>
        <v>INSERT INTO public.rack (ubicacion, pasillo, lado, almacen) VALUES('H2001R','4','REVERSO','Physical Locations/APT/Stock/Cedis I');</v>
      </c>
    </row>
    <row r="5108">
      <c r="A5108" s="584" t="s">
        <v>5231</v>
      </c>
      <c r="B5108" s="585">
        <v>4.0</v>
      </c>
      <c r="C5108" s="580" t="str">
        <f t="shared" si="1"/>
        <v>FRENTE</v>
      </c>
      <c r="D5108" s="583" t="s">
        <v>8317</v>
      </c>
      <c r="E5108" s="585">
        <v>20.0</v>
      </c>
      <c r="H5108" s="580" t="str">
        <f t="shared" si="2"/>
        <v>INSERT INTO public.rack (ubicacion, pasillo, lado, almacen) VALUES('H2002F','4','FRENTE','Physical Locations/APT/Stock/Cedis I');</v>
      </c>
    </row>
    <row r="5109">
      <c r="A5109" s="584" t="s">
        <v>5222</v>
      </c>
      <c r="B5109" s="585">
        <v>4.0</v>
      </c>
      <c r="C5109" s="580" t="str">
        <f t="shared" si="1"/>
        <v>REVERSO</v>
      </c>
      <c r="D5109" s="583" t="s">
        <v>8317</v>
      </c>
      <c r="E5109" s="585">
        <v>20.0</v>
      </c>
      <c r="H5109" s="580" t="str">
        <f t="shared" si="2"/>
        <v>INSERT INTO public.rack (ubicacion, pasillo, lado, almacen) VALUES('H2002R','4','REVERSO','Physical Locations/APT/Stock/Cedis I');</v>
      </c>
    </row>
    <row r="5110">
      <c r="A5110" s="584" t="s">
        <v>5214</v>
      </c>
      <c r="B5110" s="585">
        <v>4.0</v>
      </c>
      <c r="C5110" s="580" t="str">
        <f t="shared" si="1"/>
        <v>FRENTE</v>
      </c>
      <c r="D5110" s="583" t="s">
        <v>8317</v>
      </c>
      <c r="E5110" s="585">
        <v>20.0</v>
      </c>
      <c r="H5110" s="580" t="str">
        <f t="shared" si="2"/>
        <v>INSERT INTO public.rack (ubicacion, pasillo, lado, almacen) VALUES('H2003F','4','FRENTE','Physical Locations/APT/Stock/Cedis I');</v>
      </c>
    </row>
    <row r="5111">
      <c r="A5111" s="584" t="s">
        <v>5205</v>
      </c>
      <c r="B5111" s="585">
        <v>4.0</v>
      </c>
      <c r="C5111" s="580" t="str">
        <f t="shared" si="1"/>
        <v>REVERSO</v>
      </c>
      <c r="D5111" s="583" t="s">
        <v>8317</v>
      </c>
      <c r="E5111" s="585">
        <v>20.0</v>
      </c>
      <c r="H5111" s="580" t="str">
        <f t="shared" si="2"/>
        <v>INSERT INTO public.rack (ubicacion, pasillo, lado, almacen) VALUES('H2003R','4','REVERSO','Physical Locations/APT/Stock/Cedis I');</v>
      </c>
    </row>
    <row r="5112">
      <c r="A5112" s="584" t="s">
        <v>5196</v>
      </c>
      <c r="B5112" s="585">
        <v>4.0</v>
      </c>
      <c r="C5112" s="580" t="str">
        <f t="shared" si="1"/>
        <v>FRENTE</v>
      </c>
      <c r="D5112" s="583" t="s">
        <v>8317</v>
      </c>
      <c r="E5112" s="585">
        <v>20.0</v>
      </c>
      <c r="H5112" s="580" t="str">
        <f t="shared" si="2"/>
        <v>INSERT INTO public.rack (ubicacion, pasillo, lado, almacen) VALUES('H2004F','4','FRENTE','Physical Locations/APT/Stock/Cedis I');</v>
      </c>
    </row>
    <row r="5113">
      <c r="A5113" s="584" t="s">
        <v>5186</v>
      </c>
      <c r="B5113" s="585">
        <v>4.0</v>
      </c>
      <c r="C5113" s="580" t="str">
        <f t="shared" si="1"/>
        <v>REVERSO</v>
      </c>
      <c r="D5113" s="583" t="s">
        <v>8317</v>
      </c>
      <c r="E5113" s="585">
        <v>20.0</v>
      </c>
      <c r="H5113" s="580" t="str">
        <f t="shared" si="2"/>
        <v>INSERT INTO public.rack (ubicacion, pasillo, lado, almacen) VALUES('H2004R','4','REVERSO','Physical Locations/APT/Stock/Cedis I');</v>
      </c>
    </row>
    <row r="5114">
      <c r="A5114" s="584" t="s">
        <v>5177</v>
      </c>
      <c r="B5114" s="585">
        <v>4.0</v>
      </c>
      <c r="C5114" s="580" t="str">
        <f t="shared" si="1"/>
        <v>FRENTE</v>
      </c>
      <c r="D5114" s="583" t="s">
        <v>8317</v>
      </c>
      <c r="E5114" s="585">
        <v>20.0</v>
      </c>
      <c r="H5114" s="580" t="str">
        <f t="shared" si="2"/>
        <v>INSERT INTO public.rack (ubicacion, pasillo, lado, almacen) VALUES('H2005F','4','FRENTE','Physical Locations/APT/Stock/Cedis I');</v>
      </c>
    </row>
    <row r="5115">
      <c r="A5115" s="584" t="s">
        <v>5167</v>
      </c>
      <c r="B5115" s="585">
        <v>4.0</v>
      </c>
      <c r="C5115" s="580" t="str">
        <f t="shared" si="1"/>
        <v>REVERSO</v>
      </c>
      <c r="D5115" s="583" t="s">
        <v>8317</v>
      </c>
      <c r="E5115" s="585">
        <v>20.0</v>
      </c>
      <c r="H5115" s="580" t="str">
        <f t="shared" si="2"/>
        <v>INSERT INTO public.rack (ubicacion, pasillo, lado, almacen) VALUES('H2005R','4','REVERSO','Physical Locations/APT/Stock/Cedis I');</v>
      </c>
    </row>
    <row r="5116">
      <c r="A5116" s="584" t="s">
        <v>5158</v>
      </c>
      <c r="B5116" s="585">
        <v>4.0</v>
      </c>
      <c r="C5116" s="580" t="str">
        <f t="shared" si="1"/>
        <v>FRENTE</v>
      </c>
      <c r="D5116" s="583" t="s">
        <v>8317</v>
      </c>
      <c r="E5116" s="585">
        <v>20.0</v>
      </c>
      <c r="H5116" s="580" t="str">
        <f t="shared" si="2"/>
        <v>INSERT INTO public.rack (ubicacion, pasillo, lado, almacen) VALUES('H2006F','4','FRENTE','Physical Locations/APT/Stock/Cedis I');</v>
      </c>
    </row>
    <row r="5117">
      <c r="A5117" s="584" t="s">
        <v>5148</v>
      </c>
      <c r="B5117" s="585">
        <v>4.0</v>
      </c>
      <c r="C5117" s="580" t="str">
        <f t="shared" si="1"/>
        <v>REVERSO</v>
      </c>
      <c r="D5117" s="583" t="s">
        <v>8317</v>
      </c>
      <c r="E5117" s="585">
        <v>20.0</v>
      </c>
      <c r="H5117" s="580" t="str">
        <f t="shared" si="2"/>
        <v>INSERT INTO public.rack (ubicacion, pasillo, lado, almacen) VALUES('H2006R','4','REVERSO','Physical Locations/APT/Stock/Cedis I');</v>
      </c>
    </row>
    <row r="5118">
      <c r="A5118" s="584" t="s">
        <v>5139</v>
      </c>
      <c r="B5118" s="585">
        <v>4.0</v>
      </c>
      <c r="C5118" s="580" t="str">
        <f t="shared" si="1"/>
        <v>FRENTE</v>
      </c>
      <c r="D5118" s="583" t="s">
        <v>8317</v>
      </c>
      <c r="E5118" s="585">
        <v>20.0</v>
      </c>
      <c r="H5118" s="580" t="str">
        <f t="shared" si="2"/>
        <v>INSERT INTO public.rack (ubicacion, pasillo, lado, almacen) VALUES('H2007F','4','FRENTE','Physical Locations/APT/Stock/Cedis I');</v>
      </c>
    </row>
    <row r="5119">
      <c r="A5119" s="584" t="s">
        <v>5129</v>
      </c>
      <c r="B5119" s="585">
        <v>4.0</v>
      </c>
      <c r="C5119" s="580" t="str">
        <f t="shared" si="1"/>
        <v>REVERSO</v>
      </c>
      <c r="D5119" s="583" t="s">
        <v>8317</v>
      </c>
      <c r="E5119" s="585">
        <v>20.0</v>
      </c>
      <c r="H5119" s="580" t="str">
        <f t="shared" si="2"/>
        <v>INSERT INTO public.rack (ubicacion, pasillo, lado, almacen) VALUES('H2007R','4','REVERSO','Physical Locations/APT/Stock/Cedis I');</v>
      </c>
    </row>
    <row r="5120">
      <c r="A5120" s="584" t="s">
        <v>5121</v>
      </c>
      <c r="B5120" s="585">
        <v>4.0</v>
      </c>
      <c r="C5120" s="580" t="str">
        <f t="shared" si="1"/>
        <v>FRENTE</v>
      </c>
      <c r="D5120" s="583" t="s">
        <v>8317</v>
      </c>
      <c r="E5120" s="585">
        <v>21.0</v>
      </c>
      <c r="H5120" s="580" t="str">
        <f t="shared" si="2"/>
        <v>INSERT INTO public.rack (ubicacion, pasillo, lado, almacen) VALUES('H2101F','4','FRENTE','Physical Locations/APT/Stock/Cedis I');</v>
      </c>
    </row>
    <row r="5121">
      <c r="A5121" s="584" t="s">
        <v>5112</v>
      </c>
      <c r="B5121" s="585">
        <v>4.0</v>
      </c>
      <c r="C5121" s="580" t="str">
        <f t="shared" si="1"/>
        <v>REVERSO</v>
      </c>
      <c r="D5121" s="583" t="s">
        <v>8317</v>
      </c>
      <c r="E5121" s="585">
        <v>21.0</v>
      </c>
      <c r="H5121" s="580" t="str">
        <f t="shared" si="2"/>
        <v>INSERT INTO public.rack (ubicacion, pasillo, lado, almacen) VALUES('H2101R','4','REVERSO','Physical Locations/APT/Stock/Cedis I');</v>
      </c>
    </row>
    <row r="5122">
      <c r="A5122" s="584" t="s">
        <v>5103</v>
      </c>
      <c r="B5122" s="585">
        <v>4.0</v>
      </c>
      <c r="C5122" s="580" t="str">
        <f t="shared" si="1"/>
        <v>FRENTE</v>
      </c>
      <c r="D5122" s="583" t="s">
        <v>8317</v>
      </c>
      <c r="E5122" s="585">
        <v>21.0</v>
      </c>
      <c r="H5122" s="580" t="str">
        <f t="shared" si="2"/>
        <v>INSERT INTO public.rack (ubicacion, pasillo, lado, almacen) VALUES('H2102F','4','FRENTE','Physical Locations/APT/Stock/Cedis I');</v>
      </c>
    </row>
    <row r="5123">
      <c r="A5123" s="584" t="s">
        <v>5094</v>
      </c>
      <c r="B5123" s="585">
        <v>4.0</v>
      </c>
      <c r="C5123" s="580" t="str">
        <f t="shared" si="1"/>
        <v>REVERSO</v>
      </c>
      <c r="D5123" s="583" t="s">
        <v>8317</v>
      </c>
      <c r="E5123" s="585">
        <v>21.0</v>
      </c>
      <c r="H5123" s="580" t="str">
        <f t="shared" si="2"/>
        <v>INSERT INTO public.rack (ubicacion, pasillo, lado, almacen) VALUES('H2102R','4','REVERSO','Physical Locations/APT/Stock/Cedis I');</v>
      </c>
    </row>
    <row r="5124">
      <c r="A5124" s="584" t="s">
        <v>5085</v>
      </c>
      <c r="B5124" s="585">
        <v>4.0</v>
      </c>
      <c r="C5124" s="580" t="str">
        <f t="shared" si="1"/>
        <v>FRENTE</v>
      </c>
      <c r="D5124" s="583" t="s">
        <v>8317</v>
      </c>
      <c r="E5124" s="585">
        <v>21.0</v>
      </c>
      <c r="H5124" s="580" t="str">
        <f t="shared" si="2"/>
        <v>INSERT INTO public.rack (ubicacion, pasillo, lado, almacen) VALUES('H2103F','4','FRENTE','Physical Locations/APT/Stock/Cedis I');</v>
      </c>
    </row>
    <row r="5125">
      <c r="A5125" s="584" t="s">
        <v>5075</v>
      </c>
      <c r="B5125" s="585">
        <v>4.0</v>
      </c>
      <c r="C5125" s="580" t="str">
        <f t="shared" si="1"/>
        <v>REVERSO</v>
      </c>
      <c r="D5125" s="583" t="s">
        <v>8317</v>
      </c>
      <c r="E5125" s="585">
        <v>21.0</v>
      </c>
      <c r="H5125" s="580" t="str">
        <f t="shared" si="2"/>
        <v>INSERT INTO public.rack (ubicacion, pasillo, lado, almacen) VALUES('H2103R','4','REVERSO','Physical Locations/APT/Stock/Cedis I');</v>
      </c>
    </row>
    <row r="5126">
      <c r="A5126" s="584" t="s">
        <v>5066</v>
      </c>
      <c r="B5126" s="585">
        <v>4.0</v>
      </c>
      <c r="C5126" s="580" t="str">
        <f t="shared" si="1"/>
        <v>FRENTE</v>
      </c>
      <c r="D5126" s="583" t="s">
        <v>8317</v>
      </c>
      <c r="E5126" s="585">
        <v>21.0</v>
      </c>
      <c r="H5126" s="580" t="str">
        <f t="shared" si="2"/>
        <v>INSERT INTO public.rack (ubicacion, pasillo, lado, almacen) VALUES('H2104F','4','FRENTE','Physical Locations/APT/Stock/Cedis I');</v>
      </c>
    </row>
    <row r="5127">
      <c r="A5127" s="584" t="s">
        <v>5056</v>
      </c>
      <c r="B5127" s="585">
        <v>4.0</v>
      </c>
      <c r="C5127" s="580" t="str">
        <f t="shared" si="1"/>
        <v>REVERSO</v>
      </c>
      <c r="D5127" s="583" t="s">
        <v>8317</v>
      </c>
      <c r="E5127" s="585">
        <v>21.0</v>
      </c>
      <c r="H5127" s="580" t="str">
        <f t="shared" si="2"/>
        <v>INSERT INTO public.rack (ubicacion, pasillo, lado, almacen) VALUES('H2104R','4','REVERSO','Physical Locations/APT/Stock/Cedis I');</v>
      </c>
    </row>
    <row r="5128">
      <c r="A5128" s="584" t="s">
        <v>5046</v>
      </c>
      <c r="B5128" s="585">
        <v>4.0</v>
      </c>
      <c r="C5128" s="580" t="str">
        <f t="shared" si="1"/>
        <v>FRENTE</v>
      </c>
      <c r="D5128" s="583" t="s">
        <v>8317</v>
      </c>
      <c r="E5128" s="585">
        <v>21.0</v>
      </c>
      <c r="H5128" s="580" t="str">
        <f t="shared" si="2"/>
        <v>INSERT INTO public.rack (ubicacion, pasillo, lado, almacen) VALUES('H2105F','4','FRENTE','Physical Locations/APT/Stock/Cedis I');</v>
      </c>
    </row>
    <row r="5129">
      <c r="A5129" s="584" t="s">
        <v>5035</v>
      </c>
      <c r="B5129" s="585">
        <v>4.0</v>
      </c>
      <c r="C5129" s="580" t="str">
        <f t="shared" si="1"/>
        <v>REVERSO</v>
      </c>
      <c r="D5129" s="583" t="s">
        <v>8317</v>
      </c>
      <c r="E5129" s="585">
        <v>21.0</v>
      </c>
      <c r="H5129" s="580" t="str">
        <f t="shared" si="2"/>
        <v>INSERT INTO public.rack (ubicacion, pasillo, lado, almacen) VALUES('H2105R','4','REVERSO','Physical Locations/APT/Stock/Cedis I');</v>
      </c>
    </row>
    <row r="5130">
      <c r="A5130" s="584" t="s">
        <v>5025</v>
      </c>
      <c r="B5130" s="585">
        <v>4.0</v>
      </c>
      <c r="C5130" s="580" t="str">
        <f t="shared" si="1"/>
        <v>FRENTE</v>
      </c>
      <c r="D5130" s="583" t="s">
        <v>8317</v>
      </c>
      <c r="E5130" s="585">
        <v>21.0</v>
      </c>
      <c r="H5130" s="580" t="str">
        <f t="shared" si="2"/>
        <v>INSERT INTO public.rack (ubicacion, pasillo, lado, almacen) VALUES('H2106F','4','FRENTE','Physical Locations/APT/Stock/Cedis I');</v>
      </c>
    </row>
    <row r="5131">
      <c r="A5131" s="584" t="s">
        <v>5014</v>
      </c>
      <c r="B5131" s="585">
        <v>4.0</v>
      </c>
      <c r="C5131" s="580" t="str">
        <f t="shared" si="1"/>
        <v>REVERSO</v>
      </c>
      <c r="D5131" s="583" t="s">
        <v>8317</v>
      </c>
      <c r="E5131" s="585">
        <v>21.0</v>
      </c>
      <c r="H5131" s="580" t="str">
        <f t="shared" si="2"/>
        <v>INSERT INTO public.rack (ubicacion, pasillo, lado, almacen) VALUES('H2106R','4','REVERSO','Physical Locations/APT/Stock/Cedis I');</v>
      </c>
    </row>
    <row r="5132">
      <c r="A5132" s="584" t="s">
        <v>5004</v>
      </c>
      <c r="B5132" s="585">
        <v>4.0</v>
      </c>
      <c r="C5132" s="580" t="str">
        <f t="shared" si="1"/>
        <v>FRENTE</v>
      </c>
      <c r="D5132" s="583" t="s">
        <v>8317</v>
      </c>
      <c r="E5132" s="585">
        <v>21.0</v>
      </c>
      <c r="H5132" s="580" t="str">
        <f t="shared" si="2"/>
        <v>INSERT INTO public.rack (ubicacion, pasillo, lado, almacen) VALUES('H2107F','4','FRENTE','Physical Locations/APT/Stock/Cedis I');</v>
      </c>
    </row>
    <row r="5133">
      <c r="A5133" s="584" t="s">
        <v>4993</v>
      </c>
      <c r="B5133" s="585">
        <v>4.0</v>
      </c>
      <c r="C5133" s="580" t="str">
        <f t="shared" si="1"/>
        <v>REVERSO</v>
      </c>
      <c r="D5133" s="583" t="s">
        <v>8317</v>
      </c>
      <c r="E5133" s="585">
        <v>21.0</v>
      </c>
      <c r="H5133" s="580" t="str">
        <f t="shared" si="2"/>
        <v>INSERT INTO public.rack (ubicacion, pasillo, lado, almacen) VALUES('H2107R','4','REVERSO','Physical Locations/APT/Stock/Cedis I');</v>
      </c>
    </row>
    <row r="5134">
      <c r="A5134" s="584" t="s">
        <v>4983</v>
      </c>
      <c r="B5134" s="585">
        <v>4.0</v>
      </c>
      <c r="C5134" s="580" t="str">
        <f t="shared" si="1"/>
        <v>FRENTE</v>
      </c>
      <c r="D5134" s="583" t="s">
        <v>8317</v>
      </c>
      <c r="E5134" s="585">
        <v>22.0</v>
      </c>
      <c r="H5134" s="580" t="str">
        <f t="shared" si="2"/>
        <v>INSERT INTO public.rack (ubicacion, pasillo, lado, almacen) VALUES('H2201F','4','FRENTE','Physical Locations/APT/Stock/Cedis I');</v>
      </c>
    </row>
    <row r="5135">
      <c r="A5135" s="584" t="s">
        <v>4972</v>
      </c>
      <c r="B5135" s="585">
        <v>4.0</v>
      </c>
      <c r="C5135" s="580" t="str">
        <f t="shared" si="1"/>
        <v>REVERSO</v>
      </c>
      <c r="D5135" s="583" t="s">
        <v>8317</v>
      </c>
      <c r="E5135" s="585">
        <v>22.0</v>
      </c>
      <c r="H5135" s="580" t="str">
        <f t="shared" si="2"/>
        <v>INSERT INTO public.rack (ubicacion, pasillo, lado, almacen) VALUES('H2201R','4','REVERSO','Physical Locations/APT/Stock/Cedis I');</v>
      </c>
    </row>
    <row r="5136">
      <c r="A5136" s="584" t="s">
        <v>4962</v>
      </c>
      <c r="B5136" s="585">
        <v>4.0</v>
      </c>
      <c r="C5136" s="580" t="str">
        <f t="shared" si="1"/>
        <v>FRENTE</v>
      </c>
      <c r="D5136" s="583" t="s">
        <v>8317</v>
      </c>
      <c r="E5136" s="585">
        <v>22.0</v>
      </c>
      <c r="H5136" s="580" t="str">
        <f t="shared" si="2"/>
        <v>INSERT INTO public.rack (ubicacion, pasillo, lado, almacen) VALUES('H2202F','4','FRENTE','Physical Locations/APT/Stock/Cedis I');</v>
      </c>
    </row>
    <row r="5137">
      <c r="A5137" s="584" t="s">
        <v>4954</v>
      </c>
      <c r="B5137" s="585">
        <v>4.0</v>
      </c>
      <c r="C5137" s="580" t="str">
        <f t="shared" si="1"/>
        <v>REVERSO</v>
      </c>
      <c r="D5137" s="583" t="s">
        <v>8317</v>
      </c>
      <c r="E5137" s="585">
        <v>22.0</v>
      </c>
      <c r="H5137" s="580" t="str">
        <f t="shared" si="2"/>
        <v>INSERT INTO public.rack (ubicacion, pasillo, lado, almacen) VALUES('H2202R','4','REVERSO','Physical Locations/APT/Stock/Cedis I');</v>
      </c>
    </row>
    <row r="5138">
      <c r="A5138" s="584" t="s">
        <v>4946</v>
      </c>
      <c r="B5138" s="585">
        <v>4.0</v>
      </c>
      <c r="C5138" s="580" t="str">
        <f t="shared" si="1"/>
        <v>FRENTE</v>
      </c>
      <c r="D5138" s="583" t="s">
        <v>8317</v>
      </c>
      <c r="E5138" s="585">
        <v>22.0</v>
      </c>
      <c r="H5138" s="580" t="str">
        <f t="shared" si="2"/>
        <v>INSERT INTO public.rack (ubicacion, pasillo, lado, almacen) VALUES('H2203F','4','FRENTE','Physical Locations/APT/Stock/Cedis I');</v>
      </c>
    </row>
    <row r="5139">
      <c r="A5139" s="584" t="s">
        <v>4938</v>
      </c>
      <c r="B5139" s="585">
        <v>4.0</v>
      </c>
      <c r="C5139" s="580" t="str">
        <f t="shared" si="1"/>
        <v>REVERSO</v>
      </c>
      <c r="D5139" s="583" t="s">
        <v>8317</v>
      </c>
      <c r="E5139" s="585">
        <v>22.0</v>
      </c>
      <c r="H5139" s="580" t="str">
        <f t="shared" si="2"/>
        <v>INSERT INTO public.rack (ubicacion, pasillo, lado, almacen) VALUES('H2203R','4','REVERSO','Physical Locations/APT/Stock/Cedis I');</v>
      </c>
    </row>
    <row r="5140">
      <c r="A5140" s="584" t="s">
        <v>4930</v>
      </c>
      <c r="B5140" s="585">
        <v>4.0</v>
      </c>
      <c r="C5140" s="580" t="str">
        <f t="shared" si="1"/>
        <v>FRENTE</v>
      </c>
      <c r="D5140" s="583" t="s">
        <v>8317</v>
      </c>
      <c r="E5140" s="585">
        <v>22.0</v>
      </c>
      <c r="H5140" s="580" t="str">
        <f t="shared" si="2"/>
        <v>INSERT INTO public.rack (ubicacion, pasillo, lado, almacen) VALUES('H2204F','4','FRENTE','Physical Locations/APT/Stock/Cedis I');</v>
      </c>
    </row>
    <row r="5141">
      <c r="A5141" s="584" t="s">
        <v>4922</v>
      </c>
      <c r="B5141" s="585">
        <v>4.0</v>
      </c>
      <c r="C5141" s="580" t="str">
        <f t="shared" si="1"/>
        <v>REVERSO</v>
      </c>
      <c r="D5141" s="583" t="s">
        <v>8317</v>
      </c>
      <c r="E5141" s="585">
        <v>22.0</v>
      </c>
      <c r="H5141" s="580" t="str">
        <f t="shared" si="2"/>
        <v>INSERT INTO public.rack (ubicacion, pasillo, lado, almacen) VALUES('H2204R','4','REVERSO','Physical Locations/APT/Stock/Cedis I');</v>
      </c>
    </row>
    <row r="5142">
      <c r="A5142" s="584" t="s">
        <v>4914</v>
      </c>
      <c r="B5142" s="585">
        <v>4.0</v>
      </c>
      <c r="C5142" s="580" t="str">
        <f t="shared" si="1"/>
        <v>FRENTE</v>
      </c>
      <c r="D5142" s="583" t="s">
        <v>8317</v>
      </c>
      <c r="E5142" s="585">
        <v>22.0</v>
      </c>
      <c r="H5142" s="580" t="str">
        <f t="shared" si="2"/>
        <v>INSERT INTO public.rack (ubicacion, pasillo, lado, almacen) VALUES('H2205F','4','FRENTE','Physical Locations/APT/Stock/Cedis I');</v>
      </c>
    </row>
    <row r="5143">
      <c r="A5143" s="584" t="s">
        <v>4906</v>
      </c>
      <c r="B5143" s="585">
        <v>4.0</v>
      </c>
      <c r="C5143" s="580" t="str">
        <f t="shared" si="1"/>
        <v>REVERSO</v>
      </c>
      <c r="D5143" s="583" t="s">
        <v>8317</v>
      </c>
      <c r="E5143" s="585">
        <v>22.0</v>
      </c>
      <c r="H5143" s="580" t="str">
        <f t="shared" si="2"/>
        <v>INSERT INTO public.rack (ubicacion, pasillo, lado, almacen) VALUES('H2205R','4','REVERSO','Physical Locations/APT/Stock/Cedis I');</v>
      </c>
    </row>
    <row r="5144">
      <c r="A5144" s="584" t="s">
        <v>4898</v>
      </c>
      <c r="B5144" s="585">
        <v>4.0</v>
      </c>
      <c r="C5144" s="580" t="str">
        <f t="shared" si="1"/>
        <v>FRENTE</v>
      </c>
      <c r="D5144" s="583" t="s">
        <v>8317</v>
      </c>
      <c r="E5144" s="585">
        <v>22.0</v>
      </c>
      <c r="H5144" s="580" t="str">
        <f t="shared" si="2"/>
        <v>INSERT INTO public.rack (ubicacion, pasillo, lado, almacen) VALUES('H2206F','4','FRENTE','Physical Locations/APT/Stock/Cedis I');</v>
      </c>
    </row>
    <row r="5145">
      <c r="A5145" s="584" t="s">
        <v>4887</v>
      </c>
      <c r="B5145" s="585">
        <v>4.0</v>
      </c>
      <c r="C5145" s="580" t="str">
        <f t="shared" si="1"/>
        <v>REVERSO</v>
      </c>
      <c r="D5145" s="583" t="s">
        <v>8317</v>
      </c>
      <c r="E5145" s="585">
        <v>22.0</v>
      </c>
      <c r="H5145" s="580" t="str">
        <f t="shared" si="2"/>
        <v>INSERT INTO public.rack (ubicacion, pasillo, lado, almacen) VALUES('H2206R','4','REVERSO','Physical Locations/APT/Stock/Cedis I');</v>
      </c>
    </row>
    <row r="5146">
      <c r="A5146" s="584" t="s">
        <v>4875</v>
      </c>
      <c r="B5146" s="585">
        <v>4.0</v>
      </c>
      <c r="C5146" s="580" t="str">
        <f t="shared" si="1"/>
        <v>FRENTE</v>
      </c>
      <c r="D5146" s="583" t="s">
        <v>8317</v>
      </c>
      <c r="E5146" s="585">
        <v>22.0</v>
      </c>
      <c r="H5146" s="580" t="str">
        <f t="shared" si="2"/>
        <v>INSERT INTO public.rack (ubicacion, pasillo, lado, almacen) VALUES('H2207F','4','FRENTE','Physical Locations/APT/Stock/Cedis I');</v>
      </c>
    </row>
    <row r="5147">
      <c r="A5147" s="584" t="s">
        <v>4864</v>
      </c>
      <c r="B5147" s="585">
        <v>4.0</v>
      </c>
      <c r="C5147" s="580" t="str">
        <f t="shared" si="1"/>
        <v>REVERSO</v>
      </c>
      <c r="D5147" s="583" t="s">
        <v>8317</v>
      </c>
      <c r="E5147" s="585">
        <v>22.0</v>
      </c>
      <c r="H5147" s="580" t="str">
        <f t="shared" si="2"/>
        <v>INSERT INTO public.rack (ubicacion, pasillo, lado, almacen) VALUES('H2207R','4','REVERSO','Physical Locations/APT/Stock/Cedis I');</v>
      </c>
    </row>
    <row r="5148">
      <c r="A5148" s="584" t="s">
        <v>4850</v>
      </c>
      <c r="B5148" s="585">
        <v>4.0</v>
      </c>
      <c r="C5148" s="580" t="str">
        <f t="shared" si="1"/>
        <v>FRENTE</v>
      </c>
      <c r="D5148" s="583" t="s">
        <v>8317</v>
      </c>
      <c r="E5148" s="585">
        <v>23.0</v>
      </c>
      <c r="H5148" s="580" t="str">
        <f t="shared" si="2"/>
        <v>INSERT INTO public.rack (ubicacion, pasillo, lado, almacen) VALUES('H2301F','4','FRENTE','Physical Locations/APT/Stock/Cedis I');</v>
      </c>
    </row>
    <row r="5149">
      <c r="A5149" s="584" t="s">
        <v>4836</v>
      </c>
      <c r="B5149" s="585">
        <v>4.0</v>
      </c>
      <c r="C5149" s="580" t="str">
        <f t="shared" si="1"/>
        <v>REVERSO</v>
      </c>
      <c r="D5149" s="583" t="s">
        <v>8317</v>
      </c>
      <c r="E5149" s="585">
        <v>23.0</v>
      </c>
      <c r="H5149" s="580" t="str">
        <f t="shared" si="2"/>
        <v>INSERT INTO public.rack (ubicacion, pasillo, lado, almacen) VALUES('H2301R','4','REVERSO','Physical Locations/APT/Stock/Cedis I');</v>
      </c>
    </row>
    <row r="5150">
      <c r="A5150" s="584" t="s">
        <v>4822</v>
      </c>
      <c r="B5150" s="585">
        <v>4.0</v>
      </c>
      <c r="C5150" s="580" t="str">
        <f t="shared" si="1"/>
        <v>FRENTE</v>
      </c>
      <c r="D5150" s="583" t="s">
        <v>8317</v>
      </c>
      <c r="E5150" s="585">
        <v>23.0</v>
      </c>
      <c r="H5150" s="580" t="str">
        <f t="shared" si="2"/>
        <v>INSERT INTO public.rack (ubicacion, pasillo, lado, almacen) VALUES('H2302F','4','FRENTE','Physical Locations/APT/Stock/Cedis I');</v>
      </c>
    </row>
    <row r="5151">
      <c r="A5151" s="584" t="s">
        <v>4808</v>
      </c>
      <c r="B5151" s="585">
        <v>4.0</v>
      </c>
      <c r="C5151" s="580" t="str">
        <f t="shared" si="1"/>
        <v>REVERSO</v>
      </c>
      <c r="D5151" s="583" t="s">
        <v>8317</v>
      </c>
      <c r="E5151" s="585">
        <v>23.0</v>
      </c>
      <c r="H5151" s="580" t="str">
        <f t="shared" si="2"/>
        <v>INSERT INTO public.rack (ubicacion, pasillo, lado, almacen) VALUES('H2302R','4','REVERSO','Physical Locations/APT/Stock/Cedis I');</v>
      </c>
    </row>
    <row r="5152">
      <c r="A5152" s="584" t="s">
        <v>4794</v>
      </c>
      <c r="B5152" s="585">
        <v>4.0</v>
      </c>
      <c r="C5152" s="580" t="str">
        <f t="shared" si="1"/>
        <v>FRENTE</v>
      </c>
      <c r="D5152" s="583" t="s">
        <v>8317</v>
      </c>
      <c r="E5152" s="585">
        <v>23.0</v>
      </c>
      <c r="H5152" s="580" t="str">
        <f t="shared" si="2"/>
        <v>INSERT INTO public.rack (ubicacion, pasillo, lado, almacen) VALUES('H2303F','4','FRENTE','Physical Locations/APT/Stock/Cedis I');</v>
      </c>
    </row>
    <row r="5153">
      <c r="A5153" s="584" t="s">
        <v>4783</v>
      </c>
      <c r="B5153" s="585">
        <v>4.0</v>
      </c>
      <c r="C5153" s="580" t="str">
        <f t="shared" si="1"/>
        <v>REVERSO</v>
      </c>
      <c r="D5153" s="583" t="s">
        <v>8317</v>
      </c>
      <c r="E5153" s="585">
        <v>23.0</v>
      </c>
      <c r="H5153" s="580" t="str">
        <f t="shared" si="2"/>
        <v>INSERT INTO public.rack (ubicacion, pasillo, lado, almacen) VALUES('H2303R','4','REVERSO','Physical Locations/APT/Stock/Cedis I');</v>
      </c>
    </row>
    <row r="5154">
      <c r="A5154" s="584" t="s">
        <v>4772</v>
      </c>
      <c r="B5154" s="585">
        <v>4.0</v>
      </c>
      <c r="C5154" s="580" t="str">
        <f t="shared" si="1"/>
        <v>FRENTE</v>
      </c>
      <c r="D5154" s="583" t="s">
        <v>8317</v>
      </c>
      <c r="E5154" s="585">
        <v>23.0</v>
      </c>
      <c r="H5154" s="580" t="str">
        <f t="shared" si="2"/>
        <v>INSERT INTO public.rack (ubicacion, pasillo, lado, almacen) VALUES('H2304F','4','FRENTE','Physical Locations/APT/Stock/Cedis I');</v>
      </c>
    </row>
    <row r="5155">
      <c r="A5155" s="584" t="s">
        <v>4761</v>
      </c>
      <c r="B5155" s="585">
        <v>4.0</v>
      </c>
      <c r="C5155" s="580" t="str">
        <f t="shared" si="1"/>
        <v>REVERSO</v>
      </c>
      <c r="D5155" s="583" t="s">
        <v>8317</v>
      </c>
      <c r="E5155" s="585">
        <v>23.0</v>
      </c>
      <c r="H5155" s="580" t="str">
        <f t="shared" si="2"/>
        <v>INSERT INTO public.rack (ubicacion, pasillo, lado, almacen) VALUES('H2304R','4','REVERSO','Physical Locations/APT/Stock/Cedis I');</v>
      </c>
    </row>
    <row r="5156">
      <c r="A5156" s="584" t="s">
        <v>4750</v>
      </c>
      <c r="B5156" s="585">
        <v>4.0</v>
      </c>
      <c r="C5156" s="580" t="str">
        <f t="shared" si="1"/>
        <v>FRENTE</v>
      </c>
      <c r="D5156" s="583" t="s">
        <v>8317</v>
      </c>
      <c r="E5156" s="585">
        <v>23.0</v>
      </c>
      <c r="H5156" s="580" t="str">
        <f t="shared" si="2"/>
        <v>INSERT INTO public.rack (ubicacion, pasillo, lado, almacen) VALUES('H2305F','4','FRENTE','Physical Locations/APT/Stock/Cedis I');</v>
      </c>
    </row>
    <row r="5157">
      <c r="A5157" s="584" t="s">
        <v>4739</v>
      </c>
      <c r="B5157" s="585">
        <v>4.0</v>
      </c>
      <c r="C5157" s="580" t="str">
        <f t="shared" si="1"/>
        <v>REVERSO</v>
      </c>
      <c r="D5157" s="583" t="s">
        <v>8317</v>
      </c>
      <c r="E5157" s="585">
        <v>23.0</v>
      </c>
      <c r="H5157" s="580" t="str">
        <f t="shared" si="2"/>
        <v>INSERT INTO public.rack (ubicacion, pasillo, lado, almacen) VALUES('H2305R','4','REVERSO','Physical Locations/APT/Stock/Cedis I');</v>
      </c>
    </row>
    <row r="5158">
      <c r="A5158" s="584" t="s">
        <v>4728</v>
      </c>
      <c r="B5158" s="585">
        <v>4.0</v>
      </c>
      <c r="C5158" s="580" t="str">
        <f t="shared" si="1"/>
        <v>FRENTE</v>
      </c>
      <c r="D5158" s="583" t="s">
        <v>8317</v>
      </c>
      <c r="E5158" s="585">
        <v>23.0</v>
      </c>
      <c r="H5158" s="580" t="str">
        <f t="shared" si="2"/>
        <v>INSERT INTO public.rack (ubicacion, pasillo, lado, almacen) VALUES('H2306F','4','FRENTE','Physical Locations/APT/Stock/Cedis I');</v>
      </c>
    </row>
    <row r="5159">
      <c r="A5159" s="584" t="s">
        <v>4717</v>
      </c>
      <c r="B5159" s="585">
        <v>4.0</v>
      </c>
      <c r="C5159" s="580" t="str">
        <f t="shared" si="1"/>
        <v>REVERSO</v>
      </c>
      <c r="D5159" s="583" t="s">
        <v>8317</v>
      </c>
      <c r="E5159" s="585">
        <v>23.0</v>
      </c>
      <c r="H5159" s="580" t="str">
        <f t="shared" si="2"/>
        <v>INSERT INTO public.rack (ubicacion, pasillo, lado, almacen) VALUES('H2306R','4','REVERSO','Physical Locations/APT/Stock/Cedis I');</v>
      </c>
    </row>
    <row r="5160">
      <c r="A5160" s="584" t="s">
        <v>4706</v>
      </c>
      <c r="B5160" s="585">
        <v>4.0</v>
      </c>
      <c r="C5160" s="580" t="str">
        <f t="shared" si="1"/>
        <v>FRENTE</v>
      </c>
      <c r="D5160" s="583" t="s">
        <v>8317</v>
      </c>
      <c r="E5160" s="585">
        <v>23.0</v>
      </c>
      <c r="H5160" s="580" t="str">
        <f t="shared" si="2"/>
        <v>INSERT INTO public.rack (ubicacion, pasillo, lado, almacen) VALUES('H2307F','4','FRENTE','Physical Locations/APT/Stock/Cedis I');</v>
      </c>
    </row>
    <row r="5161">
      <c r="A5161" s="584" t="s">
        <v>4692</v>
      </c>
      <c r="B5161" s="585">
        <v>4.0</v>
      </c>
      <c r="C5161" s="580" t="str">
        <f t="shared" si="1"/>
        <v>REVERSO</v>
      </c>
      <c r="D5161" s="583" t="s">
        <v>8317</v>
      </c>
      <c r="E5161" s="585">
        <v>23.0</v>
      </c>
      <c r="H5161" s="580" t="str">
        <f t="shared" si="2"/>
        <v>INSERT INTO public.rack (ubicacion, pasillo, lado, almacen) VALUES('H2307R','4','REVERSO','Physical Locations/APT/Stock/Cedis I');</v>
      </c>
    </row>
    <row r="5162">
      <c r="A5162" s="584" t="s">
        <v>4678</v>
      </c>
      <c r="B5162" s="585">
        <v>4.0</v>
      </c>
      <c r="C5162" s="580" t="str">
        <f t="shared" si="1"/>
        <v>FRENTE</v>
      </c>
      <c r="D5162" s="583" t="s">
        <v>8317</v>
      </c>
      <c r="E5162" s="585">
        <v>24.0</v>
      </c>
      <c r="H5162" s="580" t="str">
        <f t="shared" si="2"/>
        <v>INSERT INTO public.rack (ubicacion, pasillo, lado, almacen) VALUES('H2401F','4','FRENTE','Physical Locations/APT/Stock/Cedis I');</v>
      </c>
    </row>
    <row r="5163">
      <c r="A5163" s="584" t="s">
        <v>4664</v>
      </c>
      <c r="B5163" s="585">
        <v>4.0</v>
      </c>
      <c r="C5163" s="580" t="str">
        <f t="shared" si="1"/>
        <v>REVERSO</v>
      </c>
      <c r="D5163" s="583" t="s">
        <v>8317</v>
      </c>
      <c r="E5163" s="585">
        <v>24.0</v>
      </c>
      <c r="H5163" s="580" t="str">
        <f t="shared" si="2"/>
        <v>INSERT INTO public.rack (ubicacion, pasillo, lado, almacen) VALUES('H2401R','4','REVERSO','Physical Locations/APT/Stock/Cedis I');</v>
      </c>
    </row>
    <row r="5164">
      <c r="A5164" s="584" t="s">
        <v>4650</v>
      </c>
      <c r="B5164" s="585">
        <v>4.0</v>
      </c>
      <c r="C5164" s="580" t="str">
        <f t="shared" si="1"/>
        <v>FRENTE</v>
      </c>
      <c r="D5164" s="583" t="s">
        <v>8317</v>
      </c>
      <c r="E5164" s="585">
        <v>24.0</v>
      </c>
      <c r="H5164" s="580" t="str">
        <f t="shared" si="2"/>
        <v>INSERT INTO public.rack (ubicacion, pasillo, lado, almacen) VALUES('H2402F','4','FRENTE','Physical Locations/APT/Stock/Cedis I');</v>
      </c>
    </row>
    <row r="5165">
      <c r="A5165" s="584" t="s">
        <v>4636</v>
      </c>
      <c r="B5165" s="585">
        <v>4.0</v>
      </c>
      <c r="C5165" s="580" t="str">
        <f t="shared" si="1"/>
        <v>REVERSO</v>
      </c>
      <c r="D5165" s="583" t="s">
        <v>8317</v>
      </c>
      <c r="E5165" s="585">
        <v>24.0</v>
      </c>
      <c r="H5165" s="580" t="str">
        <f t="shared" si="2"/>
        <v>INSERT INTO public.rack (ubicacion, pasillo, lado, almacen) VALUES('H2402R','4','REVERSO','Physical Locations/APT/Stock/Cedis I');</v>
      </c>
    </row>
    <row r="5166">
      <c r="A5166" s="584" t="s">
        <v>4622</v>
      </c>
      <c r="B5166" s="585">
        <v>4.0</v>
      </c>
      <c r="C5166" s="580" t="str">
        <f t="shared" si="1"/>
        <v>FRENTE</v>
      </c>
      <c r="D5166" s="583" t="s">
        <v>8317</v>
      </c>
      <c r="E5166" s="585">
        <v>24.0</v>
      </c>
      <c r="H5166" s="580" t="str">
        <f t="shared" si="2"/>
        <v>INSERT INTO public.rack (ubicacion, pasillo, lado, almacen) VALUES('H2403F','4','FRENTE','Physical Locations/APT/Stock/Cedis I');</v>
      </c>
    </row>
    <row r="5167">
      <c r="A5167" s="584" t="s">
        <v>4608</v>
      </c>
      <c r="B5167" s="585">
        <v>4.0</v>
      </c>
      <c r="C5167" s="580" t="str">
        <f t="shared" si="1"/>
        <v>REVERSO</v>
      </c>
      <c r="D5167" s="583" t="s">
        <v>8317</v>
      </c>
      <c r="E5167" s="585">
        <v>24.0</v>
      </c>
      <c r="H5167" s="580" t="str">
        <f t="shared" si="2"/>
        <v>INSERT INTO public.rack (ubicacion, pasillo, lado, almacen) VALUES('H2403R','4','REVERSO','Physical Locations/APT/Stock/Cedis I');</v>
      </c>
    </row>
    <row r="5168">
      <c r="A5168" s="584" t="s">
        <v>4594</v>
      </c>
      <c r="B5168" s="585">
        <v>4.0</v>
      </c>
      <c r="C5168" s="580" t="str">
        <f t="shared" si="1"/>
        <v>FRENTE</v>
      </c>
      <c r="D5168" s="583" t="s">
        <v>8317</v>
      </c>
      <c r="E5168" s="585">
        <v>24.0</v>
      </c>
      <c r="H5168" s="580" t="str">
        <f t="shared" si="2"/>
        <v>INSERT INTO public.rack (ubicacion, pasillo, lado, almacen) VALUES('H2404F','4','FRENTE','Physical Locations/APT/Stock/Cedis I');</v>
      </c>
    </row>
    <row r="5169">
      <c r="A5169" s="584" t="s">
        <v>4581</v>
      </c>
      <c r="B5169" s="585">
        <v>4.0</v>
      </c>
      <c r="C5169" s="580" t="str">
        <f t="shared" si="1"/>
        <v>REVERSO</v>
      </c>
      <c r="D5169" s="583" t="s">
        <v>8317</v>
      </c>
      <c r="E5169" s="585">
        <v>24.0</v>
      </c>
      <c r="H5169" s="580" t="str">
        <f t="shared" si="2"/>
        <v>INSERT INTO public.rack (ubicacion, pasillo, lado, almacen) VALUES('H2404R','4','REVERSO','Physical Locations/APT/Stock/Cedis I');</v>
      </c>
    </row>
    <row r="5170">
      <c r="A5170" s="584" t="s">
        <v>4568</v>
      </c>
      <c r="B5170" s="585">
        <v>4.0</v>
      </c>
      <c r="C5170" s="580" t="str">
        <f t="shared" si="1"/>
        <v>FRENTE</v>
      </c>
      <c r="D5170" s="583" t="s">
        <v>8317</v>
      </c>
      <c r="E5170" s="585">
        <v>24.0</v>
      </c>
      <c r="H5170" s="580" t="str">
        <f t="shared" si="2"/>
        <v>INSERT INTO public.rack (ubicacion, pasillo, lado, almacen) VALUES('H2405F','4','FRENTE','Physical Locations/APT/Stock/Cedis I');</v>
      </c>
    </row>
    <row r="5171">
      <c r="A5171" s="584" t="s">
        <v>4555</v>
      </c>
      <c r="B5171" s="585">
        <v>4.0</v>
      </c>
      <c r="C5171" s="580" t="str">
        <f t="shared" si="1"/>
        <v>REVERSO</v>
      </c>
      <c r="D5171" s="583" t="s">
        <v>8317</v>
      </c>
      <c r="E5171" s="585">
        <v>24.0</v>
      </c>
      <c r="H5171" s="580" t="str">
        <f t="shared" si="2"/>
        <v>INSERT INTO public.rack (ubicacion, pasillo, lado, almacen) VALUES('H2405R','4','REVERSO','Physical Locations/APT/Stock/Cedis I');</v>
      </c>
    </row>
    <row r="5172">
      <c r="A5172" s="584" t="s">
        <v>4542</v>
      </c>
      <c r="B5172" s="585">
        <v>4.0</v>
      </c>
      <c r="C5172" s="580" t="str">
        <f t="shared" si="1"/>
        <v>FRENTE</v>
      </c>
      <c r="D5172" s="583" t="s">
        <v>8317</v>
      </c>
      <c r="E5172" s="585">
        <v>24.0</v>
      </c>
      <c r="H5172" s="580" t="str">
        <f t="shared" si="2"/>
        <v>INSERT INTO public.rack (ubicacion, pasillo, lado, almacen) VALUES('H2406F','4','FRENTE','Physical Locations/APT/Stock/Cedis I');</v>
      </c>
    </row>
    <row r="5173">
      <c r="A5173" s="584" t="s">
        <v>4529</v>
      </c>
      <c r="B5173" s="585">
        <v>4.0</v>
      </c>
      <c r="C5173" s="580" t="str">
        <f t="shared" si="1"/>
        <v>REVERSO</v>
      </c>
      <c r="D5173" s="583" t="s">
        <v>8317</v>
      </c>
      <c r="E5173" s="585">
        <v>24.0</v>
      </c>
      <c r="H5173" s="580" t="str">
        <f t="shared" si="2"/>
        <v>INSERT INTO public.rack (ubicacion, pasillo, lado, almacen) VALUES('H2406R','4','REVERSO','Physical Locations/APT/Stock/Cedis I');</v>
      </c>
    </row>
    <row r="5174">
      <c r="A5174" s="584" t="s">
        <v>4516</v>
      </c>
      <c r="B5174" s="585">
        <v>4.0</v>
      </c>
      <c r="C5174" s="580" t="str">
        <f t="shared" si="1"/>
        <v>FRENTE</v>
      </c>
      <c r="D5174" s="583" t="s">
        <v>8317</v>
      </c>
      <c r="E5174" s="585">
        <v>24.0</v>
      </c>
      <c r="H5174" s="580" t="str">
        <f t="shared" si="2"/>
        <v>INSERT INTO public.rack (ubicacion, pasillo, lado, almacen) VALUES('H2407F','4','FRENTE','Physical Locations/APT/Stock/Cedis I');</v>
      </c>
    </row>
    <row r="5175">
      <c r="A5175" s="584" t="s">
        <v>4503</v>
      </c>
      <c r="B5175" s="585">
        <v>4.0</v>
      </c>
      <c r="C5175" s="580" t="str">
        <f t="shared" si="1"/>
        <v>REVERSO</v>
      </c>
      <c r="D5175" s="583" t="s">
        <v>8317</v>
      </c>
      <c r="E5175" s="585">
        <v>24.0</v>
      </c>
      <c r="H5175" s="580" t="str">
        <f t="shared" si="2"/>
        <v>INSERT INTO public.rack (ubicacion, pasillo, lado, almacen) VALUES('H2407R','4','REVERSO','Physical Locations/APT/Stock/Cedis I');</v>
      </c>
    </row>
    <row r="5176">
      <c r="A5176" s="584" t="s">
        <v>4490</v>
      </c>
      <c r="B5176" s="585">
        <v>4.0</v>
      </c>
      <c r="C5176" s="580" t="str">
        <f t="shared" si="1"/>
        <v>FRENTE</v>
      </c>
      <c r="D5176" s="583" t="s">
        <v>8317</v>
      </c>
      <c r="E5176" s="585">
        <v>25.0</v>
      </c>
      <c r="H5176" s="580" t="str">
        <f t="shared" si="2"/>
        <v>INSERT INTO public.rack (ubicacion, pasillo, lado, almacen) VALUES('H2501F','4','FRENTE','Physical Locations/APT/Stock/Cedis I');</v>
      </c>
    </row>
    <row r="5177">
      <c r="A5177" s="584" t="s">
        <v>4477</v>
      </c>
      <c r="B5177" s="585">
        <v>4.0</v>
      </c>
      <c r="C5177" s="580" t="str">
        <f t="shared" si="1"/>
        <v>REVERSO</v>
      </c>
      <c r="D5177" s="583" t="s">
        <v>8317</v>
      </c>
      <c r="E5177" s="585">
        <v>25.0</v>
      </c>
      <c r="H5177" s="580" t="str">
        <f t="shared" si="2"/>
        <v>INSERT INTO public.rack (ubicacion, pasillo, lado, almacen) VALUES('H2501R','4','REVERSO','Physical Locations/APT/Stock/Cedis I');</v>
      </c>
    </row>
    <row r="5178">
      <c r="A5178" s="584" t="s">
        <v>4464</v>
      </c>
      <c r="B5178" s="585">
        <v>4.0</v>
      </c>
      <c r="C5178" s="580" t="str">
        <f t="shared" si="1"/>
        <v>FRENTE</v>
      </c>
      <c r="D5178" s="583" t="s">
        <v>8317</v>
      </c>
      <c r="E5178" s="585">
        <v>25.0</v>
      </c>
      <c r="H5178" s="580" t="str">
        <f t="shared" si="2"/>
        <v>INSERT INTO public.rack (ubicacion, pasillo, lado, almacen) VALUES('H2502F','4','FRENTE','Physical Locations/APT/Stock/Cedis I');</v>
      </c>
    </row>
    <row r="5179">
      <c r="A5179" s="584" t="s">
        <v>4451</v>
      </c>
      <c r="B5179" s="585">
        <v>4.0</v>
      </c>
      <c r="C5179" s="580" t="str">
        <f t="shared" si="1"/>
        <v>REVERSO</v>
      </c>
      <c r="D5179" s="583" t="s">
        <v>8317</v>
      </c>
      <c r="E5179" s="585">
        <v>25.0</v>
      </c>
      <c r="H5179" s="580" t="str">
        <f t="shared" si="2"/>
        <v>INSERT INTO public.rack (ubicacion, pasillo, lado, almacen) VALUES('H2502R','4','REVERSO','Physical Locations/APT/Stock/Cedis I');</v>
      </c>
    </row>
    <row r="5180">
      <c r="A5180" s="584" t="s">
        <v>4438</v>
      </c>
      <c r="B5180" s="585">
        <v>4.0</v>
      </c>
      <c r="C5180" s="580" t="str">
        <f t="shared" si="1"/>
        <v>FRENTE</v>
      </c>
      <c r="D5180" s="583" t="s">
        <v>8317</v>
      </c>
      <c r="E5180" s="585">
        <v>25.0</v>
      </c>
      <c r="H5180" s="580" t="str">
        <f t="shared" si="2"/>
        <v>INSERT INTO public.rack (ubicacion, pasillo, lado, almacen) VALUES('H2503F','4','FRENTE','Physical Locations/APT/Stock/Cedis I');</v>
      </c>
    </row>
    <row r="5181">
      <c r="A5181" s="584" t="s">
        <v>4425</v>
      </c>
      <c r="B5181" s="585">
        <v>4.0</v>
      </c>
      <c r="C5181" s="580" t="str">
        <f t="shared" si="1"/>
        <v>REVERSO</v>
      </c>
      <c r="D5181" s="583" t="s">
        <v>8317</v>
      </c>
      <c r="E5181" s="585">
        <v>25.0</v>
      </c>
      <c r="H5181" s="580" t="str">
        <f t="shared" si="2"/>
        <v>INSERT INTO public.rack (ubicacion, pasillo, lado, almacen) VALUES('H2503R','4','REVERSO','Physical Locations/APT/Stock/Cedis I');</v>
      </c>
    </row>
    <row r="5182">
      <c r="A5182" s="584" t="s">
        <v>4412</v>
      </c>
      <c r="B5182" s="585">
        <v>4.0</v>
      </c>
      <c r="C5182" s="580" t="str">
        <f t="shared" si="1"/>
        <v>FRENTE</v>
      </c>
      <c r="D5182" s="583" t="s">
        <v>8317</v>
      </c>
      <c r="E5182" s="585">
        <v>25.0</v>
      </c>
      <c r="H5182" s="580" t="str">
        <f t="shared" si="2"/>
        <v>INSERT INTO public.rack (ubicacion, pasillo, lado, almacen) VALUES('H2504F','4','FRENTE','Physical Locations/APT/Stock/Cedis I');</v>
      </c>
    </row>
    <row r="5183">
      <c r="A5183" s="584" t="s">
        <v>4398</v>
      </c>
      <c r="B5183" s="585">
        <v>4.0</v>
      </c>
      <c r="C5183" s="580" t="str">
        <f t="shared" si="1"/>
        <v>REVERSO</v>
      </c>
      <c r="D5183" s="583" t="s">
        <v>8317</v>
      </c>
      <c r="E5183" s="585">
        <v>25.0</v>
      </c>
      <c r="H5183" s="580" t="str">
        <f t="shared" si="2"/>
        <v>INSERT INTO public.rack (ubicacion, pasillo, lado, almacen) VALUES('H2504R','4','REVERSO','Physical Locations/APT/Stock/Cedis I');</v>
      </c>
    </row>
    <row r="5184">
      <c r="A5184" s="584" t="s">
        <v>4384</v>
      </c>
      <c r="B5184" s="585">
        <v>4.0</v>
      </c>
      <c r="C5184" s="580" t="str">
        <f t="shared" si="1"/>
        <v>FRENTE</v>
      </c>
      <c r="D5184" s="583" t="s">
        <v>8317</v>
      </c>
      <c r="E5184" s="585">
        <v>25.0</v>
      </c>
      <c r="H5184" s="580" t="str">
        <f t="shared" si="2"/>
        <v>INSERT INTO public.rack (ubicacion, pasillo, lado, almacen) VALUES('H2505F','4','FRENTE','Physical Locations/APT/Stock/Cedis I');</v>
      </c>
    </row>
    <row r="5185">
      <c r="A5185" s="584" t="s">
        <v>4371</v>
      </c>
      <c r="B5185" s="585">
        <v>4.0</v>
      </c>
      <c r="C5185" s="580" t="str">
        <f t="shared" si="1"/>
        <v>REVERSO</v>
      </c>
      <c r="D5185" s="583" t="s">
        <v>8317</v>
      </c>
      <c r="E5185" s="585">
        <v>25.0</v>
      </c>
      <c r="H5185" s="580" t="str">
        <f t="shared" si="2"/>
        <v>INSERT INTO public.rack (ubicacion, pasillo, lado, almacen) VALUES('H2505R','4','REVERSO','Physical Locations/APT/Stock/Cedis I');</v>
      </c>
    </row>
    <row r="5186">
      <c r="A5186" s="584" t="s">
        <v>4358</v>
      </c>
      <c r="B5186" s="585">
        <v>4.0</v>
      </c>
      <c r="C5186" s="580" t="str">
        <f t="shared" si="1"/>
        <v>FRENTE</v>
      </c>
      <c r="D5186" s="583" t="s">
        <v>8317</v>
      </c>
      <c r="E5186" s="585">
        <v>25.0</v>
      </c>
      <c r="H5186" s="580" t="str">
        <f t="shared" si="2"/>
        <v>INSERT INTO public.rack (ubicacion, pasillo, lado, almacen) VALUES('H2506F','4','FRENTE','Physical Locations/APT/Stock/Cedis I');</v>
      </c>
    </row>
    <row r="5187">
      <c r="A5187" s="584" t="s">
        <v>4346</v>
      </c>
      <c r="B5187" s="585">
        <v>4.0</v>
      </c>
      <c r="C5187" s="580" t="str">
        <f t="shared" si="1"/>
        <v>REVERSO</v>
      </c>
      <c r="D5187" s="583" t="s">
        <v>8317</v>
      </c>
      <c r="E5187" s="585">
        <v>25.0</v>
      </c>
      <c r="H5187" s="580" t="str">
        <f t="shared" si="2"/>
        <v>INSERT INTO public.rack (ubicacion, pasillo, lado, almacen) VALUES('H2506R','4','REVERSO','Physical Locations/APT/Stock/Cedis I');</v>
      </c>
    </row>
    <row r="5188">
      <c r="A5188" s="584" t="s">
        <v>4334</v>
      </c>
      <c r="B5188" s="585">
        <v>4.0</v>
      </c>
      <c r="C5188" s="580" t="str">
        <f t="shared" si="1"/>
        <v>FRENTE</v>
      </c>
      <c r="D5188" s="583" t="s">
        <v>8317</v>
      </c>
      <c r="E5188" s="585">
        <v>25.0</v>
      </c>
      <c r="H5188" s="580" t="str">
        <f t="shared" si="2"/>
        <v>INSERT INTO public.rack (ubicacion, pasillo, lado, almacen) VALUES('H2507F','4','FRENTE','Physical Locations/APT/Stock/Cedis I');</v>
      </c>
    </row>
    <row r="5189">
      <c r="A5189" s="584" t="s">
        <v>4322</v>
      </c>
      <c r="B5189" s="585">
        <v>4.0</v>
      </c>
      <c r="C5189" s="580" t="str">
        <f t="shared" si="1"/>
        <v>REVERSO</v>
      </c>
      <c r="D5189" s="583" t="s">
        <v>8317</v>
      </c>
      <c r="E5189" s="585">
        <v>25.0</v>
      </c>
      <c r="H5189" s="580" t="str">
        <f t="shared" si="2"/>
        <v>INSERT INTO public.rack (ubicacion, pasillo, lado, almacen) VALUES('H2507R','4','REVERSO','Physical Locations/APT/Stock/Cedis I');</v>
      </c>
    </row>
    <row r="5190">
      <c r="A5190" s="584" t="s">
        <v>4310</v>
      </c>
      <c r="B5190" s="585">
        <v>4.0</v>
      </c>
      <c r="C5190" s="580" t="str">
        <f t="shared" si="1"/>
        <v>FRENTE</v>
      </c>
      <c r="D5190" s="583" t="s">
        <v>8317</v>
      </c>
      <c r="E5190" s="585">
        <v>26.0</v>
      </c>
      <c r="H5190" s="580" t="str">
        <f t="shared" si="2"/>
        <v>INSERT INTO public.rack (ubicacion, pasillo, lado, almacen) VALUES('H2601F','4','FRENTE','Physical Locations/APT/Stock/Cedis I');</v>
      </c>
    </row>
    <row r="5191">
      <c r="A5191" s="584" t="s">
        <v>4299</v>
      </c>
      <c r="B5191" s="585">
        <v>4.0</v>
      </c>
      <c r="C5191" s="580" t="str">
        <f t="shared" si="1"/>
        <v>REVERSO</v>
      </c>
      <c r="D5191" s="583" t="s">
        <v>8317</v>
      </c>
      <c r="E5191" s="585">
        <v>26.0</v>
      </c>
      <c r="H5191" s="580" t="str">
        <f t="shared" si="2"/>
        <v>INSERT INTO public.rack (ubicacion, pasillo, lado, almacen) VALUES('H2601R','4','REVERSO','Physical Locations/APT/Stock/Cedis I');</v>
      </c>
    </row>
    <row r="5192">
      <c r="A5192" s="584" t="s">
        <v>4288</v>
      </c>
      <c r="B5192" s="585">
        <v>4.0</v>
      </c>
      <c r="C5192" s="580" t="str">
        <f t="shared" si="1"/>
        <v>FRENTE</v>
      </c>
      <c r="D5192" s="583" t="s">
        <v>8317</v>
      </c>
      <c r="E5192" s="585">
        <v>26.0</v>
      </c>
      <c r="H5192" s="580" t="str">
        <f t="shared" si="2"/>
        <v>INSERT INTO public.rack (ubicacion, pasillo, lado, almacen) VALUES('H2602F','4','FRENTE','Physical Locations/APT/Stock/Cedis I');</v>
      </c>
    </row>
    <row r="5193">
      <c r="A5193" s="584" t="s">
        <v>4275</v>
      </c>
      <c r="B5193" s="585">
        <v>4.0</v>
      </c>
      <c r="C5193" s="580" t="str">
        <f t="shared" si="1"/>
        <v>REVERSO</v>
      </c>
      <c r="D5193" s="583" t="s">
        <v>8317</v>
      </c>
      <c r="E5193" s="585">
        <v>26.0</v>
      </c>
      <c r="H5193" s="580" t="str">
        <f t="shared" si="2"/>
        <v>INSERT INTO public.rack (ubicacion, pasillo, lado, almacen) VALUES('H2602R','4','REVERSO','Physical Locations/APT/Stock/Cedis I');</v>
      </c>
    </row>
    <row r="5194">
      <c r="A5194" s="584" t="s">
        <v>4262</v>
      </c>
      <c r="B5194" s="585">
        <v>4.0</v>
      </c>
      <c r="C5194" s="580" t="str">
        <f t="shared" si="1"/>
        <v>FRENTE</v>
      </c>
      <c r="D5194" s="583" t="s">
        <v>8317</v>
      </c>
      <c r="E5194" s="585">
        <v>26.0</v>
      </c>
      <c r="H5194" s="580" t="str">
        <f t="shared" si="2"/>
        <v>INSERT INTO public.rack (ubicacion, pasillo, lado, almacen) VALUES('H2603F','4','FRENTE','Physical Locations/APT/Stock/Cedis I');</v>
      </c>
    </row>
    <row r="5195">
      <c r="A5195" s="584" t="s">
        <v>4249</v>
      </c>
      <c r="B5195" s="585">
        <v>4.0</v>
      </c>
      <c r="C5195" s="580" t="str">
        <f t="shared" si="1"/>
        <v>REVERSO</v>
      </c>
      <c r="D5195" s="583" t="s">
        <v>8317</v>
      </c>
      <c r="E5195" s="585">
        <v>26.0</v>
      </c>
      <c r="H5195" s="580" t="str">
        <f t="shared" si="2"/>
        <v>INSERT INTO public.rack (ubicacion, pasillo, lado, almacen) VALUES('H2603R','4','REVERSO','Physical Locations/APT/Stock/Cedis I');</v>
      </c>
    </row>
    <row r="5196">
      <c r="A5196" s="584" t="s">
        <v>4236</v>
      </c>
      <c r="B5196" s="585">
        <v>4.0</v>
      </c>
      <c r="C5196" s="580" t="str">
        <f t="shared" si="1"/>
        <v>FRENTE</v>
      </c>
      <c r="D5196" s="583" t="s">
        <v>8317</v>
      </c>
      <c r="E5196" s="585">
        <v>26.0</v>
      </c>
      <c r="H5196" s="580" t="str">
        <f t="shared" si="2"/>
        <v>INSERT INTO public.rack (ubicacion, pasillo, lado, almacen) VALUES('H2604F','4','FRENTE','Physical Locations/APT/Stock/Cedis I');</v>
      </c>
    </row>
    <row r="5197">
      <c r="A5197" s="584" t="s">
        <v>4222</v>
      </c>
      <c r="B5197" s="585">
        <v>4.0</v>
      </c>
      <c r="C5197" s="580" t="str">
        <f t="shared" si="1"/>
        <v>REVERSO</v>
      </c>
      <c r="D5197" s="583" t="s">
        <v>8317</v>
      </c>
      <c r="E5197" s="585">
        <v>26.0</v>
      </c>
      <c r="H5197" s="580" t="str">
        <f t="shared" si="2"/>
        <v>INSERT INTO public.rack (ubicacion, pasillo, lado, almacen) VALUES('H2604R','4','REVERSO','Physical Locations/APT/Stock/Cedis I');</v>
      </c>
    </row>
    <row r="5198">
      <c r="A5198" s="584" t="s">
        <v>4208</v>
      </c>
      <c r="B5198" s="585">
        <v>4.0</v>
      </c>
      <c r="C5198" s="580" t="str">
        <f t="shared" si="1"/>
        <v>FRENTE</v>
      </c>
      <c r="D5198" s="583" t="s">
        <v>8317</v>
      </c>
      <c r="E5198" s="585">
        <v>26.0</v>
      </c>
      <c r="H5198" s="580" t="str">
        <f t="shared" si="2"/>
        <v>INSERT INTO public.rack (ubicacion, pasillo, lado, almacen) VALUES('H2605F','4','FRENTE','Physical Locations/APT/Stock/Cedis I');</v>
      </c>
    </row>
    <row r="5199">
      <c r="A5199" s="584" t="s">
        <v>4194</v>
      </c>
      <c r="B5199" s="585">
        <v>4.0</v>
      </c>
      <c r="C5199" s="580" t="str">
        <f t="shared" si="1"/>
        <v>REVERSO</v>
      </c>
      <c r="D5199" s="583" t="s">
        <v>8317</v>
      </c>
      <c r="E5199" s="585">
        <v>26.0</v>
      </c>
      <c r="H5199" s="580" t="str">
        <f t="shared" si="2"/>
        <v>INSERT INTO public.rack (ubicacion, pasillo, lado, almacen) VALUES('H2605R','4','REVERSO','Physical Locations/APT/Stock/Cedis I');</v>
      </c>
    </row>
    <row r="5200">
      <c r="A5200" s="584" t="s">
        <v>4180</v>
      </c>
      <c r="B5200" s="585">
        <v>4.0</v>
      </c>
      <c r="C5200" s="580" t="str">
        <f t="shared" si="1"/>
        <v>FRENTE</v>
      </c>
      <c r="D5200" s="583" t="s">
        <v>8317</v>
      </c>
      <c r="E5200" s="585">
        <v>26.0</v>
      </c>
      <c r="H5200" s="580" t="str">
        <f t="shared" si="2"/>
        <v>INSERT INTO public.rack (ubicacion, pasillo, lado, almacen) VALUES('H2606F','4','FRENTE','Physical Locations/APT/Stock/Cedis I');</v>
      </c>
    </row>
    <row r="5201">
      <c r="A5201" s="584" t="s">
        <v>4167</v>
      </c>
      <c r="B5201" s="585">
        <v>4.0</v>
      </c>
      <c r="C5201" s="580" t="str">
        <f t="shared" si="1"/>
        <v>REVERSO</v>
      </c>
      <c r="D5201" s="583" t="s">
        <v>8317</v>
      </c>
      <c r="E5201" s="585">
        <v>26.0</v>
      </c>
      <c r="H5201" s="580" t="str">
        <f t="shared" si="2"/>
        <v>INSERT INTO public.rack (ubicacion, pasillo, lado, almacen) VALUES('H2606R','4','REVERSO','Physical Locations/APT/Stock/Cedis I');</v>
      </c>
    </row>
    <row r="5202">
      <c r="A5202" s="584" t="s">
        <v>4154</v>
      </c>
      <c r="B5202" s="585">
        <v>4.0</v>
      </c>
      <c r="C5202" s="580" t="str">
        <f t="shared" si="1"/>
        <v>FRENTE</v>
      </c>
      <c r="D5202" s="583" t="s">
        <v>8317</v>
      </c>
      <c r="E5202" s="585">
        <v>26.0</v>
      </c>
      <c r="H5202" s="580" t="str">
        <f t="shared" si="2"/>
        <v>INSERT INTO public.rack (ubicacion, pasillo, lado, almacen) VALUES('H2607F','4','FRENTE','Physical Locations/APT/Stock/Cedis I');</v>
      </c>
    </row>
    <row r="5203">
      <c r="A5203" s="584" t="s">
        <v>4141</v>
      </c>
      <c r="B5203" s="585">
        <v>4.0</v>
      </c>
      <c r="C5203" s="580" t="str">
        <f t="shared" si="1"/>
        <v>REVERSO</v>
      </c>
      <c r="D5203" s="583" t="s">
        <v>8317</v>
      </c>
      <c r="E5203" s="585">
        <v>26.0</v>
      </c>
      <c r="H5203" s="580" t="str">
        <f t="shared" si="2"/>
        <v>INSERT INTO public.rack (ubicacion, pasillo, lado, almacen) VALUES('H2607R','4','REVERSO','Physical Locations/APT/Stock/Cedis I');</v>
      </c>
    </row>
    <row r="5204">
      <c r="A5204" s="584" t="s">
        <v>4128</v>
      </c>
      <c r="B5204" s="585">
        <v>4.0</v>
      </c>
      <c r="C5204" s="580" t="str">
        <f t="shared" si="1"/>
        <v>FRENTE</v>
      </c>
      <c r="D5204" s="583" t="s">
        <v>8317</v>
      </c>
      <c r="E5204" s="585">
        <v>27.0</v>
      </c>
      <c r="H5204" s="580" t="str">
        <f t="shared" si="2"/>
        <v>INSERT INTO public.rack (ubicacion, pasillo, lado, almacen) VALUES('H2701F','4','FRENTE','Physical Locations/APT/Stock/Cedis I');</v>
      </c>
    </row>
    <row r="5205">
      <c r="A5205" s="584" t="s">
        <v>4115</v>
      </c>
      <c r="B5205" s="585">
        <v>4.0</v>
      </c>
      <c r="C5205" s="580" t="str">
        <f t="shared" si="1"/>
        <v>REVERSO</v>
      </c>
      <c r="D5205" s="583" t="s">
        <v>8317</v>
      </c>
      <c r="E5205" s="585">
        <v>27.0</v>
      </c>
      <c r="H5205" s="580" t="str">
        <f t="shared" si="2"/>
        <v>INSERT INTO public.rack (ubicacion, pasillo, lado, almacen) VALUES('H2701R','4','REVERSO','Physical Locations/APT/Stock/Cedis I');</v>
      </c>
    </row>
    <row r="5206">
      <c r="A5206" s="584" t="s">
        <v>4102</v>
      </c>
      <c r="B5206" s="585">
        <v>4.0</v>
      </c>
      <c r="C5206" s="580" t="str">
        <f t="shared" si="1"/>
        <v>FRENTE</v>
      </c>
      <c r="D5206" s="583" t="s">
        <v>8317</v>
      </c>
      <c r="E5206" s="585">
        <v>27.0</v>
      </c>
      <c r="H5206" s="580" t="str">
        <f t="shared" si="2"/>
        <v>INSERT INTO public.rack (ubicacion, pasillo, lado, almacen) VALUES('H2702F','4','FRENTE','Physical Locations/APT/Stock/Cedis I');</v>
      </c>
    </row>
    <row r="5207">
      <c r="A5207" s="584" t="s">
        <v>4088</v>
      </c>
      <c r="B5207" s="585">
        <v>4.0</v>
      </c>
      <c r="C5207" s="580" t="str">
        <f t="shared" si="1"/>
        <v>REVERSO</v>
      </c>
      <c r="D5207" s="583" t="s">
        <v>8317</v>
      </c>
      <c r="E5207" s="585">
        <v>27.0</v>
      </c>
      <c r="H5207" s="580" t="str">
        <f t="shared" si="2"/>
        <v>INSERT INTO public.rack (ubicacion, pasillo, lado, almacen) VALUES('H2702R','4','REVERSO','Physical Locations/APT/Stock/Cedis I');</v>
      </c>
    </row>
    <row r="5208">
      <c r="A5208" s="584" t="s">
        <v>4074</v>
      </c>
      <c r="B5208" s="585">
        <v>4.0</v>
      </c>
      <c r="C5208" s="580" t="str">
        <f t="shared" si="1"/>
        <v>FRENTE</v>
      </c>
      <c r="D5208" s="583" t="s">
        <v>8317</v>
      </c>
      <c r="E5208" s="585">
        <v>27.0</v>
      </c>
      <c r="H5208" s="580" t="str">
        <f t="shared" si="2"/>
        <v>INSERT INTO public.rack (ubicacion, pasillo, lado, almacen) VALUES('H2703F','4','FRENTE','Physical Locations/APT/Stock/Cedis I');</v>
      </c>
    </row>
    <row r="5209">
      <c r="A5209" s="584" t="s">
        <v>4060</v>
      </c>
      <c r="B5209" s="585">
        <v>4.0</v>
      </c>
      <c r="C5209" s="580" t="str">
        <f t="shared" si="1"/>
        <v>REVERSO</v>
      </c>
      <c r="D5209" s="583" t="s">
        <v>8317</v>
      </c>
      <c r="E5209" s="585">
        <v>27.0</v>
      </c>
      <c r="H5209" s="580" t="str">
        <f t="shared" si="2"/>
        <v>INSERT INTO public.rack (ubicacion, pasillo, lado, almacen) VALUES('H2703R','4','REVERSO','Physical Locations/APT/Stock/Cedis I');</v>
      </c>
    </row>
    <row r="5210">
      <c r="A5210" s="584" t="s">
        <v>4046</v>
      </c>
      <c r="B5210" s="585">
        <v>4.0</v>
      </c>
      <c r="C5210" s="580" t="str">
        <f t="shared" si="1"/>
        <v>FRENTE</v>
      </c>
      <c r="D5210" s="583" t="s">
        <v>8317</v>
      </c>
      <c r="E5210" s="585">
        <v>27.0</v>
      </c>
      <c r="H5210" s="580" t="str">
        <f t="shared" si="2"/>
        <v>INSERT INTO public.rack (ubicacion, pasillo, lado, almacen) VALUES('H2704F','4','FRENTE','Physical Locations/APT/Stock/Cedis I');</v>
      </c>
    </row>
    <row r="5211">
      <c r="A5211" s="584" t="s">
        <v>4032</v>
      </c>
      <c r="B5211" s="585">
        <v>4.0</v>
      </c>
      <c r="C5211" s="580" t="str">
        <f t="shared" si="1"/>
        <v>REVERSO</v>
      </c>
      <c r="D5211" s="583" t="s">
        <v>8317</v>
      </c>
      <c r="E5211" s="585">
        <v>27.0</v>
      </c>
      <c r="H5211" s="580" t="str">
        <f t="shared" si="2"/>
        <v>INSERT INTO public.rack (ubicacion, pasillo, lado, almacen) VALUES('H2704R','4','REVERSO','Physical Locations/APT/Stock/Cedis I');</v>
      </c>
    </row>
    <row r="5212">
      <c r="A5212" s="584" t="s">
        <v>4018</v>
      </c>
      <c r="B5212" s="585">
        <v>4.0</v>
      </c>
      <c r="C5212" s="580" t="str">
        <f t="shared" si="1"/>
        <v>FRENTE</v>
      </c>
      <c r="D5212" s="583" t="s">
        <v>8317</v>
      </c>
      <c r="E5212" s="585">
        <v>27.0</v>
      </c>
      <c r="H5212" s="580" t="str">
        <f t="shared" si="2"/>
        <v>INSERT INTO public.rack (ubicacion, pasillo, lado, almacen) VALUES('H2705F','4','FRENTE','Physical Locations/APT/Stock/Cedis I');</v>
      </c>
    </row>
    <row r="5213">
      <c r="A5213" s="584" t="s">
        <v>4004</v>
      </c>
      <c r="B5213" s="585">
        <v>4.0</v>
      </c>
      <c r="C5213" s="580" t="str">
        <f t="shared" si="1"/>
        <v>REVERSO</v>
      </c>
      <c r="D5213" s="583" t="s">
        <v>8317</v>
      </c>
      <c r="E5213" s="585">
        <v>27.0</v>
      </c>
      <c r="H5213" s="580" t="str">
        <f t="shared" si="2"/>
        <v>INSERT INTO public.rack (ubicacion, pasillo, lado, almacen) VALUES('H2705R','4','REVERSO','Physical Locations/APT/Stock/Cedis I');</v>
      </c>
    </row>
    <row r="5214">
      <c r="A5214" s="584" t="s">
        <v>3990</v>
      </c>
      <c r="B5214" s="585">
        <v>4.0</v>
      </c>
      <c r="C5214" s="580" t="str">
        <f t="shared" si="1"/>
        <v>FRENTE</v>
      </c>
      <c r="D5214" s="583" t="s">
        <v>8317</v>
      </c>
      <c r="E5214" s="585">
        <v>27.0</v>
      </c>
      <c r="H5214" s="580" t="str">
        <f t="shared" si="2"/>
        <v>INSERT INTO public.rack (ubicacion, pasillo, lado, almacen) VALUES('H2706F','4','FRENTE','Physical Locations/APT/Stock/Cedis I');</v>
      </c>
    </row>
    <row r="5215">
      <c r="A5215" s="584" t="s">
        <v>3976</v>
      </c>
      <c r="B5215" s="585">
        <v>4.0</v>
      </c>
      <c r="C5215" s="580" t="str">
        <f t="shared" si="1"/>
        <v>REVERSO</v>
      </c>
      <c r="D5215" s="583" t="s">
        <v>8317</v>
      </c>
      <c r="E5215" s="585">
        <v>27.0</v>
      </c>
      <c r="H5215" s="580" t="str">
        <f t="shared" si="2"/>
        <v>INSERT INTO public.rack (ubicacion, pasillo, lado, almacen) VALUES('H2706R','4','REVERSO','Physical Locations/APT/Stock/Cedis I');</v>
      </c>
    </row>
    <row r="5216">
      <c r="A5216" s="584" t="s">
        <v>3962</v>
      </c>
      <c r="B5216" s="585">
        <v>4.0</v>
      </c>
      <c r="C5216" s="580" t="str">
        <f t="shared" si="1"/>
        <v>FRENTE</v>
      </c>
      <c r="D5216" s="583" t="s">
        <v>8317</v>
      </c>
      <c r="E5216" s="585">
        <v>27.0</v>
      </c>
      <c r="H5216" s="580" t="str">
        <f t="shared" si="2"/>
        <v>INSERT INTO public.rack (ubicacion, pasillo, lado, almacen) VALUES('H2707F','4','FRENTE','Physical Locations/APT/Stock/Cedis I');</v>
      </c>
    </row>
    <row r="5217">
      <c r="A5217" s="584" t="s">
        <v>3948</v>
      </c>
      <c r="B5217" s="585">
        <v>4.0</v>
      </c>
      <c r="C5217" s="580" t="str">
        <f t="shared" si="1"/>
        <v>REVERSO</v>
      </c>
      <c r="D5217" s="583" t="s">
        <v>8317</v>
      </c>
      <c r="E5217" s="585">
        <v>27.0</v>
      </c>
      <c r="H5217" s="580" t="str">
        <f t="shared" si="2"/>
        <v>INSERT INTO public.rack (ubicacion, pasillo, lado, almacen) VALUES('H2707R','4','REVERSO','Physical Locations/APT/Stock/Cedis I');</v>
      </c>
    </row>
    <row r="5218">
      <c r="A5218" s="584" t="s">
        <v>3934</v>
      </c>
      <c r="B5218" s="585">
        <v>4.0</v>
      </c>
      <c r="C5218" s="580" t="str">
        <f t="shared" si="1"/>
        <v>FRENTE</v>
      </c>
      <c r="D5218" s="583" t="s">
        <v>8317</v>
      </c>
      <c r="E5218" s="585">
        <v>28.0</v>
      </c>
      <c r="H5218" s="580" t="str">
        <f t="shared" si="2"/>
        <v>INSERT INTO public.rack (ubicacion, pasillo, lado, almacen) VALUES('H2801F','4','FRENTE','Physical Locations/APT/Stock/Cedis I');</v>
      </c>
    </row>
    <row r="5219">
      <c r="A5219" s="584" t="s">
        <v>3920</v>
      </c>
      <c r="B5219" s="585">
        <v>4.0</v>
      </c>
      <c r="C5219" s="580" t="str">
        <f t="shared" si="1"/>
        <v>REVERSO</v>
      </c>
      <c r="D5219" s="583" t="s">
        <v>8317</v>
      </c>
      <c r="E5219" s="585">
        <v>28.0</v>
      </c>
      <c r="H5219" s="580" t="str">
        <f t="shared" si="2"/>
        <v>INSERT INTO public.rack (ubicacion, pasillo, lado, almacen) VALUES('H2801R','4','REVERSO','Physical Locations/APT/Stock/Cedis I');</v>
      </c>
    </row>
    <row r="5220">
      <c r="A5220" s="584" t="s">
        <v>3906</v>
      </c>
      <c r="B5220" s="585">
        <v>4.0</v>
      </c>
      <c r="C5220" s="580" t="str">
        <f t="shared" si="1"/>
        <v>FRENTE</v>
      </c>
      <c r="D5220" s="583" t="s">
        <v>8317</v>
      </c>
      <c r="E5220" s="585">
        <v>28.0</v>
      </c>
      <c r="H5220" s="580" t="str">
        <f t="shared" si="2"/>
        <v>INSERT INTO public.rack (ubicacion, pasillo, lado, almacen) VALUES('H2802F','4','FRENTE','Physical Locations/APT/Stock/Cedis I');</v>
      </c>
    </row>
    <row r="5221">
      <c r="A5221" s="584" t="s">
        <v>3892</v>
      </c>
      <c r="B5221" s="585">
        <v>4.0</v>
      </c>
      <c r="C5221" s="580" t="str">
        <f t="shared" si="1"/>
        <v>REVERSO</v>
      </c>
      <c r="D5221" s="583" t="s">
        <v>8317</v>
      </c>
      <c r="E5221" s="585">
        <v>28.0</v>
      </c>
      <c r="H5221" s="580" t="str">
        <f t="shared" si="2"/>
        <v>INSERT INTO public.rack (ubicacion, pasillo, lado, almacen) VALUES('H2802R','4','REVERSO','Physical Locations/APT/Stock/Cedis I');</v>
      </c>
    </row>
    <row r="5222">
      <c r="A5222" s="584" t="s">
        <v>3878</v>
      </c>
      <c r="B5222" s="585">
        <v>4.0</v>
      </c>
      <c r="C5222" s="580" t="str">
        <f t="shared" si="1"/>
        <v>FRENTE</v>
      </c>
      <c r="D5222" s="583" t="s">
        <v>8317</v>
      </c>
      <c r="E5222" s="585">
        <v>28.0</v>
      </c>
      <c r="H5222" s="580" t="str">
        <f t="shared" si="2"/>
        <v>INSERT INTO public.rack (ubicacion, pasillo, lado, almacen) VALUES('H2803F','4','FRENTE','Physical Locations/APT/Stock/Cedis I');</v>
      </c>
    </row>
    <row r="5223">
      <c r="A5223" s="584" t="s">
        <v>3864</v>
      </c>
      <c r="B5223" s="585">
        <v>4.0</v>
      </c>
      <c r="C5223" s="580" t="str">
        <f t="shared" si="1"/>
        <v>REVERSO</v>
      </c>
      <c r="D5223" s="583" t="s">
        <v>8317</v>
      </c>
      <c r="E5223" s="585">
        <v>28.0</v>
      </c>
      <c r="H5223" s="580" t="str">
        <f t="shared" si="2"/>
        <v>INSERT INTO public.rack (ubicacion, pasillo, lado, almacen) VALUES('H2803R','4','REVERSO','Physical Locations/APT/Stock/Cedis I');</v>
      </c>
    </row>
    <row r="5224">
      <c r="A5224" s="584" t="s">
        <v>3850</v>
      </c>
      <c r="B5224" s="585">
        <v>4.0</v>
      </c>
      <c r="C5224" s="580" t="str">
        <f t="shared" si="1"/>
        <v>FRENTE</v>
      </c>
      <c r="D5224" s="583" t="s">
        <v>8317</v>
      </c>
      <c r="E5224" s="585">
        <v>28.0</v>
      </c>
      <c r="H5224" s="580" t="str">
        <f t="shared" si="2"/>
        <v>INSERT INTO public.rack (ubicacion, pasillo, lado, almacen) VALUES('H2804F','4','FRENTE','Physical Locations/APT/Stock/Cedis I');</v>
      </c>
    </row>
    <row r="5225">
      <c r="A5225" s="584" t="s">
        <v>3836</v>
      </c>
      <c r="B5225" s="585">
        <v>4.0</v>
      </c>
      <c r="C5225" s="580" t="str">
        <f t="shared" si="1"/>
        <v>REVERSO</v>
      </c>
      <c r="D5225" s="583" t="s">
        <v>8317</v>
      </c>
      <c r="E5225" s="585">
        <v>28.0</v>
      </c>
      <c r="H5225" s="580" t="str">
        <f t="shared" si="2"/>
        <v>INSERT INTO public.rack (ubicacion, pasillo, lado, almacen) VALUES('H2804R','4','REVERSO','Physical Locations/APT/Stock/Cedis I');</v>
      </c>
    </row>
    <row r="5226">
      <c r="A5226" s="584" t="s">
        <v>3822</v>
      </c>
      <c r="B5226" s="585">
        <v>4.0</v>
      </c>
      <c r="C5226" s="580" t="str">
        <f t="shared" si="1"/>
        <v>FRENTE</v>
      </c>
      <c r="D5226" s="583" t="s">
        <v>8317</v>
      </c>
      <c r="E5226" s="585">
        <v>28.0</v>
      </c>
      <c r="H5226" s="580" t="str">
        <f t="shared" si="2"/>
        <v>INSERT INTO public.rack (ubicacion, pasillo, lado, almacen) VALUES('H2805F','4','FRENTE','Physical Locations/APT/Stock/Cedis I');</v>
      </c>
    </row>
    <row r="5227">
      <c r="A5227" s="584" t="s">
        <v>3808</v>
      </c>
      <c r="B5227" s="585">
        <v>4.0</v>
      </c>
      <c r="C5227" s="580" t="str">
        <f t="shared" si="1"/>
        <v>REVERSO</v>
      </c>
      <c r="D5227" s="583" t="s">
        <v>8317</v>
      </c>
      <c r="E5227" s="585">
        <v>28.0</v>
      </c>
      <c r="H5227" s="580" t="str">
        <f t="shared" si="2"/>
        <v>INSERT INTO public.rack (ubicacion, pasillo, lado, almacen) VALUES('H2805R','4','REVERSO','Physical Locations/APT/Stock/Cedis I');</v>
      </c>
    </row>
    <row r="5228">
      <c r="A5228" s="584" t="s">
        <v>3794</v>
      </c>
      <c r="B5228" s="585">
        <v>4.0</v>
      </c>
      <c r="C5228" s="580" t="str">
        <f t="shared" si="1"/>
        <v>FRENTE</v>
      </c>
      <c r="D5228" s="583" t="s">
        <v>8317</v>
      </c>
      <c r="E5228" s="585">
        <v>28.0</v>
      </c>
      <c r="H5228" s="580" t="str">
        <f t="shared" si="2"/>
        <v>INSERT INTO public.rack (ubicacion, pasillo, lado, almacen) VALUES('H2806F','4','FRENTE','Physical Locations/APT/Stock/Cedis I');</v>
      </c>
    </row>
    <row r="5229">
      <c r="A5229" s="584" t="s">
        <v>3780</v>
      </c>
      <c r="B5229" s="585">
        <v>4.0</v>
      </c>
      <c r="C5229" s="580" t="str">
        <f t="shared" si="1"/>
        <v>REVERSO</v>
      </c>
      <c r="D5229" s="583" t="s">
        <v>8317</v>
      </c>
      <c r="E5229" s="585">
        <v>28.0</v>
      </c>
      <c r="H5229" s="580" t="str">
        <f t="shared" si="2"/>
        <v>INSERT INTO public.rack (ubicacion, pasillo, lado, almacen) VALUES('H2806R','4','REVERSO','Physical Locations/APT/Stock/Cedis I');</v>
      </c>
    </row>
    <row r="5230">
      <c r="A5230" s="584" t="s">
        <v>3766</v>
      </c>
      <c r="B5230" s="585">
        <v>4.0</v>
      </c>
      <c r="C5230" s="580" t="str">
        <f t="shared" si="1"/>
        <v>FRENTE</v>
      </c>
      <c r="D5230" s="583" t="s">
        <v>8317</v>
      </c>
      <c r="E5230" s="585">
        <v>28.0</v>
      </c>
      <c r="H5230" s="580" t="str">
        <f t="shared" si="2"/>
        <v>INSERT INTO public.rack (ubicacion, pasillo, lado, almacen) VALUES('H2807F','4','FRENTE','Physical Locations/APT/Stock/Cedis I');</v>
      </c>
    </row>
    <row r="5231">
      <c r="A5231" s="584" t="s">
        <v>3752</v>
      </c>
      <c r="B5231" s="585">
        <v>4.0</v>
      </c>
      <c r="C5231" s="580" t="str">
        <f t="shared" si="1"/>
        <v>REVERSO</v>
      </c>
      <c r="D5231" s="583" t="s">
        <v>8317</v>
      </c>
      <c r="E5231" s="585">
        <v>28.0</v>
      </c>
      <c r="H5231" s="580" t="str">
        <f t="shared" si="2"/>
        <v>INSERT INTO public.rack (ubicacion, pasillo, lado, almacen) VALUES('H2807R','4','REVERSO','Physical Locations/APT/Stock/Cedis I');</v>
      </c>
    </row>
    <row r="5232">
      <c r="A5232" s="584" t="s">
        <v>3663</v>
      </c>
      <c r="B5232" s="585">
        <v>4.0</v>
      </c>
      <c r="C5232" s="580" t="str">
        <f t="shared" si="1"/>
        <v>FRENTE</v>
      </c>
      <c r="D5232" s="583" t="s">
        <v>8317</v>
      </c>
      <c r="E5232" s="585">
        <v>29.0</v>
      </c>
      <c r="H5232" s="580" t="str">
        <f t="shared" si="2"/>
        <v>INSERT INTO public.rack (ubicacion, pasillo, lado, almacen) VALUES('H2904F','4','FRENTE','Physical Locations/APT/Stock/Cedis I');</v>
      </c>
    </row>
    <row r="5233">
      <c r="A5233" s="584" t="s">
        <v>3649</v>
      </c>
      <c r="B5233" s="585">
        <v>4.0</v>
      </c>
      <c r="C5233" s="580" t="str">
        <f t="shared" si="1"/>
        <v>REVERSO</v>
      </c>
      <c r="D5233" s="583" t="s">
        <v>8317</v>
      </c>
      <c r="E5233" s="585">
        <v>29.0</v>
      </c>
      <c r="H5233" s="580" t="str">
        <f t="shared" si="2"/>
        <v>INSERT INTO public.rack (ubicacion, pasillo, lado, almacen) VALUES('H2904R','4','REVERSO','Physical Locations/APT/Stock/Cedis I');</v>
      </c>
    </row>
    <row r="5234">
      <c r="A5234" s="584" t="s">
        <v>3636</v>
      </c>
      <c r="B5234" s="585">
        <v>4.0</v>
      </c>
      <c r="C5234" s="580" t="str">
        <f t="shared" si="1"/>
        <v>FRENTE</v>
      </c>
      <c r="D5234" s="583" t="s">
        <v>8317</v>
      </c>
      <c r="E5234" s="585">
        <v>29.0</v>
      </c>
      <c r="H5234" s="580" t="str">
        <f t="shared" si="2"/>
        <v>INSERT INTO public.rack (ubicacion, pasillo, lado, almacen) VALUES('H2905F','4','FRENTE','Physical Locations/APT/Stock/Cedis I');</v>
      </c>
    </row>
    <row r="5235">
      <c r="A5235" s="584" t="s">
        <v>3622</v>
      </c>
      <c r="B5235" s="585">
        <v>4.0</v>
      </c>
      <c r="C5235" s="580" t="str">
        <f t="shared" si="1"/>
        <v>REVERSO</v>
      </c>
      <c r="D5235" s="583" t="s">
        <v>8317</v>
      </c>
      <c r="E5235" s="585">
        <v>29.0</v>
      </c>
      <c r="H5235" s="580" t="str">
        <f t="shared" si="2"/>
        <v>INSERT INTO public.rack (ubicacion, pasillo, lado, almacen) VALUES('H2905R','4','REVERSO','Physical Locations/APT/Stock/Cedis I');</v>
      </c>
    </row>
    <row r="5236">
      <c r="A5236" s="584" t="s">
        <v>3609</v>
      </c>
      <c r="B5236" s="585">
        <v>4.0</v>
      </c>
      <c r="C5236" s="580" t="str">
        <f t="shared" si="1"/>
        <v>FRENTE</v>
      </c>
      <c r="D5236" s="583" t="s">
        <v>8317</v>
      </c>
      <c r="E5236" s="585">
        <v>29.0</v>
      </c>
      <c r="H5236" s="580" t="str">
        <f t="shared" si="2"/>
        <v>INSERT INTO public.rack (ubicacion, pasillo, lado, almacen) VALUES('H2906F','4','FRENTE','Physical Locations/APT/Stock/Cedis I');</v>
      </c>
    </row>
    <row r="5237">
      <c r="A5237" s="584" t="s">
        <v>3595</v>
      </c>
      <c r="B5237" s="585">
        <v>4.0</v>
      </c>
      <c r="C5237" s="580" t="str">
        <f t="shared" si="1"/>
        <v>REVERSO</v>
      </c>
      <c r="D5237" s="583" t="s">
        <v>8317</v>
      </c>
      <c r="E5237" s="585">
        <v>29.0</v>
      </c>
      <c r="H5237" s="580" t="str">
        <f t="shared" si="2"/>
        <v>INSERT INTO public.rack (ubicacion, pasillo, lado, almacen) VALUES('H2906R','4','REVERSO','Physical Locations/APT/Stock/Cedis I');</v>
      </c>
    </row>
    <row r="5238">
      <c r="A5238" s="584" t="s">
        <v>3581</v>
      </c>
      <c r="B5238" s="585">
        <v>4.0</v>
      </c>
      <c r="C5238" s="580" t="str">
        <f t="shared" si="1"/>
        <v>FRENTE</v>
      </c>
      <c r="D5238" s="583" t="s">
        <v>8317</v>
      </c>
      <c r="E5238" s="585">
        <v>29.0</v>
      </c>
      <c r="H5238" s="580" t="str">
        <f t="shared" si="2"/>
        <v>INSERT INTO public.rack (ubicacion, pasillo, lado, almacen) VALUES('H2907F','4','FRENTE','Physical Locations/APT/Stock/Cedis I');</v>
      </c>
    </row>
    <row r="5239">
      <c r="A5239" s="584" t="s">
        <v>3567</v>
      </c>
      <c r="B5239" s="585">
        <v>4.0</v>
      </c>
      <c r="C5239" s="580" t="str">
        <f t="shared" si="1"/>
        <v>REVERSO</v>
      </c>
      <c r="D5239" s="583" t="s">
        <v>8317</v>
      </c>
      <c r="E5239" s="585">
        <v>29.0</v>
      </c>
      <c r="H5239" s="580" t="str">
        <f t="shared" si="2"/>
        <v>INSERT INTO public.rack (ubicacion, pasillo, lado, almacen) VALUES('H2907R','4','REVERSO','Physical Locations/APT/Stock/Cedis I');</v>
      </c>
    </row>
    <row r="5240">
      <c r="A5240" s="584" t="s">
        <v>3472</v>
      </c>
      <c r="B5240" s="585">
        <v>4.0</v>
      </c>
      <c r="C5240" s="580" t="str">
        <f t="shared" si="1"/>
        <v>FRENTE</v>
      </c>
      <c r="D5240" s="583" t="s">
        <v>8317</v>
      </c>
      <c r="E5240" s="585">
        <v>30.0</v>
      </c>
      <c r="H5240" s="580" t="str">
        <f t="shared" si="2"/>
        <v>INSERT INTO public.rack (ubicacion, pasillo, lado, almacen) VALUES('H3004F','4','FRENTE','Physical Locations/APT/Stock/Cedis I');</v>
      </c>
    </row>
    <row r="5241">
      <c r="A5241" s="584" t="s">
        <v>3457</v>
      </c>
      <c r="B5241" s="585">
        <v>4.0</v>
      </c>
      <c r="C5241" s="580" t="str">
        <f t="shared" si="1"/>
        <v>REVERSO</v>
      </c>
      <c r="D5241" s="583" t="s">
        <v>8317</v>
      </c>
      <c r="E5241" s="585">
        <v>30.0</v>
      </c>
      <c r="H5241" s="580" t="str">
        <f t="shared" si="2"/>
        <v>INSERT INTO public.rack (ubicacion, pasillo, lado, almacen) VALUES('H3004R','4','REVERSO','Physical Locations/APT/Stock/Cedis I');</v>
      </c>
    </row>
    <row r="5242">
      <c r="A5242" s="584" t="s">
        <v>3443</v>
      </c>
      <c r="B5242" s="585">
        <v>4.0</v>
      </c>
      <c r="C5242" s="580" t="str">
        <f t="shared" si="1"/>
        <v>FRENTE</v>
      </c>
      <c r="D5242" s="583" t="s">
        <v>8317</v>
      </c>
      <c r="E5242" s="585">
        <v>30.0</v>
      </c>
      <c r="H5242" s="580" t="str">
        <f t="shared" si="2"/>
        <v>INSERT INTO public.rack (ubicacion, pasillo, lado, almacen) VALUES('H3005F','4','FRENTE','Physical Locations/APT/Stock/Cedis I');</v>
      </c>
    </row>
    <row r="5243">
      <c r="A5243" s="584" t="s">
        <v>3428</v>
      </c>
      <c r="B5243" s="585">
        <v>4.0</v>
      </c>
      <c r="C5243" s="580" t="str">
        <f t="shared" si="1"/>
        <v>REVERSO</v>
      </c>
      <c r="D5243" s="583" t="s">
        <v>8317</v>
      </c>
      <c r="E5243" s="585">
        <v>30.0</v>
      </c>
      <c r="H5243" s="580" t="str">
        <f t="shared" si="2"/>
        <v>INSERT INTO public.rack (ubicacion, pasillo, lado, almacen) VALUES('H3005R','4','REVERSO','Physical Locations/APT/Stock/Cedis I');</v>
      </c>
    </row>
    <row r="5244">
      <c r="A5244" s="584" t="s">
        <v>3414</v>
      </c>
      <c r="B5244" s="585">
        <v>4.0</v>
      </c>
      <c r="C5244" s="580" t="str">
        <f t="shared" si="1"/>
        <v>FRENTE</v>
      </c>
      <c r="D5244" s="583" t="s">
        <v>8317</v>
      </c>
      <c r="E5244" s="585">
        <v>30.0</v>
      </c>
      <c r="H5244" s="580" t="str">
        <f t="shared" si="2"/>
        <v>INSERT INTO public.rack (ubicacion, pasillo, lado, almacen) VALUES('H3006F','4','FRENTE','Physical Locations/APT/Stock/Cedis I');</v>
      </c>
    </row>
    <row r="5245">
      <c r="A5245" s="584" t="s">
        <v>3399</v>
      </c>
      <c r="B5245" s="585">
        <v>4.0</v>
      </c>
      <c r="C5245" s="580" t="str">
        <f t="shared" si="1"/>
        <v>REVERSO</v>
      </c>
      <c r="D5245" s="583" t="s">
        <v>8317</v>
      </c>
      <c r="E5245" s="585">
        <v>30.0</v>
      </c>
      <c r="H5245" s="580" t="str">
        <f t="shared" si="2"/>
        <v>INSERT INTO public.rack (ubicacion, pasillo, lado, almacen) VALUES('H3006R','4','REVERSO','Physical Locations/APT/Stock/Cedis I');</v>
      </c>
    </row>
    <row r="5246">
      <c r="A5246" s="584" t="s">
        <v>3385</v>
      </c>
      <c r="B5246" s="585">
        <v>4.0</v>
      </c>
      <c r="C5246" s="580" t="str">
        <f t="shared" si="1"/>
        <v>FRENTE</v>
      </c>
      <c r="D5246" s="583" t="s">
        <v>8317</v>
      </c>
      <c r="E5246" s="585">
        <v>30.0</v>
      </c>
      <c r="H5246" s="580" t="str">
        <f t="shared" si="2"/>
        <v>INSERT INTO public.rack (ubicacion, pasillo, lado, almacen) VALUES('H3007F','4','FRENTE','Physical Locations/APT/Stock/Cedis I');</v>
      </c>
    </row>
    <row r="5247">
      <c r="A5247" s="584" t="s">
        <v>3370</v>
      </c>
      <c r="B5247" s="585">
        <v>4.0</v>
      </c>
      <c r="C5247" s="580" t="str">
        <f t="shared" si="1"/>
        <v>REVERSO</v>
      </c>
      <c r="D5247" s="583" t="s">
        <v>8317</v>
      </c>
      <c r="E5247" s="585">
        <v>30.0</v>
      </c>
      <c r="H5247" s="580" t="str">
        <f t="shared" si="2"/>
        <v>INSERT INTO public.rack (ubicacion, pasillo, lado, almacen) VALUES('H3007R','4','REVERSO','Physical Locations/APT/Stock/Cedis I');</v>
      </c>
    </row>
    <row r="5248">
      <c r="A5248" s="584" t="s">
        <v>3358</v>
      </c>
      <c r="B5248" s="585">
        <v>4.0</v>
      </c>
      <c r="C5248" s="580" t="str">
        <f t="shared" si="1"/>
        <v>FRENTE</v>
      </c>
      <c r="D5248" s="583" t="s">
        <v>8317</v>
      </c>
      <c r="E5248" s="585">
        <v>31.0</v>
      </c>
      <c r="H5248" s="580" t="str">
        <f t="shared" si="2"/>
        <v>INSERT INTO public.rack (ubicacion, pasillo, lado, almacen) VALUES('H3101F','4','FRENTE','Physical Locations/APT/Stock/Cedis I');</v>
      </c>
    </row>
    <row r="5249">
      <c r="A5249" s="584" t="s">
        <v>3345</v>
      </c>
      <c r="B5249" s="585">
        <v>4.0</v>
      </c>
      <c r="C5249" s="580" t="str">
        <f t="shared" si="1"/>
        <v>REVERSO</v>
      </c>
      <c r="D5249" s="583" t="s">
        <v>8317</v>
      </c>
      <c r="E5249" s="585">
        <v>31.0</v>
      </c>
      <c r="H5249" s="580" t="str">
        <f t="shared" si="2"/>
        <v>INSERT INTO public.rack (ubicacion, pasillo, lado, almacen) VALUES('H3101R','4','REVERSO','Physical Locations/APT/Stock/Cedis I');</v>
      </c>
    </row>
    <row r="5250">
      <c r="A5250" s="584" t="s">
        <v>3333</v>
      </c>
      <c r="B5250" s="585">
        <v>4.0</v>
      </c>
      <c r="C5250" s="580" t="str">
        <f t="shared" si="1"/>
        <v>FRENTE</v>
      </c>
      <c r="D5250" s="583" t="s">
        <v>8317</v>
      </c>
      <c r="E5250" s="585">
        <v>31.0</v>
      </c>
      <c r="H5250" s="580" t="str">
        <f t="shared" si="2"/>
        <v>INSERT INTO public.rack (ubicacion, pasillo, lado, almacen) VALUES('H3102F','4','FRENTE','Physical Locations/APT/Stock/Cedis I');</v>
      </c>
    </row>
    <row r="5251">
      <c r="A5251" s="584" t="s">
        <v>3320</v>
      </c>
      <c r="B5251" s="585">
        <v>4.0</v>
      </c>
      <c r="C5251" s="580" t="str">
        <f t="shared" si="1"/>
        <v>REVERSO</v>
      </c>
      <c r="D5251" s="583" t="s">
        <v>8317</v>
      </c>
      <c r="E5251" s="585">
        <v>31.0</v>
      </c>
      <c r="H5251" s="580" t="str">
        <f t="shared" si="2"/>
        <v>INSERT INTO public.rack (ubicacion, pasillo, lado, almacen) VALUES('H3102R','4','REVERSO','Physical Locations/APT/Stock/Cedis I');</v>
      </c>
    </row>
    <row r="5252">
      <c r="A5252" s="584" t="s">
        <v>3309</v>
      </c>
      <c r="B5252" s="585">
        <v>4.0</v>
      </c>
      <c r="C5252" s="580" t="str">
        <f t="shared" si="1"/>
        <v>FRENTE</v>
      </c>
      <c r="D5252" s="583" t="s">
        <v>8317</v>
      </c>
      <c r="E5252" s="585">
        <v>31.0</v>
      </c>
      <c r="H5252" s="580" t="str">
        <f t="shared" si="2"/>
        <v>INSERT INTO public.rack (ubicacion, pasillo, lado, almacen) VALUES('H3103F','4','FRENTE','Physical Locations/APT/Stock/Cedis I');</v>
      </c>
    </row>
    <row r="5253">
      <c r="A5253" s="584" t="s">
        <v>3296</v>
      </c>
      <c r="B5253" s="585">
        <v>4.0</v>
      </c>
      <c r="C5253" s="580" t="str">
        <f t="shared" si="1"/>
        <v>REVERSO</v>
      </c>
      <c r="D5253" s="583" t="s">
        <v>8317</v>
      </c>
      <c r="E5253" s="585">
        <v>31.0</v>
      </c>
      <c r="H5253" s="580" t="str">
        <f t="shared" si="2"/>
        <v>INSERT INTO public.rack (ubicacion, pasillo, lado, almacen) VALUES('H3103R','4','REVERSO','Physical Locations/APT/Stock/Cedis I');</v>
      </c>
    </row>
    <row r="5254">
      <c r="A5254" s="584" t="s">
        <v>3281</v>
      </c>
      <c r="B5254" s="585">
        <v>4.0</v>
      </c>
      <c r="C5254" s="580" t="str">
        <f t="shared" si="1"/>
        <v>FRENTE</v>
      </c>
      <c r="D5254" s="583" t="s">
        <v>8317</v>
      </c>
      <c r="E5254" s="585">
        <v>31.0</v>
      </c>
      <c r="H5254" s="580" t="str">
        <f t="shared" si="2"/>
        <v>INSERT INTO public.rack (ubicacion, pasillo, lado, almacen) VALUES('H3104F','4','FRENTE','Physical Locations/APT/Stock/Cedis I');</v>
      </c>
    </row>
    <row r="5255">
      <c r="A5255" s="584" t="s">
        <v>3266</v>
      </c>
      <c r="B5255" s="585">
        <v>4.0</v>
      </c>
      <c r="C5255" s="580" t="str">
        <f t="shared" si="1"/>
        <v>REVERSO</v>
      </c>
      <c r="D5255" s="583" t="s">
        <v>8317</v>
      </c>
      <c r="E5255" s="585">
        <v>31.0</v>
      </c>
      <c r="H5255" s="580" t="str">
        <f t="shared" si="2"/>
        <v>INSERT INTO public.rack (ubicacion, pasillo, lado, almacen) VALUES('H3104R','4','REVERSO','Physical Locations/APT/Stock/Cedis I');</v>
      </c>
    </row>
    <row r="5256">
      <c r="A5256" s="584" t="s">
        <v>3251</v>
      </c>
      <c r="B5256" s="585">
        <v>4.0</v>
      </c>
      <c r="C5256" s="580" t="str">
        <f t="shared" si="1"/>
        <v>FRENTE</v>
      </c>
      <c r="D5256" s="583" t="s">
        <v>8317</v>
      </c>
      <c r="E5256" s="585">
        <v>31.0</v>
      </c>
      <c r="H5256" s="580" t="str">
        <f t="shared" si="2"/>
        <v>INSERT INTO public.rack (ubicacion, pasillo, lado, almacen) VALUES('H3105F','4','FRENTE','Physical Locations/APT/Stock/Cedis I');</v>
      </c>
    </row>
    <row r="5257">
      <c r="A5257" s="584" t="s">
        <v>3236</v>
      </c>
      <c r="B5257" s="585">
        <v>4.0</v>
      </c>
      <c r="C5257" s="580" t="str">
        <f t="shared" si="1"/>
        <v>REVERSO</v>
      </c>
      <c r="D5257" s="583" t="s">
        <v>8317</v>
      </c>
      <c r="E5257" s="585">
        <v>31.0</v>
      </c>
      <c r="H5257" s="580" t="str">
        <f t="shared" si="2"/>
        <v>INSERT INTO public.rack (ubicacion, pasillo, lado, almacen) VALUES('H3105R','4','REVERSO','Physical Locations/APT/Stock/Cedis I');</v>
      </c>
    </row>
    <row r="5258">
      <c r="A5258" s="584" t="s">
        <v>3221</v>
      </c>
      <c r="B5258" s="585">
        <v>4.0</v>
      </c>
      <c r="C5258" s="580" t="str">
        <f t="shared" si="1"/>
        <v>FRENTE</v>
      </c>
      <c r="D5258" s="583" t="s">
        <v>8317</v>
      </c>
      <c r="E5258" s="585">
        <v>31.0</v>
      </c>
      <c r="H5258" s="580" t="str">
        <f t="shared" si="2"/>
        <v>INSERT INTO public.rack (ubicacion, pasillo, lado, almacen) VALUES('H3106F','4','FRENTE','Physical Locations/APT/Stock/Cedis I');</v>
      </c>
    </row>
    <row r="5259">
      <c r="A5259" s="584" t="s">
        <v>3206</v>
      </c>
      <c r="B5259" s="585">
        <v>4.0</v>
      </c>
      <c r="C5259" s="580" t="str">
        <f t="shared" si="1"/>
        <v>REVERSO</v>
      </c>
      <c r="D5259" s="583" t="s">
        <v>8317</v>
      </c>
      <c r="E5259" s="585">
        <v>31.0</v>
      </c>
      <c r="H5259" s="580" t="str">
        <f t="shared" si="2"/>
        <v>INSERT INTO public.rack (ubicacion, pasillo, lado, almacen) VALUES('H3106R','4','REVERSO','Physical Locations/APT/Stock/Cedis I');</v>
      </c>
    </row>
    <row r="5260">
      <c r="A5260" s="584" t="s">
        <v>3191</v>
      </c>
      <c r="B5260" s="585">
        <v>4.0</v>
      </c>
      <c r="C5260" s="580" t="str">
        <f t="shared" si="1"/>
        <v>FRENTE</v>
      </c>
      <c r="D5260" s="583" t="s">
        <v>8317</v>
      </c>
      <c r="E5260" s="585">
        <v>31.0</v>
      </c>
      <c r="H5260" s="580" t="str">
        <f t="shared" si="2"/>
        <v>INSERT INTO public.rack (ubicacion, pasillo, lado, almacen) VALUES('H3107F','4','FRENTE','Physical Locations/APT/Stock/Cedis I');</v>
      </c>
    </row>
    <row r="5261">
      <c r="A5261" s="584" t="s">
        <v>3176</v>
      </c>
      <c r="B5261" s="585">
        <v>4.0</v>
      </c>
      <c r="C5261" s="580" t="str">
        <f t="shared" si="1"/>
        <v>REVERSO</v>
      </c>
      <c r="D5261" s="583" t="s">
        <v>8317</v>
      </c>
      <c r="E5261" s="585">
        <v>31.0</v>
      </c>
      <c r="H5261" s="580" t="str">
        <f t="shared" si="2"/>
        <v>INSERT INTO public.rack (ubicacion, pasillo, lado, almacen) VALUES('H3107R','4','REVERSO','Physical Locations/APT/Stock/Cedis I');</v>
      </c>
    </row>
    <row r="5262">
      <c r="A5262" s="584" t="s">
        <v>3163</v>
      </c>
      <c r="B5262" s="585">
        <v>4.0</v>
      </c>
      <c r="C5262" s="580" t="str">
        <f t="shared" si="1"/>
        <v>FRENTE</v>
      </c>
      <c r="D5262" s="583" t="s">
        <v>8317</v>
      </c>
      <c r="E5262" s="585">
        <v>32.0</v>
      </c>
      <c r="H5262" s="580" t="str">
        <f t="shared" si="2"/>
        <v>INSERT INTO public.rack (ubicacion, pasillo, lado, almacen) VALUES('H3201F','4','FRENTE','Physical Locations/APT/Stock/Cedis I');</v>
      </c>
    </row>
    <row r="5263">
      <c r="A5263" s="584" t="s">
        <v>3150</v>
      </c>
      <c r="B5263" s="585">
        <v>4.0</v>
      </c>
      <c r="C5263" s="580" t="str">
        <f t="shared" si="1"/>
        <v>REVERSO</v>
      </c>
      <c r="D5263" s="583" t="s">
        <v>8317</v>
      </c>
      <c r="E5263" s="585">
        <v>32.0</v>
      </c>
      <c r="H5263" s="580" t="str">
        <f t="shared" si="2"/>
        <v>INSERT INTO public.rack (ubicacion, pasillo, lado, almacen) VALUES('H3201R','4','REVERSO','Physical Locations/APT/Stock/Cedis I');</v>
      </c>
    </row>
    <row r="5264">
      <c r="A5264" s="584" t="s">
        <v>3137</v>
      </c>
      <c r="B5264" s="585">
        <v>4.0</v>
      </c>
      <c r="C5264" s="580" t="str">
        <f t="shared" si="1"/>
        <v>FRENTE</v>
      </c>
      <c r="D5264" s="583" t="s">
        <v>8317</v>
      </c>
      <c r="E5264" s="585">
        <v>32.0</v>
      </c>
      <c r="H5264" s="580" t="str">
        <f t="shared" si="2"/>
        <v>INSERT INTO public.rack (ubicacion, pasillo, lado, almacen) VALUES('H3202F','4','FRENTE','Physical Locations/APT/Stock/Cedis I');</v>
      </c>
    </row>
    <row r="5265">
      <c r="A5265" s="584" t="s">
        <v>3124</v>
      </c>
      <c r="B5265" s="585">
        <v>4.0</v>
      </c>
      <c r="C5265" s="580" t="str">
        <f t="shared" si="1"/>
        <v>REVERSO</v>
      </c>
      <c r="D5265" s="583" t="s">
        <v>8317</v>
      </c>
      <c r="E5265" s="585">
        <v>32.0</v>
      </c>
      <c r="H5265" s="580" t="str">
        <f t="shared" si="2"/>
        <v>INSERT INTO public.rack (ubicacion, pasillo, lado, almacen) VALUES('H3202R','4','REVERSO','Physical Locations/APT/Stock/Cedis I');</v>
      </c>
    </row>
    <row r="5266">
      <c r="A5266" s="584" t="s">
        <v>3111</v>
      </c>
      <c r="B5266" s="585">
        <v>4.0</v>
      </c>
      <c r="C5266" s="580" t="str">
        <f t="shared" si="1"/>
        <v>FRENTE</v>
      </c>
      <c r="D5266" s="583" t="s">
        <v>8317</v>
      </c>
      <c r="E5266" s="585">
        <v>32.0</v>
      </c>
      <c r="H5266" s="580" t="str">
        <f t="shared" si="2"/>
        <v>INSERT INTO public.rack (ubicacion, pasillo, lado, almacen) VALUES('H3203F','4','FRENTE','Physical Locations/APT/Stock/Cedis I');</v>
      </c>
    </row>
    <row r="5267">
      <c r="A5267" s="584" t="s">
        <v>3098</v>
      </c>
      <c r="B5267" s="585">
        <v>4.0</v>
      </c>
      <c r="C5267" s="580" t="str">
        <f t="shared" si="1"/>
        <v>REVERSO</v>
      </c>
      <c r="D5267" s="583" t="s">
        <v>8317</v>
      </c>
      <c r="E5267" s="585">
        <v>32.0</v>
      </c>
      <c r="H5267" s="580" t="str">
        <f t="shared" si="2"/>
        <v>INSERT INTO public.rack (ubicacion, pasillo, lado, almacen) VALUES('H3203R','4','REVERSO','Physical Locations/APT/Stock/Cedis I');</v>
      </c>
    </row>
    <row r="5268">
      <c r="A5268" s="584" t="s">
        <v>3083</v>
      </c>
      <c r="B5268" s="585">
        <v>4.0</v>
      </c>
      <c r="C5268" s="580" t="str">
        <f t="shared" si="1"/>
        <v>FRENTE</v>
      </c>
      <c r="D5268" s="583" t="s">
        <v>8317</v>
      </c>
      <c r="E5268" s="585">
        <v>32.0</v>
      </c>
      <c r="H5268" s="580" t="str">
        <f t="shared" si="2"/>
        <v>INSERT INTO public.rack (ubicacion, pasillo, lado, almacen) VALUES('H3204F','4','FRENTE','Physical Locations/APT/Stock/Cedis I');</v>
      </c>
    </row>
    <row r="5269">
      <c r="A5269" s="584" t="s">
        <v>3068</v>
      </c>
      <c r="B5269" s="585">
        <v>4.0</v>
      </c>
      <c r="C5269" s="580" t="str">
        <f t="shared" si="1"/>
        <v>REVERSO</v>
      </c>
      <c r="D5269" s="583" t="s">
        <v>8317</v>
      </c>
      <c r="E5269" s="585">
        <v>32.0</v>
      </c>
      <c r="H5269" s="580" t="str">
        <f t="shared" si="2"/>
        <v>INSERT INTO public.rack (ubicacion, pasillo, lado, almacen) VALUES('H3204R','4','REVERSO','Physical Locations/APT/Stock/Cedis I');</v>
      </c>
    </row>
    <row r="5270">
      <c r="A5270" s="584" t="s">
        <v>3053</v>
      </c>
      <c r="B5270" s="585">
        <v>4.0</v>
      </c>
      <c r="C5270" s="580" t="str">
        <f t="shared" si="1"/>
        <v>FRENTE</v>
      </c>
      <c r="D5270" s="583" t="s">
        <v>8317</v>
      </c>
      <c r="E5270" s="585">
        <v>32.0</v>
      </c>
      <c r="H5270" s="580" t="str">
        <f t="shared" si="2"/>
        <v>INSERT INTO public.rack (ubicacion, pasillo, lado, almacen) VALUES('H3205F','4','FRENTE','Physical Locations/APT/Stock/Cedis I');</v>
      </c>
    </row>
    <row r="5271">
      <c r="A5271" s="584" t="s">
        <v>3038</v>
      </c>
      <c r="B5271" s="585">
        <v>4.0</v>
      </c>
      <c r="C5271" s="580" t="str">
        <f t="shared" si="1"/>
        <v>REVERSO</v>
      </c>
      <c r="D5271" s="583" t="s">
        <v>8317</v>
      </c>
      <c r="E5271" s="585">
        <v>32.0</v>
      </c>
      <c r="H5271" s="580" t="str">
        <f t="shared" si="2"/>
        <v>INSERT INTO public.rack (ubicacion, pasillo, lado, almacen) VALUES('H3205R','4','REVERSO','Physical Locations/APT/Stock/Cedis I');</v>
      </c>
    </row>
    <row r="5272">
      <c r="A5272" s="584" t="s">
        <v>3023</v>
      </c>
      <c r="B5272" s="585">
        <v>4.0</v>
      </c>
      <c r="C5272" s="580" t="str">
        <f t="shared" si="1"/>
        <v>FRENTE</v>
      </c>
      <c r="D5272" s="583" t="s">
        <v>8317</v>
      </c>
      <c r="E5272" s="585">
        <v>32.0</v>
      </c>
      <c r="H5272" s="580" t="str">
        <f t="shared" si="2"/>
        <v>INSERT INTO public.rack (ubicacion, pasillo, lado, almacen) VALUES('H3206F','4','FRENTE','Physical Locations/APT/Stock/Cedis I');</v>
      </c>
    </row>
    <row r="5273">
      <c r="A5273" s="584" t="s">
        <v>3008</v>
      </c>
      <c r="B5273" s="585">
        <v>4.0</v>
      </c>
      <c r="C5273" s="580" t="str">
        <f t="shared" si="1"/>
        <v>REVERSO</v>
      </c>
      <c r="D5273" s="583" t="s">
        <v>8317</v>
      </c>
      <c r="E5273" s="585">
        <v>32.0</v>
      </c>
      <c r="H5273" s="580" t="str">
        <f t="shared" si="2"/>
        <v>INSERT INTO public.rack (ubicacion, pasillo, lado, almacen) VALUES('H3206R','4','REVERSO','Physical Locations/APT/Stock/Cedis I');</v>
      </c>
    </row>
    <row r="5274">
      <c r="A5274" s="584" t="s">
        <v>2993</v>
      </c>
      <c r="B5274" s="585">
        <v>4.0</v>
      </c>
      <c r="C5274" s="580" t="str">
        <f t="shared" si="1"/>
        <v>FRENTE</v>
      </c>
      <c r="D5274" s="583" t="s">
        <v>8317</v>
      </c>
      <c r="E5274" s="585">
        <v>32.0</v>
      </c>
      <c r="H5274" s="580" t="str">
        <f t="shared" si="2"/>
        <v>INSERT INTO public.rack (ubicacion, pasillo, lado, almacen) VALUES('H3207F','4','FRENTE','Physical Locations/APT/Stock/Cedis I');</v>
      </c>
    </row>
    <row r="5275">
      <c r="A5275" s="584" t="s">
        <v>2978</v>
      </c>
      <c r="B5275" s="585">
        <v>4.0</v>
      </c>
      <c r="C5275" s="580" t="str">
        <f t="shared" si="1"/>
        <v>REVERSO</v>
      </c>
      <c r="D5275" s="583" t="s">
        <v>8317</v>
      </c>
      <c r="E5275" s="585">
        <v>32.0</v>
      </c>
      <c r="H5275" s="580" t="str">
        <f t="shared" si="2"/>
        <v>INSERT INTO public.rack (ubicacion, pasillo, lado, almacen) VALUES('H3207R','4','REVERSO','Physical Locations/APT/Stock/Cedis I');</v>
      </c>
    </row>
    <row r="5276">
      <c r="A5276" s="584" t="s">
        <v>2963</v>
      </c>
      <c r="B5276" s="585">
        <v>4.0</v>
      </c>
      <c r="C5276" s="580" t="str">
        <f t="shared" si="1"/>
        <v>FRENTE</v>
      </c>
      <c r="D5276" s="583" t="s">
        <v>8317</v>
      </c>
      <c r="E5276" s="585">
        <v>33.0</v>
      </c>
      <c r="H5276" s="580" t="str">
        <f t="shared" si="2"/>
        <v>INSERT INTO public.rack (ubicacion, pasillo, lado, almacen) VALUES('H3301F','4','FRENTE','Physical Locations/APT/Stock/Cedis I');</v>
      </c>
    </row>
    <row r="5277">
      <c r="A5277" s="584" t="s">
        <v>2948</v>
      </c>
      <c r="B5277" s="585">
        <v>4.0</v>
      </c>
      <c r="C5277" s="580" t="str">
        <f t="shared" si="1"/>
        <v>REVERSO</v>
      </c>
      <c r="D5277" s="583" t="s">
        <v>8317</v>
      </c>
      <c r="E5277" s="585">
        <v>33.0</v>
      </c>
      <c r="H5277" s="580" t="str">
        <f t="shared" si="2"/>
        <v>INSERT INTO public.rack (ubicacion, pasillo, lado, almacen) VALUES('H3301R','4','REVERSO','Physical Locations/APT/Stock/Cedis I');</v>
      </c>
    </row>
    <row r="5278">
      <c r="A5278" s="584" t="s">
        <v>2933</v>
      </c>
      <c r="B5278" s="585">
        <v>4.0</v>
      </c>
      <c r="C5278" s="580" t="str">
        <f t="shared" si="1"/>
        <v>FRENTE</v>
      </c>
      <c r="D5278" s="583" t="s">
        <v>8317</v>
      </c>
      <c r="E5278" s="585">
        <v>33.0</v>
      </c>
      <c r="H5278" s="580" t="str">
        <f t="shared" si="2"/>
        <v>INSERT INTO public.rack (ubicacion, pasillo, lado, almacen) VALUES('H3302F','4','FRENTE','Physical Locations/APT/Stock/Cedis I');</v>
      </c>
    </row>
    <row r="5279">
      <c r="A5279" s="584" t="s">
        <v>2918</v>
      </c>
      <c r="B5279" s="585">
        <v>4.0</v>
      </c>
      <c r="C5279" s="580" t="str">
        <f t="shared" si="1"/>
        <v>REVERSO</v>
      </c>
      <c r="D5279" s="583" t="s">
        <v>8317</v>
      </c>
      <c r="E5279" s="585">
        <v>33.0</v>
      </c>
      <c r="H5279" s="580" t="str">
        <f t="shared" si="2"/>
        <v>INSERT INTO public.rack (ubicacion, pasillo, lado, almacen) VALUES('H3302R','4','REVERSO','Physical Locations/APT/Stock/Cedis I');</v>
      </c>
    </row>
    <row r="5280">
      <c r="A5280" s="584" t="s">
        <v>2903</v>
      </c>
      <c r="B5280" s="585">
        <v>4.0</v>
      </c>
      <c r="C5280" s="580" t="str">
        <f t="shared" si="1"/>
        <v>FRENTE</v>
      </c>
      <c r="D5280" s="583" t="s">
        <v>8317</v>
      </c>
      <c r="E5280" s="585">
        <v>33.0</v>
      </c>
      <c r="H5280" s="580" t="str">
        <f t="shared" si="2"/>
        <v>INSERT INTO public.rack (ubicacion, pasillo, lado, almacen) VALUES('H3303F','4','FRENTE','Physical Locations/APT/Stock/Cedis I');</v>
      </c>
    </row>
    <row r="5281">
      <c r="A5281" s="584" t="s">
        <v>2888</v>
      </c>
      <c r="B5281" s="585">
        <v>4.0</v>
      </c>
      <c r="C5281" s="580" t="str">
        <f t="shared" si="1"/>
        <v>REVERSO</v>
      </c>
      <c r="D5281" s="583" t="s">
        <v>8317</v>
      </c>
      <c r="E5281" s="585">
        <v>33.0</v>
      </c>
      <c r="H5281" s="580" t="str">
        <f t="shared" si="2"/>
        <v>INSERT INTO public.rack (ubicacion, pasillo, lado, almacen) VALUES('H3303R','4','REVERSO','Physical Locations/APT/Stock/Cedis I');</v>
      </c>
    </row>
    <row r="5282">
      <c r="A5282" s="584" t="s">
        <v>2872</v>
      </c>
      <c r="B5282" s="585">
        <v>4.0</v>
      </c>
      <c r="C5282" s="580" t="str">
        <f t="shared" si="1"/>
        <v>FRENTE</v>
      </c>
      <c r="D5282" s="583" t="s">
        <v>8317</v>
      </c>
      <c r="E5282" s="585">
        <v>33.0</v>
      </c>
      <c r="H5282" s="580" t="str">
        <f t="shared" si="2"/>
        <v>INSERT INTO public.rack (ubicacion, pasillo, lado, almacen) VALUES('H3304F','4','FRENTE','Physical Locations/APT/Stock/Cedis I');</v>
      </c>
    </row>
    <row r="5283">
      <c r="A5283" s="584" t="s">
        <v>2857</v>
      </c>
      <c r="B5283" s="585">
        <v>4.0</v>
      </c>
      <c r="C5283" s="580" t="str">
        <f t="shared" si="1"/>
        <v>REVERSO</v>
      </c>
      <c r="D5283" s="583" t="s">
        <v>8317</v>
      </c>
      <c r="E5283" s="585">
        <v>33.0</v>
      </c>
      <c r="H5283" s="580" t="str">
        <f t="shared" si="2"/>
        <v>INSERT INTO public.rack (ubicacion, pasillo, lado, almacen) VALUES('H3304R','4','REVERSO','Physical Locations/APT/Stock/Cedis I');</v>
      </c>
    </row>
    <row r="5284">
      <c r="A5284" s="584" t="s">
        <v>2841</v>
      </c>
      <c r="B5284" s="585">
        <v>4.0</v>
      </c>
      <c r="C5284" s="580" t="str">
        <f t="shared" si="1"/>
        <v>FRENTE</v>
      </c>
      <c r="D5284" s="583" t="s">
        <v>8317</v>
      </c>
      <c r="E5284" s="585">
        <v>33.0</v>
      </c>
      <c r="H5284" s="580" t="str">
        <f t="shared" si="2"/>
        <v>INSERT INTO public.rack (ubicacion, pasillo, lado, almacen) VALUES('H3305F','4','FRENTE','Physical Locations/APT/Stock/Cedis I');</v>
      </c>
    </row>
    <row r="5285">
      <c r="A5285" s="584" t="s">
        <v>2825</v>
      </c>
      <c r="B5285" s="585">
        <v>4.0</v>
      </c>
      <c r="C5285" s="580" t="str">
        <f t="shared" si="1"/>
        <v>REVERSO</v>
      </c>
      <c r="D5285" s="583" t="s">
        <v>8317</v>
      </c>
      <c r="E5285" s="585">
        <v>33.0</v>
      </c>
      <c r="H5285" s="580" t="str">
        <f t="shared" si="2"/>
        <v>INSERT INTO public.rack (ubicacion, pasillo, lado, almacen) VALUES('H3305R','4','REVERSO','Physical Locations/APT/Stock/Cedis I');</v>
      </c>
    </row>
    <row r="5286">
      <c r="A5286" s="584" t="s">
        <v>2809</v>
      </c>
      <c r="B5286" s="585">
        <v>4.0</v>
      </c>
      <c r="C5286" s="580" t="str">
        <f t="shared" si="1"/>
        <v>FRENTE</v>
      </c>
      <c r="D5286" s="583" t="s">
        <v>8317</v>
      </c>
      <c r="E5286" s="585">
        <v>33.0</v>
      </c>
      <c r="H5286" s="580" t="str">
        <f t="shared" si="2"/>
        <v>INSERT INTO public.rack (ubicacion, pasillo, lado, almacen) VALUES('H3306F','4','FRENTE','Physical Locations/APT/Stock/Cedis I');</v>
      </c>
    </row>
    <row r="5287">
      <c r="A5287" s="584" t="s">
        <v>2793</v>
      </c>
      <c r="B5287" s="585">
        <v>4.0</v>
      </c>
      <c r="C5287" s="580" t="str">
        <f t="shared" si="1"/>
        <v>REVERSO</v>
      </c>
      <c r="D5287" s="583" t="s">
        <v>8317</v>
      </c>
      <c r="E5287" s="585">
        <v>33.0</v>
      </c>
      <c r="H5287" s="580" t="str">
        <f t="shared" si="2"/>
        <v>INSERT INTO public.rack (ubicacion, pasillo, lado, almacen) VALUES('H3306R','4','REVERSO','Physical Locations/APT/Stock/Cedis I');</v>
      </c>
    </row>
    <row r="5288">
      <c r="A5288" s="584" t="s">
        <v>2777</v>
      </c>
      <c r="B5288" s="585">
        <v>4.0</v>
      </c>
      <c r="C5288" s="580" t="str">
        <f t="shared" si="1"/>
        <v>FRENTE</v>
      </c>
      <c r="D5288" s="583" t="s">
        <v>8317</v>
      </c>
      <c r="E5288" s="585">
        <v>33.0</v>
      </c>
      <c r="H5288" s="580" t="str">
        <f t="shared" si="2"/>
        <v>INSERT INTO public.rack (ubicacion, pasillo, lado, almacen) VALUES('H3307F','4','FRENTE','Physical Locations/APT/Stock/Cedis I');</v>
      </c>
    </row>
    <row r="5289">
      <c r="A5289" s="584" t="s">
        <v>2761</v>
      </c>
      <c r="B5289" s="585">
        <v>4.0</v>
      </c>
      <c r="C5289" s="580" t="str">
        <f t="shared" si="1"/>
        <v>REVERSO</v>
      </c>
      <c r="D5289" s="583" t="s">
        <v>8317</v>
      </c>
      <c r="E5289" s="585">
        <v>33.0</v>
      </c>
      <c r="H5289" s="580" t="str">
        <f t="shared" si="2"/>
        <v>INSERT INTO public.rack (ubicacion, pasillo, lado, almacen) VALUES('H3307R','4','REVERSO','Physical Locations/APT/Stock/Cedis I');</v>
      </c>
    </row>
    <row r="5290">
      <c r="A5290" s="584" t="s">
        <v>2745</v>
      </c>
      <c r="B5290" s="585">
        <v>4.0</v>
      </c>
      <c r="C5290" s="580" t="str">
        <f t="shared" si="1"/>
        <v>FRENTE</v>
      </c>
      <c r="D5290" s="583" t="s">
        <v>8317</v>
      </c>
      <c r="E5290" s="585">
        <v>34.0</v>
      </c>
      <c r="H5290" s="580" t="str">
        <f t="shared" si="2"/>
        <v>INSERT INTO public.rack (ubicacion, pasillo, lado, almacen) VALUES('H3401F','4','FRENTE','Physical Locations/APT/Stock/Cedis I');</v>
      </c>
    </row>
    <row r="5291">
      <c r="A5291" s="584" t="s">
        <v>2729</v>
      </c>
      <c r="B5291" s="585">
        <v>4.0</v>
      </c>
      <c r="C5291" s="580" t="str">
        <f t="shared" si="1"/>
        <v>REVERSO</v>
      </c>
      <c r="D5291" s="583" t="s">
        <v>8317</v>
      </c>
      <c r="E5291" s="585">
        <v>34.0</v>
      </c>
      <c r="H5291" s="580" t="str">
        <f t="shared" si="2"/>
        <v>INSERT INTO public.rack (ubicacion, pasillo, lado, almacen) VALUES('H3401R','4','REVERSO','Physical Locations/APT/Stock/Cedis I');</v>
      </c>
    </row>
    <row r="5292">
      <c r="A5292" s="584" t="s">
        <v>2713</v>
      </c>
      <c r="B5292" s="585">
        <v>4.0</v>
      </c>
      <c r="C5292" s="580" t="str">
        <f t="shared" si="1"/>
        <v>FRENTE</v>
      </c>
      <c r="D5292" s="583" t="s">
        <v>8317</v>
      </c>
      <c r="E5292" s="585">
        <v>34.0</v>
      </c>
      <c r="H5292" s="580" t="str">
        <f t="shared" si="2"/>
        <v>INSERT INTO public.rack (ubicacion, pasillo, lado, almacen) VALUES('H3402F','4','FRENTE','Physical Locations/APT/Stock/Cedis I');</v>
      </c>
    </row>
    <row r="5293">
      <c r="A5293" s="584" t="s">
        <v>2697</v>
      </c>
      <c r="B5293" s="585">
        <v>4.0</v>
      </c>
      <c r="C5293" s="580" t="str">
        <f t="shared" si="1"/>
        <v>REVERSO</v>
      </c>
      <c r="D5293" s="583" t="s">
        <v>8317</v>
      </c>
      <c r="E5293" s="585">
        <v>34.0</v>
      </c>
      <c r="H5293" s="580" t="str">
        <f t="shared" si="2"/>
        <v>INSERT INTO public.rack (ubicacion, pasillo, lado, almacen) VALUES('H3402R','4','REVERSO','Physical Locations/APT/Stock/Cedis I');</v>
      </c>
    </row>
    <row r="5294">
      <c r="A5294" s="584" t="s">
        <v>2681</v>
      </c>
      <c r="B5294" s="585">
        <v>4.0</v>
      </c>
      <c r="C5294" s="580" t="str">
        <f t="shared" si="1"/>
        <v>FRENTE</v>
      </c>
      <c r="D5294" s="583" t="s">
        <v>8317</v>
      </c>
      <c r="E5294" s="585">
        <v>34.0</v>
      </c>
      <c r="H5294" s="580" t="str">
        <f t="shared" si="2"/>
        <v>INSERT INTO public.rack (ubicacion, pasillo, lado, almacen) VALUES('H3403F','4','FRENTE','Physical Locations/APT/Stock/Cedis I');</v>
      </c>
    </row>
    <row r="5295">
      <c r="A5295" s="584" t="s">
        <v>2665</v>
      </c>
      <c r="B5295" s="585">
        <v>4.0</v>
      </c>
      <c r="C5295" s="580" t="str">
        <f t="shared" si="1"/>
        <v>REVERSO</v>
      </c>
      <c r="D5295" s="583" t="s">
        <v>8317</v>
      </c>
      <c r="E5295" s="585">
        <v>34.0</v>
      </c>
      <c r="H5295" s="580" t="str">
        <f t="shared" si="2"/>
        <v>INSERT INTO public.rack (ubicacion, pasillo, lado, almacen) VALUES('H3403R','4','REVERSO','Physical Locations/APT/Stock/Cedis I');</v>
      </c>
    </row>
    <row r="5296">
      <c r="A5296" s="584" t="s">
        <v>2649</v>
      </c>
      <c r="B5296" s="585">
        <v>4.0</v>
      </c>
      <c r="C5296" s="580" t="str">
        <f t="shared" si="1"/>
        <v>FRENTE</v>
      </c>
      <c r="D5296" s="583" t="s">
        <v>8317</v>
      </c>
      <c r="E5296" s="585">
        <v>34.0</v>
      </c>
      <c r="H5296" s="580" t="str">
        <f t="shared" si="2"/>
        <v>INSERT INTO public.rack (ubicacion, pasillo, lado, almacen) VALUES('H3404F','4','FRENTE','Physical Locations/APT/Stock/Cedis I');</v>
      </c>
    </row>
    <row r="5297">
      <c r="A5297" s="584" t="s">
        <v>2633</v>
      </c>
      <c r="B5297" s="585">
        <v>4.0</v>
      </c>
      <c r="C5297" s="580" t="str">
        <f t="shared" si="1"/>
        <v>REVERSO</v>
      </c>
      <c r="D5297" s="583" t="s">
        <v>8317</v>
      </c>
      <c r="E5297" s="585">
        <v>34.0</v>
      </c>
      <c r="H5297" s="580" t="str">
        <f t="shared" si="2"/>
        <v>INSERT INTO public.rack (ubicacion, pasillo, lado, almacen) VALUES('H3404R','4','REVERSO','Physical Locations/APT/Stock/Cedis I');</v>
      </c>
    </row>
    <row r="5298">
      <c r="A5298" s="584" t="s">
        <v>2617</v>
      </c>
      <c r="B5298" s="585">
        <v>4.0</v>
      </c>
      <c r="C5298" s="580" t="str">
        <f t="shared" si="1"/>
        <v>FRENTE</v>
      </c>
      <c r="D5298" s="583" t="s">
        <v>8317</v>
      </c>
      <c r="E5298" s="585">
        <v>34.0</v>
      </c>
      <c r="H5298" s="580" t="str">
        <f t="shared" si="2"/>
        <v>INSERT INTO public.rack (ubicacion, pasillo, lado, almacen) VALUES('H3405F','4','FRENTE','Physical Locations/APT/Stock/Cedis I');</v>
      </c>
    </row>
    <row r="5299">
      <c r="A5299" s="584" t="s">
        <v>2601</v>
      </c>
      <c r="B5299" s="585">
        <v>4.0</v>
      </c>
      <c r="C5299" s="580" t="str">
        <f t="shared" si="1"/>
        <v>REVERSO</v>
      </c>
      <c r="D5299" s="583" t="s">
        <v>8317</v>
      </c>
      <c r="E5299" s="585">
        <v>34.0</v>
      </c>
      <c r="H5299" s="580" t="str">
        <f t="shared" si="2"/>
        <v>INSERT INTO public.rack (ubicacion, pasillo, lado, almacen) VALUES('H3405R','4','REVERSO','Physical Locations/APT/Stock/Cedis I');</v>
      </c>
    </row>
    <row r="5300">
      <c r="A5300" s="584" t="s">
        <v>2585</v>
      </c>
      <c r="B5300" s="585">
        <v>4.0</v>
      </c>
      <c r="C5300" s="580" t="str">
        <f t="shared" si="1"/>
        <v>FRENTE</v>
      </c>
      <c r="D5300" s="583" t="s">
        <v>8317</v>
      </c>
      <c r="E5300" s="585">
        <v>34.0</v>
      </c>
      <c r="H5300" s="580" t="str">
        <f t="shared" si="2"/>
        <v>INSERT INTO public.rack (ubicacion, pasillo, lado, almacen) VALUES('H3406F','4','FRENTE','Physical Locations/APT/Stock/Cedis I');</v>
      </c>
    </row>
    <row r="5301">
      <c r="A5301" s="584" t="s">
        <v>2569</v>
      </c>
      <c r="B5301" s="585">
        <v>4.0</v>
      </c>
      <c r="C5301" s="580" t="str">
        <f t="shared" si="1"/>
        <v>REVERSO</v>
      </c>
      <c r="D5301" s="583" t="s">
        <v>8317</v>
      </c>
      <c r="E5301" s="585">
        <v>34.0</v>
      </c>
      <c r="H5301" s="580" t="str">
        <f t="shared" si="2"/>
        <v>INSERT INTO public.rack (ubicacion, pasillo, lado, almacen) VALUES('H3406R','4','REVERSO','Physical Locations/APT/Stock/Cedis I');</v>
      </c>
    </row>
    <row r="5302">
      <c r="A5302" s="584" t="s">
        <v>2552</v>
      </c>
      <c r="B5302" s="585">
        <v>4.0</v>
      </c>
      <c r="C5302" s="580" t="str">
        <f t="shared" si="1"/>
        <v>FRENTE</v>
      </c>
      <c r="D5302" s="583" t="s">
        <v>8317</v>
      </c>
      <c r="E5302" s="585">
        <v>34.0</v>
      </c>
      <c r="H5302" s="580" t="str">
        <f t="shared" si="2"/>
        <v>INSERT INTO public.rack (ubicacion, pasillo, lado, almacen) VALUES('H3407F','4','FRENTE','Physical Locations/APT/Stock/Cedis I');</v>
      </c>
    </row>
    <row r="5303">
      <c r="A5303" s="584" t="s">
        <v>2536</v>
      </c>
      <c r="B5303" s="585">
        <v>4.0</v>
      </c>
      <c r="C5303" s="580" t="str">
        <f t="shared" si="1"/>
        <v>REVERSO</v>
      </c>
      <c r="D5303" s="583" t="s">
        <v>8317</v>
      </c>
      <c r="E5303" s="585">
        <v>34.0</v>
      </c>
      <c r="H5303" s="580" t="str">
        <f t="shared" si="2"/>
        <v>INSERT INTO public.rack (ubicacion, pasillo, lado, almacen) VALUES('H3407R','4','REVERSO','Physical Locations/APT/Stock/Cedis I');</v>
      </c>
    </row>
    <row r="5304">
      <c r="A5304" s="584" t="s">
        <v>2522</v>
      </c>
      <c r="B5304" s="585">
        <v>4.0</v>
      </c>
      <c r="C5304" s="580" t="str">
        <f t="shared" si="1"/>
        <v>FRENTE</v>
      </c>
      <c r="D5304" s="583" t="s">
        <v>8317</v>
      </c>
      <c r="E5304" s="585">
        <v>35.0</v>
      </c>
      <c r="H5304" s="580" t="str">
        <f t="shared" si="2"/>
        <v>INSERT INTO public.rack (ubicacion, pasillo, lado, almacen) VALUES('H3501F','4','FRENTE','Physical Locations/APT/Stock/Cedis I');</v>
      </c>
    </row>
    <row r="5305">
      <c r="A5305" s="584" t="s">
        <v>2508</v>
      </c>
      <c r="B5305" s="585">
        <v>4.0</v>
      </c>
      <c r="C5305" s="580" t="str">
        <f t="shared" si="1"/>
        <v>REVERSO</v>
      </c>
      <c r="D5305" s="583" t="s">
        <v>8317</v>
      </c>
      <c r="E5305" s="585">
        <v>35.0</v>
      </c>
      <c r="H5305" s="580" t="str">
        <f t="shared" si="2"/>
        <v>INSERT INTO public.rack (ubicacion, pasillo, lado, almacen) VALUES('H3501R','4','REVERSO','Physical Locations/APT/Stock/Cedis I');</v>
      </c>
    </row>
    <row r="5306">
      <c r="A5306" s="584" t="s">
        <v>2494</v>
      </c>
      <c r="B5306" s="585">
        <v>4.0</v>
      </c>
      <c r="C5306" s="580" t="str">
        <f t="shared" si="1"/>
        <v>FRENTE</v>
      </c>
      <c r="D5306" s="583" t="s">
        <v>8317</v>
      </c>
      <c r="E5306" s="585">
        <v>35.0</v>
      </c>
      <c r="H5306" s="580" t="str">
        <f t="shared" si="2"/>
        <v>INSERT INTO public.rack (ubicacion, pasillo, lado, almacen) VALUES('H3502F','4','FRENTE','Physical Locations/APT/Stock/Cedis I');</v>
      </c>
    </row>
    <row r="5307">
      <c r="A5307" s="584" t="s">
        <v>2480</v>
      </c>
      <c r="B5307" s="585">
        <v>4.0</v>
      </c>
      <c r="C5307" s="580" t="str">
        <f t="shared" si="1"/>
        <v>REVERSO</v>
      </c>
      <c r="D5307" s="583" t="s">
        <v>8317</v>
      </c>
      <c r="E5307" s="585">
        <v>35.0</v>
      </c>
      <c r="H5307" s="580" t="str">
        <f t="shared" si="2"/>
        <v>INSERT INTO public.rack (ubicacion, pasillo, lado, almacen) VALUES('H3502R','4','REVERSO','Physical Locations/APT/Stock/Cedis I');</v>
      </c>
    </row>
    <row r="5308">
      <c r="A5308" s="584" t="s">
        <v>2466</v>
      </c>
      <c r="B5308" s="585">
        <v>4.0</v>
      </c>
      <c r="C5308" s="580" t="str">
        <f t="shared" si="1"/>
        <v>FRENTE</v>
      </c>
      <c r="D5308" s="583" t="s">
        <v>8317</v>
      </c>
      <c r="E5308" s="585">
        <v>35.0</v>
      </c>
      <c r="H5308" s="580" t="str">
        <f t="shared" si="2"/>
        <v>INSERT INTO public.rack (ubicacion, pasillo, lado, almacen) VALUES('H3503F','4','FRENTE','Physical Locations/APT/Stock/Cedis I');</v>
      </c>
    </row>
    <row r="5309">
      <c r="A5309" s="584" t="s">
        <v>2452</v>
      </c>
      <c r="B5309" s="585">
        <v>4.0</v>
      </c>
      <c r="C5309" s="580" t="str">
        <f t="shared" si="1"/>
        <v>REVERSO</v>
      </c>
      <c r="D5309" s="583" t="s">
        <v>8317</v>
      </c>
      <c r="E5309" s="585">
        <v>35.0</v>
      </c>
      <c r="H5309" s="580" t="str">
        <f t="shared" si="2"/>
        <v>INSERT INTO public.rack (ubicacion, pasillo, lado, almacen) VALUES('H3503R','4','REVERSO','Physical Locations/APT/Stock/Cedis I');</v>
      </c>
    </row>
    <row r="5310">
      <c r="A5310" s="584" t="s">
        <v>2435</v>
      </c>
      <c r="B5310" s="585">
        <v>4.0</v>
      </c>
      <c r="C5310" s="580" t="str">
        <f t="shared" si="1"/>
        <v>FRENTE</v>
      </c>
      <c r="D5310" s="583" t="s">
        <v>8317</v>
      </c>
      <c r="E5310" s="585">
        <v>35.0</v>
      </c>
      <c r="H5310" s="580" t="str">
        <f t="shared" si="2"/>
        <v>INSERT INTO public.rack (ubicacion, pasillo, lado, almacen) VALUES('H3504F','4','FRENTE','Physical Locations/APT/Stock/Cedis I');</v>
      </c>
    </row>
    <row r="5311">
      <c r="A5311" s="584" t="s">
        <v>2418</v>
      </c>
      <c r="B5311" s="585">
        <v>4.0</v>
      </c>
      <c r="C5311" s="580" t="str">
        <f t="shared" si="1"/>
        <v>REVERSO</v>
      </c>
      <c r="D5311" s="583" t="s">
        <v>8317</v>
      </c>
      <c r="E5311" s="585">
        <v>35.0</v>
      </c>
      <c r="H5311" s="580" t="str">
        <f t="shared" si="2"/>
        <v>INSERT INTO public.rack (ubicacion, pasillo, lado, almacen) VALUES('H3504R','4','REVERSO','Physical Locations/APT/Stock/Cedis I');</v>
      </c>
    </row>
    <row r="5312">
      <c r="A5312" s="584" t="s">
        <v>2401</v>
      </c>
      <c r="B5312" s="585">
        <v>4.0</v>
      </c>
      <c r="C5312" s="580" t="str">
        <f t="shared" si="1"/>
        <v>FRENTE</v>
      </c>
      <c r="D5312" s="583" t="s">
        <v>8317</v>
      </c>
      <c r="E5312" s="585">
        <v>35.0</v>
      </c>
      <c r="H5312" s="580" t="str">
        <f t="shared" si="2"/>
        <v>INSERT INTO public.rack (ubicacion, pasillo, lado, almacen) VALUES('H3505F','4','FRENTE','Physical Locations/APT/Stock/Cedis I');</v>
      </c>
    </row>
    <row r="5313">
      <c r="A5313" s="584" t="s">
        <v>2384</v>
      </c>
      <c r="B5313" s="585">
        <v>4.0</v>
      </c>
      <c r="C5313" s="580" t="str">
        <f t="shared" si="1"/>
        <v>REVERSO</v>
      </c>
      <c r="D5313" s="583" t="s">
        <v>8317</v>
      </c>
      <c r="E5313" s="585">
        <v>35.0</v>
      </c>
      <c r="H5313" s="580" t="str">
        <f t="shared" si="2"/>
        <v>INSERT INTO public.rack (ubicacion, pasillo, lado, almacen) VALUES('H3505R','4','REVERSO','Physical Locations/APT/Stock/Cedis I');</v>
      </c>
    </row>
    <row r="5314">
      <c r="A5314" s="584" t="s">
        <v>2367</v>
      </c>
      <c r="B5314" s="585">
        <v>4.0</v>
      </c>
      <c r="C5314" s="580" t="str">
        <f t="shared" si="1"/>
        <v>FRENTE</v>
      </c>
      <c r="D5314" s="583" t="s">
        <v>8317</v>
      </c>
      <c r="E5314" s="585">
        <v>35.0</v>
      </c>
      <c r="H5314" s="580" t="str">
        <f t="shared" si="2"/>
        <v>INSERT INTO public.rack (ubicacion, pasillo, lado, almacen) VALUES('H3506F','4','FRENTE','Physical Locations/APT/Stock/Cedis I');</v>
      </c>
    </row>
    <row r="5315">
      <c r="A5315" s="584" t="s">
        <v>2350</v>
      </c>
      <c r="B5315" s="585">
        <v>4.0</v>
      </c>
      <c r="C5315" s="580" t="str">
        <f t="shared" si="1"/>
        <v>REVERSO</v>
      </c>
      <c r="D5315" s="583" t="s">
        <v>8317</v>
      </c>
      <c r="E5315" s="585">
        <v>35.0</v>
      </c>
      <c r="H5315" s="580" t="str">
        <f t="shared" si="2"/>
        <v>INSERT INTO public.rack (ubicacion, pasillo, lado, almacen) VALUES('H3506R','4','REVERSO','Physical Locations/APT/Stock/Cedis I');</v>
      </c>
    </row>
    <row r="5316">
      <c r="A5316" s="584" t="s">
        <v>2333</v>
      </c>
      <c r="B5316" s="585">
        <v>4.0</v>
      </c>
      <c r="C5316" s="580" t="str">
        <f t="shared" si="1"/>
        <v>FRENTE</v>
      </c>
      <c r="D5316" s="583" t="s">
        <v>8317</v>
      </c>
      <c r="E5316" s="585">
        <v>35.0</v>
      </c>
      <c r="H5316" s="580" t="str">
        <f t="shared" si="2"/>
        <v>INSERT INTO public.rack (ubicacion, pasillo, lado, almacen) VALUES('H3507F','4','FRENTE','Physical Locations/APT/Stock/Cedis I');</v>
      </c>
    </row>
    <row r="5317">
      <c r="A5317" s="584" t="s">
        <v>2316</v>
      </c>
      <c r="B5317" s="585">
        <v>4.0</v>
      </c>
      <c r="C5317" s="580" t="str">
        <f t="shared" si="1"/>
        <v>REVERSO</v>
      </c>
      <c r="D5317" s="583" t="s">
        <v>8317</v>
      </c>
      <c r="E5317" s="585">
        <v>35.0</v>
      </c>
      <c r="H5317" s="580" t="str">
        <f t="shared" si="2"/>
        <v>INSERT INTO public.rack (ubicacion, pasillo, lado, almacen) VALUES('H3507R','4','REVERSO','Physical Locations/APT/Stock/Cedis I');</v>
      </c>
    </row>
    <row r="5318">
      <c r="A5318" s="584" t="s">
        <v>2303</v>
      </c>
      <c r="B5318" s="585">
        <v>4.0</v>
      </c>
      <c r="C5318" s="580" t="str">
        <f t="shared" si="1"/>
        <v>FRENTE</v>
      </c>
      <c r="D5318" s="583" t="s">
        <v>8317</v>
      </c>
      <c r="E5318" s="585">
        <v>36.0</v>
      </c>
      <c r="H5318" s="580" t="str">
        <f t="shared" si="2"/>
        <v>INSERT INTO public.rack (ubicacion, pasillo, lado, almacen) VALUES('H3601F','4','FRENTE','Physical Locations/APT/Stock/Cedis I');</v>
      </c>
    </row>
    <row r="5319">
      <c r="A5319" s="584" t="s">
        <v>2289</v>
      </c>
      <c r="B5319" s="585">
        <v>4.0</v>
      </c>
      <c r="C5319" s="580" t="str">
        <f t="shared" si="1"/>
        <v>REVERSO</v>
      </c>
      <c r="D5319" s="583" t="s">
        <v>8317</v>
      </c>
      <c r="E5319" s="585">
        <v>36.0</v>
      </c>
      <c r="H5319" s="580" t="str">
        <f t="shared" si="2"/>
        <v>INSERT INTO public.rack (ubicacion, pasillo, lado, almacen) VALUES('H3601R','4','REVERSO','Physical Locations/APT/Stock/Cedis I');</v>
      </c>
    </row>
    <row r="5320">
      <c r="A5320" s="584" t="s">
        <v>2276</v>
      </c>
      <c r="B5320" s="585">
        <v>4.0</v>
      </c>
      <c r="C5320" s="580" t="str">
        <f t="shared" si="1"/>
        <v>FRENTE</v>
      </c>
      <c r="D5320" s="583" t="s">
        <v>8317</v>
      </c>
      <c r="E5320" s="585">
        <v>36.0</v>
      </c>
      <c r="H5320" s="580" t="str">
        <f t="shared" si="2"/>
        <v>INSERT INTO public.rack (ubicacion, pasillo, lado, almacen) VALUES('H3602F','4','FRENTE','Physical Locations/APT/Stock/Cedis I');</v>
      </c>
    </row>
    <row r="5321">
      <c r="A5321" s="584" t="s">
        <v>2262</v>
      </c>
      <c r="B5321" s="585">
        <v>4.0</v>
      </c>
      <c r="C5321" s="580" t="str">
        <f t="shared" si="1"/>
        <v>REVERSO</v>
      </c>
      <c r="D5321" s="583" t="s">
        <v>8317</v>
      </c>
      <c r="E5321" s="585">
        <v>36.0</v>
      </c>
      <c r="H5321" s="580" t="str">
        <f t="shared" si="2"/>
        <v>INSERT INTO public.rack (ubicacion, pasillo, lado, almacen) VALUES('H3602R','4','REVERSO','Physical Locations/APT/Stock/Cedis I');</v>
      </c>
    </row>
    <row r="5322">
      <c r="A5322" s="584" t="s">
        <v>2249</v>
      </c>
      <c r="B5322" s="585">
        <v>4.0</v>
      </c>
      <c r="C5322" s="580" t="str">
        <f t="shared" si="1"/>
        <v>FRENTE</v>
      </c>
      <c r="D5322" s="583" t="s">
        <v>8317</v>
      </c>
      <c r="E5322" s="585">
        <v>36.0</v>
      </c>
      <c r="H5322" s="580" t="str">
        <f t="shared" si="2"/>
        <v>INSERT INTO public.rack (ubicacion, pasillo, lado, almacen) VALUES('H3603F','4','FRENTE','Physical Locations/APT/Stock/Cedis I');</v>
      </c>
    </row>
    <row r="5323">
      <c r="A5323" s="584" t="s">
        <v>2235</v>
      </c>
      <c r="B5323" s="585">
        <v>4.0</v>
      </c>
      <c r="C5323" s="580" t="str">
        <f t="shared" si="1"/>
        <v>REVERSO</v>
      </c>
      <c r="D5323" s="583" t="s">
        <v>8317</v>
      </c>
      <c r="E5323" s="585">
        <v>36.0</v>
      </c>
      <c r="H5323" s="580" t="str">
        <f t="shared" si="2"/>
        <v>INSERT INTO public.rack (ubicacion, pasillo, lado, almacen) VALUES('H3603R','4','REVERSO','Physical Locations/APT/Stock/Cedis I');</v>
      </c>
    </row>
    <row r="5324">
      <c r="A5324" s="584" t="s">
        <v>2219</v>
      </c>
      <c r="B5324" s="585">
        <v>4.0</v>
      </c>
      <c r="C5324" s="580" t="str">
        <f t="shared" si="1"/>
        <v>FRENTE</v>
      </c>
      <c r="D5324" s="583" t="s">
        <v>8317</v>
      </c>
      <c r="E5324" s="585">
        <v>36.0</v>
      </c>
      <c r="H5324" s="580" t="str">
        <f t="shared" si="2"/>
        <v>INSERT INTO public.rack (ubicacion, pasillo, lado, almacen) VALUES('H3604F','4','FRENTE','Physical Locations/APT/Stock/Cedis I');</v>
      </c>
    </row>
    <row r="5325">
      <c r="A5325" s="584" t="s">
        <v>2202</v>
      </c>
      <c r="B5325" s="585">
        <v>4.0</v>
      </c>
      <c r="C5325" s="580" t="str">
        <f t="shared" si="1"/>
        <v>REVERSO</v>
      </c>
      <c r="D5325" s="583" t="s">
        <v>8317</v>
      </c>
      <c r="E5325" s="585">
        <v>36.0</v>
      </c>
      <c r="H5325" s="580" t="str">
        <f t="shared" si="2"/>
        <v>INSERT INTO public.rack (ubicacion, pasillo, lado, almacen) VALUES('H3604R','4','REVERSO','Physical Locations/APT/Stock/Cedis I');</v>
      </c>
    </row>
    <row r="5326">
      <c r="A5326" s="584" t="s">
        <v>2186</v>
      </c>
      <c r="B5326" s="585">
        <v>4.0</v>
      </c>
      <c r="C5326" s="580" t="str">
        <f t="shared" si="1"/>
        <v>FRENTE</v>
      </c>
      <c r="D5326" s="583" t="s">
        <v>8317</v>
      </c>
      <c r="E5326" s="585">
        <v>36.0</v>
      </c>
      <c r="H5326" s="580" t="str">
        <f t="shared" si="2"/>
        <v>INSERT INTO public.rack (ubicacion, pasillo, lado, almacen) VALUES('H3605F','4','FRENTE','Physical Locations/APT/Stock/Cedis I');</v>
      </c>
    </row>
    <row r="5327">
      <c r="A5327" s="584" t="s">
        <v>2169</v>
      </c>
      <c r="B5327" s="585">
        <v>4.0</v>
      </c>
      <c r="C5327" s="580" t="str">
        <f t="shared" si="1"/>
        <v>REVERSO</v>
      </c>
      <c r="D5327" s="583" t="s">
        <v>8317</v>
      </c>
      <c r="E5327" s="585">
        <v>36.0</v>
      </c>
      <c r="H5327" s="580" t="str">
        <f t="shared" si="2"/>
        <v>INSERT INTO public.rack (ubicacion, pasillo, lado, almacen) VALUES('H3605R','4','REVERSO','Physical Locations/APT/Stock/Cedis I');</v>
      </c>
    </row>
    <row r="5328">
      <c r="A5328" s="584" t="s">
        <v>2153</v>
      </c>
      <c r="B5328" s="585">
        <v>4.0</v>
      </c>
      <c r="C5328" s="580" t="str">
        <f t="shared" si="1"/>
        <v>FRENTE</v>
      </c>
      <c r="D5328" s="583" t="s">
        <v>8317</v>
      </c>
      <c r="E5328" s="585">
        <v>36.0</v>
      </c>
      <c r="H5328" s="580" t="str">
        <f t="shared" si="2"/>
        <v>INSERT INTO public.rack (ubicacion, pasillo, lado, almacen) VALUES('H3606F','4','FRENTE','Physical Locations/APT/Stock/Cedis I');</v>
      </c>
    </row>
    <row r="5329">
      <c r="A5329" s="584" t="s">
        <v>2136</v>
      </c>
      <c r="B5329" s="585">
        <v>4.0</v>
      </c>
      <c r="C5329" s="580" t="str">
        <f t="shared" si="1"/>
        <v>REVERSO</v>
      </c>
      <c r="D5329" s="583" t="s">
        <v>8317</v>
      </c>
      <c r="E5329" s="585">
        <v>36.0</v>
      </c>
      <c r="H5329" s="580" t="str">
        <f t="shared" si="2"/>
        <v>INSERT INTO public.rack (ubicacion, pasillo, lado, almacen) VALUES('H3606R','4','REVERSO','Physical Locations/APT/Stock/Cedis I');</v>
      </c>
    </row>
    <row r="5330">
      <c r="A5330" s="584" t="s">
        <v>2120</v>
      </c>
      <c r="B5330" s="585">
        <v>4.0</v>
      </c>
      <c r="C5330" s="580" t="str">
        <f t="shared" si="1"/>
        <v>FRENTE</v>
      </c>
      <c r="D5330" s="583" t="s">
        <v>8317</v>
      </c>
      <c r="E5330" s="585">
        <v>36.0</v>
      </c>
      <c r="H5330" s="580" t="str">
        <f t="shared" si="2"/>
        <v>INSERT INTO public.rack (ubicacion, pasillo, lado, almacen) VALUES('H3607F','4','FRENTE','Physical Locations/APT/Stock/Cedis I');</v>
      </c>
    </row>
    <row r="5331">
      <c r="A5331" s="584" t="s">
        <v>2103</v>
      </c>
      <c r="B5331" s="585">
        <v>4.0</v>
      </c>
      <c r="C5331" s="580" t="str">
        <f t="shared" si="1"/>
        <v>REVERSO</v>
      </c>
      <c r="D5331" s="583" t="s">
        <v>8317</v>
      </c>
      <c r="E5331" s="585">
        <v>36.0</v>
      </c>
      <c r="H5331" s="580" t="str">
        <f t="shared" si="2"/>
        <v>INSERT INTO public.rack (ubicacion, pasillo, lado, almacen) VALUES('H3607R','4','REVERSO','Physical Locations/APT/Stock/Cedis I');</v>
      </c>
    </row>
    <row r="5332">
      <c r="A5332" s="584" t="s">
        <v>2087</v>
      </c>
      <c r="B5332" s="585">
        <v>4.0</v>
      </c>
      <c r="C5332" s="580" t="str">
        <f t="shared" si="1"/>
        <v>FRENTE</v>
      </c>
      <c r="D5332" s="583" t="s">
        <v>8317</v>
      </c>
      <c r="E5332" s="585">
        <v>37.0</v>
      </c>
      <c r="H5332" s="580" t="str">
        <f t="shared" si="2"/>
        <v>INSERT INTO public.rack (ubicacion, pasillo, lado, almacen) VALUES('H3701F','4','FRENTE','Physical Locations/APT/Stock/Cedis I');</v>
      </c>
    </row>
    <row r="5333">
      <c r="A5333" s="584" t="s">
        <v>2070</v>
      </c>
      <c r="B5333" s="585">
        <v>4.0</v>
      </c>
      <c r="C5333" s="580" t="str">
        <f t="shared" si="1"/>
        <v>REVERSO</v>
      </c>
      <c r="D5333" s="583" t="s">
        <v>8317</v>
      </c>
      <c r="E5333" s="585">
        <v>37.0</v>
      </c>
      <c r="H5333" s="580" t="str">
        <f t="shared" si="2"/>
        <v>INSERT INTO public.rack (ubicacion, pasillo, lado, almacen) VALUES('H3701R','4','REVERSO','Physical Locations/APT/Stock/Cedis I');</v>
      </c>
    </row>
    <row r="5334">
      <c r="A5334" s="584" t="s">
        <v>2054</v>
      </c>
      <c r="B5334" s="585">
        <v>4.0</v>
      </c>
      <c r="C5334" s="580" t="str">
        <f t="shared" si="1"/>
        <v>FRENTE</v>
      </c>
      <c r="D5334" s="583" t="s">
        <v>8317</v>
      </c>
      <c r="E5334" s="585">
        <v>37.0</v>
      </c>
      <c r="H5334" s="580" t="str">
        <f t="shared" si="2"/>
        <v>INSERT INTO public.rack (ubicacion, pasillo, lado, almacen) VALUES('H3702F','4','FRENTE','Physical Locations/APT/Stock/Cedis I');</v>
      </c>
    </row>
    <row r="5335">
      <c r="A5335" s="584" t="s">
        <v>2037</v>
      </c>
      <c r="B5335" s="585">
        <v>4.0</v>
      </c>
      <c r="C5335" s="580" t="str">
        <f t="shared" si="1"/>
        <v>REVERSO</v>
      </c>
      <c r="D5335" s="583" t="s">
        <v>8317</v>
      </c>
      <c r="E5335" s="585">
        <v>37.0</v>
      </c>
      <c r="H5335" s="580" t="str">
        <f t="shared" si="2"/>
        <v>INSERT INTO public.rack (ubicacion, pasillo, lado, almacen) VALUES('H3702R','4','REVERSO','Physical Locations/APT/Stock/Cedis I');</v>
      </c>
    </row>
    <row r="5336">
      <c r="A5336" s="584" t="s">
        <v>2021</v>
      </c>
      <c r="B5336" s="585">
        <v>4.0</v>
      </c>
      <c r="C5336" s="580" t="str">
        <f t="shared" si="1"/>
        <v>FRENTE</v>
      </c>
      <c r="D5336" s="583" t="s">
        <v>8317</v>
      </c>
      <c r="E5336" s="585">
        <v>37.0</v>
      </c>
      <c r="H5336" s="580" t="str">
        <f t="shared" si="2"/>
        <v>INSERT INTO public.rack (ubicacion, pasillo, lado, almacen) VALUES('H3703F','4','FRENTE','Physical Locations/APT/Stock/Cedis I');</v>
      </c>
    </row>
    <row r="5337">
      <c r="A5337" s="584" t="s">
        <v>2004</v>
      </c>
      <c r="B5337" s="585">
        <v>4.0</v>
      </c>
      <c r="C5337" s="580" t="str">
        <f t="shared" si="1"/>
        <v>REVERSO</v>
      </c>
      <c r="D5337" s="583" t="s">
        <v>8317</v>
      </c>
      <c r="E5337" s="585">
        <v>37.0</v>
      </c>
      <c r="H5337" s="580" t="str">
        <f t="shared" si="2"/>
        <v>INSERT INTO public.rack (ubicacion, pasillo, lado, almacen) VALUES('H3703R','4','REVERSO','Physical Locations/APT/Stock/Cedis I');</v>
      </c>
    </row>
    <row r="5338">
      <c r="A5338" s="584" t="s">
        <v>1988</v>
      </c>
      <c r="B5338" s="585">
        <v>4.0</v>
      </c>
      <c r="C5338" s="580" t="str">
        <f t="shared" si="1"/>
        <v>FRENTE</v>
      </c>
      <c r="D5338" s="583" t="s">
        <v>8317</v>
      </c>
      <c r="E5338" s="585">
        <v>37.0</v>
      </c>
      <c r="H5338" s="580" t="str">
        <f t="shared" si="2"/>
        <v>INSERT INTO public.rack (ubicacion, pasillo, lado, almacen) VALUES('H3704F','4','FRENTE','Physical Locations/APT/Stock/Cedis I');</v>
      </c>
    </row>
    <row r="5339">
      <c r="A5339" s="584" t="s">
        <v>1971</v>
      </c>
      <c r="B5339" s="585">
        <v>4.0</v>
      </c>
      <c r="C5339" s="580" t="str">
        <f t="shared" si="1"/>
        <v>REVERSO</v>
      </c>
      <c r="D5339" s="583" t="s">
        <v>8317</v>
      </c>
      <c r="E5339" s="585">
        <v>37.0</v>
      </c>
      <c r="H5339" s="580" t="str">
        <f t="shared" si="2"/>
        <v>INSERT INTO public.rack (ubicacion, pasillo, lado, almacen) VALUES('H3704R','4','REVERSO','Physical Locations/APT/Stock/Cedis I');</v>
      </c>
    </row>
    <row r="5340">
      <c r="A5340" s="584" t="s">
        <v>1955</v>
      </c>
      <c r="B5340" s="585">
        <v>4.0</v>
      </c>
      <c r="C5340" s="580" t="str">
        <f t="shared" si="1"/>
        <v>FRENTE</v>
      </c>
      <c r="D5340" s="583" t="s">
        <v>8317</v>
      </c>
      <c r="E5340" s="585">
        <v>37.0</v>
      </c>
      <c r="H5340" s="580" t="str">
        <f t="shared" si="2"/>
        <v>INSERT INTO public.rack (ubicacion, pasillo, lado, almacen) VALUES('H3705F','4','FRENTE','Physical Locations/APT/Stock/Cedis I');</v>
      </c>
    </row>
    <row r="5341">
      <c r="A5341" s="584" t="s">
        <v>1938</v>
      </c>
      <c r="B5341" s="585">
        <v>4.0</v>
      </c>
      <c r="C5341" s="580" t="str">
        <f t="shared" si="1"/>
        <v>REVERSO</v>
      </c>
      <c r="D5341" s="583" t="s">
        <v>8317</v>
      </c>
      <c r="E5341" s="585">
        <v>37.0</v>
      </c>
      <c r="H5341" s="580" t="str">
        <f t="shared" si="2"/>
        <v>INSERT INTO public.rack (ubicacion, pasillo, lado, almacen) VALUES('H3705R','4','REVERSO','Physical Locations/APT/Stock/Cedis I');</v>
      </c>
    </row>
    <row r="5342">
      <c r="A5342" s="584" t="s">
        <v>1922</v>
      </c>
      <c r="B5342" s="585">
        <v>4.0</v>
      </c>
      <c r="C5342" s="580" t="str">
        <f t="shared" si="1"/>
        <v>FRENTE</v>
      </c>
      <c r="D5342" s="583" t="s">
        <v>8317</v>
      </c>
      <c r="E5342" s="585">
        <v>37.0</v>
      </c>
      <c r="H5342" s="580" t="str">
        <f t="shared" si="2"/>
        <v>INSERT INTO public.rack (ubicacion, pasillo, lado, almacen) VALUES('H3706F','4','FRENTE','Physical Locations/APT/Stock/Cedis I');</v>
      </c>
    </row>
    <row r="5343">
      <c r="A5343" s="584" t="s">
        <v>1905</v>
      </c>
      <c r="B5343" s="585">
        <v>4.0</v>
      </c>
      <c r="C5343" s="580" t="str">
        <f t="shared" si="1"/>
        <v>REVERSO</v>
      </c>
      <c r="D5343" s="583" t="s">
        <v>8317</v>
      </c>
      <c r="E5343" s="585">
        <v>37.0</v>
      </c>
      <c r="H5343" s="580" t="str">
        <f t="shared" si="2"/>
        <v>INSERT INTO public.rack (ubicacion, pasillo, lado, almacen) VALUES('H3706R','4','REVERSO','Physical Locations/APT/Stock/Cedis I');</v>
      </c>
    </row>
    <row r="5344">
      <c r="A5344" s="584" t="s">
        <v>1889</v>
      </c>
      <c r="B5344" s="585">
        <v>4.0</v>
      </c>
      <c r="C5344" s="580" t="str">
        <f t="shared" si="1"/>
        <v>FRENTE</v>
      </c>
      <c r="D5344" s="583" t="s">
        <v>8317</v>
      </c>
      <c r="E5344" s="585">
        <v>37.0</v>
      </c>
      <c r="H5344" s="580" t="str">
        <f t="shared" si="2"/>
        <v>INSERT INTO public.rack (ubicacion, pasillo, lado, almacen) VALUES('H3707F','4','FRENTE','Physical Locations/APT/Stock/Cedis I');</v>
      </c>
    </row>
    <row r="5345">
      <c r="A5345" s="584" t="s">
        <v>1872</v>
      </c>
      <c r="B5345" s="585">
        <v>4.0</v>
      </c>
      <c r="C5345" s="580" t="str">
        <f t="shared" si="1"/>
        <v>REVERSO</v>
      </c>
      <c r="D5345" s="583" t="s">
        <v>8317</v>
      </c>
      <c r="E5345" s="585">
        <v>37.0</v>
      </c>
      <c r="H5345" s="580" t="str">
        <f t="shared" si="2"/>
        <v>INSERT INTO public.rack (ubicacion, pasillo, lado, almacen) VALUES('H3707R','4','REVERSO','Physical Locations/APT/Stock/Cedis I');</v>
      </c>
    </row>
    <row r="5346">
      <c r="A5346" s="584" t="s">
        <v>1856</v>
      </c>
      <c r="B5346" s="585">
        <v>4.0</v>
      </c>
      <c r="C5346" s="580" t="str">
        <f t="shared" si="1"/>
        <v>FRENTE</v>
      </c>
      <c r="D5346" s="583" t="s">
        <v>8317</v>
      </c>
      <c r="E5346" s="585">
        <v>38.0</v>
      </c>
      <c r="H5346" s="580" t="str">
        <f t="shared" si="2"/>
        <v>INSERT INTO public.rack (ubicacion, pasillo, lado, almacen) VALUES('H3801F','4','FRENTE','Physical Locations/APT/Stock/Cedis I');</v>
      </c>
    </row>
    <row r="5347">
      <c r="A5347" s="584" t="s">
        <v>1839</v>
      </c>
      <c r="B5347" s="585">
        <v>4.0</v>
      </c>
      <c r="C5347" s="580" t="str">
        <f t="shared" si="1"/>
        <v>REVERSO</v>
      </c>
      <c r="D5347" s="583" t="s">
        <v>8317</v>
      </c>
      <c r="E5347" s="585">
        <v>38.0</v>
      </c>
      <c r="H5347" s="580" t="str">
        <f t="shared" si="2"/>
        <v>INSERT INTO public.rack (ubicacion, pasillo, lado, almacen) VALUES('H3801R','4','REVERSO','Physical Locations/APT/Stock/Cedis I');</v>
      </c>
    </row>
    <row r="5348">
      <c r="A5348" s="584" t="s">
        <v>1823</v>
      </c>
      <c r="B5348" s="585">
        <v>4.0</v>
      </c>
      <c r="C5348" s="580" t="str">
        <f t="shared" si="1"/>
        <v>FRENTE</v>
      </c>
      <c r="D5348" s="583" t="s">
        <v>8317</v>
      </c>
      <c r="E5348" s="585">
        <v>38.0</v>
      </c>
      <c r="H5348" s="580" t="str">
        <f t="shared" si="2"/>
        <v>INSERT INTO public.rack (ubicacion, pasillo, lado, almacen) VALUES('H3802F','4','FRENTE','Physical Locations/APT/Stock/Cedis I');</v>
      </c>
    </row>
    <row r="5349">
      <c r="A5349" s="584" t="s">
        <v>1806</v>
      </c>
      <c r="B5349" s="585">
        <v>4.0</v>
      </c>
      <c r="C5349" s="580" t="str">
        <f t="shared" si="1"/>
        <v>REVERSO</v>
      </c>
      <c r="D5349" s="583" t="s">
        <v>8317</v>
      </c>
      <c r="E5349" s="585">
        <v>38.0</v>
      </c>
      <c r="H5349" s="580" t="str">
        <f t="shared" si="2"/>
        <v>INSERT INTO public.rack (ubicacion, pasillo, lado, almacen) VALUES('H3802R','4','REVERSO','Physical Locations/APT/Stock/Cedis I');</v>
      </c>
    </row>
    <row r="5350">
      <c r="A5350" s="584" t="s">
        <v>1789</v>
      </c>
      <c r="B5350" s="585">
        <v>4.0</v>
      </c>
      <c r="C5350" s="580" t="str">
        <f t="shared" si="1"/>
        <v>FRENTE</v>
      </c>
      <c r="D5350" s="583" t="s">
        <v>8317</v>
      </c>
      <c r="E5350" s="585">
        <v>38.0</v>
      </c>
      <c r="H5350" s="580" t="str">
        <f t="shared" si="2"/>
        <v>INSERT INTO public.rack (ubicacion, pasillo, lado, almacen) VALUES('H3803F','4','FRENTE','Physical Locations/APT/Stock/Cedis I');</v>
      </c>
    </row>
    <row r="5351">
      <c r="A5351" s="584" t="s">
        <v>1772</v>
      </c>
      <c r="B5351" s="585">
        <v>4.0</v>
      </c>
      <c r="C5351" s="580" t="str">
        <f t="shared" si="1"/>
        <v>REVERSO</v>
      </c>
      <c r="D5351" s="583" t="s">
        <v>8317</v>
      </c>
      <c r="E5351" s="585">
        <v>38.0</v>
      </c>
      <c r="H5351" s="580" t="str">
        <f t="shared" si="2"/>
        <v>INSERT INTO public.rack (ubicacion, pasillo, lado, almacen) VALUES('H3803R','4','REVERSO','Physical Locations/APT/Stock/Cedis I');</v>
      </c>
    </row>
    <row r="5352">
      <c r="A5352" s="584" t="s">
        <v>1755</v>
      </c>
      <c r="B5352" s="585">
        <v>4.0</v>
      </c>
      <c r="C5352" s="580" t="str">
        <f t="shared" si="1"/>
        <v>FRENTE</v>
      </c>
      <c r="D5352" s="583" t="s">
        <v>8317</v>
      </c>
      <c r="E5352" s="585">
        <v>38.0</v>
      </c>
      <c r="H5352" s="580" t="str">
        <f t="shared" si="2"/>
        <v>INSERT INTO public.rack (ubicacion, pasillo, lado, almacen) VALUES('H3804F','4','FRENTE','Physical Locations/APT/Stock/Cedis I');</v>
      </c>
    </row>
    <row r="5353">
      <c r="A5353" s="584" t="s">
        <v>1738</v>
      </c>
      <c r="B5353" s="585">
        <v>4.0</v>
      </c>
      <c r="C5353" s="580" t="str">
        <f t="shared" si="1"/>
        <v>REVERSO</v>
      </c>
      <c r="D5353" s="583" t="s">
        <v>8317</v>
      </c>
      <c r="E5353" s="585">
        <v>38.0</v>
      </c>
      <c r="H5353" s="580" t="str">
        <f t="shared" si="2"/>
        <v>INSERT INTO public.rack (ubicacion, pasillo, lado, almacen) VALUES('H3804R','4','REVERSO','Physical Locations/APT/Stock/Cedis I');</v>
      </c>
    </row>
    <row r="5354">
      <c r="A5354" s="584" t="s">
        <v>1721</v>
      </c>
      <c r="B5354" s="585">
        <v>4.0</v>
      </c>
      <c r="C5354" s="580" t="str">
        <f t="shared" si="1"/>
        <v>FRENTE</v>
      </c>
      <c r="D5354" s="583" t="s">
        <v>8317</v>
      </c>
      <c r="E5354" s="585">
        <v>38.0</v>
      </c>
      <c r="H5354" s="580" t="str">
        <f t="shared" si="2"/>
        <v>INSERT INTO public.rack (ubicacion, pasillo, lado, almacen) VALUES('H3805F','4','FRENTE','Physical Locations/APT/Stock/Cedis I');</v>
      </c>
    </row>
    <row r="5355">
      <c r="A5355" s="584" t="s">
        <v>1704</v>
      </c>
      <c r="B5355" s="585">
        <v>4.0</v>
      </c>
      <c r="C5355" s="580" t="str">
        <f t="shared" si="1"/>
        <v>REVERSO</v>
      </c>
      <c r="D5355" s="583" t="s">
        <v>8317</v>
      </c>
      <c r="E5355" s="585">
        <v>38.0</v>
      </c>
      <c r="H5355" s="580" t="str">
        <f t="shared" si="2"/>
        <v>INSERT INTO public.rack (ubicacion, pasillo, lado, almacen) VALUES('H3805R','4','REVERSO','Physical Locations/APT/Stock/Cedis I');</v>
      </c>
    </row>
    <row r="5356">
      <c r="A5356" s="584" t="s">
        <v>1687</v>
      </c>
      <c r="B5356" s="585">
        <v>4.0</v>
      </c>
      <c r="C5356" s="580" t="str">
        <f t="shared" si="1"/>
        <v>FRENTE</v>
      </c>
      <c r="D5356" s="583" t="s">
        <v>8317</v>
      </c>
      <c r="E5356" s="585">
        <v>38.0</v>
      </c>
      <c r="H5356" s="580" t="str">
        <f t="shared" si="2"/>
        <v>INSERT INTO public.rack (ubicacion, pasillo, lado, almacen) VALUES('H3806F','4','FRENTE','Physical Locations/APT/Stock/Cedis I');</v>
      </c>
    </row>
    <row r="5357">
      <c r="A5357" s="584" t="s">
        <v>1670</v>
      </c>
      <c r="B5357" s="585">
        <v>4.0</v>
      </c>
      <c r="C5357" s="580" t="str">
        <f t="shared" si="1"/>
        <v>REVERSO</v>
      </c>
      <c r="D5357" s="583" t="s">
        <v>8317</v>
      </c>
      <c r="E5357" s="585">
        <v>38.0</v>
      </c>
      <c r="H5357" s="580" t="str">
        <f t="shared" si="2"/>
        <v>INSERT INTO public.rack (ubicacion, pasillo, lado, almacen) VALUES('H3806R','4','REVERSO','Physical Locations/APT/Stock/Cedis I');</v>
      </c>
    </row>
    <row r="5358">
      <c r="A5358" s="584" t="s">
        <v>1653</v>
      </c>
      <c r="B5358" s="585">
        <v>4.0</v>
      </c>
      <c r="C5358" s="580" t="str">
        <f t="shared" si="1"/>
        <v>FRENTE</v>
      </c>
      <c r="D5358" s="583" t="s">
        <v>8317</v>
      </c>
      <c r="E5358" s="585">
        <v>38.0</v>
      </c>
      <c r="H5358" s="580" t="str">
        <f t="shared" si="2"/>
        <v>INSERT INTO public.rack (ubicacion, pasillo, lado, almacen) VALUES('H3807F','4','FRENTE','Physical Locations/APT/Stock/Cedis I');</v>
      </c>
    </row>
    <row r="5359">
      <c r="A5359" s="584" t="s">
        <v>1636</v>
      </c>
      <c r="B5359" s="585">
        <v>4.0</v>
      </c>
      <c r="C5359" s="580" t="str">
        <f t="shared" si="1"/>
        <v>REVERSO</v>
      </c>
      <c r="D5359" s="583" t="s">
        <v>8317</v>
      </c>
      <c r="E5359" s="585">
        <v>38.0</v>
      </c>
      <c r="H5359" s="580" t="str">
        <f t="shared" si="2"/>
        <v>INSERT INTO public.rack (ubicacion, pasillo, lado, almacen) VALUES('H3807R','4','REVERSO','Physical Locations/APT/Stock/Cedis I');</v>
      </c>
    </row>
    <row r="5360">
      <c r="A5360" s="584" t="s">
        <v>1619</v>
      </c>
      <c r="B5360" s="585">
        <v>4.0</v>
      </c>
      <c r="C5360" s="580" t="str">
        <f t="shared" si="1"/>
        <v>FRENTE</v>
      </c>
      <c r="D5360" s="583" t="s">
        <v>8317</v>
      </c>
      <c r="E5360" s="585">
        <v>39.0</v>
      </c>
      <c r="H5360" s="580" t="str">
        <f t="shared" si="2"/>
        <v>INSERT INTO public.rack (ubicacion, pasillo, lado, almacen) VALUES('H3901F','4','FRENTE','Physical Locations/APT/Stock/Cedis I');</v>
      </c>
    </row>
    <row r="5361">
      <c r="A5361" s="584" t="s">
        <v>1602</v>
      </c>
      <c r="B5361" s="585">
        <v>4.0</v>
      </c>
      <c r="C5361" s="580" t="str">
        <f t="shared" si="1"/>
        <v>REVERSO</v>
      </c>
      <c r="D5361" s="583" t="s">
        <v>8317</v>
      </c>
      <c r="E5361" s="585">
        <v>39.0</v>
      </c>
      <c r="H5361" s="580" t="str">
        <f t="shared" si="2"/>
        <v>INSERT INTO public.rack (ubicacion, pasillo, lado, almacen) VALUES('H3901R','4','REVERSO','Physical Locations/APT/Stock/Cedis I');</v>
      </c>
    </row>
    <row r="5362">
      <c r="A5362" s="584" t="s">
        <v>1584</v>
      </c>
      <c r="B5362" s="585">
        <v>4.0</v>
      </c>
      <c r="C5362" s="580" t="str">
        <f t="shared" si="1"/>
        <v>FRENTE</v>
      </c>
      <c r="D5362" s="583" t="s">
        <v>8317</v>
      </c>
      <c r="E5362" s="585">
        <v>39.0</v>
      </c>
      <c r="H5362" s="580" t="str">
        <f t="shared" si="2"/>
        <v>INSERT INTO public.rack (ubicacion, pasillo, lado, almacen) VALUES('H3902F','4','FRENTE','Physical Locations/APT/Stock/Cedis I');</v>
      </c>
    </row>
    <row r="5363">
      <c r="A5363" s="584" t="s">
        <v>1567</v>
      </c>
      <c r="B5363" s="585">
        <v>4.0</v>
      </c>
      <c r="C5363" s="580" t="str">
        <f t="shared" si="1"/>
        <v>REVERSO</v>
      </c>
      <c r="D5363" s="583" t="s">
        <v>8317</v>
      </c>
      <c r="E5363" s="585">
        <v>39.0</v>
      </c>
      <c r="H5363" s="580" t="str">
        <f t="shared" si="2"/>
        <v>INSERT INTO public.rack (ubicacion, pasillo, lado, almacen) VALUES('H3902R','4','REVERSO','Physical Locations/APT/Stock/Cedis I');</v>
      </c>
    </row>
    <row r="5364">
      <c r="A5364" s="584" t="s">
        <v>1550</v>
      </c>
      <c r="B5364" s="585">
        <v>4.0</v>
      </c>
      <c r="C5364" s="580" t="str">
        <f t="shared" si="1"/>
        <v>FRENTE</v>
      </c>
      <c r="D5364" s="583" t="s">
        <v>8317</v>
      </c>
      <c r="E5364" s="585">
        <v>39.0</v>
      </c>
      <c r="H5364" s="580" t="str">
        <f t="shared" si="2"/>
        <v>INSERT INTO public.rack (ubicacion, pasillo, lado, almacen) VALUES('H3903F','4','FRENTE','Physical Locations/APT/Stock/Cedis I');</v>
      </c>
    </row>
    <row r="5365">
      <c r="A5365" s="584" t="s">
        <v>1532</v>
      </c>
      <c r="B5365" s="585">
        <v>4.0</v>
      </c>
      <c r="C5365" s="580" t="str">
        <f t="shared" si="1"/>
        <v>REVERSO</v>
      </c>
      <c r="D5365" s="583" t="s">
        <v>8317</v>
      </c>
      <c r="E5365" s="585">
        <v>39.0</v>
      </c>
      <c r="H5365" s="580" t="str">
        <f t="shared" si="2"/>
        <v>INSERT INTO public.rack (ubicacion, pasillo, lado, almacen) VALUES('H3903R','4','REVERSO','Physical Locations/APT/Stock/Cedis I');</v>
      </c>
    </row>
    <row r="5366">
      <c r="A5366" s="584" t="s">
        <v>1514</v>
      </c>
      <c r="B5366" s="585">
        <v>4.0</v>
      </c>
      <c r="C5366" s="580" t="str">
        <f t="shared" si="1"/>
        <v>FRENTE</v>
      </c>
      <c r="D5366" s="583" t="s">
        <v>8317</v>
      </c>
      <c r="E5366" s="585">
        <v>39.0</v>
      </c>
      <c r="H5366" s="580" t="str">
        <f t="shared" si="2"/>
        <v>INSERT INTO public.rack (ubicacion, pasillo, lado, almacen) VALUES('H3904F','4','FRENTE','Physical Locations/APT/Stock/Cedis I');</v>
      </c>
    </row>
    <row r="5367">
      <c r="A5367" s="584" t="s">
        <v>1496</v>
      </c>
      <c r="B5367" s="585">
        <v>4.0</v>
      </c>
      <c r="C5367" s="580" t="str">
        <f t="shared" si="1"/>
        <v>REVERSO</v>
      </c>
      <c r="D5367" s="583" t="s">
        <v>8317</v>
      </c>
      <c r="E5367" s="585">
        <v>39.0</v>
      </c>
      <c r="H5367" s="580" t="str">
        <f t="shared" si="2"/>
        <v>INSERT INTO public.rack (ubicacion, pasillo, lado, almacen) VALUES('H3904R','4','REVERSO','Physical Locations/APT/Stock/Cedis I');</v>
      </c>
    </row>
    <row r="5368">
      <c r="A5368" s="584" t="s">
        <v>1477</v>
      </c>
      <c r="B5368" s="585">
        <v>4.0</v>
      </c>
      <c r="C5368" s="580" t="str">
        <f t="shared" si="1"/>
        <v>FRENTE</v>
      </c>
      <c r="D5368" s="583" t="s">
        <v>8317</v>
      </c>
      <c r="E5368" s="585">
        <v>39.0</v>
      </c>
      <c r="H5368" s="580" t="str">
        <f t="shared" si="2"/>
        <v>INSERT INTO public.rack (ubicacion, pasillo, lado, almacen) VALUES('H3905F','4','FRENTE','Physical Locations/APT/Stock/Cedis I');</v>
      </c>
    </row>
    <row r="5369">
      <c r="A5369" s="584" t="s">
        <v>1458</v>
      </c>
      <c r="B5369" s="585">
        <v>4.0</v>
      </c>
      <c r="C5369" s="580" t="str">
        <f t="shared" si="1"/>
        <v>REVERSO</v>
      </c>
      <c r="D5369" s="583" t="s">
        <v>8317</v>
      </c>
      <c r="E5369" s="585">
        <v>39.0</v>
      </c>
      <c r="H5369" s="580" t="str">
        <f t="shared" si="2"/>
        <v>INSERT INTO public.rack (ubicacion, pasillo, lado, almacen) VALUES('H3905R','4','REVERSO','Physical Locations/APT/Stock/Cedis I');</v>
      </c>
    </row>
    <row r="5370">
      <c r="A5370" s="584" t="s">
        <v>1439</v>
      </c>
      <c r="B5370" s="585">
        <v>4.0</v>
      </c>
      <c r="C5370" s="580" t="str">
        <f t="shared" si="1"/>
        <v>FRENTE</v>
      </c>
      <c r="D5370" s="583" t="s">
        <v>8317</v>
      </c>
      <c r="E5370" s="585">
        <v>39.0</v>
      </c>
      <c r="H5370" s="580" t="str">
        <f t="shared" si="2"/>
        <v>INSERT INTO public.rack (ubicacion, pasillo, lado, almacen) VALUES('H3906F','4','FRENTE','Physical Locations/APT/Stock/Cedis I');</v>
      </c>
    </row>
    <row r="5371">
      <c r="A5371" s="584" t="s">
        <v>1420</v>
      </c>
      <c r="B5371" s="585">
        <v>4.0</v>
      </c>
      <c r="C5371" s="580" t="str">
        <f t="shared" si="1"/>
        <v>REVERSO</v>
      </c>
      <c r="D5371" s="583" t="s">
        <v>8317</v>
      </c>
      <c r="E5371" s="585">
        <v>39.0</v>
      </c>
      <c r="H5371" s="580" t="str">
        <f t="shared" si="2"/>
        <v>INSERT INTO public.rack (ubicacion, pasillo, lado, almacen) VALUES('H3906R','4','REVERSO','Physical Locations/APT/Stock/Cedis I');</v>
      </c>
    </row>
    <row r="5372">
      <c r="A5372" s="584" t="s">
        <v>1402</v>
      </c>
      <c r="B5372" s="585">
        <v>4.0</v>
      </c>
      <c r="C5372" s="580" t="str">
        <f t="shared" si="1"/>
        <v>FRENTE</v>
      </c>
      <c r="D5372" s="583" t="s">
        <v>8317</v>
      </c>
      <c r="E5372" s="585">
        <v>39.0</v>
      </c>
      <c r="H5372" s="580" t="str">
        <f t="shared" si="2"/>
        <v>INSERT INTO public.rack (ubicacion, pasillo, lado, almacen) VALUES('H3907F','4','FRENTE','Physical Locations/APT/Stock/Cedis I');</v>
      </c>
    </row>
    <row r="5373">
      <c r="A5373" s="584" t="s">
        <v>1384</v>
      </c>
      <c r="B5373" s="585">
        <v>4.0</v>
      </c>
      <c r="C5373" s="580" t="str">
        <f t="shared" si="1"/>
        <v>REVERSO</v>
      </c>
      <c r="D5373" s="583" t="s">
        <v>8317</v>
      </c>
      <c r="E5373" s="585">
        <v>39.0</v>
      </c>
      <c r="H5373" s="580" t="str">
        <f t="shared" si="2"/>
        <v>INSERT INTO public.rack (ubicacion, pasillo, lado, almacen) VALUES('H3907R','4','REVERSO','Physical Locations/APT/Stock/Cedis I');</v>
      </c>
    </row>
    <row r="5374">
      <c r="A5374" s="584" t="s">
        <v>1366</v>
      </c>
      <c r="B5374" s="585">
        <v>4.0</v>
      </c>
      <c r="C5374" s="580" t="str">
        <f t="shared" si="1"/>
        <v>FRENTE</v>
      </c>
      <c r="D5374" s="583" t="s">
        <v>8317</v>
      </c>
      <c r="E5374" s="585">
        <v>40.0</v>
      </c>
      <c r="H5374" s="580" t="str">
        <f t="shared" si="2"/>
        <v>INSERT INTO public.rack (ubicacion, pasillo, lado, almacen) VALUES('H4001F','4','FRENTE','Physical Locations/APT/Stock/Cedis I');</v>
      </c>
    </row>
    <row r="5375">
      <c r="A5375" s="584" t="s">
        <v>1348</v>
      </c>
      <c r="B5375" s="585">
        <v>4.0</v>
      </c>
      <c r="C5375" s="580" t="str">
        <f t="shared" si="1"/>
        <v>REVERSO</v>
      </c>
      <c r="D5375" s="583" t="s">
        <v>8317</v>
      </c>
      <c r="E5375" s="585">
        <v>40.0</v>
      </c>
      <c r="H5375" s="580" t="str">
        <f t="shared" si="2"/>
        <v>INSERT INTO public.rack (ubicacion, pasillo, lado, almacen) VALUES('H4001R','4','REVERSO','Physical Locations/APT/Stock/Cedis I');</v>
      </c>
    </row>
    <row r="5376">
      <c r="A5376" s="584" t="s">
        <v>1329</v>
      </c>
      <c r="B5376" s="585">
        <v>4.0</v>
      </c>
      <c r="C5376" s="580" t="str">
        <f t="shared" si="1"/>
        <v>FRENTE</v>
      </c>
      <c r="D5376" s="583" t="s">
        <v>8317</v>
      </c>
      <c r="E5376" s="585">
        <v>40.0</v>
      </c>
      <c r="H5376" s="580" t="str">
        <f t="shared" si="2"/>
        <v>INSERT INTO public.rack (ubicacion, pasillo, lado, almacen) VALUES('H4002F','4','FRENTE','Physical Locations/APT/Stock/Cedis I');</v>
      </c>
    </row>
    <row r="5377">
      <c r="A5377" s="584" t="s">
        <v>1310</v>
      </c>
      <c r="B5377" s="585">
        <v>4.0</v>
      </c>
      <c r="C5377" s="580" t="str">
        <f t="shared" si="1"/>
        <v>REVERSO</v>
      </c>
      <c r="D5377" s="583" t="s">
        <v>8317</v>
      </c>
      <c r="E5377" s="585">
        <v>40.0</v>
      </c>
      <c r="H5377" s="580" t="str">
        <f t="shared" si="2"/>
        <v>INSERT INTO public.rack (ubicacion, pasillo, lado, almacen) VALUES('H4002R','4','REVERSO','Physical Locations/APT/Stock/Cedis I');</v>
      </c>
    </row>
    <row r="5378">
      <c r="A5378" s="584" t="s">
        <v>1291</v>
      </c>
      <c r="B5378" s="585">
        <v>4.0</v>
      </c>
      <c r="C5378" s="580" t="str">
        <f t="shared" si="1"/>
        <v>FRENTE</v>
      </c>
      <c r="D5378" s="583" t="s">
        <v>8317</v>
      </c>
      <c r="E5378" s="585">
        <v>40.0</v>
      </c>
      <c r="H5378" s="580" t="str">
        <f t="shared" si="2"/>
        <v>INSERT INTO public.rack (ubicacion, pasillo, lado, almacen) VALUES('H4003F','4','FRENTE','Physical Locations/APT/Stock/Cedis I');</v>
      </c>
    </row>
    <row r="5379">
      <c r="A5379" s="584" t="s">
        <v>1272</v>
      </c>
      <c r="B5379" s="585">
        <v>4.0</v>
      </c>
      <c r="C5379" s="580" t="str">
        <f t="shared" si="1"/>
        <v>REVERSO</v>
      </c>
      <c r="D5379" s="583" t="s">
        <v>8317</v>
      </c>
      <c r="E5379" s="585">
        <v>40.0</v>
      </c>
      <c r="H5379" s="580" t="str">
        <f t="shared" si="2"/>
        <v>INSERT INTO public.rack (ubicacion, pasillo, lado, almacen) VALUES('H4003R','4','REVERSO','Physical Locations/APT/Stock/Cedis I');</v>
      </c>
    </row>
    <row r="5380">
      <c r="A5380" s="584" t="s">
        <v>1254</v>
      </c>
      <c r="B5380" s="585">
        <v>4.0</v>
      </c>
      <c r="C5380" s="580" t="str">
        <f t="shared" si="1"/>
        <v>FRENTE</v>
      </c>
      <c r="D5380" s="583" t="s">
        <v>8317</v>
      </c>
      <c r="E5380" s="585">
        <v>40.0</v>
      </c>
      <c r="H5380" s="580" t="str">
        <f t="shared" si="2"/>
        <v>INSERT INTO public.rack (ubicacion, pasillo, lado, almacen) VALUES('H4004F','4','FRENTE','Physical Locations/APT/Stock/Cedis I');</v>
      </c>
    </row>
    <row r="5381">
      <c r="A5381" s="584" t="s">
        <v>1236</v>
      </c>
      <c r="B5381" s="585">
        <v>4.0</v>
      </c>
      <c r="C5381" s="580" t="str">
        <f t="shared" si="1"/>
        <v>REVERSO</v>
      </c>
      <c r="D5381" s="583" t="s">
        <v>8317</v>
      </c>
      <c r="E5381" s="585">
        <v>40.0</v>
      </c>
      <c r="H5381" s="580" t="str">
        <f t="shared" si="2"/>
        <v>INSERT INTO public.rack (ubicacion, pasillo, lado, almacen) VALUES('H4004R','4','REVERSO','Physical Locations/APT/Stock/Cedis I');</v>
      </c>
    </row>
    <row r="5382">
      <c r="A5382" s="584" t="s">
        <v>1218</v>
      </c>
      <c r="B5382" s="585">
        <v>4.0</v>
      </c>
      <c r="C5382" s="580" t="str">
        <f t="shared" si="1"/>
        <v>FRENTE</v>
      </c>
      <c r="D5382" s="583" t="s">
        <v>8317</v>
      </c>
      <c r="E5382" s="585">
        <v>40.0</v>
      </c>
      <c r="H5382" s="580" t="str">
        <f t="shared" si="2"/>
        <v>INSERT INTO public.rack (ubicacion, pasillo, lado, almacen) VALUES('H4005F','4','FRENTE','Physical Locations/APT/Stock/Cedis I');</v>
      </c>
    </row>
    <row r="5383">
      <c r="A5383" s="584" t="s">
        <v>1200</v>
      </c>
      <c r="B5383" s="585">
        <v>4.0</v>
      </c>
      <c r="C5383" s="580" t="str">
        <f t="shared" si="1"/>
        <v>REVERSO</v>
      </c>
      <c r="D5383" s="583" t="s">
        <v>8317</v>
      </c>
      <c r="E5383" s="585">
        <v>40.0</v>
      </c>
      <c r="H5383" s="580" t="str">
        <f t="shared" si="2"/>
        <v>INSERT INTO public.rack (ubicacion, pasillo, lado, almacen) VALUES('H4005R','4','REVERSO','Physical Locations/APT/Stock/Cedis I');</v>
      </c>
    </row>
    <row r="5384">
      <c r="A5384" s="584" t="s">
        <v>1182</v>
      </c>
      <c r="B5384" s="585">
        <v>4.0</v>
      </c>
      <c r="C5384" s="580" t="str">
        <f t="shared" si="1"/>
        <v>FRENTE</v>
      </c>
      <c r="D5384" s="583" t="s">
        <v>8317</v>
      </c>
      <c r="E5384" s="585">
        <v>40.0</v>
      </c>
      <c r="H5384" s="580" t="str">
        <f t="shared" si="2"/>
        <v>INSERT INTO public.rack (ubicacion, pasillo, lado, almacen) VALUES('H4006F','4','FRENTE','Physical Locations/APT/Stock/Cedis I');</v>
      </c>
    </row>
    <row r="5385">
      <c r="A5385" s="584" t="s">
        <v>1164</v>
      </c>
      <c r="B5385" s="585">
        <v>4.0</v>
      </c>
      <c r="C5385" s="580" t="str">
        <f t="shared" si="1"/>
        <v>REVERSO</v>
      </c>
      <c r="D5385" s="583" t="s">
        <v>8317</v>
      </c>
      <c r="E5385" s="585">
        <v>40.0</v>
      </c>
      <c r="H5385" s="580" t="str">
        <f t="shared" si="2"/>
        <v>INSERT INTO public.rack (ubicacion, pasillo, lado, almacen) VALUES('H4006R','4','REVERSO','Physical Locations/APT/Stock/Cedis I');</v>
      </c>
    </row>
    <row r="5386">
      <c r="A5386" s="584" t="s">
        <v>1146</v>
      </c>
      <c r="B5386" s="585">
        <v>4.0</v>
      </c>
      <c r="C5386" s="580" t="str">
        <f t="shared" si="1"/>
        <v>FRENTE</v>
      </c>
      <c r="D5386" s="583" t="s">
        <v>8317</v>
      </c>
      <c r="E5386" s="585">
        <v>40.0</v>
      </c>
      <c r="H5386" s="580" t="str">
        <f t="shared" si="2"/>
        <v>INSERT INTO public.rack (ubicacion, pasillo, lado, almacen) VALUES('H4007F','4','FRENTE','Physical Locations/APT/Stock/Cedis I');</v>
      </c>
    </row>
    <row r="5387">
      <c r="A5387" s="584" t="s">
        <v>1128</v>
      </c>
      <c r="B5387" s="585">
        <v>4.0</v>
      </c>
      <c r="C5387" s="580" t="str">
        <f t="shared" si="1"/>
        <v>REVERSO</v>
      </c>
      <c r="D5387" s="583" t="s">
        <v>8317</v>
      </c>
      <c r="E5387" s="585">
        <v>40.0</v>
      </c>
      <c r="H5387" s="580" t="str">
        <f t="shared" si="2"/>
        <v>INSERT INTO public.rack (ubicacion, pasillo, lado, almacen) VALUES('H4007R','4','REVERSO','Physical Locations/APT/Stock/Cedis I');</v>
      </c>
    </row>
    <row r="5388">
      <c r="A5388" s="584" t="s">
        <v>1109</v>
      </c>
      <c r="B5388" s="585">
        <v>4.0</v>
      </c>
      <c r="C5388" s="580" t="str">
        <f t="shared" si="1"/>
        <v>FRENTE</v>
      </c>
      <c r="D5388" s="583" t="s">
        <v>8317</v>
      </c>
      <c r="E5388" s="585">
        <v>41.0</v>
      </c>
      <c r="H5388" s="580" t="str">
        <f t="shared" si="2"/>
        <v>INSERT INTO public.rack (ubicacion, pasillo, lado, almacen) VALUES('H4101F','4','FRENTE','Physical Locations/APT/Stock/Cedis I');</v>
      </c>
    </row>
    <row r="5389">
      <c r="A5389" s="584" t="s">
        <v>1090</v>
      </c>
      <c r="B5389" s="585">
        <v>4.0</v>
      </c>
      <c r="C5389" s="580" t="str">
        <f t="shared" si="1"/>
        <v>REVERSO</v>
      </c>
      <c r="D5389" s="583" t="s">
        <v>8317</v>
      </c>
      <c r="E5389" s="585">
        <v>41.0</v>
      </c>
      <c r="H5389" s="580" t="str">
        <f t="shared" si="2"/>
        <v>INSERT INTO public.rack (ubicacion, pasillo, lado, almacen) VALUES('H4101R','4','REVERSO','Physical Locations/APT/Stock/Cedis I');</v>
      </c>
    </row>
    <row r="5390">
      <c r="A5390" s="584" t="s">
        <v>1071</v>
      </c>
      <c r="B5390" s="585">
        <v>4.0</v>
      </c>
      <c r="C5390" s="580" t="str">
        <f t="shared" si="1"/>
        <v>FRENTE</v>
      </c>
      <c r="D5390" s="583" t="s">
        <v>8317</v>
      </c>
      <c r="E5390" s="585">
        <v>41.0</v>
      </c>
      <c r="H5390" s="580" t="str">
        <f t="shared" si="2"/>
        <v>INSERT INTO public.rack (ubicacion, pasillo, lado, almacen) VALUES('H4102F','4','FRENTE','Physical Locations/APT/Stock/Cedis I');</v>
      </c>
    </row>
    <row r="5391">
      <c r="A5391" s="584" t="s">
        <v>1052</v>
      </c>
      <c r="B5391" s="585">
        <v>4.0</v>
      </c>
      <c r="C5391" s="580" t="str">
        <f t="shared" si="1"/>
        <v>REVERSO</v>
      </c>
      <c r="D5391" s="583" t="s">
        <v>8317</v>
      </c>
      <c r="E5391" s="585">
        <v>41.0</v>
      </c>
      <c r="H5391" s="580" t="str">
        <f t="shared" si="2"/>
        <v>INSERT INTO public.rack (ubicacion, pasillo, lado, almacen) VALUES('H4102R','4','REVERSO','Physical Locations/APT/Stock/Cedis I');</v>
      </c>
    </row>
    <row r="5392">
      <c r="A5392" s="584" t="s">
        <v>1033</v>
      </c>
      <c r="B5392" s="585">
        <v>4.0</v>
      </c>
      <c r="C5392" s="580" t="str">
        <f t="shared" si="1"/>
        <v>FRENTE</v>
      </c>
      <c r="D5392" s="583" t="s">
        <v>8317</v>
      </c>
      <c r="E5392" s="585">
        <v>41.0</v>
      </c>
      <c r="H5392" s="580" t="str">
        <f t="shared" si="2"/>
        <v>INSERT INTO public.rack (ubicacion, pasillo, lado, almacen) VALUES('H4103F','4','FRENTE','Physical Locations/APT/Stock/Cedis I');</v>
      </c>
    </row>
    <row r="5393">
      <c r="A5393" s="584" t="s">
        <v>1014</v>
      </c>
      <c r="B5393" s="585">
        <v>4.0</v>
      </c>
      <c r="C5393" s="580" t="str">
        <f t="shared" si="1"/>
        <v>REVERSO</v>
      </c>
      <c r="D5393" s="583" t="s">
        <v>8317</v>
      </c>
      <c r="E5393" s="585">
        <v>41.0</v>
      </c>
      <c r="H5393" s="580" t="str">
        <f t="shared" si="2"/>
        <v>INSERT INTO public.rack (ubicacion, pasillo, lado, almacen) VALUES('H4103R','4','REVERSO','Physical Locations/APT/Stock/Cedis I');</v>
      </c>
    </row>
    <row r="5394">
      <c r="A5394" s="584" t="s">
        <v>995</v>
      </c>
      <c r="B5394" s="585">
        <v>4.0</v>
      </c>
      <c r="C5394" s="580" t="str">
        <f t="shared" si="1"/>
        <v>FRENTE</v>
      </c>
      <c r="D5394" s="583" t="s">
        <v>8317</v>
      </c>
      <c r="E5394" s="585">
        <v>41.0</v>
      </c>
      <c r="H5394" s="580" t="str">
        <f t="shared" si="2"/>
        <v>INSERT INTO public.rack (ubicacion, pasillo, lado, almacen) VALUES('H4104F','4','FRENTE','Physical Locations/APT/Stock/Cedis I');</v>
      </c>
    </row>
    <row r="5395">
      <c r="A5395" s="584" t="s">
        <v>976</v>
      </c>
      <c r="B5395" s="585">
        <v>4.0</v>
      </c>
      <c r="C5395" s="580" t="str">
        <f t="shared" si="1"/>
        <v>REVERSO</v>
      </c>
      <c r="D5395" s="583" t="s">
        <v>8317</v>
      </c>
      <c r="E5395" s="585">
        <v>41.0</v>
      </c>
      <c r="H5395" s="580" t="str">
        <f t="shared" si="2"/>
        <v>INSERT INTO public.rack (ubicacion, pasillo, lado, almacen) VALUES('H4104R','4','REVERSO','Physical Locations/APT/Stock/Cedis I');</v>
      </c>
    </row>
    <row r="5396">
      <c r="A5396" s="584" t="s">
        <v>958</v>
      </c>
      <c r="B5396" s="585">
        <v>4.0</v>
      </c>
      <c r="C5396" s="580" t="str">
        <f t="shared" si="1"/>
        <v>FRENTE</v>
      </c>
      <c r="D5396" s="583" t="s">
        <v>8317</v>
      </c>
      <c r="E5396" s="585">
        <v>41.0</v>
      </c>
      <c r="H5396" s="580" t="str">
        <f t="shared" si="2"/>
        <v>INSERT INTO public.rack (ubicacion, pasillo, lado, almacen) VALUES('H4105F','4','FRENTE','Physical Locations/APT/Stock/Cedis I');</v>
      </c>
    </row>
    <row r="5397">
      <c r="A5397" s="584" t="s">
        <v>940</v>
      </c>
      <c r="B5397" s="585">
        <v>4.0</v>
      </c>
      <c r="C5397" s="580" t="str">
        <f t="shared" si="1"/>
        <v>REVERSO</v>
      </c>
      <c r="D5397" s="583" t="s">
        <v>8317</v>
      </c>
      <c r="E5397" s="585">
        <v>41.0</v>
      </c>
      <c r="H5397" s="580" t="str">
        <f t="shared" si="2"/>
        <v>INSERT INTO public.rack (ubicacion, pasillo, lado, almacen) VALUES('H4105R','4','REVERSO','Physical Locations/APT/Stock/Cedis I');</v>
      </c>
    </row>
    <row r="5398">
      <c r="A5398" s="584" t="s">
        <v>922</v>
      </c>
      <c r="B5398" s="585">
        <v>4.0</v>
      </c>
      <c r="C5398" s="580" t="str">
        <f t="shared" si="1"/>
        <v>FRENTE</v>
      </c>
      <c r="D5398" s="583" t="s">
        <v>8317</v>
      </c>
      <c r="E5398" s="585">
        <v>41.0</v>
      </c>
      <c r="H5398" s="580" t="str">
        <f t="shared" si="2"/>
        <v>INSERT INTO public.rack (ubicacion, pasillo, lado, almacen) VALUES('H4106F','4','FRENTE','Physical Locations/APT/Stock/Cedis I');</v>
      </c>
    </row>
    <row r="5399">
      <c r="A5399" s="584" t="s">
        <v>904</v>
      </c>
      <c r="B5399" s="585">
        <v>4.0</v>
      </c>
      <c r="C5399" s="580" t="str">
        <f t="shared" si="1"/>
        <v>REVERSO</v>
      </c>
      <c r="D5399" s="583" t="s">
        <v>8317</v>
      </c>
      <c r="E5399" s="585">
        <v>41.0</v>
      </c>
      <c r="H5399" s="580" t="str">
        <f t="shared" si="2"/>
        <v>INSERT INTO public.rack (ubicacion, pasillo, lado, almacen) VALUES('H4106R','4','REVERSO','Physical Locations/APT/Stock/Cedis I');</v>
      </c>
    </row>
    <row r="5400">
      <c r="A5400" s="584" t="s">
        <v>886</v>
      </c>
      <c r="B5400" s="585">
        <v>4.0</v>
      </c>
      <c r="C5400" s="580" t="str">
        <f t="shared" si="1"/>
        <v>FRENTE</v>
      </c>
      <c r="D5400" s="583" t="s">
        <v>8317</v>
      </c>
      <c r="E5400" s="585">
        <v>41.0</v>
      </c>
      <c r="H5400" s="580" t="str">
        <f t="shared" si="2"/>
        <v>INSERT INTO public.rack (ubicacion, pasillo, lado, almacen) VALUES('H4107F','4','FRENTE','Physical Locations/APT/Stock/Cedis I');</v>
      </c>
    </row>
    <row r="5401">
      <c r="A5401" s="584" t="s">
        <v>868</v>
      </c>
      <c r="B5401" s="585">
        <v>4.0</v>
      </c>
      <c r="C5401" s="580" t="str">
        <f t="shared" si="1"/>
        <v>REVERSO</v>
      </c>
      <c r="D5401" s="583" t="s">
        <v>8317</v>
      </c>
      <c r="E5401" s="585">
        <v>41.0</v>
      </c>
      <c r="H5401" s="580" t="str">
        <f t="shared" si="2"/>
        <v>INSERT INTO public.rack (ubicacion, pasillo, lado, almacen) VALUES('H4107R','4','REVERSO','Physical Locations/APT/Stock/Cedis I');</v>
      </c>
    </row>
    <row r="5402">
      <c r="A5402" s="584" t="s">
        <v>850</v>
      </c>
      <c r="B5402" s="585">
        <v>4.0</v>
      </c>
      <c r="C5402" s="580" t="str">
        <f t="shared" si="1"/>
        <v>FRENTE</v>
      </c>
      <c r="D5402" s="583" t="s">
        <v>8317</v>
      </c>
      <c r="E5402" s="585">
        <v>42.0</v>
      </c>
      <c r="H5402" s="580" t="str">
        <f t="shared" si="2"/>
        <v>INSERT INTO public.rack (ubicacion, pasillo, lado, almacen) VALUES('H4201F','4','FRENTE','Physical Locations/APT/Stock/Cedis I');</v>
      </c>
    </row>
    <row r="5403">
      <c r="A5403" s="584" t="s">
        <v>832</v>
      </c>
      <c r="B5403" s="585">
        <v>4.0</v>
      </c>
      <c r="C5403" s="580" t="str">
        <f t="shared" si="1"/>
        <v>REVERSO</v>
      </c>
      <c r="D5403" s="583" t="s">
        <v>8317</v>
      </c>
      <c r="E5403" s="585">
        <v>42.0</v>
      </c>
      <c r="H5403" s="580" t="str">
        <f t="shared" si="2"/>
        <v>INSERT INTO public.rack (ubicacion, pasillo, lado, almacen) VALUES('H4201R','4','REVERSO','Physical Locations/APT/Stock/Cedis I');</v>
      </c>
    </row>
    <row r="5404">
      <c r="A5404" s="584" t="s">
        <v>813</v>
      </c>
      <c r="B5404" s="585">
        <v>4.0</v>
      </c>
      <c r="C5404" s="580" t="str">
        <f t="shared" si="1"/>
        <v>FRENTE</v>
      </c>
      <c r="D5404" s="583" t="s">
        <v>8317</v>
      </c>
      <c r="E5404" s="585">
        <v>42.0</v>
      </c>
      <c r="H5404" s="580" t="str">
        <f t="shared" si="2"/>
        <v>INSERT INTO public.rack (ubicacion, pasillo, lado, almacen) VALUES('H4202F','4','FRENTE','Physical Locations/APT/Stock/Cedis I');</v>
      </c>
    </row>
    <row r="5405">
      <c r="A5405" s="584" t="s">
        <v>794</v>
      </c>
      <c r="B5405" s="585">
        <v>4.0</v>
      </c>
      <c r="C5405" s="580" t="str">
        <f t="shared" si="1"/>
        <v>REVERSO</v>
      </c>
      <c r="D5405" s="583" t="s">
        <v>8317</v>
      </c>
      <c r="E5405" s="585">
        <v>42.0</v>
      </c>
      <c r="H5405" s="580" t="str">
        <f t="shared" si="2"/>
        <v>INSERT INTO public.rack (ubicacion, pasillo, lado, almacen) VALUES('H4202R','4','REVERSO','Physical Locations/APT/Stock/Cedis I');</v>
      </c>
    </row>
    <row r="5406">
      <c r="A5406" s="584" t="s">
        <v>775</v>
      </c>
      <c r="B5406" s="585">
        <v>4.0</v>
      </c>
      <c r="C5406" s="580" t="str">
        <f t="shared" si="1"/>
        <v>FRENTE</v>
      </c>
      <c r="D5406" s="583" t="s">
        <v>8317</v>
      </c>
      <c r="E5406" s="585">
        <v>42.0</v>
      </c>
      <c r="H5406" s="580" t="str">
        <f t="shared" si="2"/>
        <v>INSERT INTO public.rack (ubicacion, pasillo, lado, almacen) VALUES('H4203F','4','FRENTE','Physical Locations/APT/Stock/Cedis I');</v>
      </c>
    </row>
    <row r="5407">
      <c r="A5407" s="584" t="s">
        <v>756</v>
      </c>
      <c r="B5407" s="585">
        <v>4.0</v>
      </c>
      <c r="C5407" s="580" t="str">
        <f t="shared" si="1"/>
        <v>REVERSO</v>
      </c>
      <c r="D5407" s="583" t="s">
        <v>8317</v>
      </c>
      <c r="E5407" s="585">
        <v>42.0</v>
      </c>
      <c r="H5407" s="580" t="str">
        <f t="shared" si="2"/>
        <v>INSERT INTO public.rack (ubicacion, pasillo, lado, almacen) VALUES('H4203R','4','REVERSO','Physical Locations/APT/Stock/Cedis I');</v>
      </c>
    </row>
    <row r="5408">
      <c r="A5408" s="584" t="s">
        <v>737</v>
      </c>
      <c r="B5408" s="585">
        <v>4.0</v>
      </c>
      <c r="C5408" s="580" t="str">
        <f t="shared" si="1"/>
        <v>FRENTE</v>
      </c>
      <c r="D5408" s="583" t="s">
        <v>8317</v>
      </c>
      <c r="E5408" s="585">
        <v>42.0</v>
      </c>
      <c r="H5408" s="580" t="str">
        <f t="shared" si="2"/>
        <v>INSERT INTO public.rack (ubicacion, pasillo, lado, almacen) VALUES('H4204F','4','FRENTE','Physical Locations/APT/Stock/Cedis I');</v>
      </c>
    </row>
    <row r="5409">
      <c r="A5409" s="584" t="s">
        <v>718</v>
      </c>
      <c r="B5409" s="585">
        <v>4.0</v>
      </c>
      <c r="C5409" s="580" t="str">
        <f t="shared" si="1"/>
        <v>REVERSO</v>
      </c>
      <c r="D5409" s="583" t="s">
        <v>8317</v>
      </c>
      <c r="E5409" s="585">
        <v>42.0</v>
      </c>
      <c r="H5409" s="580" t="str">
        <f t="shared" si="2"/>
        <v>INSERT INTO public.rack (ubicacion, pasillo, lado, almacen) VALUES('H4204R','4','REVERSO','Physical Locations/APT/Stock/Cedis I');</v>
      </c>
    </row>
    <row r="5410">
      <c r="A5410" s="584" t="s">
        <v>699</v>
      </c>
      <c r="B5410" s="585">
        <v>4.0</v>
      </c>
      <c r="C5410" s="580" t="str">
        <f t="shared" si="1"/>
        <v>FRENTE</v>
      </c>
      <c r="D5410" s="583" t="s">
        <v>8317</v>
      </c>
      <c r="E5410" s="585">
        <v>42.0</v>
      </c>
      <c r="H5410" s="580" t="str">
        <f t="shared" si="2"/>
        <v>INSERT INTO public.rack (ubicacion, pasillo, lado, almacen) VALUES('H4205F','4','FRENTE','Physical Locations/APT/Stock/Cedis I');</v>
      </c>
    </row>
    <row r="5411">
      <c r="A5411" s="584" t="s">
        <v>680</v>
      </c>
      <c r="B5411" s="585">
        <v>4.0</v>
      </c>
      <c r="C5411" s="580" t="str">
        <f t="shared" si="1"/>
        <v>REVERSO</v>
      </c>
      <c r="D5411" s="583" t="s">
        <v>8317</v>
      </c>
      <c r="E5411" s="585">
        <v>42.0</v>
      </c>
      <c r="H5411" s="580" t="str">
        <f t="shared" si="2"/>
        <v>INSERT INTO public.rack (ubicacion, pasillo, lado, almacen) VALUES('H4205R','4','REVERSO','Physical Locations/APT/Stock/Cedis I');</v>
      </c>
    </row>
    <row r="5412">
      <c r="A5412" s="584" t="s">
        <v>662</v>
      </c>
      <c r="B5412" s="585">
        <v>4.0</v>
      </c>
      <c r="C5412" s="580" t="str">
        <f t="shared" si="1"/>
        <v>FRENTE</v>
      </c>
      <c r="D5412" s="583" t="s">
        <v>8317</v>
      </c>
      <c r="E5412" s="585">
        <v>42.0</v>
      </c>
      <c r="H5412" s="580" t="str">
        <f t="shared" si="2"/>
        <v>INSERT INTO public.rack (ubicacion, pasillo, lado, almacen) VALUES('H4206F','4','FRENTE','Physical Locations/APT/Stock/Cedis I');</v>
      </c>
    </row>
    <row r="5413">
      <c r="A5413" s="584" t="s">
        <v>644</v>
      </c>
      <c r="B5413" s="585">
        <v>4.0</v>
      </c>
      <c r="C5413" s="580" t="str">
        <f t="shared" si="1"/>
        <v>REVERSO</v>
      </c>
      <c r="D5413" s="583" t="s">
        <v>8317</v>
      </c>
      <c r="E5413" s="585">
        <v>42.0</v>
      </c>
      <c r="H5413" s="580" t="str">
        <f t="shared" si="2"/>
        <v>INSERT INTO public.rack (ubicacion, pasillo, lado, almacen) VALUES('H4206R','4','REVERSO','Physical Locations/APT/Stock/Cedis I');</v>
      </c>
    </row>
    <row r="5414">
      <c r="A5414" s="584" t="s">
        <v>626</v>
      </c>
      <c r="B5414" s="585">
        <v>4.0</v>
      </c>
      <c r="C5414" s="580" t="str">
        <f t="shared" si="1"/>
        <v>FRENTE</v>
      </c>
      <c r="D5414" s="583" t="s">
        <v>8317</v>
      </c>
      <c r="E5414" s="585">
        <v>42.0</v>
      </c>
      <c r="H5414" s="580" t="str">
        <f t="shared" si="2"/>
        <v>INSERT INTO public.rack (ubicacion, pasillo, lado, almacen) VALUES('H4207F','4','FRENTE','Physical Locations/APT/Stock/Cedis I');</v>
      </c>
    </row>
    <row r="5415">
      <c r="A5415" s="584" t="s">
        <v>608</v>
      </c>
      <c r="B5415" s="585">
        <v>4.0</v>
      </c>
      <c r="C5415" s="580" t="str">
        <f t="shared" si="1"/>
        <v>REVERSO</v>
      </c>
      <c r="D5415" s="583" t="s">
        <v>8317</v>
      </c>
      <c r="E5415" s="585">
        <v>42.0</v>
      </c>
      <c r="H5415" s="580" t="str">
        <f t="shared" si="2"/>
        <v>INSERT INTO public.rack (ubicacion, pasillo, lado, almacen) VALUES('H4207R','4','REVERSO','Physical Locations/APT/Stock/Cedis I');</v>
      </c>
    </row>
    <row r="5416">
      <c r="A5416" s="584" t="s">
        <v>591</v>
      </c>
      <c r="B5416" s="585">
        <v>4.0</v>
      </c>
      <c r="C5416" s="580" t="str">
        <f t="shared" si="1"/>
        <v>FRENTE</v>
      </c>
      <c r="D5416" s="583" t="s">
        <v>8317</v>
      </c>
      <c r="E5416" s="585">
        <v>43.0</v>
      </c>
      <c r="H5416" s="580" t="str">
        <f t="shared" si="2"/>
        <v>INSERT INTO public.rack (ubicacion, pasillo, lado, almacen) VALUES('H4301F','4','FRENTE','Physical Locations/APT/Stock/Cedis I');</v>
      </c>
    </row>
    <row r="5417">
      <c r="A5417" s="584" t="s">
        <v>573</v>
      </c>
      <c r="B5417" s="585">
        <v>4.0</v>
      </c>
      <c r="C5417" s="580" t="str">
        <f t="shared" si="1"/>
        <v>REVERSO</v>
      </c>
      <c r="D5417" s="583" t="s">
        <v>8317</v>
      </c>
      <c r="E5417" s="585">
        <v>43.0</v>
      </c>
      <c r="H5417" s="580" t="str">
        <f t="shared" si="2"/>
        <v>INSERT INTO public.rack (ubicacion, pasillo, lado, almacen) VALUES('H4301R','4','REVERSO','Physical Locations/APT/Stock/Cedis I');</v>
      </c>
    </row>
    <row r="5418">
      <c r="A5418" s="584" t="s">
        <v>557</v>
      </c>
      <c r="B5418" s="585">
        <v>4.0</v>
      </c>
      <c r="C5418" s="580" t="str">
        <f t="shared" si="1"/>
        <v>FRENTE</v>
      </c>
      <c r="D5418" s="583" t="s">
        <v>8317</v>
      </c>
      <c r="E5418" s="585">
        <v>43.0</v>
      </c>
      <c r="H5418" s="580" t="str">
        <f t="shared" si="2"/>
        <v>INSERT INTO public.rack (ubicacion, pasillo, lado, almacen) VALUES('H4302F','4','FRENTE','Physical Locations/APT/Stock/Cedis I');</v>
      </c>
    </row>
    <row r="5419">
      <c r="A5419" s="584" t="s">
        <v>539</v>
      </c>
      <c r="B5419" s="585">
        <v>4.0</v>
      </c>
      <c r="C5419" s="580" t="str">
        <f t="shared" si="1"/>
        <v>REVERSO</v>
      </c>
      <c r="D5419" s="583" t="s">
        <v>8317</v>
      </c>
      <c r="E5419" s="585">
        <v>43.0</v>
      </c>
      <c r="H5419" s="580" t="str">
        <f t="shared" si="2"/>
        <v>INSERT INTO public.rack (ubicacion, pasillo, lado, almacen) VALUES('H4302R','4','REVERSO','Physical Locations/APT/Stock/Cedis I');</v>
      </c>
    </row>
    <row r="5420">
      <c r="A5420" s="584" t="s">
        <v>522</v>
      </c>
      <c r="B5420" s="585">
        <v>4.0</v>
      </c>
      <c r="C5420" s="580" t="str">
        <f t="shared" si="1"/>
        <v>FRENTE</v>
      </c>
      <c r="D5420" s="583" t="s">
        <v>8317</v>
      </c>
      <c r="E5420" s="585">
        <v>43.0</v>
      </c>
      <c r="H5420" s="580" t="str">
        <f t="shared" si="2"/>
        <v>INSERT INTO public.rack (ubicacion, pasillo, lado, almacen) VALUES('H4303F','4','FRENTE','Physical Locations/APT/Stock/Cedis I');</v>
      </c>
    </row>
    <row r="5421">
      <c r="A5421" s="584" t="s">
        <v>503</v>
      </c>
      <c r="B5421" s="585">
        <v>4.0</v>
      </c>
      <c r="C5421" s="580" t="str">
        <f t="shared" si="1"/>
        <v>REVERSO</v>
      </c>
      <c r="D5421" s="583" t="s">
        <v>8317</v>
      </c>
      <c r="E5421" s="585">
        <v>43.0</v>
      </c>
      <c r="H5421" s="580" t="str">
        <f t="shared" si="2"/>
        <v>INSERT INTO public.rack (ubicacion, pasillo, lado, almacen) VALUES('H4303R','4','REVERSO','Physical Locations/APT/Stock/Cedis I');</v>
      </c>
    </row>
    <row r="5422">
      <c r="A5422" s="584" t="s">
        <v>486</v>
      </c>
      <c r="B5422" s="585">
        <v>4.0</v>
      </c>
      <c r="C5422" s="580" t="str">
        <f t="shared" si="1"/>
        <v>FRENTE</v>
      </c>
      <c r="D5422" s="583" t="s">
        <v>8317</v>
      </c>
      <c r="E5422" s="585">
        <v>43.0</v>
      </c>
      <c r="H5422" s="580" t="str">
        <f t="shared" si="2"/>
        <v>INSERT INTO public.rack (ubicacion, pasillo, lado, almacen) VALUES('H4304F','4','FRENTE','Physical Locations/APT/Stock/Cedis I');</v>
      </c>
    </row>
    <row r="5423">
      <c r="A5423" s="584" t="s">
        <v>467</v>
      </c>
      <c r="B5423" s="585">
        <v>4.0</v>
      </c>
      <c r="C5423" s="580" t="str">
        <f t="shared" si="1"/>
        <v>REVERSO</v>
      </c>
      <c r="D5423" s="583" t="s">
        <v>8317</v>
      </c>
      <c r="E5423" s="585">
        <v>43.0</v>
      </c>
      <c r="H5423" s="580" t="str">
        <f t="shared" si="2"/>
        <v>INSERT INTO public.rack (ubicacion, pasillo, lado, almacen) VALUES('H4304R','4','REVERSO','Physical Locations/APT/Stock/Cedis I');</v>
      </c>
    </row>
    <row r="5424">
      <c r="A5424" s="584" t="s">
        <v>450</v>
      </c>
      <c r="B5424" s="585">
        <v>4.0</v>
      </c>
      <c r="C5424" s="580" t="str">
        <f t="shared" si="1"/>
        <v>FRENTE</v>
      </c>
      <c r="D5424" s="583" t="s">
        <v>8317</v>
      </c>
      <c r="E5424" s="585">
        <v>43.0</v>
      </c>
      <c r="H5424" s="580" t="str">
        <f t="shared" si="2"/>
        <v>INSERT INTO public.rack (ubicacion, pasillo, lado, almacen) VALUES('H4305F','4','FRENTE','Physical Locations/APT/Stock/Cedis I');</v>
      </c>
    </row>
    <row r="5425">
      <c r="A5425" s="584" t="s">
        <v>431</v>
      </c>
      <c r="B5425" s="585">
        <v>4.0</v>
      </c>
      <c r="C5425" s="580" t="str">
        <f t="shared" si="1"/>
        <v>REVERSO</v>
      </c>
      <c r="D5425" s="583" t="s">
        <v>8317</v>
      </c>
      <c r="E5425" s="585">
        <v>43.0</v>
      </c>
      <c r="H5425" s="580" t="str">
        <f t="shared" si="2"/>
        <v>INSERT INTO public.rack (ubicacion, pasillo, lado, almacen) VALUES('H4305R','4','REVERSO','Physical Locations/APT/Stock/Cedis I');</v>
      </c>
    </row>
    <row r="5426">
      <c r="A5426" s="584" t="s">
        <v>414</v>
      </c>
      <c r="B5426" s="585">
        <v>4.0</v>
      </c>
      <c r="C5426" s="580" t="str">
        <f t="shared" si="1"/>
        <v>FRENTE</v>
      </c>
      <c r="D5426" s="583" t="s">
        <v>8317</v>
      </c>
      <c r="E5426" s="585">
        <v>43.0</v>
      </c>
      <c r="H5426" s="580" t="str">
        <f t="shared" si="2"/>
        <v>INSERT INTO public.rack (ubicacion, pasillo, lado, almacen) VALUES('H4306F','4','FRENTE','Physical Locations/APT/Stock/Cedis I');</v>
      </c>
    </row>
    <row r="5427">
      <c r="A5427" s="584" t="s">
        <v>395</v>
      </c>
      <c r="B5427" s="585">
        <v>4.0</v>
      </c>
      <c r="C5427" s="580" t="str">
        <f t="shared" si="1"/>
        <v>REVERSO</v>
      </c>
      <c r="D5427" s="583" t="s">
        <v>8317</v>
      </c>
      <c r="E5427" s="585">
        <v>43.0</v>
      </c>
      <c r="H5427" s="580" t="str">
        <f t="shared" si="2"/>
        <v>INSERT INTO public.rack (ubicacion, pasillo, lado, almacen) VALUES('H4306R','4','REVERSO','Physical Locations/APT/Stock/Cedis I');</v>
      </c>
    </row>
    <row r="5428">
      <c r="A5428" s="584" t="s">
        <v>380</v>
      </c>
      <c r="B5428" s="585">
        <v>4.0</v>
      </c>
      <c r="C5428" s="580" t="str">
        <f t="shared" si="1"/>
        <v>FRENTE</v>
      </c>
      <c r="D5428" s="583" t="s">
        <v>8317</v>
      </c>
      <c r="E5428" s="585">
        <v>43.0</v>
      </c>
      <c r="H5428" s="580" t="str">
        <f t="shared" si="2"/>
        <v>INSERT INTO public.rack (ubicacion, pasillo, lado, almacen) VALUES('H4307F','4','FRENTE','Physical Locations/APT/Stock/Cedis I');</v>
      </c>
    </row>
    <row r="5429">
      <c r="A5429" s="584" t="s">
        <v>363</v>
      </c>
      <c r="B5429" s="585">
        <v>4.0</v>
      </c>
      <c r="C5429" s="580" t="str">
        <f t="shared" si="1"/>
        <v>REVERSO</v>
      </c>
      <c r="D5429" s="583" t="s">
        <v>8317</v>
      </c>
      <c r="E5429" s="585">
        <v>43.0</v>
      </c>
      <c r="H5429" s="580" t="str">
        <f t="shared" si="2"/>
        <v>INSERT INTO public.rack (ubicacion, pasillo, lado, almacen) VALUES('H4307R','4','REVERSO','Physical Locations/APT/Stock/Cedis I');</v>
      </c>
    </row>
    <row r="5430">
      <c r="A5430" s="584" t="s">
        <v>347</v>
      </c>
      <c r="B5430" s="585">
        <v>4.0</v>
      </c>
      <c r="C5430" s="580" t="str">
        <f t="shared" si="1"/>
        <v>FRENTE</v>
      </c>
      <c r="D5430" s="583" t="s">
        <v>8317</v>
      </c>
      <c r="E5430" s="585">
        <v>44.0</v>
      </c>
      <c r="H5430" s="580" t="str">
        <f t="shared" si="2"/>
        <v>INSERT INTO public.rack (ubicacion, pasillo, lado, almacen) VALUES('H4401F','4','FRENTE','Physical Locations/APT/Stock/Cedis I');</v>
      </c>
    </row>
    <row r="5431">
      <c r="A5431" s="584" t="s">
        <v>330</v>
      </c>
      <c r="B5431" s="585">
        <v>4.0</v>
      </c>
      <c r="C5431" s="580" t="str">
        <f t="shared" si="1"/>
        <v>REVERSO</v>
      </c>
      <c r="D5431" s="583" t="s">
        <v>8317</v>
      </c>
      <c r="E5431" s="585">
        <v>44.0</v>
      </c>
      <c r="H5431" s="580" t="str">
        <f t="shared" si="2"/>
        <v>INSERT INTO public.rack (ubicacion, pasillo, lado, almacen) VALUES('H4401R','4','REVERSO','Physical Locations/APT/Stock/Cedis I');</v>
      </c>
    </row>
    <row r="5432">
      <c r="A5432" s="584" t="s">
        <v>314</v>
      </c>
      <c r="B5432" s="585">
        <v>4.0</v>
      </c>
      <c r="C5432" s="580" t="str">
        <f t="shared" si="1"/>
        <v>FRENTE</v>
      </c>
      <c r="D5432" s="583" t="s">
        <v>8317</v>
      </c>
      <c r="E5432" s="585">
        <v>44.0</v>
      </c>
      <c r="H5432" s="580" t="str">
        <f t="shared" si="2"/>
        <v>INSERT INTO public.rack (ubicacion, pasillo, lado, almacen) VALUES('H4402F','4','FRENTE','Physical Locations/APT/Stock/Cedis I');</v>
      </c>
    </row>
    <row r="5433">
      <c r="A5433" s="584" t="s">
        <v>296</v>
      </c>
      <c r="B5433" s="585">
        <v>4.0</v>
      </c>
      <c r="C5433" s="580" t="str">
        <f t="shared" si="1"/>
        <v>REVERSO</v>
      </c>
      <c r="D5433" s="583" t="s">
        <v>8317</v>
      </c>
      <c r="E5433" s="585">
        <v>44.0</v>
      </c>
      <c r="H5433" s="580" t="str">
        <f t="shared" si="2"/>
        <v>INSERT INTO public.rack (ubicacion, pasillo, lado, almacen) VALUES('H4402R','4','REVERSO','Physical Locations/APT/Stock/Cedis I');</v>
      </c>
    </row>
    <row r="5434">
      <c r="A5434" s="584" t="s">
        <v>280</v>
      </c>
      <c r="B5434" s="585">
        <v>4.0</v>
      </c>
      <c r="C5434" s="580" t="str">
        <f t="shared" si="1"/>
        <v>FRENTE</v>
      </c>
      <c r="D5434" s="583" t="s">
        <v>8317</v>
      </c>
      <c r="E5434" s="585">
        <v>44.0</v>
      </c>
      <c r="H5434" s="580" t="str">
        <f t="shared" si="2"/>
        <v>INSERT INTO public.rack (ubicacion, pasillo, lado, almacen) VALUES('H4403F','4','FRENTE','Physical Locations/APT/Stock/Cedis I');</v>
      </c>
    </row>
    <row r="5435">
      <c r="A5435" s="584" t="s">
        <v>262</v>
      </c>
      <c r="B5435" s="585">
        <v>4.0</v>
      </c>
      <c r="C5435" s="580" t="str">
        <f t="shared" si="1"/>
        <v>REVERSO</v>
      </c>
      <c r="D5435" s="583" t="s">
        <v>8317</v>
      </c>
      <c r="E5435" s="585">
        <v>44.0</v>
      </c>
      <c r="H5435" s="580" t="str">
        <f t="shared" si="2"/>
        <v>INSERT INTO public.rack (ubicacion, pasillo, lado, almacen) VALUES('H4403R','4','REVERSO','Physical Locations/APT/Stock/Cedis I');</v>
      </c>
    </row>
    <row r="5436">
      <c r="A5436" s="584" t="s">
        <v>246</v>
      </c>
      <c r="B5436" s="585">
        <v>4.0</v>
      </c>
      <c r="C5436" s="580" t="str">
        <f t="shared" si="1"/>
        <v>FRENTE</v>
      </c>
      <c r="D5436" s="583" t="s">
        <v>8317</v>
      </c>
      <c r="E5436" s="585">
        <v>44.0</v>
      </c>
      <c r="H5436" s="580" t="str">
        <f t="shared" si="2"/>
        <v>INSERT INTO public.rack (ubicacion, pasillo, lado, almacen) VALUES('H4404F','4','FRENTE','Physical Locations/APT/Stock/Cedis I');</v>
      </c>
    </row>
    <row r="5437">
      <c r="A5437" s="584" t="s">
        <v>228</v>
      </c>
      <c r="B5437" s="585">
        <v>4.0</v>
      </c>
      <c r="C5437" s="580" t="str">
        <f t="shared" si="1"/>
        <v>REVERSO</v>
      </c>
      <c r="D5437" s="583" t="s">
        <v>8317</v>
      </c>
      <c r="E5437" s="585">
        <v>44.0</v>
      </c>
      <c r="H5437" s="580" t="str">
        <f t="shared" si="2"/>
        <v>INSERT INTO public.rack (ubicacion, pasillo, lado, almacen) VALUES('H4404R','4','REVERSO','Physical Locations/APT/Stock/Cedis I');</v>
      </c>
    </row>
    <row r="5438">
      <c r="A5438" s="584" t="s">
        <v>212</v>
      </c>
      <c r="B5438" s="585">
        <v>4.0</v>
      </c>
      <c r="C5438" s="580" t="str">
        <f t="shared" si="1"/>
        <v>FRENTE</v>
      </c>
      <c r="D5438" s="583" t="s">
        <v>8317</v>
      </c>
      <c r="E5438" s="585">
        <v>44.0</v>
      </c>
      <c r="H5438" s="580" t="str">
        <f t="shared" si="2"/>
        <v>INSERT INTO public.rack (ubicacion, pasillo, lado, almacen) VALUES('H4405F','4','FRENTE','Physical Locations/APT/Stock/Cedis I');</v>
      </c>
    </row>
    <row r="5439">
      <c r="A5439" s="584" t="s">
        <v>193</v>
      </c>
      <c r="B5439" s="585">
        <v>4.0</v>
      </c>
      <c r="C5439" s="580" t="str">
        <f t="shared" si="1"/>
        <v>REVERSO</v>
      </c>
      <c r="D5439" s="583" t="s">
        <v>8317</v>
      </c>
      <c r="E5439" s="585">
        <v>44.0</v>
      </c>
      <c r="H5439" s="580" t="str">
        <f t="shared" si="2"/>
        <v>INSERT INTO public.rack (ubicacion, pasillo, lado, almacen) VALUES('H4405R','4','REVERSO','Physical Locations/APT/Stock/Cedis I');</v>
      </c>
    </row>
    <row r="5440">
      <c r="A5440" s="584" t="s">
        <v>176</v>
      </c>
      <c r="B5440" s="585">
        <v>4.0</v>
      </c>
      <c r="C5440" s="580" t="str">
        <f t="shared" si="1"/>
        <v>FRENTE</v>
      </c>
      <c r="D5440" s="583" t="s">
        <v>8317</v>
      </c>
      <c r="E5440" s="585">
        <v>44.0</v>
      </c>
      <c r="H5440" s="580" t="str">
        <f t="shared" si="2"/>
        <v>INSERT INTO public.rack (ubicacion, pasillo, lado, almacen) VALUES('H4406F','4','FRENTE','Physical Locations/APT/Stock/Cedis I');</v>
      </c>
    </row>
    <row r="5441">
      <c r="A5441" s="584" t="s">
        <v>157</v>
      </c>
      <c r="B5441" s="585">
        <v>4.0</v>
      </c>
      <c r="C5441" s="580" t="str">
        <f t="shared" si="1"/>
        <v>REVERSO</v>
      </c>
      <c r="D5441" s="583" t="s">
        <v>8317</v>
      </c>
      <c r="E5441" s="585">
        <v>44.0</v>
      </c>
      <c r="H5441" s="580" t="str">
        <f t="shared" si="2"/>
        <v>INSERT INTO public.rack (ubicacion, pasillo, lado, almacen) VALUES('H4406R','4','REVERSO','Physical Locations/APT/Stock/Cedis I');</v>
      </c>
    </row>
    <row r="5442">
      <c r="A5442" s="584" t="s">
        <v>140</v>
      </c>
      <c r="B5442" s="585">
        <v>4.0</v>
      </c>
      <c r="C5442" s="580" t="str">
        <f t="shared" si="1"/>
        <v>FRENTE</v>
      </c>
      <c r="D5442" s="583" t="s">
        <v>8317</v>
      </c>
      <c r="E5442" s="585">
        <v>44.0</v>
      </c>
      <c r="H5442" s="580" t="str">
        <f t="shared" si="2"/>
        <v>INSERT INTO public.rack (ubicacion, pasillo, lado, almacen) VALUES('H4407F','4','FRENTE','Physical Locations/APT/Stock/Cedis I');</v>
      </c>
    </row>
    <row r="5443">
      <c r="A5443" s="584" t="s">
        <v>121</v>
      </c>
      <c r="B5443" s="585">
        <v>4.0</v>
      </c>
      <c r="C5443" s="580" t="str">
        <f t="shared" si="1"/>
        <v>REVERSO</v>
      </c>
      <c r="D5443" s="583" t="s">
        <v>8317</v>
      </c>
      <c r="E5443" s="585">
        <v>44.0</v>
      </c>
      <c r="H5443" s="580" t="str">
        <f t="shared" si="2"/>
        <v>INSERT INTO public.rack (ubicacion, pasillo, lado, almacen) VALUES('H4407R','4','REVERSO','Physical Locations/APT/Stock/Cedis I');</v>
      </c>
    </row>
    <row r="5444">
      <c r="A5444" s="584" t="s">
        <v>381</v>
      </c>
      <c r="B5444" s="585">
        <v>5.0</v>
      </c>
      <c r="C5444" s="580" t="str">
        <f t="shared" si="1"/>
        <v>FRENTE</v>
      </c>
      <c r="D5444" s="583" t="s">
        <v>8317</v>
      </c>
      <c r="E5444" s="585">
        <v>1.0</v>
      </c>
      <c r="H5444" s="580" t="str">
        <f t="shared" si="2"/>
        <v>INSERT INTO public.rack (ubicacion, pasillo, lado, almacen) VALUES('I0101F','5','FRENTE','Physical Locations/APT/Stock/Cedis I');</v>
      </c>
    </row>
    <row r="5445">
      <c r="A5445" s="584" t="s">
        <v>364</v>
      </c>
      <c r="B5445" s="585">
        <v>5.0</v>
      </c>
      <c r="C5445" s="580" t="str">
        <f t="shared" si="1"/>
        <v>REVERSO</v>
      </c>
      <c r="D5445" s="583" t="s">
        <v>8317</v>
      </c>
      <c r="E5445" s="585">
        <v>1.0</v>
      </c>
      <c r="H5445" s="580" t="str">
        <f t="shared" si="2"/>
        <v>INSERT INTO public.rack (ubicacion, pasillo, lado, almacen) VALUES('I0101R','5','REVERSO','Physical Locations/APT/Stock/Cedis I');</v>
      </c>
    </row>
    <row r="5446">
      <c r="A5446" s="584" t="s">
        <v>348</v>
      </c>
      <c r="B5446" s="585">
        <v>5.0</v>
      </c>
      <c r="C5446" s="580" t="str">
        <f t="shared" si="1"/>
        <v>FRENTE</v>
      </c>
      <c r="D5446" s="583" t="s">
        <v>8317</v>
      </c>
      <c r="E5446" s="585">
        <v>1.0</v>
      </c>
      <c r="H5446" s="580" t="str">
        <f t="shared" si="2"/>
        <v>INSERT INTO public.rack (ubicacion, pasillo, lado, almacen) VALUES('I0102F','5','FRENTE','Physical Locations/APT/Stock/Cedis I');</v>
      </c>
    </row>
    <row r="5447">
      <c r="A5447" s="584" t="s">
        <v>331</v>
      </c>
      <c r="B5447" s="585">
        <v>5.0</v>
      </c>
      <c r="C5447" s="580" t="str">
        <f t="shared" si="1"/>
        <v>REVERSO</v>
      </c>
      <c r="D5447" s="583" t="s">
        <v>8317</v>
      </c>
      <c r="E5447" s="585">
        <v>1.0</v>
      </c>
      <c r="H5447" s="580" t="str">
        <f t="shared" si="2"/>
        <v>INSERT INTO public.rack (ubicacion, pasillo, lado, almacen) VALUES('I0102R','5','REVERSO','Physical Locations/APT/Stock/Cedis I');</v>
      </c>
    </row>
    <row r="5448">
      <c r="A5448" s="584" t="s">
        <v>315</v>
      </c>
      <c r="B5448" s="585">
        <v>5.0</v>
      </c>
      <c r="C5448" s="580" t="str">
        <f t="shared" si="1"/>
        <v>FRENTE</v>
      </c>
      <c r="D5448" s="583" t="s">
        <v>8317</v>
      </c>
      <c r="E5448" s="585">
        <v>1.0</v>
      </c>
      <c r="H5448" s="580" t="str">
        <f t="shared" si="2"/>
        <v>INSERT INTO public.rack (ubicacion, pasillo, lado, almacen) VALUES('I0103F','5','FRENTE','Physical Locations/APT/Stock/Cedis I');</v>
      </c>
    </row>
    <row r="5449">
      <c r="A5449" s="584" t="s">
        <v>297</v>
      </c>
      <c r="B5449" s="585">
        <v>5.0</v>
      </c>
      <c r="C5449" s="580" t="str">
        <f t="shared" si="1"/>
        <v>REVERSO</v>
      </c>
      <c r="D5449" s="583" t="s">
        <v>8317</v>
      </c>
      <c r="E5449" s="585">
        <v>1.0</v>
      </c>
      <c r="H5449" s="580" t="str">
        <f t="shared" si="2"/>
        <v>INSERT INTO public.rack (ubicacion, pasillo, lado, almacen) VALUES('I0103R','5','REVERSO','Physical Locations/APT/Stock/Cedis I');</v>
      </c>
    </row>
    <row r="5450">
      <c r="A5450" s="584" t="s">
        <v>281</v>
      </c>
      <c r="B5450" s="585">
        <v>5.0</v>
      </c>
      <c r="C5450" s="580" t="str">
        <f t="shared" si="1"/>
        <v>FRENTE</v>
      </c>
      <c r="D5450" s="583" t="s">
        <v>8317</v>
      </c>
      <c r="E5450" s="585">
        <v>1.0</v>
      </c>
      <c r="H5450" s="580" t="str">
        <f t="shared" si="2"/>
        <v>INSERT INTO public.rack (ubicacion, pasillo, lado, almacen) VALUES('I0104F','5','FRENTE','Physical Locations/APT/Stock/Cedis I');</v>
      </c>
    </row>
    <row r="5451">
      <c r="A5451" s="584" t="s">
        <v>263</v>
      </c>
      <c r="B5451" s="585">
        <v>5.0</v>
      </c>
      <c r="C5451" s="580" t="str">
        <f t="shared" si="1"/>
        <v>REVERSO</v>
      </c>
      <c r="D5451" s="583" t="s">
        <v>8317</v>
      </c>
      <c r="E5451" s="585">
        <v>1.0</v>
      </c>
      <c r="H5451" s="580" t="str">
        <f t="shared" si="2"/>
        <v>INSERT INTO public.rack (ubicacion, pasillo, lado, almacen) VALUES('I0104R','5','REVERSO','Physical Locations/APT/Stock/Cedis I');</v>
      </c>
    </row>
    <row r="5452">
      <c r="A5452" s="584" t="s">
        <v>247</v>
      </c>
      <c r="B5452" s="585">
        <v>5.0</v>
      </c>
      <c r="C5452" s="580" t="str">
        <f t="shared" si="1"/>
        <v>FRENTE</v>
      </c>
      <c r="D5452" s="583" t="s">
        <v>8317</v>
      </c>
      <c r="E5452" s="585">
        <v>1.0</v>
      </c>
      <c r="H5452" s="580" t="str">
        <f t="shared" si="2"/>
        <v>INSERT INTO public.rack (ubicacion, pasillo, lado, almacen) VALUES('I0105F','5','FRENTE','Physical Locations/APT/Stock/Cedis I');</v>
      </c>
    </row>
    <row r="5453">
      <c r="A5453" s="584" t="s">
        <v>229</v>
      </c>
      <c r="B5453" s="585">
        <v>5.0</v>
      </c>
      <c r="C5453" s="580" t="str">
        <f t="shared" si="1"/>
        <v>REVERSO</v>
      </c>
      <c r="D5453" s="583" t="s">
        <v>8317</v>
      </c>
      <c r="E5453" s="585">
        <v>1.0</v>
      </c>
      <c r="H5453" s="580" t="str">
        <f t="shared" si="2"/>
        <v>INSERT INTO public.rack (ubicacion, pasillo, lado, almacen) VALUES('I0105R','5','REVERSO','Physical Locations/APT/Stock/Cedis I');</v>
      </c>
    </row>
    <row r="5454">
      <c r="A5454" s="584" t="s">
        <v>213</v>
      </c>
      <c r="B5454" s="585">
        <v>5.0</v>
      </c>
      <c r="C5454" s="580" t="str">
        <f t="shared" si="1"/>
        <v>FRENTE</v>
      </c>
      <c r="D5454" s="583" t="s">
        <v>8317</v>
      </c>
      <c r="E5454" s="585">
        <v>1.0</v>
      </c>
      <c r="H5454" s="580" t="str">
        <f t="shared" si="2"/>
        <v>INSERT INTO public.rack (ubicacion, pasillo, lado, almacen) VALUES('I0106F','5','FRENTE','Physical Locations/APT/Stock/Cedis I');</v>
      </c>
    </row>
    <row r="5455">
      <c r="A5455" s="584" t="s">
        <v>194</v>
      </c>
      <c r="B5455" s="585">
        <v>5.0</v>
      </c>
      <c r="C5455" s="580" t="str">
        <f t="shared" si="1"/>
        <v>REVERSO</v>
      </c>
      <c r="D5455" s="583" t="s">
        <v>8317</v>
      </c>
      <c r="E5455" s="585">
        <v>1.0</v>
      </c>
      <c r="H5455" s="580" t="str">
        <f t="shared" si="2"/>
        <v>INSERT INTO public.rack (ubicacion, pasillo, lado, almacen) VALUES('I0106R','5','REVERSO','Physical Locations/APT/Stock/Cedis I');</v>
      </c>
    </row>
    <row r="5456">
      <c r="A5456" s="584" t="s">
        <v>177</v>
      </c>
      <c r="B5456" s="585">
        <v>5.0</v>
      </c>
      <c r="C5456" s="580" t="str">
        <f t="shared" si="1"/>
        <v>FRENTE</v>
      </c>
      <c r="D5456" s="583" t="s">
        <v>8317</v>
      </c>
      <c r="E5456" s="585">
        <v>1.0</v>
      </c>
      <c r="H5456" s="580" t="str">
        <f t="shared" si="2"/>
        <v>INSERT INTO public.rack (ubicacion, pasillo, lado, almacen) VALUES('I0107F','5','FRENTE','Physical Locations/APT/Stock/Cedis I');</v>
      </c>
    </row>
    <row r="5457">
      <c r="A5457" s="584" t="s">
        <v>158</v>
      </c>
      <c r="B5457" s="585">
        <v>5.0</v>
      </c>
      <c r="C5457" s="580" t="str">
        <f t="shared" si="1"/>
        <v>REVERSO</v>
      </c>
      <c r="D5457" s="583" t="s">
        <v>8317</v>
      </c>
      <c r="E5457" s="585">
        <v>1.0</v>
      </c>
      <c r="H5457" s="580" t="str">
        <f t="shared" si="2"/>
        <v>INSERT INTO public.rack (ubicacion, pasillo, lado, almacen) VALUES('I0107R','5','REVERSO','Physical Locations/APT/Stock/Cedis I');</v>
      </c>
    </row>
    <row r="5458">
      <c r="A5458" s="584" t="s">
        <v>141</v>
      </c>
      <c r="B5458" s="585">
        <v>5.0</v>
      </c>
      <c r="C5458" s="580" t="str">
        <f t="shared" si="1"/>
        <v>FRENTE</v>
      </c>
      <c r="D5458" s="583" t="s">
        <v>8317</v>
      </c>
      <c r="E5458" s="585">
        <v>1.0</v>
      </c>
      <c r="H5458" s="580" t="str">
        <f t="shared" si="2"/>
        <v>INSERT INTO public.rack (ubicacion, pasillo, lado, almacen) VALUES('I0108F','5','FRENTE','Physical Locations/APT/Stock/Cedis I');</v>
      </c>
    </row>
    <row r="5459">
      <c r="A5459" s="584" t="s">
        <v>122</v>
      </c>
      <c r="B5459" s="585">
        <v>5.0</v>
      </c>
      <c r="C5459" s="580" t="str">
        <f t="shared" si="1"/>
        <v>REVERSO</v>
      </c>
      <c r="D5459" s="583" t="s">
        <v>8317</v>
      </c>
      <c r="E5459" s="585">
        <v>1.0</v>
      </c>
      <c r="H5459" s="580" t="str">
        <f t="shared" si="2"/>
        <v>INSERT INTO public.rack (ubicacion, pasillo, lado, almacen) VALUES('I0108R','5','REVERSO','Physical Locations/APT/Stock/Cedis I');</v>
      </c>
    </row>
    <row r="5460">
      <c r="A5460" s="584" t="s">
        <v>663</v>
      </c>
      <c r="B5460" s="585">
        <v>5.0</v>
      </c>
      <c r="C5460" s="580" t="str">
        <f t="shared" si="1"/>
        <v>FRENTE</v>
      </c>
      <c r="D5460" s="583" t="s">
        <v>8317</v>
      </c>
      <c r="E5460" s="585">
        <v>2.0</v>
      </c>
      <c r="H5460" s="580" t="str">
        <f t="shared" si="2"/>
        <v>INSERT INTO public.rack (ubicacion, pasillo, lado, almacen) VALUES('I0201F','5','FRENTE','Physical Locations/APT/Stock/Cedis I');</v>
      </c>
    </row>
    <row r="5461">
      <c r="A5461" s="584" t="s">
        <v>645</v>
      </c>
      <c r="B5461" s="585">
        <v>5.0</v>
      </c>
      <c r="C5461" s="580" t="str">
        <f t="shared" si="1"/>
        <v>REVERSO</v>
      </c>
      <c r="D5461" s="583" t="s">
        <v>8317</v>
      </c>
      <c r="E5461" s="585">
        <v>2.0</v>
      </c>
      <c r="H5461" s="580" t="str">
        <f t="shared" si="2"/>
        <v>INSERT INTO public.rack (ubicacion, pasillo, lado, almacen) VALUES('I0201R','5','REVERSO','Physical Locations/APT/Stock/Cedis I');</v>
      </c>
    </row>
    <row r="5462">
      <c r="A5462" s="584" t="s">
        <v>627</v>
      </c>
      <c r="B5462" s="585">
        <v>5.0</v>
      </c>
      <c r="C5462" s="580" t="str">
        <f t="shared" si="1"/>
        <v>FRENTE</v>
      </c>
      <c r="D5462" s="583" t="s">
        <v>8317</v>
      </c>
      <c r="E5462" s="585">
        <v>2.0</v>
      </c>
      <c r="H5462" s="580" t="str">
        <f t="shared" si="2"/>
        <v>INSERT INTO public.rack (ubicacion, pasillo, lado, almacen) VALUES('I0202F','5','FRENTE','Physical Locations/APT/Stock/Cedis I');</v>
      </c>
    </row>
    <row r="5463">
      <c r="A5463" s="584" t="s">
        <v>609</v>
      </c>
      <c r="B5463" s="585">
        <v>5.0</v>
      </c>
      <c r="C5463" s="580" t="str">
        <f t="shared" si="1"/>
        <v>REVERSO</v>
      </c>
      <c r="D5463" s="583" t="s">
        <v>8317</v>
      </c>
      <c r="E5463" s="585">
        <v>2.0</v>
      </c>
      <c r="H5463" s="580" t="str">
        <f t="shared" si="2"/>
        <v>INSERT INTO public.rack (ubicacion, pasillo, lado, almacen) VALUES('I0202R','5','REVERSO','Physical Locations/APT/Stock/Cedis I');</v>
      </c>
    </row>
    <row r="5464">
      <c r="A5464" s="584" t="s">
        <v>592</v>
      </c>
      <c r="B5464" s="585">
        <v>5.0</v>
      </c>
      <c r="C5464" s="580" t="str">
        <f t="shared" si="1"/>
        <v>FRENTE</v>
      </c>
      <c r="D5464" s="583" t="s">
        <v>8317</v>
      </c>
      <c r="E5464" s="585">
        <v>2.0</v>
      </c>
      <c r="H5464" s="580" t="str">
        <f t="shared" si="2"/>
        <v>INSERT INTO public.rack (ubicacion, pasillo, lado, almacen) VALUES('I0203F','5','FRENTE','Physical Locations/APT/Stock/Cedis I');</v>
      </c>
    </row>
    <row r="5465">
      <c r="A5465" s="584" t="s">
        <v>574</v>
      </c>
      <c r="B5465" s="585">
        <v>5.0</v>
      </c>
      <c r="C5465" s="580" t="str">
        <f t="shared" si="1"/>
        <v>REVERSO</v>
      </c>
      <c r="D5465" s="583" t="s">
        <v>8317</v>
      </c>
      <c r="E5465" s="585">
        <v>2.0</v>
      </c>
      <c r="H5465" s="580" t="str">
        <f t="shared" si="2"/>
        <v>INSERT INTO public.rack (ubicacion, pasillo, lado, almacen) VALUES('I0203R','5','REVERSO','Physical Locations/APT/Stock/Cedis I');</v>
      </c>
    </row>
    <row r="5466">
      <c r="A5466" s="584" t="s">
        <v>558</v>
      </c>
      <c r="B5466" s="585">
        <v>5.0</v>
      </c>
      <c r="C5466" s="580" t="str">
        <f t="shared" si="1"/>
        <v>FRENTE</v>
      </c>
      <c r="D5466" s="583" t="s">
        <v>8317</v>
      </c>
      <c r="E5466" s="585">
        <v>2.0</v>
      </c>
      <c r="H5466" s="580" t="str">
        <f t="shared" si="2"/>
        <v>INSERT INTO public.rack (ubicacion, pasillo, lado, almacen) VALUES('I0204F','5','FRENTE','Physical Locations/APT/Stock/Cedis I');</v>
      </c>
    </row>
    <row r="5467">
      <c r="A5467" s="584" t="s">
        <v>540</v>
      </c>
      <c r="B5467" s="585">
        <v>5.0</v>
      </c>
      <c r="C5467" s="580" t="str">
        <f t="shared" si="1"/>
        <v>REVERSO</v>
      </c>
      <c r="D5467" s="583" t="s">
        <v>8317</v>
      </c>
      <c r="E5467" s="585">
        <v>2.0</v>
      </c>
      <c r="H5467" s="580" t="str">
        <f t="shared" si="2"/>
        <v>INSERT INTO public.rack (ubicacion, pasillo, lado, almacen) VALUES('I0204R','5','REVERSO','Physical Locations/APT/Stock/Cedis I');</v>
      </c>
    </row>
    <row r="5468">
      <c r="A5468" s="584" t="s">
        <v>523</v>
      </c>
      <c r="B5468" s="585">
        <v>5.0</v>
      </c>
      <c r="C5468" s="580" t="str">
        <f t="shared" si="1"/>
        <v>FRENTE</v>
      </c>
      <c r="D5468" s="583" t="s">
        <v>8317</v>
      </c>
      <c r="E5468" s="585">
        <v>2.0</v>
      </c>
      <c r="H5468" s="580" t="str">
        <f t="shared" si="2"/>
        <v>INSERT INTO public.rack (ubicacion, pasillo, lado, almacen) VALUES('I0205F','5','FRENTE','Physical Locations/APT/Stock/Cedis I');</v>
      </c>
    </row>
    <row r="5469">
      <c r="A5469" s="584" t="s">
        <v>504</v>
      </c>
      <c r="B5469" s="585">
        <v>5.0</v>
      </c>
      <c r="C5469" s="580" t="str">
        <f t="shared" si="1"/>
        <v>REVERSO</v>
      </c>
      <c r="D5469" s="583" t="s">
        <v>8317</v>
      </c>
      <c r="E5469" s="585">
        <v>2.0</v>
      </c>
      <c r="H5469" s="580" t="str">
        <f t="shared" si="2"/>
        <v>INSERT INTO public.rack (ubicacion, pasillo, lado, almacen) VALUES('I0205R','5','REVERSO','Physical Locations/APT/Stock/Cedis I');</v>
      </c>
    </row>
    <row r="5470">
      <c r="A5470" s="584" t="s">
        <v>487</v>
      </c>
      <c r="B5470" s="585">
        <v>5.0</v>
      </c>
      <c r="C5470" s="580" t="str">
        <f t="shared" si="1"/>
        <v>FRENTE</v>
      </c>
      <c r="D5470" s="583" t="s">
        <v>8317</v>
      </c>
      <c r="E5470" s="585">
        <v>2.0</v>
      </c>
      <c r="H5470" s="580" t="str">
        <f t="shared" si="2"/>
        <v>INSERT INTO public.rack (ubicacion, pasillo, lado, almacen) VALUES('I0206F','5','FRENTE','Physical Locations/APT/Stock/Cedis I');</v>
      </c>
    </row>
    <row r="5471">
      <c r="A5471" s="584" t="s">
        <v>468</v>
      </c>
      <c r="B5471" s="585">
        <v>5.0</v>
      </c>
      <c r="C5471" s="580" t="str">
        <f t="shared" si="1"/>
        <v>REVERSO</v>
      </c>
      <c r="D5471" s="583" t="s">
        <v>8317</v>
      </c>
      <c r="E5471" s="585">
        <v>2.0</v>
      </c>
      <c r="H5471" s="580" t="str">
        <f t="shared" si="2"/>
        <v>INSERT INTO public.rack (ubicacion, pasillo, lado, almacen) VALUES('I0206R','5','REVERSO','Physical Locations/APT/Stock/Cedis I');</v>
      </c>
    </row>
    <row r="5472">
      <c r="A5472" s="584" t="s">
        <v>451</v>
      </c>
      <c r="B5472" s="585">
        <v>5.0</v>
      </c>
      <c r="C5472" s="580" t="str">
        <f t="shared" si="1"/>
        <v>FRENTE</v>
      </c>
      <c r="D5472" s="583" t="s">
        <v>8317</v>
      </c>
      <c r="E5472" s="585">
        <v>2.0</v>
      </c>
      <c r="H5472" s="580" t="str">
        <f t="shared" si="2"/>
        <v>INSERT INTO public.rack (ubicacion, pasillo, lado, almacen) VALUES('I0207F','5','FRENTE','Physical Locations/APT/Stock/Cedis I');</v>
      </c>
    </row>
    <row r="5473">
      <c r="A5473" s="584" t="s">
        <v>432</v>
      </c>
      <c r="B5473" s="585">
        <v>5.0</v>
      </c>
      <c r="C5473" s="580" t="str">
        <f t="shared" si="1"/>
        <v>REVERSO</v>
      </c>
      <c r="D5473" s="583" t="s">
        <v>8317</v>
      </c>
      <c r="E5473" s="585">
        <v>2.0</v>
      </c>
      <c r="H5473" s="580" t="str">
        <f t="shared" si="2"/>
        <v>INSERT INTO public.rack (ubicacion, pasillo, lado, almacen) VALUES('I0207R','5','REVERSO','Physical Locations/APT/Stock/Cedis I');</v>
      </c>
    </row>
    <row r="5474">
      <c r="A5474" s="584" t="s">
        <v>415</v>
      </c>
      <c r="B5474" s="585">
        <v>5.0</v>
      </c>
      <c r="C5474" s="580" t="str">
        <f t="shared" si="1"/>
        <v>FRENTE</v>
      </c>
      <c r="D5474" s="583" t="s">
        <v>8317</v>
      </c>
      <c r="E5474" s="585">
        <v>2.0</v>
      </c>
      <c r="H5474" s="580" t="str">
        <f t="shared" si="2"/>
        <v>INSERT INTO public.rack (ubicacion, pasillo, lado, almacen) VALUES('I0208F','5','FRENTE','Physical Locations/APT/Stock/Cedis I');</v>
      </c>
    </row>
    <row r="5475">
      <c r="A5475" s="584" t="s">
        <v>396</v>
      </c>
      <c r="B5475" s="585">
        <v>5.0</v>
      </c>
      <c r="C5475" s="580" t="str">
        <f t="shared" si="1"/>
        <v>REVERSO</v>
      </c>
      <c r="D5475" s="583" t="s">
        <v>8317</v>
      </c>
      <c r="E5475" s="585">
        <v>2.0</v>
      </c>
      <c r="H5475" s="580" t="str">
        <f t="shared" si="2"/>
        <v>INSERT INTO public.rack (ubicacion, pasillo, lado, almacen) VALUES('I0208R','5','REVERSO','Physical Locations/APT/Stock/Cedis I');</v>
      </c>
    </row>
    <row r="5476">
      <c r="A5476" s="584" t="s">
        <v>814</v>
      </c>
      <c r="B5476" s="585">
        <v>5.0</v>
      </c>
      <c r="C5476" s="580" t="str">
        <f t="shared" si="1"/>
        <v>FRENTE</v>
      </c>
      <c r="D5476" s="583" t="s">
        <v>8317</v>
      </c>
      <c r="E5476" s="585">
        <v>3.0</v>
      </c>
      <c r="H5476" s="580" t="str">
        <f t="shared" si="2"/>
        <v>INSERT INTO public.rack (ubicacion, pasillo, lado, almacen) VALUES('I0305F','5','FRENTE','Physical Locations/APT/Stock/Cedis I');</v>
      </c>
    </row>
    <row r="5477">
      <c r="A5477" s="584" t="s">
        <v>795</v>
      </c>
      <c r="B5477" s="585">
        <v>5.0</v>
      </c>
      <c r="C5477" s="580" t="str">
        <f t="shared" si="1"/>
        <v>REVERSO</v>
      </c>
      <c r="D5477" s="583" t="s">
        <v>8317</v>
      </c>
      <c r="E5477" s="585">
        <v>3.0</v>
      </c>
      <c r="H5477" s="580" t="str">
        <f t="shared" si="2"/>
        <v>INSERT INTO public.rack (ubicacion, pasillo, lado, almacen) VALUES('I0305R','5','REVERSO','Physical Locations/APT/Stock/Cedis I');</v>
      </c>
    </row>
    <row r="5478">
      <c r="A5478" s="584" t="s">
        <v>776</v>
      </c>
      <c r="B5478" s="585">
        <v>5.0</v>
      </c>
      <c r="C5478" s="580" t="str">
        <f t="shared" si="1"/>
        <v>FRENTE</v>
      </c>
      <c r="D5478" s="583" t="s">
        <v>8317</v>
      </c>
      <c r="E5478" s="585">
        <v>3.0</v>
      </c>
      <c r="H5478" s="580" t="str">
        <f t="shared" si="2"/>
        <v>INSERT INTO public.rack (ubicacion, pasillo, lado, almacen) VALUES('I0306F','5','FRENTE','Physical Locations/APT/Stock/Cedis I');</v>
      </c>
    </row>
    <row r="5479">
      <c r="A5479" s="584" t="s">
        <v>757</v>
      </c>
      <c r="B5479" s="585">
        <v>5.0</v>
      </c>
      <c r="C5479" s="580" t="str">
        <f t="shared" si="1"/>
        <v>REVERSO</v>
      </c>
      <c r="D5479" s="583" t="s">
        <v>8317</v>
      </c>
      <c r="E5479" s="585">
        <v>3.0</v>
      </c>
      <c r="H5479" s="580" t="str">
        <f t="shared" si="2"/>
        <v>INSERT INTO public.rack (ubicacion, pasillo, lado, almacen) VALUES('I0306R','5','REVERSO','Physical Locations/APT/Stock/Cedis I');</v>
      </c>
    </row>
    <row r="5480">
      <c r="A5480" s="584" t="s">
        <v>738</v>
      </c>
      <c r="B5480" s="585">
        <v>5.0</v>
      </c>
      <c r="C5480" s="580" t="str">
        <f t="shared" si="1"/>
        <v>FRENTE</v>
      </c>
      <c r="D5480" s="583" t="s">
        <v>8317</v>
      </c>
      <c r="E5480" s="585">
        <v>3.0</v>
      </c>
      <c r="H5480" s="580" t="str">
        <f t="shared" si="2"/>
        <v>INSERT INTO public.rack (ubicacion, pasillo, lado, almacen) VALUES('I0307F','5','FRENTE','Physical Locations/APT/Stock/Cedis I');</v>
      </c>
    </row>
    <row r="5481">
      <c r="A5481" s="584" t="s">
        <v>719</v>
      </c>
      <c r="B5481" s="585">
        <v>5.0</v>
      </c>
      <c r="C5481" s="580" t="str">
        <f t="shared" si="1"/>
        <v>REVERSO</v>
      </c>
      <c r="D5481" s="583" t="s">
        <v>8317</v>
      </c>
      <c r="E5481" s="585">
        <v>3.0</v>
      </c>
      <c r="H5481" s="580" t="str">
        <f t="shared" si="2"/>
        <v>INSERT INTO public.rack (ubicacion, pasillo, lado, almacen) VALUES('I0307R','5','REVERSO','Physical Locations/APT/Stock/Cedis I');</v>
      </c>
    </row>
    <row r="5482">
      <c r="A5482" s="584" t="s">
        <v>700</v>
      </c>
      <c r="B5482" s="585">
        <v>5.0</v>
      </c>
      <c r="C5482" s="580" t="str">
        <f t="shared" si="1"/>
        <v>FRENTE</v>
      </c>
      <c r="D5482" s="583" t="s">
        <v>8317</v>
      </c>
      <c r="E5482" s="585">
        <v>3.0</v>
      </c>
      <c r="H5482" s="580" t="str">
        <f t="shared" si="2"/>
        <v>INSERT INTO public.rack (ubicacion, pasillo, lado, almacen) VALUES('I0308F','5','FRENTE','Physical Locations/APT/Stock/Cedis I');</v>
      </c>
    </row>
    <row r="5483">
      <c r="A5483" s="584" t="s">
        <v>681</v>
      </c>
      <c r="B5483" s="585">
        <v>5.0</v>
      </c>
      <c r="C5483" s="580" t="str">
        <f t="shared" si="1"/>
        <v>REVERSO</v>
      </c>
      <c r="D5483" s="583" t="s">
        <v>8317</v>
      </c>
      <c r="E5483" s="585">
        <v>3.0</v>
      </c>
      <c r="H5483" s="580" t="str">
        <f t="shared" si="2"/>
        <v>INSERT INTO public.rack (ubicacion, pasillo, lado, almacen) VALUES('I0308R','5','REVERSO','Physical Locations/APT/Stock/Cedis I');</v>
      </c>
    </row>
    <row r="5484">
      <c r="A5484" s="584" t="s">
        <v>1110</v>
      </c>
      <c r="B5484" s="585">
        <v>5.0</v>
      </c>
      <c r="C5484" s="580" t="str">
        <f t="shared" si="1"/>
        <v>FRENTE</v>
      </c>
      <c r="D5484" s="583" t="s">
        <v>8317</v>
      </c>
      <c r="E5484" s="585">
        <v>4.0</v>
      </c>
      <c r="H5484" s="580" t="str">
        <f t="shared" si="2"/>
        <v>INSERT INTO public.rack (ubicacion, pasillo, lado, almacen) VALUES('I0405F','5','FRENTE','Physical Locations/APT/Stock/Cedis I');</v>
      </c>
    </row>
    <row r="5485">
      <c r="A5485" s="584" t="s">
        <v>1091</v>
      </c>
      <c r="B5485" s="585">
        <v>5.0</v>
      </c>
      <c r="C5485" s="580" t="str">
        <f t="shared" si="1"/>
        <v>REVERSO</v>
      </c>
      <c r="D5485" s="583" t="s">
        <v>8317</v>
      </c>
      <c r="E5485" s="585">
        <v>4.0</v>
      </c>
      <c r="H5485" s="580" t="str">
        <f t="shared" si="2"/>
        <v>INSERT INTO public.rack (ubicacion, pasillo, lado, almacen) VALUES('I0405R','5','REVERSO','Physical Locations/APT/Stock/Cedis I');</v>
      </c>
    </row>
    <row r="5486">
      <c r="A5486" s="584" t="s">
        <v>1072</v>
      </c>
      <c r="B5486" s="585">
        <v>5.0</v>
      </c>
      <c r="C5486" s="580" t="str">
        <f t="shared" si="1"/>
        <v>FRENTE</v>
      </c>
      <c r="D5486" s="583" t="s">
        <v>8317</v>
      </c>
      <c r="E5486" s="585">
        <v>4.0</v>
      </c>
      <c r="H5486" s="580" t="str">
        <f t="shared" si="2"/>
        <v>INSERT INTO public.rack (ubicacion, pasillo, lado, almacen) VALUES('I0406F','5','FRENTE','Physical Locations/APT/Stock/Cedis I');</v>
      </c>
    </row>
    <row r="5487">
      <c r="A5487" s="584" t="s">
        <v>1053</v>
      </c>
      <c r="B5487" s="585">
        <v>5.0</v>
      </c>
      <c r="C5487" s="580" t="str">
        <f t="shared" si="1"/>
        <v>REVERSO</v>
      </c>
      <c r="D5487" s="583" t="s">
        <v>8317</v>
      </c>
      <c r="E5487" s="585">
        <v>4.0</v>
      </c>
      <c r="H5487" s="580" t="str">
        <f t="shared" si="2"/>
        <v>INSERT INTO public.rack (ubicacion, pasillo, lado, almacen) VALUES('I0406R','5','REVERSO','Physical Locations/APT/Stock/Cedis I');</v>
      </c>
    </row>
    <row r="5488">
      <c r="A5488" s="584" t="s">
        <v>1034</v>
      </c>
      <c r="B5488" s="585">
        <v>5.0</v>
      </c>
      <c r="C5488" s="580" t="str">
        <f t="shared" si="1"/>
        <v>FRENTE</v>
      </c>
      <c r="D5488" s="583" t="s">
        <v>8317</v>
      </c>
      <c r="E5488" s="585">
        <v>4.0</v>
      </c>
      <c r="H5488" s="580" t="str">
        <f t="shared" si="2"/>
        <v>INSERT INTO public.rack (ubicacion, pasillo, lado, almacen) VALUES('I0407F','5','FRENTE','Physical Locations/APT/Stock/Cedis I');</v>
      </c>
    </row>
    <row r="5489">
      <c r="A5489" s="584" t="s">
        <v>1015</v>
      </c>
      <c r="B5489" s="585">
        <v>5.0</v>
      </c>
      <c r="C5489" s="580" t="str">
        <f t="shared" si="1"/>
        <v>REVERSO</v>
      </c>
      <c r="D5489" s="583" t="s">
        <v>8317</v>
      </c>
      <c r="E5489" s="585">
        <v>4.0</v>
      </c>
      <c r="H5489" s="580" t="str">
        <f t="shared" si="2"/>
        <v>INSERT INTO public.rack (ubicacion, pasillo, lado, almacen) VALUES('I0407R','5','REVERSO','Physical Locations/APT/Stock/Cedis I');</v>
      </c>
    </row>
    <row r="5490">
      <c r="A5490" s="584" t="s">
        <v>996</v>
      </c>
      <c r="B5490" s="585">
        <v>5.0</v>
      </c>
      <c r="C5490" s="580" t="str">
        <f t="shared" si="1"/>
        <v>FRENTE</v>
      </c>
      <c r="D5490" s="583" t="s">
        <v>8317</v>
      </c>
      <c r="E5490" s="585">
        <v>4.0</v>
      </c>
      <c r="H5490" s="580" t="str">
        <f t="shared" si="2"/>
        <v>INSERT INTO public.rack (ubicacion, pasillo, lado, almacen) VALUES('I0408F','5','FRENTE','Physical Locations/APT/Stock/Cedis I');</v>
      </c>
    </row>
    <row r="5491">
      <c r="A5491" s="584" t="s">
        <v>977</v>
      </c>
      <c r="B5491" s="585">
        <v>5.0</v>
      </c>
      <c r="C5491" s="580" t="str">
        <f t="shared" si="1"/>
        <v>REVERSO</v>
      </c>
      <c r="D5491" s="583" t="s">
        <v>8317</v>
      </c>
      <c r="E5491" s="585">
        <v>4.0</v>
      </c>
      <c r="H5491" s="580" t="str">
        <f t="shared" si="2"/>
        <v>INSERT INTO public.rack (ubicacion, pasillo, lado, almacen) VALUES('I0408R','5','REVERSO','Physical Locations/APT/Stock/Cedis I');</v>
      </c>
    </row>
    <row r="5492">
      <c r="A5492" s="584" t="s">
        <v>1551</v>
      </c>
      <c r="B5492" s="585">
        <v>5.0</v>
      </c>
      <c r="C5492" s="580" t="str">
        <f t="shared" si="1"/>
        <v>FRENTE</v>
      </c>
      <c r="D5492" s="583" t="s">
        <v>8317</v>
      </c>
      <c r="E5492" s="585">
        <v>5.0</v>
      </c>
      <c r="H5492" s="580" t="str">
        <f t="shared" si="2"/>
        <v>INSERT INTO public.rack (ubicacion, pasillo, lado, almacen) VALUES('I0501F','5','FRENTE','Physical Locations/APT/Stock/Cedis I');</v>
      </c>
    </row>
    <row r="5493">
      <c r="A5493" s="584" t="s">
        <v>1533</v>
      </c>
      <c r="B5493" s="585">
        <v>5.0</v>
      </c>
      <c r="C5493" s="580" t="str">
        <f t="shared" si="1"/>
        <v>REVERSO</v>
      </c>
      <c r="D5493" s="583" t="s">
        <v>8317</v>
      </c>
      <c r="E5493" s="585">
        <v>5.0</v>
      </c>
      <c r="H5493" s="580" t="str">
        <f t="shared" si="2"/>
        <v>INSERT INTO public.rack (ubicacion, pasillo, lado, almacen) VALUES('I0501R','5','REVERSO','Physical Locations/APT/Stock/Cedis I');</v>
      </c>
    </row>
    <row r="5494">
      <c r="A5494" s="584" t="s">
        <v>1515</v>
      </c>
      <c r="B5494" s="585">
        <v>5.0</v>
      </c>
      <c r="C5494" s="580" t="str">
        <f t="shared" si="1"/>
        <v>FRENTE</v>
      </c>
      <c r="D5494" s="583" t="s">
        <v>8317</v>
      </c>
      <c r="E5494" s="585">
        <v>5.0</v>
      </c>
      <c r="H5494" s="580" t="str">
        <f t="shared" si="2"/>
        <v>INSERT INTO public.rack (ubicacion, pasillo, lado, almacen) VALUES('I0502F','5','FRENTE','Physical Locations/APT/Stock/Cedis I');</v>
      </c>
    </row>
    <row r="5495">
      <c r="A5495" s="584" t="s">
        <v>1497</v>
      </c>
      <c r="B5495" s="585">
        <v>5.0</v>
      </c>
      <c r="C5495" s="580" t="str">
        <f t="shared" si="1"/>
        <v>REVERSO</v>
      </c>
      <c r="D5495" s="583" t="s">
        <v>8317</v>
      </c>
      <c r="E5495" s="585">
        <v>5.0</v>
      </c>
      <c r="H5495" s="580" t="str">
        <f t="shared" si="2"/>
        <v>INSERT INTO public.rack (ubicacion, pasillo, lado, almacen) VALUES('I0502R','5','REVERSO','Physical Locations/APT/Stock/Cedis I');</v>
      </c>
    </row>
    <row r="5496">
      <c r="A5496" s="584" t="s">
        <v>1478</v>
      </c>
      <c r="B5496" s="585">
        <v>5.0</v>
      </c>
      <c r="C5496" s="580" t="str">
        <f t="shared" si="1"/>
        <v>FRENTE</v>
      </c>
      <c r="D5496" s="583" t="s">
        <v>8317</v>
      </c>
      <c r="E5496" s="585">
        <v>5.0</v>
      </c>
      <c r="H5496" s="580" t="str">
        <f t="shared" si="2"/>
        <v>INSERT INTO public.rack (ubicacion, pasillo, lado, almacen) VALUES('I0503F','5','FRENTE','Physical Locations/APT/Stock/Cedis I');</v>
      </c>
    </row>
    <row r="5497">
      <c r="A5497" s="584" t="s">
        <v>1459</v>
      </c>
      <c r="B5497" s="585">
        <v>5.0</v>
      </c>
      <c r="C5497" s="580" t="str">
        <f t="shared" si="1"/>
        <v>REVERSO</v>
      </c>
      <c r="D5497" s="583" t="s">
        <v>8317</v>
      </c>
      <c r="E5497" s="585">
        <v>5.0</v>
      </c>
      <c r="H5497" s="580" t="str">
        <f t="shared" si="2"/>
        <v>INSERT INTO public.rack (ubicacion, pasillo, lado, almacen) VALUES('I0503R','5','REVERSO','Physical Locations/APT/Stock/Cedis I');</v>
      </c>
    </row>
    <row r="5498">
      <c r="A5498" s="584" t="s">
        <v>1440</v>
      </c>
      <c r="B5498" s="585">
        <v>5.0</v>
      </c>
      <c r="C5498" s="580" t="str">
        <f t="shared" si="1"/>
        <v>FRENTE</v>
      </c>
      <c r="D5498" s="583" t="s">
        <v>8317</v>
      </c>
      <c r="E5498" s="585">
        <v>5.0</v>
      </c>
      <c r="H5498" s="580" t="str">
        <f t="shared" si="2"/>
        <v>INSERT INTO public.rack (ubicacion, pasillo, lado, almacen) VALUES('I0504F','5','FRENTE','Physical Locations/APT/Stock/Cedis I');</v>
      </c>
    </row>
    <row r="5499">
      <c r="A5499" s="584" t="s">
        <v>1421</v>
      </c>
      <c r="B5499" s="585">
        <v>5.0</v>
      </c>
      <c r="C5499" s="580" t="str">
        <f t="shared" si="1"/>
        <v>REVERSO</v>
      </c>
      <c r="D5499" s="583" t="s">
        <v>8317</v>
      </c>
      <c r="E5499" s="585">
        <v>5.0</v>
      </c>
      <c r="H5499" s="580" t="str">
        <f t="shared" si="2"/>
        <v>INSERT INTO public.rack (ubicacion, pasillo, lado, almacen) VALUES('I0504R','5','REVERSO','Physical Locations/APT/Stock/Cedis I');</v>
      </c>
    </row>
    <row r="5500">
      <c r="A5500" s="584" t="s">
        <v>1403</v>
      </c>
      <c r="B5500" s="585">
        <v>5.0</v>
      </c>
      <c r="C5500" s="580" t="str">
        <f t="shared" si="1"/>
        <v>FRENTE</v>
      </c>
      <c r="D5500" s="583" t="s">
        <v>8317</v>
      </c>
      <c r="E5500" s="585">
        <v>5.0</v>
      </c>
      <c r="H5500" s="580" t="str">
        <f t="shared" si="2"/>
        <v>INSERT INTO public.rack (ubicacion, pasillo, lado, almacen) VALUES('I0505F','5','FRENTE','Physical Locations/APT/Stock/Cedis I');</v>
      </c>
    </row>
    <row r="5501">
      <c r="A5501" s="584" t="s">
        <v>1385</v>
      </c>
      <c r="B5501" s="585">
        <v>5.0</v>
      </c>
      <c r="C5501" s="580" t="str">
        <f t="shared" si="1"/>
        <v>REVERSO</v>
      </c>
      <c r="D5501" s="583" t="s">
        <v>8317</v>
      </c>
      <c r="E5501" s="585">
        <v>5.0</v>
      </c>
      <c r="H5501" s="580" t="str">
        <f t="shared" si="2"/>
        <v>INSERT INTO public.rack (ubicacion, pasillo, lado, almacen) VALUES('I0505R','5','REVERSO','Physical Locations/APT/Stock/Cedis I');</v>
      </c>
    </row>
    <row r="5502">
      <c r="A5502" s="584" t="s">
        <v>1367</v>
      </c>
      <c r="B5502" s="585">
        <v>5.0</v>
      </c>
      <c r="C5502" s="580" t="str">
        <f t="shared" si="1"/>
        <v>FRENTE</v>
      </c>
      <c r="D5502" s="583" t="s">
        <v>8317</v>
      </c>
      <c r="E5502" s="585">
        <v>5.0</v>
      </c>
      <c r="H5502" s="580" t="str">
        <f t="shared" si="2"/>
        <v>INSERT INTO public.rack (ubicacion, pasillo, lado, almacen) VALUES('I0506F','5','FRENTE','Physical Locations/APT/Stock/Cedis I');</v>
      </c>
    </row>
    <row r="5503">
      <c r="A5503" s="584" t="s">
        <v>1349</v>
      </c>
      <c r="B5503" s="585">
        <v>5.0</v>
      </c>
      <c r="C5503" s="580" t="str">
        <f t="shared" si="1"/>
        <v>REVERSO</v>
      </c>
      <c r="D5503" s="583" t="s">
        <v>8317</v>
      </c>
      <c r="E5503" s="585">
        <v>5.0</v>
      </c>
      <c r="H5503" s="580" t="str">
        <f t="shared" si="2"/>
        <v>INSERT INTO public.rack (ubicacion, pasillo, lado, almacen) VALUES('I0506R','5','REVERSO','Physical Locations/APT/Stock/Cedis I');</v>
      </c>
    </row>
    <row r="5504">
      <c r="A5504" s="584" t="s">
        <v>1330</v>
      </c>
      <c r="B5504" s="585">
        <v>5.0</v>
      </c>
      <c r="C5504" s="580" t="str">
        <f t="shared" si="1"/>
        <v>FRENTE</v>
      </c>
      <c r="D5504" s="583" t="s">
        <v>8317</v>
      </c>
      <c r="E5504" s="585">
        <v>5.0</v>
      </c>
      <c r="H5504" s="580" t="str">
        <f t="shared" si="2"/>
        <v>INSERT INTO public.rack (ubicacion, pasillo, lado, almacen) VALUES('I0507F','5','FRENTE','Physical Locations/APT/Stock/Cedis I');</v>
      </c>
    </row>
    <row r="5505">
      <c r="A5505" s="584" t="s">
        <v>1311</v>
      </c>
      <c r="B5505" s="585">
        <v>5.0</v>
      </c>
      <c r="C5505" s="580" t="str">
        <f t="shared" si="1"/>
        <v>REVERSO</v>
      </c>
      <c r="D5505" s="583" t="s">
        <v>8317</v>
      </c>
      <c r="E5505" s="585">
        <v>5.0</v>
      </c>
      <c r="H5505" s="580" t="str">
        <f t="shared" si="2"/>
        <v>INSERT INTO public.rack (ubicacion, pasillo, lado, almacen) VALUES('I0507R','5','REVERSO','Physical Locations/APT/Stock/Cedis I');</v>
      </c>
    </row>
    <row r="5506">
      <c r="A5506" s="584" t="s">
        <v>1292</v>
      </c>
      <c r="B5506" s="585">
        <v>5.0</v>
      </c>
      <c r="C5506" s="580" t="str">
        <f t="shared" si="1"/>
        <v>FRENTE</v>
      </c>
      <c r="D5506" s="583" t="s">
        <v>8317</v>
      </c>
      <c r="E5506" s="585">
        <v>5.0</v>
      </c>
      <c r="H5506" s="580" t="str">
        <f t="shared" si="2"/>
        <v>INSERT INTO public.rack (ubicacion, pasillo, lado, almacen) VALUES('I0508F','5','FRENTE','Physical Locations/APT/Stock/Cedis I');</v>
      </c>
    </row>
    <row r="5507">
      <c r="A5507" s="584" t="s">
        <v>1273</v>
      </c>
      <c r="B5507" s="585">
        <v>5.0</v>
      </c>
      <c r="C5507" s="580" t="str">
        <f t="shared" si="1"/>
        <v>REVERSO</v>
      </c>
      <c r="D5507" s="583" t="s">
        <v>8317</v>
      </c>
      <c r="E5507" s="585">
        <v>5.0</v>
      </c>
      <c r="H5507" s="580" t="str">
        <f t="shared" si="2"/>
        <v>INSERT INTO public.rack (ubicacion, pasillo, lado, almacen) VALUES('I0508R','5','REVERSO','Physical Locations/APT/Stock/Cedis I');</v>
      </c>
    </row>
    <row r="5508">
      <c r="A5508" s="584" t="s">
        <v>1824</v>
      </c>
      <c r="B5508" s="585">
        <v>5.0</v>
      </c>
      <c r="C5508" s="580" t="str">
        <f t="shared" si="1"/>
        <v>FRENTE</v>
      </c>
      <c r="D5508" s="583" t="s">
        <v>8317</v>
      </c>
      <c r="E5508" s="585">
        <v>6.0</v>
      </c>
      <c r="H5508" s="580" t="str">
        <f t="shared" si="2"/>
        <v>INSERT INTO public.rack (ubicacion, pasillo, lado, almacen) VALUES('I0601F','5','FRENTE','Physical Locations/APT/Stock/Cedis I');</v>
      </c>
    </row>
    <row r="5509">
      <c r="A5509" s="584" t="s">
        <v>1807</v>
      </c>
      <c r="B5509" s="585">
        <v>5.0</v>
      </c>
      <c r="C5509" s="580" t="str">
        <f t="shared" si="1"/>
        <v>REVERSO</v>
      </c>
      <c r="D5509" s="583" t="s">
        <v>8317</v>
      </c>
      <c r="E5509" s="585">
        <v>6.0</v>
      </c>
      <c r="H5509" s="580" t="str">
        <f t="shared" si="2"/>
        <v>INSERT INTO public.rack (ubicacion, pasillo, lado, almacen) VALUES('I0601R','5','REVERSO','Physical Locations/APT/Stock/Cedis I');</v>
      </c>
    </row>
    <row r="5510">
      <c r="A5510" s="584" t="s">
        <v>1790</v>
      </c>
      <c r="B5510" s="585">
        <v>5.0</v>
      </c>
      <c r="C5510" s="580" t="str">
        <f t="shared" si="1"/>
        <v>FRENTE</v>
      </c>
      <c r="D5510" s="583" t="s">
        <v>8317</v>
      </c>
      <c r="E5510" s="585">
        <v>6.0</v>
      </c>
      <c r="H5510" s="580" t="str">
        <f t="shared" si="2"/>
        <v>INSERT INTO public.rack (ubicacion, pasillo, lado, almacen) VALUES('I0602F','5','FRENTE','Physical Locations/APT/Stock/Cedis I');</v>
      </c>
    </row>
    <row r="5511">
      <c r="A5511" s="584" t="s">
        <v>1773</v>
      </c>
      <c r="B5511" s="585">
        <v>5.0</v>
      </c>
      <c r="C5511" s="580" t="str">
        <f t="shared" si="1"/>
        <v>REVERSO</v>
      </c>
      <c r="D5511" s="583" t="s">
        <v>8317</v>
      </c>
      <c r="E5511" s="585">
        <v>6.0</v>
      </c>
      <c r="H5511" s="580" t="str">
        <f t="shared" si="2"/>
        <v>INSERT INTO public.rack (ubicacion, pasillo, lado, almacen) VALUES('I0602R','5','REVERSO','Physical Locations/APT/Stock/Cedis I');</v>
      </c>
    </row>
    <row r="5512">
      <c r="A5512" s="584" t="s">
        <v>1756</v>
      </c>
      <c r="B5512" s="585">
        <v>5.0</v>
      </c>
      <c r="C5512" s="580" t="str">
        <f t="shared" si="1"/>
        <v>FRENTE</v>
      </c>
      <c r="D5512" s="583" t="s">
        <v>8317</v>
      </c>
      <c r="E5512" s="585">
        <v>6.0</v>
      </c>
      <c r="H5512" s="580" t="str">
        <f t="shared" si="2"/>
        <v>INSERT INTO public.rack (ubicacion, pasillo, lado, almacen) VALUES('I0603F','5','FRENTE','Physical Locations/APT/Stock/Cedis I');</v>
      </c>
    </row>
    <row r="5513">
      <c r="A5513" s="584" t="s">
        <v>1739</v>
      </c>
      <c r="B5513" s="585">
        <v>5.0</v>
      </c>
      <c r="C5513" s="580" t="str">
        <f t="shared" si="1"/>
        <v>REVERSO</v>
      </c>
      <c r="D5513" s="583" t="s">
        <v>8317</v>
      </c>
      <c r="E5513" s="585">
        <v>6.0</v>
      </c>
      <c r="H5513" s="580" t="str">
        <f t="shared" si="2"/>
        <v>INSERT INTO public.rack (ubicacion, pasillo, lado, almacen) VALUES('I0603R','5','REVERSO','Physical Locations/APT/Stock/Cedis I');</v>
      </c>
    </row>
    <row r="5514">
      <c r="A5514" s="584" t="s">
        <v>1722</v>
      </c>
      <c r="B5514" s="585">
        <v>5.0</v>
      </c>
      <c r="C5514" s="580" t="str">
        <f t="shared" si="1"/>
        <v>FRENTE</v>
      </c>
      <c r="D5514" s="583" t="s">
        <v>8317</v>
      </c>
      <c r="E5514" s="585">
        <v>6.0</v>
      </c>
      <c r="H5514" s="580" t="str">
        <f t="shared" si="2"/>
        <v>INSERT INTO public.rack (ubicacion, pasillo, lado, almacen) VALUES('I0604F','5','FRENTE','Physical Locations/APT/Stock/Cedis I');</v>
      </c>
    </row>
    <row r="5515">
      <c r="A5515" s="584" t="s">
        <v>1705</v>
      </c>
      <c r="B5515" s="585">
        <v>5.0</v>
      </c>
      <c r="C5515" s="580" t="str">
        <f t="shared" si="1"/>
        <v>REVERSO</v>
      </c>
      <c r="D5515" s="583" t="s">
        <v>8317</v>
      </c>
      <c r="E5515" s="585">
        <v>6.0</v>
      </c>
      <c r="H5515" s="580" t="str">
        <f t="shared" si="2"/>
        <v>INSERT INTO public.rack (ubicacion, pasillo, lado, almacen) VALUES('I0604R','5','REVERSO','Physical Locations/APT/Stock/Cedis I');</v>
      </c>
    </row>
    <row r="5516">
      <c r="A5516" s="584" t="s">
        <v>1688</v>
      </c>
      <c r="B5516" s="585">
        <v>5.0</v>
      </c>
      <c r="C5516" s="580" t="str">
        <f t="shared" si="1"/>
        <v>FRENTE</v>
      </c>
      <c r="D5516" s="583" t="s">
        <v>8317</v>
      </c>
      <c r="E5516" s="585">
        <v>6.0</v>
      </c>
      <c r="H5516" s="580" t="str">
        <f t="shared" si="2"/>
        <v>INSERT INTO public.rack (ubicacion, pasillo, lado, almacen) VALUES('I0605F','5','FRENTE','Physical Locations/APT/Stock/Cedis I');</v>
      </c>
    </row>
    <row r="5517">
      <c r="A5517" s="584" t="s">
        <v>1671</v>
      </c>
      <c r="B5517" s="585">
        <v>5.0</v>
      </c>
      <c r="C5517" s="580" t="str">
        <f t="shared" si="1"/>
        <v>REVERSO</v>
      </c>
      <c r="D5517" s="583" t="s">
        <v>8317</v>
      </c>
      <c r="E5517" s="585">
        <v>6.0</v>
      </c>
      <c r="H5517" s="580" t="str">
        <f t="shared" si="2"/>
        <v>INSERT INTO public.rack (ubicacion, pasillo, lado, almacen) VALUES('I0605R','5','REVERSO','Physical Locations/APT/Stock/Cedis I');</v>
      </c>
    </row>
    <row r="5518">
      <c r="A5518" s="584" t="s">
        <v>1654</v>
      </c>
      <c r="B5518" s="585">
        <v>5.0</v>
      </c>
      <c r="C5518" s="580" t="str">
        <f t="shared" si="1"/>
        <v>FRENTE</v>
      </c>
      <c r="D5518" s="583" t="s">
        <v>8317</v>
      </c>
      <c r="E5518" s="585">
        <v>6.0</v>
      </c>
      <c r="H5518" s="580" t="str">
        <f t="shared" si="2"/>
        <v>INSERT INTO public.rack (ubicacion, pasillo, lado, almacen) VALUES('I0606F','5','FRENTE','Physical Locations/APT/Stock/Cedis I');</v>
      </c>
    </row>
    <row r="5519">
      <c r="A5519" s="584" t="s">
        <v>1637</v>
      </c>
      <c r="B5519" s="585">
        <v>5.0</v>
      </c>
      <c r="C5519" s="580" t="str">
        <f t="shared" si="1"/>
        <v>REVERSO</v>
      </c>
      <c r="D5519" s="583" t="s">
        <v>8317</v>
      </c>
      <c r="E5519" s="585">
        <v>6.0</v>
      </c>
      <c r="H5519" s="580" t="str">
        <f t="shared" si="2"/>
        <v>INSERT INTO public.rack (ubicacion, pasillo, lado, almacen) VALUES('I0606R','5','REVERSO','Physical Locations/APT/Stock/Cedis I');</v>
      </c>
    </row>
    <row r="5520">
      <c r="A5520" s="584" t="s">
        <v>1620</v>
      </c>
      <c r="B5520" s="585">
        <v>5.0</v>
      </c>
      <c r="C5520" s="580" t="str">
        <f t="shared" si="1"/>
        <v>FRENTE</v>
      </c>
      <c r="D5520" s="583" t="s">
        <v>8317</v>
      </c>
      <c r="E5520" s="585">
        <v>6.0</v>
      </c>
      <c r="H5520" s="580" t="str">
        <f t="shared" si="2"/>
        <v>INSERT INTO public.rack (ubicacion, pasillo, lado, almacen) VALUES('I0607F','5','FRENTE','Physical Locations/APT/Stock/Cedis I');</v>
      </c>
    </row>
    <row r="5521">
      <c r="A5521" s="584" t="s">
        <v>1603</v>
      </c>
      <c r="B5521" s="585">
        <v>5.0</v>
      </c>
      <c r="C5521" s="580" t="str">
        <f t="shared" si="1"/>
        <v>REVERSO</v>
      </c>
      <c r="D5521" s="583" t="s">
        <v>8317</v>
      </c>
      <c r="E5521" s="585">
        <v>6.0</v>
      </c>
      <c r="H5521" s="580" t="str">
        <f t="shared" si="2"/>
        <v>INSERT INTO public.rack (ubicacion, pasillo, lado, almacen) VALUES('I0607R','5','REVERSO','Physical Locations/APT/Stock/Cedis I');</v>
      </c>
    </row>
    <row r="5522">
      <c r="A5522" s="584" t="s">
        <v>1585</v>
      </c>
      <c r="B5522" s="585">
        <v>5.0</v>
      </c>
      <c r="C5522" s="580" t="str">
        <f t="shared" si="1"/>
        <v>FRENTE</v>
      </c>
      <c r="D5522" s="583" t="s">
        <v>8317</v>
      </c>
      <c r="E5522" s="585">
        <v>6.0</v>
      </c>
      <c r="H5522" s="580" t="str">
        <f t="shared" si="2"/>
        <v>INSERT INTO public.rack (ubicacion, pasillo, lado, almacen) VALUES('I0608F','5','FRENTE','Physical Locations/APT/Stock/Cedis I');</v>
      </c>
    </row>
    <row r="5523">
      <c r="A5523" s="584" t="s">
        <v>1568</v>
      </c>
      <c r="B5523" s="585">
        <v>5.0</v>
      </c>
      <c r="C5523" s="580" t="str">
        <f t="shared" si="1"/>
        <v>REVERSO</v>
      </c>
      <c r="D5523" s="583" t="s">
        <v>8317</v>
      </c>
      <c r="E5523" s="585">
        <v>6.0</v>
      </c>
      <c r="H5523" s="580" t="str">
        <f t="shared" si="2"/>
        <v>INSERT INTO public.rack (ubicacion, pasillo, lado, almacen) VALUES('I0608R','5','REVERSO','Physical Locations/APT/Stock/Cedis I');</v>
      </c>
    </row>
    <row r="5524">
      <c r="A5524" s="584" t="s">
        <v>2088</v>
      </c>
      <c r="B5524" s="585">
        <v>5.0</v>
      </c>
      <c r="C5524" s="580" t="str">
        <f t="shared" si="1"/>
        <v>FRENTE</v>
      </c>
      <c r="D5524" s="583" t="s">
        <v>8317</v>
      </c>
      <c r="E5524" s="585">
        <v>7.0</v>
      </c>
      <c r="H5524" s="580" t="str">
        <f t="shared" si="2"/>
        <v>INSERT INTO public.rack (ubicacion, pasillo, lado, almacen) VALUES('I0701F','5','FRENTE','Physical Locations/APT/Stock/Cedis I');</v>
      </c>
    </row>
    <row r="5525">
      <c r="A5525" s="584" t="s">
        <v>2071</v>
      </c>
      <c r="B5525" s="585">
        <v>5.0</v>
      </c>
      <c r="C5525" s="580" t="str">
        <f t="shared" si="1"/>
        <v>REVERSO</v>
      </c>
      <c r="D5525" s="583" t="s">
        <v>8317</v>
      </c>
      <c r="E5525" s="585">
        <v>7.0</v>
      </c>
      <c r="H5525" s="580" t="str">
        <f t="shared" si="2"/>
        <v>INSERT INTO public.rack (ubicacion, pasillo, lado, almacen) VALUES('I0701R','5','REVERSO','Physical Locations/APT/Stock/Cedis I');</v>
      </c>
    </row>
    <row r="5526">
      <c r="A5526" s="584" t="s">
        <v>2055</v>
      </c>
      <c r="B5526" s="585">
        <v>5.0</v>
      </c>
      <c r="C5526" s="580" t="str">
        <f t="shared" si="1"/>
        <v>FRENTE</v>
      </c>
      <c r="D5526" s="583" t="s">
        <v>8317</v>
      </c>
      <c r="E5526" s="585">
        <v>7.0</v>
      </c>
      <c r="H5526" s="580" t="str">
        <f t="shared" si="2"/>
        <v>INSERT INTO public.rack (ubicacion, pasillo, lado, almacen) VALUES('I0702F','5','FRENTE','Physical Locations/APT/Stock/Cedis I');</v>
      </c>
    </row>
    <row r="5527">
      <c r="A5527" s="584" t="s">
        <v>2038</v>
      </c>
      <c r="B5527" s="585">
        <v>5.0</v>
      </c>
      <c r="C5527" s="580" t="str">
        <f t="shared" si="1"/>
        <v>REVERSO</v>
      </c>
      <c r="D5527" s="583" t="s">
        <v>8317</v>
      </c>
      <c r="E5527" s="585">
        <v>7.0</v>
      </c>
      <c r="H5527" s="580" t="str">
        <f t="shared" si="2"/>
        <v>INSERT INTO public.rack (ubicacion, pasillo, lado, almacen) VALUES('I0702R','5','REVERSO','Physical Locations/APT/Stock/Cedis I');</v>
      </c>
    </row>
    <row r="5528">
      <c r="A5528" s="584" t="s">
        <v>2022</v>
      </c>
      <c r="B5528" s="585">
        <v>5.0</v>
      </c>
      <c r="C5528" s="580" t="str">
        <f t="shared" si="1"/>
        <v>FRENTE</v>
      </c>
      <c r="D5528" s="583" t="s">
        <v>8317</v>
      </c>
      <c r="E5528" s="585">
        <v>7.0</v>
      </c>
      <c r="H5528" s="580" t="str">
        <f t="shared" si="2"/>
        <v>INSERT INTO public.rack (ubicacion, pasillo, lado, almacen) VALUES('I0703F','5','FRENTE','Physical Locations/APT/Stock/Cedis I');</v>
      </c>
    </row>
    <row r="5529">
      <c r="A5529" s="584" t="s">
        <v>2005</v>
      </c>
      <c r="B5529" s="585">
        <v>5.0</v>
      </c>
      <c r="C5529" s="580" t="str">
        <f t="shared" si="1"/>
        <v>REVERSO</v>
      </c>
      <c r="D5529" s="583" t="s">
        <v>8317</v>
      </c>
      <c r="E5529" s="585">
        <v>7.0</v>
      </c>
      <c r="H5529" s="580" t="str">
        <f t="shared" si="2"/>
        <v>INSERT INTO public.rack (ubicacion, pasillo, lado, almacen) VALUES('I0703R','5','REVERSO','Physical Locations/APT/Stock/Cedis I');</v>
      </c>
    </row>
    <row r="5530">
      <c r="A5530" s="584" t="s">
        <v>1989</v>
      </c>
      <c r="B5530" s="585">
        <v>5.0</v>
      </c>
      <c r="C5530" s="580" t="str">
        <f t="shared" si="1"/>
        <v>FRENTE</v>
      </c>
      <c r="D5530" s="583" t="s">
        <v>8317</v>
      </c>
      <c r="E5530" s="585">
        <v>7.0</v>
      </c>
      <c r="H5530" s="580" t="str">
        <f t="shared" si="2"/>
        <v>INSERT INTO public.rack (ubicacion, pasillo, lado, almacen) VALUES('I0704F','5','FRENTE','Physical Locations/APT/Stock/Cedis I');</v>
      </c>
    </row>
    <row r="5531">
      <c r="A5531" s="584" t="s">
        <v>1972</v>
      </c>
      <c r="B5531" s="585">
        <v>5.0</v>
      </c>
      <c r="C5531" s="580" t="str">
        <f t="shared" si="1"/>
        <v>REVERSO</v>
      </c>
      <c r="D5531" s="583" t="s">
        <v>8317</v>
      </c>
      <c r="E5531" s="585">
        <v>7.0</v>
      </c>
      <c r="H5531" s="580" t="str">
        <f t="shared" si="2"/>
        <v>INSERT INTO public.rack (ubicacion, pasillo, lado, almacen) VALUES('I0704R','5','REVERSO','Physical Locations/APT/Stock/Cedis I');</v>
      </c>
    </row>
    <row r="5532">
      <c r="A5532" s="584" t="s">
        <v>1956</v>
      </c>
      <c r="B5532" s="585">
        <v>5.0</v>
      </c>
      <c r="C5532" s="580" t="str">
        <f t="shared" si="1"/>
        <v>FRENTE</v>
      </c>
      <c r="D5532" s="583" t="s">
        <v>8317</v>
      </c>
      <c r="E5532" s="585">
        <v>7.0</v>
      </c>
      <c r="H5532" s="580" t="str">
        <f t="shared" si="2"/>
        <v>INSERT INTO public.rack (ubicacion, pasillo, lado, almacen) VALUES('I0705F','5','FRENTE','Physical Locations/APT/Stock/Cedis I');</v>
      </c>
    </row>
    <row r="5533">
      <c r="A5533" s="584" t="s">
        <v>1939</v>
      </c>
      <c r="B5533" s="585">
        <v>5.0</v>
      </c>
      <c r="C5533" s="580" t="str">
        <f t="shared" si="1"/>
        <v>REVERSO</v>
      </c>
      <c r="D5533" s="583" t="s">
        <v>8317</v>
      </c>
      <c r="E5533" s="585">
        <v>7.0</v>
      </c>
      <c r="H5533" s="580" t="str">
        <f t="shared" si="2"/>
        <v>INSERT INTO public.rack (ubicacion, pasillo, lado, almacen) VALUES('I0705R','5','REVERSO','Physical Locations/APT/Stock/Cedis I');</v>
      </c>
    </row>
    <row r="5534">
      <c r="A5534" s="584" t="s">
        <v>1923</v>
      </c>
      <c r="B5534" s="585">
        <v>5.0</v>
      </c>
      <c r="C5534" s="580" t="str">
        <f t="shared" si="1"/>
        <v>FRENTE</v>
      </c>
      <c r="D5534" s="583" t="s">
        <v>8317</v>
      </c>
      <c r="E5534" s="585">
        <v>7.0</v>
      </c>
      <c r="H5534" s="580" t="str">
        <f t="shared" si="2"/>
        <v>INSERT INTO public.rack (ubicacion, pasillo, lado, almacen) VALUES('I0706F','5','FRENTE','Physical Locations/APT/Stock/Cedis I');</v>
      </c>
    </row>
    <row r="5535">
      <c r="A5535" s="584" t="s">
        <v>1906</v>
      </c>
      <c r="B5535" s="585">
        <v>5.0</v>
      </c>
      <c r="C5535" s="580" t="str">
        <f t="shared" si="1"/>
        <v>REVERSO</v>
      </c>
      <c r="D5535" s="583" t="s">
        <v>8317</v>
      </c>
      <c r="E5535" s="585">
        <v>7.0</v>
      </c>
      <c r="H5535" s="580" t="str">
        <f t="shared" si="2"/>
        <v>INSERT INTO public.rack (ubicacion, pasillo, lado, almacen) VALUES('I0706R','5','REVERSO','Physical Locations/APT/Stock/Cedis I');</v>
      </c>
    </row>
    <row r="5536">
      <c r="A5536" s="584" t="s">
        <v>1890</v>
      </c>
      <c r="B5536" s="585">
        <v>5.0</v>
      </c>
      <c r="C5536" s="580" t="str">
        <f t="shared" si="1"/>
        <v>FRENTE</v>
      </c>
      <c r="D5536" s="583" t="s">
        <v>8317</v>
      </c>
      <c r="E5536" s="585">
        <v>7.0</v>
      </c>
      <c r="H5536" s="580" t="str">
        <f t="shared" si="2"/>
        <v>INSERT INTO public.rack (ubicacion, pasillo, lado, almacen) VALUES('I0707F','5','FRENTE','Physical Locations/APT/Stock/Cedis I');</v>
      </c>
    </row>
    <row r="5537">
      <c r="A5537" s="584" t="s">
        <v>1873</v>
      </c>
      <c r="B5537" s="585">
        <v>5.0</v>
      </c>
      <c r="C5537" s="580" t="str">
        <f t="shared" si="1"/>
        <v>REVERSO</v>
      </c>
      <c r="D5537" s="583" t="s">
        <v>8317</v>
      </c>
      <c r="E5537" s="585">
        <v>7.0</v>
      </c>
      <c r="H5537" s="580" t="str">
        <f t="shared" si="2"/>
        <v>INSERT INTO public.rack (ubicacion, pasillo, lado, almacen) VALUES('I0707R','5','REVERSO','Physical Locations/APT/Stock/Cedis I');</v>
      </c>
    </row>
    <row r="5538">
      <c r="A5538" s="584" t="s">
        <v>1857</v>
      </c>
      <c r="B5538" s="585">
        <v>5.0</v>
      </c>
      <c r="C5538" s="580" t="str">
        <f t="shared" si="1"/>
        <v>FRENTE</v>
      </c>
      <c r="D5538" s="583" t="s">
        <v>8317</v>
      </c>
      <c r="E5538" s="585">
        <v>7.0</v>
      </c>
      <c r="H5538" s="580" t="str">
        <f t="shared" si="2"/>
        <v>INSERT INTO public.rack (ubicacion, pasillo, lado, almacen) VALUES('I0708F','5','FRENTE','Physical Locations/APT/Stock/Cedis I');</v>
      </c>
    </row>
    <row r="5539">
      <c r="A5539" s="584" t="s">
        <v>1840</v>
      </c>
      <c r="B5539" s="585">
        <v>5.0</v>
      </c>
      <c r="C5539" s="580" t="str">
        <f t="shared" si="1"/>
        <v>REVERSO</v>
      </c>
      <c r="D5539" s="583" t="s">
        <v>8317</v>
      </c>
      <c r="E5539" s="585">
        <v>7.0</v>
      </c>
      <c r="H5539" s="580" t="str">
        <f t="shared" si="2"/>
        <v>INSERT INTO public.rack (ubicacion, pasillo, lado, almacen) VALUES('I0708R','5','REVERSO','Physical Locations/APT/Stock/Cedis I');</v>
      </c>
    </row>
    <row r="5540">
      <c r="A5540" s="584" t="s">
        <v>2334</v>
      </c>
      <c r="B5540" s="585">
        <v>5.0</v>
      </c>
      <c r="C5540" s="580" t="str">
        <f t="shared" si="1"/>
        <v>FRENTE</v>
      </c>
      <c r="D5540" s="583" t="s">
        <v>8317</v>
      </c>
      <c r="E5540" s="585">
        <v>8.0</v>
      </c>
      <c r="H5540" s="580" t="str">
        <f t="shared" si="2"/>
        <v>INSERT INTO public.rack (ubicacion, pasillo, lado, almacen) VALUES('I0801F','5','FRENTE','Physical Locations/APT/Stock/Cedis I');</v>
      </c>
    </row>
    <row r="5541">
      <c r="A5541" s="584" t="s">
        <v>2317</v>
      </c>
      <c r="B5541" s="585">
        <v>5.0</v>
      </c>
      <c r="C5541" s="580" t="str">
        <f t="shared" si="1"/>
        <v>REVERSO</v>
      </c>
      <c r="D5541" s="583" t="s">
        <v>8317</v>
      </c>
      <c r="E5541" s="585">
        <v>8.0</v>
      </c>
      <c r="H5541" s="580" t="str">
        <f t="shared" si="2"/>
        <v>INSERT INTO public.rack (ubicacion, pasillo, lado, almacen) VALUES('I0801R','5','REVERSO','Physical Locations/APT/Stock/Cedis I');</v>
      </c>
    </row>
    <row r="5542">
      <c r="A5542" s="584" t="s">
        <v>2304</v>
      </c>
      <c r="B5542" s="585">
        <v>5.0</v>
      </c>
      <c r="C5542" s="580" t="str">
        <f t="shared" si="1"/>
        <v>FRENTE</v>
      </c>
      <c r="D5542" s="583" t="s">
        <v>8317</v>
      </c>
      <c r="E5542" s="585">
        <v>8.0</v>
      </c>
      <c r="H5542" s="580" t="str">
        <f t="shared" si="2"/>
        <v>INSERT INTO public.rack (ubicacion, pasillo, lado, almacen) VALUES('I0802F','5','FRENTE','Physical Locations/APT/Stock/Cedis I');</v>
      </c>
    </row>
    <row r="5543">
      <c r="A5543" s="584" t="s">
        <v>2290</v>
      </c>
      <c r="B5543" s="585">
        <v>5.0</v>
      </c>
      <c r="C5543" s="580" t="str">
        <f t="shared" si="1"/>
        <v>REVERSO</v>
      </c>
      <c r="D5543" s="583" t="s">
        <v>8317</v>
      </c>
      <c r="E5543" s="585">
        <v>8.0</v>
      </c>
      <c r="H5543" s="580" t="str">
        <f t="shared" si="2"/>
        <v>INSERT INTO public.rack (ubicacion, pasillo, lado, almacen) VALUES('I0802R','5','REVERSO','Physical Locations/APT/Stock/Cedis I');</v>
      </c>
    </row>
    <row r="5544">
      <c r="A5544" s="584" t="s">
        <v>2277</v>
      </c>
      <c r="B5544" s="585">
        <v>5.0</v>
      </c>
      <c r="C5544" s="580" t="str">
        <f t="shared" si="1"/>
        <v>FRENTE</v>
      </c>
      <c r="D5544" s="583" t="s">
        <v>8317</v>
      </c>
      <c r="E5544" s="585">
        <v>8.0</v>
      </c>
      <c r="H5544" s="580" t="str">
        <f t="shared" si="2"/>
        <v>INSERT INTO public.rack (ubicacion, pasillo, lado, almacen) VALUES('I0803F','5','FRENTE','Physical Locations/APT/Stock/Cedis I');</v>
      </c>
    </row>
    <row r="5545">
      <c r="A5545" s="584" t="s">
        <v>2263</v>
      </c>
      <c r="B5545" s="585">
        <v>5.0</v>
      </c>
      <c r="C5545" s="580" t="str">
        <f t="shared" si="1"/>
        <v>REVERSO</v>
      </c>
      <c r="D5545" s="583" t="s">
        <v>8317</v>
      </c>
      <c r="E5545" s="585">
        <v>8.0</v>
      </c>
      <c r="H5545" s="580" t="str">
        <f t="shared" si="2"/>
        <v>INSERT INTO public.rack (ubicacion, pasillo, lado, almacen) VALUES('I0803R','5','REVERSO','Physical Locations/APT/Stock/Cedis I');</v>
      </c>
    </row>
    <row r="5546">
      <c r="A5546" s="584" t="s">
        <v>2250</v>
      </c>
      <c r="B5546" s="585">
        <v>5.0</v>
      </c>
      <c r="C5546" s="580" t="str">
        <f t="shared" si="1"/>
        <v>FRENTE</v>
      </c>
      <c r="D5546" s="583" t="s">
        <v>8317</v>
      </c>
      <c r="E5546" s="585">
        <v>8.0</v>
      </c>
      <c r="H5546" s="580" t="str">
        <f t="shared" si="2"/>
        <v>INSERT INTO public.rack (ubicacion, pasillo, lado, almacen) VALUES('I0804F','5','FRENTE','Physical Locations/APT/Stock/Cedis I');</v>
      </c>
    </row>
    <row r="5547">
      <c r="A5547" s="584" t="s">
        <v>2236</v>
      </c>
      <c r="B5547" s="585">
        <v>5.0</v>
      </c>
      <c r="C5547" s="580" t="str">
        <f t="shared" si="1"/>
        <v>REVERSO</v>
      </c>
      <c r="D5547" s="583" t="s">
        <v>8317</v>
      </c>
      <c r="E5547" s="585">
        <v>8.0</v>
      </c>
      <c r="H5547" s="580" t="str">
        <f t="shared" si="2"/>
        <v>INSERT INTO public.rack (ubicacion, pasillo, lado, almacen) VALUES('I0804R','5','REVERSO','Physical Locations/APT/Stock/Cedis I');</v>
      </c>
    </row>
    <row r="5548">
      <c r="A5548" s="584" t="s">
        <v>2220</v>
      </c>
      <c r="B5548" s="585">
        <v>5.0</v>
      </c>
      <c r="C5548" s="580" t="str">
        <f t="shared" si="1"/>
        <v>FRENTE</v>
      </c>
      <c r="D5548" s="583" t="s">
        <v>8317</v>
      </c>
      <c r="E5548" s="585">
        <v>8.0</v>
      </c>
      <c r="H5548" s="580" t="str">
        <f t="shared" si="2"/>
        <v>INSERT INTO public.rack (ubicacion, pasillo, lado, almacen) VALUES('I0805F','5','FRENTE','Physical Locations/APT/Stock/Cedis I');</v>
      </c>
    </row>
    <row r="5549">
      <c r="A5549" s="584" t="s">
        <v>2203</v>
      </c>
      <c r="B5549" s="585">
        <v>5.0</v>
      </c>
      <c r="C5549" s="580" t="str">
        <f t="shared" si="1"/>
        <v>REVERSO</v>
      </c>
      <c r="D5549" s="583" t="s">
        <v>8317</v>
      </c>
      <c r="E5549" s="585">
        <v>8.0</v>
      </c>
      <c r="H5549" s="580" t="str">
        <f t="shared" si="2"/>
        <v>INSERT INTO public.rack (ubicacion, pasillo, lado, almacen) VALUES('I0805R','5','REVERSO','Physical Locations/APT/Stock/Cedis I');</v>
      </c>
    </row>
    <row r="5550">
      <c r="A5550" s="584" t="s">
        <v>2187</v>
      </c>
      <c r="B5550" s="585">
        <v>5.0</v>
      </c>
      <c r="C5550" s="580" t="str">
        <f t="shared" si="1"/>
        <v>FRENTE</v>
      </c>
      <c r="D5550" s="583" t="s">
        <v>8317</v>
      </c>
      <c r="E5550" s="585">
        <v>8.0</v>
      </c>
      <c r="H5550" s="580" t="str">
        <f t="shared" si="2"/>
        <v>INSERT INTO public.rack (ubicacion, pasillo, lado, almacen) VALUES('I0806F','5','FRENTE','Physical Locations/APT/Stock/Cedis I');</v>
      </c>
    </row>
    <row r="5551">
      <c r="A5551" s="584" t="s">
        <v>2170</v>
      </c>
      <c r="B5551" s="585">
        <v>5.0</v>
      </c>
      <c r="C5551" s="580" t="str">
        <f t="shared" si="1"/>
        <v>REVERSO</v>
      </c>
      <c r="D5551" s="583" t="s">
        <v>8317</v>
      </c>
      <c r="E5551" s="585">
        <v>8.0</v>
      </c>
      <c r="H5551" s="580" t="str">
        <f t="shared" si="2"/>
        <v>INSERT INTO public.rack (ubicacion, pasillo, lado, almacen) VALUES('I0806R','5','REVERSO','Physical Locations/APT/Stock/Cedis I');</v>
      </c>
    </row>
    <row r="5552">
      <c r="A5552" s="584" t="s">
        <v>2154</v>
      </c>
      <c r="B5552" s="585">
        <v>5.0</v>
      </c>
      <c r="C5552" s="580" t="str">
        <f t="shared" si="1"/>
        <v>FRENTE</v>
      </c>
      <c r="D5552" s="583" t="s">
        <v>8317</v>
      </c>
      <c r="E5552" s="585">
        <v>8.0</v>
      </c>
      <c r="H5552" s="580" t="str">
        <f t="shared" si="2"/>
        <v>INSERT INTO public.rack (ubicacion, pasillo, lado, almacen) VALUES('I0807F','5','FRENTE','Physical Locations/APT/Stock/Cedis I');</v>
      </c>
    </row>
    <row r="5553">
      <c r="A5553" s="584" t="s">
        <v>2137</v>
      </c>
      <c r="B5553" s="585">
        <v>5.0</v>
      </c>
      <c r="C5553" s="580" t="str">
        <f t="shared" si="1"/>
        <v>REVERSO</v>
      </c>
      <c r="D5553" s="583" t="s">
        <v>8317</v>
      </c>
      <c r="E5553" s="585">
        <v>8.0</v>
      </c>
      <c r="H5553" s="580" t="str">
        <f t="shared" si="2"/>
        <v>INSERT INTO public.rack (ubicacion, pasillo, lado, almacen) VALUES('I0807R','5','REVERSO','Physical Locations/APT/Stock/Cedis I');</v>
      </c>
    </row>
    <row r="5554">
      <c r="A5554" s="584" t="s">
        <v>2121</v>
      </c>
      <c r="B5554" s="585">
        <v>5.0</v>
      </c>
      <c r="C5554" s="580" t="str">
        <f t="shared" si="1"/>
        <v>FRENTE</v>
      </c>
      <c r="D5554" s="583" t="s">
        <v>8317</v>
      </c>
      <c r="E5554" s="585">
        <v>8.0</v>
      </c>
      <c r="H5554" s="580" t="str">
        <f t="shared" si="2"/>
        <v>INSERT INTO public.rack (ubicacion, pasillo, lado, almacen) VALUES('I0808F','5','FRENTE','Physical Locations/APT/Stock/Cedis I');</v>
      </c>
    </row>
    <row r="5555">
      <c r="A5555" s="584" t="s">
        <v>2104</v>
      </c>
      <c r="B5555" s="585">
        <v>5.0</v>
      </c>
      <c r="C5555" s="580" t="str">
        <f t="shared" si="1"/>
        <v>REVERSO</v>
      </c>
      <c r="D5555" s="583" t="s">
        <v>8317</v>
      </c>
      <c r="E5555" s="585">
        <v>8.0</v>
      </c>
      <c r="H5555" s="580" t="str">
        <f t="shared" si="2"/>
        <v>INSERT INTO public.rack (ubicacion, pasillo, lado, almacen) VALUES('I0808R','5','REVERSO','Physical Locations/APT/Stock/Cedis I');</v>
      </c>
    </row>
    <row r="5556">
      <c r="A5556" s="584" t="s">
        <v>2586</v>
      </c>
      <c r="B5556" s="585">
        <v>5.0</v>
      </c>
      <c r="C5556" s="580" t="str">
        <f t="shared" si="1"/>
        <v>FRENTE</v>
      </c>
      <c r="D5556" s="583" t="s">
        <v>8317</v>
      </c>
      <c r="E5556" s="585">
        <v>9.0</v>
      </c>
      <c r="H5556" s="580" t="str">
        <f t="shared" si="2"/>
        <v>INSERT INTO public.rack (ubicacion, pasillo, lado, almacen) VALUES('I0901F','5','FRENTE','Physical Locations/APT/Stock/Cedis I');</v>
      </c>
    </row>
    <row r="5557">
      <c r="A5557" s="584" t="s">
        <v>2570</v>
      </c>
      <c r="B5557" s="585">
        <v>5.0</v>
      </c>
      <c r="C5557" s="580" t="str">
        <f t="shared" si="1"/>
        <v>REVERSO</v>
      </c>
      <c r="D5557" s="583" t="s">
        <v>8317</v>
      </c>
      <c r="E5557" s="585">
        <v>9.0</v>
      </c>
      <c r="H5557" s="580" t="str">
        <f t="shared" si="2"/>
        <v>INSERT INTO public.rack (ubicacion, pasillo, lado, almacen) VALUES('I0901R','5','REVERSO','Physical Locations/APT/Stock/Cedis I');</v>
      </c>
    </row>
    <row r="5558">
      <c r="A5558" s="584" t="s">
        <v>2553</v>
      </c>
      <c r="B5558" s="585">
        <v>5.0</v>
      </c>
      <c r="C5558" s="580" t="str">
        <f t="shared" si="1"/>
        <v>FRENTE</v>
      </c>
      <c r="D5558" s="583" t="s">
        <v>8317</v>
      </c>
      <c r="E5558" s="585">
        <v>9.0</v>
      </c>
      <c r="H5558" s="580" t="str">
        <f t="shared" si="2"/>
        <v>INSERT INTO public.rack (ubicacion, pasillo, lado, almacen) VALUES('I0902F','5','FRENTE','Physical Locations/APT/Stock/Cedis I');</v>
      </c>
    </row>
    <row r="5559">
      <c r="A5559" s="584" t="s">
        <v>2537</v>
      </c>
      <c r="B5559" s="585">
        <v>5.0</v>
      </c>
      <c r="C5559" s="580" t="str">
        <f t="shared" si="1"/>
        <v>REVERSO</v>
      </c>
      <c r="D5559" s="583" t="s">
        <v>8317</v>
      </c>
      <c r="E5559" s="585">
        <v>9.0</v>
      </c>
      <c r="H5559" s="580" t="str">
        <f t="shared" si="2"/>
        <v>INSERT INTO public.rack (ubicacion, pasillo, lado, almacen) VALUES('I0902R','5','REVERSO','Physical Locations/APT/Stock/Cedis I');</v>
      </c>
    </row>
    <row r="5560">
      <c r="A5560" s="584" t="s">
        <v>2523</v>
      </c>
      <c r="B5560" s="585">
        <v>5.0</v>
      </c>
      <c r="C5560" s="580" t="str">
        <f t="shared" si="1"/>
        <v>FRENTE</v>
      </c>
      <c r="D5560" s="583" t="s">
        <v>8317</v>
      </c>
      <c r="E5560" s="585">
        <v>9.0</v>
      </c>
      <c r="H5560" s="580" t="str">
        <f t="shared" si="2"/>
        <v>INSERT INTO public.rack (ubicacion, pasillo, lado, almacen) VALUES('I0903F','5','FRENTE','Physical Locations/APT/Stock/Cedis I');</v>
      </c>
    </row>
    <row r="5561">
      <c r="A5561" s="584" t="s">
        <v>2509</v>
      </c>
      <c r="B5561" s="585">
        <v>5.0</v>
      </c>
      <c r="C5561" s="580" t="str">
        <f t="shared" si="1"/>
        <v>REVERSO</v>
      </c>
      <c r="D5561" s="583" t="s">
        <v>8317</v>
      </c>
      <c r="E5561" s="585">
        <v>9.0</v>
      </c>
      <c r="H5561" s="580" t="str">
        <f t="shared" si="2"/>
        <v>INSERT INTO public.rack (ubicacion, pasillo, lado, almacen) VALUES('I0903R','5','REVERSO','Physical Locations/APT/Stock/Cedis I');</v>
      </c>
    </row>
    <row r="5562">
      <c r="A5562" s="584" t="s">
        <v>2495</v>
      </c>
      <c r="B5562" s="585">
        <v>5.0</v>
      </c>
      <c r="C5562" s="580" t="str">
        <f t="shared" si="1"/>
        <v>FRENTE</v>
      </c>
      <c r="D5562" s="583" t="s">
        <v>8317</v>
      </c>
      <c r="E5562" s="585">
        <v>9.0</v>
      </c>
      <c r="H5562" s="580" t="str">
        <f t="shared" si="2"/>
        <v>INSERT INTO public.rack (ubicacion, pasillo, lado, almacen) VALUES('I0904F','5','FRENTE','Physical Locations/APT/Stock/Cedis I');</v>
      </c>
    </row>
    <row r="5563">
      <c r="A5563" s="584" t="s">
        <v>2481</v>
      </c>
      <c r="B5563" s="585">
        <v>5.0</v>
      </c>
      <c r="C5563" s="580" t="str">
        <f t="shared" si="1"/>
        <v>REVERSO</v>
      </c>
      <c r="D5563" s="583" t="s">
        <v>8317</v>
      </c>
      <c r="E5563" s="585">
        <v>9.0</v>
      </c>
      <c r="H5563" s="580" t="str">
        <f t="shared" si="2"/>
        <v>INSERT INTO public.rack (ubicacion, pasillo, lado, almacen) VALUES('I0904R','5','REVERSO','Physical Locations/APT/Stock/Cedis I');</v>
      </c>
    </row>
    <row r="5564">
      <c r="A5564" s="584" t="s">
        <v>2467</v>
      </c>
      <c r="B5564" s="585">
        <v>5.0</v>
      </c>
      <c r="C5564" s="580" t="str">
        <f t="shared" si="1"/>
        <v>FRENTE</v>
      </c>
      <c r="D5564" s="583" t="s">
        <v>8317</v>
      </c>
      <c r="E5564" s="585">
        <v>9.0</v>
      </c>
      <c r="H5564" s="580" t="str">
        <f t="shared" si="2"/>
        <v>INSERT INTO public.rack (ubicacion, pasillo, lado, almacen) VALUES('I0905F','5','FRENTE','Physical Locations/APT/Stock/Cedis I');</v>
      </c>
    </row>
    <row r="5565">
      <c r="A5565" s="584" t="s">
        <v>2453</v>
      </c>
      <c r="B5565" s="585">
        <v>5.0</v>
      </c>
      <c r="C5565" s="580" t="str">
        <f t="shared" si="1"/>
        <v>REVERSO</v>
      </c>
      <c r="D5565" s="583" t="s">
        <v>8317</v>
      </c>
      <c r="E5565" s="585">
        <v>9.0</v>
      </c>
      <c r="H5565" s="580" t="str">
        <f t="shared" si="2"/>
        <v>INSERT INTO public.rack (ubicacion, pasillo, lado, almacen) VALUES('I0905R','5','REVERSO','Physical Locations/APT/Stock/Cedis I');</v>
      </c>
    </row>
    <row r="5566">
      <c r="A5566" s="584" t="s">
        <v>2436</v>
      </c>
      <c r="B5566" s="585">
        <v>5.0</v>
      </c>
      <c r="C5566" s="580" t="str">
        <f t="shared" si="1"/>
        <v>FRENTE</v>
      </c>
      <c r="D5566" s="583" t="s">
        <v>8317</v>
      </c>
      <c r="E5566" s="585">
        <v>9.0</v>
      </c>
      <c r="H5566" s="580" t="str">
        <f t="shared" si="2"/>
        <v>INSERT INTO public.rack (ubicacion, pasillo, lado, almacen) VALUES('I0906F','5','FRENTE','Physical Locations/APT/Stock/Cedis I');</v>
      </c>
    </row>
    <row r="5567">
      <c r="A5567" s="584" t="s">
        <v>2419</v>
      </c>
      <c r="B5567" s="585">
        <v>5.0</v>
      </c>
      <c r="C5567" s="580" t="str">
        <f t="shared" si="1"/>
        <v>REVERSO</v>
      </c>
      <c r="D5567" s="583" t="s">
        <v>8317</v>
      </c>
      <c r="E5567" s="585">
        <v>9.0</v>
      </c>
      <c r="H5567" s="580" t="str">
        <f t="shared" si="2"/>
        <v>INSERT INTO public.rack (ubicacion, pasillo, lado, almacen) VALUES('I0906R','5','REVERSO','Physical Locations/APT/Stock/Cedis I');</v>
      </c>
    </row>
    <row r="5568">
      <c r="A5568" s="584" t="s">
        <v>2402</v>
      </c>
      <c r="B5568" s="585">
        <v>5.0</v>
      </c>
      <c r="C5568" s="580" t="str">
        <f t="shared" si="1"/>
        <v>FRENTE</v>
      </c>
      <c r="D5568" s="583" t="s">
        <v>8317</v>
      </c>
      <c r="E5568" s="585">
        <v>9.0</v>
      </c>
      <c r="H5568" s="580" t="str">
        <f t="shared" si="2"/>
        <v>INSERT INTO public.rack (ubicacion, pasillo, lado, almacen) VALUES('I0907F','5','FRENTE','Physical Locations/APT/Stock/Cedis I');</v>
      </c>
    </row>
    <row r="5569">
      <c r="A5569" s="584" t="s">
        <v>2385</v>
      </c>
      <c r="B5569" s="585">
        <v>5.0</v>
      </c>
      <c r="C5569" s="580" t="str">
        <f t="shared" si="1"/>
        <v>REVERSO</v>
      </c>
      <c r="D5569" s="583" t="s">
        <v>8317</v>
      </c>
      <c r="E5569" s="585">
        <v>9.0</v>
      </c>
      <c r="H5569" s="580" t="str">
        <f t="shared" si="2"/>
        <v>INSERT INTO public.rack (ubicacion, pasillo, lado, almacen) VALUES('I0907R','5','REVERSO','Physical Locations/APT/Stock/Cedis I');</v>
      </c>
    </row>
    <row r="5570">
      <c r="A5570" s="584" t="s">
        <v>2368</v>
      </c>
      <c r="B5570" s="585">
        <v>5.0</v>
      </c>
      <c r="C5570" s="580" t="str">
        <f t="shared" si="1"/>
        <v>FRENTE</v>
      </c>
      <c r="D5570" s="583" t="s">
        <v>8317</v>
      </c>
      <c r="E5570" s="585">
        <v>9.0</v>
      </c>
      <c r="H5570" s="580" t="str">
        <f t="shared" si="2"/>
        <v>INSERT INTO public.rack (ubicacion, pasillo, lado, almacen) VALUES('I0908F','5','FRENTE','Physical Locations/APT/Stock/Cedis I');</v>
      </c>
    </row>
    <row r="5571">
      <c r="A5571" s="584" t="s">
        <v>2351</v>
      </c>
      <c r="B5571" s="585">
        <v>5.0</v>
      </c>
      <c r="C5571" s="580" t="str">
        <f t="shared" si="1"/>
        <v>REVERSO</v>
      </c>
      <c r="D5571" s="583" t="s">
        <v>8317</v>
      </c>
      <c r="E5571" s="585">
        <v>9.0</v>
      </c>
      <c r="H5571" s="580" t="str">
        <f t="shared" si="2"/>
        <v>INSERT INTO public.rack (ubicacion, pasillo, lado, almacen) VALUES('I0908R','5','REVERSO','Physical Locations/APT/Stock/Cedis I');</v>
      </c>
    </row>
    <row r="5572">
      <c r="A5572" s="584" t="s">
        <v>2842</v>
      </c>
      <c r="B5572" s="585">
        <v>5.0</v>
      </c>
      <c r="C5572" s="580" t="str">
        <f t="shared" si="1"/>
        <v>FRENTE</v>
      </c>
      <c r="D5572" s="583" t="s">
        <v>8317</v>
      </c>
      <c r="E5572" s="585">
        <v>10.0</v>
      </c>
      <c r="H5572" s="580" t="str">
        <f t="shared" si="2"/>
        <v>INSERT INTO public.rack (ubicacion, pasillo, lado, almacen) VALUES('I1001F','5','FRENTE','Physical Locations/APT/Stock/Cedis I');</v>
      </c>
    </row>
    <row r="5573">
      <c r="A5573" s="584" t="s">
        <v>2826</v>
      </c>
      <c r="B5573" s="585">
        <v>5.0</v>
      </c>
      <c r="C5573" s="580" t="str">
        <f t="shared" si="1"/>
        <v>REVERSO</v>
      </c>
      <c r="D5573" s="583" t="s">
        <v>8317</v>
      </c>
      <c r="E5573" s="585">
        <v>10.0</v>
      </c>
      <c r="H5573" s="580" t="str">
        <f t="shared" si="2"/>
        <v>INSERT INTO public.rack (ubicacion, pasillo, lado, almacen) VALUES('I1001R','5','REVERSO','Physical Locations/APT/Stock/Cedis I');</v>
      </c>
    </row>
    <row r="5574">
      <c r="A5574" s="584" t="s">
        <v>2810</v>
      </c>
      <c r="B5574" s="585">
        <v>5.0</v>
      </c>
      <c r="C5574" s="580" t="str">
        <f t="shared" si="1"/>
        <v>FRENTE</v>
      </c>
      <c r="D5574" s="583" t="s">
        <v>8317</v>
      </c>
      <c r="E5574" s="585">
        <v>10.0</v>
      </c>
      <c r="H5574" s="580" t="str">
        <f t="shared" si="2"/>
        <v>INSERT INTO public.rack (ubicacion, pasillo, lado, almacen) VALUES('I1002F','5','FRENTE','Physical Locations/APT/Stock/Cedis I');</v>
      </c>
    </row>
    <row r="5575">
      <c r="A5575" s="584" t="s">
        <v>2794</v>
      </c>
      <c r="B5575" s="585">
        <v>5.0</v>
      </c>
      <c r="C5575" s="580" t="str">
        <f t="shared" si="1"/>
        <v>REVERSO</v>
      </c>
      <c r="D5575" s="583" t="s">
        <v>8317</v>
      </c>
      <c r="E5575" s="585">
        <v>10.0</v>
      </c>
      <c r="H5575" s="580" t="str">
        <f t="shared" si="2"/>
        <v>INSERT INTO public.rack (ubicacion, pasillo, lado, almacen) VALUES('I1002R','5','REVERSO','Physical Locations/APT/Stock/Cedis I');</v>
      </c>
    </row>
    <row r="5576">
      <c r="A5576" s="584" t="s">
        <v>2778</v>
      </c>
      <c r="B5576" s="585">
        <v>5.0</v>
      </c>
      <c r="C5576" s="580" t="str">
        <f t="shared" si="1"/>
        <v>FRENTE</v>
      </c>
      <c r="D5576" s="583" t="s">
        <v>8317</v>
      </c>
      <c r="E5576" s="585">
        <v>10.0</v>
      </c>
      <c r="H5576" s="580" t="str">
        <f t="shared" si="2"/>
        <v>INSERT INTO public.rack (ubicacion, pasillo, lado, almacen) VALUES('I1003F','5','FRENTE','Physical Locations/APT/Stock/Cedis I');</v>
      </c>
    </row>
    <row r="5577">
      <c r="A5577" s="584" t="s">
        <v>2762</v>
      </c>
      <c r="B5577" s="585">
        <v>5.0</v>
      </c>
      <c r="C5577" s="580" t="str">
        <f t="shared" si="1"/>
        <v>REVERSO</v>
      </c>
      <c r="D5577" s="583" t="s">
        <v>8317</v>
      </c>
      <c r="E5577" s="585">
        <v>10.0</v>
      </c>
      <c r="H5577" s="580" t="str">
        <f t="shared" si="2"/>
        <v>INSERT INTO public.rack (ubicacion, pasillo, lado, almacen) VALUES('I1003R','5','REVERSO','Physical Locations/APT/Stock/Cedis I');</v>
      </c>
    </row>
    <row r="5578">
      <c r="A5578" s="584" t="s">
        <v>2746</v>
      </c>
      <c r="B5578" s="585">
        <v>5.0</v>
      </c>
      <c r="C5578" s="580" t="str">
        <f t="shared" si="1"/>
        <v>FRENTE</v>
      </c>
      <c r="D5578" s="583" t="s">
        <v>8317</v>
      </c>
      <c r="E5578" s="585">
        <v>10.0</v>
      </c>
      <c r="H5578" s="580" t="str">
        <f t="shared" si="2"/>
        <v>INSERT INTO public.rack (ubicacion, pasillo, lado, almacen) VALUES('I1004F','5','FRENTE','Physical Locations/APT/Stock/Cedis I');</v>
      </c>
    </row>
    <row r="5579">
      <c r="A5579" s="584" t="s">
        <v>2730</v>
      </c>
      <c r="B5579" s="585">
        <v>5.0</v>
      </c>
      <c r="C5579" s="580" t="str">
        <f t="shared" si="1"/>
        <v>REVERSO</v>
      </c>
      <c r="D5579" s="583" t="s">
        <v>8317</v>
      </c>
      <c r="E5579" s="585">
        <v>10.0</v>
      </c>
      <c r="H5579" s="580" t="str">
        <f t="shared" si="2"/>
        <v>INSERT INTO public.rack (ubicacion, pasillo, lado, almacen) VALUES('I1004R','5','REVERSO','Physical Locations/APT/Stock/Cedis I');</v>
      </c>
    </row>
    <row r="5580">
      <c r="A5580" s="584" t="s">
        <v>2714</v>
      </c>
      <c r="B5580" s="585">
        <v>5.0</v>
      </c>
      <c r="C5580" s="580" t="str">
        <f t="shared" si="1"/>
        <v>FRENTE</v>
      </c>
      <c r="D5580" s="583" t="s">
        <v>8317</v>
      </c>
      <c r="E5580" s="585">
        <v>10.0</v>
      </c>
      <c r="H5580" s="580" t="str">
        <f t="shared" si="2"/>
        <v>INSERT INTO public.rack (ubicacion, pasillo, lado, almacen) VALUES('I1005F','5','FRENTE','Physical Locations/APT/Stock/Cedis I');</v>
      </c>
    </row>
    <row r="5581">
      <c r="A5581" s="584" t="s">
        <v>2698</v>
      </c>
      <c r="B5581" s="585">
        <v>5.0</v>
      </c>
      <c r="C5581" s="580" t="str">
        <f t="shared" si="1"/>
        <v>REVERSO</v>
      </c>
      <c r="D5581" s="583" t="s">
        <v>8317</v>
      </c>
      <c r="E5581" s="585">
        <v>10.0</v>
      </c>
      <c r="H5581" s="580" t="str">
        <f t="shared" si="2"/>
        <v>INSERT INTO public.rack (ubicacion, pasillo, lado, almacen) VALUES('I1005R','5','REVERSO','Physical Locations/APT/Stock/Cedis I');</v>
      </c>
    </row>
    <row r="5582">
      <c r="A5582" s="584" t="s">
        <v>2682</v>
      </c>
      <c r="B5582" s="585">
        <v>5.0</v>
      </c>
      <c r="C5582" s="580" t="str">
        <f t="shared" si="1"/>
        <v>FRENTE</v>
      </c>
      <c r="D5582" s="583" t="s">
        <v>8317</v>
      </c>
      <c r="E5582" s="585">
        <v>10.0</v>
      </c>
      <c r="H5582" s="580" t="str">
        <f t="shared" si="2"/>
        <v>INSERT INTO public.rack (ubicacion, pasillo, lado, almacen) VALUES('I1006F','5','FRENTE','Physical Locations/APT/Stock/Cedis I');</v>
      </c>
    </row>
    <row r="5583">
      <c r="A5583" s="584" t="s">
        <v>2666</v>
      </c>
      <c r="B5583" s="585">
        <v>5.0</v>
      </c>
      <c r="C5583" s="580" t="str">
        <f t="shared" si="1"/>
        <v>REVERSO</v>
      </c>
      <c r="D5583" s="583" t="s">
        <v>8317</v>
      </c>
      <c r="E5583" s="585">
        <v>10.0</v>
      </c>
      <c r="H5583" s="580" t="str">
        <f t="shared" si="2"/>
        <v>INSERT INTO public.rack (ubicacion, pasillo, lado, almacen) VALUES('I1006R','5','REVERSO','Physical Locations/APT/Stock/Cedis I');</v>
      </c>
    </row>
    <row r="5584">
      <c r="A5584" s="584" t="s">
        <v>2650</v>
      </c>
      <c r="B5584" s="585">
        <v>5.0</v>
      </c>
      <c r="C5584" s="580" t="str">
        <f t="shared" si="1"/>
        <v>FRENTE</v>
      </c>
      <c r="D5584" s="583" t="s">
        <v>8317</v>
      </c>
      <c r="E5584" s="585">
        <v>10.0</v>
      </c>
      <c r="H5584" s="580" t="str">
        <f t="shared" si="2"/>
        <v>INSERT INTO public.rack (ubicacion, pasillo, lado, almacen) VALUES('I1007F','5','FRENTE','Physical Locations/APT/Stock/Cedis I');</v>
      </c>
    </row>
    <row r="5585">
      <c r="A5585" s="584" t="s">
        <v>2634</v>
      </c>
      <c r="B5585" s="585">
        <v>5.0</v>
      </c>
      <c r="C5585" s="580" t="str">
        <f t="shared" si="1"/>
        <v>REVERSO</v>
      </c>
      <c r="D5585" s="583" t="s">
        <v>8317</v>
      </c>
      <c r="E5585" s="585">
        <v>10.0</v>
      </c>
      <c r="H5585" s="580" t="str">
        <f t="shared" si="2"/>
        <v>INSERT INTO public.rack (ubicacion, pasillo, lado, almacen) VALUES('I1007R','5','REVERSO','Physical Locations/APT/Stock/Cedis I');</v>
      </c>
    </row>
    <row r="5586">
      <c r="A5586" s="584" t="s">
        <v>2618</v>
      </c>
      <c r="B5586" s="585">
        <v>5.0</v>
      </c>
      <c r="C5586" s="580" t="str">
        <f t="shared" si="1"/>
        <v>FRENTE</v>
      </c>
      <c r="D5586" s="583" t="s">
        <v>8317</v>
      </c>
      <c r="E5586" s="585">
        <v>10.0</v>
      </c>
      <c r="H5586" s="580" t="str">
        <f t="shared" si="2"/>
        <v>INSERT INTO public.rack (ubicacion, pasillo, lado, almacen) VALUES('I1008F','5','FRENTE','Physical Locations/APT/Stock/Cedis I');</v>
      </c>
    </row>
    <row r="5587">
      <c r="A5587" s="584" t="s">
        <v>2602</v>
      </c>
      <c r="B5587" s="585">
        <v>5.0</v>
      </c>
      <c r="C5587" s="580" t="str">
        <f t="shared" si="1"/>
        <v>REVERSO</v>
      </c>
      <c r="D5587" s="583" t="s">
        <v>8317</v>
      </c>
      <c r="E5587" s="585">
        <v>10.0</v>
      </c>
      <c r="H5587" s="580" t="str">
        <f t="shared" si="2"/>
        <v>INSERT INTO public.rack (ubicacion, pasillo, lado, almacen) VALUES('I1008R','5','REVERSO','Physical Locations/APT/Stock/Cedis I');</v>
      </c>
    </row>
    <row r="5588">
      <c r="A5588" s="584" t="s">
        <v>3084</v>
      </c>
      <c r="B5588" s="585">
        <v>5.0</v>
      </c>
      <c r="C5588" s="580" t="str">
        <f t="shared" si="1"/>
        <v>FRENTE</v>
      </c>
      <c r="D5588" s="583" t="s">
        <v>8317</v>
      </c>
      <c r="E5588" s="585">
        <v>11.0</v>
      </c>
      <c r="H5588" s="580" t="str">
        <f t="shared" si="2"/>
        <v>INSERT INTO public.rack (ubicacion, pasillo, lado, almacen) VALUES('I1101F','5','FRENTE','Physical Locations/APT/Stock/Cedis I');</v>
      </c>
    </row>
    <row r="5589">
      <c r="A5589" s="584" t="s">
        <v>3069</v>
      </c>
      <c r="B5589" s="585">
        <v>5.0</v>
      </c>
      <c r="C5589" s="580" t="str">
        <f t="shared" si="1"/>
        <v>REVERSO</v>
      </c>
      <c r="D5589" s="583" t="s">
        <v>8317</v>
      </c>
      <c r="E5589" s="585">
        <v>11.0</v>
      </c>
      <c r="H5589" s="580" t="str">
        <f t="shared" si="2"/>
        <v>INSERT INTO public.rack (ubicacion, pasillo, lado, almacen) VALUES('I1101R','5','REVERSO','Physical Locations/APT/Stock/Cedis I');</v>
      </c>
    </row>
    <row r="5590">
      <c r="A5590" s="584" t="s">
        <v>3054</v>
      </c>
      <c r="B5590" s="585">
        <v>5.0</v>
      </c>
      <c r="C5590" s="580" t="str">
        <f t="shared" si="1"/>
        <v>FRENTE</v>
      </c>
      <c r="D5590" s="583" t="s">
        <v>8317</v>
      </c>
      <c r="E5590" s="585">
        <v>11.0</v>
      </c>
      <c r="H5590" s="580" t="str">
        <f t="shared" si="2"/>
        <v>INSERT INTO public.rack (ubicacion, pasillo, lado, almacen) VALUES('I1102F','5','FRENTE','Physical Locations/APT/Stock/Cedis I');</v>
      </c>
    </row>
    <row r="5591">
      <c r="A5591" s="584" t="s">
        <v>3039</v>
      </c>
      <c r="B5591" s="585">
        <v>5.0</v>
      </c>
      <c r="C5591" s="580" t="str">
        <f t="shared" si="1"/>
        <v>REVERSO</v>
      </c>
      <c r="D5591" s="583" t="s">
        <v>8317</v>
      </c>
      <c r="E5591" s="585">
        <v>11.0</v>
      </c>
      <c r="H5591" s="580" t="str">
        <f t="shared" si="2"/>
        <v>INSERT INTO public.rack (ubicacion, pasillo, lado, almacen) VALUES('I1102R','5','REVERSO','Physical Locations/APT/Stock/Cedis I');</v>
      </c>
    </row>
    <row r="5592">
      <c r="A5592" s="584" t="s">
        <v>3024</v>
      </c>
      <c r="B5592" s="585">
        <v>5.0</v>
      </c>
      <c r="C5592" s="580" t="str">
        <f t="shared" si="1"/>
        <v>FRENTE</v>
      </c>
      <c r="D5592" s="583" t="s">
        <v>8317</v>
      </c>
      <c r="E5592" s="585">
        <v>11.0</v>
      </c>
      <c r="H5592" s="580" t="str">
        <f t="shared" si="2"/>
        <v>INSERT INTO public.rack (ubicacion, pasillo, lado, almacen) VALUES('I1103F','5','FRENTE','Physical Locations/APT/Stock/Cedis I');</v>
      </c>
    </row>
    <row r="5593">
      <c r="A5593" s="584" t="s">
        <v>3009</v>
      </c>
      <c r="B5593" s="585">
        <v>5.0</v>
      </c>
      <c r="C5593" s="580" t="str">
        <f t="shared" si="1"/>
        <v>REVERSO</v>
      </c>
      <c r="D5593" s="583" t="s">
        <v>8317</v>
      </c>
      <c r="E5593" s="585">
        <v>11.0</v>
      </c>
      <c r="H5593" s="580" t="str">
        <f t="shared" si="2"/>
        <v>INSERT INTO public.rack (ubicacion, pasillo, lado, almacen) VALUES('I1103R','5','REVERSO','Physical Locations/APT/Stock/Cedis I');</v>
      </c>
    </row>
    <row r="5594">
      <c r="A5594" s="584" t="s">
        <v>2994</v>
      </c>
      <c r="B5594" s="585">
        <v>5.0</v>
      </c>
      <c r="C5594" s="580" t="str">
        <f t="shared" si="1"/>
        <v>FRENTE</v>
      </c>
      <c r="D5594" s="583" t="s">
        <v>8317</v>
      </c>
      <c r="E5594" s="585">
        <v>11.0</v>
      </c>
      <c r="H5594" s="580" t="str">
        <f t="shared" si="2"/>
        <v>INSERT INTO public.rack (ubicacion, pasillo, lado, almacen) VALUES('I1104F','5','FRENTE','Physical Locations/APT/Stock/Cedis I');</v>
      </c>
    </row>
    <row r="5595">
      <c r="A5595" s="584" t="s">
        <v>2979</v>
      </c>
      <c r="B5595" s="585">
        <v>5.0</v>
      </c>
      <c r="C5595" s="580" t="str">
        <f t="shared" si="1"/>
        <v>REVERSO</v>
      </c>
      <c r="D5595" s="583" t="s">
        <v>8317</v>
      </c>
      <c r="E5595" s="585">
        <v>11.0</v>
      </c>
      <c r="H5595" s="580" t="str">
        <f t="shared" si="2"/>
        <v>INSERT INTO public.rack (ubicacion, pasillo, lado, almacen) VALUES('I1104R','5','REVERSO','Physical Locations/APT/Stock/Cedis I');</v>
      </c>
    </row>
    <row r="5596">
      <c r="A5596" s="584" t="s">
        <v>2964</v>
      </c>
      <c r="B5596" s="585">
        <v>5.0</v>
      </c>
      <c r="C5596" s="580" t="str">
        <f t="shared" si="1"/>
        <v>FRENTE</v>
      </c>
      <c r="D5596" s="583" t="s">
        <v>8317</v>
      </c>
      <c r="E5596" s="585">
        <v>11.0</v>
      </c>
      <c r="H5596" s="580" t="str">
        <f t="shared" si="2"/>
        <v>INSERT INTO public.rack (ubicacion, pasillo, lado, almacen) VALUES('I1105F','5','FRENTE','Physical Locations/APT/Stock/Cedis I');</v>
      </c>
    </row>
    <row r="5597">
      <c r="A5597" s="584" t="s">
        <v>2949</v>
      </c>
      <c r="B5597" s="585">
        <v>5.0</v>
      </c>
      <c r="C5597" s="580" t="str">
        <f t="shared" si="1"/>
        <v>REVERSO</v>
      </c>
      <c r="D5597" s="583" t="s">
        <v>8317</v>
      </c>
      <c r="E5597" s="585">
        <v>11.0</v>
      </c>
      <c r="H5597" s="580" t="str">
        <f t="shared" si="2"/>
        <v>INSERT INTO public.rack (ubicacion, pasillo, lado, almacen) VALUES('I1105R','5','REVERSO','Physical Locations/APT/Stock/Cedis I');</v>
      </c>
    </row>
    <row r="5598">
      <c r="A5598" s="584" t="s">
        <v>2934</v>
      </c>
      <c r="B5598" s="585">
        <v>5.0</v>
      </c>
      <c r="C5598" s="580" t="str">
        <f t="shared" si="1"/>
        <v>FRENTE</v>
      </c>
      <c r="D5598" s="583" t="s">
        <v>8317</v>
      </c>
      <c r="E5598" s="585">
        <v>11.0</v>
      </c>
      <c r="H5598" s="580" t="str">
        <f t="shared" si="2"/>
        <v>INSERT INTO public.rack (ubicacion, pasillo, lado, almacen) VALUES('I1106F','5','FRENTE','Physical Locations/APT/Stock/Cedis I');</v>
      </c>
    </row>
    <row r="5599">
      <c r="A5599" s="584" t="s">
        <v>2919</v>
      </c>
      <c r="B5599" s="585">
        <v>5.0</v>
      </c>
      <c r="C5599" s="580" t="str">
        <f t="shared" si="1"/>
        <v>REVERSO</v>
      </c>
      <c r="D5599" s="583" t="s">
        <v>8317</v>
      </c>
      <c r="E5599" s="585">
        <v>11.0</v>
      </c>
      <c r="H5599" s="580" t="str">
        <f t="shared" si="2"/>
        <v>INSERT INTO public.rack (ubicacion, pasillo, lado, almacen) VALUES('I1106R','5','REVERSO','Physical Locations/APT/Stock/Cedis I');</v>
      </c>
    </row>
    <row r="5600">
      <c r="A5600" s="584" t="s">
        <v>2904</v>
      </c>
      <c r="B5600" s="585">
        <v>5.0</v>
      </c>
      <c r="C5600" s="580" t="str">
        <f t="shared" si="1"/>
        <v>FRENTE</v>
      </c>
      <c r="D5600" s="583" t="s">
        <v>8317</v>
      </c>
      <c r="E5600" s="585">
        <v>11.0</v>
      </c>
      <c r="H5600" s="580" t="str">
        <f t="shared" si="2"/>
        <v>INSERT INTO public.rack (ubicacion, pasillo, lado, almacen) VALUES('I1107F','5','FRENTE','Physical Locations/APT/Stock/Cedis I');</v>
      </c>
    </row>
    <row r="5601">
      <c r="A5601" s="584" t="s">
        <v>2889</v>
      </c>
      <c r="B5601" s="585">
        <v>5.0</v>
      </c>
      <c r="C5601" s="580" t="str">
        <f t="shared" si="1"/>
        <v>REVERSO</v>
      </c>
      <c r="D5601" s="583" t="s">
        <v>8317</v>
      </c>
      <c r="E5601" s="585">
        <v>11.0</v>
      </c>
      <c r="H5601" s="580" t="str">
        <f t="shared" si="2"/>
        <v>INSERT INTO public.rack (ubicacion, pasillo, lado, almacen) VALUES('I1107R','5','REVERSO','Physical Locations/APT/Stock/Cedis I');</v>
      </c>
    </row>
    <row r="5602">
      <c r="A5602" s="584" t="s">
        <v>2873</v>
      </c>
      <c r="B5602" s="585">
        <v>5.0</v>
      </c>
      <c r="C5602" s="580" t="str">
        <f t="shared" si="1"/>
        <v>FRENTE</v>
      </c>
      <c r="D5602" s="583" t="s">
        <v>8317</v>
      </c>
      <c r="E5602" s="585">
        <v>11.0</v>
      </c>
      <c r="H5602" s="580" t="str">
        <f t="shared" si="2"/>
        <v>INSERT INTO public.rack (ubicacion, pasillo, lado, almacen) VALUES('I1108F','5','FRENTE','Physical Locations/APT/Stock/Cedis I');</v>
      </c>
    </row>
    <row r="5603">
      <c r="A5603" s="584" t="s">
        <v>2858</v>
      </c>
      <c r="B5603" s="585">
        <v>5.0</v>
      </c>
      <c r="C5603" s="580" t="str">
        <f t="shared" si="1"/>
        <v>REVERSO</v>
      </c>
      <c r="D5603" s="583" t="s">
        <v>8317</v>
      </c>
      <c r="E5603" s="585">
        <v>11.0</v>
      </c>
      <c r="H5603" s="580" t="str">
        <f t="shared" si="2"/>
        <v>INSERT INTO public.rack (ubicacion, pasillo, lado, almacen) VALUES('I1108R','5','REVERSO','Physical Locations/APT/Stock/Cedis I');</v>
      </c>
    </row>
    <row r="5604">
      <c r="A5604" s="584" t="s">
        <v>3310</v>
      </c>
      <c r="B5604" s="585">
        <v>5.0</v>
      </c>
      <c r="C5604" s="580" t="str">
        <f t="shared" si="1"/>
        <v>FRENTE</v>
      </c>
      <c r="D5604" s="583" t="s">
        <v>8317</v>
      </c>
      <c r="E5604" s="585">
        <v>12.0</v>
      </c>
      <c r="H5604" s="580" t="str">
        <f t="shared" si="2"/>
        <v>INSERT INTO public.rack (ubicacion, pasillo, lado, almacen) VALUES('I1201F','5','FRENTE','Physical Locations/APT/Stock/Cedis I');</v>
      </c>
    </row>
    <row r="5605">
      <c r="A5605" s="584" t="s">
        <v>3297</v>
      </c>
      <c r="B5605" s="585">
        <v>5.0</v>
      </c>
      <c r="C5605" s="580" t="str">
        <f t="shared" si="1"/>
        <v>REVERSO</v>
      </c>
      <c r="D5605" s="583" t="s">
        <v>8317</v>
      </c>
      <c r="E5605" s="585">
        <v>12.0</v>
      </c>
      <c r="H5605" s="580" t="str">
        <f t="shared" si="2"/>
        <v>INSERT INTO public.rack (ubicacion, pasillo, lado, almacen) VALUES('I1201R','5','REVERSO','Physical Locations/APT/Stock/Cedis I');</v>
      </c>
    </row>
    <row r="5606">
      <c r="A5606" s="584" t="s">
        <v>3282</v>
      </c>
      <c r="B5606" s="585">
        <v>5.0</v>
      </c>
      <c r="C5606" s="580" t="str">
        <f t="shared" si="1"/>
        <v>FRENTE</v>
      </c>
      <c r="D5606" s="583" t="s">
        <v>8317</v>
      </c>
      <c r="E5606" s="585">
        <v>12.0</v>
      </c>
      <c r="H5606" s="580" t="str">
        <f t="shared" si="2"/>
        <v>INSERT INTO public.rack (ubicacion, pasillo, lado, almacen) VALUES('I1202F','5','FRENTE','Physical Locations/APT/Stock/Cedis I');</v>
      </c>
    </row>
    <row r="5607">
      <c r="A5607" s="584" t="s">
        <v>3267</v>
      </c>
      <c r="B5607" s="585">
        <v>5.0</v>
      </c>
      <c r="C5607" s="580" t="str">
        <f t="shared" si="1"/>
        <v>REVERSO</v>
      </c>
      <c r="D5607" s="583" t="s">
        <v>8317</v>
      </c>
      <c r="E5607" s="585">
        <v>12.0</v>
      </c>
      <c r="H5607" s="580" t="str">
        <f t="shared" si="2"/>
        <v>INSERT INTO public.rack (ubicacion, pasillo, lado, almacen) VALUES('I1202R','5','REVERSO','Physical Locations/APT/Stock/Cedis I');</v>
      </c>
    </row>
    <row r="5608">
      <c r="A5608" s="584" t="s">
        <v>3252</v>
      </c>
      <c r="B5608" s="585">
        <v>5.0</v>
      </c>
      <c r="C5608" s="580" t="str">
        <f t="shared" si="1"/>
        <v>FRENTE</v>
      </c>
      <c r="D5608" s="583" t="s">
        <v>8317</v>
      </c>
      <c r="E5608" s="585">
        <v>12.0</v>
      </c>
      <c r="H5608" s="580" t="str">
        <f t="shared" si="2"/>
        <v>INSERT INTO public.rack (ubicacion, pasillo, lado, almacen) VALUES('I1203F','5','FRENTE','Physical Locations/APT/Stock/Cedis I');</v>
      </c>
    </row>
    <row r="5609">
      <c r="A5609" s="584" t="s">
        <v>3237</v>
      </c>
      <c r="B5609" s="585">
        <v>5.0</v>
      </c>
      <c r="C5609" s="580" t="str">
        <f t="shared" si="1"/>
        <v>REVERSO</v>
      </c>
      <c r="D5609" s="583" t="s">
        <v>8317</v>
      </c>
      <c r="E5609" s="585">
        <v>12.0</v>
      </c>
      <c r="H5609" s="580" t="str">
        <f t="shared" si="2"/>
        <v>INSERT INTO public.rack (ubicacion, pasillo, lado, almacen) VALUES('I1203R','5','REVERSO','Physical Locations/APT/Stock/Cedis I');</v>
      </c>
    </row>
    <row r="5610">
      <c r="A5610" s="584" t="s">
        <v>3222</v>
      </c>
      <c r="B5610" s="585">
        <v>5.0</v>
      </c>
      <c r="C5610" s="580" t="str">
        <f t="shared" si="1"/>
        <v>FRENTE</v>
      </c>
      <c r="D5610" s="583" t="s">
        <v>8317</v>
      </c>
      <c r="E5610" s="585">
        <v>12.0</v>
      </c>
      <c r="H5610" s="580" t="str">
        <f t="shared" si="2"/>
        <v>INSERT INTO public.rack (ubicacion, pasillo, lado, almacen) VALUES('I1204F','5','FRENTE','Physical Locations/APT/Stock/Cedis I');</v>
      </c>
    </row>
    <row r="5611">
      <c r="A5611" s="584" t="s">
        <v>3207</v>
      </c>
      <c r="B5611" s="585">
        <v>5.0</v>
      </c>
      <c r="C5611" s="580" t="str">
        <f t="shared" si="1"/>
        <v>REVERSO</v>
      </c>
      <c r="D5611" s="583" t="s">
        <v>8317</v>
      </c>
      <c r="E5611" s="585">
        <v>12.0</v>
      </c>
      <c r="H5611" s="580" t="str">
        <f t="shared" si="2"/>
        <v>INSERT INTO public.rack (ubicacion, pasillo, lado, almacen) VALUES('I1204R','5','REVERSO','Physical Locations/APT/Stock/Cedis I');</v>
      </c>
    </row>
    <row r="5612">
      <c r="A5612" s="584" t="s">
        <v>3192</v>
      </c>
      <c r="B5612" s="585">
        <v>5.0</v>
      </c>
      <c r="C5612" s="580" t="str">
        <f t="shared" si="1"/>
        <v>FRENTE</v>
      </c>
      <c r="D5612" s="583" t="s">
        <v>8317</v>
      </c>
      <c r="E5612" s="585">
        <v>12.0</v>
      </c>
      <c r="H5612" s="580" t="str">
        <f t="shared" si="2"/>
        <v>INSERT INTO public.rack (ubicacion, pasillo, lado, almacen) VALUES('I1205F','5','FRENTE','Physical Locations/APT/Stock/Cedis I');</v>
      </c>
    </row>
    <row r="5613">
      <c r="A5613" s="584" t="s">
        <v>3177</v>
      </c>
      <c r="B5613" s="585">
        <v>5.0</v>
      </c>
      <c r="C5613" s="580" t="str">
        <f t="shared" si="1"/>
        <v>REVERSO</v>
      </c>
      <c r="D5613" s="583" t="s">
        <v>8317</v>
      </c>
      <c r="E5613" s="585">
        <v>12.0</v>
      </c>
      <c r="H5613" s="580" t="str">
        <f t="shared" si="2"/>
        <v>INSERT INTO public.rack (ubicacion, pasillo, lado, almacen) VALUES('I1205R','5','REVERSO','Physical Locations/APT/Stock/Cedis I');</v>
      </c>
    </row>
    <row r="5614">
      <c r="A5614" s="584" t="s">
        <v>3164</v>
      </c>
      <c r="B5614" s="585">
        <v>5.0</v>
      </c>
      <c r="C5614" s="580" t="str">
        <f t="shared" si="1"/>
        <v>FRENTE</v>
      </c>
      <c r="D5614" s="583" t="s">
        <v>8317</v>
      </c>
      <c r="E5614" s="585">
        <v>12.0</v>
      </c>
      <c r="H5614" s="580" t="str">
        <f t="shared" si="2"/>
        <v>INSERT INTO public.rack (ubicacion, pasillo, lado, almacen) VALUES('I1206F','5','FRENTE','Physical Locations/APT/Stock/Cedis I');</v>
      </c>
    </row>
    <row r="5615">
      <c r="A5615" s="584" t="s">
        <v>3151</v>
      </c>
      <c r="B5615" s="585">
        <v>5.0</v>
      </c>
      <c r="C5615" s="580" t="str">
        <f t="shared" si="1"/>
        <v>REVERSO</v>
      </c>
      <c r="D5615" s="583" t="s">
        <v>8317</v>
      </c>
      <c r="E5615" s="585">
        <v>12.0</v>
      </c>
      <c r="H5615" s="580" t="str">
        <f t="shared" si="2"/>
        <v>INSERT INTO public.rack (ubicacion, pasillo, lado, almacen) VALUES('I1206R','5','REVERSO','Physical Locations/APT/Stock/Cedis I');</v>
      </c>
    </row>
    <row r="5616">
      <c r="A5616" s="584" t="s">
        <v>3138</v>
      </c>
      <c r="B5616" s="585">
        <v>5.0</v>
      </c>
      <c r="C5616" s="580" t="str">
        <f t="shared" si="1"/>
        <v>FRENTE</v>
      </c>
      <c r="D5616" s="583" t="s">
        <v>8317</v>
      </c>
      <c r="E5616" s="585">
        <v>12.0</v>
      </c>
      <c r="H5616" s="580" t="str">
        <f t="shared" si="2"/>
        <v>INSERT INTO public.rack (ubicacion, pasillo, lado, almacen) VALUES('I1207F','5','FRENTE','Physical Locations/APT/Stock/Cedis I');</v>
      </c>
    </row>
    <row r="5617">
      <c r="A5617" s="584" t="s">
        <v>3125</v>
      </c>
      <c r="B5617" s="585">
        <v>5.0</v>
      </c>
      <c r="C5617" s="580" t="str">
        <f t="shared" si="1"/>
        <v>REVERSO</v>
      </c>
      <c r="D5617" s="583" t="s">
        <v>8317</v>
      </c>
      <c r="E5617" s="585">
        <v>12.0</v>
      </c>
      <c r="H5617" s="580" t="str">
        <f t="shared" si="2"/>
        <v>INSERT INTO public.rack (ubicacion, pasillo, lado, almacen) VALUES('I1207R','5','REVERSO','Physical Locations/APT/Stock/Cedis I');</v>
      </c>
    </row>
    <row r="5618">
      <c r="A5618" s="584" t="s">
        <v>3112</v>
      </c>
      <c r="B5618" s="585">
        <v>5.0</v>
      </c>
      <c r="C5618" s="580" t="str">
        <f t="shared" si="1"/>
        <v>FRENTE</v>
      </c>
      <c r="D5618" s="583" t="s">
        <v>8317</v>
      </c>
      <c r="E5618" s="585">
        <v>12.0</v>
      </c>
      <c r="H5618" s="580" t="str">
        <f t="shared" si="2"/>
        <v>INSERT INTO public.rack (ubicacion, pasillo, lado, almacen) VALUES('I1208F','5','FRENTE','Physical Locations/APT/Stock/Cedis I');</v>
      </c>
    </row>
    <row r="5619">
      <c r="A5619" s="584" t="s">
        <v>3099</v>
      </c>
      <c r="B5619" s="585">
        <v>5.0</v>
      </c>
      <c r="C5619" s="580" t="str">
        <f t="shared" si="1"/>
        <v>REVERSO</v>
      </c>
      <c r="D5619" s="583" t="s">
        <v>8317</v>
      </c>
      <c r="E5619" s="585">
        <v>12.0</v>
      </c>
      <c r="H5619" s="580" t="str">
        <f t="shared" si="2"/>
        <v>INSERT INTO public.rack (ubicacion, pasillo, lado, almacen) VALUES('I1208R','5','REVERSO','Physical Locations/APT/Stock/Cedis I');</v>
      </c>
    </row>
    <row r="5620">
      <c r="A5620" s="584" t="s">
        <v>3527</v>
      </c>
      <c r="B5620" s="585">
        <v>5.0</v>
      </c>
      <c r="C5620" s="580" t="str">
        <f t="shared" si="1"/>
        <v>FRENTE</v>
      </c>
      <c r="D5620" s="583" t="s">
        <v>8317</v>
      </c>
      <c r="E5620" s="585">
        <v>13.0</v>
      </c>
      <c r="H5620" s="580" t="str">
        <f t="shared" si="2"/>
        <v>INSERT INTO public.rack (ubicacion, pasillo, lado, almacen) VALUES('I1301F','5','FRENTE','Physical Locations/APT/Stock/Cedis I');</v>
      </c>
    </row>
    <row r="5621">
      <c r="A5621" s="584" t="s">
        <v>3513</v>
      </c>
      <c r="B5621" s="585">
        <v>5.0</v>
      </c>
      <c r="C5621" s="580" t="str">
        <f t="shared" si="1"/>
        <v>REVERSO</v>
      </c>
      <c r="D5621" s="583" t="s">
        <v>8317</v>
      </c>
      <c r="E5621" s="585">
        <v>13.0</v>
      </c>
      <c r="H5621" s="580" t="str">
        <f t="shared" si="2"/>
        <v>INSERT INTO public.rack (ubicacion, pasillo, lado, almacen) VALUES('I1301R','5','REVERSO','Physical Locations/APT/Stock/Cedis I');</v>
      </c>
    </row>
    <row r="5622">
      <c r="A5622" s="584" t="s">
        <v>3500</v>
      </c>
      <c r="B5622" s="585">
        <v>5.0</v>
      </c>
      <c r="C5622" s="580" t="str">
        <f t="shared" si="1"/>
        <v>FRENTE</v>
      </c>
      <c r="D5622" s="583" t="s">
        <v>8317</v>
      </c>
      <c r="E5622" s="585">
        <v>13.0</v>
      </c>
      <c r="H5622" s="580" t="str">
        <f t="shared" si="2"/>
        <v>INSERT INTO public.rack (ubicacion, pasillo, lado, almacen) VALUES('I1302F','5','FRENTE','Physical Locations/APT/Stock/Cedis I');</v>
      </c>
    </row>
    <row r="5623">
      <c r="A5623" s="584" t="s">
        <v>3486</v>
      </c>
      <c r="B5623" s="585">
        <v>5.0</v>
      </c>
      <c r="C5623" s="580" t="str">
        <f t="shared" si="1"/>
        <v>REVERSO</v>
      </c>
      <c r="D5623" s="583" t="s">
        <v>8317</v>
      </c>
      <c r="E5623" s="585">
        <v>13.0</v>
      </c>
      <c r="H5623" s="580" t="str">
        <f t="shared" si="2"/>
        <v>INSERT INTO public.rack (ubicacion, pasillo, lado, almacen) VALUES('I1302R','5','REVERSO','Physical Locations/APT/Stock/Cedis I');</v>
      </c>
    </row>
    <row r="5624">
      <c r="A5624" s="584" t="s">
        <v>3473</v>
      </c>
      <c r="B5624" s="585">
        <v>5.0</v>
      </c>
      <c r="C5624" s="580" t="str">
        <f t="shared" si="1"/>
        <v>FRENTE</v>
      </c>
      <c r="D5624" s="583" t="s">
        <v>8317</v>
      </c>
      <c r="E5624" s="585">
        <v>13.0</v>
      </c>
      <c r="H5624" s="580" t="str">
        <f t="shared" si="2"/>
        <v>INSERT INTO public.rack (ubicacion, pasillo, lado, almacen) VALUES('I1303F','5','FRENTE','Physical Locations/APT/Stock/Cedis I');</v>
      </c>
    </row>
    <row r="5625">
      <c r="A5625" s="584" t="s">
        <v>3458</v>
      </c>
      <c r="B5625" s="585">
        <v>5.0</v>
      </c>
      <c r="C5625" s="580" t="str">
        <f t="shared" si="1"/>
        <v>REVERSO</v>
      </c>
      <c r="D5625" s="583" t="s">
        <v>8317</v>
      </c>
      <c r="E5625" s="585">
        <v>13.0</v>
      </c>
      <c r="H5625" s="580" t="str">
        <f t="shared" si="2"/>
        <v>INSERT INTO public.rack (ubicacion, pasillo, lado, almacen) VALUES('I1303R','5','REVERSO','Physical Locations/APT/Stock/Cedis I');</v>
      </c>
    </row>
    <row r="5626">
      <c r="A5626" s="584" t="s">
        <v>3444</v>
      </c>
      <c r="B5626" s="585">
        <v>5.0</v>
      </c>
      <c r="C5626" s="580" t="str">
        <f t="shared" si="1"/>
        <v>FRENTE</v>
      </c>
      <c r="D5626" s="583" t="s">
        <v>8317</v>
      </c>
      <c r="E5626" s="585">
        <v>13.0</v>
      </c>
      <c r="H5626" s="580" t="str">
        <f t="shared" si="2"/>
        <v>INSERT INTO public.rack (ubicacion, pasillo, lado, almacen) VALUES('I1304F','5','FRENTE','Physical Locations/APT/Stock/Cedis I');</v>
      </c>
    </row>
    <row r="5627">
      <c r="A5627" s="584" t="s">
        <v>3429</v>
      </c>
      <c r="B5627" s="585">
        <v>5.0</v>
      </c>
      <c r="C5627" s="580" t="str">
        <f t="shared" si="1"/>
        <v>REVERSO</v>
      </c>
      <c r="D5627" s="583" t="s">
        <v>8317</v>
      </c>
      <c r="E5627" s="585">
        <v>13.0</v>
      </c>
      <c r="H5627" s="580" t="str">
        <f t="shared" si="2"/>
        <v>INSERT INTO public.rack (ubicacion, pasillo, lado, almacen) VALUES('I1304R','5','REVERSO','Physical Locations/APT/Stock/Cedis I');</v>
      </c>
    </row>
    <row r="5628">
      <c r="A5628" s="584" t="s">
        <v>3415</v>
      </c>
      <c r="B5628" s="585">
        <v>5.0</v>
      </c>
      <c r="C5628" s="580" t="str">
        <f t="shared" si="1"/>
        <v>FRENTE</v>
      </c>
      <c r="D5628" s="583" t="s">
        <v>8317</v>
      </c>
      <c r="E5628" s="585">
        <v>13.0</v>
      </c>
      <c r="H5628" s="580" t="str">
        <f t="shared" si="2"/>
        <v>INSERT INTO public.rack (ubicacion, pasillo, lado, almacen) VALUES('I1305F','5','FRENTE','Physical Locations/APT/Stock/Cedis I');</v>
      </c>
    </row>
    <row r="5629">
      <c r="A5629" s="584" t="s">
        <v>3400</v>
      </c>
      <c r="B5629" s="585">
        <v>5.0</v>
      </c>
      <c r="C5629" s="580" t="str">
        <f t="shared" si="1"/>
        <v>REVERSO</v>
      </c>
      <c r="D5629" s="583" t="s">
        <v>8317</v>
      </c>
      <c r="E5629" s="585">
        <v>13.0</v>
      </c>
      <c r="H5629" s="580" t="str">
        <f t="shared" si="2"/>
        <v>INSERT INTO public.rack (ubicacion, pasillo, lado, almacen) VALUES('I1305R','5','REVERSO','Physical Locations/APT/Stock/Cedis I');</v>
      </c>
    </row>
    <row r="5630">
      <c r="A5630" s="584" t="s">
        <v>3386</v>
      </c>
      <c r="B5630" s="585">
        <v>5.0</v>
      </c>
      <c r="C5630" s="580" t="str">
        <f t="shared" si="1"/>
        <v>FRENTE</v>
      </c>
      <c r="D5630" s="583" t="s">
        <v>8317</v>
      </c>
      <c r="E5630" s="585">
        <v>13.0</v>
      </c>
      <c r="H5630" s="580" t="str">
        <f t="shared" si="2"/>
        <v>INSERT INTO public.rack (ubicacion, pasillo, lado, almacen) VALUES('I1306F','5','FRENTE','Physical Locations/APT/Stock/Cedis I');</v>
      </c>
    </row>
    <row r="5631">
      <c r="A5631" s="584" t="s">
        <v>3371</v>
      </c>
      <c r="B5631" s="585">
        <v>5.0</v>
      </c>
      <c r="C5631" s="580" t="str">
        <f t="shared" si="1"/>
        <v>REVERSO</v>
      </c>
      <c r="D5631" s="583" t="s">
        <v>8317</v>
      </c>
      <c r="E5631" s="585">
        <v>13.0</v>
      </c>
      <c r="H5631" s="580" t="str">
        <f t="shared" si="2"/>
        <v>INSERT INTO public.rack (ubicacion, pasillo, lado, almacen) VALUES('I1306R','5','REVERSO','Physical Locations/APT/Stock/Cedis I');</v>
      </c>
    </row>
    <row r="5632">
      <c r="A5632" s="584" t="s">
        <v>3359</v>
      </c>
      <c r="B5632" s="585">
        <v>5.0</v>
      </c>
      <c r="C5632" s="580" t="str">
        <f t="shared" si="1"/>
        <v>FRENTE</v>
      </c>
      <c r="D5632" s="583" t="s">
        <v>8317</v>
      </c>
      <c r="E5632" s="585">
        <v>13.0</v>
      </c>
      <c r="H5632" s="580" t="str">
        <f t="shared" si="2"/>
        <v>INSERT INTO public.rack (ubicacion, pasillo, lado, almacen) VALUES('I1307F','5','FRENTE','Physical Locations/APT/Stock/Cedis I');</v>
      </c>
    </row>
    <row r="5633">
      <c r="A5633" s="584" t="s">
        <v>3346</v>
      </c>
      <c r="B5633" s="585">
        <v>5.0</v>
      </c>
      <c r="C5633" s="580" t="str">
        <f t="shared" si="1"/>
        <v>REVERSO</v>
      </c>
      <c r="D5633" s="583" t="s">
        <v>8317</v>
      </c>
      <c r="E5633" s="585">
        <v>13.0</v>
      </c>
      <c r="H5633" s="580" t="str">
        <f t="shared" si="2"/>
        <v>INSERT INTO public.rack (ubicacion, pasillo, lado, almacen) VALUES('I1307R','5','REVERSO','Physical Locations/APT/Stock/Cedis I');</v>
      </c>
    </row>
    <row r="5634">
      <c r="A5634" s="584" t="s">
        <v>3334</v>
      </c>
      <c r="B5634" s="585">
        <v>5.0</v>
      </c>
      <c r="C5634" s="580" t="str">
        <f t="shared" si="1"/>
        <v>FRENTE</v>
      </c>
      <c r="D5634" s="583" t="s">
        <v>8317</v>
      </c>
      <c r="E5634" s="585">
        <v>13.0</v>
      </c>
      <c r="H5634" s="580" t="str">
        <f t="shared" si="2"/>
        <v>INSERT INTO public.rack (ubicacion, pasillo, lado, almacen) VALUES('I1308F','5','FRENTE','Physical Locations/APT/Stock/Cedis I');</v>
      </c>
    </row>
    <row r="5635">
      <c r="A5635" s="584" t="s">
        <v>3321</v>
      </c>
      <c r="B5635" s="585">
        <v>5.0</v>
      </c>
      <c r="C5635" s="580" t="str">
        <f t="shared" si="1"/>
        <v>REVERSO</v>
      </c>
      <c r="D5635" s="583" t="s">
        <v>8317</v>
      </c>
      <c r="E5635" s="585">
        <v>13.0</v>
      </c>
      <c r="H5635" s="580" t="str">
        <f t="shared" si="2"/>
        <v>INSERT INTO public.rack (ubicacion, pasillo, lado, almacen) VALUES('I1308R','5','REVERSO','Physical Locations/APT/Stock/Cedis I');</v>
      </c>
    </row>
    <row r="5636">
      <c r="A5636" s="584" t="s">
        <v>3739</v>
      </c>
      <c r="B5636" s="585">
        <v>5.0</v>
      </c>
      <c r="C5636" s="580" t="str">
        <f t="shared" si="1"/>
        <v>FRENTE</v>
      </c>
      <c r="D5636" s="583" t="s">
        <v>8317</v>
      </c>
      <c r="E5636" s="585">
        <v>14.0</v>
      </c>
      <c r="H5636" s="580" t="str">
        <f t="shared" si="2"/>
        <v>INSERT INTO public.rack (ubicacion, pasillo, lado, almacen) VALUES('I1401F','5','FRENTE','Physical Locations/APT/Stock/Cedis I');</v>
      </c>
    </row>
    <row r="5637">
      <c r="A5637" s="584" t="s">
        <v>3726</v>
      </c>
      <c r="B5637" s="585">
        <v>5.0</v>
      </c>
      <c r="C5637" s="580" t="str">
        <f t="shared" si="1"/>
        <v>REVERSO</v>
      </c>
      <c r="D5637" s="583" t="s">
        <v>8317</v>
      </c>
      <c r="E5637" s="585">
        <v>14.0</v>
      </c>
      <c r="H5637" s="580" t="str">
        <f t="shared" si="2"/>
        <v>INSERT INTO public.rack (ubicacion, pasillo, lado, almacen) VALUES('I1401R','5','REVERSO','Physical Locations/APT/Stock/Cedis I');</v>
      </c>
    </row>
    <row r="5638">
      <c r="A5638" s="584" t="s">
        <v>3714</v>
      </c>
      <c r="B5638" s="585">
        <v>5.0</v>
      </c>
      <c r="C5638" s="580" t="str">
        <f t="shared" si="1"/>
        <v>FRENTE</v>
      </c>
      <c r="D5638" s="583" t="s">
        <v>8317</v>
      </c>
      <c r="E5638" s="585">
        <v>14.0</v>
      </c>
      <c r="H5638" s="580" t="str">
        <f t="shared" si="2"/>
        <v>INSERT INTO public.rack (ubicacion, pasillo, lado, almacen) VALUES('I1402F','5','FRENTE','Physical Locations/APT/Stock/Cedis I');</v>
      </c>
    </row>
    <row r="5639">
      <c r="A5639" s="584" t="s">
        <v>3701</v>
      </c>
      <c r="B5639" s="585">
        <v>5.0</v>
      </c>
      <c r="C5639" s="580" t="str">
        <f t="shared" si="1"/>
        <v>REVERSO</v>
      </c>
      <c r="D5639" s="583" t="s">
        <v>8317</v>
      </c>
      <c r="E5639" s="585">
        <v>14.0</v>
      </c>
      <c r="H5639" s="580" t="str">
        <f t="shared" si="2"/>
        <v>INSERT INTO public.rack (ubicacion, pasillo, lado, almacen) VALUES('I1402R','5','REVERSO','Physical Locations/APT/Stock/Cedis I');</v>
      </c>
    </row>
    <row r="5640">
      <c r="A5640" s="584" t="s">
        <v>3689</v>
      </c>
      <c r="B5640" s="585">
        <v>5.0</v>
      </c>
      <c r="C5640" s="580" t="str">
        <f t="shared" si="1"/>
        <v>FRENTE</v>
      </c>
      <c r="D5640" s="583" t="s">
        <v>8317</v>
      </c>
      <c r="E5640" s="585">
        <v>14.0</v>
      </c>
      <c r="H5640" s="580" t="str">
        <f t="shared" si="2"/>
        <v>INSERT INTO public.rack (ubicacion, pasillo, lado, almacen) VALUES('I1403F','5','FRENTE','Physical Locations/APT/Stock/Cedis I');</v>
      </c>
    </row>
    <row r="5641">
      <c r="A5641" s="584" t="s">
        <v>3676</v>
      </c>
      <c r="B5641" s="585">
        <v>5.0</v>
      </c>
      <c r="C5641" s="580" t="str">
        <f t="shared" si="1"/>
        <v>REVERSO</v>
      </c>
      <c r="D5641" s="583" t="s">
        <v>8317</v>
      </c>
      <c r="E5641" s="585">
        <v>14.0</v>
      </c>
      <c r="H5641" s="580" t="str">
        <f t="shared" si="2"/>
        <v>INSERT INTO public.rack (ubicacion, pasillo, lado, almacen) VALUES('I1403R','5','REVERSO','Physical Locations/APT/Stock/Cedis I');</v>
      </c>
    </row>
    <row r="5642">
      <c r="A5642" s="584" t="s">
        <v>3664</v>
      </c>
      <c r="B5642" s="585">
        <v>5.0</v>
      </c>
      <c r="C5642" s="580" t="str">
        <f t="shared" si="1"/>
        <v>FRENTE</v>
      </c>
      <c r="D5642" s="583" t="s">
        <v>8317</v>
      </c>
      <c r="E5642" s="585">
        <v>14.0</v>
      </c>
      <c r="H5642" s="580" t="str">
        <f t="shared" si="2"/>
        <v>INSERT INTO public.rack (ubicacion, pasillo, lado, almacen) VALUES('I1404F','5','FRENTE','Physical Locations/APT/Stock/Cedis I');</v>
      </c>
    </row>
    <row r="5643">
      <c r="A5643" s="584" t="s">
        <v>3650</v>
      </c>
      <c r="B5643" s="585">
        <v>5.0</v>
      </c>
      <c r="C5643" s="580" t="str">
        <f t="shared" si="1"/>
        <v>REVERSO</v>
      </c>
      <c r="D5643" s="583" t="s">
        <v>8317</v>
      </c>
      <c r="E5643" s="585">
        <v>14.0</v>
      </c>
      <c r="H5643" s="580" t="str">
        <f t="shared" si="2"/>
        <v>INSERT INTO public.rack (ubicacion, pasillo, lado, almacen) VALUES('I1404R','5','REVERSO','Physical Locations/APT/Stock/Cedis I');</v>
      </c>
    </row>
    <row r="5644">
      <c r="A5644" s="584" t="s">
        <v>3637</v>
      </c>
      <c r="B5644" s="585">
        <v>5.0</v>
      </c>
      <c r="C5644" s="580" t="str">
        <f t="shared" si="1"/>
        <v>FRENTE</v>
      </c>
      <c r="D5644" s="583" t="s">
        <v>8317</v>
      </c>
      <c r="E5644" s="585">
        <v>14.0</v>
      </c>
      <c r="H5644" s="580" t="str">
        <f t="shared" si="2"/>
        <v>INSERT INTO public.rack (ubicacion, pasillo, lado, almacen) VALUES('I1405F','5','FRENTE','Physical Locations/APT/Stock/Cedis I');</v>
      </c>
    </row>
    <row r="5645">
      <c r="A5645" s="584" t="s">
        <v>3623</v>
      </c>
      <c r="B5645" s="585">
        <v>5.0</v>
      </c>
      <c r="C5645" s="580" t="str">
        <f t="shared" si="1"/>
        <v>REVERSO</v>
      </c>
      <c r="D5645" s="583" t="s">
        <v>8317</v>
      </c>
      <c r="E5645" s="585">
        <v>14.0</v>
      </c>
      <c r="H5645" s="580" t="str">
        <f t="shared" si="2"/>
        <v>INSERT INTO public.rack (ubicacion, pasillo, lado, almacen) VALUES('I1405R','5','REVERSO','Physical Locations/APT/Stock/Cedis I');</v>
      </c>
    </row>
    <row r="5646">
      <c r="A5646" s="584" t="s">
        <v>3610</v>
      </c>
      <c r="B5646" s="585">
        <v>5.0</v>
      </c>
      <c r="C5646" s="580" t="str">
        <f t="shared" si="1"/>
        <v>FRENTE</v>
      </c>
      <c r="D5646" s="583" t="s">
        <v>8317</v>
      </c>
      <c r="E5646" s="585">
        <v>14.0</v>
      </c>
      <c r="H5646" s="580" t="str">
        <f t="shared" si="2"/>
        <v>INSERT INTO public.rack (ubicacion, pasillo, lado, almacen) VALUES('I1406F','5','FRENTE','Physical Locations/APT/Stock/Cedis I');</v>
      </c>
    </row>
    <row r="5647">
      <c r="A5647" s="584" t="s">
        <v>3596</v>
      </c>
      <c r="B5647" s="585">
        <v>5.0</v>
      </c>
      <c r="C5647" s="580" t="str">
        <f t="shared" si="1"/>
        <v>REVERSO</v>
      </c>
      <c r="D5647" s="583" t="s">
        <v>8317</v>
      </c>
      <c r="E5647" s="585">
        <v>14.0</v>
      </c>
      <c r="H5647" s="580" t="str">
        <f t="shared" si="2"/>
        <v>INSERT INTO public.rack (ubicacion, pasillo, lado, almacen) VALUES('I1406R','5','REVERSO','Physical Locations/APT/Stock/Cedis I');</v>
      </c>
    </row>
    <row r="5648">
      <c r="A5648" s="584" t="s">
        <v>3582</v>
      </c>
      <c r="B5648" s="585">
        <v>5.0</v>
      </c>
      <c r="C5648" s="580" t="str">
        <f t="shared" si="1"/>
        <v>FRENTE</v>
      </c>
      <c r="D5648" s="583" t="s">
        <v>8317</v>
      </c>
      <c r="E5648" s="585">
        <v>14.0</v>
      </c>
      <c r="H5648" s="580" t="str">
        <f t="shared" si="2"/>
        <v>INSERT INTO public.rack (ubicacion, pasillo, lado, almacen) VALUES('I1407F','5','FRENTE','Physical Locations/APT/Stock/Cedis I');</v>
      </c>
    </row>
    <row r="5649">
      <c r="A5649" s="584" t="s">
        <v>3568</v>
      </c>
      <c r="B5649" s="585">
        <v>5.0</v>
      </c>
      <c r="C5649" s="580" t="str">
        <f t="shared" si="1"/>
        <v>REVERSO</v>
      </c>
      <c r="D5649" s="583" t="s">
        <v>8317</v>
      </c>
      <c r="E5649" s="585">
        <v>14.0</v>
      </c>
      <c r="H5649" s="580" t="str">
        <f t="shared" si="2"/>
        <v>INSERT INTO public.rack (ubicacion, pasillo, lado, almacen) VALUES('I1407R','5','REVERSO','Physical Locations/APT/Stock/Cedis I');</v>
      </c>
    </row>
    <row r="5650">
      <c r="A5650" s="584" t="s">
        <v>3554</v>
      </c>
      <c r="B5650" s="585">
        <v>5.0</v>
      </c>
      <c r="C5650" s="580" t="str">
        <f t="shared" si="1"/>
        <v>FRENTE</v>
      </c>
      <c r="D5650" s="583" t="s">
        <v>8317</v>
      </c>
      <c r="E5650" s="585">
        <v>14.0</v>
      </c>
      <c r="H5650" s="580" t="str">
        <f t="shared" si="2"/>
        <v>INSERT INTO public.rack (ubicacion, pasillo, lado, almacen) VALUES('I1408F','5','FRENTE','Physical Locations/APT/Stock/Cedis I');</v>
      </c>
    </row>
    <row r="5651">
      <c r="A5651" s="584" t="s">
        <v>3540</v>
      </c>
      <c r="B5651" s="585">
        <v>5.0</v>
      </c>
      <c r="C5651" s="580" t="str">
        <f t="shared" si="1"/>
        <v>REVERSO</v>
      </c>
      <c r="D5651" s="583" t="s">
        <v>8317</v>
      </c>
      <c r="E5651" s="585">
        <v>14.0</v>
      </c>
      <c r="H5651" s="580" t="str">
        <f t="shared" si="2"/>
        <v>INSERT INTO public.rack (ubicacion, pasillo, lado, almacen) VALUES('I1408R','5','REVERSO','Physical Locations/APT/Stock/Cedis I');</v>
      </c>
    </row>
    <row r="5652">
      <c r="A5652" s="584" t="s">
        <v>3963</v>
      </c>
      <c r="B5652" s="585">
        <v>5.0</v>
      </c>
      <c r="C5652" s="580" t="str">
        <f t="shared" si="1"/>
        <v>FRENTE</v>
      </c>
      <c r="D5652" s="583" t="s">
        <v>8317</v>
      </c>
      <c r="E5652" s="585">
        <v>15.0</v>
      </c>
      <c r="H5652" s="580" t="str">
        <f t="shared" si="2"/>
        <v>INSERT INTO public.rack (ubicacion, pasillo, lado, almacen) VALUES('I1501F','5','FRENTE','Physical Locations/APT/Stock/Cedis I');</v>
      </c>
    </row>
    <row r="5653">
      <c r="A5653" s="584" t="s">
        <v>3949</v>
      </c>
      <c r="B5653" s="585">
        <v>5.0</v>
      </c>
      <c r="C5653" s="580" t="str">
        <f t="shared" si="1"/>
        <v>REVERSO</v>
      </c>
      <c r="D5653" s="583" t="s">
        <v>8317</v>
      </c>
      <c r="E5653" s="585">
        <v>15.0</v>
      </c>
      <c r="H5653" s="580" t="str">
        <f t="shared" si="2"/>
        <v>INSERT INTO public.rack (ubicacion, pasillo, lado, almacen) VALUES('I1501R','5','REVERSO','Physical Locations/APT/Stock/Cedis I');</v>
      </c>
    </row>
    <row r="5654">
      <c r="A5654" s="584" t="s">
        <v>3935</v>
      </c>
      <c r="B5654" s="585">
        <v>5.0</v>
      </c>
      <c r="C5654" s="580" t="str">
        <f t="shared" si="1"/>
        <v>FRENTE</v>
      </c>
      <c r="D5654" s="583" t="s">
        <v>8317</v>
      </c>
      <c r="E5654" s="585">
        <v>15.0</v>
      </c>
      <c r="H5654" s="580" t="str">
        <f t="shared" si="2"/>
        <v>INSERT INTO public.rack (ubicacion, pasillo, lado, almacen) VALUES('I1502F','5','FRENTE','Physical Locations/APT/Stock/Cedis I');</v>
      </c>
    </row>
    <row r="5655">
      <c r="A5655" s="584" t="s">
        <v>3921</v>
      </c>
      <c r="B5655" s="585">
        <v>5.0</v>
      </c>
      <c r="C5655" s="580" t="str">
        <f t="shared" si="1"/>
        <v>REVERSO</v>
      </c>
      <c r="D5655" s="583" t="s">
        <v>8317</v>
      </c>
      <c r="E5655" s="585">
        <v>15.0</v>
      </c>
      <c r="H5655" s="580" t="str">
        <f t="shared" si="2"/>
        <v>INSERT INTO public.rack (ubicacion, pasillo, lado, almacen) VALUES('I1502R','5','REVERSO','Physical Locations/APT/Stock/Cedis I');</v>
      </c>
    </row>
    <row r="5656">
      <c r="A5656" s="584" t="s">
        <v>3907</v>
      </c>
      <c r="B5656" s="585">
        <v>5.0</v>
      </c>
      <c r="C5656" s="580" t="str">
        <f t="shared" si="1"/>
        <v>FRENTE</v>
      </c>
      <c r="D5656" s="583" t="s">
        <v>8317</v>
      </c>
      <c r="E5656" s="585">
        <v>15.0</v>
      </c>
      <c r="H5656" s="580" t="str">
        <f t="shared" si="2"/>
        <v>INSERT INTO public.rack (ubicacion, pasillo, lado, almacen) VALUES('I1503F','5','FRENTE','Physical Locations/APT/Stock/Cedis I');</v>
      </c>
    </row>
    <row r="5657">
      <c r="A5657" s="584" t="s">
        <v>3893</v>
      </c>
      <c r="B5657" s="585">
        <v>5.0</v>
      </c>
      <c r="C5657" s="580" t="str">
        <f t="shared" si="1"/>
        <v>REVERSO</v>
      </c>
      <c r="D5657" s="583" t="s">
        <v>8317</v>
      </c>
      <c r="E5657" s="585">
        <v>15.0</v>
      </c>
      <c r="H5657" s="580" t="str">
        <f t="shared" si="2"/>
        <v>INSERT INTO public.rack (ubicacion, pasillo, lado, almacen) VALUES('I1503R','5','REVERSO','Physical Locations/APT/Stock/Cedis I');</v>
      </c>
    </row>
    <row r="5658">
      <c r="A5658" s="584" t="s">
        <v>3879</v>
      </c>
      <c r="B5658" s="585">
        <v>5.0</v>
      </c>
      <c r="C5658" s="580" t="str">
        <f t="shared" si="1"/>
        <v>FRENTE</v>
      </c>
      <c r="D5658" s="583" t="s">
        <v>8317</v>
      </c>
      <c r="E5658" s="585">
        <v>15.0</v>
      </c>
      <c r="H5658" s="580" t="str">
        <f t="shared" si="2"/>
        <v>INSERT INTO public.rack (ubicacion, pasillo, lado, almacen) VALUES('I1504F','5','FRENTE','Physical Locations/APT/Stock/Cedis I');</v>
      </c>
    </row>
    <row r="5659">
      <c r="A5659" s="584" t="s">
        <v>3865</v>
      </c>
      <c r="B5659" s="585">
        <v>5.0</v>
      </c>
      <c r="C5659" s="580" t="str">
        <f t="shared" si="1"/>
        <v>REVERSO</v>
      </c>
      <c r="D5659" s="583" t="s">
        <v>8317</v>
      </c>
      <c r="E5659" s="585">
        <v>15.0</v>
      </c>
      <c r="H5659" s="580" t="str">
        <f t="shared" si="2"/>
        <v>INSERT INTO public.rack (ubicacion, pasillo, lado, almacen) VALUES('I1504R','5','REVERSO','Physical Locations/APT/Stock/Cedis I');</v>
      </c>
    </row>
    <row r="5660">
      <c r="A5660" s="584" t="s">
        <v>3851</v>
      </c>
      <c r="B5660" s="585">
        <v>5.0</v>
      </c>
      <c r="C5660" s="580" t="str">
        <f t="shared" si="1"/>
        <v>FRENTE</v>
      </c>
      <c r="D5660" s="583" t="s">
        <v>8317</v>
      </c>
      <c r="E5660" s="585">
        <v>15.0</v>
      </c>
      <c r="H5660" s="580" t="str">
        <f t="shared" si="2"/>
        <v>INSERT INTO public.rack (ubicacion, pasillo, lado, almacen) VALUES('I1505F','5','FRENTE','Physical Locations/APT/Stock/Cedis I');</v>
      </c>
    </row>
    <row r="5661">
      <c r="A5661" s="584" t="s">
        <v>3837</v>
      </c>
      <c r="B5661" s="585">
        <v>5.0</v>
      </c>
      <c r="C5661" s="580" t="str">
        <f t="shared" si="1"/>
        <v>REVERSO</v>
      </c>
      <c r="D5661" s="583" t="s">
        <v>8317</v>
      </c>
      <c r="E5661" s="585">
        <v>15.0</v>
      </c>
      <c r="H5661" s="580" t="str">
        <f t="shared" si="2"/>
        <v>INSERT INTO public.rack (ubicacion, pasillo, lado, almacen) VALUES('I1505R','5','REVERSO','Physical Locations/APT/Stock/Cedis I');</v>
      </c>
    </row>
    <row r="5662">
      <c r="A5662" s="584" t="s">
        <v>3823</v>
      </c>
      <c r="B5662" s="585">
        <v>5.0</v>
      </c>
      <c r="C5662" s="580" t="str">
        <f t="shared" si="1"/>
        <v>FRENTE</v>
      </c>
      <c r="D5662" s="583" t="s">
        <v>8317</v>
      </c>
      <c r="E5662" s="585">
        <v>15.0</v>
      </c>
      <c r="H5662" s="580" t="str">
        <f t="shared" si="2"/>
        <v>INSERT INTO public.rack (ubicacion, pasillo, lado, almacen) VALUES('I1506F','5','FRENTE','Physical Locations/APT/Stock/Cedis I');</v>
      </c>
    </row>
    <row r="5663">
      <c r="A5663" s="584" t="s">
        <v>3809</v>
      </c>
      <c r="B5663" s="585">
        <v>5.0</v>
      </c>
      <c r="C5663" s="580" t="str">
        <f t="shared" si="1"/>
        <v>REVERSO</v>
      </c>
      <c r="D5663" s="583" t="s">
        <v>8317</v>
      </c>
      <c r="E5663" s="585">
        <v>15.0</v>
      </c>
      <c r="H5663" s="580" t="str">
        <f t="shared" si="2"/>
        <v>INSERT INTO public.rack (ubicacion, pasillo, lado, almacen) VALUES('I1506R','5','REVERSO','Physical Locations/APT/Stock/Cedis I');</v>
      </c>
    </row>
    <row r="5664">
      <c r="A5664" s="584" t="s">
        <v>3795</v>
      </c>
      <c r="B5664" s="585">
        <v>5.0</v>
      </c>
      <c r="C5664" s="580" t="str">
        <f t="shared" si="1"/>
        <v>FRENTE</v>
      </c>
      <c r="D5664" s="583" t="s">
        <v>8317</v>
      </c>
      <c r="E5664" s="585">
        <v>15.0</v>
      </c>
      <c r="H5664" s="580" t="str">
        <f t="shared" si="2"/>
        <v>INSERT INTO public.rack (ubicacion, pasillo, lado, almacen) VALUES('I1507F','5','FRENTE','Physical Locations/APT/Stock/Cedis I');</v>
      </c>
    </row>
    <row r="5665">
      <c r="A5665" s="584" t="s">
        <v>3781</v>
      </c>
      <c r="B5665" s="585">
        <v>5.0</v>
      </c>
      <c r="C5665" s="580" t="str">
        <f t="shared" si="1"/>
        <v>REVERSO</v>
      </c>
      <c r="D5665" s="583" t="s">
        <v>8317</v>
      </c>
      <c r="E5665" s="585">
        <v>15.0</v>
      </c>
      <c r="H5665" s="580" t="str">
        <f t="shared" si="2"/>
        <v>INSERT INTO public.rack (ubicacion, pasillo, lado, almacen) VALUES('I1507R','5','REVERSO','Physical Locations/APT/Stock/Cedis I');</v>
      </c>
    </row>
    <row r="5666">
      <c r="A5666" s="584" t="s">
        <v>3767</v>
      </c>
      <c r="B5666" s="585">
        <v>5.0</v>
      </c>
      <c r="C5666" s="580" t="str">
        <f t="shared" si="1"/>
        <v>FRENTE</v>
      </c>
      <c r="D5666" s="583" t="s">
        <v>8317</v>
      </c>
      <c r="E5666" s="585">
        <v>15.0</v>
      </c>
      <c r="H5666" s="580" t="str">
        <f t="shared" si="2"/>
        <v>INSERT INTO public.rack (ubicacion, pasillo, lado, almacen) VALUES('I1508F','5','FRENTE','Physical Locations/APT/Stock/Cedis I');</v>
      </c>
    </row>
    <row r="5667">
      <c r="A5667" s="584" t="s">
        <v>3753</v>
      </c>
      <c r="B5667" s="585">
        <v>5.0</v>
      </c>
      <c r="C5667" s="580" t="str">
        <f t="shared" si="1"/>
        <v>REVERSO</v>
      </c>
      <c r="D5667" s="583" t="s">
        <v>8317</v>
      </c>
      <c r="E5667" s="585">
        <v>15.0</v>
      </c>
      <c r="H5667" s="580" t="str">
        <f t="shared" si="2"/>
        <v>INSERT INTO public.rack (ubicacion, pasillo, lado, almacen) VALUES('I1508R','5','REVERSO','Physical Locations/APT/Stock/Cedis I');</v>
      </c>
    </row>
    <row r="5668">
      <c r="A5668" s="584" t="s">
        <v>4181</v>
      </c>
      <c r="B5668" s="585">
        <v>5.0</v>
      </c>
      <c r="C5668" s="580" t="str">
        <f t="shared" si="1"/>
        <v>FRENTE</v>
      </c>
      <c r="D5668" s="583" t="s">
        <v>8317</v>
      </c>
      <c r="E5668" s="585">
        <v>16.0</v>
      </c>
      <c r="H5668" s="580" t="str">
        <f t="shared" si="2"/>
        <v>INSERT INTO public.rack (ubicacion, pasillo, lado, almacen) VALUES('I1601F','5','FRENTE','Physical Locations/APT/Stock/Cedis I');</v>
      </c>
    </row>
    <row r="5669">
      <c r="A5669" s="584" t="s">
        <v>4168</v>
      </c>
      <c r="B5669" s="585">
        <v>5.0</v>
      </c>
      <c r="C5669" s="580" t="str">
        <f t="shared" si="1"/>
        <v>REVERSO</v>
      </c>
      <c r="D5669" s="583" t="s">
        <v>8317</v>
      </c>
      <c r="E5669" s="585">
        <v>16.0</v>
      </c>
      <c r="H5669" s="580" t="str">
        <f t="shared" si="2"/>
        <v>INSERT INTO public.rack (ubicacion, pasillo, lado, almacen) VALUES('I1601R','5','REVERSO','Physical Locations/APT/Stock/Cedis I');</v>
      </c>
    </row>
    <row r="5670">
      <c r="A5670" s="584" t="s">
        <v>4155</v>
      </c>
      <c r="B5670" s="585">
        <v>5.0</v>
      </c>
      <c r="C5670" s="580" t="str">
        <f t="shared" si="1"/>
        <v>FRENTE</v>
      </c>
      <c r="D5670" s="583" t="s">
        <v>8317</v>
      </c>
      <c r="E5670" s="585">
        <v>16.0</v>
      </c>
      <c r="H5670" s="580" t="str">
        <f t="shared" si="2"/>
        <v>INSERT INTO public.rack (ubicacion, pasillo, lado, almacen) VALUES('I1602F','5','FRENTE','Physical Locations/APT/Stock/Cedis I');</v>
      </c>
    </row>
    <row r="5671">
      <c r="A5671" s="584" t="s">
        <v>4142</v>
      </c>
      <c r="B5671" s="585">
        <v>5.0</v>
      </c>
      <c r="C5671" s="580" t="str">
        <f t="shared" si="1"/>
        <v>REVERSO</v>
      </c>
      <c r="D5671" s="583" t="s">
        <v>8317</v>
      </c>
      <c r="E5671" s="585">
        <v>16.0</v>
      </c>
      <c r="H5671" s="580" t="str">
        <f t="shared" si="2"/>
        <v>INSERT INTO public.rack (ubicacion, pasillo, lado, almacen) VALUES('I1602R','5','REVERSO','Physical Locations/APT/Stock/Cedis I');</v>
      </c>
    </row>
    <row r="5672">
      <c r="A5672" s="584" t="s">
        <v>4129</v>
      </c>
      <c r="B5672" s="585">
        <v>5.0</v>
      </c>
      <c r="C5672" s="580" t="str">
        <f t="shared" si="1"/>
        <v>FRENTE</v>
      </c>
      <c r="D5672" s="583" t="s">
        <v>8317</v>
      </c>
      <c r="E5672" s="585">
        <v>16.0</v>
      </c>
      <c r="H5672" s="580" t="str">
        <f t="shared" si="2"/>
        <v>INSERT INTO public.rack (ubicacion, pasillo, lado, almacen) VALUES('I1603F','5','FRENTE','Physical Locations/APT/Stock/Cedis I');</v>
      </c>
    </row>
    <row r="5673">
      <c r="A5673" s="584" t="s">
        <v>4116</v>
      </c>
      <c r="B5673" s="585">
        <v>5.0</v>
      </c>
      <c r="C5673" s="580" t="str">
        <f t="shared" si="1"/>
        <v>REVERSO</v>
      </c>
      <c r="D5673" s="583" t="s">
        <v>8317</v>
      </c>
      <c r="E5673" s="585">
        <v>16.0</v>
      </c>
      <c r="H5673" s="580" t="str">
        <f t="shared" si="2"/>
        <v>INSERT INTO public.rack (ubicacion, pasillo, lado, almacen) VALUES('I1603R','5','REVERSO','Physical Locations/APT/Stock/Cedis I');</v>
      </c>
    </row>
    <row r="5674">
      <c r="A5674" s="584" t="s">
        <v>4103</v>
      </c>
      <c r="B5674" s="585">
        <v>5.0</v>
      </c>
      <c r="C5674" s="580" t="str">
        <f t="shared" si="1"/>
        <v>FRENTE</v>
      </c>
      <c r="D5674" s="583" t="s">
        <v>8317</v>
      </c>
      <c r="E5674" s="585">
        <v>16.0</v>
      </c>
      <c r="H5674" s="580" t="str">
        <f t="shared" si="2"/>
        <v>INSERT INTO public.rack (ubicacion, pasillo, lado, almacen) VALUES('I1604F','5','FRENTE','Physical Locations/APT/Stock/Cedis I');</v>
      </c>
    </row>
    <row r="5675">
      <c r="A5675" s="584" t="s">
        <v>4089</v>
      </c>
      <c r="B5675" s="585">
        <v>5.0</v>
      </c>
      <c r="C5675" s="580" t="str">
        <f t="shared" si="1"/>
        <v>REVERSO</v>
      </c>
      <c r="D5675" s="583" t="s">
        <v>8317</v>
      </c>
      <c r="E5675" s="585">
        <v>16.0</v>
      </c>
      <c r="H5675" s="580" t="str">
        <f t="shared" si="2"/>
        <v>INSERT INTO public.rack (ubicacion, pasillo, lado, almacen) VALUES('I1604R','5','REVERSO','Physical Locations/APT/Stock/Cedis I');</v>
      </c>
    </row>
    <row r="5676">
      <c r="A5676" s="584" t="s">
        <v>4075</v>
      </c>
      <c r="B5676" s="585">
        <v>5.0</v>
      </c>
      <c r="C5676" s="580" t="str">
        <f t="shared" si="1"/>
        <v>FRENTE</v>
      </c>
      <c r="D5676" s="583" t="s">
        <v>8317</v>
      </c>
      <c r="E5676" s="585">
        <v>16.0</v>
      </c>
      <c r="H5676" s="580" t="str">
        <f t="shared" si="2"/>
        <v>INSERT INTO public.rack (ubicacion, pasillo, lado, almacen) VALUES('I1605F','5','FRENTE','Physical Locations/APT/Stock/Cedis I');</v>
      </c>
    </row>
    <row r="5677">
      <c r="A5677" s="584" t="s">
        <v>4061</v>
      </c>
      <c r="B5677" s="585">
        <v>5.0</v>
      </c>
      <c r="C5677" s="580" t="str">
        <f t="shared" si="1"/>
        <v>REVERSO</v>
      </c>
      <c r="D5677" s="583" t="s">
        <v>8317</v>
      </c>
      <c r="E5677" s="585">
        <v>16.0</v>
      </c>
      <c r="H5677" s="580" t="str">
        <f t="shared" si="2"/>
        <v>INSERT INTO public.rack (ubicacion, pasillo, lado, almacen) VALUES('I1605R','5','REVERSO','Physical Locations/APT/Stock/Cedis I');</v>
      </c>
    </row>
    <row r="5678">
      <c r="A5678" s="584" t="s">
        <v>4047</v>
      </c>
      <c r="B5678" s="585">
        <v>5.0</v>
      </c>
      <c r="C5678" s="580" t="str">
        <f t="shared" si="1"/>
        <v>FRENTE</v>
      </c>
      <c r="D5678" s="583" t="s">
        <v>8317</v>
      </c>
      <c r="E5678" s="585">
        <v>16.0</v>
      </c>
      <c r="H5678" s="580" t="str">
        <f t="shared" si="2"/>
        <v>INSERT INTO public.rack (ubicacion, pasillo, lado, almacen) VALUES('I1606F','5','FRENTE','Physical Locations/APT/Stock/Cedis I');</v>
      </c>
    </row>
    <row r="5679">
      <c r="A5679" s="584" t="s">
        <v>4033</v>
      </c>
      <c r="B5679" s="585">
        <v>5.0</v>
      </c>
      <c r="C5679" s="580" t="str">
        <f t="shared" si="1"/>
        <v>REVERSO</v>
      </c>
      <c r="D5679" s="583" t="s">
        <v>8317</v>
      </c>
      <c r="E5679" s="585">
        <v>16.0</v>
      </c>
      <c r="H5679" s="580" t="str">
        <f t="shared" si="2"/>
        <v>INSERT INTO public.rack (ubicacion, pasillo, lado, almacen) VALUES('I1606R','5','REVERSO','Physical Locations/APT/Stock/Cedis I');</v>
      </c>
    </row>
    <row r="5680">
      <c r="A5680" s="584" t="s">
        <v>4019</v>
      </c>
      <c r="B5680" s="585">
        <v>5.0</v>
      </c>
      <c r="C5680" s="580" t="str">
        <f t="shared" si="1"/>
        <v>FRENTE</v>
      </c>
      <c r="D5680" s="583" t="s">
        <v>8317</v>
      </c>
      <c r="E5680" s="585">
        <v>16.0</v>
      </c>
      <c r="H5680" s="580" t="str">
        <f t="shared" si="2"/>
        <v>INSERT INTO public.rack (ubicacion, pasillo, lado, almacen) VALUES('I1607F','5','FRENTE','Physical Locations/APT/Stock/Cedis I');</v>
      </c>
    </row>
    <row r="5681">
      <c r="A5681" s="584" t="s">
        <v>4005</v>
      </c>
      <c r="B5681" s="585">
        <v>5.0</v>
      </c>
      <c r="C5681" s="580" t="str">
        <f t="shared" si="1"/>
        <v>REVERSO</v>
      </c>
      <c r="D5681" s="583" t="s">
        <v>8317</v>
      </c>
      <c r="E5681" s="585">
        <v>16.0</v>
      </c>
      <c r="H5681" s="580" t="str">
        <f t="shared" si="2"/>
        <v>INSERT INTO public.rack (ubicacion, pasillo, lado, almacen) VALUES('I1607R','5','REVERSO','Physical Locations/APT/Stock/Cedis I');</v>
      </c>
    </row>
    <row r="5682">
      <c r="A5682" s="584" t="s">
        <v>3991</v>
      </c>
      <c r="B5682" s="585">
        <v>5.0</v>
      </c>
      <c r="C5682" s="580" t="str">
        <f t="shared" si="1"/>
        <v>FRENTE</v>
      </c>
      <c r="D5682" s="583" t="s">
        <v>8317</v>
      </c>
      <c r="E5682" s="585">
        <v>16.0</v>
      </c>
      <c r="H5682" s="580" t="str">
        <f t="shared" si="2"/>
        <v>INSERT INTO public.rack (ubicacion, pasillo, lado, almacen) VALUES('I1608F','5','FRENTE','Physical Locations/APT/Stock/Cedis I');</v>
      </c>
    </row>
    <row r="5683">
      <c r="A5683" s="584" t="s">
        <v>3977</v>
      </c>
      <c r="B5683" s="585">
        <v>5.0</v>
      </c>
      <c r="C5683" s="580" t="str">
        <f t="shared" si="1"/>
        <v>REVERSO</v>
      </c>
      <c r="D5683" s="583" t="s">
        <v>8317</v>
      </c>
      <c r="E5683" s="585">
        <v>16.0</v>
      </c>
      <c r="H5683" s="580" t="str">
        <f t="shared" si="2"/>
        <v>INSERT INTO public.rack (ubicacion, pasillo, lado, almacen) VALUES('I1608R','5','REVERSO','Physical Locations/APT/Stock/Cedis I');</v>
      </c>
    </row>
    <row r="5684">
      <c r="A5684" s="584" t="s">
        <v>4385</v>
      </c>
      <c r="B5684" s="585">
        <v>5.0</v>
      </c>
      <c r="C5684" s="580" t="str">
        <f t="shared" si="1"/>
        <v>FRENTE</v>
      </c>
      <c r="D5684" s="583" t="s">
        <v>8317</v>
      </c>
      <c r="E5684" s="585">
        <v>17.0</v>
      </c>
      <c r="H5684" s="580" t="str">
        <f t="shared" si="2"/>
        <v>INSERT INTO public.rack (ubicacion, pasillo, lado, almacen) VALUES('I1701F','5','FRENTE','Physical Locations/APT/Stock/Cedis I');</v>
      </c>
    </row>
    <row r="5685">
      <c r="A5685" s="584" t="s">
        <v>4372</v>
      </c>
      <c r="B5685" s="585">
        <v>5.0</v>
      </c>
      <c r="C5685" s="580" t="str">
        <f t="shared" si="1"/>
        <v>REVERSO</v>
      </c>
      <c r="D5685" s="583" t="s">
        <v>8317</v>
      </c>
      <c r="E5685" s="585">
        <v>17.0</v>
      </c>
      <c r="H5685" s="580" t="str">
        <f t="shared" si="2"/>
        <v>INSERT INTO public.rack (ubicacion, pasillo, lado, almacen) VALUES('I1701R','5','REVERSO','Physical Locations/APT/Stock/Cedis I');</v>
      </c>
    </row>
    <row r="5686">
      <c r="A5686" s="584" t="s">
        <v>4359</v>
      </c>
      <c r="B5686" s="585">
        <v>5.0</v>
      </c>
      <c r="C5686" s="580" t="str">
        <f t="shared" si="1"/>
        <v>FRENTE</v>
      </c>
      <c r="D5686" s="583" t="s">
        <v>8317</v>
      </c>
      <c r="E5686" s="585">
        <v>17.0</v>
      </c>
      <c r="H5686" s="580" t="str">
        <f t="shared" si="2"/>
        <v>INSERT INTO public.rack (ubicacion, pasillo, lado, almacen) VALUES('I1702F','5','FRENTE','Physical Locations/APT/Stock/Cedis I');</v>
      </c>
    </row>
    <row r="5687">
      <c r="A5687" s="584" t="s">
        <v>4347</v>
      </c>
      <c r="B5687" s="585">
        <v>5.0</v>
      </c>
      <c r="C5687" s="580" t="str">
        <f t="shared" si="1"/>
        <v>REVERSO</v>
      </c>
      <c r="D5687" s="583" t="s">
        <v>8317</v>
      </c>
      <c r="E5687" s="585">
        <v>17.0</v>
      </c>
      <c r="H5687" s="580" t="str">
        <f t="shared" si="2"/>
        <v>INSERT INTO public.rack (ubicacion, pasillo, lado, almacen) VALUES('I1702R','5','REVERSO','Physical Locations/APT/Stock/Cedis I');</v>
      </c>
    </row>
    <row r="5688">
      <c r="A5688" s="584" t="s">
        <v>4335</v>
      </c>
      <c r="B5688" s="585">
        <v>5.0</v>
      </c>
      <c r="C5688" s="580" t="str">
        <f t="shared" si="1"/>
        <v>FRENTE</v>
      </c>
      <c r="D5688" s="583" t="s">
        <v>8317</v>
      </c>
      <c r="E5688" s="585">
        <v>17.0</v>
      </c>
      <c r="H5688" s="580" t="str">
        <f t="shared" si="2"/>
        <v>INSERT INTO public.rack (ubicacion, pasillo, lado, almacen) VALUES('I1703F','5','FRENTE','Physical Locations/APT/Stock/Cedis I');</v>
      </c>
    </row>
    <row r="5689">
      <c r="A5689" s="584" t="s">
        <v>4323</v>
      </c>
      <c r="B5689" s="585">
        <v>5.0</v>
      </c>
      <c r="C5689" s="580" t="str">
        <f t="shared" si="1"/>
        <v>REVERSO</v>
      </c>
      <c r="D5689" s="583" t="s">
        <v>8317</v>
      </c>
      <c r="E5689" s="585">
        <v>17.0</v>
      </c>
      <c r="H5689" s="580" t="str">
        <f t="shared" si="2"/>
        <v>INSERT INTO public.rack (ubicacion, pasillo, lado, almacen) VALUES('I1703R','5','REVERSO','Physical Locations/APT/Stock/Cedis I');</v>
      </c>
    </row>
    <row r="5690">
      <c r="A5690" s="584" t="s">
        <v>4311</v>
      </c>
      <c r="B5690" s="585">
        <v>5.0</v>
      </c>
      <c r="C5690" s="580" t="str">
        <f t="shared" si="1"/>
        <v>FRENTE</v>
      </c>
      <c r="D5690" s="583" t="s">
        <v>8317</v>
      </c>
      <c r="E5690" s="585">
        <v>17.0</v>
      </c>
      <c r="H5690" s="580" t="str">
        <f t="shared" si="2"/>
        <v>INSERT INTO public.rack (ubicacion, pasillo, lado, almacen) VALUES('I1704F','5','FRENTE','Physical Locations/APT/Stock/Cedis I');</v>
      </c>
    </row>
    <row r="5691">
      <c r="A5691" s="584" t="s">
        <v>4300</v>
      </c>
      <c r="B5691" s="585">
        <v>5.0</v>
      </c>
      <c r="C5691" s="580" t="str">
        <f t="shared" si="1"/>
        <v>REVERSO</v>
      </c>
      <c r="D5691" s="583" t="s">
        <v>8317</v>
      </c>
      <c r="E5691" s="585">
        <v>17.0</v>
      </c>
      <c r="H5691" s="580" t="str">
        <f t="shared" si="2"/>
        <v>INSERT INTO public.rack (ubicacion, pasillo, lado, almacen) VALUES('I1704R','5','REVERSO','Physical Locations/APT/Stock/Cedis I');</v>
      </c>
    </row>
    <row r="5692">
      <c r="A5692" s="584" t="s">
        <v>4289</v>
      </c>
      <c r="B5692" s="585">
        <v>5.0</v>
      </c>
      <c r="C5692" s="580" t="str">
        <f t="shared" si="1"/>
        <v>FRENTE</v>
      </c>
      <c r="D5692" s="583" t="s">
        <v>8317</v>
      </c>
      <c r="E5692" s="585">
        <v>17.0</v>
      </c>
      <c r="H5692" s="580" t="str">
        <f t="shared" si="2"/>
        <v>INSERT INTO public.rack (ubicacion, pasillo, lado, almacen) VALUES('I1705F','5','FRENTE','Physical Locations/APT/Stock/Cedis I');</v>
      </c>
    </row>
    <row r="5693">
      <c r="A5693" s="584" t="s">
        <v>4276</v>
      </c>
      <c r="B5693" s="585">
        <v>5.0</v>
      </c>
      <c r="C5693" s="580" t="str">
        <f t="shared" si="1"/>
        <v>REVERSO</v>
      </c>
      <c r="D5693" s="583" t="s">
        <v>8317</v>
      </c>
      <c r="E5693" s="585">
        <v>17.0</v>
      </c>
      <c r="H5693" s="580" t="str">
        <f t="shared" si="2"/>
        <v>INSERT INTO public.rack (ubicacion, pasillo, lado, almacen) VALUES('I1705R','5','REVERSO','Physical Locations/APT/Stock/Cedis I');</v>
      </c>
    </row>
    <row r="5694">
      <c r="A5694" s="584" t="s">
        <v>4263</v>
      </c>
      <c r="B5694" s="585">
        <v>5.0</v>
      </c>
      <c r="C5694" s="580" t="str">
        <f t="shared" si="1"/>
        <v>FRENTE</v>
      </c>
      <c r="D5694" s="583" t="s">
        <v>8317</v>
      </c>
      <c r="E5694" s="585">
        <v>17.0</v>
      </c>
      <c r="H5694" s="580" t="str">
        <f t="shared" si="2"/>
        <v>INSERT INTO public.rack (ubicacion, pasillo, lado, almacen) VALUES('I1706F','5','FRENTE','Physical Locations/APT/Stock/Cedis I');</v>
      </c>
    </row>
    <row r="5695">
      <c r="A5695" s="584" t="s">
        <v>4250</v>
      </c>
      <c r="B5695" s="585">
        <v>5.0</v>
      </c>
      <c r="C5695" s="580" t="str">
        <f t="shared" si="1"/>
        <v>REVERSO</v>
      </c>
      <c r="D5695" s="583" t="s">
        <v>8317</v>
      </c>
      <c r="E5695" s="585">
        <v>17.0</v>
      </c>
      <c r="H5695" s="580" t="str">
        <f t="shared" si="2"/>
        <v>INSERT INTO public.rack (ubicacion, pasillo, lado, almacen) VALUES('I1706R','5','REVERSO','Physical Locations/APT/Stock/Cedis I');</v>
      </c>
    </row>
    <row r="5696">
      <c r="A5696" s="584" t="s">
        <v>4237</v>
      </c>
      <c r="B5696" s="585">
        <v>5.0</v>
      </c>
      <c r="C5696" s="580" t="str">
        <f t="shared" si="1"/>
        <v>FRENTE</v>
      </c>
      <c r="D5696" s="583" t="s">
        <v>8317</v>
      </c>
      <c r="E5696" s="585">
        <v>17.0</v>
      </c>
      <c r="H5696" s="580" t="str">
        <f t="shared" si="2"/>
        <v>INSERT INTO public.rack (ubicacion, pasillo, lado, almacen) VALUES('I1707F','5','FRENTE','Physical Locations/APT/Stock/Cedis I');</v>
      </c>
    </row>
    <row r="5697">
      <c r="A5697" s="584" t="s">
        <v>4223</v>
      </c>
      <c r="B5697" s="585">
        <v>5.0</v>
      </c>
      <c r="C5697" s="580" t="str">
        <f t="shared" si="1"/>
        <v>REVERSO</v>
      </c>
      <c r="D5697" s="583" t="s">
        <v>8317</v>
      </c>
      <c r="E5697" s="585">
        <v>17.0</v>
      </c>
      <c r="H5697" s="580" t="str">
        <f t="shared" si="2"/>
        <v>INSERT INTO public.rack (ubicacion, pasillo, lado, almacen) VALUES('I1707R','5','REVERSO','Physical Locations/APT/Stock/Cedis I');</v>
      </c>
    </row>
    <row r="5698">
      <c r="A5698" s="584" t="s">
        <v>4209</v>
      </c>
      <c r="B5698" s="585">
        <v>5.0</v>
      </c>
      <c r="C5698" s="580" t="str">
        <f t="shared" si="1"/>
        <v>FRENTE</v>
      </c>
      <c r="D5698" s="583" t="s">
        <v>8317</v>
      </c>
      <c r="E5698" s="585">
        <v>17.0</v>
      </c>
      <c r="H5698" s="580" t="str">
        <f t="shared" si="2"/>
        <v>INSERT INTO public.rack (ubicacion, pasillo, lado, almacen) VALUES('I1708F','5','FRENTE','Physical Locations/APT/Stock/Cedis I');</v>
      </c>
    </row>
    <row r="5699">
      <c r="A5699" s="584" t="s">
        <v>4195</v>
      </c>
      <c r="B5699" s="585">
        <v>5.0</v>
      </c>
      <c r="C5699" s="580" t="str">
        <f t="shared" si="1"/>
        <v>REVERSO</v>
      </c>
      <c r="D5699" s="583" t="s">
        <v>8317</v>
      </c>
      <c r="E5699" s="585">
        <v>17.0</v>
      </c>
      <c r="H5699" s="580" t="str">
        <f t="shared" si="2"/>
        <v>INSERT INTO public.rack (ubicacion, pasillo, lado, almacen) VALUES('I1708R','5','REVERSO','Physical Locations/APT/Stock/Cedis I');</v>
      </c>
    </row>
    <row r="5700">
      <c r="A5700" s="584" t="s">
        <v>4595</v>
      </c>
      <c r="B5700" s="585">
        <v>5.0</v>
      </c>
      <c r="C5700" s="580" t="str">
        <f t="shared" si="1"/>
        <v>FRENTE</v>
      </c>
      <c r="D5700" s="583" t="s">
        <v>8317</v>
      </c>
      <c r="E5700" s="585">
        <v>18.0</v>
      </c>
      <c r="H5700" s="580" t="str">
        <f t="shared" si="2"/>
        <v>INSERT INTO public.rack (ubicacion, pasillo, lado, almacen) VALUES('I1801F','5','FRENTE','Physical Locations/APT/Stock/Cedis I');</v>
      </c>
    </row>
    <row r="5701">
      <c r="A5701" s="584" t="s">
        <v>4582</v>
      </c>
      <c r="B5701" s="585">
        <v>5.0</v>
      </c>
      <c r="C5701" s="580" t="str">
        <f t="shared" si="1"/>
        <v>REVERSO</v>
      </c>
      <c r="D5701" s="583" t="s">
        <v>8317</v>
      </c>
      <c r="E5701" s="585">
        <v>18.0</v>
      </c>
      <c r="H5701" s="580" t="str">
        <f t="shared" si="2"/>
        <v>INSERT INTO public.rack (ubicacion, pasillo, lado, almacen) VALUES('I1801R','5','REVERSO','Physical Locations/APT/Stock/Cedis I');</v>
      </c>
    </row>
    <row r="5702">
      <c r="A5702" s="584" t="s">
        <v>4569</v>
      </c>
      <c r="B5702" s="585">
        <v>5.0</v>
      </c>
      <c r="C5702" s="580" t="str">
        <f t="shared" si="1"/>
        <v>FRENTE</v>
      </c>
      <c r="D5702" s="583" t="s">
        <v>8317</v>
      </c>
      <c r="E5702" s="585">
        <v>18.0</v>
      </c>
      <c r="H5702" s="580" t="str">
        <f t="shared" si="2"/>
        <v>INSERT INTO public.rack (ubicacion, pasillo, lado, almacen) VALUES('I1802F','5','FRENTE','Physical Locations/APT/Stock/Cedis I');</v>
      </c>
    </row>
    <row r="5703">
      <c r="A5703" s="584" t="s">
        <v>4556</v>
      </c>
      <c r="B5703" s="585">
        <v>5.0</v>
      </c>
      <c r="C5703" s="580" t="str">
        <f t="shared" si="1"/>
        <v>REVERSO</v>
      </c>
      <c r="D5703" s="583" t="s">
        <v>8317</v>
      </c>
      <c r="E5703" s="585">
        <v>18.0</v>
      </c>
      <c r="H5703" s="580" t="str">
        <f t="shared" si="2"/>
        <v>INSERT INTO public.rack (ubicacion, pasillo, lado, almacen) VALUES('I1802R','5','REVERSO','Physical Locations/APT/Stock/Cedis I');</v>
      </c>
    </row>
    <row r="5704">
      <c r="A5704" s="584" t="s">
        <v>4543</v>
      </c>
      <c r="B5704" s="585">
        <v>5.0</v>
      </c>
      <c r="C5704" s="580" t="str">
        <f t="shared" si="1"/>
        <v>FRENTE</v>
      </c>
      <c r="D5704" s="583" t="s">
        <v>8317</v>
      </c>
      <c r="E5704" s="585">
        <v>18.0</v>
      </c>
      <c r="H5704" s="580" t="str">
        <f t="shared" si="2"/>
        <v>INSERT INTO public.rack (ubicacion, pasillo, lado, almacen) VALUES('I1803F','5','FRENTE','Physical Locations/APT/Stock/Cedis I');</v>
      </c>
    </row>
    <row r="5705">
      <c r="A5705" s="584" t="s">
        <v>4530</v>
      </c>
      <c r="B5705" s="585">
        <v>5.0</v>
      </c>
      <c r="C5705" s="580" t="str">
        <f t="shared" si="1"/>
        <v>REVERSO</v>
      </c>
      <c r="D5705" s="583" t="s">
        <v>8317</v>
      </c>
      <c r="E5705" s="585">
        <v>18.0</v>
      </c>
      <c r="H5705" s="580" t="str">
        <f t="shared" si="2"/>
        <v>INSERT INTO public.rack (ubicacion, pasillo, lado, almacen) VALUES('I1803R','5','REVERSO','Physical Locations/APT/Stock/Cedis I');</v>
      </c>
    </row>
    <row r="5706">
      <c r="A5706" s="584" t="s">
        <v>4517</v>
      </c>
      <c r="B5706" s="585">
        <v>5.0</v>
      </c>
      <c r="C5706" s="580" t="str">
        <f t="shared" si="1"/>
        <v>FRENTE</v>
      </c>
      <c r="D5706" s="583" t="s">
        <v>8317</v>
      </c>
      <c r="E5706" s="585">
        <v>18.0</v>
      </c>
      <c r="H5706" s="580" t="str">
        <f t="shared" si="2"/>
        <v>INSERT INTO public.rack (ubicacion, pasillo, lado, almacen) VALUES('I1804F','5','FRENTE','Physical Locations/APT/Stock/Cedis I');</v>
      </c>
    </row>
    <row r="5707">
      <c r="A5707" s="584" t="s">
        <v>4504</v>
      </c>
      <c r="B5707" s="585">
        <v>5.0</v>
      </c>
      <c r="C5707" s="580" t="str">
        <f t="shared" si="1"/>
        <v>REVERSO</v>
      </c>
      <c r="D5707" s="583" t="s">
        <v>8317</v>
      </c>
      <c r="E5707" s="585">
        <v>18.0</v>
      </c>
      <c r="H5707" s="580" t="str">
        <f t="shared" si="2"/>
        <v>INSERT INTO public.rack (ubicacion, pasillo, lado, almacen) VALUES('I1804R','5','REVERSO','Physical Locations/APT/Stock/Cedis I');</v>
      </c>
    </row>
    <row r="5708">
      <c r="A5708" s="584" t="s">
        <v>4491</v>
      </c>
      <c r="B5708" s="585">
        <v>5.0</v>
      </c>
      <c r="C5708" s="580" t="str">
        <f t="shared" si="1"/>
        <v>FRENTE</v>
      </c>
      <c r="D5708" s="583" t="s">
        <v>8317</v>
      </c>
      <c r="E5708" s="585">
        <v>18.0</v>
      </c>
      <c r="H5708" s="580" t="str">
        <f t="shared" si="2"/>
        <v>INSERT INTO public.rack (ubicacion, pasillo, lado, almacen) VALUES('I1805F','5','FRENTE','Physical Locations/APT/Stock/Cedis I');</v>
      </c>
    </row>
    <row r="5709">
      <c r="A5709" s="584" t="s">
        <v>4478</v>
      </c>
      <c r="B5709" s="585">
        <v>5.0</v>
      </c>
      <c r="C5709" s="580" t="str">
        <f t="shared" si="1"/>
        <v>REVERSO</v>
      </c>
      <c r="D5709" s="583" t="s">
        <v>8317</v>
      </c>
      <c r="E5709" s="585">
        <v>18.0</v>
      </c>
      <c r="H5709" s="580" t="str">
        <f t="shared" si="2"/>
        <v>INSERT INTO public.rack (ubicacion, pasillo, lado, almacen) VALUES('I1805R','5','REVERSO','Physical Locations/APT/Stock/Cedis I');</v>
      </c>
    </row>
    <row r="5710">
      <c r="A5710" s="584" t="s">
        <v>4465</v>
      </c>
      <c r="B5710" s="585">
        <v>5.0</v>
      </c>
      <c r="C5710" s="580" t="str">
        <f t="shared" si="1"/>
        <v>FRENTE</v>
      </c>
      <c r="D5710" s="583" t="s">
        <v>8317</v>
      </c>
      <c r="E5710" s="585">
        <v>18.0</v>
      </c>
      <c r="H5710" s="580" t="str">
        <f t="shared" si="2"/>
        <v>INSERT INTO public.rack (ubicacion, pasillo, lado, almacen) VALUES('I1806F','5','FRENTE','Physical Locations/APT/Stock/Cedis I');</v>
      </c>
    </row>
    <row r="5711">
      <c r="A5711" s="584" t="s">
        <v>4452</v>
      </c>
      <c r="B5711" s="585">
        <v>5.0</v>
      </c>
      <c r="C5711" s="580" t="str">
        <f t="shared" si="1"/>
        <v>REVERSO</v>
      </c>
      <c r="D5711" s="583" t="s">
        <v>8317</v>
      </c>
      <c r="E5711" s="585">
        <v>18.0</v>
      </c>
      <c r="H5711" s="580" t="str">
        <f t="shared" si="2"/>
        <v>INSERT INTO public.rack (ubicacion, pasillo, lado, almacen) VALUES('I1806R','5','REVERSO','Physical Locations/APT/Stock/Cedis I');</v>
      </c>
    </row>
    <row r="5712">
      <c r="A5712" s="584" t="s">
        <v>4439</v>
      </c>
      <c r="B5712" s="585">
        <v>5.0</v>
      </c>
      <c r="C5712" s="580" t="str">
        <f t="shared" si="1"/>
        <v>FRENTE</v>
      </c>
      <c r="D5712" s="583" t="s">
        <v>8317</v>
      </c>
      <c r="E5712" s="585">
        <v>18.0</v>
      </c>
      <c r="H5712" s="580" t="str">
        <f t="shared" si="2"/>
        <v>INSERT INTO public.rack (ubicacion, pasillo, lado, almacen) VALUES('I1807F','5','FRENTE','Physical Locations/APT/Stock/Cedis I');</v>
      </c>
    </row>
    <row r="5713">
      <c r="A5713" s="584" t="s">
        <v>4426</v>
      </c>
      <c r="B5713" s="585">
        <v>5.0</v>
      </c>
      <c r="C5713" s="580" t="str">
        <f t="shared" si="1"/>
        <v>REVERSO</v>
      </c>
      <c r="D5713" s="583" t="s">
        <v>8317</v>
      </c>
      <c r="E5713" s="585">
        <v>18.0</v>
      </c>
      <c r="H5713" s="580" t="str">
        <f t="shared" si="2"/>
        <v>INSERT INTO public.rack (ubicacion, pasillo, lado, almacen) VALUES('I1807R','5','REVERSO','Physical Locations/APT/Stock/Cedis I');</v>
      </c>
    </row>
    <row r="5714">
      <c r="A5714" s="584" t="s">
        <v>4413</v>
      </c>
      <c r="B5714" s="585">
        <v>5.0</v>
      </c>
      <c r="C5714" s="580" t="str">
        <f t="shared" si="1"/>
        <v>FRENTE</v>
      </c>
      <c r="D5714" s="583" t="s">
        <v>8317</v>
      </c>
      <c r="E5714" s="585">
        <v>18.0</v>
      </c>
      <c r="H5714" s="580" t="str">
        <f t="shared" si="2"/>
        <v>INSERT INTO public.rack (ubicacion, pasillo, lado, almacen) VALUES('I1808F','5','FRENTE','Physical Locations/APT/Stock/Cedis I');</v>
      </c>
    </row>
    <row r="5715">
      <c r="A5715" s="584" t="s">
        <v>4399</v>
      </c>
      <c r="B5715" s="585">
        <v>5.0</v>
      </c>
      <c r="C5715" s="580" t="str">
        <f t="shared" si="1"/>
        <v>REVERSO</v>
      </c>
      <c r="D5715" s="583" t="s">
        <v>8317</v>
      </c>
      <c r="E5715" s="585">
        <v>18.0</v>
      </c>
      <c r="H5715" s="580" t="str">
        <f t="shared" si="2"/>
        <v>INSERT INTO public.rack (ubicacion, pasillo, lado, almacen) VALUES('I1808R','5','REVERSO','Physical Locations/APT/Stock/Cedis I');</v>
      </c>
    </row>
    <row r="5716">
      <c r="A5716" s="584" t="s">
        <v>4795</v>
      </c>
      <c r="B5716" s="585">
        <v>5.0</v>
      </c>
      <c r="C5716" s="580" t="str">
        <f t="shared" si="1"/>
        <v>FRENTE</v>
      </c>
      <c r="D5716" s="583" t="s">
        <v>8317</v>
      </c>
      <c r="E5716" s="585">
        <v>19.0</v>
      </c>
      <c r="H5716" s="580" t="str">
        <f t="shared" si="2"/>
        <v>INSERT INTO public.rack (ubicacion, pasillo, lado, almacen) VALUES('I1901F','5','FRENTE','Physical Locations/APT/Stock/Cedis I');</v>
      </c>
    </row>
    <row r="5717">
      <c r="A5717" s="584" t="s">
        <v>4784</v>
      </c>
      <c r="B5717" s="585">
        <v>5.0</v>
      </c>
      <c r="C5717" s="580" t="str">
        <f t="shared" si="1"/>
        <v>REVERSO</v>
      </c>
      <c r="D5717" s="583" t="s">
        <v>8317</v>
      </c>
      <c r="E5717" s="585">
        <v>19.0</v>
      </c>
      <c r="H5717" s="580" t="str">
        <f t="shared" si="2"/>
        <v>INSERT INTO public.rack (ubicacion, pasillo, lado, almacen) VALUES('I1901R','5','REVERSO','Physical Locations/APT/Stock/Cedis I');</v>
      </c>
    </row>
    <row r="5718">
      <c r="A5718" s="584" t="s">
        <v>4773</v>
      </c>
      <c r="B5718" s="585">
        <v>5.0</v>
      </c>
      <c r="C5718" s="580" t="str">
        <f t="shared" si="1"/>
        <v>FRENTE</v>
      </c>
      <c r="D5718" s="583" t="s">
        <v>8317</v>
      </c>
      <c r="E5718" s="585">
        <v>19.0</v>
      </c>
      <c r="H5718" s="580" t="str">
        <f t="shared" si="2"/>
        <v>INSERT INTO public.rack (ubicacion, pasillo, lado, almacen) VALUES('I1902F','5','FRENTE','Physical Locations/APT/Stock/Cedis I');</v>
      </c>
    </row>
    <row r="5719">
      <c r="A5719" s="584" t="s">
        <v>4762</v>
      </c>
      <c r="B5719" s="585">
        <v>5.0</v>
      </c>
      <c r="C5719" s="580" t="str">
        <f t="shared" si="1"/>
        <v>REVERSO</v>
      </c>
      <c r="D5719" s="583" t="s">
        <v>8317</v>
      </c>
      <c r="E5719" s="585">
        <v>19.0</v>
      </c>
      <c r="H5719" s="580" t="str">
        <f t="shared" si="2"/>
        <v>INSERT INTO public.rack (ubicacion, pasillo, lado, almacen) VALUES('I1902R','5','REVERSO','Physical Locations/APT/Stock/Cedis I');</v>
      </c>
    </row>
    <row r="5720">
      <c r="A5720" s="584" t="s">
        <v>4751</v>
      </c>
      <c r="B5720" s="585">
        <v>5.0</v>
      </c>
      <c r="C5720" s="580" t="str">
        <f t="shared" si="1"/>
        <v>FRENTE</v>
      </c>
      <c r="D5720" s="583" t="s">
        <v>8317</v>
      </c>
      <c r="E5720" s="585">
        <v>19.0</v>
      </c>
      <c r="H5720" s="580" t="str">
        <f t="shared" si="2"/>
        <v>INSERT INTO public.rack (ubicacion, pasillo, lado, almacen) VALUES('I1903F','5','FRENTE','Physical Locations/APT/Stock/Cedis I');</v>
      </c>
    </row>
    <row r="5721">
      <c r="A5721" s="584" t="s">
        <v>4740</v>
      </c>
      <c r="B5721" s="585">
        <v>5.0</v>
      </c>
      <c r="C5721" s="580" t="str">
        <f t="shared" si="1"/>
        <v>REVERSO</v>
      </c>
      <c r="D5721" s="583" t="s">
        <v>8317</v>
      </c>
      <c r="E5721" s="585">
        <v>19.0</v>
      </c>
      <c r="H5721" s="580" t="str">
        <f t="shared" si="2"/>
        <v>INSERT INTO public.rack (ubicacion, pasillo, lado, almacen) VALUES('I1903R','5','REVERSO','Physical Locations/APT/Stock/Cedis I');</v>
      </c>
    </row>
    <row r="5722">
      <c r="A5722" s="584" t="s">
        <v>4729</v>
      </c>
      <c r="B5722" s="585">
        <v>5.0</v>
      </c>
      <c r="C5722" s="580" t="str">
        <f t="shared" si="1"/>
        <v>FRENTE</v>
      </c>
      <c r="D5722" s="583" t="s">
        <v>8317</v>
      </c>
      <c r="E5722" s="585">
        <v>19.0</v>
      </c>
      <c r="H5722" s="580" t="str">
        <f t="shared" si="2"/>
        <v>INSERT INTO public.rack (ubicacion, pasillo, lado, almacen) VALUES('I1904F','5','FRENTE','Physical Locations/APT/Stock/Cedis I');</v>
      </c>
    </row>
    <row r="5723">
      <c r="A5723" s="584" t="s">
        <v>4718</v>
      </c>
      <c r="B5723" s="585">
        <v>5.0</v>
      </c>
      <c r="C5723" s="580" t="str">
        <f t="shared" si="1"/>
        <v>REVERSO</v>
      </c>
      <c r="D5723" s="583" t="s">
        <v>8317</v>
      </c>
      <c r="E5723" s="585">
        <v>19.0</v>
      </c>
      <c r="H5723" s="580" t="str">
        <f t="shared" si="2"/>
        <v>INSERT INTO public.rack (ubicacion, pasillo, lado, almacen) VALUES('I1904R','5','REVERSO','Physical Locations/APT/Stock/Cedis I');</v>
      </c>
    </row>
    <row r="5724">
      <c r="A5724" s="584" t="s">
        <v>4707</v>
      </c>
      <c r="B5724" s="585">
        <v>5.0</v>
      </c>
      <c r="C5724" s="580" t="str">
        <f t="shared" si="1"/>
        <v>FRENTE</v>
      </c>
      <c r="D5724" s="583" t="s">
        <v>8317</v>
      </c>
      <c r="E5724" s="585">
        <v>19.0</v>
      </c>
      <c r="H5724" s="580" t="str">
        <f t="shared" si="2"/>
        <v>INSERT INTO public.rack (ubicacion, pasillo, lado, almacen) VALUES('I1905F','5','FRENTE','Physical Locations/APT/Stock/Cedis I');</v>
      </c>
    </row>
    <row r="5725">
      <c r="A5725" s="584" t="s">
        <v>4693</v>
      </c>
      <c r="B5725" s="585">
        <v>5.0</v>
      </c>
      <c r="C5725" s="580" t="str">
        <f t="shared" si="1"/>
        <v>REVERSO</v>
      </c>
      <c r="D5725" s="583" t="s">
        <v>8317</v>
      </c>
      <c r="E5725" s="585">
        <v>19.0</v>
      </c>
      <c r="H5725" s="580" t="str">
        <f t="shared" si="2"/>
        <v>INSERT INTO public.rack (ubicacion, pasillo, lado, almacen) VALUES('I1905R','5','REVERSO','Physical Locations/APT/Stock/Cedis I');</v>
      </c>
    </row>
    <row r="5726">
      <c r="A5726" s="584" t="s">
        <v>4679</v>
      </c>
      <c r="B5726" s="585">
        <v>5.0</v>
      </c>
      <c r="C5726" s="580" t="str">
        <f t="shared" si="1"/>
        <v>FRENTE</v>
      </c>
      <c r="D5726" s="583" t="s">
        <v>8317</v>
      </c>
      <c r="E5726" s="585">
        <v>19.0</v>
      </c>
      <c r="H5726" s="580" t="str">
        <f t="shared" si="2"/>
        <v>INSERT INTO public.rack (ubicacion, pasillo, lado, almacen) VALUES('I1906F','5','FRENTE','Physical Locations/APT/Stock/Cedis I');</v>
      </c>
    </row>
    <row r="5727">
      <c r="A5727" s="584" t="s">
        <v>4665</v>
      </c>
      <c r="B5727" s="585">
        <v>5.0</v>
      </c>
      <c r="C5727" s="580" t="str">
        <f t="shared" si="1"/>
        <v>REVERSO</v>
      </c>
      <c r="D5727" s="583" t="s">
        <v>8317</v>
      </c>
      <c r="E5727" s="585">
        <v>19.0</v>
      </c>
      <c r="H5727" s="580" t="str">
        <f t="shared" si="2"/>
        <v>INSERT INTO public.rack (ubicacion, pasillo, lado, almacen) VALUES('I1906R','5','REVERSO','Physical Locations/APT/Stock/Cedis I');</v>
      </c>
    </row>
    <row r="5728">
      <c r="A5728" s="584" t="s">
        <v>4651</v>
      </c>
      <c r="B5728" s="585">
        <v>5.0</v>
      </c>
      <c r="C5728" s="580" t="str">
        <f t="shared" si="1"/>
        <v>FRENTE</v>
      </c>
      <c r="D5728" s="583" t="s">
        <v>8317</v>
      </c>
      <c r="E5728" s="585">
        <v>19.0</v>
      </c>
      <c r="H5728" s="580" t="str">
        <f t="shared" si="2"/>
        <v>INSERT INTO public.rack (ubicacion, pasillo, lado, almacen) VALUES('I1907F','5','FRENTE','Physical Locations/APT/Stock/Cedis I');</v>
      </c>
    </row>
    <row r="5729">
      <c r="A5729" s="584" t="s">
        <v>4637</v>
      </c>
      <c r="B5729" s="585">
        <v>5.0</v>
      </c>
      <c r="C5729" s="580" t="str">
        <f t="shared" si="1"/>
        <v>REVERSO</v>
      </c>
      <c r="D5729" s="583" t="s">
        <v>8317</v>
      </c>
      <c r="E5729" s="585">
        <v>19.0</v>
      </c>
      <c r="H5729" s="580" t="str">
        <f t="shared" si="2"/>
        <v>INSERT INTO public.rack (ubicacion, pasillo, lado, almacen) VALUES('I1907R','5','REVERSO','Physical Locations/APT/Stock/Cedis I');</v>
      </c>
    </row>
    <row r="5730">
      <c r="A5730" s="584" t="s">
        <v>4623</v>
      </c>
      <c r="B5730" s="585">
        <v>5.0</v>
      </c>
      <c r="C5730" s="580" t="str">
        <f t="shared" si="1"/>
        <v>FRENTE</v>
      </c>
      <c r="D5730" s="583" t="s">
        <v>8317</v>
      </c>
      <c r="E5730" s="585">
        <v>19.0</v>
      </c>
      <c r="H5730" s="580" t="str">
        <f t="shared" si="2"/>
        <v>INSERT INTO public.rack (ubicacion, pasillo, lado, almacen) VALUES('I1908F','5','FRENTE','Physical Locations/APT/Stock/Cedis I');</v>
      </c>
    </row>
    <row r="5731">
      <c r="A5731" s="584" t="s">
        <v>4609</v>
      </c>
      <c r="B5731" s="585">
        <v>5.0</v>
      </c>
      <c r="C5731" s="580" t="str">
        <f t="shared" si="1"/>
        <v>REVERSO</v>
      </c>
      <c r="D5731" s="583" t="s">
        <v>8317</v>
      </c>
      <c r="E5731" s="585">
        <v>19.0</v>
      </c>
      <c r="H5731" s="580" t="str">
        <f t="shared" si="2"/>
        <v>INSERT INTO public.rack (ubicacion, pasillo, lado, almacen) VALUES('I1908R','5','REVERSO','Physical Locations/APT/Stock/Cedis I');</v>
      </c>
    </row>
    <row r="5732">
      <c r="A5732" s="584" t="s">
        <v>4963</v>
      </c>
      <c r="B5732" s="585">
        <v>5.0</v>
      </c>
      <c r="C5732" s="580" t="str">
        <f t="shared" si="1"/>
        <v>FRENTE</v>
      </c>
      <c r="D5732" s="583" t="s">
        <v>8317</v>
      </c>
      <c r="E5732" s="585">
        <v>20.0</v>
      </c>
      <c r="H5732" s="580" t="str">
        <f t="shared" si="2"/>
        <v>INSERT INTO public.rack (ubicacion, pasillo, lado, almacen) VALUES('I2001F','5','FRENTE','Physical Locations/APT/Stock/Cedis I');</v>
      </c>
    </row>
    <row r="5733">
      <c r="A5733" s="584" t="s">
        <v>4955</v>
      </c>
      <c r="B5733" s="585">
        <v>5.0</v>
      </c>
      <c r="C5733" s="580" t="str">
        <f t="shared" si="1"/>
        <v>REVERSO</v>
      </c>
      <c r="D5733" s="583" t="s">
        <v>8317</v>
      </c>
      <c r="E5733" s="585">
        <v>20.0</v>
      </c>
      <c r="H5733" s="580" t="str">
        <f t="shared" si="2"/>
        <v>INSERT INTO public.rack (ubicacion, pasillo, lado, almacen) VALUES('I2001R','5','REVERSO','Physical Locations/APT/Stock/Cedis I');</v>
      </c>
    </row>
    <row r="5734">
      <c r="A5734" s="584" t="s">
        <v>4947</v>
      </c>
      <c r="B5734" s="585">
        <v>5.0</v>
      </c>
      <c r="C5734" s="580" t="str">
        <f t="shared" si="1"/>
        <v>FRENTE</v>
      </c>
      <c r="D5734" s="583" t="s">
        <v>8317</v>
      </c>
      <c r="E5734" s="585">
        <v>20.0</v>
      </c>
      <c r="H5734" s="580" t="str">
        <f t="shared" si="2"/>
        <v>INSERT INTO public.rack (ubicacion, pasillo, lado, almacen) VALUES('I2002F','5','FRENTE','Physical Locations/APT/Stock/Cedis I');</v>
      </c>
    </row>
    <row r="5735">
      <c r="A5735" s="584" t="s">
        <v>4939</v>
      </c>
      <c r="B5735" s="585">
        <v>5.0</v>
      </c>
      <c r="C5735" s="580" t="str">
        <f t="shared" si="1"/>
        <v>REVERSO</v>
      </c>
      <c r="D5735" s="583" t="s">
        <v>8317</v>
      </c>
      <c r="E5735" s="585">
        <v>20.0</v>
      </c>
      <c r="H5735" s="580" t="str">
        <f t="shared" si="2"/>
        <v>INSERT INTO public.rack (ubicacion, pasillo, lado, almacen) VALUES('I2002R','5','REVERSO','Physical Locations/APT/Stock/Cedis I');</v>
      </c>
    </row>
    <row r="5736">
      <c r="A5736" s="584" t="s">
        <v>4931</v>
      </c>
      <c r="B5736" s="585">
        <v>5.0</v>
      </c>
      <c r="C5736" s="580" t="str">
        <f t="shared" si="1"/>
        <v>FRENTE</v>
      </c>
      <c r="D5736" s="583" t="s">
        <v>8317</v>
      </c>
      <c r="E5736" s="585">
        <v>20.0</v>
      </c>
      <c r="H5736" s="580" t="str">
        <f t="shared" si="2"/>
        <v>INSERT INTO public.rack (ubicacion, pasillo, lado, almacen) VALUES('I2003F','5','FRENTE','Physical Locations/APT/Stock/Cedis I');</v>
      </c>
    </row>
    <row r="5737">
      <c r="A5737" s="584" t="s">
        <v>4923</v>
      </c>
      <c r="B5737" s="585">
        <v>5.0</v>
      </c>
      <c r="C5737" s="580" t="str">
        <f t="shared" si="1"/>
        <v>REVERSO</v>
      </c>
      <c r="D5737" s="583" t="s">
        <v>8317</v>
      </c>
      <c r="E5737" s="585">
        <v>20.0</v>
      </c>
      <c r="H5737" s="580" t="str">
        <f t="shared" si="2"/>
        <v>INSERT INTO public.rack (ubicacion, pasillo, lado, almacen) VALUES('I2003R','5','REVERSO','Physical Locations/APT/Stock/Cedis I');</v>
      </c>
    </row>
    <row r="5738">
      <c r="A5738" s="584" t="s">
        <v>4915</v>
      </c>
      <c r="B5738" s="585">
        <v>5.0</v>
      </c>
      <c r="C5738" s="580" t="str">
        <f t="shared" si="1"/>
        <v>FRENTE</v>
      </c>
      <c r="D5738" s="583" t="s">
        <v>8317</v>
      </c>
      <c r="E5738" s="585">
        <v>20.0</v>
      </c>
      <c r="H5738" s="580" t="str">
        <f t="shared" si="2"/>
        <v>INSERT INTO public.rack (ubicacion, pasillo, lado, almacen) VALUES('I2004F','5','FRENTE','Physical Locations/APT/Stock/Cedis I');</v>
      </c>
    </row>
    <row r="5739">
      <c r="A5739" s="584" t="s">
        <v>4907</v>
      </c>
      <c r="B5739" s="585">
        <v>5.0</v>
      </c>
      <c r="C5739" s="580" t="str">
        <f t="shared" si="1"/>
        <v>REVERSO</v>
      </c>
      <c r="D5739" s="583" t="s">
        <v>8317</v>
      </c>
      <c r="E5739" s="585">
        <v>20.0</v>
      </c>
      <c r="H5739" s="580" t="str">
        <f t="shared" si="2"/>
        <v>INSERT INTO public.rack (ubicacion, pasillo, lado, almacen) VALUES('I2004R','5','REVERSO','Physical Locations/APT/Stock/Cedis I');</v>
      </c>
    </row>
    <row r="5740">
      <c r="A5740" s="584" t="s">
        <v>4899</v>
      </c>
      <c r="B5740" s="585">
        <v>5.0</v>
      </c>
      <c r="C5740" s="580" t="str">
        <f t="shared" si="1"/>
        <v>FRENTE</v>
      </c>
      <c r="D5740" s="583" t="s">
        <v>8317</v>
      </c>
      <c r="E5740" s="585">
        <v>20.0</v>
      </c>
      <c r="H5740" s="580" t="str">
        <f t="shared" si="2"/>
        <v>INSERT INTO public.rack (ubicacion, pasillo, lado, almacen) VALUES('I2005F','5','FRENTE','Physical Locations/APT/Stock/Cedis I');</v>
      </c>
    </row>
    <row r="5741">
      <c r="A5741" s="584" t="s">
        <v>4888</v>
      </c>
      <c r="B5741" s="585">
        <v>5.0</v>
      </c>
      <c r="C5741" s="580" t="str">
        <f t="shared" si="1"/>
        <v>REVERSO</v>
      </c>
      <c r="D5741" s="583" t="s">
        <v>8317</v>
      </c>
      <c r="E5741" s="585">
        <v>20.0</v>
      </c>
      <c r="H5741" s="580" t="str">
        <f t="shared" si="2"/>
        <v>INSERT INTO public.rack (ubicacion, pasillo, lado, almacen) VALUES('I2005R','5','REVERSO','Physical Locations/APT/Stock/Cedis I');</v>
      </c>
    </row>
    <row r="5742">
      <c r="A5742" s="584" t="s">
        <v>4876</v>
      </c>
      <c r="B5742" s="585">
        <v>5.0</v>
      </c>
      <c r="C5742" s="580" t="str">
        <f t="shared" si="1"/>
        <v>FRENTE</v>
      </c>
      <c r="D5742" s="583" t="s">
        <v>8317</v>
      </c>
      <c r="E5742" s="585">
        <v>20.0</v>
      </c>
      <c r="H5742" s="580" t="str">
        <f t="shared" si="2"/>
        <v>INSERT INTO public.rack (ubicacion, pasillo, lado, almacen) VALUES('I2006F','5','FRENTE','Physical Locations/APT/Stock/Cedis I');</v>
      </c>
    </row>
    <row r="5743">
      <c r="A5743" s="584" t="s">
        <v>4865</v>
      </c>
      <c r="B5743" s="585">
        <v>5.0</v>
      </c>
      <c r="C5743" s="580" t="str">
        <f t="shared" si="1"/>
        <v>REVERSO</v>
      </c>
      <c r="D5743" s="583" t="s">
        <v>8317</v>
      </c>
      <c r="E5743" s="585">
        <v>20.0</v>
      </c>
      <c r="H5743" s="580" t="str">
        <f t="shared" si="2"/>
        <v>INSERT INTO public.rack (ubicacion, pasillo, lado, almacen) VALUES('I2006R','5','REVERSO','Physical Locations/APT/Stock/Cedis I');</v>
      </c>
    </row>
    <row r="5744">
      <c r="A5744" s="584" t="s">
        <v>4851</v>
      </c>
      <c r="B5744" s="585">
        <v>5.0</v>
      </c>
      <c r="C5744" s="580" t="str">
        <f t="shared" si="1"/>
        <v>FRENTE</v>
      </c>
      <c r="D5744" s="583" t="s">
        <v>8317</v>
      </c>
      <c r="E5744" s="585">
        <v>20.0</v>
      </c>
      <c r="H5744" s="580" t="str">
        <f t="shared" si="2"/>
        <v>INSERT INTO public.rack (ubicacion, pasillo, lado, almacen) VALUES('I2007F','5','FRENTE','Physical Locations/APT/Stock/Cedis I');</v>
      </c>
    </row>
    <row r="5745">
      <c r="A5745" s="584" t="s">
        <v>4837</v>
      </c>
      <c r="B5745" s="585">
        <v>5.0</v>
      </c>
      <c r="C5745" s="580" t="str">
        <f t="shared" si="1"/>
        <v>REVERSO</v>
      </c>
      <c r="D5745" s="583" t="s">
        <v>8317</v>
      </c>
      <c r="E5745" s="585">
        <v>20.0</v>
      </c>
      <c r="H5745" s="580" t="str">
        <f t="shared" si="2"/>
        <v>INSERT INTO public.rack (ubicacion, pasillo, lado, almacen) VALUES('I2007R','5','REVERSO','Physical Locations/APT/Stock/Cedis I');</v>
      </c>
    </row>
    <row r="5746">
      <c r="A5746" s="584" t="s">
        <v>4823</v>
      </c>
      <c r="B5746" s="585">
        <v>5.0</v>
      </c>
      <c r="C5746" s="580" t="str">
        <f t="shared" si="1"/>
        <v>FRENTE</v>
      </c>
      <c r="D5746" s="583" t="s">
        <v>8317</v>
      </c>
      <c r="E5746" s="585">
        <v>20.0</v>
      </c>
      <c r="H5746" s="580" t="str">
        <f t="shared" si="2"/>
        <v>INSERT INTO public.rack (ubicacion, pasillo, lado, almacen) VALUES('I2008F','5','FRENTE','Physical Locations/APT/Stock/Cedis I');</v>
      </c>
    </row>
    <row r="5747">
      <c r="A5747" s="584" t="s">
        <v>4809</v>
      </c>
      <c r="B5747" s="585">
        <v>5.0</v>
      </c>
      <c r="C5747" s="580" t="str">
        <f t="shared" si="1"/>
        <v>REVERSO</v>
      </c>
      <c r="D5747" s="583" t="s">
        <v>8317</v>
      </c>
      <c r="E5747" s="585">
        <v>20.0</v>
      </c>
      <c r="H5747" s="580" t="str">
        <f t="shared" si="2"/>
        <v>INSERT INTO public.rack (ubicacion, pasillo, lado, almacen) VALUES('I2008R','5','REVERSO','Physical Locations/APT/Stock/Cedis I');</v>
      </c>
    </row>
    <row r="5748">
      <c r="A5748" s="584" t="s">
        <v>5047</v>
      </c>
      <c r="B5748" s="585">
        <v>5.0</v>
      </c>
      <c r="C5748" s="580" t="str">
        <f t="shared" si="1"/>
        <v>FRENTE</v>
      </c>
      <c r="D5748" s="583" t="s">
        <v>8317</v>
      </c>
      <c r="E5748" s="585">
        <v>21.0</v>
      </c>
      <c r="H5748" s="580" t="str">
        <f t="shared" si="2"/>
        <v>INSERT INTO public.rack (ubicacion, pasillo, lado, almacen) VALUES('I2105F','5','FRENTE','Physical Locations/APT/Stock/Cedis I');</v>
      </c>
    </row>
    <row r="5749">
      <c r="A5749" s="584" t="s">
        <v>5036</v>
      </c>
      <c r="B5749" s="585">
        <v>5.0</v>
      </c>
      <c r="C5749" s="580" t="str">
        <f t="shared" si="1"/>
        <v>REVERSO</v>
      </c>
      <c r="D5749" s="583" t="s">
        <v>8317</v>
      </c>
      <c r="E5749" s="585">
        <v>21.0</v>
      </c>
      <c r="H5749" s="580" t="str">
        <f t="shared" si="2"/>
        <v>INSERT INTO public.rack (ubicacion, pasillo, lado, almacen) VALUES('I2105R','5','REVERSO','Physical Locations/APT/Stock/Cedis I');</v>
      </c>
    </row>
    <row r="5750">
      <c r="A5750" s="584" t="s">
        <v>5026</v>
      </c>
      <c r="B5750" s="585">
        <v>5.0</v>
      </c>
      <c r="C5750" s="580" t="str">
        <f t="shared" si="1"/>
        <v>FRENTE</v>
      </c>
      <c r="D5750" s="583" t="s">
        <v>8317</v>
      </c>
      <c r="E5750" s="585">
        <v>21.0</v>
      </c>
      <c r="H5750" s="580" t="str">
        <f t="shared" si="2"/>
        <v>INSERT INTO public.rack (ubicacion, pasillo, lado, almacen) VALUES('I2106F','5','FRENTE','Physical Locations/APT/Stock/Cedis I');</v>
      </c>
    </row>
    <row r="5751">
      <c r="A5751" s="584" t="s">
        <v>5015</v>
      </c>
      <c r="B5751" s="585">
        <v>5.0</v>
      </c>
      <c r="C5751" s="580" t="str">
        <f t="shared" si="1"/>
        <v>REVERSO</v>
      </c>
      <c r="D5751" s="583" t="s">
        <v>8317</v>
      </c>
      <c r="E5751" s="585">
        <v>21.0</v>
      </c>
      <c r="H5751" s="580" t="str">
        <f t="shared" si="2"/>
        <v>INSERT INTO public.rack (ubicacion, pasillo, lado, almacen) VALUES('I2106R','5','REVERSO','Physical Locations/APT/Stock/Cedis I');</v>
      </c>
    </row>
    <row r="5752">
      <c r="A5752" s="584" t="s">
        <v>5005</v>
      </c>
      <c r="B5752" s="585">
        <v>5.0</v>
      </c>
      <c r="C5752" s="580" t="str">
        <f t="shared" si="1"/>
        <v>FRENTE</v>
      </c>
      <c r="D5752" s="583" t="s">
        <v>8317</v>
      </c>
      <c r="E5752" s="585">
        <v>21.0</v>
      </c>
      <c r="H5752" s="580" t="str">
        <f t="shared" si="2"/>
        <v>INSERT INTO public.rack (ubicacion, pasillo, lado, almacen) VALUES('I2107F','5','FRENTE','Physical Locations/APT/Stock/Cedis I');</v>
      </c>
    </row>
    <row r="5753">
      <c r="A5753" s="584" t="s">
        <v>4994</v>
      </c>
      <c r="B5753" s="585">
        <v>5.0</v>
      </c>
      <c r="C5753" s="580" t="str">
        <f t="shared" si="1"/>
        <v>REVERSO</v>
      </c>
      <c r="D5753" s="583" t="s">
        <v>8317</v>
      </c>
      <c r="E5753" s="585">
        <v>21.0</v>
      </c>
      <c r="H5753" s="580" t="str">
        <f t="shared" si="2"/>
        <v>INSERT INTO public.rack (ubicacion, pasillo, lado, almacen) VALUES('I2107R','5','REVERSO','Physical Locations/APT/Stock/Cedis I');</v>
      </c>
    </row>
    <row r="5754">
      <c r="A5754" s="584" t="s">
        <v>4984</v>
      </c>
      <c r="B5754" s="585">
        <v>5.0</v>
      </c>
      <c r="C5754" s="580" t="str">
        <f t="shared" si="1"/>
        <v>FRENTE</v>
      </c>
      <c r="D5754" s="583" t="s">
        <v>8317</v>
      </c>
      <c r="E5754" s="585">
        <v>21.0</v>
      </c>
      <c r="H5754" s="580" t="str">
        <f t="shared" si="2"/>
        <v>INSERT INTO public.rack (ubicacion, pasillo, lado, almacen) VALUES('I2108F','5','FRENTE','Physical Locations/APT/Stock/Cedis I');</v>
      </c>
    </row>
    <row r="5755">
      <c r="A5755" s="584" t="s">
        <v>4973</v>
      </c>
      <c r="B5755" s="585">
        <v>5.0</v>
      </c>
      <c r="C5755" s="580" t="str">
        <f t="shared" si="1"/>
        <v>REVERSO</v>
      </c>
      <c r="D5755" s="583" t="s">
        <v>8317</v>
      </c>
      <c r="E5755" s="585">
        <v>21.0</v>
      </c>
      <c r="H5755" s="580" t="str">
        <f t="shared" si="2"/>
        <v>INSERT INTO public.rack (ubicacion, pasillo, lado, almacen) VALUES('I2108R','5','REVERSO','Physical Locations/APT/Stock/Cedis I');</v>
      </c>
    </row>
    <row r="5756">
      <c r="A5756" s="584" t="s">
        <v>5197</v>
      </c>
      <c r="B5756" s="585">
        <v>5.0</v>
      </c>
      <c r="C5756" s="580" t="str">
        <f t="shared" si="1"/>
        <v>FRENTE</v>
      </c>
      <c r="D5756" s="583" t="s">
        <v>8317</v>
      </c>
      <c r="E5756" s="585">
        <v>22.0</v>
      </c>
      <c r="H5756" s="580" t="str">
        <f t="shared" si="2"/>
        <v>INSERT INTO public.rack (ubicacion, pasillo, lado, almacen) VALUES('I2205F','5','FRENTE','Physical Locations/APT/Stock/Cedis I');</v>
      </c>
    </row>
    <row r="5757">
      <c r="A5757" s="584" t="s">
        <v>5187</v>
      </c>
      <c r="B5757" s="585">
        <v>5.0</v>
      </c>
      <c r="C5757" s="580" t="str">
        <f t="shared" si="1"/>
        <v>REVERSO</v>
      </c>
      <c r="D5757" s="583" t="s">
        <v>8317</v>
      </c>
      <c r="E5757" s="585">
        <v>22.0</v>
      </c>
      <c r="H5757" s="580" t="str">
        <f t="shared" si="2"/>
        <v>INSERT INTO public.rack (ubicacion, pasillo, lado, almacen) VALUES('I2205R','5','REVERSO','Physical Locations/APT/Stock/Cedis I');</v>
      </c>
    </row>
    <row r="5758">
      <c r="A5758" s="584" t="s">
        <v>5178</v>
      </c>
      <c r="B5758" s="585">
        <v>5.0</v>
      </c>
      <c r="C5758" s="580" t="str">
        <f t="shared" si="1"/>
        <v>FRENTE</v>
      </c>
      <c r="D5758" s="583" t="s">
        <v>8317</v>
      </c>
      <c r="E5758" s="585">
        <v>22.0</v>
      </c>
      <c r="H5758" s="580" t="str">
        <f t="shared" si="2"/>
        <v>INSERT INTO public.rack (ubicacion, pasillo, lado, almacen) VALUES('I2206F','5','FRENTE','Physical Locations/APT/Stock/Cedis I');</v>
      </c>
    </row>
    <row r="5759">
      <c r="A5759" s="584" t="s">
        <v>5168</v>
      </c>
      <c r="B5759" s="585">
        <v>5.0</v>
      </c>
      <c r="C5759" s="580" t="str">
        <f t="shared" si="1"/>
        <v>REVERSO</v>
      </c>
      <c r="D5759" s="583" t="s">
        <v>8317</v>
      </c>
      <c r="E5759" s="585">
        <v>22.0</v>
      </c>
      <c r="H5759" s="580" t="str">
        <f t="shared" si="2"/>
        <v>INSERT INTO public.rack (ubicacion, pasillo, lado, almacen) VALUES('I2206R','5','REVERSO','Physical Locations/APT/Stock/Cedis I');</v>
      </c>
    </row>
    <row r="5760">
      <c r="A5760" s="584" t="s">
        <v>5159</v>
      </c>
      <c r="B5760" s="585">
        <v>5.0</v>
      </c>
      <c r="C5760" s="580" t="str">
        <f t="shared" si="1"/>
        <v>FRENTE</v>
      </c>
      <c r="D5760" s="583" t="s">
        <v>8317</v>
      </c>
      <c r="E5760" s="585">
        <v>22.0</v>
      </c>
      <c r="H5760" s="580" t="str">
        <f t="shared" si="2"/>
        <v>INSERT INTO public.rack (ubicacion, pasillo, lado, almacen) VALUES('I2207F','5','FRENTE','Physical Locations/APT/Stock/Cedis I');</v>
      </c>
    </row>
    <row r="5761">
      <c r="A5761" s="584" t="s">
        <v>5149</v>
      </c>
      <c r="B5761" s="585">
        <v>5.0</v>
      </c>
      <c r="C5761" s="580" t="str">
        <f t="shared" si="1"/>
        <v>REVERSO</v>
      </c>
      <c r="D5761" s="583" t="s">
        <v>8317</v>
      </c>
      <c r="E5761" s="585">
        <v>22.0</v>
      </c>
      <c r="H5761" s="580" t="str">
        <f t="shared" si="2"/>
        <v>INSERT INTO public.rack (ubicacion, pasillo, lado, almacen) VALUES('I2207R','5','REVERSO','Physical Locations/APT/Stock/Cedis I');</v>
      </c>
    </row>
    <row r="5762">
      <c r="A5762" s="584" t="s">
        <v>5140</v>
      </c>
      <c r="B5762" s="585">
        <v>5.0</v>
      </c>
      <c r="C5762" s="580" t="str">
        <f t="shared" si="1"/>
        <v>FRENTE</v>
      </c>
      <c r="D5762" s="583" t="s">
        <v>8317</v>
      </c>
      <c r="E5762" s="585">
        <v>22.0</v>
      </c>
      <c r="H5762" s="580" t="str">
        <f t="shared" si="2"/>
        <v>INSERT INTO public.rack (ubicacion, pasillo, lado, almacen) VALUES('I2208F','5','FRENTE','Physical Locations/APT/Stock/Cedis I');</v>
      </c>
    </row>
    <row r="5763">
      <c r="A5763" s="584" t="s">
        <v>5130</v>
      </c>
      <c r="B5763" s="585">
        <v>5.0</v>
      </c>
      <c r="C5763" s="580" t="str">
        <f t="shared" si="1"/>
        <v>REVERSO</v>
      </c>
      <c r="D5763" s="583" t="s">
        <v>8317</v>
      </c>
      <c r="E5763" s="585">
        <v>22.0</v>
      </c>
      <c r="H5763" s="580" t="str">
        <f t="shared" si="2"/>
        <v>INSERT INTO public.rack (ubicacion, pasillo, lado, almacen) VALUES('I2208R','5','REVERSO','Physical Locations/APT/Stock/Cedis I');</v>
      </c>
    </row>
    <row r="5764">
      <c r="A5764" s="584" t="s">
        <v>5425</v>
      </c>
      <c r="B5764" s="585">
        <v>5.0</v>
      </c>
      <c r="C5764" s="580" t="str">
        <f t="shared" si="1"/>
        <v>FRENTE</v>
      </c>
      <c r="D5764" s="583" t="s">
        <v>8317</v>
      </c>
      <c r="E5764" s="585">
        <v>23.0</v>
      </c>
      <c r="H5764" s="580" t="str">
        <f t="shared" si="2"/>
        <v>INSERT INTO public.rack (ubicacion, pasillo, lado, almacen) VALUES('I2301F','5','FRENTE','Physical Locations/APT/Stock/Cedis I');</v>
      </c>
    </row>
    <row r="5765">
      <c r="A5765" s="584" t="s">
        <v>5415</v>
      </c>
      <c r="B5765" s="585">
        <v>5.0</v>
      </c>
      <c r="C5765" s="580" t="str">
        <f t="shared" si="1"/>
        <v>REVERSO</v>
      </c>
      <c r="D5765" s="583" t="s">
        <v>8317</v>
      </c>
      <c r="E5765" s="585">
        <v>23.0</v>
      </c>
      <c r="H5765" s="580" t="str">
        <f t="shared" si="2"/>
        <v>INSERT INTO public.rack (ubicacion, pasillo, lado, almacen) VALUES('I2301R','5','REVERSO','Physical Locations/APT/Stock/Cedis I');</v>
      </c>
    </row>
    <row r="5766">
      <c r="A5766" s="584" t="s">
        <v>5405</v>
      </c>
      <c r="B5766" s="585">
        <v>5.0</v>
      </c>
      <c r="C5766" s="580" t="str">
        <f t="shared" si="1"/>
        <v>FRENTE</v>
      </c>
      <c r="D5766" s="583" t="s">
        <v>8317</v>
      </c>
      <c r="E5766" s="585">
        <v>23.0</v>
      </c>
      <c r="H5766" s="580" t="str">
        <f t="shared" si="2"/>
        <v>INSERT INTO public.rack (ubicacion, pasillo, lado, almacen) VALUES('I2302F','5','FRENTE','Physical Locations/APT/Stock/Cedis I');</v>
      </c>
    </row>
    <row r="5767">
      <c r="A5767" s="584" t="s">
        <v>5395</v>
      </c>
      <c r="B5767" s="585">
        <v>5.0</v>
      </c>
      <c r="C5767" s="580" t="str">
        <f t="shared" si="1"/>
        <v>REVERSO</v>
      </c>
      <c r="D5767" s="583" t="s">
        <v>8317</v>
      </c>
      <c r="E5767" s="585">
        <v>23.0</v>
      </c>
      <c r="H5767" s="580" t="str">
        <f t="shared" si="2"/>
        <v>INSERT INTO public.rack (ubicacion, pasillo, lado, almacen) VALUES('I2302R','5','REVERSO','Physical Locations/APT/Stock/Cedis I');</v>
      </c>
    </row>
    <row r="5768">
      <c r="A5768" s="584" t="s">
        <v>5385</v>
      </c>
      <c r="B5768" s="585">
        <v>5.0</v>
      </c>
      <c r="C5768" s="580" t="str">
        <f t="shared" si="1"/>
        <v>FRENTE</v>
      </c>
      <c r="D5768" s="583" t="s">
        <v>8317</v>
      </c>
      <c r="E5768" s="585">
        <v>23.0</v>
      </c>
      <c r="H5768" s="580" t="str">
        <f t="shared" si="2"/>
        <v>INSERT INTO public.rack (ubicacion, pasillo, lado, almacen) VALUES('I2303F','5','FRENTE','Physical Locations/APT/Stock/Cedis I');</v>
      </c>
    </row>
    <row r="5769">
      <c r="A5769" s="584" t="s">
        <v>5375</v>
      </c>
      <c r="B5769" s="585">
        <v>5.0</v>
      </c>
      <c r="C5769" s="580" t="str">
        <f t="shared" si="1"/>
        <v>REVERSO</v>
      </c>
      <c r="D5769" s="583" t="s">
        <v>8317</v>
      </c>
      <c r="E5769" s="585">
        <v>23.0</v>
      </c>
      <c r="H5769" s="580" t="str">
        <f t="shared" si="2"/>
        <v>INSERT INTO public.rack (ubicacion, pasillo, lado, almacen) VALUES('I2303R','5','REVERSO','Physical Locations/APT/Stock/Cedis I');</v>
      </c>
    </row>
    <row r="5770">
      <c r="A5770" s="584" t="s">
        <v>5365</v>
      </c>
      <c r="B5770" s="585">
        <v>5.0</v>
      </c>
      <c r="C5770" s="580" t="str">
        <f t="shared" si="1"/>
        <v>FRENTE</v>
      </c>
      <c r="D5770" s="583" t="s">
        <v>8317</v>
      </c>
      <c r="E5770" s="585">
        <v>23.0</v>
      </c>
      <c r="H5770" s="580" t="str">
        <f t="shared" si="2"/>
        <v>INSERT INTO public.rack (ubicacion, pasillo, lado, almacen) VALUES('I2304F','5','FRENTE','Physical Locations/APT/Stock/Cedis I');</v>
      </c>
    </row>
    <row r="5771">
      <c r="A5771" s="584" t="s">
        <v>5355</v>
      </c>
      <c r="B5771" s="585">
        <v>5.0</v>
      </c>
      <c r="C5771" s="580" t="str">
        <f t="shared" si="1"/>
        <v>REVERSO</v>
      </c>
      <c r="D5771" s="583" t="s">
        <v>8317</v>
      </c>
      <c r="E5771" s="585">
        <v>23.0</v>
      </c>
      <c r="H5771" s="580" t="str">
        <f t="shared" si="2"/>
        <v>INSERT INTO public.rack (ubicacion, pasillo, lado, almacen) VALUES('I2304R','5','REVERSO','Physical Locations/APT/Stock/Cedis I');</v>
      </c>
    </row>
    <row r="5772">
      <c r="A5772" s="584" t="s">
        <v>5345</v>
      </c>
      <c r="B5772" s="585">
        <v>5.0</v>
      </c>
      <c r="C5772" s="580" t="str">
        <f t="shared" si="1"/>
        <v>FRENTE</v>
      </c>
      <c r="D5772" s="583" t="s">
        <v>8317</v>
      </c>
      <c r="E5772" s="585">
        <v>23.0</v>
      </c>
      <c r="H5772" s="580" t="str">
        <f t="shared" si="2"/>
        <v>INSERT INTO public.rack (ubicacion, pasillo, lado, almacen) VALUES('I2305F','5','FRENTE','Physical Locations/APT/Stock/Cedis I');</v>
      </c>
    </row>
    <row r="5773">
      <c r="A5773" s="584" t="s">
        <v>5335</v>
      </c>
      <c r="B5773" s="585">
        <v>5.0</v>
      </c>
      <c r="C5773" s="580" t="str">
        <f t="shared" si="1"/>
        <v>REVERSO</v>
      </c>
      <c r="D5773" s="583" t="s">
        <v>8317</v>
      </c>
      <c r="E5773" s="585">
        <v>23.0</v>
      </c>
      <c r="H5773" s="580" t="str">
        <f t="shared" si="2"/>
        <v>INSERT INTO public.rack (ubicacion, pasillo, lado, almacen) VALUES('I2305R','5','REVERSO','Physical Locations/APT/Stock/Cedis I');</v>
      </c>
    </row>
    <row r="5774">
      <c r="A5774" s="584" t="s">
        <v>5325</v>
      </c>
      <c r="B5774" s="585">
        <v>5.0</v>
      </c>
      <c r="C5774" s="580" t="str">
        <f t="shared" si="1"/>
        <v>FRENTE</v>
      </c>
      <c r="D5774" s="583" t="s">
        <v>8317</v>
      </c>
      <c r="E5774" s="585">
        <v>23.0</v>
      </c>
      <c r="H5774" s="580" t="str">
        <f t="shared" si="2"/>
        <v>INSERT INTO public.rack (ubicacion, pasillo, lado, almacen) VALUES('I2306F','5','FRENTE','Physical Locations/APT/Stock/Cedis I');</v>
      </c>
    </row>
    <row r="5775">
      <c r="A5775" s="584" t="s">
        <v>5315</v>
      </c>
      <c r="B5775" s="585">
        <v>5.0</v>
      </c>
      <c r="C5775" s="580" t="str">
        <f t="shared" si="1"/>
        <v>REVERSO</v>
      </c>
      <c r="D5775" s="583" t="s">
        <v>8317</v>
      </c>
      <c r="E5775" s="585">
        <v>23.0</v>
      </c>
      <c r="H5775" s="580" t="str">
        <f t="shared" si="2"/>
        <v>INSERT INTO public.rack (ubicacion, pasillo, lado, almacen) VALUES('I2306R','5','REVERSO','Physical Locations/APT/Stock/Cedis I');</v>
      </c>
    </row>
    <row r="5776">
      <c r="A5776" s="584" t="s">
        <v>5305</v>
      </c>
      <c r="B5776" s="585">
        <v>5.0</v>
      </c>
      <c r="C5776" s="580" t="str">
        <f t="shared" si="1"/>
        <v>FRENTE</v>
      </c>
      <c r="D5776" s="583" t="s">
        <v>8317</v>
      </c>
      <c r="E5776" s="585">
        <v>23.0</v>
      </c>
      <c r="H5776" s="580" t="str">
        <f t="shared" si="2"/>
        <v>INSERT INTO public.rack (ubicacion, pasillo, lado, almacen) VALUES('I2307F','5','FRENTE','Physical Locations/APT/Stock/Cedis I');</v>
      </c>
    </row>
    <row r="5777">
      <c r="A5777" s="584" t="s">
        <v>5295</v>
      </c>
      <c r="B5777" s="585">
        <v>5.0</v>
      </c>
      <c r="C5777" s="580" t="str">
        <f t="shared" si="1"/>
        <v>REVERSO</v>
      </c>
      <c r="D5777" s="583" t="s">
        <v>8317</v>
      </c>
      <c r="E5777" s="585">
        <v>23.0</v>
      </c>
      <c r="H5777" s="580" t="str">
        <f t="shared" si="2"/>
        <v>INSERT INTO public.rack (ubicacion, pasillo, lado, almacen) VALUES('I2307R','5','REVERSO','Physical Locations/APT/Stock/Cedis I');</v>
      </c>
    </row>
    <row r="5778">
      <c r="A5778" s="584" t="s">
        <v>5285</v>
      </c>
      <c r="B5778" s="585">
        <v>5.0</v>
      </c>
      <c r="C5778" s="580" t="str">
        <f t="shared" si="1"/>
        <v>FRENTE</v>
      </c>
      <c r="D5778" s="583" t="s">
        <v>8317</v>
      </c>
      <c r="E5778" s="585">
        <v>23.0</v>
      </c>
      <c r="H5778" s="580" t="str">
        <f t="shared" si="2"/>
        <v>INSERT INTO public.rack (ubicacion, pasillo, lado, almacen) VALUES('I2308F','5','FRENTE','Physical Locations/APT/Stock/Cedis I');</v>
      </c>
    </row>
    <row r="5779">
      <c r="A5779" s="584" t="s">
        <v>5275</v>
      </c>
      <c r="B5779" s="585">
        <v>5.0</v>
      </c>
      <c r="C5779" s="580" t="str">
        <f t="shared" si="1"/>
        <v>REVERSO</v>
      </c>
      <c r="D5779" s="583" t="s">
        <v>8317</v>
      </c>
      <c r="E5779" s="585">
        <v>23.0</v>
      </c>
      <c r="H5779" s="580" t="str">
        <f t="shared" si="2"/>
        <v>INSERT INTO public.rack (ubicacion, pasillo, lado, almacen) VALUES('I2308R','5','REVERSO','Physical Locations/APT/Stock/Cedis I');</v>
      </c>
    </row>
    <row r="5780">
      <c r="A5780" s="584" t="s">
        <v>5585</v>
      </c>
      <c r="B5780" s="585">
        <v>5.0</v>
      </c>
      <c r="C5780" s="580" t="str">
        <f t="shared" si="1"/>
        <v>FRENTE</v>
      </c>
      <c r="D5780" s="583" t="s">
        <v>8317</v>
      </c>
      <c r="E5780" s="585">
        <v>24.0</v>
      </c>
      <c r="H5780" s="580" t="str">
        <f t="shared" si="2"/>
        <v>INSERT INTO public.rack (ubicacion, pasillo, lado, almacen) VALUES('I2401F','5','FRENTE','Physical Locations/APT/Stock/Cedis I');</v>
      </c>
    </row>
    <row r="5781">
      <c r="A5781" s="584" t="s">
        <v>5575</v>
      </c>
      <c r="B5781" s="585">
        <v>5.0</v>
      </c>
      <c r="C5781" s="580" t="str">
        <f t="shared" si="1"/>
        <v>REVERSO</v>
      </c>
      <c r="D5781" s="583" t="s">
        <v>8317</v>
      </c>
      <c r="E5781" s="585">
        <v>24.0</v>
      </c>
      <c r="H5781" s="580" t="str">
        <f t="shared" si="2"/>
        <v>INSERT INTO public.rack (ubicacion, pasillo, lado, almacen) VALUES('I2401R','5','REVERSO','Physical Locations/APT/Stock/Cedis I');</v>
      </c>
    </row>
    <row r="5782">
      <c r="A5782" s="584" t="s">
        <v>5565</v>
      </c>
      <c r="B5782" s="585">
        <v>5.0</v>
      </c>
      <c r="C5782" s="580" t="str">
        <f t="shared" si="1"/>
        <v>FRENTE</v>
      </c>
      <c r="D5782" s="583" t="s">
        <v>8317</v>
      </c>
      <c r="E5782" s="585">
        <v>24.0</v>
      </c>
      <c r="H5782" s="580" t="str">
        <f t="shared" si="2"/>
        <v>INSERT INTO public.rack (ubicacion, pasillo, lado, almacen) VALUES('I2402F','5','FRENTE','Physical Locations/APT/Stock/Cedis I');</v>
      </c>
    </row>
    <row r="5783">
      <c r="A5783" s="584" t="s">
        <v>5555</v>
      </c>
      <c r="B5783" s="585">
        <v>5.0</v>
      </c>
      <c r="C5783" s="580" t="str">
        <f t="shared" si="1"/>
        <v>REVERSO</v>
      </c>
      <c r="D5783" s="583" t="s">
        <v>8317</v>
      </c>
      <c r="E5783" s="585">
        <v>24.0</v>
      </c>
      <c r="H5783" s="580" t="str">
        <f t="shared" si="2"/>
        <v>INSERT INTO public.rack (ubicacion, pasillo, lado, almacen) VALUES('I2402R','5','REVERSO','Physical Locations/APT/Stock/Cedis I');</v>
      </c>
    </row>
    <row r="5784">
      <c r="A5784" s="584" t="s">
        <v>5545</v>
      </c>
      <c r="B5784" s="585">
        <v>5.0</v>
      </c>
      <c r="C5784" s="580" t="str">
        <f t="shared" si="1"/>
        <v>FRENTE</v>
      </c>
      <c r="D5784" s="583" t="s">
        <v>8317</v>
      </c>
      <c r="E5784" s="585">
        <v>24.0</v>
      </c>
      <c r="H5784" s="580" t="str">
        <f t="shared" si="2"/>
        <v>INSERT INTO public.rack (ubicacion, pasillo, lado, almacen) VALUES('I2403F','5','FRENTE','Physical Locations/APT/Stock/Cedis I');</v>
      </c>
    </row>
    <row r="5785">
      <c r="A5785" s="584" t="s">
        <v>5535</v>
      </c>
      <c r="B5785" s="585">
        <v>5.0</v>
      </c>
      <c r="C5785" s="580" t="str">
        <f t="shared" si="1"/>
        <v>REVERSO</v>
      </c>
      <c r="D5785" s="583" t="s">
        <v>8317</v>
      </c>
      <c r="E5785" s="585">
        <v>24.0</v>
      </c>
      <c r="H5785" s="580" t="str">
        <f t="shared" si="2"/>
        <v>INSERT INTO public.rack (ubicacion, pasillo, lado, almacen) VALUES('I2403R','5','REVERSO','Physical Locations/APT/Stock/Cedis I');</v>
      </c>
    </row>
    <row r="5786">
      <c r="A5786" s="584" t="s">
        <v>5525</v>
      </c>
      <c r="B5786" s="585">
        <v>5.0</v>
      </c>
      <c r="C5786" s="580" t="str">
        <f t="shared" si="1"/>
        <v>FRENTE</v>
      </c>
      <c r="D5786" s="583" t="s">
        <v>8317</v>
      </c>
      <c r="E5786" s="585">
        <v>24.0</v>
      </c>
      <c r="H5786" s="580" t="str">
        <f t="shared" si="2"/>
        <v>INSERT INTO public.rack (ubicacion, pasillo, lado, almacen) VALUES('I2404F','5','FRENTE','Physical Locations/APT/Stock/Cedis I');</v>
      </c>
    </row>
    <row r="5787">
      <c r="A5787" s="584" t="s">
        <v>5515</v>
      </c>
      <c r="B5787" s="585">
        <v>5.0</v>
      </c>
      <c r="C5787" s="580" t="str">
        <f t="shared" si="1"/>
        <v>REVERSO</v>
      </c>
      <c r="D5787" s="583" t="s">
        <v>8317</v>
      </c>
      <c r="E5787" s="585">
        <v>24.0</v>
      </c>
      <c r="H5787" s="580" t="str">
        <f t="shared" si="2"/>
        <v>INSERT INTO public.rack (ubicacion, pasillo, lado, almacen) VALUES('I2404R','5','REVERSO','Physical Locations/APT/Stock/Cedis I');</v>
      </c>
    </row>
    <row r="5788">
      <c r="A5788" s="584" t="s">
        <v>5505</v>
      </c>
      <c r="B5788" s="585">
        <v>5.0</v>
      </c>
      <c r="C5788" s="580" t="str">
        <f t="shared" si="1"/>
        <v>FRENTE</v>
      </c>
      <c r="D5788" s="583" t="s">
        <v>8317</v>
      </c>
      <c r="E5788" s="585">
        <v>24.0</v>
      </c>
      <c r="H5788" s="580" t="str">
        <f t="shared" si="2"/>
        <v>INSERT INTO public.rack (ubicacion, pasillo, lado, almacen) VALUES('I2405F','5','FRENTE','Physical Locations/APT/Stock/Cedis I');</v>
      </c>
    </row>
    <row r="5789">
      <c r="A5789" s="584" t="s">
        <v>5495</v>
      </c>
      <c r="B5789" s="585">
        <v>5.0</v>
      </c>
      <c r="C5789" s="580" t="str">
        <f t="shared" si="1"/>
        <v>REVERSO</v>
      </c>
      <c r="D5789" s="583" t="s">
        <v>8317</v>
      </c>
      <c r="E5789" s="585">
        <v>24.0</v>
      </c>
      <c r="H5789" s="580" t="str">
        <f t="shared" si="2"/>
        <v>INSERT INTO public.rack (ubicacion, pasillo, lado, almacen) VALUES('I2405R','5','REVERSO','Physical Locations/APT/Stock/Cedis I');</v>
      </c>
    </row>
    <row r="5790">
      <c r="A5790" s="584" t="s">
        <v>5485</v>
      </c>
      <c r="B5790" s="585">
        <v>5.0</v>
      </c>
      <c r="C5790" s="580" t="str">
        <f t="shared" si="1"/>
        <v>FRENTE</v>
      </c>
      <c r="D5790" s="583" t="s">
        <v>8317</v>
      </c>
      <c r="E5790" s="585">
        <v>24.0</v>
      </c>
      <c r="H5790" s="580" t="str">
        <f t="shared" si="2"/>
        <v>INSERT INTO public.rack (ubicacion, pasillo, lado, almacen) VALUES('I2406F','5','FRENTE','Physical Locations/APT/Stock/Cedis I');</v>
      </c>
    </row>
    <row r="5791">
      <c r="A5791" s="584" t="s">
        <v>5475</v>
      </c>
      <c r="B5791" s="585">
        <v>5.0</v>
      </c>
      <c r="C5791" s="580" t="str">
        <f t="shared" si="1"/>
        <v>REVERSO</v>
      </c>
      <c r="D5791" s="583" t="s">
        <v>8317</v>
      </c>
      <c r="E5791" s="585">
        <v>24.0</v>
      </c>
      <c r="H5791" s="580" t="str">
        <f t="shared" si="2"/>
        <v>INSERT INTO public.rack (ubicacion, pasillo, lado, almacen) VALUES('I2406R','5','REVERSO','Physical Locations/APT/Stock/Cedis I');</v>
      </c>
    </row>
    <row r="5792">
      <c r="A5792" s="584" t="s">
        <v>5465</v>
      </c>
      <c r="B5792" s="585">
        <v>5.0</v>
      </c>
      <c r="C5792" s="580" t="str">
        <f t="shared" si="1"/>
        <v>FRENTE</v>
      </c>
      <c r="D5792" s="583" t="s">
        <v>8317</v>
      </c>
      <c r="E5792" s="585">
        <v>24.0</v>
      </c>
      <c r="H5792" s="580" t="str">
        <f t="shared" si="2"/>
        <v>INSERT INTO public.rack (ubicacion, pasillo, lado, almacen) VALUES('I2407F','5','FRENTE','Physical Locations/APT/Stock/Cedis I');</v>
      </c>
    </row>
    <row r="5793">
      <c r="A5793" s="584" t="s">
        <v>5455</v>
      </c>
      <c r="B5793" s="585">
        <v>5.0</v>
      </c>
      <c r="C5793" s="580" t="str">
        <f t="shared" si="1"/>
        <v>REVERSO</v>
      </c>
      <c r="D5793" s="583" t="s">
        <v>8317</v>
      </c>
      <c r="E5793" s="585">
        <v>24.0</v>
      </c>
      <c r="H5793" s="580" t="str">
        <f t="shared" si="2"/>
        <v>INSERT INTO public.rack (ubicacion, pasillo, lado, almacen) VALUES('I2407R','5','REVERSO','Physical Locations/APT/Stock/Cedis I');</v>
      </c>
    </row>
    <row r="5794">
      <c r="A5794" s="584" t="s">
        <v>5445</v>
      </c>
      <c r="B5794" s="585">
        <v>5.0</v>
      </c>
      <c r="C5794" s="580" t="str">
        <f t="shared" si="1"/>
        <v>FRENTE</v>
      </c>
      <c r="D5794" s="583" t="s">
        <v>8317</v>
      </c>
      <c r="E5794" s="585">
        <v>24.0</v>
      </c>
      <c r="H5794" s="580" t="str">
        <f t="shared" si="2"/>
        <v>INSERT INTO public.rack (ubicacion, pasillo, lado, almacen) VALUES('I2408F','5','FRENTE','Physical Locations/APT/Stock/Cedis I');</v>
      </c>
    </row>
    <row r="5795">
      <c r="A5795" s="584" t="s">
        <v>5435</v>
      </c>
      <c r="B5795" s="585">
        <v>5.0</v>
      </c>
      <c r="C5795" s="580" t="str">
        <f t="shared" si="1"/>
        <v>REVERSO</v>
      </c>
      <c r="D5795" s="583" t="s">
        <v>8317</v>
      </c>
      <c r="E5795" s="585">
        <v>24.0</v>
      </c>
      <c r="H5795" s="580" t="str">
        <f t="shared" si="2"/>
        <v>INSERT INTO public.rack (ubicacion, pasillo, lado, almacen) VALUES('I2408R','5','REVERSO','Physical Locations/APT/Stock/Cedis I');</v>
      </c>
    </row>
    <row r="5796">
      <c r="A5796" s="584" t="s">
        <v>5745</v>
      </c>
      <c r="B5796" s="585">
        <v>5.0</v>
      </c>
      <c r="C5796" s="580" t="str">
        <f t="shared" si="1"/>
        <v>FRENTE</v>
      </c>
      <c r="D5796" s="583" t="s">
        <v>8317</v>
      </c>
      <c r="E5796" s="585">
        <v>25.0</v>
      </c>
      <c r="H5796" s="580" t="str">
        <f t="shared" si="2"/>
        <v>INSERT INTO public.rack (ubicacion, pasillo, lado, almacen) VALUES('I2501F','5','FRENTE','Physical Locations/APT/Stock/Cedis I');</v>
      </c>
    </row>
    <row r="5797">
      <c r="A5797" s="584" t="s">
        <v>5735</v>
      </c>
      <c r="B5797" s="585">
        <v>5.0</v>
      </c>
      <c r="C5797" s="580" t="str">
        <f t="shared" si="1"/>
        <v>REVERSO</v>
      </c>
      <c r="D5797" s="583" t="s">
        <v>8317</v>
      </c>
      <c r="E5797" s="585">
        <v>25.0</v>
      </c>
      <c r="H5797" s="580" t="str">
        <f t="shared" si="2"/>
        <v>INSERT INTO public.rack (ubicacion, pasillo, lado, almacen) VALUES('I2501R','5','REVERSO','Physical Locations/APT/Stock/Cedis I');</v>
      </c>
    </row>
    <row r="5798">
      <c r="A5798" s="584" t="s">
        <v>5725</v>
      </c>
      <c r="B5798" s="585">
        <v>5.0</v>
      </c>
      <c r="C5798" s="580" t="str">
        <f t="shared" si="1"/>
        <v>FRENTE</v>
      </c>
      <c r="D5798" s="583" t="s">
        <v>8317</v>
      </c>
      <c r="E5798" s="585">
        <v>25.0</v>
      </c>
      <c r="H5798" s="580" t="str">
        <f t="shared" si="2"/>
        <v>INSERT INTO public.rack (ubicacion, pasillo, lado, almacen) VALUES('I2502F','5','FRENTE','Physical Locations/APT/Stock/Cedis I');</v>
      </c>
    </row>
    <row r="5799">
      <c r="A5799" s="584" t="s">
        <v>5715</v>
      </c>
      <c r="B5799" s="585">
        <v>5.0</v>
      </c>
      <c r="C5799" s="580" t="str">
        <f t="shared" si="1"/>
        <v>REVERSO</v>
      </c>
      <c r="D5799" s="583" t="s">
        <v>8317</v>
      </c>
      <c r="E5799" s="585">
        <v>25.0</v>
      </c>
      <c r="H5799" s="580" t="str">
        <f t="shared" si="2"/>
        <v>INSERT INTO public.rack (ubicacion, pasillo, lado, almacen) VALUES('I2502R','5','REVERSO','Physical Locations/APT/Stock/Cedis I');</v>
      </c>
    </row>
    <row r="5800">
      <c r="A5800" s="584" t="s">
        <v>5705</v>
      </c>
      <c r="B5800" s="585">
        <v>5.0</v>
      </c>
      <c r="C5800" s="580" t="str">
        <f t="shared" si="1"/>
        <v>FRENTE</v>
      </c>
      <c r="D5800" s="583" t="s">
        <v>8317</v>
      </c>
      <c r="E5800" s="585">
        <v>25.0</v>
      </c>
      <c r="H5800" s="580" t="str">
        <f t="shared" si="2"/>
        <v>INSERT INTO public.rack (ubicacion, pasillo, lado, almacen) VALUES('I2503F','5','FRENTE','Physical Locations/APT/Stock/Cedis I');</v>
      </c>
    </row>
    <row r="5801">
      <c r="A5801" s="584" t="s">
        <v>5695</v>
      </c>
      <c r="B5801" s="585">
        <v>5.0</v>
      </c>
      <c r="C5801" s="580" t="str">
        <f t="shared" si="1"/>
        <v>REVERSO</v>
      </c>
      <c r="D5801" s="583" t="s">
        <v>8317</v>
      </c>
      <c r="E5801" s="585">
        <v>25.0</v>
      </c>
      <c r="H5801" s="580" t="str">
        <f t="shared" si="2"/>
        <v>INSERT INTO public.rack (ubicacion, pasillo, lado, almacen) VALUES('I2503R','5','REVERSO','Physical Locations/APT/Stock/Cedis I');</v>
      </c>
    </row>
    <row r="5802">
      <c r="A5802" s="584" t="s">
        <v>5685</v>
      </c>
      <c r="B5802" s="585">
        <v>5.0</v>
      </c>
      <c r="C5802" s="580" t="str">
        <f t="shared" si="1"/>
        <v>FRENTE</v>
      </c>
      <c r="D5802" s="583" t="s">
        <v>8317</v>
      </c>
      <c r="E5802" s="585">
        <v>25.0</v>
      </c>
      <c r="H5802" s="580" t="str">
        <f t="shared" si="2"/>
        <v>INSERT INTO public.rack (ubicacion, pasillo, lado, almacen) VALUES('I2504F','5','FRENTE','Physical Locations/APT/Stock/Cedis I');</v>
      </c>
    </row>
    <row r="5803">
      <c r="A5803" s="584" t="s">
        <v>5675</v>
      </c>
      <c r="B5803" s="585">
        <v>5.0</v>
      </c>
      <c r="C5803" s="580" t="str">
        <f t="shared" si="1"/>
        <v>REVERSO</v>
      </c>
      <c r="D5803" s="583" t="s">
        <v>8317</v>
      </c>
      <c r="E5803" s="585">
        <v>25.0</v>
      </c>
      <c r="H5803" s="580" t="str">
        <f t="shared" si="2"/>
        <v>INSERT INTO public.rack (ubicacion, pasillo, lado, almacen) VALUES('I2504R','5','REVERSO','Physical Locations/APT/Stock/Cedis I');</v>
      </c>
    </row>
    <row r="5804">
      <c r="A5804" s="584" t="s">
        <v>5665</v>
      </c>
      <c r="B5804" s="585">
        <v>5.0</v>
      </c>
      <c r="C5804" s="580" t="str">
        <f t="shared" si="1"/>
        <v>FRENTE</v>
      </c>
      <c r="D5804" s="583" t="s">
        <v>8317</v>
      </c>
      <c r="E5804" s="585">
        <v>25.0</v>
      </c>
      <c r="H5804" s="580" t="str">
        <f t="shared" si="2"/>
        <v>INSERT INTO public.rack (ubicacion, pasillo, lado, almacen) VALUES('I2505F','5','FRENTE','Physical Locations/APT/Stock/Cedis I');</v>
      </c>
    </row>
    <row r="5805">
      <c r="A5805" s="584" t="s">
        <v>5655</v>
      </c>
      <c r="B5805" s="585">
        <v>5.0</v>
      </c>
      <c r="C5805" s="580" t="str">
        <f t="shared" si="1"/>
        <v>REVERSO</v>
      </c>
      <c r="D5805" s="583" t="s">
        <v>8317</v>
      </c>
      <c r="E5805" s="585">
        <v>25.0</v>
      </c>
      <c r="H5805" s="580" t="str">
        <f t="shared" si="2"/>
        <v>INSERT INTO public.rack (ubicacion, pasillo, lado, almacen) VALUES('I2505R','5','REVERSO','Physical Locations/APT/Stock/Cedis I');</v>
      </c>
    </row>
    <row r="5806">
      <c r="A5806" s="584" t="s">
        <v>5645</v>
      </c>
      <c r="B5806" s="585">
        <v>5.0</v>
      </c>
      <c r="C5806" s="580" t="str">
        <f t="shared" si="1"/>
        <v>FRENTE</v>
      </c>
      <c r="D5806" s="583" t="s">
        <v>8317</v>
      </c>
      <c r="E5806" s="585">
        <v>25.0</v>
      </c>
      <c r="H5806" s="580" t="str">
        <f t="shared" si="2"/>
        <v>INSERT INTO public.rack (ubicacion, pasillo, lado, almacen) VALUES('I2506F','5','FRENTE','Physical Locations/APT/Stock/Cedis I');</v>
      </c>
    </row>
    <row r="5807">
      <c r="A5807" s="584" t="s">
        <v>5635</v>
      </c>
      <c r="B5807" s="585">
        <v>5.0</v>
      </c>
      <c r="C5807" s="580" t="str">
        <f t="shared" si="1"/>
        <v>REVERSO</v>
      </c>
      <c r="D5807" s="583" t="s">
        <v>8317</v>
      </c>
      <c r="E5807" s="585">
        <v>25.0</v>
      </c>
      <c r="H5807" s="580" t="str">
        <f t="shared" si="2"/>
        <v>INSERT INTO public.rack (ubicacion, pasillo, lado, almacen) VALUES('I2506R','5','REVERSO','Physical Locations/APT/Stock/Cedis I');</v>
      </c>
    </row>
    <row r="5808">
      <c r="A5808" s="584" t="s">
        <v>5625</v>
      </c>
      <c r="B5808" s="585">
        <v>5.0</v>
      </c>
      <c r="C5808" s="580" t="str">
        <f t="shared" si="1"/>
        <v>FRENTE</v>
      </c>
      <c r="D5808" s="583" t="s">
        <v>8317</v>
      </c>
      <c r="E5808" s="585">
        <v>25.0</v>
      </c>
      <c r="H5808" s="580" t="str">
        <f t="shared" si="2"/>
        <v>INSERT INTO public.rack (ubicacion, pasillo, lado, almacen) VALUES('I2507F','5','FRENTE','Physical Locations/APT/Stock/Cedis I');</v>
      </c>
    </row>
    <row r="5809">
      <c r="A5809" s="584" t="s">
        <v>5615</v>
      </c>
      <c r="B5809" s="585">
        <v>5.0</v>
      </c>
      <c r="C5809" s="580" t="str">
        <f t="shared" si="1"/>
        <v>REVERSO</v>
      </c>
      <c r="D5809" s="583" t="s">
        <v>8317</v>
      </c>
      <c r="E5809" s="585">
        <v>25.0</v>
      </c>
      <c r="H5809" s="580" t="str">
        <f t="shared" si="2"/>
        <v>INSERT INTO public.rack (ubicacion, pasillo, lado, almacen) VALUES('I2507R','5','REVERSO','Physical Locations/APT/Stock/Cedis I');</v>
      </c>
    </row>
    <row r="5810">
      <c r="A5810" s="584" t="s">
        <v>5605</v>
      </c>
      <c r="B5810" s="585">
        <v>5.0</v>
      </c>
      <c r="C5810" s="580" t="str">
        <f t="shared" si="1"/>
        <v>FRENTE</v>
      </c>
      <c r="D5810" s="583" t="s">
        <v>8317</v>
      </c>
      <c r="E5810" s="585">
        <v>25.0</v>
      </c>
      <c r="H5810" s="580" t="str">
        <f t="shared" si="2"/>
        <v>INSERT INTO public.rack (ubicacion, pasillo, lado, almacen) VALUES('I2508F','5','FRENTE','Physical Locations/APT/Stock/Cedis I');</v>
      </c>
    </row>
    <row r="5811">
      <c r="A5811" s="584" t="s">
        <v>5595</v>
      </c>
      <c r="B5811" s="585">
        <v>5.0</v>
      </c>
      <c r="C5811" s="580" t="str">
        <f t="shared" si="1"/>
        <v>REVERSO</v>
      </c>
      <c r="D5811" s="583" t="s">
        <v>8317</v>
      </c>
      <c r="E5811" s="585">
        <v>25.0</v>
      </c>
      <c r="H5811" s="580" t="str">
        <f t="shared" si="2"/>
        <v>INSERT INTO public.rack (ubicacion, pasillo, lado, almacen) VALUES('I2508R','5','REVERSO','Physical Locations/APT/Stock/Cedis I');</v>
      </c>
    </row>
    <row r="5812">
      <c r="A5812" s="584" t="s">
        <v>5905</v>
      </c>
      <c r="B5812" s="585">
        <v>5.0</v>
      </c>
      <c r="C5812" s="580" t="str">
        <f t="shared" si="1"/>
        <v>FRENTE</v>
      </c>
      <c r="D5812" s="583" t="s">
        <v>8317</v>
      </c>
      <c r="E5812" s="585">
        <v>26.0</v>
      </c>
      <c r="H5812" s="580" t="str">
        <f t="shared" si="2"/>
        <v>INSERT INTO public.rack (ubicacion, pasillo, lado, almacen) VALUES('I2601F','5','FRENTE','Physical Locations/APT/Stock/Cedis I');</v>
      </c>
    </row>
    <row r="5813">
      <c r="A5813" s="584" t="s">
        <v>5895</v>
      </c>
      <c r="B5813" s="585">
        <v>5.0</v>
      </c>
      <c r="C5813" s="580" t="str">
        <f t="shared" si="1"/>
        <v>REVERSO</v>
      </c>
      <c r="D5813" s="583" t="s">
        <v>8317</v>
      </c>
      <c r="E5813" s="585">
        <v>26.0</v>
      </c>
      <c r="H5813" s="580" t="str">
        <f t="shared" si="2"/>
        <v>INSERT INTO public.rack (ubicacion, pasillo, lado, almacen) VALUES('I2601R','5','REVERSO','Physical Locations/APT/Stock/Cedis I');</v>
      </c>
    </row>
    <row r="5814">
      <c r="A5814" s="584" t="s">
        <v>5885</v>
      </c>
      <c r="B5814" s="585">
        <v>5.0</v>
      </c>
      <c r="C5814" s="580" t="str">
        <f t="shared" si="1"/>
        <v>FRENTE</v>
      </c>
      <c r="D5814" s="583" t="s">
        <v>8317</v>
      </c>
      <c r="E5814" s="585">
        <v>26.0</v>
      </c>
      <c r="H5814" s="580" t="str">
        <f t="shared" si="2"/>
        <v>INSERT INTO public.rack (ubicacion, pasillo, lado, almacen) VALUES('I2602F','5','FRENTE','Physical Locations/APT/Stock/Cedis I');</v>
      </c>
    </row>
    <row r="5815">
      <c r="A5815" s="584" t="s">
        <v>5875</v>
      </c>
      <c r="B5815" s="585">
        <v>5.0</v>
      </c>
      <c r="C5815" s="580" t="str">
        <f t="shared" si="1"/>
        <v>REVERSO</v>
      </c>
      <c r="D5815" s="583" t="s">
        <v>8317</v>
      </c>
      <c r="E5815" s="585">
        <v>26.0</v>
      </c>
      <c r="H5815" s="580" t="str">
        <f t="shared" si="2"/>
        <v>INSERT INTO public.rack (ubicacion, pasillo, lado, almacen) VALUES('I2602R','5','REVERSO','Physical Locations/APT/Stock/Cedis I');</v>
      </c>
    </row>
    <row r="5816">
      <c r="A5816" s="584" t="s">
        <v>5865</v>
      </c>
      <c r="B5816" s="585">
        <v>5.0</v>
      </c>
      <c r="C5816" s="580" t="str">
        <f t="shared" si="1"/>
        <v>FRENTE</v>
      </c>
      <c r="D5816" s="583" t="s">
        <v>8317</v>
      </c>
      <c r="E5816" s="585">
        <v>26.0</v>
      </c>
      <c r="H5816" s="580" t="str">
        <f t="shared" si="2"/>
        <v>INSERT INTO public.rack (ubicacion, pasillo, lado, almacen) VALUES('I2603F','5','FRENTE','Physical Locations/APT/Stock/Cedis I');</v>
      </c>
    </row>
    <row r="5817">
      <c r="A5817" s="584" t="s">
        <v>5855</v>
      </c>
      <c r="B5817" s="585">
        <v>5.0</v>
      </c>
      <c r="C5817" s="580" t="str">
        <f t="shared" si="1"/>
        <v>REVERSO</v>
      </c>
      <c r="D5817" s="583" t="s">
        <v>8317</v>
      </c>
      <c r="E5817" s="585">
        <v>26.0</v>
      </c>
      <c r="H5817" s="580" t="str">
        <f t="shared" si="2"/>
        <v>INSERT INTO public.rack (ubicacion, pasillo, lado, almacen) VALUES('I2603R','5','REVERSO','Physical Locations/APT/Stock/Cedis I');</v>
      </c>
    </row>
    <row r="5818">
      <c r="A5818" s="584" t="s">
        <v>5845</v>
      </c>
      <c r="B5818" s="585">
        <v>5.0</v>
      </c>
      <c r="C5818" s="580" t="str">
        <f t="shared" si="1"/>
        <v>FRENTE</v>
      </c>
      <c r="D5818" s="583" t="s">
        <v>8317</v>
      </c>
      <c r="E5818" s="585">
        <v>26.0</v>
      </c>
      <c r="H5818" s="580" t="str">
        <f t="shared" si="2"/>
        <v>INSERT INTO public.rack (ubicacion, pasillo, lado, almacen) VALUES('I2604F','5','FRENTE','Physical Locations/APT/Stock/Cedis I');</v>
      </c>
    </row>
    <row r="5819">
      <c r="A5819" s="584" t="s">
        <v>5835</v>
      </c>
      <c r="B5819" s="585">
        <v>5.0</v>
      </c>
      <c r="C5819" s="580" t="str">
        <f t="shared" si="1"/>
        <v>REVERSO</v>
      </c>
      <c r="D5819" s="583" t="s">
        <v>8317</v>
      </c>
      <c r="E5819" s="585">
        <v>26.0</v>
      </c>
      <c r="H5819" s="580" t="str">
        <f t="shared" si="2"/>
        <v>INSERT INTO public.rack (ubicacion, pasillo, lado, almacen) VALUES('I2604R','5','REVERSO','Physical Locations/APT/Stock/Cedis I');</v>
      </c>
    </row>
    <row r="5820">
      <c r="A5820" s="584" t="s">
        <v>5825</v>
      </c>
      <c r="B5820" s="585">
        <v>5.0</v>
      </c>
      <c r="C5820" s="580" t="str">
        <f t="shared" si="1"/>
        <v>FRENTE</v>
      </c>
      <c r="D5820" s="583" t="s">
        <v>8317</v>
      </c>
      <c r="E5820" s="585">
        <v>26.0</v>
      </c>
      <c r="H5820" s="580" t="str">
        <f t="shared" si="2"/>
        <v>INSERT INTO public.rack (ubicacion, pasillo, lado, almacen) VALUES('I2605F','5','FRENTE','Physical Locations/APT/Stock/Cedis I');</v>
      </c>
    </row>
    <row r="5821">
      <c r="A5821" s="584" t="s">
        <v>5815</v>
      </c>
      <c r="B5821" s="585">
        <v>5.0</v>
      </c>
      <c r="C5821" s="580" t="str">
        <f t="shared" si="1"/>
        <v>REVERSO</v>
      </c>
      <c r="D5821" s="583" t="s">
        <v>8317</v>
      </c>
      <c r="E5821" s="585">
        <v>26.0</v>
      </c>
      <c r="H5821" s="580" t="str">
        <f t="shared" si="2"/>
        <v>INSERT INTO public.rack (ubicacion, pasillo, lado, almacen) VALUES('I2605R','5','REVERSO','Physical Locations/APT/Stock/Cedis I');</v>
      </c>
    </row>
    <row r="5822">
      <c r="A5822" s="584" t="s">
        <v>5805</v>
      </c>
      <c r="B5822" s="585">
        <v>5.0</v>
      </c>
      <c r="C5822" s="580" t="str">
        <f t="shared" si="1"/>
        <v>FRENTE</v>
      </c>
      <c r="D5822" s="583" t="s">
        <v>8317</v>
      </c>
      <c r="E5822" s="585">
        <v>26.0</v>
      </c>
      <c r="H5822" s="580" t="str">
        <f t="shared" si="2"/>
        <v>INSERT INTO public.rack (ubicacion, pasillo, lado, almacen) VALUES('I2606F','5','FRENTE','Physical Locations/APT/Stock/Cedis I');</v>
      </c>
    </row>
    <row r="5823">
      <c r="A5823" s="584" t="s">
        <v>5795</v>
      </c>
      <c r="B5823" s="585">
        <v>5.0</v>
      </c>
      <c r="C5823" s="580" t="str">
        <f t="shared" si="1"/>
        <v>REVERSO</v>
      </c>
      <c r="D5823" s="583" t="s">
        <v>8317</v>
      </c>
      <c r="E5823" s="585">
        <v>26.0</v>
      </c>
      <c r="H5823" s="580" t="str">
        <f t="shared" si="2"/>
        <v>INSERT INTO public.rack (ubicacion, pasillo, lado, almacen) VALUES('I2606R','5','REVERSO','Physical Locations/APT/Stock/Cedis I');</v>
      </c>
    </row>
    <row r="5824">
      <c r="A5824" s="584" t="s">
        <v>5785</v>
      </c>
      <c r="B5824" s="585">
        <v>5.0</v>
      </c>
      <c r="C5824" s="580" t="str">
        <f t="shared" si="1"/>
        <v>FRENTE</v>
      </c>
      <c r="D5824" s="583" t="s">
        <v>8317</v>
      </c>
      <c r="E5824" s="585">
        <v>26.0</v>
      </c>
      <c r="H5824" s="580" t="str">
        <f t="shared" si="2"/>
        <v>INSERT INTO public.rack (ubicacion, pasillo, lado, almacen) VALUES('I2607F','5','FRENTE','Physical Locations/APT/Stock/Cedis I');</v>
      </c>
    </row>
    <row r="5825">
      <c r="A5825" s="584" t="s">
        <v>5775</v>
      </c>
      <c r="B5825" s="585">
        <v>5.0</v>
      </c>
      <c r="C5825" s="580" t="str">
        <f t="shared" si="1"/>
        <v>REVERSO</v>
      </c>
      <c r="D5825" s="583" t="s">
        <v>8317</v>
      </c>
      <c r="E5825" s="585">
        <v>26.0</v>
      </c>
      <c r="H5825" s="580" t="str">
        <f t="shared" si="2"/>
        <v>INSERT INTO public.rack (ubicacion, pasillo, lado, almacen) VALUES('I2607R','5','REVERSO','Physical Locations/APT/Stock/Cedis I');</v>
      </c>
    </row>
    <row r="5826">
      <c r="A5826" s="584" t="s">
        <v>5765</v>
      </c>
      <c r="B5826" s="585">
        <v>5.0</v>
      </c>
      <c r="C5826" s="580" t="str">
        <f t="shared" si="1"/>
        <v>FRENTE</v>
      </c>
      <c r="D5826" s="583" t="s">
        <v>8317</v>
      </c>
      <c r="E5826" s="585">
        <v>26.0</v>
      </c>
      <c r="H5826" s="580" t="str">
        <f t="shared" si="2"/>
        <v>INSERT INTO public.rack (ubicacion, pasillo, lado, almacen) VALUES('I2608F','5','FRENTE','Physical Locations/APT/Stock/Cedis I');</v>
      </c>
    </row>
    <row r="5827">
      <c r="A5827" s="584" t="s">
        <v>5755</v>
      </c>
      <c r="B5827" s="585">
        <v>5.0</v>
      </c>
      <c r="C5827" s="580" t="str">
        <f t="shared" si="1"/>
        <v>REVERSO</v>
      </c>
      <c r="D5827" s="583" t="s">
        <v>8317</v>
      </c>
      <c r="E5827" s="585">
        <v>26.0</v>
      </c>
      <c r="H5827" s="580" t="str">
        <f t="shared" si="2"/>
        <v>INSERT INTO public.rack (ubicacion, pasillo, lado, almacen) VALUES('I2608R','5','REVERSO','Physical Locations/APT/Stock/Cedis I');</v>
      </c>
    </row>
    <row r="5828">
      <c r="A5828" s="584" t="s">
        <v>6044</v>
      </c>
      <c r="B5828" s="585">
        <v>5.0</v>
      </c>
      <c r="C5828" s="580" t="str">
        <f t="shared" si="1"/>
        <v>FRENTE</v>
      </c>
      <c r="D5828" s="583" t="s">
        <v>8317</v>
      </c>
      <c r="E5828" s="585">
        <v>27.0</v>
      </c>
      <c r="H5828" s="580" t="str">
        <f t="shared" si="2"/>
        <v>INSERT INTO public.rack (ubicacion, pasillo, lado, almacen) VALUES('I2701F','5','FRENTE','Physical Locations/APT/Stock/Cedis I');</v>
      </c>
    </row>
    <row r="5829">
      <c r="A5829" s="584" t="s">
        <v>6035</v>
      </c>
      <c r="B5829" s="585">
        <v>5.0</v>
      </c>
      <c r="C5829" s="580" t="str">
        <f t="shared" si="1"/>
        <v>REVERSO</v>
      </c>
      <c r="D5829" s="583" t="s">
        <v>8317</v>
      </c>
      <c r="E5829" s="585">
        <v>27.0</v>
      </c>
      <c r="H5829" s="580" t="str">
        <f t="shared" si="2"/>
        <v>INSERT INTO public.rack (ubicacion, pasillo, lado, almacen) VALUES('I2701R','5','REVERSO','Physical Locations/APT/Stock/Cedis I');</v>
      </c>
    </row>
    <row r="5830">
      <c r="A5830" s="584" t="s">
        <v>6026</v>
      </c>
      <c r="B5830" s="585">
        <v>5.0</v>
      </c>
      <c r="C5830" s="580" t="str">
        <f t="shared" si="1"/>
        <v>FRENTE</v>
      </c>
      <c r="D5830" s="583" t="s">
        <v>8317</v>
      </c>
      <c r="E5830" s="585">
        <v>27.0</v>
      </c>
      <c r="H5830" s="580" t="str">
        <f t="shared" si="2"/>
        <v>INSERT INTO public.rack (ubicacion, pasillo, lado, almacen) VALUES('I2702F','5','FRENTE','Physical Locations/APT/Stock/Cedis I');</v>
      </c>
    </row>
    <row r="5831">
      <c r="A5831" s="584" t="s">
        <v>6017</v>
      </c>
      <c r="B5831" s="585">
        <v>5.0</v>
      </c>
      <c r="C5831" s="580" t="str">
        <f t="shared" si="1"/>
        <v>REVERSO</v>
      </c>
      <c r="D5831" s="583" t="s">
        <v>8317</v>
      </c>
      <c r="E5831" s="585">
        <v>27.0</v>
      </c>
      <c r="H5831" s="580" t="str">
        <f t="shared" si="2"/>
        <v>INSERT INTO public.rack (ubicacion, pasillo, lado, almacen) VALUES('I2702R','5','REVERSO','Physical Locations/APT/Stock/Cedis I');</v>
      </c>
    </row>
    <row r="5832">
      <c r="A5832" s="584" t="s">
        <v>6009</v>
      </c>
      <c r="B5832" s="585">
        <v>5.0</v>
      </c>
      <c r="C5832" s="580" t="str">
        <f t="shared" si="1"/>
        <v>FRENTE</v>
      </c>
      <c r="D5832" s="583" t="s">
        <v>8317</v>
      </c>
      <c r="E5832" s="585">
        <v>27.0</v>
      </c>
      <c r="H5832" s="580" t="str">
        <f t="shared" si="2"/>
        <v>INSERT INTO public.rack (ubicacion, pasillo, lado, almacen) VALUES('I2703F','5','FRENTE','Physical Locations/APT/Stock/Cedis I');</v>
      </c>
    </row>
    <row r="5833">
      <c r="A5833" s="584" t="s">
        <v>6000</v>
      </c>
      <c r="B5833" s="585">
        <v>5.0</v>
      </c>
      <c r="C5833" s="580" t="str">
        <f t="shared" si="1"/>
        <v>REVERSO</v>
      </c>
      <c r="D5833" s="583" t="s">
        <v>8317</v>
      </c>
      <c r="E5833" s="585">
        <v>27.0</v>
      </c>
      <c r="H5833" s="580" t="str">
        <f t="shared" si="2"/>
        <v>INSERT INTO public.rack (ubicacion, pasillo, lado, almacen) VALUES('I2703R','5','REVERSO','Physical Locations/APT/Stock/Cedis I');</v>
      </c>
    </row>
    <row r="5834">
      <c r="A5834" s="584" t="s">
        <v>5992</v>
      </c>
      <c r="B5834" s="585">
        <v>5.0</v>
      </c>
      <c r="C5834" s="580" t="str">
        <f t="shared" si="1"/>
        <v>FRENTE</v>
      </c>
      <c r="D5834" s="583" t="s">
        <v>8317</v>
      </c>
      <c r="E5834" s="585">
        <v>27.0</v>
      </c>
      <c r="H5834" s="580" t="str">
        <f t="shared" si="2"/>
        <v>INSERT INTO public.rack (ubicacion, pasillo, lado, almacen) VALUES('I2704F','5','FRENTE','Physical Locations/APT/Stock/Cedis I');</v>
      </c>
    </row>
    <row r="5835">
      <c r="A5835" s="584" t="s">
        <v>5983</v>
      </c>
      <c r="B5835" s="585">
        <v>5.0</v>
      </c>
      <c r="C5835" s="580" t="str">
        <f t="shared" si="1"/>
        <v>REVERSO</v>
      </c>
      <c r="D5835" s="583" t="s">
        <v>8317</v>
      </c>
      <c r="E5835" s="585">
        <v>27.0</v>
      </c>
      <c r="H5835" s="580" t="str">
        <f t="shared" si="2"/>
        <v>INSERT INTO public.rack (ubicacion, pasillo, lado, almacen) VALUES('I2704R','5','REVERSO','Physical Locations/APT/Stock/Cedis I');</v>
      </c>
    </row>
    <row r="5836">
      <c r="A5836" s="584" t="s">
        <v>5975</v>
      </c>
      <c r="B5836" s="585">
        <v>5.0</v>
      </c>
      <c r="C5836" s="580" t="str">
        <f t="shared" si="1"/>
        <v>FRENTE</v>
      </c>
      <c r="D5836" s="583" t="s">
        <v>8317</v>
      </c>
      <c r="E5836" s="585">
        <v>27.0</v>
      </c>
      <c r="H5836" s="580" t="str">
        <f t="shared" si="2"/>
        <v>INSERT INTO public.rack (ubicacion, pasillo, lado, almacen) VALUES('I2705F','5','FRENTE','Physical Locations/APT/Stock/Cedis I');</v>
      </c>
    </row>
    <row r="5837">
      <c r="A5837" s="584" t="s">
        <v>5966</v>
      </c>
      <c r="B5837" s="585">
        <v>5.0</v>
      </c>
      <c r="C5837" s="580" t="str">
        <f t="shared" si="1"/>
        <v>REVERSO</v>
      </c>
      <c r="D5837" s="583" t="s">
        <v>8317</v>
      </c>
      <c r="E5837" s="585">
        <v>27.0</v>
      </c>
      <c r="H5837" s="580" t="str">
        <f t="shared" si="2"/>
        <v>INSERT INTO public.rack (ubicacion, pasillo, lado, almacen) VALUES('I2705R','5','REVERSO','Physical Locations/APT/Stock/Cedis I');</v>
      </c>
    </row>
    <row r="5838">
      <c r="A5838" s="584" t="s">
        <v>5958</v>
      </c>
      <c r="B5838" s="585">
        <v>5.0</v>
      </c>
      <c r="C5838" s="580" t="str">
        <f t="shared" si="1"/>
        <v>FRENTE</v>
      </c>
      <c r="D5838" s="583" t="s">
        <v>8317</v>
      </c>
      <c r="E5838" s="585">
        <v>27.0</v>
      </c>
      <c r="H5838" s="580" t="str">
        <f t="shared" si="2"/>
        <v>INSERT INTO public.rack (ubicacion, pasillo, lado, almacen) VALUES('I2706F','5','FRENTE','Physical Locations/APT/Stock/Cedis I');</v>
      </c>
    </row>
    <row r="5839">
      <c r="A5839" s="584" t="s">
        <v>5949</v>
      </c>
      <c r="B5839" s="585">
        <v>5.0</v>
      </c>
      <c r="C5839" s="580" t="str">
        <f t="shared" si="1"/>
        <v>REVERSO</v>
      </c>
      <c r="D5839" s="583" t="s">
        <v>8317</v>
      </c>
      <c r="E5839" s="585">
        <v>27.0</v>
      </c>
      <c r="H5839" s="580" t="str">
        <f t="shared" si="2"/>
        <v>INSERT INTO public.rack (ubicacion, pasillo, lado, almacen) VALUES('I2706R','5','REVERSO','Physical Locations/APT/Stock/Cedis I');</v>
      </c>
    </row>
    <row r="5840">
      <c r="A5840" s="584" t="s">
        <v>5941</v>
      </c>
      <c r="B5840" s="585">
        <v>5.0</v>
      </c>
      <c r="C5840" s="580" t="str">
        <f t="shared" si="1"/>
        <v>FRENTE</v>
      </c>
      <c r="D5840" s="583" t="s">
        <v>8317</v>
      </c>
      <c r="E5840" s="585">
        <v>27.0</v>
      </c>
      <c r="H5840" s="580" t="str">
        <f t="shared" si="2"/>
        <v>INSERT INTO public.rack (ubicacion, pasillo, lado, almacen) VALUES('I2707F','5','FRENTE','Physical Locations/APT/Stock/Cedis I');</v>
      </c>
    </row>
    <row r="5841">
      <c r="A5841" s="584" t="s">
        <v>5932</v>
      </c>
      <c r="B5841" s="585">
        <v>5.0</v>
      </c>
      <c r="C5841" s="580" t="str">
        <f t="shared" si="1"/>
        <v>REVERSO</v>
      </c>
      <c r="D5841" s="583" t="s">
        <v>8317</v>
      </c>
      <c r="E5841" s="585">
        <v>27.0</v>
      </c>
      <c r="H5841" s="580" t="str">
        <f t="shared" si="2"/>
        <v>INSERT INTO public.rack (ubicacion, pasillo, lado, almacen) VALUES('I2707R','5','REVERSO','Physical Locations/APT/Stock/Cedis I');</v>
      </c>
    </row>
    <row r="5842">
      <c r="A5842" s="584" t="s">
        <v>5923</v>
      </c>
      <c r="B5842" s="585">
        <v>5.0</v>
      </c>
      <c r="C5842" s="580" t="str">
        <f t="shared" si="1"/>
        <v>FRENTE</v>
      </c>
      <c r="D5842" s="583" t="s">
        <v>8317</v>
      </c>
      <c r="E5842" s="585">
        <v>27.0</v>
      </c>
      <c r="H5842" s="580" t="str">
        <f t="shared" si="2"/>
        <v>INSERT INTO public.rack (ubicacion, pasillo, lado, almacen) VALUES('I2708F','5','FRENTE','Physical Locations/APT/Stock/Cedis I');</v>
      </c>
    </row>
    <row r="5843">
      <c r="A5843" s="584" t="s">
        <v>5914</v>
      </c>
      <c r="B5843" s="585">
        <v>5.0</v>
      </c>
      <c r="C5843" s="580" t="str">
        <f t="shared" si="1"/>
        <v>REVERSO</v>
      </c>
      <c r="D5843" s="583" t="s">
        <v>8317</v>
      </c>
      <c r="E5843" s="585">
        <v>27.0</v>
      </c>
      <c r="H5843" s="580" t="str">
        <f t="shared" si="2"/>
        <v>INSERT INTO public.rack (ubicacion, pasillo, lado, almacen) VALUES('I2708R','5','REVERSO','Physical Locations/APT/Stock/Cedis I');</v>
      </c>
    </row>
    <row r="5844">
      <c r="A5844" s="584" t="s">
        <v>6180</v>
      </c>
      <c r="B5844" s="585">
        <v>5.0</v>
      </c>
      <c r="C5844" s="580" t="str">
        <f t="shared" si="1"/>
        <v>FRENTE</v>
      </c>
      <c r="D5844" s="583" t="s">
        <v>8317</v>
      </c>
      <c r="E5844" s="585">
        <v>28.0</v>
      </c>
      <c r="H5844" s="580" t="str">
        <f t="shared" si="2"/>
        <v>INSERT INTO public.rack (ubicacion, pasillo, lado, almacen) VALUES('I2801F','5','FRENTE','Physical Locations/APT/Stock/Cedis I');</v>
      </c>
    </row>
    <row r="5845">
      <c r="A5845" s="584" t="s">
        <v>6171</v>
      </c>
      <c r="B5845" s="585">
        <v>5.0</v>
      </c>
      <c r="C5845" s="580" t="str">
        <f t="shared" si="1"/>
        <v>REVERSO</v>
      </c>
      <c r="D5845" s="583" t="s">
        <v>8317</v>
      </c>
      <c r="E5845" s="585">
        <v>28.0</v>
      </c>
      <c r="H5845" s="580" t="str">
        <f t="shared" si="2"/>
        <v>INSERT INTO public.rack (ubicacion, pasillo, lado, almacen) VALUES('I2801R','5','REVERSO','Physical Locations/APT/Stock/Cedis I');</v>
      </c>
    </row>
    <row r="5846">
      <c r="A5846" s="584" t="s">
        <v>6163</v>
      </c>
      <c r="B5846" s="585">
        <v>5.0</v>
      </c>
      <c r="C5846" s="580" t="str">
        <f t="shared" si="1"/>
        <v>FRENTE</v>
      </c>
      <c r="D5846" s="583" t="s">
        <v>8317</v>
      </c>
      <c r="E5846" s="585">
        <v>28.0</v>
      </c>
      <c r="H5846" s="580" t="str">
        <f t="shared" si="2"/>
        <v>INSERT INTO public.rack (ubicacion, pasillo, lado, almacen) VALUES('I2802F','5','FRENTE','Physical Locations/APT/Stock/Cedis I');</v>
      </c>
    </row>
    <row r="5847">
      <c r="A5847" s="584" t="s">
        <v>6154</v>
      </c>
      <c r="B5847" s="585">
        <v>5.0</v>
      </c>
      <c r="C5847" s="580" t="str">
        <f t="shared" si="1"/>
        <v>REVERSO</v>
      </c>
      <c r="D5847" s="583" t="s">
        <v>8317</v>
      </c>
      <c r="E5847" s="585">
        <v>28.0</v>
      </c>
      <c r="H5847" s="580" t="str">
        <f t="shared" si="2"/>
        <v>INSERT INTO public.rack (ubicacion, pasillo, lado, almacen) VALUES('I2802R','5','REVERSO','Physical Locations/APT/Stock/Cedis I');</v>
      </c>
    </row>
    <row r="5848">
      <c r="A5848" s="584" t="s">
        <v>6146</v>
      </c>
      <c r="B5848" s="585">
        <v>5.0</v>
      </c>
      <c r="C5848" s="580" t="str">
        <f t="shared" si="1"/>
        <v>FRENTE</v>
      </c>
      <c r="D5848" s="583" t="s">
        <v>8317</v>
      </c>
      <c r="E5848" s="585">
        <v>28.0</v>
      </c>
      <c r="H5848" s="580" t="str">
        <f t="shared" si="2"/>
        <v>INSERT INTO public.rack (ubicacion, pasillo, lado, almacen) VALUES('I2803F','5','FRENTE','Physical Locations/APT/Stock/Cedis I');</v>
      </c>
    </row>
    <row r="5849">
      <c r="A5849" s="584" t="s">
        <v>6137</v>
      </c>
      <c r="B5849" s="585">
        <v>5.0</v>
      </c>
      <c r="C5849" s="580" t="str">
        <f t="shared" si="1"/>
        <v>REVERSO</v>
      </c>
      <c r="D5849" s="583" t="s">
        <v>8317</v>
      </c>
      <c r="E5849" s="585">
        <v>28.0</v>
      </c>
      <c r="H5849" s="580" t="str">
        <f t="shared" si="2"/>
        <v>INSERT INTO public.rack (ubicacion, pasillo, lado, almacen) VALUES('I2803R','5','REVERSO','Physical Locations/APT/Stock/Cedis I');</v>
      </c>
    </row>
    <row r="5850">
      <c r="A5850" s="584" t="s">
        <v>6129</v>
      </c>
      <c r="B5850" s="585">
        <v>5.0</v>
      </c>
      <c r="C5850" s="580" t="str">
        <f t="shared" si="1"/>
        <v>FRENTE</v>
      </c>
      <c r="D5850" s="583" t="s">
        <v>8317</v>
      </c>
      <c r="E5850" s="585">
        <v>28.0</v>
      </c>
      <c r="H5850" s="580" t="str">
        <f t="shared" si="2"/>
        <v>INSERT INTO public.rack (ubicacion, pasillo, lado, almacen) VALUES('I2804F','5','FRENTE','Physical Locations/APT/Stock/Cedis I');</v>
      </c>
    </row>
    <row r="5851">
      <c r="A5851" s="584" t="s">
        <v>6120</v>
      </c>
      <c r="B5851" s="585">
        <v>5.0</v>
      </c>
      <c r="C5851" s="580" t="str">
        <f t="shared" si="1"/>
        <v>REVERSO</v>
      </c>
      <c r="D5851" s="583" t="s">
        <v>8317</v>
      </c>
      <c r="E5851" s="585">
        <v>28.0</v>
      </c>
      <c r="H5851" s="580" t="str">
        <f t="shared" si="2"/>
        <v>INSERT INTO public.rack (ubicacion, pasillo, lado, almacen) VALUES('I2804R','5','REVERSO','Physical Locations/APT/Stock/Cedis I');</v>
      </c>
    </row>
    <row r="5852">
      <c r="A5852" s="584" t="s">
        <v>6112</v>
      </c>
      <c r="B5852" s="585">
        <v>5.0</v>
      </c>
      <c r="C5852" s="580" t="str">
        <f t="shared" si="1"/>
        <v>FRENTE</v>
      </c>
      <c r="D5852" s="583" t="s">
        <v>8317</v>
      </c>
      <c r="E5852" s="585">
        <v>28.0</v>
      </c>
      <c r="H5852" s="580" t="str">
        <f t="shared" si="2"/>
        <v>INSERT INTO public.rack (ubicacion, pasillo, lado, almacen) VALUES('I2805F','5','FRENTE','Physical Locations/APT/Stock/Cedis I');</v>
      </c>
    </row>
    <row r="5853">
      <c r="A5853" s="584" t="s">
        <v>6103</v>
      </c>
      <c r="B5853" s="585">
        <v>5.0</v>
      </c>
      <c r="C5853" s="580" t="str">
        <f t="shared" si="1"/>
        <v>REVERSO</v>
      </c>
      <c r="D5853" s="583" t="s">
        <v>8317</v>
      </c>
      <c r="E5853" s="585">
        <v>28.0</v>
      </c>
      <c r="H5853" s="580" t="str">
        <f t="shared" si="2"/>
        <v>INSERT INTO public.rack (ubicacion, pasillo, lado, almacen) VALUES('I2805R','5','REVERSO','Physical Locations/APT/Stock/Cedis I');</v>
      </c>
    </row>
    <row r="5854">
      <c r="A5854" s="584" t="s">
        <v>6095</v>
      </c>
      <c r="B5854" s="585">
        <v>5.0</v>
      </c>
      <c r="C5854" s="580" t="str">
        <f t="shared" si="1"/>
        <v>FRENTE</v>
      </c>
      <c r="D5854" s="583" t="s">
        <v>8317</v>
      </c>
      <c r="E5854" s="585">
        <v>28.0</v>
      </c>
      <c r="H5854" s="580" t="str">
        <f t="shared" si="2"/>
        <v>INSERT INTO public.rack (ubicacion, pasillo, lado, almacen) VALUES('I2806F','5','FRENTE','Physical Locations/APT/Stock/Cedis I');</v>
      </c>
    </row>
    <row r="5855">
      <c r="A5855" s="584" t="s">
        <v>6086</v>
      </c>
      <c r="B5855" s="585">
        <v>5.0</v>
      </c>
      <c r="C5855" s="580" t="str">
        <f t="shared" si="1"/>
        <v>REVERSO</v>
      </c>
      <c r="D5855" s="583" t="s">
        <v>8317</v>
      </c>
      <c r="E5855" s="585">
        <v>28.0</v>
      </c>
      <c r="H5855" s="580" t="str">
        <f t="shared" si="2"/>
        <v>INSERT INTO public.rack (ubicacion, pasillo, lado, almacen) VALUES('I2806R','5','REVERSO','Physical Locations/APT/Stock/Cedis I');</v>
      </c>
    </row>
    <row r="5856">
      <c r="A5856" s="584" t="s">
        <v>6078</v>
      </c>
      <c r="B5856" s="585">
        <v>5.0</v>
      </c>
      <c r="C5856" s="580" t="str">
        <f t="shared" si="1"/>
        <v>FRENTE</v>
      </c>
      <c r="D5856" s="583" t="s">
        <v>8317</v>
      </c>
      <c r="E5856" s="585">
        <v>28.0</v>
      </c>
      <c r="H5856" s="580" t="str">
        <f t="shared" si="2"/>
        <v>INSERT INTO public.rack (ubicacion, pasillo, lado, almacen) VALUES('I2807F','5','FRENTE','Physical Locations/APT/Stock/Cedis I');</v>
      </c>
    </row>
    <row r="5857">
      <c r="A5857" s="584" t="s">
        <v>6069</v>
      </c>
      <c r="B5857" s="585">
        <v>5.0</v>
      </c>
      <c r="C5857" s="580" t="str">
        <f t="shared" si="1"/>
        <v>REVERSO</v>
      </c>
      <c r="D5857" s="583" t="s">
        <v>8317</v>
      </c>
      <c r="E5857" s="585">
        <v>28.0</v>
      </c>
      <c r="H5857" s="580" t="str">
        <f t="shared" si="2"/>
        <v>INSERT INTO public.rack (ubicacion, pasillo, lado, almacen) VALUES('I2807R','5','REVERSO','Physical Locations/APT/Stock/Cedis I');</v>
      </c>
    </row>
    <row r="5858">
      <c r="A5858" s="584" t="s">
        <v>6061</v>
      </c>
      <c r="B5858" s="585">
        <v>5.0</v>
      </c>
      <c r="C5858" s="580" t="str">
        <f t="shared" si="1"/>
        <v>FRENTE</v>
      </c>
      <c r="D5858" s="583" t="s">
        <v>8317</v>
      </c>
      <c r="E5858" s="585">
        <v>28.0</v>
      </c>
      <c r="H5858" s="580" t="str">
        <f t="shared" si="2"/>
        <v>INSERT INTO public.rack (ubicacion, pasillo, lado, almacen) VALUES('I2808F','5','FRENTE','Physical Locations/APT/Stock/Cedis I');</v>
      </c>
    </row>
    <row r="5859">
      <c r="A5859" s="584" t="s">
        <v>6052</v>
      </c>
      <c r="B5859" s="585">
        <v>5.0</v>
      </c>
      <c r="C5859" s="580" t="str">
        <f t="shared" si="1"/>
        <v>REVERSO</v>
      </c>
      <c r="D5859" s="583" t="s">
        <v>8317</v>
      </c>
      <c r="E5859" s="585">
        <v>28.0</v>
      </c>
      <c r="H5859" s="580" t="str">
        <f t="shared" si="2"/>
        <v>INSERT INTO public.rack (ubicacion, pasillo, lado, almacen) VALUES('I2808R','5','REVERSO','Physical Locations/APT/Stock/Cedis I');</v>
      </c>
    </row>
    <row r="5860">
      <c r="A5860" s="584" t="s">
        <v>6318</v>
      </c>
      <c r="B5860" s="585">
        <v>5.0</v>
      </c>
      <c r="C5860" s="580" t="str">
        <f t="shared" si="1"/>
        <v>FRENTE</v>
      </c>
      <c r="D5860" s="583" t="s">
        <v>8317</v>
      </c>
      <c r="E5860" s="585">
        <v>29.0</v>
      </c>
      <c r="H5860" s="580" t="str">
        <f t="shared" si="2"/>
        <v>INSERT INTO public.rack (ubicacion, pasillo, lado, almacen) VALUES('I2901F','5','FRENTE','Physical Locations/APT/Stock/Cedis I');</v>
      </c>
    </row>
    <row r="5861">
      <c r="A5861" s="584" t="s">
        <v>6309</v>
      </c>
      <c r="B5861" s="585">
        <v>5.0</v>
      </c>
      <c r="C5861" s="580" t="str">
        <f t="shared" si="1"/>
        <v>REVERSO</v>
      </c>
      <c r="D5861" s="583" t="s">
        <v>8317</v>
      </c>
      <c r="E5861" s="585">
        <v>29.0</v>
      </c>
      <c r="H5861" s="580" t="str">
        <f t="shared" si="2"/>
        <v>INSERT INTO public.rack (ubicacion, pasillo, lado, almacen) VALUES('I2901R','5','REVERSO','Physical Locations/APT/Stock/Cedis I');</v>
      </c>
    </row>
    <row r="5862">
      <c r="A5862" s="584" t="s">
        <v>6300</v>
      </c>
      <c r="B5862" s="585">
        <v>5.0</v>
      </c>
      <c r="C5862" s="580" t="str">
        <f t="shared" si="1"/>
        <v>FRENTE</v>
      </c>
      <c r="D5862" s="583" t="s">
        <v>8317</v>
      </c>
      <c r="E5862" s="585">
        <v>29.0</v>
      </c>
      <c r="H5862" s="580" t="str">
        <f t="shared" si="2"/>
        <v>INSERT INTO public.rack (ubicacion, pasillo, lado, almacen) VALUES('I2902F','5','FRENTE','Physical Locations/APT/Stock/Cedis I');</v>
      </c>
    </row>
    <row r="5863">
      <c r="A5863" s="584" t="s">
        <v>6292</v>
      </c>
      <c r="B5863" s="585">
        <v>5.0</v>
      </c>
      <c r="C5863" s="580" t="str">
        <f t="shared" si="1"/>
        <v>REVERSO</v>
      </c>
      <c r="D5863" s="583" t="s">
        <v>8317</v>
      </c>
      <c r="E5863" s="585">
        <v>29.0</v>
      </c>
      <c r="H5863" s="580" t="str">
        <f t="shared" si="2"/>
        <v>INSERT INTO public.rack (ubicacion, pasillo, lado, almacen) VALUES('I2902R','5','REVERSO','Physical Locations/APT/Stock/Cedis I');</v>
      </c>
    </row>
    <row r="5864">
      <c r="A5864" s="584" t="s">
        <v>6284</v>
      </c>
      <c r="B5864" s="585">
        <v>5.0</v>
      </c>
      <c r="C5864" s="580" t="str">
        <f t="shared" si="1"/>
        <v>FRENTE</v>
      </c>
      <c r="D5864" s="583" t="s">
        <v>8317</v>
      </c>
      <c r="E5864" s="585">
        <v>29.0</v>
      </c>
      <c r="H5864" s="580" t="str">
        <f t="shared" si="2"/>
        <v>INSERT INTO public.rack (ubicacion, pasillo, lado, almacen) VALUES('I2903F','5','FRENTE','Physical Locations/APT/Stock/Cedis I');</v>
      </c>
    </row>
    <row r="5865">
      <c r="A5865" s="584" t="s">
        <v>6276</v>
      </c>
      <c r="B5865" s="585">
        <v>5.0</v>
      </c>
      <c r="C5865" s="580" t="str">
        <f t="shared" si="1"/>
        <v>REVERSO</v>
      </c>
      <c r="D5865" s="583" t="s">
        <v>8317</v>
      </c>
      <c r="E5865" s="585">
        <v>29.0</v>
      </c>
      <c r="H5865" s="580" t="str">
        <f t="shared" si="2"/>
        <v>INSERT INTO public.rack (ubicacion, pasillo, lado, almacen) VALUES('I2903R','5','REVERSO','Physical Locations/APT/Stock/Cedis I');</v>
      </c>
    </row>
    <row r="5866">
      <c r="A5866" s="584" t="s">
        <v>6268</v>
      </c>
      <c r="B5866" s="585">
        <v>5.0</v>
      </c>
      <c r="C5866" s="580" t="str">
        <f t="shared" si="1"/>
        <v>FRENTE</v>
      </c>
      <c r="D5866" s="583" t="s">
        <v>8317</v>
      </c>
      <c r="E5866" s="585">
        <v>29.0</v>
      </c>
      <c r="H5866" s="580" t="str">
        <f t="shared" si="2"/>
        <v>INSERT INTO public.rack (ubicacion, pasillo, lado, almacen) VALUES('I2904F','5','FRENTE','Physical Locations/APT/Stock/Cedis I');</v>
      </c>
    </row>
    <row r="5867">
      <c r="A5867" s="584" t="s">
        <v>6260</v>
      </c>
      <c r="B5867" s="585">
        <v>5.0</v>
      </c>
      <c r="C5867" s="580" t="str">
        <f t="shared" si="1"/>
        <v>REVERSO</v>
      </c>
      <c r="D5867" s="583" t="s">
        <v>8317</v>
      </c>
      <c r="E5867" s="585">
        <v>29.0</v>
      </c>
      <c r="H5867" s="580" t="str">
        <f t="shared" si="2"/>
        <v>INSERT INTO public.rack (ubicacion, pasillo, lado, almacen) VALUES('I2904R','5','REVERSO','Physical Locations/APT/Stock/Cedis I');</v>
      </c>
    </row>
    <row r="5868">
      <c r="A5868" s="584" t="s">
        <v>6252</v>
      </c>
      <c r="B5868" s="585">
        <v>5.0</v>
      </c>
      <c r="C5868" s="580" t="str">
        <f t="shared" si="1"/>
        <v>FRENTE</v>
      </c>
      <c r="D5868" s="583" t="s">
        <v>8317</v>
      </c>
      <c r="E5868" s="585">
        <v>29.0</v>
      </c>
      <c r="H5868" s="580" t="str">
        <f t="shared" si="2"/>
        <v>INSERT INTO public.rack (ubicacion, pasillo, lado, almacen) VALUES('I2905F','5','FRENTE','Physical Locations/APT/Stock/Cedis I');</v>
      </c>
    </row>
    <row r="5869">
      <c r="A5869" s="584" t="s">
        <v>6243</v>
      </c>
      <c r="B5869" s="585">
        <v>5.0</v>
      </c>
      <c r="C5869" s="580" t="str">
        <f t="shared" si="1"/>
        <v>REVERSO</v>
      </c>
      <c r="D5869" s="583" t="s">
        <v>8317</v>
      </c>
      <c r="E5869" s="585">
        <v>29.0</v>
      </c>
      <c r="H5869" s="580" t="str">
        <f t="shared" si="2"/>
        <v>INSERT INTO public.rack (ubicacion, pasillo, lado, almacen) VALUES('I2905R','5','REVERSO','Physical Locations/APT/Stock/Cedis I');</v>
      </c>
    </row>
    <row r="5870">
      <c r="A5870" s="584" t="s">
        <v>6234</v>
      </c>
      <c r="B5870" s="585">
        <v>5.0</v>
      </c>
      <c r="C5870" s="580" t="str">
        <f t="shared" si="1"/>
        <v>FRENTE</v>
      </c>
      <c r="D5870" s="583" t="s">
        <v>8317</v>
      </c>
      <c r="E5870" s="585">
        <v>29.0</v>
      </c>
      <c r="H5870" s="580" t="str">
        <f t="shared" si="2"/>
        <v>INSERT INTO public.rack (ubicacion, pasillo, lado, almacen) VALUES('I2906F','5','FRENTE','Physical Locations/APT/Stock/Cedis I');</v>
      </c>
    </row>
    <row r="5871">
      <c r="A5871" s="584" t="s">
        <v>6225</v>
      </c>
      <c r="B5871" s="585">
        <v>5.0</v>
      </c>
      <c r="C5871" s="580" t="str">
        <f t="shared" si="1"/>
        <v>REVERSO</v>
      </c>
      <c r="D5871" s="583" t="s">
        <v>8317</v>
      </c>
      <c r="E5871" s="585">
        <v>29.0</v>
      </c>
      <c r="H5871" s="580" t="str">
        <f t="shared" si="2"/>
        <v>INSERT INTO public.rack (ubicacion, pasillo, lado, almacen) VALUES('I2906R','5','REVERSO','Physical Locations/APT/Stock/Cedis I');</v>
      </c>
    </row>
    <row r="5872">
      <c r="A5872" s="584" t="s">
        <v>6216</v>
      </c>
      <c r="B5872" s="585">
        <v>5.0</v>
      </c>
      <c r="C5872" s="580" t="str">
        <f t="shared" si="1"/>
        <v>FRENTE</v>
      </c>
      <c r="D5872" s="583" t="s">
        <v>8317</v>
      </c>
      <c r="E5872" s="585">
        <v>29.0</v>
      </c>
      <c r="H5872" s="580" t="str">
        <f t="shared" si="2"/>
        <v>INSERT INTO public.rack (ubicacion, pasillo, lado, almacen) VALUES('I2907F','5','FRENTE','Physical Locations/APT/Stock/Cedis I');</v>
      </c>
    </row>
    <row r="5873">
      <c r="A5873" s="584" t="s">
        <v>6207</v>
      </c>
      <c r="B5873" s="585">
        <v>5.0</v>
      </c>
      <c r="C5873" s="580" t="str">
        <f t="shared" si="1"/>
        <v>REVERSO</v>
      </c>
      <c r="D5873" s="583" t="s">
        <v>8317</v>
      </c>
      <c r="E5873" s="585">
        <v>29.0</v>
      </c>
      <c r="H5873" s="580" t="str">
        <f t="shared" si="2"/>
        <v>INSERT INTO public.rack (ubicacion, pasillo, lado, almacen) VALUES('I2907R','5','REVERSO','Physical Locations/APT/Stock/Cedis I');</v>
      </c>
    </row>
    <row r="5874">
      <c r="A5874" s="584" t="s">
        <v>6198</v>
      </c>
      <c r="B5874" s="585">
        <v>5.0</v>
      </c>
      <c r="C5874" s="580" t="str">
        <f t="shared" si="1"/>
        <v>FRENTE</v>
      </c>
      <c r="D5874" s="583" t="s">
        <v>8317</v>
      </c>
      <c r="E5874" s="585">
        <v>29.0</v>
      </c>
      <c r="H5874" s="580" t="str">
        <f t="shared" si="2"/>
        <v>INSERT INTO public.rack (ubicacion, pasillo, lado, almacen) VALUES('I2908F','5','FRENTE','Physical Locations/APT/Stock/Cedis I');</v>
      </c>
    </row>
    <row r="5875">
      <c r="A5875" s="584" t="s">
        <v>6189</v>
      </c>
      <c r="B5875" s="585">
        <v>5.0</v>
      </c>
      <c r="C5875" s="580" t="str">
        <f t="shared" si="1"/>
        <v>REVERSO</v>
      </c>
      <c r="D5875" s="583" t="s">
        <v>8317</v>
      </c>
      <c r="E5875" s="585">
        <v>29.0</v>
      </c>
      <c r="H5875" s="580" t="str">
        <f t="shared" si="2"/>
        <v>INSERT INTO public.rack (ubicacion, pasillo, lado, almacen) VALUES('I2908R','5','REVERSO','Physical Locations/APT/Stock/Cedis I');</v>
      </c>
    </row>
    <row r="5876">
      <c r="A5876" s="584" t="s">
        <v>6456</v>
      </c>
      <c r="B5876" s="585">
        <v>5.0</v>
      </c>
      <c r="C5876" s="580" t="str">
        <f t="shared" si="1"/>
        <v>FRENTE</v>
      </c>
      <c r="D5876" s="583" t="s">
        <v>8317</v>
      </c>
      <c r="E5876" s="585">
        <v>30.0</v>
      </c>
      <c r="H5876" s="580" t="str">
        <f t="shared" si="2"/>
        <v>INSERT INTO public.rack (ubicacion, pasillo, lado, almacen) VALUES('I3001F','5','FRENTE','Physical Locations/APT/Stock/Cedis I');</v>
      </c>
    </row>
    <row r="5877">
      <c r="A5877" s="584" t="s">
        <v>6447</v>
      </c>
      <c r="B5877" s="585">
        <v>5.0</v>
      </c>
      <c r="C5877" s="580" t="str">
        <f t="shared" si="1"/>
        <v>REVERSO</v>
      </c>
      <c r="D5877" s="583" t="s">
        <v>8317</v>
      </c>
      <c r="E5877" s="585">
        <v>30.0</v>
      </c>
      <c r="H5877" s="580" t="str">
        <f t="shared" si="2"/>
        <v>INSERT INTO public.rack (ubicacion, pasillo, lado, almacen) VALUES('I3001R','5','REVERSO','Physical Locations/APT/Stock/Cedis I');</v>
      </c>
    </row>
    <row r="5878">
      <c r="A5878" s="584" t="s">
        <v>6438</v>
      </c>
      <c r="B5878" s="585">
        <v>5.0</v>
      </c>
      <c r="C5878" s="580" t="str">
        <f t="shared" si="1"/>
        <v>FRENTE</v>
      </c>
      <c r="D5878" s="583" t="s">
        <v>8317</v>
      </c>
      <c r="E5878" s="585">
        <v>30.0</v>
      </c>
      <c r="H5878" s="580" t="str">
        <f t="shared" si="2"/>
        <v>INSERT INTO public.rack (ubicacion, pasillo, lado, almacen) VALUES('I3002F','5','FRENTE','Physical Locations/APT/Stock/Cedis I');</v>
      </c>
    </row>
    <row r="5879">
      <c r="A5879" s="584" t="s">
        <v>6429</v>
      </c>
      <c r="B5879" s="585">
        <v>5.0</v>
      </c>
      <c r="C5879" s="580" t="str">
        <f t="shared" si="1"/>
        <v>REVERSO</v>
      </c>
      <c r="D5879" s="583" t="s">
        <v>8317</v>
      </c>
      <c r="E5879" s="585">
        <v>30.0</v>
      </c>
      <c r="H5879" s="580" t="str">
        <f t="shared" si="2"/>
        <v>INSERT INTO public.rack (ubicacion, pasillo, lado, almacen) VALUES('I3002R','5','REVERSO','Physical Locations/APT/Stock/Cedis I');</v>
      </c>
    </row>
    <row r="5880">
      <c r="A5880" s="584" t="s">
        <v>6420</v>
      </c>
      <c r="B5880" s="585">
        <v>5.0</v>
      </c>
      <c r="C5880" s="580" t="str">
        <f t="shared" si="1"/>
        <v>FRENTE</v>
      </c>
      <c r="D5880" s="583" t="s">
        <v>8317</v>
      </c>
      <c r="E5880" s="585">
        <v>30.0</v>
      </c>
      <c r="H5880" s="580" t="str">
        <f t="shared" si="2"/>
        <v>INSERT INTO public.rack (ubicacion, pasillo, lado, almacen) VALUES('I3003F','5','FRENTE','Physical Locations/APT/Stock/Cedis I');</v>
      </c>
    </row>
    <row r="5881">
      <c r="A5881" s="584" t="s">
        <v>6412</v>
      </c>
      <c r="B5881" s="585">
        <v>5.0</v>
      </c>
      <c r="C5881" s="580" t="str">
        <f t="shared" si="1"/>
        <v>REVERSO</v>
      </c>
      <c r="D5881" s="583" t="s">
        <v>8317</v>
      </c>
      <c r="E5881" s="585">
        <v>30.0</v>
      </c>
      <c r="H5881" s="580" t="str">
        <f t="shared" si="2"/>
        <v>INSERT INTO public.rack (ubicacion, pasillo, lado, almacen) VALUES('I3003R','5','REVERSO','Physical Locations/APT/Stock/Cedis I');</v>
      </c>
    </row>
    <row r="5882">
      <c r="A5882" s="584" t="s">
        <v>6404</v>
      </c>
      <c r="B5882" s="585">
        <v>5.0</v>
      </c>
      <c r="C5882" s="580" t="str">
        <f t="shared" si="1"/>
        <v>FRENTE</v>
      </c>
      <c r="D5882" s="583" t="s">
        <v>8317</v>
      </c>
      <c r="E5882" s="585">
        <v>30.0</v>
      </c>
      <c r="H5882" s="580" t="str">
        <f t="shared" si="2"/>
        <v>INSERT INTO public.rack (ubicacion, pasillo, lado, almacen) VALUES('I3004F','5','FRENTE','Physical Locations/APT/Stock/Cedis I');</v>
      </c>
    </row>
    <row r="5883">
      <c r="A5883" s="584" t="s">
        <v>6396</v>
      </c>
      <c r="B5883" s="585">
        <v>5.0</v>
      </c>
      <c r="C5883" s="580" t="str">
        <f t="shared" si="1"/>
        <v>REVERSO</v>
      </c>
      <c r="D5883" s="583" t="s">
        <v>8317</v>
      </c>
      <c r="E5883" s="585">
        <v>30.0</v>
      </c>
      <c r="H5883" s="580" t="str">
        <f t="shared" si="2"/>
        <v>INSERT INTO public.rack (ubicacion, pasillo, lado, almacen) VALUES('I3004R','5','REVERSO','Physical Locations/APT/Stock/Cedis I');</v>
      </c>
    </row>
    <row r="5884">
      <c r="A5884" s="584" t="s">
        <v>6388</v>
      </c>
      <c r="B5884" s="585">
        <v>5.0</v>
      </c>
      <c r="C5884" s="580" t="str">
        <f t="shared" si="1"/>
        <v>FRENTE</v>
      </c>
      <c r="D5884" s="583" t="s">
        <v>8317</v>
      </c>
      <c r="E5884" s="585">
        <v>30.0</v>
      </c>
      <c r="H5884" s="580" t="str">
        <f t="shared" si="2"/>
        <v>INSERT INTO public.rack (ubicacion, pasillo, lado, almacen) VALUES('I3005F','5','FRENTE','Physical Locations/APT/Stock/Cedis I');</v>
      </c>
    </row>
    <row r="5885">
      <c r="A5885" s="584" t="s">
        <v>6380</v>
      </c>
      <c r="B5885" s="585">
        <v>5.0</v>
      </c>
      <c r="C5885" s="580" t="str">
        <f t="shared" si="1"/>
        <v>REVERSO</v>
      </c>
      <c r="D5885" s="583" t="s">
        <v>8317</v>
      </c>
      <c r="E5885" s="585">
        <v>30.0</v>
      </c>
      <c r="H5885" s="580" t="str">
        <f t="shared" si="2"/>
        <v>INSERT INTO public.rack (ubicacion, pasillo, lado, almacen) VALUES('I3005R','5','REVERSO','Physical Locations/APT/Stock/Cedis I');</v>
      </c>
    </row>
    <row r="5886">
      <c r="A5886" s="584" t="s">
        <v>6372</v>
      </c>
      <c r="B5886" s="585">
        <v>5.0</v>
      </c>
      <c r="C5886" s="580" t="str">
        <f t="shared" si="1"/>
        <v>FRENTE</v>
      </c>
      <c r="D5886" s="583" t="s">
        <v>8317</v>
      </c>
      <c r="E5886" s="585">
        <v>30.0</v>
      </c>
      <c r="H5886" s="580" t="str">
        <f t="shared" si="2"/>
        <v>INSERT INTO public.rack (ubicacion, pasillo, lado, almacen) VALUES('I3006F','5','FRENTE','Physical Locations/APT/Stock/Cedis I');</v>
      </c>
    </row>
    <row r="5887">
      <c r="A5887" s="584" t="s">
        <v>6363</v>
      </c>
      <c r="B5887" s="585">
        <v>5.0</v>
      </c>
      <c r="C5887" s="580" t="str">
        <f t="shared" si="1"/>
        <v>REVERSO</v>
      </c>
      <c r="D5887" s="583" t="s">
        <v>8317</v>
      </c>
      <c r="E5887" s="585">
        <v>30.0</v>
      </c>
      <c r="H5887" s="580" t="str">
        <f t="shared" si="2"/>
        <v>INSERT INTO public.rack (ubicacion, pasillo, lado, almacen) VALUES('I3006R','5','REVERSO','Physical Locations/APT/Stock/Cedis I');</v>
      </c>
    </row>
    <row r="5888">
      <c r="A5888" s="584" t="s">
        <v>6354</v>
      </c>
      <c r="B5888" s="585">
        <v>5.0</v>
      </c>
      <c r="C5888" s="580" t="str">
        <f t="shared" si="1"/>
        <v>FRENTE</v>
      </c>
      <c r="D5888" s="583" t="s">
        <v>8317</v>
      </c>
      <c r="E5888" s="585">
        <v>30.0</v>
      </c>
      <c r="H5888" s="580" t="str">
        <f t="shared" si="2"/>
        <v>INSERT INTO public.rack (ubicacion, pasillo, lado, almacen) VALUES('I3007F','5','FRENTE','Physical Locations/APT/Stock/Cedis I');</v>
      </c>
    </row>
    <row r="5889">
      <c r="A5889" s="584" t="s">
        <v>6345</v>
      </c>
      <c r="B5889" s="585">
        <v>5.0</v>
      </c>
      <c r="C5889" s="580" t="str">
        <f t="shared" si="1"/>
        <v>REVERSO</v>
      </c>
      <c r="D5889" s="583" t="s">
        <v>8317</v>
      </c>
      <c r="E5889" s="585">
        <v>30.0</v>
      </c>
      <c r="H5889" s="580" t="str">
        <f t="shared" si="2"/>
        <v>INSERT INTO public.rack (ubicacion, pasillo, lado, almacen) VALUES('I3007R','5','REVERSO','Physical Locations/APT/Stock/Cedis I');</v>
      </c>
    </row>
    <row r="5890">
      <c r="A5890" s="584" t="s">
        <v>6336</v>
      </c>
      <c r="B5890" s="585">
        <v>5.0</v>
      </c>
      <c r="C5890" s="580" t="str">
        <f t="shared" si="1"/>
        <v>FRENTE</v>
      </c>
      <c r="D5890" s="583" t="s">
        <v>8317</v>
      </c>
      <c r="E5890" s="585">
        <v>30.0</v>
      </c>
      <c r="H5890" s="580" t="str">
        <f t="shared" si="2"/>
        <v>INSERT INTO public.rack (ubicacion, pasillo, lado, almacen) VALUES('I3008F','5','FRENTE','Physical Locations/APT/Stock/Cedis I');</v>
      </c>
    </row>
    <row r="5891">
      <c r="A5891" s="584" t="s">
        <v>6327</v>
      </c>
      <c r="B5891" s="585">
        <v>5.0</v>
      </c>
      <c r="C5891" s="580" t="str">
        <f t="shared" si="1"/>
        <v>REVERSO</v>
      </c>
      <c r="D5891" s="583" t="s">
        <v>8317</v>
      </c>
      <c r="E5891" s="585">
        <v>30.0</v>
      </c>
      <c r="H5891" s="580" t="str">
        <f t="shared" si="2"/>
        <v>INSERT INTO public.rack (ubicacion, pasillo, lado, almacen) VALUES('I3008R','5','REVERSO','Physical Locations/APT/Stock/Cedis I');</v>
      </c>
    </row>
    <row r="5892">
      <c r="A5892" s="584" t="s">
        <v>6600</v>
      </c>
      <c r="B5892" s="585">
        <v>5.0</v>
      </c>
      <c r="C5892" s="580" t="str">
        <f t="shared" si="1"/>
        <v>FRENTE</v>
      </c>
      <c r="D5892" s="583" t="s">
        <v>8317</v>
      </c>
      <c r="E5892" s="585">
        <v>31.0</v>
      </c>
      <c r="H5892" s="580" t="str">
        <f t="shared" si="2"/>
        <v>INSERT INTO public.rack (ubicacion, pasillo, lado, almacen) VALUES('I3101F','5','FRENTE','Physical Locations/APT/Stock/Cedis I');</v>
      </c>
    </row>
    <row r="5893">
      <c r="A5893" s="584" t="s">
        <v>6591</v>
      </c>
      <c r="B5893" s="585">
        <v>5.0</v>
      </c>
      <c r="C5893" s="580" t="str">
        <f t="shared" si="1"/>
        <v>REVERSO</v>
      </c>
      <c r="D5893" s="583" t="s">
        <v>8317</v>
      </c>
      <c r="E5893" s="585">
        <v>31.0</v>
      </c>
      <c r="H5893" s="580" t="str">
        <f t="shared" si="2"/>
        <v>INSERT INTO public.rack (ubicacion, pasillo, lado, almacen) VALUES('I3101R','5','REVERSO','Physical Locations/APT/Stock/Cedis I');</v>
      </c>
    </row>
    <row r="5894">
      <c r="A5894" s="584" t="s">
        <v>6582</v>
      </c>
      <c r="B5894" s="585">
        <v>5.0</v>
      </c>
      <c r="C5894" s="580" t="str">
        <f t="shared" si="1"/>
        <v>FRENTE</v>
      </c>
      <c r="D5894" s="583" t="s">
        <v>8317</v>
      </c>
      <c r="E5894" s="585">
        <v>31.0</v>
      </c>
      <c r="H5894" s="580" t="str">
        <f t="shared" si="2"/>
        <v>INSERT INTO public.rack (ubicacion, pasillo, lado, almacen) VALUES('I3102F','5','FRENTE','Physical Locations/APT/Stock/Cedis I');</v>
      </c>
    </row>
    <row r="5895">
      <c r="A5895" s="584" t="s">
        <v>6573</v>
      </c>
      <c r="B5895" s="585">
        <v>5.0</v>
      </c>
      <c r="C5895" s="580" t="str">
        <f t="shared" si="1"/>
        <v>REVERSO</v>
      </c>
      <c r="D5895" s="583" t="s">
        <v>8317</v>
      </c>
      <c r="E5895" s="585">
        <v>31.0</v>
      </c>
      <c r="H5895" s="580" t="str">
        <f t="shared" si="2"/>
        <v>INSERT INTO public.rack (ubicacion, pasillo, lado, almacen) VALUES('I3102R','5','REVERSO','Physical Locations/APT/Stock/Cedis I');</v>
      </c>
    </row>
    <row r="5896">
      <c r="A5896" s="584" t="s">
        <v>6564</v>
      </c>
      <c r="B5896" s="585">
        <v>5.0</v>
      </c>
      <c r="C5896" s="580" t="str">
        <f t="shared" si="1"/>
        <v>FRENTE</v>
      </c>
      <c r="D5896" s="583" t="s">
        <v>8317</v>
      </c>
      <c r="E5896" s="585">
        <v>31.0</v>
      </c>
      <c r="H5896" s="580" t="str">
        <f t="shared" si="2"/>
        <v>INSERT INTO public.rack (ubicacion, pasillo, lado, almacen) VALUES('I3103F','5','FRENTE','Physical Locations/APT/Stock/Cedis I');</v>
      </c>
    </row>
    <row r="5897">
      <c r="A5897" s="584" t="s">
        <v>6555</v>
      </c>
      <c r="B5897" s="585">
        <v>5.0</v>
      </c>
      <c r="C5897" s="580" t="str">
        <f t="shared" si="1"/>
        <v>REVERSO</v>
      </c>
      <c r="D5897" s="583" t="s">
        <v>8317</v>
      </c>
      <c r="E5897" s="585">
        <v>31.0</v>
      </c>
      <c r="H5897" s="580" t="str">
        <f t="shared" si="2"/>
        <v>INSERT INTO public.rack (ubicacion, pasillo, lado, almacen) VALUES('I3103R','5','REVERSO','Physical Locations/APT/Stock/Cedis I');</v>
      </c>
    </row>
    <row r="5898">
      <c r="A5898" s="584" t="s">
        <v>6546</v>
      </c>
      <c r="B5898" s="585">
        <v>5.0</v>
      </c>
      <c r="C5898" s="580" t="str">
        <f t="shared" si="1"/>
        <v>FRENTE</v>
      </c>
      <c r="D5898" s="583" t="s">
        <v>8317</v>
      </c>
      <c r="E5898" s="585">
        <v>31.0</v>
      </c>
      <c r="H5898" s="580" t="str">
        <f t="shared" si="2"/>
        <v>INSERT INTO public.rack (ubicacion, pasillo, lado, almacen) VALUES('I3104F','5','FRENTE','Physical Locations/APT/Stock/Cedis I');</v>
      </c>
    </row>
    <row r="5899">
      <c r="A5899" s="584" t="s">
        <v>6537</v>
      </c>
      <c r="B5899" s="585">
        <v>5.0</v>
      </c>
      <c r="C5899" s="580" t="str">
        <f t="shared" si="1"/>
        <v>REVERSO</v>
      </c>
      <c r="D5899" s="583" t="s">
        <v>8317</v>
      </c>
      <c r="E5899" s="585">
        <v>31.0</v>
      </c>
      <c r="H5899" s="580" t="str">
        <f t="shared" si="2"/>
        <v>INSERT INTO public.rack (ubicacion, pasillo, lado, almacen) VALUES('I3104R','5','REVERSO','Physical Locations/APT/Stock/Cedis I');</v>
      </c>
    </row>
    <row r="5900">
      <c r="A5900" s="584" t="s">
        <v>6528</v>
      </c>
      <c r="B5900" s="585">
        <v>5.0</v>
      </c>
      <c r="C5900" s="580" t="str">
        <f t="shared" si="1"/>
        <v>FRENTE</v>
      </c>
      <c r="D5900" s="583" t="s">
        <v>8317</v>
      </c>
      <c r="E5900" s="585">
        <v>31.0</v>
      </c>
      <c r="H5900" s="580" t="str">
        <f t="shared" si="2"/>
        <v>INSERT INTO public.rack (ubicacion, pasillo, lado, almacen) VALUES('I3105F','5','FRENTE','Physical Locations/APT/Stock/Cedis I');</v>
      </c>
    </row>
    <row r="5901">
      <c r="A5901" s="584" t="s">
        <v>6519</v>
      </c>
      <c r="B5901" s="585">
        <v>5.0</v>
      </c>
      <c r="C5901" s="580" t="str">
        <f t="shared" si="1"/>
        <v>REVERSO</v>
      </c>
      <c r="D5901" s="583" t="s">
        <v>8317</v>
      </c>
      <c r="E5901" s="585">
        <v>31.0</v>
      </c>
      <c r="H5901" s="580" t="str">
        <f t="shared" si="2"/>
        <v>INSERT INTO public.rack (ubicacion, pasillo, lado, almacen) VALUES('I3105R','5','REVERSO','Physical Locations/APT/Stock/Cedis I');</v>
      </c>
    </row>
    <row r="5902">
      <c r="A5902" s="584" t="s">
        <v>6510</v>
      </c>
      <c r="B5902" s="585">
        <v>5.0</v>
      </c>
      <c r="C5902" s="580" t="str">
        <f t="shared" si="1"/>
        <v>FRENTE</v>
      </c>
      <c r="D5902" s="583" t="s">
        <v>8317</v>
      </c>
      <c r="E5902" s="585">
        <v>31.0</v>
      </c>
      <c r="H5902" s="580" t="str">
        <f t="shared" si="2"/>
        <v>INSERT INTO public.rack (ubicacion, pasillo, lado, almacen) VALUES('I3106F','5','FRENTE','Physical Locations/APT/Stock/Cedis I');</v>
      </c>
    </row>
    <row r="5903">
      <c r="A5903" s="584" t="s">
        <v>6501</v>
      </c>
      <c r="B5903" s="585">
        <v>5.0</v>
      </c>
      <c r="C5903" s="580" t="str">
        <f t="shared" si="1"/>
        <v>REVERSO</v>
      </c>
      <c r="D5903" s="583" t="s">
        <v>8317</v>
      </c>
      <c r="E5903" s="585">
        <v>31.0</v>
      </c>
      <c r="H5903" s="580" t="str">
        <f t="shared" si="2"/>
        <v>INSERT INTO public.rack (ubicacion, pasillo, lado, almacen) VALUES('I3106R','5','REVERSO','Physical Locations/APT/Stock/Cedis I');</v>
      </c>
    </row>
    <row r="5904">
      <c r="A5904" s="584" t="s">
        <v>6492</v>
      </c>
      <c r="B5904" s="585">
        <v>5.0</v>
      </c>
      <c r="C5904" s="580" t="str">
        <f t="shared" si="1"/>
        <v>FRENTE</v>
      </c>
      <c r="D5904" s="583" t="s">
        <v>8317</v>
      </c>
      <c r="E5904" s="585">
        <v>31.0</v>
      </c>
      <c r="H5904" s="580" t="str">
        <f t="shared" si="2"/>
        <v>INSERT INTO public.rack (ubicacion, pasillo, lado, almacen) VALUES('I3107F','5','FRENTE','Physical Locations/APT/Stock/Cedis I');</v>
      </c>
    </row>
    <row r="5905">
      <c r="A5905" s="584" t="s">
        <v>6483</v>
      </c>
      <c r="B5905" s="585">
        <v>5.0</v>
      </c>
      <c r="C5905" s="580" t="str">
        <f t="shared" si="1"/>
        <v>REVERSO</v>
      </c>
      <c r="D5905" s="583" t="s">
        <v>8317</v>
      </c>
      <c r="E5905" s="585">
        <v>31.0</v>
      </c>
      <c r="H5905" s="580" t="str">
        <f t="shared" si="2"/>
        <v>INSERT INTO public.rack (ubicacion, pasillo, lado, almacen) VALUES('I3107R','5','REVERSO','Physical Locations/APT/Stock/Cedis I');</v>
      </c>
    </row>
    <row r="5906">
      <c r="A5906" s="584" t="s">
        <v>6474</v>
      </c>
      <c r="B5906" s="585">
        <v>5.0</v>
      </c>
      <c r="C5906" s="580" t="str">
        <f t="shared" si="1"/>
        <v>FRENTE</v>
      </c>
      <c r="D5906" s="583" t="s">
        <v>8317</v>
      </c>
      <c r="E5906" s="585">
        <v>31.0</v>
      </c>
      <c r="H5906" s="580" t="str">
        <f t="shared" si="2"/>
        <v>INSERT INTO public.rack (ubicacion, pasillo, lado, almacen) VALUES('I3108F','5','FRENTE','Physical Locations/APT/Stock/Cedis I');</v>
      </c>
    </row>
    <row r="5907">
      <c r="A5907" s="584" t="s">
        <v>6465</v>
      </c>
      <c r="B5907" s="585">
        <v>5.0</v>
      </c>
      <c r="C5907" s="580" t="str">
        <f t="shared" si="1"/>
        <v>REVERSO</v>
      </c>
      <c r="D5907" s="583" t="s">
        <v>8317</v>
      </c>
      <c r="E5907" s="585">
        <v>31.0</v>
      </c>
      <c r="H5907" s="580" t="str">
        <f t="shared" si="2"/>
        <v>INSERT INTO public.rack (ubicacion, pasillo, lado, almacen) VALUES('I3108R','5','REVERSO','Physical Locations/APT/Stock/Cedis I');</v>
      </c>
    </row>
    <row r="5908">
      <c r="A5908" s="584" t="s">
        <v>6738</v>
      </c>
      <c r="B5908" s="585">
        <v>5.0</v>
      </c>
      <c r="C5908" s="580" t="str">
        <f t="shared" si="1"/>
        <v>FRENTE</v>
      </c>
      <c r="D5908" s="583" t="s">
        <v>8317</v>
      </c>
      <c r="E5908" s="585">
        <v>32.0</v>
      </c>
      <c r="H5908" s="580" t="str">
        <f t="shared" si="2"/>
        <v>INSERT INTO public.rack (ubicacion, pasillo, lado, almacen) VALUES('I3201F','5','FRENTE','Physical Locations/APT/Stock/Cedis I');</v>
      </c>
    </row>
    <row r="5909">
      <c r="A5909" s="584" t="s">
        <v>6729</v>
      </c>
      <c r="B5909" s="585">
        <v>5.0</v>
      </c>
      <c r="C5909" s="580" t="str">
        <f t="shared" si="1"/>
        <v>REVERSO</v>
      </c>
      <c r="D5909" s="583" t="s">
        <v>8317</v>
      </c>
      <c r="E5909" s="585">
        <v>32.0</v>
      </c>
      <c r="H5909" s="580" t="str">
        <f t="shared" si="2"/>
        <v>INSERT INTO public.rack (ubicacion, pasillo, lado, almacen) VALUES('I3201R','5','REVERSO','Physical Locations/APT/Stock/Cedis I');</v>
      </c>
    </row>
    <row r="5910">
      <c r="A5910" s="584" t="s">
        <v>6720</v>
      </c>
      <c r="B5910" s="585">
        <v>5.0</v>
      </c>
      <c r="C5910" s="580" t="str">
        <f t="shared" si="1"/>
        <v>FRENTE</v>
      </c>
      <c r="D5910" s="583" t="s">
        <v>8317</v>
      </c>
      <c r="E5910" s="585">
        <v>32.0</v>
      </c>
      <c r="H5910" s="580" t="str">
        <f t="shared" si="2"/>
        <v>INSERT INTO public.rack (ubicacion, pasillo, lado, almacen) VALUES('I3202F','5','FRENTE','Physical Locations/APT/Stock/Cedis I');</v>
      </c>
    </row>
    <row r="5911">
      <c r="A5911" s="584" t="s">
        <v>6711</v>
      </c>
      <c r="B5911" s="585">
        <v>5.0</v>
      </c>
      <c r="C5911" s="580" t="str">
        <f t="shared" si="1"/>
        <v>REVERSO</v>
      </c>
      <c r="D5911" s="583" t="s">
        <v>8317</v>
      </c>
      <c r="E5911" s="585">
        <v>32.0</v>
      </c>
      <c r="H5911" s="580" t="str">
        <f t="shared" si="2"/>
        <v>INSERT INTO public.rack (ubicacion, pasillo, lado, almacen) VALUES('I3202R','5','REVERSO','Physical Locations/APT/Stock/Cedis I');</v>
      </c>
    </row>
    <row r="5912">
      <c r="A5912" s="584" t="s">
        <v>6702</v>
      </c>
      <c r="B5912" s="585">
        <v>5.0</v>
      </c>
      <c r="C5912" s="580" t="str">
        <f t="shared" si="1"/>
        <v>FRENTE</v>
      </c>
      <c r="D5912" s="583" t="s">
        <v>8317</v>
      </c>
      <c r="E5912" s="585">
        <v>32.0</v>
      </c>
      <c r="H5912" s="580" t="str">
        <f t="shared" si="2"/>
        <v>INSERT INTO public.rack (ubicacion, pasillo, lado, almacen) VALUES('I3203F','5','FRENTE','Physical Locations/APT/Stock/Cedis I');</v>
      </c>
    </row>
    <row r="5913">
      <c r="A5913" s="584" t="s">
        <v>6694</v>
      </c>
      <c r="B5913" s="585">
        <v>5.0</v>
      </c>
      <c r="C5913" s="580" t="str">
        <f t="shared" si="1"/>
        <v>REVERSO</v>
      </c>
      <c r="D5913" s="583" t="s">
        <v>8317</v>
      </c>
      <c r="E5913" s="585">
        <v>32.0</v>
      </c>
      <c r="H5913" s="580" t="str">
        <f t="shared" si="2"/>
        <v>INSERT INTO public.rack (ubicacion, pasillo, lado, almacen) VALUES('I3203R','5','REVERSO','Physical Locations/APT/Stock/Cedis I');</v>
      </c>
    </row>
    <row r="5914">
      <c r="A5914" s="584" t="s">
        <v>6686</v>
      </c>
      <c r="B5914" s="585">
        <v>5.0</v>
      </c>
      <c r="C5914" s="580" t="str">
        <f t="shared" si="1"/>
        <v>FRENTE</v>
      </c>
      <c r="D5914" s="583" t="s">
        <v>8317</v>
      </c>
      <c r="E5914" s="585">
        <v>32.0</v>
      </c>
      <c r="H5914" s="580" t="str">
        <f t="shared" si="2"/>
        <v>INSERT INTO public.rack (ubicacion, pasillo, lado, almacen) VALUES('I3204F','5','FRENTE','Physical Locations/APT/Stock/Cedis I');</v>
      </c>
    </row>
    <row r="5915">
      <c r="A5915" s="584" t="s">
        <v>6678</v>
      </c>
      <c r="B5915" s="585">
        <v>5.0</v>
      </c>
      <c r="C5915" s="580" t="str">
        <f t="shared" si="1"/>
        <v>REVERSO</v>
      </c>
      <c r="D5915" s="583" t="s">
        <v>8317</v>
      </c>
      <c r="E5915" s="585">
        <v>32.0</v>
      </c>
      <c r="H5915" s="580" t="str">
        <f t="shared" si="2"/>
        <v>INSERT INTO public.rack (ubicacion, pasillo, lado, almacen) VALUES('I3204R','5','REVERSO','Physical Locations/APT/Stock/Cedis I');</v>
      </c>
    </row>
    <row r="5916">
      <c r="A5916" s="584" t="s">
        <v>6670</v>
      </c>
      <c r="B5916" s="585">
        <v>5.0</v>
      </c>
      <c r="C5916" s="580" t="str">
        <f t="shared" si="1"/>
        <v>FRENTE</v>
      </c>
      <c r="D5916" s="583" t="s">
        <v>8317</v>
      </c>
      <c r="E5916" s="585">
        <v>32.0</v>
      </c>
      <c r="H5916" s="580" t="str">
        <f t="shared" si="2"/>
        <v>INSERT INTO public.rack (ubicacion, pasillo, lado, almacen) VALUES('I3205F','5','FRENTE','Physical Locations/APT/Stock/Cedis I');</v>
      </c>
    </row>
    <row r="5917">
      <c r="A5917" s="584" t="s">
        <v>6662</v>
      </c>
      <c r="B5917" s="585">
        <v>5.0</v>
      </c>
      <c r="C5917" s="580" t="str">
        <f t="shared" si="1"/>
        <v>REVERSO</v>
      </c>
      <c r="D5917" s="583" t="s">
        <v>8317</v>
      </c>
      <c r="E5917" s="585">
        <v>32.0</v>
      </c>
      <c r="H5917" s="580" t="str">
        <f t="shared" si="2"/>
        <v>INSERT INTO public.rack (ubicacion, pasillo, lado, almacen) VALUES('I3205R','5','REVERSO','Physical Locations/APT/Stock/Cedis I');</v>
      </c>
    </row>
    <row r="5918">
      <c r="A5918" s="584" t="s">
        <v>6654</v>
      </c>
      <c r="B5918" s="585">
        <v>5.0</v>
      </c>
      <c r="C5918" s="580" t="str">
        <f t="shared" si="1"/>
        <v>FRENTE</v>
      </c>
      <c r="D5918" s="583" t="s">
        <v>8317</v>
      </c>
      <c r="E5918" s="585">
        <v>32.0</v>
      </c>
      <c r="H5918" s="580" t="str">
        <f t="shared" si="2"/>
        <v>INSERT INTO public.rack (ubicacion, pasillo, lado, almacen) VALUES('I3206F','5','FRENTE','Physical Locations/APT/Stock/Cedis I');</v>
      </c>
    </row>
    <row r="5919">
      <c r="A5919" s="584" t="s">
        <v>6645</v>
      </c>
      <c r="B5919" s="585">
        <v>5.0</v>
      </c>
      <c r="C5919" s="580" t="str">
        <f t="shared" si="1"/>
        <v>REVERSO</v>
      </c>
      <c r="D5919" s="583" t="s">
        <v>8317</v>
      </c>
      <c r="E5919" s="585">
        <v>32.0</v>
      </c>
      <c r="H5919" s="580" t="str">
        <f t="shared" si="2"/>
        <v>INSERT INTO public.rack (ubicacion, pasillo, lado, almacen) VALUES('I3206R','5','REVERSO','Physical Locations/APT/Stock/Cedis I');</v>
      </c>
    </row>
    <row r="5920">
      <c r="A5920" s="584" t="s">
        <v>6636</v>
      </c>
      <c r="B5920" s="585">
        <v>5.0</v>
      </c>
      <c r="C5920" s="580" t="str">
        <f t="shared" si="1"/>
        <v>FRENTE</v>
      </c>
      <c r="D5920" s="583" t="s">
        <v>8317</v>
      </c>
      <c r="E5920" s="585">
        <v>32.0</v>
      </c>
      <c r="H5920" s="580" t="str">
        <f t="shared" si="2"/>
        <v>INSERT INTO public.rack (ubicacion, pasillo, lado, almacen) VALUES('I3207F','5','FRENTE','Physical Locations/APT/Stock/Cedis I');</v>
      </c>
    </row>
    <row r="5921">
      <c r="A5921" s="584" t="s">
        <v>6627</v>
      </c>
      <c r="B5921" s="585">
        <v>5.0</v>
      </c>
      <c r="C5921" s="580" t="str">
        <f t="shared" si="1"/>
        <v>REVERSO</v>
      </c>
      <c r="D5921" s="583" t="s">
        <v>8317</v>
      </c>
      <c r="E5921" s="585">
        <v>32.0</v>
      </c>
      <c r="H5921" s="580" t="str">
        <f t="shared" si="2"/>
        <v>INSERT INTO public.rack (ubicacion, pasillo, lado, almacen) VALUES('I3207R','5','REVERSO','Physical Locations/APT/Stock/Cedis I');</v>
      </c>
    </row>
    <row r="5922">
      <c r="A5922" s="584" t="s">
        <v>6618</v>
      </c>
      <c r="B5922" s="585">
        <v>5.0</v>
      </c>
      <c r="C5922" s="580" t="str">
        <f t="shared" si="1"/>
        <v>FRENTE</v>
      </c>
      <c r="D5922" s="583" t="s">
        <v>8317</v>
      </c>
      <c r="E5922" s="585">
        <v>32.0</v>
      </c>
      <c r="H5922" s="580" t="str">
        <f t="shared" si="2"/>
        <v>INSERT INTO public.rack (ubicacion, pasillo, lado, almacen) VALUES('I3208F','5','FRENTE','Physical Locations/APT/Stock/Cedis I');</v>
      </c>
    </row>
    <row r="5923">
      <c r="A5923" s="584" t="s">
        <v>6609</v>
      </c>
      <c r="B5923" s="585">
        <v>5.0</v>
      </c>
      <c r="C5923" s="580" t="str">
        <f t="shared" si="1"/>
        <v>REVERSO</v>
      </c>
      <c r="D5923" s="583" t="s">
        <v>8317</v>
      </c>
      <c r="E5923" s="585">
        <v>32.0</v>
      </c>
      <c r="H5923" s="580" t="str">
        <f t="shared" si="2"/>
        <v>INSERT INTO public.rack (ubicacion, pasillo, lado, almacen) VALUES('I3208R','5','REVERSO','Physical Locations/APT/Stock/Cedis I');</v>
      </c>
    </row>
    <row r="5924">
      <c r="A5924" s="584" t="s">
        <v>382</v>
      </c>
      <c r="B5924" s="585">
        <v>6.0</v>
      </c>
      <c r="C5924" s="580" t="str">
        <f t="shared" si="1"/>
        <v>FRENTE</v>
      </c>
      <c r="D5924" s="583" t="s">
        <v>8317</v>
      </c>
      <c r="E5924" s="585">
        <v>1.0</v>
      </c>
      <c r="H5924" s="580" t="str">
        <f t="shared" si="2"/>
        <v>INSERT INTO public.rack (ubicacion, pasillo, lado, almacen) VALUES('J0101F','6','FRENTE','Physical Locations/APT/Stock/Cedis I');</v>
      </c>
    </row>
    <row r="5925">
      <c r="A5925" s="584" t="s">
        <v>365</v>
      </c>
      <c r="B5925" s="585">
        <v>6.0</v>
      </c>
      <c r="C5925" s="580" t="str">
        <f t="shared" si="1"/>
        <v>REVERSO</v>
      </c>
      <c r="D5925" s="583" t="s">
        <v>8317</v>
      </c>
      <c r="E5925" s="585">
        <v>1.0</v>
      </c>
      <c r="H5925" s="580" t="str">
        <f t="shared" si="2"/>
        <v>INSERT INTO public.rack (ubicacion, pasillo, lado, almacen) VALUES('J0101R','6','REVERSO','Physical Locations/APT/Stock/Cedis I');</v>
      </c>
    </row>
    <row r="5926">
      <c r="A5926" s="584" t="s">
        <v>349</v>
      </c>
      <c r="B5926" s="585">
        <v>6.0</v>
      </c>
      <c r="C5926" s="580" t="str">
        <f t="shared" si="1"/>
        <v>FRENTE</v>
      </c>
      <c r="D5926" s="583" t="s">
        <v>8317</v>
      </c>
      <c r="E5926" s="585">
        <v>1.0</v>
      </c>
      <c r="H5926" s="580" t="str">
        <f t="shared" si="2"/>
        <v>INSERT INTO public.rack (ubicacion, pasillo, lado, almacen) VALUES('J0102F','6','FRENTE','Physical Locations/APT/Stock/Cedis I');</v>
      </c>
    </row>
    <row r="5927">
      <c r="A5927" s="584" t="s">
        <v>332</v>
      </c>
      <c r="B5927" s="585">
        <v>6.0</v>
      </c>
      <c r="C5927" s="580" t="str">
        <f t="shared" si="1"/>
        <v>REVERSO</v>
      </c>
      <c r="D5927" s="583" t="s">
        <v>8317</v>
      </c>
      <c r="E5927" s="585">
        <v>1.0</v>
      </c>
      <c r="H5927" s="580" t="str">
        <f t="shared" si="2"/>
        <v>INSERT INTO public.rack (ubicacion, pasillo, lado, almacen) VALUES('J0102R','6','REVERSO','Physical Locations/APT/Stock/Cedis I');</v>
      </c>
    </row>
    <row r="5928">
      <c r="A5928" s="584" t="s">
        <v>316</v>
      </c>
      <c r="B5928" s="585">
        <v>6.0</v>
      </c>
      <c r="C5928" s="580" t="str">
        <f t="shared" si="1"/>
        <v>FRENTE</v>
      </c>
      <c r="D5928" s="583" t="s">
        <v>8317</v>
      </c>
      <c r="E5928" s="585">
        <v>1.0</v>
      </c>
      <c r="H5928" s="580" t="str">
        <f t="shared" si="2"/>
        <v>INSERT INTO public.rack (ubicacion, pasillo, lado, almacen) VALUES('J0103F','6','FRENTE','Physical Locations/APT/Stock/Cedis I');</v>
      </c>
    </row>
    <row r="5929">
      <c r="A5929" s="584" t="s">
        <v>298</v>
      </c>
      <c r="B5929" s="585">
        <v>6.0</v>
      </c>
      <c r="C5929" s="580" t="str">
        <f t="shared" si="1"/>
        <v>REVERSO</v>
      </c>
      <c r="D5929" s="583" t="s">
        <v>8317</v>
      </c>
      <c r="E5929" s="585">
        <v>1.0</v>
      </c>
      <c r="H5929" s="580" t="str">
        <f t="shared" si="2"/>
        <v>INSERT INTO public.rack (ubicacion, pasillo, lado, almacen) VALUES('J0103R','6','REVERSO','Physical Locations/APT/Stock/Cedis I');</v>
      </c>
    </row>
    <row r="5930">
      <c r="A5930" s="584" t="s">
        <v>282</v>
      </c>
      <c r="B5930" s="585">
        <v>6.0</v>
      </c>
      <c r="C5930" s="580" t="str">
        <f t="shared" si="1"/>
        <v>FRENTE</v>
      </c>
      <c r="D5930" s="583" t="s">
        <v>8317</v>
      </c>
      <c r="E5930" s="585">
        <v>1.0</v>
      </c>
      <c r="H5930" s="580" t="str">
        <f t="shared" si="2"/>
        <v>INSERT INTO public.rack (ubicacion, pasillo, lado, almacen) VALUES('J0104F','6','FRENTE','Physical Locations/APT/Stock/Cedis I');</v>
      </c>
    </row>
    <row r="5931">
      <c r="A5931" s="584" t="s">
        <v>264</v>
      </c>
      <c r="B5931" s="585">
        <v>6.0</v>
      </c>
      <c r="C5931" s="580" t="str">
        <f t="shared" si="1"/>
        <v>REVERSO</v>
      </c>
      <c r="D5931" s="583" t="s">
        <v>8317</v>
      </c>
      <c r="E5931" s="585">
        <v>1.0</v>
      </c>
      <c r="H5931" s="580" t="str">
        <f t="shared" si="2"/>
        <v>INSERT INTO public.rack (ubicacion, pasillo, lado, almacen) VALUES('J0104R','6','REVERSO','Physical Locations/APT/Stock/Cedis I');</v>
      </c>
    </row>
    <row r="5932">
      <c r="A5932" s="584" t="s">
        <v>248</v>
      </c>
      <c r="B5932" s="585">
        <v>6.0</v>
      </c>
      <c r="C5932" s="580" t="str">
        <f t="shared" si="1"/>
        <v>FRENTE</v>
      </c>
      <c r="D5932" s="583" t="s">
        <v>8317</v>
      </c>
      <c r="E5932" s="585">
        <v>1.0</v>
      </c>
      <c r="H5932" s="580" t="str">
        <f t="shared" si="2"/>
        <v>INSERT INTO public.rack (ubicacion, pasillo, lado, almacen) VALUES('J0105F','6','FRENTE','Physical Locations/APT/Stock/Cedis I');</v>
      </c>
    </row>
    <row r="5933">
      <c r="A5933" s="584" t="s">
        <v>230</v>
      </c>
      <c r="B5933" s="585">
        <v>6.0</v>
      </c>
      <c r="C5933" s="580" t="str">
        <f t="shared" si="1"/>
        <v>REVERSO</v>
      </c>
      <c r="D5933" s="583" t="s">
        <v>8317</v>
      </c>
      <c r="E5933" s="585">
        <v>1.0</v>
      </c>
      <c r="H5933" s="580" t="str">
        <f t="shared" si="2"/>
        <v>INSERT INTO public.rack (ubicacion, pasillo, lado, almacen) VALUES('J0105R','6','REVERSO','Physical Locations/APT/Stock/Cedis I');</v>
      </c>
    </row>
    <row r="5934">
      <c r="A5934" s="584" t="s">
        <v>214</v>
      </c>
      <c r="B5934" s="585">
        <v>6.0</v>
      </c>
      <c r="C5934" s="580" t="str">
        <f t="shared" si="1"/>
        <v>FRENTE</v>
      </c>
      <c r="D5934" s="583" t="s">
        <v>8317</v>
      </c>
      <c r="E5934" s="585">
        <v>1.0</v>
      </c>
      <c r="H5934" s="580" t="str">
        <f t="shared" si="2"/>
        <v>INSERT INTO public.rack (ubicacion, pasillo, lado, almacen) VALUES('J0106F','6','FRENTE','Physical Locations/APT/Stock/Cedis I');</v>
      </c>
    </row>
    <row r="5935">
      <c r="A5935" s="584" t="s">
        <v>195</v>
      </c>
      <c r="B5935" s="585">
        <v>6.0</v>
      </c>
      <c r="C5935" s="580" t="str">
        <f t="shared" si="1"/>
        <v>REVERSO</v>
      </c>
      <c r="D5935" s="583" t="s">
        <v>8317</v>
      </c>
      <c r="E5935" s="585">
        <v>1.0</v>
      </c>
      <c r="H5935" s="580" t="str">
        <f t="shared" si="2"/>
        <v>INSERT INTO public.rack (ubicacion, pasillo, lado, almacen) VALUES('J0106R','6','REVERSO','Physical Locations/APT/Stock/Cedis I');</v>
      </c>
    </row>
    <row r="5936">
      <c r="A5936" s="584" t="s">
        <v>178</v>
      </c>
      <c r="B5936" s="585">
        <v>6.0</v>
      </c>
      <c r="C5936" s="580" t="str">
        <f t="shared" si="1"/>
        <v>FRENTE</v>
      </c>
      <c r="D5936" s="583" t="s">
        <v>8317</v>
      </c>
      <c r="E5936" s="585">
        <v>1.0</v>
      </c>
      <c r="H5936" s="580" t="str">
        <f t="shared" si="2"/>
        <v>INSERT INTO public.rack (ubicacion, pasillo, lado, almacen) VALUES('J0107F','6','FRENTE','Physical Locations/APT/Stock/Cedis I');</v>
      </c>
    </row>
    <row r="5937">
      <c r="A5937" s="584" t="s">
        <v>159</v>
      </c>
      <c r="B5937" s="585">
        <v>6.0</v>
      </c>
      <c r="C5937" s="580" t="str">
        <f t="shared" si="1"/>
        <v>REVERSO</v>
      </c>
      <c r="D5937" s="583" t="s">
        <v>8317</v>
      </c>
      <c r="E5937" s="585">
        <v>1.0</v>
      </c>
      <c r="H5937" s="580" t="str">
        <f t="shared" si="2"/>
        <v>INSERT INTO public.rack (ubicacion, pasillo, lado, almacen) VALUES('J0107R','6','REVERSO','Physical Locations/APT/Stock/Cedis I');</v>
      </c>
    </row>
    <row r="5938">
      <c r="A5938" s="584" t="s">
        <v>142</v>
      </c>
      <c r="B5938" s="585">
        <v>6.0</v>
      </c>
      <c r="C5938" s="580" t="str">
        <f t="shared" si="1"/>
        <v>FRENTE</v>
      </c>
      <c r="D5938" s="583" t="s">
        <v>8317</v>
      </c>
      <c r="E5938" s="585">
        <v>1.0</v>
      </c>
      <c r="H5938" s="580" t="str">
        <f t="shared" si="2"/>
        <v>INSERT INTO public.rack (ubicacion, pasillo, lado, almacen) VALUES('J0108F','6','FRENTE','Physical Locations/APT/Stock/Cedis I');</v>
      </c>
    </row>
    <row r="5939">
      <c r="A5939" s="584" t="s">
        <v>123</v>
      </c>
      <c r="B5939" s="585">
        <v>6.0</v>
      </c>
      <c r="C5939" s="580" t="str">
        <f t="shared" si="1"/>
        <v>REVERSO</v>
      </c>
      <c r="D5939" s="583" t="s">
        <v>8317</v>
      </c>
      <c r="E5939" s="585">
        <v>1.0</v>
      </c>
      <c r="H5939" s="580" t="str">
        <f t="shared" si="2"/>
        <v>INSERT INTO public.rack (ubicacion, pasillo, lado, almacen) VALUES('J0108R','6','REVERSO','Physical Locations/APT/Stock/Cedis I');</v>
      </c>
    </row>
    <row r="5940">
      <c r="A5940" s="584" t="s">
        <v>664</v>
      </c>
      <c r="B5940" s="585">
        <v>6.0</v>
      </c>
      <c r="C5940" s="580" t="str">
        <f t="shared" si="1"/>
        <v>FRENTE</v>
      </c>
      <c r="D5940" s="583" t="s">
        <v>8317</v>
      </c>
      <c r="E5940" s="585">
        <v>2.0</v>
      </c>
      <c r="H5940" s="580" t="str">
        <f t="shared" si="2"/>
        <v>INSERT INTO public.rack (ubicacion, pasillo, lado, almacen) VALUES('J0201F','6','FRENTE','Physical Locations/APT/Stock/Cedis I');</v>
      </c>
    </row>
    <row r="5941">
      <c r="A5941" s="584" t="s">
        <v>646</v>
      </c>
      <c r="B5941" s="585">
        <v>6.0</v>
      </c>
      <c r="C5941" s="580" t="str">
        <f t="shared" si="1"/>
        <v>REVERSO</v>
      </c>
      <c r="D5941" s="583" t="s">
        <v>8317</v>
      </c>
      <c r="E5941" s="585">
        <v>2.0</v>
      </c>
      <c r="H5941" s="580" t="str">
        <f t="shared" si="2"/>
        <v>INSERT INTO public.rack (ubicacion, pasillo, lado, almacen) VALUES('J0201R','6','REVERSO','Physical Locations/APT/Stock/Cedis I');</v>
      </c>
    </row>
    <row r="5942">
      <c r="A5942" s="584" t="s">
        <v>628</v>
      </c>
      <c r="B5942" s="585">
        <v>6.0</v>
      </c>
      <c r="C5942" s="580" t="str">
        <f t="shared" si="1"/>
        <v>FRENTE</v>
      </c>
      <c r="D5942" s="583" t="s">
        <v>8317</v>
      </c>
      <c r="E5942" s="585">
        <v>2.0</v>
      </c>
      <c r="H5942" s="580" t="str">
        <f t="shared" si="2"/>
        <v>INSERT INTO public.rack (ubicacion, pasillo, lado, almacen) VALUES('J0202F','6','FRENTE','Physical Locations/APT/Stock/Cedis I');</v>
      </c>
    </row>
    <row r="5943">
      <c r="A5943" s="584" t="s">
        <v>610</v>
      </c>
      <c r="B5943" s="585">
        <v>6.0</v>
      </c>
      <c r="C5943" s="580" t="str">
        <f t="shared" si="1"/>
        <v>REVERSO</v>
      </c>
      <c r="D5943" s="583" t="s">
        <v>8317</v>
      </c>
      <c r="E5943" s="585">
        <v>2.0</v>
      </c>
      <c r="H5943" s="580" t="str">
        <f t="shared" si="2"/>
        <v>INSERT INTO public.rack (ubicacion, pasillo, lado, almacen) VALUES('J0202R','6','REVERSO','Physical Locations/APT/Stock/Cedis I');</v>
      </c>
    </row>
    <row r="5944">
      <c r="A5944" s="584" t="s">
        <v>593</v>
      </c>
      <c r="B5944" s="585">
        <v>6.0</v>
      </c>
      <c r="C5944" s="580" t="str">
        <f t="shared" si="1"/>
        <v>FRENTE</v>
      </c>
      <c r="D5944" s="583" t="s">
        <v>8317</v>
      </c>
      <c r="E5944" s="585">
        <v>2.0</v>
      </c>
      <c r="H5944" s="580" t="str">
        <f t="shared" si="2"/>
        <v>INSERT INTO public.rack (ubicacion, pasillo, lado, almacen) VALUES('J0203F','6','FRENTE','Physical Locations/APT/Stock/Cedis I');</v>
      </c>
    </row>
    <row r="5945">
      <c r="A5945" s="584" t="s">
        <v>575</v>
      </c>
      <c r="B5945" s="585">
        <v>6.0</v>
      </c>
      <c r="C5945" s="580" t="str">
        <f t="shared" si="1"/>
        <v>REVERSO</v>
      </c>
      <c r="D5945" s="583" t="s">
        <v>8317</v>
      </c>
      <c r="E5945" s="585">
        <v>2.0</v>
      </c>
      <c r="H5945" s="580" t="str">
        <f t="shared" si="2"/>
        <v>INSERT INTO public.rack (ubicacion, pasillo, lado, almacen) VALUES('J0203R','6','REVERSO','Physical Locations/APT/Stock/Cedis I');</v>
      </c>
    </row>
    <row r="5946">
      <c r="A5946" s="584" t="s">
        <v>559</v>
      </c>
      <c r="B5946" s="585">
        <v>6.0</v>
      </c>
      <c r="C5946" s="580" t="str">
        <f t="shared" si="1"/>
        <v>FRENTE</v>
      </c>
      <c r="D5946" s="583" t="s">
        <v>8317</v>
      </c>
      <c r="E5946" s="585">
        <v>2.0</v>
      </c>
      <c r="H5946" s="580" t="str">
        <f t="shared" si="2"/>
        <v>INSERT INTO public.rack (ubicacion, pasillo, lado, almacen) VALUES('J0204F','6','FRENTE','Physical Locations/APT/Stock/Cedis I');</v>
      </c>
    </row>
    <row r="5947">
      <c r="A5947" s="584" t="s">
        <v>541</v>
      </c>
      <c r="B5947" s="585">
        <v>6.0</v>
      </c>
      <c r="C5947" s="580" t="str">
        <f t="shared" si="1"/>
        <v>REVERSO</v>
      </c>
      <c r="D5947" s="583" t="s">
        <v>8317</v>
      </c>
      <c r="E5947" s="585">
        <v>2.0</v>
      </c>
      <c r="H5947" s="580" t="str">
        <f t="shared" si="2"/>
        <v>INSERT INTO public.rack (ubicacion, pasillo, lado, almacen) VALUES('J0204R','6','REVERSO','Physical Locations/APT/Stock/Cedis I');</v>
      </c>
    </row>
    <row r="5948">
      <c r="A5948" s="584" t="s">
        <v>524</v>
      </c>
      <c r="B5948" s="585">
        <v>6.0</v>
      </c>
      <c r="C5948" s="580" t="str">
        <f t="shared" si="1"/>
        <v>FRENTE</v>
      </c>
      <c r="D5948" s="583" t="s">
        <v>8317</v>
      </c>
      <c r="E5948" s="585">
        <v>2.0</v>
      </c>
      <c r="H5948" s="580" t="str">
        <f t="shared" si="2"/>
        <v>INSERT INTO public.rack (ubicacion, pasillo, lado, almacen) VALUES('J0205F','6','FRENTE','Physical Locations/APT/Stock/Cedis I');</v>
      </c>
    </row>
    <row r="5949">
      <c r="A5949" s="584" t="s">
        <v>505</v>
      </c>
      <c r="B5949" s="585">
        <v>6.0</v>
      </c>
      <c r="C5949" s="580" t="str">
        <f t="shared" si="1"/>
        <v>REVERSO</v>
      </c>
      <c r="D5949" s="583" t="s">
        <v>8317</v>
      </c>
      <c r="E5949" s="585">
        <v>2.0</v>
      </c>
      <c r="H5949" s="580" t="str">
        <f t="shared" si="2"/>
        <v>INSERT INTO public.rack (ubicacion, pasillo, lado, almacen) VALUES('J0205R','6','REVERSO','Physical Locations/APT/Stock/Cedis I');</v>
      </c>
    </row>
    <row r="5950">
      <c r="A5950" s="584" t="s">
        <v>488</v>
      </c>
      <c r="B5950" s="585">
        <v>6.0</v>
      </c>
      <c r="C5950" s="580" t="str">
        <f t="shared" si="1"/>
        <v>FRENTE</v>
      </c>
      <c r="D5950" s="583" t="s">
        <v>8317</v>
      </c>
      <c r="E5950" s="585">
        <v>2.0</v>
      </c>
      <c r="H5950" s="580" t="str">
        <f t="shared" si="2"/>
        <v>INSERT INTO public.rack (ubicacion, pasillo, lado, almacen) VALUES('J0206F','6','FRENTE','Physical Locations/APT/Stock/Cedis I');</v>
      </c>
    </row>
    <row r="5951">
      <c r="A5951" s="584" t="s">
        <v>469</v>
      </c>
      <c r="B5951" s="585">
        <v>6.0</v>
      </c>
      <c r="C5951" s="580" t="str">
        <f t="shared" si="1"/>
        <v>REVERSO</v>
      </c>
      <c r="D5951" s="583" t="s">
        <v>8317</v>
      </c>
      <c r="E5951" s="585">
        <v>2.0</v>
      </c>
      <c r="H5951" s="580" t="str">
        <f t="shared" si="2"/>
        <v>INSERT INTO public.rack (ubicacion, pasillo, lado, almacen) VALUES('J0206R','6','REVERSO','Physical Locations/APT/Stock/Cedis I');</v>
      </c>
    </row>
    <row r="5952">
      <c r="A5952" s="584" t="s">
        <v>452</v>
      </c>
      <c r="B5952" s="585">
        <v>6.0</v>
      </c>
      <c r="C5952" s="580" t="str">
        <f t="shared" si="1"/>
        <v>FRENTE</v>
      </c>
      <c r="D5952" s="583" t="s">
        <v>8317</v>
      </c>
      <c r="E5952" s="585">
        <v>2.0</v>
      </c>
      <c r="H5952" s="580" t="str">
        <f t="shared" si="2"/>
        <v>INSERT INTO public.rack (ubicacion, pasillo, lado, almacen) VALUES('J0207F','6','FRENTE','Physical Locations/APT/Stock/Cedis I');</v>
      </c>
    </row>
    <row r="5953">
      <c r="A5953" s="584" t="s">
        <v>433</v>
      </c>
      <c r="B5953" s="585">
        <v>6.0</v>
      </c>
      <c r="C5953" s="580" t="str">
        <f t="shared" si="1"/>
        <v>REVERSO</v>
      </c>
      <c r="D5953" s="583" t="s">
        <v>8317</v>
      </c>
      <c r="E5953" s="585">
        <v>2.0</v>
      </c>
      <c r="H5953" s="580" t="str">
        <f t="shared" si="2"/>
        <v>INSERT INTO public.rack (ubicacion, pasillo, lado, almacen) VALUES('J0207R','6','REVERSO','Physical Locations/APT/Stock/Cedis I');</v>
      </c>
    </row>
    <row r="5954">
      <c r="A5954" s="584" t="s">
        <v>416</v>
      </c>
      <c r="B5954" s="585">
        <v>6.0</v>
      </c>
      <c r="C5954" s="580" t="str">
        <f t="shared" si="1"/>
        <v>FRENTE</v>
      </c>
      <c r="D5954" s="583" t="s">
        <v>8317</v>
      </c>
      <c r="E5954" s="585">
        <v>2.0</v>
      </c>
      <c r="H5954" s="580" t="str">
        <f t="shared" si="2"/>
        <v>INSERT INTO public.rack (ubicacion, pasillo, lado, almacen) VALUES('J0208F','6','FRENTE','Physical Locations/APT/Stock/Cedis I');</v>
      </c>
    </row>
    <row r="5955">
      <c r="A5955" s="584" t="s">
        <v>397</v>
      </c>
      <c r="B5955" s="585">
        <v>6.0</v>
      </c>
      <c r="C5955" s="580" t="str">
        <f t="shared" si="1"/>
        <v>REVERSO</v>
      </c>
      <c r="D5955" s="583" t="s">
        <v>8317</v>
      </c>
      <c r="E5955" s="585">
        <v>2.0</v>
      </c>
      <c r="H5955" s="580" t="str">
        <f t="shared" si="2"/>
        <v>INSERT INTO public.rack (ubicacion, pasillo, lado, almacen) VALUES('J0208R','6','REVERSO','Physical Locations/APT/Stock/Cedis I');</v>
      </c>
    </row>
    <row r="5956">
      <c r="A5956" s="584" t="s">
        <v>959</v>
      </c>
      <c r="B5956" s="585">
        <v>6.0</v>
      </c>
      <c r="C5956" s="580" t="str">
        <f t="shared" si="1"/>
        <v>FRENTE</v>
      </c>
      <c r="D5956" s="583" t="s">
        <v>8317</v>
      </c>
      <c r="E5956" s="585">
        <v>3.0</v>
      </c>
      <c r="H5956" s="580" t="str">
        <f t="shared" si="2"/>
        <v>INSERT INTO public.rack (ubicacion, pasillo, lado, almacen) VALUES('J0301F','6','FRENTE','Physical Locations/APT/Stock/Cedis I');</v>
      </c>
    </row>
    <row r="5957">
      <c r="A5957" s="584" t="s">
        <v>941</v>
      </c>
      <c r="B5957" s="585">
        <v>6.0</v>
      </c>
      <c r="C5957" s="580" t="str">
        <f t="shared" si="1"/>
        <v>REVERSO</v>
      </c>
      <c r="D5957" s="583" t="s">
        <v>8317</v>
      </c>
      <c r="E5957" s="585">
        <v>3.0</v>
      </c>
      <c r="H5957" s="580" t="str">
        <f t="shared" si="2"/>
        <v>INSERT INTO public.rack (ubicacion, pasillo, lado, almacen) VALUES('J0301R','6','REVERSO','Physical Locations/APT/Stock/Cedis I');</v>
      </c>
    </row>
    <row r="5958">
      <c r="A5958" s="584" t="s">
        <v>923</v>
      </c>
      <c r="B5958" s="585">
        <v>6.0</v>
      </c>
      <c r="C5958" s="580" t="str">
        <f t="shared" si="1"/>
        <v>FRENTE</v>
      </c>
      <c r="D5958" s="583" t="s">
        <v>8317</v>
      </c>
      <c r="E5958" s="585">
        <v>3.0</v>
      </c>
      <c r="H5958" s="580" t="str">
        <f t="shared" si="2"/>
        <v>INSERT INTO public.rack (ubicacion, pasillo, lado, almacen) VALUES('J0302F','6','FRENTE','Physical Locations/APT/Stock/Cedis I');</v>
      </c>
    </row>
    <row r="5959">
      <c r="A5959" s="584" t="s">
        <v>905</v>
      </c>
      <c r="B5959" s="585">
        <v>6.0</v>
      </c>
      <c r="C5959" s="580" t="str">
        <f t="shared" si="1"/>
        <v>REVERSO</v>
      </c>
      <c r="D5959" s="583" t="s">
        <v>8317</v>
      </c>
      <c r="E5959" s="585">
        <v>3.0</v>
      </c>
      <c r="H5959" s="580" t="str">
        <f t="shared" si="2"/>
        <v>INSERT INTO public.rack (ubicacion, pasillo, lado, almacen) VALUES('J0302R','6','REVERSO','Physical Locations/APT/Stock/Cedis I');</v>
      </c>
    </row>
    <row r="5960">
      <c r="A5960" s="584" t="s">
        <v>887</v>
      </c>
      <c r="B5960" s="585">
        <v>6.0</v>
      </c>
      <c r="C5960" s="580" t="str">
        <f t="shared" si="1"/>
        <v>FRENTE</v>
      </c>
      <c r="D5960" s="583" t="s">
        <v>8317</v>
      </c>
      <c r="E5960" s="585">
        <v>3.0</v>
      </c>
      <c r="H5960" s="580" t="str">
        <f t="shared" si="2"/>
        <v>INSERT INTO public.rack (ubicacion, pasillo, lado, almacen) VALUES('J0303F','6','FRENTE','Physical Locations/APT/Stock/Cedis I');</v>
      </c>
    </row>
    <row r="5961">
      <c r="A5961" s="584" t="s">
        <v>869</v>
      </c>
      <c r="B5961" s="585">
        <v>6.0</v>
      </c>
      <c r="C5961" s="580" t="str">
        <f t="shared" si="1"/>
        <v>REVERSO</v>
      </c>
      <c r="D5961" s="583" t="s">
        <v>8317</v>
      </c>
      <c r="E5961" s="585">
        <v>3.0</v>
      </c>
      <c r="H5961" s="580" t="str">
        <f t="shared" si="2"/>
        <v>INSERT INTO public.rack (ubicacion, pasillo, lado, almacen) VALUES('J0303R','6','REVERSO','Physical Locations/APT/Stock/Cedis I');</v>
      </c>
    </row>
    <row r="5962">
      <c r="A5962" s="584" t="s">
        <v>851</v>
      </c>
      <c r="B5962" s="585">
        <v>6.0</v>
      </c>
      <c r="C5962" s="580" t="str">
        <f t="shared" si="1"/>
        <v>FRENTE</v>
      </c>
      <c r="D5962" s="583" t="s">
        <v>8317</v>
      </c>
      <c r="E5962" s="585">
        <v>3.0</v>
      </c>
      <c r="H5962" s="580" t="str">
        <f t="shared" si="2"/>
        <v>INSERT INTO public.rack (ubicacion, pasillo, lado, almacen) VALUES('J0304F','6','FRENTE','Physical Locations/APT/Stock/Cedis I');</v>
      </c>
    </row>
    <row r="5963">
      <c r="A5963" s="584" t="s">
        <v>833</v>
      </c>
      <c r="B5963" s="585">
        <v>6.0</v>
      </c>
      <c r="C5963" s="580" t="str">
        <f t="shared" si="1"/>
        <v>REVERSO</v>
      </c>
      <c r="D5963" s="583" t="s">
        <v>8317</v>
      </c>
      <c r="E5963" s="585">
        <v>3.0</v>
      </c>
      <c r="H5963" s="580" t="str">
        <f t="shared" si="2"/>
        <v>INSERT INTO public.rack (ubicacion, pasillo, lado, almacen) VALUES('J0304R','6','REVERSO','Physical Locations/APT/Stock/Cedis I');</v>
      </c>
    </row>
    <row r="5964">
      <c r="A5964" s="584" t="s">
        <v>815</v>
      </c>
      <c r="B5964" s="585">
        <v>6.0</v>
      </c>
      <c r="C5964" s="580" t="str">
        <f t="shared" si="1"/>
        <v>FRENTE</v>
      </c>
      <c r="D5964" s="583" t="s">
        <v>8317</v>
      </c>
      <c r="E5964" s="585">
        <v>3.0</v>
      </c>
      <c r="H5964" s="580" t="str">
        <f t="shared" si="2"/>
        <v>INSERT INTO public.rack (ubicacion, pasillo, lado, almacen) VALUES('J0305F','6','FRENTE','Physical Locations/APT/Stock/Cedis I');</v>
      </c>
    </row>
    <row r="5965">
      <c r="A5965" s="584" t="s">
        <v>796</v>
      </c>
      <c r="B5965" s="585">
        <v>6.0</v>
      </c>
      <c r="C5965" s="580" t="str">
        <f t="shared" si="1"/>
        <v>REVERSO</v>
      </c>
      <c r="D5965" s="583" t="s">
        <v>8317</v>
      </c>
      <c r="E5965" s="585">
        <v>3.0</v>
      </c>
      <c r="H5965" s="580" t="str">
        <f t="shared" si="2"/>
        <v>INSERT INTO public.rack (ubicacion, pasillo, lado, almacen) VALUES('J0305R','6','REVERSO','Physical Locations/APT/Stock/Cedis I');</v>
      </c>
    </row>
    <row r="5966">
      <c r="A5966" s="584" t="s">
        <v>777</v>
      </c>
      <c r="B5966" s="585">
        <v>6.0</v>
      </c>
      <c r="C5966" s="580" t="str">
        <f t="shared" si="1"/>
        <v>FRENTE</v>
      </c>
      <c r="D5966" s="583" t="s">
        <v>8317</v>
      </c>
      <c r="E5966" s="585">
        <v>3.0</v>
      </c>
      <c r="H5966" s="580" t="str">
        <f t="shared" si="2"/>
        <v>INSERT INTO public.rack (ubicacion, pasillo, lado, almacen) VALUES('J0306F','6','FRENTE','Physical Locations/APT/Stock/Cedis I');</v>
      </c>
    </row>
    <row r="5967">
      <c r="A5967" s="584" t="s">
        <v>758</v>
      </c>
      <c r="B5967" s="585">
        <v>6.0</v>
      </c>
      <c r="C5967" s="580" t="str">
        <f t="shared" si="1"/>
        <v>REVERSO</v>
      </c>
      <c r="D5967" s="583" t="s">
        <v>8317</v>
      </c>
      <c r="E5967" s="585">
        <v>3.0</v>
      </c>
      <c r="H5967" s="580" t="str">
        <f t="shared" si="2"/>
        <v>INSERT INTO public.rack (ubicacion, pasillo, lado, almacen) VALUES('J0306R','6','REVERSO','Physical Locations/APT/Stock/Cedis I');</v>
      </c>
    </row>
    <row r="5968">
      <c r="A5968" s="584" t="s">
        <v>739</v>
      </c>
      <c r="B5968" s="585">
        <v>6.0</v>
      </c>
      <c r="C5968" s="580" t="str">
        <f t="shared" si="1"/>
        <v>FRENTE</v>
      </c>
      <c r="D5968" s="583" t="s">
        <v>8317</v>
      </c>
      <c r="E5968" s="585">
        <v>3.0</v>
      </c>
      <c r="H5968" s="580" t="str">
        <f t="shared" si="2"/>
        <v>INSERT INTO public.rack (ubicacion, pasillo, lado, almacen) VALUES('J0307F','6','FRENTE','Physical Locations/APT/Stock/Cedis I');</v>
      </c>
    </row>
    <row r="5969">
      <c r="A5969" s="584" t="s">
        <v>720</v>
      </c>
      <c r="B5969" s="585">
        <v>6.0</v>
      </c>
      <c r="C5969" s="580" t="str">
        <f t="shared" si="1"/>
        <v>REVERSO</v>
      </c>
      <c r="D5969" s="583" t="s">
        <v>8317</v>
      </c>
      <c r="E5969" s="585">
        <v>3.0</v>
      </c>
      <c r="H5969" s="580" t="str">
        <f t="shared" si="2"/>
        <v>INSERT INTO public.rack (ubicacion, pasillo, lado, almacen) VALUES('J0307R','6','REVERSO','Physical Locations/APT/Stock/Cedis I');</v>
      </c>
    </row>
    <row r="5970">
      <c r="A5970" s="584" t="s">
        <v>701</v>
      </c>
      <c r="B5970" s="585">
        <v>6.0</v>
      </c>
      <c r="C5970" s="580" t="str">
        <f t="shared" si="1"/>
        <v>FRENTE</v>
      </c>
      <c r="D5970" s="583" t="s">
        <v>8317</v>
      </c>
      <c r="E5970" s="585">
        <v>3.0</v>
      </c>
      <c r="H5970" s="580" t="str">
        <f t="shared" si="2"/>
        <v>INSERT INTO public.rack (ubicacion, pasillo, lado, almacen) VALUES('J0308F','6','FRENTE','Physical Locations/APT/Stock/Cedis I');</v>
      </c>
    </row>
    <row r="5971">
      <c r="A5971" s="584" t="s">
        <v>682</v>
      </c>
      <c r="B5971" s="585">
        <v>6.0</v>
      </c>
      <c r="C5971" s="580" t="str">
        <f t="shared" si="1"/>
        <v>REVERSO</v>
      </c>
      <c r="D5971" s="583" t="s">
        <v>8317</v>
      </c>
      <c r="E5971" s="585">
        <v>3.0</v>
      </c>
      <c r="H5971" s="580" t="str">
        <f t="shared" si="2"/>
        <v>INSERT INTO public.rack (ubicacion, pasillo, lado, almacen) VALUES('J0308R','6','REVERSO','Physical Locations/APT/Stock/Cedis I');</v>
      </c>
    </row>
    <row r="5972">
      <c r="A5972" s="584" t="s">
        <v>1255</v>
      </c>
      <c r="B5972" s="585">
        <v>6.0</v>
      </c>
      <c r="C5972" s="580" t="str">
        <f t="shared" si="1"/>
        <v>FRENTE</v>
      </c>
      <c r="D5972" s="583" t="s">
        <v>8317</v>
      </c>
      <c r="E5972" s="585">
        <v>4.0</v>
      </c>
      <c r="H5972" s="580" t="str">
        <f t="shared" si="2"/>
        <v>INSERT INTO public.rack (ubicacion, pasillo, lado, almacen) VALUES('J0401F','6','FRENTE','Physical Locations/APT/Stock/Cedis I');</v>
      </c>
    </row>
    <row r="5973">
      <c r="A5973" s="584" t="s">
        <v>1237</v>
      </c>
      <c r="B5973" s="585">
        <v>6.0</v>
      </c>
      <c r="C5973" s="580" t="str">
        <f t="shared" si="1"/>
        <v>REVERSO</v>
      </c>
      <c r="D5973" s="583" t="s">
        <v>8317</v>
      </c>
      <c r="E5973" s="585">
        <v>4.0</v>
      </c>
      <c r="H5973" s="580" t="str">
        <f t="shared" si="2"/>
        <v>INSERT INTO public.rack (ubicacion, pasillo, lado, almacen) VALUES('J0401R','6','REVERSO','Physical Locations/APT/Stock/Cedis I');</v>
      </c>
    </row>
    <row r="5974">
      <c r="A5974" s="584" t="s">
        <v>1219</v>
      </c>
      <c r="B5974" s="585">
        <v>6.0</v>
      </c>
      <c r="C5974" s="580" t="str">
        <f t="shared" si="1"/>
        <v>FRENTE</v>
      </c>
      <c r="D5974" s="583" t="s">
        <v>8317</v>
      </c>
      <c r="E5974" s="585">
        <v>4.0</v>
      </c>
      <c r="H5974" s="580" t="str">
        <f t="shared" si="2"/>
        <v>INSERT INTO public.rack (ubicacion, pasillo, lado, almacen) VALUES('J0402F','6','FRENTE','Physical Locations/APT/Stock/Cedis I');</v>
      </c>
    </row>
    <row r="5975">
      <c r="A5975" s="584" t="s">
        <v>1201</v>
      </c>
      <c r="B5975" s="585">
        <v>6.0</v>
      </c>
      <c r="C5975" s="580" t="str">
        <f t="shared" si="1"/>
        <v>REVERSO</v>
      </c>
      <c r="D5975" s="583" t="s">
        <v>8317</v>
      </c>
      <c r="E5975" s="585">
        <v>4.0</v>
      </c>
      <c r="H5975" s="580" t="str">
        <f t="shared" si="2"/>
        <v>INSERT INTO public.rack (ubicacion, pasillo, lado, almacen) VALUES('J0402R','6','REVERSO','Physical Locations/APT/Stock/Cedis I');</v>
      </c>
    </row>
    <row r="5976">
      <c r="A5976" s="584" t="s">
        <v>1183</v>
      </c>
      <c r="B5976" s="585">
        <v>6.0</v>
      </c>
      <c r="C5976" s="580" t="str">
        <f t="shared" si="1"/>
        <v>FRENTE</v>
      </c>
      <c r="D5976" s="583" t="s">
        <v>8317</v>
      </c>
      <c r="E5976" s="585">
        <v>4.0</v>
      </c>
      <c r="H5976" s="580" t="str">
        <f t="shared" si="2"/>
        <v>INSERT INTO public.rack (ubicacion, pasillo, lado, almacen) VALUES('J0403F','6','FRENTE','Physical Locations/APT/Stock/Cedis I');</v>
      </c>
    </row>
    <row r="5977">
      <c r="A5977" s="584" t="s">
        <v>1165</v>
      </c>
      <c r="B5977" s="585">
        <v>6.0</v>
      </c>
      <c r="C5977" s="580" t="str">
        <f t="shared" si="1"/>
        <v>REVERSO</v>
      </c>
      <c r="D5977" s="583" t="s">
        <v>8317</v>
      </c>
      <c r="E5977" s="585">
        <v>4.0</v>
      </c>
      <c r="H5977" s="580" t="str">
        <f t="shared" si="2"/>
        <v>INSERT INTO public.rack (ubicacion, pasillo, lado, almacen) VALUES('J0403R','6','REVERSO','Physical Locations/APT/Stock/Cedis I');</v>
      </c>
    </row>
    <row r="5978">
      <c r="A5978" s="584" t="s">
        <v>1147</v>
      </c>
      <c r="B5978" s="585">
        <v>6.0</v>
      </c>
      <c r="C5978" s="580" t="str">
        <f t="shared" si="1"/>
        <v>FRENTE</v>
      </c>
      <c r="D5978" s="583" t="s">
        <v>8317</v>
      </c>
      <c r="E5978" s="585">
        <v>4.0</v>
      </c>
      <c r="H5978" s="580" t="str">
        <f t="shared" si="2"/>
        <v>INSERT INTO public.rack (ubicacion, pasillo, lado, almacen) VALUES('J0404F','6','FRENTE','Physical Locations/APT/Stock/Cedis I');</v>
      </c>
    </row>
    <row r="5979">
      <c r="A5979" s="584" t="s">
        <v>1129</v>
      </c>
      <c r="B5979" s="585">
        <v>6.0</v>
      </c>
      <c r="C5979" s="580" t="str">
        <f t="shared" si="1"/>
        <v>REVERSO</v>
      </c>
      <c r="D5979" s="583" t="s">
        <v>8317</v>
      </c>
      <c r="E5979" s="585">
        <v>4.0</v>
      </c>
      <c r="H5979" s="580" t="str">
        <f t="shared" si="2"/>
        <v>INSERT INTO public.rack (ubicacion, pasillo, lado, almacen) VALUES('J0404R','6','REVERSO','Physical Locations/APT/Stock/Cedis I');</v>
      </c>
    </row>
    <row r="5980">
      <c r="A5980" s="584" t="s">
        <v>1111</v>
      </c>
      <c r="B5980" s="585">
        <v>6.0</v>
      </c>
      <c r="C5980" s="580" t="str">
        <f t="shared" si="1"/>
        <v>FRENTE</v>
      </c>
      <c r="D5980" s="583" t="s">
        <v>8317</v>
      </c>
      <c r="E5980" s="585">
        <v>4.0</v>
      </c>
      <c r="H5980" s="580" t="str">
        <f t="shared" si="2"/>
        <v>INSERT INTO public.rack (ubicacion, pasillo, lado, almacen) VALUES('J0405F','6','FRENTE','Physical Locations/APT/Stock/Cedis I');</v>
      </c>
    </row>
    <row r="5981">
      <c r="A5981" s="584" t="s">
        <v>1092</v>
      </c>
      <c r="B5981" s="585">
        <v>6.0</v>
      </c>
      <c r="C5981" s="580" t="str">
        <f t="shared" si="1"/>
        <v>REVERSO</v>
      </c>
      <c r="D5981" s="583" t="s">
        <v>8317</v>
      </c>
      <c r="E5981" s="585">
        <v>4.0</v>
      </c>
      <c r="H5981" s="580" t="str">
        <f t="shared" si="2"/>
        <v>INSERT INTO public.rack (ubicacion, pasillo, lado, almacen) VALUES('J0405R','6','REVERSO','Physical Locations/APT/Stock/Cedis I');</v>
      </c>
    </row>
    <row r="5982">
      <c r="A5982" s="584" t="s">
        <v>1073</v>
      </c>
      <c r="B5982" s="585">
        <v>6.0</v>
      </c>
      <c r="C5982" s="580" t="str">
        <f t="shared" si="1"/>
        <v>FRENTE</v>
      </c>
      <c r="D5982" s="583" t="s">
        <v>8317</v>
      </c>
      <c r="E5982" s="585">
        <v>4.0</v>
      </c>
      <c r="H5982" s="580" t="str">
        <f t="shared" si="2"/>
        <v>INSERT INTO public.rack (ubicacion, pasillo, lado, almacen) VALUES('J0406F','6','FRENTE','Physical Locations/APT/Stock/Cedis I');</v>
      </c>
    </row>
    <row r="5983">
      <c r="A5983" s="584" t="s">
        <v>1054</v>
      </c>
      <c r="B5983" s="585">
        <v>6.0</v>
      </c>
      <c r="C5983" s="580" t="str">
        <f t="shared" si="1"/>
        <v>REVERSO</v>
      </c>
      <c r="D5983" s="583" t="s">
        <v>8317</v>
      </c>
      <c r="E5983" s="585">
        <v>4.0</v>
      </c>
      <c r="H5983" s="580" t="str">
        <f t="shared" si="2"/>
        <v>INSERT INTO public.rack (ubicacion, pasillo, lado, almacen) VALUES('J0406R','6','REVERSO','Physical Locations/APT/Stock/Cedis I');</v>
      </c>
    </row>
    <row r="5984">
      <c r="A5984" s="584" t="s">
        <v>1035</v>
      </c>
      <c r="B5984" s="585">
        <v>6.0</v>
      </c>
      <c r="C5984" s="580" t="str">
        <f t="shared" si="1"/>
        <v>FRENTE</v>
      </c>
      <c r="D5984" s="583" t="s">
        <v>8317</v>
      </c>
      <c r="E5984" s="585">
        <v>4.0</v>
      </c>
      <c r="H5984" s="580" t="str">
        <f t="shared" si="2"/>
        <v>INSERT INTO public.rack (ubicacion, pasillo, lado, almacen) VALUES('J0407F','6','FRENTE','Physical Locations/APT/Stock/Cedis I');</v>
      </c>
    </row>
    <row r="5985">
      <c r="A5985" s="584" t="s">
        <v>1016</v>
      </c>
      <c r="B5985" s="585">
        <v>6.0</v>
      </c>
      <c r="C5985" s="580" t="str">
        <f t="shared" si="1"/>
        <v>REVERSO</v>
      </c>
      <c r="D5985" s="583" t="s">
        <v>8317</v>
      </c>
      <c r="E5985" s="585">
        <v>4.0</v>
      </c>
      <c r="H5985" s="580" t="str">
        <f t="shared" si="2"/>
        <v>INSERT INTO public.rack (ubicacion, pasillo, lado, almacen) VALUES('J0407R','6','REVERSO','Physical Locations/APT/Stock/Cedis I');</v>
      </c>
    </row>
    <row r="5986">
      <c r="A5986" s="584" t="s">
        <v>997</v>
      </c>
      <c r="B5986" s="585">
        <v>6.0</v>
      </c>
      <c r="C5986" s="580" t="str">
        <f t="shared" si="1"/>
        <v>FRENTE</v>
      </c>
      <c r="D5986" s="583" t="s">
        <v>8317</v>
      </c>
      <c r="E5986" s="585">
        <v>4.0</v>
      </c>
      <c r="H5986" s="580" t="str">
        <f t="shared" si="2"/>
        <v>INSERT INTO public.rack (ubicacion, pasillo, lado, almacen) VALUES('J0408F','6','FRENTE','Physical Locations/APT/Stock/Cedis I');</v>
      </c>
    </row>
    <row r="5987">
      <c r="A5987" s="584" t="s">
        <v>978</v>
      </c>
      <c r="B5987" s="585">
        <v>6.0</v>
      </c>
      <c r="C5987" s="580" t="str">
        <f t="shared" si="1"/>
        <v>REVERSO</v>
      </c>
      <c r="D5987" s="583" t="s">
        <v>8317</v>
      </c>
      <c r="E5987" s="585">
        <v>4.0</v>
      </c>
      <c r="H5987" s="580" t="str">
        <f t="shared" si="2"/>
        <v>INSERT INTO public.rack (ubicacion, pasillo, lado, almacen) VALUES('J0408R','6','REVERSO','Physical Locations/APT/Stock/Cedis I');</v>
      </c>
    </row>
    <row r="5988">
      <c r="A5988" s="584" t="s">
        <v>1552</v>
      </c>
      <c r="B5988" s="585">
        <v>6.0</v>
      </c>
      <c r="C5988" s="580" t="str">
        <f t="shared" si="1"/>
        <v>FRENTE</v>
      </c>
      <c r="D5988" s="583" t="s">
        <v>8317</v>
      </c>
      <c r="E5988" s="585">
        <v>5.0</v>
      </c>
      <c r="H5988" s="580" t="str">
        <f t="shared" si="2"/>
        <v>INSERT INTO public.rack (ubicacion, pasillo, lado, almacen) VALUES('J0501F','6','FRENTE','Physical Locations/APT/Stock/Cedis I');</v>
      </c>
    </row>
    <row r="5989">
      <c r="A5989" s="584" t="s">
        <v>1534</v>
      </c>
      <c r="B5989" s="585">
        <v>6.0</v>
      </c>
      <c r="C5989" s="580" t="str">
        <f t="shared" si="1"/>
        <v>REVERSO</v>
      </c>
      <c r="D5989" s="583" t="s">
        <v>8317</v>
      </c>
      <c r="E5989" s="585">
        <v>5.0</v>
      </c>
      <c r="H5989" s="580" t="str">
        <f t="shared" si="2"/>
        <v>INSERT INTO public.rack (ubicacion, pasillo, lado, almacen) VALUES('J0501R','6','REVERSO','Physical Locations/APT/Stock/Cedis I');</v>
      </c>
    </row>
    <row r="5990">
      <c r="A5990" s="584" t="s">
        <v>1516</v>
      </c>
      <c r="B5990" s="585">
        <v>6.0</v>
      </c>
      <c r="C5990" s="580" t="str">
        <f t="shared" si="1"/>
        <v>FRENTE</v>
      </c>
      <c r="D5990" s="583" t="s">
        <v>8317</v>
      </c>
      <c r="E5990" s="585">
        <v>5.0</v>
      </c>
      <c r="H5990" s="580" t="str">
        <f t="shared" si="2"/>
        <v>INSERT INTO public.rack (ubicacion, pasillo, lado, almacen) VALUES('J0502F','6','FRENTE','Physical Locations/APT/Stock/Cedis I');</v>
      </c>
    </row>
    <row r="5991">
      <c r="A5991" s="584" t="s">
        <v>1498</v>
      </c>
      <c r="B5991" s="585">
        <v>6.0</v>
      </c>
      <c r="C5991" s="580" t="str">
        <f t="shared" si="1"/>
        <v>REVERSO</v>
      </c>
      <c r="D5991" s="583" t="s">
        <v>8317</v>
      </c>
      <c r="E5991" s="585">
        <v>5.0</v>
      </c>
      <c r="H5991" s="580" t="str">
        <f t="shared" si="2"/>
        <v>INSERT INTO public.rack (ubicacion, pasillo, lado, almacen) VALUES('J0502R','6','REVERSO','Physical Locations/APT/Stock/Cedis I');</v>
      </c>
    </row>
    <row r="5992">
      <c r="A5992" s="584" t="s">
        <v>1479</v>
      </c>
      <c r="B5992" s="585">
        <v>6.0</v>
      </c>
      <c r="C5992" s="580" t="str">
        <f t="shared" si="1"/>
        <v>FRENTE</v>
      </c>
      <c r="D5992" s="583" t="s">
        <v>8317</v>
      </c>
      <c r="E5992" s="585">
        <v>5.0</v>
      </c>
      <c r="H5992" s="580" t="str">
        <f t="shared" si="2"/>
        <v>INSERT INTO public.rack (ubicacion, pasillo, lado, almacen) VALUES('J0503F','6','FRENTE','Physical Locations/APT/Stock/Cedis I');</v>
      </c>
    </row>
    <row r="5993">
      <c r="A5993" s="584" t="s">
        <v>1460</v>
      </c>
      <c r="B5993" s="585">
        <v>6.0</v>
      </c>
      <c r="C5993" s="580" t="str">
        <f t="shared" si="1"/>
        <v>REVERSO</v>
      </c>
      <c r="D5993" s="583" t="s">
        <v>8317</v>
      </c>
      <c r="E5993" s="585">
        <v>5.0</v>
      </c>
      <c r="H5993" s="580" t="str">
        <f t="shared" si="2"/>
        <v>INSERT INTO public.rack (ubicacion, pasillo, lado, almacen) VALUES('J0503R','6','REVERSO','Physical Locations/APT/Stock/Cedis I');</v>
      </c>
    </row>
    <row r="5994">
      <c r="A5994" s="584" t="s">
        <v>1441</v>
      </c>
      <c r="B5994" s="585">
        <v>6.0</v>
      </c>
      <c r="C5994" s="580" t="str">
        <f t="shared" si="1"/>
        <v>FRENTE</v>
      </c>
      <c r="D5994" s="583" t="s">
        <v>8317</v>
      </c>
      <c r="E5994" s="585">
        <v>5.0</v>
      </c>
      <c r="H5994" s="580" t="str">
        <f t="shared" si="2"/>
        <v>INSERT INTO public.rack (ubicacion, pasillo, lado, almacen) VALUES('J0504F','6','FRENTE','Physical Locations/APT/Stock/Cedis I');</v>
      </c>
    </row>
    <row r="5995">
      <c r="A5995" s="584" t="s">
        <v>1422</v>
      </c>
      <c r="B5995" s="585">
        <v>6.0</v>
      </c>
      <c r="C5995" s="580" t="str">
        <f t="shared" si="1"/>
        <v>REVERSO</v>
      </c>
      <c r="D5995" s="583" t="s">
        <v>8317</v>
      </c>
      <c r="E5995" s="585">
        <v>5.0</v>
      </c>
      <c r="H5995" s="580" t="str">
        <f t="shared" si="2"/>
        <v>INSERT INTO public.rack (ubicacion, pasillo, lado, almacen) VALUES('J0504R','6','REVERSO','Physical Locations/APT/Stock/Cedis I');</v>
      </c>
    </row>
    <row r="5996">
      <c r="A5996" s="584" t="s">
        <v>1404</v>
      </c>
      <c r="B5996" s="585">
        <v>6.0</v>
      </c>
      <c r="C5996" s="580" t="str">
        <f t="shared" si="1"/>
        <v>FRENTE</v>
      </c>
      <c r="D5996" s="583" t="s">
        <v>8317</v>
      </c>
      <c r="E5996" s="585">
        <v>5.0</v>
      </c>
      <c r="H5996" s="580" t="str">
        <f t="shared" si="2"/>
        <v>INSERT INTO public.rack (ubicacion, pasillo, lado, almacen) VALUES('J0505F','6','FRENTE','Physical Locations/APT/Stock/Cedis I');</v>
      </c>
    </row>
    <row r="5997">
      <c r="A5997" s="584" t="s">
        <v>1386</v>
      </c>
      <c r="B5997" s="585">
        <v>6.0</v>
      </c>
      <c r="C5997" s="580" t="str">
        <f t="shared" si="1"/>
        <v>REVERSO</v>
      </c>
      <c r="D5997" s="583" t="s">
        <v>8317</v>
      </c>
      <c r="E5997" s="585">
        <v>5.0</v>
      </c>
      <c r="H5997" s="580" t="str">
        <f t="shared" si="2"/>
        <v>INSERT INTO public.rack (ubicacion, pasillo, lado, almacen) VALUES('J0505R','6','REVERSO','Physical Locations/APT/Stock/Cedis I');</v>
      </c>
    </row>
    <row r="5998">
      <c r="A5998" s="584" t="s">
        <v>1368</v>
      </c>
      <c r="B5998" s="585">
        <v>6.0</v>
      </c>
      <c r="C5998" s="580" t="str">
        <f t="shared" si="1"/>
        <v>FRENTE</v>
      </c>
      <c r="D5998" s="583" t="s">
        <v>8317</v>
      </c>
      <c r="E5998" s="585">
        <v>5.0</v>
      </c>
      <c r="H5998" s="580" t="str">
        <f t="shared" si="2"/>
        <v>INSERT INTO public.rack (ubicacion, pasillo, lado, almacen) VALUES('J0506F','6','FRENTE','Physical Locations/APT/Stock/Cedis I');</v>
      </c>
    </row>
    <row r="5999">
      <c r="A5999" s="584" t="s">
        <v>1350</v>
      </c>
      <c r="B5999" s="585">
        <v>6.0</v>
      </c>
      <c r="C5999" s="580" t="str">
        <f t="shared" si="1"/>
        <v>REVERSO</v>
      </c>
      <c r="D5999" s="583" t="s">
        <v>8317</v>
      </c>
      <c r="E5999" s="585">
        <v>5.0</v>
      </c>
      <c r="H5999" s="580" t="str">
        <f t="shared" si="2"/>
        <v>INSERT INTO public.rack (ubicacion, pasillo, lado, almacen) VALUES('J0506R','6','REVERSO','Physical Locations/APT/Stock/Cedis I');</v>
      </c>
    </row>
    <row r="6000">
      <c r="A6000" s="584" t="s">
        <v>1331</v>
      </c>
      <c r="B6000" s="585">
        <v>6.0</v>
      </c>
      <c r="C6000" s="580" t="str">
        <f t="shared" si="1"/>
        <v>FRENTE</v>
      </c>
      <c r="D6000" s="583" t="s">
        <v>8317</v>
      </c>
      <c r="E6000" s="585">
        <v>5.0</v>
      </c>
      <c r="H6000" s="580" t="str">
        <f t="shared" si="2"/>
        <v>INSERT INTO public.rack (ubicacion, pasillo, lado, almacen) VALUES('J0507F','6','FRENTE','Physical Locations/APT/Stock/Cedis I');</v>
      </c>
    </row>
    <row r="6001">
      <c r="A6001" s="584" t="s">
        <v>1312</v>
      </c>
      <c r="B6001" s="585">
        <v>6.0</v>
      </c>
      <c r="C6001" s="580" t="str">
        <f t="shared" si="1"/>
        <v>REVERSO</v>
      </c>
      <c r="D6001" s="583" t="s">
        <v>8317</v>
      </c>
      <c r="E6001" s="585">
        <v>5.0</v>
      </c>
      <c r="H6001" s="580" t="str">
        <f t="shared" si="2"/>
        <v>INSERT INTO public.rack (ubicacion, pasillo, lado, almacen) VALUES('J0507R','6','REVERSO','Physical Locations/APT/Stock/Cedis I');</v>
      </c>
    </row>
    <row r="6002">
      <c r="A6002" s="584" t="s">
        <v>1293</v>
      </c>
      <c r="B6002" s="585">
        <v>6.0</v>
      </c>
      <c r="C6002" s="580" t="str">
        <f t="shared" si="1"/>
        <v>FRENTE</v>
      </c>
      <c r="D6002" s="583" t="s">
        <v>8317</v>
      </c>
      <c r="E6002" s="585">
        <v>5.0</v>
      </c>
      <c r="H6002" s="580" t="str">
        <f t="shared" si="2"/>
        <v>INSERT INTO public.rack (ubicacion, pasillo, lado, almacen) VALUES('J0508F','6','FRENTE','Physical Locations/APT/Stock/Cedis I');</v>
      </c>
    </row>
    <row r="6003">
      <c r="A6003" s="584" t="s">
        <v>1274</v>
      </c>
      <c r="B6003" s="585">
        <v>6.0</v>
      </c>
      <c r="C6003" s="580" t="str">
        <f t="shared" si="1"/>
        <v>REVERSO</v>
      </c>
      <c r="D6003" s="583" t="s">
        <v>8317</v>
      </c>
      <c r="E6003" s="585">
        <v>5.0</v>
      </c>
      <c r="H6003" s="580" t="str">
        <f t="shared" si="2"/>
        <v>INSERT INTO public.rack (ubicacion, pasillo, lado, almacen) VALUES('J0508R','6','REVERSO','Physical Locations/APT/Stock/Cedis I');</v>
      </c>
    </row>
    <row r="6004">
      <c r="A6004" s="584" t="s">
        <v>1825</v>
      </c>
      <c r="B6004" s="585">
        <v>6.0</v>
      </c>
      <c r="C6004" s="580" t="str">
        <f t="shared" si="1"/>
        <v>FRENTE</v>
      </c>
      <c r="D6004" s="583" t="s">
        <v>8317</v>
      </c>
      <c r="E6004" s="585">
        <v>6.0</v>
      </c>
      <c r="H6004" s="580" t="str">
        <f t="shared" si="2"/>
        <v>INSERT INTO public.rack (ubicacion, pasillo, lado, almacen) VALUES('J0601F','6','FRENTE','Physical Locations/APT/Stock/Cedis I');</v>
      </c>
    </row>
    <row r="6005">
      <c r="A6005" s="584" t="s">
        <v>1808</v>
      </c>
      <c r="B6005" s="585">
        <v>6.0</v>
      </c>
      <c r="C6005" s="580" t="str">
        <f t="shared" si="1"/>
        <v>REVERSO</v>
      </c>
      <c r="D6005" s="583" t="s">
        <v>8317</v>
      </c>
      <c r="E6005" s="585">
        <v>6.0</v>
      </c>
      <c r="H6005" s="580" t="str">
        <f t="shared" si="2"/>
        <v>INSERT INTO public.rack (ubicacion, pasillo, lado, almacen) VALUES('J0601R','6','REVERSO','Physical Locations/APT/Stock/Cedis I');</v>
      </c>
    </row>
    <row r="6006">
      <c r="A6006" s="584" t="s">
        <v>1791</v>
      </c>
      <c r="B6006" s="585">
        <v>6.0</v>
      </c>
      <c r="C6006" s="580" t="str">
        <f t="shared" si="1"/>
        <v>FRENTE</v>
      </c>
      <c r="D6006" s="583" t="s">
        <v>8317</v>
      </c>
      <c r="E6006" s="585">
        <v>6.0</v>
      </c>
      <c r="H6006" s="580" t="str">
        <f t="shared" si="2"/>
        <v>INSERT INTO public.rack (ubicacion, pasillo, lado, almacen) VALUES('J0602F','6','FRENTE','Physical Locations/APT/Stock/Cedis I');</v>
      </c>
    </row>
    <row r="6007">
      <c r="A6007" s="584" t="s">
        <v>1774</v>
      </c>
      <c r="B6007" s="585">
        <v>6.0</v>
      </c>
      <c r="C6007" s="580" t="str">
        <f t="shared" si="1"/>
        <v>REVERSO</v>
      </c>
      <c r="D6007" s="583" t="s">
        <v>8317</v>
      </c>
      <c r="E6007" s="585">
        <v>6.0</v>
      </c>
      <c r="H6007" s="580" t="str">
        <f t="shared" si="2"/>
        <v>INSERT INTO public.rack (ubicacion, pasillo, lado, almacen) VALUES('J0602R','6','REVERSO','Physical Locations/APT/Stock/Cedis I');</v>
      </c>
    </row>
    <row r="6008">
      <c r="A6008" s="584" t="s">
        <v>1757</v>
      </c>
      <c r="B6008" s="585">
        <v>6.0</v>
      </c>
      <c r="C6008" s="580" t="str">
        <f t="shared" si="1"/>
        <v>FRENTE</v>
      </c>
      <c r="D6008" s="583" t="s">
        <v>8317</v>
      </c>
      <c r="E6008" s="585">
        <v>6.0</v>
      </c>
      <c r="H6008" s="580" t="str">
        <f t="shared" si="2"/>
        <v>INSERT INTO public.rack (ubicacion, pasillo, lado, almacen) VALUES('J0603F','6','FRENTE','Physical Locations/APT/Stock/Cedis I');</v>
      </c>
    </row>
    <row r="6009">
      <c r="A6009" s="584" t="s">
        <v>1740</v>
      </c>
      <c r="B6009" s="585">
        <v>6.0</v>
      </c>
      <c r="C6009" s="580" t="str">
        <f t="shared" si="1"/>
        <v>REVERSO</v>
      </c>
      <c r="D6009" s="583" t="s">
        <v>8317</v>
      </c>
      <c r="E6009" s="585">
        <v>6.0</v>
      </c>
      <c r="H6009" s="580" t="str">
        <f t="shared" si="2"/>
        <v>INSERT INTO public.rack (ubicacion, pasillo, lado, almacen) VALUES('J0603R','6','REVERSO','Physical Locations/APT/Stock/Cedis I');</v>
      </c>
    </row>
    <row r="6010">
      <c r="A6010" s="584" t="s">
        <v>1723</v>
      </c>
      <c r="B6010" s="585">
        <v>6.0</v>
      </c>
      <c r="C6010" s="580" t="str">
        <f t="shared" si="1"/>
        <v>FRENTE</v>
      </c>
      <c r="D6010" s="583" t="s">
        <v>8317</v>
      </c>
      <c r="E6010" s="585">
        <v>6.0</v>
      </c>
      <c r="H6010" s="580" t="str">
        <f t="shared" si="2"/>
        <v>INSERT INTO public.rack (ubicacion, pasillo, lado, almacen) VALUES('J0604F','6','FRENTE','Physical Locations/APT/Stock/Cedis I');</v>
      </c>
    </row>
    <row r="6011">
      <c r="A6011" s="584" t="s">
        <v>1706</v>
      </c>
      <c r="B6011" s="585">
        <v>6.0</v>
      </c>
      <c r="C6011" s="580" t="str">
        <f t="shared" si="1"/>
        <v>REVERSO</v>
      </c>
      <c r="D6011" s="583" t="s">
        <v>8317</v>
      </c>
      <c r="E6011" s="585">
        <v>6.0</v>
      </c>
      <c r="H6011" s="580" t="str">
        <f t="shared" si="2"/>
        <v>INSERT INTO public.rack (ubicacion, pasillo, lado, almacen) VALUES('J0604R','6','REVERSO','Physical Locations/APT/Stock/Cedis I');</v>
      </c>
    </row>
    <row r="6012">
      <c r="A6012" s="584" t="s">
        <v>1689</v>
      </c>
      <c r="B6012" s="585">
        <v>6.0</v>
      </c>
      <c r="C6012" s="580" t="str">
        <f t="shared" si="1"/>
        <v>FRENTE</v>
      </c>
      <c r="D6012" s="583" t="s">
        <v>8317</v>
      </c>
      <c r="E6012" s="585">
        <v>6.0</v>
      </c>
      <c r="H6012" s="580" t="str">
        <f t="shared" si="2"/>
        <v>INSERT INTO public.rack (ubicacion, pasillo, lado, almacen) VALUES('J0605F','6','FRENTE','Physical Locations/APT/Stock/Cedis I');</v>
      </c>
    </row>
    <row r="6013">
      <c r="A6013" s="584" t="s">
        <v>1672</v>
      </c>
      <c r="B6013" s="585">
        <v>6.0</v>
      </c>
      <c r="C6013" s="580" t="str">
        <f t="shared" si="1"/>
        <v>REVERSO</v>
      </c>
      <c r="D6013" s="583" t="s">
        <v>8317</v>
      </c>
      <c r="E6013" s="585">
        <v>6.0</v>
      </c>
      <c r="H6013" s="580" t="str">
        <f t="shared" si="2"/>
        <v>INSERT INTO public.rack (ubicacion, pasillo, lado, almacen) VALUES('J0605R','6','REVERSO','Physical Locations/APT/Stock/Cedis I');</v>
      </c>
    </row>
    <row r="6014">
      <c r="A6014" s="584" t="s">
        <v>1655</v>
      </c>
      <c r="B6014" s="585">
        <v>6.0</v>
      </c>
      <c r="C6014" s="580" t="str">
        <f t="shared" si="1"/>
        <v>FRENTE</v>
      </c>
      <c r="D6014" s="583" t="s">
        <v>8317</v>
      </c>
      <c r="E6014" s="585">
        <v>6.0</v>
      </c>
      <c r="H6014" s="580" t="str">
        <f t="shared" si="2"/>
        <v>INSERT INTO public.rack (ubicacion, pasillo, lado, almacen) VALUES('J0606F','6','FRENTE','Physical Locations/APT/Stock/Cedis I');</v>
      </c>
    </row>
    <row r="6015">
      <c r="A6015" s="584" t="s">
        <v>1638</v>
      </c>
      <c r="B6015" s="585">
        <v>6.0</v>
      </c>
      <c r="C6015" s="580" t="str">
        <f t="shared" si="1"/>
        <v>REVERSO</v>
      </c>
      <c r="D6015" s="583" t="s">
        <v>8317</v>
      </c>
      <c r="E6015" s="585">
        <v>6.0</v>
      </c>
      <c r="H6015" s="580" t="str">
        <f t="shared" si="2"/>
        <v>INSERT INTO public.rack (ubicacion, pasillo, lado, almacen) VALUES('J0606R','6','REVERSO','Physical Locations/APT/Stock/Cedis I');</v>
      </c>
    </row>
    <row r="6016">
      <c r="A6016" s="584" t="s">
        <v>1621</v>
      </c>
      <c r="B6016" s="585">
        <v>6.0</v>
      </c>
      <c r="C6016" s="580" t="str">
        <f t="shared" si="1"/>
        <v>FRENTE</v>
      </c>
      <c r="D6016" s="583" t="s">
        <v>8317</v>
      </c>
      <c r="E6016" s="585">
        <v>6.0</v>
      </c>
      <c r="H6016" s="580" t="str">
        <f t="shared" si="2"/>
        <v>INSERT INTO public.rack (ubicacion, pasillo, lado, almacen) VALUES('J0607F','6','FRENTE','Physical Locations/APT/Stock/Cedis I');</v>
      </c>
    </row>
    <row r="6017">
      <c r="A6017" s="584" t="s">
        <v>1604</v>
      </c>
      <c r="B6017" s="585">
        <v>6.0</v>
      </c>
      <c r="C6017" s="580" t="str">
        <f t="shared" si="1"/>
        <v>REVERSO</v>
      </c>
      <c r="D6017" s="583" t="s">
        <v>8317</v>
      </c>
      <c r="E6017" s="585">
        <v>6.0</v>
      </c>
      <c r="H6017" s="580" t="str">
        <f t="shared" si="2"/>
        <v>INSERT INTO public.rack (ubicacion, pasillo, lado, almacen) VALUES('J0607R','6','REVERSO','Physical Locations/APT/Stock/Cedis I');</v>
      </c>
    </row>
    <row r="6018">
      <c r="A6018" s="584" t="s">
        <v>1586</v>
      </c>
      <c r="B6018" s="585">
        <v>6.0</v>
      </c>
      <c r="C6018" s="580" t="str">
        <f t="shared" si="1"/>
        <v>FRENTE</v>
      </c>
      <c r="D6018" s="583" t="s">
        <v>8317</v>
      </c>
      <c r="E6018" s="585">
        <v>6.0</v>
      </c>
      <c r="H6018" s="580" t="str">
        <f t="shared" si="2"/>
        <v>INSERT INTO public.rack (ubicacion, pasillo, lado, almacen) VALUES('J0608F','6','FRENTE','Physical Locations/APT/Stock/Cedis I');</v>
      </c>
    </row>
    <row r="6019">
      <c r="A6019" s="584" t="s">
        <v>1569</v>
      </c>
      <c r="B6019" s="585">
        <v>6.0</v>
      </c>
      <c r="C6019" s="580" t="str">
        <f t="shared" si="1"/>
        <v>REVERSO</v>
      </c>
      <c r="D6019" s="583" t="s">
        <v>8317</v>
      </c>
      <c r="E6019" s="585">
        <v>6.0</v>
      </c>
      <c r="H6019" s="580" t="str">
        <f t="shared" si="2"/>
        <v>INSERT INTO public.rack (ubicacion, pasillo, lado, almacen) VALUES('J0608R','6','REVERSO','Physical Locations/APT/Stock/Cedis I');</v>
      </c>
    </row>
    <row r="6020">
      <c r="A6020" s="584" t="s">
        <v>2089</v>
      </c>
      <c r="B6020" s="585">
        <v>6.0</v>
      </c>
      <c r="C6020" s="580" t="str">
        <f t="shared" si="1"/>
        <v>FRENTE</v>
      </c>
      <c r="D6020" s="583" t="s">
        <v>8317</v>
      </c>
      <c r="E6020" s="585">
        <v>7.0</v>
      </c>
      <c r="H6020" s="580" t="str">
        <f t="shared" si="2"/>
        <v>INSERT INTO public.rack (ubicacion, pasillo, lado, almacen) VALUES('J0701F','6','FRENTE','Physical Locations/APT/Stock/Cedis I');</v>
      </c>
    </row>
    <row r="6021">
      <c r="A6021" s="584" t="s">
        <v>2072</v>
      </c>
      <c r="B6021" s="585">
        <v>6.0</v>
      </c>
      <c r="C6021" s="580" t="str">
        <f t="shared" si="1"/>
        <v>REVERSO</v>
      </c>
      <c r="D6021" s="583" t="s">
        <v>8317</v>
      </c>
      <c r="E6021" s="585">
        <v>7.0</v>
      </c>
      <c r="H6021" s="580" t="str">
        <f t="shared" si="2"/>
        <v>INSERT INTO public.rack (ubicacion, pasillo, lado, almacen) VALUES('J0701R','6','REVERSO','Physical Locations/APT/Stock/Cedis I');</v>
      </c>
    </row>
    <row r="6022">
      <c r="A6022" s="584" t="s">
        <v>2056</v>
      </c>
      <c r="B6022" s="585">
        <v>6.0</v>
      </c>
      <c r="C6022" s="580" t="str">
        <f t="shared" si="1"/>
        <v>FRENTE</v>
      </c>
      <c r="D6022" s="583" t="s">
        <v>8317</v>
      </c>
      <c r="E6022" s="585">
        <v>7.0</v>
      </c>
      <c r="H6022" s="580" t="str">
        <f t="shared" si="2"/>
        <v>INSERT INTO public.rack (ubicacion, pasillo, lado, almacen) VALUES('J0702F','6','FRENTE','Physical Locations/APT/Stock/Cedis I');</v>
      </c>
    </row>
    <row r="6023">
      <c r="A6023" s="584" t="s">
        <v>2039</v>
      </c>
      <c r="B6023" s="585">
        <v>6.0</v>
      </c>
      <c r="C6023" s="580" t="str">
        <f t="shared" si="1"/>
        <v>REVERSO</v>
      </c>
      <c r="D6023" s="583" t="s">
        <v>8317</v>
      </c>
      <c r="E6023" s="585">
        <v>7.0</v>
      </c>
      <c r="H6023" s="580" t="str">
        <f t="shared" si="2"/>
        <v>INSERT INTO public.rack (ubicacion, pasillo, lado, almacen) VALUES('J0702R','6','REVERSO','Physical Locations/APT/Stock/Cedis I');</v>
      </c>
    </row>
    <row r="6024">
      <c r="A6024" s="584" t="s">
        <v>2023</v>
      </c>
      <c r="B6024" s="585">
        <v>6.0</v>
      </c>
      <c r="C6024" s="580" t="str">
        <f t="shared" si="1"/>
        <v>FRENTE</v>
      </c>
      <c r="D6024" s="583" t="s">
        <v>8317</v>
      </c>
      <c r="E6024" s="585">
        <v>7.0</v>
      </c>
      <c r="H6024" s="580" t="str">
        <f t="shared" si="2"/>
        <v>INSERT INTO public.rack (ubicacion, pasillo, lado, almacen) VALUES('J0703F','6','FRENTE','Physical Locations/APT/Stock/Cedis I');</v>
      </c>
    </row>
    <row r="6025">
      <c r="A6025" s="584" t="s">
        <v>2006</v>
      </c>
      <c r="B6025" s="585">
        <v>6.0</v>
      </c>
      <c r="C6025" s="580" t="str">
        <f t="shared" si="1"/>
        <v>REVERSO</v>
      </c>
      <c r="D6025" s="583" t="s">
        <v>8317</v>
      </c>
      <c r="E6025" s="585">
        <v>7.0</v>
      </c>
      <c r="H6025" s="580" t="str">
        <f t="shared" si="2"/>
        <v>INSERT INTO public.rack (ubicacion, pasillo, lado, almacen) VALUES('J0703R','6','REVERSO','Physical Locations/APT/Stock/Cedis I');</v>
      </c>
    </row>
    <row r="6026">
      <c r="A6026" s="584" t="s">
        <v>1990</v>
      </c>
      <c r="B6026" s="585">
        <v>6.0</v>
      </c>
      <c r="C6026" s="580" t="str">
        <f t="shared" si="1"/>
        <v>FRENTE</v>
      </c>
      <c r="D6026" s="583" t="s">
        <v>8317</v>
      </c>
      <c r="E6026" s="585">
        <v>7.0</v>
      </c>
      <c r="H6026" s="580" t="str">
        <f t="shared" si="2"/>
        <v>INSERT INTO public.rack (ubicacion, pasillo, lado, almacen) VALUES('J0704F','6','FRENTE','Physical Locations/APT/Stock/Cedis I');</v>
      </c>
    </row>
    <row r="6027">
      <c r="A6027" s="584" t="s">
        <v>1973</v>
      </c>
      <c r="B6027" s="585">
        <v>6.0</v>
      </c>
      <c r="C6027" s="580" t="str">
        <f t="shared" si="1"/>
        <v>REVERSO</v>
      </c>
      <c r="D6027" s="583" t="s">
        <v>8317</v>
      </c>
      <c r="E6027" s="585">
        <v>7.0</v>
      </c>
      <c r="H6027" s="580" t="str">
        <f t="shared" si="2"/>
        <v>INSERT INTO public.rack (ubicacion, pasillo, lado, almacen) VALUES('J0704R','6','REVERSO','Physical Locations/APT/Stock/Cedis I');</v>
      </c>
    </row>
    <row r="6028">
      <c r="A6028" s="584" t="s">
        <v>1957</v>
      </c>
      <c r="B6028" s="585">
        <v>6.0</v>
      </c>
      <c r="C6028" s="580" t="str">
        <f t="shared" si="1"/>
        <v>FRENTE</v>
      </c>
      <c r="D6028" s="583" t="s">
        <v>8317</v>
      </c>
      <c r="E6028" s="585">
        <v>7.0</v>
      </c>
      <c r="H6028" s="580" t="str">
        <f t="shared" si="2"/>
        <v>INSERT INTO public.rack (ubicacion, pasillo, lado, almacen) VALUES('J0705F','6','FRENTE','Physical Locations/APT/Stock/Cedis I');</v>
      </c>
    </row>
    <row r="6029">
      <c r="A6029" s="584" t="s">
        <v>1940</v>
      </c>
      <c r="B6029" s="585">
        <v>6.0</v>
      </c>
      <c r="C6029" s="580" t="str">
        <f t="shared" si="1"/>
        <v>REVERSO</v>
      </c>
      <c r="D6029" s="583" t="s">
        <v>8317</v>
      </c>
      <c r="E6029" s="585">
        <v>7.0</v>
      </c>
      <c r="H6029" s="580" t="str">
        <f t="shared" si="2"/>
        <v>INSERT INTO public.rack (ubicacion, pasillo, lado, almacen) VALUES('J0705R','6','REVERSO','Physical Locations/APT/Stock/Cedis I');</v>
      </c>
    </row>
    <row r="6030">
      <c r="A6030" s="584" t="s">
        <v>1924</v>
      </c>
      <c r="B6030" s="585">
        <v>6.0</v>
      </c>
      <c r="C6030" s="580" t="str">
        <f t="shared" si="1"/>
        <v>FRENTE</v>
      </c>
      <c r="D6030" s="583" t="s">
        <v>8317</v>
      </c>
      <c r="E6030" s="585">
        <v>7.0</v>
      </c>
      <c r="H6030" s="580" t="str">
        <f t="shared" si="2"/>
        <v>INSERT INTO public.rack (ubicacion, pasillo, lado, almacen) VALUES('J0706F','6','FRENTE','Physical Locations/APT/Stock/Cedis I');</v>
      </c>
    </row>
    <row r="6031">
      <c r="A6031" s="584" t="s">
        <v>1907</v>
      </c>
      <c r="B6031" s="585">
        <v>6.0</v>
      </c>
      <c r="C6031" s="580" t="str">
        <f t="shared" si="1"/>
        <v>REVERSO</v>
      </c>
      <c r="D6031" s="583" t="s">
        <v>8317</v>
      </c>
      <c r="E6031" s="585">
        <v>7.0</v>
      </c>
      <c r="H6031" s="580" t="str">
        <f t="shared" si="2"/>
        <v>INSERT INTO public.rack (ubicacion, pasillo, lado, almacen) VALUES('J0706R','6','REVERSO','Physical Locations/APT/Stock/Cedis I');</v>
      </c>
    </row>
    <row r="6032">
      <c r="A6032" s="584" t="s">
        <v>1891</v>
      </c>
      <c r="B6032" s="585">
        <v>6.0</v>
      </c>
      <c r="C6032" s="580" t="str">
        <f t="shared" si="1"/>
        <v>FRENTE</v>
      </c>
      <c r="D6032" s="583" t="s">
        <v>8317</v>
      </c>
      <c r="E6032" s="585">
        <v>7.0</v>
      </c>
      <c r="H6032" s="580" t="str">
        <f t="shared" si="2"/>
        <v>INSERT INTO public.rack (ubicacion, pasillo, lado, almacen) VALUES('J0707F','6','FRENTE','Physical Locations/APT/Stock/Cedis I');</v>
      </c>
    </row>
    <row r="6033">
      <c r="A6033" s="584" t="s">
        <v>1874</v>
      </c>
      <c r="B6033" s="585">
        <v>6.0</v>
      </c>
      <c r="C6033" s="580" t="str">
        <f t="shared" si="1"/>
        <v>REVERSO</v>
      </c>
      <c r="D6033" s="583" t="s">
        <v>8317</v>
      </c>
      <c r="E6033" s="585">
        <v>7.0</v>
      </c>
      <c r="H6033" s="580" t="str">
        <f t="shared" si="2"/>
        <v>INSERT INTO public.rack (ubicacion, pasillo, lado, almacen) VALUES('J0707R','6','REVERSO','Physical Locations/APT/Stock/Cedis I');</v>
      </c>
    </row>
    <row r="6034">
      <c r="A6034" s="584" t="s">
        <v>1858</v>
      </c>
      <c r="B6034" s="585">
        <v>6.0</v>
      </c>
      <c r="C6034" s="580" t="str">
        <f t="shared" si="1"/>
        <v>FRENTE</v>
      </c>
      <c r="D6034" s="583" t="s">
        <v>8317</v>
      </c>
      <c r="E6034" s="585">
        <v>7.0</v>
      </c>
      <c r="H6034" s="580" t="str">
        <f t="shared" si="2"/>
        <v>INSERT INTO public.rack (ubicacion, pasillo, lado, almacen) VALUES('J0708F','6','FRENTE','Physical Locations/APT/Stock/Cedis I');</v>
      </c>
    </row>
    <row r="6035">
      <c r="A6035" s="584" t="s">
        <v>1841</v>
      </c>
      <c r="B6035" s="585">
        <v>6.0</v>
      </c>
      <c r="C6035" s="580" t="str">
        <f t="shared" si="1"/>
        <v>REVERSO</v>
      </c>
      <c r="D6035" s="583" t="s">
        <v>8317</v>
      </c>
      <c r="E6035" s="585">
        <v>7.0</v>
      </c>
      <c r="H6035" s="580" t="str">
        <f t="shared" si="2"/>
        <v>INSERT INTO public.rack (ubicacion, pasillo, lado, almacen) VALUES('J0708R','6','REVERSO','Physical Locations/APT/Stock/Cedis I');</v>
      </c>
    </row>
    <row r="6036">
      <c r="A6036" s="584" t="s">
        <v>2335</v>
      </c>
      <c r="B6036" s="585">
        <v>6.0</v>
      </c>
      <c r="C6036" s="580" t="str">
        <f t="shared" si="1"/>
        <v>FRENTE</v>
      </c>
      <c r="D6036" s="583" t="s">
        <v>8317</v>
      </c>
      <c r="E6036" s="585">
        <v>8.0</v>
      </c>
      <c r="H6036" s="580" t="str">
        <f t="shared" si="2"/>
        <v>INSERT INTO public.rack (ubicacion, pasillo, lado, almacen) VALUES('J0801F','6','FRENTE','Physical Locations/APT/Stock/Cedis I');</v>
      </c>
    </row>
    <row r="6037">
      <c r="A6037" s="584" t="s">
        <v>2318</v>
      </c>
      <c r="B6037" s="585">
        <v>6.0</v>
      </c>
      <c r="C6037" s="580" t="str">
        <f t="shared" si="1"/>
        <v>REVERSO</v>
      </c>
      <c r="D6037" s="583" t="s">
        <v>8317</v>
      </c>
      <c r="E6037" s="585">
        <v>8.0</v>
      </c>
      <c r="H6037" s="580" t="str">
        <f t="shared" si="2"/>
        <v>INSERT INTO public.rack (ubicacion, pasillo, lado, almacen) VALUES('J0801R','6','REVERSO','Physical Locations/APT/Stock/Cedis I');</v>
      </c>
    </row>
    <row r="6038">
      <c r="A6038" s="584" t="s">
        <v>2305</v>
      </c>
      <c r="B6038" s="585">
        <v>6.0</v>
      </c>
      <c r="C6038" s="580" t="str">
        <f t="shared" si="1"/>
        <v>FRENTE</v>
      </c>
      <c r="D6038" s="583" t="s">
        <v>8317</v>
      </c>
      <c r="E6038" s="585">
        <v>8.0</v>
      </c>
      <c r="H6038" s="580" t="str">
        <f t="shared" si="2"/>
        <v>INSERT INTO public.rack (ubicacion, pasillo, lado, almacen) VALUES('J0802F','6','FRENTE','Physical Locations/APT/Stock/Cedis I');</v>
      </c>
    </row>
    <row r="6039">
      <c r="A6039" s="584" t="s">
        <v>2291</v>
      </c>
      <c r="B6039" s="585">
        <v>6.0</v>
      </c>
      <c r="C6039" s="580" t="str">
        <f t="shared" si="1"/>
        <v>REVERSO</v>
      </c>
      <c r="D6039" s="583" t="s">
        <v>8317</v>
      </c>
      <c r="E6039" s="585">
        <v>8.0</v>
      </c>
      <c r="H6039" s="580" t="str">
        <f t="shared" si="2"/>
        <v>INSERT INTO public.rack (ubicacion, pasillo, lado, almacen) VALUES('J0802R','6','REVERSO','Physical Locations/APT/Stock/Cedis I');</v>
      </c>
    </row>
    <row r="6040">
      <c r="A6040" s="584" t="s">
        <v>2278</v>
      </c>
      <c r="B6040" s="585">
        <v>6.0</v>
      </c>
      <c r="C6040" s="580" t="str">
        <f t="shared" si="1"/>
        <v>FRENTE</v>
      </c>
      <c r="D6040" s="583" t="s">
        <v>8317</v>
      </c>
      <c r="E6040" s="585">
        <v>8.0</v>
      </c>
      <c r="H6040" s="580" t="str">
        <f t="shared" si="2"/>
        <v>INSERT INTO public.rack (ubicacion, pasillo, lado, almacen) VALUES('J0803F','6','FRENTE','Physical Locations/APT/Stock/Cedis I');</v>
      </c>
    </row>
    <row r="6041">
      <c r="A6041" s="584" t="s">
        <v>2264</v>
      </c>
      <c r="B6041" s="585">
        <v>6.0</v>
      </c>
      <c r="C6041" s="580" t="str">
        <f t="shared" si="1"/>
        <v>REVERSO</v>
      </c>
      <c r="D6041" s="583" t="s">
        <v>8317</v>
      </c>
      <c r="E6041" s="585">
        <v>8.0</v>
      </c>
      <c r="H6041" s="580" t="str">
        <f t="shared" si="2"/>
        <v>INSERT INTO public.rack (ubicacion, pasillo, lado, almacen) VALUES('J0803R','6','REVERSO','Physical Locations/APT/Stock/Cedis I');</v>
      </c>
    </row>
    <row r="6042">
      <c r="A6042" s="584" t="s">
        <v>2251</v>
      </c>
      <c r="B6042" s="585">
        <v>6.0</v>
      </c>
      <c r="C6042" s="580" t="str">
        <f t="shared" si="1"/>
        <v>FRENTE</v>
      </c>
      <c r="D6042" s="583" t="s">
        <v>8317</v>
      </c>
      <c r="E6042" s="585">
        <v>8.0</v>
      </c>
      <c r="H6042" s="580" t="str">
        <f t="shared" si="2"/>
        <v>INSERT INTO public.rack (ubicacion, pasillo, lado, almacen) VALUES('J0804F','6','FRENTE','Physical Locations/APT/Stock/Cedis I');</v>
      </c>
    </row>
    <row r="6043">
      <c r="A6043" s="584" t="s">
        <v>2237</v>
      </c>
      <c r="B6043" s="585">
        <v>6.0</v>
      </c>
      <c r="C6043" s="580" t="str">
        <f t="shared" si="1"/>
        <v>REVERSO</v>
      </c>
      <c r="D6043" s="583" t="s">
        <v>8317</v>
      </c>
      <c r="E6043" s="585">
        <v>8.0</v>
      </c>
      <c r="H6043" s="580" t="str">
        <f t="shared" si="2"/>
        <v>INSERT INTO public.rack (ubicacion, pasillo, lado, almacen) VALUES('J0804R','6','REVERSO','Physical Locations/APT/Stock/Cedis I');</v>
      </c>
    </row>
    <row r="6044">
      <c r="A6044" s="584" t="s">
        <v>2221</v>
      </c>
      <c r="B6044" s="585">
        <v>6.0</v>
      </c>
      <c r="C6044" s="580" t="str">
        <f t="shared" si="1"/>
        <v>FRENTE</v>
      </c>
      <c r="D6044" s="583" t="s">
        <v>8317</v>
      </c>
      <c r="E6044" s="585">
        <v>8.0</v>
      </c>
      <c r="H6044" s="580" t="str">
        <f t="shared" si="2"/>
        <v>INSERT INTO public.rack (ubicacion, pasillo, lado, almacen) VALUES('J0805F','6','FRENTE','Physical Locations/APT/Stock/Cedis I');</v>
      </c>
    </row>
    <row r="6045">
      <c r="A6045" s="584" t="s">
        <v>2204</v>
      </c>
      <c r="B6045" s="585">
        <v>6.0</v>
      </c>
      <c r="C6045" s="580" t="str">
        <f t="shared" si="1"/>
        <v>REVERSO</v>
      </c>
      <c r="D6045" s="583" t="s">
        <v>8317</v>
      </c>
      <c r="E6045" s="585">
        <v>8.0</v>
      </c>
      <c r="H6045" s="580" t="str">
        <f t="shared" si="2"/>
        <v>INSERT INTO public.rack (ubicacion, pasillo, lado, almacen) VALUES('J0805R','6','REVERSO','Physical Locations/APT/Stock/Cedis I');</v>
      </c>
    </row>
    <row r="6046">
      <c r="A6046" s="584" t="s">
        <v>2188</v>
      </c>
      <c r="B6046" s="585">
        <v>6.0</v>
      </c>
      <c r="C6046" s="580" t="str">
        <f t="shared" si="1"/>
        <v>FRENTE</v>
      </c>
      <c r="D6046" s="583" t="s">
        <v>8317</v>
      </c>
      <c r="E6046" s="585">
        <v>8.0</v>
      </c>
      <c r="H6046" s="580" t="str">
        <f t="shared" si="2"/>
        <v>INSERT INTO public.rack (ubicacion, pasillo, lado, almacen) VALUES('J0806F','6','FRENTE','Physical Locations/APT/Stock/Cedis I');</v>
      </c>
    </row>
    <row r="6047">
      <c r="A6047" s="584" t="s">
        <v>2171</v>
      </c>
      <c r="B6047" s="585">
        <v>6.0</v>
      </c>
      <c r="C6047" s="580" t="str">
        <f t="shared" si="1"/>
        <v>REVERSO</v>
      </c>
      <c r="D6047" s="583" t="s">
        <v>8317</v>
      </c>
      <c r="E6047" s="585">
        <v>8.0</v>
      </c>
      <c r="H6047" s="580" t="str">
        <f t="shared" si="2"/>
        <v>INSERT INTO public.rack (ubicacion, pasillo, lado, almacen) VALUES('J0806R','6','REVERSO','Physical Locations/APT/Stock/Cedis I');</v>
      </c>
    </row>
    <row r="6048">
      <c r="A6048" s="584" t="s">
        <v>2155</v>
      </c>
      <c r="B6048" s="585">
        <v>6.0</v>
      </c>
      <c r="C6048" s="580" t="str">
        <f t="shared" si="1"/>
        <v>FRENTE</v>
      </c>
      <c r="D6048" s="583" t="s">
        <v>8317</v>
      </c>
      <c r="E6048" s="585">
        <v>8.0</v>
      </c>
      <c r="H6048" s="580" t="str">
        <f t="shared" si="2"/>
        <v>INSERT INTO public.rack (ubicacion, pasillo, lado, almacen) VALUES('J0807F','6','FRENTE','Physical Locations/APT/Stock/Cedis I');</v>
      </c>
    </row>
    <row r="6049">
      <c r="A6049" s="584" t="s">
        <v>2138</v>
      </c>
      <c r="B6049" s="585">
        <v>6.0</v>
      </c>
      <c r="C6049" s="580" t="str">
        <f t="shared" si="1"/>
        <v>REVERSO</v>
      </c>
      <c r="D6049" s="583" t="s">
        <v>8317</v>
      </c>
      <c r="E6049" s="585">
        <v>8.0</v>
      </c>
      <c r="H6049" s="580" t="str">
        <f t="shared" si="2"/>
        <v>INSERT INTO public.rack (ubicacion, pasillo, lado, almacen) VALUES('J0807R','6','REVERSO','Physical Locations/APT/Stock/Cedis I');</v>
      </c>
    </row>
    <row r="6050">
      <c r="A6050" s="584" t="s">
        <v>2122</v>
      </c>
      <c r="B6050" s="585">
        <v>6.0</v>
      </c>
      <c r="C6050" s="580" t="str">
        <f t="shared" si="1"/>
        <v>FRENTE</v>
      </c>
      <c r="D6050" s="583" t="s">
        <v>8317</v>
      </c>
      <c r="E6050" s="585">
        <v>8.0</v>
      </c>
      <c r="H6050" s="580" t="str">
        <f t="shared" si="2"/>
        <v>INSERT INTO public.rack (ubicacion, pasillo, lado, almacen) VALUES('J0808F','6','FRENTE','Physical Locations/APT/Stock/Cedis I');</v>
      </c>
    </row>
    <row r="6051">
      <c r="A6051" s="584" t="s">
        <v>2105</v>
      </c>
      <c r="B6051" s="585">
        <v>6.0</v>
      </c>
      <c r="C6051" s="580" t="str">
        <f t="shared" si="1"/>
        <v>REVERSO</v>
      </c>
      <c r="D6051" s="583" t="s">
        <v>8317</v>
      </c>
      <c r="E6051" s="585">
        <v>8.0</v>
      </c>
      <c r="H6051" s="580" t="str">
        <f t="shared" si="2"/>
        <v>INSERT INTO public.rack (ubicacion, pasillo, lado, almacen) VALUES('J0808R','6','REVERSO','Physical Locations/APT/Stock/Cedis I');</v>
      </c>
    </row>
    <row r="6052">
      <c r="A6052" s="584" t="s">
        <v>2587</v>
      </c>
      <c r="B6052" s="585">
        <v>6.0</v>
      </c>
      <c r="C6052" s="580" t="str">
        <f t="shared" si="1"/>
        <v>FRENTE</v>
      </c>
      <c r="D6052" s="583" t="s">
        <v>8317</v>
      </c>
      <c r="E6052" s="585">
        <v>9.0</v>
      </c>
      <c r="H6052" s="580" t="str">
        <f t="shared" si="2"/>
        <v>INSERT INTO public.rack (ubicacion, pasillo, lado, almacen) VALUES('J0901F','6','FRENTE','Physical Locations/APT/Stock/Cedis I');</v>
      </c>
    </row>
    <row r="6053">
      <c r="A6053" s="584" t="s">
        <v>2571</v>
      </c>
      <c r="B6053" s="585">
        <v>6.0</v>
      </c>
      <c r="C6053" s="580" t="str">
        <f t="shared" si="1"/>
        <v>REVERSO</v>
      </c>
      <c r="D6053" s="583" t="s">
        <v>8317</v>
      </c>
      <c r="E6053" s="585">
        <v>9.0</v>
      </c>
      <c r="H6053" s="580" t="str">
        <f t="shared" si="2"/>
        <v>INSERT INTO public.rack (ubicacion, pasillo, lado, almacen) VALUES('J0901R','6','REVERSO','Physical Locations/APT/Stock/Cedis I');</v>
      </c>
    </row>
    <row r="6054">
      <c r="A6054" s="584" t="s">
        <v>2554</v>
      </c>
      <c r="B6054" s="585">
        <v>6.0</v>
      </c>
      <c r="C6054" s="580" t="str">
        <f t="shared" si="1"/>
        <v>FRENTE</v>
      </c>
      <c r="D6054" s="583" t="s">
        <v>8317</v>
      </c>
      <c r="E6054" s="585">
        <v>9.0</v>
      </c>
      <c r="H6054" s="580" t="str">
        <f t="shared" si="2"/>
        <v>INSERT INTO public.rack (ubicacion, pasillo, lado, almacen) VALUES('J0902F','6','FRENTE','Physical Locations/APT/Stock/Cedis I');</v>
      </c>
    </row>
    <row r="6055">
      <c r="A6055" s="584" t="s">
        <v>2538</v>
      </c>
      <c r="B6055" s="585">
        <v>6.0</v>
      </c>
      <c r="C6055" s="580" t="str">
        <f t="shared" si="1"/>
        <v>REVERSO</v>
      </c>
      <c r="D6055" s="583" t="s">
        <v>8317</v>
      </c>
      <c r="E6055" s="585">
        <v>9.0</v>
      </c>
      <c r="H6055" s="580" t="str">
        <f t="shared" si="2"/>
        <v>INSERT INTO public.rack (ubicacion, pasillo, lado, almacen) VALUES('J0902R','6','REVERSO','Physical Locations/APT/Stock/Cedis I');</v>
      </c>
    </row>
    <row r="6056">
      <c r="A6056" s="584" t="s">
        <v>2524</v>
      </c>
      <c r="B6056" s="585">
        <v>6.0</v>
      </c>
      <c r="C6056" s="580" t="str">
        <f t="shared" si="1"/>
        <v>FRENTE</v>
      </c>
      <c r="D6056" s="583" t="s">
        <v>8317</v>
      </c>
      <c r="E6056" s="585">
        <v>9.0</v>
      </c>
      <c r="H6056" s="580" t="str">
        <f t="shared" si="2"/>
        <v>INSERT INTO public.rack (ubicacion, pasillo, lado, almacen) VALUES('J0903F','6','FRENTE','Physical Locations/APT/Stock/Cedis I');</v>
      </c>
    </row>
    <row r="6057">
      <c r="A6057" s="584" t="s">
        <v>2510</v>
      </c>
      <c r="B6057" s="585">
        <v>6.0</v>
      </c>
      <c r="C6057" s="580" t="str">
        <f t="shared" si="1"/>
        <v>REVERSO</v>
      </c>
      <c r="D6057" s="583" t="s">
        <v>8317</v>
      </c>
      <c r="E6057" s="585">
        <v>9.0</v>
      </c>
      <c r="H6057" s="580" t="str">
        <f t="shared" si="2"/>
        <v>INSERT INTO public.rack (ubicacion, pasillo, lado, almacen) VALUES('J0903R','6','REVERSO','Physical Locations/APT/Stock/Cedis I');</v>
      </c>
    </row>
    <row r="6058">
      <c r="A6058" s="584" t="s">
        <v>2496</v>
      </c>
      <c r="B6058" s="585">
        <v>6.0</v>
      </c>
      <c r="C6058" s="580" t="str">
        <f t="shared" si="1"/>
        <v>FRENTE</v>
      </c>
      <c r="D6058" s="583" t="s">
        <v>8317</v>
      </c>
      <c r="E6058" s="585">
        <v>9.0</v>
      </c>
      <c r="H6058" s="580" t="str">
        <f t="shared" si="2"/>
        <v>INSERT INTO public.rack (ubicacion, pasillo, lado, almacen) VALUES('J0904F','6','FRENTE','Physical Locations/APT/Stock/Cedis I');</v>
      </c>
    </row>
    <row r="6059">
      <c r="A6059" s="584" t="s">
        <v>2482</v>
      </c>
      <c r="B6059" s="585">
        <v>6.0</v>
      </c>
      <c r="C6059" s="580" t="str">
        <f t="shared" si="1"/>
        <v>REVERSO</v>
      </c>
      <c r="D6059" s="583" t="s">
        <v>8317</v>
      </c>
      <c r="E6059" s="585">
        <v>9.0</v>
      </c>
      <c r="H6059" s="580" t="str">
        <f t="shared" si="2"/>
        <v>INSERT INTO public.rack (ubicacion, pasillo, lado, almacen) VALUES('J0904R','6','REVERSO','Physical Locations/APT/Stock/Cedis I');</v>
      </c>
    </row>
    <row r="6060">
      <c r="A6060" s="584" t="s">
        <v>2468</v>
      </c>
      <c r="B6060" s="585">
        <v>6.0</v>
      </c>
      <c r="C6060" s="580" t="str">
        <f t="shared" si="1"/>
        <v>FRENTE</v>
      </c>
      <c r="D6060" s="583" t="s">
        <v>8317</v>
      </c>
      <c r="E6060" s="585">
        <v>9.0</v>
      </c>
      <c r="H6060" s="580" t="str">
        <f t="shared" si="2"/>
        <v>INSERT INTO public.rack (ubicacion, pasillo, lado, almacen) VALUES('J0905F','6','FRENTE','Physical Locations/APT/Stock/Cedis I');</v>
      </c>
    </row>
    <row r="6061">
      <c r="A6061" s="584" t="s">
        <v>2454</v>
      </c>
      <c r="B6061" s="585">
        <v>6.0</v>
      </c>
      <c r="C6061" s="580" t="str">
        <f t="shared" si="1"/>
        <v>REVERSO</v>
      </c>
      <c r="D6061" s="583" t="s">
        <v>8317</v>
      </c>
      <c r="E6061" s="585">
        <v>9.0</v>
      </c>
      <c r="H6061" s="580" t="str">
        <f t="shared" si="2"/>
        <v>INSERT INTO public.rack (ubicacion, pasillo, lado, almacen) VALUES('J0905R','6','REVERSO','Physical Locations/APT/Stock/Cedis I');</v>
      </c>
    </row>
    <row r="6062">
      <c r="A6062" s="584" t="s">
        <v>2437</v>
      </c>
      <c r="B6062" s="585">
        <v>6.0</v>
      </c>
      <c r="C6062" s="580" t="str">
        <f t="shared" si="1"/>
        <v>FRENTE</v>
      </c>
      <c r="D6062" s="583" t="s">
        <v>8317</v>
      </c>
      <c r="E6062" s="585">
        <v>9.0</v>
      </c>
      <c r="H6062" s="580" t="str">
        <f t="shared" si="2"/>
        <v>INSERT INTO public.rack (ubicacion, pasillo, lado, almacen) VALUES('J0906F','6','FRENTE','Physical Locations/APT/Stock/Cedis I');</v>
      </c>
    </row>
    <row r="6063">
      <c r="A6063" s="584" t="s">
        <v>2420</v>
      </c>
      <c r="B6063" s="585">
        <v>6.0</v>
      </c>
      <c r="C6063" s="580" t="str">
        <f t="shared" si="1"/>
        <v>REVERSO</v>
      </c>
      <c r="D6063" s="583" t="s">
        <v>8317</v>
      </c>
      <c r="E6063" s="585">
        <v>9.0</v>
      </c>
      <c r="H6063" s="580" t="str">
        <f t="shared" si="2"/>
        <v>INSERT INTO public.rack (ubicacion, pasillo, lado, almacen) VALUES('J0906R','6','REVERSO','Physical Locations/APT/Stock/Cedis I');</v>
      </c>
    </row>
    <row r="6064">
      <c r="A6064" s="584" t="s">
        <v>2403</v>
      </c>
      <c r="B6064" s="585">
        <v>6.0</v>
      </c>
      <c r="C6064" s="580" t="str">
        <f t="shared" si="1"/>
        <v>FRENTE</v>
      </c>
      <c r="D6064" s="583" t="s">
        <v>8317</v>
      </c>
      <c r="E6064" s="585">
        <v>9.0</v>
      </c>
      <c r="H6064" s="580" t="str">
        <f t="shared" si="2"/>
        <v>INSERT INTO public.rack (ubicacion, pasillo, lado, almacen) VALUES('J0907F','6','FRENTE','Physical Locations/APT/Stock/Cedis I');</v>
      </c>
    </row>
    <row r="6065">
      <c r="A6065" s="584" t="s">
        <v>2386</v>
      </c>
      <c r="B6065" s="585">
        <v>6.0</v>
      </c>
      <c r="C6065" s="580" t="str">
        <f t="shared" si="1"/>
        <v>REVERSO</v>
      </c>
      <c r="D6065" s="583" t="s">
        <v>8317</v>
      </c>
      <c r="E6065" s="585">
        <v>9.0</v>
      </c>
      <c r="H6065" s="580" t="str">
        <f t="shared" si="2"/>
        <v>INSERT INTO public.rack (ubicacion, pasillo, lado, almacen) VALUES('J0907R','6','REVERSO','Physical Locations/APT/Stock/Cedis I');</v>
      </c>
    </row>
    <row r="6066">
      <c r="A6066" s="584" t="s">
        <v>2369</v>
      </c>
      <c r="B6066" s="585">
        <v>6.0</v>
      </c>
      <c r="C6066" s="580" t="str">
        <f t="shared" si="1"/>
        <v>FRENTE</v>
      </c>
      <c r="D6066" s="583" t="s">
        <v>8317</v>
      </c>
      <c r="E6066" s="585">
        <v>9.0</v>
      </c>
      <c r="H6066" s="580" t="str">
        <f t="shared" si="2"/>
        <v>INSERT INTO public.rack (ubicacion, pasillo, lado, almacen) VALUES('J0908F','6','FRENTE','Physical Locations/APT/Stock/Cedis I');</v>
      </c>
    </row>
    <row r="6067">
      <c r="A6067" s="584" t="s">
        <v>2352</v>
      </c>
      <c r="B6067" s="585">
        <v>6.0</v>
      </c>
      <c r="C6067" s="580" t="str">
        <f t="shared" si="1"/>
        <v>REVERSO</v>
      </c>
      <c r="D6067" s="583" t="s">
        <v>8317</v>
      </c>
      <c r="E6067" s="585">
        <v>9.0</v>
      </c>
      <c r="H6067" s="580" t="str">
        <f t="shared" si="2"/>
        <v>INSERT INTO public.rack (ubicacion, pasillo, lado, almacen) VALUES('J0908R','6','REVERSO','Physical Locations/APT/Stock/Cedis I');</v>
      </c>
    </row>
    <row r="6068">
      <c r="A6068" s="584" t="s">
        <v>2843</v>
      </c>
      <c r="B6068" s="585">
        <v>6.0</v>
      </c>
      <c r="C6068" s="580" t="str">
        <f t="shared" si="1"/>
        <v>FRENTE</v>
      </c>
      <c r="D6068" s="583" t="s">
        <v>8317</v>
      </c>
      <c r="E6068" s="585">
        <v>10.0</v>
      </c>
      <c r="H6068" s="580" t="str">
        <f t="shared" si="2"/>
        <v>INSERT INTO public.rack (ubicacion, pasillo, lado, almacen) VALUES('J1001F','6','FRENTE','Physical Locations/APT/Stock/Cedis I');</v>
      </c>
    </row>
    <row r="6069">
      <c r="A6069" s="584" t="s">
        <v>2827</v>
      </c>
      <c r="B6069" s="585">
        <v>6.0</v>
      </c>
      <c r="C6069" s="580" t="str">
        <f t="shared" si="1"/>
        <v>REVERSO</v>
      </c>
      <c r="D6069" s="583" t="s">
        <v>8317</v>
      </c>
      <c r="E6069" s="585">
        <v>10.0</v>
      </c>
      <c r="H6069" s="580" t="str">
        <f t="shared" si="2"/>
        <v>INSERT INTO public.rack (ubicacion, pasillo, lado, almacen) VALUES('J1001R','6','REVERSO','Physical Locations/APT/Stock/Cedis I');</v>
      </c>
    </row>
    <row r="6070">
      <c r="A6070" s="584" t="s">
        <v>2811</v>
      </c>
      <c r="B6070" s="585">
        <v>6.0</v>
      </c>
      <c r="C6070" s="580" t="str">
        <f t="shared" si="1"/>
        <v>FRENTE</v>
      </c>
      <c r="D6070" s="583" t="s">
        <v>8317</v>
      </c>
      <c r="E6070" s="585">
        <v>10.0</v>
      </c>
      <c r="H6070" s="580" t="str">
        <f t="shared" si="2"/>
        <v>INSERT INTO public.rack (ubicacion, pasillo, lado, almacen) VALUES('J1002F','6','FRENTE','Physical Locations/APT/Stock/Cedis I');</v>
      </c>
    </row>
    <row r="6071">
      <c r="A6071" s="584" t="s">
        <v>2795</v>
      </c>
      <c r="B6071" s="585">
        <v>6.0</v>
      </c>
      <c r="C6071" s="580" t="str">
        <f t="shared" si="1"/>
        <v>REVERSO</v>
      </c>
      <c r="D6071" s="583" t="s">
        <v>8317</v>
      </c>
      <c r="E6071" s="585">
        <v>10.0</v>
      </c>
      <c r="H6071" s="580" t="str">
        <f t="shared" si="2"/>
        <v>INSERT INTO public.rack (ubicacion, pasillo, lado, almacen) VALUES('J1002R','6','REVERSO','Physical Locations/APT/Stock/Cedis I');</v>
      </c>
    </row>
    <row r="6072">
      <c r="A6072" s="584" t="s">
        <v>2779</v>
      </c>
      <c r="B6072" s="585">
        <v>6.0</v>
      </c>
      <c r="C6072" s="580" t="str">
        <f t="shared" si="1"/>
        <v>FRENTE</v>
      </c>
      <c r="D6072" s="583" t="s">
        <v>8317</v>
      </c>
      <c r="E6072" s="585">
        <v>10.0</v>
      </c>
      <c r="H6072" s="580" t="str">
        <f t="shared" si="2"/>
        <v>INSERT INTO public.rack (ubicacion, pasillo, lado, almacen) VALUES('J1003F','6','FRENTE','Physical Locations/APT/Stock/Cedis I');</v>
      </c>
    </row>
    <row r="6073">
      <c r="A6073" s="584" t="s">
        <v>2763</v>
      </c>
      <c r="B6073" s="585">
        <v>6.0</v>
      </c>
      <c r="C6073" s="580" t="str">
        <f t="shared" si="1"/>
        <v>REVERSO</v>
      </c>
      <c r="D6073" s="583" t="s">
        <v>8317</v>
      </c>
      <c r="E6073" s="585">
        <v>10.0</v>
      </c>
      <c r="H6073" s="580" t="str">
        <f t="shared" si="2"/>
        <v>INSERT INTO public.rack (ubicacion, pasillo, lado, almacen) VALUES('J1003R','6','REVERSO','Physical Locations/APT/Stock/Cedis I');</v>
      </c>
    </row>
    <row r="6074">
      <c r="A6074" s="584" t="s">
        <v>2747</v>
      </c>
      <c r="B6074" s="585">
        <v>6.0</v>
      </c>
      <c r="C6074" s="580" t="str">
        <f t="shared" si="1"/>
        <v>FRENTE</v>
      </c>
      <c r="D6074" s="583" t="s">
        <v>8317</v>
      </c>
      <c r="E6074" s="585">
        <v>10.0</v>
      </c>
      <c r="H6074" s="580" t="str">
        <f t="shared" si="2"/>
        <v>INSERT INTO public.rack (ubicacion, pasillo, lado, almacen) VALUES('J1004F','6','FRENTE','Physical Locations/APT/Stock/Cedis I');</v>
      </c>
    </row>
    <row r="6075">
      <c r="A6075" s="584" t="s">
        <v>2731</v>
      </c>
      <c r="B6075" s="585">
        <v>6.0</v>
      </c>
      <c r="C6075" s="580" t="str">
        <f t="shared" si="1"/>
        <v>REVERSO</v>
      </c>
      <c r="D6075" s="583" t="s">
        <v>8317</v>
      </c>
      <c r="E6075" s="585">
        <v>10.0</v>
      </c>
      <c r="H6075" s="580" t="str">
        <f t="shared" si="2"/>
        <v>INSERT INTO public.rack (ubicacion, pasillo, lado, almacen) VALUES('J1004R','6','REVERSO','Physical Locations/APT/Stock/Cedis I');</v>
      </c>
    </row>
    <row r="6076">
      <c r="A6076" s="584" t="s">
        <v>2715</v>
      </c>
      <c r="B6076" s="585">
        <v>6.0</v>
      </c>
      <c r="C6076" s="580" t="str">
        <f t="shared" si="1"/>
        <v>FRENTE</v>
      </c>
      <c r="D6076" s="583" t="s">
        <v>8317</v>
      </c>
      <c r="E6076" s="585">
        <v>10.0</v>
      </c>
      <c r="H6076" s="580" t="str">
        <f t="shared" si="2"/>
        <v>INSERT INTO public.rack (ubicacion, pasillo, lado, almacen) VALUES('J1005F','6','FRENTE','Physical Locations/APT/Stock/Cedis I');</v>
      </c>
    </row>
    <row r="6077">
      <c r="A6077" s="584" t="s">
        <v>2699</v>
      </c>
      <c r="B6077" s="585">
        <v>6.0</v>
      </c>
      <c r="C6077" s="580" t="str">
        <f t="shared" si="1"/>
        <v>REVERSO</v>
      </c>
      <c r="D6077" s="583" t="s">
        <v>8317</v>
      </c>
      <c r="E6077" s="585">
        <v>10.0</v>
      </c>
      <c r="H6077" s="580" t="str">
        <f t="shared" si="2"/>
        <v>INSERT INTO public.rack (ubicacion, pasillo, lado, almacen) VALUES('J1005R','6','REVERSO','Physical Locations/APT/Stock/Cedis I');</v>
      </c>
    </row>
    <row r="6078">
      <c r="A6078" s="584" t="s">
        <v>2683</v>
      </c>
      <c r="B6078" s="585">
        <v>6.0</v>
      </c>
      <c r="C6078" s="580" t="str">
        <f t="shared" si="1"/>
        <v>FRENTE</v>
      </c>
      <c r="D6078" s="583" t="s">
        <v>8317</v>
      </c>
      <c r="E6078" s="585">
        <v>10.0</v>
      </c>
      <c r="H6078" s="580" t="str">
        <f t="shared" si="2"/>
        <v>INSERT INTO public.rack (ubicacion, pasillo, lado, almacen) VALUES('J1006F','6','FRENTE','Physical Locations/APT/Stock/Cedis I');</v>
      </c>
    </row>
    <row r="6079">
      <c r="A6079" s="584" t="s">
        <v>2667</v>
      </c>
      <c r="B6079" s="585">
        <v>6.0</v>
      </c>
      <c r="C6079" s="580" t="str">
        <f t="shared" si="1"/>
        <v>REVERSO</v>
      </c>
      <c r="D6079" s="583" t="s">
        <v>8317</v>
      </c>
      <c r="E6079" s="585">
        <v>10.0</v>
      </c>
      <c r="H6079" s="580" t="str">
        <f t="shared" si="2"/>
        <v>INSERT INTO public.rack (ubicacion, pasillo, lado, almacen) VALUES('J1006R','6','REVERSO','Physical Locations/APT/Stock/Cedis I');</v>
      </c>
    </row>
    <row r="6080">
      <c r="A6080" s="584" t="s">
        <v>2651</v>
      </c>
      <c r="B6080" s="585">
        <v>6.0</v>
      </c>
      <c r="C6080" s="580" t="str">
        <f t="shared" si="1"/>
        <v>FRENTE</v>
      </c>
      <c r="D6080" s="583" t="s">
        <v>8317</v>
      </c>
      <c r="E6080" s="585">
        <v>10.0</v>
      </c>
      <c r="H6080" s="580" t="str">
        <f t="shared" si="2"/>
        <v>INSERT INTO public.rack (ubicacion, pasillo, lado, almacen) VALUES('J1007F','6','FRENTE','Physical Locations/APT/Stock/Cedis I');</v>
      </c>
    </row>
    <row r="6081">
      <c r="A6081" s="584" t="s">
        <v>2635</v>
      </c>
      <c r="B6081" s="585">
        <v>6.0</v>
      </c>
      <c r="C6081" s="580" t="str">
        <f t="shared" si="1"/>
        <v>REVERSO</v>
      </c>
      <c r="D6081" s="583" t="s">
        <v>8317</v>
      </c>
      <c r="E6081" s="585">
        <v>10.0</v>
      </c>
      <c r="H6081" s="580" t="str">
        <f t="shared" si="2"/>
        <v>INSERT INTO public.rack (ubicacion, pasillo, lado, almacen) VALUES('J1007R','6','REVERSO','Physical Locations/APT/Stock/Cedis I');</v>
      </c>
    </row>
    <row r="6082">
      <c r="A6082" s="584" t="s">
        <v>2619</v>
      </c>
      <c r="B6082" s="585">
        <v>6.0</v>
      </c>
      <c r="C6082" s="580" t="str">
        <f t="shared" si="1"/>
        <v>FRENTE</v>
      </c>
      <c r="D6082" s="583" t="s">
        <v>8317</v>
      </c>
      <c r="E6082" s="585">
        <v>10.0</v>
      </c>
      <c r="H6082" s="580" t="str">
        <f t="shared" si="2"/>
        <v>INSERT INTO public.rack (ubicacion, pasillo, lado, almacen) VALUES('J1008F','6','FRENTE','Physical Locations/APT/Stock/Cedis I');</v>
      </c>
    </row>
    <row r="6083">
      <c r="A6083" s="584" t="s">
        <v>2603</v>
      </c>
      <c r="B6083" s="585">
        <v>6.0</v>
      </c>
      <c r="C6083" s="580" t="str">
        <f t="shared" si="1"/>
        <v>REVERSO</v>
      </c>
      <c r="D6083" s="583" t="s">
        <v>8317</v>
      </c>
      <c r="E6083" s="585">
        <v>10.0</v>
      </c>
      <c r="H6083" s="580" t="str">
        <f t="shared" si="2"/>
        <v>INSERT INTO public.rack (ubicacion, pasillo, lado, almacen) VALUES('J1008R','6','REVERSO','Physical Locations/APT/Stock/Cedis I');</v>
      </c>
    </row>
    <row r="6084">
      <c r="A6084" s="584" t="s">
        <v>3085</v>
      </c>
      <c r="B6084" s="585">
        <v>6.0</v>
      </c>
      <c r="C6084" s="580" t="str">
        <f t="shared" si="1"/>
        <v>FRENTE</v>
      </c>
      <c r="D6084" s="583" t="s">
        <v>8317</v>
      </c>
      <c r="E6084" s="585">
        <v>11.0</v>
      </c>
      <c r="H6084" s="580" t="str">
        <f t="shared" si="2"/>
        <v>INSERT INTO public.rack (ubicacion, pasillo, lado, almacen) VALUES('J1101F','6','FRENTE','Physical Locations/APT/Stock/Cedis I');</v>
      </c>
    </row>
    <row r="6085">
      <c r="A6085" s="584" t="s">
        <v>3070</v>
      </c>
      <c r="B6085" s="585">
        <v>6.0</v>
      </c>
      <c r="C6085" s="580" t="str">
        <f t="shared" si="1"/>
        <v>REVERSO</v>
      </c>
      <c r="D6085" s="583" t="s">
        <v>8317</v>
      </c>
      <c r="E6085" s="585">
        <v>11.0</v>
      </c>
      <c r="H6085" s="580" t="str">
        <f t="shared" si="2"/>
        <v>INSERT INTO public.rack (ubicacion, pasillo, lado, almacen) VALUES('J1101R','6','REVERSO','Physical Locations/APT/Stock/Cedis I');</v>
      </c>
    </row>
    <row r="6086">
      <c r="A6086" s="584" t="s">
        <v>3055</v>
      </c>
      <c r="B6086" s="585">
        <v>6.0</v>
      </c>
      <c r="C6086" s="580" t="str">
        <f t="shared" si="1"/>
        <v>FRENTE</v>
      </c>
      <c r="D6086" s="583" t="s">
        <v>8317</v>
      </c>
      <c r="E6086" s="585">
        <v>11.0</v>
      </c>
      <c r="H6086" s="580" t="str">
        <f t="shared" si="2"/>
        <v>INSERT INTO public.rack (ubicacion, pasillo, lado, almacen) VALUES('J1102F','6','FRENTE','Physical Locations/APT/Stock/Cedis I');</v>
      </c>
    </row>
    <row r="6087">
      <c r="A6087" s="584" t="s">
        <v>3040</v>
      </c>
      <c r="B6087" s="585">
        <v>6.0</v>
      </c>
      <c r="C6087" s="580" t="str">
        <f t="shared" si="1"/>
        <v>REVERSO</v>
      </c>
      <c r="D6087" s="583" t="s">
        <v>8317</v>
      </c>
      <c r="E6087" s="585">
        <v>11.0</v>
      </c>
      <c r="H6087" s="580" t="str">
        <f t="shared" si="2"/>
        <v>INSERT INTO public.rack (ubicacion, pasillo, lado, almacen) VALUES('J1102R','6','REVERSO','Physical Locations/APT/Stock/Cedis I');</v>
      </c>
    </row>
    <row r="6088">
      <c r="A6088" s="584" t="s">
        <v>3025</v>
      </c>
      <c r="B6088" s="585">
        <v>6.0</v>
      </c>
      <c r="C6088" s="580" t="str">
        <f t="shared" si="1"/>
        <v>FRENTE</v>
      </c>
      <c r="D6088" s="583" t="s">
        <v>8317</v>
      </c>
      <c r="E6088" s="585">
        <v>11.0</v>
      </c>
      <c r="H6088" s="580" t="str">
        <f t="shared" si="2"/>
        <v>INSERT INTO public.rack (ubicacion, pasillo, lado, almacen) VALUES('J1103F','6','FRENTE','Physical Locations/APT/Stock/Cedis I');</v>
      </c>
    </row>
    <row r="6089">
      <c r="A6089" s="584" t="s">
        <v>3010</v>
      </c>
      <c r="B6089" s="585">
        <v>6.0</v>
      </c>
      <c r="C6089" s="580" t="str">
        <f t="shared" si="1"/>
        <v>REVERSO</v>
      </c>
      <c r="D6089" s="583" t="s">
        <v>8317</v>
      </c>
      <c r="E6089" s="585">
        <v>11.0</v>
      </c>
      <c r="H6089" s="580" t="str">
        <f t="shared" si="2"/>
        <v>INSERT INTO public.rack (ubicacion, pasillo, lado, almacen) VALUES('J1103R','6','REVERSO','Physical Locations/APT/Stock/Cedis I');</v>
      </c>
    </row>
    <row r="6090">
      <c r="A6090" s="584" t="s">
        <v>2995</v>
      </c>
      <c r="B6090" s="585">
        <v>6.0</v>
      </c>
      <c r="C6090" s="580" t="str">
        <f t="shared" si="1"/>
        <v>FRENTE</v>
      </c>
      <c r="D6090" s="583" t="s">
        <v>8317</v>
      </c>
      <c r="E6090" s="585">
        <v>11.0</v>
      </c>
      <c r="H6090" s="580" t="str">
        <f t="shared" si="2"/>
        <v>INSERT INTO public.rack (ubicacion, pasillo, lado, almacen) VALUES('J1104F','6','FRENTE','Physical Locations/APT/Stock/Cedis I');</v>
      </c>
    </row>
    <row r="6091">
      <c r="A6091" s="584" t="s">
        <v>2980</v>
      </c>
      <c r="B6091" s="585">
        <v>6.0</v>
      </c>
      <c r="C6091" s="580" t="str">
        <f t="shared" si="1"/>
        <v>REVERSO</v>
      </c>
      <c r="D6091" s="583" t="s">
        <v>8317</v>
      </c>
      <c r="E6091" s="585">
        <v>11.0</v>
      </c>
      <c r="H6091" s="580" t="str">
        <f t="shared" si="2"/>
        <v>INSERT INTO public.rack (ubicacion, pasillo, lado, almacen) VALUES('J1104R','6','REVERSO','Physical Locations/APT/Stock/Cedis I');</v>
      </c>
    </row>
    <row r="6092">
      <c r="A6092" s="584" t="s">
        <v>2965</v>
      </c>
      <c r="B6092" s="585">
        <v>6.0</v>
      </c>
      <c r="C6092" s="580" t="str">
        <f t="shared" si="1"/>
        <v>FRENTE</v>
      </c>
      <c r="D6092" s="583" t="s">
        <v>8317</v>
      </c>
      <c r="E6092" s="585">
        <v>11.0</v>
      </c>
      <c r="H6092" s="580" t="str">
        <f t="shared" si="2"/>
        <v>INSERT INTO public.rack (ubicacion, pasillo, lado, almacen) VALUES('J1105F','6','FRENTE','Physical Locations/APT/Stock/Cedis I');</v>
      </c>
    </row>
    <row r="6093">
      <c r="A6093" s="584" t="s">
        <v>2950</v>
      </c>
      <c r="B6093" s="585">
        <v>6.0</v>
      </c>
      <c r="C6093" s="580" t="str">
        <f t="shared" si="1"/>
        <v>REVERSO</v>
      </c>
      <c r="D6093" s="583" t="s">
        <v>8317</v>
      </c>
      <c r="E6093" s="585">
        <v>11.0</v>
      </c>
      <c r="H6093" s="580" t="str">
        <f t="shared" si="2"/>
        <v>INSERT INTO public.rack (ubicacion, pasillo, lado, almacen) VALUES('J1105R','6','REVERSO','Physical Locations/APT/Stock/Cedis I');</v>
      </c>
    </row>
    <row r="6094">
      <c r="A6094" s="584" t="s">
        <v>2935</v>
      </c>
      <c r="B6094" s="585">
        <v>6.0</v>
      </c>
      <c r="C6094" s="580" t="str">
        <f t="shared" si="1"/>
        <v>FRENTE</v>
      </c>
      <c r="D6094" s="583" t="s">
        <v>8317</v>
      </c>
      <c r="E6094" s="585">
        <v>11.0</v>
      </c>
      <c r="H6094" s="580" t="str">
        <f t="shared" si="2"/>
        <v>INSERT INTO public.rack (ubicacion, pasillo, lado, almacen) VALUES('J1106F','6','FRENTE','Physical Locations/APT/Stock/Cedis I');</v>
      </c>
    </row>
    <row r="6095">
      <c r="A6095" s="584" t="s">
        <v>2920</v>
      </c>
      <c r="B6095" s="585">
        <v>6.0</v>
      </c>
      <c r="C6095" s="580" t="str">
        <f t="shared" si="1"/>
        <v>REVERSO</v>
      </c>
      <c r="D6095" s="583" t="s">
        <v>8317</v>
      </c>
      <c r="E6095" s="585">
        <v>11.0</v>
      </c>
      <c r="H6095" s="580" t="str">
        <f t="shared" si="2"/>
        <v>INSERT INTO public.rack (ubicacion, pasillo, lado, almacen) VALUES('J1106R','6','REVERSO','Physical Locations/APT/Stock/Cedis I');</v>
      </c>
    </row>
    <row r="6096">
      <c r="A6096" s="584" t="s">
        <v>2905</v>
      </c>
      <c r="B6096" s="585">
        <v>6.0</v>
      </c>
      <c r="C6096" s="580" t="str">
        <f t="shared" si="1"/>
        <v>FRENTE</v>
      </c>
      <c r="D6096" s="583" t="s">
        <v>8317</v>
      </c>
      <c r="E6096" s="585">
        <v>11.0</v>
      </c>
      <c r="H6096" s="580" t="str">
        <f t="shared" si="2"/>
        <v>INSERT INTO public.rack (ubicacion, pasillo, lado, almacen) VALUES('J1107F','6','FRENTE','Physical Locations/APT/Stock/Cedis I');</v>
      </c>
    </row>
    <row r="6097">
      <c r="A6097" s="584" t="s">
        <v>2890</v>
      </c>
      <c r="B6097" s="585">
        <v>6.0</v>
      </c>
      <c r="C6097" s="580" t="str">
        <f t="shared" si="1"/>
        <v>REVERSO</v>
      </c>
      <c r="D6097" s="583" t="s">
        <v>8317</v>
      </c>
      <c r="E6097" s="585">
        <v>11.0</v>
      </c>
      <c r="H6097" s="580" t="str">
        <f t="shared" si="2"/>
        <v>INSERT INTO public.rack (ubicacion, pasillo, lado, almacen) VALUES('J1107R','6','REVERSO','Physical Locations/APT/Stock/Cedis I');</v>
      </c>
    </row>
    <row r="6098">
      <c r="A6098" s="584" t="s">
        <v>2874</v>
      </c>
      <c r="B6098" s="585">
        <v>6.0</v>
      </c>
      <c r="C6098" s="580" t="str">
        <f t="shared" si="1"/>
        <v>FRENTE</v>
      </c>
      <c r="D6098" s="583" t="s">
        <v>8317</v>
      </c>
      <c r="E6098" s="585">
        <v>11.0</v>
      </c>
      <c r="H6098" s="580" t="str">
        <f t="shared" si="2"/>
        <v>INSERT INTO public.rack (ubicacion, pasillo, lado, almacen) VALUES('J1108F','6','FRENTE','Physical Locations/APT/Stock/Cedis I');</v>
      </c>
    </row>
    <row r="6099">
      <c r="A6099" s="584" t="s">
        <v>2859</v>
      </c>
      <c r="B6099" s="585">
        <v>6.0</v>
      </c>
      <c r="C6099" s="580" t="str">
        <f t="shared" si="1"/>
        <v>REVERSO</v>
      </c>
      <c r="D6099" s="583" t="s">
        <v>8317</v>
      </c>
      <c r="E6099" s="585">
        <v>11.0</v>
      </c>
      <c r="H6099" s="580" t="str">
        <f t="shared" si="2"/>
        <v>INSERT INTO public.rack (ubicacion, pasillo, lado, almacen) VALUES('J1108R','6','REVERSO','Physical Locations/APT/Stock/Cedis I');</v>
      </c>
    </row>
    <row r="6100">
      <c r="A6100" s="584" t="s">
        <v>3311</v>
      </c>
      <c r="B6100" s="585">
        <v>6.0</v>
      </c>
      <c r="C6100" s="580" t="str">
        <f t="shared" si="1"/>
        <v>FRENTE</v>
      </c>
      <c r="D6100" s="583" t="s">
        <v>8317</v>
      </c>
      <c r="E6100" s="585">
        <v>12.0</v>
      </c>
      <c r="H6100" s="580" t="str">
        <f t="shared" si="2"/>
        <v>INSERT INTO public.rack (ubicacion, pasillo, lado, almacen) VALUES('J1201F','6','FRENTE','Physical Locations/APT/Stock/Cedis I');</v>
      </c>
    </row>
    <row r="6101">
      <c r="A6101" s="584" t="s">
        <v>3298</v>
      </c>
      <c r="B6101" s="585">
        <v>6.0</v>
      </c>
      <c r="C6101" s="580" t="str">
        <f t="shared" si="1"/>
        <v>REVERSO</v>
      </c>
      <c r="D6101" s="583" t="s">
        <v>8317</v>
      </c>
      <c r="E6101" s="585">
        <v>12.0</v>
      </c>
      <c r="H6101" s="580" t="str">
        <f t="shared" si="2"/>
        <v>INSERT INTO public.rack (ubicacion, pasillo, lado, almacen) VALUES('J1201R','6','REVERSO','Physical Locations/APT/Stock/Cedis I');</v>
      </c>
    </row>
    <row r="6102">
      <c r="A6102" s="584" t="s">
        <v>3283</v>
      </c>
      <c r="B6102" s="585">
        <v>6.0</v>
      </c>
      <c r="C6102" s="580" t="str">
        <f t="shared" si="1"/>
        <v>FRENTE</v>
      </c>
      <c r="D6102" s="583" t="s">
        <v>8317</v>
      </c>
      <c r="E6102" s="585">
        <v>12.0</v>
      </c>
      <c r="H6102" s="580" t="str">
        <f t="shared" si="2"/>
        <v>INSERT INTO public.rack (ubicacion, pasillo, lado, almacen) VALUES('J1202F','6','FRENTE','Physical Locations/APT/Stock/Cedis I');</v>
      </c>
    </row>
    <row r="6103">
      <c r="A6103" s="584" t="s">
        <v>3268</v>
      </c>
      <c r="B6103" s="585">
        <v>6.0</v>
      </c>
      <c r="C6103" s="580" t="str">
        <f t="shared" si="1"/>
        <v>REVERSO</v>
      </c>
      <c r="D6103" s="583" t="s">
        <v>8317</v>
      </c>
      <c r="E6103" s="585">
        <v>12.0</v>
      </c>
      <c r="H6103" s="580" t="str">
        <f t="shared" si="2"/>
        <v>INSERT INTO public.rack (ubicacion, pasillo, lado, almacen) VALUES('J1202R','6','REVERSO','Physical Locations/APT/Stock/Cedis I');</v>
      </c>
    </row>
    <row r="6104">
      <c r="A6104" s="584" t="s">
        <v>3253</v>
      </c>
      <c r="B6104" s="585">
        <v>6.0</v>
      </c>
      <c r="C6104" s="580" t="str">
        <f t="shared" si="1"/>
        <v>FRENTE</v>
      </c>
      <c r="D6104" s="583" t="s">
        <v>8317</v>
      </c>
      <c r="E6104" s="585">
        <v>12.0</v>
      </c>
      <c r="H6104" s="580" t="str">
        <f t="shared" si="2"/>
        <v>INSERT INTO public.rack (ubicacion, pasillo, lado, almacen) VALUES('J1203F','6','FRENTE','Physical Locations/APT/Stock/Cedis I');</v>
      </c>
    </row>
    <row r="6105">
      <c r="A6105" s="584" t="s">
        <v>3238</v>
      </c>
      <c r="B6105" s="585">
        <v>6.0</v>
      </c>
      <c r="C6105" s="580" t="str">
        <f t="shared" si="1"/>
        <v>REVERSO</v>
      </c>
      <c r="D6105" s="583" t="s">
        <v>8317</v>
      </c>
      <c r="E6105" s="585">
        <v>12.0</v>
      </c>
      <c r="H6105" s="580" t="str">
        <f t="shared" si="2"/>
        <v>INSERT INTO public.rack (ubicacion, pasillo, lado, almacen) VALUES('J1203R','6','REVERSO','Physical Locations/APT/Stock/Cedis I');</v>
      </c>
    </row>
    <row r="6106">
      <c r="A6106" s="584" t="s">
        <v>3223</v>
      </c>
      <c r="B6106" s="585">
        <v>6.0</v>
      </c>
      <c r="C6106" s="580" t="str">
        <f t="shared" si="1"/>
        <v>FRENTE</v>
      </c>
      <c r="D6106" s="583" t="s">
        <v>8317</v>
      </c>
      <c r="E6106" s="585">
        <v>12.0</v>
      </c>
      <c r="H6106" s="580" t="str">
        <f t="shared" si="2"/>
        <v>INSERT INTO public.rack (ubicacion, pasillo, lado, almacen) VALUES('J1204F','6','FRENTE','Physical Locations/APT/Stock/Cedis I');</v>
      </c>
    </row>
    <row r="6107">
      <c r="A6107" s="584" t="s">
        <v>3208</v>
      </c>
      <c r="B6107" s="585">
        <v>6.0</v>
      </c>
      <c r="C6107" s="580" t="str">
        <f t="shared" si="1"/>
        <v>REVERSO</v>
      </c>
      <c r="D6107" s="583" t="s">
        <v>8317</v>
      </c>
      <c r="E6107" s="585">
        <v>12.0</v>
      </c>
      <c r="H6107" s="580" t="str">
        <f t="shared" si="2"/>
        <v>INSERT INTO public.rack (ubicacion, pasillo, lado, almacen) VALUES('J1204R','6','REVERSO','Physical Locations/APT/Stock/Cedis I');</v>
      </c>
    </row>
    <row r="6108">
      <c r="A6108" s="584" t="s">
        <v>3193</v>
      </c>
      <c r="B6108" s="585">
        <v>6.0</v>
      </c>
      <c r="C6108" s="580" t="str">
        <f t="shared" si="1"/>
        <v>FRENTE</v>
      </c>
      <c r="D6108" s="583" t="s">
        <v>8317</v>
      </c>
      <c r="E6108" s="585">
        <v>12.0</v>
      </c>
      <c r="H6108" s="580" t="str">
        <f t="shared" si="2"/>
        <v>INSERT INTO public.rack (ubicacion, pasillo, lado, almacen) VALUES('J1205F','6','FRENTE','Physical Locations/APT/Stock/Cedis I');</v>
      </c>
    </row>
    <row r="6109">
      <c r="A6109" s="584" t="s">
        <v>3178</v>
      </c>
      <c r="B6109" s="585">
        <v>6.0</v>
      </c>
      <c r="C6109" s="580" t="str">
        <f t="shared" si="1"/>
        <v>REVERSO</v>
      </c>
      <c r="D6109" s="583" t="s">
        <v>8317</v>
      </c>
      <c r="E6109" s="585">
        <v>12.0</v>
      </c>
      <c r="H6109" s="580" t="str">
        <f t="shared" si="2"/>
        <v>INSERT INTO public.rack (ubicacion, pasillo, lado, almacen) VALUES('J1205R','6','REVERSO','Physical Locations/APT/Stock/Cedis I');</v>
      </c>
    </row>
    <row r="6110">
      <c r="A6110" s="584" t="s">
        <v>3165</v>
      </c>
      <c r="B6110" s="585">
        <v>6.0</v>
      </c>
      <c r="C6110" s="580" t="str">
        <f t="shared" si="1"/>
        <v>FRENTE</v>
      </c>
      <c r="D6110" s="583" t="s">
        <v>8317</v>
      </c>
      <c r="E6110" s="585">
        <v>12.0</v>
      </c>
      <c r="H6110" s="580" t="str">
        <f t="shared" si="2"/>
        <v>INSERT INTO public.rack (ubicacion, pasillo, lado, almacen) VALUES('J1206F','6','FRENTE','Physical Locations/APT/Stock/Cedis I');</v>
      </c>
    </row>
    <row r="6111">
      <c r="A6111" s="584" t="s">
        <v>3152</v>
      </c>
      <c r="B6111" s="585">
        <v>6.0</v>
      </c>
      <c r="C6111" s="580" t="str">
        <f t="shared" si="1"/>
        <v>REVERSO</v>
      </c>
      <c r="D6111" s="583" t="s">
        <v>8317</v>
      </c>
      <c r="E6111" s="585">
        <v>12.0</v>
      </c>
      <c r="H6111" s="580" t="str">
        <f t="shared" si="2"/>
        <v>INSERT INTO public.rack (ubicacion, pasillo, lado, almacen) VALUES('J1206R','6','REVERSO','Physical Locations/APT/Stock/Cedis I');</v>
      </c>
    </row>
    <row r="6112">
      <c r="A6112" s="584" t="s">
        <v>3139</v>
      </c>
      <c r="B6112" s="585">
        <v>6.0</v>
      </c>
      <c r="C6112" s="580" t="str">
        <f t="shared" si="1"/>
        <v>FRENTE</v>
      </c>
      <c r="D6112" s="583" t="s">
        <v>8317</v>
      </c>
      <c r="E6112" s="585">
        <v>12.0</v>
      </c>
      <c r="H6112" s="580" t="str">
        <f t="shared" si="2"/>
        <v>INSERT INTO public.rack (ubicacion, pasillo, lado, almacen) VALUES('J1207F','6','FRENTE','Physical Locations/APT/Stock/Cedis I');</v>
      </c>
    </row>
    <row r="6113">
      <c r="A6113" s="584" t="s">
        <v>3126</v>
      </c>
      <c r="B6113" s="585">
        <v>6.0</v>
      </c>
      <c r="C6113" s="580" t="str">
        <f t="shared" si="1"/>
        <v>REVERSO</v>
      </c>
      <c r="D6113" s="583" t="s">
        <v>8317</v>
      </c>
      <c r="E6113" s="585">
        <v>12.0</v>
      </c>
      <c r="H6113" s="580" t="str">
        <f t="shared" si="2"/>
        <v>INSERT INTO public.rack (ubicacion, pasillo, lado, almacen) VALUES('J1207R','6','REVERSO','Physical Locations/APT/Stock/Cedis I');</v>
      </c>
    </row>
    <row r="6114">
      <c r="A6114" s="584" t="s">
        <v>3113</v>
      </c>
      <c r="B6114" s="585">
        <v>6.0</v>
      </c>
      <c r="C6114" s="580" t="str">
        <f t="shared" si="1"/>
        <v>FRENTE</v>
      </c>
      <c r="D6114" s="583" t="s">
        <v>8317</v>
      </c>
      <c r="E6114" s="585">
        <v>12.0</v>
      </c>
      <c r="H6114" s="580" t="str">
        <f t="shared" si="2"/>
        <v>INSERT INTO public.rack (ubicacion, pasillo, lado, almacen) VALUES('J1208F','6','FRENTE','Physical Locations/APT/Stock/Cedis I');</v>
      </c>
    </row>
    <row r="6115">
      <c r="A6115" s="584" t="s">
        <v>3100</v>
      </c>
      <c r="B6115" s="585">
        <v>6.0</v>
      </c>
      <c r="C6115" s="580" t="str">
        <f t="shared" si="1"/>
        <v>REVERSO</v>
      </c>
      <c r="D6115" s="583" t="s">
        <v>8317</v>
      </c>
      <c r="E6115" s="585">
        <v>12.0</v>
      </c>
      <c r="H6115" s="580" t="str">
        <f t="shared" si="2"/>
        <v>INSERT INTO public.rack (ubicacion, pasillo, lado, almacen) VALUES('J1208R','6','REVERSO','Physical Locations/APT/Stock/Cedis I');</v>
      </c>
    </row>
    <row r="6116">
      <c r="A6116" s="584" t="s">
        <v>3528</v>
      </c>
      <c r="B6116" s="585">
        <v>6.0</v>
      </c>
      <c r="C6116" s="580" t="str">
        <f t="shared" si="1"/>
        <v>FRENTE</v>
      </c>
      <c r="D6116" s="583" t="s">
        <v>8317</v>
      </c>
      <c r="E6116" s="585">
        <v>13.0</v>
      </c>
      <c r="H6116" s="580" t="str">
        <f t="shared" si="2"/>
        <v>INSERT INTO public.rack (ubicacion, pasillo, lado, almacen) VALUES('J1301F','6','FRENTE','Physical Locations/APT/Stock/Cedis I');</v>
      </c>
    </row>
    <row r="6117">
      <c r="A6117" s="584" t="s">
        <v>3514</v>
      </c>
      <c r="B6117" s="585">
        <v>6.0</v>
      </c>
      <c r="C6117" s="580" t="str">
        <f t="shared" si="1"/>
        <v>REVERSO</v>
      </c>
      <c r="D6117" s="583" t="s">
        <v>8317</v>
      </c>
      <c r="E6117" s="585">
        <v>13.0</v>
      </c>
      <c r="H6117" s="580" t="str">
        <f t="shared" si="2"/>
        <v>INSERT INTO public.rack (ubicacion, pasillo, lado, almacen) VALUES('J1301R','6','REVERSO','Physical Locations/APT/Stock/Cedis I');</v>
      </c>
    </row>
    <row r="6118">
      <c r="A6118" s="584" t="s">
        <v>3501</v>
      </c>
      <c r="B6118" s="585">
        <v>6.0</v>
      </c>
      <c r="C6118" s="580" t="str">
        <f t="shared" si="1"/>
        <v>FRENTE</v>
      </c>
      <c r="D6118" s="583" t="s">
        <v>8317</v>
      </c>
      <c r="E6118" s="585">
        <v>13.0</v>
      </c>
      <c r="H6118" s="580" t="str">
        <f t="shared" si="2"/>
        <v>INSERT INTO public.rack (ubicacion, pasillo, lado, almacen) VALUES('J1302F','6','FRENTE','Physical Locations/APT/Stock/Cedis I');</v>
      </c>
    </row>
    <row r="6119">
      <c r="A6119" s="584" t="s">
        <v>3487</v>
      </c>
      <c r="B6119" s="585">
        <v>6.0</v>
      </c>
      <c r="C6119" s="580" t="str">
        <f t="shared" si="1"/>
        <v>REVERSO</v>
      </c>
      <c r="D6119" s="583" t="s">
        <v>8317</v>
      </c>
      <c r="E6119" s="585">
        <v>13.0</v>
      </c>
      <c r="H6119" s="580" t="str">
        <f t="shared" si="2"/>
        <v>INSERT INTO public.rack (ubicacion, pasillo, lado, almacen) VALUES('J1302R','6','REVERSO','Physical Locations/APT/Stock/Cedis I');</v>
      </c>
    </row>
    <row r="6120">
      <c r="A6120" s="584" t="s">
        <v>3474</v>
      </c>
      <c r="B6120" s="585">
        <v>6.0</v>
      </c>
      <c r="C6120" s="580" t="str">
        <f t="shared" si="1"/>
        <v>FRENTE</v>
      </c>
      <c r="D6120" s="583" t="s">
        <v>8317</v>
      </c>
      <c r="E6120" s="585">
        <v>13.0</v>
      </c>
      <c r="H6120" s="580" t="str">
        <f t="shared" si="2"/>
        <v>INSERT INTO public.rack (ubicacion, pasillo, lado, almacen) VALUES('J1303F','6','FRENTE','Physical Locations/APT/Stock/Cedis I');</v>
      </c>
    </row>
    <row r="6121">
      <c r="A6121" s="584" t="s">
        <v>3459</v>
      </c>
      <c r="B6121" s="585">
        <v>6.0</v>
      </c>
      <c r="C6121" s="580" t="str">
        <f t="shared" si="1"/>
        <v>REVERSO</v>
      </c>
      <c r="D6121" s="583" t="s">
        <v>8317</v>
      </c>
      <c r="E6121" s="585">
        <v>13.0</v>
      </c>
      <c r="H6121" s="580" t="str">
        <f t="shared" si="2"/>
        <v>INSERT INTO public.rack (ubicacion, pasillo, lado, almacen) VALUES('J1303R','6','REVERSO','Physical Locations/APT/Stock/Cedis I');</v>
      </c>
    </row>
    <row r="6122">
      <c r="A6122" s="584" t="s">
        <v>3445</v>
      </c>
      <c r="B6122" s="585">
        <v>6.0</v>
      </c>
      <c r="C6122" s="580" t="str">
        <f t="shared" si="1"/>
        <v>FRENTE</v>
      </c>
      <c r="D6122" s="583" t="s">
        <v>8317</v>
      </c>
      <c r="E6122" s="585">
        <v>13.0</v>
      </c>
      <c r="H6122" s="580" t="str">
        <f t="shared" si="2"/>
        <v>INSERT INTO public.rack (ubicacion, pasillo, lado, almacen) VALUES('J1304F','6','FRENTE','Physical Locations/APT/Stock/Cedis I');</v>
      </c>
    </row>
    <row r="6123">
      <c r="A6123" s="584" t="s">
        <v>3430</v>
      </c>
      <c r="B6123" s="585">
        <v>6.0</v>
      </c>
      <c r="C6123" s="580" t="str">
        <f t="shared" si="1"/>
        <v>REVERSO</v>
      </c>
      <c r="D6123" s="583" t="s">
        <v>8317</v>
      </c>
      <c r="E6123" s="585">
        <v>13.0</v>
      </c>
      <c r="H6123" s="580" t="str">
        <f t="shared" si="2"/>
        <v>INSERT INTO public.rack (ubicacion, pasillo, lado, almacen) VALUES('J1304R','6','REVERSO','Physical Locations/APT/Stock/Cedis I');</v>
      </c>
    </row>
    <row r="6124">
      <c r="A6124" s="584" t="s">
        <v>3416</v>
      </c>
      <c r="B6124" s="585">
        <v>6.0</v>
      </c>
      <c r="C6124" s="580" t="str">
        <f t="shared" si="1"/>
        <v>FRENTE</v>
      </c>
      <c r="D6124" s="583" t="s">
        <v>8317</v>
      </c>
      <c r="E6124" s="585">
        <v>13.0</v>
      </c>
      <c r="H6124" s="580" t="str">
        <f t="shared" si="2"/>
        <v>INSERT INTO public.rack (ubicacion, pasillo, lado, almacen) VALUES('J1305F','6','FRENTE','Physical Locations/APT/Stock/Cedis I');</v>
      </c>
    </row>
    <row r="6125">
      <c r="A6125" s="584" t="s">
        <v>3401</v>
      </c>
      <c r="B6125" s="585">
        <v>6.0</v>
      </c>
      <c r="C6125" s="580" t="str">
        <f t="shared" si="1"/>
        <v>REVERSO</v>
      </c>
      <c r="D6125" s="583" t="s">
        <v>8317</v>
      </c>
      <c r="E6125" s="585">
        <v>13.0</v>
      </c>
      <c r="H6125" s="580" t="str">
        <f t="shared" si="2"/>
        <v>INSERT INTO public.rack (ubicacion, pasillo, lado, almacen) VALUES('J1305R','6','REVERSO','Physical Locations/APT/Stock/Cedis I');</v>
      </c>
    </row>
    <row r="6126">
      <c r="A6126" s="584" t="s">
        <v>3387</v>
      </c>
      <c r="B6126" s="585">
        <v>6.0</v>
      </c>
      <c r="C6126" s="580" t="str">
        <f t="shared" si="1"/>
        <v>FRENTE</v>
      </c>
      <c r="D6126" s="583" t="s">
        <v>8317</v>
      </c>
      <c r="E6126" s="585">
        <v>13.0</v>
      </c>
      <c r="H6126" s="580" t="str">
        <f t="shared" si="2"/>
        <v>INSERT INTO public.rack (ubicacion, pasillo, lado, almacen) VALUES('J1306F','6','FRENTE','Physical Locations/APT/Stock/Cedis I');</v>
      </c>
    </row>
    <row r="6127">
      <c r="A6127" s="584" t="s">
        <v>3372</v>
      </c>
      <c r="B6127" s="585">
        <v>6.0</v>
      </c>
      <c r="C6127" s="580" t="str">
        <f t="shared" si="1"/>
        <v>REVERSO</v>
      </c>
      <c r="D6127" s="583" t="s">
        <v>8317</v>
      </c>
      <c r="E6127" s="585">
        <v>13.0</v>
      </c>
      <c r="H6127" s="580" t="str">
        <f t="shared" si="2"/>
        <v>INSERT INTO public.rack (ubicacion, pasillo, lado, almacen) VALUES('J1306R','6','REVERSO','Physical Locations/APT/Stock/Cedis I');</v>
      </c>
    </row>
    <row r="6128">
      <c r="A6128" s="584" t="s">
        <v>3360</v>
      </c>
      <c r="B6128" s="585">
        <v>6.0</v>
      </c>
      <c r="C6128" s="580" t="str">
        <f t="shared" si="1"/>
        <v>FRENTE</v>
      </c>
      <c r="D6128" s="583" t="s">
        <v>8317</v>
      </c>
      <c r="E6128" s="585">
        <v>13.0</v>
      </c>
      <c r="H6128" s="580" t="str">
        <f t="shared" si="2"/>
        <v>INSERT INTO public.rack (ubicacion, pasillo, lado, almacen) VALUES('J1307F','6','FRENTE','Physical Locations/APT/Stock/Cedis I');</v>
      </c>
    </row>
    <row r="6129">
      <c r="A6129" s="584" t="s">
        <v>3347</v>
      </c>
      <c r="B6129" s="585">
        <v>6.0</v>
      </c>
      <c r="C6129" s="580" t="str">
        <f t="shared" si="1"/>
        <v>REVERSO</v>
      </c>
      <c r="D6129" s="583" t="s">
        <v>8317</v>
      </c>
      <c r="E6129" s="585">
        <v>13.0</v>
      </c>
      <c r="H6129" s="580" t="str">
        <f t="shared" si="2"/>
        <v>INSERT INTO public.rack (ubicacion, pasillo, lado, almacen) VALUES('J1307R','6','REVERSO','Physical Locations/APT/Stock/Cedis I');</v>
      </c>
    </row>
    <row r="6130">
      <c r="A6130" s="584" t="s">
        <v>3335</v>
      </c>
      <c r="B6130" s="585">
        <v>6.0</v>
      </c>
      <c r="C6130" s="580" t="str">
        <f t="shared" si="1"/>
        <v>FRENTE</v>
      </c>
      <c r="D6130" s="583" t="s">
        <v>8317</v>
      </c>
      <c r="E6130" s="585">
        <v>13.0</v>
      </c>
      <c r="H6130" s="580" t="str">
        <f t="shared" si="2"/>
        <v>INSERT INTO public.rack (ubicacion, pasillo, lado, almacen) VALUES('J1308F','6','FRENTE','Physical Locations/APT/Stock/Cedis I');</v>
      </c>
    </row>
    <row r="6131">
      <c r="A6131" s="584" t="s">
        <v>3322</v>
      </c>
      <c r="B6131" s="585">
        <v>6.0</v>
      </c>
      <c r="C6131" s="580" t="str">
        <f t="shared" si="1"/>
        <v>REVERSO</v>
      </c>
      <c r="D6131" s="583" t="s">
        <v>8317</v>
      </c>
      <c r="E6131" s="585">
        <v>13.0</v>
      </c>
      <c r="H6131" s="580" t="str">
        <f t="shared" si="2"/>
        <v>INSERT INTO public.rack (ubicacion, pasillo, lado, almacen) VALUES('J1308R','6','REVERSO','Physical Locations/APT/Stock/Cedis I');</v>
      </c>
    </row>
    <row r="6132">
      <c r="A6132" s="584" t="s">
        <v>3740</v>
      </c>
      <c r="B6132" s="585">
        <v>6.0</v>
      </c>
      <c r="C6132" s="580" t="str">
        <f t="shared" si="1"/>
        <v>FRENTE</v>
      </c>
      <c r="D6132" s="583" t="s">
        <v>8317</v>
      </c>
      <c r="E6132" s="585">
        <v>14.0</v>
      </c>
      <c r="H6132" s="580" t="str">
        <f t="shared" si="2"/>
        <v>INSERT INTO public.rack (ubicacion, pasillo, lado, almacen) VALUES('J1401F','6','FRENTE','Physical Locations/APT/Stock/Cedis I');</v>
      </c>
    </row>
    <row r="6133">
      <c r="A6133" s="584" t="s">
        <v>3727</v>
      </c>
      <c r="B6133" s="585">
        <v>6.0</v>
      </c>
      <c r="C6133" s="580" t="str">
        <f t="shared" si="1"/>
        <v>REVERSO</v>
      </c>
      <c r="D6133" s="583" t="s">
        <v>8317</v>
      </c>
      <c r="E6133" s="585">
        <v>14.0</v>
      </c>
      <c r="H6133" s="580" t="str">
        <f t="shared" si="2"/>
        <v>INSERT INTO public.rack (ubicacion, pasillo, lado, almacen) VALUES('J1401R','6','REVERSO','Physical Locations/APT/Stock/Cedis I');</v>
      </c>
    </row>
    <row r="6134">
      <c r="A6134" s="584" t="s">
        <v>3715</v>
      </c>
      <c r="B6134" s="585">
        <v>6.0</v>
      </c>
      <c r="C6134" s="580" t="str">
        <f t="shared" si="1"/>
        <v>FRENTE</v>
      </c>
      <c r="D6134" s="583" t="s">
        <v>8317</v>
      </c>
      <c r="E6134" s="585">
        <v>14.0</v>
      </c>
      <c r="H6134" s="580" t="str">
        <f t="shared" si="2"/>
        <v>INSERT INTO public.rack (ubicacion, pasillo, lado, almacen) VALUES('J1402F','6','FRENTE','Physical Locations/APT/Stock/Cedis I');</v>
      </c>
    </row>
    <row r="6135">
      <c r="A6135" s="584" t="s">
        <v>3702</v>
      </c>
      <c r="B6135" s="585">
        <v>6.0</v>
      </c>
      <c r="C6135" s="580" t="str">
        <f t="shared" si="1"/>
        <v>REVERSO</v>
      </c>
      <c r="D6135" s="583" t="s">
        <v>8317</v>
      </c>
      <c r="E6135" s="585">
        <v>14.0</v>
      </c>
      <c r="H6135" s="580" t="str">
        <f t="shared" si="2"/>
        <v>INSERT INTO public.rack (ubicacion, pasillo, lado, almacen) VALUES('J1402R','6','REVERSO','Physical Locations/APT/Stock/Cedis I');</v>
      </c>
    </row>
    <row r="6136">
      <c r="A6136" s="584" t="s">
        <v>3690</v>
      </c>
      <c r="B6136" s="585">
        <v>6.0</v>
      </c>
      <c r="C6136" s="580" t="str">
        <f t="shared" si="1"/>
        <v>FRENTE</v>
      </c>
      <c r="D6136" s="583" t="s">
        <v>8317</v>
      </c>
      <c r="E6136" s="585">
        <v>14.0</v>
      </c>
      <c r="H6136" s="580" t="str">
        <f t="shared" si="2"/>
        <v>INSERT INTO public.rack (ubicacion, pasillo, lado, almacen) VALUES('J1403F','6','FRENTE','Physical Locations/APT/Stock/Cedis I');</v>
      </c>
    </row>
    <row r="6137">
      <c r="A6137" s="584" t="s">
        <v>3677</v>
      </c>
      <c r="B6137" s="585">
        <v>6.0</v>
      </c>
      <c r="C6137" s="580" t="str">
        <f t="shared" si="1"/>
        <v>REVERSO</v>
      </c>
      <c r="D6137" s="583" t="s">
        <v>8317</v>
      </c>
      <c r="E6137" s="585">
        <v>14.0</v>
      </c>
      <c r="H6137" s="580" t="str">
        <f t="shared" si="2"/>
        <v>INSERT INTO public.rack (ubicacion, pasillo, lado, almacen) VALUES('J1403R','6','REVERSO','Physical Locations/APT/Stock/Cedis I');</v>
      </c>
    </row>
    <row r="6138">
      <c r="A6138" s="584" t="s">
        <v>3665</v>
      </c>
      <c r="B6138" s="585">
        <v>6.0</v>
      </c>
      <c r="C6138" s="580" t="str">
        <f t="shared" si="1"/>
        <v>FRENTE</v>
      </c>
      <c r="D6138" s="583" t="s">
        <v>8317</v>
      </c>
      <c r="E6138" s="585">
        <v>14.0</v>
      </c>
      <c r="H6138" s="580" t="str">
        <f t="shared" si="2"/>
        <v>INSERT INTO public.rack (ubicacion, pasillo, lado, almacen) VALUES('J1404F','6','FRENTE','Physical Locations/APT/Stock/Cedis I');</v>
      </c>
    </row>
    <row r="6139">
      <c r="A6139" s="584" t="s">
        <v>3651</v>
      </c>
      <c r="B6139" s="585">
        <v>6.0</v>
      </c>
      <c r="C6139" s="580" t="str">
        <f t="shared" si="1"/>
        <v>REVERSO</v>
      </c>
      <c r="D6139" s="583" t="s">
        <v>8317</v>
      </c>
      <c r="E6139" s="585">
        <v>14.0</v>
      </c>
      <c r="H6139" s="580" t="str">
        <f t="shared" si="2"/>
        <v>INSERT INTO public.rack (ubicacion, pasillo, lado, almacen) VALUES('J1404R','6','REVERSO','Physical Locations/APT/Stock/Cedis I');</v>
      </c>
    </row>
    <row r="6140">
      <c r="A6140" s="584" t="s">
        <v>3638</v>
      </c>
      <c r="B6140" s="585">
        <v>6.0</v>
      </c>
      <c r="C6140" s="580" t="str">
        <f t="shared" si="1"/>
        <v>FRENTE</v>
      </c>
      <c r="D6140" s="583" t="s">
        <v>8317</v>
      </c>
      <c r="E6140" s="585">
        <v>14.0</v>
      </c>
      <c r="H6140" s="580" t="str">
        <f t="shared" si="2"/>
        <v>INSERT INTO public.rack (ubicacion, pasillo, lado, almacen) VALUES('J1405F','6','FRENTE','Physical Locations/APT/Stock/Cedis I');</v>
      </c>
    </row>
    <row r="6141">
      <c r="A6141" s="584" t="s">
        <v>3624</v>
      </c>
      <c r="B6141" s="585">
        <v>6.0</v>
      </c>
      <c r="C6141" s="580" t="str">
        <f t="shared" si="1"/>
        <v>REVERSO</v>
      </c>
      <c r="D6141" s="583" t="s">
        <v>8317</v>
      </c>
      <c r="E6141" s="585">
        <v>14.0</v>
      </c>
      <c r="H6141" s="580" t="str">
        <f t="shared" si="2"/>
        <v>INSERT INTO public.rack (ubicacion, pasillo, lado, almacen) VALUES('J1405R','6','REVERSO','Physical Locations/APT/Stock/Cedis I');</v>
      </c>
    </row>
    <row r="6142">
      <c r="A6142" s="584" t="s">
        <v>3611</v>
      </c>
      <c r="B6142" s="585">
        <v>6.0</v>
      </c>
      <c r="C6142" s="580" t="str">
        <f t="shared" si="1"/>
        <v>FRENTE</v>
      </c>
      <c r="D6142" s="583" t="s">
        <v>8317</v>
      </c>
      <c r="E6142" s="585">
        <v>14.0</v>
      </c>
      <c r="H6142" s="580" t="str">
        <f t="shared" si="2"/>
        <v>INSERT INTO public.rack (ubicacion, pasillo, lado, almacen) VALUES('J1406F','6','FRENTE','Physical Locations/APT/Stock/Cedis I');</v>
      </c>
    </row>
    <row r="6143">
      <c r="A6143" s="584" t="s">
        <v>3597</v>
      </c>
      <c r="B6143" s="585">
        <v>6.0</v>
      </c>
      <c r="C6143" s="580" t="str">
        <f t="shared" si="1"/>
        <v>REVERSO</v>
      </c>
      <c r="D6143" s="583" t="s">
        <v>8317</v>
      </c>
      <c r="E6143" s="585">
        <v>14.0</v>
      </c>
      <c r="H6143" s="580" t="str">
        <f t="shared" si="2"/>
        <v>INSERT INTO public.rack (ubicacion, pasillo, lado, almacen) VALUES('J1406R','6','REVERSO','Physical Locations/APT/Stock/Cedis I');</v>
      </c>
    </row>
    <row r="6144">
      <c r="A6144" s="584" t="s">
        <v>3583</v>
      </c>
      <c r="B6144" s="585">
        <v>6.0</v>
      </c>
      <c r="C6144" s="580" t="str">
        <f t="shared" si="1"/>
        <v>FRENTE</v>
      </c>
      <c r="D6144" s="583" t="s">
        <v>8317</v>
      </c>
      <c r="E6144" s="585">
        <v>14.0</v>
      </c>
      <c r="H6144" s="580" t="str">
        <f t="shared" si="2"/>
        <v>INSERT INTO public.rack (ubicacion, pasillo, lado, almacen) VALUES('J1407F','6','FRENTE','Physical Locations/APT/Stock/Cedis I');</v>
      </c>
    </row>
    <row r="6145">
      <c r="A6145" s="584" t="s">
        <v>3569</v>
      </c>
      <c r="B6145" s="585">
        <v>6.0</v>
      </c>
      <c r="C6145" s="580" t="str">
        <f t="shared" si="1"/>
        <v>REVERSO</v>
      </c>
      <c r="D6145" s="583" t="s">
        <v>8317</v>
      </c>
      <c r="E6145" s="585">
        <v>14.0</v>
      </c>
      <c r="H6145" s="580" t="str">
        <f t="shared" si="2"/>
        <v>INSERT INTO public.rack (ubicacion, pasillo, lado, almacen) VALUES('J1407R','6','REVERSO','Physical Locations/APT/Stock/Cedis I');</v>
      </c>
    </row>
    <row r="6146">
      <c r="A6146" s="584" t="s">
        <v>3555</v>
      </c>
      <c r="B6146" s="585">
        <v>6.0</v>
      </c>
      <c r="C6146" s="580" t="str">
        <f t="shared" si="1"/>
        <v>FRENTE</v>
      </c>
      <c r="D6146" s="583" t="s">
        <v>8317</v>
      </c>
      <c r="E6146" s="585">
        <v>14.0</v>
      </c>
      <c r="H6146" s="580" t="str">
        <f t="shared" si="2"/>
        <v>INSERT INTO public.rack (ubicacion, pasillo, lado, almacen) VALUES('J1408F','6','FRENTE','Physical Locations/APT/Stock/Cedis I');</v>
      </c>
    </row>
    <row r="6147">
      <c r="A6147" s="584" t="s">
        <v>3541</v>
      </c>
      <c r="B6147" s="585">
        <v>6.0</v>
      </c>
      <c r="C6147" s="580" t="str">
        <f t="shared" si="1"/>
        <v>REVERSO</v>
      </c>
      <c r="D6147" s="583" t="s">
        <v>8317</v>
      </c>
      <c r="E6147" s="585">
        <v>14.0</v>
      </c>
      <c r="H6147" s="580" t="str">
        <f t="shared" si="2"/>
        <v>INSERT INTO public.rack (ubicacion, pasillo, lado, almacen) VALUES('J1408R','6','REVERSO','Physical Locations/APT/Stock/Cedis I');</v>
      </c>
    </row>
    <row r="6148">
      <c r="A6148" s="584" t="s">
        <v>3964</v>
      </c>
      <c r="B6148" s="585">
        <v>6.0</v>
      </c>
      <c r="C6148" s="580" t="str">
        <f t="shared" si="1"/>
        <v>FRENTE</v>
      </c>
      <c r="D6148" s="583" t="s">
        <v>8317</v>
      </c>
      <c r="E6148" s="585">
        <v>15.0</v>
      </c>
      <c r="H6148" s="580" t="str">
        <f t="shared" si="2"/>
        <v>INSERT INTO public.rack (ubicacion, pasillo, lado, almacen) VALUES('J1501F','6','FRENTE','Physical Locations/APT/Stock/Cedis I');</v>
      </c>
    </row>
    <row r="6149">
      <c r="A6149" s="584" t="s">
        <v>3950</v>
      </c>
      <c r="B6149" s="585">
        <v>6.0</v>
      </c>
      <c r="C6149" s="580" t="str">
        <f t="shared" si="1"/>
        <v>REVERSO</v>
      </c>
      <c r="D6149" s="583" t="s">
        <v>8317</v>
      </c>
      <c r="E6149" s="585">
        <v>15.0</v>
      </c>
      <c r="H6149" s="580" t="str">
        <f t="shared" si="2"/>
        <v>INSERT INTO public.rack (ubicacion, pasillo, lado, almacen) VALUES('J1501R','6','REVERSO','Physical Locations/APT/Stock/Cedis I');</v>
      </c>
    </row>
    <row r="6150">
      <c r="A6150" s="584" t="s">
        <v>3936</v>
      </c>
      <c r="B6150" s="585">
        <v>6.0</v>
      </c>
      <c r="C6150" s="580" t="str">
        <f t="shared" si="1"/>
        <v>FRENTE</v>
      </c>
      <c r="D6150" s="583" t="s">
        <v>8317</v>
      </c>
      <c r="E6150" s="585">
        <v>15.0</v>
      </c>
      <c r="H6150" s="580" t="str">
        <f t="shared" si="2"/>
        <v>INSERT INTO public.rack (ubicacion, pasillo, lado, almacen) VALUES('J1502F','6','FRENTE','Physical Locations/APT/Stock/Cedis I');</v>
      </c>
    </row>
    <row r="6151">
      <c r="A6151" s="584" t="s">
        <v>3922</v>
      </c>
      <c r="B6151" s="585">
        <v>6.0</v>
      </c>
      <c r="C6151" s="580" t="str">
        <f t="shared" si="1"/>
        <v>REVERSO</v>
      </c>
      <c r="D6151" s="583" t="s">
        <v>8317</v>
      </c>
      <c r="E6151" s="585">
        <v>15.0</v>
      </c>
      <c r="H6151" s="580" t="str">
        <f t="shared" si="2"/>
        <v>INSERT INTO public.rack (ubicacion, pasillo, lado, almacen) VALUES('J1502R','6','REVERSO','Physical Locations/APT/Stock/Cedis I');</v>
      </c>
    </row>
    <row r="6152">
      <c r="A6152" s="584" t="s">
        <v>3908</v>
      </c>
      <c r="B6152" s="585">
        <v>6.0</v>
      </c>
      <c r="C6152" s="580" t="str">
        <f t="shared" si="1"/>
        <v>FRENTE</v>
      </c>
      <c r="D6152" s="583" t="s">
        <v>8317</v>
      </c>
      <c r="E6152" s="585">
        <v>15.0</v>
      </c>
      <c r="H6152" s="580" t="str">
        <f t="shared" si="2"/>
        <v>INSERT INTO public.rack (ubicacion, pasillo, lado, almacen) VALUES('J1503F','6','FRENTE','Physical Locations/APT/Stock/Cedis I');</v>
      </c>
    </row>
    <row r="6153">
      <c r="A6153" s="584" t="s">
        <v>3894</v>
      </c>
      <c r="B6153" s="585">
        <v>6.0</v>
      </c>
      <c r="C6153" s="580" t="str">
        <f t="shared" si="1"/>
        <v>REVERSO</v>
      </c>
      <c r="D6153" s="583" t="s">
        <v>8317</v>
      </c>
      <c r="E6153" s="585">
        <v>15.0</v>
      </c>
      <c r="H6153" s="580" t="str">
        <f t="shared" si="2"/>
        <v>INSERT INTO public.rack (ubicacion, pasillo, lado, almacen) VALUES('J1503R','6','REVERSO','Physical Locations/APT/Stock/Cedis I');</v>
      </c>
    </row>
    <row r="6154">
      <c r="A6154" s="584" t="s">
        <v>3880</v>
      </c>
      <c r="B6154" s="585">
        <v>6.0</v>
      </c>
      <c r="C6154" s="580" t="str">
        <f t="shared" si="1"/>
        <v>FRENTE</v>
      </c>
      <c r="D6154" s="583" t="s">
        <v>8317</v>
      </c>
      <c r="E6154" s="585">
        <v>15.0</v>
      </c>
      <c r="H6154" s="580" t="str">
        <f t="shared" si="2"/>
        <v>INSERT INTO public.rack (ubicacion, pasillo, lado, almacen) VALUES('J1504F','6','FRENTE','Physical Locations/APT/Stock/Cedis I');</v>
      </c>
    </row>
    <row r="6155">
      <c r="A6155" s="584" t="s">
        <v>3866</v>
      </c>
      <c r="B6155" s="585">
        <v>6.0</v>
      </c>
      <c r="C6155" s="580" t="str">
        <f t="shared" si="1"/>
        <v>REVERSO</v>
      </c>
      <c r="D6155" s="583" t="s">
        <v>8317</v>
      </c>
      <c r="E6155" s="585">
        <v>15.0</v>
      </c>
      <c r="H6155" s="580" t="str">
        <f t="shared" si="2"/>
        <v>INSERT INTO public.rack (ubicacion, pasillo, lado, almacen) VALUES('J1504R','6','REVERSO','Physical Locations/APT/Stock/Cedis I');</v>
      </c>
    </row>
    <row r="6156">
      <c r="A6156" s="584" t="s">
        <v>3852</v>
      </c>
      <c r="B6156" s="585">
        <v>6.0</v>
      </c>
      <c r="C6156" s="580" t="str">
        <f t="shared" si="1"/>
        <v>FRENTE</v>
      </c>
      <c r="D6156" s="583" t="s">
        <v>8317</v>
      </c>
      <c r="E6156" s="585">
        <v>15.0</v>
      </c>
      <c r="H6156" s="580" t="str">
        <f t="shared" si="2"/>
        <v>INSERT INTO public.rack (ubicacion, pasillo, lado, almacen) VALUES('J1505F','6','FRENTE','Physical Locations/APT/Stock/Cedis I');</v>
      </c>
    </row>
    <row r="6157">
      <c r="A6157" s="584" t="s">
        <v>3838</v>
      </c>
      <c r="B6157" s="585">
        <v>6.0</v>
      </c>
      <c r="C6157" s="580" t="str">
        <f t="shared" si="1"/>
        <v>REVERSO</v>
      </c>
      <c r="D6157" s="583" t="s">
        <v>8317</v>
      </c>
      <c r="E6157" s="585">
        <v>15.0</v>
      </c>
      <c r="H6157" s="580" t="str">
        <f t="shared" si="2"/>
        <v>INSERT INTO public.rack (ubicacion, pasillo, lado, almacen) VALUES('J1505R','6','REVERSO','Physical Locations/APT/Stock/Cedis I');</v>
      </c>
    </row>
    <row r="6158">
      <c r="A6158" s="584" t="s">
        <v>3824</v>
      </c>
      <c r="B6158" s="585">
        <v>6.0</v>
      </c>
      <c r="C6158" s="580" t="str">
        <f t="shared" si="1"/>
        <v>FRENTE</v>
      </c>
      <c r="D6158" s="583" t="s">
        <v>8317</v>
      </c>
      <c r="E6158" s="585">
        <v>15.0</v>
      </c>
      <c r="H6158" s="580" t="str">
        <f t="shared" si="2"/>
        <v>INSERT INTO public.rack (ubicacion, pasillo, lado, almacen) VALUES('J1506F','6','FRENTE','Physical Locations/APT/Stock/Cedis I');</v>
      </c>
    </row>
    <row r="6159">
      <c r="A6159" s="584" t="s">
        <v>3810</v>
      </c>
      <c r="B6159" s="585">
        <v>6.0</v>
      </c>
      <c r="C6159" s="580" t="str">
        <f t="shared" si="1"/>
        <v>REVERSO</v>
      </c>
      <c r="D6159" s="583" t="s">
        <v>8317</v>
      </c>
      <c r="E6159" s="585">
        <v>15.0</v>
      </c>
      <c r="H6159" s="580" t="str">
        <f t="shared" si="2"/>
        <v>INSERT INTO public.rack (ubicacion, pasillo, lado, almacen) VALUES('J1506R','6','REVERSO','Physical Locations/APT/Stock/Cedis I');</v>
      </c>
    </row>
    <row r="6160">
      <c r="A6160" s="584" t="s">
        <v>3796</v>
      </c>
      <c r="B6160" s="585">
        <v>6.0</v>
      </c>
      <c r="C6160" s="580" t="str">
        <f t="shared" si="1"/>
        <v>FRENTE</v>
      </c>
      <c r="D6160" s="583" t="s">
        <v>8317</v>
      </c>
      <c r="E6160" s="585">
        <v>15.0</v>
      </c>
      <c r="H6160" s="580" t="str">
        <f t="shared" si="2"/>
        <v>INSERT INTO public.rack (ubicacion, pasillo, lado, almacen) VALUES('J1507F','6','FRENTE','Physical Locations/APT/Stock/Cedis I');</v>
      </c>
    </row>
    <row r="6161">
      <c r="A6161" s="584" t="s">
        <v>3782</v>
      </c>
      <c r="B6161" s="585">
        <v>6.0</v>
      </c>
      <c r="C6161" s="580" t="str">
        <f t="shared" si="1"/>
        <v>REVERSO</v>
      </c>
      <c r="D6161" s="583" t="s">
        <v>8317</v>
      </c>
      <c r="E6161" s="585">
        <v>15.0</v>
      </c>
      <c r="H6161" s="580" t="str">
        <f t="shared" si="2"/>
        <v>INSERT INTO public.rack (ubicacion, pasillo, lado, almacen) VALUES('J1507R','6','REVERSO','Physical Locations/APT/Stock/Cedis I');</v>
      </c>
    </row>
    <row r="6162">
      <c r="A6162" s="584" t="s">
        <v>3768</v>
      </c>
      <c r="B6162" s="585">
        <v>6.0</v>
      </c>
      <c r="C6162" s="580" t="str">
        <f t="shared" si="1"/>
        <v>FRENTE</v>
      </c>
      <c r="D6162" s="583" t="s">
        <v>8317</v>
      </c>
      <c r="E6162" s="585">
        <v>15.0</v>
      </c>
      <c r="H6162" s="580" t="str">
        <f t="shared" si="2"/>
        <v>INSERT INTO public.rack (ubicacion, pasillo, lado, almacen) VALUES('J1508F','6','FRENTE','Physical Locations/APT/Stock/Cedis I');</v>
      </c>
    </row>
    <row r="6163">
      <c r="A6163" s="584" t="s">
        <v>3754</v>
      </c>
      <c r="B6163" s="585">
        <v>6.0</v>
      </c>
      <c r="C6163" s="580" t="str">
        <f t="shared" si="1"/>
        <v>REVERSO</v>
      </c>
      <c r="D6163" s="583" t="s">
        <v>8317</v>
      </c>
      <c r="E6163" s="585">
        <v>15.0</v>
      </c>
      <c r="H6163" s="580" t="str">
        <f t="shared" si="2"/>
        <v>INSERT INTO public.rack (ubicacion, pasillo, lado, almacen) VALUES('J1508R','6','REVERSO','Physical Locations/APT/Stock/Cedis I');</v>
      </c>
    </row>
    <row r="6164">
      <c r="A6164" s="584" t="s">
        <v>4182</v>
      </c>
      <c r="B6164" s="585">
        <v>6.0</v>
      </c>
      <c r="C6164" s="580" t="str">
        <f t="shared" si="1"/>
        <v>FRENTE</v>
      </c>
      <c r="D6164" s="583" t="s">
        <v>8317</v>
      </c>
      <c r="E6164" s="585">
        <v>16.0</v>
      </c>
      <c r="H6164" s="580" t="str">
        <f t="shared" si="2"/>
        <v>INSERT INTO public.rack (ubicacion, pasillo, lado, almacen) VALUES('J1601F','6','FRENTE','Physical Locations/APT/Stock/Cedis I');</v>
      </c>
    </row>
    <row r="6165">
      <c r="A6165" s="584" t="s">
        <v>4169</v>
      </c>
      <c r="B6165" s="585">
        <v>6.0</v>
      </c>
      <c r="C6165" s="580" t="str">
        <f t="shared" si="1"/>
        <v>REVERSO</v>
      </c>
      <c r="D6165" s="583" t="s">
        <v>8317</v>
      </c>
      <c r="E6165" s="585">
        <v>16.0</v>
      </c>
      <c r="H6165" s="580" t="str">
        <f t="shared" si="2"/>
        <v>INSERT INTO public.rack (ubicacion, pasillo, lado, almacen) VALUES('J1601R','6','REVERSO','Physical Locations/APT/Stock/Cedis I');</v>
      </c>
    </row>
    <row r="6166">
      <c r="A6166" s="584" t="s">
        <v>4156</v>
      </c>
      <c r="B6166" s="585">
        <v>6.0</v>
      </c>
      <c r="C6166" s="580" t="str">
        <f t="shared" si="1"/>
        <v>FRENTE</v>
      </c>
      <c r="D6166" s="583" t="s">
        <v>8317</v>
      </c>
      <c r="E6166" s="585">
        <v>16.0</v>
      </c>
      <c r="H6166" s="580" t="str">
        <f t="shared" si="2"/>
        <v>INSERT INTO public.rack (ubicacion, pasillo, lado, almacen) VALUES('J1602F','6','FRENTE','Physical Locations/APT/Stock/Cedis I');</v>
      </c>
    </row>
    <row r="6167">
      <c r="A6167" s="584" t="s">
        <v>4143</v>
      </c>
      <c r="B6167" s="585">
        <v>6.0</v>
      </c>
      <c r="C6167" s="580" t="str">
        <f t="shared" si="1"/>
        <v>REVERSO</v>
      </c>
      <c r="D6167" s="583" t="s">
        <v>8317</v>
      </c>
      <c r="E6167" s="585">
        <v>16.0</v>
      </c>
      <c r="H6167" s="580" t="str">
        <f t="shared" si="2"/>
        <v>INSERT INTO public.rack (ubicacion, pasillo, lado, almacen) VALUES('J1602R','6','REVERSO','Physical Locations/APT/Stock/Cedis I');</v>
      </c>
    </row>
    <row r="6168">
      <c r="A6168" s="584" t="s">
        <v>4130</v>
      </c>
      <c r="B6168" s="585">
        <v>6.0</v>
      </c>
      <c r="C6168" s="580" t="str">
        <f t="shared" si="1"/>
        <v>FRENTE</v>
      </c>
      <c r="D6168" s="583" t="s">
        <v>8317</v>
      </c>
      <c r="E6168" s="585">
        <v>16.0</v>
      </c>
      <c r="H6168" s="580" t="str">
        <f t="shared" si="2"/>
        <v>INSERT INTO public.rack (ubicacion, pasillo, lado, almacen) VALUES('J1603F','6','FRENTE','Physical Locations/APT/Stock/Cedis I');</v>
      </c>
    </row>
    <row r="6169">
      <c r="A6169" s="584" t="s">
        <v>4117</v>
      </c>
      <c r="B6169" s="585">
        <v>6.0</v>
      </c>
      <c r="C6169" s="580" t="str">
        <f t="shared" si="1"/>
        <v>REVERSO</v>
      </c>
      <c r="D6169" s="583" t="s">
        <v>8317</v>
      </c>
      <c r="E6169" s="585">
        <v>16.0</v>
      </c>
      <c r="H6169" s="580" t="str">
        <f t="shared" si="2"/>
        <v>INSERT INTO public.rack (ubicacion, pasillo, lado, almacen) VALUES('J1603R','6','REVERSO','Physical Locations/APT/Stock/Cedis I');</v>
      </c>
    </row>
    <row r="6170">
      <c r="A6170" s="584" t="s">
        <v>4104</v>
      </c>
      <c r="B6170" s="585">
        <v>6.0</v>
      </c>
      <c r="C6170" s="580" t="str">
        <f t="shared" si="1"/>
        <v>FRENTE</v>
      </c>
      <c r="D6170" s="583" t="s">
        <v>8317</v>
      </c>
      <c r="E6170" s="585">
        <v>16.0</v>
      </c>
      <c r="H6170" s="580" t="str">
        <f t="shared" si="2"/>
        <v>INSERT INTO public.rack (ubicacion, pasillo, lado, almacen) VALUES('J1604F','6','FRENTE','Physical Locations/APT/Stock/Cedis I');</v>
      </c>
    </row>
    <row r="6171">
      <c r="A6171" s="584" t="s">
        <v>4090</v>
      </c>
      <c r="B6171" s="585">
        <v>6.0</v>
      </c>
      <c r="C6171" s="580" t="str">
        <f t="shared" si="1"/>
        <v>REVERSO</v>
      </c>
      <c r="D6171" s="583" t="s">
        <v>8317</v>
      </c>
      <c r="E6171" s="585">
        <v>16.0</v>
      </c>
      <c r="H6171" s="580" t="str">
        <f t="shared" si="2"/>
        <v>INSERT INTO public.rack (ubicacion, pasillo, lado, almacen) VALUES('J1604R','6','REVERSO','Physical Locations/APT/Stock/Cedis I');</v>
      </c>
    </row>
    <row r="6172">
      <c r="A6172" s="584" t="s">
        <v>4076</v>
      </c>
      <c r="B6172" s="585">
        <v>6.0</v>
      </c>
      <c r="C6172" s="580" t="str">
        <f t="shared" si="1"/>
        <v>FRENTE</v>
      </c>
      <c r="D6172" s="583" t="s">
        <v>8317</v>
      </c>
      <c r="E6172" s="585">
        <v>16.0</v>
      </c>
      <c r="H6172" s="580" t="str">
        <f t="shared" si="2"/>
        <v>INSERT INTO public.rack (ubicacion, pasillo, lado, almacen) VALUES('J1605F','6','FRENTE','Physical Locations/APT/Stock/Cedis I');</v>
      </c>
    </row>
    <row r="6173">
      <c r="A6173" s="584" t="s">
        <v>4062</v>
      </c>
      <c r="B6173" s="585">
        <v>6.0</v>
      </c>
      <c r="C6173" s="580" t="str">
        <f t="shared" si="1"/>
        <v>REVERSO</v>
      </c>
      <c r="D6173" s="583" t="s">
        <v>8317</v>
      </c>
      <c r="E6173" s="585">
        <v>16.0</v>
      </c>
      <c r="H6173" s="580" t="str">
        <f t="shared" si="2"/>
        <v>INSERT INTO public.rack (ubicacion, pasillo, lado, almacen) VALUES('J1605R','6','REVERSO','Physical Locations/APT/Stock/Cedis I');</v>
      </c>
    </row>
    <row r="6174">
      <c r="A6174" s="584" t="s">
        <v>4048</v>
      </c>
      <c r="B6174" s="585">
        <v>6.0</v>
      </c>
      <c r="C6174" s="580" t="str">
        <f t="shared" si="1"/>
        <v>FRENTE</v>
      </c>
      <c r="D6174" s="583" t="s">
        <v>8317</v>
      </c>
      <c r="E6174" s="585">
        <v>16.0</v>
      </c>
      <c r="H6174" s="580" t="str">
        <f t="shared" si="2"/>
        <v>INSERT INTO public.rack (ubicacion, pasillo, lado, almacen) VALUES('J1606F','6','FRENTE','Physical Locations/APT/Stock/Cedis I');</v>
      </c>
    </row>
    <row r="6175">
      <c r="A6175" s="584" t="s">
        <v>4034</v>
      </c>
      <c r="B6175" s="585">
        <v>6.0</v>
      </c>
      <c r="C6175" s="580" t="str">
        <f t="shared" si="1"/>
        <v>REVERSO</v>
      </c>
      <c r="D6175" s="583" t="s">
        <v>8317</v>
      </c>
      <c r="E6175" s="585">
        <v>16.0</v>
      </c>
      <c r="H6175" s="580" t="str">
        <f t="shared" si="2"/>
        <v>INSERT INTO public.rack (ubicacion, pasillo, lado, almacen) VALUES('J1606R','6','REVERSO','Physical Locations/APT/Stock/Cedis I');</v>
      </c>
    </row>
    <row r="6176">
      <c r="A6176" s="584" t="s">
        <v>4020</v>
      </c>
      <c r="B6176" s="585">
        <v>6.0</v>
      </c>
      <c r="C6176" s="580" t="str">
        <f t="shared" si="1"/>
        <v>FRENTE</v>
      </c>
      <c r="D6176" s="583" t="s">
        <v>8317</v>
      </c>
      <c r="E6176" s="585">
        <v>16.0</v>
      </c>
      <c r="H6176" s="580" t="str">
        <f t="shared" si="2"/>
        <v>INSERT INTO public.rack (ubicacion, pasillo, lado, almacen) VALUES('J1607F','6','FRENTE','Physical Locations/APT/Stock/Cedis I');</v>
      </c>
    </row>
    <row r="6177">
      <c r="A6177" s="584" t="s">
        <v>4006</v>
      </c>
      <c r="B6177" s="585">
        <v>6.0</v>
      </c>
      <c r="C6177" s="580" t="str">
        <f t="shared" si="1"/>
        <v>REVERSO</v>
      </c>
      <c r="D6177" s="583" t="s">
        <v>8317</v>
      </c>
      <c r="E6177" s="585">
        <v>16.0</v>
      </c>
      <c r="H6177" s="580" t="str">
        <f t="shared" si="2"/>
        <v>INSERT INTO public.rack (ubicacion, pasillo, lado, almacen) VALUES('J1607R','6','REVERSO','Physical Locations/APT/Stock/Cedis I');</v>
      </c>
    </row>
    <row r="6178">
      <c r="A6178" s="584" t="s">
        <v>3992</v>
      </c>
      <c r="B6178" s="585">
        <v>6.0</v>
      </c>
      <c r="C6178" s="580" t="str">
        <f t="shared" si="1"/>
        <v>FRENTE</v>
      </c>
      <c r="D6178" s="583" t="s">
        <v>8317</v>
      </c>
      <c r="E6178" s="585">
        <v>16.0</v>
      </c>
      <c r="H6178" s="580" t="str">
        <f t="shared" si="2"/>
        <v>INSERT INTO public.rack (ubicacion, pasillo, lado, almacen) VALUES('J1608F','6','FRENTE','Physical Locations/APT/Stock/Cedis I');</v>
      </c>
    </row>
    <row r="6179">
      <c r="A6179" s="584" t="s">
        <v>3978</v>
      </c>
      <c r="B6179" s="585">
        <v>6.0</v>
      </c>
      <c r="C6179" s="580" t="str">
        <f t="shared" si="1"/>
        <v>REVERSO</v>
      </c>
      <c r="D6179" s="583" t="s">
        <v>8317</v>
      </c>
      <c r="E6179" s="585">
        <v>16.0</v>
      </c>
      <c r="H6179" s="580" t="str">
        <f t="shared" si="2"/>
        <v>INSERT INTO public.rack (ubicacion, pasillo, lado, almacen) VALUES('J1608R','6','REVERSO','Physical Locations/APT/Stock/Cedis I');</v>
      </c>
    </row>
    <row r="6180">
      <c r="A6180" s="584" t="s">
        <v>4386</v>
      </c>
      <c r="B6180" s="585">
        <v>6.0</v>
      </c>
      <c r="C6180" s="580" t="str">
        <f t="shared" si="1"/>
        <v>FRENTE</v>
      </c>
      <c r="D6180" s="583" t="s">
        <v>8317</v>
      </c>
      <c r="E6180" s="585">
        <v>17.0</v>
      </c>
      <c r="H6180" s="580" t="str">
        <f t="shared" si="2"/>
        <v>INSERT INTO public.rack (ubicacion, pasillo, lado, almacen) VALUES('J1701F','6','FRENTE','Physical Locations/APT/Stock/Cedis I');</v>
      </c>
    </row>
    <row r="6181">
      <c r="A6181" s="584" t="s">
        <v>4373</v>
      </c>
      <c r="B6181" s="585">
        <v>6.0</v>
      </c>
      <c r="C6181" s="580" t="str">
        <f t="shared" si="1"/>
        <v>REVERSO</v>
      </c>
      <c r="D6181" s="583" t="s">
        <v>8317</v>
      </c>
      <c r="E6181" s="585">
        <v>17.0</v>
      </c>
      <c r="H6181" s="580" t="str">
        <f t="shared" si="2"/>
        <v>INSERT INTO public.rack (ubicacion, pasillo, lado, almacen) VALUES('J1701R','6','REVERSO','Physical Locations/APT/Stock/Cedis I');</v>
      </c>
    </row>
    <row r="6182">
      <c r="A6182" s="584" t="s">
        <v>4360</v>
      </c>
      <c r="B6182" s="585">
        <v>6.0</v>
      </c>
      <c r="C6182" s="580" t="str">
        <f t="shared" si="1"/>
        <v>FRENTE</v>
      </c>
      <c r="D6182" s="583" t="s">
        <v>8317</v>
      </c>
      <c r="E6182" s="585">
        <v>17.0</v>
      </c>
      <c r="H6182" s="580" t="str">
        <f t="shared" si="2"/>
        <v>INSERT INTO public.rack (ubicacion, pasillo, lado, almacen) VALUES('J1702F','6','FRENTE','Physical Locations/APT/Stock/Cedis I');</v>
      </c>
    </row>
    <row r="6183">
      <c r="A6183" s="584" t="s">
        <v>4348</v>
      </c>
      <c r="B6183" s="585">
        <v>6.0</v>
      </c>
      <c r="C6183" s="580" t="str">
        <f t="shared" si="1"/>
        <v>REVERSO</v>
      </c>
      <c r="D6183" s="583" t="s">
        <v>8317</v>
      </c>
      <c r="E6183" s="585">
        <v>17.0</v>
      </c>
      <c r="H6183" s="580" t="str">
        <f t="shared" si="2"/>
        <v>INSERT INTO public.rack (ubicacion, pasillo, lado, almacen) VALUES('J1702R','6','REVERSO','Physical Locations/APT/Stock/Cedis I');</v>
      </c>
    </row>
    <row r="6184">
      <c r="A6184" s="584" t="s">
        <v>4336</v>
      </c>
      <c r="B6184" s="585">
        <v>6.0</v>
      </c>
      <c r="C6184" s="580" t="str">
        <f t="shared" si="1"/>
        <v>FRENTE</v>
      </c>
      <c r="D6184" s="583" t="s">
        <v>8317</v>
      </c>
      <c r="E6184" s="585">
        <v>17.0</v>
      </c>
      <c r="H6184" s="580" t="str">
        <f t="shared" si="2"/>
        <v>INSERT INTO public.rack (ubicacion, pasillo, lado, almacen) VALUES('J1703F','6','FRENTE','Physical Locations/APT/Stock/Cedis I');</v>
      </c>
    </row>
    <row r="6185">
      <c r="A6185" s="584" t="s">
        <v>4324</v>
      </c>
      <c r="B6185" s="585">
        <v>6.0</v>
      </c>
      <c r="C6185" s="580" t="str">
        <f t="shared" si="1"/>
        <v>REVERSO</v>
      </c>
      <c r="D6185" s="583" t="s">
        <v>8317</v>
      </c>
      <c r="E6185" s="585">
        <v>17.0</v>
      </c>
      <c r="H6185" s="580" t="str">
        <f t="shared" si="2"/>
        <v>INSERT INTO public.rack (ubicacion, pasillo, lado, almacen) VALUES('J1703R','6','REVERSO','Physical Locations/APT/Stock/Cedis I');</v>
      </c>
    </row>
    <row r="6186">
      <c r="A6186" s="584" t="s">
        <v>4312</v>
      </c>
      <c r="B6186" s="585">
        <v>6.0</v>
      </c>
      <c r="C6186" s="580" t="str">
        <f t="shared" si="1"/>
        <v>FRENTE</v>
      </c>
      <c r="D6186" s="583" t="s">
        <v>8317</v>
      </c>
      <c r="E6186" s="585">
        <v>17.0</v>
      </c>
      <c r="H6186" s="580" t="str">
        <f t="shared" si="2"/>
        <v>INSERT INTO public.rack (ubicacion, pasillo, lado, almacen) VALUES('J1704F','6','FRENTE','Physical Locations/APT/Stock/Cedis I');</v>
      </c>
    </row>
    <row r="6187">
      <c r="A6187" s="584" t="s">
        <v>4301</v>
      </c>
      <c r="B6187" s="585">
        <v>6.0</v>
      </c>
      <c r="C6187" s="580" t="str">
        <f t="shared" si="1"/>
        <v>REVERSO</v>
      </c>
      <c r="D6187" s="583" t="s">
        <v>8317</v>
      </c>
      <c r="E6187" s="585">
        <v>17.0</v>
      </c>
      <c r="H6187" s="580" t="str">
        <f t="shared" si="2"/>
        <v>INSERT INTO public.rack (ubicacion, pasillo, lado, almacen) VALUES('J1704R','6','REVERSO','Physical Locations/APT/Stock/Cedis I');</v>
      </c>
    </row>
    <row r="6188">
      <c r="A6188" s="584" t="s">
        <v>4290</v>
      </c>
      <c r="B6188" s="585">
        <v>6.0</v>
      </c>
      <c r="C6188" s="580" t="str">
        <f t="shared" si="1"/>
        <v>FRENTE</v>
      </c>
      <c r="D6188" s="583" t="s">
        <v>8317</v>
      </c>
      <c r="E6188" s="585">
        <v>17.0</v>
      </c>
      <c r="H6188" s="580" t="str">
        <f t="shared" si="2"/>
        <v>INSERT INTO public.rack (ubicacion, pasillo, lado, almacen) VALUES('J1705F','6','FRENTE','Physical Locations/APT/Stock/Cedis I');</v>
      </c>
    </row>
    <row r="6189">
      <c r="A6189" s="584" t="s">
        <v>4277</v>
      </c>
      <c r="B6189" s="585">
        <v>6.0</v>
      </c>
      <c r="C6189" s="580" t="str">
        <f t="shared" si="1"/>
        <v>REVERSO</v>
      </c>
      <c r="D6189" s="583" t="s">
        <v>8317</v>
      </c>
      <c r="E6189" s="585">
        <v>17.0</v>
      </c>
      <c r="H6189" s="580" t="str">
        <f t="shared" si="2"/>
        <v>INSERT INTO public.rack (ubicacion, pasillo, lado, almacen) VALUES('J1705R','6','REVERSO','Physical Locations/APT/Stock/Cedis I');</v>
      </c>
    </row>
    <row r="6190">
      <c r="A6190" s="584" t="s">
        <v>4264</v>
      </c>
      <c r="B6190" s="585">
        <v>6.0</v>
      </c>
      <c r="C6190" s="580" t="str">
        <f t="shared" si="1"/>
        <v>FRENTE</v>
      </c>
      <c r="D6190" s="583" t="s">
        <v>8317</v>
      </c>
      <c r="E6190" s="585">
        <v>17.0</v>
      </c>
      <c r="H6190" s="580" t="str">
        <f t="shared" si="2"/>
        <v>INSERT INTO public.rack (ubicacion, pasillo, lado, almacen) VALUES('J1706F','6','FRENTE','Physical Locations/APT/Stock/Cedis I');</v>
      </c>
    </row>
    <row r="6191">
      <c r="A6191" s="584" t="s">
        <v>4251</v>
      </c>
      <c r="B6191" s="585">
        <v>6.0</v>
      </c>
      <c r="C6191" s="580" t="str">
        <f t="shared" si="1"/>
        <v>REVERSO</v>
      </c>
      <c r="D6191" s="583" t="s">
        <v>8317</v>
      </c>
      <c r="E6191" s="585">
        <v>17.0</v>
      </c>
      <c r="H6191" s="580" t="str">
        <f t="shared" si="2"/>
        <v>INSERT INTO public.rack (ubicacion, pasillo, lado, almacen) VALUES('J1706R','6','REVERSO','Physical Locations/APT/Stock/Cedis I');</v>
      </c>
    </row>
    <row r="6192">
      <c r="A6192" s="584" t="s">
        <v>4238</v>
      </c>
      <c r="B6192" s="585">
        <v>6.0</v>
      </c>
      <c r="C6192" s="580" t="str">
        <f t="shared" si="1"/>
        <v>FRENTE</v>
      </c>
      <c r="D6192" s="583" t="s">
        <v>8317</v>
      </c>
      <c r="E6192" s="585">
        <v>17.0</v>
      </c>
      <c r="H6192" s="580" t="str">
        <f t="shared" si="2"/>
        <v>INSERT INTO public.rack (ubicacion, pasillo, lado, almacen) VALUES('J1707F','6','FRENTE','Physical Locations/APT/Stock/Cedis I');</v>
      </c>
    </row>
    <row r="6193">
      <c r="A6193" s="584" t="s">
        <v>4224</v>
      </c>
      <c r="B6193" s="585">
        <v>6.0</v>
      </c>
      <c r="C6193" s="580" t="str">
        <f t="shared" si="1"/>
        <v>REVERSO</v>
      </c>
      <c r="D6193" s="583" t="s">
        <v>8317</v>
      </c>
      <c r="E6193" s="585">
        <v>17.0</v>
      </c>
      <c r="H6193" s="580" t="str">
        <f t="shared" si="2"/>
        <v>INSERT INTO public.rack (ubicacion, pasillo, lado, almacen) VALUES('J1707R','6','REVERSO','Physical Locations/APT/Stock/Cedis I');</v>
      </c>
    </row>
    <row r="6194">
      <c r="A6194" s="584" t="s">
        <v>4210</v>
      </c>
      <c r="B6194" s="585">
        <v>6.0</v>
      </c>
      <c r="C6194" s="580" t="str">
        <f t="shared" si="1"/>
        <v>FRENTE</v>
      </c>
      <c r="D6194" s="583" t="s">
        <v>8317</v>
      </c>
      <c r="E6194" s="585">
        <v>17.0</v>
      </c>
      <c r="H6194" s="580" t="str">
        <f t="shared" si="2"/>
        <v>INSERT INTO public.rack (ubicacion, pasillo, lado, almacen) VALUES('J1708F','6','FRENTE','Physical Locations/APT/Stock/Cedis I');</v>
      </c>
    </row>
    <row r="6195">
      <c r="A6195" s="584" t="s">
        <v>4196</v>
      </c>
      <c r="B6195" s="585">
        <v>6.0</v>
      </c>
      <c r="C6195" s="580" t="str">
        <f t="shared" si="1"/>
        <v>REVERSO</v>
      </c>
      <c r="D6195" s="583" t="s">
        <v>8317</v>
      </c>
      <c r="E6195" s="585">
        <v>17.0</v>
      </c>
      <c r="H6195" s="580" t="str">
        <f t="shared" si="2"/>
        <v>INSERT INTO public.rack (ubicacion, pasillo, lado, almacen) VALUES('J1708R','6','REVERSO','Physical Locations/APT/Stock/Cedis I');</v>
      </c>
    </row>
    <row r="6196">
      <c r="A6196" s="584" t="s">
        <v>4596</v>
      </c>
      <c r="B6196" s="585">
        <v>6.0</v>
      </c>
      <c r="C6196" s="580" t="str">
        <f t="shared" si="1"/>
        <v>FRENTE</v>
      </c>
      <c r="D6196" s="583" t="s">
        <v>8317</v>
      </c>
      <c r="E6196" s="585">
        <v>18.0</v>
      </c>
      <c r="H6196" s="580" t="str">
        <f t="shared" si="2"/>
        <v>INSERT INTO public.rack (ubicacion, pasillo, lado, almacen) VALUES('J1801F','6','FRENTE','Physical Locations/APT/Stock/Cedis I');</v>
      </c>
    </row>
    <row r="6197">
      <c r="A6197" s="584" t="s">
        <v>4583</v>
      </c>
      <c r="B6197" s="585">
        <v>6.0</v>
      </c>
      <c r="C6197" s="580" t="str">
        <f t="shared" si="1"/>
        <v>REVERSO</v>
      </c>
      <c r="D6197" s="583" t="s">
        <v>8317</v>
      </c>
      <c r="E6197" s="585">
        <v>18.0</v>
      </c>
      <c r="H6197" s="580" t="str">
        <f t="shared" si="2"/>
        <v>INSERT INTO public.rack (ubicacion, pasillo, lado, almacen) VALUES('J1801R','6','REVERSO','Physical Locations/APT/Stock/Cedis I');</v>
      </c>
    </row>
    <row r="6198">
      <c r="A6198" s="584" t="s">
        <v>4570</v>
      </c>
      <c r="B6198" s="585">
        <v>6.0</v>
      </c>
      <c r="C6198" s="580" t="str">
        <f t="shared" si="1"/>
        <v>FRENTE</v>
      </c>
      <c r="D6198" s="583" t="s">
        <v>8317</v>
      </c>
      <c r="E6198" s="585">
        <v>18.0</v>
      </c>
      <c r="H6198" s="580" t="str">
        <f t="shared" si="2"/>
        <v>INSERT INTO public.rack (ubicacion, pasillo, lado, almacen) VALUES('J1802F','6','FRENTE','Physical Locations/APT/Stock/Cedis I');</v>
      </c>
    </row>
    <row r="6199">
      <c r="A6199" s="584" t="s">
        <v>4557</v>
      </c>
      <c r="B6199" s="585">
        <v>6.0</v>
      </c>
      <c r="C6199" s="580" t="str">
        <f t="shared" si="1"/>
        <v>REVERSO</v>
      </c>
      <c r="D6199" s="583" t="s">
        <v>8317</v>
      </c>
      <c r="E6199" s="585">
        <v>18.0</v>
      </c>
      <c r="H6199" s="580" t="str">
        <f t="shared" si="2"/>
        <v>INSERT INTO public.rack (ubicacion, pasillo, lado, almacen) VALUES('J1802R','6','REVERSO','Physical Locations/APT/Stock/Cedis I');</v>
      </c>
    </row>
    <row r="6200">
      <c r="A6200" s="584" t="s">
        <v>4544</v>
      </c>
      <c r="B6200" s="585">
        <v>6.0</v>
      </c>
      <c r="C6200" s="580" t="str">
        <f t="shared" si="1"/>
        <v>FRENTE</v>
      </c>
      <c r="D6200" s="583" t="s">
        <v>8317</v>
      </c>
      <c r="E6200" s="585">
        <v>18.0</v>
      </c>
      <c r="H6200" s="580" t="str">
        <f t="shared" si="2"/>
        <v>INSERT INTO public.rack (ubicacion, pasillo, lado, almacen) VALUES('J1803F','6','FRENTE','Physical Locations/APT/Stock/Cedis I');</v>
      </c>
    </row>
    <row r="6201">
      <c r="A6201" s="584" t="s">
        <v>4531</v>
      </c>
      <c r="B6201" s="585">
        <v>6.0</v>
      </c>
      <c r="C6201" s="580" t="str">
        <f t="shared" si="1"/>
        <v>REVERSO</v>
      </c>
      <c r="D6201" s="583" t="s">
        <v>8317</v>
      </c>
      <c r="E6201" s="585">
        <v>18.0</v>
      </c>
      <c r="H6201" s="580" t="str">
        <f t="shared" si="2"/>
        <v>INSERT INTO public.rack (ubicacion, pasillo, lado, almacen) VALUES('J1803R','6','REVERSO','Physical Locations/APT/Stock/Cedis I');</v>
      </c>
    </row>
    <row r="6202">
      <c r="A6202" s="584" t="s">
        <v>4518</v>
      </c>
      <c r="B6202" s="585">
        <v>6.0</v>
      </c>
      <c r="C6202" s="580" t="str">
        <f t="shared" si="1"/>
        <v>FRENTE</v>
      </c>
      <c r="D6202" s="583" t="s">
        <v>8317</v>
      </c>
      <c r="E6202" s="585">
        <v>18.0</v>
      </c>
      <c r="H6202" s="580" t="str">
        <f t="shared" si="2"/>
        <v>INSERT INTO public.rack (ubicacion, pasillo, lado, almacen) VALUES('J1804F','6','FRENTE','Physical Locations/APT/Stock/Cedis I');</v>
      </c>
    </row>
    <row r="6203">
      <c r="A6203" s="584" t="s">
        <v>4505</v>
      </c>
      <c r="B6203" s="585">
        <v>6.0</v>
      </c>
      <c r="C6203" s="580" t="str">
        <f t="shared" si="1"/>
        <v>REVERSO</v>
      </c>
      <c r="D6203" s="583" t="s">
        <v>8317</v>
      </c>
      <c r="E6203" s="585">
        <v>18.0</v>
      </c>
      <c r="H6203" s="580" t="str">
        <f t="shared" si="2"/>
        <v>INSERT INTO public.rack (ubicacion, pasillo, lado, almacen) VALUES('J1804R','6','REVERSO','Physical Locations/APT/Stock/Cedis I');</v>
      </c>
    </row>
    <row r="6204">
      <c r="A6204" s="584" t="s">
        <v>4492</v>
      </c>
      <c r="B6204" s="585">
        <v>6.0</v>
      </c>
      <c r="C6204" s="580" t="str">
        <f t="shared" si="1"/>
        <v>FRENTE</v>
      </c>
      <c r="D6204" s="583" t="s">
        <v>8317</v>
      </c>
      <c r="E6204" s="585">
        <v>18.0</v>
      </c>
      <c r="H6204" s="580" t="str">
        <f t="shared" si="2"/>
        <v>INSERT INTO public.rack (ubicacion, pasillo, lado, almacen) VALUES('J1805F','6','FRENTE','Physical Locations/APT/Stock/Cedis I');</v>
      </c>
    </row>
    <row r="6205">
      <c r="A6205" s="584" t="s">
        <v>4479</v>
      </c>
      <c r="B6205" s="585">
        <v>6.0</v>
      </c>
      <c r="C6205" s="580" t="str">
        <f t="shared" si="1"/>
        <v>REVERSO</v>
      </c>
      <c r="D6205" s="583" t="s">
        <v>8317</v>
      </c>
      <c r="E6205" s="585">
        <v>18.0</v>
      </c>
      <c r="H6205" s="580" t="str">
        <f t="shared" si="2"/>
        <v>INSERT INTO public.rack (ubicacion, pasillo, lado, almacen) VALUES('J1805R','6','REVERSO','Physical Locations/APT/Stock/Cedis I');</v>
      </c>
    </row>
    <row r="6206">
      <c r="A6206" s="584" t="s">
        <v>4466</v>
      </c>
      <c r="B6206" s="585">
        <v>6.0</v>
      </c>
      <c r="C6206" s="580" t="str">
        <f t="shared" si="1"/>
        <v>FRENTE</v>
      </c>
      <c r="D6206" s="583" t="s">
        <v>8317</v>
      </c>
      <c r="E6206" s="585">
        <v>18.0</v>
      </c>
      <c r="H6206" s="580" t="str">
        <f t="shared" si="2"/>
        <v>INSERT INTO public.rack (ubicacion, pasillo, lado, almacen) VALUES('J1806F','6','FRENTE','Physical Locations/APT/Stock/Cedis I');</v>
      </c>
    </row>
    <row r="6207">
      <c r="A6207" s="584" t="s">
        <v>4453</v>
      </c>
      <c r="B6207" s="585">
        <v>6.0</v>
      </c>
      <c r="C6207" s="580" t="str">
        <f t="shared" si="1"/>
        <v>REVERSO</v>
      </c>
      <c r="D6207" s="583" t="s">
        <v>8317</v>
      </c>
      <c r="E6207" s="585">
        <v>18.0</v>
      </c>
      <c r="H6207" s="580" t="str">
        <f t="shared" si="2"/>
        <v>INSERT INTO public.rack (ubicacion, pasillo, lado, almacen) VALUES('J1806R','6','REVERSO','Physical Locations/APT/Stock/Cedis I');</v>
      </c>
    </row>
    <row r="6208">
      <c r="A6208" s="584" t="s">
        <v>4440</v>
      </c>
      <c r="B6208" s="585">
        <v>6.0</v>
      </c>
      <c r="C6208" s="580" t="str">
        <f t="shared" si="1"/>
        <v>FRENTE</v>
      </c>
      <c r="D6208" s="583" t="s">
        <v>8317</v>
      </c>
      <c r="E6208" s="585">
        <v>18.0</v>
      </c>
      <c r="H6208" s="580" t="str">
        <f t="shared" si="2"/>
        <v>INSERT INTO public.rack (ubicacion, pasillo, lado, almacen) VALUES('J1807F','6','FRENTE','Physical Locations/APT/Stock/Cedis I');</v>
      </c>
    </row>
    <row r="6209">
      <c r="A6209" s="584" t="s">
        <v>4427</v>
      </c>
      <c r="B6209" s="585">
        <v>6.0</v>
      </c>
      <c r="C6209" s="580" t="str">
        <f t="shared" si="1"/>
        <v>REVERSO</v>
      </c>
      <c r="D6209" s="583" t="s">
        <v>8317</v>
      </c>
      <c r="E6209" s="585">
        <v>18.0</v>
      </c>
      <c r="H6209" s="580" t="str">
        <f t="shared" si="2"/>
        <v>INSERT INTO public.rack (ubicacion, pasillo, lado, almacen) VALUES('J1807R','6','REVERSO','Physical Locations/APT/Stock/Cedis I');</v>
      </c>
    </row>
    <row r="6210">
      <c r="A6210" s="584" t="s">
        <v>4414</v>
      </c>
      <c r="B6210" s="585">
        <v>6.0</v>
      </c>
      <c r="C6210" s="580" t="str">
        <f t="shared" si="1"/>
        <v>FRENTE</v>
      </c>
      <c r="D6210" s="583" t="s">
        <v>8317</v>
      </c>
      <c r="E6210" s="585">
        <v>18.0</v>
      </c>
      <c r="H6210" s="580" t="str">
        <f t="shared" si="2"/>
        <v>INSERT INTO public.rack (ubicacion, pasillo, lado, almacen) VALUES('J1808F','6','FRENTE','Physical Locations/APT/Stock/Cedis I');</v>
      </c>
    </row>
    <row r="6211">
      <c r="A6211" s="584" t="s">
        <v>4400</v>
      </c>
      <c r="B6211" s="585">
        <v>6.0</v>
      </c>
      <c r="C6211" s="580" t="str">
        <f t="shared" si="1"/>
        <v>REVERSO</v>
      </c>
      <c r="D6211" s="583" t="s">
        <v>8317</v>
      </c>
      <c r="E6211" s="585">
        <v>18.0</v>
      </c>
      <c r="H6211" s="580" t="str">
        <f t="shared" si="2"/>
        <v>INSERT INTO public.rack (ubicacion, pasillo, lado, almacen) VALUES('J1808R','6','REVERSO','Physical Locations/APT/Stock/Cedis I');</v>
      </c>
    </row>
    <row r="6212">
      <c r="A6212" s="584" t="s">
        <v>4796</v>
      </c>
      <c r="B6212" s="585">
        <v>6.0</v>
      </c>
      <c r="C6212" s="580" t="str">
        <f t="shared" si="1"/>
        <v>FRENTE</v>
      </c>
      <c r="D6212" s="583" t="s">
        <v>8317</v>
      </c>
      <c r="E6212" s="585">
        <v>19.0</v>
      </c>
      <c r="H6212" s="580" t="str">
        <f t="shared" si="2"/>
        <v>INSERT INTO public.rack (ubicacion, pasillo, lado, almacen) VALUES('J1901F','6','FRENTE','Physical Locations/APT/Stock/Cedis I');</v>
      </c>
    </row>
    <row r="6213">
      <c r="A6213" s="584" t="s">
        <v>4785</v>
      </c>
      <c r="B6213" s="585">
        <v>6.0</v>
      </c>
      <c r="C6213" s="580" t="str">
        <f t="shared" si="1"/>
        <v>REVERSO</v>
      </c>
      <c r="D6213" s="583" t="s">
        <v>8317</v>
      </c>
      <c r="E6213" s="585">
        <v>19.0</v>
      </c>
      <c r="H6213" s="580" t="str">
        <f t="shared" si="2"/>
        <v>INSERT INTO public.rack (ubicacion, pasillo, lado, almacen) VALUES('J1901R','6','REVERSO','Physical Locations/APT/Stock/Cedis I');</v>
      </c>
    </row>
    <row r="6214">
      <c r="A6214" s="584" t="s">
        <v>4774</v>
      </c>
      <c r="B6214" s="585">
        <v>6.0</v>
      </c>
      <c r="C6214" s="580" t="str">
        <f t="shared" si="1"/>
        <v>FRENTE</v>
      </c>
      <c r="D6214" s="583" t="s">
        <v>8317</v>
      </c>
      <c r="E6214" s="585">
        <v>19.0</v>
      </c>
      <c r="H6214" s="580" t="str">
        <f t="shared" si="2"/>
        <v>INSERT INTO public.rack (ubicacion, pasillo, lado, almacen) VALUES('J1902F','6','FRENTE','Physical Locations/APT/Stock/Cedis I');</v>
      </c>
    </row>
    <row r="6215">
      <c r="A6215" s="584" t="s">
        <v>4763</v>
      </c>
      <c r="B6215" s="585">
        <v>6.0</v>
      </c>
      <c r="C6215" s="580" t="str">
        <f t="shared" si="1"/>
        <v>REVERSO</v>
      </c>
      <c r="D6215" s="583" t="s">
        <v>8317</v>
      </c>
      <c r="E6215" s="585">
        <v>19.0</v>
      </c>
      <c r="H6215" s="580" t="str">
        <f t="shared" si="2"/>
        <v>INSERT INTO public.rack (ubicacion, pasillo, lado, almacen) VALUES('J1902R','6','REVERSO','Physical Locations/APT/Stock/Cedis I');</v>
      </c>
    </row>
    <row r="6216">
      <c r="A6216" s="584" t="s">
        <v>4752</v>
      </c>
      <c r="B6216" s="585">
        <v>6.0</v>
      </c>
      <c r="C6216" s="580" t="str">
        <f t="shared" si="1"/>
        <v>FRENTE</v>
      </c>
      <c r="D6216" s="583" t="s">
        <v>8317</v>
      </c>
      <c r="E6216" s="585">
        <v>19.0</v>
      </c>
      <c r="H6216" s="580" t="str">
        <f t="shared" si="2"/>
        <v>INSERT INTO public.rack (ubicacion, pasillo, lado, almacen) VALUES('J1903F','6','FRENTE','Physical Locations/APT/Stock/Cedis I');</v>
      </c>
    </row>
    <row r="6217">
      <c r="A6217" s="584" t="s">
        <v>4741</v>
      </c>
      <c r="B6217" s="585">
        <v>6.0</v>
      </c>
      <c r="C6217" s="580" t="str">
        <f t="shared" si="1"/>
        <v>REVERSO</v>
      </c>
      <c r="D6217" s="583" t="s">
        <v>8317</v>
      </c>
      <c r="E6217" s="585">
        <v>19.0</v>
      </c>
      <c r="H6217" s="580" t="str">
        <f t="shared" si="2"/>
        <v>INSERT INTO public.rack (ubicacion, pasillo, lado, almacen) VALUES('J1903R','6','REVERSO','Physical Locations/APT/Stock/Cedis I');</v>
      </c>
    </row>
    <row r="6218">
      <c r="A6218" s="584" t="s">
        <v>4730</v>
      </c>
      <c r="B6218" s="585">
        <v>6.0</v>
      </c>
      <c r="C6218" s="580" t="str">
        <f t="shared" si="1"/>
        <v>FRENTE</v>
      </c>
      <c r="D6218" s="583" t="s">
        <v>8317</v>
      </c>
      <c r="E6218" s="585">
        <v>19.0</v>
      </c>
      <c r="H6218" s="580" t="str">
        <f t="shared" si="2"/>
        <v>INSERT INTO public.rack (ubicacion, pasillo, lado, almacen) VALUES('J1904F','6','FRENTE','Physical Locations/APT/Stock/Cedis I');</v>
      </c>
    </row>
    <row r="6219">
      <c r="A6219" s="584" t="s">
        <v>4719</v>
      </c>
      <c r="B6219" s="585">
        <v>6.0</v>
      </c>
      <c r="C6219" s="580" t="str">
        <f t="shared" si="1"/>
        <v>REVERSO</v>
      </c>
      <c r="D6219" s="583" t="s">
        <v>8317</v>
      </c>
      <c r="E6219" s="585">
        <v>19.0</v>
      </c>
      <c r="H6219" s="580" t="str">
        <f t="shared" si="2"/>
        <v>INSERT INTO public.rack (ubicacion, pasillo, lado, almacen) VALUES('J1904R','6','REVERSO','Physical Locations/APT/Stock/Cedis I');</v>
      </c>
    </row>
    <row r="6220">
      <c r="A6220" s="584" t="s">
        <v>4708</v>
      </c>
      <c r="B6220" s="585">
        <v>6.0</v>
      </c>
      <c r="C6220" s="580" t="str">
        <f t="shared" si="1"/>
        <v>FRENTE</v>
      </c>
      <c r="D6220" s="583" t="s">
        <v>8317</v>
      </c>
      <c r="E6220" s="585">
        <v>19.0</v>
      </c>
      <c r="H6220" s="580" t="str">
        <f t="shared" si="2"/>
        <v>INSERT INTO public.rack (ubicacion, pasillo, lado, almacen) VALUES('J1905F','6','FRENTE','Physical Locations/APT/Stock/Cedis I');</v>
      </c>
    </row>
    <row r="6221">
      <c r="A6221" s="584" t="s">
        <v>4694</v>
      </c>
      <c r="B6221" s="585">
        <v>6.0</v>
      </c>
      <c r="C6221" s="580" t="str">
        <f t="shared" si="1"/>
        <v>REVERSO</v>
      </c>
      <c r="D6221" s="583" t="s">
        <v>8317</v>
      </c>
      <c r="E6221" s="585">
        <v>19.0</v>
      </c>
      <c r="H6221" s="580" t="str">
        <f t="shared" si="2"/>
        <v>INSERT INTO public.rack (ubicacion, pasillo, lado, almacen) VALUES('J1905R','6','REVERSO','Physical Locations/APT/Stock/Cedis I');</v>
      </c>
    </row>
    <row r="6222">
      <c r="A6222" s="584" t="s">
        <v>4680</v>
      </c>
      <c r="B6222" s="585">
        <v>6.0</v>
      </c>
      <c r="C6222" s="580" t="str">
        <f t="shared" si="1"/>
        <v>FRENTE</v>
      </c>
      <c r="D6222" s="583" t="s">
        <v>8317</v>
      </c>
      <c r="E6222" s="585">
        <v>19.0</v>
      </c>
      <c r="H6222" s="580" t="str">
        <f t="shared" si="2"/>
        <v>INSERT INTO public.rack (ubicacion, pasillo, lado, almacen) VALUES('J1906F','6','FRENTE','Physical Locations/APT/Stock/Cedis I');</v>
      </c>
    </row>
    <row r="6223">
      <c r="A6223" s="584" t="s">
        <v>4666</v>
      </c>
      <c r="B6223" s="585">
        <v>6.0</v>
      </c>
      <c r="C6223" s="580" t="str">
        <f t="shared" si="1"/>
        <v>REVERSO</v>
      </c>
      <c r="D6223" s="583" t="s">
        <v>8317</v>
      </c>
      <c r="E6223" s="585">
        <v>19.0</v>
      </c>
      <c r="H6223" s="580" t="str">
        <f t="shared" si="2"/>
        <v>INSERT INTO public.rack (ubicacion, pasillo, lado, almacen) VALUES('J1906R','6','REVERSO','Physical Locations/APT/Stock/Cedis I');</v>
      </c>
    </row>
    <row r="6224">
      <c r="A6224" s="584" t="s">
        <v>4652</v>
      </c>
      <c r="B6224" s="585">
        <v>6.0</v>
      </c>
      <c r="C6224" s="580" t="str">
        <f t="shared" si="1"/>
        <v>FRENTE</v>
      </c>
      <c r="D6224" s="583" t="s">
        <v>8317</v>
      </c>
      <c r="E6224" s="585">
        <v>19.0</v>
      </c>
      <c r="H6224" s="580" t="str">
        <f t="shared" si="2"/>
        <v>INSERT INTO public.rack (ubicacion, pasillo, lado, almacen) VALUES('J1907F','6','FRENTE','Physical Locations/APT/Stock/Cedis I');</v>
      </c>
    </row>
    <row r="6225">
      <c r="A6225" s="584" t="s">
        <v>4638</v>
      </c>
      <c r="B6225" s="585">
        <v>6.0</v>
      </c>
      <c r="C6225" s="580" t="str">
        <f t="shared" si="1"/>
        <v>REVERSO</v>
      </c>
      <c r="D6225" s="583" t="s">
        <v>8317</v>
      </c>
      <c r="E6225" s="585">
        <v>19.0</v>
      </c>
      <c r="H6225" s="580" t="str">
        <f t="shared" si="2"/>
        <v>INSERT INTO public.rack (ubicacion, pasillo, lado, almacen) VALUES('J1907R','6','REVERSO','Physical Locations/APT/Stock/Cedis I');</v>
      </c>
    </row>
    <row r="6226">
      <c r="A6226" s="584" t="s">
        <v>4624</v>
      </c>
      <c r="B6226" s="585">
        <v>6.0</v>
      </c>
      <c r="C6226" s="580" t="str">
        <f t="shared" si="1"/>
        <v>FRENTE</v>
      </c>
      <c r="D6226" s="583" t="s">
        <v>8317</v>
      </c>
      <c r="E6226" s="585">
        <v>19.0</v>
      </c>
      <c r="H6226" s="580" t="str">
        <f t="shared" si="2"/>
        <v>INSERT INTO public.rack (ubicacion, pasillo, lado, almacen) VALUES('J1908F','6','FRENTE','Physical Locations/APT/Stock/Cedis I');</v>
      </c>
    </row>
    <row r="6227">
      <c r="A6227" s="584" t="s">
        <v>4610</v>
      </c>
      <c r="B6227" s="585">
        <v>6.0</v>
      </c>
      <c r="C6227" s="580" t="str">
        <f t="shared" si="1"/>
        <v>REVERSO</v>
      </c>
      <c r="D6227" s="583" t="s">
        <v>8317</v>
      </c>
      <c r="E6227" s="585">
        <v>19.0</v>
      </c>
      <c r="H6227" s="580" t="str">
        <f t="shared" si="2"/>
        <v>INSERT INTO public.rack (ubicacion, pasillo, lado, almacen) VALUES('J1908R','6','REVERSO','Physical Locations/APT/Stock/Cedis I');</v>
      </c>
    </row>
    <row r="6228">
      <c r="A6228" s="584" t="s">
        <v>4964</v>
      </c>
      <c r="B6228" s="585">
        <v>6.0</v>
      </c>
      <c r="C6228" s="580" t="str">
        <f t="shared" si="1"/>
        <v>FRENTE</v>
      </c>
      <c r="D6228" s="583" t="s">
        <v>8317</v>
      </c>
      <c r="E6228" s="585">
        <v>20.0</v>
      </c>
      <c r="H6228" s="580" t="str">
        <f t="shared" si="2"/>
        <v>INSERT INTO public.rack (ubicacion, pasillo, lado, almacen) VALUES('J2001F','6','FRENTE','Physical Locations/APT/Stock/Cedis I');</v>
      </c>
    </row>
    <row r="6229">
      <c r="A6229" s="584" t="s">
        <v>4956</v>
      </c>
      <c r="B6229" s="585">
        <v>6.0</v>
      </c>
      <c r="C6229" s="580" t="str">
        <f t="shared" si="1"/>
        <v>REVERSO</v>
      </c>
      <c r="D6229" s="583" t="s">
        <v>8317</v>
      </c>
      <c r="E6229" s="585">
        <v>20.0</v>
      </c>
      <c r="H6229" s="580" t="str">
        <f t="shared" si="2"/>
        <v>INSERT INTO public.rack (ubicacion, pasillo, lado, almacen) VALUES('J2001R','6','REVERSO','Physical Locations/APT/Stock/Cedis I');</v>
      </c>
    </row>
    <row r="6230">
      <c r="A6230" s="584" t="s">
        <v>4948</v>
      </c>
      <c r="B6230" s="585">
        <v>6.0</v>
      </c>
      <c r="C6230" s="580" t="str">
        <f t="shared" si="1"/>
        <v>FRENTE</v>
      </c>
      <c r="D6230" s="583" t="s">
        <v>8317</v>
      </c>
      <c r="E6230" s="585">
        <v>20.0</v>
      </c>
      <c r="H6230" s="580" t="str">
        <f t="shared" si="2"/>
        <v>INSERT INTO public.rack (ubicacion, pasillo, lado, almacen) VALUES('J2002F','6','FRENTE','Physical Locations/APT/Stock/Cedis I');</v>
      </c>
    </row>
    <row r="6231">
      <c r="A6231" s="584" t="s">
        <v>4940</v>
      </c>
      <c r="B6231" s="585">
        <v>6.0</v>
      </c>
      <c r="C6231" s="580" t="str">
        <f t="shared" si="1"/>
        <v>REVERSO</v>
      </c>
      <c r="D6231" s="583" t="s">
        <v>8317</v>
      </c>
      <c r="E6231" s="585">
        <v>20.0</v>
      </c>
      <c r="H6231" s="580" t="str">
        <f t="shared" si="2"/>
        <v>INSERT INTO public.rack (ubicacion, pasillo, lado, almacen) VALUES('J2002R','6','REVERSO','Physical Locations/APT/Stock/Cedis I');</v>
      </c>
    </row>
    <row r="6232">
      <c r="A6232" s="584" t="s">
        <v>4932</v>
      </c>
      <c r="B6232" s="585">
        <v>6.0</v>
      </c>
      <c r="C6232" s="580" t="str">
        <f t="shared" si="1"/>
        <v>FRENTE</v>
      </c>
      <c r="D6232" s="583" t="s">
        <v>8317</v>
      </c>
      <c r="E6232" s="585">
        <v>20.0</v>
      </c>
      <c r="H6232" s="580" t="str">
        <f t="shared" si="2"/>
        <v>INSERT INTO public.rack (ubicacion, pasillo, lado, almacen) VALUES('J2003F','6','FRENTE','Physical Locations/APT/Stock/Cedis I');</v>
      </c>
    </row>
    <row r="6233">
      <c r="A6233" s="584" t="s">
        <v>4924</v>
      </c>
      <c r="B6233" s="585">
        <v>6.0</v>
      </c>
      <c r="C6233" s="580" t="str">
        <f t="shared" si="1"/>
        <v>REVERSO</v>
      </c>
      <c r="D6233" s="583" t="s">
        <v>8317</v>
      </c>
      <c r="E6233" s="585">
        <v>20.0</v>
      </c>
      <c r="H6233" s="580" t="str">
        <f t="shared" si="2"/>
        <v>INSERT INTO public.rack (ubicacion, pasillo, lado, almacen) VALUES('J2003R','6','REVERSO','Physical Locations/APT/Stock/Cedis I');</v>
      </c>
    </row>
    <row r="6234">
      <c r="A6234" s="584" t="s">
        <v>4916</v>
      </c>
      <c r="B6234" s="585">
        <v>6.0</v>
      </c>
      <c r="C6234" s="580" t="str">
        <f t="shared" si="1"/>
        <v>FRENTE</v>
      </c>
      <c r="D6234" s="583" t="s">
        <v>8317</v>
      </c>
      <c r="E6234" s="585">
        <v>20.0</v>
      </c>
      <c r="H6234" s="580" t="str">
        <f t="shared" si="2"/>
        <v>INSERT INTO public.rack (ubicacion, pasillo, lado, almacen) VALUES('J2004F','6','FRENTE','Physical Locations/APT/Stock/Cedis I');</v>
      </c>
    </row>
    <row r="6235">
      <c r="A6235" s="584" t="s">
        <v>4908</v>
      </c>
      <c r="B6235" s="585">
        <v>6.0</v>
      </c>
      <c r="C6235" s="580" t="str">
        <f t="shared" si="1"/>
        <v>REVERSO</v>
      </c>
      <c r="D6235" s="583" t="s">
        <v>8317</v>
      </c>
      <c r="E6235" s="585">
        <v>20.0</v>
      </c>
      <c r="H6235" s="580" t="str">
        <f t="shared" si="2"/>
        <v>INSERT INTO public.rack (ubicacion, pasillo, lado, almacen) VALUES('J2004R','6','REVERSO','Physical Locations/APT/Stock/Cedis I');</v>
      </c>
    </row>
    <row r="6236">
      <c r="A6236" s="584" t="s">
        <v>4900</v>
      </c>
      <c r="B6236" s="585">
        <v>6.0</v>
      </c>
      <c r="C6236" s="580" t="str">
        <f t="shared" si="1"/>
        <v>FRENTE</v>
      </c>
      <c r="D6236" s="583" t="s">
        <v>8317</v>
      </c>
      <c r="E6236" s="585">
        <v>20.0</v>
      </c>
      <c r="H6236" s="580" t="str">
        <f t="shared" si="2"/>
        <v>INSERT INTO public.rack (ubicacion, pasillo, lado, almacen) VALUES('J2005F','6','FRENTE','Physical Locations/APT/Stock/Cedis I');</v>
      </c>
    </row>
    <row r="6237">
      <c r="A6237" s="584" t="s">
        <v>4889</v>
      </c>
      <c r="B6237" s="585">
        <v>6.0</v>
      </c>
      <c r="C6237" s="580" t="str">
        <f t="shared" si="1"/>
        <v>REVERSO</v>
      </c>
      <c r="D6237" s="583" t="s">
        <v>8317</v>
      </c>
      <c r="E6237" s="585">
        <v>20.0</v>
      </c>
      <c r="H6237" s="580" t="str">
        <f t="shared" si="2"/>
        <v>INSERT INTO public.rack (ubicacion, pasillo, lado, almacen) VALUES('J2005R','6','REVERSO','Physical Locations/APT/Stock/Cedis I');</v>
      </c>
    </row>
    <row r="6238">
      <c r="A6238" s="584" t="s">
        <v>4877</v>
      </c>
      <c r="B6238" s="585">
        <v>6.0</v>
      </c>
      <c r="C6238" s="580" t="str">
        <f t="shared" si="1"/>
        <v>FRENTE</v>
      </c>
      <c r="D6238" s="583" t="s">
        <v>8317</v>
      </c>
      <c r="E6238" s="585">
        <v>20.0</v>
      </c>
      <c r="H6238" s="580" t="str">
        <f t="shared" si="2"/>
        <v>INSERT INTO public.rack (ubicacion, pasillo, lado, almacen) VALUES('J2006F','6','FRENTE','Physical Locations/APT/Stock/Cedis I');</v>
      </c>
    </row>
    <row r="6239">
      <c r="A6239" s="584" t="s">
        <v>4866</v>
      </c>
      <c r="B6239" s="585">
        <v>6.0</v>
      </c>
      <c r="C6239" s="580" t="str">
        <f t="shared" si="1"/>
        <v>REVERSO</v>
      </c>
      <c r="D6239" s="583" t="s">
        <v>8317</v>
      </c>
      <c r="E6239" s="585">
        <v>20.0</v>
      </c>
      <c r="H6239" s="580" t="str">
        <f t="shared" si="2"/>
        <v>INSERT INTO public.rack (ubicacion, pasillo, lado, almacen) VALUES('J2006R','6','REVERSO','Physical Locations/APT/Stock/Cedis I');</v>
      </c>
    </row>
    <row r="6240">
      <c r="A6240" s="584" t="s">
        <v>4852</v>
      </c>
      <c r="B6240" s="585">
        <v>6.0</v>
      </c>
      <c r="C6240" s="580" t="str">
        <f t="shared" si="1"/>
        <v>FRENTE</v>
      </c>
      <c r="D6240" s="583" t="s">
        <v>8317</v>
      </c>
      <c r="E6240" s="585">
        <v>20.0</v>
      </c>
      <c r="H6240" s="580" t="str">
        <f t="shared" si="2"/>
        <v>INSERT INTO public.rack (ubicacion, pasillo, lado, almacen) VALUES('J2007F','6','FRENTE','Physical Locations/APT/Stock/Cedis I');</v>
      </c>
    </row>
    <row r="6241">
      <c r="A6241" s="584" t="s">
        <v>4838</v>
      </c>
      <c r="B6241" s="585">
        <v>6.0</v>
      </c>
      <c r="C6241" s="580" t="str">
        <f t="shared" si="1"/>
        <v>REVERSO</v>
      </c>
      <c r="D6241" s="583" t="s">
        <v>8317</v>
      </c>
      <c r="E6241" s="585">
        <v>20.0</v>
      </c>
      <c r="H6241" s="580" t="str">
        <f t="shared" si="2"/>
        <v>INSERT INTO public.rack (ubicacion, pasillo, lado, almacen) VALUES('J2007R','6','REVERSO','Physical Locations/APT/Stock/Cedis I');</v>
      </c>
    </row>
    <row r="6242">
      <c r="A6242" s="584" t="s">
        <v>4824</v>
      </c>
      <c r="B6242" s="585">
        <v>6.0</v>
      </c>
      <c r="C6242" s="580" t="str">
        <f t="shared" si="1"/>
        <v>FRENTE</v>
      </c>
      <c r="D6242" s="583" t="s">
        <v>8317</v>
      </c>
      <c r="E6242" s="585">
        <v>20.0</v>
      </c>
      <c r="H6242" s="580" t="str">
        <f t="shared" si="2"/>
        <v>INSERT INTO public.rack (ubicacion, pasillo, lado, almacen) VALUES('J2008F','6','FRENTE','Physical Locations/APT/Stock/Cedis I');</v>
      </c>
    </row>
    <row r="6243">
      <c r="A6243" s="584" t="s">
        <v>4810</v>
      </c>
      <c r="B6243" s="585">
        <v>6.0</v>
      </c>
      <c r="C6243" s="580" t="str">
        <f t="shared" si="1"/>
        <v>REVERSO</v>
      </c>
      <c r="D6243" s="583" t="s">
        <v>8317</v>
      </c>
      <c r="E6243" s="585">
        <v>20.0</v>
      </c>
      <c r="H6243" s="580" t="str">
        <f t="shared" si="2"/>
        <v>INSERT INTO public.rack (ubicacion, pasillo, lado, almacen) VALUES('J2008R','6','REVERSO','Physical Locations/APT/Stock/Cedis I');</v>
      </c>
    </row>
    <row r="6244">
      <c r="A6244" s="584" t="s">
        <v>5122</v>
      </c>
      <c r="B6244" s="585">
        <v>6.0</v>
      </c>
      <c r="C6244" s="580" t="str">
        <f t="shared" si="1"/>
        <v>FRENTE</v>
      </c>
      <c r="D6244" s="583" t="s">
        <v>8317</v>
      </c>
      <c r="E6244" s="585">
        <v>21.0</v>
      </c>
      <c r="H6244" s="580" t="str">
        <f t="shared" si="2"/>
        <v>INSERT INTO public.rack (ubicacion, pasillo, lado, almacen) VALUES('J2101F','6','FRENTE','Physical Locations/APT/Stock/Cedis I');</v>
      </c>
    </row>
    <row r="6245">
      <c r="A6245" s="584" t="s">
        <v>5113</v>
      </c>
      <c r="B6245" s="585">
        <v>6.0</v>
      </c>
      <c r="C6245" s="580" t="str">
        <f t="shared" si="1"/>
        <v>REVERSO</v>
      </c>
      <c r="D6245" s="583" t="s">
        <v>8317</v>
      </c>
      <c r="E6245" s="585">
        <v>21.0</v>
      </c>
      <c r="H6245" s="580" t="str">
        <f t="shared" si="2"/>
        <v>INSERT INTO public.rack (ubicacion, pasillo, lado, almacen) VALUES('J2101R','6','REVERSO','Physical Locations/APT/Stock/Cedis I');</v>
      </c>
    </row>
    <row r="6246">
      <c r="A6246" s="584" t="s">
        <v>5104</v>
      </c>
      <c r="B6246" s="585">
        <v>6.0</v>
      </c>
      <c r="C6246" s="580" t="str">
        <f t="shared" si="1"/>
        <v>FRENTE</v>
      </c>
      <c r="D6246" s="583" t="s">
        <v>8317</v>
      </c>
      <c r="E6246" s="585">
        <v>21.0</v>
      </c>
      <c r="H6246" s="580" t="str">
        <f t="shared" si="2"/>
        <v>INSERT INTO public.rack (ubicacion, pasillo, lado, almacen) VALUES('J2102F','6','FRENTE','Physical Locations/APT/Stock/Cedis I');</v>
      </c>
    </row>
    <row r="6247">
      <c r="A6247" s="584" t="s">
        <v>5095</v>
      </c>
      <c r="B6247" s="585">
        <v>6.0</v>
      </c>
      <c r="C6247" s="580" t="str">
        <f t="shared" si="1"/>
        <v>REVERSO</v>
      </c>
      <c r="D6247" s="583" t="s">
        <v>8317</v>
      </c>
      <c r="E6247" s="585">
        <v>21.0</v>
      </c>
      <c r="H6247" s="580" t="str">
        <f t="shared" si="2"/>
        <v>INSERT INTO public.rack (ubicacion, pasillo, lado, almacen) VALUES('J2102R','6','REVERSO','Physical Locations/APT/Stock/Cedis I');</v>
      </c>
    </row>
    <row r="6248">
      <c r="A6248" s="584" t="s">
        <v>5086</v>
      </c>
      <c r="B6248" s="585">
        <v>6.0</v>
      </c>
      <c r="C6248" s="580" t="str">
        <f t="shared" si="1"/>
        <v>FRENTE</v>
      </c>
      <c r="D6248" s="583" t="s">
        <v>8317</v>
      </c>
      <c r="E6248" s="585">
        <v>21.0</v>
      </c>
      <c r="H6248" s="580" t="str">
        <f t="shared" si="2"/>
        <v>INSERT INTO public.rack (ubicacion, pasillo, lado, almacen) VALUES('J2103F','6','FRENTE','Physical Locations/APT/Stock/Cedis I');</v>
      </c>
    </row>
    <row r="6249">
      <c r="A6249" s="584" t="s">
        <v>5076</v>
      </c>
      <c r="B6249" s="585">
        <v>6.0</v>
      </c>
      <c r="C6249" s="580" t="str">
        <f t="shared" si="1"/>
        <v>REVERSO</v>
      </c>
      <c r="D6249" s="583" t="s">
        <v>8317</v>
      </c>
      <c r="E6249" s="585">
        <v>21.0</v>
      </c>
      <c r="H6249" s="580" t="str">
        <f t="shared" si="2"/>
        <v>INSERT INTO public.rack (ubicacion, pasillo, lado, almacen) VALUES('J2103R','6','REVERSO','Physical Locations/APT/Stock/Cedis I');</v>
      </c>
    </row>
    <row r="6250">
      <c r="A6250" s="584" t="s">
        <v>5067</v>
      </c>
      <c r="B6250" s="585">
        <v>6.0</v>
      </c>
      <c r="C6250" s="580" t="str">
        <f t="shared" si="1"/>
        <v>FRENTE</v>
      </c>
      <c r="D6250" s="583" t="s">
        <v>8317</v>
      </c>
      <c r="E6250" s="585">
        <v>21.0</v>
      </c>
      <c r="H6250" s="580" t="str">
        <f t="shared" si="2"/>
        <v>INSERT INTO public.rack (ubicacion, pasillo, lado, almacen) VALUES('J2104F','6','FRENTE','Physical Locations/APT/Stock/Cedis I');</v>
      </c>
    </row>
    <row r="6251">
      <c r="A6251" s="584" t="s">
        <v>5057</v>
      </c>
      <c r="B6251" s="585">
        <v>6.0</v>
      </c>
      <c r="C6251" s="580" t="str">
        <f t="shared" si="1"/>
        <v>REVERSO</v>
      </c>
      <c r="D6251" s="583" t="s">
        <v>8317</v>
      </c>
      <c r="E6251" s="585">
        <v>21.0</v>
      </c>
      <c r="H6251" s="580" t="str">
        <f t="shared" si="2"/>
        <v>INSERT INTO public.rack (ubicacion, pasillo, lado, almacen) VALUES('J2104R','6','REVERSO','Physical Locations/APT/Stock/Cedis I');</v>
      </c>
    </row>
    <row r="6252">
      <c r="A6252" s="584" t="s">
        <v>5048</v>
      </c>
      <c r="B6252" s="585">
        <v>6.0</v>
      </c>
      <c r="C6252" s="580" t="str">
        <f t="shared" si="1"/>
        <v>FRENTE</v>
      </c>
      <c r="D6252" s="583" t="s">
        <v>8317</v>
      </c>
      <c r="E6252" s="585">
        <v>21.0</v>
      </c>
      <c r="H6252" s="580" t="str">
        <f t="shared" si="2"/>
        <v>INSERT INTO public.rack (ubicacion, pasillo, lado, almacen) VALUES('J2105F','6','FRENTE','Physical Locations/APT/Stock/Cedis I');</v>
      </c>
    </row>
    <row r="6253">
      <c r="A6253" s="584" t="s">
        <v>5037</v>
      </c>
      <c r="B6253" s="585">
        <v>6.0</v>
      </c>
      <c r="C6253" s="580" t="str">
        <f t="shared" si="1"/>
        <v>REVERSO</v>
      </c>
      <c r="D6253" s="583" t="s">
        <v>8317</v>
      </c>
      <c r="E6253" s="585">
        <v>21.0</v>
      </c>
      <c r="H6253" s="580" t="str">
        <f t="shared" si="2"/>
        <v>INSERT INTO public.rack (ubicacion, pasillo, lado, almacen) VALUES('J2105R','6','REVERSO','Physical Locations/APT/Stock/Cedis I');</v>
      </c>
    </row>
    <row r="6254">
      <c r="A6254" s="584" t="s">
        <v>5027</v>
      </c>
      <c r="B6254" s="585">
        <v>6.0</v>
      </c>
      <c r="C6254" s="580" t="str">
        <f t="shared" si="1"/>
        <v>FRENTE</v>
      </c>
      <c r="D6254" s="583" t="s">
        <v>8317</v>
      </c>
      <c r="E6254" s="585">
        <v>21.0</v>
      </c>
      <c r="H6254" s="580" t="str">
        <f t="shared" si="2"/>
        <v>INSERT INTO public.rack (ubicacion, pasillo, lado, almacen) VALUES('J2106F','6','FRENTE','Physical Locations/APT/Stock/Cedis I');</v>
      </c>
    </row>
    <row r="6255">
      <c r="A6255" s="584" t="s">
        <v>5016</v>
      </c>
      <c r="B6255" s="585">
        <v>6.0</v>
      </c>
      <c r="C6255" s="580" t="str">
        <f t="shared" si="1"/>
        <v>REVERSO</v>
      </c>
      <c r="D6255" s="583" t="s">
        <v>8317</v>
      </c>
      <c r="E6255" s="585">
        <v>21.0</v>
      </c>
      <c r="H6255" s="580" t="str">
        <f t="shared" si="2"/>
        <v>INSERT INTO public.rack (ubicacion, pasillo, lado, almacen) VALUES('J2106R','6','REVERSO','Physical Locations/APT/Stock/Cedis I');</v>
      </c>
    </row>
    <row r="6256">
      <c r="A6256" s="584" t="s">
        <v>5006</v>
      </c>
      <c r="B6256" s="585">
        <v>6.0</v>
      </c>
      <c r="C6256" s="580" t="str">
        <f t="shared" si="1"/>
        <v>FRENTE</v>
      </c>
      <c r="D6256" s="583" t="s">
        <v>8317</v>
      </c>
      <c r="E6256" s="585">
        <v>21.0</v>
      </c>
      <c r="H6256" s="580" t="str">
        <f t="shared" si="2"/>
        <v>INSERT INTO public.rack (ubicacion, pasillo, lado, almacen) VALUES('J2107F','6','FRENTE','Physical Locations/APT/Stock/Cedis I');</v>
      </c>
    </row>
    <row r="6257">
      <c r="A6257" s="584" t="s">
        <v>4995</v>
      </c>
      <c r="B6257" s="585">
        <v>6.0</v>
      </c>
      <c r="C6257" s="580" t="str">
        <f t="shared" si="1"/>
        <v>REVERSO</v>
      </c>
      <c r="D6257" s="583" t="s">
        <v>8317</v>
      </c>
      <c r="E6257" s="585">
        <v>21.0</v>
      </c>
      <c r="H6257" s="580" t="str">
        <f t="shared" si="2"/>
        <v>INSERT INTO public.rack (ubicacion, pasillo, lado, almacen) VALUES('J2107R','6','REVERSO','Physical Locations/APT/Stock/Cedis I');</v>
      </c>
    </row>
    <row r="6258">
      <c r="A6258" s="584" t="s">
        <v>4985</v>
      </c>
      <c r="B6258" s="585">
        <v>6.0</v>
      </c>
      <c r="C6258" s="580" t="str">
        <f t="shared" si="1"/>
        <v>FRENTE</v>
      </c>
      <c r="D6258" s="583" t="s">
        <v>8317</v>
      </c>
      <c r="E6258" s="585">
        <v>21.0</v>
      </c>
      <c r="H6258" s="580" t="str">
        <f t="shared" si="2"/>
        <v>INSERT INTO public.rack (ubicacion, pasillo, lado, almacen) VALUES('J2108F','6','FRENTE','Physical Locations/APT/Stock/Cedis I');</v>
      </c>
    </row>
    <row r="6259">
      <c r="A6259" s="584" t="s">
        <v>4974</v>
      </c>
      <c r="B6259" s="585">
        <v>6.0</v>
      </c>
      <c r="C6259" s="580" t="str">
        <f t="shared" si="1"/>
        <v>REVERSO</v>
      </c>
      <c r="D6259" s="583" t="s">
        <v>8317</v>
      </c>
      <c r="E6259" s="585">
        <v>21.0</v>
      </c>
      <c r="H6259" s="580" t="str">
        <f t="shared" si="2"/>
        <v>INSERT INTO public.rack (ubicacion, pasillo, lado, almacen) VALUES('J2108R','6','REVERSO','Physical Locations/APT/Stock/Cedis I');</v>
      </c>
    </row>
    <row r="6260">
      <c r="A6260" s="584" t="s">
        <v>5266</v>
      </c>
      <c r="B6260" s="585">
        <v>6.0</v>
      </c>
      <c r="C6260" s="580" t="str">
        <f t="shared" si="1"/>
        <v>FRENTE</v>
      </c>
      <c r="D6260" s="583" t="s">
        <v>8317</v>
      </c>
      <c r="E6260" s="585">
        <v>22.0</v>
      </c>
      <c r="H6260" s="580" t="str">
        <f t="shared" si="2"/>
        <v>INSERT INTO public.rack (ubicacion, pasillo, lado, almacen) VALUES('J2201F','6','FRENTE','Physical Locations/APT/Stock/Cedis I');</v>
      </c>
    </row>
    <row r="6261">
      <c r="A6261" s="584" t="s">
        <v>5257</v>
      </c>
      <c r="B6261" s="585">
        <v>6.0</v>
      </c>
      <c r="C6261" s="580" t="str">
        <f t="shared" si="1"/>
        <v>REVERSO</v>
      </c>
      <c r="D6261" s="583" t="s">
        <v>8317</v>
      </c>
      <c r="E6261" s="585">
        <v>22.0</v>
      </c>
      <c r="H6261" s="580" t="str">
        <f t="shared" si="2"/>
        <v>INSERT INTO public.rack (ubicacion, pasillo, lado, almacen) VALUES('J2201R','6','REVERSO','Physical Locations/APT/Stock/Cedis I');</v>
      </c>
    </row>
    <row r="6262">
      <c r="A6262" s="584" t="s">
        <v>5249</v>
      </c>
      <c r="B6262" s="585">
        <v>6.0</v>
      </c>
      <c r="C6262" s="580" t="str">
        <f t="shared" si="1"/>
        <v>FRENTE</v>
      </c>
      <c r="D6262" s="583" t="s">
        <v>8317</v>
      </c>
      <c r="E6262" s="585">
        <v>22.0</v>
      </c>
      <c r="H6262" s="580" t="str">
        <f t="shared" si="2"/>
        <v>INSERT INTO public.rack (ubicacion, pasillo, lado, almacen) VALUES('J2202F','6','FRENTE','Physical Locations/APT/Stock/Cedis I');</v>
      </c>
    </row>
    <row r="6263">
      <c r="A6263" s="584" t="s">
        <v>5240</v>
      </c>
      <c r="B6263" s="585">
        <v>6.0</v>
      </c>
      <c r="C6263" s="580" t="str">
        <f t="shared" si="1"/>
        <v>REVERSO</v>
      </c>
      <c r="D6263" s="583" t="s">
        <v>8317</v>
      </c>
      <c r="E6263" s="585">
        <v>22.0</v>
      </c>
      <c r="H6263" s="580" t="str">
        <f t="shared" si="2"/>
        <v>INSERT INTO public.rack (ubicacion, pasillo, lado, almacen) VALUES('J2202R','6','REVERSO','Physical Locations/APT/Stock/Cedis I');</v>
      </c>
    </row>
    <row r="6264">
      <c r="A6264" s="584" t="s">
        <v>5232</v>
      </c>
      <c r="B6264" s="585">
        <v>6.0</v>
      </c>
      <c r="C6264" s="580" t="str">
        <f t="shared" si="1"/>
        <v>FRENTE</v>
      </c>
      <c r="D6264" s="583" t="s">
        <v>8317</v>
      </c>
      <c r="E6264" s="585">
        <v>22.0</v>
      </c>
      <c r="H6264" s="580" t="str">
        <f t="shared" si="2"/>
        <v>INSERT INTO public.rack (ubicacion, pasillo, lado, almacen) VALUES('J2203F','6','FRENTE','Physical Locations/APT/Stock/Cedis I');</v>
      </c>
    </row>
    <row r="6265">
      <c r="A6265" s="584" t="s">
        <v>5223</v>
      </c>
      <c r="B6265" s="585">
        <v>6.0</v>
      </c>
      <c r="C6265" s="580" t="str">
        <f t="shared" si="1"/>
        <v>REVERSO</v>
      </c>
      <c r="D6265" s="583" t="s">
        <v>8317</v>
      </c>
      <c r="E6265" s="585">
        <v>22.0</v>
      </c>
      <c r="H6265" s="580" t="str">
        <f t="shared" si="2"/>
        <v>INSERT INTO public.rack (ubicacion, pasillo, lado, almacen) VALUES('J2203R','6','REVERSO','Physical Locations/APT/Stock/Cedis I');</v>
      </c>
    </row>
    <row r="6266">
      <c r="A6266" s="584" t="s">
        <v>5215</v>
      </c>
      <c r="B6266" s="585">
        <v>6.0</v>
      </c>
      <c r="C6266" s="580" t="str">
        <f t="shared" si="1"/>
        <v>FRENTE</v>
      </c>
      <c r="D6266" s="583" t="s">
        <v>8317</v>
      </c>
      <c r="E6266" s="585">
        <v>22.0</v>
      </c>
      <c r="H6266" s="580" t="str">
        <f t="shared" si="2"/>
        <v>INSERT INTO public.rack (ubicacion, pasillo, lado, almacen) VALUES('J2204F','6','FRENTE','Physical Locations/APT/Stock/Cedis I');</v>
      </c>
    </row>
    <row r="6267">
      <c r="A6267" s="584" t="s">
        <v>5206</v>
      </c>
      <c r="B6267" s="585">
        <v>6.0</v>
      </c>
      <c r="C6267" s="580" t="str">
        <f t="shared" si="1"/>
        <v>REVERSO</v>
      </c>
      <c r="D6267" s="583" t="s">
        <v>8317</v>
      </c>
      <c r="E6267" s="585">
        <v>22.0</v>
      </c>
      <c r="H6267" s="580" t="str">
        <f t="shared" si="2"/>
        <v>INSERT INTO public.rack (ubicacion, pasillo, lado, almacen) VALUES('J2204R','6','REVERSO','Physical Locations/APT/Stock/Cedis I');</v>
      </c>
    </row>
    <row r="6268">
      <c r="A6268" s="584" t="s">
        <v>5198</v>
      </c>
      <c r="B6268" s="585">
        <v>6.0</v>
      </c>
      <c r="C6268" s="580" t="str">
        <f t="shared" si="1"/>
        <v>FRENTE</v>
      </c>
      <c r="D6268" s="583" t="s">
        <v>8317</v>
      </c>
      <c r="E6268" s="585">
        <v>22.0</v>
      </c>
      <c r="H6268" s="580" t="str">
        <f t="shared" si="2"/>
        <v>INSERT INTO public.rack (ubicacion, pasillo, lado, almacen) VALUES('J2205F','6','FRENTE','Physical Locations/APT/Stock/Cedis I');</v>
      </c>
    </row>
    <row r="6269">
      <c r="A6269" s="584" t="s">
        <v>5188</v>
      </c>
      <c r="B6269" s="585">
        <v>6.0</v>
      </c>
      <c r="C6269" s="580" t="str">
        <f t="shared" si="1"/>
        <v>REVERSO</v>
      </c>
      <c r="D6269" s="583" t="s">
        <v>8317</v>
      </c>
      <c r="E6269" s="585">
        <v>22.0</v>
      </c>
      <c r="H6269" s="580" t="str">
        <f t="shared" si="2"/>
        <v>INSERT INTO public.rack (ubicacion, pasillo, lado, almacen) VALUES('J2205R','6','REVERSO','Physical Locations/APT/Stock/Cedis I');</v>
      </c>
    </row>
    <row r="6270">
      <c r="A6270" s="584" t="s">
        <v>5179</v>
      </c>
      <c r="B6270" s="585">
        <v>6.0</v>
      </c>
      <c r="C6270" s="580" t="str">
        <f t="shared" si="1"/>
        <v>FRENTE</v>
      </c>
      <c r="D6270" s="583" t="s">
        <v>8317</v>
      </c>
      <c r="E6270" s="585">
        <v>22.0</v>
      </c>
      <c r="H6270" s="580" t="str">
        <f t="shared" si="2"/>
        <v>INSERT INTO public.rack (ubicacion, pasillo, lado, almacen) VALUES('J2206F','6','FRENTE','Physical Locations/APT/Stock/Cedis I');</v>
      </c>
    </row>
    <row r="6271">
      <c r="A6271" s="584" t="s">
        <v>5169</v>
      </c>
      <c r="B6271" s="585">
        <v>6.0</v>
      </c>
      <c r="C6271" s="580" t="str">
        <f t="shared" si="1"/>
        <v>REVERSO</v>
      </c>
      <c r="D6271" s="583" t="s">
        <v>8317</v>
      </c>
      <c r="E6271" s="585">
        <v>22.0</v>
      </c>
      <c r="H6271" s="580" t="str">
        <f t="shared" si="2"/>
        <v>INSERT INTO public.rack (ubicacion, pasillo, lado, almacen) VALUES('J2206R','6','REVERSO','Physical Locations/APT/Stock/Cedis I');</v>
      </c>
    </row>
    <row r="6272">
      <c r="A6272" s="584" t="s">
        <v>5160</v>
      </c>
      <c r="B6272" s="585">
        <v>6.0</v>
      </c>
      <c r="C6272" s="580" t="str">
        <f t="shared" si="1"/>
        <v>FRENTE</v>
      </c>
      <c r="D6272" s="583" t="s">
        <v>8317</v>
      </c>
      <c r="E6272" s="585">
        <v>22.0</v>
      </c>
      <c r="H6272" s="580" t="str">
        <f t="shared" si="2"/>
        <v>INSERT INTO public.rack (ubicacion, pasillo, lado, almacen) VALUES('J2207F','6','FRENTE','Physical Locations/APT/Stock/Cedis I');</v>
      </c>
    </row>
    <row r="6273">
      <c r="A6273" s="584" t="s">
        <v>5150</v>
      </c>
      <c r="B6273" s="585">
        <v>6.0</v>
      </c>
      <c r="C6273" s="580" t="str">
        <f t="shared" si="1"/>
        <v>REVERSO</v>
      </c>
      <c r="D6273" s="583" t="s">
        <v>8317</v>
      </c>
      <c r="E6273" s="585">
        <v>22.0</v>
      </c>
      <c r="H6273" s="580" t="str">
        <f t="shared" si="2"/>
        <v>INSERT INTO public.rack (ubicacion, pasillo, lado, almacen) VALUES('J2207R','6','REVERSO','Physical Locations/APT/Stock/Cedis I');</v>
      </c>
    </row>
    <row r="6274">
      <c r="A6274" s="584" t="s">
        <v>5141</v>
      </c>
      <c r="B6274" s="585">
        <v>6.0</v>
      </c>
      <c r="C6274" s="580" t="str">
        <f t="shared" si="1"/>
        <v>FRENTE</v>
      </c>
      <c r="D6274" s="583" t="s">
        <v>8317</v>
      </c>
      <c r="E6274" s="585">
        <v>22.0</v>
      </c>
      <c r="H6274" s="580" t="str">
        <f t="shared" si="2"/>
        <v>INSERT INTO public.rack (ubicacion, pasillo, lado, almacen) VALUES('J2208F','6','FRENTE','Physical Locations/APT/Stock/Cedis I');</v>
      </c>
    </row>
    <row r="6275">
      <c r="A6275" s="584" t="s">
        <v>5131</v>
      </c>
      <c r="B6275" s="585">
        <v>6.0</v>
      </c>
      <c r="C6275" s="580" t="str">
        <f t="shared" si="1"/>
        <v>REVERSO</v>
      </c>
      <c r="D6275" s="583" t="s">
        <v>8317</v>
      </c>
      <c r="E6275" s="585">
        <v>22.0</v>
      </c>
      <c r="H6275" s="580" t="str">
        <f t="shared" si="2"/>
        <v>INSERT INTO public.rack (ubicacion, pasillo, lado, almacen) VALUES('J2208R','6','REVERSO','Physical Locations/APT/Stock/Cedis I');</v>
      </c>
    </row>
    <row r="6276">
      <c r="A6276" s="584" t="s">
        <v>5426</v>
      </c>
      <c r="B6276" s="585">
        <v>6.0</v>
      </c>
      <c r="C6276" s="580" t="str">
        <f t="shared" si="1"/>
        <v>FRENTE</v>
      </c>
      <c r="D6276" s="583" t="s">
        <v>8317</v>
      </c>
      <c r="E6276" s="585">
        <v>23.0</v>
      </c>
      <c r="H6276" s="580" t="str">
        <f t="shared" si="2"/>
        <v>INSERT INTO public.rack (ubicacion, pasillo, lado, almacen) VALUES('J2301F','6','FRENTE','Physical Locations/APT/Stock/Cedis I');</v>
      </c>
    </row>
    <row r="6277">
      <c r="A6277" s="584" t="s">
        <v>5416</v>
      </c>
      <c r="B6277" s="585">
        <v>6.0</v>
      </c>
      <c r="C6277" s="580" t="str">
        <f t="shared" si="1"/>
        <v>REVERSO</v>
      </c>
      <c r="D6277" s="583" t="s">
        <v>8317</v>
      </c>
      <c r="E6277" s="585">
        <v>23.0</v>
      </c>
      <c r="H6277" s="580" t="str">
        <f t="shared" si="2"/>
        <v>INSERT INTO public.rack (ubicacion, pasillo, lado, almacen) VALUES('J2301R','6','REVERSO','Physical Locations/APT/Stock/Cedis I');</v>
      </c>
    </row>
    <row r="6278">
      <c r="A6278" s="584" t="s">
        <v>5406</v>
      </c>
      <c r="B6278" s="585">
        <v>6.0</v>
      </c>
      <c r="C6278" s="580" t="str">
        <f t="shared" si="1"/>
        <v>FRENTE</v>
      </c>
      <c r="D6278" s="583" t="s">
        <v>8317</v>
      </c>
      <c r="E6278" s="585">
        <v>23.0</v>
      </c>
      <c r="H6278" s="580" t="str">
        <f t="shared" si="2"/>
        <v>INSERT INTO public.rack (ubicacion, pasillo, lado, almacen) VALUES('J2302F','6','FRENTE','Physical Locations/APT/Stock/Cedis I');</v>
      </c>
    </row>
    <row r="6279">
      <c r="A6279" s="584" t="s">
        <v>5396</v>
      </c>
      <c r="B6279" s="585">
        <v>6.0</v>
      </c>
      <c r="C6279" s="580" t="str">
        <f t="shared" si="1"/>
        <v>REVERSO</v>
      </c>
      <c r="D6279" s="583" t="s">
        <v>8317</v>
      </c>
      <c r="E6279" s="585">
        <v>23.0</v>
      </c>
      <c r="H6279" s="580" t="str">
        <f t="shared" si="2"/>
        <v>INSERT INTO public.rack (ubicacion, pasillo, lado, almacen) VALUES('J2302R','6','REVERSO','Physical Locations/APT/Stock/Cedis I');</v>
      </c>
    </row>
    <row r="6280">
      <c r="A6280" s="584" t="s">
        <v>5386</v>
      </c>
      <c r="B6280" s="585">
        <v>6.0</v>
      </c>
      <c r="C6280" s="580" t="str">
        <f t="shared" si="1"/>
        <v>FRENTE</v>
      </c>
      <c r="D6280" s="583" t="s">
        <v>8317</v>
      </c>
      <c r="E6280" s="585">
        <v>23.0</v>
      </c>
      <c r="H6280" s="580" t="str">
        <f t="shared" si="2"/>
        <v>INSERT INTO public.rack (ubicacion, pasillo, lado, almacen) VALUES('J2303F','6','FRENTE','Physical Locations/APT/Stock/Cedis I');</v>
      </c>
    </row>
    <row r="6281">
      <c r="A6281" s="584" t="s">
        <v>5376</v>
      </c>
      <c r="B6281" s="585">
        <v>6.0</v>
      </c>
      <c r="C6281" s="580" t="str">
        <f t="shared" si="1"/>
        <v>REVERSO</v>
      </c>
      <c r="D6281" s="583" t="s">
        <v>8317</v>
      </c>
      <c r="E6281" s="585">
        <v>23.0</v>
      </c>
      <c r="H6281" s="580" t="str">
        <f t="shared" si="2"/>
        <v>INSERT INTO public.rack (ubicacion, pasillo, lado, almacen) VALUES('J2303R','6','REVERSO','Physical Locations/APT/Stock/Cedis I');</v>
      </c>
    </row>
    <row r="6282">
      <c r="A6282" s="584" t="s">
        <v>5366</v>
      </c>
      <c r="B6282" s="585">
        <v>6.0</v>
      </c>
      <c r="C6282" s="580" t="str">
        <f t="shared" si="1"/>
        <v>FRENTE</v>
      </c>
      <c r="D6282" s="583" t="s">
        <v>8317</v>
      </c>
      <c r="E6282" s="585">
        <v>23.0</v>
      </c>
      <c r="H6282" s="580" t="str">
        <f t="shared" si="2"/>
        <v>INSERT INTO public.rack (ubicacion, pasillo, lado, almacen) VALUES('J2304F','6','FRENTE','Physical Locations/APT/Stock/Cedis I');</v>
      </c>
    </row>
    <row r="6283">
      <c r="A6283" s="584" t="s">
        <v>5356</v>
      </c>
      <c r="B6283" s="585">
        <v>6.0</v>
      </c>
      <c r="C6283" s="580" t="str">
        <f t="shared" si="1"/>
        <v>REVERSO</v>
      </c>
      <c r="D6283" s="583" t="s">
        <v>8317</v>
      </c>
      <c r="E6283" s="585">
        <v>23.0</v>
      </c>
      <c r="H6283" s="580" t="str">
        <f t="shared" si="2"/>
        <v>INSERT INTO public.rack (ubicacion, pasillo, lado, almacen) VALUES('J2304R','6','REVERSO','Physical Locations/APT/Stock/Cedis I');</v>
      </c>
    </row>
    <row r="6284">
      <c r="A6284" s="584" t="s">
        <v>5346</v>
      </c>
      <c r="B6284" s="585">
        <v>6.0</v>
      </c>
      <c r="C6284" s="580" t="str">
        <f t="shared" si="1"/>
        <v>FRENTE</v>
      </c>
      <c r="D6284" s="583" t="s">
        <v>8317</v>
      </c>
      <c r="E6284" s="585">
        <v>23.0</v>
      </c>
      <c r="H6284" s="580" t="str">
        <f t="shared" si="2"/>
        <v>INSERT INTO public.rack (ubicacion, pasillo, lado, almacen) VALUES('J2305F','6','FRENTE','Physical Locations/APT/Stock/Cedis I');</v>
      </c>
    </row>
    <row r="6285">
      <c r="A6285" s="584" t="s">
        <v>5336</v>
      </c>
      <c r="B6285" s="585">
        <v>6.0</v>
      </c>
      <c r="C6285" s="580" t="str">
        <f t="shared" si="1"/>
        <v>REVERSO</v>
      </c>
      <c r="D6285" s="583" t="s">
        <v>8317</v>
      </c>
      <c r="E6285" s="585">
        <v>23.0</v>
      </c>
      <c r="H6285" s="580" t="str">
        <f t="shared" si="2"/>
        <v>INSERT INTO public.rack (ubicacion, pasillo, lado, almacen) VALUES('J2305R','6','REVERSO','Physical Locations/APT/Stock/Cedis I');</v>
      </c>
    </row>
    <row r="6286">
      <c r="A6286" s="584" t="s">
        <v>5326</v>
      </c>
      <c r="B6286" s="585">
        <v>6.0</v>
      </c>
      <c r="C6286" s="580" t="str">
        <f t="shared" si="1"/>
        <v>FRENTE</v>
      </c>
      <c r="D6286" s="583" t="s">
        <v>8317</v>
      </c>
      <c r="E6286" s="585">
        <v>23.0</v>
      </c>
      <c r="H6286" s="580" t="str">
        <f t="shared" si="2"/>
        <v>INSERT INTO public.rack (ubicacion, pasillo, lado, almacen) VALUES('J2306F','6','FRENTE','Physical Locations/APT/Stock/Cedis I');</v>
      </c>
    </row>
    <row r="6287">
      <c r="A6287" s="584" t="s">
        <v>5316</v>
      </c>
      <c r="B6287" s="585">
        <v>6.0</v>
      </c>
      <c r="C6287" s="580" t="str">
        <f t="shared" si="1"/>
        <v>REVERSO</v>
      </c>
      <c r="D6287" s="583" t="s">
        <v>8317</v>
      </c>
      <c r="E6287" s="585">
        <v>23.0</v>
      </c>
      <c r="H6287" s="580" t="str">
        <f t="shared" si="2"/>
        <v>INSERT INTO public.rack (ubicacion, pasillo, lado, almacen) VALUES('J2306R','6','REVERSO','Physical Locations/APT/Stock/Cedis I');</v>
      </c>
    </row>
    <row r="6288">
      <c r="A6288" s="584" t="s">
        <v>5306</v>
      </c>
      <c r="B6288" s="585">
        <v>6.0</v>
      </c>
      <c r="C6288" s="580" t="str">
        <f t="shared" si="1"/>
        <v>FRENTE</v>
      </c>
      <c r="D6288" s="583" t="s">
        <v>8317</v>
      </c>
      <c r="E6288" s="585">
        <v>23.0</v>
      </c>
      <c r="H6288" s="580" t="str">
        <f t="shared" si="2"/>
        <v>INSERT INTO public.rack (ubicacion, pasillo, lado, almacen) VALUES('J2307F','6','FRENTE','Physical Locations/APT/Stock/Cedis I');</v>
      </c>
    </row>
    <row r="6289">
      <c r="A6289" s="584" t="s">
        <v>5296</v>
      </c>
      <c r="B6289" s="585">
        <v>6.0</v>
      </c>
      <c r="C6289" s="580" t="str">
        <f t="shared" si="1"/>
        <v>REVERSO</v>
      </c>
      <c r="D6289" s="583" t="s">
        <v>8317</v>
      </c>
      <c r="E6289" s="585">
        <v>23.0</v>
      </c>
      <c r="H6289" s="580" t="str">
        <f t="shared" si="2"/>
        <v>INSERT INTO public.rack (ubicacion, pasillo, lado, almacen) VALUES('J2307R','6','REVERSO','Physical Locations/APT/Stock/Cedis I');</v>
      </c>
    </row>
    <row r="6290">
      <c r="A6290" s="584" t="s">
        <v>5286</v>
      </c>
      <c r="B6290" s="585">
        <v>6.0</v>
      </c>
      <c r="C6290" s="580" t="str">
        <f t="shared" si="1"/>
        <v>FRENTE</v>
      </c>
      <c r="D6290" s="583" t="s">
        <v>8317</v>
      </c>
      <c r="E6290" s="585">
        <v>23.0</v>
      </c>
      <c r="H6290" s="580" t="str">
        <f t="shared" si="2"/>
        <v>INSERT INTO public.rack (ubicacion, pasillo, lado, almacen) VALUES('J2308F','6','FRENTE','Physical Locations/APT/Stock/Cedis I');</v>
      </c>
    </row>
    <row r="6291">
      <c r="A6291" s="584" t="s">
        <v>5276</v>
      </c>
      <c r="B6291" s="585">
        <v>6.0</v>
      </c>
      <c r="C6291" s="580" t="str">
        <f t="shared" si="1"/>
        <v>REVERSO</v>
      </c>
      <c r="D6291" s="583" t="s">
        <v>8317</v>
      </c>
      <c r="E6291" s="585">
        <v>23.0</v>
      </c>
      <c r="H6291" s="580" t="str">
        <f t="shared" si="2"/>
        <v>INSERT INTO public.rack (ubicacion, pasillo, lado, almacen) VALUES('J2308R','6','REVERSO','Physical Locations/APT/Stock/Cedis I');</v>
      </c>
    </row>
    <row r="6292">
      <c r="A6292" s="584" t="s">
        <v>5586</v>
      </c>
      <c r="B6292" s="585">
        <v>6.0</v>
      </c>
      <c r="C6292" s="580" t="str">
        <f t="shared" si="1"/>
        <v>FRENTE</v>
      </c>
      <c r="D6292" s="583" t="s">
        <v>8317</v>
      </c>
      <c r="E6292" s="585">
        <v>24.0</v>
      </c>
      <c r="H6292" s="580" t="str">
        <f t="shared" si="2"/>
        <v>INSERT INTO public.rack (ubicacion, pasillo, lado, almacen) VALUES('J2401F','6','FRENTE','Physical Locations/APT/Stock/Cedis I');</v>
      </c>
    </row>
    <row r="6293">
      <c r="A6293" s="584" t="s">
        <v>5576</v>
      </c>
      <c r="B6293" s="585">
        <v>6.0</v>
      </c>
      <c r="C6293" s="580" t="str">
        <f t="shared" si="1"/>
        <v>REVERSO</v>
      </c>
      <c r="D6293" s="583" t="s">
        <v>8317</v>
      </c>
      <c r="E6293" s="585">
        <v>24.0</v>
      </c>
      <c r="H6293" s="580" t="str">
        <f t="shared" si="2"/>
        <v>INSERT INTO public.rack (ubicacion, pasillo, lado, almacen) VALUES('J2401R','6','REVERSO','Physical Locations/APT/Stock/Cedis I');</v>
      </c>
    </row>
    <row r="6294">
      <c r="A6294" s="584" t="s">
        <v>5566</v>
      </c>
      <c r="B6294" s="585">
        <v>6.0</v>
      </c>
      <c r="C6294" s="580" t="str">
        <f t="shared" si="1"/>
        <v>FRENTE</v>
      </c>
      <c r="D6294" s="583" t="s">
        <v>8317</v>
      </c>
      <c r="E6294" s="585">
        <v>24.0</v>
      </c>
      <c r="H6294" s="580" t="str">
        <f t="shared" si="2"/>
        <v>INSERT INTO public.rack (ubicacion, pasillo, lado, almacen) VALUES('J2402F','6','FRENTE','Physical Locations/APT/Stock/Cedis I');</v>
      </c>
    </row>
    <row r="6295">
      <c r="A6295" s="584" t="s">
        <v>5556</v>
      </c>
      <c r="B6295" s="585">
        <v>6.0</v>
      </c>
      <c r="C6295" s="580" t="str">
        <f t="shared" si="1"/>
        <v>REVERSO</v>
      </c>
      <c r="D6295" s="583" t="s">
        <v>8317</v>
      </c>
      <c r="E6295" s="585">
        <v>24.0</v>
      </c>
      <c r="H6295" s="580" t="str">
        <f t="shared" si="2"/>
        <v>INSERT INTO public.rack (ubicacion, pasillo, lado, almacen) VALUES('J2402R','6','REVERSO','Physical Locations/APT/Stock/Cedis I');</v>
      </c>
    </row>
    <row r="6296">
      <c r="A6296" s="584" t="s">
        <v>5546</v>
      </c>
      <c r="B6296" s="585">
        <v>6.0</v>
      </c>
      <c r="C6296" s="580" t="str">
        <f t="shared" si="1"/>
        <v>FRENTE</v>
      </c>
      <c r="D6296" s="583" t="s">
        <v>8317</v>
      </c>
      <c r="E6296" s="585">
        <v>24.0</v>
      </c>
      <c r="H6296" s="580" t="str">
        <f t="shared" si="2"/>
        <v>INSERT INTO public.rack (ubicacion, pasillo, lado, almacen) VALUES('J2403F','6','FRENTE','Physical Locations/APT/Stock/Cedis I');</v>
      </c>
    </row>
    <row r="6297">
      <c r="A6297" s="584" t="s">
        <v>5536</v>
      </c>
      <c r="B6297" s="585">
        <v>6.0</v>
      </c>
      <c r="C6297" s="580" t="str">
        <f t="shared" si="1"/>
        <v>REVERSO</v>
      </c>
      <c r="D6297" s="583" t="s">
        <v>8317</v>
      </c>
      <c r="E6297" s="585">
        <v>24.0</v>
      </c>
      <c r="H6297" s="580" t="str">
        <f t="shared" si="2"/>
        <v>INSERT INTO public.rack (ubicacion, pasillo, lado, almacen) VALUES('J2403R','6','REVERSO','Physical Locations/APT/Stock/Cedis I');</v>
      </c>
    </row>
    <row r="6298">
      <c r="A6298" s="584" t="s">
        <v>5526</v>
      </c>
      <c r="B6298" s="585">
        <v>6.0</v>
      </c>
      <c r="C6298" s="580" t="str">
        <f t="shared" si="1"/>
        <v>FRENTE</v>
      </c>
      <c r="D6298" s="583" t="s">
        <v>8317</v>
      </c>
      <c r="E6298" s="585">
        <v>24.0</v>
      </c>
      <c r="H6298" s="580" t="str">
        <f t="shared" si="2"/>
        <v>INSERT INTO public.rack (ubicacion, pasillo, lado, almacen) VALUES('J2404F','6','FRENTE','Physical Locations/APT/Stock/Cedis I');</v>
      </c>
    </row>
    <row r="6299">
      <c r="A6299" s="584" t="s">
        <v>5516</v>
      </c>
      <c r="B6299" s="585">
        <v>6.0</v>
      </c>
      <c r="C6299" s="580" t="str">
        <f t="shared" si="1"/>
        <v>REVERSO</v>
      </c>
      <c r="D6299" s="583" t="s">
        <v>8317</v>
      </c>
      <c r="E6299" s="585">
        <v>24.0</v>
      </c>
      <c r="H6299" s="580" t="str">
        <f t="shared" si="2"/>
        <v>INSERT INTO public.rack (ubicacion, pasillo, lado, almacen) VALUES('J2404R','6','REVERSO','Physical Locations/APT/Stock/Cedis I');</v>
      </c>
    </row>
    <row r="6300">
      <c r="A6300" s="584" t="s">
        <v>5506</v>
      </c>
      <c r="B6300" s="585">
        <v>6.0</v>
      </c>
      <c r="C6300" s="580" t="str">
        <f t="shared" si="1"/>
        <v>FRENTE</v>
      </c>
      <c r="D6300" s="583" t="s">
        <v>8317</v>
      </c>
      <c r="E6300" s="585">
        <v>24.0</v>
      </c>
      <c r="H6300" s="580" t="str">
        <f t="shared" si="2"/>
        <v>INSERT INTO public.rack (ubicacion, pasillo, lado, almacen) VALUES('J2405F','6','FRENTE','Physical Locations/APT/Stock/Cedis I');</v>
      </c>
    </row>
    <row r="6301">
      <c r="A6301" s="584" t="s">
        <v>5496</v>
      </c>
      <c r="B6301" s="585">
        <v>6.0</v>
      </c>
      <c r="C6301" s="580" t="str">
        <f t="shared" si="1"/>
        <v>REVERSO</v>
      </c>
      <c r="D6301" s="583" t="s">
        <v>8317</v>
      </c>
      <c r="E6301" s="585">
        <v>24.0</v>
      </c>
      <c r="H6301" s="580" t="str">
        <f t="shared" si="2"/>
        <v>INSERT INTO public.rack (ubicacion, pasillo, lado, almacen) VALUES('J2405R','6','REVERSO','Physical Locations/APT/Stock/Cedis I');</v>
      </c>
    </row>
    <row r="6302">
      <c r="A6302" s="584" t="s">
        <v>5486</v>
      </c>
      <c r="B6302" s="585">
        <v>6.0</v>
      </c>
      <c r="C6302" s="580" t="str">
        <f t="shared" si="1"/>
        <v>FRENTE</v>
      </c>
      <c r="D6302" s="583" t="s">
        <v>8317</v>
      </c>
      <c r="E6302" s="585">
        <v>24.0</v>
      </c>
      <c r="H6302" s="580" t="str">
        <f t="shared" si="2"/>
        <v>INSERT INTO public.rack (ubicacion, pasillo, lado, almacen) VALUES('J2406F','6','FRENTE','Physical Locations/APT/Stock/Cedis I');</v>
      </c>
    </row>
    <row r="6303">
      <c r="A6303" s="584" t="s">
        <v>5476</v>
      </c>
      <c r="B6303" s="585">
        <v>6.0</v>
      </c>
      <c r="C6303" s="580" t="str">
        <f t="shared" si="1"/>
        <v>REVERSO</v>
      </c>
      <c r="D6303" s="583" t="s">
        <v>8317</v>
      </c>
      <c r="E6303" s="585">
        <v>24.0</v>
      </c>
      <c r="H6303" s="580" t="str">
        <f t="shared" si="2"/>
        <v>INSERT INTO public.rack (ubicacion, pasillo, lado, almacen) VALUES('J2406R','6','REVERSO','Physical Locations/APT/Stock/Cedis I');</v>
      </c>
    </row>
    <row r="6304">
      <c r="A6304" s="584" t="s">
        <v>5466</v>
      </c>
      <c r="B6304" s="585">
        <v>6.0</v>
      </c>
      <c r="C6304" s="580" t="str">
        <f t="shared" si="1"/>
        <v>FRENTE</v>
      </c>
      <c r="D6304" s="583" t="s">
        <v>8317</v>
      </c>
      <c r="E6304" s="585">
        <v>24.0</v>
      </c>
      <c r="H6304" s="580" t="str">
        <f t="shared" si="2"/>
        <v>INSERT INTO public.rack (ubicacion, pasillo, lado, almacen) VALUES('J2407F','6','FRENTE','Physical Locations/APT/Stock/Cedis I');</v>
      </c>
    </row>
    <row r="6305">
      <c r="A6305" s="584" t="s">
        <v>5456</v>
      </c>
      <c r="B6305" s="585">
        <v>6.0</v>
      </c>
      <c r="C6305" s="580" t="str">
        <f t="shared" si="1"/>
        <v>REVERSO</v>
      </c>
      <c r="D6305" s="583" t="s">
        <v>8317</v>
      </c>
      <c r="E6305" s="585">
        <v>24.0</v>
      </c>
      <c r="H6305" s="580" t="str">
        <f t="shared" si="2"/>
        <v>INSERT INTO public.rack (ubicacion, pasillo, lado, almacen) VALUES('J2407R','6','REVERSO','Physical Locations/APT/Stock/Cedis I');</v>
      </c>
    </row>
    <row r="6306">
      <c r="A6306" s="584" t="s">
        <v>5446</v>
      </c>
      <c r="B6306" s="585">
        <v>6.0</v>
      </c>
      <c r="C6306" s="580" t="str">
        <f t="shared" si="1"/>
        <v>FRENTE</v>
      </c>
      <c r="D6306" s="583" t="s">
        <v>8317</v>
      </c>
      <c r="E6306" s="585">
        <v>24.0</v>
      </c>
      <c r="H6306" s="580" t="str">
        <f t="shared" si="2"/>
        <v>INSERT INTO public.rack (ubicacion, pasillo, lado, almacen) VALUES('J2408F','6','FRENTE','Physical Locations/APT/Stock/Cedis I');</v>
      </c>
    </row>
    <row r="6307">
      <c r="A6307" s="584" t="s">
        <v>5436</v>
      </c>
      <c r="B6307" s="585">
        <v>6.0</v>
      </c>
      <c r="C6307" s="580" t="str">
        <f t="shared" si="1"/>
        <v>REVERSO</v>
      </c>
      <c r="D6307" s="583" t="s">
        <v>8317</v>
      </c>
      <c r="E6307" s="585">
        <v>24.0</v>
      </c>
      <c r="H6307" s="580" t="str">
        <f t="shared" si="2"/>
        <v>INSERT INTO public.rack (ubicacion, pasillo, lado, almacen) VALUES('J2408R','6','REVERSO','Physical Locations/APT/Stock/Cedis I');</v>
      </c>
    </row>
    <row r="6308">
      <c r="A6308" s="584" t="s">
        <v>5746</v>
      </c>
      <c r="B6308" s="585">
        <v>6.0</v>
      </c>
      <c r="C6308" s="580" t="str">
        <f t="shared" si="1"/>
        <v>FRENTE</v>
      </c>
      <c r="D6308" s="583" t="s">
        <v>8317</v>
      </c>
      <c r="E6308" s="585">
        <v>25.0</v>
      </c>
      <c r="H6308" s="580" t="str">
        <f t="shared" si="2"/>
        <v>INSERT INTO public.rack (ubicacion, pasillo, lado, almacen) VALUES('J2501F','6','FRENTE','Physical Locations/APT/Stock/Cedis I');</v>
      </c>
    </row>
    <row r="6309">
      <c r="A6309" s="584" t="s">
        <v>5736</v>
      </c>
      <c r="B6309" s="585">
        <v>6.0</v>
      </c>
      <c r="C6309" s="580" t="str">
        <f t="shared" si="1"/>
        <v>REVERSO</v>
      </c>
      <c r="D6309" s="583" t="s">
        <v>8317</v>
      </c>
      <c r="E6309" s="585">
        <v>25.0</v>
      </c>
      <c r="H6309" s="580" t="str">
        <f t="shared" si="2"/>
        <v>INSERT INTO public.rack (ubicacion, pasillo, lado, almacen) VALUES('J2501R','6','REVERSO','Physical Locations/APT/Stock/Cedis I');</v>
      </c>
    </row>
    <row r="6310">
      <c r="A6310" s="584" t="s">
        <v>5726</v>
      </c>
      <c r="B6310" s="585">
        <v>6.0</v>
      </c>
      <c r="C6310" s="580" t="str">
        <f t="shared" si="1"/>
        <v>FRENTE</v>
      </c>
      <c r="D6310" s="583" t="s">
        <v>8317</v>
      </c>
      <c r="E6310" s="585">
        <v>25.0</v>
      </c>
      <c r="H6310" s="580" t="str">
        <f t="shared" si="2"/>
        <v>INSERT INTO public.rack (ubicacion, pasillo, lado, almacen) VALUES('J2502F','6','FRENTE','Physical Locations/APT/Stock/Cedis I');</v>
      </c>
    </row>
    <row r="6311">
      <c r="A6311" s="584" t="s">
        <v>5716</v>
      </c>
      <c r="B6311" s="585">
        <v>6.0</v>
      </c>
      <c r="C6311" s="580" t="str">
        <f t="shared" si="1"/>
        <v>REVERSO</v>
      </c>
      <c r="D6311" s="583" t="s">
        <v>8317</v>
      </c>
      <c r="E6311" s="585">
        <v>25.0</v>
      </c>
      <c r="H6311" s="580" t="str">
        <f t="shared" si="2"/>
        <v>INSERT INTO public.rack (ubicacion, pasillo, lado, almacen) VALUES('J2502R','6','REVERSO','Physical Locations/APT/Stock/Cedis I');</v>
      </c>
    </row>
    <row r="6312">
      <c r="A6312" s="584" t="s">
        <v>5706</v>
      </c>
      <c r="B6312" s="585">
        <v>6.0</v>
      </c>
      <c r="C6312" s="580" t="str">
        <f t="shared" si="1"/>
        <v>FRENTE</v>
      </c>
      <c r="D6312" s="583" t="s">
        <v>8317</v>
      </c>
      <c r="E6312" s="585">
        <v>25.0</v>
      </c>
      <c r="H6312" s="580" t="str">
        <f t="shared" si="2"/>
        <v>INSERT INTO public.rack (ubicacion, pasillo, lado, almacen) VALUES('J2503F','6','FRENTE','Physical Locations/APT/Stock/Cedis I');</v>
      </c>
    </row>
    <row r="6313">
      <c r="A6313" s="584" t="s">
        <v>5696</v>
      </c>
      <c r="B6313" s="585">
        <v>6.0</v>
      </c>
      <c r="C6313" s="580" t="str">
        <f t="shared" si="1"/>
        <v>REVERSO</v>
      </c>
      <c r="D6313" s="583" t="s">
        <v>8317</v>
      </c>
      <c r="E6313" s="585">
        <v>25.0</v>
      </c>
      <c r="H6313" s="580" t="str">
        <f t="shared" si="2"/>
        <v>INSERT INTO public.rack (ubicacion, pasillo, lado, almacen) VALUES('J2503R','6','REVERSO','Physical Locations/APT/Stock/Cedis I');</v>
      </c>
    </row>
    <row r="6314">
      <c r="A6314" s="584" t="s">
        <v>5686</v>
      </c>
      <c r="B6314" s="585">
        <v>6.0</v>
      </c>
      <c r="C6314" s="580" t="str">
        <f t="shared" si="1"/>
        <v>FRENTE</v>
      </c>
      <c r="D6314" s="583" t="s">
        <v>8317</v>
      </c>
      <c r="E6314" s="585">
        <v>25.0</v>
      </c>
      <c r="H6314" s="580" t="str">
        <f t="shared" si="2"/>
        <v>INSERT INTO public.rack (ubicacion, pasillo, lado, almacen) VALUES('J2504F','6','FRENTE','Physical Locations/APT/Stock/Cedis I');</v>
      </c>
    </row>
    <row r="6315">
      <c r="A6315" s="584" t="s">
        <v>5676</v>
      </c>
      <c r="B6315" s="585">
        <v>6.0</v>
      </c>
      <c r="C6315" s="580" t="str">
        <f t="shared" si="1"/>
        <v>REVERSO</v>
      </c>
      <c r="D6315" s="583" t="s">
        <v>8317</v>
      </c>
      <c r="E6315" s="585">
        <v>25.0</v>
      </c>
      <c r="H6315" s="580" t="str">
        <f t="shared" si="2"/>
        <v>INSERT INTO public.rack (ubicacion, pasillo, lado, almacen) VALUES('J2504R','6','REVERSO','Physical Locations/APT/Stock/Cedis I');</v>
      </c>
    </row>
    <row r="6316">
      <c r="A6316" s="584" t="s">
        <v>5666</v>
      </c>
      <c r="B6316" s="585">
        <v>6.0</v>
      </c>
      <c r="C6316" s="580" t="str">
        <f t="shared" si="1"/>
        <v>FRENTE</v>
      </c>
      <c r="D6316" s="583" t="s">
        <v>8317</v>
      </c>
      <c r="E6316" s="585">
        <v>25.0</v>
      </c>
      <c r="H6316" s="580" t="str">
        <f t="shared" si="2"/>
        <v>INSERT INTO public.rack (ubicacion, pasillo, lado, almacen) VALUES('J2505F','6','FRENTE','Physical Locations/APT/Stock/Cedis I');</v>
      </c>
    </row>
    <row r="6317">
      <c r="A6317" s="584" t="s">
        <v>5656</v>
      </c>
      <c r="B6317" s="585">
        <v>6.0</v>
      </c>
      <c r="C6317" s="580" t="str">
        <f t="shared" si="1"/>
        <v>REVERSO</v>
      </c>
      <c r="D6317" s="583" t="s">
        <v>8317</v>
      </c>
      <c r="E6317" s="585">
        <v>25.0</v>
      </c>
      <c r="H6317" s="580" t="str">
        <f t="shared" si="2"/>
        <v>INSERT INTO public.rack (ubicacion, pasillo, lado, almacen) VALUES('J2505R','6','REVERSO','Physical Locations/APT/Stock/Cedis I');</v>
      </c>
    </row>
    <row r="6318">
      <c r="A6318" s="584" t="s">
        <v>5646</v>
      </c>
      <c r="B6318" s="585">
        <v>6.0</v>
      </c>
      <c r="C6318" s="580" t="str">
        <f t="shared" si="1"/>
        <v>FRENTE</v>
      </c>
      <c r="D6318" s="583" t="s">
        <v>8317</v>
      </c>
      <c r="E6318" s="585">
        <v>25.0</v>
      </c>
      <c r="H6318" s="580" t="str">
        <f t="shared" si="2"/>
        <v>INSERT INTO public.rack (ubicacion, pasillo, lado, almacen) VALUES('J2506F','6','FRENTE','Physical Locations/APT/Stock/Cedis I');</v>
      </c>
    </row>
    <row r="6319">
      <c r="A6319" s="584" t="s">
        <v>5636</v>
      </c>
      <c r="B6319" s="585">
        <v>6.0</v>
      </c>
      <c r="C6319" s="580" t="str">
        <f t="shared" si="1"/>
        <v>REVERSO</v>
      </c>
      <c r="D6319" s="583" t="s">
        <v>8317</v>
      </c>
      <c r="E6319" s="585">
        <v>25.0</v>
      </c>
      <c r="H6319" s="580" t="str">
        <f t="shared" si="2"/>
        <v>INSERT INTO public.rack (ubicacion, pasillo, lado, almacen) VALUES('J2506R','6','REVERSO','Physical Locations/APT/Stock/Cedis I');</v>
      </c>
    </row>
    <row r="6320">
      <c r="A6320" s="584" t="s">
        <v>5626</v>
      </c>
      <c r="B6320" s="585">
        <v>6.0</v>
      </c>
      <c r="C6320" s="580" t="str">
        <f t="shared" si="1"/>
        <v>FRENTE</v>
      </c>
      <c r="D6320" s="583" t="s">
        <v>8317</v>
      </c>
      <c r="E6320" s="585">
        <v>25.0</v>
      </c>
      <c r="H6320" s="580" t="str">
        <f t="shared" si="2"/>
        <v>INSERT INTO public.rack (ubicacion, pasillo, lado, almacen) VALUES('J2507F','6','FRENTE','Physical Locations/APT/Stock/Cedis I');</v>
      </c>
    </row>
    <row r="6321">
      <c r="A6321" s="584" t="s">
        <v>5616</v>
      </c>
      <c r="B6321" s="585">
        <v>6.0</v>
      </c>
      <c r="C6321" s="580" t="str">
        <f t="shared" si="1"/>
        <v>REVERSO</v>
      </c>
      <c r="D6321" s="583" t="s">
        <v>8317</v>
      </c>
      <c r="E6321" s="585">
        <v>25.0</v>
      </c>
      <c r="H6321" s="580" t="str">
        <f t="shared" si="2"/>
        <v>INSERT INTO public.rack (ubicacion, pasillo, lado, almacen) VALUES('J2507R','6','REVERSO','Physical Locations/APT/Stock/Cedis I');</v>
      </c>
    </row>
    <row r="6322">
      <c r="A6322" s="584" t="s">
        <v>5606</v>
      </c>
      <c r="B6322" s="585">
        <v>6.0</v>
      </c>
      <c r="C6322" s="580" t="str">
        <f t="shared" si="1"/>
        <v>FRENTE</v>
      </c>
      <c r="D6322" s="583" t="s">
        <v>8317</v>
      </c>
      <c r="E6322" s="585">
        <v>25.0</v>
      </c>
      <c r="H6322" s="580" t="str">
        <f t="shared" si="2"/>
        <v>INSERT INTO public.rack (ubicacion, pasillo, lado, almacen) VALUES('J2508F','6','FRENTE','Physical Locations/APT/Stock/Cedis I');</v>
      </c>
    </row>
    <row r="6323">
      <c r="A6323" s="584" t="s">
        <v>5596</v>
      </c>
      <c r="B6323" s="585">
        <v>6.0</v>
      </c>
      <c r="C6323" s="580" t="str">
        <f t="shared" si="1"/>
        <v>REVERSO</v>
      </c>
      <c r="D6323" s="583" t="s">
        <v>8317</v>
      </c>
      <c r="E6323" s="585">
        <v>25.0</v>
      </c>
      <c r="H6323" s="580" t="str">
        <f t="shared" si="2"/>
        <v>INSERT INTO public.rack (ubicacion, pasillo, lado, almacen) VALUES('J2508R','6','REVERSO','Physical Locations/APT/Stock/Cedis I');</v>
      </c>
    </row>
    <row r="6324">
      <c r="A6324" s="584" t="s">
        <v>5906</v>
      </c>
      <c r="B6324" s="585">
        <v>6.0</v>
      </c>
      <c r="C6324" s="580" t="str">
        <f t="shared" si="1"/>
        <v>FRENTE</v>
      </c>
      <c r="D6324" s="583" t="s">
        <v>8317</v>
      </c>
      <c r="E6324" s="585">
        <v>26.0</v>
      </c>
      <c r="H6324" s="580" t="str">
        <f t="shared" si="2"/>
        <v>INSERT INTO public.rack (ubicacion, pasillo, lado, almacen) VALUES('J2601F','6','FRENTE','Physical Locations/APT/Stock/Cedis I');</v>
      </c>
    </row>
    <row r="6325">
      <c r="A6325" s="584" t="s">
        <v>5896</v>
      </c>
      <c r="B6325" s="585">
        <v>6.0</v>
      </c>
      <c r="C6325" s="580" t="str">
        <f t="shared" si="1"/>
        <v>REVERSO</v>
      </c>
      <c r="D6325" s="583" t="s">
        <v>8317</v>
      </c>
      <c r="E6325" s="585">
        <v>26.0</v>
      </c>
      <c r="H6325" s="580" t="str">
        <f t="shared" si="2"/>
        <v>INSERT INTO public.rack (ubicacion, pasillo, lado, almacen) VALUES('J2601R','6','REVERSO','Physical Locations/APT/Stock/Cedis I');</v>
      </c>
    </row>
    <row r="6326">
      <c r="A6326" s="584" t="s">
        <v>5886</v>
      </c>
      <c r="B6326" s="585">
        <v>6.0</v>
      </c>
      <c r="C6326" s="580" t="str">
        <f t="shared" si="1"/>
        <v>FRENTE</v>
      </c>
      <c r="D6326" s="583" t="s">
        <v>8317</v>
      </c>
      <c r="E6326" s="585">
        <v>26.0</v>
      </c>
      <c r="H6326" s="580" t="str">
        <f t="shared" si="2"/>
        <v>INSERT INTO public.rack (ubicacion, pasillo, lado, almacen) VALUES('J2602F','6','FRENTE','Physical Locations/APT/Stock/Cedis I');</v>
      </c>
    </row>
    <row r="6327">
      <c r="A6327" s="584" t="s">
        <v>5876</v>
      </c>
      <c r="B6327" s="585">
        <v>6.0</v>
      </c>
      <c r="C6327" s="580" t="str">
        <f t="shared" si="1"/>
        <v>REVERSO</v>
      </c>
      <c r="D6327" s="583" t="s">
        <v>8317</v>
      </c>
      <c r="E6327" s="585">
        <v>26.0</v>
      </c>
      <c r="H6327" s="580" t="str">
        <f t="shared" si="2"/>
        <v>INSERT INTO public.rack (ubicacion, pasillo, lado, almacen) VALUES('J2602R','6','REVERSO','Physical Locations/APT/Stock/Cedis I');</v>
      </c>
    </row>
    <row r="6328">
      <c r="A6328" s="584" t="s">
        <v>5866</v>
      </c>
      <c r="B6328" s="585">
        <v>6.0</v>
      </c>
      <c r="C6328" s="580" t="str">
        <f t="shared" si="1"/>
        <v>FRENTE</v>
      </c>
      <c r="D6328" s="583" t="s">
        <v>8317</v>
      </c>
      <c r="E6328" s="585">
        <v>26.0</v>
      </c>
      <c r="H6328" s="580" t="str">
        <f t="shared" si="2"/>
        <v>INSERT INTO public.rack (ubicacion, pasillo, lado, almacen) VALUES('J2603F','6','FRENTE','Physical Locations/APT/Stock/Cedis I');</v>
      </c>
    </row>
    <row r="6329">
      <c r="A6329" s="584" t="s">
        <v>5856</v>
      </c>
      <c r="B6329" s="585">
        <v>6.0</v>
      </c>
      <c r="C6329" s="580" t="str">
        <f t="shared" si="1"/>
        <v>REVERSO</v>
      </c>
      <c r="D6329" s="583" t="s">
        <v>8317</v>
      </c>
      <c r="E6329" s="585">
        <v>26.0</v>
      </c>
      <c r="H6329" s="580" t="str">
        <f t="shared" si="2"/>
        <v>INSERT INTO public.rack (ubicacion, pasillo, lado, almacen) VALUES('J2603R','6','REVERSO','Physical Locations/APT/Stock/Cedis I');</v>
      </c>
    </row>
    <row r="6330">
      <c r="A6330" s="584" t="s">
        <v>5846</v>
      </c>
      <c r="B6330" s="585">
        <v>6.0</v>
      </c>
      <c r="C6330" s="580" t="str">
        <f t="shared" si="1"/>
        <v>FRENTE</v>
      </c>
      <c r="D6330" s="583" t="s">
        <v>8317</v>
      </c>
      <c r="E6330" s="585">
        <v>26.0</v>
      </c>
      <c r="H6330" s="580" t="str">
        <f t="shared" si="2"/>
        <v>INSERT INTO public.rack (ubicacion, pasillo, lado, almacen) VALUES('J2604F','6','FRENTE','Physical Locations/APT/Stock/Cedis I');</v>
      </c>
    </row>
    <row r="6331">
      <c r="A6331" s="584" t="s">
        <v>5836</v>
      </c>
      <c r="B6331" s="585">
        <v>6.0</v>
      </c>
      <c r="C6331" s="580" t="str">
        <f t="shared" si="1"/>
        <v>REVERSO</v>
      </c>
      <c r="D6331" s="583" t="s">
        <v>8317</v>
      </c>
      <c r="E6331" s="585">
        <v>26.0</v>
      </c>
      <c r="H6331" s="580" t="str">
        <f t="shared" si="2"/>
        <v>INSERT INTO public.rack (ubicacion, pasillo, lado, almacen) VALUES('J2604R','6','REVERSO','Physical Locations/APT/Stock/Cedis I');</v>
      </c>
    </row>
    <row r="6332">
      <c r="A6332" s="584" t="s">
        <v>5826</v>
      </c>
      <c r="B6332" s="585">
        <v>6.0</v>
      </c>
      <c r="C6332" s="580" t="str">
        <f t="shared" si="1"/>
        <v>FRENTE</v>
      </c>
      <c r="D6332" s="583" t="s">
        <v>8317</v>
      </c>
      <c r="E6332" s="585">
        <v>26.0</v>
      </c>
      <c r="H6332" s="580" t="str">
        <f t="shared" si="2"/>
        <v>INSERT INTO public.rack (ubicacion, pasillo, lado, almacen) VALUES('J2605F','6','FRENTE','Physical Locations/APT/Stock/Cedis I');</v>
      </c>
    </row>
    <row r="6333">
      <c r="A6333" s="584" t="s">
        <v>5816</v>
      </c>
      <c r="B6333" s="585">
        <v>6.0</v>
      </c>
      <c r="C6333" s="580" t="str">
        <f t="shared" si="1"/>
        <v>REVERSO</v>
      </c>
      <c r="D6333" s="583" t="s">
        <v>8317</v>
      </c>
      <c r="E6333" s="585">
        <v>26.0</v>
      </c>
      <c r="H6333" s="580" t="str">
        <f t="shared" si="2"/>
        <v>INSERT INTO public.rack (ubicacion, pasillo, lado, almacen) VALUES('J2605R','6','REVERSO','Physical Locations/APT/Stock/Cedis I');</v>
      </c>
    </row>
    <row r="6334">
      <c r="A6334" s="584" t="s">
        <v>5806</v>
      </c>
      <c r="B6334" s="585">
        <v>6.0</v>
      </c>
      <c r="C6334" s="580" t="str">
        <f t="shared" si="1"/>
        <v>FRENTE</v>
      </c>
      <c r="D6334" s="583" t="s">
        <v>8317</v>
      </c>
      <c r="E6334" s="585">
        <v>26.0</v>
      </c>
      <c r="H6334" s="580" t="str">
        <f t="shared" si="2"/>
        <v>INSERT INTO public.rack (ubicacion, pasillo, lado, almacen) VALUES('J2606F','6','FRENTE','Physical Locations/APT/Stock/Cedis I');</v>
      </c>
    </row>
    <row r="6335">
      <c r="A6335" s="584" t="s">
        <v>5796</v>
      </c>
      <c r="B6335" s="585">
        <v>6.0</v>
      </c>
      <c r="C6335" s="580" t="str">
        <f t="shared" si="1"/>
        <v>REVERSO</v>
      </c>
      <c r="D6335" s="583" t="s">
        <v>8317</v>
      </c>
      <c r="E6335" s="585">
        <v>26.0</v>
      </c>
      <c r="H6335" s="580" t="str">
        <f t="shared" si="2"/>
        <v>INSERT INTO public.rack (ubicacion, pasillo, lado, almacen) VALUES('J2606R','6','REVERSO','Physical Locations/APT/Stock/Cedis I');</v>
      </c>
    </row>
    <row r="6336">
      <c r="A6336" s="584" t="s">
        <v>5786</v>
      </c>
      <c r="B6336" s="585">
        <v>6.0</v>
      </c>
      <c r="C6336" s="580" t="str">
        <f t="shared" si="1"/>
        <v>FRENTE</v>
      </c>
      <c r="D6336" s="583" t="s">
        <v>8317</v>
      </c>
      <c r="E6336" s="585">
        <v>26.0</v>
      </c>
      <c r="H6336" s="580" t="str">
        <f t="shared" si="2"/>
        <v>INSERT INTO public.rack (ubicacion, pasillo, lado, almacen) VALUES('J2607F','6','FRENTE','Physical Locations/APT/Stock/Cedis I');</v>
      </c>
    </row>
    <row r="6337">
      <c r="A6337" s="584" t="s">
        <v>5776</v>
      </c>
      <c r="B6337" s="585">
        <v>6.0</v>
      </c>
      <c r="C6337" s="580" t="str">
        <f t="shared" si="1"/>
        <v>REVERSO</v>
      </c>
      <c r="D6337" s="583" t="s">
        <v>8317</v>
      </c>
      <c r="E6337" s="585">
        <v>26.0</v>
      </c>
      <c r="H6337" s="580" t="str">
        <f t="shared" si="2"/>
        <v>INSERT INTO public.rack (ubicacion, pasillo, lado, almacen) VALUES('J2607R','6','REVERSO','Physical Locations/APT/Stock/Cedis I');</v>
      </c>
    </row>
    <row r="6338">
      <c r="A6338" s="584" t="s">
        <v>5766</v>
      </c>
      <c r="B6338" s="585">
        <v>6.0</v>
      </c>
      <c r="C6338" s="580" t="str">
        <f t="shared" si="1"/>
        <v>FRENTE</v>
      </c>
      <c r="D6338" s="583" t="s">
        <v>8317</v>
      </c>
      <c r="E6338" s="585">
        <v>26.0</v>
      </c>
      <c r="H6338" s="580" t="str">
        <f t="shared" si="2"/>
        <v>INSERT INTO public.rack (ubicacion, pasillo, lado, almacen) VALUES('J2608F','6','FRENTE','Physical Locations/APT/Stock/Cedis I');</v>
      </c>
    </row>
    <row r="6339">
      <c r="A6339" s="584" t="s">
        <v>5756</v>
      </c>
      <c r="B6339" s="585">
        <v>6.0</v>
      </c>
      <c r="C6339" s="580" t="str">
        <f t="shared" si="1"/>
        <v>REVERSO</v>
      </c>
      <c r="D6339" s="583" t="s">
        <v>8317</v>
      </c>
      <c r="E6339" s="585">
        <v>26.0</v>
      </c>
      <c r="H6339" s="580" t="str">
        <f t="shared" si="2"/>
        <v>INSERT INTO public.rack (ubicacion, pasillo, lado, almacen) VALUES('J2608R','6','REVERSO','Physical Locations/APT/Stock/Cedis I');</v>
      </c>
    </row>
    <row r="6340">
      <c r="A6340" s="584" t="s">
        <v>350</v>
      </c>
      <c r="B6340" s="585">
        <v>6.0</v>
      </c>
      <c r="C6340" s="580" t="str">
        <f t="shared" si="1"/>
        <v>FRENTE</v>
      </c>
      <c r="D6340" s="583" t="s">
        <v>8317</v>
      </c>
      <c r="E6340" s="585">
        <v>1.0</v>
      </c>
      <c r="H6340" s="580" t="str">
        <f t="shared" si="2"/>
        <v>INSERT INTO public.rack (ubicacion, pasillo, lado, almacen) VALUES('K0101F','6','FRENTE','Physical Locations/APT/Stock/Cedis I');</v>
      </c>
    </row>
    <row r="6341">
      <c r="A6341" s="584" t="s">
        <v>333</v>
      </c>
      <c r="B6341" s="585">
        <v>6.0</v>
      </c>
      <c r="C6341" s="580" t="str">
        <f t="shared" si="1"/>
        <v>REVERSO</v>
      </c>
      <c r="D6341" s="583" t="s">
        <v>8317</v>
      </c>
      <c r="E6341" s="585">
        <v>1.0</v>
      </c>
      <c r="H6341" s="580" t="str">
        <f t="shared" si="2"/>
        <v>INSERT INTO public.rack (ubicacion, pasillo, lado, almacen) VALUES('K0101R','6','REVERSO','Physical Locations/APT/Stock/Cedis I');</v>
      </c>
    </row>
    <row r="6342">
      <c r="A6342" s="584" t="s">
        <v>317</v>
      </c>
      <c r="B6342" s="585">
        <v>6.0</v>
      </c>
      <c r="C6342" s="580" t="str">
        <f t="shared" si="1"/>
        <v>FRENTE</v>
      </c>
      <c r="D6342" s="583" t="s">
        <v>8317</v>
      </c>
      <c r="E6342" s="585">
        <v>1.0</v>
      </c>
      <c r="H6342" s="580" t="str">
        <f t="shared" si="2"/>
        <v>INSERT INTO public.rack (ubicacion, pasillo, lado, almacen) VALUES('K0102F','6','FRENTE','Physical Locations/APT/Stock/Cedis I');</v>
      </c>
    </row>
    <row r="6343">
      <c r="A6343" s="584" t="s">
        <v>299</v>
      </c>
      <c r="B6343" s="585">
        <v>6.0</v>
      </c>
      <c r="C6343" s="580" t="str">
        <f t="shared" si="1"/>
        <v>REVERSO</v>
      </c>
      <c r="D6343" s="583" t="s">
        <v>8317</v>
      </c>
      <c r="E6343" s="585">
        <v>1.0</v>
      </c>
      <c r="H6343" s="580" t="str">
        <f t="shared" si="2"/>
        <v>INSERT INTO public.rack (ubicacion, pasillo, lado, almacen) VALUES('K0102R','6','REVERSO','Physical Locations/APT/Stock/Cedis I');</v>
      </c>
    </row>
    <row r="6344">
      <c r="A6344" s="584" t="s">
        <v>283</v>
      </c>
      <c r="B6344" s="585">
        <v>6.0</v>
      </c>
      <c r="C6344" s="580" t="str">
        <f t="shared" si="1"/>
        <v>FRENTE</v>
      </c>
      <c r="D6344" s="583" t="s">
        <v>8317</v>
      </c>
      <c r="E6344" s="585">
        <v>1.0</v>
      </c>
      <c r="H6344" s="580" t="str">
        <f t="shared" si="2"/>
        <v>INSERT INTO public.rack (ubicacion, pasillo, lado, almacen) VALUES('K0103F','6','FRENTE','Physical Locations/APT/Stock/Cedis I');</v>
      </c>
    </row>
    <row r="6345">
      <c r="A6345" s="584" t="s">
        <v>265</v>
      </c>
      <c r="B6345" s="585">
        <v>6.0</v>
      </c>
      <c r="C6345" s="580" t="str">
        <f t="shared" si="1"/>
        <v>REVERSO</v>
      </c>
      <c r="D6345" s="583" t="s">
        <v>8317</v>
      </c>
      <c r="E6345" s="585">
        <v>1.0</v>
      </c>
      <c r="H6345" s="580" t="str">
        <f t="shared" si="2"/>
        <v>INSERT INTO public.rack (ubicacion, pasillo, lado, almacen) VALUES('K0103R','6','REVERSO','Physical Locations/APT/Stock/Cedis I');</v>
      </c>
    </row>
    <row r="6346">
      <c r="A6346" s="584" t="s">
        <v>249</v>
      </c>
      <c r="B6346" s="585">
        <v>6.0</v>
      </c>
      <c r="C6346" s="580" t="str">
        <f t="shared" si="1"/>
        <v>FRENTE</v>
      </c>
      <c r="D6346" s="583" t="s">
        <v>8317</v>
      </c>
      <c r="E6346" s="585">
        <v>1.0</v>
      </c>
      <c r="H6346" s="580" t="str">
        <f t="shared" si="2"/>
        <v>INSERT INTO public.rack (ubicacion, pasillo, lado, almacen) VALUES('K0104F','6','FRENTE','Physical Locations/APT/Stock/Cedis I');</v>
      </c>
    </row>
    <row r="6347">
      <c r="A6347" s="584" t="s">
        <v>231</v>
      </c>
      <c r="B6347" s="585">
        <v>6.0</v>
      </c>
      <c r="C6347" s="580" t="str">
        <f t="shared" si="1"/>
        <v>REVERSO</v>
      </c>
      <c r="D6347" s="583" t="s">
        <v>8317</v>
      </c>
      <c r="E6347" s="585">
        <v>1.0</v>
      </c>
      <c r="H6347" s="580" t="str">
        <f t="shared" si="2"/>
        <v>INSERT INTO public.rack (ubicacion, pasillo, lado, almacen) VALUES('K0104R','6','REVERSO','Physical Locations/APT/Stock/Cedis I');</v>
      </c>
    </row>
    <row r="6348">
      <c r="A6348" s="584" t="s">
        <v>215</v>
      </c>
      <c r="B6348" s="585">
        <v>6.0</v>
      </c>
      <c r="C6348" s="580" t="str">
        <f t="shared" si="1"/>
        <v>FRENTE</v>
      </c>
      <c r="D6348" s="583" t="s">
        <v>8317</v>
      </c>
      <c r="E6348" s="585">
        <v>1.0</v>
      </c>
      <c r="H6348" s="580" t="str">
        <f t="shared" si="2"/>
        <v>INSERT INTO public.rack (ubicacion, pasillo, lado, almacen) VALUES('K0105F','6','FRENTE','Physical Locations/APT/Stock/Cedis I');</v>
      </c>
    </row>
    <row r="6349">
      <c r="A6349" s="584" t="s">
        <v>196</v>
      </c>
      <c r="B6349" s="585">
        <v>6.0</v>
      </c>
      <c r="C6349" s="580" t="str">
        <f t="shared" si="1"/>
        <v>REVERSO</v>
      </c>
      <c r="D6349" s="583" t="s">
        <v>8317</v>
      </c>
      <c r="E6349" s="585">
        <v>1.0</v>
      </c>
      <c r="H6349" s="580" t="str">
        <f t="shared" si="2"/>
        <v>INSERT INTO public.rack (ubicacion, pasillo, lado, almacen) VALUES('K0105R','6','REVERSO','Physical Locations/APT/Stock/Cedis I');</v>
      </c>
    </row>
    <row r="6350">
      <c r="A6350" s="584" t="s">
        <v>179</v>
      </c>
      <c r="B6350" s="585">
        <v>6.0</v>
      </c>
      <c r="C6350" s="580" t="str">
        <f t="shared" si="1"/>
        <v>FRENTE</v>
      </c>
      <c r="D6350" s="583" t="s">
        <v>8317</v>
      </c>
      <c r="E6350" s="585">
        <v>1.0</v>
      </c>
      <c r="H6350" s="580" t="str">
        <f t="shared" si="2"/>
        <v>INSERT INTO public.rack (ubicacion, pasillo, lado, almacen) VALUES('K0106F','6','FRENTE','Physical Locations/APT/Stock/Cedis I');</v>
      </c>
    </row>
    <row r="6351">
      <c r="A6351" s="584" t="s">
        <v>160</v>
      </c>
      <c r="B6351" s="585">
        <v>6.0</v>
      </c>
      <c r="C6351" s="580" t="str">
        <f t="shared" si="1"/>
        <v>REVERSO</v>
      </c>
      <c r="D6351" s="583" t="s">
        <v>8317</v>
      </c>
      <c r="E6351" s="585">
        <v>1.0</v>
      </c>
      <c r="H6351" s="580" t="str">
        <f t="shared" si="2"/>
        <v>INSERT INTO public.rack (ubicacion, pasillo, lado, almacen) VALUES('K0106R','6','REVERSO','Physical Locations/APT/Stock/Cedis I');</v>
      </c>
    </row>
    <row r="6352">
      <c r="A6352" s="584" t="s">
        <v>143</v>
      </c>
      <c r="B6352" s="585">
        <v>6.0</v>
      </c>
      <c r="C6352" s="580" t="str">
        <f t="shared" si="1"/>
        <v>FRENTE</v>
      </c>
      <c r="D6352" s="583" t="s">
        <v>8317</v>
      </c>
      <c r="E6352" s="585">
        <v>1.0</v>
      </c>
      <c r="H6352" s="580" t="str">
        <f t="shared" si="2"/>
        <v>INSERT INTO public.rack (ubicacion, pasillo, lado, almacen) VALUES('K0107F','6','FRENTE','Physical Locations/APT/Stock/Cedis I');</v>
      </c>
    </row>
    <row r="6353">
      <c r="A6353" s="584" t="s">
        <v>124</v>
      </c>
      <c r="B6353" s="585">
        <v>6.0</v>
      </c>
      <c r="C6353" s="580" t="str">
        <f t="shared" si="1"/>
        <v>REVERSO</v>
      </c>
      <c r="D6353" s="583" t="s">
        <v>8317</v>
      </c>
      <c r="E6353" s="585">
        <v>1.0</v>
      </c>
      <c r="H6353" s="580" t="str">
        <f t="shared" si="2"/>
        <v>INSERT INTO public.rack (ubicacion, pasillo, lado, almacen) VALUES('K0107R','6','REVERSO','Physical Locations/APT/Stock/Cedis I');</v>
      </c>
    </row>
    <row r="6354">
      <c r="A6354" s="584" t="s">
        <v>594</v>
      </c>
      <c r="B6354" s="585">
        <v>6.0</v>
      </c>
      <c r="C6354" s="580" t="str">
        <f t="shared" si="1"/>
        <v>FRENTE</v>
      </c>
      <c r="D6354" s="583" t="s">
        <v>8317</v>
      </c>
      <c r="E6354" s="585">
        <v>2.0</v>
      </c>
      <c r="H6354" s="580" t="str">
        <f t="shared" si="2"/>
        <v>INSERT INTO public.rack (ubicacion, pasillo, lado, almacen) VALUES('K0201F','6','FRENTE','Physical Locations/APT/Stock/Cedis I');</v>
      </c>
    </row>
    <row r="6355">
      <c r="A6355" s="584" t="s">
        <v>576</v>
      </c>
      <c r="B6355" s="585">
        <v>6.0</v>
      </c>
      <c r="C6355" s="580" t="str">
        <f t="shared" si="1"/>
        <v>REVERSO</v>
      </c>
      <c r="D6355" s="583" t="s">
        <v>8317</v>
      </c>
      <c r="E6355" s="585">
        <v>2.0</v>
      </c>
      <c r="H6355" s="580" t="str">
        <f t="shared" si="2"/>
        <v>INSERT INTO public.rack (ubicacion, pasillo, lado, almacen) VALUES('K0201R','6','REVERSO','Physical Locations/APT/Stock/Cedis I');</v>
      </c>
    </row>
    <row r="6356">
      <c r="A6356" s="584" t="s">
        <v>560</v>
      </c>
      <c r="B6356" s="585">
        <v>6.0</v>
      </c>
      <c r="C6356" s="580" t="str">
        <f t="shared" si="1"/>
        <v>FRENTE</v>
      </c>
      <c r="D6356" s="583" t="s">
        <v>8317</v>
      </c>
      <c r="E6356" s="585">
        <v>2.0</v>
      </c>
      <c r="H6356" s="580" t="str">
        <f t="shared" si="2"/>
        <v>INSERT INTO public.rack (ubicacion, pasillo, lado, almacen) VALUES('K0202F','6','FRENTE','Physical Locations/APT/Stock/Cedis I');</v>
      </c>
    </row>
    <row r="6357">
      <c r="A6357" s="584" t="s">
        <v>542</v>
      </c>
      <c r="B6357" s="585">
        <v>6.0</v>
      </c>
      <c r="C6357" s="580" t="str">
        <f t="shared" si="1"/>
        <v>REVERSO</v>
      </c>
      <c r="D6357" s="583" t="s">
        <v>8317</v>
      </c>
      <c r="E6357" s="585">
        <v>2.0</v>
      </c>
      <c r="H6357" s="580" t="str">
        <f t="shared" si="2"/>
        <v>INSERT INTO public.rack (ubicacion, pasillo, lado, almacen) VALUES('K0202R','6','REVERSO','Physical Locations/APT/Stock/Cedis I');</v>
      </c>
    </row>
    <row r="6358">
      <c r="A6358" s="584" t="s">
        <v>525</v>
      </c>
      <c r="B6358" s="585">
        <v>6.0</v>
      </c>
      <c r="C6358" s="580" t="str">
        <f t="shared" si="1"/>
        <v>FRENTE</v>
      </c>
      <c r="D6358" s="583" t="s">
        <v>8317</v>
      </c>
      <c r="E6358" s="585">
        <v>2.0</v>
      </c>
      <c r="H6358" s="580" t="str">
        <f t="shared" si="2"/>
        <v>INSERT INTO public.rack (ubicacion, pasillo, lado, almacen) VALUES('K0203F','6','FRENTE','Physical Locations/APT/Stock/Cedis I');</v>
      </c>
    </row>
    <row r="6359">
      <c r="A6359" s="584" t="s">
        <v>506</v>
      </c>
      <c r="B6359" s="585">
        <v>6.0</v>
      </c>
      <c r="C6359" s="580" t="str">
        <f t="shared" si="1"/>
        <v>REVERSO</v>
      </c>
      <c r="D6359" s="583" t="s">
        <v>8317</v>
      </c>
      <c r="E6359" s="585">
        <v>2.0</v>
      </c>
      <c r="H6359" s="580" t="str">
        <f t="shared" si="2"/>
        <v>INSERT INTO public.rack (ubicacion, pasillo, lado, almacen) VALUES('K0203R','6','REVERSO','Physical Locations/APT/Stock/Cedis I');</v>
      </c>
    </row>
    <row r="6360">
      <c r="A6360" s="584" t="s">
        <v>489</v>
      </c>
      <c r="B6360" s="585">
        <v>6.0</v>
      </c>
      <c r="C6360" s="580" t="str">
        <f t="shared" si="1"/>
        <v>FRENTE</v>
      </c>
      <c r="D6360" s="583" t="s">
        <v>8317</v>
      </c>
      <c r="E6360" s="585">
        <v>2.0</v>
      </c>
      <c r="H6360" s="580" t="str">
        <f t="shared" si="2"/>
        <v>INSERT INTO public.rack (ubicacion, pasillo, lado, almacen) VALUES('K0204F','6','FRENTE','Physical Locations/APT/Stock/Cedis I');</v>
      </c>
    </row>
    <row r="6361">
      <c r="A6361" s="584" t="s">
        <v>470</v>
      </c>
      <c r="B6361" s="585">
        <v>6.0</v>
      </c>
      <c r="C6361" s="580" t="str">
        <f t="shared" si="1"/>
        <v>REVERSO</v>
      </c>
      <c r="D6361" s="583" t="s">
        <v>8317</v>
      </c>
      <c r="E6361" s="585">
        <v>2.0</v>
      </c>
      <c r="H6361" s="580" t="str">
        <f t="shared" si="2"/>
        <v>INSERT INTO public.rack (ubicacion, pasillo, lado, almacen) VALUES('K0204R','6','REVERSO','Physical Locations/APT/Stock/Cedis I');</v>
      </c>
    </row>
    <row r="6362">
      <c r="A6362" s="584" t="s">
        <v>453</v>
      </c>
      <c r="B6362" s="585">
        <v>6.0</v>
      </c>
      <c r="C6362" s="580" t="str">
        <f t="shared" si="1"/>
        <v>FRENTE</v>
      </c>
      <c r="D6362" s="583" t="s">
        <v>8317</v>
      </c>
      <c r="E6362" s="585">
        <v>2.0</v>
      </c>
      <c r="H6362" s="580" t="str">
        <f t="shared" si="2"/>
        <v>INSERT INTO public.rack (ubicacion, pasillo, lado, almacen) VALUES('K0205F','6','FRENTE','Physical Locations/APT/Stock/Cedis I');</v>
      </c>
    </row>
    <row r="6363">
      <c r="A6363" s="584" t="s">
        <v>434</v>
      </c>
      <c r="B6363" s="585">
        <v>6.0</v>
      </c>
      <c r="C6363" s="580" t="str">
        <f t="shared" si="1"/>
        <v>REVERSO</v>
      </c>
      <c r="D6363" s="583" t="s">
        <v>8317</v>
      </c>
      <c r="E6363" s="585">
        <v>2.0</v>
      </c>
      <c r="H6363" s="580" t="str">
        <f t="shared" si="2"/>
        <v>INSERT INTO public.rack (ubicacion, pasillo, lado, almacen) VALUES('K0205R','6','REVERSO','Physical Locations/APT/Stock/Cedis I');</v>
      </c>
    </row>
    <row r="6364">
      <c r="A6364" s="584" t="s">
        <v>417</v>
      </c>
      <c r="B6364" s="585">
        <v>6.0</v>
      </c>
      <c r="C6364" s="580" t="str">
        <f t="shared" si="1"/>
        <v>FRENTE</v>
      </c>
      <c r="D6364" s="583" t="s">
        <v>8317</v>
      </c>
      <c r="E6364" s="585">
        <v>2.0</v>
      </c>
      <c r="H6364" s="580" t="str">
        <f t="shared" si="2"/>
        <v>INSERT INTO public.rack (ubicacion, pasillo, lado, almacen) VALUES('K0206F','6','FRENTE','Physical Locations/APT/Stock/Cedis I');</v>
      </c>
    </row>
    <row r="6365">
      <c r="A6365" s="584" t="s">
        <v>398</v>
      </c>
      <c r="B6365" s="585">
        <v>6.0</v>
      </c>
      <c r="C6365" s="580" t="str">
        <f t="shared" si="1"/>
        <v>REVERSO</v>
      </c>
      <c r="D6365" s="583" t="s">
        <v>8317</v>
      </c>
      <c r="E6365" s="585">
        <v>2.0</v>
      </c>
      <c r="H6365" s="580" t="str">
        <f t="shared" si="2"/>
        <v>INSERT INTO public.rack (ubicacion, pasillo, lado, almacen) VALUES('K0206R','6','REVERSO','Physical Locations/APT/Stock/Cedis I');</v>
      </c>
    </row>
    <row r="6366">
      <c r="A6366" s="584" t="s">
        <v>383</v>
      </c>
      <c r="B6366" s="585">
        <v>6.0</v>
      </c>
      <c r="C6366" s="580" t="str">
        <f t="shared" si="1"/>
        <v>FRENTE</v>
      </c>
      <c r="D6366" s="583" t="s">
        <v>8317</v>
      </c>
      <c r="E6366" s="585">
        <v>2.0</v>
      </c>
      <c r="H6366" s="580" t="str">
        <f t="shared" si="2"/>
        <v>INSERT INTO public.rack (ubicacion, pasillo, lado, almacen) VALUES('K0207F','6','FRENTE','Physical Locations/APT/Stock/Cedis I');</v>
      </c>
    </row>
    <row r="6367">
      <c r="A6367" s="584" t="s">
        <v>366</v>
      </c>
      <c r="B6367" s="585">
        <v>6.0</v>
      </c>
      <c r="C6367" s="580" t="str">
        <f t="shared" si="1"/>
        <v>REVERSO</v>
      </c>
      <c r="D6367" s="583" t="s">
        <v>8317</v>
      </c>
      <c r="E6367" s="585">
        <v>2.0</v>
      </c>
      <c r="H6367" s="580" t="str">
        <f t="shared" si="2"/>
        <v>INSERT INTO public.rack (ubicacion, pasillo, lado, almacen) VALUES('K0207R','6','REVERSO','Physical Locations/APT/Stock/Cedis I');</v>
      </c>
    </row>
    <row r="6368">
      <c r="A6368" s="584" t="s">
        <v>852</v>
      </c>
      <c r="B6368" s="585">
        <v>6.0</v>
      </c>
      <c r="C6368" s="580" t="str">
        <f t="shared" si="1"/>
        <v>FRENTE</v>
      </c>
      <c r="D6368" s="583" t="s">
        <v>8317</v>
      </c>
      <c r="E6368" s="585">
        <v>3.0</v>
      </c>
      <c r="H6368" s="580" t="str">
        <f t="shared" si="2"/>
        <v>INSERT INTO public.rack (ubicacion, pasillo, lado, almacen) VALUES('K0301F','6','FRENTE','Physical Locations/APT/Stock/Cedis I');</v>
      </c>
    </row>
    <row r="6369">
      <c r="A6369" s="584" t="s">
        <v>834</v>
      </c>
      <c r="B6369" s="585">
        <v>6.0</v>
      </c>
      <c r="C6369" s="580" t="str">
        <f t="shared" si="1"/>
        <v>REVERSO</v>
      </c>
      <c r="D6369" s="583" t="s">
        <v>8317</v>
      </c>
      <c r="E6369" s="585">
        <v>3.0</v>
      </c>
      <c r="H6369" s="580" t="str">
        <f t="shared" si="2"/>
        <v>INSERT INTO public.rack (ubicacion, pasillo, lado, almacen) VALUES('K0301R','6','REVERSO','Physical Locations/APT/Stock/Cedis I');</v>
      </c>
    </row>
    <row r="6370">
      <c r="A6370" s="584" t="s">
        <v>816</v>
      </c>
      <c r="B6370" s="585">
        <v>6.0</v>
      </c>
      <c r="C6370" s="580" t="str">
        <f t="shared" si="1"/>
        <v>FRENTE</v>
      </c>
      <c r="D6370" s="583" t="s">
        <v>8317</v>
      </c>
      <c r="E6370" s="585">
        <v>3.0</v>
      </c>
      <c r="H6370" s="580" t="str">
        <f t="shared" si="2"/>
        <v>INSERT INTO public.rack (ubicacion, pasillo, lado, almacen) VALUES('K0302F','6','FRENTE','Physical Locations/APT/Stock/Cedis I');</v>
      </c>
    </row>
    <row r="6371">
      <c r="A6371" s="584" t="s">
        <v>797</v>
      </c>
      <c r="B6371" s="585">
        <v>6.0</v>
      </c>
      <c r="C6371" s="580" t="str">
        <f t="shared" si="1"/>
        <v>REVERSO</v>
      </c>
      <c r="D6371" s="583" t="s">
        <v>8317</v>
      </c>
      <c r="E6371" s="585">
        <v>3.0</v>
      </c>
      <c r="H6371" s="580" t="str">
        <f t="shared" si="2"/>
        <v>INSERT INTO public.rack (ubicacion, pasillo, lado, almacen) VALUES('K0302R','6','REVERSO','Physical Locations/APT/Stock/Cedis I');</v>
      </c>
    </row>
    <row r="6372">
      <c r="A6372" s="584" t="s">
        <v>778</v>
      </c>
      <c r="B6372" s="585">
        <v>6.0</v>
      </c>
      <c r="C6372" s="580" t="str">
        <f t="shared" si="1"/>
        <v>FRENTE</v>
      </c>
      <c r="D6372" s="583" t="s">
        <v>8317</v>
      </c>
      <c r="E6372" s="585">
        <v>3.0</v>
      </c>
      <c r="H6372" s="580" t="str">
        <f t="shared" si="2"/>
        <v>INSERT INTO public.rack (ubicacion, pasillo, lado, almacen) VALUES('K0303F','6','FRENTE','Physical Locations/APT/Stock/Cedis I');</v>
      </c>
    </row>
    <row r="6373">
      <c r="A6373" s="584" t="s">
        <v>759</v>
      </c>
      <c r="B6373" s="585">
        <v>6.0</v>
      </c>
      <c r="C6373" s="580" t="str">
        <f t="shared" si="1"/>
        <v>REVERSO</v>
      </c>
      <c r="D6373" s="583" t="s">
        <v>8317</v>
      </c>
      <c r="E6373" s="585">
        <v>3.0</v>
      </c>
      <c r="H6373" s="580" t="str">
        <f t="shared" si="2"/>
        <v>INSERT INTO public.rack (ubicacion, pasillo, lado, almacen) VALUES('K0303R','6','REVERSO','Physical Locations/APT/Stock/Cedis I');</v>
      </c>
    </row>
    <row r="6374">
      <c r="A6374" s="584" t="s">
        <v>740</v>
      </c>
      <c r="B6374" s="585">
        <v>6.0</v>
      </c>
      <c r="C6374" s="580" t="str">
        <f t="shared" si="1"/>
        <v>FRENTE</v>
      </c>
      <c r="D6374" s="583" t="s">
        <v>8317</v>
      </c>
      <c r="E6374" s="585">
        <v>3.0</v>
      </c>
      <c r="H6374" s="580" t="str">
        <f t="shared" si="2"/>
        <v>INSERT INTO public.rack (ubicacion, pasillo, lado, almacen) VALUES('K0304F','6','FRENTE','Physical Locations/APT/Stock/Cedis I');</v>
      </c>
    </row>
    <row r="6375">
      <c r="A6375" s="584" t="s">
        <v>721</v>
      </c>
      <c r="B6375" s="585">
        <v>6.0</v>
      </c>
      <c r="C6375" s="580" t="str">
        <f t="shared" si="1"/>
        <v>REVERSO</v>
      </c>
      <c r="D6375" s="583" t="s">
        <v>8317</v>
      </c>
      <c r="E6375" s="585">
        <v>3.0</v>
      </c>
      <c r="H6375" s="580" t="str">
        <f t="shared" si="2"/>
        <v>INSERT INTO public.rack (ubicacion, pasillo, lado, almacen) VALUES('K0304R','6','REVERSO','Physical Locations/APT/Stock/Cedis I');</v>
      </c>
    </row>
    <row r="6376">
      <c r="A6376" s="584" t="s">
        <v>702</v>
      </c>
      <c r="B6376" s="585">
        <v>6.0</v>
      </c>
      <c r="C6376" s="580" t="str">
        <f t="shared" si="1"/>
        <v>FRENTE</v>
      </c>
      <c r="D6376" s="583" t="s">
        <v>8317</v>
      </c>
      <c r="E6376" s="585">
        <v>3.0</v>
      </c>
      <c r="H6376" s="580" t="str">
        <f t="shared" si="2"/>
        <v>INSERT INTO public.rack (ubicacion, pasillo, lado, almacen) VALUES('K0305F','6','FRENTE','Physical Locations/APT/Stock/Cedis I');</v>
      </c>
    </row>
    <row r="6377">
      <c r="A6377" s="584" t="s">
        <v>683</v>
      </c>
      <c r="B6377" s="585">
        <v>6.0</v>
      </c>
      <c r="C6377" s="580" t="str">
        <f t="shared" si="1"/>
        <v>REVERSO</v>
      </c>
      <c r="D6377" s="583" t="s">
        <v>8317</v>
      </c>
      <c r="E6377" s="585">
        <v>3.0</v>
      </c>
      <c r="H6377" s="580" t="str">
        <f t="shared" si="2"/>
        <v>INSERT INTO public.rack (ubicacion, pasillo, lado, almacen) VALUES('K0305R','6','REVERSO','Physical Locations/APT/Stock/Cedis I');</v>
      </c>
    </row>
    <row r="6378">
      <c r="A6378" s="584" t="s">
        <v>665</v>
      </c>
      <c r="B6378" s="585">
        <v>6.0</v>
      </c>
      <c r="C6378" s="580" t="str">
        <f t="shared" si="1"/>
        <v>FRENTE</v>
      </c>
      <c r="D6378" s="583" t="s">
        <v>8317</v>
      </c>
      <c r="E6378" s="585">
        <v>3.0</v>
      </c>
      <c r="H6378" s="580" t="str">
        <f t="shared" si="2"/>
        <v>INSERT INTO public.rack (ubicacion, pasillo, lado, almacen) VALUES('K0306F','6','FRENTE','Physical Locations/APT/Stock/Cedis I');</v>
      </c>
    </row>
    <row r="6379">
      <c r="A6379" s="584" t="s">
        <v>647</v>
      </c>
      <c r="B6379" s="585">
        <v>6.0</v>
      </c>
      <c r="C6379" s="580" t="str">
        <f t="shared" si="1"/>
        <v>REVERSO</v>
      </c>
      <c r="D6379" s="583" t="s">
        <v>8317</v>
      </c>
      <c r="E6379" s="585">
        <v>3.0</v>
      </c>
      <c r="H6379" s="580" t="str">
        <f t="shared" si="2"/>
        <v>INSERT INTO public.rack (ubicacion, pasillo, lado, almacen) VALUES('K0306R','6','REVERSO','Physical Locations/APT/Stock/Cedis I');</v>
      </c>
    </row>
    <row r="6380">
      <c r="A6380" s="584" t="s">
        <v>629</v>
      </c>
      <c r="B6380" s="585">
        <v>6.0</v>
      </c>
      <c r="C6380" s="580" t="str">
        <f t="shared" si="1"/>
        <v>FRENTE</v>
      </c>
      <c r="D6380" s="583" t="s">
        <v>8317</v>
      </c>
      <c r="E6380" s="585">
        <v>3.0</v>
      </c>
      <c r="H6380" s="580" t="str">
        <f t="shared" si="2"/>
        <v>INSERT INTO public.rack (ubicacion, pasillo, lado, almacen) VALUES('K0307F','6','FRENTE','Physical Locations/APT/Stock/Cedis I');</v>
      </c>
    </row>
    <row r="6381">
      <c r="A6381" s="584" t="s">
        <v>611</v>
      </c>
      <c r="B6381" s="585">
        <v>6.0</v>
      </c>
      <c r="C6381" s="580" t="str">
        <f t="shared" si="1"/>
        <v>REVERSO</v>
      </c>
      <c r="D6381" s="583" t="s">
        <v>8317</v>
      </c>
      <c r="E6381" s="585">
        <v>3.0</v>
      </c>
      <c r="H6381" s="580" t="str">
        <f t="shared" si="2"/>
        <v>INSERT INTO public.rack (ubicacion, pasillo, lado, almacen) VALUES('K0307R','6','REVERSO','Physical Locations/APT/Stock/Cedis I');</v>
      </c>
    </row>
    <row r="6382">
      <c r="A6382" s="584" t="s">
        <v>1112</v>
      </c>
      <c r="B6382" s="585">
        <v>6.0</v>
      </c>
      <c r="C6382" s="580" t="str">
        <f t="shared" si="1"/>
        <v>FRENTE</v>
      </c>
      <c r="D6382" s="583" t="s">
        <v>8317</v>
      </c>
      <c r="E6382" s="585">
        <v>4.0</v>
      </c>
      <c r="H6382" s="580" t="str">
        <f t="shared" si="2"/>
        <v>INSERT INTO public.rack (ubicacion, pasillo, lado, almacen) VALUES('K0401F','6','FRENTE','Physical Locations/APT/Stock/Cedis I');</v>
      </c>
    </row>
    <row r="6383">
      <c r="A6383" s="584" t="s">
        <v>1093</v>
      </c>
      <c r="B6383" s="585">
        <v>6.0</v>
      </c>
      <c r="C6383" s="580" t="str">
        <f t="shared" si="1"/>
        <v>REVERSO</v>
      </c>
      <c r="D6383" s="583" t="s">
        <v>8317</v>
      </c>
      <c r="E6383" s="585">
        <v>4.0</v>
      </c>
      <c r="H6383" s="580" t="str">
        <f t="shared" si="2"/>
        <v>INSERT INTO public.rack (ubicacion, pasillo, lado, almacen) VALUES('K0401R','6','REVERSO','Physical Locations/APT/Stock/Cedis I');</v>
      </c>
    </row>
    <row r="6384">
      <c r="A6384" s="584" t="s">
        <v>1074</v>
      </c>
      <c r="B6384" s="585">
        <v>6.0</v>
      </c>
      <c r="C6384" s="580" t="str">
        <f t="shared" si="1"/>
        <v>FRENTE</v>
      </c>
      <c r="D6384" s="583" t="s">
        <v>8317</v>
      </c>
      <c r="E6384" s="585">
        <v>4.0</v>
      </c>
      <c r="H6384" s="580" t="str">
        <f t="shared" si="2"/>
        <v>INSERT INTO public.rack (ubicacion, pasillo, lado, almacen) VALUES('K0402F','6','FRENTE','Physical Locations/APT/Stock/Cedis I');</v>
      </c>
    </row>
    <row r="6385">
      <c r="A6385" s="584" t="s">
        <v>1055</v>
      </c>
      <c r="B6385" s="585">
        <v>6.0</v>
      </c>
      <c r="C6385" s="580" t="str">
        <f t="shared" si="1"/>
        <v>REVERSO</v>
      </c>
      <c r="D6385" s="583" t="s">
        <v>8317</v>
      </c>
      <c r="E6385" s="585">
        <v>4.0</v>
      </c>
      <c r="H6385" s="580" t="str">
        <f t="shared" si="2"/>
        <v>INSERT INTO public.rack (ubicacion, pasillo, lado, almacen) VALUES('K0402R','6','REVERSO','Physical Locations/APT/Stock/Cedis I');</v>
      </c>
    </row>
    <row r="6386">
      <c r="A6386" s="584" t="s">
        <v>1036</v>
      </c>
      <c r="B6386" s="585">
        <v>6.0</v>
      </c>
      <c r="C6386" s="580" t="str">
        <f t="shared" si="1"/>
        <v>FRENTE</v>
      </c>
      <c r="D6386" s="583" t="s">
        <v>8317</v>
      </c>
      <c r="E6386" s="585">
        <v>4.0</v>
      </c>
      <c r="H6386" s="580" t="str">
        <f t="shared" si="2"/>
        <v>INSERT INTO public.rack (ubicacion, pasillo, lado, almacen) VALUES('K0403F','6','FRENTE','Physical Locations/APT/Stock/Cedis I');</v>
      </c>
    </row>
    <row r="6387">
      <c r="A6387" s="584" t="s">
        <v>1017</v>
      </c>
      <c r="B6387" s="585">
        <v>6.0</v>
      </c>
      <c r="C6387" s="580" t="str">
        <f t="shared" si="1"/>
        <v>REVERSO</v>
      </c>
      <c r="D6387" s="583" t="s">
        <v>8317</v>
      </c>
      <c r="E6387" s="585">
        <v>4.0</v>
      </c>
      <c r="H6387" s="580" t="str">
        <f t="shared" si="2"/>
        <v>INSERT INTO public.rack (ubicacion, pasillo, lado, almacen) VALUES('K0403R','6','REVERSO','Physical Locations/APT/Stock/Cedis I');</v>
      </c>
    </row>
    <row r="6388">
      <c r="A6388" s="584" t="s">
        <v>998</v>
      </c>
      <c r="B6388" s="585">
        <v>6.0</v>
      </c>
      <c r="C6388" s="580" t="str">
        <f t="shared" si="1"/>
        <v>FRENTE</v>
      </c>
      <c r="D6388" s="583" t="s">
        <v>8317</v>
      </c>
      <c r="E6388" s="585">
        <v>4.0</v>
      </c>
      <c r="H6388" s="580" t="str">
        <f t="shared" si="2"/>
        <v>INSERT INTO public.rack (ubicacion, pasillo, lado, almacen) VALUES('K0404F','6','FRENTE','Physical Locations/APT/Stock/Cedis I');</v>
      </c>
    </row>
    <row r="6389">
      <c r="A6389" s="584" t="s">
        <v>979</v>
      </c>
      <c r="B6389" s="585">
        <v>6.0</v>
      </c>
      <c r="C6389" s="580" t="str">
        <f t="shared" si="1"/>
        <v>REVERSO</v>
      </c>
      <c r="D6389" s="583" t="s">
        <v>8317</v>
      </c>
      <c r="E6389" s="585">
        <v>4.0</v>
      </c>
      <c r="H6389" s="580" t="str">
        <f t="shared" si="2"/>
        <v>INSERT INTO public.rack (ubicacion, pasillo, lado, almacen) VALUES('K0404R','6','REVERSO','Physical Locations/APT/Stock/Cedis I');</v>
      </c>
    </row>
    <row r="6390">
      <c r="A6390" s="584" t="s">
        <v>960</v>
      </c>
      <c r="B6390" s="585">
        <v>6.0</v>
      </c>
      <c r="C6390" s="580" t="str">
        <f t="shared" si="1"/>
        <v>FRENTE</v>
      </c>
      <c r="D6390" s="583" t="s">
        <v>8317</v>
      </c>
      <c r="E6390" s="585">
        <v>4.0</v>
      </c>
      <c r="H6390" s="580" t="str">
        <f t="shared" si="2"/>
        <v>INSERT INTO public.rack (ubicacion, pasillo, lado, almacen) VALUES('K0405F','6','FRENTE','Physical Locations/APT/Stock/Cedis I');</v>
      </c>
    </row>
    <row r="6391">
      <c r="A6391" s="584" t="s">
        <v>942</v>
      </c>
      <c r="B6391" s="585">
        <v>6.0</v>
      </c>
      <c r="C6391" s="580" t="str">
        <f t="shared" si="1"/>
        <v>REVERSO</v>
      </c>
      <c r="D6391" s="583" t="s">
        <v>8317</v>
      </c>
      <c r="E6391" s="585">
        <v>4.0</v>
      </c>
      <c r="H6391" s="580" t="str">
        <f t="shared" si="2"/>
        <v>INSERT INTO public.rack (ubicacion, pasillo, lado, almacen) VALUES('K0405R','6','REVERSO','Physical Locations/APT/Stock/Cedis I');</v>
      </c>
    </row>
    <row r="6392">
      <c r="A6392" s="584" t="s">
        <v>924</v>
      </c>
      <c r="B6392" s="585">
        <v>6.0</v>
      </c>
      <c r="C6392" s="580" t="str">
        <f t="shared" si="1"/>
        <v>FRENTE</v>
      </c>
      <c r="D6392" s="583" t="s">
        <v>8317</v>
      </c>
      <c r="E6392" s="585">
        <v>4.0</v>
      </c>
      <c r="H6392" s="580" t="str">
        <f t="shared" si="2"/>
        <v>INSERT INTO public.rack (ubicacion, pasillo, lado, almacen) VALUES('K0406F','6','FRENTE','Physical Locations/APT/Stock/Cedis I');</v>
      </c>
    </row>
    <row r="6393">
      <c r="A6393" s="584" t="s">
        <v>906</v>
      </c>
      <c r="B6393" s="585">
        <v>6.0</v>
      </c>
      <c r="C6393" s="580" t="str">
        <f t="shared" si="1"/>
        <v>REVERSO</v>
      </c>
      <c r="D6393" s="583" t="s">
        <v>8317</v>
      </c>
      <c r="E6393" s="585">
        <v>4.0</v>
      </c>
      <c r="H6393" s="580" t="str">
        <f t="shared" si="2"/>
        <v>INSERT INTO public.rack (ubicacion, pasillo, lado, almacen) VALUES('K0406R','6','REVERSO','Physical Locations/APT/Stock/Cedis I');</v>
      </c>
    </row>
    <row r="6394">
      <c r="A6394" s="584" t="s">
        <v>888</v>
      </c>
      <c r="B6394" s="585">
        <v>6.0</v>
      </c>
      <c r="C6394" s="580" t="str">
        <f t="shared" si="1"/>
        <v>FRENTE</v>
      </c>
      <c r="D6394" s="583" t="s">
        <v>8317</v>
      </c>
      <c r="E6394" s="585">
        <v>4.0</v>
      </c>
      <c r="H6394" s="580" t="str">
        <f t="shared" si="2"/>
        <v>INSERT INTO public.rack (ubicacion, pasillo, lado, almacen) VALUES('K0407F','6','FRENTE','Physical Locations/APT/Stock/Cedis I');</v>
      </c>
    </row>
    <row r="6395">
      <c r="A6395" s="584" t="s">
        <v>870</v>
      </c>
      <c r="B6395" s="585">
        <v>6.0</v>
      </c>
      <c r="C6395" s="580" t="str">
        <f t="shared" si="1"/>
        <v>REVERSO</v>
      </c>
      <c r="D6395" s="583" t="s">
        <v>8317</v>
      </c>
      <c r="E6395" s="585">
        <v>4.0</v>
      </c>
      <c r="H6395" s="580" t="str">
        <f t="shared" si="2"/>
        <v>INSERT INTO public.rack (ubicacion, pasillo, lado, almacen) VALUES('K0407R','6','REVERSO','Physical Locations/APT/Stock/Cedis I');</v>
      </c>
    </row>
    <row r="6396">
      <c r="A6396" s="584" t="s">
        <v>1369</v>
      </c>
      <c r="B6396" s="585">
        <v>6.0</v>
      </c>
      <c r="C6396" s="580" t="str">
        <f t="shared" si="1"/>
        <v>FRENTE</v>
      </c>
      <c r="D6396" s="583" t="s">
        <v>8317</v>
      </c>
      <c r="E6396" s="585">
        <v>5.0</v>
      </c>
      <c r="H6396" s="580" t="str">
        <f t="shared" si="2"/>
        <v>INSERT INTO public.rack (ubicacion, pasillo, lado, almacen) VALUES('K0501F','6','FRENTE','Physical Locations/APT/Stock/Cedis I');</v>
      </c>
    </row>
    <row r="6397">
      <c r="A6397" s="584" t="s">
        <v>1351</v>
      </c>
      <c r="B6397" s="585">
        <v>6.0</v>
      </c>
      <c r="C6397" s="580" t="str">
        <f t="shared" si="1"/>
        <v>REVERSO</v>
      </c>
      <c r="D6397" s="583" t="s">
        <v>8317</v>
      </c>
      <c r="E6397" s="585">
        <v>5.0</v>
      </c>
      <c r="H6397" s="580" t="str">
        <f t="shared" si="2"/>
        <v>INSERT INTO public.rack (ubicacion, pasillo, lado, almacen) VALUES('K0501R','6','REVERSO','Physical Locations/APT/Stock/Cedis I');</v>
      </c>
    </row>
    <row r="6398">
      <c r="A6398" s="584" t="s">
        <v>1332</v>
      </c>
      <c r="B6398" s="585">
        <v>6.0</v>
      </c>
      <c r="C6398" s="580" t="str">
        <f t="shared" si="1"/>
        <v>FRENTE</v>
      </c>
      <c r="D6398" s="583" t="s">
        <v>8317</v>
      </c>
      <c r="E6398" s="585">
        <v>5.0</v>
      </c>
      <c r="H6398" s="580" t="str">
        <f t="shared" si="2"/>
        <v>INSERT INTO public.rack (ubicacion, pasillo, lado, almacen) VALUES('K0502F','6','FRENTE','Physical Locations/APT/Stock/Cedis I');</v>
      </c>
    </row>
    <row r="6399">
      <c r="A6399" s="584" t="s">
        <v>1313</v>
      </c>
      <c r="B6399" s="585">
        <v>6.0</v>
      </c>
      <c r="C6399" s="580" t="str">
        <f t="shared" si="1"/>
        <v>REVERSO</v>
      </c>
      <c r="D6399" s="583" t="s">
        <v>8317</v>
      </c>
      <c r="E6399" s="585">
        <v>5.0</v>
      </c>
      <c r="H6399" s="580" t="str">
        <f t="shared" si="2"/>
        <v>INSERT INTO public.rack (ubicacion, pasillo, lado, almacen) VALUES('K0502R','6','REVERSO','Physical Locations/APT/Stock/Cedis I');</v>
      </c>
    </row>
    <row r="6400">
      <c r="A6400" s="584" t="s">
        <v>1294</v>
      </c>
      <c r="B6400" s="585">
        <v>6.0</v>
      </c>
      <c r="C6400" s="580" t="str">
        <f t="shared" si="1"/>
        <v>FRENTE</v>
      </c>
      <c r="D6400" s="583" t="s">
        <v>8317</v>
      </c>
      <c r="E6400" s="585">
        <v>5.0</v>
      </c>
      <c r="H6400" s="580" t="str">
        <f t="shared" si="2"/>
        <v>INSERT INTO public.rack (ubicacion, pasillo, lado, almacen) VALUES('K0503F','6','FRENTE','Physical Locations/APT/Stock/Cedis I');</v>
      </c>
    </row>
    <row r="6401">
      <c r="A6401" s="584" t="s">
        <v>1275</v>
      </c>
      <c r="B6401" s="585">
        <v>6.0</v>
      </c>
      <c r="C6401" s="580" t="str">
        <f t="shared" si="1"/>
        <v>REVERSO</v>
      </c>
      <c r="D6401" s="583" t="s">
        <v>8317</v>
      </c>
      <c r="E6401" s="585">
        <v>5.0</v>
      </c>
      <c r="H6401" s="580" t="str">
        <f t="shared" si="2"/>
        <v>INSERT INTO public.rack (ubicacion, pasillo, lado, almacen) VALUES('K0503R','6','REVERSO','Physical Locations/APT/Stock/Cedis I');</v>
      </c>
    </row>
    <row r="6402">
      <c r="A6402" s="584" t="s">
        <v>1256</v>
      </c>
      <c r="B6402" s="585">
        <v>6.0</v>
      </c>
      <c r="C6402" s="580" t="str">
        <f t="shared" si="1"/>
        <v>FRENTE</v>
      </c>
      <c r="D6402" s="583" t="s">
        <v>8317</v>
      </c>
      <c r="E6402" s="585">
        <v>5.0</v>
      </c>
      <c r="H6402" s="580" t="str">
        <f t="shared" si="2"/>
        <v>INSERT INTO public.rack (ubicacion, pasillo, lado, almacen) VALUES('K0504F','6','FRENTE','Physical Locations/APT/Stock/Cedis I');</v>
      </c>
    </row>
    <row r="6403">
      <c r="A6403" s="584" t="s">
        <v>1238</v>
      </c>
      <c r="B6403" s="585">
        <v>6.0</v>
      </c>
      <c r="C6403" s="580" t="str">
        <f t="shared" si="1"/>
        <v>REVERSO</v>
      </c>
      <c r="D6403" s="583" t="s">
        <v>8317</v>
      </c>
      <c r="E6403" s="585">
        <v>5.0</v>
      </c>
      <c r="H6403" s="580" t="str">
        <f t="shared" si="2"/>
        <v>INSERT INTO public.rack (ubicacion, pasillo, lado, almacen) VALUES('K0504R','6','REVERSO','Physical Locations/APT/Stock/Cedis I');</v>
      </c>
    </row>
    <row r="6404">
      <c r="A6404" s="584" t="s">
        <v>1220</v>
      </c>
      <c r="B6404" s="585">
        <v>6.0</v>
      </c>
      <c r="C6404" s="580" t="str">
        <f t="shared" si="1"/>
        <v>FRENTE</v>
      </c>
      <c r="D6404" s="583" t="s">
        <v>8317</v>
      </c>
      <c r="E6404" s="585">
        <v>5.0</v>
      </c>
      <c r="H6404" s="580" t="str">
        <f t="shared" si="2"/>
        <v>INSERT INTO public.rack (ubicacion, pasillo, lado, almacen) VALUES('K0505F','6','FRENTE','Physical Locations/APT/Stock/Cedis I');</v>
      </c>
    </row>
    <row r="6405">
      <c r="A6405" s="584" t="s">
        <v>1202</v>
      </c>
      <c r="B6405" s="585">
        <v>6.0</v>
      </c>
      <c r="C6405" s="580" t="str">
        <f t="shared" si="1"/>
        <v>REVERSO</v>
      </c>
      <c r="D6405" s="583" t="s">
        <v>8317</v>
      </c>
      <c r="E6405" s="585">
        <v>5.0</v>
      </c>
      <c r="H6405" s="580" t="str">
        <f t="shared" si="2"/>
        <v>INSERT INTO public.rack (ubicacion, pasillo, lado, almacen) VALUES('K0505R','6','REVERSO','Physical Locations/APT/Stock/Cedis I');</v>
      </c>
    </row>
    <row r="6406">
      <c r="A6406" s="584" t="s">
        <v>1184</v>
      </c>
      <c r="B6406" s="585">
        <v>6.0</v>
      </c>
      <c r="C6406" s="580" t="str">
        <f t="shared" si="1"/>
        <v>FRENTE</v>
      </c>
      <c r="D6406" s="583" t="s">
        <v>8317</v>
      </c>
      <c r="E6406" s="585">
        <v>5.0</v>
      </c>
      <c r="H6406" s="580" t="str">
        <f t="shared" si="2"/>
        <v>INSERT INTO public.rack (ubicacion, pasillo, lado, almacen) VALUES('K0506F','6','FRENTE','Physical Locations/APT/Stock/Cedis I');</v>
      </c>
    </row>
    <row r="6407">
      <c r="A6407" s="584" t="s">
        <v>1166</v>
      </c>
      <c r="B6407" s="585">
        <v>6.0</v>
      </c>
      <c r="C6407" s="580" t="str">
        <f t="shared" si="1"/>
        <v>REVERSO</v>
      </c>
      <c r="D6407" s="583" t="s">
        <v>8317</v>
      </c>
      <c r="E6407" s="585">
        <v>5.0</v>
      </c>
      <c r="H6407" s="580" t="str">
        <f t="shared" si="2"/>
        <v>INSERT INTO public.rack (ubicacion, pasillo, lado, almacen) VALUES('K0506R','6','REVERSO','Physical Locations/APT/Stock/Cedis I');</v>
      </c>
    </row>
    <row r="6408">
      <c r="A6408" s="584" t="s">
        <v>1148</v>
      </c>
      <c r="B6408" s="585">
        <v>6.0</v>
      </c>
      <c r="C6408" s="580" t="str">
        <f t="shared" si="1"/>
        <v>FRENTE</v>
      </c>
      <c r="D6408" s="583" t="s">
        <v>8317</v>
      </c>
      <c r="E6408" s="585">
        <v>5.0</v>
      </c>
      <c r="H6408" s="580" t="str">
        <f t="shared" si="2"/>
        <v>INSERT INTO public.rack (ubicacion, pasillo, lado, almacen) VALUES('K0507F','6','FRENTE','Physical Locations/APT/Stock/Cedis I');</v>
      </c>
    </row>
    <row r="6409">
      <c r="A6409" s="584" t="s">
        <v>1130</v>
      </c>
      <c r="B6409" s="585">
        <v>6.0</v>
      </c>
      <c r="C6409" s="580" t="str">
        <f t="shared" si="1"/>
        <v>REVERSO</v>
      </c>
      <c r="D6409" s="583" t="s">
        <v>8317</v>
      </c>
      <c r="E6409" s="585">
        <v>5.0</v>
      </c>
      <c r="H6409" s="580" t="str">
        <f t="shared" si="2"/>
        <v>INSERT INTO public.rack (ubicacion, pasillo, lado, almacen) VALUES('K0507R','6','REVERSO','Physical Locations/APT/Stock/Cedis I');</v>
      </c>
    </row>
    <row r="6410">
      <c r="A6410" s="584" t="s">
        <v>1622</v>
      </c>
      <c r="B6410" s="585">
        <v>6.0</v>
      </c>
      <c r="C6410" s="580" t="str">
        <f t="shared" si="1"/>
        <v>FRENTE</v>
      </c>
      <c r="D6410" s="583" t="s">
        <v>8317</v>
      </c>
      <c r="E6410" s="585">
        <v>6.0</v>
      </c>
      <c r="H6410" s="580" t="str">
        <f t="shared" si="2"/>
        <v>INSERT INTO public.rack (ubicacion, pasillo, lado, almacen) VALUES('K0601F','6','FRENTE','Physical Locations/APT/Stock/Cedis I');</v>
      </c>
    </row>
    <row r="6411">
      <c r="A6411" s="584" t="s">
        <v>1605</v>
      </c>
      <c r="B6411" s="585">
        <v>6.0</v>
      </c>
      <c r="C6411" s="580" t="str">
        <f t="shared" si="1"/>
        <v>REVERSO</v>
      </c>
      <c r="D6411" s="583" t="s">
        <v>8317</v>
      </c>
      <c r="E6411" s="585">
        <v>6.0</v>
      </c>
      <c r="H6411" s="580" t="str">
        <f t="shared" si="2"/>
        <v>INSERT INTO public.rack (ubicacion, pasillo, lado, almacen) VALUES('K0601R','6','REVERSO','Physical Locations/APT/Stock/Cedis I');</v>
      </c>
    </row>
    <row r="6412">
      <c r="A6412" s="584" t="s">
        <v>1587</v>
      </c>
      <c r="B6412" s="585">
        <v>6.0</v>
      </c>
      <c r="C6412" s="580" t="str">
        <f t="shared" si="1"/>
        <v>FRENTE</v>
      </c>
      <c r="D6412" s="583" t="s">
        <v>8317</v>
      </c>
      <c r="E6412" s="585">
        <v>6.0</v>
      </c>
      <c r="H6412" s="580" t="str">
        <f t="shared" si="2"/>
        <v>INSERT INTO public.rack (ubicacion, pasillo, lado, almacen) VALUES('K0602F','6','FRENTE','Physical Locations/APT/Stock/Cedis I');</v>
      </c>
    </row>
    <row r="6413">
      <c r="A6413" s="584" t="s">
        <v>1570</v>
      </c>
      <c r="B6413" s="585">
        <v>6.0</v>
      </c>
      <c r="C6413" s="580" t="str">
        <f t="shared" si="1"/>
        <v>REVERSO</v>
      </c>
      <c r="D6413" s="583" t="s">
        <v>8317</v>
      </c>
      <c r="E6413" s="585">
        <v>6.0</v>
      </c>
      <c r="H6413" s="580" t="str">
        <f t="shared" si="2"/>
        <v>INSERT INTO public.rack (ubicacion, pasillo, lado, almacen) VALUES('K0602R','6','REVERSO','Physical Locations/APT/Stock/Cedis I');</v>
      </c>
    </row>
    <row r="6414">
      <c r="A6414" s="584" t="s">
        <v>1553</v>
      </c>
      <c r="B6414" s="585">
        <v>6.0</v>
      </c>
      <c r="C6414" s="580" t="str">
        <f t="shared" si="1"/>
        <v>FRENTE</v>
      </c>
      <c r="D6414" s="583" t="s">
        <v>8317</v>
      </c>
      <c r="E6414" s="585">
        <v>6.0</v>
      </c>
      <c r="H6414" s="580" t="str">
        <f t="shared" si="2"/>
        <v>INSERT INTO public.rack (ubicacion, pasillo, lado, almacen) VALUES('K0603F','6','FRENTE','Physical Locations/APT/Stock/Cedis I');</v>
      </c>
    </row>
    <row r="6415">
      <c r="A6415" s="584" t="s">
        <v>1535</v>
      </c>
      <c r="B6415" s="585">
        <v>6.0</v>
      </c>
      <c r="C6415" s="580" t="str">
        <f t="shared" si="1"/>
        <v>REVERSO</v>
      </c>
      <c r="D6415" s="583" t="s">
        <v>8317</v>
      </c>
      <c r="E6415" s="585">
        <v>6.0</v>
      </c>
      <c r="H6415" s="580" t="str">
        <f t="shared" si="2"/>
        <v>INSERT INTO public.rack (ubicacion, pasillo, lado, almacen) VALUES('K0603R','6','REVERSO','Physical Locations/APT/Stock/Cedis I');</v>
      </c>
    </row>
    <row r="6416">
      <c r="A6416" s="584" t="s">
        <v>1517</v>
      </c>
      <c r="B6416" s="585">
        <v>6.0</v>
      </c>
      <c r="C6416" s="580" t="str">
        <f t="shared" si="1"/>
        <v>FRENTE</v>
      </c>
      <c r="D6416" s="583" t="s">
        <v>8317</v>
      </c>
      <c r="E6416" s="585">
        <v>6.0</v>
      </c>
      <c r="H6416" s="580" t="str">
        <f t="shared" si="2"/>
        <v>INSERT INTO public.rack (ubicacion, pasillo, lado, almacen) VALUES('K0604F','6','FRENTE','Physical Locations/APT/Stock/Cedis I');</v>
      </c>
    </row>
    <row r="6417">
      <c r="A6417" s="584" t="s">
        <v>1499</v>
      </c>
      <c r="B6417" s="585">
        <v>6.0</v>
      </c>
      <c r="C6417" s="580" t="str">
        <f t="shared" si="1"/>
        <v>REVERSO</v>
      </c>
      <c r="D6417" s="583" t="s">
        <v>8317</v>
      </c>
      <c r="E6417" s="585">
        <v>6.0</v>
      </c>
      <c r="H6417" s="580" t="str">
        <f t="shared" si="2"/>
        <v>INSERT INTO public.rack (ubicacion, pasillo, lado, almacen) VALUES('K0604R','6','REVERSO','Physical Locations/APT/Stock/Cedis I');</v>
      </c>
    </row>
    <row r="6418">
      <c r="A6418" s="584" t="s">
        <v>1480</v>
      </c>
      <c r="B6418" s="585">
        <v>6.0</v>
      </c>
      <c r="C6418" s="580" t="str">
        <f t="shared" si="1"/>
        <v>FRENTE</v>
      </c>
      <c r="D6418" s="583" t="s">
        <v>8317</v>
      </c>
      <c r="E6418" s="585">
        <v>6.0</v>
      </c>
      <c r="H6418" s="580" t="str">
        <f t="shared" si="2"/>
        <v>INSERT INTO public.rack (ubicacion, pasillo, lado, almacen) VALUES('K0605F','6','FRENTE','Physical Locations/APT/Stock/Cedis I');</v>
      </c>
    </row>
    <row r="6419">
      <c r="A6419" s="584" t="s">
        <v>1461</v>
      </c>
      <c r="B6419" s="585">
        <v>6.0</v>
      </c>
      <c r="C6419" s="580" t="str">
        <f t="shared" si="1"/>
        <v>REVERSO</v>
      </c>
      <c r="D6419" s="583" t="s">
        <v>8317</v>
      </c>
      <c r="E6419" s="585">
        <v>6.0</v>
      </c>
      <c r="H6419" s="580" t="str">
        <f t="shared" si="2"/>
        <v>INSERT INTO public.rack (ubicacion, pasillo, lado, almacen) VALUES('K0605R','6','REVERSO','Physical Locations/APT/Stock/Cedis I');</v>
      </c>
    </row>
    <row r="6420">
      <c r="A6420" s="584" t="s">
        <v>1442</v>
      </c>
      <c r="B6420" s="585">
        <v>6.0</v>
      </c>
      <c r="C6420" s="580" t="str">
        <f t="shared" si="1"/>
        <v>FRENTE</v>
      </c>
      <c r="D6420" s="583" t="s">
        <v>8317</v>
      </c>
      <c r="E6420" s="585">
        <v>6.0</v>
      </c>
      <c r="H6420" s="580" t="str">
        <f t="shared" si="2"/>
        <v>INSERT INTO public.rack (ubicacion, pasillo, lado, almacen) VALUES('K0606F','6','FRENTE','Physical Locations/APT/Stock/Cedis I');</v>
      </c>
    </row>
    <row r="6421">
      <c r="A6421" s="584" t="s">
        <v>1423</v>
      </c>
      <c r="B6421" s="585">
        <v>6.0</v>
      </c>
      <c r="C6421" s="580" t="str">
        <f t="shared" si="1"/>
        <v>REVERSO</v>
      </c>
      <c r="D6421" s="583" t="s">
        <v>8317</v>
      </c>
      <c r="E6421" s="585">
        <v>6.0</v>
      </c>
      <c r="H6421" s="580" t="str">
        <f t="shared" si="2"/>
        <v>INSERT INTO public.rack (ubicacion, pasillo, lado, almacen) VALUES('K0606R','6','REVERSO','Physical Locations/APT/Stock/Cedis I');</v>
      </c>
    </row>
    <row r="6422">
      <c r="A6422" s="584" t="s">
        <v>1405</v>
      </c>
      <c r="B6422" s="585">
        <v>6.0</v>
      </c>
      <c r="C6422" s="580" t="str">
        <f t="shared" si="1"/>
        <v>FRENTE</v>
      </c>
      <c r="D6422" s="583" t="s">
        <v>8317</v>
      </c>
      <c r="E6422" s="585">
        <v>6.0</v>
      </c>
      <c r="H6422" s="580" t="str">
        <f t="shared" si="2"/>
        <v>INSERT INTO public.rack (ubicacion, pasillo, lado, almacen) VALUES('K0607F','6','FRENTE','Physical Locations/APT/Stock/Cedis I');</v>
      </c>
    </row>
    <row r="6423">
      <c r="A6423" s="584" t="s">
        <v>1387</v>
      </c>
      <c r="B6423" s="585">
        <v>6.0</v>
      </c>
      <c r="C6423" s="580" t="str">
        <f t="shared" si="1"/>
        <v>REVERSO</v>
      </c>
      <c r="D6423" s="583" t="s">
        <v>8317</v>
      </c>
      <c r="E6423" s="585">
        <v>6.0</v>
      </c>
      <c r="H6423" s="580" t="str">
        <f t="shared" si="2"/>
        <v>INSERT INTO public.rack (ubicacion, pasillo, lado, almacen) VALUES('K0607R','6','REVERSO','Physical Locations/APT/Stock/Cedis I');</v>
      </c>
    </row>
    <row r="6424">
      <c r="A6424" s="584" t="s">
        <v>1859</v>
      </c>
      <c r="B6424" s="585">
        <v>6.0</v>
      </c>
      <c r="C6424" s="580" t="str">
        <f t="shared" si="1"/>
        <v>FRENTE</v>
      </c>
      <c r="D6424" s="583" t="s">
        <v>8317</v>
      </c>
      <c r="E6424" s="585">
        <v>7.0</v>
      </c>
      <c r="H6424" s="580" t="str">
        <f t="shared" si="2"/>
        <v>INSERT INTO public.rack (ubicacion, pasillo, lado, almacen) VALUES('K0701F','6','FRENTE','Physical Locations/APT/Stock/Cedis I');</v>
      </c>
    </row>
    <row r="6425">
      <c r="A6425" s="584" t="s">
        <v>1842</v>
      </c>
      <c r="B6425" s="585">
        <v>6.0</v>
      </c>
      <c r="C6425" s="580" t="str">
        <f t="shared" si="1"/>
        <v>REVERSO</v>
      </c>
      <c r="D6425" s="583" t="s">
        <v>8317</v>
      </c>
      <c r="E6425" s="585">
        <v>7.0</v>
      </c>
      <c r="H6425" s="580" t="str">
        <f t="shared" si="2"/>
        <v>INSERT INTO public.rack (ubicacion, pasillo, lado, almacen) VALUES('K0701R','6','REVERSO','Physical Locations/APT/Stock/Cedis I');</v>
      </c>
    </row>
    <row r="6426">
      <c r="A6426" s="584" t="s">
        <v>1826</v>
      </c>
      <c r="B6426" s="585">
        <v>6.0</v>
      </c>
      <c r="C6426" s="580" t="str">
        <f t="shared" si="1"/>
        <v>FRENTE</v>
      </c>
      <c r="D6426" s="583" t="s">
        <v>8317</v>
      </c>
      <c r="E6426" s="585">
        <v>7.0</v>
      </c>
      <c r="H6426" s="580" t="str">
        <f t="shared" si="2"/>
        <v>INSERT INTO public.rack (ubicacion, pasillo, lado, almacen) VALUES('K0702F','6','FRENTE','Physical Locations/APT/Stock/Cedis I');</v>
      </c>
    </row>
    <row r="6427">
      <c r="A6427" s="584" t="s">
        <v>1809</v>
      </c>
      <c r="B6427" s="585">
        <v>6.0</v>
      </c>
      <c r="C6427" s="580" t="str">
        <f t="shared" si="1"/>
        <v>REVERSO</v>
      </c>
      <c r="D6427" s="583" t="s">
        <v>8317</v>
      </c>
      <c r="E6427" s="585">
        <v>7.0</v>
      </c>
      <c r="H6427" s="580" t="str">
        <f t="shared" si="2"/>
        <v>INSERT INTO public.rack (ubicacion, pasillo, lado, almacen) VALUES('K0702R','6','REVERSO','Physical Locations/APT/Stock/Cedis I');</v>
      </c>
    </row>
    <row r="6428">
      <c r="A6428" s="584" t="s">
        <v>1792</v>
      </c>
      <c r="B6428" s="585">
        <v>6.0</v>
      </c>
      <c r="C6428" s="580" t="str">
        <f t="shared" si="1"/>
        <v>FRENTE</v>
      </c>
      <c r="D6428" s="583" t="s">
        <v>8317</v>
      </c>
      <c r="E6428" s="585">
        <v>7.0</v>
      </c>
      <c r="H6428" s="580" t="str">
        <f t="shared" si="2"/>
        <v>INSERT INTO public.rack (ubicacion, pasillo, lado, almacen) VALUES('K0703F','6','FRENTE','Physical Locations/APT/Stock/Cedis I');</v>
      </c>
    </row>
    <row r="6429">
      <c r="A6429" s="584" t="s">
        <v>1775</v>
      </c>
      <c r="B6429" s="585">
        <v>6.0</v>
      </c>
      <c r="C6429" s="580" t="str">
        <f t="shared" si="1"/>
        <v>REVERSO</v>
      </c>
      <c r="D6429" s="583" t="s">
        <v>8317</v>
      </c>
      <c r="E6429" s="585">
        <v>7.0</v>
      </c>
      <c r="H6429" s="580" t="str">
        <f t="shared" si="2"/>
        <v>INSERT INTO public.rack (ubicacion, pasillo, lado, almacen) VALUES('K0703R','6','REVERSO','Physical Locations/APT/Stock/Cedis I');</v>
      </c>
    </row>
    <row r="6430">
      <c r="A6430" s="584" t="s">
        <v>1758</v>
      </c>
      <c r="B6430" s="585">
        <v>6.0</v>
      </c>
      <c r="C6430" s="580" t="str">
        <f t="shared" si="1"/>
        <v>FRENTE</v>
      </c>
      <c r="D6430" s="583" t="s">
        <v>8317</v>
      </c>
      <c r="E6430" s="585">
        <v>7.0</v>
      </c>
      <c r="H6430" s="580" t="str">
        <f t="shared" si="2"/>
        <v>INSERT INTO public.rack (ubicacion, pasillo, lado, almacen) VALUES('K0704F','6','FRENTE','Physical Locations/APT/Stock/Cedis I');</v>
      </c>
    </row>
    <row r="6431">
      <c r="A6431" s="584" t="s">
        <v>1741</v>
      </c>
      <c r="B6431" s="585">
        <v>6.0</v>
      </c>
      <c r="C6431" s="580" t="str">
        <f t="shared" si="1"/>
        <v>REVERSO</v>
      </c>
      <c r="D6431" s="583" t="s">
        <v>8317</v>
      </c>
      <c r="E6431" s="585">
        <v>7.0</v>
      </c>
      <c r="H6431" s="580" t="str">
        <f t="shared" si="2"/>
        <v>INSERT INTO public.rack (ubicacion, pasillo, lado, almacen) VALUES('K0704R','6','REVERSO','Physical Locations/APT/Stock/Cedis I');</v>
      </c>
    </row>
    <row r="6432">
      <c r="A6432" s="584" t="s">
        <v>1724</v>
      </c>
      <c r="B6432" s="585">
        <v>6.0</v>
      </c>
      <c r="C6432" s="580" t="str">
        <f t="shared" si="1"/>
        <v>FRENTE</v>
      </c>
      <c r="D6432" s="583" t="s">
        <v>8317</v>
      </c>
      <c r="E6432" s="585">
        <v>7.0</v>
      </c>
      <c r="H6432" s="580" t="str">
        <f t="shared" si="2"/>
        <v>INSERT INTO public.rack (ubicacion, pasillo, lado, almacen) VALUES('K0705F','6','FRENTE','Physical Locations/APT/Stock/Cedis I');</v>
      </c>
    </row>
    <row r="6433">
      <c r="A6433" s="584" t="s">
        <v>1707</v>
      </c>
      <c r="B6433" s="585">
        <v>6.0</v>
      </c>
      <c r="C6433" s="580" t="str">
        <f t="shared" si="1"/>
        <v>REVERSO</v>
      </c>
      <c r="D6433" s="583" t="s">
        <v>8317</v>
      </c>
      <c r="E6433" s="585">
        <v>7.0</v>
      </c>
      <c r="H6433" s="580" t="str">
        <f t="shared" si="2"/>
        <v>INSERT INTO public.rack (ubicacion, pasillo, lado, almacen) VALUES('K0705R','6','REVERSO','Physical Locations/APT/Stock/Cedis I');</v>
      </c>
    </row>
    <row r="6434">
      <c r="A6434" s="584" t="s">
        <v>1690</v>
      </c>
      <c r="B6434" s="585">
        <v>6.0</v>
      </c>
      <c r="C6434" s="580" t="str">
        <f t="shared" si="1"/>
        <v>FRENTE</v>
      </c>
      <c r="D6434" s="583" t="s">
        <v>8317</v>
      </c>
      <c r="E6434" s="585">
        <v>7.0</v>
      </c>
      <c r="H6434" s="580" t="str">
        <f t="shared" si="2"/>
        <v>INSERT INTO public.rack (ubicacion, pasillo, lado, almacen) VALUES('K0706F','6','FRENTE','Physical Locations/APT/Stock/Cedis I');</v>
      </c>
    </row>
    <row r="6435">
      <c r="A6435" s="584" t="s">
        <v>1673</v>
      </c>
      <c r="B6435" s="585">
        <v>6.0</v>
      </c>
      <c r="C6435" s="580" t="str">
        <f t="shared" si="1"/>
        <v>REVERSO</v>
      </c>
      <c r="D6435" s="583" t="s">
        <v>8317</v>
      </c>
      <c r="E6435" s="585">
        <v>7.0</v>
      </c>
      <c r="H6435" s="580" t="str">
        <f t="shared" si="2"/>
        <v>INSERT INTO public.rack (ubicacion, pasillo, lado, almacen) VALUES('K0706R','6','REVERSO','Physical Locations/APT/Stock/Cedis I');</v>
      </c>
    </row>
    <row r="6436">
      <c r="A6436" s="584" t="s">
        <v>1656</v>
      </c>
      <c r="B6436" s="585">
        <v>6.0</v>
      </c>
      <c r="C6436" s="580" t="str">
        <f t="shared" si="1"/>
        <v>FRENTE</v>
      </c>
      <c r="D6436" s="583" t="s">
        <v>8317</v>
      </c>
      <c r="E6436" s="585">
        <v>7.0</v>
      </c>
      <c r="H6436" s="580" t="str">
        <f t="shared" si="2"/>
        <v>INSERT INTO public.rack (ubicacion, pasillo, lado, almacen) VALUES('K0707F','6','FRENTE','Physical Locations/APT/Stock/Cedis I');</v>
      </c>
    </row>
    <row r="6437">
      <c r="A6437" s="584" t="s">
        <v>1639</v>
      </c>
      <c r="B6437" s="585">
        <v>6.0</v>
      </c>
      <c r="C6437" s="580" t="str">
        <f t="shared" si="1"/>
        <v>REVERSO</v>
      </c>
      <c r="D6437" s="583" t="s">
        <v>8317</v>
      </c>
      <c r="E6437" s="585">
        <v>7.0</v>
      </c>
      <c r="H6437" s="580" t="str">
        <f t="shared" si="2"/>
        <v>INSERT INTO public.rack (ubicacion, pasillo, lado, almacen) VALUES('K0707R','6','REVERSO','Physical Locations/APT/Stock/Cedis I');</v>
      </c>
    </row>
    <row r="6438">
      <c r="A6438" s="584" t="s">
        <v>2090</v>
      </c>
      <c r="B6438" s="585">
        <v>6.0</v>
      </c>
      <c r="C6438" s="580" t="str">
        <f t="shared" si="1"/>
        <v>FRENTE</v>
      </c>
      <c r="D6438" s="583" t="s">
        <v>8317</v>
      </c>
      <c r="E6438" s="585">
        <v>8.0</v>
      </c>
      <c r="H6438" s="580" t="str">
        <f t="shared" si="2"/>
        <v>INSERT INTO public.rack (ubicacion, pasillo, lado, almacen) VALUES('K0801F','6','FRENTE','Physical Locations/APT/Stock/Cedis I');</v>
      </c>
    </row>
    <row r="6439">
      <c r="A6439" s="584" t="s">
        <v>2073</v>
      </c>
      <c r="B6439" s="585">
        <v>6.0</v>
      </c>
      <c r="C6439" s="580" t="str">
        <f t="shared" si="1"/>
        <v>REVERSO</v>
      </c>
      <c r="D6439" s="583" t="s">
        <v>8317</v>
      </c>
      <c r="E6439" s="585">
        <v>8.0</v>
      </c>
      <c r="H6439" s="580" t="str">
        <f t="shared" si="2"/>
        <v>INSERT INTO public.rack (ubicacion, pasillo, lado, almacen) VALUES('K0801R','6','REVERSO','Physical Locations/APT/Stock/Cedis I');</v>
      </c>
    </row>
    <row r="6440">
      <c r="A6440" s="584" t="s">
        <v>2057</v>
      </c>
      <c r="B6440" s="585">
        <v>6.0</v>
      </c>
      <c r="C6440" s="580" t="str">
        <f t="shared" si="1"/>
        <v>FRENTE</v>
      </c>
      <c r="D6440" s="583" t="s">
        <v>8317</v>
      </c>
      <c r="E6440" s="585">
        <v>8.0</v>
      </c>
      <c r="H6440" s="580" t="str">
        <f t="shared" si="2"/>
        <v>INSERT INTO public.rack (ubicacion, pasillo, lado, almacen) VALUES('K0802F','6','FRENTE','Physical Locations/APT/Stock/Cedis I');</v>
      </c>
    </row>
    <row r="6441">
      <c r="A6441" s="584" t="s">
        <v>2040</v>
      </c>
      <c r="B6441" s="585">
        <v>6.0</v>
      </c>
      <c r="C6441" s="580" t="str">
        <f t="shared" si="1"/>
        <v>REVERSO</v>
      </c>
      <c r="D6441" s="583" t="s">
        <v>8317</v>
      </c>
      <c r="E6441" s="585">
        <v>8.0</v>
      </c>
      <c r="H6441" s="580" t="str">
        <f t="shared" si="2"/>
        <v>INSERT INTO public.rack (ubicacion, pasillo, lado, almacen) VALUES('K0802R','6','REVERSO','Physical Locations/APT/Stock/Cedis I');</v>
      </c>
    </row>
    <row r="6442">
      <c r="A6442" s="584" t="s">
        <v>2024</v>
      </c>
      <c r="B6442" s="585">
        <v>6.0</v>
      </c>
      <c r="C6442" s="580" t="str">
        <f t="shared" si="1"/>
        <v>FRENTE</v>
      </c>
      <c r="D6442" s="583" t="s">
        <v>8317</v>
      </c>
      <c r="E6442" s="585">
        <v>8.0</v>
      </c>
      <c r="H6442" s="580" t="str">
        <f t="shared" si="2"/>
        <v>INSERT INTO public.rack (ubicacion, pasillo, lado, almacen) VALUES('K0803F','6','FRENTE','Physical Locations/APT/Stock/Cedis I');</v>
      </c>
    </row>
    <row r="6443">
      <c r="A6443" s="584" t="s">
        <v>2007</v>
      </c>
      <c r="B6443" s="585">
        <v>6.0</v>
      </c>
      <c r="C6443" s="580" t="str">
        <f t="shared" si="1"/>
        <v>REVERSO</v>
      </c>
      <c r="D6443" s="583" t="s">
        <v>8317</v>
      </c>
      <c r="E6443" s="585">
        <v>8.0</v>
      </c>
      <c r="H6443" s="580" t="str">
        <f t="shared" si="2"/>
        <v>INSERT INTO public.rack (ubicacion, pasillo, lado, almacen) VALUES('K0803R','6','REVERSO','Physical Locations/APT/Stock/Cedis I');</v>
      </c>
    </row>
    <row r="6444">
      <c r="A6444" s="584" t="s">
        <v>1991</v>
      </c>
      <c r="B6444" s="585">
        <v>6.0</v>
      </c>
      <c r="C6444" s="580" t="str">
        <f t="shared" si="1"/>
        <v>FRENTE</v>
      </c>
      <c r="D6444" s="583" t="s">
        <v>8317</v>
      </c>
      <c r="E6444" s="585">
        <v>8.0</v>
      </c>
      <c r="H6444" s="580" t="str">
        <f t="shared" si="2"/>
        <v>INSERT INTO public.rack (ubicacion, pasillo, lado, almacen) VALUES('K0804F','6','FRENTE','Physical Locations/APT/Stock/Cedis I');</v>
      </c>
    </row>
    <row r="6445">
      <c r="A6445" s="584" t="s">
        <v>1974</v>
      </c>
      <c r="B6445" s="585">
        <v>6.0</v>
      </c>
      <c r="C6445" s="580" t="str">
        <f t="shared" si="1"/>
        <v>REVERSO</v>
      </c>
      <c r="D6445" s="583" t="s">
        <v>8317</v>
      </c>
      <c r="E6445" s="585">
        <v>8.0</v>
      </c>
      <c r="H6445" s="580" t="str">
        <f t="shared" si="2"/>
        <v>INSERT INTO public.rack (ubicacion, pasillo, lado, almacen) VALUES('K0804R','6','REVERSO','Physical Locations/APT/Stock/Cedis I');</v>
      </c>
    </row>
    <row r="6446">
      <c r="A6446" s="584" t="s">
        <v>1958</v>
      </c>
      <c r="B6446" s="585">
        <v>6.0</v>
      </c>
      <c r="C6446" s="580" t="str">
        <f t="shared" si="1"/>
        <v>FRENTE</v>
      </c>
      <c r="D6446" s="583" t="s">
        <v>8317</v>
      </c>
      <c r="E6446" s="585">
        <v>8.0</v>
      </c>
      <c r="H6446" s="580" t="str">
        <f t="shared" si="2"/>
        <v>INSERT INTO public.rack (ubicacion, pasillo, lado, almacen) VALUES('K0805F','6','FRENTE','Physical Locations/APT/Stock/Cedis I');</v>
      </c>
    </row>
    <row r="6447">
      <c r="A6447" s="584" t="s">
        <v>1941</v>
      </c>
      <c r="B6447" s="585">
        <v>6.0</v>
      </c>
      <c r="C6447" s="580" t="str">
        <f t="shared" si="1"/>
        <v>REVERSO</v>
      </c>
      <c r="D6447" s="583" t="s">
        <v>8317</v>
      </c>
      <c r="E6447" s="585">
        <v>8.0</v>
      </c>
      <c r="H6447" s="580" t="str">
        <f t="shared" si="2"/>
        <v>INSERT INTO public.rack (ubicacion, pasillo, lado, almacen) VALUES('K0805R','6','REVERSO','Physical Locations/APT/Stock/Cedis I');</v>
      </c>
    </row>
    <row r="6448">
      <c r="A6448" s="584" t="s">
        <v>1925</v>
      </c>
      <c r="B6448" s="585">
        <v>6.0</v>
      </c>
      <c r="C6448" s="580" t="str">
        <f t="shared" si="1"/>
        <v>FRENTE</v>
      </c>
      <c r="D6448" s="583" t="s">
        <v>8317</v>
      </c>
      <c r="E6448" s="585">
        <v>8.0</v>
      </c>
      <c r="H6448" s="580" t="str">
        <f t="shared" si="2"/>
        <v>INSERT INTO public.rack (ubicacion, pasillo, lado, almacen) VALUES('K0806F','6','FRENTE','Physical Locations/APT/Stock/Cedis I');</v>
      </c>
    </row>
    <row r="6449">
      <c r="A6449" s="584" t="s">
        <v>1908</v>
      </c>
      <c r="B6449" s="585">
        <v>6.0</v>
      </c>
      <c r="C6449" s="580" t="str">
        <f t="shared" si="1"/>
        <v>REVERSO</v>
      </c>
      <c r="D6449" s="583" t="s">
        <v>8317</v>
      </c>
      <c r="E6449" s="585">
        <v>8.0</v>
      </c>
      <c r="H6449" s="580" t="str">
        <f t="shared" si="2"/>
        <v>INSERT INTO public.rack (ubicacion, pasillo, lado, almacen) VALUES('K0806R','6','REVERSO','Physical Locations/APT/Stock/Cedis I');</v>
      </c>
    </row>
    <row r="6450">
      <c r="A6450" s="584" t="s">
        <v>1892</v>
      </c>
      <c r="B6450" s="585">
        <v>6.0</v>
      </c>
      <c r="C6450" s="580" t="str">
        <f t="shared" si="1"/>
        <v>FRENTE</v>
      </c>
      <c r="D6450" s="583" t="s">
        <v>8317</v>
      </c>
      <c r="E6450" s="585">
        <v>8.0</v>
      </c>
      <c r="H6450" s="580" t="str">
        <f t="shared" si="2"/>
        <v>INSERT INTO public.rack (ubicacion, pasillo, lado, almacen) VALUES('K0807F','6','FRENTE','Physical Locations/APT/Stock/Cedis I');</v>
      </c>
    </row>
    <row r="6451">
      <c r="A6451" s="584" t="s">
        <v>1875</v>
      </c>
      <c r="B6451" s="585">
        <v>6.0</v>
      </c>
      <c r="C6451" s="580" t="str">
        <f t="shared" si="1"/>
        <v>REVERSO</v>
      </c>
      <c r="D6451" s="583" t="s">
        <v>8317</v>
      </c>
      <c r="E6451" s="585">
        <v>8.0</v>
      </c>
      <c r="H6451" s="580" t="str">
        <f t="shared" si="2"/>
        <v>INSERT INTO public.rack (ubicacion, pasillo, lado, almacen) VALUES('K0807R','6','REVERSO','Physical Locations/APT/Stock/Cedis I');</v>
      </c>
    </row>
    <row r="6452">
      <c r="A6452" s="584" t="s">
        <v>2222</v>
      </c>
      <c r="B6452" s="585">
        <v>6.0</v>
      </c>
      <c r="C6452" s="580" t="str">
        <f t="shared" si="1"/>
        <v>FRENTE</v>
      </c>
      <c r="D6452" s="583" t="s">
        <v>8317</v>
      </c>
      <c r="E6452" s="585">
        <v>9.0</v>
      </c>
      <c r="H6452" s="580" t="str">
        <f t="shared" si="2"/>
        <v>INSERT INTO public.rack (ubicacion, pasillo, lado, almacen) VALUES('K0904F','6','FRENTE','Physical Locations/APT/Stock/Cedis I');</v>
      </c>
    </row>
    <row r="6453">
      <c r="A6453" s="584" t="s">
        <v>2205</v>
      </c>
      <c r="B6453" s="585">
        <v>6.0</v>
      </c>
      <c r="C6453" s="580" t="str">
        <f t="shared" si="1"/>
        <v>REVERSO</v>
      </c>
      <c r="D6453" s="583" t="s">
        <v>8317</v>
      </c>
      <c r="E6453" s="585">
        <v>9.0</v>
      </c>
      <c r="H6453" s="580" t="str">
        <f t="shared" si="2"/>
        <v>INSERT INTO public.rack (ubicacion, pasillo, lado, almacen) VALUES('K0904R','6','REVERSO','Physical Locations/APT/Stock/Cedis I');</v>
      </c>
    </row>
    <row r="6454">
      <c r="A6454" s="584" t="s">
        <v>2189</v>
      </c>
      <c r="B6454" s="585">
        <v>6.0</v>
      </c>
      <c r="C6454" s="580" t="str">
        <f t="shared" si="1"/>
        <v>FRENTE</v>
      </c>
      <c r="D6454" s="583" t="s">
        <v>8317</v>
      </c>
      <c r="E6454" s="585">
        <v>9.0</v>
      </c>
      <c r="H6454" s="580" t="str">
        <f t="shared" si="2"/>
        <v>INSERT INTO public.rack (ubicacion, pasillo, lado, almacen) VALUES('K0905F','6','FRENTE','Physical Locations/APT/Stock/Cedis I');</v>
      </c>
    </row>
    <row r="6455">
      <c r="A6455" s="584" t="s">
        <v>2172</v>
      </c>
      <c r="B6455" s="585">
        <v>6.0</v>
      </c>
      <c r="C6455" s="580" t="str">
        <f t="shared" si="1"/>
        <v>REVERSO</v>
      </c>
      <c r="D6455" s="583" t="s">
        <v>8317</v>
      </c>
      <c r="E6455" s="585">
        <v>9.0</v>
      </c>
      <c r="H6455" s="580" t="str">
        <f t="shared" si="2"/>
        <v>INSERT INTO public.rack (ubicacion, pasillo, lado, almacen) VALUES('K0905R','6','REVERSO','Physical Locations/APT/Stock/Cedis I');</v>
      </c>
    </row>
    <row r="6456">
      <c r="A6456" s="584" t="s">
        <v>2156</v>
      </c>
      <c r="B6456" s="585">
        <v>6.0</v>
      </c>
      <c r="C6456" s="580" t="str">
        <f t="shared" si="1"/>
        <v>FRENTE</v>
      </c>
      <c r="D6456" s="583" t="s">
        <v>8317</v>
      </c>
      <c r="E6456" s="585">
        <v>9.0</v>
      </c>
      <c r="H6456" s="580" t="str">
        <f t="shared" si="2"/>
        <v>INSERT INTO public.rack (ubicacion, pasillo, lado, almacen) VALUES('K0906F','6','FRENTE','Physical Locations/APT/Stock/Cedis I');</v>
      </c>
    </row>
    <row r="6457">
      <c r="A6457" s="584" t="s">
        <v>2139</v>
      </c>
      <c r="B6457" s="585">
        <v>6.0</v>
      </c>
      <c r="C6457" s="580" t="str">
        <f t="shared" si="1"/>
        <v>REVERSO</v>
      </c>
      <c r="D6457" s="583" t="s">
        <v>8317</v>
      </c>
      <c r="E6457" s="585">
        <v>9.0</v>
      </c>
      <c r="H6457" s="580" t="str">
        <f t="shared" si="2"/>
        <v>INSERT INTO public.rack (ubicacion, pasillo, lado, almacen) VALUES('K0906R','6','REVERSO','Physical Locations/APT/Stock/Cedis I');</v>
      </c>
    </row>
    <row r="6458">
      <c r="A6458" s="584" t="s">
        <v>2123</v>
      </c>
      <c r="B6458" s="585">
        <v>6.0</v>
      </c>
      <c r="C6458" s="580" t="str">
        <f t="shared" si="1"/>
        <v>FRENTE</v>
      </c>
      <c r="D6458" s="583" t="s">
        <v>8317</v>
      </c>
      <c r="E6458" s="585">
        <v>9.0</v>
      </c>
      <c r="H6458" s="580" t="str">
        <f t="shared" si="2"/>
        <v>INSERT INTO public.rack (ubicacion, pasillo, lado, almacen) VALUES('K0907F','6','FRENTE','Physical Locations/APT/Stock/Cedis I');</v>
      </c>
    </row>
    <row r="6459">
      <c r="A6459" s="584" t="s">
        <v>2106</v>
      </c>
      <c r="B6459" s="585">
        <v>6.0</v>
      </c>
      <c r="C6459" s="580" t="str">
        <f t="shared" si="1"/>
        <v>REVERSO</v>
      </c>
      <c r="D6459" s="583" t="s">
        <v>8317</v>
      </c>
      <c r="E6459" s="585">
        <v>9.0</v>
      </c>
      <c r="H6459" s="580" t="str">
        <f t="shared" si="2"/>
        <v>INSERT INTO public.rack (ubicacion, pasillo, lado, almacen) VALUES('K0907R','6','REVERSO','Physical Locations/APT/Stock/Cedis I');</v>
      </c>
    </row>
    <row r="6460">
      <c r="A6460" s="584" t="s">
        <v>2438</v>
      </c>
      <c r="B6460" s="585">
        <v>6.0</v>
      </c>
      <c r="C6460" s="580" t="str">
        <f t="shared" si="1"/>
        <v>FRENTE</v>
      </c>
      <c r="D6460" s="583" t="s">
        <v>8317</v>
      </c>
      <c r="E6460" s="585">
        <v>10.0</v>
      </c>
      <c r="H6460" s="580" t="str">
        <f t="shared" si="2"/>
        <v>INSERT INTO public.rack (ubicacion, pasillo, lado, almacen) VALUES('K1004F','6','FRENTE','Physical Locations/APT/Stock/Cedis I');</v>
      </c>
    </row>
    <row r="6461">
      <c r="A6461" s="584" t="s">
        <v>2421</v>
      </c>
      <c r="B6461" s="585">
        <v>6.0</v>
      </c>
      <c r="C6461" s="580" t="str">
        <f t="shared" si="1"/>
        <v>REVERSO</v>
      </c>
      <c r="D6461" s="583" t="s">
        <v>8317</v>
      </c>
      <c r="E6461" s="585">
        <v>10.0</v>
      </c>
      <c r="H6461" s="580" t="str">
        <f t="shared" si="2"/>
        <v>INSERT INTO public.rack (ubicacion, pasillo, lado, almacen) VALUES('K1004R','6','REVERSO','Physical Locations/APT/Stock/Cedis I');</v>
      </c>
    </row>
    <row r="6462">
      <c r="A6462" s="584" t="s">
        <v>2404</v>
      </c>
      <c r="B6462" s="585">
        <v>6.0</v>
      </c>
      <c r="C6462" s="580" t="str">
        <f t="shared" si="1"/>
        <v>FRENTE</v>
      </c>
      <c r="D6462" s="583" t="s">
        <v>8317</v>
      </c>
      <c r="E6462" s="585">
        <v>10.0</v>
      </c>
      <c r="H6462" s="580" t="str">
        <f t="shared" si="2"/>
        <v>INSERT INTO public.rack (ubicacion, pasillo, lado, almacen) VALUES('K1005F','6','FRENTE','Physical Locations/APT/Stock/Cedis I');</v>
      </c>
    </row>
    <row r="6463">
      <c r="A6463" s="584" t="s">
        <v>2387</v>
      </c>
      <c r="B6463" s="585">
        <v>6.0</v>
      </c>
      <c r="C6463" s="580" t="str">
        <f t="shared" si="1"/>
        <v>REVERSO</v>
      </c>
      <c r="D6463" s="583" t="s">
        <v>8317</v>
      </c>
      <c r="E6463" s="585">
        <v>10.0</v>
      </c>
      <c r="H6463" s="580" t="str">
        <f t="shared" si="2"/>
        <v>INSERT INTO public.rack (ubicacion, pasillo, lado, almacen) VALUES('K1005R','6','REVERSO','Physical Locations/APT/Stock/Cedis I');</v>
      </c>
    </row>
    <row r="6464">
      <c r="A6464" s="584" t="s">
        <v>2370</v>
      </c>
      <c r="B6464" s="585">
        <v>6.0</v>
      </c>
      <c r="C6464" s="580" t="str">
        <f t="shared" si="1"/>
        <v>FRENTE</v>
      </c>
      <c r="D6464" s="583" t="s">
        <v>8317</v>
      </c>
      <c r="E6464" s="585">
        <v>10.0</v>
      </c>
      <c r="H6464" s="580" t="str">
        <f t="shared" si="2"/>
        <v>INSERT INTO public.rack (ubicacion, pasillo, lado, almacen) VALUES('K1006F','6','FRENTE','Physical Locations/APT/Stock/Cedis I');</v>
      </c>
    </row>
    <row r="6465">
      <c r="A6465" s="584" t="s">
        <v>2353</v>
      </c>
      <c r="B6465" s="585">
        <v>6.0</v>
      </c>
      <c r="C6465" s="580" t="str">
        <f t="shared" si="1"/>
        <v>REVERSO</v>
      </c>
      <c r="D6465" s="583" t="s">
        <v>8317</v>
      </c>
      <c r="E6465" s="585">
        <v>10.0</v>
      </c>
      <c r="H6465" s="580" t="str">
        <f t="shared" si="2"/>
        <v>INSERT INTO public.rack (ubicacion, pasillo, lado, almacen) VALUES('K1006R','6','REVERSO','Physical Locations/APT/Stock/Cedis I');</v>
      </c>
    </row>
    <row r="6466">
      <c r="A6466" s="584" t="s">
        <v>2336</v>
      </c>
      <c r="B6466" s="585">
        <v>6.0</v>
      </c>
      <c r="C6466" s="580" t="str">
        <f t="shared" si="1"/>
        <v>FRENTE</v>
      </c>
      <c r="D6466" s="583" t="s">
        <v>8317</v>
      </c>
      <c r="E6466" s="585">
        <v>10.0</v>
      </c>
      <c r="H6466" s="580" t="str">
        <f t="shared" si="2"/>
        <v>INSERT INTO public.rack (ubicacion, pasillo, lado, almacen) VALUES('K1007F','6','FRENTE','Physical Locations/APT/Stock/Cedis I');</v>
      </c>
    </row>
    <row r="6467">
      <c r="A6467" s="584" t="s">
        <v>2319</v>
      </c>
      <c r="B6467" s="585">
        <v>6.0</v>
      </c>
      <c r="C6467" s="580" t="str">
        <f t="shared" si="1"/>
        <v>REVERSO</v>
      </c>
      <c r="D6467" s="583" t="s">
        <v>8317</v>
      </c>
      <c r="E6467" s="585">
        <v>10.0</v>
      </c>
      <c r="H6467" s="580" t="str">
        <f t="shared" si="2"/>
        <v>INSERT INTO public.rack (ubicacion, pasillo, lado, almacen) VALUES('K1007R','6','REVERSO','Physical Locations/APT/Stock/Cedis I');</v>
      </c>
    </row>
    <row r="6468">
      <c r="A6468" s="584" t="s">
        <v>2780</v>
      </c>
      <c r="B6468" s="585">
        <v>6.0</v>
      </c>
      <c r="C6468" s="580" t="str">
        <f t="shared" si="1"/>
        <v>FRENTE</v>
      </c>
      <c r="D6468" s="583" t="s">
        <v>8317</v>
      </c>
      <c r="E6468" s="585">
        <v>11.0</v>
      </c>
      <c r="H6468" s="580" t="str">
        <f t="shared" si="2"/>
        <v>INSERT INTO public.rack (ubicacion, pasillo, lado, almacen) VALUES('K1101F','6','FRENTE','Physical Locations/APT/Stock/Cedis I');</v>
      </c>
    </row>
    <row r="6469">
      <c r="A6469" s="584" t="s">
        <v>2764</v>
      </c>
      <c r="B6469" s="585">
        <v>6.0</v>
      </c>
      <c r="C6469" s="580" t="str">
        <f t="shared" si="1"/>
        <v>REVERSO</v>
      </c>
      <c r="D6469" s="583" t="s">
        <v>8317</v>
      </c>
      <c r="E6469" s="585">
        <v>11.0</v>
      </c>
      <c r="H6469" s="580" t="str">
        <f t="shared" si="2"/>
        <v>INSERT INTO public.rack (ubicacion, pasillo, lado, almacen) VALUES('K1101R','6','REVERSO','Physical Locations/APT/Stock/Cedis I');</v>
      </c>
    </row>
    <row r="6470">
      <c r="A6470" s="584" t="s">
        <v>2748</v>
      </c>
      <c r="B6470" s="585">
        <v>6.0</v>
      </c>
      <c r="C6470" s="580" t="str">
        <f t="shared" si="1"/>
        <v>FRENTE</v>
      </c>
      <c r="D6470" s="583" t="s">
        <v>8317</v>
      </c>
      <c r="E6470" s="585">
        <v>11.0</v>
      </c>
      <c r="H6470" s="580" t="str">
        <f t="shared" si="2"/>
        <v>INSERT INTO public.rack (ubicacion, pasillo, lado, almacen) VALUES('K1102F','6','FRENTE','Physical Locations/APT/Stock/Cedis I');</v>
      </c>
    </row>
    <row r="6471">
      <c r="A6471" s="584" t="s">
        <v>2732</v>
      </c>
      <c r="B6471" s="585">
        <v>6.0</v>
      </c>
      <c r="C6471" s="580" t="str">
        <f t="shared" si="1"/>
        <v>REVERSO</v>
      </c>
      <c r="D6471" s="583" t="s">
        <v>8317</v>
      </c>
      <c r="E6471" s="585">
        <v>11.0</v>
      </c>
      <c r="H6471" s="580" t="str">
        <f t="shared" si="2"/>
        <v>INSERT INTO public.rack (ubicacion, pasillo, lado, almacen) VALUES('K1102R','6','REVERSO','Physical Locations/APT/Stock/Cedis I');</v>
      </c>
    </row>
    <row r="6472">
      <c r="A6472" s="584" t="s">
        <v>2716</v>
      </c>
      <c r="B6472" s="585">
        <v>6.0</v>
      </c>
      <c r="C6472" s="580" t="str">
        <f t="shared" si="1"/>
        <v>FRENTE</v>
      </c>
      <c r="D6472" s="583" t="s">
        <v>8317</v>
      </c>
      <c r="E6472" s="585">
        <v>11.0</v>
      </c>
      <c r="H6472" s="580" t="str">
        <f t="shared" si="2"/>
        <v>INSERT INTO public.rack (ubicacion, pasillo, lado, almacen) VALUES('K1103F','6','FRENTE','Physical Locations/APT/Stock/Cedis I');</v>
      </c>
    </row>
    <row r="6473">
      <c r="A6473" s="584" t="s">
        <v>2700</v>
      </c>
      <c r="B6473" s="585">
        <v>6.0</v>
      </c>
      <c r="C6473" s="580" t="str">
        <f t="shared" si="1"/>
        <v>REVERSO</v>
      </c>
      <c r="D6473" s="583" t="s">
        <v>8317</v>
      </c>
      <c r="E6473" s="585">
        <v>11.0</v>
      </c>
      <c r="H6473" s="580" t="str">
        <f t="shared" si="2"/>
        <v>INSERT INTO public.rack (ubicacion, pasillo, lado, almacen) VALUES('K1103R','6','REVERSO','Physical Locations/APT/Stock/Cedis I');</v>
      </c>
    </row>
    <row r="6474">
      <c r="A6474" s="584" t="s">
        <v>2684</v>
      </c>
      <c r="B6474" s="585">
        <v>6.0</v>
      </c>
      <c r="C6474" s="580" t="str">
        <f t="shared" si="1"/>
        <v>FRENTE</v>
      </c>
      <c r="D6474" s="583" t="s">
        <v>8317</v>
      </c>
      <c r="E6474" s="585">
        <v>11.0</v>
      </c>
      <c r="H6474" s="580" t="str">
        <f t="shared" si="2"/>
        <v>INSERT INTO public.rack (ubicacion, pasillo, lado, almacen) VALUES('K1104F','6','FRENTE','Physical Locations/APT/Stock/Cedis I');</v>
      </c>
    </row>
    <row r="6475">
      <c r="A6475" s="584" t="s">
        <v>2668</v>
      </c>
      <c r="B6475" s="585">
        <v>6.0</v>
      </c>
      <c r="C6475" s="580" t="str">
        <f t="shared" si="1"/>
        <v>REVERSO</v>
      </c>
      <c r="D6475" s="583" t="s">
        <v>8317</v>
      </c>
      <c r="E6475" s="585">
        <v>11.0</v>
      </c>
      <c r="H6475" s="580" t="str">
        <f t="shared" si="2"/>
        <v>INSERT INTO public.rack (ubicacion, pasillo, lado, almacen) VALUES('K1104R','6','REVERSO','Physical Locations/APT/Stock/Cedis I');</v>
      </c>
    </row>
    <row r="6476">
      <c r="A6476" s="584" t="s">
        <v>2652</v>
      </c>
      <c r="B6476" s="585">
        <v>6.0</v>
      </c>
      <c r="C6476" s="580" t="str">
        <f t="shared" si="1"/>
        <v>FRENTE</v>
      </c>
      <c r="D6476" s="583" t="s">
        <v>8317</v>
      </c>
      <c r="E6476" s="585">
        <v>11.0</v>
      </c>
      <c r="H6476" s="580" t="str">
        <f t="shared" si="2"/>
        <v>INSERT INTO public.rack (ubicacion, pasillo, lado, almacen) VALUES('K1105F','6','FRENTE','Physical Locations/APT/Stock/Cedis I');</v>
      </c>
    </row>
    <row r="6477">
      <c r="A6477" s="584" t="s">
        <v>2636</v>
      </c>
      <c r="B6477" s="585">
        <v>6.0</v>
      </c>
      <c r="C6477" s="580" t="str">
        <f t="shared" si="1"/>
        <v>REVERSO</v>
      </c>
      <c r="D6477" s="583" t="s">
        <v>8317</v>
      </c>
      <c r="E6477" s="585">
        <v>11.0</v>
      </c>
      <c r="H6477" s="580" t="str">
        <f t="shared" si="2"/>
        <v>INSERT INTO public.rack (ubicacion, pasillo, lado, almacen) VALUES('K1105R','6','REVERSO','Physical Locations/APT/Stock/Cedis I');</v>
      </c>
    </row>
    <row r="6478">
      <c r="A6478" s="584" t="s">
        <v>2620</v>
      </c>
      <c r="B6478" s="585">
        <v>6.0</v>
      </c>
      <c r="C6478" s="580" t="str">
        <f t="shared" si="1"/>
        <v>FRENTE</v>
      </c>
      <c r="D6478" s="583" t="s">
        <v>8317</v>
      </c>
      <c r="E6478" s="585">
        <v>11.0</v>
      </c>
      <c r="H6478" s="580" t="str">
        <f t="shared" si="2"/>
        <v>INSERT INTO public.rack (ubicacion, pasillo, lado, almacen) VALUES('K1106F','6','FRENTE','Physical Locations/APT/Stock/Cedis I');</v>
      </c>
    </row>
    <row r="6479">
      <c r="A6479" s="584" t="s">
        <v>2604</v>
      </c>
      <c r="B6479" s="585">
        <v>6.0</v>
      </c>
      <c r="C6479" s="580" t="str">
        <f t="shared" si="1"/>
        <v>REVERSO</v>
      </c>
      <c r="D6479" s="583" t="s">
        <v>8317</v>
      </c>
      <c r="E6479" s="585">
        <v>11.0</v>
      </c>
      <c r="H6479" s="580" t="str">
        <f t="shared" si="2"/>
        <v>INSERT INTO public.rack (ubicacion, pasillo, lado, almacen) VALUES('K1106R','6','REVERSO','Physical Locations/APT/Stock/Cedis I');</v>
      </c>
    </row>
    <row r="6480">
      <c r="A6480" s="584" t="s">
        <v>2588</v>
      </c>
      <c r="B6480" s="585">
        <v>6.0</v>
      </c>
      <c r="C6480" s="580" t="str">
        <f t="shared" si="1"/>
        <v>FRENTE</v>
      </c>
      <c r="D6480" s="583" t="s">
        <v>8317</v>
      </c>
      <c r="E6480" s="585">
        <v>11.0</v>
      </c>
      <c r="H6480" s="580" t="str">
        <f t="shared" si="2"/>
        <v>INSERT INTO public.rack (ubicacion, pasillo, lado, almacen) VALUES('K1107F','6','FRENTE','Physical Locations/APT/Stock/Cedis I');</v>
      </c>
    </row>
    <row r="6481">
      <c r="A6481" s="584" t="s">
        <v>2572</v>
      </c>
      <c r="B6481" s="585">
        <v>6.0</v>
      </c>
      <c r="C6481" s="580" t="str">
        <f t="shared" si="1"/>
        <v>REVERSO</v>
      </c>
      <c r="D6481" s="583" t="s">
        <v>8317</v>
      </c>
      <c r="E6481" s="585">
        <v>11.0</v>
      </c>
      <c r="H6481" s="580" t="str">
        <f t="shared" si="2"/>
        <v>INSERT INTO public.rack (ubicacion, pasillo, lado, almacen) VALUES('K1107R','6','REVERSO','Physical Locations/APT/Stock/Cedis I');</v>
      </c>
    </row>
    <row r="6482">
      <c r="A6482" s="584" t="s">
        <v>2555</v>
      </c>
      <c r="B6482" s="585">
        <v>6.0</v>
      </c>
      <c r="C6482" s="580" t="str">
        <f t="shared" si="1"/>
        <v>FRENTE</v>
      </c>
      <c r="D6482" s="583" t="s">
        <v>8317</v>
      </c>
      <c r="E6482" s="585">
        <v>11.0</v>
      </c>
      <c r="H6482" s="580" t="str">
        <f t="shared" si="2"/>
        <v>INSERT INTO public.rack (ubicacion, pasillo, lado, almacen) VALUES('K1108F','6','FRENTE','Physical Locations/APT/Stock/Cedis I');</v>
      </c>
    </row>
    <row r="6483">
      <c r="A6483" s="584" t="s">
        <v>2539</v>
      </c>
      <c r="B6483" s="585">
        <v>6.0</v>
      </c>
      <c r="C6483" s="580" t="str">
        <f t="shared" si="1"/>
        <v>REVERSO</v>
      </c>
      <c r="D6483" s="583" t="s">
        <v>8317</v>
      </c>
      <c r="E6483" s="585">
        <v>11.0</v>
      </c>
      <c r="H6483" s="580" t="str">
        <f t="shared" si="2"/>
        <v>INSERT INTO public.rack (ubicacion, pasillo, lado, almacen) VALUES('K1108R','6','REVERSO','Physical Locations/APT/Stock/Cedis I');</v>
      </c>
    </row>
    <row r="6484">
      <c r="A6484" s="584" t="s">
        <v>3026</v>
      </c>
      <c r="B6484" s="585">
        <v>6.0</v>
      </c>
      <c r="C6484" s="580" t="str">
        <f t="shared" si="1"/>
        <v>FRENTE</v>
      </c>
      <c r="D6484" s="583" t="s">
        <v>8317</v>
      </c>
      <c r="E6484" s="585">
        <v>12.0</v>
      </c>
      <c r="H6484" s="580" t="str">
        <f t="shared" si="2"/>
        <v>INSERT INTO public.rack (ubicacion, pasillo, lado, almacen) VALUES('K1201F','6','FRENTE','Physical Locations/APT/Stock/Cedis I');</v>
      </c>
    </row>
    <row r="6485">
      <c r="A6485" s="584" t="s">
        <v>3011</v>
      </c>
      <c r="B6485" s="585">
        <v>6.0</v>
      </c>
      <c r="C6485" s="580" t="str">
        <f t="shared" si="1"/>
        <v>REVERSO</v>
      </c>
      <c r="D6485" s="583" t="s">
        <v>8317</v>
      </c>
      <c r="E6485" s="585">
        <v>12.0</v>
      </c>
      <c r="H6485" s="580" t="str">
        <f t="shared" si="2"/>
        <v>INSERT INTO public.rack (ubicacion, pasillo, lado, almacen) VALUES('K1201R','6','REVERSO','Physical Locations/APT/Stock/Cedis I');</v>
      </c>
    </row>
    <row r="6486">
      <c r="A6486" s="584" t="s">
        <v>2996</v>
      </c>
      <c r="B6486" s="585">
        <v>6.0</v>
      </c>
      <c r="C6486" s="580" t="str">
        <f t="shared" si="1"/>
        <v>FRENTE</v>
      </c>
      <c r="D6486" s="583" t="s">
        <v>8317</v>
      </c>
      <c r="E6486" s="585">
        <v>12.0</v>
      </c>
      <c r="H6486" s="580" t="str">
        <f t="shared" si="2"/>
        <v>INSERT INTO public.rack (ubicacion, pasillo, lado, almacen) VALUES('K1202F','6','FRENTE','Physical Locations/APT/Stock/Cedis I');</v>
      </c>
    </row>
    <row r="6487">
      <c r="A6487" s="584" t="s">
        <v>2981</v>
      </c>
      <c r="B6487" s="585">
        <v>6.0</v>
      </c>
      <c r="C6487" s="580" t="str">
        <f t="shared" si="1"/>
        <v>REVERSO</v>
      </c>
      <c r="D6487" s="583" t="s">
        <v>8317</v>
      </c>
      <c r="E6487" s="585">
        <v>12.0</v>
      </c>
      <c r="H6487" s="580" t="str">
        <f t="shared" si="2"/>
        <v>INSERT INTO public.rack (ubicacion, pasillo, lado, almacen) VALUES('K1202R','6','REVERSO','Physical Locations/APT/Stock/Cedis I');</v>
      </c>
    </row>
    <row r="6488">
      <c r="A6488" s="584" t="s">
        <v>2966</v>
      </c>
      <c r="B6488" s="585">
        <v>6.0</v>
      </c>
      <c r="C6488" s="580" t="str">
        <f t="shared" si="1"/>
        <v>FRENTE</v>
      </c>
      <c r="D6488" s="583" t="s">
        <v>8317</v>
      </c>
      <c r="E6488" s="585">
        <v>12.0</v>
      </c>
      <c r="H6488" s="580" t="str">
        <f t="shared" si="2"/>
        <v>INSERT INTO public.rack (ubicacion, pasillo, lado, almacen) VALUES('K1203F','6','FRENTE','Physical Locations/APT/Stock/Cedis I');</v>
      </c>
    </row>
    <row r="6489">
      <c r="A6489" s="584" t="s">
        <v>2951</v>
      </c>
      <c r="B6489" s="585">
        <v>6.0</v>
      </c>
      <c r="C6489" s="580" t="str">
        <f t="shared" si="1"/>
        <v>REVERSO</v>
      </c>
      <c r="D6489" s="583" t="s">
        <v>8317</v>
      </c>
      <c r="E6489" s="585">
        <v>12.0</v>
      </c>
      <c r="H6489" s="580" t="str">
        <f t="shared" si="2"/>
        <v>INSERT INTO public.rack (ubicacion, pasillo, lado, almacen) VALUES('K1203R','6','REVERSO','Physical Locations/APT/Stock/Cedis I');</v>
      </c>
    </row>
    <row r="6490">
      <c r="A6490" s="584" t="s">
        <v>2936</v>
      </c>
      <c r="B6490" s="585">
        <v>6.0</v>
      </c>
      <c r="C6490" s="580" t="str">
        <f t="shared" si="1"/>
        <v>FRENTE</v>
      </c>
      <c r="D6490" s="583" t="s">
        <v>8317</v>
      </c>
      <c r="E6490" s="585">
        <v>12.0</v>
      </c>
      <c r="H6490" s="580" t="str">
        <f t="shared" si="2"/>
        <v>INSERT INTO public.rack (ubicacion, pasillo, lado, almacen) VALUES('K1204F','6','FRENTE','Physical Locations/APT/Stock/Cedis I');</v>
      </c>
    </row>
    <row r="6491">
      <c r="A6491" s="584" t="s">
        <v>2921</v>
      </c>
      <c r="B6491" s="585">
        <v>6.0</v>
      </c>
      <c r="C6491" s="580" t="str">
        <f t="shared" si="1"/>
        <v>REVERSO</v>
      </c>
      <c r="D6491" s="583" t="s">
        <v>8317</v>
      </c>
      <c r="E6491" s="585">
        <v>12.0</v>
      </c>
      <c r="H6491" s="580" t="str">
        <f t="shared" si="2"/>
        <v>INSERT INTO public.rack (ubicacion, pasillo, lado, almacen) VALUES('K1204R','6','REVERSO','Physical Locations/APT/Stock/Cedis I');</v>
      </c>
    </row>
    <row r="6492">
      <c r="A6492" s="584" t="s">
        <v>2906</v>
      </c>
      <c r="B6492" s="585">
        <v>6.0</v>
      </c>
      <c r="C6492" s="580" t="str">
        <f t="shared" si="1"/>
        <v>FRENTE</v>
      </c>
      <c r="D6492" s="583" t="s">
        <v>8317</v>
      </c>
      <c r="E6492" s="585">
        <v>12.0</v>
      </c>
      <c r="H6492" s="580" t="str">
        <f t="shared" si="2"/>
        <v>INSERT INTO public.rack (ubicacion, pasillo, lado, almacen) VALUES('K1205F','6','FRENTE','Physical Locations/APT/Stock/Cedis I');</v>
      </c>
    </row>
    <row r="6493">
      <c r="A6493" s="584" t="s">
        <v>2891</v>
      </c>
      <c r="B6493" s="585">
        <v>6.0</v>
      </c>
      <c r="C6493" s="580" t="str">
        <f t="shared" si="1"/>
        <v>REVERSO</v>
      </c>
      <c r="D6493" s="583" t="s">
        <v>8317</v>
      </c>
      <c r="E6493" s="585">
        <v>12.0</v>
      </c>
      <c r="H6493" s="580" t="str">
        <f t="shared" si="2"/>
        <v>INSERT INTO public.rack (ubicacion, pasillo, lado, almacen) VALUES('K1205R','6','REVERSO','Physical Locations/APT/Stock/Cedis I');</v>
      </c>
    </row>
    <row r="6494">
      <c r="A6494" s="584" t="s">
        <v>2875</v>
      </c>
      <c r="B6494" s="585">
        <v>6.0</v>
      </c>
      <c r="C6494" s="580" t="str">
        <f t="shared" si="1"/>
        <v>FRENTE</v>
      </c>
      <c r="D6494" s="583" t="s">
        <v>8317</v>
      </c>
      <c r="E6494" s="585">
        <v>12.0</v>
      </c>
      <c r="H6494" s="580" t="str">
        <f t="shared" si="2"/>
        <v>INSERT INTO public.rack (ubicacion, pasillo, lado, almacen) VALUES('K1206F','6','FRENTE','Physical Locations/APT/Stock/Cedis I');</v>
      </c>
    </row>
    <row r="6495">
      <c r="A6495" s="584" t="s">
        <v>2860</v>
      </c>
      <c r="B6495" s="585">
        <v>6.0</v>
      </c>
      <c r="C6495" s="580" t="str">
        <f t="shared" si="1"/>
        <v>REVERSO</v>
      </c>
      <c r="D6495" s="583" t="s">
        <v>8317</v>
      </c>
      <c r="E6495" s="585">
        <v>12.0</v>
      </c>
      <c r="H6495" s="580" t="str">
        <f t="shared" si="2"/>
        <v>INSERT INTO public.rack (ubicacion, pasillo, lado, almacen) VALUES('K1206R','6','REVERSO','Physical Locations/APT/Stock/Cedis I');</v>
      </c>
    </row>
    <row r="6496">
      <c r="A6496" s="584" t="s">
        <v>2844</v>
      </c>
      <c r="B6496" s="585">
        <v>6.0</v>
      </c>
      <c r="C6496" s="580" t="str">
        <f t="shared" si="1"/>
        <v>FRENTE</v>
      </c>
      <c r="D6496" s="583" t="s">
        <v>8317</v>
      </c>
      <c r="E6496" s="585">
        <v>12.0</v>
      </c>
      <c r="H6496" s="580" t="str">
        <f t="shared" si="2"/>
        <v>INSERT INTO public.rack (ubicacion, pasillo, lado, almacen) VALUES('K1207F','6','FRENTE','Physical Locations/APT/Stock/Cedis I');</v>
      </c>
    </row>
    <row r="6497">
      <c r="A6497" s="584" t="s">
        <v>2828</v>
      </c>
      <c r="B6497" s="585">
        <v>6.0</v>
      </c>
      <c r="C6497" s="580" t="str">
        <f t="shared" si="1"/>
        <v>REVERSO</v>
      </c>
      <c r="D6497" s="583" t="s">
        <v>8317</v>
      </c>
      <c r="E6497" s="585">
        <v>12.0</v>
      </c>
      <c r="H6497" s="580" t="str">
        <f t="shared" si="2"/>
        <v>INSERT INTO public.rack (ubicacion, pasillo, lado, almacen) VALUES('K1207R','6','REVERSO','Physical Locations/APT/Stock/Cedis I');</v>
      </c>
    </row>
    <row r="6498">
      <c r="A6498" s="584" t="s">
        <v>2812</v>
      </c>
      <c r="B6498" s="585">
        <v>6.0</v>
      </c>
      <c r="C6498" s="580" t="str">
        <f t="shared" si="1"/>
        <v>FRENTE</v>
      </c>
      <c r="D6498" s="583" t="s">
        <v>8317</v>
      </c>
      <c r="E6498" s="585">
        <v>12.0</v>
      </c>
      <c r="H6498" s="580" t="str">
        <f t="shared" si="2"/>
        <v>INSERT INTO public.rack (ubicacion, pasillo, lado, almacen) VALUES('K1208F','6','FRENTE','Physical Locations/APT/Stock/Cedis I');</v>
      </c>
    </row>
    <row r="6499">
      <c r="A6499" s="584" t="s">
        <v>2796</v>
      </c>
      <c r="B6499" s="585">
        <v>6.0</v>
      </c>
      <c r="C6499" s="580" t="str">
        <f t="shared" si="1"/>
        <v>REVERSO</v>
      </c>
      <c r="D6499" s="583" t="s">
        <v>8317</v>
      </c>
      <c r="E6499" s="585">
        <v>12.0</v>
      </c>
      <c r="H6499" s="580" t="str">
        <f t="shared" si="2"/>
        <v>INSERT INTO public.rack (ubicacion, pasillo, lado, almacen) VALUES('K1208R','6','REVERSO','Physical Locations/APT/Stock/Cedis I');</v>
      </c>
    </row>
    <row r="6500">
      <c r="A6500" s="584" t="s">
        <v>3254</v>
      </c>
      <c r="B6500" s="585">
        <v>6.0</v>
      </c>
      <c r="C6500" s="580" t="str">
        <f t="shared" si="1"/>
        <v>FRENTE</v>
      </c>
      <c r="D6500" s="583" t="s">
        <v>8317</v>
      </c>
      <c r="E6500" s="585">
        <v>13.0</v>
      </c>
      <c r="H6500" s="580" t="str">
        <f t="shared" si="2"/>
        <v>INSERT INTO public.rack (ubicacion, pasillo, lado, almacen) VALUES('K1301F','6','FRENTE','Physical Locations/APT/Stock/Cedis I');</v>
      </c>
    </row>
    <row r="6501">
      <c r="A6501" s="584" t="s">
        <v>3239</v>
      </c>
      <c r="B6501" s="585">
        <v>6.0</v>
      </c>
      <c r="C6501" s="580" t="str">
        <f t="shared" si="1"/>
        <v>REVERSO</v>
      </c>
      <c r="D6501" s="583" t="s">
        <v>8317</v>
      </c>
      <c r="E6501" s="585">
        <v>13.0</v>
      </c>
      <c r="H6501" s="580" t="str">
        <f t="shared" si="2"/>
        <v>INSERT INTO public.rack (ubicacion, pasillo, lado, almacen) VALUES('K1301R','6','REVERSO','Physical Locations/APT/Stock/Cedis I');</v>
      </c>
    </row>
    <row r="6502">
      <c r="A6502" s="584" t="s">
        <v>3224</v>
      </c>
      <c r="B6502" s="585">
        <v>6.0</v>
      </c>
      <c r="C6502" s="580" t="str">
        <f t="shared" si="1"/>
        <v>FRENTE</v>
      </c>
      <c r="D6502" s="583" t="s">
        <v>8317</v>
      </c>
      <c r="E6502" s="585">
        <v>13.0</v>
      </c>
      <c r="H6502" s="580" t="str">
        <f t="shared" si="2"/>
        <v>INSERT INTO public.rack (ubicacion, pasillo, lado, almacen) VALUES('K1302F','6','FRENTE','Physical Locations/APT/Stock/Cedis I');</v>
      </c>
    </row>
    <row r="6503">
      <c r="A6503" s="584" t="s">
        <v>3209</v>
      </c>
      <c r="B6503" s="585">
        <v>6.0</v>
      </c>
      <c r="C6503" s="580" t="str">
        <f t="shared" si="1"/>
        <v>REVERSO</v>
      </c>
      <c r="D6503" s="583" t="s">
        <v>8317</v>
      </c>
      <c r="E6503" s="585">
        <v>13.0</v>
      </c>
      <c r="H6503" s="580" t="str">
        <f t="shared" si="2"/>
        <v>INSERT INTO public.rack (ubicacion, pasillo, lado, almacen) VALUES('K1302R','6','REVERSO','Physical Locations/APT/Stock/Cedis I');</v>
      </c>
    </row>
    <row r="6504">
      <c r="A6504" s="584" t="s">
        <v>3194</v>
      </c>
      <c r="B6504" s="585">
        <v>6.0</v>
      </c>
      <c r="C6504" s="580" t="str">
        <f t="shared" si="1"/>
        <v>FRENTE</v>
      </c>
      <c r="D6504" s="583" t="s">
        <v>8317</v>
      </c>
      <c r="E6504" s="585">
        <v>13.0</v>
      </c>
      <c r="H6504" s="580" t="str">
        <f t="shared" si="2"/>
        <v>INSERT INTO public.rack (ubicacion, pasillo, lado, almacen) VALUES('K1303F','6','FRENTE','Physical Locations/APT/Stock/Cedis I');</v>
      </c>
    </row>
    <row r="6505">
      <c r="A6505" s="584" t="s">
        <v>3179</v>
      </c>
      <c r="B6505" s="585">
        <v>6.0</v>
      </c>
      <c r="C6505" s="580" t="str">
        <f t="shared" si="1"/>
        <v>REVERSO</v>
      </c>
      <c r="D6505" s="583" t="s">
        <v>8317</v>
      </c>
      <c r="E6505" s="585">
        <v>13.0</v>
      </c>
      <c r="H6505" s="580" t="str">
        <f t="shared" si="2"/>
        <v>INSERT INTO public.rack (ubicacion, pasillo, lado, almacen) VALUES('K1303R','6','REVERSO','Physical Locations/APT/Stock/Cedis I');</v>
      </c>
    </row>
    <row r="6506">
      <c r="A6506" s="584" t="s">
        <v>3166</v>
      </c>
      <c r="B6506" s="585">
        <v>6.0</v>
      </c>
      <c r="C6506" s="580" t="str">
        <f t="shared" si="1"/>
        <v>FRENTE</v>
      </c>
      <c r="D6506" s="583" t="s">
        <v>8317</v>
      </c>
      <c r="E6506" s="585">
        <v>13.0</v>
      </c>
      <c r="H6506" s="580" t="str">
        <f t="shared" si="2"/>
        <v>INSERT INTO public.rack (ubicacion, pasillo, lado, almacen) VALUES('K1304F','6','FRENTE','Physical Locations/APT/Stock/Cedis I');</v>
      </c>
    </row>
    <row r="6507">
      <c r="A6507" s="584" t="s">
        <v>3153</v>
      </c>
      <c r="B6507" s="585">
        <v>6.0</v>
      </c>
      <c r="C6507" s="580" t="str">
        <f t="shared" si="1"/>
        <v>REVERSO</v>
      </c>
      <c r="D6507" s="583" t="s">
        <v>8317</v>
      </c>
      <c r="E6507" s="585">
        <v>13.0</v>
      </c>
      <c r="H6507" s="580" t="str">
        <f t="shared" si="2"/>
        <v>INSERT INTO public.rack (ubicacion, pasillo, lado, almacen) VALUES('K1304R','6','REVERSO','Physical Locations/APT/Stock/Cedis I');</v>
      </c>
    </row>
    <row r="6508">
      <c r="A6508" s="584" t="s">
        <v>3140</v>
      </c>
      <c r="B6508" s="585">
        <v>6.0</v>
      </c>
      <c r="C6508" s="580" t="str">
        <f t="shared" si="1"/>
        <v>FRENTE</v>
      </c>
      <c r="D6508" s="583" t="s">
        <v>8317</v>
      </c>
      <c r="E6508" s="585">
        <v>13.0</v>
      </c>
      <c r="H6508" s="580" t="str">
        <f t="shared" si="2"/>
        <v>INSERT INTO public.rack (ubicacion, pasillo, lado, almacen) VALUES('K1305F','6','FRENTE','Physical Locations/APT/Stock/Cedis I');</v>
      </c>
    </row>
    <row r="6509">
      <c r="A6509" s="584" t="s">
        <v>3127</v>
      </c>
      <c r="B6509" s="585">
        <v>6.0</v>
      </c>
      <c r="C6509" s="580" t="str">
        <f t="shared" si="1"/>
        <v>REVERSO</v>
      </c>
      <c r="D6509" s="583" t="s">
        <v>8317</v>
      </c>
      <c r="E6509" s="585">
        <v>13.0</v>
      </c>
      <c r="H6509" s="580" t="str">
        <f t="shared" si="2"/>
        <v>INSERT INTO public.rack (ubicacion, pasillo, lado, almacen) VALUES('K1305R','6','REVERSO','Physical Locations/APT/Stock/Cedis I');</v>
      </c>
    </row>
    <row r="6510">
      <c r="A6510" s="584" t="s">
        <v>3114</v>
      </c>
      <c r="B6510" s="585">
        <v>6.0</v>
      </c>
      <c r="C6510" s="580" t="str">
        <f t="shared" si="1"/>
        <v>FRENTE</v>
      </c>
      <c r="D6510" s="583" t="s">
        <v>8317</v>
      </c>
      <c r="E6510" s="585">
        <v>13.0</v>
      </c>
      <c r="H6510" s="580" t="str">
        <f t="shared" si="2"/>
        <v>INSERT INTO public.rack (ubicacion, pasillo, lado, almacen) VALUES('K1306F','6','FRENTE','Physical Locations/APT/Stock/Cedis I');</v>
      </c>
    </row>
    <row r="6511">
      <c r="A6511" s="584" t="s">
        <v>3101</v>
      </c>
      <c r="B6511" s="585">
        <v>6.0</v>
      </c>
      <c r="C6511" s="580" t="str">
        <f t="shared" si="1"/>
        <v>REVERSO</v>
      </c>
      <c r="D6511" s="583" t="s">
        <v>8317</v>
      </c>
      <c r="E6511" s="585">
        <v>13.0</v>
      </c>
      <c r="H6511" s="580" t="str">
        <f t="shared" si="2"/>
        <v>INSERT INTO public.rack (ubicacion, pasillo, lado, almacen) VALUES('K1306R','6','REVERSO','Physical Locations/APT/Stock/Cedis I');</v>
      </c>
    </row>
    <row r="6512">
      <c r="A6512" s="584" t="s">
        <v>3086</v>
      </c>
      <c r="B6512" s="585">
        <v>6.0</v>
      </c>
      <c r="C6512" s="580" t="str">
        <f t="shared" si="1"/>
        <v>FRENTE</v>
      </c>
      <c r="D6512" s="583" t="s">
        <v>8317</v>
      </c>
      <c r="E6512" s="585">
        <v>13.0</v>
      </c>
      <c r="H6512" s="580" t="str">
        <f t="shared" si="2"/>
        <v>INSERT INTO public.rack (ubicacion, pasillo, lado, almacen) VALUES('K1307F','6','FRENTE','Physical Locations/APT/Stock/Cedis I');</v>
      </c>
    </row>
    <row r="6513">
      <c r="A6513" s="584" t="s">
        <v>3071</v>
      </c>
      <c r="B6513" s="585">
        <v>6.0</v>
      </c>
      <c r="C6513" s="580" t="str">
        <f t="shared" si="1"/>
        <v>REVERSO</v>
      </c>
      <c r="D6513" s="583" t="s">
        <v>8317</v>
      </c>
      <c r="E6513" s="585">
        <v>13.0</v>
      </c>
      <c r="H6513" s="580" t="str">
        <f t="shared" si="2"/>
        <v>INSERT INTO public.rack (ubicacion, pasillo, lado, almacen) VALUES('K1307R','6','REVERSO','Physical Locations/APT/Stock/Cedis I');</v>
      </c>
    </row>
    <row r="6514">
      <c r="A6514" s="584" t="s">
        <v>3056</v>
      </c>
      <c r="B6514" s="585">
        <v>6.0</v>
      </c>
      <c r="C6514" s="580" t="str">
        <f t="shared" si="1"/>
        <v>FRENTE</v>
      </c>
      <c r="D6514" s="583" t="s">
        <v>8317</v>
      </c>
      <c r="E6514" s="585">
        <v>13.0</v>
      </c>
      <c r="H6514" s="580" t="str">
        <f t="shared" si="2"/>
        <v>INSERT INTO public.rack (ubicacion, pasillo, lado, almacen) VALUES('K1308F','6','FRENTE','Physical Locations/APT/Stock/Cedis I');</v>
      </c>
    </row>
    <row r="6515">
      <c r="A6515" s="584" t="s">
        <v>3041</v>
      </c>
      <c r="B6515" s="585">
        <v>6.0</v>
      </c>
      <c r="C6515" s="580" t="str">
        <f t="shared" si="1"/>
        <v>REVERSO</v>
      </c>
      <c r="D6515" s="583" t="s">
        <v>8317</v>
      </c>
      <c r="E6515" s="585">
        <v>13.0</v>
      </c>
      <c r="H6515" s="580" t="str">
        <f t="shared" si="2"/>
        <v>INSERT INTO public.rack (ubicacion, pasillo, lado, almacen) VALUES('K1308R','6','REVERSO','Physical Locations/APT/Stock/Cedis I');</v>
      </c>
    </row>
    <row r="6516">
      <c r="A6516" s="584" t="s">
        <v>3475</v>
      </c>
      <c r="B6516" s="585">
        <v>6.0</v>
      </c>
      <c r="C6516" s="580" t="str">
        <f t="shared" si="1"/>
        <v>FRENTE</v>
      </c>
      <c r="D6516" s="583" t="s">
        <v>8317</v>
      </c>
      <c r="E6516" s="585">
        <v>14.0</v>
      </c>
      <c r="H6516" s="580" t="str">
        <f t="shared" si="2"/>
        <v>INSERT INTO public.rack (ubicacion, pasillo, lado, almacen) VALUES('K1401F','6','FRENTE','Physical Locations/APT/Stock/Cedis I');</v>
      </c>
    </row>
    <row r="6517">
      <c r="A6517" s="584" t="s">
        <v>3460</v>
      </c>
      <c r="B6517" s="585">
        <v>6.0</v>
      </c>
      <c r="C6517" s="580" t="str">
        <f t="shared" si="1"/>
        <v>REVERSO</v>
      </c>
      <c r="D6517" s="583" t="s">
        <v>8317</v>
      </c>
      <c r="E6517" s="585">
        <v>14.0</v>
      </c>
      <c r="H6517" s="580" t="str">
        <f t="shared" si="2"/>
        <v>INSERT INTO public.rack (ubicacion, pasillo, lado, almacen) VALUES('K1401R','6','REVERSO','Physical Locations/APT/Stock/Cedis I');</v>
      </c>
    </row>
    <row r="6518">
      <c r="A6518" s="584" t="s">
        <v>3446</v>
      </c>
      <c r="B6518" s="585">
        <v>6.0</v>
      </c>
      <c r="C6518" s="580" t="str">
        <f t="shared" si="1"/>
        <v>FRENTE</v>
      </c>
      <c r="D6518" s="583" t="s">
        <v>8317</v>
      </c>
      <c r="E6518" s="585">
        <v>14.0</v>
      </c>
      <c r="H6518" s="580" t="str">
        <f t="shared" si="2"/>
        <v>INSERT INTO public.rack (ubicacion, pasillo, lado, almacen) VALUES('K1402F','6','FRENTE','Physical Locations/APT/Stock/Cedis I');</v>
      </c>
    </row>
    <row r="6519">
      <c r="A6519" s="584" t="s">
        <v>3431</v>
      </c>
      <c r="B6519" s="585">
        <v>6.0</v>
      </c>
      <c r="C6519" s="580" t="str">
        <f t="shared" si="1"/>
        <v>REVERSO</v>
      </c>
      <c r="D6519" s="583" t="s">
        <v>8317</v>
      </c>
      <c r="E6519" s="585">
        <v>14.0</v>
      </c>
      <c r="H6519" s="580" t="str">
        <f t="shared" si="2"/>
        <v>INSERT INTO public.rack (ubicacion, pasillo, lado, almacen) VALUES('K1402R','6','REVERSO','Physical Locations/APT/Stock/Cedis I');</v>
      </c>
    </row>
    <row r="6520">
      <c r="A6520" s="584" t="s">
        <v>3417</v>
      </c>
      <c r="B6520" s="585">
        <v>6.0</v>
      </c>
      <c r="C6520" s="580" t="str">
        <f t="shared" si="1"/>
        <v>FRENTE</v>
      </c>
      <c r="D6520" s="583" t="s">
        <v>8317</v>
      </c>
      <c r="E6520" s="585">
        <v>14.0</v>
      </c>
      <c r="H6520" s="580" t="str">
        <f t="shared" si="2"/>
        <v>INSERT INTO public.rack (ubicacion, pasillo, lado, almacen) VALUES('K1403F','6','FRENTE','Physical Locations/APT/Stock/Cedis I');</v>
      </c>
    </row>
    <row r="6521">
      <c r="A6521" s="584" t="s">
        <v>3402</v>
      </c>
      <c r="B6521" s="585">
        <v>6.0</v>
      </c>
      <c r="C6521" s="580" t="str">
        <f t="shared" si="1"/>
        <v>REVERSO</v>
      </c>
      <c r="D6521" s="583" t="s">
        <v>8317</v>
      </c>
      <c r="E6521" s="585">
        <v>14.0</v>
      </c>
      <c r="H6521" s="580" t="str">
        <f t="shared" si="2"/>
        <v>INSERT INTO public.rack (ubicacion, pasillo, lado, almacen) VALUES('K1403R','6','REVERSO','Physical Locations/APT/Stock/Cedis I');</v>
      </c>
    </row>
    <row r="6522">
      <c r="A6522" s="584" t="s">
        <v>3388</v>
      </c>
      <c r="B6522" s="585">
        <v>6.0</v>
      </c>
      <c r="C6522" s="580" t="str">
        <f t="shared" si="1"/>
        <v>FRENTE</v>
      </c>
      <c r="D6522" s="583" t="s">
        <v>8317</v>
      </c>
      <c r="E6522" s="585">
        <v>14.0</v>
      </c>
      <c r="H6522" s="580" t="str">
        <f t="shared" si="2"/>
        <v>INSERT INTO public.rack (ubicacion, pasillo, lado, almacen) VALUES('K1404F','6','FRENTE','Physical Locations/APT/Stock/Cedis I');</v>
      </c>
    </row>
    <row r="6523">
      <c r="A6523" s="584" t="s">
        <v>3373</v>
      </c>
      <c r="B6523" s="585">
        <v>6.0</v>
      </c>
      <c r="C6523" s="580" t="str">
        <f t="shared" si="1"/>
        <v>REVERSO</v>
      </c>
      <c r="D6523" s="583" t="s">
        <v>8317</v>
      </c>
      <c r="E6523" s="585">
        <v>14.0</v>
      </c>
      <c r="H6523" s="580" t="str">
        <f t="shared" si="2"/>
        <v>INSERT INTO public.rack (ubicacion, pasillo, lado, almacen) VALUES('K1404R','6','REVERSO','Physical Locations/APT/Stock/Cedis I');</v>
      </c>
    </row>
    <row r="6524">
      <c r="A6524" s="584" t="s">
        <v>3361</v>
      </c>
      <c r="B6524" s="585">
        <v>6.0</v>
      </c>
      <c r="C6524" s="580" t="str">
        <f t="shared" si="1"/>
        <v>FRENTE</v>
      </c>
      <c r="D6524" s="583" t="s">
        <v>8317</v>
      </c>
      <c r="E6524" s="585">
        <v>14.0</v>
      </c>
      <c r="H6524" s="580" t="str">
        <f t="shared" si="2"/>
        <v>INSERT INTO public.rack (ubicacion, pasillo, lado, almacen) VALUES('K1405F','6','FRENTE','Physical Locations/APT/Stock/Cedis I');</v>
      </c>
    </row>
    <row r="6525">
      <c r="A6525" s="584" t="s">
        <v>3348</v>
      </c>
      <c r="B6525" s="585">
        <v>6.0</v>
      </c>
      <c r="C6525" s="580" t="str">
        <f t="shared" si="1"/>
        <v>REVERSO</v>
      </c>
      <c r="D6525" s="583" t="s">
        <v>8317</v>
      </c>
      <c r="E6525" s="585">
        <v>14.0</v>
      </c>
      <c r="H6525" s="580" t="str">
        <f t="shared" si="2"/>
        <v>INSERT INTO public.rack (ubicacion, pasillo, lado, almacen) VALUES('K1405R','6','REVERSO','Physical Locations/APT/Stock/Cedis I');</v>
      </c>
    </row>
    <row r="6526">
      <c r="A6526" s="584" t="s">
        <v>3336</v>
      </c>
      <c r="B6526" s="585">
        <v>6.0</v>
      </c>
      <c r="C6526" s="580" t="str">
        <f t="shared" si="1"/>
        <v>FRENTE</v>
      </c>
      <c r="D6526" s="583" t="s">
        <v>8317</v>
      </c>
      <c r="E6526" s="585">
        <v>14.0</v>
      </c>
      <c r="H6526" s="580" t="str">
        <f t="shared" si="2"/>
        <v>INSERT INTO public.rack (ubicacion, pasillo, lado, almacen) VALUES('K1406F','6','FRENTE','Physical Locations/APT/Stock/Cedis I');</v>
      </c>
    </row>
    <row r="6527">
      <c r="A6527" s="584" t="s">
        <v>3323</v>
      </c>
      <c r="B6527" s="585">
        <v>6.0</v>
      </c>
      <c r="C6527" s="580" t="str">
        <f t="shared" si="1"/>
        <v>REVERSO</v>
      </c>
      <c r="D6527" s="583" t="s">
        <v>8317</v>
      </c>
      <c r="E6527" s="585">
        <v>14.0</v>
      </c>
      <c r="H6527" s="580" t="str">
        <f t="shared" si="2"/>
        <v>INSERT INTO public.rack (ubicacion, pasillo, lado, almacen) VALUES('K1406R','6','REVERSO','Physical Locations/APT/Stock/Cedis I');</v>
      </c>
    </row>
    <row r="6528">
      <c r="A6528" s="584" t="s">
        <v>3284</v>
      </c>
      <c r="B6528" s="585">
        <v>6.0</v>
      </c>
      <c r="C6528" s="580" t="str">
        <f t="shared" si="1"/>
        <v>FRENTE</v>
      </c>
      <c r="D6528" s="583" t="s">
        <v>8317</v>
      </c>
      <c r="E6528" s="585">
        <v>14.0</v>
      </c>
      <c r="H6528" s="580" t="str">
        <f t="shared" si="2"/>
        <v>INSERT INTO public.rack (ubicacion, pasillo, lado, almacen) VALUES('K1407F','6','FRENTE','Physical Locations/APT/Stock/Cedis I');</v>
      </c>
    </row>
    <row r="6529">
      <c r="A6529" s="584" t="s">
        <v>3284</v>
      </c>
      <c r="B6529" s="585">
        <v>6.0</v>
      </c>
      <c r="C6529" s="580" t="str">
        <f t="shared" si="1"/>
        <v>FRENTE</v>
      </c>
      <c r="D6529" s="583" t="s">
        <v>8317</v>
      </c>
      <c r="E6529" s="585">
        <v>14.0</v>
      </c>
      <c r="H6529" s="580" t="str">
        <f t="shared" si="2"/>
        <v>INSERT INTO public.rack (ubicacion, pasillo, lado, almacen) VALUES('K1407F','6','FRENTE','Physical Locations/APT/Stock/Cedis I');</v>
      </c>
    </row>
    <row r="6530">
      <c r="A6530" s="584" t="s">
        <v>3299</v>
      </c>
      <c r="B6530" s="585">
        <v>6.0</v>
      </c>
      <c r="C6530" s="580" t="str">
        <f t="shared" si="1"/>
        <v>REVERSO</v>
      </c>
      <c r="D6530" s="583" t="s">
        <v>8317</v>
      </c>
      <c r="E6530" s="585">
        <v>14.0</v>
      </c>
      <c r="H6530" s="580" t="str">
        <f t="shared" si="2"/>
        <v>INSERT INTO public.rack (ubicacion, pasillo, lado, almacen) VALUES('K1407R','6','REVERSO','Physical Locations/APT/Stock/Cedis I');</v>
      </c>
    </row>
    <row r="6531">
      <c r="A6531" s="584" t="s">
        <v>3269</v>
      </c>
      <c r="B6531" s="585">
        <v>6.0</v>
      </c>
      <c r="C6531" s="580" t="str">
        <f t="shared" si="1"/>
        <v>REVERSO</v>
      </c>
      <c r="D6531" s="583" t="s">
        <v>8317</v>
      </c>
      <c r="E6531" s="585">
        <v>14.0</v>
      </c>
      <c r="H6531" s="580" t="str">
        <f t="shared" si="2"/>
        <v>INSERT INTO public.rack (ubicacion, pasillo, lado, almacen) VALUES('K1408R','6','REVERSO','Physical Locations/APT/Stock/Cedis I');</v>
      </c>
    </row>
    <row r="6532">
      <c r="A6532" s="584" t="s">
        <v>3691</v>
      </c>
      <c r="B6532" s="585">
        <v>6.0</v>
      </c>
      <c r="C6532" s="580" t="str">
        <f t="shared" si="1"/>
        <v>FRENTE</v>
      </c>
      <c r="D6532" s="583" t="s">
        <v>8317</v>
      </c>
      <c r="E6532" s="585">
        <v>15.0</v>
      </c>
      <c r="H6532" s="580" t="str">
        <f t="shared" si="2"/>
        <v>INSERT INTO public.rack (ubicacion, pasillo, lado, almacen) VALUES('K1501F','6','FRENTE','Physical Locations/APT/Stock/Cedis I');</v>
      </c>
    </row>
    <row r="6533">
      <c r="A6533" s="584" t="s">
        <v>3678</v>
      </c>
      <c r="B6533" s="585">
        <v>6.0</v>
      </c>
      <c r="C6533" s="580" t="str">
        <f t="shared" si="1"/>
        <v>REVERSO</v>
      </c>
      <c r="D6533" s="583" t="s">
        <v>8317</v>
      </c>
      <c r="E6533" s="585">
        <v>15.0</v>
      </c>
      <c r="H6533" s="580" t="str">
        <f t="shared" si="2"/>
        <v>INSERT INTO public.rack (ubicacion, pasillo, lado, almacen) VALUES('K1501R','6','REVERSO','Physical Locations/APT/Stock/Cedis I');</v>
      </c>
    </row>
    <row r="6534">
      <c r="A6534" s="584" t="s">
        <v>3666</v>
      </c>
      <c r="B6534" s="585">
        <v>6.0</v>
      </c>
      <c r="C6534" s="580" t="str">
        <f t="shared" si="1"/>
        <v>FRENTE</v>
      </c>
      <c r="D6534" s="583" t="s">
        <v>8317</v>
      </c>
      <c r="E6534" s="585">
        <v>15.0</v>
      </c>
      <c r="H6534" s="580" t="str">
        <f t="shared" si="2"/>
        <v>INSERT INTO public.rack (ubicacion, pasillo, lado, almacen) VALUES('K1502F','6','FRENTE','Physical Locations/APT/Stock/Cedis I');</v>
      </c>
    </row>
    <row r="6535">
      <c r="A6535" s="584" t="s">
        <v>3652</v>
      </c>
      <c r="B6535" s="585">
        <v>6.0</v>
      </c>
      <c r="C6535" s="580" t="str">
        <f t="shared" si="1"/>
        <v>REVERSO</v>
      </c>
      <c r="D6535" s="583" t="s">
        <v>8317</v>
      </c>
      <c r="E6535" s="585">
        <v>15.0</v>
      </c>
      <c r="H6535" s="580" t="str">
        <f t="shared" si="2"/>
        <v>INSERT INTO public.rack (ubicacion, pasillo, lado, almacen) VALUES('K1502R','6','REVERSO','Physical Locations/APT/Stock/Cedis I');</v>
      </c>
    </row>
    <row r="6536">
      <c r="A6536" s="584" t="s">
        <v>3639</v>
      </c>
      <c r="B6536" s="585">
        <v>6.0</v>
      </c>
      <c r="C6536" s="580" t="str">
        <f t="shared" si="1"/>
        <v>FRENTE</v>
      </c>
      <c r="D6536" s="583" t="s">
        <v>8317</v>
      </c>
      <c r="E6536" s="585">
        <v>15.0</v>
      </c>
      <c r="H6536" s="580" t="str">
        <f t="shared" si="2"/>
        <v>INSERT INTO public.rack (ubicacion, pasillo, lado, almacen) VALUES('K1503F','6','FRENTE','Physical Locations/APT/Stock/Cedis I');</v>
      </c>
    </row>
    <row r="6537">
      <c r="A6537" s="584" t="s">
        <v>3625</v>
      </c>
      <c r="B6537" s="585">
        <v>6.0</v>
      </c>
      <c r="C6537" s="580" t="str">
        <f t="shared" si="1"/>
        <v>REVERSO</v>
      </c>
      <c r="D6537" s="583" t="s">
        <v>8317</v>
      </c>
      <c r="E6537" s="585">
        <v>15.0</v>
      </c>
      <c r="H6537" s="580" t="str">
        <f t="shared" si="2"/>
        <v>INSERT INTO public.rack (ubicacion, pasillo, lado, almacen) VALUES('K1503R','6','REVERSO','Physical Locations/APT/Stock/Cedis I');</v>
      </c>
    </row>
    <row r="6538">
      <c r="A6538" s="584" t="s">
        <v>3612</v>
      </c>
      <c r="B6538" s="585">
        <v>6.0</v>
      </c>
      <c r="C6538" s="580" t="str">
        <f t="shared" si="1"/>
        <v>FRENTE</v>
      </c>
      <c r="D6538" s="583" t="s">
        <v>8317</v>
      </c>
      <c r="E6538" s="585">
        <v>15.0</v>
      </c>
      <c r="H6538" s="580" t="str">
        <f t="shared" si="2"/>
        <v>INSERT INTO public.rack (ubicacion, pasillo, lado, almacen) VALUES('K1504F','6','FRENTE','Physical Locations/APT/Stock/Cedis I');</v>
      </c>
    </row>
    <row r="6539">
      <c r="A6539" s="584" t="s">
        <v>3598</v>
      </c>
      <c r="B6539" s="585">
        <v>6.0</v>
      </c>
      <c r="C6539" s="580" t="str">
        <f t="shared" si="1"/>
        <v>REVERSO</v>
      </c>
      <c r="D6539" s="583" t="s">
        <v>8317</v>
      </c>
      <c r="E6539" s="585">
        <v>15.0</v>
      </c>
      <c r="H6539" s="580" t="str">
        <f t="shared" si="2"/>
        <v>INSERT INTO public.rack (ubicacion, pasillo, lado, almacen) VALUES('K1504R','6','REVERSO','Physical Locations/APT/Stock/Cedis I');</v>
      </c>
    </row>
    <row r="6540">
      <c r="A6540" s="584" t="s">
        <v>3584</v>
      </c>
      <c r="B6540" s="585">
        <v>6.0</v>
      </c>
      <c r="C6540" s="580" t="str">
        <f t="shared" si="1"/>
        <v>FRENTE</v>
      </c>
      <c r="D6540" s="583" t="s">
        <v>8317</v>
      </c>
      <c r="E6540" s="585">
        <v>15.0</v>
      </c>
      <c r="H6540" s="580" t="str">
        <f t="shared" si="2"/>
        <v>INSERT INTO public.rack (ubicacion, pasillo, lado, almacen) VALUES('K1505F','6','FRENTE','Physical Locations/APT/Stock/Cedis I');</v>
      </c>
    </row>
    <row r="6541">
      <c r="A6541" s="584" t="s">
        <v>3570</v>
      </c>
      <c r="B6541" s="585">
        <v>6.0</v>
      </c>
      <c r="C6541" s="580" t="str">
        <f t="shared" si="1"/>
        <v>REVERSO</v>
      </c>
      <c r="D6541" s="583" t="s">
        <v>8317</v>
      </c>
      <c r="E6541" s="585">
        <v>15.0</v>
      </c>
      <c r="H6541" s="580" t="str">
        <f t="shared" si="2"/>
        <v>INSERT INTO public.rack (ubicacion, pasillo, lado, almacen) VALUES('K1505R','6','REVERSO','Physical Locations/APT/Stock/Cedis I');</v>
      </c>
    </row>
    <row r="6542">
      <c r="A6542" s="584" t="s">
        <v>3556</v>
      </c>
      <c r="B6542" s="585">
        <v>6.0</v>
      </c>
      <c r="C6542" s="580" t="str">
        <f t="shared" si="1"/>
        <v>FRENTE</v>
      </c>
      <c r="D6542" s="583" t="s">
        <v>8317</v>
      </c>
      <c r="E6542" s="585">
        <v>15.0</v>
      </c>
      <c r="H6542" s="580" t="str">
        <f t="shared" si="2"/>
        <v>INSERT INTO public.rack (ubicacion, pasillo, lado, almacen) VALUES('K1506F','6','FRENTE','Physical Locations/APT/Stock/Cedis I');</v>
      </c>
    </row>
    <row r="6543">
      <c r="A6543" s="584" t="s">
        <v>3542</v>
      </c>
      <c r="B6543" s="585">
        <v>6.0</v>
      </c>
      <c r="C6543" s="580" t="str">
        <f t="shared" si="1"/>
        <v>REVERSO</v>
      </c>
      <c r="D6543" s="583" t="s">
        <v>8317</v>
      </c>
      <c r="E6543" s="585">
        <v>15.0</v>
      </c>
      <c r="H6543" s="580" t="str">
        <f t="shared" si="2"/>
        <v>INSERT INTO public.rack (ubicacion, pasillo, lado, almacen) VALUES('K1506R','6','REVERSO','Physical Locations/APT/Stock/Cedis I');</v>
      </c>
    </row>
    <row r="6544">
      <c r="A6544" s="584" t="s">
        <v>3529</v>
      </c>
      <c r="B6544" s="585">
        <v>6.0</v>
      </c>
      <c r="C6544" s="580" t="str">
        <f t="shared" si="1"/>
        <v>FRENTE</v>
      </c>
      <c r="D6544" s="583" t="s">
        <v>8317</v>
      </c>
      <c r="E6544" s="585">
        <v>15.0</v>
      </c>
      <c r="H6544" s="580" t="str">
        <f t="shared" si="2"/>
        <v>INSERT INTO public.rack (ubicacion, pasillo, lado, almacen) VALUES('K1507F','6','FRENTE','Physical Locations/APT/Stock/Cedis I');</v>
      </c>
    </row>
    <row r="6545">
      <c r="A6545" s="584" t="s">
        <v>3515</v>
      </c>
      <c r="B6545" s="585">
        <v>6.0</v>
      </c>
      <c r="C6545" s="580" t="str">
        <f t="shared" si="1"/>
        <v>REVERSO</v>
      </c>
      <c r="D6545" s="583" t="s">
        <v>8317</v>
      </c>
      <c r="E6545" s="585">
        <v>15.0</v>
      </c>
      <c r="H6545" s="580" t="str">
        <f t="shared" si="2"/>
        <v>INSERT INTO public.rack (ubicacion, pasillo, lado, almacen) VALUES('K1507R','6','REVERSO','Physical Locations/APT/Stock/Cedis I');</v>
      </c>
    </row>
    <row r="6546">
      <c r="A6546" s="584" t="s">
        <v>3502</v>
      </c>
      <c r="B6546" s="585">
        <v>6.0</v>
      </c>
      <c r="C6546" s="580" t="str">
        <f t="shared" si="1"/>
        <v>FRENTE</v>
      </c>
      <c r="D6546" s="583" t="s">
        <v>8317</v>
      </c>
      <c r="E6546" s="585">
        <v>15.0</v>
      </c>
      <c r="H6546" s="580" t="str">
        <f t="shared" si="2"/>
        <v>INSERT INTO public.rack (ubicacion, pasillo, lado, almacen) VALUES('K1508F','6','FRENTE','Physical Locations/APT/Stock/Cedis I');</v>
      </c>
    </row>
    <row r="6547">
      <c r="A6547" s="584" t="s">
        <v>3488</v>
      </c>
      <c r="B6547" s="585">
        <v>6.0</v>
      </c>
      <c r="C6547" s="580" t="str">
        <f t="shared" si="1"/>
        <v>REVERSO</v>
      </c>
      <c r="D6547" s="583" t="s">
        <v>8317</v>
      </c>
      <c r="E6547" s="585">
        <v>15.0</v>
      </c>
      <c r="H6547" s="580" t="str">
        <f t="shared" si="2"/>
        <v>INSERT INTO public.rack (ubicacion, pasillo, lado, almacen) VALUES('K1508R','6','REVERSO','Physical Locations/APT/Stock/Cedis I');</v>
      </c>
    </row>
    <row r="6548">
      <c r="A6548" s="584" t="s">
        <v>3909</v>
      </c>
      <c r="B6548" s="585">
        <v>6.0</v>
      </c>
      <c r="C6548" s="580" t="str">
        <f t="shared" si="1"/>
        <v>FRENTE</v>
      </c>
      <c r="D6548" s="583" t="s">
        <v>8317</v>
      </c>
      <c r="E6548" s="585">
        <v>16.0</v>
      </c>
      <c r="H6548" s="580" t="str">
        <f t="shared" si="2"/>
        <v>INSERT INTO public.rack (ubicacion, pasillo, lado, almacen) VALUES('K1601F','6','FRENTE','Physical Locations/APT/Stock/Cedis I');</v>
      </c>
    </row>
    <row r="6549">
      <c r="A6549" s="584" t="s">
        <v>3895</v>
      </c>
      <c r="B6549" s="585">
        <v>6.0</v>
      </c>
      <c r="C6549" s="580" t="str">
        <f t="shared" si="1"/>
        <v>REVERSO</v>
      </c>
      <c r="D6549" s="583" t="s">
        <v>8317</v>
      </c>
      <c r="E6549" s="585">
        <v>16.0</v>
      </c>
      <c r="H6549" s="580" t="str">
        <f t="shared" si="2"/>
        <v>INSERT INTO public.rack (ubicacion, pasillo, lado, almacen) VALUES('K1601R','6','REVERSO','Physical Locations/APT/Stock/Cedis I');</v>
      </c>
    </row>
    <row r="6550">
      <c r="A6550" s="584" t="s">
        <v>3881</v>
      </c>
      <c r="B6550" s="585">
        <v>6.0</v>
      </c>
      <c r="C6550" s="580" t="str">
        <f t="shared" si="1"/>
        <v>FRENTE</v>
      </c>
      <c r="D6550" s="583" t="s">
        <v>8317</v>
      </c>
      <c r="E6550" s="585">
        <v>16.0</v>
      </c>
      <c r="H6550" s="580" t="str">
        <f t="shared" si="2"/>
        <v>INSERT INTO public.rack (ubicacion, pasillo, lado, almacen) VALUES('K1602F','6','FRENTE','Physical Locations/APT/Stock/Cedis I');</v>
      </c>
    </row>
    <row r="6551">
      <c r="A6551" s="584" t="s">
        <v>3867</v>
      </c>
      <c r="B6551" s="585">
        <v>6.0</v>
      </c>
      <c r="C6551" s="580" t="str">
        <f t="shared" si="1"/>
        <v>REVERSO</v>
      </c>
      <c r="D6551" s="583" t="s">
        <v>8317</v>
      </c>
      <c r="E6551" s="585">
        <v>16.0</v>
      </c>
      <c r="H6551" s="580" t="str">
        <f t="shared" si="2"/>
        <v>INSERT INTO public.rack (ubicacion, pasillo, lado, almacen) VALUES('K1602R','6','REVERSO','Physical Locations/APT/Stock/Cedis I');</v>
      </c>
    </row>
    <row r="6552">
      <c r="A6552" s="584" t="s">
        <v>3853</v>
      </c>
      <c r="B6552" s="585">
        <v>6.0</v>
      </c>
      <c r="C6552" s="580" t="str">
        <f t="shared" si="1"/>
        <v>FRENTE</v>
      </c>
      <c r="D6552" s="583" t="s">
        <v>8317</v>
      </c>
      <c r="E6552" s="585">
        <v>16.0</v>
      </c>
      <c r="H6552" s="580" t="str">
        <f t="shared" si="2"/>
        <v>INSERT INTO public.rack (ubicacion, pasillo, lado, almacen) VALUES('K1603F','6','FRENTE','Physical Locations/APT/Stock/Cedis I');</v>
      </c>
    </row>
    <row r="6553">
      <c r="A6553" s="584" t="s">
        <v>3839</v>
      </c>
      <c r="B6553" s="585">
        <v>6.0</v>
      </c>
      <c r="C6553" s="580" t="str">
        <f t="shared" si="1"/>
        <v>REVERSO</v>
      </c>
      <c r="D6553" s="583" t="s">
        <v>8317</v>
      </c>
      <c r="E6553" s="585">
        <v>16.0</v>
      </c>
      <c r="H6553" s="580" t="str">
        <f t="shared" si="2"/>
        <v>INSERT INTO public.rack (ubicacion, pasillo, lado, almacen) VALUES('K1603R','6','REVERSO','Physical Locations/APT/Stock/Cedis I');</v>
      </c>
    </row>
    <row r="6554">
      <c r="A6554" s="584" t="s">
        <v>3825</v>
      </c>
      <c r="B6554" s="585">
        <v>6.0</v>
      </c>
      <c r="C6554" s="580" t="str">
        <f t="shared" si="1"/>
        <v>FRENTE</v>
      </c>
      <c r="D6554" s="583" t="s">
        <v>8317</v>
      </c>
      <c r="E6554" s="585">
        <v>16.0</v>
      </c>
      <c r="H6554" s="580" t="str">
        <f t="shared" si="2"/>
        <v>INSERT INTO public.rack (ubicacion, pasillo, lado, almacen) VALUES('K1604F','6','FRENTE','Physical Locations/APT/Stock/Cedis I');</v>
      </c>
    </row>
    <row r="6555">
      <c r="A6555" s="584" t="s">
        <v>3811</v>
      </c>
      <c r="B6555" s="585">
        <v>6.0</v>
      </c>
      <c r="C6555" s="580" t="str">
        <f t="shared" si="1"/>
        <v>REVERSO</v>
      </c>
      <c r="D6555" s="583" t="s">
        <v>8317</v>
      </c>
      <c r="E6555" s="585">
        <v>16.0</v>
      </c>
      <c r="H6555" s="580" t="str">
        <f t="shared" si="2"/>
        <v>INSERT INTO public.rack (ubicacion, pasillo, lado, almacen) VALUES('K1604R','6','REVERSO','Physical Locations/APT/Stock/Cedis I');</v>
      </c>
    </row>
    <row r="6556">
      <c r="A6556" s="584" t="s">
        <v>3797</v>
      </c>
      <c r="B6556" s="585">
        <v>6.0</v>
      </c>
      <c r="C6556" s="580" t="str">
        <f t="shared" si="1"/>
        <v>FRENTE</v>
      </c>
      <c r="D6556" s="583" t="s">
        <v>8317</v>
      </c>
      <c r="E6556" s="585">
        <v>16.0</v>
      </c>
      <c r="H6556" s="580" t="str">
        <f t="shared" si="2"/>
        <v>INSERT INTO public.rack (ubicacion, pasillo, lado, almacen) VALUES('K1605F','6','FRENTE','Physical Locations/APT/Stock/Cedis I');</v>
      </c>
    </row>
    <row r="6557">
      <c r="A6557" s="584" t="s">
        <v>3783</v>
      </c>
      <c r="B6557" s="585">
        <v>6.0</v>
      </c>
      <c r="C6557" s="580" t="str">
        <f t="shared" si="1"/>
        <v>REVERSO</v>
      </c>
      <c r="D6557" s="583" t="s">
        <v>8317</v>
      </c>
      <c r="E6557" s="585">
        <v>16.0</v>
      </c>
      <c r="H6557" s="580" t="str">
        <f t="shared" si="2"/>
        <v>INSERT INTO public.rack (ubicacion, pasillo, lado, almacen) VALUES('K1605R','6','REVERSO','Physical Locations/APT/Stock/Cedis I');</v>
      </c>
    </row>
    <row r="6558">
      <c r="A6558" s="584" t="s">
        <v>3769</v>
      </c>
      <c r="B6558" s="585">
        <v>6.0</v>
      </c>
      <c r="C6558" s="580" t="str">
        <f t="shared" si="1"/>
        <v>FRENTE</v>
      </c>
      <c r="D6558" s="583" t="s">
        <v>8317</v>
      </c>
      <c r="E6558" s="585">
        <v>16.0</v>
      </c>
      <c r="H6558" s="580" t="str">
        <f t="shared" si="2"/>
        <v>INSERT INTO public.rack (ubicacion, pasillo, lado, almacen) VALUES('K1606F','6','FRENTE','Physical Locations/APT/Stock/Cedis I');</v>
      </c>
    </row>
    <row r="6559">
      <c r="A6559" s="584" t="s">
        <v>3755</v>
      </c>
      <c r="B6559" s="585">
        <v>6.0</v>
      </c>
      <c r="C6559" s="580" t="str">
        <f t="shared" si="1"/>
        <v>REVERSO</v>
      </c>
      <c r="D6559" s="583" t="s">
        <v>8317</v>
      </c>
      <c r="E6559" s="585">
        <v>16.0</v>
      </c>
      <c r="H6559" s="580" t="str">
        <f t="shared" si="2"/>
        <v>INSERT INTO public.rack (ubicacion, pasillo, lado, almacen) VALUES('K1606R','6','REVERSO','Physical Locations/APT/Stock/Cedis I');</v>
      </c>
    </row>
    <row r="6560">
      <c r="A6560" s="584" t="s">
        <v>3741</v>
      </c>
      <c r="B6560" s="585">
        <v>6.0</v>
      </c>
      <c r="C6560" s="580" t="str">
        <f t="shared" si="1"/>
        <v>FRENTE</v>
      </c>
      <c r="D6560" s="583" t="s">
        <v>8317</v>
      </c>
      <c r="E6560" s="585">
        <v>16.0</v>
      </c>
      <c r="H6560" s="580" t="str">
        <f t="shared" si="2"/>
        <v>INSERT INTO public.rack (ubicacion, pasillo, lado, almacen) VALUES('K1607F','6','FRENTE','Physical Locations/APT/Stock/Cedis I');</v>
      </c>
    </row>
    <row r="6561">
      <c r="A6561" s="584" t="s">
        <v>3728</v>
      </c>
      <c r="B6561" s="585">
        <v>6.0</v>
      </c>
      <c r="C6561" s="580" t="str">
        <f t="shared" si="1"/>
        <v>REVERSO</v>
      </c>
      <c r="D6561" s="583" t="s">
        <v>8317</v>
      </c>
      <c r="E6561" s="585">
        <v>16.0</v>
      </c>
      <c r="H6561" s="580" t="str">
        <f t="shared" si="2"/>
        <v>INSERT INTO public.rack (ubicacion, pasillo, lado, almacen) VALUES('K1607R','6','REVERSO','Physical Locations/APT/Stock/Cedis I');</v>
      </c>
    </row>
    <row r="6562">
      <c r="A6562" s="584" t="s">
        <v>3716</v>
      </c>
      <c r="B6562" s="585">
        <v>6.0</v>
      </c>
      <c r="C6562" s="580" t="str">
        <f t="shared" si="1"/>
        <v>FRENTE</v>
      </c>
      <c r="D6562" s="583" t="s">
        <v>8317</v>
      </c>
      <c r="E6562" s="585">
        <v>16.0</v>
      </c>
      <c r="H6562" s="580" t="str">
        <f t="shared" si="2"/>
        <v>INSERT INTO public.rack (ubicacion, pasillo, lado, almacen) VALUES('K1608F','6','FRENTE','Physical Locations/APT/Stock/Cedis I');</v>
      </c>
    </row>
    <row r="6563">
      <c r="A6563" s="584" t="s">
        <v>3703</v>
      </c>
      <c r="B6563" s="585">
        <v>6.0</v>
      </c>
      <c r="C6563" s="580" t="str">
        <f t="shared" si="1"/>
        <v>REVERSO</v>
      </c>
      <c r="D6563" s="583" t="s">
        <v>8317</v>
      </c>
      <c r="E6563" s="585">
        <v>16.0</v>
      </c>
      <c r="H6563" s="580" t="str">
        <f t="shared" si="2"/>
        <v>INSERT INTO public.rack (ubicacion, pasillo, lado, almacen) VALUES('K1608R','6','REVERSO','Physical Locations/APT/Stock/Cedis I');</v>
      </c>
    </row>
    <row r="6564">
      <c r="A6564" s="584" t="s">
        <v>4131</v>
      </c>
      <c r="B6564" s="585">
        <v>6.0</v>
      </c>
      <c r="C6564" s="580" t="str">
        <f t="shared" si="1"/>
        <v>FRENTE</v>
      </c>
      <c r="D6564" s="583" t="s">
        <v>8317</v>
      </c>
      <c r="E6564" s="585">
        <v>17.0</v>
      </c>
      <c r="H6564" s="580" t="str">
        <f t="shared" si="2"/>
        <v>INSERT INTO public.rack (ubicacion, pasillo, lado, almacen) VALUES('K1701F','6','FRENTE','Physical Locations/APT/Stock/Cedis I');</v>
      </c>
    </row>
    <row r="6565">
      <c r="A6565" s="584" t="s">
        <v>4118</v>
      </c>
      <c r="B6565" s="585">
        <v>6.0</v>
      </c>
      <c r="C6565" s="580" t="str">
        <f t="shared" si="1"/>
        <v>REVERSO</v>
      </c>
      <c r="D6565" s="583" t="s">
        <v>8317</v>
      </c>
      <c r="E6565" s="585">
        <v>17.0</v>
      </c>
      <c r="H6565" s="580" t="str">
        <f t="shared" si="2"/>
        <v>INSERT INTO public.rack (ubicacion, pasillo, lado, almacen) VALUES('K1701R','6','REVERSO','Physical Locations/APT/Stock/Cedis I');</v>
      </c>
    </row>
    <row r="6566">
      <c r="A6566" s="584" t="s">
        <v>4105</v>
      </c>
      <c r="B6566" s="585">
        <v>6.0</v>
      </c>
      <c r="C6566" s="580" t="str">
        <f t="shared" si="1"/>
        <v>FRENTE</v>
      </c>
      <c r="D6566" s="583" t="s">
        <v>8317</v>
      </c>
      <c r="E6566" s="585">
        <v>17.0</v>
      </c>
      <c r="H6566" s="580" t="str">
        <f t="shared" si="2"/>
        <v>INSERT INTO public.rack (ubicacion, pasillo, lado, almacen) VALUES('K1702F','6','FRENTE','Physical Locations/APT/Stock/Cedis I');</v>
      </c>
    </row>
    <row r="6567">
      <c r="A6567" s="584" t="s">
        <v>4091</v>
      </c>
      <c r="B6567" s="585">
        <v>6.0</v>
      </c>
      <c r="C6567" s="580" t="str">
        <f t="shared" si="1"/>
        <v>REVERSO</v>
      </c>
      <c r="D6567" s="583" t="s">
        <v>8317</v>
      </c>
      <c r="E6567" s="585">
        <v>17.0</v>
      </c>
      <c r="H6567" s="580" t="str">
        <f t="shared" si="2"/>
        <v>INSERT INTO public.rack (ubicacion, pasillo, lado, almacen) VALUES('K1702R','6','REVERSO','Physical Locations/APT/Stock/Cedis I');</v>
      </c>
    </row>
    <row r="6568">
      <c r="A6568" s="584" t="s">
        <v>4077</v>
      </c>
      <c r="B6568" s="585">
        <v>6.0</v>
      </c>
      <c r="C6568" s="580" t="str">
        <f t="shared" si="1"/>
        <v>FRENTE</v>
      </c>
      <c r="D6568" s="583" t="s">
        <v>8317</v>
      </c>
      <c r="E6568" s="585">
        <v>17.0</v>
      </c>
      <c r="H6568" s="580" t="str">
        <f t="shared" si="2"/>
        <v>INSERT INTO public.rack (ubicacion, pasillo, lado, almacen) VALUES('K1703F','6','FRENTE','Physical Locations/APT/Stock/Cedis I');</v>
      </c>
    </row>
    <row r="6569">
      <c r="A6569" s="584" t="s">
        <v>4063</v>
      </c>
      <c r="B6569" s="585">
        <v>6.0</v>
      </c>
      <c r="C6569" s="580" t="str">
        <f t="shared" si="1"/>
        <v>REVERSO</v>
      </c>
      <c r="D6569" s="583" t="s">
        <v>8317</v>
      </c>
      <c r="E6569" s="585">
        <v>17.0</v>
      </c>
      <c r="H6569" s="580" t="str">
        <f t="shared" si="2"/>
        <v>INSERT INTO public.rack (ubicacion, pasillo, lado, almacen) VALUES('K1703R','6','REVERSO','Physical Locations/APT/Stock/Cedis I');</v>
      </c>
    </row>
    <row r="6570">
      <c r="A6570" s="584" t="s">
        <v>4049</v>
      </c>
      <c r="B6570" s="585">
        <v>6.0</v>
      </c>
      <c r="C6570" s="580" t="str">
        <f t="shared" si="1"/>
        <v>FRENTE</v>
      </c>
      <c r="D6570" s="583" t="s">
        <v>8317</v>
      </c>
      <c r="E6570" s="585">
        <v>17.0</v>
      </c>
      <c r="H6570" s="580" t="str">
        <f t="shared" si="2"/>
        <v>INSERT INTO public.rack (ubicacion, pasillo, lado, almacen) VALUES('K1704F','6','FRENTE','Physical Locations/APT/Stock/Cedis I');</v>
      </c>
    </row>
    <row r="6571">
      <c r="A6571" s="584" t="s">
        <v>4035</v>
      </c>
      <c r="B6571" s="585">
        <v>6.0</v>
      </c>
      <c r="C6571" s="580" t="str">
        <f t="shared" si="1"/>
        <v>REVERSO</v>
      </c>
      <c r="D6571" s="583" t="s">
        <v>8317</v>
      </c>
      <c r="E6571" s="585">
        <v>17.0</v>
      </c>
      <c r="H6571" s="580" t="str">
        <f t="shared" si="2"/>
        <v>INSERT INTO public.rack (ubicacion, pasillo, lado, almacen) VALUES('K1704R','6','REVERSO','Physical Locations/APT/Stock/Cedis I');</v>
      </c>
    </row>
    <row r="6572">
      <c r="A6572" s="584" t="s">
        <v>4021</v>
      </c>
      <c r="B6572" s="585">
        <v>6.0</v>
      </c>
      <c r="C6572" s="580" t="str">
        <f t="shared" si="1"/>
        <v>FRENTE</v>
      </c>
      <c r="D6572" s="583" t="s">
        <v>8317</v>
      </c>
      <c r="E6572" s="585">
        <v>17.0</v>
      </c>
      <c r="H6572" s="580" t="str">
        <f t="shared" si="2"/>
        <v>INSERT INTO public.rack (ubicacion, pasillo, lado, almacen) VALUES('K1705F','6','FRENTE','Physical Locations/APT/Stock/Cedis I');</v>
      </c>
    </row>
    <row r="6573">
      <c r="A6573" s="584" t="s">
        <v>4007</v>
      </c>
      <c r="B6573" s="585">
        <v>6.0</v>
      </c>
      <c r="C6573" s="580" t="str">
        <f t="shared" si="1"/>
        <v>REVERSO</v>
      </c>
      <c r="D6573" s="583" t="s">
        <v>8317</v>
      </c>
      <c r="E6573" s="585">
        <v>17.0</v>
      </c>
      <c r="H6573" s="580" t="str">
        <f t="shared" si="2"/>
        <v>INSERT INTO public.rack (ubicacion, pasillo, lado, almacen) VALUES('K1705R','6','REVERSO','Physical Locations/APT/Stock/Cedis I');</v>
      </c>
    </row>
    <row r="6574">
      <c r="A6574" s="584" t="s">
        <v>3993</v>
      </c>
      <c r="B6574" s="585">
        <v>6.0</v>
      </c>
      <c r="C6574" s="580" t="str">
        <f t="shared" si="1"/>
        <v>FRENTE</v>
      </c>
      <c r="D6574" s="583" t="s">
        <v>8317</v>
      </c>
      <c r="E6574" s="585">
        <v>17.0</v>
      </c>
      <c r="H6574" s="580" t="str">
        <f t="shared" si="2"/>
        <v>INSERT INTO public.rack (ubicacion, pasillo, lado, almacen) VALUES('K1706F','6','FRENTE','Physical Locations/APT/Stock/Cedis I');</v>
      </c>
    </row>
    <row r="6575">
      <c r="A6575" s="584" t="s">
        <v>3979</v>
      </c>
      <c r="B6575" s="585">
        <v>6.0</v>
      </c>
      <c r="C6575" s="580" t="str">
        <f t="shared" si="1"/>
        <v>REVERSO</v>
      </c>
      <c r="D6575" s="583" t="s">
        <v>8317</v>
      </c>
      <c r="E6575" s="585">
        <v>17.0</v>
      </c>
      <c r="H6575" s="580" t="str">
        <f t="shared" si="2"/>
        <v>INSERT INTO public.rack (ubicacion, pasillo, lado, almacen) VALUES('K1706R','6','REVERSO','Physical Locations/APT/Stock/Cedis I');</v>
      </c>
    </row>
    <row r="6576">
      <c r="A6576" s="584" t="s">
        <v>3965</v>
      </c>
      <c r="B6576" s="585">
        <v>6.0</v>
      </c>
      <c r="C6576" s="580" t="str">
        <f t="shared" si="1"/>
        <v>FRENTE</v>
      </c>
      <c r="D6576" s="583" t="s">
        <v>8317</v>
      </c>
      <c r="E6576" s="585">
        <v>17.0</v>
      </c>
      <c r="H6576" s="580" t="str">
        <f t="shared" si="2"/>
        <v>INSERT INTO public.rack (ubicacion, pasillo, lado, almacen) VALUES('K1707F','6','FRENTE','Physical Locations/APT/Stock/Cedis I');</v>
      </c>
    </row>
    <row r="6577">
      <c r="A6577" s="584" t="s">
        <v>3951</v>
      </c>
      <c r="B6577" s="585">
        <v>6.0</v>
      </c>
      <c r="C6577" s="580" t="str">
        <f t="shared" si="1"/>
        <v>REVERSO</v>
      </c>
      <c r="D6577" s="583" t="s">
        <v>8317</v>
      </c>
      <c r="E6577" s="585">
        <v>17.0</v>
      </c>
      <c r="H6577" s="580" t="str">
        <f t="shared" si="2"/>
        <v>INSERT INTO public.rack (ubicacion, pasillo, lado, almacen) VALUES('K1707R','6','REVERSO','Physical Locations/APT/Stock/Cedis I');</v>
      </c>
    </row>
    <row r="6578">
      <c r="A6578" s="584" t="s">
        <v>3937</v>
      </c>
      <c r="B6578" s="585">
        <v>6.0</v>
      </c>
      <c r="C6578" s="580" t="str">
        <f t="shared" si="1"/>
        <v>FRENTE</v>
      </c>
      <c r="D6578" s="583" t="s">
        <v>8317</v>
      </c>
      <c r="E6578" s="585">
        <v>17.0</v>
      </c>
      <c r="H6578" s="580" t="str">
        <f t="shared" si="2"/>
        <v>INSERT INTO public.rack (ubicacion, pasillo, lado, almacen) VALUES('K1708F','6','FRENTE','Physical Locations/APT/Stock/Cedis I');</v>
      </c>
    </row>
    <row r="6579">
      <c r="A6579" s="584" t="s">
        <v>3923</v>
      </c>
      <c r="B6579" s="585">
        <v>6.0</v>
      </c>
      <c r="C6579" s="580" t="str">
        <f t="shared" si="1"/>
        <v>REVERSO</v>
      </c>
      <c r="D6579" s="583" t="s">
        <v>8317</v>
      </c>
      <c r="E6579" s="585">
        <v>17.0</v>
      </c>
      <c r="H6579" s="580" t="str">
        <f t="shared" si="2"/>
        <v>INSERT INTO public.rack (ubicacion, pasillo, lado, almacen) VALUES('K1708R','6','REVERSO','Physical Locations/APT/Stock/Cedis I');</v>
      </c>
    </row>
    <row r="6580">
      <c r="A6580" s="584" t="s">
        <v>4337</v>
      </c>
      <c r="B6580" s="585">
        <v>6.0</v>
      </c>
      <c r="C6580" s="580" t="str">
        <f t="shared" si="1"/>
        <v>FRENTE</v>
      </c>
      <c r="D6580" s="583" t="s">
        <v>8317</v>
      </c>
      <c r="E6580" s="585">
        <v>18.0</v>
      </c>
      <c r="H6580" s="580" t="str">
        <f t="shared" si="2"/>
        <v>INSERT INTO public.rack (ubicacion, pasillo, lado, almacen) VALUES('K1801F','6','FRENTE','Physical Locations/APT/Stock/Cedis I');</v>
      </c>
    </row>
    <row r="6581">
      <c r="A6581" s="584" t="s">
        <v>4325</v>
      </c>
      <c r="B6581" s="585">
        <v>6.0</v>
      </c>
      <c r="C6581" s="580" t="str">
        <f t="shared" si="1"/>
        <v>REVERSO</v>
      </c>
      <c r="D6581" s="583" t="s">
        <v>8317</v>
      </c>
      <c r="E6581" s="585">
        <v>18.0</v>
      </c>
      <c r="H6581" s="580" t="str">
        <f t="shared" si="2"/>
        <v>INSERT INTO public.rack (ubicacion, pasillo, lado, almacen) VALUES('K1801R','6','REVERSO','Physical Locations/APT/Stock/Cedis I');</v>
      </c>
    </row>
    <row r="6582">
      <c r="A6582" s="584" t="s">
        <v>4313</v>
      </c>
      <c r="B6582" s="585">
        <v>6.0</v>
      </c>
      <c r="C6582" s="580" t="str">
        <f t="shared" si="1"/>
        <v>FRENTE</v>
      </c>
      <c r="D6582" s="583" t="s">
        <v>8317</v>
      </c>
      <c r="E6582" s="585">
        <v>18.0</v>
      </c>
      <c r="H6582" s="580" t="str">
        <f t="shared" si="2"/>
        <v>INSERT INTO public.rack (ubicacion, pasillo, lado, almacen) VALUES('K1802F','6','FRENTE','Physical Locations/APT/Stock/Cedis I');</v>
      </c>
    </row>
    <row r="6583">
      <c r="A6583" s="584" t="s">
        <v>4302</v>
      </c>
      <c r="B6583" s="585">
        <v>6.0</v>
      </c>
      <c r="C6583" s="580" t="str">
        <f t="shared" si="1"/>
        <v>REVERSO</v>
      </c>
      <c r="D6583" s="583" t="s">
        <v>8317</v>
      </c>
      <c r="E6583" s="585">
        <v>18.0</v>
      </c>
      <c r="H6583" s="580" t="str">
        <f t="shared" si="2"/>
        <v>INSERT INTO public.rack (ubicacion, pasillo, lado, almacen) VALUES('K1802R','6','REVERSO','Physical Locations/APT/Stock/Cedis I');</v>
      </c>
    </row>
    <row r="6584">
      <c r="A6584" s="584" t="s">
        <v>4291</v>
      </c>
      <c r="B6584" s="585">
        <v>6.0</v>
      </c>
      <c r="C6584" s="580" t="str">
        <f t="shared" si="1"/>
        <v>FRENTE</v>
      </c>
      <c r="D6584" s="583" t="s">
        <v>8317</v>
      </c>
      <c r="E6584" s="585">
        <v>18.0</v>
      </c>
      <c r="H6584" s="580" t="str">
        <f t="shared" si="2"/>
        <v>INSERT INTO public.rack (ubicacion, pasillo, lado, almacen) VALUES('K1803F','6','FRENTE','Physical Locations/APT/Stock/Cedis I');</v>
      </c>
    </row>
    <row r="6585">
      <c r="A6585" s="584" t="s">
        <v>4278</v>
      </c>
      <c r="B6585" s="585">
        <v>6.0</v>
      </c>
      <c r="C6585" s="580" t="str">
        <f t="shared" si="1"/>
        <v>REVERSO</v>
      </c>
      <c r="D6585" s="583" t="s">
        <v>8317</v>
      </c>
      <c r="E6585" s="585">
        <v>18.0</v>
      </c>
      <c r="H6585" s="580" t="str">
        <f t="shared" si="2"/>
        <v>INSERT INTO public.rack (ubicacion, pasillo, lado, almacen) VALUES('K1803R','6','REVERSO','Physical Locations/APT/Stock/Cedis I');</v>
      </c>
    </row>
    <row r="6586">
      <c r="A6586" s="584" t="s">
        <v>4265</v>
      </c>
      <c r="B6586" s="585">
        <v>6.0</v>
      </c>
      <c r="C6586" s="580" t="str">
        <f t="shared" si="1"/>
        <v>FRENTE</v>
      </c>
      <c r="D6586" s="583" t="s">
        <v>8317</v>
      </c>
      <c r="E6586" s="585">
        <v>18.0</v>
      </c>
      <c r="H6586" s="580" t="str">
        <f t="shared" si="2"/>
        <v>INSERT INTO public.rack (ubicacion, pasillo, lado, almacen) VALUES('K1804F','6','FRENTE','Physical Locations/APT/Stock/Cedis I');</v>
      </c>
    </row>
    <row r="6587">
      <c r="A6587" s="584" t="s">
        <v>4252</v>
      </c>
      <c r="B6587" s="585">
        <v>6.0</v>
      </c>
      <c r="C6587" s="580" t="str">
        <f t="shared" si="1"/>
        <v>REVERSO</v>
      </c>
      <c r="D6587" s="583" t="s">
        <v>8317</v>
      </c>
      <c r="E6587" s="585">
        <v>18.0</v>
      </c>
      <c r="H6587" s="580" t="str">
        <f t="shared" si="2"/>
        <v>INSERT INTO public.rack (ubicacion, pasillo, lado, almacen) VALUES('K1804R','6','REVERSO','Physical Locations/APT/Stock/Cedis I');</v>
      </c>
    </row>
    <row r="6588">
      <c r="A6588" s="584" t="s">
        <v>4239</v>
      </c>
      <c r="B6588" s="585">
        <v>6.0</v>
      </c>
      <c r="C6588" s="580" t="str">
        <f t="shared" si="1"/>
        <v>FRENTE</v>
      </c>
      <c r="D6588" s="583" t="s">
        <v>8317</v>
      </c>
      <c r="E6588" s="585">
        <v>18.0</v>
      </c>
      <c r="H6588" s="580" t="str">
        <f t="shared" si="2"/>
        <v>INSERT INTO public.rack (ubicacion, pasillo, lado, almacen) VALUES('K1805F','6','FRENTE','Physical Locations/APT/Stock/Cedis I');</v>
      </c>
    </row>
    <row r="6589">
      <c r="A6589" s="584" t="s">
        <v>4225</v>
      </c>
      <c r="B6589" s="585">
        <v>6.0</v>
      </c>
      <c r="C6589" s="580" t="str">
        <f t="shared" si="1"/>
        <v>REVERSO</v>
      </c>
      <c r="D6589" s="583" t="s">
        <v>8317</v>
      </c>
      <c r="E6589" s="585">
        <v>18.0</v>
      </c>
      <c r="H6589" s="580" t="str">
        <f t="shared" si="2"/>
        <v>INSERT INTO public.rack (ubicacion, pasillo, lado, almacen) VALUES('K1805R','6','REVERSO','Physical Locations/APT/Stock/Cedis I');</v>
      </c>
    </row>
    <row r="6590">
      <c r="A6590" s="584" t="s">
        <v>4211</v>
      </c>
      <c r="B6590" s="585">
        <v>6.0</v>
      </c>
      <c r="C6590" s="580" t="str">
        <f t="shared" si="1"/>
        <v>FRENTE</v>
      </c>
      <c r="D6590" s="583" t="s">
        <v>8317</v>
      </c>
      <c r="E6590" s="585">
        <v>18.0</v>
      </c>
      <c r="H6590" s="580" t="str">
        <f t="shared" si="2"/>
        <v>INSERT INTO public.rack (ubicacion, pasillo, lado, almacen) VALUES('K1806F','6','FRENTE','Physical Locations/APT/Stock/Cedis I');</v>
      </c>
    </row>
    <row r="6591">
      <c r="A6591" s="584" t="s">
        <v>4197</v>
      </c>
      <c r="B6591" s="585">
        <v>6.0</v>
      </c>
      <c r="C6591" s="580" t="str">
        <f t="shared" si="1"/>
        <v>REVERSO</v>
      </c>
      <c r="D6591" s="583" t="s">
        <v>8317</v>
      </c>
      <c r="E6591" s="585">
        <v>18.0</v>
      </c>
      <c r="H6591" s="580" t="str">
        <f t="shared" si="2"/>
        <v>INSERT INTO public.rack (ubicacion, pasillo, lado, almacen) VALUES('K1806R','6','REVERSO','Physical Locations/APT/Stock/Cedis I');</v>
      </c>
    </row>
    <row r="6592">
      <c r="A6592" s="584" t="s">
        <v>4183</v>
      </c>
      <c r="B6592" s="585">
        <v>6.0</v>
      </c>
      <c r="C6592" s="580" t="str">
        <f t="shared" si="1"/>
        <v>FRENTE</v>
      </c>
      <c r="D6592" s="583" t="s">
        <v>8317</v>
      </c>
      <c r="E6592" s="585">
        <v>18.0</v>
      </c>
      <c r="H6592" s="580" t="str">
        <f t="shared" si="2"/>
        <v>INSERT INTO public.rack (ubicacion, pasillo, lado, almacen) VALUES('K1807F','6','FRENTE','Physical Locations/APT/Stock/Cedis I');</v>
      </c>
    </row>
    <row r="6593">
      <c r="A6593" s="584" t="s">
        <v>4170</v>
      </c>
      <c r="B6593" s="585">
        <v>6.0</v>
      </c>
      <c r="C6593" s="580" t="str">
        <f t="shared" si="1"/>
        <v>REVERSO</v>
      </c>
      <c r="D6593" s="583" t="s">
        <v>8317</v>
      </c>
      <c r="E6593" s="585">
        <v>18.0</v>
      </c>
      <c r="H6593" s="580" t="str">
        <f t="shared" si="2"/>
        <v>INSERT INTO public.rack (ubicacion, pasillo, lado, almacen) VALUES('K1807R','6','REVERSO','Physical Locations/APT/Stock/Cedis I');</v>
      </c>
    </row>
    <row r="6594">
      <c r="A6594" s="584" t="s">
        <v>4157</v>
      </c>
      <c r="B6594" s="585">
        <v>6.0</v>
      </c>
      <c r="C6594" s="580" t="str">
        <f t="shared" si="1"/>
        <v>FRENTE</v>
      </c>
      <c r="D6594" s="583" t="s">
        <v>8317</v>
      </c>
      <c r="E6594" s="585">
        <v>18.0</v>
      </c>
      <c r="H6594" s="580" t="str">
        <f t="shared" si="2"/>
        <v>INSERT INTO public.rack (ubicacion, pasillo, lado, almacen) VALUES('K1808F','6','FRENTE','Physical Locations/APT/Stock/Cedis I');</v>
      </c>
    </row>
    <row r="6595">
      <c r="A6595" s="584" t="s">
        <v>4144</v>
      </c>
      <c r="B6595" s="585">
        <v>6.0</v>
      </c>
      <c r="C6595" s="580" t="str">
        <f t="shared" si="1"/>
        <v>REVERSO</v>
      </c>
      <c r="D6595" s="583" t="s">
        <v>8317</v>
      </c>
      <c r="E6595" s="585">
        <v>18.0</v>
      </c>
      <c r="H6595" s="580" t="str">
        <f t="shared" si="2"/>
        <v>INSERT INTO public.rack (ubicacion, pasillo, lado, almacen) VALUES('K1808R','6','REVERSO','Physical Locations/APT/Stock/Cedis I');</v>
      </c>
    </row>
    <row r="6596">
      <c r="A6596" s="584" t="s">
        <v>4545</v>
      </c>
      <c r="B6596" s="585">
        <v>6.0</v>
      </c>
      <c r="C6596" s="580" t="str">
        <f t="shared" si="1"/>
        <v>FRENTE</v>
      </c>
      <c r="D6596" s="583" t="s">
        <v>8317</v>
      </c>
      <c r="E6596" s="585">
        <v>19.0</v>
      </c>
      <c r="H6596" s="580" t="str">
        <f t="shared" si="2"/>
        <v>INSERT INTO public.rack (ubicacion, pasillo, lado, almacen) VALUES('K1901F','6','FRENTE','Physical Locations/APT/Stock/Cedis I');</v>
      </c>
    </row>
    <row r="6597">
      <c r="A6597" s="584" t="s">
        <v>4532</v>
      </c>
      <c r="B6597" s="585">
        <v>6.0</v>
      </c>
      <c r="C6597" s="580" t="str">
        <f t="shared" si="1"/>
        <v>REVERSO</v>
      </c>
      <c r="D6597" s="583" t="s">
        <v>8317</v>
      </c>
      <c r="E6597" s="585">
        <v>19.0</v>
      </c>
      <c r="H6597" s="580" t="str">
        <f t="shared" si="2"/>
        <v>INSERT INTO public.rack (ubicacion, pasillo, lado, almacen) VALUES('K1901R','6','REVERSO','Physical Locations/APT/Stock/Cedis I');</v>
      </c>
    </row>
    <row r="6598">
      <c r="A6598" s="584" t="s">
        <v>4519</v>
      </c>
      <c r="B6598" s="585">
        <v>6.0</v>
      </c>
      <c r="C6598" s="580" t="str">
        <f t="shared" si="1"/>
        <v>FRENTE</v>
      </c>
      <c r="D6598" s="583" t="s">
        <v>8317</v>
      </c>
      <c r="E6598" s="585">
        <v>19.0</v>
      </c>
      <c r="H6598" s="580" t="str">
        <f t="shared" si="2"/>
        <v>INSERT INTO public.rack (ubicacion, pasillo, lado, almacen) VALUES('K1902F','6','FRENTE','Physical Locations/APT/Stock/Cedis I');</v>
      </c>
    </row>
    <row r="6599">
      <c r="A6599" s="584" t="s">
        <v>4506</v>
      </c>
      <c r="B6599" s="585">
        <v>6.0</v>
      </c>
      <c r="C6599" s="580" t="str">
        <f t="shared" si="1"/>
        <v>REVERSO</v>
      </c>
      <c r="D6599" s="583" t="s">
        <v>8317</v>
      </c>
      <c r="E6599" s="585">
        <v>19.0</v>
      </c>
      <c r="H6599" s="580" t="str">
        <f t="shared" si="2"/>
        <v>INSERT INTO public.rack (ubicacion, pasillo, lado, almacen) VALUES('K1902R','6','REVERSO','Physical Locations/APT/Stock/Cedis I');</v>
      </c>
    </row>
    <row r="6600">
      <c r="A6600" s="584" t="s">
        <v>4493</v>
      </c>
      <c r="B6600" s="585">
        <v>6.0</v>
      </c>
      <c r="C6600" s="580" t="str">
        <f t="shared" si="1"/>
        <v>FRENTE</v>
      </c>
      <c r="D6600" s="583" t="s">
        <v>8317</v>
      </c>
      <c r="E6600" s="585">
        <v>19.0</v>
      </c>
      <c r="H6600" s="580" t="str">
        <f t="shared" si="2"/>
        <v>INSERT INTO public.rack (ubicacion, pasillo, lado, almacen) VALUES('K1903F','6','FRENTE','Physical Locations/APT/Stock/Cedis I');</v>
      </c>
    </row>
    <row r="6601">
      <c r="A6601" s="584" t="s">
        <v>4480</v>
      </c>
      <c r="B6601" s="585">
        <v>6.0</v>
      </c>
      <c r="C6601" s="580" t="str">
        <f t="shared" si="1"/>
        <v>REVERSO</v>
      </c>
      <c r="D6601" s="583" t="s">
        <v>8317</v>
      </c>
      <c r="E6601" s="585">
        <v>19.0</v>
      </c>
      <c r="H6601" s="580" t="str">
        <f t="shared" si="2"/>
        <v>INSERT INTO public.rack (ubicacion, pasillo, lado, almacen) VALUES('K1903R','6','REVERSO','Physical Locations/APT/Stock/Cedis I');</v>
      </c>
    </row>
    <row r="6602">
      <c r="A6602" s="584" t="s">
        <v>4467</v>
      </c>
      <c r="B6602" s="585">
        <v>6.0</v>
      </c>
      <c r="C6602" s="580" t="str">
        <f t="shared" si="1"/>
        <v>FRENTE</v>
      </c>
      <c r="D6602" s="583" t="s">
        <v>8317</v>
      </c>
      <c r="E6602" s="585">
        <v>19.0</v>
      </c>
      <c r="H6602" s="580" t="str">
        <f t="shared" si="2"/>
        <v>INSERT INTO public.rack (ubicacion, pasillo, lado, almacen) VALUES('K1904F','6','FRENTE','Physical Locations/APT/Stock/Cedis I');</v>
      </c>
    </row>
    <row r="6603">
      <c r="A6603" s="584" t="s">
        <v>4454</v>
      </c>
      <c r="B6603" s="585">
        <v>6.0</v>
      </c>
      <c r="C6603" s="580" t="str">
        <f t="shared" si="1"/>
        <v>REVERSO</v>
      </c>
      <c r="D6603" s="583" t="s">
        <v>8317</v>
      </c>
      <c r="E6603" s="585">
        <v>19.0</v>
      </c>
      <c r="H6603" s="580" t="str">
        <f t="shared" si="2"/>
        <v>INSERT INTO public.rack (ubicacion, pasillo, lado, almacen) VALUES('K1904R','6','REVERSO','Physical Locations/APT/Stock/Cedis I');</v>
      </c>
    </row>
    <row r="6604">
      <c r="A6604" s="584" t="s">
        <v>4441</v>
      </c>
      <c r="B6604" s="585">
        <v>6.0</v>
      </c>
      <c r="C6604" s="580" t="str">
        <f t="shared" si="1"/>
        <v>FRENTE</v>
      </c>
      <c r="D6604" s="583" t="s">
        <v>8317</v>
      </c>
      <c r="E6604" s="585">
        <v>19.0</v>
      </c>
      <c r="H6604" s="580" t="str">
        <f t="shared" si="2"/>
        <v>INSERT INTO public.rack (ubicacion, pasillo, lado, almacen) VALUES('K1905F','6','FRENTE','Physical Locations/APT/Stock/Cedis I');</v>
      </c>
    </row>
    <row r="6605">
      <c r="A6605" s="584" t="s">
        <v>4428</v>
      </c>
      <c r="B6605" s="585">
        <v>6.0</v>
      </c>
      <c r="C6605" s="580" t="str">
        <f t="shared" si="1"/>
        <v>REVERSO</v>
      </c>
      <c r="D6605" s="583" t="s">
        <v>8317</v>
      </c>
      <c r="E6605" s="585">
        <v>19.0</v>
      </c>
      <c r="H6605" s="580" t="str">
        <f t="shared" si="2"/>
        <v>INSERT INTO public.rack (ubicacion, pasillo, lado, almacen) VALUES('K1905R','6','REVERSO','Physical Locations/APT/Stock/Cedis I');</v>
      </c>
    </row>
    <row r="6606">
      <c r="A6606" s="584" t="s">
        <v>4415</v>
      </c>
      <c r="B6606" s="585">
        <v>6.0</v>
      </c>
      <c r="C6606" s="580" t="str">
        <f t="shared" si="1"/>
        <v>FRENTE</v>
      </c>
      <c r="D6606" s="583" t="s">
        <v>8317</v>
      </c>
      <c r="E6606" s="585">
        <v>19.0</v>
      </c>
      <c r="H6606" s="580" t="str">
        <f t="shared" si="2"/>
        <v>INSERT INTO public.rack (ubicacion, pasillo, lado, almacen) VALUES('K1906F','6','FRENTE','Physical Locations/APT/Stock/Cedis I');</v>
      </c>
    </row>
    <row r="6607">
      <c r="A6607" s="584" t="s">
        <v>4401</v>
      </c>
      <c r="B6607" s="585">
        <v>6.0</v>
      </c>
      <c r="C6607" s="580" t="str">
        <f t="shared" si="1"/>
        <v>REVERSO</v>
      </c>
      <c r="D6607" s="583" t="s">
        <v>8317</v>
      </c>
      <c r="E6607" s="585">
        <v>19.0</v>
      </c>
      <c r="H6607" s="580" t="str">
        <f t="shared" si="2"/>
        <v>INSERT INTO public.rack (ubicacion, pasillo, lado, almacen) VALUES('K1906R','6','REVERSO','Physical Locations/APT/Stock/Cedis I');</v>
      </c>
    </row>
    <row r="6608">
      <c r="A6608" s="584" t="s">
        <v>4387</v>
      </c>
      <c r="B6608" s="585">
        <v>6.0</v>
      </c>
      <c r="C6608" s="580" t="str">
        <f t="shared" si="1"/>
        <v>FRENTE</v>
      </c>
      <c r="D6608" s="583" t="s">
        <v>8317</v>
      </c>
      <c r="E6608" s="585">
        <v>19.0</v>
      </c>
      <c r="H6608" s="580" t="str">
        <f t="shared" si="2"/>
        <v>INSERT INTO public.rack (ubicacion, pasillo, lado, almacen) VALUES('K1907F','6','FRENTE','Physical Locations/APT/Stock/Cedis I');</v>
      </c>
    </row>
    <row r="6609">
      <c r="A6609" s="584" t="s">
        <v>4374</v>
      </c>
      <c r="B6609" s="585">
        <v>6.0</v>
      </c>
      <c r="C6609" s="580" t="str">
        <f t="shared" si="1"/>
        <v>REVERSO</v>
      </c>
      <c r="D6609" s="583" t="s">
        <v>8317</v>
      </c>
      <c r="E6609" s="585">
        <v>19.0</v>
      </c>
      <c r="H6609" s="580" t="str">
        <f t="shared" si="2"/>
        <v>INSERT INTO public.rack (ubicacion, pasillo, lado, almacen) VALUES('K1907R','6','REVERSO','Physical Locations/APT/Stock/Cedis I');</v>
      </c>
    </row>
    <row r="6610">
      <c r="A6610" s="584" t="s">
        <v>4361</v>
      </c>
      <c r="B6610" s="585">
        <v>6.0</v>
      </c>
      <c r="C6610" s="580" t="str">
        <f t="shared" si="1"/>
        <v>FRENTE</v>
      </c>
      <c r="D6610" s="583" t="s">
        <v>8317</v>
      </c>
      <c r="E6610" s="585">
        <v>19.0</v>
      </c>
      <c r="H6610" s="580" t="str">
        <f t="shared" si="2"/>
        <v>INSERT INTO public.rack (ubicacion, pasillo, lado, almacen) VALUES('K1908F','6','FRENTE','Physical Locations/APT/Stock/Cedis I');</v>
      </c>
    </row>
    <row r="6611">
      <c r="A6611" s="584" t="s">
        <v>4349</v>
      </c>
      <c r="B6611" s="585">
        <v>6.0</v>
      </c>
      <c r="C6611" s="580" t="str">
        <f t="shared" si="1"/>
        <v>REVERSO</v>
      </c>
      <c r="D6611" s="583" t="s">
        <v>8317</v>
      </c>
      <c r="E6611" s="585">
        <v>19.0</v>
      </c>
      <c r="H6611" s="580" t="str">
        <f t="shared" si="2"/>
        <v>INSERT INTO public.rack (ubicacion, pasillo, lado, almacen) VALUES('K1908R','6','REVERSO','Physical Locations/APT/Stock/Cedis I');</v>
      </c>
    </row>
    <row r="6612">
      <c r="A6612" s="584" t="s">
        <v>4753</v>
      </c>
      <c r="B6612" s="585">
        <v>6.0</v>
      </c>
      <c r="C6612" s="580" t="str">
        <f t="shared" si="1"/>
        <v>FRENTE</v>
      </c>
      <c r="D6612" s="583" t="s">
        <v>8317</v>
      </c>
      <c r="E6612" s="585">
        <v>20.0</v>
      </c>
      <c r="H6612" s="580" t="str">
        <f t="shared" si="2"/>
        <v>INSERT INTO public.rack (ubicacion, pasillo, lado, almacen) VALUES('K2001F','6','FRENTE','Physical Locations/APT/Stock/Cedis I');</v>
      </c>
    </row>
    <row r="6613">
      <c r="A6613" s="584" t="s">
        <v>4742</v>
      </c>
      <c r="B6613" s="585">
        <v>6.0</v>
      </c>
      <c r="C6613" s="580" t="str">
        <f t="shared" si="1"/>
        <v>REVERSO</v>
      </c>
      <c r="D6613" s="583" t="s">
        <v>8317</v>
      </c>
      <c r="E6613" s="585">
        <v>20.0</v>
      </c>
      <c r="H6613" s="580" t="str">
        <f t="shared" si="2"/>
        <v>INSERT INTO public.rack (ubicacion, pasillo, lado, almacen) VALUES('K2001R','6','REVERSO','Physical Locations/APT/Stock/Cedis I');</v>
      </c>
    </row>
    <row r="6614">
      <c r="A6614" s="584" t="s">
        <v>4731</v>
      </c>
      <c r="B6614" s="585">
        <v>6.0</v>
      </c>
      <c r="C6614" s="580" t="str">
        <f t="shared" si="1"/>
        <v>FRENTE</v>
      </c>
      <c r="D6614" s="583" t="s">
        <v>8317</v>
      </c>
      <c r="E6614" s="585">
        <v>20.0</v>
      </c>
      <c r="H6614" s="580" t="str">
        <f t="shared" si="2"/>
        <v>INSERT INTO public.rack (ubicacion, pasillo, lado, almacen) VALUES('K2002F','6','FRENTE','Physical Locations/APT/Stock/Cedis I');</v>
      </c>
    </row>
    <row r="6615">
      <c r="A6615" s="584" t="s">
        <v>4720</v>
      </c>
      <c r="B6615" s="585">
        <v>6.0</v>
      </c>
      <c r="C6615" s="580" t="str">
        <f t="shared" si="1"/>
        <v>REVERSO</v>
      </c>
      <c r="D6615" s="583" t="s">
        <v>8317</v>
      </c>
      <c r="E6615" s="585">
        <v>20.0</v>
      </c>
      <c r="H6615" s="580" t="str">
        <f t="shared" si="2"/>
        <v>INSERT INTO public.rack (ubicacion, pasillo, lado, almacen) VALUES('K2002R','6','REVERSO','Physical Locations/APT/Stock/Cedis I');</v>
      </c>
    </row>
    <row r="6616">
      <c r="A6616" s="584" t="s">
        <v>4709</v>
      </c>
      <c r="B6616" s="585">
        <v>6.0</v>
      </c>
      <c r="C6616" s="580" t="str">
        <f t="shared" si="1"/>
        <v>FRENTE</v>
      </c>
      <c r="D6616" s="583" t="s">
        <v>8317</v>
      </c>
      <c r="E6616" s="585">
        <v>20.0</v>
      </c>
      <c r="H6616" s="580" t="str">
        <f t="shared" si="2"/>
        <v>INSERT INTO public.rack (ubicacion, pasillo, lado, almacen) VALUES('K2003F','6','FRENTE','Physical Locations/APT/Stock/Cedis I');</v>
      </c>
    </row>
    <row r="6617">
      <c r="A6617" s="584" t="s">
        <v>4695</v>
      </c>
      <c r="B6617" s="585">
        <v>6.0</v>
      </c>
      <c r="C6617" s="580" t="str">
        <f t="shared" si="1"/>
        <v>REVERSO</v>
      </c>
      <c r="D6617" s="583" t="s">
        <v>8317</v>
      </c>
      <c r="E6617" s="585">
        <v>20.0</v>
      </c>
      <c r="H6617" s="580" t="str">
        <f t="shared" si="2"/>
        <v>INSERT INTO public.rack (ubicacion, pasillo, lado, almacen) VALUES('K2003R','6','REVERSO','Physical Locations/APT/Stock/Cedis I');</v>
      </c>
    </row>
    <row r="6618">
      <c r="A6618" s="584" t="s">
        <v>4681</v>
      </c>
      <c r="B6618" s="585">
        <v>6.0</v>
      </c>
      <c r="C6618" s="580" t="str">
        <f t="shared" si="1"/>
        <v>FRENTE</v>
      </c>
      <c r="D6618" s="583" t="s">
        <v>8317</v>
      </c>
      <c r="E6618" s="585">
        <v>20.0</v>
      </c>
      <c r="H6618" s="580" t="str">
        <f t="shared" si="2"/>
        <v>INSERT INTO public.rack (ubicacion, pasillo, lado, almacen) VALUES('K2004F','6','FRENTE','Physical Locations/APT/Stock/Cedis I');</v>
      </c>
    </row>
    <row r="6619">
      <c r="A6619" s="584" t="s">
        <v>4667</v>
      </c>
      <c r="B6619" s="585">
        <v>6.0</v>
      </c>
      <c r="C6619" s="580" t="str">
        <f t="shared" si="1"/>
        <v>REVERSO</v>
      </c>
      <c r="D6619" s="583" t="s">
        <v>8317</v>
      </c>
      <c r="E6619" s="585">
        <v>20.0</v>
      </c>
      <c r="H6619" s="580" t="str">
        <f t="shared" si="2"/>
        <v>INSERT INTO public.rack (ubicacion, pasillo, lado, almacen) VALUES('K2004R','6','REVERSO','Physical Locations/APT/Stock/Cedis I');</v>
      </c>
    </row>
    <row r="6620">
      <c r="A6620" s="584" t="s">
        <v>4653</v>
      </c>
      <c r="B6620" s="585">
        <v>6.0</v>
      </c>
      <c r="C6620" s="580" t="str">
        <f t="shared" si="1"/>
        <v>FRENTE</v>
      </c>
      <c r="D6620" s="583" t="s">
        <v>8317</v>
      </c>
      <c r="E6620" s="585">
        <v>20.0</v>
      </c>
      <c r="H6620" s="580" t="str">
        <f t="shared" si="2"/>
        <v>INSERT INTO public.rack (ubicacion, pasillo, lado, almacen) VALUES('K2005F','6','FRENTE','Physical Locations/APT/Stock/Cedis I');</v>
      </c>
    </row>
    <row r="6621">
      <c r="A6621" s="584" t="s">
        <v>4639</v>
      </c>
      <c r="B6621" s="585">
        <v>6.0</v>
      </c>
      <c r="C6621" s="580" t="str">
        <f t="shared" si="1"/>
        <v>REVERSO</v>
      </c>
      <c r="D6621" s="583" t="s">
        <v>8317</v>
      </c>
      <c r="E6621" s="585">
        <v>20.0</v>
      </c>
      <c r="H6621" s="580" t="str">
        <f t="shared" si="2"/>
        <v>INSERT INTO public.rack (ubicacion, pasillo, lado, almacen) VALUES('K2005R','6','REVERSO','Physical Locations/APT/Stock/Cedis I');</v>
      </c>
    </row>
    <row r="6622">
      <c r="A6622" s="584" t="s">
        <v>4625</v>
      </c>
      <c r="B6622" s="585">
        <v>6.0</v>
      </c>
      <c r="C6622" s="580" t="str">
        <f t="shared" si="1"/>
        <v>FRENTE</v>
      </c>
      <c r="D6622" s="583" t="s">
        <v>8317</v>
      </c>
      <c r="E6622" s="585">
        <v>20.0</v>
      </c>
      <c r="H6622" s="580" t="str">
        <f t="shared" si="2"/>
        <v>INSERT INTO public.rack (ubicacion, pasillo, lado, almacen) VALUES('K2006F','6','FRENTE','Physical Locations/APT/Stock/Cedis I');</v>
      </c>
    </row>
    <row r="6623">
      <c r="A6623" s="584" t="s">
        <v>4611</v>
      </c>
      <c r="B6623" s="585">
        <v>6.0</v>
      </c>
      <c r="C6623" s="580" t="str">
        <f t="shared" si="1"/>
        <v>REVERSO</v>
      </c>
      <c r="D6623" s="583" t="s">
        <v>8317</v>
      </c>
      <c r="E6623" s="585">
        <v>20.0</v>
      </c>
      <c r="H6623" s="580" t="str">
        <f t="shared" si="2"/>
        <v>INSERT INTO public.rack (ubicacion, pasillo, lado, almacen) VALUES('K2006R','6','REVERSO','Physical Locations/APT/Stock/Cedis I');</v>
      </c>
    </row>
    <row r="6624">
      <c r="A6624" s="584" t="s">
        <v>4597</v>
      </c>
      <c r="B6624" s="585">
        <v>6.0</v>
      </c>
      <c r="C6624" s="580" t="str">
        <f t="shared" si="1"/>
        <v>FRENTE</v>
      </c>
      <c r="D6624" s="583" t="s">
        <v>8317</v>
      </c>
      <c r="E6624" s="585">
        <v>20.0</v>
      </c>
      <c r="H6624" s="580" t="str">
        <f t="shared" si="2"/>
        <v>INSERT INTO public.rack (ubicacion, pasillo, lado, almacen) VALUES('K2007F','6','FRENTE','Physical Locations/APT/Stock/Cedis I');</v>
      </c>
    </row>
    <row r="6625">
      <c r="A6625" s="584" t="s">
        <v>4584</v>
      </c>
      <c r="B6625" s="585">
        <v>6.0</v>
      </c>
      <c r="C6625" s="580" t="str">
        <f t="shared" si="1"/>
        <v>REVERSO</v>
      </c>
      <c r="D6625" s="583" t="s">
        <v>8317</v>
      </c>
      <c r="E6625" s="585">
        <v>20.0</v>
      </c>
      <c r="H6625" s="580" t="str">
        <f t="shared" si="2"/>
        <v>INSERT INTO public.rack (ubicacion, pasillo, lado, almacen) VALUES('K2007R','6','REVERSO','Physical Locations/APT/Stock/Cedis I');</v>
      </c>
    </row>
    <row r="6626">
      <c r="A6626" s="584" t="s">
        <v>4571</v>
      </c>
      <c r="B6626" s="585">
        <v>6.0</v>
      </c>
      <c r="C6626" s="580" t="str">
        <f t="shared" si="1"/>
        <v>FRENTE</v>
      </c>
      <c r="D6626" s="583" t="s">
        <v>8317</v>
      </c>
      <c r="E6626" s="585">
        <v>20.0</v>
      </c>
      <c r="H6626" s="580" t="str">
        <f t="shared" si="2"/>
        <v>INSERT INTO public.rack (ubicacion, pasillo, lado, almacen) VALUES('K2008F','6','FRENTE','Physical Locations/APT/Stock/Cedis I');</v>
      </c>
    </row>
    <row r="6627">
      <c r="A6627" s="584" t="s">
        <v>4558</v>
      </c>
      <c r="B6627" s="585">
        <v>6.0</v>
      </c>
      <c r="C6627" s="580" t="str">
        <f t="shared" si="1"/>
        <v>REVERSO</v>
      </c>
      <c r="D6627" s="583" t="s">
        <v>8317</v>
      </c>
      <c r="E6627" s="585">
        <v>20.0</v>
      </c>
      <c r="H6627" s="580" t="str">
        <f t="shared" si="2"/>
        <v>INSERT INTO public.rack (ubicacion, pasillo, lado, almacen) VALUES('K2008R','6','REVERSO','Physical Locations/APT/Stock/Cedis I');</v>
      </c>
    </row>
    <row r="6628">
      <c r="A6628" s="584" t="s">
        <v>4933</v>
      </c>
      <c r="B6628" s="585">
        <v>6.0</v>
      </c>
      <c r="C6628" s="580" t="str">
        <f t="shared" si="1"/>
        <v>FRENTE</v>
      </c>
      <c r="D6628" s="583" t="s">
        <v>8317</v>
      </c>
      <c r="E6628" s="585">
        <v>21.0</v>
      </c>
      <c r="H6628" s="580" t="str">
        <f t="shared" si="2"/>
        <v>INSERT INTO public.rack (ubicacion, pasillo, lado, almacen) VALUES('K2101F','6','FRENTE','Physical Locations/APT/Stock/Cedis I');</v>
      </c>
    </row>
    <row r="6629">
      <c r="A6629" s="584" t="s">
        <v>4925</v>
      </c>
      <c r="B6629" s="585">
        <v>6.0</v>
      </c>
      <c r="C6629" s="580" t="str">
        <f t="shared" si="1"/>
        <v>REVERSO</v>
      </c>
      <c r="D6629" s="583" t="s">
        <v>8317</v>
      </c>
      <c r="E6629" s="585">
        <v>21.0</v>
      </c>
      <c r="H6629" s="580" t="str">
        <f t="shared" si="2"/>
        <v>INSERT INTO public.rack (ubicacion, pasillo, lado, almacen) VALUES('K2101R','6','REVERSO','Physical Locations/APT/Stock/Cedis I');</v>
      </c>
    </row>
    <row r="6630">
      <c r="A6630" s="584" t="s">
        <v>4917</v>
      </c>
      <c r="B6630" s="585">
        <v>6.0</v>
      </c>
      <c r="C6630" s="580" t="str">
        <f t="shared" si="1"/>
        <v>FRENTE</v>
      </c>
      <c r="D6630" s="583" t="s">
        <v>8317</v>
      </c>
      <c r="E6630" s="585">
        <v>21.0</v>
      </c>
      <c r="H6630" s="580" t="str">
        <f t="shared" si="2"/>
        <v>INSERT INTO public.rack (ubicacion, pasillo, lado, almacen) VALUES('K2102F','6','FRENTE','Physical Locations/APT/Stock/Cedis I');</v>
      </c>
    </row>
    <row r="6631">
      <c r="A6631" s="584" t="s">
        <v>4909</v>
      </c>
      <c r="B6631" s="585">
        <v>6.0</v>
      </c>
      <c r="C6631" s="580" t="str">
        <f t="shared" si="1"/>
        <v>REVERSO</v>
      </c>
      <c r="D6631" s="583" t="s">
        <v>8317</v>
      </c>
      <c r="E6631" s="585">
        <v>21.0</v>
      </c>
      <c r="H6631" s="580" t="str">
        <f t="shared" si="2"/>
        <v>INSERT INTO public.rack (ubicacion, pasillo, lado, almacen) VALUES('K2102R','6','REVERSO','Physical Locations/APT/Stock/Cedis I');</v>
      </c>
    </row>
    <row r="6632">
      <c r="A6632" s="584" t="s">
        <v>4901</v>
      </c>
      <c r="B6632" s="585">
        <v>6.0</v>
      </c>
      <c r="C6632" s="580" t="str">
        <f t="shared" si="1"/>
        <v>FRENTE</v>
      </c>
      <c r="D6632" s="583" t="s">
        <v>8317</v>
      </c>
      <c r="E6632" s="585">
        <v>21.0</v>
      </c>
      <c r="H6632" s="580" t="str">
        <f t="shared" si="2"/>
        <v>INSERT INTO public.rack (ubicacion, pasillo, lado, almacen) VALUES('K2103F','6','FRENTE','Physical Locations/APT/Stock/Cedis I');</v>
      </c>
    </row>
    <row r="6633">
      <c r="A6633" s="584" t="s">
        <v>4890</v>
      </c>
      <c r="B6633" s="585">
        <v>6.0</v>
      </c>
      <c r="C6633" s="580" t="str">
        <f t="shared" si="1"/>
        <v>REVERSO</v>
      </c>
      <c r="D6633" s="583" t="s">
        <v>8317</v>
      </c>
      <c r="E6633" s="585">
        <v>21.0</v>
      </c>
      <c r="H6633" s="580" t="str">
        <f t="shared" si="2"/>
        <v>INSERT INTO public.rack (ubicacion, pasillo, lado, almacen) VALUES('K2103R','6','REVERSO','Physical Locations/APT/Stock/Cedis I');</v>
      </c>
    </row>
    <row r="6634">
      <c r="A6634" s="584" t="s">
        <v>4878</v>
      </c>
      <c r="B6634" s="585">
        <v>6.0</v>
      </c>
      <c r="C6634" s="580" t="str">
        <f t="shared" si="1"/>
        <v>FRENTE</v>
      </c>
      <c r="D6634" s="583" t="s">
        <v>8317</v>
      </c>
      <c r="E6634" s="585">
        <v>21.0</v>
      </c>
      <c r="H6634" s="580" t="str">
        <f t="shared" si="2"/>
        <v>INSERT INTO public.rack (ubicacion, pasillo, lado, almacen) VALUES('K2104F','6','FRENTE','Physical Locations/APT/Stock/Cedis I');</v>
      </c>
    </row>
    <row r="6635">
      <c r="A6635" s="584" t="s">
        <v>4867</v>
      </c>
      <c r="B6635" s="585">
        <v>6.0</v>
      </c>
      <c r="C6635" s="580" t="str">
        <f t="shared" si="1"/>
        <v>REVERSO</v>
      </c>
      <c r="D6635" s="583" t="s">
        <v>8317</v>
      </c>
      <c r="E6635" s="585">
        <v>21.0</v>
      </c>
      <c r="H6635" s="580" t="str">
        <f t="shared" si="2"/>
        <v>INSERT INTO public.rack (ubicacion, pasillo, lado, almacen) VALUES('K2104R','6','REVERSO','Physical Locations/APT/Stock/Cedis I');</v>
      </c>
    </row>
    <row r="6636">
      <c r="A6636" s="584" t="s">
        <v>4853</v>
      </c>
      <c r="B6636" s="585">
        <v>6.0</v>
      </c>
      <c r="C6636" s="580" t="str">
        <f t="shared" si="1"/>
        <v>FRENTE</v>
      </c>
      <c r="D6636" s="583" t="s">
        <v>8317</v>
      </c>
      <c r="E6636" s="585">
        <v>21.0</v>
      </c>
      <c r="H6636" s="580" t="str">
        <f t="shared" si="2"/>
        <v>INSERT INTO public.rack (ubicacion, pasillo, lado, almacen) VALUES('K2105F','6','FRENTE','Physical Locations/APT/Stock/Cedis I');</v>
      </c>
    </row>
    <row r="6637">
      <c r="A6637" s="584" t="s">
        <v>4839</v>
      </c>
      <c r="B6637" s="585">
        <v>6.0</v>
      </c>
      <c r="C6637" s="580" t="str">
        <f t="shared" si="1"/>
        <v>REVERSO</v>
      </c>
      <c r="D6637" s="583" t="s">
        <v>8317</v>
      </c>
      <c r="E6637" s="585">
        <v>21.0</v>
      </c>
      <c r="H6637" s="580" t="str">
        <f t="shared" si="2"/>
        <v>INSERT INTO public.rack (ubicacion, pasillo, lado, almacen) VALUES('K2105R','6','REVERSO','Physical Locations/APT/Stock/Cedis I');</v>
      </c>
    </row>
    <row r="6638">
      <c r="A6638" s="584" t="s">
        <v>4825</v>
      </c>
      <c r="B6638" s="585">
        <v>6.0</v>
      </c>
      <c r="C6638" s="580" t="str">
        <f t="shared" si="1"/>
        <v>FRENTE</v>
      </c>
      <c r="D6638" s="583" t="s">
        <v>8317</v>
      </c>
      <c r="E6638" s="585">
        <v>21.0</v>
      </c>
      <c r="H6638" s="580" t="str">
        <f t="shared" si="2"/>
        <v>INSERT INTO public.rack (ubicacion, pasillo, lado, almacen) VALUES('K2106F','6','FRENTE','Physical Locations/APT/Stock/Cedis I');</v>
      </c>
    </row>
    <row r="6639">
      <c r="A6639" s="584" t="s">
        <v>4811</v>
      </c>
      <c r="B6639" s="585">
        <v>6.0</v>
      </c>
      <c r="C6639" s="580" t="str">
        <f t="shared" si="1"/>
        <v>REVERSO</v>
      </c>
      <c r="D6639" s="583" t="s">
        <v>8317</v>
      </c>
      <c r="E6639" s="585">
        <v>21.0</v>
      </c>
      <c r="H6639" s="580" t="str">
        <f t="shared" si="2"/>
        <v>INSERT INTO public.rack (ubicacion, pasillo, lado, almacen) VALUES('K2106R','6','REVERSO','Physical Locations/APT/Stock/Cedis I');</v>
      </c>
    </row>
    <row r="6640">
      <c r="A6640" s="584" t="s">
        <v>4797</v>
      </c>
      <c r="B6640" s="585">
        <v>6.0</v>
      </c>
      <c r="C6640" s="580" t="str">
        <f t="shared" si="1"/>
        <v>FRENTE</v>
      </c>
      <c r="D6640" s="583" t="s">
        <v>8317</v>
      </c>
      <c r="E6640" s="585">
        <v>21.0</v>
      </c>
      <c r="H6640" s="580" t="str">
        <f t="shared" si="2"/>
        <v>INSERT INTO public.rack (ubicacion, pasillo, lado, almacen) VALUES('K2107F','6','FRENTE','Physical Locations/APT/Stock/Cedis I');</v>
      </c>
    </row>
    <row r="6641">
      <c r="A6641" s="584" t="s">
        <v>4786</v>
      </c>
      <c r="B6641" s="585">
        <v>6.0</v>
      </c>
      <c r="C6641" s="580" t="str">
        <f t="shared" si="1"/>
        <v>REVERSO</v>
      </c>
      <c r="D6641" s="583" t="s">
        <v>8317</v>
      </c>
      <c r="E6641" s="585">
        <v>21.0</v>
      </c>
      <c r="H6641" s="580" t="str">
        <f t="shared" si="2"/>
        <v>INSERT INTO public.rack (ubicacion, pasillo, lado, almacen) VALUES('K2107R','6','REVERSO','Physical Locations/APT/Stock/Cedis I');</v>
      </c>
    </row>
    <row r="6642">
      <c r="A6642" s="584" t="s">
        <v>4775</v>
      </c>
      <c r="B6642" s="585">
        <v>6.0</v>
      </c>
      <c r="C6642" s="580" t="str">
        <f t="shared" si="1"/>
        <v>FRENTE</v>
      </c>
      <c r="D6642" s="583" t="s">
        <v>8317</v>
      </c>
      <c r="E6642" s="585">
        <v>21.0</v>
      </c>
      <c r="H6642" s="580" t="str">
        <f t="shared" si="2"/>
        <v>INSERT INTO public.rack (ubicacion, pasillo, lado, almacen) VALUES('K2108F','6','FRENTE','Physical Locations/APT/Stock/Cedis I');</v>
      </c>
    </row>
    <row r="6643">
      <c r="A6643" s="584" t="s">
        <v>4764</v>
      </c>
      <c r="B6643" s="585">
        <v>6.0</v>
      </c>
      <c r="C6643" s="580" t="str">
        <f t="shared" si="1"/>
        <v>REVERSO</v>
      </c>
      <c r="D6643" s="583" t="s">
        <v>8317</v>
      </c>
      <c r="E6643" s="585">
        <v>21.0</v>
      </c>
      <c r="H6643" s="580" t="str">
        <f t="shared" si="2"/>
        <v>INSERT INTO public.rack (ubicacion, pasillo, lado, almacen) VALUES('K2108R','6','REVERSO','Physical Locations/APT/Stock/Cedis I');</v>
      </c>
    </row>
    <row r="6644">
      <c r="A6644" s="584" t="s">
        <v>5087</v>
      </c>
      <c r="B6644" s="585">
        <v>6.0</v>
      </c>
      <c r="C6644" s="580" t="str">
        <f t="shared" si="1"/>
        <v>FRENTE</v>
      </c>
      <c r="D6644" s="583" t="s">
        <v>8317</v>
      </c>
      <c r="E6644" s="585">
        <v>22.0</v>
      </c>
      <c r="H6644" s="580" t="str">
        <f t="shared" si="2"/>
        <v>INSERT INTO public.rack (ubicacion, pasillo, lado, almacen) VALUES('K2201F','6','FRENTE','Physical Locations/APT/Stock/Cedis I');</v>
      </c>
    </row>
    <row r="6645">
      <c r="A6645" s="584" t="s">
        <v>5077</v>
      </c>
      <c r="B6645" s="585">
        <v>6.0</v>
      </c>
      <c r="C6645" s="580" t="str">
        <f t="shared" si="1"/>
        <v>REVERSO</v>
      </c>
      <c r="D6645" s="583" t="s">
        <v>8317</v>
      </c>
      <c r="E6645" s="585">
        <v>22.0</v>
      </c>
      <c r="H6645" s="580" t="str">
        <f t="shared" si="2"/>
        <v>INSERT INTO public.rack (ubicacion, pasillo, lado, almacen) VALUES('K2201R','6','REVERSO','Physical Locations/APT/Stock/Cedis I');</v>
      </c>
    </row>
    <row r="6646">
      <c r="A6646" s="584" t="s">
        <v>5068</v>
      </c>
      <c r="B6646" s="585">
        <v>6.0</v>
      </c>
      <c r="C6646" s="580" t="str">
        <f t="shared" si="1"/>
        <v>FRENTE</v>
      </c>
      <c r="D6646" s="583" t="s">
        <v>8317</v>
      </c>
      <c r="E6646" s="585">
        <v>22.0</v>
      </c>
      <c r="H6646" s="580" t="str">
        <f t="shared" si="2"/>
        <v>INSERT INTO public.rack (ubicacion, pasillo, lado, almacen) VALUES('K2202F','6','FRENTE','Physical Locations/APT/Stock/Cedis I');</v>
      </c>
    </row>
    <row r="6647">
      <c r="A6647" s="584" t="s">
        <v>5058</v>
      </c>
      <c r="B6647" s="585">
        <v>6.0</v>
      </c>
      <c r="C6647" s="580" t="str">
        <f t="shared" si="1"/>
        <v>REVERSO</v>
      </c>
      <c r="D6647" s="583" t="s">
        <v>8317</v>
      </c>
      <c r="E6647" s="585">
        <v>22.0</v>
      </c>
      <c r="H6647" s="580" t="str">
        <f t="shared" si="2"/>
        <v>INSERT INTO public.rack (ubicacion, pasillo, lado, almacen) VALUES('K2202R','6','REVERSO','Physical Locations/APT/Stock/Cedis I');</v>
      </c>
    </row>
    <row r="6648">
      <c r="A6648" s="584" t="s">
        <v>5049</v>
      </c>
      <c r="B6648" s="585">
        <v>6.0</v>
      </c>
      <c r="C6648" s="580" t="str">
        <f t="shared" si="1"/>
        <v>FRENTE</v>
      </c>
      <c r="D6648" s="583" t="s">
        <v>8317</v>
      </c>
      <c r="E6648" s="585">
        <v>22.0</v>
      </c>
      <c r="H6648" s="580" t="str">
        <f t="shared" si="2"/>
        <v>INSERT INTO public.rack (ubicacion, pasillo, lado, almacen) VALUES('K2203F','6','FRENTE','Physical Locations/APT/Stock/Cedis I');</v>
      </c>
    </row>
    <row r="6649">
      <c r="A6649" s="584" t="s">
        <v>5038</v>
      </c>
      <c r="B6649" s="585">
        <v>6.0</v>
      </c>
      <c r="C6649" s="580" t="str">
        <f t="shared" si="1"/>
        <v>REVERSO</v>
      </c>
      <c r="D6649" s="583" t="s">
        <v>8317</v>
      </c>
      <c r="E6649" s="585">
        <v>22.0</v>
      </c>
      <c r="H6649" s="580" t="str">
        <f t="shared" si="2"/>
        <v>INSERT INTO public.rack (ubicacion, pasillo, lado, almacen) VALUES('K2203R','6','REVERSO','Physical Locations/APT/Stock/Cedis I');</v>
      </c>
    </row>
    <row r="6650">
      <c r="A6650" s="584" t="s">
        <v>5028</v>
      </c>
      <c r="B6650" s="585">
        <v>6.0</v>
      </c>
      <c r="C6650" s="580" t="str">
        <f t="shared" si="1"/>
        <v>FRENTE</v>
      </c>
      <c r="D6650" s="583" t="s">
        <v>8317</v>
      </c>
      <c r="E6650" s="585">
        <v>22.0</v>
      </c>
      <c r="H6650" s="580" t="str">
        <f t="shared" si="2"/>
        <v>INSERT INTO public.rack (ubicacion, pasillo, lado, almacen) VALUES('K2204F','6','FRENTE','Physical Locations/APT/Stock/Cedis I');</v>
      </c>
    </row>
    <row r="6651">
      <c r="A6651" s="584" t="s">
        <v>5017</v>
      </c>
      <c r="B6651" s="585">
        <v>6.0</v>
      </c>
      <c r="C6651" s="580" t="str">
        <f t="shared" si="1"/>
        <v>REVERSO</v>
      </c>
      <c r="D6651" s="583" t="s">
        <v>8317</v>
      </c>
      <c r="E6651" s="585">
        <v>22.0</v>
      </c>
      <c r="H6651" s="580" t="str">
        <f t="shared" si="2"/>
        <v>INSERT INTO public.rack (ubicacion, pasillo, lado, almacen) VALUES('K2204R','6','REVERSO','Physical Locations/APT/Stock/Cedis I');</v>
      </c>
    </row>
    <row r="6652">
      <c r="A6652" s="584" t="s">
        <v>5007</v>
      </c>
      <c r="B6652" s="585">
        <v>6.0</v>
      </c>
      <c r="C6652" s="580" t="str">
        <f t="shared" si="1"/>
        <v>FRENTE</v>
      </c>
      <c r="D6652" s="583" t="s">
        <v>8317</v>
      </c>
      <c r="E6652" s="585">
        <v>22.0</v>
      </c>
      <c r="H6652" s="580" t="str">
        <f t="shared" si="2"/>
        <v>INSERT INTO public.rack (ubicacion, pasillo, lado, almacen) VALUES('K2205F','6','FRENTE','Physical Locations/APT/Stock/Cedis I');</v>
      </c>
    </row>
    <row r="6653">
      <c r="A6653" s="584" t="s">
        <v>4996</v>
      </c>
      <c r="B6653" s="585">
        <v>6.0</v>
      </c>
      <c r="C6653" s="580" t="str">
        <f t="shared" si="1"/>
        <v>REVERSO</v>
      </c>
      <c r="D6653" s="583" t="s">
        <v>8317</v>
      </c>
      <c r="E6653" s="585">
        <v>22.0</v>
      </c>
      <c r="H6653" s="580" t="str">
        <f t="shared" si="2"/>
        <v>INSERT INTO public.rack (ubicacion, pasillo, lado, almacen) VALUES('K2205R','6','REVERSO','Physical Locations/APT/Stock/Cedis I');</v>
      </c>
    </row>
    <row r="6654">
      <c r="A6654" s="584" t="s">
        <v>4986</v>
      </c>
      <c r="B6654" s="585">
        <v>6.0</v>
      </c>
      <c r="C6654" s="580" t="str">
        <f t="shared" si="1"/>
        <v>FRENTE</v>
      </c>
      <c r="D6654" s="583" t="s">
        <v>8317</v>
      </c>
      <c r="E6654" s="585">
        <v>22.0</v>
      </c>
      <c r="H6654" s="580" t="str">
        <f t="shared" si="2"/>
        <v>INSERT INTO public.rack (ubicacion, pasillo, lado, almacen) VALUES('K2206F','6','FRENTE','Physical Locations/APT/Stock/Cedis I');</v>
      </c>
    </row>
    <row r="6655">
      <c r="A6655" s="584" t="s">
        <v>4975</v>
      </c>
      <c r="B6655" s="585">
        <v>6.0</v>
      </c>
      <c r="C6655" s="580" t="str">
        <f t="shared" si="1"/>
        <v>REVERSO</v>
      </c>
      <c r="D6655" s="583" t="s">
        <v>8317</v>
      </c>
      <c r="E6655" s="585">
        <v>22.0</v>
      </c>
      <c r="H6655" s="580" t="str">
        <f t="shared" si="2"/>
        <v>INSERT INTO public.rack (ubicacion, pasillo, lado, almacen) VALUES('K2206R','6','REVERSO','Physical Locations/APT/Stock/Cedis I');</v>
      </c>
    </row>
    <row r="6656">
      <c r="A6656" s="584" t="s">
        <v>4965</v>
      </c>
      <c r="B6656" s="585">
        <v>6.0</v>
      </c>
      <c r="C6656" s="580" t="str">
        <f t="shared" si="1"/>
        <v>FRENTE</v>
      </c>
      <c r="D6656" s="583" t="s">
        <v>8317</v>
      </c>
      <c r="E6656" s="585">
        <v>22.0</v>
      </c>
      <c r="H6656" s="580" t="str">
        <f t="shared" si="2"/>
        <v>INSERT INTO public.rack (ubicacion, pasillo, lado, almacen) VALUES('K2207F','6','FRENTE','Physical Locations/APT/Stock/Cedis I');</v>
      </c>
    </row>
    <row r="6657">
      <c r="A6657" s="584" t="s">
        <v>4957</v>
      </c>
      <c r="B6657" s="585">
        <v>6.0</v>
      </c>
      <c r="C6657" s="580" t="str">
        <f t="shared" si="1"/>
        <v>REVERSO</v>
      </c>
      <c r="D6657" s="583" t="s">
        <v>8317</v>
      </c>
      <c r="E6657" s="585">
        <v>22.0</v>
      </c>
      <c r="H6657" s="580" t="str">
        <f t="shared" si="2"/>
        <v>INSERT INTO public.rack (ubicacion, pasillo, lado, almacen) VALUES('K2207R','6','REVERSO','Physical Locations/APT/Stock/Cedis I');</v>
      </c>
    </row>
    <row r="6658">
      <c r="A6658" s="584" t="s">
        <v>4949</v>
      </c>
      <c r="B6658" s="585">
        <v>6.0</v>
      </c>
      <c r="C6658" s="580" t="str">
        <f t="shared" si="1"/>
        <v>FRENTE</v>
      </c>
      <c r="D6658" s="583" t="s">
        <v>8317</v>
      </c>
      <c r="E6658" s="585">
        <v>22.0</v>
      </c>
      <c r="H6658" s="580" t="str">
        <f t="shared" si="2"/>
        <v>INSERT INTO public.rack (ubicacion, pasillo, lado, almacen) VALUES('K2208F','6','FRENTE','Physical Locations/APT/Stock/Cedis I');</v>
      </c>
    </row>
    <row r="6659">
      <c r="A6659" s="584" t="s">
        <v>4941</v>
      </c>
      <c r="B6659" s="585">
        <v>6.0</v>
      </c>
      <c r="C6659" s="580" t="str">
        <f t="shared" si="1"/>
        <v>REVERSO</v>
      </c>
      <c r="D6659" s="583" t="s">
        <v>8317</v>
      </c>
      <c r="E6659" s="585">
        <v>22.0</v>
      </c>
      <c r="H6659" s="580" t="str">
        <f t="shared" si="2"/>
        <v>INSERT INTO public.rack (ubicacion, pasillo, lado, almacen) VALUES('K2208R','6','REVERSO','Physical Locations/APT/Stock/Cedis I');</v>
      </c>
    </row>
    <row r="6660">
      <c r="A6660" s="584" t="s">
        <v>351</v>
      </c>
      <c r="B6660" s="585">
        <v>7.0</v>
      </c>
      <c r="C6660" s="580" t="str">
        <f t="shared" si="1"/>
        <v>FRENTE</v>
      </c>
      <c r="D6660" s="583" t="s">
        <v>8317</v>
      </c>
      <c r="E6660" s="585">
        <v>1.0</v>
      </c>
      <c r="H6660" s="580" t="str">
        <f t="shared" si="2"/>
        <v>INSERT INTO public.rack (ubicacion, pasillo, lado, almacen) VALUES('L0101F','7','FRENTE','Physical Locations/APT/Stock/Cedis I');</v>
      </c>
    </row>
    <row r="6661">
      <c r="A6661" s="584" t="s">
        <v>334</v>
      </c>
      <c r="B6661" s="585">
        <v>7.0</v>
      </c>
      <c r="C6661" s="580" t="str">
        <f t="shared" si="1"/>
        <v>REVERSO</v>
      </c>
      <c r="D6661" s="583" t="s">
        <v>8317</v>
      </c>
      <c r="E6661" s="585">
        <v>1.0</v>
      </c>
      <c r="H6661" s="580" t="str">
        <f t="shared" si="2"/>
        <v>INSERT INTO public.rack (ubicacion, pasillo, lado, almacen) VALUES('L0101R','7','REVERSO','Physical Locations/APT/Stock/Cedis I');</v>
      </c>
    </row>
    <row r="6662">
      <c r="A6662" s="584" t="s">
        <v>318</v>
      </c>
      <c r="B6662" s="585">
        <v>7.0</v>
      </c>
      <c r="C6662" s="580" t="str">
        <f t="shared" si="1"/>
        <v>FRENTE</v>
      </c>
      <c r="D6662" s="583" t="s">
        <v>8317</v>
      </c>
      <c r="E6662" s="585">
        <v>1.0</v>
      </c>
      <c r="H6662" s="580" t="str">
        <f t="shared" si="2"/>
        <v>INSERT INTO public.rack (ubicacion, pasillo, lado, almacen) VALUES('L0102F','7','FRENTE','Physical Locations/APT/Stock/Cedis I');</v>
      </c>
    </row>
    <row r="6663">
      <c r="A6663" s="584" t="s">
        <v>300</v>
      </c>
      <c r="B6663" s="585">
        <v>7.0</v>
      </c>
      <c r="C6663" s="580" t="str">
        <f t="shared" si="1"/>
        <v>REVERSO</v>
      </c>
      <c r="D6663" s="583" t="s">
        <v>8317</v>
      </c>
      <c r="E6663" s="585">
        <v>1.0</v>
      </c>
      <c r="H6663" s="580" t="str">
        <f t="shared" si="2"/>
        <v>INSERT INTO public.rack (ubicacion, pasillo, lado, almacen) VALUES('L0102R','7','REVERSO','Physical Locations/APT/Stock/Cedis I');</v>
      </c>
    </row>
    <row r="6664">
      <c r="A6664" s="584" t="s">
        <v>284</v>
      </c>
      <c r="B6664" s="585">
        <v>7.0</v>
      </c>
      <c r="C6664" s="580" t="str">
        <f t="shared" si="1"/>
        <v>FRENTE</v>
      </c>
      <c r="D6664" s="583" t="s">
        <v>8317</v>
      </c>
      <c r="E6664" s="585">
        <v>1.0</v>
      </c>
      <c r="H6664" s="580" t="str">
        <f t="shared" si="2"/>
        <v>INSERT INTO public.rack (ubicacion, pasillo, lado, almacen) VALUES('L0103F','7','FRENTE','Physical Locations/APT/Stock/Cedis I');</v>
      </c>
    </row>
    <row r="6665">
      <c r="A6665" s="584" t="s">
        <v>266</v>
      </c>
      <c r="B6665" s="585">
        <v>7.0</v>
      </c>
      <c r="C6665" s="580" t="str">
        <f t="shared" si="1"/>
        <v>REVERSO</v>
      </c>
      <c r="D6665" s="583" t="s">
        <v>8317</v>
      </c>
      <c r="E6665" s="585">
        <v>1.0</v>
      </c>
      <c r="H6665" s="580" t="str">
        <f t="shared" si="2"/>
        <v>INSERT INTO public.rack (ubicacion, pasillo, lado, almacen) VALUES('L0103R','7','REVERSO','Physical Locations/APT/Stock/Cedis I');</v>
      </c>
    </row>
    <row r="6666">
      <c r="A6666" s="584" t="s">
        <v>250</v>
      </c>
      <c r="B6666" s="585">
        <v>7.0</v>
      </c>
      <c r="C6666" s="580" t="str">
        <f t="shared" si="1"/>
        <v>FRENTE</v>
      </c>
      <c r="D6666" s="583" t="s">
        <v>8317</v>
      </c>
      <c r="E6666" s="585">
        <v>1.0</v>
      </c>
      <c r="H6666" s="580" t="str">
        <f t="shared" si="2"/>
        <v>INSERT INTO public.rack (ubicacion, pasillo, lado, almacen) VALUES('L0104F','7','FRENTE','Physical Locations/APT/Stock/Cedis I');</v>
      </c>
    </row>
    <row r="6667">
      <c r="A6667" s="584" t="s">
        <v>232</v>
      </c>
      <c r="B6667" s="585">
        <v>7.0</v>
      </c>
      <c r="C6667" s="580" t="str">
        <f t="shared" si="1"/>
        <v>REVERSO</v>
      </c>
      <c r="D6667" s="583" t="s">
        <v>8317</v>
      </c>
      <c r="E6667" s="585">
        <v>1.0</v>
      </c>
      <c r="H6667" s="580" t="str">
        <f t="shared" si="2"/>
        <v>INSERT INTO public.rack (ubicacion, pasillo, lado, almacen) VALUES('L0104R','7','REVERSO','Physical Locations/APT/Stock/Cedis I');</v>
      </c>
    </row>
    <row r="6668">
      <c r="A6668" s="584" t="s">
        <v>216</v>
      </c>
      <c r="B6668" s="585">
        <v>7.0</v>
      </c>
      <c r="C6668" s="580" t="str">
        <f t="shared" si="1"/>
        <v>FRENTE</v>
      </c>
      <c r="D6668" s="583" t="s">
        <v>8317</v>
      </c>
      <c r="E6668" s="585">
        <v>1.0</v>
      </c>
      <c r="H6668" s="580" t="str">
        <f t="shared" si="2"/>
        <v>INSERT INTO public.rack (ubicacion, pasillo, lado, almacen) VALUES('L0105F','7','FRENTE','Physical Locations/APT/Stock/Cedis I');</v>
      </c>
    </row>
    <row r="6669">
      <c r="A6669" s="584" t="s">
        <v>197</v>
      </c>
      <c r="B6669" s="585">
        <v>7.0</v>
      </c>
      <c r="C6669" s="580" t="str">
        <f t="shared" si="1"/>
        <v>REVERSO</v>
      </c>
      <c r="D6669" s="583" t="s">
        <v>8317</v>
      </c>
      <c r="E6669" s="585">
        <v>1.0</v>
      </c>
      <c r="H6669" s="580" t="str">
        <f t="shared" si="2"/>
        <v>INSERT INTO public.rack (ubicacion, pasillo, lado, almacen) VALUES('L0105R','7','REVERSO','Physical Locations/APT/Stock/Cedis I');</v>
      </c>
    </row>
    <row r="6670">
      <c r="A6670" s="584" t="s">
        <v>180</v>
      </c>
      <c r="B6670" s="585">
        <v>7.0</v>
      </c>
      <c r="C6670" s="580" t="str">
        <f t="shared" si="1"/>
        <v>FRENTE</v>
      </c>
      <c r="D6670" s="583" t="s">
        <v>8317</v>
      </c>
      <c r="E6670" s="585">
        <v>1.0</v>
      </c>
      <c r="H6670" s="580" t="str">
        <f t="shared" si="2"/>
        <v>INSERT INTO public.rack (ubicacion, pasillo, lado, almacen) VALUES('L0106F','7','FRENTE','Physical Locations/APT/Stock/Cedis I');</v>
      </c>
    </row>
    <row r="6671">
      <c r="A6671" s="584" t="s">
        <v>161</v>
      </c>
      <c r="B6671" s="585">
        <v>7.0</v>
      </c>
      <c r="C6671" s="580" t="str">
        <f t="shared" si="1"/>
        <v>REVERSO</v>
      </c>
      <c r="D6671" s="583" t="s">
        <v>8317</v>
      </c>
      <c r="E6671" s="585">
        <v>1.0</v>
      </c>
      <c r="H6671" s="580" t="str">
        <f t="shared" si="2"/>
        <v>INSERT INTO public.rack (ubicacion, pasillo, lado, almacen) VALUES('L0106R','7','REVERSO','Physical Locations/APT/Stock/Cedis I');</v>
      </c>
    </row>
    <row r="6672">
      <c r="A6672" s="584" t="s">
        <v>144</v>
      </c>
      <c r="B6672" s="585">
        <v>7.0</v>
      </c>
      <c r="C6672" s="580" t="str">
        <f t="shared" si="1"/>
        <v>FRENTE</v>
      </c>
      <c r="D6672" s="583" t="s">
        <v>8317</v>
      </c>
      <c r="E6672" s="585">
        <v>1.0</v>
      </c>
      <c r="H6672" s="580" t="str">
        <f t="shared" si="2"/>
        <v>INSERT INTO public.rack (ubicacion, pasillo, lado, almacen) VALUES('L0107F','7','FRENTE','Physical Locations/APT/Stock/Cedis I');</v>
      </c>
    </row>
    <row r="6673">
      <c r="A6673" s="584" t="s">
        <v>125</v>
      </c>
      <c r="B6673" s="585">
        <v>7.0</v>
      </c>
      <c r="C6673" s="580" t="str">
        <f t="shared" si="1"/>
        <v>REVERSO</v>
      </c>
      <c r="D6673" s="583" t="s">
        <v>8317</v>
      </c>
      <c r="E6673" s="585">
        <v>1.0</v>
      </c>
      <c r="H6673" s="580" t="str">
        <f t="shared" si="2"/>
        <v>INSERT INTO public.rack (ubicacion, pasillo, lado, almacen) VALUES('L0107R','7','REVERSO','Physical Locations/APT/Stock/Cedis I');</v>
      </c>
    </row>
    <row r="6674">
      <c r="A6674" s="584" t="s">
        <v>595</v>
      </c>
      <c r="B6674" s="585">
        <v>7.0</v>
      </c>
      <c r="C6674" s="580" t="str">
        <f t="shared" si="1"/>
        <v>FRENTE</v>
      </c>
      <c r="D6674" s="583" t="s">
        <v>8317</v>
      </c>
      <c r="E6674" s="585">
        <v>2.0</v>
      </c>
      <c r="H6674" s="580" t="str">
        <f t="shared" si="2"/>
        <v>INSERT INTO public.rack (ubicacion, pasillo, lado, almacen) VALUES('L0201F','7','FRENTE','Physical Locations/APT/Stock/Cedis I');</v>
      </c>
    </row>
    <row r="6675">
      <c r="A6675" s="584" t="s">
        <v>577</v>
      </c>
      <c r="B6675" s="585">
        <v>7.0</v>
      </c>
      <c r="C6675" s="580" t="str">
        <f t="shared" si="1"/>
        <v>REVERSO</v>
      </c>
      <c r="D6675" s="583" t="s">
        <v>8317</v>
      </c>
      <c r="E6675" s="585">
        <v>2.0</v>
      </c>
      <c r="H6675" s="580" t="str">
        <f t="shared" si="2"/>
        <v>INSERT INTO public.rack (ubicacion, pasillo, lado, almacen) VALUES('L0201R','7','REVERSO','Physical Locations/APT/Stock/Cedis I');</v>
      </c>
    </row>
    <row r="6676">
      <c r="A6676" s="584" t="s">
        <v>561</v>
      </c>
      <c r="B6676" s="585">
        <v>7.0</v>
      </c>
      <c r="C6676" s="580" t="str">
        <f t="shared" si="1"/>
        <v>FRENTE</v>
      </c>
      <c r="D6676" s="583" t="s">
        <v>8317</v>
      </c>
      <c r="E6676" s="585">
        <v>2.0</v>
      </c>
      <c r="H6676" s="580" t="str">
        <f t="shared" si="2"/>
        <v>INSERT INTO public.rack (ubicacion, pasillo, lado, almacen) VALUES('L0202F','7','FRENTE','Physical Locations/APT/Stock/Cedis I');</v>
      </c>
    </row>
    <row r="6677">
      <c r="A6677" s="584" t="s">
        <v>543</v>
      </c>
      <c r="B6677" s="585">
        <v>7.0</v>
      </c>
      <c r="C6677" s="580" t="str">
        <f t="shared" si="1"/>
        <v>REVERSO</v>
      </c>
      <c r="D6677" s="583" t="s">
        <v>8317</v>
      </c>
      <c r="E6677" s="585">
        <v>2.0</v>
      </c>
      <c r="H6677" s="580" t="str">
        <f t="shared" si="2"/>
        <v>INSERT INTO public.rack (ubicacion, pasillo, lado, almacen) VALUES('L0202R','7','REVERSO','Physical Locations/APT/Stock/Cedis I');</v>
      </c>
    </row>
    <row r="6678">
      <c r="A6678" s="584" t="s">
        <v>526</v>
      </c>
      <c r="B6678" s="585">
        <v>7.0</v>
      </c>
      <c r="C6678" s="580" t="str">
        <f t="shared" si="1"/>
        <v>FRENTE</v>
      </c>
      <c r="D6678" s="583" t="s">
        <v>8317</v>
      </c>
      <c r="E6678" s="585">
        <v>2.0</v>
      </c>
      <c r="H6678" s="580" t="str">
        <f t="shared" si="2"/>
        <v>INSERT INTO public.rack (ubicacion, pasillo, lado, almacen) VALUES('L0203F','7','FRENTE','Physical Locations/APT/Stock/Cedis I');</v>
      </c>
    </row>
    <row r="6679">
      <c r="A6679" s="584" t="s">
        <v>507</v>
      </c>
      <c r="B6679" s="585">
        <v>7.0</v>
      </c>
      <c r="C6679" s="580" t="str">
        <f t="shared" si="1"/>
        <v>REVERSO</v>
      </c>
      <c r="D6679" s="583" t="s">
        <v>8317</v>
      </c>
      <c r="E6679" s="585">
        <v>2.0</v>
      </c>
      <c r="H6679" s="580" t="str">
        <f t="shared" si="2"/>
        <v>INSERT INTO public.rack (ubicacion, pasillo, lado, almacen) VALUES('L0203R','7','REVERSO','Physical Locations/APT/Stock/Cedis I');</v>
      </c>
    </row>
    <row r="6680">
      <c r="A6680" s="584" t="s">
        <v>490</v>
      </c>
      <c r="B6680" s="585">
        <v>7.0</v>
      </c>
      <c r="C6680" s="580" t="str">
        <f t="shared" si="1"/>
        <v>FRENTE</v>
      </c>
      <c r="D6680" s="583" t="s">
        <v>8317</v>
      </c>
      <c r="E6680" s="585">
        <v>2.0</v>
      </c>
      <c r="H6680" s="580" t="str">
        <f t="shared" si="2"/>
        <v>INSERT INTO public.rack (ubicacion, pasillo, lado, almacen) VALUES('L0204F','7','FRENTE','Physical Locations/APT/Stock/Cedis I');</v>
      </c>
    </row>
    <row r="6681">
      <c r="A6681" s="584" t="s">
        <v>471</v>
      </c>
      <c r="B6681" s="585">
        <v>7.0</v>
      </c>
      <c r="C6681" s="580" t="str">
        <f t="shared" si="1"/>
        <v>REVERSO</v>
      </c>
      <c r="D6681" s="583" t="s">
        <v>8317</v>
      </c>
      <c r="E6681" s="585">
        <v>2.0</v>
      </c>
      <c r="H6681" s="580" t="str">
        <f t="shared" si="2"/>
        <v>INSERT INTO public.rack (ubicacion, pasillo, lado, almacen) VALUES('L0204R','7','REVERSO','Physical Locations/APT/Stock/Cedis I');</v>
      </c>
    </row>
    <row r="6682">
      <c r="A6682" s="584" t="s">
        <v>454</v>
      </c>
      <c r="B6682" s="585">
        <v>7.0</v>
      </c>
      <c r="C6682" s="580" t="str">
        <f t="shared" si="1"/>
        <v>FRENTE</v>
      </c>
      <c r="D6682" s="583" t="s">
        <v>8317</v>
      </c>
      <c r="E6682" s="585">
        <v>2.0</v>
      </c>
      <c r="H6682" s="580" t="str">
        <f t="shared" si="2"/>
        <v>INSERT INTO public.rack (ubicacion, pasillo, lado, almacen) VALUES('L0205F','7','FRENTE','Physical Locations/APT/Stock/Cedis I');</v>
      </c>
    </row>
    <row r="6683">
      <c r="A6683" s="584" t="s">
        <v>435</v>
      </c>
      <c r="B6683" s="585">
        <v>7.0</v>
      </c>
      <c r="C6683" s="580" t="str">
        <f t="shared" si="1"/>
        <v>REVERSO</v>
      </c>
      <c r="D6683" s="583" t="s">
        <v>8317</v>
      </c>
      <c r="E6683" s="585">
        <v>2.0</v>
      </c>
      <c r="H6683" s="580" t="str">
        <f t="shared" si="2"/>
        <v>INSERT INTO public.rack (ubicacion, pasillo, lado, almacen) VALUES('L0205R','7','REVERSO','Physical Locations/APT/Stock/Cedis I');</v>
      </c>
    </row>
    <row r="6684">
      <c r="A6684" s="584" t="s">
        <v>418</v>
      </c>
      <c r="B6684" s="585">
        <v>7.0</v>
      </c>
      <c r="C6684" s="580" t="str">
        <f t="shared" si="1"/>
        <v>FRENTE</v>
      </c>
      <c r="D6684" s="583" t="s">
        <v>8317</v>
      </c>
      <c r="E6684" s="585">
        <v>2.0</v>
      </c>
      <c r="H6684" s="580" t="str">
        <f t="shared" si="2"/>
        <v>INSERT INTO public.rack (ubicacion, pasillo, lado, almacen) VALUES('L0206F','7','FRENTE','Physical Locations/APT/Stock/Cedis I');</v>
      </c>
    </row>
    <row r="6685">
      <c r="A6685" s="584" t="s">
        <v>399</v>
      </c>
      <c r="B6685" s="585">
        <v>7.0</v>
      </c>
      <c r="C6685" s="580" t="str">
        <f t="shared" si="1"/>
        <v>REVERSO</v>
      </c>
      <c r="D6685" s="583" t="s">
        <v>8317</v>
      </c>
      <c r="E6685" s="585">
        <v>2.0</v>
      </c>
      <c r="H6685" s="580" t="str">
        <f t="shared" si="2"/>
        <v>INSERT INTO public.rack (ubicacion, pasillo, lado, almacen) VALUES('L0206R','7','REVERSO','Physical Locations/APT/Stock/Cedis I');</v>
      </c>
    </row>
    <row r="6686">
      <c r="A6686" s="584" t="s">
        <v>384</v>
      </c>
      <c r="B6686" s="585">
        <v>7.0</v>
      </c>
      <c r="C6686" s="580" t="str">
        <f t="shared" si="1"/>
        <v>FRENTE</v>
      </c>
      <c r="D6686" s="583" t="s">
        <v>8317</v>
      </c>
      <c r="E6686" s="585">
        <v>2.0</v>
      </c>
      <c r="H6686" s="580" t="str">
        <f t="shared" si="2"/>
        <v>INSERT INTO public.rack (ubicacion, pasillo, lado, almacen) VALUES('L0207F','7','FRENTE','Physical Locations/APT/Stock/Cedis I');</v>
      </c>
    </row>
    <row r="6687">
      <c r="A6687" s="584" t="s">
        <v>367</v>
      </c>
      <c r="B6687" s="585">
        <v>7.0</v>
      </c>
      <c r="C6687" s="580" t="str">
        <f t="shared" si="1"/>
        <v>REVERSO</v>
      </c>
      <c r="D6687" s="583" t="s">
        <v>8317</v>
      </c>
      <c r="E6687" s="585">
        <v>2.0</v>
      </c>
      <c r="H6687" s="580" t="str">
        <f t="shared" si="2"/>
        <v>INSERT INTO public.rack (ubicacion, pasillo, lado, almacen) VALUES('L0207R','7','REVERSO','Physical Locations/APT/Stock/Cedis I');</v>
      </c>
    </row>
    <row r="6688">
      <c r="A6688" s="584" t="s">
        <v>853</v>
      </c>
      <c r="B6688" s="585">
        <v>7.0</v>
      </c>
      <c r="C6688" s="580" t="str">
        <f t="shared" si="1"/>
        <v>FRENTE</v>
      </c>
      <c r="D6688" s="583" t="s">
        <v>8317</v>
      </c>
      <c r="E6688" s="585">
        <v>3.0</v>
      </c>
      <c r="H6688" s="580" t="str">
        <f t="shared" si="2"/>
        <v>INSERT INTO public.rack (ubicacion, pasillo, lado, almacen) VALUES('L0301F','7','FRENTE','Physical Locations/APT/Stock/Cedis I');</v>
      </c>
    </row>
    <row r="6689">
      <c r="A6689" s="584" t="s">
        <v>835</v>
      </c>
      <c r="B6689" s="585">
        <v>7.0</v>
      </c>
      <c r="C6689" s="580" t="str">
        <f t="shared" si="1"/>
        <v>REVERSO</v>
      </c>
      <c r="D6689" s="583" t="s">
        <v>8317</v>
      </c>
      <c r="E6689" s="585">
        <v>3.0</v>
      </c>
      <c r="H6689" s="580" t="str">
        <f t="shared" si="2"/>
        <v>INSERT INTO public.rack (ubicacion, pasillo, lado, almacen) VALUES('L0301R','7','REVERSO','Physical Locations/APT/Stock/Cedis I');</v>
      </c>
    </row>
    <row r="6690">
      <c r="A6690" s="584" t="s">
        <v>817</v>
      </c>
      <c r="B6690" s="585">
        <v>7.0</v>
      </c>
      <c r="C6690" s="580" t="str">
        <f t="shared" si="1"/>
        <v>FRENTE</v>
      </c>
      <c r="D6690" s="583" t="s">
        <v>8317</v>
      </c>
      <c r="E6690" s="585">
        <v>3.0</v>
      </c>
      <c r="H6690" s="580" t="str">
        <f t="shared" si="2"/>
        <v>INSERT INTO public.rack (ubicacion, pasillo, lado, almacen) VALUES('L0302F','7','FRENTE','Physical Locations/APT/Stock/Cedis I');</v>
      </c>
    </row>
    <row r="6691">
      <c r="A6691" s="584" t="s">
        <v>798</v>
      </c>
      <c r="B6691" s="585">
        <v>7.0</v>
      </c>
      <c r="C6691" s="580" t="str">
        <f t="shared" si="1"/>
        <v>REVERSO</v>
      </c>
      <c r="D6691" s="583" t="s">
        <v>8317</v>
      </c>
      <c r="E6691" s="585">
        <v>3.0</v>
      </c>
      <c r="H6691" s="580" t="str">
        <f t="shared" si="2"/>
        <v>INSERT INTO public.rack (ubicacion, pasillo, lado, almacen) VALUES('L0302R','7','REVERSO','Physical Locations/APT/Stock/Cedis I');</v>
      </c>
    </row>
    <row r="6692">
      <c r="A6692" s="584" t="s">
        <v>779</v>
      </c>
      <c r="B6692" s="585">
        <v>7.0</v>
      </c>
      <c r="C6692" s="580" t="str">
        <f t="shared" si="1"/>
        <v>FRENTE</v>
      </c>
      <c r="D6692" s="583" t="s">
        <v>8317</v>
      </c>
      <c r="E6692" s="585">
        <v>3.0</v>
      </c>
      <c r="H6692" s="580" t="str">
        <f t="shared" si="2"/>
        <v>INSERT INTO public.rack (ubicacion, pasillo, lado, almacen) VALUES('L0303F','7','FRENTE','Physical Locations/APT/Stock/Cedis I');</v>
      </c>
    </row>
    <row r="6693">
      <c r="A6693" s="584" t="s">
        <v>760</v>
      </c>
      <c r="B6693" s="585">
        <v>7.0</v>
      </c>
      <c r="C6693" s="580" t="str">
        <f t="shared" si="1"/>
        <v>REVERSO</v>
      </c>
      <c r="D6693" s="583" t="s">
        <v>8317</v>
      </c>
      <c r="E6693" s="585">
        <v>3.0</v>
      </c>
      <c r="H6693" s="580" t="str">
        <f t="shared" si="2"/>
        <v>INSERT INTO public.rack (ubicacion, pasillo, lado, almacen) VALUES('L0303R','7','REVERSO','Physical Locations/APT/Stock/Cedis I');</v>
      </c>
    </row>
    <row r="6694">
      <c r="A6694" s="584" t="s">
        <v>741</v>
      </c>
      <c r="B6694" s="585">
        <v>7.0</v>
      </c>
      <c r="C6694" s="580" t="str">
        <f t="shared" si="1"/>
        <v>FRENTE</v>
      </c>
      <c r="D6694" s="583" t="s">
        <v>8317</v>
      </c>
      <c r="E6694" s="585">
        <v>3.0</v>
      </c>
      <c r="H6694" s="580" t="str">
        <f t="shared" si="2"/>
        <v>INSERT INTO public.rack (ubicacion, pasillo, lado, almacen) VALUES('L0304F','7','FRENTE','Physical Locations/APT/Stock/Cedis I');</v>
      </c>
    </row>
    <row r="6695">
      <c r="A6695" s="584" t="s">
        <v>722</v>
      </c>
      <c r="B6695" s="585">
        <v>7.0</v>
      </c>
      <c r="C6695" s="580" t="str">
        <f t="shared" si="1"/>
        <v>REVERSO</v>
      </c>
      <c r="D6695" s="583" t="s">
        <v>8317</v>
      </c>
      <c r="E6695" s="585">
        <v>3.0</v>
      </c>
      <c r="H6695" s="580" t="str">
        <f t="shared" si="2"/>
        <v>INSERT INTO public.rack (ubicacion, pasillo, lado, almacen) VALUES('L0304R','7','REVERSO','Physical Locations/APT/Stock/Cedis I');</v>
      </c>
    </row>
    <row r="6696">
      <c r="A6696" s="584" t="s">
        <v>703</v>
      </c>
      <c r="B6696" s="585">
        <v>7.0</v>
      </c>
      <c r="C6696" s="580" t="str">
        <f t="shared" si="1"/>
        <v>FRENTE</v>
      </c>
      <c r="D6696" s="583" t="s">
        <v>8317</v>
      </c>
      <c r="E6696" s="585">
        <v>3.0</v>
      </c>
      <c r="H6696" s="580" t="str">
        <f t="shared" si="2"/>
        <v>INSERT INTO public.rack (ubicacion, pasillo, lado, almacen) VALUES('L0305F','7','FRENTE','Physical Locations/APT/Stock/Cedis I');</v>
      </c>
    </row>
    <row r="6697">
      <c r="A6697" s="584" t="s">
        <v>684</v>
      </c>
      <c r="B6697" s="585">
        <v>7.0</v>
      </c>
      <c r="C6697" s="580" t="str">
        <f t="shared" si="1"/>
        <v>REVERSO</v>
      </c>
      <c r="D6697" s="583" t="s">
        <v>8317</v>
      </c>
      <c r="E6697" s="585">
        <v>3.0</v>
      </c>
      <c r="H6697" s="580" t="str">
        <f t="shared" si="2"/>
        <v>INSERT INTO public.rack (ubicacion, pasillo, lado, almacen) VALUES('L0305R','7','REVERSO','Physical Locations/APT/Stock/Cedis I');</v>
      </c>
    </row>
    <row r="6698">
      <c r="A6698" s="584" t="s">
        <v>666</v>
      </c>
      <c r="B6698" s="585">
        <v>7.0</v>
      </c>
      <c r="C6698" s="580" t="str">
        <f t="shared" si="1"/>
        <v>FRENTE</v>
      </c>
      <c r="D6698" s="583" t="s">
        <v>8317</v>
      </c>
      <c r="E6698" s="585">
        <v>3.0</v>
      </c>
      <c r="H6698" s="580" t="str">
        <f t="shared" si="2"/>
        <v>INSERT INTO public.rack (ubicacion, pasillo, lado, almacen) VALUES('L0306F','7','FRENTE','Physical Locations/APT/Stock/Cedis I');</v>
      </c>
    </row>
    <row r="6699">
      <c r="A6699" s="584" t="s">
        <v>648</v>
      </c>
      <c r="B6699" s="585">
        <v>7.0</v>
      </c>
      <c r="C6699" s="580" t="str">
        <f t="shared" si="1"/>
        <v>REVERSO</v>
      </c>
      <c r="D6699" s="583" t="s">
        <v>8317</v>
      </c>
      <c r="E6699" s="585">
        <v>3.0</v>
      </c>
      <c r="H6699" s="580" t="str">
        <f t="shared" si="2"/>
        <v>INSERT INTO public.rack (ubicacion, pasillo, lado, almacen) VALUES('L0306R','7','REVERSO','Physical Locations/APT/Stock/Cedis I');</v>
      </c>
    </row>
    <row r="6700">
      <c r="A6700" s="584" t="s">
        <v>630</v>
      </c>
      <c r="B6700" s="585">
        <v>7.0</v>
      </c>
      <c r="C6700" s="580" t="str">
        <f t="shared" si="1"/>
        <v>FRENTE</v>
      </c>
      <c r="D6700" s="583" t="s">
        <v>8317</v>
      </c>
      <c r="E6700" s="585">
        <v>3.0</v>
      </c>
      <c r="H6700" s="580" t="str">
        <f t="shared" si="2"/>
        <v>INSERT INTO public.rack (ubicacion, pasillo, lado, almacen) VALUES('L0307F','7','FRENTE','Physical Locations/APT/Stock/Cedis I');</v>
      </c>
    </row>
    <row r="6701">
      <c r="A6701" s="584" t="s">
        <v>612</v>
      </c>
      <c r="B6701" s="585">
        <v>7.0</v>
      </c>
      <c r="C6701" s="580" t="str">
        <f t="shared" si="1"/>
        <v>REVERSO</v>
      </c>
      <c r="D6701" s="583" t="s">
        <v>8317</v>
      </c>
      <c r="E6701" s="585">
        <v>3.0</v>
      </c>
      <c r="H6701" s="580" t="str">
        <f t="shared" si="2"/>
        <v>INSERT INTO public.rack (ubicacion, pasillo, lado, almacen) VALUES('L0307R','7','REVERSO','Physical Locations/APT/Stock/Cedis I');</v>
      </c>
    </row>
    <row r="6702">
      <c r="A6702" s="584" t="s">
        <v>1113</v>
      </c>
      <c r="B6702" s="585">
        <v>7.0</v>
      </c>
      <c r="C6702" s="580" t="str">
        <f t="shared" si="1"/>
        <v>FRENTE</v>
      </c>
      <c r="D6702" s="583" t="s">
        <v>8317</v>
      </c>
      <c r="E6702" s="585">
        <v>4.0</v>
      </c>
      <c r="H6702" s="580" t="str">
        <f t="shared" si="2"/>
        <v>INSERT INTO public.rack (ubicacion, pasillo, lado, almacen) VALUES('L0401F','7','FRENTE','Physical Locations/APT/Stock/Cedis I');</v>
      </c>
    </row>
    <row r="6703">
      <c r="A6703" s="584" t="s">
        <v>1094</v>
      </c>
      <c r="B6703" s="585">
        <v>7.0</v>
      </c>
      <c r="C6703" s="580" t="str">
        <f t="shared" si="1"/>
        <v>REVERSO</v>
      </c>
      <c r="D6703" s="583" t="s">
        <v>8317</v>
      </c>
      <c r="E6703" s="585">
        <v>4.0</v>
      </c>
      <c r="H6703" s="580" t="str">
        <f t="shared" si="2"/>
        <v>INSERT INTO public.rack (ubicacion, pasillo, lado, almacen) VALUES('L0401R','7','REVERSO','Physical Locations/APT/Stock/Cedis I');</v>
      </c>
    </row>
    <row r="6704">
      <c r="A6704" s="584" t="s">
        <v>1075</v>
      </c>
      <c r="B6704" s="585">
        <v>7.0</v>
      </c>
      <c r="C6704" s="580" t="str">
        <f t="shared" si="1"/>
        <v>FRENTE</v>
      </c>
      <c r="D6704" s="583" t="s">
        <v>8317</v>
      </c>
      <c r="E6704" s="585">
        <v>4.0</v>
      </c>
      <c r="H6704" s="580" t="str">
        <f t="shared" si="2"/>
        <v>INSERT INTO public.rack (ubicacion, pasillo, lado, almacen) VALUES('L0402F','7','FRENTE','Physical Locations/APT/Stock/Cedis I');</v>
      </c>
    </row>
    <row r="6705">
      <c r="A6705" s="584" t="s">
        <v>1056</v>
      </c>
      <c r="B6705" s="585">
        <v>7.0</v>
      </c>
      <c r="C6705" s="580" t="str">
        <f t="shared" si="1"/>
        <v>REVERSO</v>
      </c>
      <c r="D6705" s="583" t="s">
        <v>8317</v>
      </c>
      <c r="E6705" s="585">
        <v>4.0</v>
      </c>
      <c r="H6705" s="580" t="str">
        <f t="shared" si="2"/>
        <v>INSERT INTO public.rack (ubicacion, pasillo, lado, almacen) VALUES('L0402R','7','REVERSO','Physical Locations/APT/Stock/Cedis I');</v>
      </c>
    </row>
    <row r="6706">
      <c r="A6706" s="584" t="s">
        <v>1037</v>
      </c>
      <c r="B6706" s="585">
        <v>7.0</v>
      </c>
      <c r="C6706" s="580" t="str">
        <f t="shared" si="1"/>
        <v>FRENTE</v>
      </c>
      <c r="D6706" s="583" t="s">
        <v>8317</v>
      </c>
      <c r="E6706" s="585">
        <v>4.0</v>
      </c>
      <c r="H6706" s="580" t="str">
        <f t="shared" si="2"/>
        <v>INSERT INTO public.rack (ubicacion, pasillo, lado, almacen) VALUES('L0403F','7','FRENTE','Physical Locations/APT/Stock/Cedis I');</v>
      </c>
    </row>
    <row r="6707">
      <c r="A6707" s="584" t="s">
        <v>1018</v>
      </c>
      <c r="B6707" s="585">
        <v>7.0</v>
      </c>
      <c r="C6707" s="580" t="str">
        <f t="shared" si="1"/>
        <v>REVERSO</v>
      </c>
      <c r="D6707" s="583" t="s">
        <v>8317</v>
      </c>
      <c r="E6707" s="585">
        <v>4.0</v>
      </c>
      <c r="H6707" s="580" t="str">
        <f t="shared" si="2"/>
        <v>INSERT INTO public.rack (ubicacion, pasillo, lado, almacen) VALUES('L0403R','7','REVERSO','Physical Locations/APT/Stock/Cedis I');</v>
      </c>
    </row>
    <row r="6708">
      <c r="A6708" s="584" t="s">
        <v>999</v>
      </c>
      <c r="B6708" s="585">
        <v>7.0</v>
      </c>
      <c r="C6708" s="580" t="str">
        <f t="shared" si="1"/>
        <v>FRENTE</v>
      </c>
      <c r="D6708" s="583" t="s">
        <v>8317</v>
      </c>
      <c r="E6708" s="585">
        <v>4.0</v>
      </c>
      <c r="H6708" s="580" t="str">
        <f t="shared" si="2"/>
        <v>INSERT INTO public.rack (ubicacion, pasillo, lado, almacen) VALUES('L0404F','7','FRENTE','Physical Locations/APT/Stock/Cedis I');</v>
      </c>
    </row>
    <row r="6709">
      <c r="A6709" s="584" t="s">
        <v>980</v>
      </c>
      <c r="B6709" s="585">
        <v>7.0</v>
      </c>
      <c r="C6709" s="580" t="str">
        <f t="shared" si="1"/>
        <v>REVERSO</v>
      </c>
      <c r="D6709" s="583" t="s">
        <v>8317</v>
      </c>
      <c r="E6709" s="585">
        <v>4.0</v>
      </c>
      <c r="H6709" s="580" t="str">
        <f t="shared" si="2"/>
        <v>INSERT INTO public.rack (ubicacion, pasillo, lado, almacen) VALUES('L0404R','7','REVERSO','Physical Locations/APT/Stock/Cedis I');</v>
      </c>
    </row>
    <row r="6710">
      <c r="A6710" s="584" t="s">
        <v>961</v>
      </c>
      <c r="B6710" s="585">
        <v>7.0</v>
      </c>
      <c r="C6710" s="580" t="str">
        <f t="shared" si="1"/>
        <v>FRENTE</v>
      </c>
      <c r="D6710" s="583" t="s">
        <v>8317</v>
      </c>
      <c r="E6710" s="585">
        <v>4.0</v>
      </c>
      <c r="H6710" s="580" t="str">
        <f t="shared" si="2"/>
        <v>INSERT INTO public.rack (ubicacion, pasillo, lado, almacen) VALUES('L0405F','7','FRENTE','Physical Locations/APT/Stock/Cedis I');</v>
      </c>
    </row>
    <row r="6711">
      <c r="A6711" s="584" t="s">
        <v>943</v>
      </c>
      <c r="B6711" s="585">
        <v>7.0</v>
      </c>
      <c r="C6711" s="580" t="str">
        <f t="shared" si="1"/>
        <v>REVERSO</v>
      </c>
      <c r="D6711" s="583" t="s">
        <v>8317</v>
      </c>
      <c r="E6711" s="585">
        <v>4.0</v>
      </c>
      <c r="H6711" s="580" t="str">
        <f t="shared" si="2"/>
        <v>INSERT INTO public.rack (ubicacion, pasillo, lado, almacen) VALUES('L0405R','7','REVERSO','Physical Locations/APT/Stock/Cedis I');</v>
      </c>
    </row>
    <row r="6712">
      <c r="A6712" s="584" t="s">
        <v>925</v>
      </c>
      <c r="B6712" s="585">
        <v>7.0</v>
      </c>
      <c r="C6712" s="580" t="str">
        <f t="shared" si="1"/>
        <v>FRENTE</v>
      </c>
      <c r="D6712" s="583" t="s">
        <v>8317</v>
      </c>
      <c r="E6712" s="585">
        <v>4.0</v>
      </c>
      <c r="H6712" s="580" t="str">
        <f t="shared" si="2"/>
        <v>INSERT INTO public.rack (ubicacion, pasillo, lado, almacen) VALUES('L0406F','7','FRENTE','Physical Locations/APT/Stock/Cedis I');</v>
      </c>
    </row>
    <row r="6713">
      <c r="A6713" s="584" t="s">
        <v>907</v>
      </c>
      <c r="B6713" s="585">
        <v>7.0</v>
      </c>
      <c r="C6713" s="580" t="str">
        <f t="shared" si="1"/>
        <v>REVERSO</v>
      </c>
      <c r="D6713" s="583" t="s">
        <v>8317</v>
      </c>
      <c r="E6713" s="585">
        <v>4.0</v>
      </c>
      <c r="H6713" s="580" t="str">
        <f t="shared" si="2"/>
        <v>INSERT INTO public.rack (ubicacion, pasillo, lado, almacen) VALUES('L0406R','7','REVERSO','Physical Locations/APT/Stock/Cedis I');</v>
      </c>
    </row>
    <row r="6714">
      <c r="A6714" s="584" t="s">
        <v>889</v>
      </c>
      <c r="B6714" s="585">
        <v>7.0</v>
      </c>
      <c r="C6714" s="580" t="str">
        <f t="shared" si="1"/>
        <v>FRENTE</v>
      </c>
      <c r="D6714" s="583" t="s">
        <v>8317</v>
      </c>
      <c r="E6714" s="585">
        <v>4.0</v>
      </c>
      <c r="H6714" s="580" t="str">
        <f t="shared" si="2"/>
        <v>INSERT INTO public.rack (ubicacion, pasillo, lado, almacen) VALUES('L0407F','7','FRENTE','Physical Locations/APT/Stock/Cedis I');</v>
      </c>
    </row>
    <row r="6715">
      <c r="A6715" s="584" t="s">
        <v>871</v>
      </c>
      <c r="B6715" s="585">
        <v>7.0</v>
      </c>
      <c r="C6715" s="580" t="str">
        <f t="shared" si="1"/>
        <v>REVERSO</v>
      </c>
      <c r="D6715" s="583" t="s">
        <v>8317</v>
      </c>
      <c r="E6715" s="585">
        <v>4.0</v>
      </c>
      <c r="H6715" s="580" t="str">
        <f t="shared" si="2"/>
        <v>INSERT INTO public.rack (ubicacion, pasillo, lado, almacen) VALUES('L0407R','7','REVERSO','Physical Locations/APT/Stock/Cedis I');</v>
      </c>
    </row>
    <row r="6716">
      <c r="A6716" s="584" t="s">
        <v>1370</v>
      </c>
      <c r="B6716" s="585">
        <v>7.0</v>
      </c>
      <c r="C6716" s="580" t="str">
        <f t="shared" si="1"/>
        <v>FRENTE</v>
      </c>
      <c r="D6716" s="583" t="s">
        <v>8317</v>
      </c>
      <c r="E6716" s="585">
        <v>5.0</v>
      </c>
      <c r="H6716" s="580" t="str">
        <f t="shared" si="2"/>
        <v>INSERT INTO public.rack (ubicacion, pasillo, lado, almacen) VALUES('L0501F','7','FRENTE','Physical Locations/APT/Stock/Cedis I');</v>
      </c>
    </row>
    <row r="6717">
      <c r="A6717" s="584" t="s">
        <v>1352</v>
      </c>
      <c r="B6717" s="585">
        <v>7.0</v>
      </c>
      <c r="C6717" s="580" t="str">
        <f t="shared" si="1"/>
        <v>REVERSO</v>
      </c>
      <c r="D6717" s="583" t="s">
        <v>8317</v>
      </c>
      <c r="E6717" s="585">
        <v>5.0</v>
      </c>
      <c r="H6717" s="580" t="str">
        <f t="shared" si="2"/>
        <v>INSERT INTO public.rack (ubicacion, pasillo, lado, almacen) VALUES('L0501R','7','REVERSO','Physical Locations/APT/Stock/Cedis I');</v>
      </c>
    </row>
    <row r="6718">
      <c r="A6718" s="584" t="s">
        <v>1333</v>
      </c>
      <c r="B6718" s="585">
        <v>7.0</v>
      </c>
      <c r="C6718" s="580" t="str">
        <f t="shared" si="1"/>
        <v>FRENTE</v>
      </c>
      <c r="D6718" s="583" t="s">
        <v>8317</v>
      </c>
      <c r="E6718" s="585">
        <v>5.0</v>
      </c>
      <c r="H6718" s="580" t="str">
        <f t="shared" si="2"/>
        <v>INSERT INTO public.rack (ubicacion, pasillo, lado, almacen) VALUES('L0502F','7','FRENTE','Physical Locations/APT/Stock/Cedis I');</v>
      </c>
    </row>
    <row r="6719">
      <c r="A6719" s="584" t="s">
        <v>1314</v>
      </c>
      <c r="B6719" s="585">
        <v>7.0</v>
      </c>
      <c r="C6719" s="580" t="str">
        <f t="shared" si="1"/>
        <v>REVERSO</v>
      </c>
      <c r="D6719" s="583" t="s">
        <v>8317</v>
      </c>
      <c r="E6719" s="585">
        <v>5.0</v>
      </c>
      <c r="H6719" s="580" t="str">
        <f t="shared" si="2"/>
        <v>INSERT INTO public.rack (ubicacion, pasillo, lado, almacen) VALUES('L0502R','7','REVERSO','Physical Locations/APT/Stock/Cedis I');</v>
      </c>
    </row>
    <row r="6720">
      <c r="A6720" s="584" t="s">
        <v>1295</v>
      </c>
      <c r="B6720" s="585">
        <v>7.0</v>
      </c>
      <c r="C6720" s="580" t="str">
        <f t="shared" si="1"/>
        <v>FRENTE</v>
      </c>
      <c r="D6720" s="583" t="s">
        <v>8317</v>
      </c>
      <c r="E6720" s="585">
        <v>5.0</v>
      </c>
      <c r="H6720" s="580" t="str">
        <f t="shared" si="2"/>
        <v>INSERT INTO public.rack (ubicacion, pasillo, lado, almacen) VALUES('L0503F','7','FRENTE','Physical Locations/APT/Stock/Cedis I');</v>
      </c>
    </row>
    <row r="6721">
      <c r="A6721" s="584" t="s">
        <v>1276</v>
      </c>
      <c r="B6721" s="585">
        <v>7.0</v>
      </c>
      <c r="C6721" s="580" t="str">
        <f t="shared" si="1"/>
        <v>REVERSO</v>
      </c>
      <c r="D6721" s="583" t="s">
        <v>8317</v>
      </c>
      <c r="E6721" s="585">
        <v>5.0</v>
      </c>
      <c r="H6721" s="580" t="str">
        <f t="shared" si="2"/>
        <v>INSERT INTO public.rack (ubicacion, pasillo, lado, almacen) VALUES('L0503R','7','REVERSO','Physical Locations/APT/Stock/Cedis I');</v>
      </c>
    </row>
    <row r="6722">
      <c r="A6722" s="584" t="s">
        <v>1257</v>
      </c>
      <c r="B6722" s="585">
        <v>7.0</v>
      </c>
      <c r="C6722" s="580" t="str">
        <f t="shared" si="1"/>
        <v>FRENTE</v>
      </c>
      <c r="D6722" s="583" t="s">
        <v>8317</v>
      </c>
      <c r="E6722" s="585">
        <v>5.0</v>
      </c>
      <c r="H6722" s="580" t="str">
        <f t="shared" si="2"/>
        <v>INSERT INTO public.rack (ubicacion, pasillo, lado, almacen) VALUES('L0504F','7','FRENTE','Physical Locations/APT/Stock/Cedis I');</v>
      </c>
    </row>
    <row r="6723">
      <c r="A6723" s="584" t="s">
        <v>1239</v>
      </c>
      <c r="B6723" s="585">
        <v>7.0</v>
      </c>
      <c r="C6723" s="580" t="str">
        <f t="shared" si="1"/>
        <v>REVERSO</v>
      </c>
      <c r="D6723" s="583" t="s">
        <v>8317</v>
      </c>
      <c r="E6723" s="585">
        <v>5.0</v>
      </c>
      <c r="H6723" s="580" t="str">
        <f t="shared" si="2"/>
        <v>INSERT INTO public.rack (ubicacion, pasillo, lado, almacen) VALUES('L0504R','7','REVERSO','Physical Locations/APT/Stock/Cedis I');</v>
      </c>
    </row>
    <row r="6724">
      <c r="A6724" s="584" t="s">
        <v>1221</v>
      </c>
      <c r="B6724" s="585">
        <v>7.0</v>
      </c>
      <c r="C6724" s="580" t="str">
        <f t="shared" si="1"/>
        <v>FRENTE</v>
      </c>
      <c r="D6724" s="583" t="s">
        <v>8317</v>
      </c>
      <c r="E6724" s="585">
        <v>5.0</v>
      </c>
      <c r="H6724" s="580" t="str">
        <f t="shared" si="2"/>
        <v>INSERT INTO public.rack (ubicacion, pasillo, lado, almacen) VALUES('L0505F','7','FRENTE','Physical Locations/APT/Stock/Cedis I');</v>
      </c>
    </row>
    <row r="6725">
      <c r="A6725" s="584" t="s">
        <v>1203</v>
      </c>
      <c r="B6725" s="585">
        <v>7.0</v>
      </c>
      <c r="C6725" s="580" t="str">
        <f t="shared" si="1"/>
        <v>REVERSO</v>
      </c>
      <c r="D6725" s="583" t="s">
        <v>8317</v>
      </c>
      <c r="E6725" s="585">
        <v>5.0</v>
      </c>
      <c r="H6725" s="580" t="str">
        <f t="shared" si="2"/>
        <v>INSERT INTO public.rack (ubicacion, pasillo, lado, almacen) VALUES('L0505R','7','REVERSO','Physical Locations/APT/Stock/Cedis I');</v>
      </c>
    </row>
    <row r="6726">
      <c r="A6726" s="584" t="s">
        <v>1185</v>
      </c>
      <c r="B6726" s="585">
        <v>7.0</v>
      </c>
      <c r="C6726" s="580" t="str">
        <f t="shared" si="1"/>
        <v>FRENTE</v>
      </c>
      <c r="D6726" s="583" t="s">
        <v>8317</v>
      </c>
      <c r="E6726" s="585">
        <v>5.0</v>
      </c>
      <c r="H6726" s="580" t="str">
        <f t="shared" si="2"/>
        <v>INSERT INTO public.rack (ubicacion, pasillo, lado, almacen) VALUES('L0506F','7','FRENTE','Physical Locations/APT/Stock/Cedis I');</v>
      </c>
    </row>
    <row r="6727">
      <c r="A6727" s="584" t="s">
        <v>1167</v>
      </c>
      <c r="B6727" s="585">
        <v>7.0</v>
      </c>
      <c r="C6727" s="580" t="str">
        <f t="shared" si="1"/>
        <v>REVERSO</v>
      </c>
      <c r="D6727" s="583" t="s">
        <v>8317</v>
      </c>
      <c r="E6727" s="585">
        <v>5.0</v>
      </c>
      <c r="H6727" s="580" t="str">
        <f t="shared" si="2"/>
        <v>INSERT INTO public.rack (ubicacion, pasillo, lado, almacen) VALUES('L0506R','7','REVERSO','Physical Locations/APT/Stock/Cedis I');</v>
      </c>
    </row>
    <row r="6728">
      <c r="A6728" s="584" t="s">
        <v>1149</v>
      </c>
      <c r="B6728" s="585">
        <v>7.0</v>
      </c>
      <c r="C6728" s="580" t="str">
        <f t="shared" si="1"/>
        <v>FRENTE</v>
      </c>
      <c r="D6728" s="583" t="s">
        <v>8317</v>
      </c>
      <c r="E6728" s="585">
        <v>5.0</v>
      </c>
      <c r="H6728" s="580" t="str">
        <f t="shared" si="2"/>
        <v>INSERT INTO public.rack (ubicacion, pasillo, lado, almacen) VALUES('L0507F','7','FRENTE','Physical Locations/APT/Stock/Cedis I');</v>
      </c>
    </row>
    <row r="6729">
      <c r="A6729" s="584" t="s">
        <v>1131</v>
      </c>
      <c r="B6729" s="585">
        <v>7.0</v>
      </c>
      <c r="C6729" s="580" t="str">
        <f t="shared" si="1"/>
        <v>REVERSO</v>
      </c>
      <c r="D6729" s="583" t="s">
        <v>8317</v>
      </c>
      <c r="E6729" s="585">
        <v>5.0</v>
      </c>
      <c r="H6729" s="580" t="str">
        <f t="shared" si="2"/>
        <v>INSERT INTO public.rack (ubicacion, pasillo, lado, almacen) VALUES('L0507R','7','REVERSO','Physical Locations/APT/Stock/Cedis I');</v>
      </c>
    </row>
    <row r="6730">
      <c r="A6730" s="584" t="s">
        <v>1623</v>
      </c>
      <c r="B6730" s="585">
        <v>7.0</v>
      </c>
      <c r="C6730" s="580" t="str">
        <f t="shared" si="1"/>
        <v>FRENTE</v>
      </c>
      <c r="D6730" s="583" t="s">
        <v>8317</v>
      </c>
      <c r="E6730" s="585">
        <v>6.0</v>
      </c>
      <c r="H6730" s="580" t="str">
        <f t="shared" si="2"/>
        <v>INSERT INTO public.rack (ubicacion, pasillo, lado, almacen) VALUES('L0601F','7','FRENTE','Physical Locations/APT/Stock/Cedis I');</v>
      </c>
    </row>
    <row r="6731">
      <c r="A6731" s="584" t="s">
        <v>1606</v>
      </c>
      <c r="B6731" s="585">
        <v>7.0</v>
      </c>
      <c r="C6731" s="580" t="str">
        <f t="shared" si="1"/>
        <v>REVERSO</v>
      </c>
      <c r="D6731" s="583" t="s">
        <v>8317</v>
      </c>
      <c r="E6731" s="585">
        <v>6.0</v>
      </c>
      <c r="H6731" s="580" t="str">
        <f t="shared" si="2"/>
        <v>INSERT INTO public.rack (ubicacion, pasillo, lado, almacen) VALUES('L0601R','7','REVERSO','Physical Locations/APT/Stock/Cedis I');</v>
      </c>
    </row>
    <row r="6732">
      <c r="A6732" s="584" t="s">
        <v>1588</v>
      </c>
      <c r="B6732" s="585">
        <v>7.0</v>
      </c>
      <c r="C6732" s="580" t="str">
        <f t="shared" si="1"/>
        <v>FRENTE</v>
      </c>
      <c r="D6732" s="583" t="s">
        <v>8317</v>
      </c>
      <c r="E6732" s="585">
        <v>6.0</v>
      </c>
      <c r="H6732" s="580" t="str">
        <f t="shared" si="2"/>
        <v>INSERT INTO public.rack (ubicacion, pasillo, lado, almacen) VALUES('L0602F','7','FRENTE','Physical Locations/APT/Stock/Cedis I');</v>
      </c>
    </row>
    <row r="6733">
      <c r="A6733" s="584" t="s">
        <v>1571</v>
      </c>
      <c r="B6733" s="585">
        <v>7.0</v>
      </c>
      <c r="C6733" s="580" t="str">
        <f t="shared" si="1"/>
        <v>REVERSO</v>
      </c>
      <c r="D6733" s="583" t="s">
        <v>8317</v>
      </c>
      <c r="E6733" s="585">
        <v>6.0</v>
      </c>
      <c r="H6733" s="580" t="str">
        <f t="shared" si="2"/>
        <v>INSERT INTO public.rack (ubicacion, pasillo, lado, almacen) VALUES('L0602R','7','REVERSO','Physical Locations/APT/Stock/Cedis I');</v>
      </c>
    </row>
    <row r="6734">
      <c r="A6734" s="584" t="s">
        <v>1554</v>
      </c>
      <c r="B6734" s="585">
        <v>7.0</v>
      </c>
      <c r="C6734" s="580" t="str">
        <f t="shared" si="1"/>
        <v>FRENTE</v>
      </c>
      <c r="D6734" s="583" t="s">
        <v>8317</v>
      </c>
      <c r="E6734" s="585">
        <v>6.0</v>
      </c>
      <c r="H6734" s="580" t="str">
        <f t="shared" si="2"/>
        <v>INSERT INTO public.rack (ubicacion, pasillo, lado, almacen) VALUES('L0603F','7','FRENTE','Physical Locations/APT/Stock/Cedis I');</v>
      </c>
    </row>
    <row r="6735">
      <c r="A6735" s="584" t="s">
        <v>1536</v>
      </c>
      <c r="B6735" s="585">
        <v>7.0</v>
      </c>
      <c r="C6735" s="580" t="str">
        <f t="shared" si="1"/>
        <v>REVERSO</v>
      </c>
      <c r="D6735" s="583" t="s">
        <v>8317</v>
      </c>
      <c r="E6735" s="585">
        <v>6.0</v>
      </c>
      <c r="H6735" s="580" t="str">
        <f t="shared" si="2"/>
        <v>INSERT INTO public.rack (ubicacion, pasillo, lado, almacen) VALUES('L0603R','7','REVERSO','Physical Locations/APT/Stock/Cedis I');</v>
      </c>
    </row>
    <row r="6736">
      <c r="A6736" s="584" t="s">
        <v>1518</v>
      </c>
      <c r="B6736" s="585">
        <v>7.0</v>
      </c>
      <c r="C6736" s="580" t="str">
        <f t="shared" si="1"/>
        <v>FRENTE</v>
      </c>
      <c r="D6736" s="583" t="s">
        <v>8317</v>
      </c>
      <c r="E6736" s="585">
        <v>6.0</v>
      </c>
      <c r="H6736" s="580" t="str">
        <f t="shared" si="2"/>
        <v>INSERT INTO public.rack (ubicacion, pasillo, lado, almacen) VALUES('L0604F','7','FRENTE','Physical Locations/APT/Stock/Cedis I');</v>
      </c>
    </row>
    <row r="6737">
      <c r="A6737" s="584" t="s">
        <v>1500</v>
      </c>
      <c r="B6737" s="585">
        <v>7.0</v>
      </c>
      <c r="C6737" s="580" t="str">
        <f t="shared" si="1"/>
        <v>REVERSO</v>
      </c>
      <c r="D6737" s="583" t="s">
        <v>8317</v>
      </c>
      <c r="E6737" s="585">
        <v>6.0</v>
      </c>
      <c r="H6737" s="580" t="str">
        <f t="shared" si="2"/>
        <v>INSERT INTO public.rack (ubicacion, pasillo, lado, almacen) VALUES('L0604R','7','REVERSO','Physical Locations/APT/Stock/Cedis I');</v>
      </c>
    </row>
    <row r="6738">
      <c r="A6738" s="584" t="s">
        <v>1481</v>
      </c>
      <c r="B6738" s="585">
        <v>7.0</v>
      </c>
      <c r="C6738" s="580" t="str">
        <f t="shared" si="1"/>
        <v>FRENTE</v>
      </c>
      <c r="D6738" s="583" t="s">
        <v>8317</v>
      </c>
      <c r="E6738" s="585">
        <v>6.0</v>
      </c>
      <c r="H6738" s="580" t="str">
        <f t="shared" si="2"/>
        <v>INSERT INTO public.rack (ubicacion, pasillo, lado, almacen) VALUES('L0605F','7','FRENTE','Physical Locations/APT/Stock/Cedis I');</v>
      </c>
    </row>
    <row r="6739">
      <c r="A6739" s="584" t="s">
        <v>1462</v>
      </c>
      <c r="B6739" s="585">
        <v>7.0</v>
      </c>
      <c r="C6739" s="580" t="str">
        <f t="shared" si="1"/>
        <v>REVERSO</v>
      </c>
      <c r="D6739" s="583" t="s">
        <v>8317</v>
      </c>
      <c r="E6739" s="585">
        <v>6.0</v>
      </c>
      <c r="H6739" s="580" t="str">
        <f t="shared" si="2"/>
        <v>INSERT INTO public.rack (ubicacion, pasillo, lado, almacen) VALUES('L0605R','7','REVERSO','Physical Locations/APT/Stock/Cedis I');</v>
      </c>
    </row>
    <row r="6740">
      <c r="A6740" s="584" t="s">
        <v>1443</v>
      </c>
      <c r="B6740" s="585">
        <v>7.0</v>
      </c>
      <c r="C6740" s="580" t="str">
        <f t="shared" si="1"/>
        <v>FRENTE</v>
      </c>
      <c r="D6740" s="583" t="s">
        <v>8317</v>
      </c>
      <c r="E6740" s="585">
        <v>6.0</v>
      </c>
      <c r="H6740" s="580" t="str">
        <f t="shared" si="2"/>
        <v>INSERT INTO public.rack (ubicacion, pasillo, lado, almacen) VALUES('L0606F','7','FRENTE','Physical Locations/APT/Stock/Cedis I');</v>
      </c>
    </row>
    <row r="6741">
      <c r="A6741" s="584" t="s">
        <v>1424</v>
      </c>
      <c r="B6741" s="585">
        <v>7.0</v>
      </c>
      <c r="C6741" s="580" t="str">
        <f t="shared" si="1"/>
        <v>REVERSO</v>
      </c>
      <c r="D6741" s="583" t="s">
        <v>8317</v>
      </c>
      <c r="E6741" s="585">
        <v>6.0</v>
      </c>
      <c r="H6741" s="580" t="str">
        <f t="shared" si="2"/>
        <v>INSERT INTO public.rack (ubicacion, pasillo, lado, almacen) VALUES('L0606R','7','REVERSO','Physical Locations/APT/Stock/Cedis I');</v>
      </c>
    </row>
    <row r="6742">
      <c r="A6742" s="584" t="s">
        <v>1406</v>
      </c>
      <c r="B6742" s="585">
        <v>7.0</v>
      </c>
      <c r="C6742" s="580" t="str">
        <f t="shared" si="1"/>
        <v>FRENTE</v>
      </c>
      <c r="D6742" s="583" t="s">
        <v>8317</v>
      </c>
      <c r="E6742" s="585">
        <v>6.0</v>
      </c>
      <c r="H6742" s="580" t="str">
        <f t="shared" si="2"/>
        <v>INSERT INTO public.rack (ubicacion, pasillo, lado, almacen) VALUES('L0607F','7','FRENTE','Physical Locations/APT/Stock/Cedis I');</v>
      </c>
    </row>
    <row r="6743">
      <c r="A6743" s="584" t="s">
        <v>1388</v>
      </c>
      <c r="B6743" s="585">
        <v>7.0</v>
      </c>
      <c r="C6743" s="580" t="str">
        <f t="shared" si="1"/>
        <v>REVERSO</v>
      </c>
      <c r="D6743" s="583" t="s">
        <v>8317</v>
      </c>
      <c r="E6743" s="585">
        <v>6.0</v>
      </c>
      <c r="H6743" s="580" t="str">
        <f t="shared" si="2"/>
        <v>INSERT INTO public.rack (ubicacion, pasillo, lado, almacen) VALUES('L0607R','7','REVERSO','Physical Locations/APT/Stock/Cedis I');</v>
      </c>
    </row>
    <row r="6744">
      <c r="A6744" s="584" t="s">
        <v>1860</v>
      </c>
      <c r="B6744" s="585">
        <v>7.0</v>
      </c>
      <c r="C6744" s="580" t="str">
        <f t="shared" si="1"/>
        <v>FRENTE</v>
      </c>
      <c r="D6744" s="583" t="s">
        <v>8317</v>
      </c>
      <c r="E6744" s="585">
        <v>7.0</v>
      </c>
      <c r="H6744" s="580" t="str">
        <f t="shared" si="2"/>
        <v>INSERT INTO public.rack (ubicacion, pasillo, lado, almacen) VALUES('L0701F','7','FRENTE','Physical Locations/APT/Stock/Cedis I');</v>
      </c>
    </row>
    <row r="6745">
      <c r="A6745" s="584" t="s">
        <v>1843</v>
      </c>
      <c r="B6745" s="585">
        <v>7.0</v>
      </c>
      <c r="C6745" s="580" t="str">
        <f t="shared" si="1"/>
        <v>REVERSO</v>
      </c>
      <c r="D6745" s="583" t="s">
        <v>8317</v>
      </c>
      <c r="E6745" s="585">
        <v>7.0</v>
      </c>
      <c r="H6745" s="580" t="str">
        <f t="shared" si="2"/>
        <v>INSERT INTO public.rack (ubicacion, pasillo, lado, almacen) VALUES('L0701R','7','REVERSO','Physical Locations/APT/Stock/Cedis I');</v>
      </c>
    </row>
    <row r="6746">
      <c r="A6746" s="584" t="s">
        <v>1827</v>
      </c>
      <c r="B6746" s="585">
        <v>7.0</v>
      </c>
      <c r="C6746" s="580" t="str">
        <f t="shared" si="1"/>
        <v>FRENTE</v>
      </c>
      <c r="D6746" s="583" t="s">
        <v>8317</v>
      </c>
      <c r="E6746" s="585">
        <v>7.0</v>
      </c>
      <c r="H6746" s="580" t="str">
        <f t="shared" si="2"/>
        <v>INSERT INTO public.rack (ubicacion, pasillo, lado, almacen) VALUES('L0702F','7','FRENTE','Physical Locations/APT/Stock/Cedis I');</v>
      </c>
    </row>
    <row r="6747">
      <c r="A6747" s="584" t="s">
        <v>1810</v>
      </c>
      <c r="B6747" s="585">
        <v>7.0</v>
      </c>
      <c r="C6747" s="580" t="str">
        <f t="shared" si="1"/>
        <v>REVERSO</v>
      </c>
      <c r="D6747" s="583" t="s">
        <v>8317</v>
      </c>
      <c r="E6747" s="585">
        <v>7.0</v>
      </c>
      <c r="H6747" s="580" t="str">
        <f t="shared" si="2"/>
        <v>INSERT INTO public.rack (ubicacion, pasillo, lado, almacen) VALUES('L0702R','7','REVERSO','Physical Locations/APT/Stock/Cedis I');</v>
      </c>
    </row>
    <row r="6748">
      <c r="A6748" s="584" t="s">
        <v>1793</v>
      </c>
      <c r="B6748" s="585">
        <v>7.0</v>
      </c>
      <c r="C6748" s="580" t="str">
        <f t="shared" si="1"/>
        <v>FRENTE</v>
      </c>
      <c r="D6748" s="583" t="s">
        <v>8317</v>
      </c>
      <c r="E6748" s="585">
        <v>7.0</v>
      </c>
      <c r="H6748" s="580" t="str">
        <f t="shared" si="2"/>
        <v>INSERT INTO public.rack (ubicacion, pasillo, lado, almacen) VALUES('L0703F','7','FRENTE','Physical Locations/APT/Stock/Cedis I');</v>
      </c>
    </row>
    <row r="6749">
      <c r="A6749" s="584" t="s">
        <v>1776</v>
      </c>
      <c r="B6749" s="585">
        <v>7.0</v>
      </c>
      <c r="C6749" s="580" t="str">
        <f t="shared" si="1"/>
        <v>REVERSO</v>
      </c>
      <c r="D6749" s="583" t="s">
        <v>8317</v>
      </c>
      <c r="E6749" s="585">
        <v>7.0</v>
      </c>
      <c r="H6749" s="580" t="str">
        <f t="shared" si="2"/>
        <v>INSERT INTO public.rack (ubicacion, pasillo, lado, almacen) VALUES('L0703R','7','REVERSO','Physical Locations/APT/Stock/Cedis I');</v>
      </c>
    </row>
    <row r="6750">
      <c r="A6750" s="584" t="s">
        <v>1759</v>
      </c>
      <c r="B6750" s="585">
        <v>7.0</v>
      </c>
      <c r="C6750" s="580" t="str">
        <f t="shared" si="1"/>
        <v>FRENTE</v>
      </c>
      <c r="D6750" s="583" t="s">
        <v>8317</v>
      </c>
      <c r="E6750" s="585">
        <v>7.0</v>
      </c>
      <c r="H6750" s="580" t="str">
        <f t="shared" si="2"/>
        <v>INSERT INTO public.rack (ubicacion, pasillo, lado, almacen) VALUES('L0704F','7','FRENTE','Physical Locations/APT/Stock/Cedis I');</v>
      </c>
    </row>
    <row r="6751">
      <c r="A6751" s="584" t="s">
        <v>1742</v>
      </c>
      <c r="B6751" s="585">
        <v>7.0</v>
      </c>
      <c r="C6751" s="580" t="str">
        <f t="shared" si="1"/>
        <v>REVERSO</v>
      </c>
      <c r="D6751" s="583" t="s">
        <v>8317</v>
      </c>
      <c r="E6751" s="585">
        <v>7.0</v>
      </c>
      <c r="H6751" s="580" t="str">
        <f t="shared" si="2"/>
        <v>INSERT INTO public.rack (ubicacion, pasillo, lado, almacen) VALUES('L0704R','7','REVERSO','Physical Locations/APT/Stock/Cedis I');</v>
      </c>
    </row>
    <row r="6752">
      <c r="A6752" s="584" t="s">
        <v>1725</v>
      </c>
      <c r="B6752" s="585">
        <v>7.0</v>
      </c>
      <c r="C6752" s="580" t="str">
        <f t="shared" si="1"/>
        <v>FRENTE</v>
      </c>
      <c r="D6752" s="583" t="s">
        <v>8317</v>
      </c>
      <c r="E6752" s="585">
        <v>7.0</v>
      </c>
      <c r="H6752" s="580" t="str">
        <f t="shared" si="2"/>
        <v>INSERT INTO public.rack (ubicacion, pasillo, lado, almacen) VALUES('L0705F','7','FRENTE','Physical Locations/APT/Stock/Cedis I');</v>
      </c>
    </row>
    <row r="6753">
      <c r="A6753" s="584" t="s">
        <v>1708</v>
      </c>
      <c r="B6753" s="585">
        <v>7.0</v>
      </c>
      <c r="C6753" s="580" t="str">
        <f t="shared" si="1"/>
        <v>REVERSO</v>
      </c>
      <c r="D6753" s="583" t="s">
        <v>8317</v>
      </c>
      <c r="E6753" s="585">
        <v>7.0</v>
      </c>
      <c r="H6753" s="580" t="str">
        <f t="shared" si="2"/>
        <v>INSERT INTO public.rack (ubicacion, pasillo, lado, almacen) VALUES('L0705R','7','REVERSO','Physical Locations/APT/Stock/Cedis I');</v>
      </c>
    </row>
    <row r="6754">
      <c r="A6754" s="584" t="s">
        <v>1691</v>
      </c>
      <c r="B6754" s="585">
        <v>7.0</v>
      </c>
      <c r="C6754" s="580" t="str">
        <f t="shared" si="1"/>
        <v>FRENTE</v>
      </c>
      <c r="D6754" s="583" t="s">
        <v>8317</v>
      </c>
      <c r="E6754" s="585">
        <v>7.0</v>
      </c>
      <c r="H6754" s="580" t="str">
        <f t="shared" si="2"/>
        <v>INSERT INTO public.rack (ubicacion, pasillo, lado, almacen) VALUES('L0706F','7','FRENTE','Physical Locations/APT/Stock/Cedis I');</v>
      </c>
    </row>
    <row r="6755">
      <c r="A6755" s="584" t="s">
        <v>1674</v>
      </c>
      <c r="B6755" s="585">
        <v>7.0</v>
      </c>
      <c r="C6755" s="580" t="str">
        <f t="shared" si="1"/>
        <v>REVERSO</v>
      </c>
      <c r="D6755" s="583" t="s">
        <v>8317</v>
      </c>
      <c r="E6755" s="585">
        <v>7.0</v>
      </c>
      <c r="H6755" s="580" t="str">
        <f t="shared" si="2"/>
        <v>INSERT INTO public.rack (ubicacion, pasillo, lado, almacen) VALUES('L0706R','7','REVERSO','Physical Locations/APT/Stock/Cedis I');</v>
      </c>
    </row>
    <row r="6756">
      <c r="A6756" s="584" t="s">
        <v>1657</v>
      </c>
      <c r="B6756" s="585">
        <v>7.0</v>
      </c>
      <c r="C6756" s="580" t="str">
        <f t="shared" si="1"/>
        <v>FRENTE</v>
      </c>
      <c r="D6756" s="583" t="s">
        <v>8317</v>
      </c>
      <c r="E6756" s="585">
        <v>7.0</v>
      </c>
      <c r="H6756" s="580" t="str">
        <f t="shared" si="2"/>
        <v>INSERT INTO public.rack (ubicacion, pasillo, lado, almacen) VALUES('L0707F','7','FRENTE','Physical Locations/APT/Stock/Cedis I');</v>
      </c>
    </row>
    <row r="6757">
      <c r="A6757" s="584" t="s">
        <v>1640</v>
      </c>
      <c r="B6757" s="585">
        <v>7.0</v>
      </c>
      <c r="C6757" s="580" t="str">
        <f t="shared" si="1"/>
        <v>REVERSO</v>
      </c>
      <c r="D6757" s="583" t="s">
        <v>8317</v>
      </c>
      <c r="E6757" s="585">
        <v>7.0</v>
      </c>
      <c r="H6757" s="580" t="str">
        <f t="shared" si="2"/>
        <v>INSERT INTO public.rack (ubicacion, pasillo, lado, almacen) VALUES('L0707R','7','REVERSO','Physical Locations/APT/Stock/Cedis I');</v>
      </c>
    </row>
    <row r="6758">
      <c r="A6758" s="584" t="s">
        <v>2091</v>
      </c>
      <c r="B6758" s="585">
        <v>7.0</v>
      </c>
      <c r="C6758" s="580" t="str">
        <f t="shared" si="1"/>
        <v>FRENTE</v>
      </c>
      <c r="D6758" s="583" t="s">
        <v>8317</v>
      </c>
      <c r="E6758" s="585">
        <v>8.0</v>
      </c>
      <c r="H6758" s="580" t="str">
        <f t="shared" si="2"/>
        <v>INSERT INTO public.rack (ubicacion, pasillo, lado, almacen) VALUES('L0801F','7','FRENTE','Physical Locations/APT/Stock/Cedis I');</v>
      </c>
    </row>
    <row r="6759">
      <c r="A6759" s="584" t="s">
        <v>2074</v>
      </c>
      <c r="B6759" s="585">
        <v>7.0</v>
      </c>
      <c r="C6759" s="580" t="str">
        <f t="shared" si="1"/>
        <v>REVERSO</v>
      </c>
      <c r="D6759" s="583" t="s">
        <v>8317</v>
      </c>
      <c r="E6759" s="585">
        <v>8.0</v>
      </c>
      <c r="H6759" s="580" t="str">
        <f t="shared" si="2"/>
        <v>INSERT INTO public.rack (ubicacion, pasillo, lado, almacen) VALUES('L0801R','7','REVERSO','Physical Locations/APT/Stock/Cedis I');</v>
      </c>
    </row>
    <row r="6760">
      <c r="A6760" s="584" t="s">
        <v>2058</v>
      </c>
      <c r="B6760" s="585">
        <v>7.0</v>
      </c>
      <c r="C6760" s="580" t="str">
        <f t="shared" si="1"/>
        <v>FRENTE</v>
      </c>
      <c r="D6760" s="583" t="s">
        <v>8317</v>
      </c>
      <c r="E6760" s="585">
        <v>8.0</v>
      </c>
      <c r="H6760" s="580" t="str">
        <f t="shared" si="2"/>
        <v>INSERT INTO public.rack (ubicacion, pasillo, lado, almacen) VALUES('L0802F','7','FRENTE','Physical Locations/APT/Stock/Cedis I');</v>
      </c>
    </row>
    <row r="6761">
      <c r="A6761" s="584" t="s">
        <v>2041</v>
      </c>
      <c r="B6761" s="585">
        <v>7.0</v>
      </c>
      <c r="C6761" s="580" t="str">
        <f t="shared" si="1"/>
        <v>REVERSO</v>
      </c>
      <c r="D6761" s="583" t="s">
        <v>8317</v>
      </c>
      <c r="E6761" s="585">
        <v>8.0</v>
      </c>
      <c r="H6761" s="580" t="str">
        <f t="shared" si="2"/>
        <v>INSERT INTO public.rack (ubicacion, pasillo, lado, almacen) VALUES('L0802R','7','REVERSO','Physical Locations/APT/Stock/Cedis I');</v>
      </c>
    </row>
    <row r="6762">
      <c r="A6762" s="584" t="s">
        <v>2025</v>
      </c>
      <c r="B6762" s="585">
        <v>7.0</v>
      </c>
      <c r="C6762" s="580" t="str">
        <f t="shared" si="1"/>
        <v>FRENTE</v>
      </c>
      <c r="D6762" s="583" t="s">
        <v>8317</v>
      </c>
      <c r="E6762" s="585">
        <v>8.0</v>
      </c>
      <c r="H6762" s="580" t="str">
        <f t="shared" si="2"/>
        <v>INSERT INTO public.rack (ubicacion, pasillo, lado, almacen) VALUES('L0803F','7','FRENTE','Physical Locations/APT/Stock/Cedis I');</v>
      </c>
    </row>
    <row r="6763">
      <c r="A6763" s="584" t="s">
        <v>2008</v>
      </c>
      <c r="B6763" s="585">
        <v>7.0</v>
      </c>
      <c r="C6763" s="580" t="str">
        <f t="shared" si="1"/>
        <v>REVERSO</v>
      </c>
      <c r="D6763" s="583" t="s">
        <v>8317</v>
      </c>
      <c r="E6763" s="585">
        <v>8.0</v>
      </c>
      <c r="H6763" s="580" t="str">
        <f t="shared" si="2"/>
        <v>INSERT INTO public.rack (ubicacion, pasillo, lado, almacen) VALUES('L0803R','7','REVERSO','Physical Locations/APT/Stock/Cedis I');</v>
      </c>
    </row>
    <row r="6764">
      <c r="A6764" s="584" t="s">
        <v>1992</v>
      </c>
      <c r="B6764" s="585">
        <v>7.0</v>
      </c>
      <c r="C6764" s="580" t="str">
        <f t="shared" si="1"/>
        <v>FRENTE</v>
      </c>
      <c r="D6764" s="583" t="s">
        <v>8317</v>
      </c>
      <c r="E6764" s="585">
        <v>8.0</v>
      </c>
      <c r="H6764" s="580" t="str">
        <f t="shared" si="2"/>
        <v>INSERT INTO public.rack (ubicacion, pasillo, lado, almacen) VALUES('L0804F','7','FRENTE','Physical Locations/APT/Stock/Cedis I');</v>
      </c>
    </row>
    <row r="6765">
      <c r="A6765" s="584" t="s">
        <v>1975</v>
      </c>
      <c r="B6765" s="585">
        <v>7.0</v>
      </c>
      <c r="C6765" s="580" t="str">
        <f t="shared" si="1"/>
        <v>REVERSO</v>
      </c>
      <c r="D6765" s="583" t="s">
        <v>8317</v>
      </c>
      <c r="E6765" s="585">
        <v>8.0</v>
      </c>
      <c r="H6765" s="580" t="str">
        <f t="shared" si="2"/>
        <v>INSERT INTO public.rack (ubicacion, pasillo, lado, almacen) VALUES('L0804R','7','REVERSO','Physical Locations/APT/Stock/Cedis I');</v>
      </c>
    </row>
    <row r="6766">
      <c r="A6766" s="584" t="s">
        <v>1959</v>
      </c>
      <c r="B6766" s="585">
        <v>7.0</v>
      </c>
      <c r="C6766" s="580" t="str">
        <f t="shared" si="1"/>
        <v>FRENTE</v>
      </c>
      <c r="D6766" s="583" t="s">
        <v>8317</v>
      </c>
      <c r="E6766" s="585">
        <v>8.0</v>
      </c>
      <c r="H6766" s="580" t="str">
        <f t="shared" si="2"/>
        <v>INSERT INTO public.rack (ubicacion, pasillo, lado, almacen) VALUES('L0805F','7','FRENTE','Physical Locations/APT/Stock/Cedis I');</v>
      </c>
    </row>
    <row r="6767">
      <c r="A6767" s="584" t="s">
        <v>1942</v>
      </c>
      <c r="B6767" s="585">
        <v>7.0</v>
      </c>
      <c r="C6767" s="580" t="str">
        <f t="shared" si="1"/>
        <v>REVERSO</v>
      </c>
      <c r="D6767" s="583" t="s">
        <v>8317</v>
      </c>
      <c r="E6767" s="585">
        <v>8.0</v>
      </c>
      <c r="H6767" s="580" t="str">
        <f t="shared" si="2"/>
        <v>INSERT INTO public.rack (ubicacion, pasillo, lado, almacen) VALUES('L0805R','7','REVERSO','Physical Locations/APT/Stock/Cedis I');</v>
      </c>
    </row>
    <row r="6768">
      <c r="A6768" s="584" t="s">
        <v>1926</v>
      </c>
      <c r="B6768" s="585">
        <v>7.0</v>
      </c>
      <c r="C6768" s="580" t="str">
        <f t="shared" si="1"/>
        <v>FRENTE</v>
      </c>
      <c r="D6768" s="583" t="s">
        <v>8317</v>
      </c>
      <c r="E6768" s="585">
        <v>8.0</v>
      </c>
      <c r="H6768" s="580" t="str">
        <f t="shared" si="2"/>
        <v>INSERT INTO public.rack (ubicacion, pasillo, lado, almacen) VALUES('L0806F','7','FRENTE','Physical Locations/APT/Stock/Cedis I');</v>
      </c>
    </row>
    <row r="6769">
      <c r="A6769" s="584" t="s">
        <v>1909</v>
      </c>
      <c r="B6769" s="585">
        <v>7.0</v>
      </c>
      <c r="C6769" s="580" t="str">
        <f t="shared" si="1"/>
        <v>REVERSO</v>
      </c>
      <c r="D6769" s="583" t="s">
        <v>8317</v>
      </c>
      <c r="E6769" s="585">
        <v>8.0</v>
      </c>
      <c r="H6769" s="580" t="str">
        <f t="shared" si="2"/>
        <v>INSERT INTO public.rack (ubicacion, pasillo, lado, almacen) VALUES('L0806R','7','REVERSO','Physical Locations/APT/Stock/Cedis I');</v>
      </c>
    </row>
    <row r="6770">
      <c r="A6770" s="584" t="s">
        <v>1893</v>
      </c>
      <c r="B6770" s="585">
        <v>7.0</v>
      </c>
      <c r="C6770" s="580" t="str">
        <f t="shared" si="1"/>
        <v>FRENTE</v>
      </c>
      <c r="D6770" s="583" t="s">
        <v>8317</v>
      </c>
      <c r="E6770" s="585">
        <v>8.0</v>
      </c>
      <c r="H6770" s="580" t="str">
        <f t="shared" si="2"/>
        <v>INSERT INTO public.rack (ubicacion, pasillo, lado, almacen) VALUES('L0807F','7','FRENTE','Physical Locations/APT/Stock/Cedis I');</v>
      </c>
    </row>
    <row r="6771">
      <c r="A6771" s="584" t="s">
        <v>1876</v>
      </c>
      <c r="B6771" s="585">
        <v>7.0</v>
      </c>
      <c r="C6771" s="580" t="str">
        <f t="shared" si="1"/>
        <v>REVERSO</v>
      </c>
      <c r="D6771" s="583" t="s">
        <v>8317</v>
      </c>
      <c r="E6771" s="585">
        <v>8.0</v>
      </c>
      <c r="H6771" s="580" t="str">
        <f t="shared" si="2"/>
        <v>INSERT INTO public.rack (ubicacion, pasillo, lado, almacen) VALUES('L0807R','7','REVERSO','Physical Locations/APT/Stock/Cedis I');</v>
      </c>
    </row>
    <row r="6772">
      <c r="A6772" s="584" t="s">
        <v>2306</v>
      </c>
      <c r="B6772" s="585">
        <v>7.0</v>
      </c>
      <c r="C6772" s="580" t="str">
        <f t="shared" si="1"/>
        <v>FRENTE</v>
      </c>
      <c r="D6772" s="583" t="s">
        <v>8317</v>
      </c>
      <c r="E6772" s="585">
        <v>9.0</v>
      </c>
      <c r="H6772" s="580" t="str">
        <f t="shared" si="2"/>
        <v>INSERT INTO public.rack (ubicacion, pasillo, lado, almacen) VALUES('L0901F','7','FRENTE','Physical Locations/APT/Stock/Cedis I');</v>
      </c>
    </row>
    <row r="6773">
      <c r="A6773" s="584" t="s">
        <v>2292</v>
      </c>
      <c r="B6773" s="585">
        <v>7.0</v>
      </c>
      <c r="C6773" s="580" t="str">
        <f t="shared" si="1"/>
        <v>REVERSO</v>
      </c>
      <c r="D6773" s="583" t="s">
        <v>8317</v>
      </c>
      <c r="E6773" s="585">
        <v>9.0</v>
      </c>
      <c r="H6773" s="580" t="str">
        <f t="shared" si="2"/>
        <v>INSERT INTO public.rack (ubicacion, pasillo, lado, almacen) VALUES('L0901R','7','REVERSO','Physical Locations/APT/Stock/Cedis I');</v>
      </c>
    </row>
    <row r="6774">
      <c r="A6774" s="584" t="s">
        <v>2279</v>
      </c>
      <c r="B6774" s="585">
        <v>7.0</v>
      </c>
      <c r="C6774" s="580" t="str">
        <f t="shared" si="1"/>
        <v>FRENTE</v>
      </c>
      <c r="D6774" s="583" t="s">
        <v>8317</v>
      </c>
      <c r="E6774" s="585">
        <v>9.0</v>
      </c>
      <c r="H6774" s="580" t="str">
        <f t="shared" si="2"/>
        <v>INSERT INTO public.rack (ubicacion, pasillo, lado, almacen) VALUES('L0902F','7','FRENTE','Physical Locations/APT/Stock/Cedis I');</v>
      </c>
    </row>
    <row r="6775">
      <c r="A6775" s="584" t="s">
        <v>2265</v>
      </c>
      <c r="B6775" s="585">
        <v>7.0</v>
      </c>
      <c r="C6775" s="580" t="str">
        <f t="shared" si="1"/>
        <v>REVERSO</v>
      </c>
      <c r="D6775" s="583" t="s">
        <v>8317</v>
      </c>
      <c r="E6775" s="585">
        <v>9.0</v>
      </c>
      <c r="H6775" s="580" t="str">
        <f t="shared" si="2"/>
        <v>INSERT INTO public.rack (ubicacion, pasillo, lado, almacen) VALUES('L0902R','7','REVERSO','Physical Locations/APT/Stock/Cedis I');</v>
      </c>
    </row>
    <row r="6776">
      <c r="A6776" s="584" t="s">
        <v>2252</v>
      </c>
      <c r="B6776" s="585">
        <v>7.0</v>
      </c>
      <c r="C6776" s="580" t="str">
        <f t="shared" si="1"/>
        <v>FRENTE</v>
      </c>
      <c r="D6776" s="583" t="s">
        <v>8317</v>
      </c>
      <c r="E6776" s="585">
        <v>9.0</v>
      </c>
      <c r="H6776" s="580" t="str">
        <f t="shared" si="2"/>
        <v>INSERT INTO public.rack (ubicacion, pasillo, lado, almacen) VALUES('L0903F','7','FRENTE','Physical Locations/APT/Stock/Cedis I');</v>
      </c>
    </row>
    <row r="6777">
      <c r="A6777" s="584" t="s">
        <v>2238</v>
      </c>
      <c r="B6777" s="585">
        <v>7.0</v>
      </c>
      <c r="C6777" s="580" t="str">
        <f t="shared" si="1"/>
        <v>REVERSO</v>
      </c>
      <c r="D6777" s="583" t="s">
        <v>8317</v>
      </c>
      <c r="E6777" s="585">
        <v>9.0</v>
      </c>
      <c r="H6777" s="580" t="str">
        <f t="shared" si="2"/>
        <v>INSERT INTO public.rack (ubicacion, pasillo, lado, almacen) VALUES('L0903R','7','REVERSO','Physical Locations/APT/Stock/Cedis I');</v>
      </c>
    </row>
    <row r="6778">
      <c r="A6778" s="584" t="s">
        <v>2223</v>
      </c>
      <c r="B6778" s="585">
        <v>7.0</v>
      </c>
      <c r="C6778" s="580" t="str">
        <f t="shared" si="1"/>
        <v>FRENTE</v>
      </c>
      <c r="D6778" s="583" t="s">
        <v>8317</v>
      </c>
      <c r="E6778" s="585">
        <v>9.0</v>
      </c>
      <c r="H6778" s="580" t="str">
        <f t="shared" si="2"/>
        <v>INSERT INTO public.rack (ubicacion, pasillo, lado, almacen) VALUES('L0904F','7','FRENTE','Physical Locations/APT/Stock/Cedis I');</v>
      </c>
    </row>
    <row r="6779">
      <c r="A6779" s="584" t="s">
        <v>2206</v>
      </c>
      <c r="B6779" s="585">
        <v>7.0</v>
      </c>
      <c r="C6779" s="580" t="str">
        <f t="shared" si="1"/>
        <v>REVERSO</v>
      </c>
      <c r="D6779" s="583" t="s">
        <v>8317</v>
      </c>
      <c r="E6779" s="585">
        <v>9.0</v>
      </c>
      <c r="H6779" s="580" t="str">
        <f t="shared" si="2"/>
        <v>INSERT INTO public.rack (ubicacion, pasillo, lado, almacen) VALUES('L0904R','7','REVERSO','Physical Locations/APT/Stock/Cedis I');</v>
      </c>
    </row>
    <row r="6780">
      <c r="A6780" s="584" t="s">
        <v>2190</v>
      </c>
      <c r="B6780" s="585">
        <v>7.0</v>
      </c>
      <c r="C6780" s="580" t="str">
        <f t="shared" si="1"/>
        <v>FRENTE</v>
      </c>
      <c r="D6780" s="583" t="s">
        <v>8317</v>
      </c>
      <c r="E6780" s="585">
        <v>9.0</v>
      </c>
      <c r="H6780" s="580" t="str">
        <f t="shared" si="2"/>
        <v>INSERT INTO public.rack (ubicacion, pasillo, lado, almacen) VALUES('L0905F','7','FRENTE','Physical Locations/APT/Stock/Cedis I');</v>
      </c>
    </row>
    <row r="6781">
      <c r="A6781" s="584" t="s">
        <v>2173</v>
      </c>
      <c r="B6781" s="585">
        <v>7.0</v>
      </c>
      <c r="C6781" s="580" t="str">
        <f t="shared" si="1"/>
        <v>REVERSO</v>
      </c>
      <c r="D6781" s="583" t="s">
        <v>8317</v>
      </c>
      <c r="E6781" s="585">
        <v>9.0</v>
      </c>
      <c r="H6781" s="580" t="str">
        <f t="shared" si="2"/>
        <v>INSERT INTO public.rack (ubicacion, pasillo, lado, almacen) VALUES('L0905R','7','REVERSO','Physical Locations/APT/Stock/Cedis I');</v>
      </c>
    </row>
    <row r="6782">
      <c r="A6782" s="584" t="s">
        <v>2157</v>
      </c>
      <c r="B6782" s="585">
        <v>7.0</v>
      </c>
      <c r="C6782" s="580" t="str">
        <f t="shared" si="1"/>
        <v>FRENTE</v>
      </c>
      <c r="D6782" s="583" t="s">
        <v>8317</v>
      </c>
      <c r="E6782" s="585">
        <v>9.0</v>
      </c>
      <c r="H6782" s="580" t="str">
        <f t="shared" si="2"/>
        <v>INSERT INTO public.rack (ubicacion, pasillo, lado, almacen) VALUES('L0906F','7','FRENTE','Physical Locations/APT/Stock/Cedis I');</v>
      </c>
    </row>
    <row r="6783">
      <c r="A6783" s="584" t="s">
        <v>2140</v>
      </c>
      <c r="B6783" s="585">
        <v>7.0</v>
      </c>
      <c r="C6783" s="580" t="str">
        <f t="shared" si="1"/>
        <v>REVERSO</v>
      </c>
      <c r="D6783" s="583" t="s">
        <v>8317</v>
      </c>
      <c r="E6783" s="585">
        <v>9.0</v>
      </c>
      <c r="H6783" s="580" t="str">
        <f t="shared" si="2"/>
        <v>INSERT INTO public.rack (ubicacion, pasillo, lado, almacen) VALUES('L0906R','7','REVERSO','Physical Locations/APT/Stock/Cedis I');</v>
      </c>
    </row>
    <row r="6784">
      <c r="A6784" s="584" t="s">
        <v>2124</v>
      </c>
      <c r="B6784" s="585">
        <v>7.0</v>
      </c>
      <c r="C6784" s="580" t="str">
        <f t="shared" si="1"/>
        <v>FRENTE</v>
      </c>
      <c r="D6784" s="583" t="s">
        <v>8317</v>
      </c>
      <c r="E6784" s="585">
        <v>9.0</v>
      </c>
      <c r="H6784" s="580" t="str">
        <f t="shared" si="2"/>
        <v>INSERT INTO public.rack (ubicacion, pasillo, lado, almacen) VALUES('L0907F','7','FRENTE','Physical Locations/APT/Stock/Cedis I');</v>
      </c>
    </row>
    <row r="6785">
      <c r="A6785" s="584" t="s">
        <v>2107</v>
      </c>
      <c r="B6785" s="585">
        <v>7.0</v>
      </c>
      <c r="C6785" s="580" t="str">
        <f t="shared" si="1"/>
        <v>REVERSO</v>
      </c>
      <c r="D6785" s="583" t="s">
        <v>8317</v>
      </c>
      <c r="E6785" s="585">
        <v>9.0</v>
      </c>
      <c r="H6785" s="580" t="str">
        <f t="shared" si="2"/>
        <v>INSERT INTO public.rack (ubicacion, pasillo, lado, almacen) VALUES('L0907R','7','REVERSO','Physical Locations/APT/Stock/Cedis I');</v>
      </c>
    </row>
    <row r="6786">
      <c r="A6786" s="584" t="s">
        <v>2525</v>
      </c>
      <c r="B6786" s="585">
        <v>7.0</v>
      </c>
      <c r="C6786" s="580" t="str">
        <f t="shared" si="1"/>
        <v>FRENTE</v>
      </c>
      <c r="D6786" s="583" t="s">
        <v>8317</v>
      </c>
      <c r="E6786" s="585">
        <v>10.0</v>
      </c>
      <c r="H6786" s="580" t="str">
        <f t="shared" si="2"/>
        <v>INSERT INTO public.rack (ubicacion, pasillo, lado, almacen) VALUES('L1001F','7','FRENTE','Physical Locations/APT/Stock/Cedis I');</v>
      </c>
    </row>
    <row r="6787">
      <c r="A6787" s="584" t="s">
        <v>2511</v>
      </c>
      <c r="B6787" s="585">
        <v>7.0</v>
      </c>
      <c r="C6787" s="580" t="str">
        <f t="shared" si="1"/>
        <v>REVERSO</v>
      </c>
      <c r="D6787" s="583" t="s">
        <v>8317</v>
      </c>
      <c r="E6787" s="585">
        <v>10.0</v>
      </c>
      <c r="H6787" s="580" t="str">
        <f t="shared" si="2"/>
        <v>INSERT INTO public.rack (ubicacion, pasillo, lado, almacen) VALUES('L1001R','7','REVERSO','Physical Locations/APT/Stock/Cedis I');</v>
      </c>
    </row>
    <row r="6788">
      <c r="A6788" s="584" t="s">
        <v>2497</v>
      </c>
      <c r="B6788" s="585">
        <v>7.0</v>
      </c>
      <c r="C6788" s="580" t="str">
        <f t="shared" si="1"/>
        <v>FRENTE</v>
      </c>
      <c r="D6788" s="583" t="s">
        <v>8317</v>
      </c>
      <c r="E6788" s="585">
        <v>10.0</v>
      </c>
      <c r="H6788" s="580" t="str">
        <f t="shared" si="2"/>
        <v>INSERT INTO public.rack (ubicacion, pasillo, lado, almacen) VALUES('L1002F','7','FRENTE','Physical Locations/APT/Stock/Cedis I');</v>
      </c>
    </row>
    <row r="6789">
      <c r="A6789" s="584" t="s">
        <v>2483</v>
      </c>
      <c r="B6789" s="585">
        <v>7.0</v>
      </c>
      <c r="C6789" s="580" t="str">
        <f t="shared" si="1"/>
        <v>REVERSO</v>
      </c>
      <c r="D6789" s="583" t="s">
        <v>8317</v>
      </c>
      <c r="E6789" s="585">
        <v>10.0</v>
      </c>
      <c r="H6789" s="580" t="str">
        <f t="shared" si="2"/>
        <v>INSERT INTO public.rack (ubicacion, pasillo, lado, almacen) VALUES('L1002R','7','REVERSO','Physical Locations/APT/Stock/Cedis I');</v>
      </c>
    </row>
    <row r="6790">
      <c r="A6790" s="584" t="s">
        <v>2469</v>
      </c>
      <c r="B6790" s="585">
        <v>7.0</v>
      </c>
      <c r="C6790" s="580" t="str">
        <f t="shared" si="1"/>
        <v>FRENTE</v>
      </c>
      <c r="D6790" s="583" t="s">
        <v>8317</v>
      </c>
      <c r="E6790" s="585">
        <v>10.0</v>
      </c>
      <c r="H6790" s="580" t="str">
        <f t="shared" si="2"/>
        <v>INSERT INTO public.rack (ubicacion, pasillo, lado, almacen) VALUES('L1003F','7','FRENTE','Physical Locations/APT/Stock/Cedis I');</v>
      </c>
    </row>
    <row r="6791">
      <c r="A6791" s="584" t="s">
        <v>2455</v>
      </c>
      <c r="B6791" s="585">
        <v>7.0</v>
      </c>
      <c r="C6791" s="580" t="str">
        <f t="shared" si="1"/>
        <v>REVERSO</v>
      </c>
      <c r="D6791" s="583" t="s">
        <v>8317</v>
      </c>
      <c r="E6791" s="585">
        <v>10.0</v>
      </c>
      <c r="H6791" s="580" t="str">
        <f t="shared" si="2"/>
        <v>INSERT INTO public.rack (ubicacion, pasillo, lado, almacen) VALUES('L1003R','7','REVERSO','Physical Locations/APT/Stock/Cedis I');</v>
      </c>
    </row>
    <row r="6792">
      <c r="A6792" s="584" t="s">
        <v>2439</v>
      </c>
      <c r="B6792" s="585">
        <v>7.0</v>
      </c>
      <c r="C6792" s="580" t="str">
        <f t="shared" si="1"/>
        <v>FRENTE</v>
      </c>
      <c r="D6792" s="583" t="s">
        <v>8317</v>
      </c>
      <c r="E6792" s="585">
        <v>10.0</v>
      </c>
      <c r="H6792" s="580" t="str">
        <f t="shared" si="2"/>
        <v>INSERT INTO public.rack (ubicacion, pasillo, lado, almacen) VALUES('L1004F','7','FRENTE','Physical Locations/APT/Stock/Cedis I');</v>
      </c>
    </row>
    <row r="6793">
      <c r="A6793" s="584" t="s">
        <v>2422</v>
      </c>
      <c r="B6793" s="585">
        <v>7.0</v>
      </c>
      <c r="C6793" s="580" t="str">
        <f t="shared" si="1"/>
        <v>REVERSO</v>
      </c>
      <c r="D6793" s="583" t="s">
        <v>8317</v>
      </c>
      <c r="E6793" s="585">
        <v>10.0</v>
      </c>
      <c r="H6793" s="580" t="str">
        <f t="shared" si="2"/>
        <v>INSERT INTO public.rack (ubicacion, pasillo, lado, almacen) VALUES('L1004R','7','REVERSO','Physical Locations/APT/Stock/Cedis I');</v>
      </c>
    </row>
    <row r="6794">
      <c r="A6794" s="584" t="s">
        <v>2405</v>
      </c>
      <c r="B6794" s="585">
        <v>7.0</v>
      </c>
      <c r="C6794" s="580" t="str">
        <f t="shared" si="1"/>
        <v>FRENTE</v>
      </c>
      <c r="D6794" s="583" t="s">
        <v>8317</v>
      </c>
      <c r="E6794" s="585">
        <v>10.0</v>
      </c>
      <c r="H6794" s="580" t="str">
        <f t="shared" si="2"/>
        <v>INSERT INTO public.rack (ubicacion, pasillo, lado, almacen) VALUES('L1005F','7','FRENTE','Physical Locations/APT/Stock/Cedis I');</v>
      </c>
    </row>
    <row r="6795">
      <c r="A6795" s="584" t="s">
        <v>2388</v>
      </c>
      <c r="B6795" s="585">
        <v>7.0</v>
      </c>
      <c r="C6795" s="580" t="str">
        <f t="shared" si="1"/>
        <v>REVERSO</v>
      </c>
      <c r="D6795" s="583" t="s">
        <v>8317</v>
      </c>
      <c r="E6795" s="585">
        <v>10.0</v>
      </c>
      <c r="H6795" s="580" t="str">
        <f t="shared" si="2"/>
        <v>INSERT INTO public.rack (ubicacion, pasillo, lado, almacen) VALUES('L1005R','7','REVERSO','Physical Locations/APT/Stock/Cedis I');</v>
      </c>
    </row>
    <row r="6796">
      <c r="A6796" s="584" t="s">
        <v>2371</v>
      </c>
      <c r="B6796" s="585">
        <v>7.0</v>
      </c>
      <c r="C6796" s="580" t="str">
        <f t="shared" si="1"/>
        <v>FRENTE</v>
      </c>
      <c r="D6796" s="583" t="s">
        <v>8317</v>
      </c>
      <c r="E6796" s="585">
        <v>10.0</v>
      </c>
      <c r="H6796" s="580" t="str">
        <f t="shared" si="2"/>
        <v>INSERT INTO public.rack (ubicacion, pasillo, lado, almacen) VALUES('L1006F','7','FRENTE','Physical Locations/APT/Stock/Cedis I');</v>
      </c>
    </row>
    <row r="6797">
      <c r="A6797" s="584" t="s">
        <v>2354</v>
      </c>
      <c r="B6797" s="585">
        <v>7.0</v>
      </c>
      <c r="C6797" s="580" t="str">
        <f t="shared" si="1"/>
        <v>REVERSO</v>
      </c>
      <c r="D6797" s="583" t="s">
        <v>8317</v>
      </c>
      <c r="E6797" s="585">
        <v>10.0</v>
      </c>
      <c r="H6797" s="580" t="str">
        <f t="shared" si="2"/>
        <v>INSERT INTO public.rack (ubicacion, pasillo, lado, almacen) VALUES('L1006R','7','REVERSO','Physical Locations/APT/Stock/Cedis I');</v>
      </c>
    </row>
    <row r="6798">
      <c r="A6798" s="584" t="s">
        <v>2337</v>
      </c>
      <c r="B6798" s="585">
        <v>7.0</v>
      </c>
      <c r="C6798" s="580" t="str">
        <f t="shared" si="1"/>
        <v>FRENTE</v>
      </c>
      <c r="D6798" s="583" t="s">
        <v>8317</v>
      </c>
      <c r="E6798" s="585">
        <v>10.0</v>
      </c>
      <c r="H6798" s="580" t="str">
        <f t="shared" si="2"/>
        <v>INSERT INTO public.rack (ubicacion, pasillo, lado, almacen) VALUES('L1007F','7','FRENTE','Physical Locations/APT/Stock/Cedis I');</v>
      </c>
    </row>
    <row r="6799">
      <c r="A6799" s="584" t="s">
        <v>2320</v>
      </c>
      <c r="B6799" s="585">
        <v>7.0</v>
      </c>
      <c r="C6799" s="580" t="str">
        <f t="shared" si="1"/>
        <v>REVERSO</v>
      </c>
      <c r="D6799" s="583" t="s">
        <v>8317</v>
      </c>
      <c r="E6799" s="585">
        <v>10.0</v>
      </c>
      <c r="H6799" s="580" t="str">
        <f t="shared" si="2"/>
        <v>INSERT INTO public.rack (ubicacion, pasillo, lado, almacen) VALUES('L1007R','7','REVERSO','Physical Locations/APT/Stock/Cedis I');</v>
      </c>
    </row>
    <row r="6800">
      <c r="A6800" s="584" t="s">
        <v>2749</v>
      </c>
      <c r="B6800" s="585">
        <v>7.0</v>
      </c>
      <c r="C6800" s="580" t="str">
        <f t="shared" si="1"/>
        <v>FRENTE</v>
      </c>
      <c r="D6800" s="583" t="s">
        <v>8317</v>
      </c>
      <c r="E6800" s="585">
        <v>11.0</v>
      </c>
      <c r="H6800" s="580" t="str">
        <f t="shared" si="2"/>
        <v>INSERT INTO public.rack (ubicacion, pasillo, lado, almacen) VALUES('L1101F','7','FRENTE','Physical Locations/APT/Stock/Cedis I');</v>
      </c>
    </row>
    <row r="6801">
      <c r="A6801" s="584" t="s">
        <v>2733</v>
      </c>
      <c r="B6801" s="585">
        <v>7.0</v>
      </c>
      <c r="C6801" s="580" t="str">
        <f t="shared" si="1"/>
        <v>REVERSO</v>
      </c>
      <c r="D6801" s="583" t="s">
        <v>8317</v>
      </c>
      <c r="E6801" s="585">
        <v>11.0</v>
      </c>
      <c r="H6801" s="580" t="str">
        <f t="shared" si="2"/>
        <v>INSERT INTO public.rack (ubicacion, pasillo, lado, almacen) VALUES('L1101R','7','REVERSO','Physical Locations/APT/Stock/Cedis I');</v>
      </c>
    </row>
    <row r="6802">
      <c r="A6802" s="584" t="s">
        <v>2717</v>
      </c>
      <c r="B6802" s="585">
        <v>7.0</v>
      </c>
      <c r="C6802" s="580" t="str">
        <f t="shared" si="1"/>
        <v>FRENTE</v>
      </c>
      <c r="D6802" s="583" t="s">
        <v>8317</v>
      </c>
      <c r="E6802" s="585">
        <v>11.0</v>
      </c>
      <c r="H6802" s="580" t="str">
        <f t="shared" si="2"/>
        <v>INSERT INTO public.rack (ubicacion, pasillo, lado, almacen) VALUES('L1102F','7','FRENTE','Physical Locations/APT/Stock/Cedis I');</v>
      </c>
    </row>
    <row r="6803">
      <c r="A6803" s="584" t="s">
        <v>2701</v>
      </c>
      <c r="B6803" s="585">
        <v>7.0</v>
      </c>
      <c r="C6803" s="580" t="str">
        <f t="shared" si="1"/>
        <v>REVERSO</v>
      </c>
      <c r="D6803" s="583" t="s">
        <v>8317</v>
      </c>
      <c r="E6803" s="585">
        <v>11.0</v>
      </c>
      <c r="H6803" s="580" t="str">
        <f t="shared" si="2"/>
        <v>INSERT INTO public.rack (ubicacion, pasillo, lado, almacen) VALUES('L1102R','7','REVERSO','Physical Locations/APT/Stock/Cedis I');</v>
      </c>
    </row>
    <row r="6804">
      <c r="A6804" s="584" t="s">
        <v>2685</v>
      </c>
      <c r="B6804" s="585">
        <v>7.0</v>
      </c>
      <c r="C6804" s="580" t="str">
        <f t="shared" si="1"/>
        <v>FRENTE</v>
      </c>
      <c r="D6804" s="583" t="s">
        <v>8317</v>
      </c>
      <c r="E6804" s="585">
        <v>11.0</v>
      </c>
      <c r="H6804" s="580" t="str">
        <f t="shared" si="2"/>
        <v>INSERT INTO public.rack (ubicacion, pasillo, lado, almacen) VALUES('L1103F','7','FRENTE','Physical Locations/APT/Stock/Cedis I');</v>
      </c>
    </row>
    <row r="6805">
      <c r="A6805" s="584" t="s">
        <v>2669</v>
      </c>
      <c r="B6805" s="585">
        <v>7.0</v>
      </c>
      <c r="C6805" s="580" t="str">
        <f t="shared" si="1"/>
        <v>REVERSO</v>
      </c>
      <c r="D6805" s="583" t="s">
        <v>8317</v>
      </c>
      <c r="E6805" s="585">
        <v>11.0</v>
      </c>
      <c r="H6805" s="580" t="str">
        <f t="shared" si="2"/>
        <v>INSERT INTO public.rack (ubicacion, pasillo, lado, almacen) VALUES('L1103R','7','REVERSO','Physical Locations/APT/Stock/Cedis I');</v>
      </c>
    </row>
    <row r="6806">
      <c r="A6806" s="584" t="s">
        <v>2653</v>
      </c>
      <c r="B6806" s="585">
        <v>7.0</v>
      </c>
      <c r="C6806" s="580" t="str">
        <f t="shared" si="1"/>
        <v>FRENTE</v>
      </c>
      <c r="D6806" s="583" t="s">
        <v>8317</v>
      </c>
      <c r="E6806" s="585">
        <v>11.0</v>
      </c>
      <c r="H6806" s="580" t="str">
        <f t="shared" si="2"/>
        <v>INSERT INTO public.rack (ubicacion, pasillo, lado, almacen) VALUES('L1104F','7','FRENTE','Physical Locations/APT/Stock/Cedis I');</v>
      </c>
    </row>
    <row r="6807">
      <c r="A6807" s="584" t="s">
        <v>2637</v>
      </c>
      <c r="B6807" s="585">
        <v>7.0</v>
      </c>
      <c r="C6807" s="580" t="str">
        <f t="shared" si="1"/>
        <v>REVERSO</v>
      </c>
      <c r="D6807" s="583" t="s">
        <v>8317</v>
      </c>
      <c r="E6807" s="585">
        <v>11.0</v>
      </c>
      <c r="H6807" s="580" t="str">
        <f t="shared" si="2"/>
        <v>INSERT INTO public.rack (ubicacion, pasillo, lado, almacen) VALUES('L1104R','7','REVERSO','Physical Locations/APT/Stock/Cedis I');</v>
      </c>
    </row>
    <row r="6808">
      <c r="A6808" s="584" t="s">
        <v>2621</v>
      </c>
      <c r="B6808" s="585">
        <v>7.0</v>
      </c>
      <c r="C6808" s="580" t="str">
        <f t="shared" si="1"/>
        <v>FRENTE</v>
      </c>
      <c r="D6808" s="583" t="s">
        <v>8317</v>
      </c>
      <c r="E6808" s="585">
        <v>11.0</v>
      </c>
      <c r="H6808" s="580" t="str">
        <f t="shared" si="2"/>
        <v>INSERT INTO public.rack (ubicacion, pasillo, lado, almacen) VALUES('L1105F','7','FRENTE','Physical Locations/APT/Stock/Cedis I');</v>
      </c>
    </row>
    <row r="6809">
      <c r="A6809" s="584" t="s">
        <v>2605</v>
      </c>
      <c r="B6809" s="585">
        <v>7.0</v>
      </c>
      <c r="C6809" s="580" t="str">
        <f t="shared" si="1"/>
        <v>REVERSO</v>
      </c>
      <c r="D6809" s="583" t="s">
        <v>8317</v>
      </c>
      <c r="E6809" s="585">
        <v>11.0</v>
      </c>
      <c r="H6809" s="580" t="str">
        <f t="shared" si="2"/>
        <v>INSERT INTO public.rack (ubicacion, pasillo, lado, almacen) VALUES('L1105R','7','REVERSO','Physical Locations/APT/Stock/Cedis I');</v>
      </c>
    </row>
    <row r="6810">
      <c r="A6810" s="584" t="s">
        <v>2589</v>
      </c>
      <c r="B6810" s="585">
        <v>7.0</v>
      </c>
      <c r="C6810" s="580" t="str">
        <f t="shared" si="1"/>
        <v>FRENTE</v>
      </c>
      <c r="D6810" s="583" t="s">
        <v>8317</v>
      </c>
      <c r="E6810" s="585">
        <v>11.0</v>
      </c>
      <c r="H6810" s="580" t="str">
        <f t="shared" si="2"/>
        <v>INSERT INTO public.rack (ubicacion, pasillo, lado, almacen) VALUES('L1106F','7','FRENTE','Physical Locations/APT/Stock/Cedis I');</v>
      </c>
    </row>
    <row r="6811">
      <c r="A6811" s="584" t="s">
        <v>2573</v>
      </c>
      <c r="B6811" s="585">
        <v>7.0</v>
      </c>
      <c r="C6811" s="580" t="str">
        <f t="shared" si="1"/>
        <v>REVERSO</v>
      </c>
      <c r="D6811" s="583" t="s">
        <v>8317</v>
      </c>
      <c r="E6811" s="585">
        <v>11.0</v>
      </c>
      <c r="H6811" s="580" t="str">
        <f t="shared" si="2"/>
        <v>INSERT INTO public.rack (ubicacion, pasillo, lado, almacen) VALUES('L1106R','7','REVERSO','Physical Locations/APT/Stock/Cedis I');</v>
      </c>
    </row>
    <row r="6812">
      <c r="A6812" s="584" t="s">
        <v>2556</v>
      </c>
      <c r="B6812" s="585">
        <v>7.0</v>
      </c>
      <c r="C6812" s="580" t="str">
        <f t="shared" si="1"/>
        <v>FRENTE</v>
      </c>
      <c r="D6812" s="583" t="s">
        <v>8317</v>
      </c>
      <c r="E6812" s="585">
        <v>11.0</v>
      </c>
      <c r="H6812" s="580" t="str">
        <f t="shared" si="2"/>
        <v>INSERT INTO public.rack (ubicacion, pasillo, lado, almacen) VALUES('L1107F','7','FRENTE','Physical Locations/APT/Stock/Cedis I');</v>
      </c>
    </row>
    <row r="6813">
      <c r="A6813" s="584" t="s">
        <v>2540</v>
      </c>
      <c r="B6813" s="585">
        <v>7.0</v>
      </c>
      <c r="C6813" s="580" t="str">
        <f t="shared" si="1"/>
        <v>REVERSO</v>
      </c>
      <c r="D6813" s="583" t="s">
        <v>8317</v>
      </c>
      <c r="E6813" s="585">
        <v>11.0</v>
      </c>
      <c r="H6813" s="580" t="str">
        <f t="shared" si="2"/>
        <v>INSERT INTO public.rack (ubicacion, pasillo, lado, almacen) VALUES('L1107R','7','REVERSO','Physical Locations/APT/Stock/Cedis I');</v>
      </c>
    </row>
    <row r="6814">
      <c r="A6814" s="584" t="s">
        <v>2765</v>
      </c>
      <c r="B6814" s="585">
        <v>7.0</v>
      </c>
      <c r="C6814" s="580" t="str">
        <f t="shared" si="1"/>
        <v>FRENTE</v>
      </c>
      <c r="D6814" s="583" t="s">
        <v>8317</v>
      </c>
      <c r="E6814" s="585">
        <v>12.0</v>
      </c>
      <c r="H6814" s="580" t="str">
        <f t="shared" si="2"/>
        <v>INSERT INTO public.rack (ubicacion, pasillo, lado, almacen) VALUES('L1201F','7','FRENTE','Physical Locations/APT/Stock/Cedis I');</v>
      </c>
    </row>
    <row r="6815">
      <c r="A6815" s="584" t="s">
        <v>2781</v>
      </c>
      <c r="B6815" s="585">
        <v>7.0</v>
      </c>
      <c r="C6815" s="580" t="str">
        <f t="shared" si="1"/>
        <v>REVERSO</v>
      </c>
      <c r="D6815" s="583" t="s">
        <v>8317</v>
      </c>
      <c r="E6815" s="585">
        <v>12.0</v>
      </c>
      <c r="H6815" s="580" t="str">
        <f t="shared" si="2"/>
        <v>INSERT INTO public.rack (ubicacion, pasillo, lado, almacen) VALUES('L1201R','7','REVERSO','Physical Locations/APT/Stock/Cedis I');</v>
      </c>
    </row>
    <row r="6816">
      <c r="A6816" s="584" t="s">
        <v>2797</v>
      </c>
      <c r="B6816" s="585">
        <v>7.0</v>
      </c>
      <c r="C6816" s="580" t="str">
        <f t="shared" si="1"/>
        <v>FRENTE</v>
      </c>
      <c r="D6816" s="583" t="s">
        <v>8317</v>
      </c>
      <c r="E6816" s="585">
        <v>12.0</v>
      </c>
      <c r="H6816" s="580" t="str">
        <f t="shared" si="2"/>
        <v>INSERT INTO public.rack (ubicacion, pasillo, lado, almacen) VALUES('L1202F','7','FRENTE','Physical Locations/APT/Stock/Cedis I');</v>
      </c>
    </row>
    <row r="6817">
      <c r="A6817" s="584" t="s">
        <v>2813</v>
      </c>
      <c r="B6817" s="585">
        <v>7.0</v>
      </c>
      <c r="C6817" s="580" t="str">
        <f t="shared" si="1"/>
        <v>REVERSO</v>
      </c>
      <c r="D6817" s="583" t="s">
        <v>8317</v>
      </c>
      <c r="E6817" s="585">
        <v>12.0</v>
      </c>
      <c r="H6817" s="580" t="str">
        <f t="shared" si="2"/>
        <v>INSERT INTO public.rack (ubicacion, pasillo, lado, almacen) VALUES('L1202R','7','REVERSO','Physical Locations/APT/Stock/Cedis I');</v>
      </c>
    </row>
    <row r="6818">
      <c r="A6818" s="584" t="s">
        <v>2829</v>
      </c>
      <c r="B6818" s="585">
        <v>7.0</v>
      </c>
      <c r="C6818" s="580" t="str">
        <f t="shared" si="1"/>
        <v>FRENTE</v>
      </c>
      <c r="D6818" s="583" t="s">
        <v>8317</v>
      </c>
      <c r="E6818" s="585">
        <v>12.0</v>
      </c>
      <c r="H6818" s="580" t="str">
        <f t="shared" si="2"/>
        <v>INSERT INTO public.rack (ubicacion, pasillo, lado, almacen) VALUES('L1203F','7','FRENTE','Physical Locations/APT/Stock/Cedis I');</v>
      </c>
    </row>
    <row r="6819">
      <c r="A6819" s="584" t="s">
        <v>2845</v>
      </c>
      <c r="B6819" s="585">
        <v>7.0</v>
      </c>
      <c r="C6819" s="580" t="str">
        <f t="shared" si="1"/>
        <v>REVERSO</v>
      </c>
      <c r="D6819" s="583" t="s">
        <v>8317</v>
      </c>
      <c r="E6819" s="585">
        <v>12.0</v>
      </c>
      <c r="H6819" s="580" t="str">
        <f t="shared" si="2"/>
        <v>INSERT INTO public.rack (ubicacion, pasillo, lado, almacen) VALUES('L1203R','7','REVERSO','Physical Locations/APT/Stock/Cedis I');</v>
      </c>
    </row>
    <row r="6820">
      <c r="A6820" s="584" t="s">
        <v>2861</v>
      </c>
      <c r="B6820" s="585">
        <v>7.0</v>
      </c>
      <c r="C6820" s="580" t="str">
        <f t="shared" si="1"/>
        <v>FRENTE</v>
      </c>
      <c r="D6820" s="583" t="s">
        <v>8317</v>
      </c>
      <c r="E6820" s="585">
        <v>12.0</v>
      </c>
      <c r="H6820" s="580" t="str">
        <f t="shared" si="2"/>
        <v>INSERT INTO public.rack (ubicacion, pasillo, lado, almacen) VALUES('L1204F','7','FRENTE','Physical Locations/APT/Stock/Cedis I');</v>
      </c>
    </row>
    <row r="6821">
      <c r="A6821" s="584" t="s">
        <v>2876</v>
      </c>
      <c r="B6821" s="585">
        <v>7.0</v>
      </c>
      <c r="C6821" s="580" t="str">
        <f t="shared" si="1"/>
        <v>REVERSO</v>
      </c>
      <c r="D6821" s="583" t="s">
        <v>8317</v>
      </c>
      <c r="E6821" s="585">
        <v>12.0</v>
      </c>
      <c r="H6821" s="580" t="str">
        <f t="shared" si="2"/>
        <v>INSERT INTO public.rack (ubicacion, pasillo, lado, almacen) VALUES('L1204R','7','REVERSO','Physical Locations/APT/Stock/Cedis I');</v>
      </c>
    </row>
    <row r="6822">
      <c r="A6822" s="584" t="s">
        <v>2892</v>
      </c>
      <c r="B6822" s="585">
        <v>7.0</v>
      </c>
      <c r="C6822" s="580" t="str">
        <f t="shared" si="1"/>
        <v>FRENTE</v>
      </c>
      <c r="D6822" s="583" t="s">
        <v>8317</v>
      </c>
      <c r="E6822" s="585">
        <v>12.0</v>
      </c>
      <c r="H6822" s="580" t="str">
        <f t="shared" si="2"/>
        <v>INSERT INTO public.rack (ubicacion, pasillo, lado, almacen) VALUES('L1205F','7','FRENTE','Physical Locations/APT/Stock/Cedis I');</v>
      </c>
    </row>
    <row r="6823">
      <c r="A6823" s="584" t="s">
        <v>2907</v>
      </c>
      <c r="B6823" s="585">
        <v>7.0</v>
      </c>
      <c r="C6823" s="580" t="str">
        <f t="shared" si="1"/>
        <v>REVERSO</v>
      </c>
      <c r="D6823" s="583" t="s">
        <v>8317</v>
      </c>
      <c r="E6823" s="585">
        <v>12.0</v>
      </c>
      <c r="H6823" s="580" t="str">
        <f t="shared" si="2"/>
        <v>INSERT INTO public.rack (ubicacion, pasillo, lado, almacen) VALUES('L1205R','7','REVERSO','Physical Locations/APT/Stock/Cedis I');</v>
      </c>
    </row>
    <row r="6824">
      <c r="A6824" s="584" t="s">
        <v>2922</v>
      </c>
      <c r="B6824" s="585">
        <v>7.0</v>
      </c>
      <c r="C6824" s="580" t="str">
        <f t="shared" si="1"/>
        <v>FRENTE</v>
      </c>
      <c r="D6824" s="583" t="s">
        <v>8317</v>
      </c>
      <c r="E6824" s="585">
        <v>12.0</v>
      </c>
      <c r="H6824" s="580" t="str">
        <f t="shared" si="2"/>
        <v>INSERT INTO public.rack (ubicacion, pasillo, lado, almacen) VALUES('L1206F','7','FRENTE','Physical Locations/APT/Stock/Cedis I');</v>
      </c>
    </row>
    <row r="6825">
      <c r="A6825" s="584" t="s">
        <v>2937</v>
      </c>
      <c r="B6825" s="585">
        <v>7.0</v>
      </c>
      <c r="C6825" s="580" t="str">
        <f t="shared" si="1"/>
        <v>REVERSO</v>
      </c>
      <c r="D6825" s="583" t="s">
        <v>8317</v>
      </c>
      <c r="E6825" s="585">
        <v>12.0</v>
      </c>
      <c r="H6825" s="580" t="str">
        <f t="shared" si="2"/>
        <v>INSERT INTO public.rack (ubicacion, pasillo, lado, almacen) VALUES('L1206R','7','REVERSO','Physical Locations/APT/Stock/Cedis I');</v>
      </c>
    </row>
    <row r="6826">
      <c r="A6826" s="584" t="s">
        <v>2952</v>
      </c>
      <c r="B6826" s="585">
        <v>7.0</v>
      </c>
      <c r="C6826" s="580" t="str">
        <f t="shared" si="1"/>
        <v>FRENTE</v>
      </c>
      <c r="D6826" s="583" t="s">
        <v>8317</v>
      </c>
      <c r="E6826" s="585">
        <v>12.0</v>
      </c>
      <c r="H6826" s="580" t="str">
        <f t="shared" si="2"/>
        <v>INSERT INTO public.rack (ubicacion, pasillo, lado, almacen) VALUES('L1207F','7','FRENTE','Physical Locations/APT/Stock/Cedis I');</v>
      </c>
    </row>
    <row r="6827">
      <c r="A6827" s="584" t="s">
        <v>2967</v>
      </c>
      <c r="B6827" s="585">
        <v>7.0</v>
      </c>
      <c r="C6827" s="580" t="str">
        <f t="shared" si="1"/>
        <v>REVERSO</v>
      </c>
      <c r="D6827" s="583" t="s">
        <v>8317</v>
      </c>
      <c r="E6827" s="585">
        <v>12.0</v>
      </c>
      <c r="H6827" s="580" t="str">
        <f t="shared" si="2"/>
        <v>INSERT INTO public.rack (ubicacion, pasillo, lado, almacen) VALUES('L1207R','7','REVERSO','Physical Locations/APT/Stock/Cedis I');</v>
      </c>
    </row>
    <row r="6828">
      <c r="A6828" s="584" t="s">
        <v>3087</v>
      </c>
      <c r="B6828" s="585">
        <v>7.0</v>
      </c>
      <c r="C6828" s="580" t="str">
        <f t="shared" si="1"/>
        <v>FRENTE</v>
      </c>
      <c r="D6828" s="583" t="s">
        <v>8317</v>
      </c>
      <c r="E6828" s="585">
        <v>13.0</v>
      </c>
      <c r="H6828" s="580" t="str">
        <f t="shared" si="2"/>
        <v>INSERT INTO public.rack (ubicacion, pasillo, lado, almacen) VALUES('L1304F','7','FRENTE','Physical Locations/APT/Stock/Cedis I');</v>
      </c>
    </row>
    <row r="6829">
      <c r="A6829" s="584" t="s">
        <v>3072</v>
      </c>
      <c r="B6829" s="585">
        <v>7.0</v>
      </c>
      <c r="C6829" s="580" t="str">
        <f t="shared" si="1"/>
        <v>REVERSO</v>
      </c>
      <c r="D6829" s="583" t="s">
        <v>8317</v>
      </c>
      <c r="E6829" s="585">
        <v>13.0</v>
      </c>
      <c r="H6829" s="580" t="str">
        <f t="shared" si="2"/>
        <v>INSERT INTO public.rack (ubicacion, pasillo, lado, almacen) VALUES('L1304R','7','REVERSO','Physical Locations/APT/Stock/Cedis I');</v>
      </c>
    </row>
    <row r="6830">
      <c r="A6830" s="584" t="s">
        <v>3057</v>
      </c>
      <c r="B6830" s="585">
        <v>7.0</v>
      </c>
      <c r="C6830" s="580" t="str">
        <f t="shared" si="1"/>
        <v>FRENTE</v>
      </c>
      <c r="D6830" s="583" t="s">
        <v>8317</v>
      </c>
      <c r="E6830" s="585">
        <v>13.0</v>
      </c>
      <c r="H6830" s="580" t="str">
        <f t="shared" si="2"/>
        <v>INSERT INTO public.rack (ubicacion, pasillo, lado, almacen) VALUES('L1305F','7','FRENTE','Physical Locations/APT/Stock/Cedis I');</v>
      </c>
    </row>
    <row r="6831">
      <c r="A6831" s="584" t="s">
        <v>3042</v>
      </c>
      <c r="B6831" s="585">
        <v>7.0</v>
      </c>
      <c r="C6831" s="580" t="str">
        <f t="shared" si="1"/>
        <v>REVERSO</v>
      </c>
      <c r="D6831" s="583" t="s">
        <v>8317</v>
      </c>
      <c r="E6831" s="585">
        <v>13.0</v>
      </c>
      <c r="H6831" s="580" t="str">
        <f t="shared" si="2"/>
        <v>INSERT INTO public.rack (ubicacion, pasillo, lado, almacen) VALUES('L1305R','7','REVERSO','Physical Locations/APT/Stock/Cedis I');</v>
      </c>
    </row>
    <row r="6832">
      <c r="A6832" s="584" t="s">
        <v>3027</v>
      </c>
      <c r="B6832" s="585">
        <v>7.0</v>
      </c>
      <c r="C6832" s="580" t="str">
        <f t="shared" si="1"/>
        <v>FRENTE</v>
      </c>
      <c r="D6832" s="583" t="s">
        <v>8317</v>
      </c>
      <c r="E6832" s="585">
        <v>13.0</v>
      </c>
      <c r="H6832" s="580" t="str">
        <f t="shared" si="2"/>
        <v>INSERT INTO public.rack (ubicacion, pasillo, lado, almacen) VALUES('L1306F','7','FRENTE','Physical Locations/APT/Stock/Cedis I');</v>
      </c>
    </row>
    <row r="6833">
      <c r="A6833" s="584" t="s">
        <v>3012</v>
      </c>
      <c r="B6833" s="585">
        <v>7.0</v>
      </c>
      <c r="C6833" s="580" t="str">
        <f t="shared" si="1"/>
        <v>REVERSO</v>
      </c>
      <c r="D6833" s="583" t="s">
        <v>8317</v>
      </c>
      <c r="E6833" s="585">
        <v>13.0</v>
      </c>
      <c r="H6833" s="580" t="str">
        <f t="shared" si="2"/>
        <v>INSERT INTO public.rack (ubicacion, pasillo, lado, almacen) VALUES('L1306R','7','REVERSO','Physical Locations/APT/Stock/Cedis I');</v>
      </c>
    </row>
    <row r="6834">
      <c r="A6834" s="584" t="s">
        <v>2997</v>
      </c>
      <c r="B6834" s="585">
        <v>7.0</v>
      </c>
      <c r="C6834" s="580" t="str">
        <f t="shared" si="1"/>
        <v>FRENTE</v>
      </c>
      <c r="D6834" s="583" t="s">
        <v>8317</v>
      </c>
      <c r="E6834" s="585">
        <v>13.0</v>
      </c>
      <c r="H6834" s="580" t="str">
        <f t="shared" si="2"/>
        <v>INSERT INTO public.rack (ubicacion, pasillo, lado, almacen) VALUES('L1307F','7','FRENTE','Physical Locations/APT/Stock/Cedis I');</v>
      </c>
    </row>
    <row r="6835">
      <c r="A6835" s="584" t="s">
        <v>2982</v>
      </c>
      <c r="B6835" s="585">
        <v>7.0</v>
      </c>
      <c r="C6835" s="580" t="str">
        <f t="shared" si="1"/>
        <v>REVERSO</v>
      </c>
      <c r="D6835" s="583" t="s">
        <v>8317</v>
      </c>
      <c r="E6835" s="585">
        <v>13.0</v>
      </c>
      <c r="H6835" s="580" t="str">
        <f t="shared" si="2"/>
        <v>INSERT INTO public.rack (ubicacion, pasillo, lado, almacen) VALUES('L1307R','7','REVERSO','Physical Locations/APT/Stock/Cedis I');</v>
      </c>
    </row>
    <row r="6836">
      <c r="A6836" s="584" t="s">
        <v>3285</v>
      </c>
      <c r="B6836" s="585">
        <v>7.0</v>
      </c>
      <c r="C6836" s="580" t="str">
        <f t="shared" si="1"/>
        <v>FRENTE</v>
      </c>
      <c r="D6836" s="583" t="s">
        <v>8317</v>
      </c>
      <c r="E6836" s="585">
        <v>14.0</v>
      </c>
      <c r="H6836" s="580" t="str">
        <f t="shared" si="2"/>
        <v>INSERT INTO public.rack (ubicacion, pasillo, lado, almacen) VALUES('L1404F','7','FRENTE','Physical Locations/APT/Stock/Cedis I');</v>
      </c>
    </row>
    <row r="6837">
      <c r="A6837" s="584" t="s">
        <v>3270</v>
      </c>
      <c r="B6837" s="585">
        <v>7.0</v>
      </c>
      <c r="C6837" s="580" t="str">
        <f t="shared" si="1"/>
        <v>REVERSO</v>
      </c>
      <c r="D6837" s="583" t="s">
        <v>8317</v>
      </c>
      <c r="E6837" s="585">
        <v>14.0</v>
      </c>
      <c r="H6837" s="580" t="str">
        <f t="shared" si="2"/>
        <v>INSERT INTO public.rack (ubicacion, pasillo, lado, almacen) VALUES('L1404R','7','REVERSO','Physical Locations/APT/Stock/Cedis I');</v>
      </c>
    </row>
    <row r="6838">
      <c r="A6838" s="584" t="s">
        <v>3255</v>
      </c>
      <c r="B6838" s="585">
        <v>7.0</v>
      </c>
      <c r="C6838" s="580" t="str">
        <f t="shared" si="1"/>
        <v>FRENTE</v>
      </c>
      <c r="D6838" s="583" t="s">
        <v>8317</v>
      </c>
      <c r="E6838" s="585">
        <v>14.0</v>
      </c>
      <c r="H6838" s="580" t="str">
        <f t="shared" si="2"/>
        <v>INSERT INTO public.rack (ubicacion, pasillo, lado, almacen) VALUES('L1405F','7','FRENTE','Physical Locations/APT/Stock/Cedis I');</v>
      </c>
    </row>
    <row r="6839">
      <c r="A6839" s="584" t="s">
        <v>3240</v>
      </c>
      <c r="B6839" s="585">
        <v>7.0</v>
      </c>
      <c r="C6839" s="580" t="str">
        <f t="shared" si="1"/>
        <v>REVERSO</v>
      </c>
      <c r="D6839" s="583" t="s">
        <v>8317</v>
      </c>
      <c r="E6839" s="585">
        <v>14.0</v>
      </c>
      <c r="H6839" s="580" t="str">
        <f t="shared" si="2"/>
        <v>INSERT INTO public.rack (ubicacion, pasillo, lado, almacen) VALUES('L1405R','7','REVERSO','Physical Locations/APT/Stock/Cedis I');</v>
      </c>
    </row>
    <row r="6840">
      <c r="A6840" s="584" t="s">
        <v>3225</v>
      </c>
      <c r="B6840" s="585">
        <v>7.0</v>
      </c>
      <c r="C6840" s="580" t="str">
        <f t="shared" si="1"/>
        <v>FRENTE</v>
      </c>
      <c r="D6840" s="583" t="s">
        <v>8317</v>
      </c>
      <c r="E6840" s="585">
        <v>14.0</v>
      </c>
      <c r="H6840" s="580" t="str">
        <f t="shared" si="2"/>
        <v>INSERT INTO public.rack (ubicacion, pasillo, lado, almacen) VALUES('L1406F','7','FRENTE','Physical Locations/APT/Stock/Cedis I');</v>
      </c>
    </row>
    <row r="6841">
      <c r="A6841" s="584" t="s">
        <v>3210</v>
      </c>
      <c r="B6841" s="585">
        <v>7.0</v>
      </c>
      <c r="C6841" s="580" t="str">
        <f t="shared" si="1"/>
        <v>REVERSO</v>
      </c>
      <c r="D6841" s="583" t="s">
        <v>8317</v>
      </c>
      <c r="E6841" s="585">
        <v>14.0</v>
      </c>
      <c r="H6841" s="580" t="str">
        <f t="shared" si="2"/>
        <v>INSERT INTO public.rack (ubicacion, pasillo, lado, almacen) VALUES('L1406R','7','REVERSO','Physical Locations/APT/Stock/Cedis I');</v>
      </c>
    </row>
    <row r="6842">
      <c r="A6842" s="584" t="s">
        <v>3195</v>
      </c>
      <c r="B6842" s="585">
        <v>7.0</v>
      </c>
      <c r="C6842" s="580" t="str">
        <f t="shared" si="1"/>
        <v>FRENTE</v>
      </c>
      <c r="D6842" s="583" t="s">
        <v>8317</v>
      </c>
      <c r="E6842" s="585">
        <v>14.0</v>
      </c>
      <c r="H6842" s="580" t="str">
        <f t="shared" si="2"/>
        <v>INSERT INTO public.rack (ubicacion, pasillo, lado, almacen) VALUES('L1407F','7','FRENTE','Physical Locations/APT/Stock/Cedis I');</v>
      </c>
    </row>
    <row r="6843">
      <c r="A6843" s="584" t="s">
        <v>3180</v>
      </c>
      <c r="B6843" s="585">
        <v>7.0</v>
      </c>
      <c r="C6843" s="580" t="str">
        <f t="shared" si="1"/>
        <v>REVERSO</v>
      </c>
      <c r="D6843" s="583" t="s">
        <v>8317</v>
      </c>
      <c r="E6843" s="585">
        <v>14.0</v>
      </c>
      <c r="H6843" s="580" t="str">
        <f t="shared" si="2"/>
        <v>INSERT INTO public.rack (ubicacion, pasillo, lado, almacen) VALUES('L1407R','7','REVERSO','Physical Locations/APT/Stock/Cedis I');</v>
      </c>
    </row>
    <row r="6844">
      <c r="A6844" s="584" t="s">
        <v>3557</v>
      </c>
      <c r="B6844" s="585">
        <v>7.0</v>
      </c>
      <c r="C6844" s="580" t="str">
        <f t="shared" si="1"/>
        <v>FRENTE</v>
      </c>
      <c r="D6844" s="583" t="s">
        <v>8317</v>
      </c>
      <c r="E6844" s="585">
        <v>15.0</v>
      </c>
      <c r="H6844" s="580" t="str">
        <f t="shared" si="2"/>
        <v>INSERT INTO public.rack (ubicacion, pasillo, lado, almacen) VALUES('L1501F','7','FRENTE','Physical Locations/APT/Stock/Cedis I');</v>
      </c>
    </row>
    <row r="6845">
      <c r="A6845" s="584" t="s">
        <v>3543</v>
      </c>
      <c r="B6845" s="585">
        <v>7.0</v>
      </c>
      <c r="C6845" s="580" t="str">
        <f t="shared" si="1"/>
        <v>REVERSO</v>
      </c>
      <c r="D6845" s="583" t="s">
        <v>8317</v>
      </c>
      <c r="E6845" s="585">
        <v>15.0</v>
      </c>
      <c r="H6845" s="580" t="str">
        <f t="shared" si="2"/>
        <v>INSERT INTO public.rack (ubicacion, pasillo, lado, almacen) VALUES('L1501R','7','REVERSO','Physical Locations/APT/Stock/Cedis I');</v>
      </c>
    </row>
    <row r="6846">
      <c r="A6846" s="584" t="s">
        <v>3530</v>
      </c>
      <c r="B6846" s="585">
        <v>7.0</v>
      </c>
      <c r="C6846" s="580" t="str">
        <f t="shared" si="1"/>
        <v>FRENTE</v>
      </c>
      <c r="D6846" s="583" t="s">
        <v>8317</v>
      </c>
      <c r="E6846" s="585">
        <v>15.0</v>
      </c>
      <c r="H6846" s="580" t="str">
        <f t="shared" si="2"/>
        <v>INSERT INTO public.rack (ubicacion, pasillo, lado, almacen) VALUES('L1502F','7','FRENTE','Physical Locations/APT/Stock/Cedis I');</v>
      </c>
    </row>
    <row r="6847">
      <c r="A6847" s="584" t="s">
        <v>3516</v>
      </c>
      <c r="B6847" s="585">
        <v>7.0</v>
      </c>
      <c r="C6847" s="580" t="str">
        <f t="shared" si="1"/>
        <v>REVERSO</v>
      </c>
      <c r="D6847" s="583" t="s">
        <v>8317</v>
      </c>
      <c r="E6847" s="585">
        <v>15.0</v>
      </c>
      <c r="H6847" s="580" t="str">
        <f t="shared" si="2"/>
        <v>INSERT INTO public.rack (ubicacion, pasillo, lado, almacen) VALUES('L1502R','7','REVERSO','Physical Locations/APT/Stock/Cedis I');</v>
      </c>
    </row>
    <row r="6848">
      <c r="A6848" s="584" t="s">
        <v>3503</v>
      </c>
      <c r="B6848" s="585">
        <v>7.0</v>
      </c>
      <c r="C6848" s="580" t="str">
        <f t="shared" si="1"/>
        <v>FRENTE</v>
      </c>
      <c r="D6848" s="583" t="s">
        <v>8317</v>
      </c>
      <c r="E6848" s="585">
        <v>15.0</v>
      </c>
      <c r="H6848" s="580" t="str">
        <f t="shared" si="2"/>
        <v>INSERT INTO public.rack (ubicacion, pasillo, lado, almacen) VALUES('L1503F','7','FRENTE','Physical Locations/APT/Stock/Cedis I');</v>
      </c>
    </row>
    <row r="6849">
      <c r="A6849" s="584" t="s">
        <v>3489</v>
      </c>
      <c r="B6849" s="585">
        <v>7.0</v>
      </c>
      <c r="C6849" s="580" t="str">
        <f t="shared" si="1"/>
        <v>REVERSO</v>
      </c>
      <c r="D6849" s="583" t="s">
        <v>8317</v>
      </c>
      <c r="E6849" s="585">
        <v>15.0</v>
      </c>
      <c r="H6849" s="580" t="str">
        <f t="shared" si="2"/>
        <v>INSERT INTO public.rack (ubicacion, pasillo, lado, almacen) VALUES('L1503R','7','REVERSO','Physical Locations/APT/Stock/Cedis I');</v>
      </c>
    </row>
    <row r="6850">
      <c r="A6850" s="584" t="s">
        <v>3476</v>
      </c>
      <c r="B6850" s="585">
        <v>7.0</v>
      </c>
      <c r="C6850" s="580" t="str">
        <f t="shared" si="1"/>
        <v>FRENTE</v>
      </c>
      <c r="D6850" s="583" t="s">
        <v>8317</v>
      </c>
      <c r="E6850" s="585">
        <v>15.0</v>
      </c>
      <c r="H6850" s="580" t="str">
        <f t="shared" si="2"/>
        <v>INSERT INTO public.rack (ubicacion, pasillo, lado, almacen) VALUES('L1504F','7','FRENTE','Physical Locations/APT/Stock/Cedis I');</v>
      </c>
    </row>
    <row r="6851">
      <c r="A6851" s="584" t="s">
        <v>3461</v>
      </c>
      <c r="B6851" s="585">
        <v>7.0</v>
      </c>
      <c r="C6851" s="580" t="str">
        <f t="shared" si="1"/>
        <v>REVERSO</v>
      </c>
      <c r="D6851" s="583" t="s">
        <v>8317</v>
      </c>
      <c r="E6851" s="585">
        <v>15.0</v>
      </c>
      <c r="H6851" s="580" t="str">
        <f t="shared" si="2"/>
        <v>INSERT INTO public.rack (ubicacion, pasillo, lado, almacen) VALUES('L1504R','7','REVERSO','Physical Locations/APT/Stock/Cedis I');</v>
      </c>
    </row>
    <row r="6852">
      <c r="A6852" s="584" t="s">
        <v>3447</v>
      </c>
      <c r="B6852" s="585">
        <v>7.0</v>
      </c>
      <c r="C6852" s="580" t="str">
        <f t="shared" si="1"/>
        <v>FRENTE</v>
      </c>
      <c r="D6852" s="583" t="s">
        <v>8317</v>
      </c>
      <c r="E6852" s="585">
        <v>15.0</v>
      </c>
      <c r="H6852" s="580" t="str">
        <f t="shared" si="2"/>
        <v>INSERT INTO public.rack (ubicacion, pasillo, lado, almacen) VALUES('L1505F','7','FRENTE','Physical Locations/APT/Stock/Cedis I');</v>
      </c>
    </row>
    <row r="6853">
      <c r="A6853" s="584" t="s">
        <v>3432</v>
      </c>
      <c r="B6853" s="585">
        <v>7.0</v>
      </c>
      <c r="C6853" s="580" t="str">
        <f t="shared" si="1"/>
        <v>REVERSO</v>
      </c>
      <c r="D6853" s="583" t="s">
        <v>8317</v>
      </c>
      <c r="E6853" s="585">
        <v>15.0</v>
      </c>
      <c r="H6853" s="580" t="str">
        <f t="shared" si="2"/>
        <v>INSERT INTO public.rack (ubicacion, pasillo, lado, almacen) VALUES('L1505R','7','REVERSO','Physical Locations/APT/Stock/Cedis I');</v>
      </c>
    </row>
    <row r="6854">
      <c r="A6854" s="584" t="s">
        <v>3418</v>
      </c>
      <c r="B6854" s="585">
        <v>7.0</v>
      </c>
      <c r="C6854" s="580" t="str">
        <f t="shared" si="1"/>
        <v>FRENTE</v>
      </c>
      <c r="D6854" s="583" t="s">
        <v>8317</v>
      </c>
      <c r="E6854" s="585">
        <v>15.0</v>
      </c>
      <c r="H6854" s="580" t="str">
        <f t="shared" si="2"/>
        <v>INSERT INTO public.rack (ubicacion, pasillo, lado, almacen) VALUES('L1506F','7','FRENTE','Physical Locations/APT/Stock/Cedis I');</v>
      </c>
    </row>
    <row r="6855">
      <c r="A6855" s="584" t="s">
        <v>3403</v>
      </c>
      <c r="B6855" s="585">
        <v>7.0</v>
      </c>
      <c r="C6855" s="580" t="str">
        <f t="shared" si="1"/>
        <v>REVERSO</v>
      </c>
      <c r="D6855" s="583" t="s">
        <v>8317</v>
      </c>
      <c r="E6855" s="585">
        <v>15.0</v>
      </c>
      <c r="H6855" s="580" t="str">
        <f t="shared" si="2"/>
        <v>INSERT INTO public.rack (ubicacion, pasillo, lado, almacen) VALUES('L1506R','7','REVERSO','Physical Locations/APT/Stock/Cedis I');</v>
      </c>
    </row>
    <row r="6856">
      <c r="A6856" s="584" t="s">
        <v>3389</v>
      </c>
      <c r="B6856" s="585">
        <v>7.0</v>
      </c>
      <c r="C6856" s="580" t="str">
        <f t="shared" si="1"/>
        <v>FRENTE</v>
      </c>
      <c r="D6856" s="583" t="s">
        <v>8317</v>
      </c>
      <c r="E6856" s="585">
        <v>15.0</v>
      </c>
      <c r="H6856" s="580" t="str">
        <f t="shared" si="2"/>
        <v>INSERT INTO public.rack (ubicacion, pasillo, lado, almacen) VALUES('L1507F','7','FRENTE','Physical Locations/APT/Stock/Cedis I');</v>
      </c>
    </row>
    <row r="6857">
      <c r="A6857" s="584" t="s">
        <v>3374</v>
      </c>
      <c r="B6857" s="585">
        <v>7.0</v>
      </c>
      <c r="C6857" s="580" t="str">
        <f t="shared" si="1"/>
        <v>REVERSO</v>
      </c>
      <c r="D6857" s="583" t="s">
        <v>8317</v>
      </c>
      <c r="E6857" s="585">
        <v>15.0</v>
      </c>
      <c r="H6857" s="580" t="str">
        <f t="shared" si="2"/>
        <v>INSERT INTO public.rack (ubicacion, pasillo, lado, almacen) VALUES('L1507R','7','REVERSO','Physical Locations/APT/Stock/Cedis I');</v>
      </c>
    </row>
    <row r="6858">
      <c r="A6858" s="584" t="s">
        <v>3742</v>
      </c>
      <c r="B6858" s="585">
        <v>7.0</v>
      </c>
      <c r="C6858" s="580" t="str">
        <f t="shared" si="1"/>
        <v>FRENTE</v>
      </c>
      <c r="D6858" s="583" t="s">
        <v>8317</v>
      </c>
      <c r="E6858" s="585">
        <v>16.0</v>
      </c>
      <c r="H6858" s="580" t="str">
        <f t="shared" si="2"/>
        <v>INSERT INTO public.rack (ubicacion, pasillo, lado, almacen) VALUES('L1601F','7','FRENTE','Physical Locations/APT/Stock/Cedis I');</v>
      </c>
    </row>
    <row r="6859">
      <c r="A6859" s="584" t="s">
        <v>3729</v>
      </c>
      <c r="B6859" s="585">
        <v>7.0</v>
      </c>
      <c r="C6859" s="580" t="str">
        <f t="shared" si="1"/>
        <v>REVERSO</v>
      </c>
      <c r="D6859" s="583" t="s">
        <v>8317</v>
      </c>
      <c r="E6859" s="585">
        <v>16.0</v>
      </c>
      <c r="H6859" s="580" t="str">
        <f t="shared" si="2"/>
        <v>INSERT INTO public.rack (ubicacion, pasillo, lado, almacen) VALUES('L1601R','7','REVERSO','Physical Locations/APT/Stock/Cedis I');</v>
      </c>
    </row>
    <row r="6860">
      <c r="A6860" s="584" t="s">
        <v>3717</v>
      </c>
      <c r="B6860" s="585">
        <v>7.0</v>
      </c>
      <c r="C6860" s="580" t="str">
        <f t="shared" si="1"/>
        <v>FRENTE</v>
      </c>
      <c r="D6860" s="583" t="s">
        <v>8317</v>
      </c>
      <c r="E6860" s="585">
        <v>16.0</v>
      </c>
      <c r="H6860" s="580" t="str">
        <f t="shared" si="2"/>
        <v>INSERT INTO public.rack (ubicacion, pasillo, lado, almacen) VALUES('L1602F','7','FRENTE','Physical Locations/APT/Stock/Cedis I');</v>
      </c>
    </row>
    <row r="6861">
      <c r="A6861" s="584" t="s">
        <v>3704</v>
      </c>
      <c r="B6861" s="585">
        <v>7.0</v>
      </c>
      <c r="C6861" s="580" t="str">
        <f t="shared" si="1"/>
        <v>REVERSO</v>
      </c>
      <c r="D6861" s="583" t="s">
        <v>8317</v>
      </c>
      <c r="E6861" s="585">
        <v>16.0</v>
      </c>
      <c r="H6861" s="580" t="str">
        <f t="shared" si="2"/>
        <v>INSERT INTO public.rack (ubicacion, pasillo, lado, almacen) VALUES('L1602R','7','REVERSO','Physical Locations/APT/Stock/Cedis I');</v>
      </c>
    </row>
    <row r="6862">
      <c r="A6862" s="584" t="s">
        <v>3692</v>
      </c>
      <c r="B6862" s="585">
        <v>7.0</v>
      </c>
      <c r="C6862" s="580" t="str">
        <f t="shared" si="1"/>
        <v>FRENTE</v>
      </c>
      <c r="D6862" s="583" t="s">
        <v>8317</v>
      </c>
      <c r="E6862" s="585">
        <v>16.0</v>
      </c>
      <c r="H6862" s="580" t="str">
        <f t="shared" si="2"/>
        <v>INSERT INTO public.rack (ubicacion, pasillo, lado, almacen) VALUES('L1603F','7','FRENTE','Physical Locations/APT/Stock/Cedis I');</v>
      </c>
    </row>
    <row r="6863">
      <c r="A6863" s="584" t="s">
        <v>3679</v>
      </c>
      <c r="B6863" s="585">
        <v>7.0</v>
      </c>
      <c r="C6863" s="580" t="str">
        <f t="shared" si="1"/>
        <v>REVERSO</v>
      </c>
      <c r="D6863" s="583" t="s">
        <v>8317</v>
      </c>
      <c r="E6863" s="585">
        <v>16.0</v>
      </c>
      <c r="H6863" s="580" t="str">
        <f t="shared" si="2"/>
        <v>INSERT INTO public.rack (ubicacion, pasillo, lado, almacen) VALUES('L1603R','7','REVERSO','Physical Locations/APT/Stock/Cedis I');</v>
      </c>
    </row>
    <row r="6864">
      <c r="A6864" s="584" t="s">
        <v>3667</v>
      </c>
      <c r="B6864" s="585">
        <v>7.0</v>
      </c>
      <c r="C6864" s="580" t="str">
        <f t="shared" si="1"/>
        <v>FRENTE</v>
      </c>
      <c r="D6864" s="583" t="s">
        <v>8317</v>
      </c>
      <c r="E6864" s="585">
        <v>16.0</v>
      </c>
      <c r="H6864" s="580" t="str">
        <f t="shared" si="2"/>
        <v>INSERT INTO public.rack (ubicacion, pasillo, lado, almacen) VALUES('L1604F','7','FRENTE','Physical Locations/APT/Stock/Cedis I');</v>
      </c>
    </row>
    <row r="6865">
      <c r="A6865" s="584" t="s">
        <v>3653</v>
      </c>
      <c r="B6865" s="585">
        <v>7.0</v>
      </c>
      <c r="C6865" s="580" t="str">
        <f t="shared" si="1"/>
        <v>REVERSO</v>
      </c>
      <c r="D6865" s="583" t="s">
        <v>8317</v>
      </c>
      <c r="E6865" s="585">
        <v>16.0</v>
      </c>
      <c r="H6865" s="580" t="str">
        <f t="shared" si="2"/>
        <v>INSERT INTO public.rack (ubicacion, pasillo, lado, almacen) VALUES('L1604R','7','REVERSO','Physical Locations/APT/Stock/Cedis I');</v>
      </c>
    </row>
    <row r="6866">
      <c r="A6866" s="584" t="s">
        <v>3640</v>
      </c>
      <c r="B6866" s="585">
        <v>7.0</v>
      </c>
      <c r="C6866" s="580" t="str">
        <f t="shared" si="1"/>
        <v>FRENTE</v>
      </c>
      <c r="D6866" s="583" t="s">
        <v>8317</v>
      </c>
      <c r="E6866" s="585">
        <v>16.0</v>
      </c>
      <c r="H6866" s="580" t="str">
        <f t="shared" si="2"/>
        <v>INSERT INTO public.rack (ubicacion, pasillo, lado, almacen) VALUES('L1605F','7','FRENTE','Physical Locations/APT/Stock/Cedis I');</v>
      </c>
    </row>
    <row r="6867">
      <c r="A6867" s="584" t="s">
        <v>3626</v>
      </c>
      <c r="B6867" s="585">
        <v>7.0</v>
      </c>
      <c r="C6867" s="580" t="str">
        <f t="shared" si="1"/>
        <v>REVERSO</v>
      </c>
      <c r="D6867" s="583" t="s">
        <v>8317</v>
      </c>
      <c r="E6867" s="585">
        <v>16.0</v>
      </c>
      <c r="H6867" s="580" t="str">
        <f t="shared" si="2"/>
        <v>INSERT INTO public.rack (ubicacion, pasillo, lado, almacen) VALUES('L1605R','7','REVERSO','Physical Locations/APT/Stock/Cedis I');</v>
      </c>
    </row>
    <row r="6868">
      <c r="A6868" s="584" t="s">
        <v>3613</v>
      </c>
      <c r="B6868" s="585">
        <v>7.0</v>
      </c>
      <c r="C6868" s="580" t="str">
        <f t="shared" si="1"/>
        <v>FRENTE</v>
      </c>
      <c r="D6868" s="583" t="s">
        <v>8317</v>
      </c>
      <c r="E6868" s="585">
        <v>16.0</v>
      </c>
      <c r="H6868" s="580" t="str">
        <f t="shared" si="2"/>
        <v>INSERT INTO public.rack (ubicacion, pasillo, lado, almacen) VALUES('L1606F','7','FRENTE','Physical Locations/APT/Stock/Cedis I');</v>
      </c>
    </row>
    <row r="6869">
      <c r="A6869" s="584" t="s">
        <v>3599</v>
      </c>
      <c r="B6869" s="585">
        <v>7.0</v>
      </c>
      <c r="C6869" s="580" t="str">
        <f t="shared" si="1"/>
        <v>REVERSO</v>
      </c>
      <c r="D6869" s="583" t="s">
        <v>8317</v>
      </c>
      <c r="E6869" s="585">
        <v>16.0</v>
      </c>
      <c r="H6869" s="580" t="str">
        <f t="shared" si="2"/>
        <v>INSERT INTO public.rack (ubicacion, pasillo, lado, almacen) VALUES('L1606R','7','REVERSO','Physical Locations/APT/Stock/Cedis I');</v>
      </c>
    </row>
    <row r="6870">
      <c r="A6870" s="584" t="s">
        <v>3585</v>
      </c>
      <c r="B6870" s="585">
        <v>7.0</v>
      </c>
      <c r="C6870" s="580" t="str">
        <f t="shared" si="1"/>
        <v>FRENTE</v>
      </c>
      <c r="D6870" s="583" t="s">
        <v>8317</v>
      </c>
      <c r="E6870" s="585">
        <v>16.0</v>
      </c>
      <c r="H6870" s="580" t="str">
        <f t="shared" si="2"/>
        <v>INSERT INTO public.rack (ubicacion, pasillo, lado, almacen) VALUES('L1607F','7','FRENTE','Physical Locations/APT/Stock/Cedis I');</v>
      </c>
    </row>
    <row r="6871">
      <c r="A6871" s="584" t="s">
        <v>3571</v>
      </c>
      <c r="B6871" s="585">
        <v>7.0</v>
      </c>
      <c r="C6871" s="580" t="str">
        <f t="shared" si="1"/>
        <v>REVERSO</v>
      </c>
      <c r="D6871" s="583" t="s">
        <v>8317</v>
      </c>
      <c r="E6871" s="585">
        <v>16.0</v>
      </c>
      <c r="H6871" s="580" t="str">
        <f t="shared" si="2"/>
        <v>INSERT INTO public.rack (ubicacion, pasillo, lado, almacen) VALUES('L1607R','7','REVERSO','Physical Locations/APT/Stock/Cedis I');</v>
      </c>
    </row>
    <row r="6872">
      <c r="A6872" s="584" t="s">
        <v>3938</v>
      </c>
      <c r="B6872" s="585">
        <v>7.0</v>
      </c>
      <c r="C6872" s="580" t="str">
        <f t="shared" si="1"/>
        <v>FRENTE</v>
      </c>
      <c r="D6872" s="583" t="s">
        <v>8317</v>
      </c>
      <c r="E6872" s="585">
        <v>17.0</v>
      </c>
      <c r="H6872" s="580" t="str">
        <f t="shared" si="2"/>
        <v>INSERT INTO public.rack (ubicacion, pasillo, lado, almacen) VALUES('L1701F','7','FRENTE','Physical Locations/APT/Stock/Cedis I');</v>
      </c>
    </row>
    <row r="6873">
      <c r="A6873" s="584" t="s">
        <v>3924</v>
      </c>
      <c r="B6873" s="585">
        <v>7.0</v>
      </c>
      <c r="C6873" s="580" t="str">
        <f t="shared" si="1"/>
        <v>REVERSO</v>
      </c>
      <c r="D6873" s="583" t="s">
        <v>8317</v>
      </c>
      <c r="E6873" s="585">
        <v>17.0</v>
      </c>
      <c r="H6873" s="580" t="str">
        <f t="shared" si="2"/>
        <v>INSERT INTO public.rack (ubicacion, pasillo, lado, almacen) VALUES('L1701R','7','REVERSO','Physical Locations/APT/Stock/Cedis I');</v>
      </c>
    </row>
    <row r="6874">
      <c r="A6874" s="584" t="s">
        <v>3910</v>
      </c>
      <c r="B6874" s="585">
        <v>7.0</v>
      </c>
      <c r="C6874" s="580" t="str">
        <f t="shared" si="1"/>
        <v>FRENTE</v>
      </c>
      <c r="D6874" s="583" t="s">
        <v>8317</v>
      </c>
      <c r="E6874" s="585">
        <v>17.0</v>
      </c>
      <c r="H6874" s="580" t="str">
        <f t="shared" si="2"/>
        <v>INSERT INTO public.rack (ubicacion, pasillo, lado, almacen) VALUES('L1702F','7','FRENTE','Physical Locations/APT/Stock/Cedis I');</v>
      </c>
    </row>
    <row r="6875">
      <c r="A6875" s="584" t="s">
        <v>3896</v>
      </c>
      <c r="B6875" s="585">
        <v>7.0</v>
      </c>
      <c r="C6875" s="580" t="str">
        <f t="shared" si="1"/>
        <v>REVERSO</v>
      </c>
      <c r="D6875" s="583" t="s">
        <v>8317</v>
      </c>
      <c r="E6875" s="585">
        <v>17.0</v>
      </c>
      <c r="H6875" s="580" t="str">
        <f t="shared" si="2"/>
        <v>INSERT INTO public.rack (ubicacion, pasillo, lado, almacen) VALUES('L1702R','7','REVERSO','Physical Locations/APT/Stock/Cedis I');</v>
      </c>
    </row>
    <row r="6876">
      <c r="A6876" s="584" t="s">
        <v>3882</v>
      </c>
      <c r="B6876" s="585">
        <v>7.0</v>
      </c>
      <c r="C6876" s="580" t="str">
        <f t="shared" si="1"/>
        <v>FRENTE</v>
      </c>
      <c r="D6876" s="583" t="s">
        <v>8317</v>
      </c>
      <c r="E6876" s="585">
        <v>17.0</v>
      </c>
      <c r="H6876" s="580" t="str">
        <f t="shared" si="2"/>
        <v>INSERT INTO public.rack (ubicacion, pasillo, lado, almacen) VALUES('L1703F','7','FRENTE','Physical Locations/APT/Stock/Cedis I');</v>
      </c>
    </row>
    <row r="6877">
      <c r="A6877" s="584" t="s">
        <v>3868</v>
      </c>
      <c r="B6877" s="585">
        <v>7.0</v>
      </c>
      <c r="C6877" s="580" t="str">
        <f t="shared" si="1"/>
        <v>REVERSO</v>
      </c>
      <c r="D6877" s="583" t="s">
        <v>8317</v>
      </c>
      <c r="E6877" s="585">
        <v>17.0</v>
      </c>
      <c r="H6877" s="580" t="str">
        <f t="shared" si="2"/>
        <v>INSERT INTO public.rack (ubicacion, pasillo, lado, almacen) VALUES('L1703R','7','REVERSO','Physical Locations/APT/Stock/Cedis I');</v>
      </c>
    </row>
    <row r="6878">
      <c r="A6878" s="584" t="s">
        <v>3854</v>
      </c>
      <c r="B6878" s="585">
        <v>7.0</v>
      </c>
      <c r="C6878" s="580" t="str">
        <f t="shared" si="1"/>
        <v>FRENTE</v>
      </c>
      <c r="D6878" s="583" t="s">
        <v>8317</v>
      </c>
      <c r="E6878" s="585">
        <v>17.0</v>
      </c>
      <c r="H6878" s="580" t="str">
        <f t="shared" si="2"/>
        <v>INSERT INTO public.rack (ubicacion, pasillo, lado, almacen) VALUES('L1704F','7','FRENTE','Physical Locations/APT/Stock/Cedis I');</v>
      </c>
    </row>
    <row r="6879">
      <c r="A6879" s="584" t="s">
        <v>3840</v>
      </c>
      <c r="B6879" s="585">
        <v>7.0</v>
      </c>
      <c r="C6879" s="580" t="str">
        <f t="shared" si="1"/>
        <v>REVERSO</v>
      </c>
      <c r="D6879" s="583" t="s">
        <v>8317</v>
      </c>
      <c r="E6879" s="585">
        <v>17.0</v>
      </c>
      <c r="H6879" s="580" t="str">
        <f t="shared" si="2"/>
        <v>INSERT INTO public.rack (ubicacion, pasillo, lado, almacen) VALUES('L1704R','7','REVERSO','Physical Locations/APT/Stock/Cedis I');</v>
      </c>
    </row>
    <row r="6880">
      <c r="A6880" s="584" t="s">
        <v>3826</v>
      </c>
      <c r="B6880" s="585">
        <v>7.0</v>
      </c>
      <c r="C6880" s="580" t="str">
        <f t="shared" si="1"/>
        <v>FRENTE</v>
      </c>
      <c r="D6880" s="583" t="s">
        <v>8317</v>
      </c>
      <c r="E6880" s="585">
        <v>17.0</v>
      </c>
      <c r="H6880" s="580" t="str">
        <f t="shared" si="2"/>
        <v>INSERT INTO public.rack (ubicacion, pasillo, lado, almacen) VALUES('L1705F','7','FRENTE','Physical Locations/APT/Stock/Cedis I');</v>
      </c>
    </row>
    <row r="6881">
      <c r="A6881" s="584" t="s">
        <v>3812</v>
      </c>
      <c r="B6881" s="585">
        <v>7.0</v>
      </c>
      <c r="C6881" s="580" t="str">
        <f t="shared" si="1"/>
        <v>REVERSO</v>
      </c>
      <c r="D6881" s="583" t="s">
        <v>8317</v>
      </c>
      <c r="E6881" s="585">
        <v>17.0</v>
      </c>
      <c r="H6881" s="580" t="str">
        <f t="shared" si="2"/>
        <v>INSERT INTO public.rack (ubicacion, pasillo, lado, almacen) VALUES('L1705R','7','REVERSO','Physical Locations/APT/Stock/Cedis I');</v>
      </c>
    </row>
    <row r="6882">
      <c r="A6882" s="584" t="s">
        <v>3798</v>
      </c>
      <c r="B6882" s="585">
        <v>7.0</v>
      </c>
      <c r="C6882" s="580" t="str">
        <f t="shared" si="1"/>
        <v>FRENTE</v>
      </c>
      <c r="D6882" s="583" t="s">
        <v>8317</v>
      </c>
      <c r="E6882" s="585">
        <v>17.0</v>
      </c>
      <c r="H6882" s="580" t="str">
        <f t="shared" si="2"/>
        <v>INSERT INTO public.rack (ubicacion, pasillo, lado, almacen) VALUES('L1706F','7','FRENTE','Physical Locations/APT/Stock/Cedis I');</v>
      </c>
    </row>
    <row r="6883">
      <c r="A6883" s="584" t="s">
        <v>3784</v>
      </c>
      <c r="B6883" s="585">
        <v>7.0</v>
      </c>
      <c r="C6883" s="580" t="str">
        <f t="shared" si="1"/>
        <v>REVERSO</v>
      </c>
      <c r="D6883" s="583" t="s">
        <v>8317</v>
      </c>
      <c r="E6883" s="585">
        <v>17.0</v>
      </c>
      <c r="H6883" s="580" t="str">
        <f t="shared" si="2"/>
        <v>INSERT INTO public.rack (ubicacion, pasillo, lado, almacen) VALUES('L1706R','7','REVERSO','Physical Locations/APT/Stock/Cedis I');</v>
      </c>
    </row>
    <row r="6884">
      <c r="A6884" s="584" t="s">
        <v>3770</v>
      </c>
      <c r="B6884" s="585">
        <v>7.0</v>
      </c>
      <c r="C6884" s="580" t="str">
        <f t="shared" si="1"/>
        <v>FRENTE</v>
      </c>
      <c r="D6884" s="583" t="s">
        <v>8317</v>
      </c>
      <c r="E6884" s="585">
        <v>17.0</v>
      </c>
      <c r="H6884" s="580" t="str">
        <f t="shared" si="2"/>
        <v>INSERT INTO public.rack (ubicacion, pasillo, lado, almacen) VALUES('L1707F','7','FRENTE','Physical Locations/APT/Stock/Cedis I');</v>
      </c>
    </row>
    <row r="6885">
      <c r="A6885" s="584" t="s">
        <v>3756</v>
      </c>
      <c r="B6885" s="585">
        <v>7.0</v>
      </c>
      <c r="C6885" s="580" t="str">
        <f t="shared" si="1"/>
        <v>REVERSO</v>
      </c>
      <c r="D6885" s="583" t="s">
        <v>8317</v>
      </c>
      <c r="E6885" s="585">
        <v>17.0</v>
      </c>
      <c r="H6885" s="580" t="str">
        <f t="shared" si="2"/>
        <v>INSERT INTO public.rack (ubicacion, pasillo, lado, almacen) VALUES('L1707R','7','REVERSO','Physical Locations/APT/Stock/Cedis I');</v>
      </c>
    </row>
    <row r="6886">
      <c r="A6886" s="584" t="s">
        <v>4132</v>
      </c>
      <c r="B6886" s="585">
        <v>7.0</v>
      </c>
      <c r="C6886" s="580" t="str">
        <f t="shared" si="1"/>
        <v>FRENTE</v>
      </c>
      <c r="D6886" s="583" t="s">
        <v>8317</v>
      </c>
      <c r="E6886" s="585">
        <v>18.0</v>
      </c>
      <c r="H6886" s="580" t="str">
        <f t="shared" si="2"/>
        <v>INSERT INTO public.rack (ubicacion, pasillo, lado, almacen) VALUES('L1801F','7','FRENTE','Physical Locations/APT/Stock/Cedis I');</v>
      </c>
    </row>
    <row r="6887">
      <c r="A6887" s="584" t="s">
        <v>4119</v>
      </c>
      <c r="B6887" s="585">
        <v>7.0</v>
      </c>
      <c r="C6887" s="580" t="str">
        <f t="shared" si="1"/>
        <v>REVERSO</v>
      </c>
      <c r="D6887" s="583" t="s">
        <v>8317</v>
      </c>
      <c r="E6887" s="585">
        <v>18.0</v>
      </c>
      <c r="H6887" s="580" t="str">
        <f t="shared" si="2"/>
        <v>INSERT INTO public.rack (ubicacion, pasillo, lado, almacen) VALUES('L1801R','7','REVERSO','Physical Locations/APT/Stock/Cedis I');</v>
      </c>
    </row>
    <row r="6888">
      <c r="A6888" s="584" t="s">
        <v>4106</v>
      </c>
      <c r="B6888" s="585">
        <v>7.0</v>
      </c>
      <c r="C6888" s="580" t="str">
        <f t="shared" si="1"/>
        <v>FRENTE</v>
      </c>
      <c r="D6888" s="583" t="s">
        <v>8317</v>
      </c>
      <c r="E6888" s="585">
        <v>18.0</v>
      </c>
      <c r="H6888" s="580" t="str">
        <f t="shared" si="2"/>
        <v>INSERT INTO public.rack (ubicacion, pasillo, lado, almacen) VALUES('L1802F','7','FRENTE','Physical Locations/APT/Stock/Cedis I');</v>
      </c>
    </row>
    <row r="6889">
      <c r="A6889" s="584" t="s">
        <v>4092</v>
      </c>
      <c r="B6889" s="585">
        <v>7.0</v>
      </c>
      <c r="C6889" s="580" t="str">
        <f t="shared" si="1"/>
        <v>REVERSO</v>
      </c>
      <c r="D6889" s="583" t="s">
        <v>8317</v>
      </c>
      <c r="E6889" s="585">
        <v>18.0</v>
      </c>
      <c r="H6889" s="580" t="str">
        <f t="shared" si="2"/>
        <v>INSERT INTO public.rack (ubicacion, pasillo, lado, almacen) VALUES('L1802R','7','REVERSO','Physical Locations/APT/Stock/Cedis I');</v>
      </c>
    </row>
    <row r="6890">
      <c r="A6890" s="584" t="s">
        <v>4078</v>
      </c>
      <c r="B6890" s="585">
        <v>7.0</v>
      </c>
      <c r="C6890" s="580" t="str">
        <f t="shared" si="1"/>
        <v>FRENTE</v>
      </c>
      <c r="D6890" s="583" t="s">
        <v>8317</v>
      </c>
      <c r="E6890" s="585">
        <v>18.0</v>
      </c>
      <c r="H6890" s="580" t="str">
        <f t="shared" si="2"/>
        <v>INSERT INTO public.rack (ubicacion, pasillo, lado, almacen) VALUES('L1803F','7','FRENTE','Physical Locations/APT/Stock/Cedis I');</v>
      </c>
    </row>
    <row r="6891">
      <c r="A6891" s="584" t="s">
        <v>4064</v>
      </c>
      <c r="B6891" s="585">
        <v>7.0</v>
      </c>
      <c r="C6891" s="580" t="str">
        <f t="shared" si="1"/>
        <v>REVERSO</v>
      </c>
      <c r="D6891" s="583" t="s">
        <v>8317</v>
      </c>
      <c r="E6891" s="585">
        <v>18.0</v>
      </c>
      <c r="H6891" s="580" t="str">
        <f t="shared" si="2"/>
        <v>INSERT INTO public.rack (ubicacion, pasillo, lado, almacen) VALUES('L1803R','7','REVERSO','Physical Locations/APT/Stock/Cedis I');</v>
      </c>
    </row>
    <row r="6892">
      <c r="A6892" s="584" t="s">
        <v>4050</v>
      </c>
      <c r="B6892" s="585">
        <v>7.0</v>
      </c>
      <c r="C6892" s="580" t="str">
        <f t="shared" si="1"/>
        <v>FRENTE</v>
      </c>
      <c r="D6892" s="583" t="s">
        <v>8317</v>
      </c>
      <c r="E6892" s="585">
        <v>18.0</v>
      </c>
      <c r="H6892" s="580" t="str">
        <f t="shared" si="2"/>
        <v>INSERT INTO public.rack (ubicacion, pasillo, lado, almacen) VALUES('L1804F','7','FRENTE','Physical Locations/APT/Stock/Cedis I');</v>
      </c>
    </row>
    <row r="6893">
      <c r="A6893" s="584" t="s">
        <v>4036</v>
      </c>
      <c r="B6893" s="585">
        <v>7.0</v>
      </c>
      <c r="C6893" s="580" t="str">
        <f t="shared" si="1"/>
        <v>REVERSO</v>
      </c>
      <c r="D6893" s="583" t="s">
        <v>8317</v>
      </c>
      <c r="E6893" s="585">
        <v>18.0</v>
      </c>
      <c r="H6893" s="580" t="str">
        <f t="shared" si="2"/>
        <v>INSERT INTO public.rack (ubicacion, pasillo, lado, almacen) VALUES('L1804R','7','REVERSO','Physical Locations/APT/Stock/Cedis I');</v>
      </c>
    </row>
    <row r="6894">
      <c r="A6894" s="584" t="s">
        <v>4022</v>
      </c>
      <c r="B6894" s="585">
        <v>7.0</v>
      </c>
      <c r="C6894" s="580" t="str">
        <f t="shared" si="1"/>
        <v>FRENTE</v>
      </c>
      <c r="D6894" s="583" t="s">
        <v>8317</v>
      </c>
      <c r="E6894" s="585">
        <v>18.0</v>
      </c>
      <c r="H6894" s="580" t="str">
        <f t="shared" si="2"/>
        <v>INSERT INTO public.rack (ubicacion, pasillo, lado, almacen) VALUES('L1805F','7','FRENTE','Physical Locations/APT/Stock/Cedis I');</v>
      </c>
    </row>
    <row r="6895">
      <c r="A6895" s="584" t="s">
        <v>4008</v>
      </c>
      <c r="B6895" s="585">
        <v>7.0</v>
      </c>
      <c r="C6895" s="580" t="str">
        <f t="shared" si="1"/>
        <v>REVERSO</v>
      </c>
      <c r="D6895" s="583" t="s">
        <v>8317</v>
      </c>
      <c r="E6895" s="585">
        <v>18.0</v>
      </c>
      <c r="H6895" s="580" t="str">
        <f t="shared" si="2"/>
        <v>INSERT INTO public.rack (ubicacion, pasillo, lado, almacen) VALUES('L1805R','7','REVERSO','Physical Locations/APT/Stock/Cedis I');</v>
      </c>
    </row>
    <row r="6896">
      <c r="A6896" s="584" t="s">
        <v>3994</v>
      </c>
      <c r="B6896" s="585">
        <v>7.0</v>
      </c>
      <c r="C6896" s="580" t="str">
        <f t="shared" si="1"/>
        <v>FRENTE</v>
      </c>
      <c r="D6896" s="583" t="s">
        <v>8317</v>
      </c>
      <c r="E6896" s="585">
        <v>18.0</v>
      </c>
      <c r="H6896" s="580" t="str">
        <f t="shared" si="2"/>
        <v>INSERT INTO public.rack (ubicacion, pasillo, lado, almacen) VALUES('L1806F','7','FRENTE','Physical Locations/APT/Stock/Cedis I');</v>
      </c>
    </row>
    <row r="6897">
      <c r="A6897" s="584" t="s">
        <v>3980</v>
      </c>
      <c r="B6897" s="585">
        <v>7.0</v>
      </c>
      <c r="C6897" s="580" t="str">
        <f t="shared" si="1"/>
        <v>REVERSO</v>
      </c>
      <c r="D6897" s="583" t="s">
        <v>8317</v>
      </c>
      <c r="E6897" s="585">
        <v>18.0</v>
      </c>
      <c r="H6897" s="580" t="str">
        <f t="shared" si="2"/>
        <v>INSERT INTO public.rack (ubicacion, pasillo, lado, almacen) VALUES('L1806R','7','REVERSO','Physical Locations/APT/Stock/Cedis I');</v>
      </c>
    </row>
    <row r="6898">
      <c r="A6898" s="584" t="s">
        <v>3966</v>
      </c>
      <c r="B6898" s="585">
        <v>7.0</v>
      </c>
      <c r="C6898" s="580" t="str">
        <f t="shared" si="1"/>
        <v>FRENTE</v>
      </c>
      <c r="D6898" s="583" t="s">
        <v>8317</v>
      </c>
      <c r="E6898" s="585">
        <v>18.0</v>
      </c>
      <c r="H6898" s="580" t="str">
        <f t="shared" si="2"/>
        <v>INSERT INTO public.rack (ubicacion, pasillo, lado, almacen) VALUES('L1807F','7','FRENTE','Physical Locations/APT/Stock/Cedis I');</v>
      </c>
    </row>
    <row r="6899">
      <c r="A6899" s="584" t="s">
        <v>3952</v>
      </c>
      <c r="B6899" s="585">
        <v>7.0</v>
      </c>
      <c r="C6899" s="580" t="str">
        <f t="shared" si="1"/>
        <v>REVERSO</v>
      </c>
      <c r="D6899" s="583" t="s">
        <v>8317</v>
      </c>
      <c r="E6899" s="585">
        <v>18.0</v>
      </c>
      <c r="H6899" s="580" t="str">
        <f t="shared" si="2"/>
        <v>INSERT INTO public.rack (ubicacion, pasillo, lado, almacen) VALUES('L1807R','7','REVERSO','Physical Locations/APT/Stock/Cedis I');</v>
      </c>
    </row>
    <row r="6900">
      <c r="A6900" s="584" t="s">
        <v>4314</v>
      </c>
      <c r="B6900" s="585">
        <v>7.0</v>
      </c>
      <c r="C6900" s="580" t="str">
        <f t="shared" si="1"/>
        <v>FRENTE</v>
      </c>
      <c r="D6900" s="583" t="s">
        <v>8317</v>
      </c>
      <c r="E6900" s="585">
        <v>19.0</v>
      </c>
      <c r="H6900" s="580" t="str">
        <f t="shared" si="2"/>
        <v>INSERT INTO public.rack (ubicacion, pasillo, lado, almacen) VALUES('L1901F','7','FRENTE','Physical Locations/APT/Stock/Cedis I');</v>
      </c>
    </row>
    <row r="6901">
      <c r="A6901" s="584" t="s">
        <v>4303</v>
      </c>
      <c r="B6901" s="585">
        <v>7.0</v>
      </c>
      <c r="C6901" s="580" t="str">
        <f t="shared" si="1"/>
        <v>REVERSO</v>
      </c>
      <c r="D6901" s="583" t="s">
        <v>8317</v>
      </c>
      <c r="E6901" s="585">
        <v>19.0</v>
      </c>
      <c r="H6901" s="580" t="str">
        <f t="shared" si="2"/>
        <v>INSERT INTO public.rack (ubicacion, pasillo, lado, almacen) VALUES('L1901R','7','REVERSO','Physical Locations/APT/Stock/Cedis I');</v>
      </c>
    </row>
    <row r="6902">
      <c r="A6902" s="584" t="s">
        <v>4292</v>
      </c>
      <c r="B6902" s="585">
        <v>7.0</v>
      </c>
      <c r="C6902" s="580" t="str">
        <f t="shared" si="1"/>
        <v>FRENTE</v>
      </c>
      <c r="D6902" s="583" t="s">
        <v>8317</v>
      </c>
      <c r="E6902" s="585">
        <v>19.0</v>
      </c>
      <c r="H6902" s="580" t="str">
        <f t="shared" si="2"/>
        <v>INSERT INTO public.rack (ubicacion, pasillo, lado, almacen) VALUES('L1902F','7','FRENTE','Physical Locations/APT/Stock/Cedis I');</v>
      </c>
    </row>
    <row r="6903">
      <c r="A6903" s="584" t="s">
        <v>4279</v>
      </c>
      <c r="B6903" s="585">
        <v>7.0</v>
      </c>
      <c r="C6903" s="580" t="str">
        <f t="shared" si="1"/>
        <v>REVERSO</v>
      </c>
      <c r="D6903" s="583" t="s">
        <v>8317</v>
      </c>
      <c r="E6903" s="585">
        <v>19.0</v>
      </c>
      <c r="H6903" s="580" t="str">
        <f t="shared" si="2"/>
        <v>INSERT INTO public.rack (ubicacion, pasillo, lado, almacen) VALUES('L1902R','7','REVERSO','Physical Locations/APT/Stock/Cedis I');</v>
      </c>
    </row>
    <row r="6904">
      <c r="A6904" s="584" t="s">
        <v>4266</v>
      </c>
      <c r="B6904" s="585">
        <v>7.0</v>
      </c>
      <c r="C6904" s="580" t="str">
        <f t="shared" si="1"/>
        <v>FRENTE</v>
      </c>
      <c r="D6904" s="583" t="s">
        <v>8317</v>
      </c>
      <c r="E6904" s="585">
        <v>19.0</v>
      </c>
      <c r="H6904" s="580" t="str">
        <f t="shared" si="2"/>
        <v>INSERT INTO public.rack (ubicacion, pasillo, lado, almacen) VALUES('L1903F','7','FRENTE','Physical Locations/APT/Stock/Cedis I');</v>
      </c>
    </row>
    <row r="6905">
      <c r="A6905" s="584" t="s">
        <v>4253</v>
      </c>
      <c r="B6905" s="585">
        <v>7.0</v>
      </c>
      <c r="C6905" s="580" t="str">
        <f t="shared" si="1"/>
        <v>REVERSO</v>
      </c>
      <c r="D6905" s="583" t="s">
        <v>8317</v>
      </c>
      <c r="E6905" s="585">
        <v>19.0</v>
      </c>
      <c r="H6905" s="580" t="str">
        <f t="shared" si="2"/>
        <v>INSERT INTO public.rack (ubicacion, pasillo, lado, almacen) VALUES('L1903R','7','REVERSO','Physical Locations/APT/Stock/Cedis I');</v>
      </c>
    </row>
    <row r="6906">
      <c r="A6906" s="584" t="s">
        <v>4240</v>
      </c>
      <c r="B6906" s="585">
        <v>7.0</v>
      </c>
      <c r="C6906" s="580" t="str">
        <f t="shared" si="1"/>
        <v>FRENTE</v>
      </c>
      <c r="D6906" s="583" t="s">
        <v>8317</v>
      </c>
      <c r="E6906" s="585">
        <v>19.0</v>
      </c>
      <c r="H6906" s="580" t="str">
        <f t="shared" si="2"/>
        <v>INSERT INTO public.rack (ubicacion, pasillo, lado, almacen) VALUES('L1904F','7','FRENTE','Physical Locations/APT/Stock/Cedis I');</v>
      </c>
    </row>
    <row r="6907">
      <c r="A6907" s="584" t="s">
        <v>4226</v>
      </c>
      <c r="B6907" s="585">
        <v>7.0</v>
      </c>
      <c r="C6907" s="580" t="str">
        <f t="shared" si="1"/>
        <v>REVERSO</v>
      </c>
      <c r="D6907" s="583" t="s">
        <v>8317</v>
      </c>
      <c r="E6907" s="585">
        <v>19.0</v>
      </c>
      <c r="H6907" s="580" t="str">
        <f t="shared" si="2"/>
        <v>INSERT INTO public.rack (ubicacion, pasillo, lado, almacen) VALUES('L1904R','7','REVERSO','Physical Locations/APT/Stock/Cedis I');</v>
      </c>
    </row>
    <row r="6908">
      <c r="A6908" s="584" t="s">
        <v>4212</v>
      </c>
      <c r="B6908" s="585">
        <v>7.0</v>
      </c>
      <c r="C6908" s="580" t="str">
        <f t="shared" si="1"/>
        <v>FRENTE</v>
      </c>
      <c r="D6908" s="583" t="s">
        <v>8317</v>
      </c>
      <c r="E6908" s="585">
        <v>19.0</v>
      </c>
      <c r="H6908" s="580" t="str">
        <f t="shared" si="2"/>
        <v>INSERT INTO public.rack (ubicacion, pasillo, lado, almacen) VALUES('L1905F','7','FRENTE','Physical Locations/APT/Stock/Cedis I');</v>
      </c>
    </row>
    <row r="6909">
      <c r="A6909" s="584" t="s">
        <v>4198</v>
      </c>
      <c r="B6909" s="585">
        <v>7.0</v>
      </c>
      <c r="C6909" s="580" t="str">
        <f t="shared" si="1"/>
        <v>REVERSO</v>
      </c>
      <c r="D6909" s="583" t="s">
        <v>8317</v>
      </c>
      <c r="E6909" s="585">
        <v>19.0</v>
      </c>
      <c r="H6909" s="580" t="str">
        <f t="shared" si="2"/>
        <v>INSERT INTO public.rack (ubicacion, pasillo, lado, almacen) VALUES('L1905R','7','REVERSO','Physical Locations/APT/Stock/Cedis I');</v>
      </c>
    </row>
    <row r="6910">
      <c r="A6910" s="584" t="s">
        <v>4184</v>
      </c>
      <c r="B6910" s="585">
        <v>7.0</v>
      </c>
      <c r="C6910" s="580" t="str">
        <f t="shared" si="1"/>
        <v>FRENTE</v>
      </c>
      <c r="D6910" s="583" t="s">
        <v>8317</v>
      </c>
      <c r="E6910" s="585">
        <v>19.0</v>
      </c>
      <c r="H6910" s="580" t="str">
        <f t="shared" si="2"/>
        <v>INSERT INTO public.rack (ubicacion, pasillo, lado, almacen) VALUES('L1906F','7','FRENTE','Physical Locations/APT/Stock/Cedis I');</v>
      </c>
    </row>
    <row r="6911">
      <c r="A6911" s="584" t="s">
        <v>4171</v>
      </c>
      <c r="B6911" s="585">
        <v>7.0</v>
      </c>
      <c r="C6911" s="580" t="str">
        <f t="shared" si="1"/>
        <v>REVERSO</v>
      </c>
      <c r="D6911" s="583" t="s">
        <v>8317</v>
      </c>
      <c r="E6911" s="585">
        <v>19.0</v>
      </c>
      <c r="H6911" s="580" t="str">
        <f t="shared" si="2"/>
        <v>INSERT INTO public.rack (ubicacion, pasillo, lado, almacen) VALUES('L1906R','7','REVERSO','Physical Locations/APT/Stock/Cedis I');</v>
      </c>
    </row>
    <row r="6912">
      <c r="A6912" s="584" t="s">
        <v>4158</v>
      </c>
      <c r="B6912" s="585">
        <v>7.0</v>
      </c>
      <c r="C6912" s="580" t="str">
        <f t="shared" si="1"/>
        <v>FRENTE</v>
      </c>
      <c r="D6912" s="583" t="s">
        <v>8317</v>
      </c>
      <c r="E6912" s="585">
        <v>19.0</v>
      </c>
      <c r="H6912" s="580" t="str">
        <f t="shared" si="2"/>
        <v>INSERT INTO public.rack (ubicacion, pasillo, lado, almacen) VALUES('L1907F','7','FRENTE','Physical Locations/APT/Stock/Cedis I');</v>
      </c>
    </row>
    <row r="6913">
      <c r="A6913" s="584" t="s">
        <v>4145</v>
      </c>
      <c r="B6913" s="585">
        <v>7.0</v>
      </c>
      <c r="C6913" s="580" t="str">
        <f t="shared" si="1"/>
        <v>REVERSO</v>
      </c>
      <c r="D6913" s="583" t="s">
        <v>8317</v>
      </c>
      <c r="E6913" s="585">
        <v>19.0</v>
      </c>
      <c r="H6913" s="580" t="str">
        <f t="shared" si="2"/>
        <v>INSERT INTO public.rack (ubicacion, pasillo, lado, almacen) VALUES('L1907R','7','REVERSO','Physical Locations/APT/Stock/Cedis I');</v>
      </c>
    </row>
    <row r="6914">
      <c r="A6914" s="584" t="s">
        <v>4494</v>
      </c>
      <c r="B6914" s="585">
        <v>7.0</v>
      </c>
      <c r="C6914" s="580" t="str">
        <f t="shared" si="1"/>
        <v>FRENTE</v>
      </c>
      <c r="D6914" s="583" t="s">
        <v>8317</v>
      </c>
      <c r="E6914" s="585">
        <v>20.0</v>
      </c>
      <c r="H6914" s="580" t="str">
        <f t="shared" si="2"/>
        <v>INSERT INTO public.rack (ubicacion, pasillo, lado, almacen) VALUES('L2001F','7','FRENTE','Physical Locations/APT/Stock/Cedis I');</v>
      </c>
    </row>
    <row r="6915">
      <c r="A6915" s="584" t="s">
        <v>4481</v>
      </c>
      <c r="B6915" s="585">
        <v>7.0</v>
      </c>
      <c r="C6915" s="580" t="str">
        <f t="shared" si="1"/>
        <v>REVERSO</v>
      </c>
      <c r="D6915" s="583" t="s">
        <v>8317</v>
      </c>
      <c r="E6915" s="585">
        <v>20.0</v>
      </c>
      <c r="H6915" s="580" t="str">
        <f t="shared" si="2"/>
        <v>INSERT INTO public.rack (ubicacion, pasillo, lado, almacen) VALUES('L2001R','7','REVERSO','Physical Locations/APT/Stock/Cedis I');</v>
      </c>
    </row>
    <row r="6916">
      <c r="A6916" s="584" t="s">
        <v>4468</v>
      </c>
      <c r="B6916" s="585">
        <v>7.0</v>
      </c>
      <c r="C6916" s="580" t="str">
        <f t="shared" si="1"/>
        <v>FRENTE</v>
      </c>
      <c r="D6916" s="583" t="s">
        <v>8317</v>
      </c>
      <c r="E6916" s="585">
        <v>20.0</v>
      </c>
      <c r="H6916" s="580" t="str">
        <f t="shared" si="2"/>
        <v>INSERT INTO public.rack (ubicacion, pasillo, lado, almacen) VALUES('L2002F','7','FRENTE','Physical Locations/APT/Stock/Cedis I');</v>
      </c>
    </row>
    <row r="6917">
      <c r="A6917" s="584" t="s">
        <v>4455</v>
      </c>
      <c r="B6917" s="585">
        <v>7.0</v>
      </c>
      <c r="C6917" s="580" t="str">
        <f t="shared" si="1"/>
        <v>REVERSO</v>
      </c>
      <c r="D6917" s="583" t="s">
        <v>8317</v>
      </c>
      <c r="E6917" s="585">
        <v>20.0</v>
      </c>
      <c r="H6917" s="580" t="str">
        <f t="shared" si="2"/>
        <v>INSERT INTO public.rack (ubicacion, pasillo, lado, almacen) VALUES('L2002R','7','REVERSO','Physical Locations/APT/Stock/Cedis I');</v>
      </c>
    </row>
    <row r="6918">
      <c r="A6918" s="584" t="s">
        <v>4442</v>
      </c>
      <c r="B6918" s="585">
        <v>7.0</v>
      </c>
      <c r="C6918" s="580" t="str">
        <f t="shared" si="1"/>
        <v>FRENTE</v>
      </c>
      <c r="D6918" s="583" t="s">
        <v>8317</v>
      </c>
      <c r="E6918" s="585">
        <v>20.0</v>
      </c>
      <c r="H6918" s="580" t="str">
        <f t="shared" si="2"/>
        <v>INSERT INTO public.rack (ubicacion, pasillo, lado, almacen) VALUES('L2003F','7','FRENTE','Physical Locations/APT/Stock/Cedis I');</v>
      </c>
    </row>
    <row r="6919">
      <c r="A6919" s="584" t="s">
        <v>4429</v>
      </c>
      <c r="B6919" s="585">
        <v>7.0</v>
      </c>
      <c r="C6919" s="580" t="str">
        <f t="shared" si="1"/>
        <v>REVERSO</v>
      </c>
      <c r="D6919" s="583" t="s">
        <v>8317</v>
      </c>
      <c r="E6919" s="585">
        <v>20.0</v>
      </c>
      <c r="H6919" s="580" t="str">
        <f t="shared" si="2"/>
        <v>INSERT INTO public.rack (ubicacion, pasillo, lado, almacen) VALUES('L2003R','7','REVERSO','Physical Locations/APT/Stock/Cedis I');</v>
      </c>
    </row>
    <row r="6920">
      <c r="A6920" s="584" t="s">
        <v>4416</v>
      </c>
      <c r="B6920" s="585">
        <v>7.0</v>
      </c>
      <c r="C6920" s="580" t="str">
        <f t="shared" si="1"/>
        <v>FRENTE</v>
      </c>
      <c r="D6920" s="583" t="s">
        <v>8317</v>
      </c>
      <c r="E6920" s="585">
        <v>20.0</v>
      </c>
      <c r="H6920" s="580" t="str">
        <f t="shared" si="2"/>
        <v>INSERT INTO public.rack (ubicacion, pasillo, lado, almacen) VALUES('L2004F','7','FRENTE','Physical Locations/APT/Stock/Cedis I');</v>
      </c>
    </row>
    <row r="6921">
      <c r="A6921" s="584" t="s">
        <v>4402</v>
      </c>
      <c r="B6921" s="585">
        <v>7.0</v>
      </c>
      <c r="C6921" s="580" t="str">
        <f t="shared" si="1"/>
        <v>REVERSO</v>
      </c>
      <c r="D6921" s="583" t="s">
        <v>8317</v>
      </c>
      <c r="E6921" s="585">
        <v>20.0</v>
      </c>
      <c r="H6921" s="580" t="str">
        <f t="shared" si="2"/>
        <v>INSERT INTO public.rack (ubicacion, pasillo, lado, almacen) VALUES('L2004R','7','REVERSO','Physical Locations/APT/Stock/Cedis I');</v>
      </c>
    </row>
    <row r="6922">
      <c r="A6922" s="584" t="s">
        <v>4388</v>
      </c>
      <c r="B6922" s="585">
        <v>7.0</v>
      </c>
      <c r="C6922" s="580" t="str">
        <f t="shared" si="1"/>
        <v>FRENTE</v>
      </c>
      <c r="D6922" s="583" t="s">
        <v>8317</v>
      </c>
      <c r="E6922" s="585">
        <v>20.0</v>
      </c>
      <c r="H6922" s="580" t="str">
        <f t="shared" si="2"/>
        <v>INSERT INTO public.rack (ubicacion, pasillo, lado, almacen) VALUES('L2005F','7','FRENTE','Physical Locations/APT/Stock/Cedis I');</v>
      </c>
    </row>
    <row r="6923">
      <c r="A6923" s="584" t="s">
        <v>4375</v>
      </c>
      <c r="B6923" s="585">
        <v>7.0</v>
      </c>
      <c r="C6923" s="580" t="str">
        <f t="shared" si="1"/>
        <v>REVERSO</v>
      </c>
      <c r="D6923" s="583" t="s">
        <v>8317</v>
      </c>
      <c r="E6923" s="585">
        <v>20.0</v>
      </c>
      <c r="H6923" s="580" t="str">
        <f t="shared" si="2"/>
        <v>INSERT INTO public.rack (ubicacion, pasillo, lado, almacen) VALUES('L2005R','7','REVERSO','Physical Locations/APT/Stock/Cedis I');</v>
      </c>
    </row>
    <row r="6924">
      <c r="A6924" s="584" t="s">
        <v>4362</v>
      </c>
      <c r="B6924" s="585">
        <v>7.0</v>
      </c>
      <c r="C6924" s="580" t="str">
        <f t="shared" si="1"/>
        <v>FRENTE</v>
      </c>
      <c r="D6924" s="583" t="s">
        <v>8317</v>
      </c>
      <c r="E6924" s="585">
        <v>20.0</v>
      </c>
      <c r="H6924" s="580" t="str">
        <f t="shared" si="2"/>
        <v>INSERT INTO public.rack (ubicacion, pasillo, lado, almacen) VALUES('L2006F','7','FRENTE','Physical Locations/APT/Stock/Cedis I');</v>
      </c>
    </row>
    <row r="6925">
      <c r="A6925" s="584" t="s">
        <v>4350</v>
      </c>
      <c r="B6925" s="585">
        <v>7.0</v>
      </c>
      <c r="C6925" s="580" t="str">
        <f t="shared" si="1"/>
        <v>REVERSO</v>
      </c>
      <c r="D6925" s="583" t="s">
        <v>8317</v>
      </c>
      <c r="E6925" s="585">
        <v>20.0</v>
      </c>
      <c r="H6925" s="580" t="str">
        <f t="shared" si="2"/>
        <v>INSERT INTO public.rack (ubicacion, pasillo, lado, almacen) VALUES('L2006R','7','REVERSO','Physical Locations/APT/Stock/Cedis I');</v>
      </c>
    </row>
    <row r="6926">
      <c r="A6926" s="584" t="s">
        <v>4338</v>
      </c>
      <c r="B6926" s="585">
        <v>7.0</v>
      </c>
      <c r="C6926" s="580" t="str">
        <f t="shared" si="1"/>
        <v>FRENTE</v>
      </c>
      <c r="D6926" s="583" t="s">
        <v>8317</v>
      </c>
      <c r="E6926" s="585">
        <v>20.0</v>
      </c>
      <c r="H6926" s="580" t="str">
        <f t="shared" si="2"/>
        <v>INSERT INTO public.rack (ubicacion, pasillo, lado, almacen) VALUES('L2007F','7','FRENTE','Physical Locations/APT/Stock/Cedis I');</v>
      </c>
    </row>
    <row r="6927">
      <c r="A6927" s="584" t="s">
        <v>4326</v>
      </c>
      <c r="B6927" s="585">
        <v>7.0</v>
      </c>
      <c r="C6927" s="580" t="str">
        <f t="shared" si="1"/>
        <v>REVERSO</v>
      </c>
      <c r="D6927" s="583" t="s">
        <v>8317</v>
      </c>
      <c r="E6927" s="585">
        <v>20.0</v>
      </c>
      <c r="H6927" s="580" t="str">
        <f t="shared" si="2"/>
        <v>INSERT INTO public.rack (ubicacion, pasillo, lado, almacen) VALUES('L2007R','7','REVERSO','Physical Locations/APT/Stock/Cedis I');</v>
      </c>
    </row>
    <row r="6928">
      <c r="A6928" s="584" t="s">
        <v>4682</v>
      </c>
      <c r="B6928" s="585">
        <v>7.0</v>
      </c>
      <c r="C6928" s="580" t="str">
        <f t="shared" si="1"/>
        <v>FRENTE</v>
      </c>
      <c r="D6928" s="583" t="s">
        <v>8317</v>
      </c>
      <c r="E6928" s="585">
        <v>21.0</v>
      </c>
      <c r="H6928" s="580" t="str">
        <f t="shared" si="2"/>
        <v>INSERT INTO public.rack (ubicacion, pasillo, lado, almacen) VALUES('L2101F','7','FRENTE','Physical Locations/APT/Stock/Cedis I');</v>
      </c>
    </row>
    <row r="6929">
      <c r="A6929" s="584" t="s">
        <v>4668</v>
      </c>
      <c r="B6929" s="585">
        <v>7.0</v>
      </c>
      <c r="C6929" s="580" t="str">
        <f t="shared" si="1"/>
        <v>REVERSO</v>
      </c>
      <c r="D6929" s="583" t="s">
        <v>8317</v>
      </c>
      <c r="E6929" s="585">
        <v>21.0</v>
      </c>
      <c r="H6929" s="580" t="str">
        <f t="shared" si="2"/>
        <v>INSERT INTO public.rack (ubicacion, pasillo, lado, almacen) VALUES('L2101R','7','REVERSO','Physical Locations/APT/Stock/Cedis I');</v>
      </c>
    </row>
    <row r="6930">
      <c r="A6930" s="584" t="s">
        <v>4654</v>
      </c>
      <c r="B6930" s="585">
        <v>7.0</v>
      </c>
      <c r="C6930" s="580" t="str">
        <f t="shared" si="1"/>
        <v>FRENTE</v>
      </c>
      <c r="D6930" s="583" t="s">
        <v>8317</v>
      </c>
      <c r="E6930" s="585">
        <v>21.0</v>
      </c>
      <c r="H6930" s="580" t="str">
        <f t="shared" si="2"/>
        <v>INSERT INTO public.rack (ubicacion, pasillo, lado, almacen) VALUES('L2102F','7','FRENTE','Physical Locations/APT/Stock/Cedis I');</v>
      </c>
    </row>
    <row r="6931">
      <c r="A6931" s="584" t="s">
        <v>4640</v>
      </c>
      <c r="B6931" s="585">
        <v>7.0</v>
      </c>
      <c r="C6931" s="580" t="str">
        <f t="shared" si="1"/>
        <v>REVERSO</v>
      </c>
      <c r="D6931" s="583" t="s">
        <v>8317</v>
      </c>
      <c r="E6931" s="585">
        <v>21.0</v>
      </c>
      <c r="H6931" s="580" t="str">
        <f t="shared" si="2"/>
        <v>INSERT INTO public.rack (ubicacion, pasillo, lado, almacen) VALUES('L2102R','7','REVERSO','Physical Locations/APT/Stock/Cedis I');</v>
      </c>
    </row>
    <row r="6932">
      <c r="A6932" s="584" t="s">
        <v>4626</v>
      </c>
      <c r="B6932" s="585">
        <v>7.0</v>
      </c>
      <c r="C6932" s="580" t="str">
        <f t="shared" si="1"/>
        <v>FRENTE</v>
      </c>
      <c r="D6932" s="583" t="s">
        <v>8317</v>
      </c>
      <c r="E6932" s="585">
        <v>21.0</v>
      </c>
      <c r="H6932" s="580" t="str">
        <f t="shared" si="2"/>
        <v>INSERT INTO public.rack (ubicacion, pasillo, lado, almacen) VALUES('L2103F','7','FRENTE','Physical Locations/APT/Stock/Cedis I');</v>
      </c>
    </row>
    <row r="6933">
      <c r="A6933" s="584" t="s">
        <v>4612</v>
      </c>
      <c r="B6933" s="585">
        <v>7.0</v>
      </c>
      <c r="C6933" s="580" t="str">
        <f t="shared" si="1"/>
        <v>REVERSO</v>
      </c>
      <c r="D6933" s="583" t="s">
        <v>8317</v>
      </c>
      <c r="E6933" s="585">
        <v>21.0</v>
      </c>
      <c r="H6933" s="580" t="str">
        <f t="shared" si="2"/>
        <v>INSERT INTO public.rack (ubicacion, pasillo, lado, almacen) VALUES('L2103R','7','REVERSO','Physical Locations/APT/Stock/Cedis I');</v>
      </c>
    </row>
    <row r="6934">
      <c r="A6934" s="584" t="s">
        <v>4598</v>
      </c>
      <c r="B6934" s="585">
        <v>7.0</v>
      </c>
      <c r="C6934" s="580" t="str">
        <f t="shared" si="1"/>
        <v>FRENTE</v>
      </c>
      <c r="D6934" s="583" t="s">
        <v>8317</v>
      </c>
      <c r="E6934" s="585">
        <v>21.0</v>
      </c>
      <c r="H6934" s="580" t="str">
        <f t="shared" si="2"/>
        <v>INSERT INTO public.rack (ubicacion, pasillo, lado, almacen) VALUES('L2104F','7','FRENTE','Physical Locations/APT/Stock/Cedis I');</v>
      </c>
    </row>
    <row r="6935">
      <c r="A6935" s="584" t="s">
        <v>4585</v>
      </c>
      <c r="B6935" s="585">
        <v>7.0</v>
      </c>
      <c r="C6935" s="580" t="str">
        <f t="shared" si="1"/>
        <v>REVERSO</v>
      </c>
      <c r="D6935" s="583" t="s">
        <v>8317</v>
      </c>
      <c r="E6935" s="585">
        <v>21.0</v>
      </c>
      <c r="H6935" s="580" t="str">
        <f t="shared" si="2"/>
        <v>INSERT INTO public.rack (ubicacion, pasillo, lado, almacen) VALUES('L2104R','7','REVERSO','Physical Locations/APT/Stock/Cedis I');</v>
      </c>
    </row>
    <row r="6936">
      <c r="A6936" s="584" t="s">
        <v>4572</v>
      </c>
      <c r="B6936" s="585">
        <v>7.0</v>
      </c>
      <c r="C6936" s="580" t="str">
        <f t="shared" si="1"/>
        <v>FRENTE</v>
      </c>
      <c r="D6936" s="583" t="s">
        <v>8317</v>
      </c>
      <c r="E6936" s="585">
        <v>21.0</v>
      </c>
      <c r="H6936" s="580" t="str">
        <f t="shared" si="2"/>
        <v>INSERT INTO public.rack (ubicacion, pasillo, lado, almacen) VALUES('L2105F','7','FRENTE','Physical Locations/APT/Stock/Cedis I');</v>
      </c>
    </row>
    <row r="6937">
      <c r="A6937" s="584" t="s">
        <v>4559</v>
      </c>
      <c r="B6937" s="585">
        <v>7.0</v>
      </c>
      <c r="C6937" s="580" t="str">
        <f t="shared" si="1"/>
        <v>REVERSO</v>
      </c>
      <c r="D6937" s="583" t="s">
        <v>8317</v>
      </c>
      <c r="E6937" s="585">
        <v>21.0</v>
      </c>
      <c r="H6937" s="580" t="str">
        <f t="shared" si="2"/>
        <v>INSERT INTO public.rack (ubicacion, pasillo, lado, almacen) VALUES('L2105R','7','REVERSO','Physical Locations/APT/Stock/Cedis I');</v>
      </c>
    </row>
    <row r="6938">
      <c r="A6938" s="584" t="s">
        <v>4546</v>
      </c>
      <c r="B6938" s="585">
        <v>7.0</v>
      </c>
      <c r="C6938" s="580" t="str">
        <f t="shared" si="1"/>
        <v>FRENTE</v>
      </c>
      <c r="D6938" s="583" t="s">
        <v>8317</v>
      </c>
      <c r="E6938" s="585">
        <v>21.0</v>
      </c>
      <c r="H6938" s="580" t="str">
        <f t="shared" si="2"/>
        <v>INSERT INTO public.rack (ubicacion, pasillo, lado, almacen) VALUES('L2106F','7','FRENTE','Physical Locations/APT/Stock/Cedis I');</v>
      </c>
    </row>
    <row r="6939">
      <c r="A6939" s="584" t="s">
        <v>4533</v>
      </c>
      <c r="B6939" s="585">
        <v>7.0</v>
      </c>
      <c r="C6939" s="580" t="str">
        <f t="shared" si="1"/>
        <v>REVERSO</v>
      </c>
      <c r="D6939" s="583" t="s">
        <v>8317</v>
      </c>
      <c r="E6939" s="585">
        <v>21.0</v>
      </c>
      <c r="H6939" s="580" t="str">
        <f t="shared" si="2"/>
        <v>INSERT INTO public.rack (ubicacion, pasillo, lado, almacen) VALUES('L2106R','7','REVERSO','Physical Locations/APT/Stock/Cedis I');</v>
      </c>
    </row>
    <row r="6940">
      <c r="A6940" s="584" t="s">
        <v>4520</v>
      </c>
      <c r="B6940" s="585">
        <v>7.0</v>
      </c>
      <c r="C6940" s="580" t="str">
        <f t="shared" si="1"/>
        <v>FRENTE</v>
      </c>
      <c r="D6940" s="583" t="s">
        <v>8317</v>
      </c>
      <c r="E6940" s="585">
        <v>21.0</v>
      </c>
      <c r="H6940" s="580" t="str">
        <f t="shared" si="2"/>
        <v>INSERT INTO public.rack (ubicacion, pasillo, lado, almacen) VALUES('L2107F','7','FRENTE','Physical Locations/APT/Stock/Cedis I');</v>
      </c>
    </row>
    <row r="6941">
      <c r="A6941" s="584" t="s">
        <v>4507</v>
      </c>
      <c r="B6941" s="585">
        <v>7.0</v>
      </c>
      <c r="C6941" s="580" t="str">
        <f t="shared" si="1"/>
        <v>REVERSO</v>
      </c>
      <c r="D6941" s="583" t="s">
        <v>8317</v>
      </c>
      <c r="E6941" s="585">
        <v>21.0</v>
      </c>
      <c r="H6941" s="580" t="str">
        <f t="shared" si="2"/>
        <v>INSERT INTO public.rack (ubicacion, pasillo, lado, almacen) VALUES('L2107R','7','REVERSO','Physical Locations/APT/Stock/Cedis I');</v>
      </c>
    </row>
    <row r="6942">
      <c r="A6942" s="584" t="s">
        <v>4854</v>
      </c>
      <c r="B6942" s="585">
        <v>7.0</v>
      </c>
      <c r="C6942" s="580" t="str">
        <f t="shared" si="1"/>
        <v>FRENTE</v>
      </c>
      <c r="D6942" s="583" t="s">
        <v>8317</v>
      </c>
      <c r="E6942" s="585">
        <v>22.0</v>
      </c>
      <c r="H6942" s="580" t="str">
        <f t="shared" si="2"/>
        <v>INSERT INTO public.rack (ubicacion, pasillo, lado, almacen) VALUES('L2201F','7','FRENTE','Physical Locations/APT/Stock/Cedis I');</v>
      </c>
    </row>
    <row r="6943">
      <c r="A6943" s="584" t="s">
        <v>4840</v>
      </c>
      <c r="B6943" s="585">
        <v>7.0</v>
      </c>
      <c r="C6943" s="580" t="str">
        <f t="shared" si="1"/>
        <v>REVERSO</v>
      </c>
      <c r="D6943" s="583" t="s">
        <v>8317</v>
      </c>
      <c r="E6943" s="585">
        <v>22.0</v>
      </c>
      <c r="H6943" s="580" t="str">
        <f t="shared" si="2"/>
        <v>INSERT INTO public.rack (ubicacion, pasillo, lado, almacen) VALUES('L2201R','7','REVERSO','Physical Locations/APT/Stock/Cedis I');</v>
      </c>
    </row>
    <row r="6944">
      <c r="A6944" s="584" t="s">
        <v>4826</v>
      </c>
      <c r="B6944" s="585">
        <v>7.0</v>
      </c>
      <c r="C6944" s="580" t="str">
        <f t="shared" si="1"/>
        <v>FRENTE</v>
      </c>
      <c r="D6944" s="583" t="s">
        <v>8317</v>
      </c>
      <c r="E6944" s="585">
        <v>22.0</v>
      </c>
      <c r="H6944" s="580" t="str">
        <f t="shared" si="2"/>
        <v>INSERT INTO public.rack (ubicacion, pasillo, lado, almacen) VALUES('L2202F','7','FRENTE','Physical Locations/APT/Stock/Cedis I');</v>
      </c>
    </row>
    <row r="6945">
      <c r="A6945" s="584" t="s">
        <v>4812</v>
      </c>
      <c r="B6945" s="585">
        <v>7.0</v>
      </c>
      <c r="C6945" s="580" t="str">
        <f t="shared" si="1"/>
        <v>REVERSO</v>
      </c>
      <c r="D6945" s="583" t="s">
        <v>8317</v>
      </c>
      <c r="E6945" s="585">
        <v>22.0</v>
      </c>
      <c r="H6945" s="580" t="str">
        <f t="shared" si="2"/>
        <v>INSERT INTO public.rack (ubicacion, pasillo, lado, almacen) VALUES('L2202R','7','REVERSO','Physical Locations/APT/Stock/Cedis I');</v>
      </c>
    </row>
    <row r="6946">
      <c r="A6946" s="584" t="s">
        <v>4798</v>
      </c>
      <c r="B6946" s="585">
        <v>7.0</v>
      </c>
      <c r="C6946" s="580" t="str">
        <f t="shared" si="1"/>
        <v>FRENTE</v>
      </c>
      <c r="D6946" s="583" t="s">
        <v>8317</v>
      </c>
      <c r="E6946" s="585">
        <v>22.0</v>
      </c>
      <c r="H6946" s="580" t="str">
        <f t="shared" si="2"/>
        <v>INSERT INTO public.rack (ubicacion, pasillo, lado, almacen) VALUES('L2203F','7','FRENTE','Physical Locations/APT/Stock/Cedis I');</v>
      </c>
    </row>
    <row r="6947">
      <c r="A6947" s="584" t="s">
        <v>4787</v>
      </c>
      <c r="B6947" s="585">
        <v>7.0</v>
      </c>
      <c r="C6947" s="580" t="str">
        <f t="shared" si="1"/>
        <v>REVERSO</v>
      </c>
      <c r="D6947" s="583" t="s">
        <v>8317</v>
      </c>
      <c r="E6947" s="585">
        <v>22.0</v>
      </c>
      <c r="H6947" s="580" t="str">
        <f t="shared" si="2"/>
        <v>INSERT INTO public.rack (ubicacion, pasillo, lado, almacen) VALUES('L2203R','7','REVERSO','Physical Locations/APT/Stock/Cedis I');</v>
      </c>
    </row>
    <row r="6948">
      <c r="A6948" s="584" t="s">
        <v>4776</v>
      </c>
      <c r="B6948" s="585">
        <v>7.0</v>
      </c>
      <c r="C6948" s="580" t="str">
        <f t="shared" si="1"/>
        <v>FRENTE</v>
      </c>
      <c r="D6948" s="583" t="s">
        <v>8317</v>
      </c>
      <c r="E6948" s="585">
        <v>22.0</v>
      </c>
      <c r="H6948" s="580" t="str">
        <f t="shared" si="2"/>
        <v>INSERT INTO public.rack (ubicacion, pasillo, lado, almacen) VALUES('L2204F','7','FRENTE','Physical Locations/APT/Stock/Cedis I');</v>
      </c>
    </row>
    <row r="6949">
      <c r="A6949" s="584" t="s">
        <v>4765</v>
      </c>
      <c r="B6949" s="585">
        <v>7.0</v>
      </c>
      <c r="C6949" s="580" t="str">
        <f t="shared" si="1"/>
        <v>REVERSO</v>
      </c>
      <c r="D6949" s="583" t="s">
        <v>8317</v>
      </c>
      <c r="E6949" s="585">
        <v>22.0</v>
      </c>
      <c r="H6949" s="580" t="str">
        <f t="shared" si="2"/>
        <v>INSERT INTO public.rack (ubicacion, pasillo, lado, almacen) VALUES('L2204R','7','REVERSO','Physical Locations/APT/Stock/Cedis I');</v>
      </c>
    </row>
    <row r="6950">
      <c r="A6950" s="584" t="s">
        <v>4754</v>
      </c>
      <c r="B6950" s="585">
        <v>7.0</v>
      </c>
      <c r="C6950" s="580" t="str">
        <f t="shared" si="1"/>
        <v>FRENTE</v>
      </c>
      <c r="D6950" s="583" t="s">
        <v>8317</v>
      </c>
      <c r="E6950" s="585">
        <v>22.0</v>
      </c>
      <c r="H6950" s="580" t="str">
        <f t="shared" si="2"/>
        <v>INSERT INTO public.rack (ubicacion, pasillo, lado, almacen) VALUES('L2205F','7','FRENTE','Physical Locations/APT/Stock/Cedis I');</v>
      </c>
    </row>
    <row r="6951">
      <c r="A6951" s="584" t="s">
        <v>4743</v>
      </c>
      <c r="B6951" s="585">
        <v>7.0</v>
      </c>
      <c r="C6951" s="580" t="str">
        <f t="shared" si="1"/>
        <v>REVERSO</v>
      </c>
      <c r="D6951" s="583" t="s">
        <v>8317</v>
      </c>
      <c r="E6951" s="585">
        <v>22.0</v>
      </c>
      <c r="H6951" s="580" t="str">
        <f t="shared" si="2"/>
        <v>INSERT INTO public.rack (ubicacion, pasillo, lado, almacen) VALUES('L2205R','7','REVERSO','Physical Locations/APT/Stock/Cedis I');</v>
      </c>
    </row>
    <row r="6952">
      <c r="A6952" s="584" t="s">
        <v>4732</v>
      </c>
      <c r="B6952" s="585">
        <v>7.0</v>
      </c>
      <c r="C6952" s="580" t="str">
        <f t="shared" si="1"/>
        <v>FRENTE</v>
      </c>
      <c r="D6952" s="583" t="s">
        <v>8317</v>
      </c>
      <c r="E6952" s="585">
        <v>22.0</v>
      </c>
      <c r="H6952" s="580" t="str">
        <f t="shared" si="2"/>
        <v>INSERT INTO public.rack (ubicacion, pasillo, lado, almacen) VALUES('L2206F','7','FRENTE','Physical Locations/APT/Stock/Cedis I');</v>
      </c>
    </row>
    <row r="6953">
      <c r="A6953" s="584" t="s">
        <v>4721</v>
      </c>
      <c r="B6953" s="585">
        <v>7.0</v>
      </c>
      <c r="C6953" s="580" t="str">
        <f t="shared" si="1"/>
        <v>REVERSO</v>
      </c>
      <c r="D6953" s="583" t="s">
        <v>8317</v>
      </c>
      <c r="E6953" s="585">
        <v>22.0</v>
      </c>
      <c r="H6953" s="580" t="str">
        <f t="shared" si="2"/>
        <v>INSERT INTO public.rack (ubicacion, pasillo, lado, almacen) VALUES('L2206R','7','REVERSO','Physical Locations/APT/Stock/Cedis I');</v>
      </c>
    </row>
    <row r="6954">
      <c r="A6954" s="584" t="s">
        <v>4710</v>
      </c>
      <c r="B6954" s="585">
        <v>7.0</v>
      </c>
      <c r="C6954" s="580" t="str">
        <f t="shared" si="1"/>
        <v>FRENTE</v>
      </c>
      <c r="D6954" s="583" t="s">
        <v>8317</v>
      </c>
      <c r="E6954" s="585">
        <v>22.0</v>
      </c>
      <c r="H6954" s="580" t="str">
        <f t="shared" si="2"/>
        <v>INSERT INTO public.rack (ubicacion, pasillo, lado, almacen) VALUES('L2207F','7','FRENTE','Physical Locations/APT/Stock/Cedis I');</v>
      </c>
    </row>
    <row r="6955">
      <c r="A6955" s="584" t="s">
        <v>4696</v>
      </c>
      <c r="B6955" s="585">
        <v>7.0</v>
      </c>
      <c r="C6955" s="580" t="str">
        <f t="shared" si="1"/>
        <v>REVERSO</v>
      </c>
      <c r="D6955" s="583" t="s">
        <v>8317</v>
      </c>
      <c r="E6955" s="585">
        <v>22.0</v>
      </c>
      <c r="H6955" s="580" t="str">
        <f t="shared" si="2"/>
        <v>INSERT INTO public.rack (ubicacion, pasillo, lado, almacen) VALUES('L2207R','7','REVERSO','Physical Locations/APT/Stock/Cedis I');</v>
      </c>
    </row>
    <row r="6956">
      <c r="A6956" s="584" t="s">
        <v>352</v>
      </c>
      <c r="B6956" s="585">
        <v>7.0</v>
      </c>
      <c r="C6956" s="580" t="str">
        <f t="shared" si="1"/>
        <v>FRENTE</v>
      </c>
      <c r="D6956" s="583" t="s">
        <v>8317</v>
      </c>
      <c r="E6956" s="585">
        <v>1.0</v>
      </c>
      <c r="H6956" s="580" t="str">
        <f t="shared" si="2"/>
        <v>INSERT INTO public.rack (ubicacion, pasillo, lado, almacen) VALUES('M0101F','7','FRENTE','Physical Locations/APT/Stock/Cedis I');</v>
      </c>
    </row>
    <row r="6957">
      <c r="A6957" s="584" t="s">
        <v>335</v>
      </c>
      <c r="B6957" s="585">
        <v>7.0</v>
      </c>
      <c r="C6957" s="580" t="str">
        <f t="shared" si="1"/>
        <v>REVERSO</v>
      </c>
      <c r="D6957" s="583" t="s">
        <v>8317</v>
      </c>
      <c r="E6957" s="585">
        <v>1.0</v>
      </c>
      <c r="H6957" s="580" t="str">
        <f t="shared" si="2"/>
        <v>INSERT INTO public.rack (ubicacion, pasillo, lado, almacen) VALUES('M0101R','7','REVERSO','Physical Locations/APT/Stock/Cedis I');</v>
      </c>
    </row>
    <row r="6958">
      <c r="A6958" s="584" t="s">
        <v>319</v>
      </c>
      <c r="B6958" s="585">
        <v>7.0</v>
      </c>
      <c r="C6958" s="580" t="str">
        <f t="shared" si="1"/>
        <v>FRENTE</v>
      </c>
      <c r="D6958" s="583" t="s">
        <v>8317</v>
      </c>
      <c r="E6958" s="585">
        <v>1.0</v>
      </c>
      <c r="H6958" s="580" t="str">
        <f t="shared" si="2"/>
        <v>INSERT INTO public.rack (ubicacion, pasillo, lado, almacen) VALUES('M0102F','7','FRENTE','Physical Locations/APT/Stock/Cedis I');</v>
      </c>
    </row>
    <row r="6959">
      <c r="A6959" s="584" t="s">
        <v>301</v>
      </c>
      <c r="B6959" s="585">
        <v>7.0</v>
      </c>
      <c r="C6959" s="580" t="str">
        <f t="shared" si="1"/>
        <v>REVERSO</v>
      </c>
      <c r="D6959" s="583" t="s">
        <v>8317</v>
      </c>
      <c r="E6959" s="585">
        <v>1.0</v>
      </c>
      <c r="H6959" s="580" t="str">
        <f t="shared" si="2"/>
        <v>INSERT INTO public.rack (ubicacion, pasillo, lado, almacen) VALUES('M0102R','7','REVERSO','Physical Locations/APT/Stock/Cedis I');</v>
      </c>
    </row>
    <row r="6960">
      <c r="A6960" s="584" t="s">
        <v>285</v>
      </c>
      <c r="B6960" s="585">
        <v>7.0</v>
      </c>
      <c r="C6960" s="580" t="str">
        <f t="shared" si="1"/>
        <v>FRENTE</v>
      </c>
      <c r="D6960" s="583" t="s">
        <v>8317</v>
      </c>
      <c r="E6960" s="585">
        <v>1.0</v>
      </c>
      <c r="H6960" s="580" t="str">
        <f t="shared" si="2"/>
        <v>INSERT INTO public.rack (ubicacion, pasillo, lado, almacen) VALUES('M0103F','7','FRENTE','Physical Locations/APT/Stock/Cedis I');</v>
      </c>
    </row>
    <row r="6961">
      <c r="A6961" s="584" t="s">
        <v>267</v>
      </c>
      <c r="B6961" s="585">
        <v>7.0</v>
      </c>
      <c r="C6961" s="580" t="str">
        <f t="shared" si="1"/>
        <v>REVERSO</v>
      </c>
      <c r="D6961" s="583" t="s">
        <v>8317</v>
      </c>
      <c r="E6961" s="585">
        <v>1.0</v>
      </c>
      <c r="H6961" s="580" t="str">
        <f t="shared" si="2"/>
        <v>INSERT INTO public.rack (ubicacion, pasillo, lado, almacen) VALUES('M0103R','7','REVERSO','Physical Locations/APT/Stock/Cedis I');</v>
      </c>
    </row>
    <row r="6962">
      <c r="A6962" s="584" t="s">
        <v>251</v>
      </c>
      <c r="B6962" s="585">
        <v>7.0</v>
      </c>
      <c r="C6962" s="580" t="str">
        <f t="shared" si="1"/>
        <v>FRENTE</v>
      </c>
      <c r="D6962" s="583" t="s">
        <v>8317</v>
      </c>
      <c r="E6962" s="585">
        <v>1.0</v>
      </c>
      <c r="H6962" s="580" t="str">
        <f t="shared" si="2"/>
        <v>INSERT INTO public.rack (ubicacion, pasillo, lado, almacen) VALUES('M0104F','7','FRENTE','Physical Locations/APT/Stock/Cedis I');</v>
      </c>
    </row>
    <row r="6963">
      <c r="A6963" s="584" t="s">
        <v>233</v>
      </c>
      <c r="B6963" s="585">
        <v>7.0</v>
      </c>
      <c r="C6963" s="580" t="str">
        <f t="shared" si="1"/>
        <v>REVERSO</v>
      </c>
      <c r="D6963" s="583" t="s">
        <v>8317</v>
      </c>
      <c r="E6963" s="585">
        <v>1.0</v>
      </c>
      <c r="H6963" s="580" t="str">
        <f t="shared" si="2"/>
        <v>INSERT INTO public.rack (ubicacion, pasillo, lado, almacen) VALUES('M0104R','7','REVERSO','Physical Locations/APT/Stock/Cedis I');</v>
      </c>
    </row>
    <row r="6964">
      <c r="A6964" s="584" t="s">
        <v>217</v>
      </c>
      <c r="B6964" s="585">
        <v>7.0</v>
      </c>
      <c r="C6964" s="580" t="str">
        <f t="shared" si="1"/>
        <v>FRENTE</v>
      </c>
      <c r="D6964" s="583" t="s">
        <v>8317</v>
      </c>
      <c r="E6964" s="585">
        <v>1.0</v>
      </c>
      <c r="H6964" s="580" t="str">
        <f t="shared" si="2"/>
        <v>INSERT INTO public.rack (ubicacion, pasillo, lado, almacen) VALUES('M0105F','7','FRENTE','Physical Locations/APT/Stock/Cedis I');</v>
      </c>
    </row>
    <row r="6965">
      <c r="A6965" s="584" t="s">
        <v>198</v>
      </c>
      <c r="B6965" s="585">
        <v>7.0</v>
      </c>
      <c r="C6965" s="580" t="str">
        <f t="shared" si="1"/>
        <v>REVERSO</v>
      </c>
      <c r="D6965" s="583" t="s">
        <v>8317</v>
      </c>
      <c r="E6965" s="585">
        <v>1.0</v>
      </c>
      <c r="H6965" s="580" t="str">
        <f t="shared" si="2"/>
        <v>INSERT INTO public.rack (ubicacion, pasillo, lado, almacen) VALUES('M0105R','7','REVERSO','Physical Locations/APT/Stock/Cedis I');</v>
      </c>
    </row>
    <row r="6966">
      <c r="A6966" s="584" t="s">
        <v>181</v>
      </c>
      <c r="B6966" s="585">
        <v>7.0</v>
      </c>
      <c r="C6966" s="580" t="str">
        <f t="shared" si="1"/>
        <v>FRENTE</v>
      </c>
      <c r="D6966" s="583" t="s">
        <v>8317</v>
      </c>
      <c r="E6966" s="585">
        <v>1.0</v>
      </c>
      <c r="H6966" s="580" t="str">
        <f t="shared" si="2"/>
        <v>INSERT INTO public.rack (ubicacion, pasillo, lado, almacen) VALUES('M0106F','7','FRENTE','Physical Locations/APT/Stock/Cedis I');</v>
      </c>
    </row>
    <row r="6967">
      <c r="A6967" s="584" t="s">
        <v>162</v>
      </c>
      <c r="B6967" s="585">
        <v>7.0</v>
      </c>
      <c r="C6967" s="580" t="str">
        <f t="shared" si="1"/>
        <v>REVERSO</v>
      </c>
      <c r="D6967" s="583" t="s">
        <v>8317</v>
      </c>
      <c r="E6967" s="585">
        <v>1.0</v>
      </c>
      <c r="H6967" s="580" t="str">
        <f t="shared" si="2"/>
        <v>INSERT INTO public.rack (ubicacion, pasillo, lado, almacen) VALUES('M0106R','7','REVERSO','Physical Locations/APT/Stock/Cedis I');</v>
      </c>
    </row>
    <row r="6968">
      <c r="A6968" s="584" t="s">
        <v>145</v>
      </c>
      <c r="B6968" s="585">
        <v>7.0</v>
      </c>
      <c r="C6968" s="580" t="str">
        <f t="shared" si="1"/>
        <v>FRENTE</v>
      </c>
      <c r="D6968" s="583" t="s">
        <v>8317</v>
      </c>
      <c r="E6968" s="585">
        <v>1.0</v>
      </c>
      <c r="H6968" s="580" t="str">
        <f t="shared" si="2"/>
        <v>INSERT INTO public.rack (ubicacion, pasillo, lado, almacen) VALUES('M0107F','7','FRENTE','Physical Locations/APT/Stock/Cedis I');</v>
      </c>
    </row>
    <row r="6969">
      <c r="A6969" s="584" t="s">
        <v>126</v>
      </c>
      <c r="B6969" s="585">
        <v>7.0</v>
      </c>
      <c r="C6969" s="580" t="str">
        <f t="shared" si="1"/>
        <v>REVERSO</v>
      </c>
      <c r="D6969" s="583" t="s">
        <v>8317</v>
      </c>
      <c r="E6969" s="585">
        <v>1.0</v>
      </c>
      <c r="H6969" s="580" t="str">
        <f t="shared" si="2"/>
        <v>INSERT INTO public.rack (ubicacion, pasillo, lado, almacen) VALUES('M0107R','7','REVERSO','Physical Locations/APT/Stock/Cedis I');</v>
      </c>
    </row>
    <row r="6970">
      <c r="A6970" s="584" t="s">
        <v>596</v>
      </c>
      <c r="B6970" s="585">
        <v>7.0</v>
      </c>
      <c r="C6970" s="580" t="str">
        <f t="shared" si="1"/>
        <v>FRENTE</v>
      </c>
      <c r="D6970" s="583" t="s">
        <v>8317</v>
      </c>
      <c r="E6970" s="585">
        <v>2.0</v>
      </c>
      <c r="H6970" s="580" t="str">
        <f t="shared" si="2"/>
        <v>INSERT INTO public.rack (ubicacion, pasillo, lado, almacen) VALUES('M0201F','7','FRENTE','Physical Locations/APT/Stock/Cedis I');</v>
      </c>
    </row>
    <row r="6971">
      <c r="A6971" s="584" t="s">
        <v>578</v>
      </c>
      <c r="B6971" s="585">
        <v>7.0</v>
      </c>
      <c r="C6971" s="580" t="str">
        <f t="shared" si="1"/>
        <v>REVERSO</v>
      </c>
      <c r="D6971" s="583" t="s">
        <v>8317</v>
      </c>
      <c r="E6971" s="585">
        <v>2.0</v>
      </c>
      <c r="H6971" s="580" t="str">
        <f t="shared" si="2"/>
        <v>INSERT INTO public.rack (ubicacion, pasillo, lado, almacen) VALUES('M0201R','7','REVERSO','Physical Locations/APT/Stock/Cedis I');</v>
      </c>
    </row>
    <row r="6972">
      <c r="A6972" s="584" t="s">
        <v>562</v>
      </c>
      <c r="B6972" s="585">
        <v>7.0</v>
      </c>
      <c r="C6972" s="580" t="str">
        <f t="shared" si="1"/>
        <v>FRENTE</v>
      </c>
      <c r="D6972" s="583" t="s">
        <v>8317</v>
      </c>
      <c r="E6972" s="585">
        <v>2.0</v>
      </c>
      <c r="H6972" s="580" t="str">
        <f t="shared" si="2"/>
        <v>INSERT INTO public.rack (ubicacion, pasillo, lado, almacen) VALUES('M0202F','7','FRENTE','Physical Locations/APT/Stock/Cedis I');</v>
      </c>
    </row>
    <row r="6973">
      <c r="A6973" s="584" t="s">
        <v>544</v>
      </c>
      <c r="B6973" s="585">
        <v>7.0</v>
      </c>
      <c r="C6973" s="580" t="str">
        <f t="shared" si="1"/>
        <v>REVERSO</v>
      </c>
      <c r="D6973" s="583" t="s">
        <v>8317</v>
      </c>
      <c r="E6973" s="585">
        <v>2.0</v>
      </c>
      <c r="H6973" s="580" t="str">
        <f t="shared" si="2"/>
        <v>INSERT INTO public.rack (ubicacion, pasillo, lado, almacen) VALUES('M0202R','7','REVERSO','Physical Locations/APT/Stock/Cedis I');</v>
      </c>
    </row>
    <row r="6974">
      <c r="A6974" s="584" t="s">
        <v>527</v>
      </c>
      <c r="B6974" s="585">
        <v>7.0</v>
      </c>
      <c r="C6974" s="580" t="str">
        <f t="shared" si="1"/>
        <v>FRENTE</v>
      </c>
      <c r="D6974" s="583" t="s">
        <v>8317</v>
      </c>
      <c r="E6974" s="585">
        <v>2.0</v>
      </c>
      <c r="H6974" s="580" t="str">
        <f t="shared" si="2"/>
        <v>INSERT INTO public.rack (ubicacion, pasillo, lado, almacen) VALUES('M0203F','7','FRENTE','Physical Locations/APT/Stock/Cedis I');</v>
      </c>
    </row>
    <row r="6975">
      <c r="A6975" s="584" t="s">
        <v>508</v>
      </c>
      <c r="B6975" s="585">
        <v>7.0</v>
      </c>
      <c r="C6975" s="580" t="str">
        <f t="shared" si="1"/>
        <v>REVERSO</v>
      </c>
      <c r="D6975" s="583" t="s">
        <v>8317</v>
      </c>
      <c r="E6975" s="585">
        <v>2.0</v>
      </c>
      <c r="H6975" s="580" t="str">
        <f t="shared" si="2"/>
        <v>INSERT INTO public.rack (ubicacion, pasillo, lado, almacen) VALUES('M0203R','7','REVERSO','Physical Locations/APT/Stock/Cedis I');</v>
      </c>
    </row>
    <row r="6976">
      <c r="A6976" s="584" t="s">
        <v>491</v>
      </c>
      <c r="B6976" s="585">
        <v>7.0</v>
      </c>
      <c r="C6976" s="580" t="str">
        <f t="shared" si="1"/>
        <v>FRENTE</v>
      </c>
      <c r="D6976" s="583" t="s">
        <v>8317</v>
      </c>
      <c r="E6976" s="585">
        <v>2.0</v>
      </c>
      <c r="H6976" s="580" t="str">
        <f t="shared" si="2"/>
        <v>INSERT INTO public.rack (ubicacion, pasillo, lado, almacen) VALUES('M0204F','7','FRENTE','Physical Locations/APT/Stock/Cedis I');</v>
      </c>
    </row>
    <row r="6977">
      <c r="A6977" s="584" t="s">
        <v>472</v>
      </c>
      <c r="B6977" s="585">
        <v>7.0</v>
      </c>
      <c r="C6977" s="580" t="str">
        <f t="shared" si="1"/>
        <v>REVERSO</v>
      </c>
      <c r="D6977" s="583" t="s">
        <v>8317</v>
      </c>
      <c r="E6977" s="585">
        <v>2.0</v>
      </c>
      <c r="H6977" s="580" t="str">
        <f t="shared" si="2"/>
        <v>INSERT INTO public.rack (ubicacion, pasillo, lado, almacen) VALUES('M0204R','7','REVERSO','Physical Locations/APT/Stock/Cedis I');</v>
      </c>
    </row>
    <row r="6978">
      <c r="A6978" s="584" t="s">
        <v>455</v>
      </c>
      <c r="B6978" s="585">
        <v>7.0</v>
      </c>
      <c r="C6978" s="580" t="str">
        <f t="shared" si="1"/>
        <v>FRENTE</v>
      </c>
      <c r="D6978" s="583" t="s">
        <v>8317</v>
      </c>
      <c r="E6978" s="585">
        <v>2.0</v>
      </c>
      <c r="H6978" s="580" t="str">
        <f t="shared" si="2"/>
        <v>INSERT INTO public.rack (ubicacion, pasillo, lado, almacen) VALUES('M0205F','7','FRENTE','Physical Locations/APT/Stock/Cedis I');</v>
      </c>
    </row>
    <row r="6979">
      <c r="A6979" s="584" t="s">
        <v>436</v>
      </c>
      <c r="B6979" s="585">
        <v>7.0</v>
      </c>
      <c r="C6979" s="580" t="str">
        <f t="shared" si="1"/>
        <v>REVERSO</v>
      </c>
      <c r="D6979" s="583" t="s">
        <v>8317</v>
      </c>
      <c r="E6979" s="585">
        <v>2.0</v>
      </c>
      <c r="H6979" s="580" t="str">
        <f t="shared" si="2"/>
        <v>INSERT INTO public.rack (ubicacion, pasillo, lado, almacen) VALUES('M0205R','7','REVERSO','Physical Locations/APT/Stock/Cedis I');</v>
      </c>
    </row>
    <row r="6980">
      <c r="A6980" s="584" t="s">
        <v>419</v>
      </c>
      <c r="B6980" s="585">
        <v>7.0</v>
      </c>
      <c r="C6980" s="580" t="str">
        <f t="shared" si="1"/>
        <v>FRENTE</v>
      </c>
      <c r="D6980" s="583" t="s">
        <v>8317</v>
      </c>
      <c r="E6980" s="585">
        <v>2.0</v>
      </c>
      <c r="H6980" s="580" t="str">
        <f t="shared" si="2"/>
        <v>INSERT INTO public.rack (ubicacion, pasillo, lado, almacen) VALUES('M0206F','7','FRENTE','Physical Locations/APT/Stock/Cedis I');</v>
      </c>
    </row>
    <row r="6981">
      <c r="A6981" s="584" t="s">
        <v>400</v>
      </c>
      <c r="B6981" s="585">
        <v>7.0</v>
      </c>
      <c r="C6981" s="580" t="str">
        <f t="shared" si="1"/>
        <v>REVERSO</v>
      </c>
      <c r="D6981" s="583" t="s">
        <v>8317</v>
      </c>
      <c r="E6981" s="585">
        <v>2.0</v>
      </c>
      <c r="H6981" s="580" t="str">
        <f t="shared" si="2"/>
        <v>INSERT INTO public.rack (ubicacion, pasillo, lado, almacen) VALUES('M0206R','7','REVERSO','Physical Locations/APT/Stock/Cedis I');</v>
      </c>
    </row>
    <row r="6982">
      <c r="A6982" s="584" t="s">
        <v>385</v>
      </c>
      <c r="B6982" s="585">
        <v>7.0</v>
      </c>
      <c r="C6982" s="580" t="str">
        <f t="shared" si="1"/>
        <v>FRENTE</v>
      </c>
      <c r="D6982" s="583" t="s">
        <v>8317</v>
      </c>
      <c r="E6982" s="585">
        <v>2.0</v>
      </c>
      <c r="H6982" s="580" t="str">
        <f t="shared" si="2"/>
        <v>INSERT INTO public.rack (ubicacion, pasillo, lado, almacen) VALUES('M0207F','7','FRENTE','Physical Locations/APT/Stock/Cedis I');</v>
      </c>
    </row>
    <row r="6983">
      <c r="A6983" s="584" t="s">
        <v>368</v>
      </c>
      <c r="B6983" s="585">
        <v>7.0</v>
      </c>
      <c r="C6983" s="580" t="str">
        <f t="shared" si="1"/>
        <v>REVERSO</v>
      </c>
      <c r="D6983" s="583" t="s">
        <v>8317</v>
      </c>
      <c r="E6983" s="585">
        <v>2.0</v>
      </c>
      <c r="H6983" s="580" t="str">
        <f t="shared" si="2"/>
        <v>INSERT INTO public.rack (ubicacion, pasillo, lado, almacen) VALUES('M0207R','7','REVERSO','Physical Locations/APT/Stock/Cedis I');</v>
      </c>
    </row>
    <row r="6984">
      <c r="A6984" s="584" t="s">
        <v>854</v>
      </c>
      <c r="B6984" s="585">
        <v>7.0</v>
      </c>
      <c r="C6984" s="580" t="str">
        <f t="shared" si="1"/>
        <v>FRENTE</v>
      </c>
      <c r="D6984" s="583" t="s">
        <v>8317</v>
      </c>
      <c r="E6984" s="585">
        <v>3.0</v>
      </c>
      <c r="H6984" s="580" t="str">
        <f t="shared" si="2"/>
        <v>INSERT INTO public.rack (ubicacion, pasillo, lado, almacen) VALUES('M0301F','7','FRENTE','Physical Locations/APT/Stock/Cedis I');</v>
      </c>
    </row>
    <row r="6985">
      <c r="A6985" s="584" t="s">
        <v>836</v>
      </c>
      <c r="B6985" s="585">
        <v>7.0</v>
      </c>
      <c r="C6985" s="580" t="str">
        <f t="shared" si="1"/>
        <v>REVERSO</v>
      </c>
      <c r="D6985" s="583" t="s">
        <v>8317</v>
      </c>
      <c r="E6985" s="585">
        <v>3.0</v>
      </c>
      <c r="H6985" s="580" t="str">
        <f t="shared" si="2"/>
        <v>INSERT INTO public.rack (ubicacion, pasillo, lado, almacen) VALUES('M0301R','7','REVERSO','Physical Locations/APT/Stock/Cedis I');</v>
      </c>
    </row>
    <row r="6986">
      <c r="A6986" s="584" t="s">
        <v>818</v>
      </c>
      <c r="B6986" s="585">
        <v>7.0</v>
      </c>
      <c r="C6986" s="580" t="str">
        <f t="shared" si="1"/>
        <v>FRENTE</v>
      </c>
      <c r="D6986" s="583" t="s">
        <v>8317</v>
      </c>
      <c r="E6986" s="585">
        <v>3.0</v>
      </c>
      <c r="H6986" s="580" t="str">
        <f t="shared" si="2"/>
        <v>INSERT INTO public.rack (ubicacion, pasillo, lado, almacen) VALUES('M0302F','7','FRENTE','Physical Locations/APT/Stock/Cedis I');</v>
      </c>
    </row>
    <row r="6987">
      <c r="A6987" s="584" t="s">
        <v>799</v>
      </c>
      <c r="B6987" s="585">
        <v>7.0</v>
      </c>
      <c r="C6987" s="580" t="str">
        <f t="shared" si="1"/>
        <v>REVERSO</v>
      </c>
      <c r="D6987" s="583" t="s">
        <v>8317</v>
      </c>
      <c r="E6987" s="585">
        <v>3.0</v>
      </c>
      <c r="H6987" s="580" t="str">
        <f t="shared" si="2"/>
        <v>INSERT INTO public.rack (ubicacion, pasillo, lado, almacen) VALUES('M0302R','7','REVERSO','Physical Locations/APT/Stock/Cedis I');</v>
      </c>
    </row>
    <row r="6988">
      <c r="A6988" s="584" t="s">
        <v>780</v>
      </c>
      <c r="B6988" s="585">
        <v>7.0</v>
      </c>
      <c r="C6988" s="580" t="str">
        <f t="shared" si="1"/>
        <v>FRENTE</v>
      </c>
      <c r="D6988" s="583" t="s">
        <v>8317</v>
      </c>
      <c r="E6988" s="585">
        <v>3.0</v>
      </c>
      <c r="H6988" s="580" t="str">
        <f t="shared" si="2"/>
        <v>INSERT INTO public.rack (ubicacion, pasillo, lado, almacen) VALUES('M0303F','7','FRENTE','Physical Locations/APT/Stock/Cedis I');</v>
      </c>
    </row>
    <row r="6989">
      <c r="A6989" s="584" t="s">
        <v>761</v>
      </c>
      <c r="B6989" s="585">
        <v>7.0</v>
      </c>
      <c r="C6989" s="580" t="str">
        <f t="shared" si="1"/>
        <v>REVERSO</v>
      </c>
      <c r="D6989" s="583" t="s">
        <v>8317</v>
      </c>
      <c r="E6989" s="585">
        <v>3.0</v>
      </c>
      <c r="H6989" s="580" t="str">
        <f t="shared" si="2"/>
        <v>INSERT INTO public.rack (ubicacion, pasillo, lado, almacen) VALUES('M0303R','7','REVERSO','Physical Locations/APT/Stock/Cedis I');</v>
      </c>
    </row>
    <row r="6990">
      <c r="A6990" s="584" t="s">
        <v>742</v>
      </c>
      <c r="B6990" s="585">
        <v>7.0</v>
      </c>
      <c r="C6990" s="580" t="str">
        <f t="shared" si="1"/>
        <v>FRENTE</v>
      </c>
      <c r="D6990" s="583" t="s">
        <v>8317</v>
      </c>
      <c r="E6990" s="585">
        <v>3.0</v>
      </c>
      <c r="H6990" s="580" t="str">
        <f t="shared" si="2"/>
        <v>INSERT INTO public.rack (ubicacion, pasillo, lado, almacen) VALUES('M0304F','7','FRENTE','Physical Locations/APT/Stock/Cedis I');</v>
      </c>
    </row>
    <row r="6991">
      <c r="A6991" s="584" t="s">
        <v>723</v>
      </c>
      <c r="B6991" s="585">
        <v>7.0</v>
      </c>
      <c r="C6991" s="580" t="str">
        <f t="shared" si="1"/>
        <v>REVERSO</v>
      </c>
      <c r="D6991" s="583" t="s">
        <v>8317</v>
      </c>
      <c r="E6991" s="585">
        <v>3.0</v>
      </c>
      <c r="H6991" s="580" t="str">
        <f t="shared" si="2"/>
        <v>INSERT INTO public.rack (ubicacion, pasillo, lado, almacen) VALUES('M0304R','7','REVERSO','Physical Locations/APT/Stock/Cedis I');</v>
      </c>
    </row>
    <row r="6992">
      <c r="A6992" s="584" t="s">
        <v>704</v>
      </c>
      <c r="B6992" s="585">
        <v>7.0</v>
      </c>
      <c r="C6992" s="580" t="str">
        <f t="shared" si="1"/>
        <v>FRENTE</v>
      </c>
      <c r="D6992" s="583" t="s">
        <v>8317</v>
      </c>
      <c r="E6992" s="585">
        <v>3.0</v>
      </c>
      <c r="H6992" s="580" t="str">
        <f t="shared" si="2"/>
        <v>INSERT INTO public.rack (ubicacion, pasillo, lado, almacen) VALUES('M0305F','7','FRENTE','Physical Locations/APT/Stock/Cedis I');</v>
      </c>
    </row>
    <row r="6993">
      <c r="A6993" s="584" t="s">
        <v>685</v>
      </c>
      <c r="B6993" s="585">
        <v>7.0</v>
      </c>
      <c r="C6993" s="580" t="str">
        <f t="shared" si="1"/>
        <v>REVERSO</v>
      </c>
      <c r="D6993" s="583" t="s">
        <v>8317</v>
      </c>
      <c r="E6993" s="585">
        <v>3.0</v>
      </c>
      <c r="H6993" s="580" t="str">
        <f t="shared" si="2"/>
        <v>INSERT INTO public.rack (ubicacion, pasillo, lado, almacen) VALUES('M0305R','7','REVERSO','Physical Locations/APT/Stock/Cedis I');</v>
      </c>
    </row>
    <row r="6994">
      <c r="A6994" s="584" t="s">
        <v>667</v>
      </c>
      <c r="B6994" s="585">
        <v>7.0</v>
      </c>
      <c r="C6994" s="580" t="str">
        <f t="shared" si="1"/>
        <v>FRENTE</v>
      </c>
      <c r="D6994" s="583" t="s">
        <v>8317</v>
      </c>
      <c r="E6994" s="585">
        <v>3.0</v>
      </c>
      <c r="H6994" s="580" t="str">
        <f t="shared" si="2"/>
        <v>INSERT INTO public.rack (ubicacion, pasillo, lado, almacen) VALUES('M0306F','7','FRENTE','Physical Locations/APT/Stock/Cedis I');</v>
      </c>
    </row>
    <row r="6995">
      <c r="A6995" s="584" t="s">
        <v>649</v>
      </c>
      <c r="B6995" s="585">
        <v>7.0</v>
      </c>
      <c r="C6995" s="580" t="str">
        <f t="shared" si="1"/>
        <v>REVERSO</v>
      </c>
      <c r="D6995" s="583" t="s">
        <v>8317</v>
      </c>
      <c r="E6995" s="585">
        <v>3.0</v>
      </c>
      <c r="H6995" s="580" t="str">
        <f t="shared" si="2"/>
        <v>INSERT INTO public.rack (ubicacion, pasillo, lado, almacen) VALUES('M0306R','7','REVERSO','Physical Locations/APT/Stock/Cedis I');</v>
      </c>
    </row>
    <row r="6996">
      <c r="A6996" s="584" t="s">
        <v>631</v>
      </c>
      <c r="B6996" s="585">
        <v>7.0</v>
      </c>
      <c r="C6996" s="580" t="str">
        <f t="shared" si="1"/>
        <v>FRENTE</v>
      </c>
      <c r="D6996" s="583" t="s">
        <v>8317</v>
      </c>
      <c r="E6996" s="585">
        <v>3.0</v>
      </c>
      <c r="H6996" s="580" t="str">
        <f t="shared" si="2"/>
        <v>INSERT INTO public.rack (ubicacion, pasillo, lado, almacen) VALUES('M0307F','7','FRENTE','Physical Locations/APT/Stock/Cedis I');</v>
      </c>
    </row>
    <row r="6997">
      <c r="A6997" s="584" t="s">
        <v>613</v>
      </c>
      <c r="B6997" s="585">
        <v>7.0</v>
      </c>
      <c r="C6997" s="580" t="str">
        <f t="shared" si="1"/>
        <v>REVERSO</v>
      </c>
      <c r="D6997" s="583" t="s">
        <v>8317</v>
      </c>
      <c r="E6997" s="585">
        <v>3.0</v>
      </c>
      <c r="H6997" s="580" t="str">
        <f t="shared" si="2"/>
        <v>INSERT INTO public.rack (ubicacion, pasillo, lado, almacen) VALUES('M0307R','7','REVERSO','Physical Locations/APT/Stock/Cedis I');</v>
      </c>
    </row>
    <row r="6998">
      <c r="A6998" s="584" t="s">
        <v>1114</v>
      </c>
      <c r="B6998" s="585">
        <v>7.0</v>
      </c>
      <c r="C6998" s="580" t="str">
        <f t="shared" si="1"/>
        <v>FRENTE</v>
      </c>
      <c r="D6998" s="583" t="s">
        <v>8317</v>
      </c>
      <c r="E6998" s="585">
        <v>4.0</v>
      </c>
      <c r="H6998" s="580" t="str">
        <f t="shared" si="2"/>
        <v>INSERT INTO public.rack (ubicacion, pasillo, lado, almacen) VALUES('M0401F','7','FRENTE','Physical Locations/APT/Stock/Cedis I');</v>
      </c>
    </row>
    <row r="6999">
      <c r="A6999" s="584" t="s">
        <v>1095</v>
      </c>
      <c r="B6999" s="585">
        <v>7.0</v>
      </c>
      <c r="C6999" s="580" t="str">
        <f t="shared" si="1"/>
        <v>REVERSO</v>
      </c>
      <c r="D6999" s="583" t="s">
        <v>8317</v>
      </c>
      <c r="E6999" s="585">
        <v>4.0</v>
      </c>
      <c r="H6999" s="580" t="str">
        <f t="shared" si="2"/>
        <v>INSERT INTO public.rack (ubicacion, pasillo, lado, almacen) VALUES('M0401R','7','REVERSO','Physical Locations/APT/Stock/Cedis I');</v>
      </c>
    </row>
    <row r="7000">
      <c r="A7000" s="584" t="s">
        <v>1076</v>
      </c>
      <c r="B7000" s="585">
        <v>7.0</v>
      </c>
      <c r="C7000" s="580" t="str">
        <f t="shared" si="1"/>
        <v>FRENTE</v>
      </c>
      <c r="D7000" s="583" t="s">
        <v>8317</v>
      </c>
      <c r="E7000" s="585">
        <v>4.0</v>
      </c>
      <c r="H7000" s="580" t="str">
        <f t="shared" si="2"/>
        <v>INSERT INTO public.rack (ubicacion, pasillo, lado, almacen) VALUES('M0402F','7','FRENTE','Physical Locations/APT/Stock/Cedis I');</v>
      </c>
    </row>
    <row r="7001">
      <c r="A7001" s="584" t="s">
        <v>1057</v>
      </c>
      <c r="B7001" s="585">
        <v>7.0</v>
      </c>
      <c r="C7001" s="580" t="str">
        <f t="shared" si="1"/>
        <v>REVERSO</v>
      </c>
      <c r="D7001" s="583" t="s">
        <v>8317</v>
      </c>
      <c r="E7001" s="585">
        <v>4.0</v>
      </c>
      <c r="H7001" s="580" t="str">
        <f t="shared" si="2"/>
        <v>INSERT INTO public.rack (ubicacion, pasillo, lado, almacen) VALUES('M0402R','7','REVERSO','Physical Locations/APT/Stock/Cedis I');</v>
      </c>
    </row>
    <row r="7002">
      <c r="A7002" s="584" t="s">
        <v>1038</v>
      </c>
      <c r="B7002" s="585">
        <v>7.0</v>
      </c>
      <c r="C7002" s="580" t="str">
        <f t="shared" si="1"/>
        <v>FRENTE</v>
      </c>
      <c r="D7002" s="583" t="s">
        <v>8317</v>
      </c>
      <c r="E7002" s="585">
        <v>4.0</v>
      </c>
      <c r="H7002" s="580" t="str">
        <f t="shared" si="2"/>
        <v>INSERT INTO public.rack (ubicacion, pasillo, lado, almacen) VALUES('M0403F','7','FRENTE','Physical Locations/APT/Stock/Cedis I');</v>
      </c>
    </row>
    <row r="7003">
      <c r="A7003" s="584" t="s">
        <v>1019</v>
      </c>
      <c r="B7003" s="585">
        <v>7.0</v>
      </c>
      <c r="C7003" s="580" t="str">
        <f t="shared" si="1"/>
        <v>REVERSO</v>
      </c>
      <c r="D7003" s="583" t="s">
        <v>8317</v>
      </c>
      <c r="E7003" s="585">
        <v>4.0</v>
      </c>
      <c r="H7003" s="580" t="str">
        <f t="shared" si="2"/>
        <v>INSERT INTO public.rack (ubicacion, pasillo, lado, almacen) VALUES('M0403R','7','REVERSO','Physical Locations/APT/Stock/Cedis I');</v>
      </c>
    </row>
    <row r="7004">
      <c r="A7004" s="584" t="s">
        <v>1000</v>
      </c>
      <c r="B7004" s="585">
        <v>7.0</v>
      </c>
      <c r="C7004" s="580" t="str">
        <f t="shared" si="1"/>
        <v>FRENTE</v>
      </c>
      <c r="D7004" s="583" t="s">
        <v>8317</v>
      </c>
      <c r="E7004" s="585">
        <v>4.0</v>
      </c>
      <c r="H7004" s="580" t="str">
        <f t="shared" si="2"/>
        <v>INSERT INTO public.rack (ubicacion, pasillo, lado, almacen) VALUES('M0404F','7','FRENTE','Physical Locations/APT/Stock/Cedis I');</v>
      </c>
    </row>
    <row r="7005">
      <c r="A7005" s="584" t="s">
        <v>981</v>
      </c>
      <c r="B7005" s="585">
        <v>7.0</v>
      </c>
      <c r="C7005" s="580" t="str">
        <f t="shared" si="1"/>
        <v>REVERSO</v>
      </c>
      <c r="D7005" s="583" t="s">
        <v>8317</v>
      </c>
      <c r="E7005" s="585">
        <v>4.0</v>
      </c>
      <c r="H7005" s="580" t="str">
        <f t="shared" si="2"/>
        <v>INSERT INTO public.rack (ubicacion, pasillo, lado, almacen) VALUES('M0404R','7','REVERSO','Physical Locations/APT/Stock/Cedis I');</v>
      </c>
    </row>
    <row r="7006">
      <c r="A7006" s="584" t="s">
        <v>962</v>
      </c>
      <c r="B7006" s="585">
        <v>7.0</v>
      </c>
      <c r="C7006" s="580" t="str">
        <f t="shared" si="1"/>
        <v>FRENTE</v>
      </c>
      <c r="D7006" s="583" t="s">
        <v>8317</v>
      </c>
      <c r="E7006" s="585">
        <v>4.0</v>
      </c>
      <c r="H7006" s="580" t="str">
        <f t="shared" si="2"/>
        <v>INSERT INTO public.rack (ubicacion, pasillo, lado, almacen) VALUES('M0405F','7','FRENTE','Physical Locations/APT/Stock/Cedis I');</v>
      </c>
    </row>
    <row r="7007">
      <c r="A7007" s="584" t="s">
        <v>944</v>
      </c>
      <c r="B7007" s="585">
        <v>7.0</v>
      </c>
      <c r="C7007" s="580" t="str">
        <f t="shared" si="1"/>
        <v>REVERSO</v>
      </c>
      <c r="D7007" s="583" t="s">
        <v>8317</v>
      </c>
      <c r="E7007" s="585">
        <v>4.0</v>
      </c>
      <c r="H7007" s="580" t="str">
        <f t="shared" si="2"/>
        <v>INSERT INTO public.rack (ubicacion, pasillo, lado, almacen) VALUES('M0405R','7','REVERSO','Physical Locations/APT/Stock/Cedis I');</v>
      </c>
    </row>
    <row r="7008">
      <c r="A7008" s="584" t="s">
        <v>926</v>
      </c>
      <c r="B7008" s="585">
        <v>7.0</v>
      </c>
      <c r="C7008" s="580" t="str">
        <f t="shared" si="1"/>
        <v>FRENTE</v>
      </c>
      <c r="D7008" s="583" t="s">
        <v>8317</v>
      </c>
      <c r="E7008" s="585">
        <v>4.0</v>
      </c>
      <c r="H7008" s="580" t="str">
        <f t="shared" si="2"/>
        <v>INSERT INTO public.rack (ubicacion, pasillo, lado, almacen) VALUES('M0406F','7','FRENTE','Physical Locations/APT/Stock/Cedis I');</v>
      </c>
    </row>
    <row r="7009">
      <c r="A7009" s="584" t="s">
        <v>908</v>
      </c>
      <c r="B7009" s="585">
        <v>7.0</v>
      </c>
      <c r="C7009" s="580" t="str">
        <f t="shared" si="1"/>
        <v>REVERSO</v>
      </c>
      <c r="D7009" s="583" t="s">
        <v>8317</v>
      </c>
      <c r="E7009" s="585">
        <v>4.0</v>
      </c>
      <c r="H7009" s="580" t="str">
        <f t="shared" si="2"/>
        <v>INSERT INTO public.rack (ubicacion, pasillo, lado, almacen) VALUES('M0406R','7','REVERSO','Physical Locations/APT/Stock/Cedis I');</v>
      </c>
    </row>
    <row r="7010">
      <c r="A7010" s="584" t="s">
        <v>890</v>
      </c>
      <c r="B7010" s="585">
        <v>7.0</v>
      </c>
      <c r="C7010" s="580" t="str">
        <f t="shared" si="1"/>
        <v>FRENTE</v>
      </c>
      <c r="D7010" s="583" t="s">
        <v>8317</v>
      </c>
      <c r="E7010" s="585">
        <v>4.0</v>
      </c>
      <c r="H7010" s="580" t="str">
        <f t="shared" si="2"/>
        <v>INSERT INTO public.rack (ubicacion, pasillo, lado, almacen) VALUES('M0407F','7','FRENTE','Physical Locations/APT/Stock/Cedis I');</v>
      </c>
    </row>
    <row r="7011">
      <c r="A7011" s="584" t="s">
        <v>872</v>
      </c>
      <c r="B7011" s="585">
        <v>7.0</v>
      </c>
      <c r="C7011" s="580" t="str">
        <f t="shared" si="1"/>
        <v>REVERSO</v>
      </c>
      <c r="D7011" s="583" t="s">
        <v>8317</v>
      </c>
      <c r="E7011" s="585">
        <v>4.0</v>
      </c>
      <c r="H7011" s="580" t="str">
        <f t="shared" si="2"/>
        <v>INSERT INTO public.rack (ubicacion, pasillo, lado, almacen) VALUES('M0407R','7','REVERSO','Physical Locations/APT/Stock/Cedis I');</v>
      </c>
    </row>
    <row r="7012">
      <c r="A7012" s="584" t="s">
        <v>1371</v>
      </c>
      <c r="B7012" s="585">
        <v>7.0</v>
      </c>
      <c r="C7012" s="580" t="str">
        <f t="shared" si="1"/>
        <v>FRENTE</v>
      </c>
      <c r="D7012" s="583" t="s">
        <v>8317</v>
      </c>
      <c r="E7012" s="585">
        <v>5.0</v>
      </c>
      <c r="H7012" s="580" t="str">
        <f t="shared" si="2"/>
        <v>INSERT INTO public.rack (ubicacion, pasillo, lado, almacen) VALUES('M0501F','7','FRENTE','Physical Locations/APT/Stock/Cedis I');</v>
      </c>
    </row>
    <row r="7013">
      <c r="A7013" s="584" t="s">
        <v>1353</v>
      </c>
      <c r="B7013" s="585">
        <v>7.0</v>
      </c>
      <c r="C7013" s="580" t="str">
        <f t="shared" si="1"/>
        <v>REVERSO</v>
      </c>
      <c r="D7013" s="583" t="s">
        <v>8317</v>
      </c>
      <c r="E7013" s="585">
        <v>5.0</v>
      </c>
      <c r="H7013" s="580" t="str">
        <f t="shared" si="2"/>
        <v>INSERT INTO public.rack (ubicacion, pasillo, lado, almacen) VALUES('M0501R','7','REVERSO','Physical Locations/APT/Stock/Cedis I');</v>
      </c>
    </row>
    <row r="7014">
      <c r="A7014" s="584" t="s">
        <v>1334</v>
      </c>
      <c r="B7014" s="585">
        <v>7.0</v>
      </c>
      <c r="C7014" s="580" t="str">
        <f t="shared" si="1"/>
        <v>FRENTE</v>
      </c>
      <c r="D7014" s="583" t="s">
        <v>8317</v>
      </c>
      <c r="E7014" s="585">
        <v>5.0</v>
      </c>
      <c r="H7014" s="580" t="str">
        <f t="shared" si="2"/>
        <v>INSERT INTO public.rack (ubicacion, pasillo, lado, almacen) VALUES('M0502F','7','FRENTE','Physical Locations/APT/Stock/Cedis I');</v>
      </c>
    </row>
    <row r="7015">
      <c r="A7015" s="584" t="s">
        <v>1315</v>
      </c>
      <c r="B7015" s="585">
        <v>7.0</v>
      </c>
      <c r="C7015" s="580" t="str">
        <f t="shared" si="1"/>
        <v>REVERSO</v>
      </c>
      <c r="D7015" s="583" t="s">
        <v>8317</v>
      </c>
      <c r="E7015" s="585">
        <v>5.0</v>
      </c>
      <c r="H7015" s="580" t="str">
        <f t="shared" si="2"/>
        <v>INSERT INTO public.rack (ubicacion, pasillo, lado, almacen) VALUES('M0502R','7','REVERSO','Physical Locations/APT/Stock/Cedis I');</v>
      </c>
    </row>
    <row r="7016">
      <c r="A7016" s="584" t="s">
        <v>1296</v>
      </c>
      <c r="B7016" s="585">
        <v>7.0</v>
      </c>
      <c r="C7016" s="580" t="str">
        <f t="shared" si="1"/>
        <v>FRENTE</v>
      </c>
      <c r="D7016" s="583" t="s">
        <v>8317</v>
      </c>
      <c r="E7016" s="585">
        <v>5.0</v>
      </c>
      <c r="H7016" s="580" t="str">
        <f t="shared" si="2"/>
        <v>INSERT INTO public.rack (ubicacion, pasillo, lado, almacen) VALUES('M0503F','7','FRENTE','Physical Locations/APT/Stock/Cedis I');</v>
      </c>
    </row>
    <row r="7017">
      <c r="A7017" s="584" t="s">
        <v>1277</v>
      </c>
      <c r="B7017" s="585">
        <v>7.0</v>
      </c>
      <c r="C7017" s="580" t="str">
        <f t="shared" si="1"/>
        <v>REVERSO</v>
      </c>
      <c r="D7017" s="583" t="s">
        <v>8317</v>
      </c>
      <c r="E7017" s="585">
        <v>5.0</v>
      </c>
      <c r="H7017" s="580" t="str">
        <f t="shared" si="2"/>
        <v>INSERT INTO public.rack (ubicacion, pasillo, lado, almacen) VALUES('M0503R','7','REVERSO','Physical Locations/APT/Stock/Cedis I');</v>
      </c>
    </row>
    <row r="7018">
      <c r="A7018" s="584" t="s">
        <v>1258</v>
      </c>
      <c r="B7018" s="585">
        <v>7.0</v>
      </c>
      <c r="C7018" s="580" t="str">
        <f t="shared" si="1"/>
        <v>FRENTE</v>
      </c>
      <c r="D7018" s="583" t="s">
        <v>8317</v>
      </c>
      <c r="E7018" s="585">
        <v>5.0</v>
      </c>
      <c r="H7018" s="580" t="str">
        <f t="shared" si="2"/>
        <v>INSERT INTO public.rack (ubicacion, pasillo, lado, almacen) VALUES('M0504F','7','FRENTE','Physical Locations/APT/Stock/Cedis I');</v>
      </c>
    </row>
    <row r="7019">
      <c r="A7019" s="584" t="s">
        <v>1240</v>
      </c>
      <c r="B7019" s="585">
        <v>7.0</v>
      </c>
      <c r="C7019" s="580" t="str">
        <f t="shared" si="1"/>
        <v>REVERSO</v>
      </c>
      <c r="D7019" s="583" t="s">
        <v>8317</v>
      </c>
      <c r="E7019" s="585">
        <v>5.0</v>
      </c>
      <c r="H7019" s="580" t="str">
        <f t="shared" si="2"/>
        <v>INSERT INTO public.rack (ubicacion, pasillo, lado, almacen) VALUES('M0504R','7','REVERSO','Physical Locations/APT/Stock/Cedis I');</v>
      </c>
    </row>
    <row r="7020">
      <c r="A7020" s="584" t="s">
        <v>1222</v>
      </c>
      <c r="B7020" s="585">
        <v>7.0</v>
      </c>
      <c r="C7020" s="580" t="str">
        <f t="shared" si="1"/>
        <v>FRENTE</v>
      </c>
      <c r="D7020" s="583" t="s">
        <v>8317</v>
      </c>
      <c r="E7020" s="585">
        <v>5.0</v>
      </c>
      <c r="H7020" s="580" t="str">
        <f t="shared" si="2"/>
        <v>INSERT INTO public.rack (ubicacion, pasillo, lado, almacen) VALUES('M0505F','7','FRENTE','Physical Locations/APT/Stock/Cedis I');</v>
      </c>
    </row>
    <row r="7021">
      <c r="A7021" s="584" t="s">
        <v>1204</v>
      </c>
      <c r="B7021" s="585">
        <v>7.0</v>
      </c>
      <c r="C7021" s="580" t="str">
        <f t="shared" si="1"/>
        <v>REVERSO</v>
      </c>
      <c r="D7021" s="583" t="s">
        <v>8317</v>
      </c>
      <c r="E7021" s="585">
        <v>5.0</v>
      </c>
      <c r="H7021" s="580" t="str">
        <f t="shared" si="2"/>
        <v>INSERT INTO public.rack (ubicacion, pasillo, lado, almacen) VALUES('M0505R','7','REVERSO','Physical Locations/APT/Stock/Cedis I');</v>
      </c>
    </row>
    <row r="7022">
      <c r="A7022" s="584" t="s">
        <v>1186</v>
      </c>
      <c r="B7022" s="585">
        <v>7.0</v>
      </c>
      <c r="C7022" s="580" t="str">
        <f t="shared" si="1"/>
        <v>FRENTE</v>
      </c>
      <c r="D7022" s="583" t="s">
        <v>8317</v>
      </c>
      <c r="E7022" s="585">
        <v>5.0</v>
      </c>
      <c r="H7022" s="580" t="str">
        <f t="shared" si="2"/>
        <v>INSERT INTO public.rack (ubicacion, pasillo, lado, almacen) VALUES('M0506F','7','FRENTE','Physical Locations/APT/Stock/Cedis I');</v>
      </c>
    </row>
    <row r="7023">
      <c r="A7023" s="584" t="s">
        <v>1168</v>
      </c>
      <c r="B7023" s="585">
        <v>7.0</v>
      </c>
      <c r="C7023" s="580" t="str">
        <f t="shared" si="1"/>
        <v>REVERSO</v>
      </c>
      <c r="D7023" s="583" t="s">
        <v>8317</v>
      </c>
      <c r="E7023" s="585">
        <v>5.0</v>
      </c>
      <c r="H7023" s="580" t="str">
        <f t="shared" si="2"/>
        <v>INSERT INTO public.rack (ubicacion, pasillo, lado, almacen) VALUES('M0506R','7','REVERSO','Physical Locations/APT/Stock/Cedis I');</v>
      </c>
    </row>
    <row r="7024">
      <c r="A7024" s="584" t="s">
        <v>1150</v>
      </c>
      <c r="B7024" s="585">
        <v>7.0</v>
      </c>
      <c r="C7024" s="580" t="str">
        <f t="shared" si="1"/>
        <v>FRENTE</v>
      </c>
      <c r="D7024" s="583" t="s">
        <v>8317</v>
      </c>
      <c r="E7024" s="585">
        <v>5.0</v>
      </c>
      <c r="H7024" s="580" t="str">
        <f t="shared" si="2"/>
        <v>INSERT INTO public.rack (ubicacion, pasillo, lado, almacen) VALUES('M0507F','7','FRENTE','Physical Locations/APT/Stock/Cedis I');</v>
      </c>
    </row>
    <row r="7025">
      <c r="A7025" s="584" t="s">
        <v>1132</v>
      </c>
      <c r="B7025" s="585">
        <v>7.0</v>
      </c>
      <c r="C7025" s="580" t="str">
        <f t="shared" si="1"/>
        <v>REVERSO</v>
      </c>
      <c r="D7025" s="583" t="s">
        <v>8317</v>
      </c>
      <c r="E7025" s="585">
        <v>5.0</v>
      </c>
      <c r="H7025" s="580" t="str">
        <f t="shared" si="2"/>
        <v>INSERT INTO public.rack (ubicacion, pasillo, lado, almacen) VALUES('M0507R','7','REVERSO','Physical Locations/APT/Stock/Cedis I');</v>
      </c>
    </row>
    <row r="7026">
      <c r="A7026" s="584" t="s">
        <v>1624</v>
      </c>
      <c r="B7026" s="585">
        <v>7.0</v>
      </c>
      <c r="C7026" s="580" t="str">
        <f t="shared" si="1"/>
        <v>FRENTE</v>
      </c>
      <c r="D7026" s="583" t="s">
        <v>8317</v>
      </c>
      <c r="E7026" s="585">
        <v>6.0</v>
      </c>
      <c r="H7026" s="580" t="str">
        <f t="shared" si="2"/>
        <v>INSERT INTO public.rack (ubicacion, pasillo, lado, almacen) VALUES('M0601F','7','FRENTE','Physical Locations/APT/Stock/Cedis I');</v>
      </c>
    </row>
    <row r="7027">
      <c r="A7027" s="584" t="s">
        <v>1607</v>
      </c>
      <c r="B7027" s="585">
        <v>7.0</v>
      </c>
      <c r="C7027" s="580" t="str">
        <f t="shared" si="1"/>
        <v>REVERSO</v>
      </c>
      <c r="D7027" s="583" t="s">
        <v>8317</v>
      </c>
      <c r="E7027" s="585">
        <v>6.0</v>
      </c>
      <c r="H7027" s="580" t="str">
        <f t="shared" si="2"/>
        <v>INSERT INTO public.rack (ubicacion, pasillo, lado, almacen) VALUES('M0601R','7','REVERSO','Physical Locations/APT/Stock/Cedis I');</v>
      </c>
    </row>
    <row r="7028">
      <c r="A7028" s="584" t="s">
        <v>1589</v>
      </c>
      <c r="B7028" s="585">
        <v>7.0</v>
      </c>
      <c r="C7028" s="580" t="str">
        <f t="shared" si="1"/>
        <v>FRENTE</v>
      </c>
      <c r="D7028" s="583" t="s">
        <v>8317</v>
      </c>
      <c r="E7028" s="585">
        <v>6.0</v>
      </c>
      <c r="H7028" s="580" t="str">
        <f t="shared" si="2"/>
        <v>INSERT INTO public.rack (ubicacion, pasillo, lado, almacen) VALUES('M0602F','7','FRENTE','Physical Locations/APT/Stock/Cedis I');</v>
      </c>
    </row>
    <row r="7029">
      <c r="A7029" s="584" t="s">
        <v>1572</v>
      </c>
      <c r="B7029" s="585">
        <v>7.0</v>
      </c>
      <c r="C7029" s="580" t="str">
        <f t="shared" si="1"/>
        <v>REVERSO</v>
      </c>
      <c r="D7029" s="583" t="s">
        <v>8317</v>
      </c>
      <c r="E7029" s="585">
        <v>6.0</v>
      </c>
      <c r="H7029" s="580" t="str">
        <f t="shared" si="2"/>
        <v>INSERT INTO public.rack (ubicacion, pasillo, lado, almacen) VALUES('M0602R','7','REVERSO','Physical Locations/APT/Stock/Cedis I');</v>
      </c>
    </row>
    <row r="7030">
      <c r="A7030" s="584" t="s">
        <v>1555</v>
      </c>
      <c r="B7030" s="585">
        <v>7.0</v>
      </c>
      <c r="C7030" s="580" t="str">
        <f t="shared" si="1"/>
        <v>FRENTE</v>
      </c>
      <c r="D7030" s="583" t="s">
        <v>8317</v>
      </c>
      <c r="E7030" s="585">
        <v>6.0</v>
      </c>
      <c r="H7030" s="580" t="str">
        <f t="shared" si="2"/>
        <v>INSERT INTO public.rack (ubicacion, pasillo, lado, almacen) VALUES('M0603F','7','FRENTE','Physical Locations/APT/Stock/Cedis I');</v>
      </c>
    </row>
    <row r="7031">
      <c r="A7031" s="584" t="s">
        <v>1537</v>
      </c>
      <c r="B7031" s="585">
        <v>7.0</v>
      </c>
      <c r="C7031" s="580" t="str">
        <f t="shared" si="1"/>
        <v>REVERSO</v>
      </c>
      <c r="D7031" s="583" t="s">
        <v>8317</v>
      </c>
      <c r="E7031" s="585">
        <v>6.0</v>
      </c>
      <c r="H7031" s="580" t="str">
        <f t="shared" si="2"/>
        <v>INSERT INTO public.rack (ubicacion, pasillo, lado, almacen) VALUES('M0603R','7','REVERSO','Physical Locations/APT/Stock/Cedis I');</v>
      </c>
    </row>
    <row r="7032">
      <c r="A7032" s="584" t="s">
        <v>1519</v>
      </c>
      <c r="B7032" s="585">
        <v>7.0</v>
      </c>
      <c r="C7032" s="580" t="str">
        <f t="shared" si="1"/>
        <v>FRENTE</v>
      </c>
      <c r="D7032" s="583" t="s">
        <v>8317</v>
      </c>
      <c r="E7032" s="585">
        <v>6.0</v>
      </c>
      <c r="H7032" s="580" t="str">
        <f t="shared" si="2"/>
        <v>INSERT INTO public.rack (ubicacion, pasillo, lado, almacen) VALUES('M0604F','7','FRENTE','Physical Locations/APT/Stock/Cedis I');</v>
      </c>
    </row>
    <row r="7033">
      <c r="A7033" s="584" t="s">
        <v>1501</v>
      </c>
      <c r="B7033" s="585">
        <v>7.0</v>
      </c>
      <c r="C7033" s="580" t="str">
        <f t="shared" si="1"/>
        <v>REVERSO</v>
      </c>
      <c r="D7033" s="583" t="s">
        <v>8317</v>
      </c>
      <c r="E7033" s="585">
        <v>6.0</v>
      </c>
      <c r="H7033" s="580" t="str">
        <f t="shared" si="2"/>
        <v>INSERT INTO public.rack (ubicacion, pasillo, lado, almacen) VALUES('M0604R','7','REVERSO','Physical Locations/APT/Stock/Cedis I');</v>
      </c>
    </row>
    <row r="7034">
      <c r="A7034" s="584" t="s">
        <v>1482</v>
      </c>
      <c r="B7034" s="585">
        <v>7.0</v>
      </c>
      <c r="C7034" s="580" t="str">
        <f t="shared" si="1"/>
        <v>FRENTE</v>
      </c>
      <c r="D7034" s="583" t="s">
        <v>8317</v>
      </c>
      <c r="E7034" s="585">
        <v>6.0</v>
      </c>
      <c r="H7034" s="580" t="str">
        <f t="shared" si="2"/>
        <v>INSERT INTO public.rack (ubicacion, pasillo, lado, almacen) VALUES('M0605F','7','FRENTE','Physical Locations/APT/Stock/Cedis I');</v>
      </c>
    </row>
    <row r="7035">
      <c r="A7035" s="584" t="s">
        <v>1463</v>
      </c>
      <c r="B7035" s="585">
        <v>7.0</v>
      </c>
      <c r="C7035" s="580" t="str">
        <f t="shared" si="1"/>
        <v>REVERSO</v>
      </c>
      <c r="D7035" s="583" t="s">
        <v>8317</v>
      </c>
      <c r="E7035" s="585">
        <v>6.0</v>
      </c>
      <c r="H7035" s="580" t="str">
        <f t="shared" si="2"/>
        <v>INSERT INTO public.rack (ubicacion, pasillo, lado, almacen) VALUES('M0605R','7','REVERSO','Physical Locations/APT/Stock/Cedis I');</v>
      </c>
    </row>
    <row r="7036">
      <c r="A7036" s="584" t="s">
        <v>1444</v>
      </c>
      <c r="B7036" s="585">
        <v>7.0</v>
      </c>
      <c r="C7036" s="580" t="str">
        <f t="shared" si="1"/>
        <v>FRENTE</v>
      </c>
      <c r="D7036" s="583" t="s">
        <v>8317</v>
      </c>
      <c r="E7036" s="585">
        <v>6.0</v>
      </c>
      <c r="H7036" s="580" t="str">
        <f t="shared" si="2"/>
        <v>INSERT INTO public.rack (ubicacion, pasillo, lado, almacen) VALUES('M0606F','7','FRENTE','Physical Locations/APT/Stock/Cedis I');</v>
      </c>
    </row>
    <row r="7037">
      <c r="A7037" s="584" t="s">
        <v>1425</v>
      </c>
      <c r="B7037" s="585">
        <v>7.0</v>
      </c>
      <c r="C7037" s="580" t="str">
        <f t="shared" si="1"/>
        <v>REVERSO</v>
      </c>
      <c r="D7037" s="583" t="s">
        <v>8317</v>
      </c>
      <c r="E7037" s="585">
        <v>6.0</v>
      </c>
      <c r="H7037" s="580" t="str">
        <f t="shared" si="2"/>
        <v>INSERT INTO public.rack (ubicacion, pasillo, lado, almacen) VALUES('M0606R','7','REVERSO','Physical Locations/APT/Stock/Cedis I');</v>
      </c>
    </row>
    <row r="7038">
      <c r="A7038" s="584" t="s">
        <v>1407</v>
      </c>
      <c r="B7038" s="585">
        <v>7.0</v>
      </c>
      <c r="C7038" s="580" t="str">
        <f t="shared" si="1"/>
        <v>FRENTE</v>
      </c>
      <c r="D7038" s="583" t="s">
        <v>8317</v>
      </c>
      <c r="E7038" s="585">
        <v>6.0</v>
      </c>
      <c r="H7038" s="580" t="str">
        <f t="shared" si="2"/>
        <v>INSERT INTO public.rack (ubicacion, pasillo, lado, almacen) VALUES('M0607F','7','FRENTE','Physical Locations/APT/Stock/Cedis I');</v>
      </c>
    </row>
    <row r="7039">
      <c r="A7039" s="584" t="s">
        <v>1389</v>
      </c>
      <c r="B7039" s="585">
        <v>7.0</v>
      </c>
      <c r="C7039" s="580" t="str">
        <f t="shared" si="1"/>
        <v>REVERSO</v>
      </c>
      <c r="D7039" s="583" t="s">
        <v>8317</v>
      </c>
      <c r="E7039" s="585">
        <v>6.0</v>
      </c>
      <c r="H7039" s="580" t="str">
        <f t="shared" si="2"/>
        <v>INSERT INTO public.rack (ubicacion, pasillo, lado, almacen) VALUES('M0607R','7','REVERSO','Physical Locations/APT/Stock/Cedis I');</v>
      </c>
    </row>
    <row r="7040">
      <c r="A7040" s="584" t="s">
        <v>1861</v>
      </c>
      <c r="B7040" s="585">
        <v>7.0</v>
      </c>
      <c r="C7040" s="580" t="str">
        <f t="shared" si="1"/>
        <v>FRENTE</v>
      </c>
      <c r="D7040" s="583" t="s">
        <v>8317</v>
      </c>
      <c r="E7040" s="585">
        <v>7.0</v>
      </c>
      <c r="H7040" s="580" t="str">
        <f t="shared" si="2"/>
        <v>INSERT INTO public.rack (ubicacion, pasillo, lado, almacen) VALUES('M0701F','7','FRENTE','Physical Locations/APT/Stock/Cedis I');</v>
      </c>
    </row>
    <row r="7041">
      <c r="A7041" s="584" t="s">
        <v>1844</v>
      </c>
      <c r="B7041" s="585">
        <v>7.0</v>
      </c>
      <c r="C7041" s="580" t="str">
        <f t="shared" si="1"/>
        <v>REVERSO</v>
      </c>
      <c r="D7041" s="583" t="s">
        <v>8317</v>
      </c>
      <c r="E7041" s="585">
        <v>7.0</v>
      </c>
      <c r="H7041" s="580" t="str">
        <f t="shared" si="2"/>
        <v>INSERT INTO public.rack (ubicacion, pasillo, lado, almacen) VALUES('M0701R','7','REVERSO','Physical Locations/APT/Stock/Cedis I');</v>
      </c>
    </row>
    <row r="7042">
      <c r="A7042" s="584" t="s">
        <v>1828</v>
      </c>
      <c r="B7042" s="585">
        <v>7.0</v>
      </c>
      <c r="C7042" s="580" t="str">
        <f t="shared" si="1"/>
        <v>FRENTE</v>
      </c>
      <c r="D7042" s="583" t="s">
        <v>8317</v>
      </c>
      <c r="E7042" s="585">
        <v>7.0</v>
      </c>
      <c r="H7042" s="580" t="str">
        <f t="shared" si="2"/>
        <v>INSERT INTO public.rack (ubicacion, pasillo, lado, almacen) VALUES('M0702F','7','FRENTE','Physical Locations/APT/Stock/Cedis I');</v>
      </c>
    </row>
    <row r="7043">
      <c r="A7043" s="584" t="s">
        <v>1811</v>
      </c>
      <c r="B7043" s="585">
        <v>7.0</v>
      </c>
      <c r="C7043" s="580" t="str">
        <f t="shared" si="1"/>
        <v>REVERSO</v>
      </c>
      <c r="D7043" s="583" t="s">
        <v>8317</v>
      </c>
      <c r="E7043" s="585">
        <v>7.0</v>
      </c>
      <c r="H7043" s="580" t="str">
        <f t="shared" si="2"/>
        <v>INSERT INTO public.rack (ubicacion, pasillo, lado, almacen) VALUES('M0702R','7','REVERSO','Physical Locations/APT/Stock/Cedis I');</v>
      </c>
    </row>
    <row r="7044">
      <c r="A7044" s="584" t="s">
        <v>1794</v>
      </c>
      <c r="B7044" s="585">
        <v>7.0</v>
      </c>
      <c r="C7044" s="580" t="str">
        <f t="shared" si="1"/>
        <v>FRENTE</v>
      </c>
      <c r="D7044" s="583" t="s">
        <v>8317</v>
      </c>
      <c r="E7044" s="585">
        <v>7.0</v>
      </c>
      <c r="H7044" s="580" t="str">
        <f t="shared" si="2"/>
        <v>INSERT INTO public.rack (ubicacion, pasillo, lado, almacen) VALUES('M0703F','7','FRENTE','Physical Locations/APT/Stock/Cedis I');</v>
      </c>
    </row>
    <row r="7045">
      <c r="A7045" s="584" t="s">
        <v>1777</v>
      </c>
      <c r="B7045" s="585">
        <v>7.0</v>
      </c>
      <c r="C7045" s="580" t="str">
        <f t="shared" si="1"/>
        <v>REVERSO</v>
      </c>
      <c r="D7045" s="583" t="s">
        <v>8317</v>
      </c>
      <c r="E7045" s="585">
        <v>7.0</v>
      </c>
      <c r="H7045" s="580" t="str">
        <f t="shared" si="2"/>
        <v>INSERT INTO public.rack (ubicacion, pasillo, lado, almacen) VALUES('M0703R','7','REVERSO','Physical Locations/APT/Stock/Cedis I');</v>
      </c>
    </row>
    <row r="7046">
      <c r="A7046" s="584" t="s">
        <v>1760</v>
      </c>
      <c r="B7046" s="585">
        <v>7.0</v>
      </c>
      <c r="C7046" s="580" t="str">
        <f t="shared" si="1"/>
        <v>FRENTE</v>
      </c>
      <c r="D7046" s="583" t="s">
        <v>8317</v>
      </c>
      <c r="E7046" s="585">
        <v>7.0</v>
      </c>
      <c r="H7046" s="580" t="str">
        <f t="shared" si="2"/>
        <v>INSERT INTO public.rack (ubicacion, pasillo, lado, almacen) VALUES('M0704F','7','FRENTE','Physical Locations/APT/Stock/Cedis I');</v>
      </c>
    </row>
    <row r="7047">
      <c r="A7047" s="584" t="s">
        <v>1743</v>
      </c>
      <c r="B7047" s="585">
        <v>7.0</v>
      </c>
      <c r="C7047" s="580" t="str">
        <f t="shared" si="1"/>
        <v>REVERSO</v>
      </c>
      <c r="D7047" s="583" t="s">
        <v>8317</v>
      </c>
      <c r="E7047" s="585">
        <v>7.0</v>
      </c>
      <c r="H7047" s="580" t="str">
        <f t="shared" si="2"/>
        <v>INSERT INTO public.rack (ubicacion, pasillo, lado, almacen) VALUES('M0704R','7','REVERSO','Physical Locations/APT/Stock/Cedis I');</v>
      </c>
    </row>
    <row r="7048">
      <c r="A7048" s="584" t="s">
        <v>1726</v>
      </c>
      <c r="B7048" s="585">
        <v>7.0</v>
      </c>
      <c r="C7048" s="580" t="str">
        <f t="shared" si="1"/>
        <v>FRENTE</v>
      </c>
      <c r="D7048" s="583" t="s">
        <v>8317</v>
      </c>
      <c r="E7048" s="585">
        <v>7.0</v>
      </c>
      <c r="H7048" s="580" t="str">
        <f t="shared" si="2"/>
        <v>INSERT INTO public.rack (ubicacion, pasillo, lado, almacen) VALUES('M0705F','7','FRENTE','Physical Locations/APT/Stock/Cedis I');</v>
      </c>
    </row>
    <row r="7049">
      <c r="A7049" s="584" t="s">
        <v>1709</v>
      </c>
      <c r="B7049" s="585">
        <v>7.0</v>
      </c>
      <c r="C7049" s="580" t="str">
        <f t="shared" si="1"/>
        <v>REVERSO</v>
      </c>
      <c r="D7049" s="583" t="s">
        <v>8317</v>
      </c>
      <c r="E7049" s="585">
        <v>7.0</v>
      </c>
      <c r="H7049" s="580" t="str">
        <f t="shared" si="2"/>
        <v>INSERT INTO public.rack (ubicacion, pasillo, lado, almacen) VALUES('M0705R','7','REVERSO','Physical Locations/APT/Stock/Cedis I');</v>
      </c>
    </row>
    <row r="7050">
      <c r="A7050" s="584" t="s">
        <v>1692</v>
      </c>
      <c r="B7050" s="585">
        <v>7.0</v>
      </c>
      <c r="C7050" s="580" t="str">
        <f t="shared" si="1"/>
        <v>FRENTE</v>
      </c>
      <c r="D7050" s="583" t="s">
        <v>8317</v>
      </c>
      <c r="E7050" s="585">
        <v>7.0</v>
      </c>
      <c r="H7050" s="580" t="str">
        <f t="shared" si="2"/>
        <v>INSERT INTO public.rack (ubicacion, pasillo, lado, almacen) VALUES('M0706F','7','FRENTE','Physical Locations/APT/Stock/Cedis I');</v>
      </c>
    </row>
    <row r="7051">
      <c r="A7051" s="584" t="s">
        <v>1675</v>
      </c>
      <c r="B7051" s="585">
        <v>7.0</v>
      </c>
      <c r="C7051" s="580" t="str">
        <f t="shared" si="1"/>
        <v>REVERSO</v>
      </c>
      <c r="D7051" s="583" t="s">
        <v>8317</v>
      </c>
      <c r="E7051" s="585">
        <v>7.0</v>
      </c>
      <c r="H7051" s="580" t="str">
        <f t="shared" si="2"/>
        <v>INSERT INTO public.rack (ubicacion, pasillo, lado, almacen) VALUES('M0706R','7','REVERSO','Physical Locations/APT/Stock/Cedis I');</v>
      </c>
    </row>
    <row r="7052">
      <c r="A7052" s="584" t="s">
        <v>1658</v>
      </c>
      <c r="B7052" s="585">
        <v>7.0</v>
      </c>
      <c r="C7052" s="580" t="str">
        <f t="shared" si="1"/>
        <v>FRENTE</v>
      </c>
      <c r="D7052" s="583" t="s">
        <v>8317</v>
      </c>
      <c r="E7052" s="585">
        <v>7.0</v>
      </c>
      <c r="H7052" s="580" t="str">
        <f t="shared" si="2"/>
        <v>INSERT INTO public.rack (ubicacion, pasillo, lado, almacen) VALUES('M0707F','7','FRENTE','Physical Locations/APT/Stock/Cedis I');</v>
      </c>
    </row>
    <row r="7053">
      <c r="A7053" s="584" t="s">
        <v>1641</v>
      </c>
      <c r="B7053" s="585">
        <v>7.0</v>
      </c>
      <c r="C7053" s="580" t="str">
        <f t="shared" si="1"/>
        <v>REVERSO</v>
      </c>
      <c r="D7053" s="583" t="s">
        <v>8317</v>
      </c>
      <c r="E7053" s="585">
        <v>7.0</v>
      </c>
      <c r="H7053" s="580" t="str">
        <f t="shared" si="2"/>
        <v>INSERT INTO public.rack (ubicacion, pasillo, lado, almacen) VALUES('M0707R','7','REVERSO','Physical Locations/APT/Stock/Cedis I');</v>
      </c>
    </row>
    <row r="7054">
      <c r="A7054" s="584" t="s">
        <v>2092</v>
      </c>
      <c r="B7054" s="585">
        <v>7.0</v>
      </c>
      <c r="C7054" s="580" t="str">
        <f t="shared" si="1"/>
        <v>FRENTE</v>
      </c>
      <c r="D7054" s="583" t="s">
        <v>8317</v>
      </c>
      <c r="E7054" s="585">
        <v>8.0</v>
      </c>
      <c r="H7054" s="580" t="str">
        <f t="shared" si="2"/>
        <v>INSERT INTO public.rack (ubicacion, pasillo, lado, almacen) VALUES('M0801F','7','FRENTE','Physical Locations/APT/Stock/Cedis I');</v>
      </c>
    </row>
    <row r="7055">
      <c r="A7055" s="584" t="s">
        <v>2075</v>
      </c>
      <c r="B7055" s="585">
        <v>7.0</v>
      </c>
      <c r="C7055" s="580" t="str">
        <f t="shared" si="1"/>
        <v>REVERSO</v>
      </c>
      <c r="D7055" s="583" t="s">
        <v>8317</v>
      </c>
      <c r="E7055" s="585">
        <v>8.0</v>
      </c>
      <c r="H7055" s="580" t="str">
        <f t="shared" si="2"/>
        <v>INSERT INTO public.rack (ubicacion, pasillo, lado, almacen) VALUES('M0801R','7','REVERSO','Physical Locations/APT/Stock/Cedis I');</v>
      </c>
    </row>
    <row r="7056">
      <c r="A7056" s="584" t="s">
        <v>2059</v>
      </c>
      <c r="B7056" s="585">
        <v>7.0</v>
      </c>
      <c r="C7056" s="580" t="str">
        <f t="shared" si="1"/>
        <v>FRENTE</v>
      </c>
      <c r="D7056" s="583" t="s">
        <v>8317</v>
      </c>
      <c r="E7056" s="585">
        <v>8.0</v>
      </c>
      <c r="H7056" s="580" t="str">
        <f t="shared" si="2"/>
        <v>INSERT INTO public.rack (ubicacion, pasillo, lado, almacen) VALUES('M0802F','7','FRENTE','Physical Locations/APT/Stock/Cedis I');</v>
      </c>
    </row>
    <row r="7057">
      <c r="A7057" s="584" t="s">
        <v>2042</v>
      </c>
      <c r="B7057" s="585">
        <v>7.0</v>
      </c>
      <c r="C7057" s="580" t="str">
        <f t="shared" si="1"/>
        <v>REVERSO</v>
      </c>
      <c r="D7057" s="583" t="s">
        <v>8317</v>
      </c>
      <c r="E7057" s="585">
        <v>8.0</v>
      </c>
      <c r="H7057" s="580" t="str">
        <f t="shared" si="2"/>
        <v>INSERT INTO public.rack (ubicacion, pasillo, lado, almacen) VALUES('M0802R','7','REVERSO','Physical Locations/APT/Stock/Cedis I');</v>
      </c>
    </row>
    <row r="7058">
      <c r="A7058" s="584" t="s">
        <v>2026</v>
      </c>
      <c r="B7058" s="585">
        <v>7.0</v>
      </c>
      <c r="C7058" s="580" t="str">
        <f t="shared" si="1"/>
        <v>FRENTE</v>
      </c>
      <c r="D7058" s="583" t="s">
        <v>8317</v>
      </c>
      <c r="E7058" s="585">
        <v>8.0</v>
      </c>
      <c r="H7058" s="580" t="str">
        <f t="shared" si="2"/>
        <v>INSERT INTO public.rack (ubicacion, pasillo, lado, almacen) VALUES('M0803F','7','FRENTE','Physical Locations/APT/Stock/Cedis I');</v>
      </c>
    </row>
    <row r="7059">
      <c r="A7059" s="584" t="s">
        <v>2009</v>
      </c>
      <c r="B7059" s="585">
        <v>7.0</v>
      </c>
      <c r="C7059" s="580" t="str">
        <f t="shared" si="1"/>
        <v>REVERSO</v>
      </c>
      <c r="D7059" s="583" t="s">
        <v>8317</v>
      </c>
      <c r="E7059" s="585">
        <v>8.0</v>
      </c>
      <c r="H7059" s="580" t="str">
        <f t="shared" si="2"/>
        <v>INSERT INTO public.rack (ubicacion, pasillo, lado, almacen) VALUES('M0803R','7','REVERSO','Physical Locations/APT/Stock/Cedis I');</v>
      </c>
    </row>
    <row r="7060">
      <c r="A7060" s="584" t="s">
        <v>1993</v>
      </c>
      <c r="B7060" s="585">
        <v>7.0</v>
      </c>
      <c r="C7060" s="580" t="str">
        <f t="shared" si="1"/>
        <v>FRENTE</v>
      </c>
      <c r="D7060" s="583" t="s">
        <v>8317</v>
      </c>
      <c r="E7060" s="585">
        <v>8.0</v>
      </c>
      <c r="H7060" s="580" t="str">
        <f t="shared" si="2"/>
        <v>INSERT INTO public.rack (ubicacion, pasillo, lado, almacen) VALUES('M0804F','7','FRENTE','Physical Locations/APT/Stock/Cedis I');</v>
      </c>
    </row>
    <row r="7061">
      <c r="A7061" s="584" t="s">
        <v>1976</v>
      </c>
      <c r="B7061" s="585">
        <v>7.0</v>
      </c>
      <c r="C7061" s="580" t="str">
        <f t="shared" si="1"/>
        <v>REVERSO</v>
      </c>
      <c r="D7061" s="583" t="s">
        <v>8317</v>
      </c>
      <c r="E7061" s="585">
        <v>8.0</v>
      </c>
      <c r="H7061" s="580" t="str">
        <f t="shared" si="2"/>
        <v>INSERT INTO public.rack (ubicacion, pasillo, lado, almacen) VALUES('M0804R','7','REVERSO','Physical Locations/APT/Stock/Cedis I');</v>
      </c>
    </row>
    <row r="7062">
      <c r="A7062" s="584" t="s">
        <v>1960</v>
      </c>
      <c r="B7062" s="585">
        <v>7.0</v>
      </c>
      <c r="C7062" s="580" t="str">
        <f t="shared" si="1"/>
        <v>FRENTE</v>
      </c>
      <c r="D7062" s="583" t="s">
        <v>8317</v>
      </c>
      <c r="E7062" s="585">
        <v>8.0</v>
      </c>
      <c r="H7062" s="580" t="str">
        <f t="shared" si="2"/>
        <v>INSERT INTO public.rack (ubicacion, pasillo, lado, almacen) VALUES('M0805F','7','FRENTE','Physical Locations/APT/Stock/Cedis I');</v>
      </c>
    </row>
    <row r="7063">
      <c r="A7063" s="584" t="s">
        <v>1943</v>
      </c>
      <c r="B7063" s="585">
        <v>7.0</v>
      </c>
      <c r="C7063" s="580" t="str">
        <f t="shared" si="1"/>
        <v>REVERSO</v>
      </c>
      <c r="D7063" s="583" t="s">
        <v>8317</v>
      </c>
      <c r="E7063" s="585">
        <v>8.0</v>
      </c>
      <c r="H7063" s="580" t="str">
        <f t="shared" si="2"/>
        <v>INSERT INTO public.rack (ubicacion, pasillo, lado, almacen) VALUES('M0805R','7','REVERSO','Physical Locations/APT/Stock/Cedis I');</v>
      </c>
    </row>
    <row r="7064">
      <c r="A7064" s="584" t="s">
        <v>1927</v>
      </c>
      <c r="B7064" s="585">
        <v>7.0</v>
      </c>
      <c r="C7064" s="580" t="str">
        <f t="shared" si="1"/>
        <v>FRENTE</v>
      </c>
      <c r="D7064" s="583" t="s">
        <v>8317</v>
      </c>
      <c r="E7064" s="585">
        <v>8.0</v>
      </c>
      <c r="H7064" s="580" t="str">
        <f t="shared" si="2"/>
        <v>INSERT INTO public.rack (ubicacion, pasillo, lado, almacen) VALUES('M0806F','7','FRENTE','Physical Locations/APT/Stock/Cedis I');</v>
      </c>
    </row>
    <row r="7065">
      <c r="A7065" s="584" t="s">
        <v>1910</v>
      </c>
      <c r="B7065" s="585">
        <v>7.0</v>
      </c>
      <c r="C7065" s="580" t="str">
        <f t="shared" si="1"/>
        <v>REVERSO</v>
      </c>
      <c r="D7065" s="583" t="s">
        <v>8317</v>
      </c>
      <c r="E7065" s="585">
        <v>8.0</v>
      </c>
      <c r="H7065" s="580" t="str">
        <f t="shared" si="2"/>
        <v>INSERT INTO public.rack (ubicacion, pasillo, lado, almacen) VALUES('M0806R','7','REVERSO','Physical Locations/APT/Stock/Cedis I');</v>
      </c>
    </row>
    <row r="7066">
      <c r="A7066" s="584" t="s">
        <v>1894</v>
      </c>
      <c r="B7066" s="585">
        <v>7.0</v>
      </c>
      <c r="C7066" s="580" t="str">
        <f t="shared" si="1"/>
        <v>FRENTE</v>
      </c>
      <c r="D7066" s="583" t="s">
        <v>8317</v>
      </c>
      <c r="E7066" s="585">
        <v>8.0</v>
      </c>
      <c r="H7066" s="580" t="str">
        <f t="shared" si="2"/>
        <v>INSERT INTO public.rack (ubicacion, pasillo, lado, almacen) VALUES('M0807F','7','FRENTE','Physical Locations/APT/Stock/Cedis I');</v>
      </c>
    </row>
    <row r="7067">
      <c r="A7067" s="584" t="s">
        <v>1877</v>
      </c>
      <c r="B7067" s="585">
        <v>7.0</v>
      </c>
      <c r="C7067" s="580" t="str">
        <f t="shared" si="1"/>
        <v>REVERSO</v>
      </c>
      <c r="D7067" s="583" t="s">
        <v>8317</v>
      </c>
      <c r="E7067" s="585">
        <v>8.0</v>
      </c>
      <c r="H7067" s="580" t="str">
        <f t="shared" si="2"/>
        <v>INSERT INTO public.rack (ubicacion, pasillo, lado, almacen) VALUES('M0807R','7','REVERSO','Physical Locations/APT/Stock/Cedis I');</v>
      </c>
    </row>
    <row r="7068">
      <c r="A7068" s="584" t="s">
        <v>2224</v>
      </c>
      <c r="B7068" s="585">
        <v>7.0</v>
      </c>
      <c r="C7068" s="580" t="str">
        <f t="shared" si="1"/>
        <v>FRENTE</v>
      </c>
      <c r="D7068" s="583" t="s">
        <v>8317</v>
      </c>
      <c r="E7068" s="585">
        <v>9.0</v>
      </c>
      <c r="H7068" s="580" t="str">
        <f t="shared" si="2"/>
        <v>INSERT INTO public.rack (ubicacion, pasillo, lado, almacen) VALUES('M0904F','7','FRENTE','Physical Locations/APT/Stock/Cedis I');</v>
      </c>
    </row>
    <row r="7069">
      <c r="A7069" s="584" t="s">
        <v>2207</v>
      </c>
      <c r="B7069" s="585">
        <v>7.0</v>
      </c>
      <c r="C7069" s="580" t="str">
        <f t="shared" si="1"/>
        <v>REVERSO</v>
      </c>
      <c r="D7069" s="583" t="s">
        <v>8317</v>
      </c>
      <c r="E7069" s="585">
        <v>9.0</v>
      </c>
      <c r="H7069" s="580" t="str">
        <f t="shared" si="2"/>
        <v>INSERT INTO public.rack (ubicacion, pasillo, lado, almacen) VALUES('M0904R','7','REVERSO','Physical Locations/APT/Stock/Cedis I');</v>
      </c>
    </row>
    <row r="7070">
      <c r="A7070" s="584" t="s">
        <v>2191</v>
      </c>
      <c r="B7070" s="585">
        <v>7.0</v>
      </c>
      <c r="C7070" s="580" t="str">
        <f t="shared" si="1"/>
        <v>FRENTE</v>
      </c>
      <c r="D7070" s="583" t="s">
        <v>8317</v>
      </c>
      <c r="E7070" s="585">
        <v>9.0</v>
      </c>
      <c r="H7070" s="580" t="str">
        <f t="shared" si="2"/>
        <v>INSERT INTO public.rack (ubicacion, pasillo, lado, almacen) VALUES('M0905F','7','FRENTE','Physical Locations/APT/Stock/Cedis I');</v>
      </c>
    </row>
    <row r="7071">
      <c r="A7071" s="584" t="s">
        <v>2174</v>
      </c>
      <c r="B7071" s="585">
        <v>7.0</v>
      </c>
      <c r="C7071" s="580" t="str">
        <f t="shared" si="1"/>
        <v>REVERSO</v>
      </c>
      <c r="D7071" s="583" t="s">
        <v>8317</v>
      </c>
      <c r="E7071" s="585">
        <v>9.0</v>
      </c>
      <c r="H7071" s="580" t="str">
        <f t="shared" si="2"/>
        <v>INSERT INTO public.rack (ubicacion, pasillo, lado, almacen) VALUES('M0905R','7','REVERSO','Physical Locations/APT/Stock/Cedis I');</v>
      </c>
    </row>
    <row r="7072">
      <c r="A7072" s="584" t="s">
        <v>2158</v>
      </c>
      <c r="B7072" s="585">
        <v>7.0</v>
      </c>
      <c r="C7072" s="580" t="str">
        <f t="shared" si="1"/>
        <v>FRENTE</v>
      </c>
      <c r="D7072" s="583" t="s">
        <v>8317</v>
      </c>
      <c r="E7072" s="585">
        <v>9.0</v>
      </c>
      <c r="H7072" s="580" t="str">
        <f t="shared" si="2"/>
        <v>INSERT INTO public.rack (ubicacion, pasillo, lado, almacen) VALUES('M0906F','7','FRENTE','Physical Locations/APT/Stock/Cedis I');</v>
      </c>
    </row>
    <row r="7073">
      <c r="A7073" s="584" t="s">
        <v>2141</v>
      </c>
      <c r="B7073" s="585">
        <v>7.0</v>
      </c>
      <c r="C7073" s="580" t="str">
        <f t="shared" si="1"/>
        <v>REVERSO</v>
      </c>
      <c r="D7073" s="583" t="s">
        <v>8317</v>
      </c>
      <c r="E7073" s="585">
        <v>9.0</v>
      </c>
      <c r="H7073" s="580" t="str">
        <f t="shared" si="2"/>
        <v>INSERT INTO public.rack (ubicacion, pasillo, lado, almacen) VALUES('M0906R','7','REVERSO','Physical Locations/APT/Stock/Cedis I');</v>
      </c>
    </row>
    <row r="7074">
      <c r="A7074" s="584" t="s">
        <v>2125</v>
      </c>
      <c r="B7074" s="585">
        <v>7.0</v>
      </c>
      <c r="C7074" s="580" t="str">
        <f t="shared" si="1"/>
        <v>FRENTE</v>
      </c>
      <c r="D7074" s="583" t="s">
        <v>8317</v>
      </c>
      <c r="E7074" s="585">
        <v>9.0</v>
      </c>
      <c r="H7074" s="580" t="str">
        <f t="shared" si="2"/>
        <v>INSERT INTO public.rack (ubicacion, pasillo, lado, almacen) VALUES('M0907F','7','FRENTE','Physical Locations/APT/Stock/Cedis I');</v>
      </c>
    </row>
    <row r="7075">
      <c r="A7075" s="584" t="s">
        <v>2108</v>
      </c>
      <c r="B7075" s="585">
        <v>7.0</v>
      </c>
      <c r="C7075" s="580" t="str">
        <f t="shared" si="1"/>
        <v>REVERSO</v>
      </c>
      <c r="D7075" s="583" t="s">
        <v>8317</v>
      </c>
      <c r="E7075" s="585">
        <v>9.0</v>
      </c>
      <c r="H7075" s="580" t="str">
        <f t="shared" si="2"/>
        <v>INSERT INTO public.rack (ubicacion, pasillo, lado, almacen) VALUES('M0907R','7','REVERSO','Physical Locations/APT/Stock/Cedis I');</v>
      </c>
    </row>
    <row r="7076">
      <c r="A7076" s="584" t="s">
        <v>2440</v>
      </c>
      <c r="B7076" s="585">
        <v>7.0</v>
      </c>
      <c r="C7076" s="580" t="str">
        <f t="shared" si="1"/>
        <v>FRENTE</v>
      </c>
      <c r="D7076" s="583" t="s">
        <v>8317</v>
      </c>
      <c r="E7076" s="585">
        <v>10.0</v>
      </c>
      <c r="H7076" s="580" t="str">
        <f t="shared" si="2"/>
        <v>INSERT INTO public.rack (ubicacion, pasillo, lado, almacen) VALUES('M1004F','7','FRENTE','Physical Locations/APT/Stock/Cedis I');</v>
      </c>
    </row>
    <row r="7077">
      <c r="A7077" s="584" t="s">
        <v>2423</v>
      </c>
      <c r="B7077" s="585">
        <v>7.0</v>
      </c>
      <c r="C7077" s="580" t="str">
        <f t="shared" si="1"/>
        <v>REVERSO</v>
      </c>
      <c r="D7077" s="583" t="s">
        <v>8317</v>
      </c>
      <c r="E7077" s="585">
        <v>10.0</v>
      </c>
      <c r="H7077" s="580" t="str">
        <f t="shared" si="2"/>
        <v>INSERT INTO public.rack (ubicacion, pasillo, lado, almacen) VALUES('M1004R','7','REVERSO','Physical Locations/APT/Stock/Cedis I');</v>
      </c>
    </row>
    <row r="7078">
      <c r="A7078" s="584" t="s">
        <v>2406</v>
      </c>
      <c r="B7078" s="585">
        <v>7.0</v>
      </c>
      <c r="C7078" s="580" t="str">
        <f t="shared" si="1"/>
        <v>FRENTE</v>
      </c>
      <c r="D7078" s="583" t="s">
        <v>8317</v>
      </c>
      <c r="E7078" s="585">
        <v>10.0</v>
      </c>
      <c r="H7078" s="580" t="str">
        <f t="shared" si="2"/>
        <v>INSERT INTO public.rack (ubicacion, pasillo, lado, almacen) VALUES('M1005F','7','FRENTE','Physical Locations/APT/Stock/Cedis I');</v>
      </c>
    </row>
    <row r="7079">
      <c r="A7079" s="584" t="s">
        <v>2389</v>
      </c>
      <c r="B7079" s="585">
        <v>7.0</v>
      </c>
      <c r="C7079" s="580" t="str">
        <f t="shared" si="1"/>
        <v>REVERSO</v>
      </c>
      <c r="D7079" s="583" t="s">
        <v>8317</v>
      </c>
      <c r="E7079" s="585">
        <v>10.0</v>
      </c>
      <c r="H7079" s="580" t="str">
        <f t="shared" si="2"/>
        <v>INSERT INTO public.rack (ubicacion, pasillo, lado, almacen) VALUES('M1005R','7','REVERSO','Physical Locations/APT/Stock/Cedis I');</v>
      </c>
    </row>
    <row r="7080">
      <c r="A7080" s="584" t="s">
        <v>2372</v>
      </c>
      <c r="B7080" s="585">
        <v>7.0</v>
      </c>
      <c r="C7080" s="580" t="str">
        <f t="shared" si="1"/>
        <v>FRENTE</v>
      </c>
      <c r="D7080" s="583" t="s">
        <v>8317</v>
      </c>
      <c r="E7080" s="585">
        <v>10.0</v>
      </c>
      <c r="H7080" s="580" t="str">
        <f t="shared" si="2"/>
        <v>INSERT INTO public.rack (ubicacion, pasillo, lado, almacen) VALUES('M1006F','7','FRENTE','Physical Locations/APT/Stock/Cedis I');</v>
      </c>
    </row>
    <row r="7081">
      <c r="A7081" s="584" t="s">
        <v>2355</v>
      </c>
      <c r="B7081" s="585">
        <v>7.0</v>
      </c>
      <c r="C7081" s="580" t="str">
        <f t="shared" si="1"/>
        <v>REVERSO</v>
      </c>
      <c r="D7081" s="583" t="s">
        <v>8317</v>
      </c>
      <c r="E7081" s="585">
        <v>10.0</v>
      </c>
      <c r="H7081" s="580" t="str">
        <f t="shared" si="2"/>
        <v>INSERT INTO public.rack (ubicacion, pasillo, lado, almacen) VALUES('M1006R','7','REVERSO','Physical Locations/APT/Stock/Cedis I');</v>
      </c>
    </row>
    <row r="7082">
      <c r="A7082" s="584" t="s">
        <v>2338</v>
      </c>
      <c r="B7082" s="585">
        <v>7.0</v>
      </c>
      <c r="C7082" s="580" t="str">
        <f t="shared" si="1"/>
        <v>FRENTE</v>
      </c>
      <c r="D7082" s="583" t="s">
        <v>8317</v>
      </c>
      <c r="E7082" s="585">
        <v>10.0</v>
      </c>
      <c r="H7082" s="580" t="str">
        <f t="shared" si="2"/>
        <v>INSERT INTO public.rack (ubicacion, pasillo, lado, almacen) VALUES('M1007F','7','FRENTE','Physical Locations/APT/Stock/Cedis I');</v>
      </c>
    </row>
    <row r="7083">
      <c r="A7083" s="584" t="s">
        <v>2321</v>
      </c>
      <c r="B7083" s="585">
        <v>7.0</v>
      </c>
      <c r="C7083" s="580" t="str">
        <f t="shared" si="1"/>
        <v>REVERSO</v>
      </c>
      <c r="D7083" s="583" t="s">
        <v>8317</v>
      </c>
      <c r="E7083" s="585">
        <v>10.0</v>
      </c>
      <c r="H7083" s="580" t="str">
        <f t="shared" si="2"/>
        <v>INSERT INTO public.rack (ubicacion, pasillo, lado, almacen) VALUES('M1007R','7','REVERSO','Physical Locations/APT/Stock/Cedis I');</v>
      </c>
    </row>
    <row r="7084">
      <c r="A7084" s="584" t="s">
        <v>2750</v>
      </c>
      <c r="B7084" s="585">
        <v>7.0</v>
      </c>
      <c r="C7084" s="580" t="str">
        <f t="shared" si="1"/>
        <v>FRENTE</v>
      </c>
      <c r="D7084" s="583" t="s">
        <v>8317</v>
      </c>
      <c r="E7084" s="585">
        <v>11.0</v>
      </c>
      <c r="H7084" s="580" t="str">
        <f t="shared" si="2"/>
        <v>INSERT INTO public.rack (ubicacion, pasillo, lado, almacen) VALUES('M1101F','7','FRENTE','Physical Locations/APT/Stock/Cedis I');</v>
      </c>
    </row>
    <row r="7085">
      <c r="A7085" s="584" t="s">
        <v>2734</v>
      </c>
      <c r="B7085" s="585">
        <v>7.0</v>
      </c>
      <c r="C7085" s="580" t="str">
        <f t="shared" si="1"/>
        <v>REVERSO</v>
      </c>
      <c r="D7085" s="583" t="s">
        <v>8317</v>
      </c>
      <c r="E7085" s="585">
        <v>11.0</v>
      </c>
      <c r="H7085" s="580" t="str">
        <f t="shared" si="2"/>
        <v>INSERT INTO public.rack (ubicacion, pasillo, lado, almacen) VALUES('M1101R','7','REVERSO','Physical Locations/APT/Stock/Cedis I');</v>
      </c>
    </row>
    <row r="7086">
      <c r="A7086" s="584" t="s">
        <v>2718</v>
      </c>
      <c r="B7086" s="585">
        <v>7.0</v>
      </c>
      <c r="C7086" s="580" t="str">
        <f t="shared" si="1"/>
        <v>FRENTE</v>
      </c>
      <c r="D7086" s="583" t="s">
        <v>8317</v>
      </c>
      <c r="E7086" s="585">
        <v>11.0</v>
      </c>
      <c r="H7086" s="580" t="str">
        <f t="shared" si="2"/>
        <v>INSERT INTO public.rack (ubicacion, pasillo, lado, almacen) VALUES('M1102F','7','FRENTE','Physical Locations/APT/Stock/Cedis I');</v>
      </c>
    </row>
    <row r="7087">
      <c r="A7087" s="584" t="s">
        <v>2702</v>
      </c>
      <c r="B7087" s="585">
        <v>7.0</v>
      </c>
      <c r="C7087" s="580" t="str">
        <f t="shared" si="1"/>
        <v>REVERSO</v>
      </c>
      <c r="D7087" s="583" t="s">
        <v>8317</v>
      </c>
      <c r="E7087" s="585">
        <v>11.0</v>
      </c>
      <c r="H7087" s="580" t="str">
        <f t="shared" si="2"/>
        <v>INSERT INTO public.rack (ubicacion, pasillo, lado, almacen) VALUES('M1102R','7','REVERSO','Physical Locations/APT/Stock/Cedis I');</v>
      </c>
    </row>
    <row r="7088">
      <c r="A7088" s="584" t="s">
        <v>2686</v>
      </c>
      <c r="B7088" s="585">
        <v>7.0</v>
      </c>
      <c r="C7088" s="580" t="str">
        <f t="shared" si="1"/>
        <v>FRENTE</v>
      </c>
      <c r="D7088" s="583" t="s">
        <v>8317</v>
      </c>
      <c r="E7088" s="585">
        <v>11.0</v>
      </c>
      <c r="H7088" s="580" t="str">
        <f t="shared" si="2"/>
        <v>INSERT INTO public.rack (ubicacion, pasillo, lado, almacen) VALUES('M1103F','7','FRENTE','Physical Locations/APT/Stock/Cedis I');</v>
      </c>
    </row>
    <row r="7089">
      <c r="A7089" s="584" t="s">
        <v>2670</v>
      </c>
      <c r="B7089" s="585">
        <v>7.0</v>
      </c>
      <c r="C7089" s="580" t="str">
        <f t="shared" si="1"/>
        <v>REVERSO</v>
      </c>
      <c r="D7089" s="583" t="s">
        <v>8317</v>
      </c>
      <c r="E7089" s="585">
        <v>11.0</v>
      </c>
      <c r="H7089" s="580" t="str">
        <f t="shared" si="2"/>
        <v>INSERT INTO public.rack (ubicacion, pasillo, lado, almacen) VALUES('M1103R','7','REVERSO','Physical Locations/APT/Stock/Cedis I');</v>
      </c>
    </row>
    <row r="7090">
      <c r="A7090" s="584" t="s">
        <v>2654</v>
      </c>
      <c r="B7090" s="585">
        <v>7.0</v>
      </c>
      <c r="C7090" s="580" t="str">
        <f t="shared" si="1"/>
        <v>FRENTE</v>
      </c>
      <c r="D7090" s="583" t="s">
        <v>8317</v>
      </c>
      <c r="E7090" s="585">
        <v>11.0</v>
      </c>
      <c r="H7090" s="580" t="str">
        <f t="shared" si="2"/>
        <v>INSERT INTO public.rack (ubicacion, pasillo, lado, almacen) VALUES('M1104F','7','FRENTE','Physical Locations/APT/Stock/Cedis I');</v>
      </c>
    </row>
    <row r="7091">
      <c r="A7091" s="584" t="s">
        <v>2638</v>
      </c>
      <c r="B7091" s="585">
        <v>7.0</v>
      </c>
      <c r="C7091" s="580" t="str">
        <f t="shared" si="1"/>
        <v>REVERSO</v>
      </c>
      <c r="D7091" s="583" t="s">
        <v>8317</v>
      </c>
      <c r="E7091" s="585">
        <v>11.0</v>
      </c>
      <c r="H7091" s="580" t="str">
        <f t="shared" si="2"/>
        <v>INSERT INTO public.rack (ubicacion, pasillo, lado, almacen) VALUES('M1104R','7','REVERSO','Physical Locations/APT/Stock/Cedis I');</v>
      </c>
    </row>
    <row r="7092">
      <c r="A7092" s="584" t="s">
        <v>2622</v>
      </c>
      <c r="B7092" s="585">
        <v>7.0</v>
      </c>
      <c r="C7092" s="580" t="str">
        <f t="shared" si="1"/>
        <v>FRENTE</v>
      </c>
      <c r="D7092" s="583" t="s">
        <v>8317</v>
      </c>
      <c r="E7092" s="585">
        <v>11.0</v>
      </c>
      <c r="H7092" s="580" t="str">
        <f t="shared" si="2"/>
        <v>INSERT INTO public.rack (ubicacion, pasillo, lado, almacen) VALUES('M1105F','7','FRENTE','Physical Locations/APT/Stock/Cedis I');</v>
      </c>
    </row>
    <row r="7093">
      <c r="A7093" s="584" t="s">
        <v>2606</v>
      </c>
      <c r="B7093" s="585">
        <v>7.0</v>
      </c>
      <c r="C7093" s="580" t="str">
        <f t="shared" si="1"/>
        <v>REVERSO</v>
      </c>
      <c r="D7093" s="583" t="s">
        <v>8317</v>
      </c>
      <c r="E7093" s="585">
        <v>11.0</v>
      </c>
      <c r="H7093" s="580" t="str">
        <f t="shared" si="2"/>
        <v>INSERT INTO public.rack (ubicacion, pasillo, lado, almacen) VALUES('M1105R','7','REVERSO','Physical Locations/APT/Stock/Cedis I');</v>
      </c>
    </row>
    <row r="7094">
      <c r="A7094" s="584" t="s">
        <v>2590</v>
      </c>
      <c r="B7094" s="585">
        <v>7.0</v>
      </c>
      <c r="C7094" s="580" t="str">
        <f t="shared" si="1"/>
        <v>FRENTE</v>
      </c>
      <c r="D7094" s="583" t="s">
        <v>8317</v>
      </c>
      <c r="E7094" s="585">
        <v>11.0</v>
      </c>
      <c r="H7094" s="580" t="str">
        <f t="shared" si="2"/>
        <v>INSERT INTO public.rack (ubicacion, pasillo, lado, almacen) VALUES('M1106F','7','FRENTE','Physical Locations/APT/Stock/Cedis I');</v>
      </c>
    </row>
    <row r="7095">
      <c r="A7095" s="584" t="s">
        <v>2574</v>
      </c>
      <c r="B7095" s="585">
        <v>7.0</v>
      </c>
      <c r="C7095" s="580" t="str">
        <f t="shared" si="1"/>
        <v>REVERSO</v>
      </c>
      <c r="D7095" s="583" t="s">
        <v>8317</v>
      </c>
      <c r="E7095" s="585">
        <v>11.0</v>
      </c>
      <c r="H7095" s="580" t="str">
        <f t="shared" si="2"/>
        <v>INSERT INTO public.rack (ubicacion, pasillo, lado, almacen) VALUES('M1106R','7','REVERSO','Physical Locations/APT/Stock/Cedis I');</v>
      </c>
    </row>
    <row r="7096">
      <c r="A7096" s="584" t="s">
        <v>2557</v>
      </c>
      <c r="B7096" s="585">
        <v>7.0</v>
      </c>
      <c r="C7096" s="580" t="str">
        <f t="shared" si="1"/>
        <v>FRENTE</v>
      </c>
      <c r="D7096" s="583" t="s">
        <v>8317</v>
      </c>
      <c r="E7096" s="585">
        <v>11.0</v>
      </c>
      <c r="H7096" s="580" t="str">
        <f t="shared" si="2"/>
        <v>INSERT INTO public.rack (ubicacion, pasillo, lado, almacen) VALUES('M1107F','7','FRENTE','Physical Locations/APT/Stock/Cedis I');</v>
      </c>
    </row>
    <row r="7097">
      <c r="A7097" s="584" t="s">
        <v>2541</v>
      </c>
      <c r="B7097" s="585">
        <v>7.0</v>
      </c>
      <c r="C7097" s="580" t="str">
        <f t="shared" si="1"/>
        <v>REVERSO</v>
      </c>
      <c r="D7097" s="583" t="s">
        <v>8317</v>
      </c>
      <c r="E7097" s="585">
        <v>11.0</v>
      </c>
      <c r="H7097" s="580" t="str">
        <f t="shared" si="2"/>
        <v>INSERT INTO public.rack (ubicacion, pasillo, lado, almacen) VALUES('M1107R','7','REVERSO','Physical Locations/APT/Stock/Cedis I');</v>
      </c>
    </row>
    <row r="7098">
      <c r="A7098" s="584" t="s">
        <v>2968</v>
      </c>
      <c r="B7098" s="585">
        <v>7.0</v>
      </c>
      <c r="C7098" s="580" t="str">
        <f t="shared" si="1"/>
        <v>FRENTE</v>
      </c>
      <c r="D7098" s="583" t="s">
        <v>8317</v>
      </c>
      <c r="E7098" s="585">
        <v>12.0</v>
      </c>
      <c r="H7098" s="580" t="str">
        <f t="shared" si="2"/>
        <v>INSERT INTO public.rack (ubicacion, pasillo, lado, almacen) VALUES('M1201F','7','FRENTE','Physical Locations/APT/Stock/Cedis I');</v>
      </c>
    </row>
    <row r="7099">
      <c r="A7099" s="584" t="s">
        <v>2953</v>
      </c>
      <c r="B7099" s="585">
        <v>7.0</v>
      </c>
      <c r="C7099" s="580" t="str">
        <f t="shared" si="1"/>
        <v>REVERSO</v>
      </c>
      <c r="D7099" s="583" t="s">
        <v>8317</v>
      </c>
      <c r="E7099" s="585">
        <v>12.0</v>
      </c>
      <c r="H7099" s="580" t="str">
        <f t="shared" si="2"/>
        <v>INSERT INTO public.rack (ubicacion, pasillo, lado, almacen) VALUES('M1201R','7','REVERSO','Physical Locations/APT/Stock/Cedis I');</v>
      </c>
    </row>
    <row r="7100">
      <c r="A7100" s="584" t="s">
        <v>2938</v>
      </c>
      <c r="B7100" s="585">
        <v>7.0</v>
      </c>
      <c r="C7100" s="580" t="str">
        <f t="shared" si="1"/>
        <v>FRENTE</v>
      </c>
      <c r="D7100" s="583" t="s">
        <v>8317</v>
      </c>
      <c r="E7100" s="585">
        <v>12.0</v>
      </c>
      <c r="H7100" s="580" t="str">
        <f t="shared" si="2"/>
        <v>INSERT INTO public.rack (ubicacion, pasillo, lado, almacen) VALUES('M1202F','7','FRENTE','Physical Locations/APT/Stock/Cedis I');</v>
      </c>
    </row>
    <row r="7101">
      <c r="A7101" s="584" t="s">
        <v>2923</v>
      </c>
      <c r="B7101" s="585">
        <v>7.0</v>
      </c>
      <c r="C7101" s="580" t="str">
        <f t="shared" si="1"/>
        <v>REVERSO</v>
      </c>
      <c r="D7101" s="583" t="s">
        <v>8317</v>
      </c>
      <c r="E7101" s="585">
        <v>12.0</v>
      </c>
      <c r="H7101" s="580" t="str">
        <f t="shared" si="2"/>
        <v>INSERT INTO public.rack (ubicacion, pasillo, lado, almacen) VALUES('M1202R','7','REVERSO','Physical Locations/APT/Stock/Cedis I');</v>
      </c>
    </row>
    <row r="7102">
      <c r="A7102" s="584" t="s">
        <v>2908</v>
      </c>
      <c r="B7102" s="585">
        <v>7.0</v>
      </c>
      <c r="C7102" s="580" t="str">
        <f t="shared" si="1"/>
        <v>FRENTE</v>
      </c>
      <c r="D7102" s="583" t="s">
        <v>8317</v>
      </c>
      <c r="E7102" s="585">
        <v>12.0</v>
      </c>
      <c r="H7102" s="580" t="str">
        <f t="shared" si="2"/>
        <v>INSERT INTO public.rack (ubicacion, pasillo, lado, almacen) VALUES('M1203F','7','FRENTE','Physical Locations/APT/Stock/Cedis I');</v>
      </c>
    </row>
    <row r="7103">
      <c r="A7103" s="584" t="s">
        <v>2893</v>
      </c>
      <c r="B7103" s="585">
        <v>7.0</v>
      </c>
      <c r="C7103" s="580" t="str">
        <f t="shared" si="1"/>
        <v>REVERSO</v>
      </c>
      <c r="D7103" s="583" t="s">
        <v>8317</v>
      </c>
      <c r="E7103" s="585">
        <v>12.0</v>
      </c>
      <c r="H7103" s="580" t="str">
        <f t="shared" si="2"/>
        <v>INSERT INTO public.rack (ubicacion, pasillo, lado, almacen) VALUES('M1203R','7','REVERSO','Physical Locations/APT/Stock/Cedis I');</v>
      </c>
    </row>
    <row r="7104">
      <c r="A7104" s="584" t="s">
        <v>2877</v>
      </c>
      <c r="B7104" s="585">
        <v>7.0</v>
      </c>
      <c r="C7104" s="580" t="str">
        <f t="shared" si="1"/>
        <v>FRENTE</v>
      </c>
      <c r="D7104" s="583" t="s">
        <v>8317</v>
      </c>
      <c r="E7104" s="585">
        <v>12.0</v>
      </c>
      <c r="H7104" s="580" t="str">
        <f t="shared" si="2"/>
        <v>INSERT INTO public.rack (ubicacion, pasillo, lado, almacen) VALUES('M1204F','7','FRENTE','Physical Locations/APT/Stock/Cedis I');</v>
      </c>
    </row>
    <row r="7105">
      <c r="A7105" s="584" t="s">
        <v>2862</v>
      </c>
      <c r="B7105" s="585">
        <v>7.0</v>
      </c>
      <c r="C7105" s="580" t="str">
        <f t="shared" si="1"/>
        <v>REVERSO</v>
      </c>
      <c r="D7105" s="583" t="s">
        <v>8317</v>
      </c>
      <c r="E7105" s="585">
        <v>12.0</v>
      </c>
      <c r="H7105" s="580" t="str">
        <f t="shared" si="2"/>
        <v>INSERT INTO public.rack (ubicacion, pasillo, lado, almacen) VALUES('M1204R','7','REVERSO','Physical Locations/APT/Stock/Cedis I');</v>
      </c>
    </row>
    <row r="7106">
      <c r="A7106" s="584" t="s">
        <v>2846</v>
      </c>
      <c r="B7106" s="585">
        <v>7.0</v>
      </c>
      <c r="C7106" s="580" t="str">
        <f t="shared" si="1"/>
        <v>FRENTE</v>
      </c>
      <c r="D7106" s="583" t="s">
        <v>8317</v>
      </c>
      <c r="E7106" s="585">
        <v>12.0</v>
      </c>
      <c r="H7106" s="580" t="str">
        <f t="shared" si="2"/>
        <v>INSERT INTO public.rack (ubicacion, pasillo, lado, almacen) VALUES('M1205F','7','FRENTE','Physical Locations/APT/Stock/Cedis I');</v>
      </c>
    </row>
    <row r="7107">
      <c r="A7107" s="584" t="s">
        <v>2830</v>
      </c>
      <c r="B7107" s="585">
        <v>7.0</v>
      </c>
      <c r="C7107" s="580" t="str">
        <f t="shared" si="1"/>
        <v>REVERSO</v>
      </c>
      <c r="D7107" s="583" t="s">
        <v>8317</v>
      </c>
      <c r="E7107" s="585">
        <v>12.0</v>
      </c>
      <c r="H7107" s="580" t="str">
        <f t="shared" si="2"/>
        <v>INSERT INTO public.rack (ubicacion, pasillo, lado, almacen) VALUES('M1205R','7','REVERSO','Physical Locations/APT/Stock/Cedis I');</v>
      </c>
    </row>
    <row r="7108">
      <c r="A7108" s="584" t="s">
        <v>2814</v>
      </c>
      <c r="B7108" s="585">
        <v>7.0</v>
      </c>
      <c r="C7108" s="580" t="str">
        <f t="shared" si="1"/>
        <v>FRENTE</v>
      </c>
      <c r="D7108" s="583" t="s">
        <v>8317</v>
      </c>
      <c r="E7108" s="585">
        <v>12.0</v>
      </c>
      <c r="H7108" s="580" t="str">
        <f t="shared" si="2"/>
        <v>INSERT INTO public.rack (ubicacion, pasillo, lado, almacen) VALUES('M1206F','7','FRENTE','Physical Locations/APT/Stock/Cedis I');</v>
      </c>
    </row>
    <row r="7109">
      <c r="A7109" s="584" t="s">
        <v>2798</v>
      </c>
      <c r="B7109" s="585">
        <v>7.0</v>
      </c>
      <c r="C7109" s="580" t="str">
        <f t="shared" si="1"/>
        <v>REVERSO</v>
      </c>
      <c r="D7109" s="583" t="s">
        <v>8317</v>
      </c>
      <c r="E7109" s="585">
        <v>12.0</v>
      </c>
      <c r="H7109" s="580" t="str">
        <f t="shared" si="2"/>
        <v>INSERT INTO public.rack (ubicacion, pasillo, lado, almacen) VALUES('M1206R','7','REVERSO','Physical Locations/APT/Stock/Cedis I');</v>
      </c>
    </row>
    <row r="7110">
      <c r="A7110" s="584" t="s">
        <v>2782</v>
      </c>
      <c r="B7110" s="585">
        <v>7.0</v>
      </c>
      <c r="C7110" s="580" t="str">
        <f t="shared" si="1"/>
        <v>FRENTE</v>
      </c>
      <c r="D7110" s="583" t="s">
        <v>8317</v>
      </c>
      <c r="E7110" s="585">
        <v>12.0</v>
      </c>
      <c r="H7110" s="580" t="str">
        <f t="shared" si="2"/>
        <v>INSERT INTO public.rack (ubicacion, pasillo, lado, almacen) VALUES('M1207F','7','FRENTE','Physical Locations/APT/Stock/Cedis I');</v>
      </c>
    </row>
    <row r="7111">
      <c r="A7111" s="584" t="s">
        <v>2766</v>
      </c>
      <c r="B7111" s="585">
        <v>7.0</v>
      </c>
      <c r="C7111" s="580" t="str">
        <f t="shared" si="1"/>
        <v>REVERSO</v>
      </c>
      <c r="D7111" s="583" t="s">
        <v>8317</v>
      </c>
      <c r="E7111" s="585">
        <v>12.0</v>
      </c>
      <c r="H7111" s="580" t="str">
        <f t="shared" si="2"/>
        <v>INSERT INTO public.rack (ubicacion, pasillo, lado, almacen) VALUES('M1207R','7','REVERSO','Physical Locations/APT/Stock/Cedis I');</v>
      </c>
    </row>
    <row r="7112">
      <c r="A7112" s="584" t="s">
        <v>3167</v>
      </c>
      <c r="B7112" s="585">
        <v>7.0</v>
      </c>
      <c r="C7112" s="580" t="str">
        <f t="shared" si="1"/>
        <v>FRENTE</v>
      </c>
      <c r="D7112" s="583" t="s">
        <v>8317</v>
      </c>
      <c r="E7112" s="585">
        <v>13.0</v>
      </c>
      <c r="H7112" s="580" t="str">
        <f t="shared" si="2"/>
        <v>INSERT INTO public.rack (ubicacion, pasillo, lado, almacen) VALUES('M1301F','7','FRENTE','Physical Locations/APT/Stock/Cedis I');</v>
      </c>
    </row>
    <row r="7113">
      <c r="A7113" s="584" t="s">
        <v>3154</v>
      </c>
      <c r="B7113" s="585">
        <v>7.0</v>
      </c>
      <c r="C7113" s="580" t="str">
        <f t="shared" si="1"/>
        <v>REVERSO</v>
      </c>
      <c r="D7113" s="583" t="s">
        <v>8317</v>
      </c>
      <c r="E7113" s="585">
        <v>13.0</v>
      </c>
      <c r="H7113" s="580" t="str">
        <f t="shared" si="2"/>
        <v>INSERT INTO public.rack (ubicacion, pasillo, lado, almacen) VALUES('M1301R','7','REVERSO','Physical Locations/APT/Stock/Cedis I');</v>
      </c>
    </row>
    <row r="7114">
      <c r="A7114" s="584" t="s">
        <v>3141</v>
      </c>
      <c r="B7114" s="585">
        <v>7.0</v>
      </c>
      <c r="C7114" s="580" t="str">
        <f t="shared" si="1"/>
        <v>FRENTE</v>
      </c>
      <c r="D7114" s="583" t="s">
        <v>8317</v>
      </c>
      <c r="E7114" s="585">
        <v>13.0</v>
      </c>
      <c r="H7114" s="580" t="str">
        <f t="shared" si="2"/>
        <v>INSERT INTO public.rack (ubicacion, pasillo, lado, almacen) VALUES('M1302F','7','FRENTE','Physical Locations/APT/Stock/Cedis I');</v>
      </c>
    </row>
    <row r="7115">
      <c r="A7115" s="584" t="s">
        <v>3128</v>
      </c>
      <c r="B7115" s="585">
        <v>7.0</v>
      </c>
      <c r="C7115" s="580" t="str">
        <f t="shared" si="1"/>
        <v>REVERSO</v>
      </c>
      <c r="D7115" s="583" t="s">
        <v>8317</v>
      </c>
      <c r="E7115" s="585">
        <v>13.0</v>
      </c>
      <c r="H7115" s="580" t="str">
        <f t="shared" si="2"/>
        <v>INSERT INTO public.rack (ubicacion, pasillo, lado, almacen) VALUES('M1302R','7','REVERSO','Physical Locations/APT/Stock/Cedis I');</v>
      </c>
    </row>
    <row r="7116">
      <c r="A7116" s="584" t="s">
        <v>3115</v>
      </c>
      <c r="B7116" s="585">
        <v>7.0</v>
      </c>
      <c r="C7116" s="580" t="str">
        <f t="shared" si="1"/>
        <v>FRENTE</v>
      </c>
      <c r="D7116" s="583" t="s">
        <v>8317</v>
      </c>
      <c r="E7116" s="585">
        <v>13.0</v>
      </c>
      <c r="H7116" s="580" t="str">
        <f t="shared" si="2"/>
        <v>INSERT INTO public.rack (ubicacion, pasillo, lado, almacen) VALUES('M1303F','7','FRENTE','Physical Locations/APT/Stock/Cedis I');</v>
      </c>
    </row>
    <row r="7117">
      <c r="A7117" s="584" t="s">
        <v>3102</v>
      </c>
      <c r="B7117" s="585">
        <v>7.0</v>
      </c>
      <c r="C7117" s="580" t="str">
        <f t="shared" si="1"/>
        <v>REVERSO</v>
      </c>
      <c r="D7117" s="583" t="s">
        <v>8317</v>
      </c>
      <c r="E7117" s="585">
        <v>13.0</v>
      </c>
      <c r="H7117" s="580" t="str">
        <f t="shared" si="2"/>
        <v>INSERT INTO public.rack (ubicacion, pasillo, lado, almacen) VALUES('M1303R','7','REVERSO','Physical Locations/APT/Stock/Cedis I');</v>
      </c>
    </row>
    <row r="7118">
      <c r="A7118" s="584" t="s">
        <v>3088</v>
      </c>
      <c r="B7118" s="585">
        <v>7.0</v>
      </c>
      <c r="C7118" s="580" t="str">
        <f t="shared" si="1"/>
        <v>FRENTE</v>
      </c>
      <c r="D7118" s="583" t="s">
        <v>8317</v>
      </c>
      <c r="E7118" s="585">
        <v>13.0</v>
      </c>
      <c r="H7118" s="580" t="str">
        <f t="shared" si="2"/>
        <v>INSERT INTO public.rack (ubicacion, pasillo, lado, almacen) VALUES('M1304F','7','FRENTE','Physical Locations/APT/Stock/Cedis I');</v>
      </c>
    </row>
    <row r="7119">
      <c r="A7119" s="584" t="s">
        <v>3073</v>
      </c>
      <c r="B7119" s="585">
        <v>7.0</v>
      </c>
      <c r="C7119" s="580" t="str">
        <f t="shared" si="1"/>
        <v>REVERSO</v>
      </c>
      <c r="D7119" s="583" t="s">
        <v>8317</v>
      </c>
      <c r="E7119" s="585">
        <v>13.0</v>
      </c>
      <c r="H7119" s="580" t="str">
        <f t="shared" si="2"/>
        <v>INSERT INTO public.rack (ubicacion, pasillo, lado, almacen) VALUES('M1304R','7','REVERSO','Physical Locations/APT/Stock/Cedis I');</v>
      </c>
    </row>
    <row r="7120">
      <c r="A7120" s="584" t="s">
        <v>3058</v>
      </c>
      <c r="B7120" s="585">
        <v>7.0</v>
      </c>
      <c r="C7120" s="580" t="str">
        <f t="shared" si="1"/>
        <v>FRENTE</v>
      </c>
      <c r="D7120" s="583" t="s">
        <v>8317</v>
      </c>
      <c r="E7120" s="585">
        <v>13.0</v>
      </c>
      <c r="H7120" s="580" t="str">
        <f t="shared" si="2"/>
        <v>INSERT INTO public.rack (ubicacion, pasillo, lado, almacen) VALUES('M1305F','7','FRENTE','Physical Locations/APT/Stock/Cedis I');</v>
      </c>
    </row>
    <row r="7121">
      <c r="A7121" s="584" t="s">
        <v>3043</v>
      </c>
      <c r="B7121" s="585">
        <v>7.0</v>
      </c>
      <c r="C7121" s="580" t="str">
        <f t="shared" si="1"/>
        <v>REVERSO</v>
      </c>
      <c r="D7121" s="583" t="s">
        <v>8317</v>
      </c>
      <c r="E7121" s="585">
        <v>13.0</v>
      </c>
      <c r="H7121" s="580" t="str">
        <f t="shared" si="2"/>
        <v>INSERT INTO public.rack (ubicacion, pasillo, lado, almacen) VALUES('M1305R','7','REVERSO','Physical Locations/APT/Stock/Cedis I');</v>
      </c>
    </row>
    <row r="7122">
      <c r="A7122" s="584" t="s">
        <v>3028</v>
      </c>
      <c r="B7122" s="585">
        <v>7.0</v>
      </c>
      <c r="C7122" s="580" t="str">
        <f t="shared" si="1"/>
        <v>FRENTE</v>
      </c>
      <c r="D7122" s="583" t="s">
        <v>8317</v>
      </c>
      <c r="E7122" s="585">
        <v>13.0</v>
      </c>
      <c r="H7122" s="580" t="str">
        <f t="shared" si="2"/>
        <v>INSERT INTO public.rack (ubicacion, pasillo, lado, almacen) VALUES('M1306F','7','FRENTE','Physical Locations/APT/Stock/Cedis I');</v>
      </c>
    </row>
    <row r="7123">
      <c r="A7123" s="584" t="s">
        <v>3013</v>
      </c>
      <c r="B7123" s="585">
        <v>7.0</v>
      </c>
      <c r="C7123" s="580" t="str">
        <f t="shared" si="1"/>
        <v>REVERSO</v>
      </c>
      <c r="D7123" s="583" t="s">
        <v>8317</v>
      </c>
      <c r="E7123" s="585">
        <v>13.0</v>
      </c>
      <c r="H7123" s="580" t="str">
        <f t="shared" si="2"/>
        <v>INSERT INTO public.rack (ubicacion, pasillo, lado, almacen) VALUES('M1306R','7','REVERSO','Physical Locations/APT/Stock/Cedis I');</v>
      </c>
    </row>
    <row r="7124">
      <c r="A7124" s="584" t="s">
        <v>2998</v>
      </c>
      <c r="B7124" s="585">
        <v>7.0</v>
      </c>
      <c r="C7124" s="580" t="str">
        <f t="shared" si="1"/>
        <v>FRENTE</v>
      </c>
      <c r="D7124" s="583" t="s">
        <v>8317</v>
      </c>
      <c r="E7124" s="585">
        <v>13.0</v>
      </c>
      <c r="H7124" s="580" t="str">
        <f t="shared" si="2"/>
        <v>INSERT INTO public.rack (ubicacion, pasillo, lado, almacen) VALUES('M1307F','7','FRENTE','Physical Locations/APT/Stock/Cedis I');</v>
      </c>
    </row>
    <row r="7125">
      <c r="A7125" s="584" t="s">
        <v>2983</v>
      </c>
      <c r="B7125" s="585">
        <v>7.0</v>
      </c>
      <c r="C7125" s="580" t="str">
        <f t="shared" si="1"/>
        <v>REVERSO</v>
      </c>
      <c r="D7125" s="583" t="s">
        <v>8317</v>
      </c>
      <c r="E7125" s="585">
        <v>13.0</v>
      </c>
      <c r="H7125" s="580" t="str">
        <f t="shared" si="2"/>
        <v>INSERT INTO public.rack (ubicacion, pasillo, lado, almacen) VALUES('M1307R','7','REVERSO','Physical Locations/APT/Stock/Cedis I');</v>
      </c>
    </row>
    <row r="7126">
      <c r="A7126" s="584" t="s">
        <v>3362</v>
      </c>
      <c r="B7126" s="585">
        <v>7.0</v>
      </c>
      <c r="C7126" s="580" t="str">
        <f t="shared" si="1"/>
        <v>FRENTE</v>
      </c>
      <c r="D7126" s="583" t="s">
        <v>8317</v>
      </c>
      <c r="E7126" s="585">
        <v>14.0</v>
      </c>
      <c r="H7126" s="580" t="str">
        <f t="shared" si="2"/>
        <v>INSERT INTO public.rack (ubicacion, pasillo, lado, almacen) VALUES('M1401F','7','FRENTE','Physical Locations/APT/Stock/Cedis I');</v>
      </c>
    </row>
    <row r="7127">
      <c r="A7127" s="584" t="s">
        <v>3349</v>
      </c>
      <c r="B7127" s="585">
        <v>7.0</v>
      </c>
      <c r="C7127" s="580" t="str">
        <f t="shared" si="1"/>
        <v>REVERSO</v>
      </c>
      <c r="D7127" s="583" t="s">
        <v>8317</v>
      </c>
      <c r="E7127" s="585">
        <v>14.0</v>
      </c>
      <c r="H7127" s="580" t="str">
        <f t="shared" si="2"/>
        <v>INSERT INTO public.rack (ubicacion, pasillo, lado, almacen) VALUES('M1401R','7','REVERSO','Physical Locations/APT/Stock/Cedis I');</v>
      </c>
    </row>
    <row r="7128">
      <c r="A7128" s="584" t="s">
        <v>3337</v>
      </c>
      <c r="B7128" s="585">
        <v>7.0</v>
      </c>
      <c r="C7128" s="580" t="str">
        <f t="shared" si="1"/>
        <v>FRENTE</v>
      </c>
      <c r="D7128" s="583" t="s">
        <v>8317</v>
      </c>
      <c r="E7128" s="585">
        <v>14.0</v>
      </c>
      <c r="H7128" s="580" t="str">
        <f t="shared" si="2"/>
        <v>INSERT INTO public.rack (ubicacion, pasillo, lado, almacen) VALUES('M1402F','7','FRENTE','Physical Locations/APT/Stock/Cedis I');</v>
      </c>
    </row>
    <row r="7129">
      <c r="A7129" s="584" t="s">
        <v>3324</v>
      </c>
      <c r="B7129" s="585">
        <v>7.0</v>
      </c>
      <c r="C7129" s="580" t="str">
        <f t="shared" si="1"/>
        <v>REVERSO</v>
      </c>
      <c r="D7129" s="583" t="s">
        <v>8317</v>
      </c>
      <c r="E7129" s="585">
        <v>14.0</v>
      </c>
      <c r="H7129" s="580" t="str">
        <f t="shared" si="2"/>
        <v>INSERT INTO public.rack (ubicacion, pasillo, lado, almacen) VALUES('M1402R','7','REVERSO','Physical Locations/APT/Stock/Cedis I');</v>
      </c>
    </row>
    <row r="7130">
      <c r="A7130" s="584" t="s">
        <v>3312</v>
      </c>
      <c r="B7130" s="585">
        <v>7.0</v>
      </c>
      <c r="C7130" s="580" t="str">
        <f t="shared" si="1"/>
        <v>FRENTE</v>
      </c>
      <c r="D7130" s="583" t="s">
        <v>8317</v>
      </c>
      <c r="E7130" s="585">
        <v>14.0</v>
      </c>
      <c r="H7130" s="580" t="str">
        <f t="shared" si="2"/>
        <v>INSERT INTO public.rack (ubicacion, pasillo, lado, almacen) VALUES('M1403F','7','FRENTE','Physical Locations/APT/Stock/Cedis I');</v>
      </c>
    </row>
    <row r="7131">
      <c r="A7131" s="584" t="s">
        <v>3300</v>
      </c>
      <c r="B7131" s="585">
        <v>7.0</v>
      </c>
      <c r="C7131" s="580" t="str">
        <f t="shared" si="1"/>
        <v>REVERSO</v>
      </c>
      <c r="D7131" s="583" t="s">
        <v>8317</v>
      </c>
      <c r="E7131" s="585">
        <v>14.0</v>
      </c>
      <c r="H7131" s="580" t="str">
        <f t="shared" si="2"/>
        <v>INSERT INTO public.rack (ubicacion, pasillo, lado, almacen) VALUES('M1403R','7','REVERSO','Physical Locations/APT/Stock/Cedis I');</v>
      </c>
    </row>
    <row r="7132">
      <c r="A7132" s="584" t="s">
        <v>3286</v>
      </c>
      <c r="B7132" s="585">
        <v>7.0</v>
      </c>
      <c r="C7132" s="580" t="str">
        <f t="shared" si="1"/>
        <v>FRENTE</v>
      </c>
      <c r="D7132" s="583" t="s">
        <v>8317</v>
      </c>
      <c r="E7132" s="585">
        <v>14.0</v>
      </c>
      <c r="H7132" s="580" t="str">
        <f t="shared" si="2"/>
        <v>INSERT INTO public.rack (ubicacion, pasillo, lado, almacen) VALUES('M1404F','7','FRENTE','Physical Locations/APT/Stock/Cedis I');</v>
      </c>
    </row>
    <row r="7133">
      <c r="A7133" s="584" t="s">
        <v>3271</v>
      </c>
      <c r="B7133" s="585">
        <v>7.0</v>
      </c>
      <c r="C7133" s="580" t="str">
        <f t="shared" si="1"/>
        <v>REVERSO</v>
      </c>
      <c r="D7133" s="583" t="s">
        <v>8317</v>
      </c>
      <c r="E7133" s="585">
        <v>14.0</v>
      </c>
      <c r="H7133" s="580" t="str">
        <f t="shared" si="2"/>
        <v>INSERT INTO public.rack (ubicacion, pasillo, lado, almacen) VALUES('M1404R','7','REVERSO','Physical Locations/APT/Stock/Cedis I');</v>
      </c>
    </row>
    <row r="7134">
      <c r="A7134" s="584" t="s">
        <v>3256</v>
      </c>
      <c r="B7134" s="585">
        <v>7.0</v>
      </c>
      <c r="C7134" s="580" t="str">
        <f t="shared" si="1"/>
        <v>FRENTE</v>
      </c>
      <c r="D7134" s="583" t="s">
        <v>8317</v>
      </c>
      <c r="E7134" s="585">
        <v>14.0</v>
      </c>
      <c r="H7134" s="580" t="str">
        <f t="shared" si="2"/>
        <v>INSERT INTO public.rack (ubicacion, pasillo, lado, almacen) VALUES('M1405F','7','FRENTE','Physical Locations/APT/Stock/Cedis I');</v>
      </c>
    </row>
    <row r="7135">
      <c r="A7135" s="584" t="s">
        <v>3241</v>
      </c>
      <c r="B7135" s="585">
        <v>7.0</v>
      </c>
      <c r="C7135" s="580" t="str">
        <f t="shared" si="1"/>
        <v>REVERSO</v>
      </c>
      <c r="D7135" s="583" t="s">
        <v>8317</v>
      </c>
      <c r="E7135" s="585">
        <v>14.0</v>
      </c>
      <c r="H7135" s="580" t="str">
        <f t="shared" si="2"/>
        <v>INSERT INTO public.rack (ubicacion, pasillo, lado, almacen) VALUES('M1405R','7','REVERSO','Physical Locations/APT/Stock/Cedis I');</v>
      </c>
    </row>
    <row r="7136">
      <c r="A7136" s="584" t="s">
        <v>3226</v>
      </c>
      <c r="B7136" s="585">
        <v>7.0</v>
      </c>
      <c r="C7136" s="580" t="str">
        <f t="shared" si="1"/>
        <v>FRENTE</v>
      </c>
      <c r="D7136" s="583" t="s">
        <v>8317</v>
      </c>
      <c r="E7136" s="585">
        <v>14.0</v>
      </c>
      <c r="H7136" s="580" t="str">
        <f t="shared" si="2"/>
        <v>INSERT INTO public.rack (ubicacion, pasillo, lado, almacen) VALUES('M1406F','7','FRENTE','Physical Locations/APT/Stock/Cedis I');</v>
      </c>
    </row>
    <row r="7137">
      <c r="A7137" s="584" t="s">
        <v>3211</v>
      </c>
      <c r="B7137" s="585">
        <v>7.0</v>
      </c>
      <c r="C7137" s="580" t="str">
        <f t="shared" si="1"/>
        <v>REVERSO</v>
      </c>
      <c r="D7137" s="583" t="s">
        <v>8317</v>
      </c>
      <c r="E7137" s="585">
        <v>14.0</v>
      </c>
      <c r="H7137" s="580" t="str">
        <f t="shared" si="2"/>
        <v>INSERT INTO public.rack (ubicacion, pasillo, lado, almacen) VALUES('M1406R','7','REVERSO','Physical Locations/APT/Stock/Cedis I');</v>
      </c>
    </row>
    <row r="7138">
      <c r="A7138" s="584" t="s">
        <v>3196</v>
      </c>
      <c r="B7138" s="585">
        <v>7.0</v>
      </c>
      <c r="C7138" s="580" t="str">
        <f t="shared" si="1"/>
        <v>FRENTE</v>
      </c>
      <c r="D7138" s="583" t="s">
        <v>8317</v>
      </c>
      <c r="E7138" s="585">
        <v>14.0</v>
      </c>
      <c r="H7138" s="580" t="str">
        <f t="shared" si="2"/>
        <v>INSERT INTO public.rack (ubicacion, pasillo, lado, almacen) VALUES('M1407F','7','FRENTE','Physical Locations/APT/Stock/Cedis I');</v>
      </c>
    </row>
    <row r="7139">
      <c r="A7139" s="584" t="s">
        <v>3181</v>
      </c>
      <c r="B7139" s="585">
        <v>7.0</v>
      </c>
      <c r="C7139" s="580" t="str">
        <f t="shared" si="1"/>
        <v>REVERSO</v>
      </c>
      <c r="D7139" s="583" t="s">
        <v>8317</v>
      </c>
      <c r="E7139" s="585">
        <v>14.0</v>
      </c>
      <c r="H7139" s="580" t="str">
        <f t="shared" si="2"/>
        <v>INSERT INTO public.rack (ubicacion, pasillo, lado, almacen) VALUES('M1407R','7','REVERSO','Physical Locations/APT/Stock/Cedis I');</v>
      </c>
    </row>
    <row r="7140">
      <c r="A7140" s="584" t="s">
        <v>3558</v>
      </c>
      <c r="B7140" s="585">
        <v>7.0</v>
      </c>
      <c r="C7140" s="580" t="str">
        <f t="shared" si="1"/>
        <v>FRENTE</v>
      </c>
      <c r="D7140" s="583" t="s">
        <v>8317</v>
      </c>
      <c r="E7140" s="585">
        <v>15.0</v>
      </c>
      <c r="H7140" s="580" t="str">
        <f t="shared" si="2"/>
        <v>INSERT INTO public.rack (ubicacion, pasillo, lado, almacen) VALUES('M1501F','7','FRENTE','Physical Locations/APT/Stock/Cedis I');</v>
      </c>
    </row>
    <row r="7141">
      <c r="A7141" s="584" t="s">
        <v>3544</v>
      </c>
      <c r="B7141" s="585">
        <v>7.0</v>
      </c>
      <c r="C7141" s="580" t="str">
        <f t="shared" si="1"/>
        <v>REVERSO</v>
      </c>
      <c r="D7141" s="583" t="s">
        <v>8317</v>
      </c>
      <c r="E7141" s="585">
        <v>15.0</v>
      </c>
      <c r="H7141" s="580" t="str">
        <f t="shared" si="2"/>
        <v>INSERT INTO public.rack (ubicacion, pasillo, lado, almacen) VALUES('M1501R','7','REVERSO','Physical Locations/APT/Stock/Cedis I');</v>
      </c>
    </row>
    <row r="7142">
      <c r="A7142" s="584" t="s">
        <v>3531</v>
      </c>
      <c r="B7142" s="585">
        <v>7.0</v>
      </c>
      <c r="C7142" s="580" t="str">
        <f t="shared" si="1"/>
        <v>FRENTE</v>
      </c>
      <c r="D7142" s="583" t="s">
        <v>8317</v>
      </c>
      <c r="E7142" s="585">
        <v>15.0</v>
      </c>
      <c r="H7142" s="580" t="str">
        <f t="shared" si="2"/>
        <v>INSERT INTO public.rack (ubicacion, pasillo, lado, almacen) VALUES('M1502F','7','FRENTE','Physical Locations/APT/Stock/Cedis I');</v>
      </c>
    </row>
    <row r="7143">
      <c r="A7143" s="584" t="s">
        <v>3517</v>
      </c>
      <c r="B7143" s="585">
        <v>7.0</v>
      </c>
      <c r="C7143" s="580" t="str">
        <f t="shared" si="1"/>
        <v>REVERSO</v>
      </c>
      <c r="D7143" s="583" t="s">
        <v>8317</v>
      </c>
      <c r="E7143" s="585">
        <v>15.0</v>
      </c>
      <c r="H7143" s="580" t="str">
        <f t="shared" si="2"/>
        <v>INSERT INTO public.rack (ubicacion, pasillo, lado, almacen) VALUES('M1502R','7','REVERSO','Physical Locations/APT/Stock/Cedis I');</v>
      </c>
    </row>
    <row r="7144">
      <c r="A7144" s="584" t="s">
        <v>3504</v>
      </c>
      <c r="B7144" s="585">
        <v>7.0</v>
      </c>
      <c r="C7144" s="580" t="str">
        <f t="shared" si="1"/>
        <v>FRENTE</v>
      </c>
      <c r="D7144" s="583" t="s">
        <v>8317</v>
      </c>
      <c r="E7144" s="585">
        <v>15.0</v>
      </c>
      <c r="H7144" s="580" t="str">
        <f t="shared" si="2"/>
        <v>INSERT INTO public.rack (ubicacion, pasillo, lado, almacen) VALUES('M1503F','7','FRENTE','Physical Locations/APT/Stock/Cedis I');</v>
      </c>
    </row>
    <row r="7145">
      <c r="A7145" s="584" t="s">
        <v>3490</v>
      </c>
      <c r="B7145" s="585">
        <v>7.0</v>
      </c>
      <c r="C7145" s="580" t="str">
        <f t="shared" si="1"/>
        <v>REVERSO</v>
      </c>
      <c r="D7145" s="583" t="s">
        <v>8317</v>
      </c>
      <c r="E7145" s="585">
        <v>15.0</v>
      </c>
      <c r="H7145" s="580" t="str">
        <f t="shared" si="2"/>
        <v>INSERT INTO public.rack (ubicacion, pasillo, lado, almacen) VALUES('M1503R','7','REVERSO','Physical Locations/APT/Stock/Cedis I');</v>
      </c>
    </row>
    <row r="7146">
      <c r="A7146" s="584" t="s">
        <v>3477</v>
      </c>
      <c r="B7146" s="585">
        <v>7.0</v>
      </c>
      <c r="C7146" s="580" t="str">
        <f t="shared" si="1"/>
        <v>FRENTE</v>
      </c>
      <c r="D7146" s="583" t="s">
        <v>8317</v>
      </c>
      <c r="E7146" s="585">
        <v>15.0</v>
      </c>
      <c r="H7146" s="580" t="str">
        <f t="shared" si="2"/>
        <v>INSERT INTO public.rack (ubicacion, pasillo, lado, almacen) VALUES('M1504F','7','FRENTE','Physical Locations/APT/Stock/Cedis I');</v>
      </c>
    </row>
    <row r="7147">
      <c r="A7147" s="584" t="s">
        <v>3462</v>
      </c>
      <c r="B7147" s="585">
        <v>7.0</v>
      </c>
      <c r="C7147" s="580" t="str">
        <f t="shared" si="1"/>
        <v>REVERSO</v>
      </c>
      <c r="D7147" s="583" t="s">
        <v>8317</v>
      </c>
      <c r="E7147" s="585">
        <v>15.0</v>
      </c>
      <c r="H7147" s="580" t="str">
        <f t="shared" si="2"/>
        <v>INSERT INTO public.rack (ubicacion, pasillo, lado, almacen) VALUES('M1504R','7','REVERSO','Physical Locations/APT/Stock/Cedis I');</v>
      </c>
    </row>
    <row r="7148">
      <c r="A7148" s="584" t="s">
        <v>3448</v>
      </c>
      <c r="B7148" s="585">
        <v>7.0</v>
      </c>
      <c r="C7148" s="580" t="str">
        <f t="shared" si="1"/>
        <v>FRENTE</v>
      </c>
      <c r="D7148" s="583" t="s">
        <v>8317</v>
      </c>
      <c r="E7148" s="585">
        <v>15.0</v>
      </c>
      <c r="H7148" s="580" t="str">
        <f t="shared" si="2"/>
        <v>INSERT INTO public.rack (ubicacion, pasillo, lado, almacen) VALUES('M1505F','7','FRENTE','Physical Locations/APT/Stock/Cedis I');</v>
      </c>
    </row>
    <row r="7149">
      <c r="A7149" s="584" t="s">
        <v>3433</v>
      </c>
      <c r="B7149" s="585">
        <v>7.0</v>
      </c>
      <c r="C7149" s="580" t="str">
        <f t="shared" si="1"/>
        <v>REVERSO</v>
      </c>
      <c r="D7149" s="583" t="s">
        <v>8317</v>
      </c>
      <c r="E7149" s="585">
        <v>15.0</v>
      </c>
      <c r="H7149" s="580" t="str">
        <f t="shared" si="2"/>
        <v>INSERT INTO public.rack (ubicacion, pasillo, lado, almacen) VALUES('M1505R','7','REVERSO','Physical Locations/APT/Stock/Cedis I');</v>
      </c>
    </row>
    <row r="7150">
      <c r="A7150" s="584" t="s">
        <v>3419</v>
      </c>
      <c r="B7150" s="585">
        <v>7.0</v>
      </c>
      <c r="C7150" s="580" t="str">
        <f t="shared" si="1"/>
        <v>FRENTE</v>
      </c>
      <c r="D7150" s="583" t="s">
        <v>8317</v>
      </c>
      <c r="E7150" s="585">
        <v>15.0</v>
      </c>
      <c r="H7150" s="580" t="str">
        <f t="shared" si="2"/>
        <v>INSERT INTO public.rack (ubicacion, pasillo, lado, almacen) VALUES('M1506F','7','FRENTE','Physical Locations/APT/Stock/Cedis I');</v>
      </c>
    </row>
    <row r="7151">
      <c r="A7151" s="584" t="s">
        <v>3404</v>
      </c>
      <c r="B7151" s="585">
        <v>7.0</v>
      </c>
      <c r="C7151" s="580" t="str">
        <f t="shared" si="1"/>
        <v>REVERSO</v>
      </c>
      <c r="D7151" s="583" t="s">
        <v>8317</v>
      </c>
      <c r="E7151" s="585">
        <v>15.0</v>
      </c>
      <c r="H7151" s="580" t="str">
        <f t="shared" si="2"/>
        <v>INSERT INTO public.rack (ubicacion, pasillo, lado, almacen) VALUES('M1506R','7','REVERSO','Physical Locations/APT/Stock/Cedis I');</v>
      </c>
    </row>
    <row r="7152">
      <c r="A7152" s="584" t="s">
        <v>3390</v>
      </c>
      <c r="B7152" s="585">
        <v>7.0</v>
      </c>
      <c r="C7152" s="580" t="str">
        <f t="shared" si="1"/>
        <v>FRENTE</v>
      </c>
      <c r="D7152" s="583" t="s">
        <v>8317</v>
      </c>
      <c r="E7152" s="585">
        <v>15.0</v>
      </c>
      <c r="H7152" s="580" t="str">
        <f t="shared" si="2"/>
        <v>INSERT INTO public.rack (ubicacion, pasillo, lado, almacen) VALUES('M1507F','7','FRENTE','Physical Locations/APT/Stock/Cedis I');</v>
      </c>
    </row>
    <row r="7153">
      <c r="A7153" s="584" t="s">
        <v>3375</v>
      </c>
      <c r="B7153" s="585">
        <v>7.0</v>
      </c>
      <c r="C7153" s="580" t="str">
        <f t="shared" si="1"/>
        <v>REVERSO</v>
      </c>
      <c r="D7153" s="583" t="s">
        <v>8317</v>
      </c>
      <c r="E7153" s="585">
        <v>15.0</v>
      </c>
      <c r="H7153" s="580" t="str">
        <f t="shared" si="2"/>
        <v>INSERT INTO public.rack (ubicacion, pasillo, lado, almacen) VALUES('M1507R','7','REVERSO','Physical Locations/APT/Stock/Cedis I');</v>
      </c>
    </row>
    <row r="7154">
      <c r="A7154" s="584" t="s">
        <v>3743</v>
      </c>
      <c r="B7154" s="585">
        <v>7.0</v>
      </c>
      <c r="C7154" s="580" t="str">
        <f t="shared" si="1"/>
        <v>FRENTE</v>
      </c>
      <c r="D7154" s="583" t="s">
        <v>8317</v>
      </c>
      <c r="E7154" s="585">
        <v>16.0</v>
      </c>
      <c r="H7154" s="580" t="str">
        <f t="shared" si="2"/>
        <v>INSERT INTO public.rack (ubicacion, pasillo, lado, almacen) VALUES('M1601F','7','FRENTE','Physical Locations/APT/Stock/Cedis I');</v>
      </c>
    </row>
    <row r="7155">
      <c r="A7155" s="584" t="s">
        <v>3730</v>
      </c>
      <c r="B7155" s="585">
        <v>7.0</v>
      </c>
      <c r="C7155" s="580" t="str">
        <f t="shared" si="1"/>
        <v>REVERSO</v>
      </c>
      <c r="D7155" s="583" t="s">
        <v>8317</v>
      </c>
      <c r="E7155" s="585">
        <v>16.0</v>
      </c>
      <c r="H7155" s="580" t="str">
        <f t="shared" si="2"/>
        <v>INSERT INTO public.rack (ubicacion, pasillo, lado, almacen) VALUES('M1601R','7','REVERSO','Physical Locations/APT/Stock/Cedis I');</v>
      </c>
    </row>
    <row r="7156">
      <c r="A7156" s="584" t="s">
        <v>3718</v>
      </c>
      <c r="B7156" s="585">
        <v>7.0</v>
      </c>
      <c r="C7156" s="580" t="str">
        <f t="shared" si="1"/>
        <v>FRENTE</v>
      </c>
      <c r="D7156" s="583" t="s">
        <v>8317</v>
      </c>
      <c r="E7156" s="585">
        <v>16.0</v>
      </c>
      <c r="H7156" s="580" t="str">
        <f t="shared" si="2"/>
        <v>INSERT INTO public.rack (ubicacion, pasillo, lado, almacen) VALUES('M1602F','7','FRENTE','Physical Locations/APT/Stock/Cedis I');</v>
      </c>
    </row>
    <row r="7157">
      <c r="A7157" s="584" t="s">
        <v>3705</v>
      </c>
      <c r="B7157" s="585">
        <v>7.0</v>
      </c>
      <c r="C7157" s="580" t="str">
        <f t="shared" si="1"/>
        <v>REVERSO</v>
      </c>
      <c r="D7157" s="583" t="s">
        <v>8317</v>
      </c>
      <c r="E7157" s="585">
        <v>16.0</v>
      </c>
      <c r="H7157" s="580" t="str">
        <f t="shared" si="2"/>
        <v>INSERT INTO public.rack (ubicacion, pasillo, lado, almacen) VALUES('M1602R','7','REVERSO','Physical Locations/APT/Stock/Cedis I');</v>
      </c>
    </row>
    <row r="7158">
      <c r="A7158" s="584" t="s">
        <v>3693</v>
      </c>
      <c r="B7158" s="585">
        <v>7.0</v>
      </c>
      <c r="C7158" s="580" t="str">
        <f t="shared" si="1"/>
        <v>FRENTE</v>
      </c>
      <c r="D7158" s="583" t="s">
        <v>8317</v>
      </c>
      <c r="E7158" s="585">
        <v>16.0</v>
      </c>
      <c r="H7158" s="580" t="str">
        <f t="shared" si="2"/>
        <v>INSERT INTO public.rack (ubicacion, pasillo, lado, almacen) VALUES('M1603F','7','FRENTE','Physical Locations/APT/Stock/Cedis I');</v>
      </c>
    </row>
    <row r="7159">
      <c r="A7159" s="584" t="s">
        <v>3680</v>
      </c>
      <c r="B7159" s="585">
        <v>7.0</v>
      </c>
      <c r="C7159" s="580" t="str">
        <f t="shared" si="1"/>
        <v>REVERSO</v>
      </c>
      <c r="D7159" s="583" t="s">
        <v>8317</v>
      </c>
      <c r="E7159" s="585">
        <v>16.0</v>
      </c>
      <c r="H7159" s="580" t="str">
        <f t="shared" si="2"/>
        <v>INSERT INTO public.rack (ubicacion, pasillo, lado, almacen) VALUES('M1603R','7','REVERSO','Physical Locations/APT/Stock/Cedis I');</v>
      </c>
    </row>
    <row r="7160">
      <c r="A7160" s="584" t="s">
        <v>3668</v>
      </c>
      <c r="B7160" s="585">
        <v>7.0</v>
      </c>
      <c r="C7160" s="580" t="str">
        <f t="shared" si="1"/>
        <v>FRENTE</v>
      </c>
      <c r="D7160" s="583" t="s">
        <v>8317</v>
      </c>
      <c r="E7160" s="585">
        <v>16.0</v>
      </c>
      <c r="H7160" s="580" t="str">
        <f t="shared" si="2"/>
        <v>INSERT INTO public.rack (ubicacion, pasillo, lado, almacen) VALUES('M1604F','7','FRENTE','Physical Locations/APT/Stock/Cedis I');</v>
      </c>
    </row>
    <row r="7161">
      <c r="A7161" s="584" t="s">
        <v>3654</v>
      </c>
      <c r="B7161" s="585">
        <v>7.0</v>
      </c>
      <c r="C7161" s="580" t="str">
        <f t="shared" si="1"/>
        <v>REVERSO</v>
      </c>
      <c r="D7161" s="583" t="s">
        <v>8317</v>
      </c>
      <c r="E7161" s="585">
        <v>16.0</v>
      </c>
      <c r="H7161" s="580" t="str">
        <f t="shared" si="2"/>
        <v>INSERT INTO public.rack (ubicacion, pasillo, lado, almacen) VALUES('M1604R','7','REVERSO','Physical Locations/APT/Stock/Cedis I');</v>
      </c>
    </row>
    <row r="7162">
      <c r="A7162" s="584" t="s">
        <v>3641</v>
      </c>
      <c r="B7162" s="585">
        <v>7.0</v>
      </c>
      <c r="C7162" s="580" t="str">
        <f t="shared" si="1"/>
        <v>FRENTE</v>
      </c>
      <c r="D7162" s="583" t="s">
        <v>8317</v>
      </c>
      <c r="E7162" s="585">
        <v>16.0</v>
      </c>
      <c r="H7162" s="580" t="str">
        <f t="shared" si="2"/>
        <v>INSERT INTO public.rack (ubicacion, pasillo, lado, almacen) VALUES('M1605F','7','FRENTE','Physical Locations/APT/Stock/Cedis I');</v>
      </c>
    </row>
    <row r="7163">
      <c r="A7163" s="584" t="s">
        <v>3627</v>
      </c>
      <c r="B7163" s="585">
        <v>7.0</v>
      </c>
      <c r="C7163" s="580" t="str">
        <f t="shared" si="1"/>
        <v>REVERSO</v>
      </c>
      <c r="D7163" s="583" t="s">
        <v>8317</v>
      </c>
      <c r="E7163" s="585">
        <v>16.0</v>
      </c>
      <c r="H7163" s="580" t="str">
        <f t="shared" si="2"/>
        <v>INSERT INTO public.rack (ubicacion, pasillo, lado, almacen) VALUES('M1605R','7','REVERSO','Physical Locations/APT/Stock/Cedis I');</v>
      </c>
    </row>
    <row r="7164">
      <c r="A7164" s="584" t="s">
        <v>3614</v>
      </c>
      <c r="B7164" s="585">
        <v>7.0</v>
      </c>
      <c r="C7164" s="580" t="str">
        <f t="shared" si="1"/>
        <v>FRENTE</v>
      </c>
      <c r="D7164" s="583" t="s">
        <v>8317</v>
      </c>
      <c r="E7164" s="585">
        <v>16.0</v>
      </c>
      <c r="H7164" s="580" t="str">
        <f t="shared" si="2"/>
        <v>INSERT INTO public.rack (ubicacion, pasillo, lado, almacen) VALUES('M1606F','7','FRENTE','Physical Locations/APT/Stock/Cedis I');</v>
      </c>
    </row>
    <row r="7165">
      <c r="A7165" s="584" t="s">
        <v>3600</v>
      </c>
      <c r="B7165" s="585">
        <v>7.0</v>
      </c>
      <c r="C7165" s="580" t="str">
        <f t="shared" si="1"/>
        <v>REVERSO</v>
      </c>
      <c r="D7165" s="583" t="s">
        <v>8317</v>
      </c>
      <c r="E7165" s="585">
        <v>16.0</v>
      </c>
      <c r="H7165" s="580" t="str">
        <f t="shared" si="2"/>
        <v>INSERT INTO public.rack (ubicacion, pasillo, lado, almacen) VALUES('M1606R','7','REVERSO','Physical Locations/APT/Stock/Cedis I');</v>
      </c>
    </row>
    <row r="7166">
      <c r="A7166" s="584" t="s">
        <v>3586</v>
      </c>
      <c r="B7166" s="585">
        <v>7.0</v>
      </c>
      <c r="C7166" s="580" t="str">
        <f t="shared" si="1"/>
        <v>FRENTE</v>
      </c>
      <c r="D7166" s="583" t="s">
        <v>8317</v>
      </c>
      <c r="E7166" s="585">
        <v>16.0</v>
      </c>
      <c r="H7166" s="580" t="str">
        <f t="shared" si="2"/>
        <v>INSERT INTO public.rack (ubicacion, pasillo, lado, almacen) VALUES('M1607F','7','FRENTE','Physical Locations/APT/Stock/Cedis I');</v>
      </c>
    </row>
    <row r="7167">
      <c r="A7167" s="584" t="s">
        <v>3572</v>
      </c>
      <c r="B7167" s="585">
        <v>7.0</v>
      </c>
      <c r="C7167" s="580" t="str">
        <f t="shared" si="1"/>
        <v>REVERSO</v>
      </c>
      <c r="D7167" s="583" t="s">
        <v>8317</v>
      </c>
      <c r="E7167" s="585">
        <v>16.0</v>
      </c>
      <c r="H7167" s="580" t="str">
        <f t="shared" si="2"/>
        <v>INSERT INTO public.rack (ubicacion, pasillo, lado, almacen) VALUES('M1607R','7','REVERSO','Physical Locations/APT/Stock/Cedis I');</v>
      </c>
    </row>
    <row r="7168">
      <c r="A7168" s="584" t="s">
        <v>3939</v>
      </c>
      <c r="B7168" s="585">
        <v>7.0</v>
      </c>
      <c r="C7168" s="580" t="str">
        <f t="shared" si="1"/>
        <v>FRENTE</v>
      </c>
      <c r="D7168" s="583" t="s">
        <v>8317</v>
      </c>
      <c r="E7168" s="585">
        <v>17.0</v>
      </c>
      <c r="H7168" s="580" t="str">
        <f t="shared" si="2"/>
        <v>INSERT INTO public.rack (ubicacion, pasillo, lado, almacen) VALUES('M1701F','7','FRENTE','Physical Locations/APT/Stock/Cedis I');</v>
      </c>
    </row>
    <row r="7169">
      <c r="A7169" s="584" t="s">
        <v>3925</v>
      </c>
      <c r="B7169" s="585">
        <v>7.0</v>
      </c>
      <c r="C7169" s="580" t="str">
        <f t="shared" si="1"/>
        <v>REVERSO</v>
      </c>
      <c r="D7169" s="583" t="s">
        <v>8317</v>
      </c>
      <c r="E7169" s="585">
        <v>17.0</v>
      </c>
      <c r="H7169" s="580" t="str">
        <f t="shared" si="2"/>
        <v>INSERT INTO public.rack (ubicacion, pasillo, lado, almacen) VALUES('M1701R','7','REVERSO','Physical Locations/APT/Stock/Cedis I');</v>
      </c>
    </row>
    <row r="7170">
      <c r="A7170" s="584" t="s">
        <v>3911</v>
      </c>
      <c r="B7170" s="585">
        <v>7.0</v>
      </c>
      <c r="C7170" s="580" t="str">
        <f t="shared" si="1"/>
        <v>FRENTE</v>
      </c>
      <c r="D7170" s="583" t="s">
        <v>8317</v>
      </c>
      <c r="E7170" s="585">
        <v>17.0</v>
      </c>
      <c r="H7170" s="580" t="str">
        <f t="shared" si="2"/>
        <v>INSERT INTO public.rack (ubicacion, pasillo, lado, almacen) VALUES('M1702F','7','FRENTE','Physical Locations/APT/Stock/Cedis I');</v>
      </c>
    </row>
    <row r="7171">
      <c r="A7171" s="584" t="s">
        <v>3897</v>
      </c>
      <c r="B7171" s="585">
        <v>7.0</v>
      </c>
      <c r="C7171" s="580" t="str">
        <f t="shared" si="1"/>
        <v>REVERSO</v>
      </c>
      <c r="D7171" s="583" t="s">
        <v>8317</v>
      </c>
      <c r="E7171" s="585">
        <v>17.0</v>
      </c>
      <c r="H7171" s="580" t="str">
        <f t="shared" si="2"/>
        <v>INSERT INTO public.rack (ubicacion, pasillo, lado, almacen) VALUES('M1702R','7','REVERSO','Physical Locations/APT/Stock/Cedis I');</v>
      </c>
    </row>
    <row r="7172">
      <c r="A7172" s="584" t="s">
        <v>3883</v>
      </c>
      <c r="B7172" s="585">
        <v>7.0</v>
      </c>
      <c r="C7172" s="580" t="str">
        <f t="shared" si="1"/>
        <v>FRENTE</v>
      </c>
      <c r="D7172" s="583" t="s">
        <v>8317</v>
      </c>
      <c r="E7172" s="585">
        <v>17.0</v>
      </c>
      <c r="H7172" s="580" t="str">
        <f t="shared" si="2"/>
        <v>INSERT INTO public.rack (ubicacion, pasillo, lado, almacen) VALUES('M1703F','7','FRENTE','Physical Locations/APT/Stock/Cedis I');</v>
      </c>
    </row>
    <row r="7173">
      <c r="A7173" s="584" t="s">
        <v>3869</v>
      </c>
      <c r="B7173" s="585">
        <v>7.0</v>
      </c>
      <c r="C7173" s="580" t="str">
        <f t="shared" si="1"/>
        <v>REVERSO</v>
      </c>
      <c r="D7173" s="583" t="s">
        <v>8317</v>
      </c>
      <c r="E7173" s="585">
        <v>17.0</v>
      </c>
      <c r="H7173" s="580" t="str">
        <f t="shared" si="2"/>
        <v>INSERT INTO public.rack (ubicacion, pasillo, lado, almacen) VALUES('M1703R','7','REVERSO','Physical Locations/APT/Stock/Cedis I');</v>
      </c>
    </row>
    <row r="7174">
      <c r="A7174" s="584" t="s">
        <v>3855</v>
      </c>
      <c r="B7174" s="585">
        <v>7.0</v>
      </c>
      <c r="C7174" s="580" t="str">
        <f t="shared" si="1"/>
        <v>FRENTE</v>
      </c>
      <c r="D7174" s="583" t="s">
        <v>8317</v>
      </c>
      <c r="E7174" s="585">
        <v>17.0</v>
      </c>
      <c r="H7174" s="580" t="str">
        <f t="shared" si="2"/>
        <v>INSERT INTO public.rack (ubicacion, pasillo, lado, almacen) VALUES('M1704F','7','FRENTE','Physical Locations/APT/Stock/Cedis I');</v>
      </c>
    </row>
    <row r="7175">
      <c r="A7175" s="584" t="s">
        <v>3841</v>
      </c>
      <c r="B7175" s="585">
        <v>7.0</v>
      </c>
      <c r="C7175" s="580" t="str">
        <f t="shared" si="1"/>
        <v>REVERSO</v>
      </c>
      <c r="D7175" s="583" t="s">
        <v>8317</v>
      </c>
      <c r="E7175" s="585">
        <v>17.0</v>
      </c>
      <c r="H7175" s="580" t="str">
        <f t="shared" si="2"/>
        <v>INSERT INTO public.rack (ubicacion, pasillo, lado, almacen) VALUES('M1704R','7','REVERSO','Physical Locations/APT/Stock/Cedis I');</v>
      </c>
    </row>
    <row r="7176">
      <c r="A7176" s="584" t="s">
        <v>3827</v>
      </c>
      <c r="B7176" s="585">
        <v>7.0</v>
      </c>
      <c r="C7176" s="580" t="str">
        <f t="shared" si="1"/>
        <v>FRENTE</v>
      </c>
      <c r="D7176" s="583" t="s">
        <v>8317</v>
      </c>
      <c r="E7176" s="585">
        <v>17.0</v>
      </c>
      <c r="H7176" s="580" t="str">
        <f t="shared" si="2"/>
        <v>INSERT INTO public.rack (ubicacion, pasillo, lado, almacen) VALUES('M1705F','7','FRENTE','Physical Locations/APT/Stock/Cedis I');</v>
      </c>
    </row>
    <row r="7177">
      <c r="A7177" s="584" t="s">
        <v>3813</v>
      </c>
      <c r="B7177" s="585">
        <v>7.0</v>
      </c>
      <c r="C7177" s="580" t="str">
        <f t="shared" si="1"/>
        <v>REVERSO</v>
      </c>
      <c r="D7177" s="583" t="s">
        <v>8317</v>
      </c>
      <c r="E7177" s="585">
        <v>17.0</v>
      </c>
      <c r="H7177" s="580" t="str">
        <f t="shared" si="2"/>
        <v>INSERT INTO public.rack (ubicacion, pasillo, lado, almacen) VALUES('M1705R','7','REVERSO','Physical Locations/APT/Stock/Cedis I');</v>
      </c>
    </row>
    <row r="7178">
      <c r="A7178" s="584" t="s">
        <v>3799</v>
      </c>
      <c r="B7178" s="585">
        <v>7.0</v>
      </c>
      <c r="C7178" s="580" t="str">
        <f t="shared" si="1"/>
        <v>FRENTE</v>
      </c>
      <c r="D7178" s="583" t="s">
        <v>8317</v>
      </c>
      <c r="E7178" s="585">
        <v>17.0</v>
      </c>
      <c r="H7178" s="580" t="str">
        <f t="shared" si="2"/>
        <v>INSERT INTO public.rack (ubicacion, pasillo, lado, almacen) VALUES('M1706F','7','FRENTE','Physical Locations/APT/Stock/Cedis I');</v>
      </c>
    </row>
    <row r="7179">
      <c r="A7179" s="584" t="s">
        <v>3785</v>
      </c>
      <c r="B7179" s="585">
        <v>7.0</v>
      </c>
      <c r="C7179" s="580" t="str">
        <f t="shared" si="1"/>
        <v>REVERSO</v>
      </c>
      <c r="D7179" s="583" t="s">
        <v>8317</v>
      </c>
      <c r="E7179" s="585">
        <v>17.0</v>
      </c>
      <c r="H7179" s="580" t="str">
        <f t="shared" si="2"/>
        <v>INSERT INTO public.rack (ubicacion, pasillo, lado, almacen) VALUES('M1706R','7','REVERSO','Physical Locations/APT/Stock/Cedis I');</v>
      </c>
    </row>
    <row r="7180">
      <c r="A7180" s="584" t="s">
        <v>3771</v>
      </c>
      <c r="B7180" s="585">
        <v>7.0</v>
      </c>
      <c r="C7180" s="580" t="str">
        <f t="shared" si="1"/>
        <v>FRENTE</v>
      </c>
      <c r="D7180" s="583" t="s">
        <v>8317</v>
      </c>
      <c r="E7180" s="585">
        <v>17.0</v>
      </c>
      <c r="H7180" s="580" t="str">
        <f t="shared" si="2"/>
        <v>INSERT INTO public.rack (ubicacion, pasillo, lado, almacen) VALUES('M1707F','7','FRENTE','Physical Locations/APT/Stock/Cedis I');</v>
      </c>
    </row>
    <row r="7181">
      <c r="A7181" s="584" t="s">
        <v>3757</v>
      </c>
      <c r="B7181" s="585">
        <v>7.0</v>
      </c>
      <c r="C7181" s="580" t="str">
        <f t="shared" si="1"/>
        <v>REVERSO</v>
      </c>
      <c r="D7181" s="583" t="s">
        <v>8317</v>
      </c>
      <c r="E7181" s="585">
        <v>17.0</v>
      </c>
      <c r="H7181" s="580" t="str">
        <f t="shared" si="2"/>
        <v>INSERT INTO public.rack (ubicacion, pasillo, lado, almacen) VALUES('M1707R','7','REVERSO','Physical Locations/APT/Stock/Cedis I');</v>
      </c>
    </row>
    <row r="7182">
      <c r="A7182" s="584" t="s">
        <v>4133</v>
      </c>
      <c r="B7182" s="585">
        <v>7.0</v>
      </c>
      <c r="C7182" s="580" t="str">
        <f t="shared" si="1"/>
        <v>FRENTE</v>
      </c>
      <c r="D7182" s="583" t="s">
        <v>8317</v>
      </c>
      <c r="E7182" s="585">
        <v>18.0</v>
      </c>
      <c r="H7182" s="580" t="str">
        <f t="shared" si="2"/>
        <v>INSERT INTO public.rack (ubicacion, pasillo, lado, almacen) VALUES('M1801F','7','FRENTE','Physical Locations/APT/Stock/Cedis I');</v>
      </c>
    </row>
    <row r="7183">
      <c r="A7183" s="584" t="s">
        <v>4120</v>
      </c>
      <c r="B7183" s="585">
        <v>7.0</v>
      </c>
      <c r="C7183" s="580" t="str">
        <f t="shared" si="1"/>
        <v>REVERSO</v>
      </c>
      <c r="D7183" s="583" t="s">
        <v>8317</v>
      </c>
      <c r="E7183" s="585">
        <v>18.0</v>
      </c>
      <c r="H7183" s="580" t="str">
        <f t="shared" si="2"/>
        <v>INSERT INTO public.rack (ubicacion, pasillo, lado, almacen) VALUES('M1801R','7','REVERSO','Physical Locations/APT/Stock/Cedis I');</v>
      </c>
    </row>
    <row r="7184">
      <c r="A7184" s="584" t="s">
        <v>4107</v>
      </c>
      <c r="B7184" s="585">
        <v>7.0</v>
      </c>
      <c r="C7184" s="580" t="str">
        <f t="shared" si="1"/>
        <v>FRENTE</v>
      </c>
      <c r="D7184" s="583" t="s">
        <v>8317</v>
      </c>
      <c r="E7184" s="585">
        <v>18.0</v>
      </c>
      <c r="H7184" s="580" t="str">
        <f t="shared" si="2"/>
        <v>INSERT INTO public.rack (ubicacion, pasillo, lado, almacen) VALUES('M1802F','7','FRENTE','Physical Locations/APT/Stock/Cedis I');</v>
      </c>
    </row>
    <row r="7185">
      <c r="A7185" s="584" t="s">
        <v>4093</v>
      </c>
      <c r="B7185" s="585">
        <v>7.0</v>
      </c>
      <c r="C7185" s="580" t="str">
        <f t="shared" si="1"/>
        <v>REVERSO</v>
      </c>
      <c r="D7185" s="583" t="s">
        <v>8317</v>
      </c>
      <c r="E7185" s="585">
        <v>18.0</v>
      </c>
      <c r="H7185" s="580" t="str">
        <f t="shared" si="2"/>
        <v>INSERT INTO public.rack (ubicacion, pasillo, lado, almacen) VALUES('M1802R','7','REVERSO','Physical Locations/APT/Stock/Cedis I');</v>
      </c>
    </row>
    <row r="7186">
      <c r="A7186" s="584" t="s">
        <v>4079</v>
      </c>
      <c r="B7186" s="585">
        <v>7.0</v>
      </c>
      <c r="C7186" s="580" t="str">
        <f t="shared" si="1"/>
        <v>FRENTE</v>
      </c>
      <c r="D7186" s="583" t="s">
        <v>8317</v>
      </c>
      <c r="E7186" s="585">
        <v>18.0</v>
      </c>
      <c r="H7186" s="580" t="str">
        <f t="shared" si="2"/>
        <v>INSERT INTO public.rack (ubicacion, pasillo, lado, almacen) VALUES('M1803F','7','FRENTE','Physical Locations/APT/Stock/Cedis I');</v>
      </c>
    </row>
    <row r="7187">
      <c r="A7187" s="584" t="s">
        <v>4065</v>
      </c>
      <c r="B7187" s="585">
        <v>7.0</v>
      </c>
      <c r="C7187" s="580" t="str">
        <f t="shared" si="1"/>
        <v>REVERSO</v>
      </c>
      <c r="D7187" s="583" t="s">
        <v>8317</v>
      </c>
      <c r="E7187" s="585">
        <v>18.0</v>
      </c>
      <c r="H7187" s="580" t="str">
        <f t="shared" si="2"/>
        <v>INSERT INTO public.rack (ubicacion, pasillo, lado, almacen) VALUES('M1803R','7','REVERSO','Physical Locations/APT/Stock/Cedis I');</v>
      </c>
    </row>
    <row r="7188">
      <c r="A7188" s="584" t="s">
        <v>4051</v>
      </c>
      <c r="B7188" s="585">
        <v>7.0</v>
      </c>
      <c r="C7188" s="580" t="str">
        <f t="shared" si="1"/>
        <v>FRENTE</v>
      </c>
      <c r="D7188" s="583" t="s">
        <v>8317</v>
      </c>
      <c r="E7188" s="585">
        <v>18.0</v>
      </c>
      <c r="H7188" s="580" t="str">
        <f t="shared" si="2"/>
        <v>INSERT INTO public.rack (ubicacion, pasillo, lado, almacen) VALUES('M1804F','7','FRENTE','Physical Locations/APT/Stock/Cedis I');</v>
      </c>
    </row>
    <row r="7189">
      <c r="A7189" s="584" t="s">
        <v>4037</v>
      </c>
      <c r="B7189" s="585">
        <v>7.0</v>
      </c>
      <c r="C7189" s="580" t="str">
        <f t="shared" si="1"/>
        <v>REVERSO</v>
      </c>
      <c r="D7189" s="583" t="s">
        <v>8317</v>
      </c>
      <c r="E7189" s="585">
        <v>18.0</v>
      </c>
      <c r="H7189" s="580" t="str">
        <f t="shared" si="2"/>
        <v>INSERT INTO public.rack (ubicacion, pasillo, lado, almacen) VALUES('M1804R','7','REVERSO','Physical Locations/APT/Stock/Cedis I');</v>
      </c>
    </row>
    <row r="7190">
      <c r="A7190" s="584" t="s">
        <v>4023</v>
      </c>
      <c r="B7190" s="585">
        <v>7.0</v>
      </c>
      <c r="C7190" s="580" t="str">
        <f t="shared" si="1"/>
        <v>FRENTE</v>
      </c>
      <c r="D7190" s="583" t="s">
        <v>8317</v>
      </c>
      <c r="E7190" s="585">
        <v>18.0</v>
      </c>
      <c r="H7190" s="580" t="str">
        <f t="shared" si="2"/>
        <v>INSERT INTO public.rack (ubicacion, pasillo, lado, almacen) VALUES('M1805F','7','FRENTE','Physical Locations/APT/Stock/Cedis I');</v>
      </c>
    </row>
    <row r="7191">
      <c r="A7191" s="584" t="s">
        <v>4009</v>
      </c>
      <c r="B7191" s="585">
        <v>7.0</v>
      </c>
      <c r="C7191" s="580" t="str">
        <f t="shared" si="1"/>
        <v>REVERSO</v>
      </c>
      <c r="D7191" s="583" t="s">
        <v>8317</v>
      </c>
      <c r="E7191" s="585">
        <v>18.0</v>
      </c>
      <c r="H7191" s="580" t="str">
        <f t="shared" si="2"/>
        <v>INSERT INTO public.rack (ubicacion, pasillo, lado, almacen) VALUES('M1805R','7','REVERSO','Physical Locations/APT/Stock/Cedis I');</v>
      </c>
    </row>
    <row r="7192">
      <c r="A7192" s="584" t="s">
        <v>3995</v>
      </c>
      <c r="B7192" s="585">
        <v>7.0</v>
      </c>
      <c r="C7192" s="580" t="str">
        <f t="shared" si="1"/>
        <v>FRENTE</v>
      </c>
      <c r="D7192" s="583" t="s">
        <v>8317</v>
      </c>
      <c r="E7192" s="585">
        <v>18.0</v>
      </c>
      <c r="H7192" s="580" t="str">
        <f t="shared" si="2"/>
        <v>INSERT INTO public.rack (ubicacion, pasillo, lado, almacen) VALUES('M1806F','7','FRENTE','Physical Locations/APT/Stock/Cedis I');</v>
      </c>
    </row>
    <row r="7193">
      <c r="A7193" s="584" t="s">
        <v>3981</v>
      </c>
      <c r="B7193" s="585">
        <v>7.0</v>
      </c>
      <c r="C7193" s="580" t="str">
        <f t="shared" si="1"/>
        <v>REVERSO</v>
      </c>
      <c r="D7193" s="583" t="s">
        <v>8317</v>
      </c>
      <c r="E7193" s="585">
        <v>18.0</v>
      </c>
      <c r="H7193" s="580" t="str">
        <f t="shared" si="2"/>
        <v>INSERT INTO public.rack (ubicacion, pasillo, lado, almacen) VALUES('M1806R','7','REVERSO','Physical Locations/APT/Stock/Cedis I');</v>
      </c>
    </row>
    <row r="7194">
      <c r="A7194" s="584" t="s">
        <v>3967</v>
      </c>
      <c r="B7194" s="585">
        <v>7.0</v>
      </c>
      <c r="C7194" s="580" t="str">
        <f t="shared" si="1"/>
        <v>FRENTE</v>
      </c>
      <c r="D7194" s="583" t="s">
        <v>8317</v>
      </c>
      <c r="E7194" s="585">
        <v>18.0</v>
      </c>
      <c r="H7194" s="580" t="str">
        <f t="shared" si="2"/>
        <v>INSERT INTO public.rack (ubicacion, pasillo, lado, almacen) VALUES('M1807F','7','FRENTE','Physical Locations/APT/Stock/Cedis I');</v>
      </c>
    </row>
    <row r="7195">
      <c r="A7195" s="584" t="s">
        <v>3953</v>
      </c>
      <c r="B7195" s="585">
        <v>7.0</v>
      </c>
      <c r="C7195" s="580" t="str">
        <f t="shared" si="1"/>
        <v>REVERSO</v>
      </c>
      <c r="D7195" s="583" t="s">
        <v>8317</v>
      </c>
      <c r="E7195" s="585">
        <v>18.0</v>
      </c>
      <c r="H7195" s="580" t="str">
        <f t="shared" si="2"/>
        <v>INSERT INTO public.rack (ubicacion, pasillo, lado, almacen) VALUES('M1807R','7','REVERSO','Physical Locations/APT/Stock/Cedis I');</v>
      </c>
    </row>
    <row r="7196">
      <c r="A7196" s="584" t="s">
        <v>4315</v>
      </c>
      <c r="B7196" s="585">
        <v>7.0</v>
      </c>
      <c r="C7196" s="580" t="str">
        <f t="shared" si="1"/>
        <v>FRENTE</v>
      </c>
      <c r="D7196" s="583" t="s">
        <v>8317</v>
      </c>
      <c r="E7196" s="585">
        <v>19.0</v>
      </c>
      <c r="H7196" s="580" t="str">
        <f t="shared" si="2"/>
        <v>INSERT INTO public.rack (ubicacion, pasillo, lado, almacen) VALUES('M1901F','7','FRENTE','Physical Locations/APT/Stock/Cedis I');</v>
      </c>
    </row>
    <row r="7197">
      <c r="A7197" s="584" t="s">
        <v>4304</v>
      </c>
      <c r="B7197" s="585">
        <v>7.0</v>
      </c>
      <c r="C7197" s="580" t="str">
        <f t="shared" si="1"/>
        <v>REVERSO</v>
      </c>
      <c r="D7197" s="583" t="s">
        <v>8317</v>
      </c>
      <c r="E7197" s="585">
        <v>19.0</v>
      </c>
      <c r="H7197" s="580" t="str">
        <f t="shared" si="2"/>
        <v>INSERT INTO public.rack (ubicacion, pasillo, lado, almacen) VALUES('M1901R','7','REVERSO','Physical Locations/APT/Stock/Cedis I');</v>
      </c>
    </row>
    <row r="7198">
      <c r="A7198" s="584" t="s">
        <v>4293</v>
      </c>
      <c r="B7198" s="585">
        <v>7.0</v>
      </c>
      <c r="C7198" s="580" t="str">
        <f t="shared" si="1"/>
        <v>FRENTE</v>
      </c>
      <c r="D7198" s="583" t="s">
        <v>8317</v>
      </c>
      <c r="E7198" s="585">
        <v>19.0</v>
      </c>
      <c r="H7198" s="580" t="str">
        <f t="shared" si="2"/>
        <v>INSERT INTO public.rack (ubicacion, pasillo, lado, almacen) VALUES('M1902F','7','FRENTE','Physical Locations/APT/Stock/Cedis I');</v>
      </c>
    </row>
    <row r="7199">
      <c r="A7199" s="584" t="s">
        <v>4280</v>
      </c>
      <c r="B7199" s="585">
        <v>7.0</v>
      </c>
      <c r="C7199" s="580" t="str">
        <f t="shared" si="1"/>
        <v>REVERSO</v>
      </c>
      <c r="D7199" s="583" t="s">
        <v>8317</v>
      </c>
      <c r="E7199" s="585">
        <v>19.0</v>
      </c>
      <c r="H7199" s="580" t="str">
        <f t="shared" si="2"/>
        <v>INSERT INTO public.rack (ubicacion, pasillo, lado, almacen) VALUES('M1902R','7','REVERSO','Physical Locations/APT/Stock/Cedis I');</v>
      </c>
    </row>
    <row r="7200">
      <c r="A7200" s="584" t="s">
        <v>4267</v>
      </c>
      <c r="B7200" s="585">
        <v>7.0</v>
      </c>
      <c r="C7200" s="580" t="str">
        <f t="shared" si="1"/>
        <v>FRENTE</v>
      </c>
      <c r="D7200" s="583" t="s">
        <v>8317</v>
      </c>
      <c r="E7200" s="585">
        <v>19.0</v>
      </c>
      <c r="H7200" s="580" t="str">
        <f t="shared" si="2"/>
        <v>INSERT INTO public.rack (ubicacion, pasillo, lado, almacen) VALUES('M1903F','7','FRENTE','Physical Locations/APT/Stock/Cedis I');</v>
      </c>
    </row>
    <row r="7201">
      <c r="A7201" s="584" t="s">
        <v>4254</v>
      </c>
      <c r="B7201" s="585">
        <v>7.0</v>
      </c>
      <c r="C7201" s="580" t="str">
        <f t="shared" si="1"/>
        <v>REVERSO</v>
      </c>
      <c r="D7201" s="583" t="s">
        <v>8317</v>
      </c>
      <c r="E7201" s="585">
        <v>19.0</v>
      </c>
      <c r="H7201" s="580" t="str">
        <f t="shared" si="2"/>
        <v>INSERT INTO public.rack (ubicacion, pasillo, lado, almacen) VALUES('M1903R','7','REVERSO','Physical Locations/APT/Stock/Cedis I');</v>
      </c>
    </row>
    <row r="7202">
      <c r="A7202" s="584" t="s">
        <v>4241</v>
      </c>
      <c r="B7202" s="585">
        <v>7.0</v>
      </c>
      <c r="C7202" s="580" t="str">
        <f t="shared" si="1"/>
        <v>FRENTE</v>
      </c>
      <c r="D7202" s="583" t="s">
        <v>8317</v>
      </c>
      <c r="E7202" s="585">
        <v>19.0</v>
      </c>
      <c r="H7202" s="580" t="str">
        <f t="shared" si="2"/>
        <v>INSERT INTO public.rack (ubicacion, pasillo, lado, almacen) VALUES('M1904F','7','FRENTE','Physical Locations/APT/Stock/Cedis I');</v>
      </c>
    </row>
    <row r="7203">
      <c r="A7203" s="584" t="s">
        <v>4227</v>
      </c>
      <c r="B7203" s="585">
        <v>7.0</v>
      </c>
      <c r="C7203" s="580" t="str">
        <f t="shared" si="1"/>
        <v>REVERSO</v>
      </c>
      <c r="D7203" s="583" t="s">
        <v>8317</v>
      </c>
      <c r="E7203" s="585">
        <v>19.0</v>
      </c>
      <c r="H7203" s="580" t="str">
        <f t="shared" si="2"/>
        <v>INSERT INTO public.rack (ubicacion, pasillo, lado, almacen) VALUES('M1904R','7','REVERSO','Physical Locations/APT/Stock/Cedis I');</v>
      </c>
    </row>
    <row r="7204">
      <c r="A7204" s="584" t="s">
        <v>4213</v>
      </c>
      <c r="B7204" s="585">
        <v>7.0</v>
      </c>
      <c r="C7204" s="580" t="str">
        <f t="shared" si="1"/>
        <v>FRENTE</v>
      </c>
      <c r="D7204" s="583" t="s">
        <v>8317</v>
      </c>
      <c r="E7204" s="585">
        <v>19.0</v>
      </c>
      <c r="H7204" s="580" t="str">
        <f t="shared" si="2"/>
        <v>INSERT INTO public.rack (ubicacion, pasillo, lado, almacen) VALUES('M1905F','7','FRENTE','Physical Locations/APT/Stock/Cedis I');</v>
      </c>
    </row>
    <row r="7205">
      <c r="A7205" s="584" t="s">
        <v>4199</v>
      </c>
      <c r="B7205" s="585">
        <v>7.0</v>
      </c>
      <c r="C7205" s="580" t="str">
        <f t="shared" si="1"/>
        <v>REVERSO</v>
      </c>
      <c r="D7205" s="583" t="s">
        <v>8317</v>
      </c>
      <c r="E7205" s="585">
        <v>19.0</v>
      </c>
      <c r="H7205" s="580" t="str">
        <f t="shared" si="2"/>
        <v>INSERT INTO public.rack (ubicacion, pasillo, lado, almacen) VALUES('M1905R','7','REVERSO','Physical Locations/APT/Stock/Cedis I');</v>
      </c>
    </row>
    <row r="7206">
      <c r="A7206" s="584" t="s">
        <v>4185</v>
      </c>
      <c r="B7206" s="585">
        <v>7.0</v>
      </c>
      <c r="C7206" s="580" t="str">
        <f t="shared" si="1"/>
        <v>FRENTE</v>
      </c>
      <c r="D7206" s="583" t="s">
        <v>8317</v>
      </c>
      <c r="E7206" s="585">
        <v>19.0</v>
      </c>
      <c r="H7206" s="580" t="str">
        <f t="shared" si="2"/>
        <v>INSERT INTO public.rack (ubicacion, pasillo, lado, almacen) VALUES('M1906F','7','FRENTE','Physical Locations/APT/Stock/Cedis I');</v>
      </c>
    </row>
    <row r="7207">
      <c r="A7207" s="584" t="s">
        <v>4172</v>
      </c>
      <c r="B7207" s="585">
        <v>7.0</v>
      </c>
      <c r="C7207" s="580" t="str">
        <f t="shared" si="1"/>
        <v>REVERSO</v>
      </c>
      <c r="D7207" s="583" t="s">
        <v>8317</v>
      </c>
      <c r="E7207" s="585">
        <v>19.0</v>
      </c>
      <c r="H7207" s="580" t="str">
        <f t="shared" si="2"/>
        <v>INSERT INTO public.rack (ubicacion, pasillo, lado, almacen) VALUES('M1906R','7','REVERSO','Physical Locations/APT/Stock/Cedis I');</v>
      </c>
    </row>
    <row r="7208">
      <c r="A7208" s="584" t="s">
        <v>4159</v>
      </c>
      <c r="B7208" s="585">
        <v>7.0</v>
      </c>
      <c r="C7208" s="580" t="str">
        <f t="shared" si="1"/>
        <v>FRENTE</v>
      </c>
      <c r="D7208" s="583" t="s">
        <v>8317</v>
      </c>
      <c r="E7208" s="585">
        <v>19.0</v>
      </c>
      <c r="H7208" s="580" t="str">
        <f t="shared" si="2"/>
        <v>INSERT INTO public.rack (ubicacion, pasillo, lado, almacen) VALUES('M1907F','7','FRENTE','Physical Locations/APT/Stock/Cedis I');</v>
      </c>
    </row>
    <row r="7209">
      <c r="A7209" s="584" t="s">
        <v>4146</v>
      </c>
      <c r="B7209" s="585">
        <v>7.0</v>
      </c>
      <c r="C7209" s="580" t="str">
        <f t="shared" si="1"/>
        <v>REVERSO</v>
      </c>
      <c r="D7209" s="583" t="s">
        <v>8317</v>
      </c>
      <c r="E7209" s="585">
        <v>19.0</v>
      </c>
      <c r="H7209" s="580" t="str">
        <f t="shared" si="2"/>
        <v>INSERT INTO public.rack (ubicacion, pasillo, lado, almacen) VALUES('M1907R','7','REVERSO','Physical Locations/APT/Stock/Cedis I');</v>
      </c>
    </row>
    <row r="7210">
      <c r="A7210" s="584" t="s">
        <v>4495</v>
      </c>
      <c r="B7210" s="585">
        <v>7.0</v>
      </c>
      <c r="C7210" s="580" t="str">
        <f t="shared" si="1"/>
        <v>FRENTE</v>
      </c>
      <c r="D7210" s="583" t="s">
        <v>8317</v>
      </c>
      <c r="E7210" s="585">
        <v>20.0</v>
      </c>
      <c r="H7210" s="580" t="str">
        <f t="shared" si="2"/>
        <v>INSERT INTO public.rack (ubicacion, pasillo, lado, almacen) VALUES('M2001F','7','FRENTE','Physical Locations/APT/Stock/Cedis I');</v>
      </c>
    </row>
    <row r="7211">
      <c r="A7211" s="584" t="s">
        <v>4482</v>
      </c>
      <c r="B7211" s="585">
        <v>7.0</v>
      </c>
      <c r="C7211" s="580" t="str">
        <f t="shared" si="1"/>
        <v>REVERSO</v>
      </c>
      <c r="D7211" s="583" t="s">
        <v>8317</v>
      </c>
      <c r="E7211" s="585">
        <v>20.0</v>
      </c>
      <c r="H7211" s="580" t="str">
        <f t="shared" si="2"/>
        <v>INSERT INTO public.rack (ubicacion, pasillo, lado, almacen) VALUES('M2001R','7','REVERSO','Physical Locations/APT/Stock/Cedis I');</v>
      </c>
    </row>
    <row r="7212">
      <c r="A7212" s="584" t="s">
        <v>4469</v>
      </c>
      <c r="B7212" s="585">
        <v>7.0</v>
      </c>
      <c r="C7212" s="580" t="str">
        <f t="shared" si="1"/>
        <v>FRENTE</v>
      </c>
      <c r="D7212" s="583" t="s">
        <v>8317</v>
      </c>
      <c r="E7212" s="585">
        <v>20.0</v>
      </c>
      <c r="H7212" s="580" t="str">
        <f t="shared" si="2"/>
        <v>INSERT INTO public.rack (ubicacion, pasillo, lado, almacen) VALUES('M2002F','7','FRENTE','Physical Locations/APT/Stock/Cedis I');</v>
      </c>
    </row>
    <row r="7213">
      <c r="A7213" s="584" t="s">
        <v>4456</v>
      </c>
      <c r="B7213" s="585">
        <v>7.0</v>
      </c>
      <c r="C7213" s="580" t="str">
        <f t="shared" si="1"/>
        <v>REVERSO</v>
      </c>
      <c r="D7213" s="583" t="s">
        <v>8317</v>
      </c>
      <c r="E7213" s="585">
        <v>20.0</v>
      </c>
      <c r="H7213" s="580" t="str">
        <f t="shared" si="2"/>
        <v>INSERT INTO public.rack (ubicacion, pasillo, lado, almacen) VALUES('M2002R','7','REVERSO','Physical Locations/APT/Stock/Cedis I');</v>
      </c>
    </row>
    <row r="7214">
      <c r="A7214" s="584" t="s">
        <v>4443</v>
      </c>
      <c r="B7214" s="585">
        <v>7.0</v>
      </c>
      <c r="C7214" s="580" t="str">
        <f t="shared" si="1"/>
        <v>FRENTE</v>
      </c>
      <c r="D7214" s="583" t="s">
        <v>8317</v>
      </c>
      <c r="E7214" s="585">
        <v>20.0</v>
      </c>
      <c r="H7214" s="580" t="str">
        <f t="shared" si="2"/>
        <v>INSERT INTO public.rack (ubicacion, pasillo, lado, almacen) VALUES('M2003F','7','FRENTE','Physical Locations/APT/Stock/Cedis I');</v>
      </c>
    </row>
    <row r="7215">
      <c r="A7215" s="584" t="s">
        <v>4430</v>
      </c>
      <c r="B7215" s="585">
        <v>7.0</v>
      </c>
      <c r="C7215" s="580" t="str">
        <f t="shared" si="1"/>
        <v>REVERSO</v>
      </c>
      <c r="D7215" s="583" t="s">
        <v>8317</v>
      </c>
      <c r="E7215" s="585">
        <v>20.0</v>
      </c>
      <c r="H7215" s="580" t="str">
        <f t="shared" si="2"/>
        <v>INSERT INTO public.rack (ubicacion, pasillo, lado, almacen) VALUES('M2003R','7','REVERSO','Physical Locations/APT/Stock/Cedis I');</v>
      </c>
    </row>
    <row r="7216">
      <c r="A7216" s="584" t="s">
        <v>4417</v>
      </c>
      <c r="B7216" s="585">
        <v>7.0</v>
      </c>
      <c r="C7216" s="580" t="str">
        <f t="shared" si="1"/>
        <v>FRENTE</v>
      </c>
      <c r="D7216" s="583" t="s">
        <v>8317</v>
      </c>
      <c r="E7216" s="585">
        <v>20.0</v>
      </c>
      <c r="H7216" s="580" t="str">
        <f t="shared" si="2"/>
        <v>INSERT INTO public.rack (ubicacion, pasillo, lado, almacen) VALUES('M2004F','7','FRENTE','Physical Locations/APT/Stock/Cedis I');</v>
      </c>
    </row>
    <row r="7217">
      <c r="A7217" s="584" t="s">
        <v>4403</v>
      </c>
      <c r="B7217" s="585">
        <v>7.0</v>
      </c>
      <c r="C7217" s="580" t="str">
        <f t="shared" si="1"/>
        <v>REVERSO</v>
      </c>
      <c r="D7217" s="583" t="s">
        <v>8317</v>
      </c>
      <c r="E7217" s="585">
        <v>20.0</v>
      </c>
      <c r="H7217" s="580" t="str">
        <f t="shared" si="2"/>
        <v>INSERT INTO public.rack (ubicacion, pasillo, lado, almacen) VALUES('M2004R','7','REVERSO','Physical Locations/APT/Stock/Cedis I');</v>
      </c>
    </row>
    <row r="7218">
      <c r="A7218" s="584" t="s">
        <v>4389</v>
      </c>
      <c r="B7218" s="585">
        <v>7.0</v>
      </c>
      <c r="C7218" s="580" t="str">
        <f t="shared" si="1"/>
        <v>FRENTE</v>
      </c>
      <c r="D7218" s="583" t="s">
        <v>8317</v>
      </c>
      <c r="E7218" s="585">
        <v>20.0</v>
      </c>
      <c r="H7218" s="580" t="str">
        <f t="shared" si="2"/>
        <v>INSERT INTO public.rack (ubicacion, pasillo, lado, almacen) VALUES('M2005F','7','FRENTE','Physical Locations/APT/Stock/Cedis I');</v>
      </c>
    </row>
    <row r="7219">
      <c r="A7219" s="584" t="s">
        <v>4376</v>
      </c>
      <c r="B7219" s="585">
        <v>7.0</v>
      </c>
      <c r="C7219" s="580" t="str">
        <f t="shared" si="1"/>
        <v>REVERSO</v>
      </c>
      <c r="D7219" s="583" t="s">
        <v>8317</v>
      </c>
      <c r="E7219" s="585">
        <v>20.0</v>
      </c>
      <c r="H7219" s="580" t="str">
        <f t="shared" si="2"/>
        <v>INSERT INTO public.rack (ubicacion, pasillo, lado, almacen) VALUES('M2005R','7','REVERSO','Physical Locations/APT/Stock/Cedis I');</v>
      </c>
    </row>
    <row r="7220">
      <c r="A7220" s="584" t="s">
        <v>4363</v>
      </c>
      <c r="B7220" s="585">
        <v>7.0</v>
      </c>
      <c r="C7220" s="580" t="str">
        <f t="shared" si="1"/>
        <v>FRENTE</v>
      </c>
      <c r="D7220" s="583" t="s">
        <v>8317</v>
      </c>
      <c r="E7220" s="585">
        <v>20.0</v>
      </c>
      <c r="H7220" s="580" t="str">
        <f t="shared" si="2"/>
        <v>INSERT INTO public.rack (ubicacion, pasillo, lado, almacen) VALUES('M2006F','7','FRENTE','Physical Locations/APT/Stock/Cedis I');</v>
      </c>
    </row>
    <row r="7221">
      <c r="A7221" s="584" t="s">
        <v>4351</v>
      </c>
      <c r="B7221" s="585">
        <v>7.0</v>
      </c>
      <c r="C7221" s="580" t="str">
        <f t="shared" si="1"/>
        <v>REVERSO</v>
      </c>
      <c r="D7221" s="583" t="s">
        <v>8317</v>
      </c>
      <c r="E7221" s="585">
        <v>20.0</v>
      </c>
      <c r="H7221" s="580" t="str">
        <f t="shared" si="2"/>
        <v>INSERT INTO public.rack (ubicacion, pasillo, lado, almacen) VALUES('M2006R','7','REVERSO','Physical Locations/APT/Stock/Cedis I');</v>
      </c>
    </row>
    <row r="7222">
      <c r="A7222" s="584" t="s">
        <v>4339</v>
      </c>
      <c r="B7222" s="585">
        <v>7.0</v>
      </c>
      <c r="C7222" s="580" t="str">
        <f t="shared" si="1"/>
        <v>FRENTE</v>
      </c>
      <c r="D7222" s="583" t="s">
        <v>8317</v>
      </c>
      <c r="E7222" s="585">
        <v>20.0</v>
      </c>
      <c r="H7222" s="580" t="str">
        <f t="shared" si="2"/>
        <v>INSERT INTO public.rack (ubicacion, pasillo, lado, almacen) VALUES('M2007F','7','FRENTE','Physical Locations/APT/Stock/Cedis I');</v>
      </c>
    </row>
    <row r="7223">
      <c r="A7223" s="584" t="s">
        <v>4327</v>
      </c>
      <c r="B7223" s="585">
        <v>7.0</v>
      </c>
      <c r="C7223" s="580" t="str">
        <f t="shared" si="1"/>
        <v>REVERSO</v>
      </c>
      <c r="D7223" s="583" t="s">
        <v>8317</v>
      </c>
      <c r="E7223" s="585">
        <v>20.0</v>
      </c>
      <c r="H7223" s="580" t="str">
        <f t="shared" si="2"/>
        <v>INSERT INTO public.rack (ubicacion, pasillo, lado, almacen) VALUES('M2007R','7','REVERSO','Physical Locations/APT/Stock/Cedis I');</v>
      </c>
    </row>
    <row r="7224">
      <c r="A7224" s="584" t="s">
        <v>4683</v>
      </c>
      <c r="B7224" s="585">
        <v>7.0</v>
      </c>
      <c r="C7224" s="580" t="str">
        <f t="shared" si="1"/>
        <v>FRENTE</v>
      </c>
      <c r="D7224" s="583" t="s">
        <v>8317</v>
      </c>
      <c r="E7224" s="585">
        <v>21.0</v>
      </c>
      <c r="H7224" s="580" t="str">
        <f t="shared" si="2"/>
        <v>INSERT INTO public.rack (ubicacion, pasillo, lado, almacen) VALUES('M2101F','7','FRENTE','Physical Locations/APT/Stock/Cedis I');</v>
      </c>
    </row>
    <row r="7225">
      <c r="A7225" s="584" t="s">
        <v>4669</v>
      </c>
      <c r="B7225" s="585">
        <v>7.0</v>
      </c>
      <c r="C7225" s="580" t="str">
        <f t="shared" si="1"/>
        <v>REVERSO</v>
      </c>
      <c r="D7225" s="583" t="s">
        <v>8317</v>
      </c>
      <c r="E7225" s="585">
        <v>21.0</v>
      </c>
      <c r="H7225" s="580" t="str">
        <f t="shared" si="2"/>
        <v>INSERT INTO public.rack (ubicacion, pasillo, lado, almacen) VALUES('M2101R','7','REVERSO','Physical Locations/APT/Stock/Cedis I');</v>
      </c>
    </row>
    <row r="7226">
      <c r="A7226" s="584" t="s">
        <v>4655</v>
      </c>
      <c r="B7226" s="585">
        <v>7.0</v>
      </c>
      <c r="C7226" s="580" t="str">
        <f t="shared" si="1"/>
        <v>FRENTE</v>
      </c>
      <c r="D7226" s="583" t="s">
        <v>8317</v>
      </c>
      <c r="E7226" s="585">
        <v>21.0</v>
      </c>
      <c r="H7226" s="580" t="str">
        <f t="shared" si="2"/>
        <v>INSERT INTO public.rack (ubicacion, pasillo, lado, almacen) VALUES('M2102F','7','FRENTE','Physical Locations/APT/Stock/Cedis I');</v>
      </c>
    </row>
    <row r="7227">
      <c r="A7227" s="584" t="s">
        <v>4641</v>
      </c>
      <c r="B7227" s="585">
        <v>7.0</v>
      </c>
      <c r="C7227" s="580" t="str">
        <f t="shared" si="1"/>
        <v>REVERSO</v>
      </c>
      <c r="D7227" s="583" t="s">
        <v>8317</v>
      </c>
      <c r="E7227" s="585">
        <v>21.0</v>
      </c>
      <c r="H7227" s="580" t="str">
        <f t="shared" si="2"/>
        <v>INSERT INTO public.rack (ubicacion, pasillo, lado, almacen) VALUES('M2102R','7','REVERSO','Physical Locations/APT/Stock/Cedis I');</v>
      </c>
    </row>
    <row r="7228">
      <c r="A7228" s="584" t="s">
        <v>4627</v>
      </c>
      <c r="B7228" s="585">
        <v>7.0</v>
      </c>
      <c r="C7228" s="580" t="str">
        <f t="shared" si="1"/>
        <v>FRENTE</v>
      </c>
      <c r="D7228" s="583" t="s">
        <v>8317</v>
      </c>
      <c r="E7228" s="585">
        <v>21.0</v>
      </c>
      <c r="H7228" s="580" t="str">
        <f t="shared" si="2"/>
        <v>INSERT INTO public.rack (ubicacion, pasillo, lado, almacen) VALUES('M2103F','7','FRENTE','Physical Locations/APT/Stock/Cedis I');</v>
      </c>
    </row>
    <row r="7229">
      <c r="A7229" s="584" t="s">
        <v>4613</v>
      </c>
      <c r="B7229" s="585">
        <v>7.0</v>
      </c>
      <c r="C7229" s="580" t="str">
        <f t="shared" si="1"/>
        <v>REVERSO</v>
      </c>
      <c r="D7229" s="583" t="s">
        <v>8317</v>
      </c>
      <c r="E7229" s="585">
        <v>21.0</v>
      </c>
      <c r="H7229" s="580" t="str">
        <f t="shared" si="2"/>
        <v>INSERT INTO public.rack (ubicacion, pasillo, lado, almacen) VALUES('M2103R','7','REVERSO','Physical Locations/APT/Stock/Cedis I');</v>
      </c>
    </row>
    <row r="7230">
      <c r="A7230" s="584" t="s">
        <v>4599</v>
      </c>
      <c r="B7230" s="585">
        <v>7.0</v>
      </c>
      <c r="C7230" s="580" t="str">
        <f t="shared" si="1"/>
        <v>FRENTE</v>
      </c>
      <c r="D7230" s="583" t="s">
        <v>8317</v>
      </c>
      <c r="E7230" s="585">
        <v>21.0</v>
      </c>
      <c r="H7230" s="580" t="str">
        <f t="shared" si="2"/>
        <v>INSERT INTO public.rack (ubicacion, pasillo, lado, almacen) VALUES('M2104F','7','FRENTE','Physical Locations/APT/Stock/Cedis I');</v>
      </c>
    </row>
    <row r="7231">
      <c r="A7231" s="584" t="s">
        <v>4586</v>
      </c>
      <c r="B7231" s="585">
        <v>7.0</v>
      </c>
      <c r="C7231" s="580" t="str">
        <f t="shared" si="1"/>
        <v>REVERSO</v>
      </c>
      <c r="D7231" s="583" t="s">
        <v>8317</v>
      </c>
      <c r="E7231" s="585">
        <v>21.0</v>
      </c>
      <c r="H7231" s="580" t="str">
        <f t="shared" si="2"/>
        <v>INSERT INTO public.rack (ubicacion, pasillo, lado, almacen) VALUES('M2104R','7','REVERSO','Physical Locations/APT/Stock/Cedis I');</v>
      </c>
    </row>
    <row r="7232">
      <c r="A7232" s="584" t="s">
        <v>4573</v>
      </c>
      <c r="B7232" s="585">
        <v>7.0</v>
      </c>
      <c r="C7232" s="580" t="str">
        <f t="shared" si="1"/>
        <v>FRENTE</v>
      </c>
      <c r="D7232" s="583" t="s">
        <v>8317</v>
      </c>
      <c r="E7232" s="585">
        <v>21.0</v>
      </c>
      <c r="H7232" s="580" t="str">
        <f t="shared" si="2"/>
        <v>INSERT INTO public.rack (ubicacion, pasillo, lado, almacen) VALUES('M2105F','7','FRENTE','Physical Locations/APT/Stock/Cedis I');</v>
      </c>
    </row>
    <row r="7233">
      <c r="A7233" s="584" t="s">
        <v>4560</v>
      </c>
      <c r="B7233" s="585">
        <v>7.0</v>
      </c>
      <c r="C7233" s="580" t="str">
        <f t="shared" si="1"/>
        <v>REVERSO</v>
      </c>
      <c r="D7233" s="583" t="s">
        <v>8317</v>
      </c>
      <c r="E7233" s="585">
        <v>21.0</v>
      </c>
      <c r="H7233" s="580" t="str">
        <f t="shared" si="2"/>
        <v>INSERT INTO public.rack (ubicacion, pasillo, lado, almacen) VALUES('M2105R','7','REVERSO','Physical Locations/APT/Stock/Cedis I');</v>
      </c>
    </row>
    <row r="7234">
      <c r="A7234" s="584" t="s">
        <v>4547</v>
      </c>
      <c r="B7234" s="585">
        <v>7.0</v>
      </c>
      <c r="C7234" s="580" t="str">
        <f t="shared" si="1"/>
        <v>FRENTE</v>
      </c>
      <c r="D7234" s="583" t="s">
        <v>8317</v>
      </c>
      <c r="E7234" s="585">
        <v>21.0</v>
      </c>
      <c r="H7234" s="580" t="str">
        <f t="shared" si="2"/>
        <v>INSERT INTO public.rack (ubicacion, pasillo, lado, almacen) VALUES('M2106F','7','FRENTE','Physical Locations/APT/Stock/Cedis I');</v>
      </c>
    </row>
    <row r="7235">
      <c r="A7235" s="584" t="s">
        <v>4534</v>
      </c>
      <c r="B7235" s="585">
        <v>7.0</v>
      </c>
      <c r="C7235" s="580" t="str">
        <f t="shared" si="1"/>
        <v>REVERSO</v>
      </c>
      <c r="D7235" s="583" t="s">
        <v>8317</v>
      </c>
      <c r="E7235" s="585">
        <v>21.0</v>
      </c>
      <c r="H7235" s="580" t="str">
        <f t="shared" si="2"/>
        <v>INSERT INTO public.rack (ubicacion, pasillo, lado, almacen) VALUES('M2106R','7','REVERSO','Physical Locations/APT/Stock/Cedis I');</v>
      </c>
    </row>
    <row r="7236">
      <c r="A7236" s="584" t="s">
        <v>4521</v>
      </c>
      <c r="B7236" s="585">
        <v>7.0</v>
      </c>
      <c r="C7236" s="580" t="str">
        <f t="shared" si="1"/>
        <v>FRENTE</v>
      </c>
      <c r="D7236" s="583" t="s">
        <v>8317</v>
      </c>
      <c r="E7236" s="585">
        <v>21.0</v>
      </c>
      <c r="H7236" s="580" t="str">
        <f t="shared" si="2"/>
        <v>INSERT INTO public.rack (ubicacion, pasillo, lado, almacen) VALUES('M2107F','7','FRENTE','Physical Locations/APT/Stock/Cedis I');</v>
      </c>
    </row>
    <row r="7237">
      <c r="A7237" s="584" t="s">
        <v>4508</v>
      </c>
      <c r="B7237" s="585">
        <v>7.0</v>
      </c>
      <c r="C7237" s="580" t="str">
        <f t="shared" si="1"/>
        <v>REVERSO</v>
      </c>
      <c r="D7237" s="583" t="s">
        <v>8317</v>
      </c>
      <c r="E7237" s="585">
        <v>21.0</v>
      </c>
      <c r="H7237" s="580" t="str">
        <f t="shared" si="2"/>
        <v>INSERT INTO public.rack (ubicacion, pasillo, lado, almacen) VALUES('M2107R','7','REVERSO','Physical Locations/APT/Stock/Cedis I');</v>
      </c>
    </row>
    <row r="7238">
      <c r="A7238" s="584" t="s">
        <v>4855</v>
      </c>
      <c r="B7238" s="585">
        <v>7.0</v>
      </c>
      <c r="C7238" s="580" t="str">
        <f t="shared" si="1"/>
        <v>FRENTE</v>
      </c>
      <c r="D7238" s="583" t="s">
        <v>8317</v>
      </c>
      <c r="E7238" s="585">
        <v>22.0</v>
      </c>
      <c r="H7238" s="580" t="str">
        <f t="shared" si="2"/>
        <v>INSERT INTO public.rack (ubicacion, pasillo, lado, almacen) VALUES('M2201F','7','FRENTE','Physical Locations/APT/Stock/Cedis I');</v>
      </c>
    </row>
    <row r="7239">
      <c r="A7239" s="584" t="s">
        <v>4841</v>
      </c>
      <c r="B7239" s="585">
        <v>7.0</v>
      </c>
      <c r="C7239" s="580" t="str">
        <f t="shared" si="1"/>
        <v>REVERSO</v>
      </c>
      <c r="D7239" s="583" t="s">
        <v>8317</v>
      </c>
      <c r="E7239" s="585">
        <v>22.0</v>
      </c>
      <c r="H7239" s="580" t="str">
        <f t="shared" si="2"/>
        <v>INSERT INTO public.rack (ubicacion, pasillo, lado, almacen) VALUES('M2201R','7','REVERSO','Physical Locations/APT/Stock/Cedis I');</v>
      </c>
    </row>
    <row r="7240">
      <c r="A7240" s="584" t="s">
        <v>4827</v>
      </c>
      <c r="B7240" s="585">
        <v>7.0</v>
      </c>
      <c r="C7240" s="580" t="str">
        <f t="shared" si="1"/>
        <v>FRENTE</v>
      </c>
      <c r="D7240" s="583" t="s">
        <v>8317</v>
      </c>
      <c r="E7240" s="585">
        <v>22.0</v>
      </c>
      <c r="H7240" s="580" t="str">
        <f t="shared" si="2"/>
        <v>INSERT INTO public.rack (ubicacion, pasillo, lado, almacen) VALUES('M2202F','7','FRENTE','Physical Locations/APT/Stock/Cedis I');</v>
      </c>
    </row>
    <row r="7241">
      <c r="A7241" s="584" t="s">
        <v>4813</v>
      </c>
      <c r="B7241" s="585">
        <v>7.0</v>
      </c>
      <c r="C7241" s="580" t="str">
        <f t="shared" si="1"/>
        <v>REVERSO</v>
      </c>
      <c r="D7241" s="583" t="s">
        <v>8317</v>
      </c>
      <c r="E7241" s="585">
        <v>22.0</v>
      </c>
      <c r="H7241" s="580" t="str">
        <f t="shared" si="2"/>
        <v>INSERT INTO public.rack (ubicacion, pasillo, lado, almacen) VALUES('M2202R','7','REVERSO','Physical Locations/APT/Stock/Cedis I');</v>
      </c>
    </row>
    <row r="7242">
      <c r="A7242" s="584" t="s">
        <v>4799</v>
      </c>
      <c r="B7242" s="585">
        <v>7.0</v>
      </c>
      <c r="C7242" s="580" t="str">
        <f t="shared" si="1"/>
        <v>FRENTE</v>
      </c>
      <c r="D7242" s="583" t="s">
        <v>8317</v>
      </c>
      <c r="E7242" s="585">
        <v>22.0</v>
      </c>
      <c r="H7242" s="580" t="str">
        <f t="shared" si="2"/>
        <v>INSERT INTO public.rack (ubicacion, pasillo, lado, almacen) VALUES('M2203F','7','FRENTE','Physical Locations/APT/Stock/Cedis I');</v>
      </c>
    </row>
    <row r="7243">
      <c r="A7243" s="584" t="s">
        <v>4788</v>
      </c>
      <c r="B7243" s="585">
        <v>7.0</v>
      </c>
      <c r="C7243" s="580" t="str">
        <f t="shared" si="1"/>
        <v>REVERSO</v>
      </c>
      <c r="D7243" s="583" t="s">
        <v>8317</v>
      </c>
      <c r="E7243" s="585">
        <v>22.0</v>
      </c>
      <c r="H7243" s="580" t="str">
        <f t="shared" si="2"/>
        <v>INSERT INTO public.rack (ubicacion, pasillo, lado, almacen) VALUES('M2203R','7','REVERSO','Physical Locations/APT/Stock/Cedis I');</v>
      </c>
    </row>
    <row r="7244">
      <c r="A7244" s="584" t="s">
        <v>4777</v>
      </c>
      <c r="B7244" s="585">
        <v>7.0</v>
      </c>
      <c r="C7244" s="580" t="str">
        <f t="shared" si="1"/>
        <v>FRENTE</v>
      </c>
      <c r="D7244" s="583" t="s">
        <v>8317</v>
      </c>
      <c r="E7244" s="585">
        <v>22.0</v>
      </c>
      <c r="H7244" s="580" t="str">
        <f t="shared" si="2"/>
        <v>INSERT INTO public.rack (ubicacion, pasillo, lado, almacen) VALUES('M2204F','7','FRENTE','Physical Locations/APT/Stock/Cedis I');</v>
      </c>
    </row>
    <row r="7245">
      <c r="A7245" s="584" t="s">
        <v>4766</v>
      </c>
      <c r="B7245" s="585">
        <v>7.0</v>
      </c>
      <c r="C7245" s="580" t="str">
        <f t="shared" si="1"/>
        <v>REVERSO</v>
      </c>
      <c r="D7245" s="583" t="s">
        <v>8317</v>
      </c>
      <c r="E7245" s="585">
        <v>22.0</v>
      </c>
      <c r="H7245" s="580" t="str">
        <f t="shared" si="2"/>
        <v>INSERT INTO public.rack (ubicacion, pasillo, lado, almacen) VALUES('M2204R','7','REVERSO','Physical Locations/APT/Stock/Cedis I');</v>
      </c>
    </row>
    <row r="7246">
      <c r="A7246" s="584" t="s">
        <v>4755</v>
      </c>
      <c r="B7246" s="585">
        <v>7.0</v>
      </c>
      <c r="C7246" s="580" t="str">
        <f t="shared" si="1"/>
        <v>FRENTE</v>
      </c>
      <c r="D7246" s="583" t="s">
        <v>8317</v>
      </c>
      <c r="E7246" s="585">
        <v>22.0</v>
      </c>
      <c r="H7246" s="580" t="str">
        <f t="shared" si="2"/>
        <v>INSERT INTO public.rack (ubicacion, pasillo, lado, almacen) VALUES('M2205F','7','FRENTE','Physical Locations/APT/Stock/Cedis I');</v>
      </c>
    </row>
    <row r="7247">
      <c r="A7247" s="584" t="s">
        <v>4744</v>
      </c>
      <c r="B7247" s="585">
        <v>7.0</v>
      </c>
      <c r="C7247" s="580" t="str">
        <f t="shared" si="1"/>
        <v>REVERSO</v>
      </c>
      <c r="D7247" s="583" t="s">
        <v>8317</v>
      </c>
      <c r="E7247" s="585">
        <v>22.0</v>
      </c>
      <c r="H7247" s="580" t="str">
        <f t="shared" si="2"/>
        <v>INSERT INTO public.rack (ubicacion, pasillo, lado, almacen) VALUES('M2205R','7','REVERSO','Physical Locations/APT/Stock/Cedis I');</v>
      </c>
    </row>
    <row r="7248">
      <c r="A7248" s="584" t="s">
        <v>4733</v>
      </c>
      <c r="B7248" s="585">
        <v>7.0</v>
      </c>
      <c r="C7248" s="580" t="str">
        <f t="shared" si="1"/>
        <v>FRENTE</v>
      </c>
      <c r="D7248" s="583" t="s">
        <v>8317</v>
      </c>
      <c r="E7248" s="585">
        <v>22.0</v>
      </c>
      <c r="H7248" s="580" t="str">
        <f t="shared" si="2"/>
        <v>INSERT INTO public.rack (ubicacion, pasillo, lado, almacen) VALUES('M2206F','7','FRENTE','Physical Locations/APT/Stock/Cedis I');</v>
      </c>
    </row>
    <row r="7249">
      <c r="A7249" s="584" t="s">
        <v>4722</v>
      </c>
      <c r="B7249" s="585">
        <v>7.0</v>
      </c>
      <c r="C7249" s="580" t="str">
        <f t="shared" si="1"/>
        <v>REVERSO</v>
      </c>
      <c r="D7249" s="583" t="s">
        <v>8317</v>
      </c>
      <c r="E7249" s="585">
        <v>22.0</v>
      </c>
      <c r="H7249" s="580" t="str">
        <f t="shared" si="2"/>
        <v>INSERT INTO public.rack (ubicacion, pasillo, lado, almacen) VALUES('M2206R','7','REVERSO','Physical Locations/APT/Stock/Cedis I');</v>
      </c>
    </row>
    <row r="7250">
      <c r="A7250" s="584" t="s">
        <v>4711</v>
      </c>
      <c r="B7250" s="585">
        <v>7.0</v>
      </c>
      <c r="C7250" s="580" t="str">
        <f t="shared" si="1"/>
        <v>FRENTE</v>
      </c>
      <c r="D7250" s="583" t="s">
        <v>8317</v>
      </c>
      <c r="E7250" s="585">
        <v>22.0</v>
      </c>
      <c r="H7250" s="580" t="str">
        <f t="shared" si="2"/>
        <v>INSERT INTO public.rack (ubicacion, pasillo, lado, almacen) VALUES('M2207F','7','FRENTE','Physical Locations/APT/Stock/Cedis I');</v>
      </c>
    </row>
    <row r="7251">
      <c r="A7251" s="584" t="s">
        <v>4697</v>
      </c>
      <c r="B7251" s="585">
        <v>7.0</v>
      </c>
      <c r="C7251" s="580" t="str">
        <f t="shared" si="1"/>
        <v>REVERSO</v>
      </c>
      <c r="D7251" s="583" t="s">
        <v>8317</v>
      </c>
      <c r="E7251" s="585">
        <v>22.0</v>
      </c>
      <c r="H7251" s="580" t="str">
        <f t="shared" si="2"/>
        <v>INSERT INTO public.rack (ubicacion, pasillo, lado, almacen) VALUES('M2207R','7','REVERSO','Physical Locations/APT/Stock/Cedis I');</v>
      </c>
    </row>
    <row r="7252">
      <c r="A7252" s="584" t="s">
        <v>353</v>
      </c>
      <c r="B7252" s="585">
        <v>8.0</v>
      </c>
      <c r="C7252" s="580" t="str">
        <f t="shared" si="1"/>
        <v>FRENTE</v>
      </c>
      <c r="D7252" s="583" t="s">
        <v>8317</v>
      </c>
      <c r="E7252" s="585">
        <v>1.0</v>
      </c>
      <c r="H7252" s="580" t="str">
        <f t="shared" si="2"/>
        <v>INSERT INTO public.rack (ubicacion, pasillo, lado, almacen) VALUES('N0101F','8','FRENTE','Physical Locations/APT/Stock/Cedis I');</v>
      </c>
    </row>
    <row r="7253">
      <c r="A7253" s="584" t="s">
        <v>336</v>
      </c>
      <c r="B7253" s="585">
        <v>8.0</v>
      </c>
      <c r="C7253" s="580" t="str">
        <f t="shared" si="1"/>
        <v>REVERSO</v>
      </c>
      <c r="D7253" s="583" t="s">
        <v>8317</v>
      </c>
      <c r="E7253" s="585">
        <v>1.0</v>
      </c>
      <c r="H7253" s="580" t="str">
        <f t="shared" si="2"/>
        <v>INSERT INTO public.rack (ubicacion, pasillo, lado, almacen) VALUES('N0101R','8','REVERSO','Physical Locations/APT/Stock/Cedis I');</v>
      </c>
    </row>
    <row r="7254">
      <c r="A7254" s="584" t="s">
        <v>320</v>
      </c>
      <c r="B7254" s="585">
        <v>8.0</v>
      </c>
      <c r="C7254" s="580" t="str">
        <f t="shared" si="1"/>
        <v>FRENTE</v>
      </c>
      <c r="D7254" s="583" t="s">
        <v>8317</v>
      </c>
      <c r="E7254" s="585">
        <v>1.0</v>
      </c>
      <c r="H7254" s="580" t="str">
        <f t="shared" si="2"/>
        <v>INSERT INTO public.rack (ubicacion, pasillo, lado, almacen) VALUES('N0102F','8','FRENTE','Physical Locations/APT/Stock/Cedis I');</v>
      </c>
    </row>
    <row r="7255">
      <c r="A7255" s="584" t="s">
        <v>302</v>
      </c>
      <c r="B7255" s="585">
        <v>8.0</v>
      </c>
      <c r="C7255" s="580" t="str">
        <f t="shared" si="1"/>
        <v>REVERSO</v>
      </c>
      <c r="D7255" s="583" t="s">
        <v>8317</v>
      </c>
      <c r="E7255" s="585">
        <v>1.0</v>
      </c>
      <c r="H7255" s="580" t="str">
        <f t="shared" si="2"/>
        <v>INSERT INTO public.rack (ubicacion, pasillo, lado, almacen) VALUES('N0102R','8','REVERSO','Physical Locations/APT/Stock/Cedis I');</v>
      </c>
    </row>
    <row r="7256">
      <c r="A7256" s="584" t="s">
        <v>286</v>
      </c>
      <c r="B7256" s="585">
        <v>8.0</v>
      </c>
      <c r="C7256" s="580" t="str">
        <f t="shared" si="1"/>
        <v>FRENTE</v>
      </c>
      <c r="D7256" s="583" t="s">
        <v>8317</v>
      </c>
      <c r="E7256" s="585">
        <v>1.0</v>
      </c>
      <c r="H7256" s="580" t="str">
        <f t="shared" si="2"/>
        <v>INSERT INTO public.rack (ubicacion, pasillo, lado, almacen) VALUES('N0103F','8','FRENTE','Physical Locations/APT/Stock/Cedis I');</v>
      </c>
    </row>
    <row r="7257">
      <c r="A7257" s="584" t="s">
        <v>268</v>
      </c>
      <c r="B7257" s="585">
        <v>8.0</v>
      </c>
      <c r="C7257" s="580" t="str">
        <f t="shared" si="1"/>
        <v>REVERSO</v>
      </c>
      <c r="D7257" s="583" t="s">
        <v>8317</v>
      </c>
      <c r="E7257" s="585">
        <v>1.0</v>
      </c>
      <c r="H7257" s="580" t="str">
        <f t="shared" si="2"/>
        <v>INSERT INTO public.rack (ubicacion, pasillo, lado, almacen) VALUES('N0103R','8','REVERSO','Physical Locations/APT/Stock/Cedis I');</v>
      </c>
    </row>
    <row r="7258">
      <c r="A7258" s="584" t="s">
        <v>252</v>
      </c>
      <c r="B7258" s="585">
        <v>8.0</v>
      </c>
      <c r="C7258" s="580" t="str">
        <f t="shared" si="1"/>
        <v>FRENTE</v>
      </c>
      <c r="D7258" s="583" t="s">
        <v>8317</v>
      </c>
      <c r="E7258" s="585">
        <v>1.0</v>
      </c>
      <c r="H7258" s="580" t="str">
        <f t="shared" si="2"/>
        <v>INSERT INTO public.rack (ubicacion, pasillo, lado, almacen) VALUES('N0104F','8','FRENTE','Physical Locations/APT/Stock/Cedis I');</v>
      </c>
    </row>
    <row r="7259">
      <c r="A7259" s="584" t="s">
        <v>234</v>
      </c>
      <c r="B7259" s="585">
        <v>8.0</v>
      </c>
      <c r="C7259" s="580" t="str">
        <f t="shared" si="1"/>
        <v>REVERSO</v>
      </c>
      <c r="D7259" s="583" t="s">
        <v>8317</v>
      </c>
      <c r="E7259" s="585">
        <v>1.0</v>
      </c>
      <c r="H7259" s="580" t="str">
        <f t="shared" si="2"/>
        <v>INSERT INTO public.rack (ubicacion, pasillo, lado, almacen) VALUES('N0104R','8','REVERSO','Physical Locations/APT/Stock/Cedis I');</v>
      </c>
    </row>
    <row r="7260">
      <c r="A7260" s="584" t="s">
        <v>218</v>
      </c>
      <c r="B7260" s="585">
        <v>8.0</v>
      </c>
      <c r="C7260" s="580" t="str">
        <f t="shared" si="1"/>
        <v>FRENTE</v>
      </c>
      <c r="D7260" s="583" t="s">
        <v>8317</v>
      </c>
      <c r="E7260" s="585">
        <v>1.0</v>
      </c>
      <c r="H7260" s="580" t="str">
        <f t="shared" si="2"/>
        <v>INSERT INTO public.rack (ubicacion, pasillo, lado, almacen) VALUES('N0105F','8','FRENTE','Physical Locations/APT/Stock/Cedis I');</v>
      </c>
    </row>
    <row r="7261">
      <c r="A7261" s="584" t="s">
        <v>199</v>
      </c>
      <c r="B7261" s="585">
        <v>8.0</v>
      </c>
      <c r="C7261" s="580" t="str">
        <f t="shared" si="1"/>
        <v>REVERSO</v>
      </c>
      <c r="D7261" s="583" t="s">
        <v>8317</v>
      </c>
      <c r="E7261" s="585">
        <v>1.0</v>
      </c>
      <c r="H7261" s="580" t="str">
        <f t="shared" si="2"/>
        <v>INSERT INTO public.rack (ubicacion, pasillo, lado, almacen) VALUES('N0105R','8','REVERSO','Physical Locations/APT/Stock/Cedis I');</v>
      </c>
    </row>
    <row r="7262">
      <c r="A7262" s="584" t="s">
        <v>182</v>
      </c>
      <c r="B7262" s="585">
        <v>8.0</v>
      </c>
      <c r="C7262" s="580" t="str">
        <f t="shared" si="1"/>
        <v>FRENTE</v>
      </c>
      <c r="D7262" s="583" t="s">
        <v>8317</v>
      </c>
      <c r="E7262" s="585">
        <v>1.0</v>
      </c>
      <c r="H7262" s="580" t="str">
        <f t="shared" si="2"/>
        <v>INSERT INTO public.rack (ubicacion, pasillo, lado, almacen) VALUES('N0106F','8','FRENTE','Physical Locations/APT/Stock/Cedis I');</v>
      </c>
    </row>
    <row r="7263">
      <c r="A7263" s="584" t="s">
        <v>163</v>
      </c>
      <c r="B7263" s="585">
        <v>8.0</v>
      </c>
      <c r="C7263" s="580" t="str">
        <f t="shared" si="1"/>
        <v>REVERSO</v>
      </c>
      <c r="D7263" s="583" t="s">
        <v>8317</v>
      </c>
      <c r="E7263" s="585">
        <v>1.0</v>
      </c>
      <c r="H7263" s="580" t="str">
        <f t="shared" si="2"/>
        <v>INSERT INTO public.rack (ubicacion, pasillo, lado, almacen) VALUES('N0106R','8','REVERSO','Physical Locations/APT/Stock/Cedis I');</v>
      </c>
    </row>
    <row r="7264">
      <c r="A7264" s="584" t="s">
        <v>146</v>
      </c>
      <c r="B7264" s="585">
        <v>8.0</v>
      </c>
      <c r="C7264" s="580" t="str">
        <f t="shared" si="1"/>
        <v>FRENTE</v>
      </c>
      <c r="D7264" s="583" t="s">
        <v>8317</v>
      </c>
      <c r="E7264" s="585">
        <v>1.0</v>
      </c>
      <c r="H7264" s="580" t="str">
        <f t="shared" si="2"/>
        <v>INSERT INTO public.rack (ubicacion, pasillo, lado, almacen) VALUES('N0107F','8','FRENTE','Physical Locations/APT/Stock/Cedis I');</v>
      </c>
    </row>
    <row r="7265">
      <c r="A7265" s="584" t="s">
        <v>127</v>
      </c>
      <c r="B7265" s="585">
        <v>8.0</v>
      </c>
      <c r="C7265" s="580" t="str">
        <f t="shared" si="1"/>
        <v>REVERSO</v>
      </c>
      <c r="D7265" s="583" t="s">
        <v>8317</v>
      </c>
      <c r="E7265" s="585">
        <v>1.0</v>
      </c>
      <c r="H7265" s="580" t="str">
        <f t="shared" si="2"/>
        <v>INSERT INTO public.rack (ubicacion, pasillo, lado, almacen) VALUES('N0107R','8','REVERSO','Physical Locations/APT/Stock/Cedis I');</v>
      </c>
    </row>
    <row r="7266">
      <c r="A7266" s="584" t="s">
        <v>597</v>
      </c>
      <c r="B7266" s="585">
        <v>8.0</v>
      </c>
      <c r="C7266" s="580" t="str">
        <f t="shared" si="1"/>
        <v>FRENTE</v>
      </c>
      <c r="D7266" s="583" t="s">
        <v>8317</v>
      </c>
      <c r="E7266" s="585">
        <v>2.0</v>
      </c>
      <c r="H7266" s="580" t="str">
        <f t="shared" si="2"/>
        <v>INSERT INTO public.rack (ubicacion, pasillo, lado, almacen) VALUES('N0201F','8','FRENTE','Physical Locations/APT/Stock/Cedis I');</v>
      </c>
    </row>
    <row r="7267">
      <c r="A7267" s="584" t="s">
        <v>579</v>
      </c>
      <c r="B7267" s="585">
        <v>8.0</v>
      </c>
      <c r="C7267" s="580" t="str">
        <f t="shared" si="1"/>
        <v>REVERSO</v>
      </c>
      <c r="D7267" s="583" t="s">
        <v>8317</v>
      </c>
      <c r="E7267" s="585">
        <v>2.0</v>
      </c>
      <c r="H7267" s="580" t="str">
        <f t="shared" si="2"/>
        <v>INSERT INTO public.rack (ubicacion, pasillo, lado, almacen) VALUES('N0201R','8','REVERSO','Physical Locations/APT/Stock/Cedis I');</v>
      </c>
    </row>
    <row r="7268">
      <c r="A7268" s="584" t="s">
        <v>563</v>
      </c>
      <c r="B7268" s="585">
        <v>8.0</v>
      </c>
      <c r="C7268" s="580" t="str">
        <f t="shared" si="1"/>
        <v>FRENTE</v>
      </c>
      <c r="D7268" s="583" t="s">
        <v>8317</v>
      </c>
      <c r="E7268" s="585">
        <v>2.0</v>
      </c>
      <c r="H7268" s="580" t="str">
        <f t="shared" si="2"/>
        <v>INSERT INTO public.rack (ubicacion, pasillo, lado, almacen) VALUES('N0202F','8','FRENTE','Physical Locations/APT/Stock/Cedis I');</v>
      </c>
    </row>
    <row r="7269">
      <c r="A7269" s="584" t="s">
        <v>545</v>
      </c>
      <c r="B7269" s="585">
        <v>8.0</v>
      </c>
      <c r="C7269" s="580" t="str">
        <f t="shared" si="1"/>
        <v>REVERSO</v>
      </c>
      <c r="D7269" s="583" t="s">
        <v>8317</v>
      </c>
      <c r="E7269" s="585">
        <v>2.0</v>
      </c>
      <c r="H7269" s="580" t="str">
        <f t="shared" si="2"/>
        <v>INSERT INTO public.rack (ubicacion, pasillo, lado, almacen) VALUES('N0202R','8','REVERSO','Physical Locations/APT/Stock/Cedis I');</v>
      </c>
    </row>
    <row r="7270">
      <c r="A7270" s="584" t="s">
        <v>528</v>
      </c>
      <c r="B7270" s="585">
        <v>8.0</v>
      </c>
      <c r="C7270" s="580" t="str">
        <f t="shared" si="1"/>
        <v>FRENTE</v>
      </c>
      <c r="D7270" s="583" t="s">
        <v>8317</v>
      </c>
      <c r="E7270" s="585">
        <v>2.0</v>
      </c>
      <c r="H7270" s="580" t="str">
        <f t="shared" si="2"/>
        <v>INSERT INTO public.rack (ubicacion, pasillo, lado, almacen) VALUES('N0203F','8','FRENTE','Physical Locations/APT/Stock/Cedis I');</v>
      </c>
    </row>
    <row r="7271">
      <c r="A7271" s="584" t="s">
        <v>509</v>
      </c>
      <c r="B7271" s="585">
        <v>8.0</v>
      </c>
      <c r="C7271" s="580" t="str">
        <f t="shared" si="1"/>
        <v>REVERSO</v>
      </c>
      <c r="D7271" s="583" t="s">
        <v>8317</v>
      </c>
      <c r="E7271" s="585">
        <v>2.0</v>
      </c>
      <c r="H7271" s="580" t="str">
        <f t="shared" si="2"/>
        <v>INSERT INTO public.rack (ubicacion, pasillo, lado, almacen) VALUES('N0203R','8','REVERSO','Physical Locations/APT/Stock/Cedis I');</v>
      </c>
    </row>
    <row r="7272">
      <c r="A7272" s="584" t="s">
        <v>492</v>
      </c>
      <c r="B7272" s="585">
        <v>8.0</v>
      </c>
      <c r="C7272" s="580" t="str">
        <f t="shared" si="1"/>
        <v>FRENTE</v>
      </c>
      <c r="D7272" s="583" t="s">
        <v>8317</v>
      </c>
      <c r="E7272" s="585">
        <v>2.0</v>
      </c>
      <c r="H7272" s="580" t="str">
        <f t="shared" si="2"/>
        <v>INSERT INTO public.rack (ubicacion, pasillo, lado, almacen) VALUES('N0204F','8','FRENTE','Physical Locations/APT/Stock/Cedis I');</v>
      </c>
    </row>
    <row r="7273">
      <c r="A7273" s="584" t="s">
        <v>473</v>
      </c>
      <c r="B7273" s="585">
        <v>8.0</v>
      </c>
      <c r="C7273" s="580" t="str">
        <f t="shared" si="1"/>
        <v>REVERSO</v>
      </c>
      <c r="D7273" s="583" t="s">
        <v>8317</v>
      </c>
      <c r="E7273" s="585">
        <v>2.0</v>
      </c>
      <c r="H7273" s="580" t="str">
        <f t="shared" si="2"/>
        <v>INSERT INTO public.rack (ubicacion, pasillo, lado, almacen) VALUES('N0204R','8','REVERSO','Physical Locations/APT/Stock/Cedis I');</v>
      </c>
    </row>
    <row r="7274">
      <c r="A7274" s="584" t="s">
        <v>456</v>
      </c>
      <c r="B7274" s="585">
        <v>8.0</v>
      </c>
      <c r="C7274" s="580" t="str">
        <f t="shared" si="1"/>
        <v>FRENTE</v>
      </c>
      <c r="D7274" s="583" t="s">
        <v>8317</v>
      </c>
      <c r="E7274" s="585">
        <v>2.0</v>
      </c>
      <c r="H7274" s="580" t="str">
        <f t="shared" si="2"/>
        <v>INSERT INTO public.rack (ubicacion, pasillo, lado, almacen) VALUES('N0205F','8','FRENTE','Physical Locations/APT/Stock/Cedis I');</v>
      </c>
    </row>
    <row r="7275">
      <c r="A7275" s="584" t="s">
        <v>437</v>
      </c>
      <c r="B7275" s="585">
        <v>8.0</v>
      </c>
      <c r="C7275" s="580" t="str">
        <f t="shared" si="1"/>
        <v>REVERSO</v>
      </c>
      <c r="D7275" s="583" t="s">
        <v>8317</v>
      </c>
      <c r="E7275" s="585">
        <v>2.0</v>
      </c>
      <c r="H7275" s="580" t="str">
        <f t="shared" si="2"/>
        <v>INSERT INTO public.rack (ubicacion, pasillo, lado, almacen) VALUES('N0205R','8','REVERSO','Physical Locations/APT/Stock/Cedis I');</v>
      </c>
    </row>
    <row r="7276">
      <c r="A7276" s="584" t="s">
        <v>420</v>
      </c>
      <c r="B7276" s="585">
        <v>8.0</v>
      </c>
      <c r="C7276" s="580" t="str">
        <f t="shared" si="1"/>
        <v>FRENTE</v>
      </c>
      <c r="D7276" s="583" t="s">
        <v>8317</v>
      </c>
      <c r="E7276" s="585">
        <v>2.0</v>
      </c>
      <c r="H7276" s="580" t="str">
        <f t="shared" si="2"/>
        <v>INSERT INTO public.rack (ubicacion, pasillo, lado, almacen) VALUES('N0206F','8','FRENTE','Physical Locations/APT/Stock/Cedis I');</v>
      </c>
    </row>
    <row r="7277">
      <c r="A7277" s="584" t="s">
        <v>401</v>
      </c>
      <c r="B7277" s="585">
        <v>8.0</v>
      </c>
      <c r="C7277" s="580" t="str">
        <f t="shared" si="1"/>
        <v>REVERSO</v>
      </c>
      <c r="D7277" s="583" t="s">
        <v>8317</v>
      </c>
      <c r="E7277" s="585">
        <v>2.0</v>
      </c>
      <c r="H7277" s="580" t="str">
        <f t="shared" si="2"/>
        <v>INSERT INTO public.rack (ubicacion, pasillo, lado, almacen) VALUES('N0206R','8','REVERSO','Physical Locations/APT/Stock/Cedis I');</v>
      </c>
    </row>
    <row r="7278">
      <c r="A7278" s="584" t="s">
        <v>386</v>
      </c>
      <c r="B7278" s="585">
        <v>8.0</v>
      </c>
      <c r="C7278" s="580" t="str">
        <f t="shared" si="1"/>
        <v>FRENTE</v>
      </c>
      <c r="D7278" s="583" t="s">
        <v>8317</v>
      </c>
      <c r="E7278" s="585">
        <v>2.0</v>
      </c>
      <c r="H7278" s="580" t="str">
        <f t="shared" si="2"/>
        <v>INSERT INTO public.rack (ubicacion, pasillo, lado, almacen) VALUES('N0207F','8','FRENTE','Physical Locations/APT/Stock/Cedis I');</v>
      </c>
    </row>
    <row r="7279">
      <c r="A7279" s="584" t="s">
        <v>369</v>
      </c>
      <c r="B7279" s="585">
        <v>8.0</v>
      </c>
      <c r="C7279" s="580" t="str">
        <f t="shared" si="1"/>
        <v>REVERSO</v>
      </c>
      <c r="D7279" s="583" t="s">
        <v>8317</v>
      </c>
      <c r="E7279" s="585">
        <v>2.0</v>
      </c>
      <c r="H7279" s="580" t="str">
        <f t="shared" si="2"/>
        <v>INSERT INTO public.rack (ubicacion, pasillo, lado, almacen) VALUES('N0207R','8','REVERSO','Physical Locations/APT/Stock/Cedis I');</v>
      </c>
    </row>
    <row r="7280">
      <c r="A7280" s="584" t="s">
        <v>855</v>
      </c>
      <c r="B7280" s="585">
        <v>8.0</v>
      </c>
      <c r="C7280" s="580" t="str">
        <f t="shared" si="1"/>
        <v>FRENTE</v>
      </c>
      <c r="D7280" s="583" t="s">
        <v>8317</v>
      </c>
      <c r="E7280" s="585">
        <v>3.0</v>
      </c>
      <c r="H7280" s="580" t="str">
        <f t="shared" si="2"/>
        <v>INSERT INTO public.rack (ubicacion, pasillo, lado, almacen) VALUES('N0301F','8','FRENTE','Physical Locations/APT/Stock/Cedis I');</v>
      </c>
    </row>
    <row r="7281">
      <c r="A7281" s="584" t="s">
        <v>837</v>
      </c>
      <c r="B7281" s="585">
        <v>8.0</v>
      </c>
      <c r="C7281" s="580" t="str">
        <f t="shared" si="1"/>
        <v>REVERSO</v>
      </c>
      <c r="D7281" s="583" t="s">
        <v>8317</v>
      </c>
      <c r="E7281" s="585">
        <v>3.0</v>
      </c>
      <c r="H7281" s="580" t="str">
        <f t="shared" si="2"/>
        <v>INSERT INTO public.rack (ubicacion, pasillo, lado, almacen) VALUES('N0301R','8','REVERSO','Physical Locations/APT/Stock/Cedis I');</v>
      </c>
    </row>
    <row r="7282">
      <c r="A7282" s="584" t="s">
        <v>819</v>
      </c>
      <c r="B7282" s="585">
        <v>8.0</v>
      </c>
      <c r="C7282" s="580" t="str">
        <f t="shared" si="1"/>
        <v>FRENTE</v>
      </c>
      <c r="D7282" s="583" t="s">
        <v>8317</v>
      </c>
      <c r="E7282" s="585">
        <v>3.0</v>
      </c>
      <c r="H7282" s="580" t="str">
        <f t="shared" si="2"/>
        <v>INSERT INTO public.rack (ubicacion, pasillo, lado, almacen) VALUES('N0302F','8','FRENTE','Physical Locations/APT/Stock/Cedis I');</v>
      </c>
    </row>
    <row r="7283">
      <c r="A7283" s="584" t="s">
        <v>800</v>
      </c>
      <c r="B7283" s="585">
        <v>8.0</v>
      </c>
      <c r="C7283" s="580" t="str">
        <f t="shared" si="1"/>
        <v>REVERSO</v>
      </c>
      <c r="D7283" s="583" t="s">
        <v>8317</v>
      </c>
      <c r="E7283" s="585">
        <v>3.0</v>
      </c>
      <c r="H7283" s="580" t="str">
        <f t="shared" si="2"/>
        <v>INSERT INTO public.rack (ubicacion, pasillo, lado, almacen) VALUES('N0302R','8','REVERSO','Physical Locations/APT/Stock/Cedis I');</v>
      </c>
    </row>
    <row r="7284">
      <c r="A7284" s="584" t="s">
        <v>781</v>
      </c>
      <c r="B7284" s="585">
        <v>8.0</v>
      </c>
      <c r="C7284" s="580" t="str">
        <f t="shared" si="1"/>
        <v>FRENTE</v>
      </c>
      <c r="D7284" s="583" t="s">
        <v>8317</v>
      </c>
      <c r="E7284" s="585">
        <v>3.0</v>
      </c>
      <c r="H7284" s="580" t="str">
        <f t="shared" si="2"/>
        <v>INSERT INTO public.rack (ubicacion, pasillo, lado, almacen) VALUES('N0303F','8','FRENTE','Physical Locations/APT/Stock/Cedis I');</v>
      </c>
    </row>
    <row r="7285">
      <c r="A7285" s="584" t="s">
        <v>762</v>
      </c>
      <c r="B7285" s="585">
        <v>8.0</v>
      </c>
      <c r="C7285" s="580" t="str">
        <f t="shared" si="1"/>
        <v>REVERSO</v>
      </c>
      <c r="D7285" s="583" t="s">
        <v>8317</v>
      </c>
      <c r="E7285" s="585">
        <v>3.0</v>
      </c>
      <c r="H7285" s="580" t="str">
        <f t="shared" si="2"/>
        <v>INSERT INTO public.rack (ubicacion, pasillo, lado, almacen) VALUES('N0303R','8','REVERSO','Physical Locations/APT/Stock/Cedis I');</v>
      </c>
    </row>
    <row r="7286">
      <c r="A7286" s="584" t="s">
        <v>743</v>
      </c>
      <c r="B7286" s="585">
        <v>8.0</v>
      </c>
      <c r="C7286" s="580" t="str">
        <f t="shared" si="1"/>
        <v>FRENTE</v>
      </c>
      <c r="D7286" s="583" t="s">
        <v>8317</v>
      </c>
      <c r="E7286" s="585">
        <v>3.0</v>
      </c>
      <c r="H7286" s="580" t="str">
        <f t="shared" si="2"/>
        <v>INSERT INTO public.rack (ubicacion, pasillo, lado, almacen) VALUES('N0304F','8','FRENTE','Physical Locations/APT/Stock/Cedis I');</v>
      </c>
    </row>
    <row r="7287">
      <c r="A7287" s="584" t="s">
        <v>724</v>
      </c>
      <c r="B7287" s="585">
        <v>8.0</v>
      </c>
      <c r="C7287" s="580" t="str">
        <f t="shared" si="1"/>
        <v>REVERSO</v>
      </c>
      <c r="D7287" s="583" t="s">
        <v>8317</v>
      </c>
      <c r="E7287" s="585">
        <v>3.0</v>
      </c>
      <c r="H7287" s="580" t="str">
        <f t="shared" si="2"/>
        <v>INSERT INTO public.rack (ubicacion, pasillo, lado, almacen) VALUES('N0304R','8','REVERSO','Physical Locations/APT/Stock/Cedis I');</v>
      </c>
    </row>
    <row r="7288">
      <c r="A7288" s="584" t="s">
        <v>705</v>
      </c>
      <c r="B7288" s="585">
        <v>8.0</v>
      </c>
      <c r="C7288" s="580" t="str">
        <f t="shared" si="1"/>
        <v>FRENTE</v>
      </c>
      <c r="D7288" s="583" t="s">
        <v>8317</v>
      </c>
      <c r="E7288" s="585">
        <v>3.0</v>
      </c>
      <c r="H7288" s="580" t="str">
        <f t="shared" si="2"/>
        <v>INSERT INTO public.rack (ubicacion, pasillo, lado, almacen) VALUES('N0305F','8','FRENTE','Physical Locations/APT/Stock/Cedis I');</v>
      </c>
    </row>
    <row r="7289">
      <c r="A7289" s="584" t="s">
        <v>686</v>
      </c>
      <c r="B7289" s="585">
        <v>8.0</v>
      </c>
      <c r="C7289" s="580" t="str">
        <f t="shared" si="1"/>
        <v>REVERSO</v>
      </c>
      <c r="D7289" s="583" t="s">
        <v>8317</v>
      </c>
      <c r="E7289" s="585">
        <v>3.0</v>
      </c>
      <c r="H7289" s="580" t="str">
        <f t="shared" si="2"/>
        <v>INSERT INTO public.rack (ubicacion, pasillo, lado, almacen) VALUES('N0305R','8','REVERSO','Physical Locations/APT/Stock/Cedis I');</v>
      </c>
    </row>
    <row r="7290">
      <c r="A7290" s="584" t="s">
        <v>668</v>
      </c>
      <c r="B7290" s="585">
        <v>8.0</v>
      </c>
      <c r="C7290" s="580" t="str">
        <f t="shared" si="1"/>
        <v>FRENTE</v>
      </c>
      <c r="D7290" s="583" t="s">
        <v>8317</v>
      </c>
      <c r="E7290" s="585">
        <v>3.0</v>
      </c>
      <c r="H7290" s="580" t="str">
        <f t="shared" si="2"/>
        <v>INSERT INTO public.rack (ubicacion, pasillo, lado, almacen) VALUES('N0306F','8','FRENTE','Physical Locations/APT/Stock/Cedis I');</v>
      </c>
    </row>
    <row r="7291">
      <c r="A7291" s="584" t="s">
        <v>650</v>
      </c>
      <c r="B7291" s="585">
        <v>8.0</v>
      </c>
      <c r="C7291" s="580" t="str">
        <f t="shared" si="1"/>
        <v>REVERSO</v>
      </c>
      <c r="D7291" s="583" t="s">
        <v>8317</v>
      </c>
      <c r="E7291" s="585">
        <v>3.0</v>
      </c>
      <c r="H7291" s="580" t="str">
        <f t="shared" si="2"/>
        <v>INSERT INTO public.rack (ubicacion, pasillo, lado, almacen) VALUES('N0306R','8','REVERSO','Physical Locations/APT/Stock/Cedis I');</v>
      </c>
    </row>
    <row r="7292">
      <c r="A7292" s="584" t="s">
        <v>632</v>
      </c>
      <c r="B7292" s="585">
        <v>8.0</v>
      </c>
      <c r="C7292" s="580" t="str">
        <f t="shared" si="1"/>
        <v>FRENTE</v>
      </c>
      <c r="D7292" s="583" t="s">
        <v>8317</v>
      </c>
      <c r="E7292" s="585">
        <v>3.0</v>
      </c>
      <c r="H7292" s="580" t="str">
        <f t="shared" si="2"/>
        <v>INSERT INTO public.rack (ubicacion, pasillo, lado, almacen) VALUES('N0307F','8','FRENTE','Physical Locations/APT/Stock/Cedis I');</v>
      </c>
    </row>
    <row r="7293">
      <c r="A7293" s="584" t="s">
        <v>614</v>
      </c>
      <c r="B7293" s="585">
        <v>8.0</v>
      </c>
      <c r="C7293" s="580" t="str">
        <f t="shared" si="1"/>
        <v>REVERSO</v>
      </c>
      <c r="D7293" s="583" t="s">
        <v>8317</v>
      </c>
      <c r="E7293" s="585">
        <v>3.0</v>
      </c>
      <c r="H7293" s="580" t="str">
        <f t="shared" si="2"/>
        <v>INSERT INTO public.rack (ubicacion, pasillo, lado, almacen) VALUES('N0307R','8','REVERSO','Physical Locations/APT/Stock/Cedis I');</v>
      </c>
    </row>
    <row r="7294">
      <c r="A7294" s="584" t="s">
        <v>1115</v>
      </c>
      <c r="B7294" s="585">
        <v>8.0</v>
      </c>
      <c r="C7294" s="580" t="str">
        <f t="shared" si="1"/>
        <v>FRENTE</v>
      </c>
      <c r="D7294" s="583" t="s">
        <v>8317</v>
      </c>
      <c r="E7294" s="585">
        <v>4.0</v>
      </c>
      <c r="H7294" s="580" t="str">
        <f t="shared" si="2"/>
        <v>INSERT INTO public.rack (ubicacion, pasillo, lado, almacen) VALUES('N0401F','8','FRENTE','Physical Locations/APT/Stock/Cedis I');</v>
      </c>
    </row>
    <row r="7295">
      <c r="A7295" s="584" t="s">
        <v>1096</v>
      </c>
      <c r="B7295" s="585">
        <v>8.0</v>
      </c>
      <c r="C7295" s="580" t="str">
        <f t="shared" si="1"/>
        <v>REVERSO</v>
      </c>
      <c r="D7295" s="583" t="s">
        <v>8317</v>
      </c>
      <c r="E7295" s="585">
        <v>4.0</v>
      </c>
      <c r="H7295" s="580" t="str">
        <f t="shared" si="2"/>
        <v>INSERT INTO public.rack (ubicacion, pasillo, lado, almacen) VALUES('N0401R','8','REVERSO','Physical Locations/APT/Stock/Cedis I');</v>
      </c>
    </row>
    <row r="7296">
      <c r="A7296" s="584" t="s">
        <v>1077</v>
      </c>
      <c r="B7296" s="585">
        <v>8.0</v>
      </c>
      <c r="C7296" s="580" t="str">
        <f t="shared" si="1"/>
        <v>FRENTE</v>
      </c>
      <c r="D7296" s="583" t="s">
        <v>8317</v>
      </c>
      <c r="E7296" s="585">
        <v>4.0</v>
      </c>
      <c r="H7296" s="580" t="str">
        <f t="shared" si="2"/>
        <v>INSERT INTO public.rack (ubicacion, pasillo, lado, almacen) VALUES('N0402F','8','FRENTE','Physical Locations/APT/Stock/Cedis I');</v>
      </c>
    </row>
    <row r="7297">
      <c r="A7297" s="584" t="s">
        <v>1058</v>
      </c>
      <c r="B7297" s="585">
        <v>8.0</v>
      </c>
      <c r="C7297" s="580" t="str">
        <f t="shared" si="1"/>
        <v>REVERSO</v>
      </c>
      <c r="D7297" s="583" t="s">
        <v>8317</v>
      </c>
      <c r="E7297" s="585">
        <v>4.0</v>
      </c>
      <c r="H7297" s="580" t="str">
        <f t="shared" si="2"/>
        <v>INSERT INTO public.rack (ubicacion, pasillo, lado, almacen) VALUES('N0402R','8','REVERSO','Physical Locations/APT/Stock/Cedis I');</v>
      </c>
    </row>
    <row r="7298">
      <c r="A7298" s="584" t="s">
        <v>1039</v>
      </c>
      <c r="B7298" s="585">
        <v>8.0</v>
      </c>
      <c r="C7298" s="580" t="str">
        <f t="shared" si="1"/>
        <v>FRENTE</v>
      </c>
      <c r="D7298" s="583" t="s">
        <v>8317</v>
      </c>
      <c r="E7298" s="585">
        <v>4.0</v>
      </c>
      <c r="H7298" s="580" t="str">
        <f t="shared" si="2"/>
        <v>INSERT INTO public.rack (ubicacion, pasillo, lado, almacen) VALUES('N0403F','8','FRENTE','Physical Locations/APT/Stock/Cedis I');</v>
      </c>
    </row>
    <row r="7299">
      <c r="A7299" s="584" t="s">
        <v>1020</v>
      </c>
      <c r="B7299" s="585">
        <v>8.0</v>
      </c>
      <c r="C7299" s="580" t="str">
        <f t="shared" si="1"/>
        <v>REVERSO</v>
      </c>
      <c r="D7299" s="583" t="s">
        <v>8317</v>
      </c>
      <c r="E7299" s="585">
        <v>4.0</v>
      </c>
      <c r="H7299" s="580" t="str">
        <f t="shared" si="2"/>
        <v>INSERT INTO public.rack (ubicacion, pasillo, lado, almacen) VALUES('N0403R','8','REVERSO','Physical Locations/APT/Stock/Cedis I');</v>
      </c>
    </row>
    <row r="7300">
      <c r="A7300" s="584" t="s">
        <v>1001</v>
      </c>
      <c r="B7300" s="585">
        <v>8.0</v>
      </c>
      <c r="C7300" s="580" t="str">
        <f t="shared" si="1"/>
        <v>FRENTE</v>
      </c>
      <c r="D7300" s="583" t="s">
        <v>8317</v>
      </c>
      <c r="E7300" s="585">
        <v>4.0</v>
      </c>
      <c r="H7300" s="580" t="str">
        <f t="shared" si="2"/>
        <v>INSERT INTO public.rack (ubicacion, pasillo, lado, almacen) VALUES('N0404F','8','FRENTE','Physical Locations/APT/Stock/Cedis I');</v>
      </c>
    </row>
    <row r="7301">
      <c r="A7301" s="584" t="s">
        <v>982</v>
      </c>
      <c r="B7301" s="585">
        <v>8.0</v>
      </c>
      <c r="C7301" s="580" t="str">
        <f t="shared" si="1"/>
        <v>REVERSO</v>
      </c>
      <c r="D7301" s="583" t="s">
        <v>8317</v>
      </c>
      <c r="E7301" s="585">
        <v>4.0</v>
      </c>
      <c r="H7301" s="580" t="str">
        <f t="shared" si="2"/>
        <v>INSERT INTO public.rack (ubicacion, pasillo, lado, almacen) VALUES('N0404R','8','REVERSO','Physical Locations/APT/Stock/Cedis I');</v>
      </c>
    </row>
    <row r="7302">
      <c r="A7302" s="584" t="s">
        <v>963</v>
      </c>
      <c r="B7302" s="585">
        <v>8.0</v>
      </c>
      <c r="C7302" s="580" t="str">
        <f t="shared" si="1"/>
        <v>FRENTE</v>
      </c>
      <c r="D7302" s="583" t="s">
        <v>8317</v>
      </c>
      <c r="E7302" s="585">
        <v>4.0</v>
      </c>
      <c r="H7302" s="580" t="str">
        <f t="shared" si="2"/>
        <v>INSERT INTO public.rack (ubicacion, pasillo, lado, almacen) VALUES('N0405F','8','FRENTE','Physical Locations/APT/Stock/Cedis I');</v>
      </c>
    </row>
    <row r="7303">
      <c r="A7303" s="584" t="s">
        <v>945</v>
      </c>
      <c r="B7303" s="585">
        <v>8.0</v>
      </c>
      <c r="C7303" s="580" t="str">
        <f t="shared" si="1"/>
        <v>REVERSO</v>
      </c>
      <c r="D7303" s="583" t="s">
        <v>8317</v>
      </c>
      <c r="E7303" s="585">
        <v>4.0</v>
      </c>
      <c r="H7303" s="580" t="str">
        <f t="shared" si="2"/>
        <v>INSERT INTO public.rack (ubicacion, pasillo, lado, almacen) VALUES('N0405R','8','REVERSO','Physical Locations/APT/Stock/Cedis I');</v>
      </c>
    </row>
    <row r="7304">
      <c r="A7304" s="584" t="s">
        <v>927</v>
      </c>
      <c r="B7304" s="585">
        <v>8.0</v>
      </c>
      <c r="C7304" s="580" t="str">
        <f t="shared" si="1"/>
        <v>FRENTE</v>
      </c>
      <c r="D7304" s="583" t="s">
        <v>8317</v>
      </c>
      <c r="E7304" s="585">
        <v>4.0</v>
      </c>
      <c r="H7304" s="580" t="str">
        <f t="shared" si="2"/>
        <v>INSERT INTO public.rack (ubicacion, pasillo, lado, almacen) VALUES('N0406F','8','FRENTE','Physical Locations/APT/Stock/Cedis I');</v>
      </c>
    </row>
    <row r="7305">
      <c r="A7305" s="584" t="s">
        <v>909</v>
      </c>
      <c r="B7305" s="585">
        <v>8.0</v>
      </c>
      <c r="C7305" s="580" t="str">
        <f t="shared" si="1"/>
        <v>REVERSO</v>
      </c>
      <c r="D7305" s="583" t="s">
        <v>8317</v>
      </c>
      <c r="E7305" s="585">
        <v>4.0</v>
      </c>
      <c r="H7305" s="580" t="str">
        <f t="shared" si="2"/>
        <v>INSERT INTO public.rack (ubicacion, pasillo, lado, almacen) VALUES('N0406R','8','REVERSO','Physical Locations/APT/Stock/Cedis I');</v>
      </c>
    </row>
    <row r="7306">
      <c r="A7306" s="584" t="s">
        <v>891</v>
      </c>
      <c r="B7306" s="585">
        <v>8.0</v>
      </c>
      <c r="C7306" s="580" t="str">
        <f t="shared" si="1"/>
        <v>FRENTE</v>
      </c>
      <c r="D7306" s="583" t="s">
        <v>8317</v>
      </c>
      <c r="E7306" s="585">
        <v>4.0</v>
      </c>
      <c r="H7306" s="580" t="str">
        <f t="shared" si="2"/>
        <v>INSERT INTO public.rack (ubicacion, pasillo, lado, almacen) VALUES('N0407F','8','FRENTE','Physical Locations/APT/Stock/Cedis I');</v>
      </c>
    </row>
    <row r="7307">
      <c r="A7307" s="584" t="s">
        <v>873</v>
      </c>
      <c r="B7307" s="585">
        <v>8.0</v>
      </c>
      <c r="C7307" s="580" t="str">
        <f t="shared" si="1"/>
        <v>REVERSO</v>
      </c>
      <c r="D7307" s="583" t="s">
        <v>8317</v>
      </c>
      <c r="E7307" s="585">
        <v>4.0</v>
      </c>
      <c r="H7307" s="580" t="str">
        <f t="shared" si="2"/>
        <v>INSERT INTO public.rack (ubicacion, pasillo, lado, almacen) VALUES('N0407R','8','REVERSO','Physical Locations/APT/Stock/Cedis I');</v>
      </c>
    </row>
    <row r="7308">
      <c r="A7308" s="584" t="s">
        <v>1372</v>
      </c>
      <c r="B7308" s="585">
        <v>8.0</v>
      </c>
      <c r="C7308" s="580" t="str">
        <f t="shared" si="1"/>
        <v>FRENTE</v>
      </c>
      <c r="D7308" s="583" t="s">
        <v>8317</v>
      </c>
      <c r="E7308" s="585">
        <v>5.0</v>
      </c>
      <c r="H7308" s="580" t="str">
        <f t="shared" si="2"/>
        <v>INSERT INTO public.rack (ubicacion, pasillo, lado, almacen) VALUES('N0501F','8','FRENTE','Physical Locations/APT/Stock/Cedis I');</v>
      </c>
    </row>
    <row r="7309">
      <c r="A7309" s="584" t="s">
        <v>1354</v>
      </c>
      <c r="B7309" s="585">
        <v>8.0</v>
      </c>
      <c r="C7309" s="580" t="str">
        <f t="shared" si="1"/>
        <v>REVERSO</v>
      </c>
      <c r="D7309" s="583" t="s">
        <v>8317</v>
      </c>
      <c r="E7309" s="585">
        <v>5.0</v>
      </c>
      <c r="H7309" s="580" t="str">
        <f t="shared" si="2"/>
        <v>INSERT INTO public.rack (ubicacion, pasillo, lado, almacen) VALUES('N0501R','8','REVERSO','Physical Locations/APT/Stock/Cedis I');</v>
      </c>
    </row>
    <row r="7310">
      <c r="A7310" s="584" t="s">
        <v>1335</v>
      </c>
      <c r="B7310" s="585">
        <v>8.0</v>
      </c>
      <c r="C7310" s="580" t="str">
        <f t="shared" si="1"/>
        <v>FRENTE</v>
      </c>
      <c r="D7310" s="583" t="s">
        <v>8317</v>
      </c>
      <c r="E7310" s="585">
        <v>5.0</v>
      </c>
      <c r="H7310" s="580" t="str">
        <f t="shared" si="2"/>
        <v>INSERT INTO public.rack (ubicacion, pasillo, lado, almacen) VALUES('N0502F','8','FRENTE','Physical Locations/APT/Stock/Cedis I');</v>
      </c>
    </row>
    <row r="7311">
      <c r="A7311" s="584" t="s">
        <v>1316</v>
      </c>
      <c r="B7311" s="585">
        <v>8.0</v>
      </c>
      <c r="C7311" s="580" t="str">
        <f t="shared" si="1"/>
        <v>REVERSO</v>
      </c>
      <c r="D7311" s="583" t="s">
        <v>8317</v>
      </c>
      <c r="E7311" s="585">
        <v>5.0</v>
      </c>
      <c r="H7311" s="580" t="str">
        <f t="shared" si="2"/>
        <v>INSERT INTO public.rack (ubicacion, pasillo, lado, almacen) VALUES('N0502R','8','REVERSO','Physical Locations/APT/Stock/Cedis I');</v>
      </c>
    </row>
    <row r="7312">
      <c r="A7312" s="584" t="s">
        <v>1297</v>
      </c>
      <c r="B7312" s="585">
        <v>8.0</v>
      </c>
      <c r="C7312" s="580" t="str">
        <f t="shared" si="1"/>
        <v>FRENTE</v>
      </c>
      <c r="D7312" s="583" t="s">
        <v>8317</v>
      </c>
      <c r="E7312" s="585">
        <v>5.0</v>
      </c>
      <c r="H7312" s="580" t="str">
        <f t="shared" si="2"/>
        <v>INSERT INTO public.rack (ubicacion, pasillo, lado, almacen) VALUES('N0503F','8','FRENTE','Physical Locations/APT/Stock/Cedis I');</v>
      </c>
    </row>
    <row r="7313">
      <c r="A7313" s="584" t="s">
        <v>1278</v>
      </c>
      <c r="B7313" s="585">
        <v>8.0</v>
      </c>
      <c r="C7313" s="580" t="str">
        <f t="shared" si="1"/>
        <v>REVERSO</v>
      </c>
      <c r="D7313" s="583" t="s">
        <v>8317</v>
      </c>
      <c r="E7313" s="585">
        <v>5.0</v>
      </c>
      <c r="H7313" s="580" t="str">
        <f t="shared" si="2"/>
        <v>INSERT INTO public.rack (ubicacion, pasillo, lado, almacen) VALUES('N0503R','8','REVERSO','Physical Locations/APT/Stock/Cedis I');</v>
      </c>
    </row>
    <row r="7314">
      <c r="A7314" s="584" t="s">
        <v>1259</v>
      </c>
      <c r="B7314" s="585">
        <v>8.0</v>
      </c>
      <c r="C7314" s="580" t="str">
        <f t="shared" si="1"/>
        <v>FRENTE</v>
      </c>
      <c r="D7314" s="583" t="s">
        <v>8317</v>
      </c>
      <c r="E7314" s="585">
        <v>5.0</v>
      </c>
      <c r="H7314" s="580" t="str">
        <f t="shared" si="2"/>
        <v>INSERT INTO public.rack (ubicacion, pasillo, lado, almacen) VALUES('N0504F','8','FRENTE','Physical Locations/APT/Stock/Cedis I');</v>
      </c>
    </row>
    <row r="7315">
      <c r="A7315" s="584" t="s">
        <v>1241</v>
      </c>
      <c r="B7315" s="585">
        <v>8.0</v>
      </c>
      <c r="C7315" s="580" t="str">
        <f t="shared" si="1"/>
        <v>REVERSO</v>
      </c>
      <c r="D7315" s="583" t="s">
        <v>8317</v>
      </c>
      <c r="E7315" s="585">
        <v>5.0</v>
      </c>
      <c r="H7315" s="580" t="str">
        <f t="shared" si="2"/>
        <v>INSERT INTO public.rack (ubicacion, pasillo, lado, almacen) VALUES('N0504R','8','REVERSO','Physical Locations/APT/Stock/Cedis I');</v>
      </c>
    </row>
    <row r="7316">
      <c r="A7316" s="584" t="s">
        <v>1223</v>
      </c>
      <c r="B7316" s="585">
        <v>8.0</v>
      </c>
      <c r="C7316" s="580" t="str">
        <f t="shared" si="1"/>
        <v>FRENTE</v>
      </c>
      <c r="D7316" s="583" t="s">
        <v>8317</v>
      </c>
      <c r="E7316" s="585">
        <v>5.0</v>
      </c>
      <c r="H7316" s="580" t="str">
        <f t="shared" si="2"/>
        <v>INSERT INTO public.rack (ubicacion, pasillo, lado, almacen) VALUES('N0505F','8','FRENTE','Physical Locations/APT/Stock/Cedis I');</v>
      </c>
    </row>
    <row r="7317">
      <c r="A7317" s="584" t="s">
        <v>1205</v>
      </c>
      <c r="B7317" s="585">
        <v>8.0</v>
      </c>
      <c r="C7317" s="580" t="str">
        <f t="shared" si="1"/>
        <v>REVERSO</v>
      </c>
      <c r="D7317" s="583" t="s">
        <v>8317</v>
      </c>
      <c r="E7317" s="585">
        <v>5.0</v>
      </c>
      <c r="H7317" s="580" t="str">
        <f t="shared" si="2"/>
        <v>INSERT INTO public.rack (ubicacion, pasillo, lado, almacen) VALUES('N0505R','8','REVERSO','Physical Locations/APT/Stock/Cedis I');</v>
      </c>
    </row>
    <row r="7318">
      <c r="A7318" s="584" t="s">
        <v>1187</v>
      </c>
      <c r="B7318" s="585">
        <v>8.0</v>
      </c>
      <c r="C7318" s="580" t="str">
        <f t="shared" si="1"/>
        <v>FRENTE</v>
      </c>
      <c r="D7318" s="583" t="s">
        <v>8317</v>
      </c>
      <c r="E7318" s="585">
        <v>5.0</v>
      </c>
      <c r="H7318" s="580" t="str">
        <f t="shared" si="2"/>
        <v>INSERT INTO public.rack (ubicacion, pasillo, lado, almacen) VALUES('N0506F','8','FRENTE','Physical Locations/APT/Stock/Cedis I');</v>
      </c>
    </row>
    <row r="7319">
      <c r="A7319" s="584" t="s">
        <v>1169</v>
      </c>
      <c r="B7319" s="585">
        <v>8.0</v>
      </c>
      <c r="C7319" s="580" t="str">
        <f t="shared" si="1"/>
        <v>REVERSO</v>
      </c>
      <c r="D7319" s="583" t="s">
        <v>8317</v>
      </c>
      <c r="E7319" s="585">
        <v>5.0</v>
      </c>
      <c r="H7319" s="580" t="str">
        <f t="shared" si="2"/>
        <v>INSERT INTO public.rack (ubicacion, pasillo, lado, almacen) VALUES('N0506R','8','REVERSO','Physical Locations/APT/Stock/Cedis I');</v>
      </c>
    </row>
    <row r="7320">
      <c r="A7320" s="584" t="s">
        <v>1151</v>
      </c>
      <c r="B7320" s="585">
        <v>8.0</v>
      </c>
      <c r="C7320" s="580" t="str">
        <f t="shared" si="1"/>
        <v>FRENTE</v>
      </c>
      <c r="D7320" s="583" t="s">
        <v>8317</v>
      </c>
      <c r="E7320" s="585">
        <v>5.0</v>
      </c>
      <c r="H7320" s="580" t="str">
        <f t="shared" si="2"/>
        <v>INSERT INTO public.rack (ubicacion, pasillo, lado, almacen) VALUES('N0507F','8','FRENTE','Physical Locations/APT/Stock/Cedis I');</v>
      </c>
    </row>
    <row r="7321">
      <c r="A7321" s="584" t="s">
        <v>1133</v>
      </c>
      <c r="B7321" s="585">
        <v>8.0</v>
      </c>
      <c r="C7321" s="580" t="str">
        <f t="shared" si="1"/>
        <v>REVERSO</v>
      </c>
      <c r="D7321" s="583" t="s">
        <v>8317</v>
      </c>
      <c r="E7321" s="585">
        <v>5.0</v>
      </c>
      <c r="H7321" s="580" t="str">
        <f t="shared" si="2"/>
        <v>INSERT INTO public.rack (ubicacion, pasillo, lado, almacen) VALUES('N0507R','8','REVERSO','Physical Locations/APT/Stock/Cedis I');</v>
      </c>
    </row>
    <row r="7322">
      <c r="A7322" s="584" t="s">
        <v>1625</v>
      </c>
      <c r="B7322" s="585">
        <v>8.0</v>
      </c>
      <c r="C7322" s="580" t="str">
        <f t="shared" si="1"/>
        <v>FRENTE</v>
      </c>
      <c r="D7322" s="583" t="s">
        <v>8317</v>
      </c>
      <c r="E7322" s="585">
        <v>6.0</v>
      </c>
      <c r="H7322" s="580" t="str">
        <f t="shared" si="2"/>
        <v>INSERT INTO public.rack (ubicacion, pasillo, lado, almacen) VALUES('N0601F','8','FRENTE','Physical Locations/APT/Stock/Cedis I');</v>
      </c>
    </row>
    <row r="7323">
      <c r="A7323" s="584" t="s">
        <v>1608</v>
      </c>
      <c r="B7323" s="585">
        <v>8.0</v>
      </c>
      <c r="C7323" s="580" t="str">
        <f t="shared" si="1"/>
        <v>REVERSO</v>
      </c>
      <c r="D7323" s="583" t="s">
        <v>8317</v>
      </c>
      <c r="E7323" s="585">
        <v>6.0</v>
      </c>
      <c r="H7323" s="580" t="str">
        <f t="shared" si="2"/>
        <v>INSERT INTO public.rack (ubicacion, pasillo, lado, almacen) VALUES('N0601R','8','REVERSO','Physical Locations/APT/Stock/Cedis I');</v>
      </c>
    </row>
    <row r="7324">
      <c r="A7324" s="584" t="s">
        <v>1590</v>
      </c>
      <c r="B7324" s="585">
        <v>8.0</v>
      </c>
      <c r="C7324" s="580" t="str">
        <f t="shared" si="1"/>
        <v>FRENTE</v>
      </c>
      <c r="D7324" s="583" t="s">
        <v>8317</v>
      </c>
      <c r="E7324" s="585">
        <v>6.0</v>
      </c>
      <c r="H7324" s="580" t="str">
        <f t="shared" si="2"/>
        <v>INSERT INTO public.rack (ubicacion, pasillo, lado, almacen) VALUES('N0602F','8','FRENTE','Physical Locations/APT/Stock/Cedis I');</v>
      </c>
    </row>
    <row r="7325">
      <c r="A7325" s="584" t="s">
        <v>1573</v>
      </c>
      <c r="B7325" s="585">
        <v>8.0</v>
      </c>
      <c r="C7325" s="580" t="str">
        <f t="shared" si="1"/>
        <v>REVERSO</v>
      </c>
      <c r="D7325" s="583" t="s">
        <v>8317</v>
      </c>
      <c r="E7325" s="585">
        <v>6.0</v>
      </c>
      <c r="H7325" s="580" t="str">
        <f t="shared" si="2"/>
        <v>INSERT INTO public.rack (ubicacion, pasillo, lado, almacen) VALUES('N0602R','8','REVERSO','Physical Locations/APT/Stock/Cedis I');</v>
      </c>
    </row>
    <row r="7326">
      <c r="A7326" s="584" t="s">
        <v>1556</v>
      </c>
      <c r="B7326" s="585">
        <v>8.0</v>
      </c>
      <c r="C7326" s="580" t="str">
        <f t="shared" si="1"/>
        <v>FRENTE</v>
      </c>
      <c r="D7326" s="583" t="s">
        <v>8317</v>
      </c>
      <c r="E7326" s="585">
        <v>6.0</v>
      </c>
      <c r="H7326" s="580" t="str">
        <f t="shared" si="2"/>
        <v>INSERT INTO public.rack (ubicacion, pasillo, lado, almacen) VALUES('N0603F','8','FRENTE','Physical Locations/APT/Stock/Cedis I');</v>
      </c>
    </row>
    <row r="7327">
      <c r="A7327" s="584" t="s">
        <v>1538</v>
      </c>
      <c r="B7327" s="585">
        <v>8.0</v>
      </c>
      <c r="C7327" s="580" t="str">
        <f t="shared" si="1"/>
        <v>REVERSO</v>
      </c>
      <c r="D7327" s="583" t="s">
        <v>8317</v>
      </c>
      <c r="E7327" s="585">
        <v>6.0</v>
      </c>
      <c r="H7327" s="580" t="str">
        <f t="shared" si="2"/>
        <v>INSERT INTO public.rack (ubicacion, pasillo, lado, almacen) VALUES('N0603R','8','REVERSO','Physical Locations/APT/Stock/Cedis I');</v>
      </c>
    </row>
    <row r="7328">
      <c r="A7328" s="584" t="s">
        <v>1520</v>
      </c>
      <c r="B7328" s="585">
        <v>8.0</v>
      </c>
      <c r="C7328" s="580" t="str">
        <f t="shared" si="1"/>
        <v>FRENTE</v>
      </c>
      <c r="D7328" s="583" t="s">
        <v>8317</v>
      </c>
      <c r="E7328" s="585">
        <v>6.0</v>
      </c>
      <c r="H7328" s="580" t="str">
        <f t="shared" si="2"/>
        <v>INSERT INTO public.rack (ubicacion, pasillo, lado, almacen) VALUES('N0604F','8','FRENTE','Physical Locations/APT/Stock/Cedis I');</v>
      </c>
    </row>
    <row r="7329">
      <c r="A7329" s="584" t="s">
        <v>1502</v>
      </c>
      <c r="B7329" s="585">
        <v>8.0</v>
      </c>
      <c r="C7329" s="580" t="str">
        <f t="shared" si="1"/>
        <v>REVERSO</v>
      </c>
      <c r="D7329" s="583" t="s">
        <v>8317</v>
      </c>
      <c r="E7329" s="585">
        <v>6.0</v>
      </c>
      <c r="H7329" s="580" t="str">
        <f t="shared" si="2"/>
        <v>INSERT INTO public.rack (ubicacion, pasillo, lado, almacen) VALUES('N0604R','8','REVERSO','Physical Locations/APT/Stock/Cedis I');</v>
      </c>
    </row>
    <row r="7330">
      <c r="A7330" s="584" t="s">
        <v>1483</v>
      </c>
      <c r="B7330" s="585">
        <v>8.0</v>
      </c>
      <c r="C7330" s="580" t="str">
        <f t="shared" si="1"/>
        <v>FRENTE</v>
      </c>
      <c r="D7330" s="583" t="s">
        <v>8317</v>
      </c>
      <c r="E7330" s="585">
        <v>6.0</v>
      </c>
      <c r="H7330" s="580" t="str">
        <f t="shared" si="2"/>
        <v>INSERT INTO public.rack (ubicacion, pasillo, lado, almacen) VALUES('N0605F','8','FRENTE','Physical Locations/APT/Stock/Cedis I');</v>
      </c>
    </row>
    <row r="7331">
      <c r="A7331" s="584" t="s">
        <v>1464</v>
      </c>
      <c r="B7331" s="585">
        <v>8.0</v>
      </c>
      <c r="C7331" s="580" t="str">
        <f t="shared" si="1"/>
        <v>REVERSO</v>
      </c>
      <c r="D7331" s="583" t="s">
        <v>8317</v>
      </c>
      <c r="E7331" s="585">
        <v>6.0</v>
      </c>
      <c r="H7331" s="580" t="str">
        <f t="shared" si="2"/>
        <v>INSERT INTO public.rack (ubicacion, pasillo, lado, almacen) VALUES('N0605R','8','REVERSO','Physical Locations/APT/Stock/Cedis I');</v>
      </c>
    </row>
    <row r="7332">
      <c r="A7332" s="584" t="s">
        <v>1445</v>
      </c>
      <c r="B7332" s="585">
        <v>8.0</v>
      </c>
      <c r="C7332" s="580" t="str">
        <f t="shared" si="1"/>
        <v>FRENTE</v>
      </c>
      <c r="D7332" s="583" t="s">
        <v>8317</v>
      </c>
      <c r="E7332" s="585">
        <v>6.0</v>
      </c>
      <c r="H7332" s="580" t="str">
        <f t="shared" si="2"/>
        <v>INSERT INTO public.rack (ubicacion, pasillo, lado, almacen) VALUES('N0606F','8','FRENTE','Physical Locations/APT/Stock/Cedis I');</v>
      </c>
    </row>
    <row r="7333">
      <c r="A7333" s="584" t="s">
        <v>1426</v>
      </c>
      <c r="B7333" s="585">
        <v>8.0</v>
      </c>
      <c r="C7333" s="580" t="str">
        <f t="shared" si="1"/>
        <v>REVERSO</v>
      </c>
      <c r="D7333" s="583" t="s">
        <v>8317</v>
      </c>
      <c r="E7333" s="585">
        <v>6.0</v>
      </c>
      <c r="H7333" s="580" t="str">
        <f t="shared" si="2"/>
        <v>INSERT INTO public.rack (ubicacion, pasillo, lado, almacen) VALUES('N0606R','8','REVERSO','Physical Locations/APT/Stock/Cedis I');</v>
      </c>
    </row>
    <row r="7334">
      <c r="A7334" s="584" t="s">
        <v>1408</v>
      </c>
      <c r="B7334" s="585">
        <v>8.0</v>
      </c>
      <c r="C7334" s="580" t="str">
        <f t="shared" si="1"/>
        <v>FRENTE</v>
      </c>
      <c r="D7334" s="583" t="s">
        <v>8317</v>
      </c>
      <c r="E7334" s="585">
        <v>6.0</v>
      </c>
      <c r="H7334" s="580" t="str">
        <f t="shared" si="2"/>
        <v>INSERT INTO public.rack (ubicacion, pasillo, lado, almacen) VALUES('N0607F','8','FRENTE','Physical Locations/APT/Stock/Cedis I');</v>
      </c>
    </row>
    <row r="7335">
      <c r="A7335" s="584" t="s">
        <v>1390</v>
      </c>
      <c r="B7335" s="585">
        <v>8.0</v>
      </c>
      <c r="C7335" s="580" t="str">
        <f t="shared" si="1"/>
        <v>REVERSO</v>
      </c>
      <c r="D7335" s="583" t="s">
        <v>8317</v>
      </c>
      <c r="E7335" s="585">
        <v>6.0</v>
      </c>
      <c r="H7335" s="580" t="str">
        <f t="shared" si="2"/>
        <v>INSERT INTO public.rack (ubicacion, pasillo, lado, almacen) VALUES('N0607R','8','REVERSO','Physical Locations/APT/Stock/Cedis I');</v>
      </c>
    </row>
    <row r="7336">
      <c r="A7336" s="584" t="s">
        <v>1862</v>
      </c>
      <c r="B7336" s="585">
        <v>8.0</v>
      </c>
      <c r="C7336" s="580" t="str">
        <f t="shared" si="1"/>
        <v>FRENTE</v>
      </c>
      <c r="D7336" s="583" t="s">
        <v>8317</v>
      </c>
      <c r="E7336" s="585">
        <v>7.0</v>
      </c>
      <c r="H7336" s="580" t="str">
        <f t="shared" si="2"/>
        <v>INSERT INTO public.rack (ubicacion, pasillo, lado, almacen) VALUES('N0701F','8','FRENTE','Physical Locations/APT/Stock/Cedis I');</v>
      </c>
    </row>
    <row r="7337">
      <c r="A7337" s="584" t="s">
        <v>1845</v>
      </c>
      <c r="B7337" s="585">
        <v>8.0</v>
      </c>
      <c r="C7337" s="580" t="str">
        <f t="shared" si="1"/>
        <v>REVERSO</v>
      </c>
      <c r="D7337" s="583" t="s">
        <v>8317</v>
      </c>
      <c r="E7337" s="585">
        <v>7.0</v>
      </c>
      <c r="H7337" s="580" t="str">
        <f t="shared" si="2"/>
        <v>INSERT INTO public.rack (ubicacion, pasillo, lado, almacen) VALUES('N0701R','8','REVERSO','Physical Locations/APT/Stock/Cedis I');</v>
      </c>
    </row>
    <row r="7338">
      <c r="A7338" s="584" t="s">
        <v>1829</v>
      </c>
      <c r="B7338" s="585">
        <v>8.0</v>
      </c>
      <c r="C7338" s="580" t="str">
        <f t="shared" si="1"/>
        <v>FRENTE</v>
      </c>
      <c r="D7338" s="583" t="s">
        <v>8317</v>
      </c>
      <c r="E7338" s="585">
        <v>7.0</v>
      </c>
      <c r="H7338" s="580" t="str">
        <f t="shared" si="2"/>
        <v>INSERT INTO public.rack (ubicacion, pasillo, lado, almacen) VALUES('N0702F','8','FRENTE','Physical Locations/APT/Stock/Cedis I');</v>
      </c>
    </row>
    <row r="7339">
      <c r="A7339" s="584" t="s">
        <v>1812</v>
      </c>
      <c r="B7339" s="585">
        <v>8.0</v>
      </c>
      <c r="C7339" s="580" t="str">
        <f t="shared" si="1"/>
        <v>REVERSO</v>
      </c>
      <c r="D7339" s="583" t="s">
        <v>8317</v>
      </c>
      <c r="E7339" s="585">
        <v>7.0</v>
      </c>
      <c r="H7339" s="580" t="str">
        <f t="shared" si="2"/>
        <v>INSERT INTO public.rack (ubicacion, pasillo, lado, almacen) VALUES('N0702R','8','REVERSO','Physical Locations/APT/Stock/Cedis I');</v>
      </c>
    </row>
    <row r="7340">
      <c r="A7340" s="584" t="s">
        <v>1795</v>
      </c>
      <c r="B7340" s="585">
        <v>8.0</v>
      </c>
      <c r="C7340" s="580" t="str">
        <f t="shared" si="1"/>
        <v>FRENTE</v>
      </c>
      <c r="D7340" s="583" t="s">
        <v>8317</v>
      </c>
      <c r="E7340" s="585">
        <v>7.0</v>
      </c>
      <c r="H7340" s="580" t="str">
        <f t="shared" si="2"/>
        <v>INSERT INTO public.rack (ubicacion, pasillo, lado, almacen) VALUES('N0703F','8','FRENTE','Physical Locations/APT/Stock/Cedis I');</v>
      </c>
    </row>
    <row r="7341">
      <c r="A7341" s="584" t="s">
        <v>1778</v>
      </c>
      <c r="B7341" s="585">
        <v>8.0</v>
      </c>
      <c r="C7341" s="580" t="str">
        <f t="shared" si="1"/>
        <v>REVERSO</v>
      </c>
      <c r="D7341" s="583" t="s">
        <v>8317</v>
      </c>
      <c r="E7341" s="585">
        <v>7.0</v>
      </c>
      <c r="H7341" s="580" t="str">
        <f t="shared" si="2"/>
        <v>INSERT INTO public.rack (ubicacion, pasillo, lado, almacen) VALUES('N0703R','8','REVERSO','Physical Locations/APT/Stock/Cedis I');</v>
      </c>
    </row>
    <row r="7342">
      <c r="A7342" s="584" t="s">
        <v>1761</v>
      </c>
      <c r="B7342" s="585">
        <v>8.0</v>
      </c>
      <c r="C7342" s="580" t="str">
        <f t="shared" si="1"/>
        <v>FRENTE</v>
      </c>
      <c r="D7342" s="583" t="s">
        <v>8317</v>
      </c>
      <c r="E7342" s="585">
        <v>7.0</v>
      </c>
      <c r="H7342" s="580" t="str">
        <f t="shared" si="2"/>
        <v>INSERT INTO public.rack (ubicacion, pasillo, lado, almacen) VALUES('N0704F','8','FRENTE','Physical Locations/APT/Stock/Cedis I');</v>
      </c>
    </row>
    <row r="7343">
      <c r="A7343" s="584" t="s">
        <v>1744</v>
      </c>
      <c r="B7343" s="585">
        <v>8.0</v>
      </c>
      <c r="C7343" s="580" t="str">
        <f t="shared" si="1"/>
        <v>REVERSO</v>
      </c>
      <c r="D7343" s="583" t="s">
        <v>8317</v>
      </c>
      <c r="E7343" s="585">
        <v>7.0</v>
      </c>
      <c r="H7343" s="580" t="str">
        <f t="shared" si="2"/>
        <v>INSERT INTO public.rack (ubicacion, pasillo, lado, almacen) VALUES('N0704R','8','REVERSO','Physical Locations/APT/Stock/Cedis I');</v>
      </c>
    </row>
    <row r="7344">
      <c r="A7344" s="584" t="s">
        <v>1727</v>
      </c>
      <c r="B7344" s="585">
        <v>8.0</v>
      </c>
      <c r="C7344" s="580" t="str">
        <f t="shared" si="1"/>
        <v>FRENTE</v>
      </c>
      <c r="D7344" s="583" t="s">
        <v>8317</v>
      </c>
      <c r="E7344" s="585">
        <v>7.0</v>
      </c>
      <c r="H7344" s="580" t="str">
        <f t="shared" si="2"/>
        <v>INSERT INTO public.rack (ubicacion, pasillo, lado, almacen) VALUES('N0705F','8','FRENTE','Physical Locations/APT/Stock/Cedis I');</v>
      </c>
    </row>
    <row r="7345">
      <c r="A7345" s="584" t="s">
        <v>1710</v>
      </c>
      <c r="B7345" s="585">
        <v>8.0</v>
      </c>
      <c r="C7345" s="580" t="str">
        <f t="shared" si="1"/>
        <v>REVERSO</v>
      </c>
      <c r="D7345" s="583" t="s">
        <v>8317</v>
      </c>
      <c r="E7345" s="585">
        <v>7.0</v>
      </c>
      <c r="H7345" s="580" t="str">
        <f t="shared" si="2"/>
        <v>INSERT INTO public.rack (ubicacion, pasillo, lado, almacen) VALUES('N0705R','8','REVERSO','Physical Locations/APT/Stock/Cedis I');</v>
      </c>
    </row>
    <row r="7346">
      <c r="A7346" s="584" t="s">
        <v>1693</v>
      </c>
      <c r="B7346" s="585">
        <v>8.0</v>
      </c>
      <c r="C7346" s="580" t="str">
        <f t="shared" si="1"/>
        <v>FRENTE</v>
      </c>
      <c r="D7346" s="583" t="s">
        <v>8317</v>
      </c>
      <c r="E7346" s="585">
        <v>7.0</v>
      </c>
      <c r="H7346" s="580" t="str">
        <f t="shared" si="2"/>
        <v>INSERT INTO public.rack (ubicacion, pasillo, lado, almacen) VALUES('N0706F','8','FRENTE','Physical Locations/APT/Stock/Cedis I');</v>
      </c>
    </row>
    <row r="7347">
      <c r="A7347" s="584" t="s">
        <v>1676</v>
      </c>
      <c r="B7347" s="585">
        <v>8.0</v>
      </c>
      <c r="C7347" s="580" t="str">
        <f t="shared" si="1"/>
        <v>REVERSO</v>
      </c>
      <c r="D7347" s="583" t="s">
        <v>8317</v>
      </c>
      <c r="E7347" s="585">
        <v>7.0</v>
      </c>
      <c r="H7347" s="580" t="str">
        <f t="shared" si="2"/>
        <v>INSERT INTO public.rack (ubicacion, pasillo, lado, almacen) VALUES('N0706R','8','REVERSO','Physical Locations/APT/Stock/Cedis I');</v>
      </c>
    </row>
    <row r="7348">
      <c r="A7348" s="584" t="s">
        <v>1659</v>
      </c>
      <c r="B7348" s="585">
        <v>8.0</v>
      </c>
      <c r="C7348" s="580" t="str">
        <f t="shared" si="1"/>
        <v>FRENTE</v>
      </c>
      <c r="D7348" s="583" t="s">
        <v>8317</v>
      </c>
      <c r="E7348" s="585">
        <v>7.0</v>
      </c>
      <c r="H7348" s="580" t="str">
        <f t="shared" si="2"/>
        <v>INSERT INTO public.rack (ubicacion, pasillo, lado, almacen) VALUES('N0707F','8','FRENTE','Physical Locations/APT/Stock/Cedis I');</v>
      </c>
    </row>
    <row r="7349">
      <c r="A7349" s="584" t="s">
        <v>1642</v>
      </c>
      <c r="B7349" s="585">
        <v>8.0</v>
      </c>
      <c r="C7349" s="580" t="str">
        <f t="shared" si="1"/>
        <v>REVERSO</v>
      </c>
      <c r="D7349" s="583" t="s">
        <v>8317</v>
      </c>
      <c r="E7349" s="585">
        <v>7.0</v>
      </c>
      <c r="H7349" s="580" t="str">
        <f t="shared" si="2"/>
        <v>INSERT INTO public.rack (ubicacion, pasillo, lado, almacen) VALUES('N0707R','8','REVERSO','Physical Locations/APT/Stock/Cedis I');</v>
      </c>
    </row>
    <row r="7350">
      <c r="A7350" s="584" t="s">
        <v>2093</v>
      </c>
      <c r="B7350" s="585">
        <v>8.0</v>
      </c>
      <c r="C7350" s="580" t="str">
        <f t="shared" si="1"/>
        <v>FRENTE</v>
      </c>
      <c r="D7350" s="583" t="s">
        <v>8317</v>
      </c>
      <c r="E7350" s="585">
        <v>8.0</v>
      </c>
      <c r="H7350" s="580" t="str">
        <f t="shared" si="2"/>
        <v>INSERT INTO public.rack (ubicacion, pasillo, lado, almacen) VALUES('N0801F','8','FRENTE','Physical Locations/APT/Stock/Cedis I');</v>
      </c>
    </row>
    <row r="7351">
      <c r="A7351" s="584" t="s">
        <v>2076</v>
      </c>
      <c r="B7351" s="585">
        <v>8.0</v>
      </c>
      <c r="C7351" s="580" t="str">
        <f t="shared" si="1"/>
        <v>REVERSO</v>
      </c>
      <c r="D7351" s="583" t="s">
        <v>8317</v>
      </c>
      <c r="E7351" s="585">
        <v>8.0</v>
      </c>
      <c r="H7351" s="580" t="str">
        <f t="shared" si="2"/>
        <v>INSERT INTO public.rack (ubicacion, pasillo, lado, almacen) VALUES('N0801R','8','REVERSO','Physical Locations/APT/Stock/Cedis I');</v>
      </c>
    </row>
    <row r="7352">
      <c r="A7352" s="584" t="s">
        <v>2060</v>
      </c>
      <c r="B7352" s="585">
        <v>8.0</v>
      </c>
      <c r="C7352" s="580" t="str">
        <f t="shared" si="1"/>
        <v>FRENTE</v>
      </c>
      <c r="D7352" s="583" t="s">
        <v>8317</v>
      </c>
      <c r="E7352" s="585">
        <v>8.0</v>
      </c>
      <c r="H7352" s="580" t="str">
        <f t="shared" si="2"/>
        <v>INSERT INTO public.rack (ubicacion, pasillo, lado, almacen) VALUES('N0802F','8','FRENTE','Physical Locations/APT/Stock/Cedis I');</v>
      </c>
    </row>
    <row r="7353">
      <c r="A7353" s="584" t="s">
        <v>2043</v>
      </c>
      <c r="B7353" s="585">
        <v>8.0</v>
      </c>
      <c r="C7353" s="580" t="str">
        <f t="shared" si="1"/>
        <v>REVERSO</v>
      </c>
      <c r="D7353" s="583" t="s">
        <v>8317</v>
      </c>
      <c r="E7353" s="585">
        <v>8.0</v>
      </c>
      <c r="H7353" s="580" t="str">
        <f t="shared" si="2"/>
        <v>INSERT INTO public.rack (ubicacion, pasillo, lado, almacen) VALUES('N0802R','8','REVERSO','Physical Locations/APT/Stock/Cedis I');</v>
      </c>
    </row>
    <row r="7354">
      <c r="A7354" s="584" t="s">
        <v>2027</v>
      </c>
      <c r="B7354" s="585">
        <v>8.0</v>
      </c>
      <c r="C7354" s="580" t="str">
        <f t="shared" si="1"/>
        <v>FRENTE</v>
      </c>
      <c r="D7354" s="583" t="s">
        <v>8317</v>
      </c>
      <c r="E7354" s="585">
        <v>8.0</v>
      </c>
      <c r="H7354" s="580" t="str">
        <f t="shared" si="2"/>
        <v>INSERT INTO public.rack (ubicacion, pasillo, lado, almacen) VALUES('N0803F','8','FRENTE','Physical Locations/APT/Stock/Cedis I');</v>
      </c>
    </row>
    <row r="7355">
      <c r="A7355" s="584" t="s">
        <v>2010</v>
      </c>
      <c r="B7355" s="585">
        <v>8.0</v>
      </c>
      <c r="C7355" s="580" t="str">
        <f t="shared" si="1"/>
        <v>REVERSO</v>
      </c>
      <c r="D7355" s="583" t="s">
        <v>8317</v>
      </c>
      <c r="E7355" s="585">
        <v>8.0</v>
      </c>
      <c r="H7355" s="580" t="str">
        <f t="shared" si="2"/>
        <v>INSERT INTO public.rack (ubicacion, pasillo, lado, almacen) VALUES('N0803R','8','REVERSO','Physical Locations/APT/Stock/Cedis I');</v>
      </c>
    </row>
    <row r="7356">
      <c r="A7356" s="584" t="s">
        <v>1994</v>
      </c>
      <c r="B7356" s="585">
        <v>8.0</v>
      </c>
      <c r="C7356" s="580" t="str">
        <f t="shared" si="1"/>
        <v>FRENTE</v>
      </c>
      <c r="D7356" s="583" t="s">
        <v>8317</v>
      </c>
      <c r="E7356" s="585">
        <v>8.0</v>
      </c>
      <c r="H7356" s="580" t="str">
        <f t="shared" si="2"/>
        <v>INSERT INTO public.rack (ubicacion, pasillo, lado, almacen) VALUES('N0804F','8','FRENTE','Physical Locations/APT/Stock/Cedis I');</v>
      </c>
    </row>
    <row r="7357">
      <c r="A7357" s="584" t="s">
        <v>1977</v>
      </c>
      <c r="B7357" s="585">
        <v>8.0</v>
      </c>
      <c r="C7357" s="580" t="str">
        <f t="shared" si="1"/>
        <v>REVERSO</v>
      </c>
      <c r="D7357" s="583" t="s">
        <v>8317</v>
      </c>
      <c r="E7357" s="585">
        <v>8.0</v>
      </c>
      <c r="H7357" s="580" t="str">
        <f t="shared" si="2"/>
        <v>INSERT INTO public.rack (ubicacion, pasillo, lado, almacen) VALUES('N0804R','8','REVERSO','Physical Locations/APT/Stock/Cedis I');</v>
      </c>
    </row>
    <row r="7358">
      <c r="A7358" s="584" t="s">
        <v>1961</v>
      </c>
      <c r="B7358" s="585">
        <v>8.0</v>
      </c>
      <c r="C7358" s="580" t="str">
        <f t="shared" si="1"/>
        <v>FRENTE</v>
      </c>
      <c r="D7358" s="583" t="s">
        <v>8317</v>
      </c>
      <c r="E7358" s="585">
        <v>8.0</v>
      </c>
      <c r="H7358" s="580" t="str">
        <f t="shared" si="2"/>
        <v>INSERT INTO public.rack (ubicacion, pasillo, lado, almacen) VALUES('N0805F','8','FRENTE','Physical Locations/APT/Stock/Cedis I');</v>
      </c>
    </row>
    <row r="7359">
      <c r="A7359" s="584" t="s">
        <v>1944</v>
      </c>
      <c r="B7359" s="585">
        <v>8.0</v>
      </c>
      <c r="C7359" s="580" t="str">
        <f t="shared" si="1"/>
        <v>REVERSO</v>
      </c>
      <c r="D7359" s="583" t="s">
        <v>8317</v>
      </c>
      <c r="E7359" s="585">
        <v>8.0</v>
      </c>
      <c r="H7359" s="580" t="str">
        <f t="shared" si="2"/>
        <v>INSERT INTO public.rack (ubicacion, pasillo, lado, almacen) VALUES('N0805R','8','REVERSO','Physical Locations/APT/Stock/Cedis I');</v>
      </c>
    </row>
    <row r="7360">
      <c r="A7360" s="584" t="s">
        <v>1928</v>
      </c>
      <c r="B7360" s="585">
        <v>8.0</v>
      </c>
      <c r="C7360" s="580" t="str">
        <f t="shared" si="1"/>
        <v>FRENTE</v>
      </c>
      <c r="D7360" s="583" t="s">
        <v>8317</v>
      </c>
      <c r="E7360" s="585">
        <v>8.0</v>
      </c>
      <c r="H7360" s="580" t="str">
        <f t="shared" si="2"/>
        <v>INSERT INTO public.rack (ubicacion, pasillo, lado, almacen) VALUES('N0806F','8','FRENTE','Physical Locations/APT/Stock/Cedis I');</v>
      </c>
    </row>
    <row r="7361">
      <c r="A7361" s="584" t="s">
        <v>1911</v>
      </c>
      <c r="B7361" s="585">
        <v>8.0</v>
      </c>
      <c r="C7361" s="580" t="str">
        <f t="shared" si="1"/>
        <v>REVERSO</v>
      </c>
      <c r="D7361" s="583" t="s">
        <v>8317</v>
      </c>
      <c r="E7361" s="585">
        <v>8.0</v>
      </c>
      <c r="H7361" s="580" t="str">
        <f t="shared" si="2"/>
        <v>INSERT INTO public.rack (ubicacion, pasillo, lado, almacen) VALUES('N0806R','8','REVERSO','Physical Locations/APT/Stock/Cedis I');</v>
      </c>
    </row>
    <row r="7362">
      <c r="A7362" s="584" t="s">
        <v>1895</v>
      </c>
      <c r="B7362" s="585">
        <v>8.0</v>
      </c>
      <c r="C7362" s="580" t="str">
        <f t="shared" si="1"/>
        <v>FRENTE</v>
      </c>
      <c r="D7362" s="583" t="s">
        <v>8317</v>
      </c>
      <c r="E7362" s="585">
        <v>8.0</v>
      </c>
      <c r="H7362" s="580" t="str">
        <f t="shared" si="2"/>
        <v>INSERT INTO public.rack (ubicacion, pasillo, lado, almacen) VALUES('N0807F','8','FRENTE','Physical Locations/APT/Stock/Cedis I');</v>
      </c>
    </row>
    <row r="7363">
      <c r="A7363" s="584" t="s">
        <v>1878</v>
      </c>
      <c r="B7363" s="585">
        <v>8.0</v>
      </c>
      <c r="C7363" s="580" t="str">
        <f t="shared" si="1"/>
        <v>REVERSO</v>
      </c>
      <c r="D7363" s="583" t="s">
        <v>8317</v>
      </c>
      <c r="E7363" s="585">
        <v>8.0</v>
      </c>
      <c r="H7363" s="580" t="str">
        <f t="shared" si="2"/>
        <v>INSERT INTO public.rack (ubicacion, pasillo, lado, almacen) VALUES('N0807R','8','REVERSO','Physical Locations/APT/Stock/Cedis I');</v>
      </c>
    </row>
    <row r="7364">
      <c r="A7364" s="584" t="s">
        <v>2307</v>
      </c>
      <c r="B7364" s="585">
        <v>8.0</v>
      </c>
      <c r="C7364" s="580" t="str">
        <f t="shared" si="1"/>
        <v>FRENTE</v>
      </c>
      <c r="D7364" s="583" t="s">
        <v>8317</v>
      </c>
      <c r="E7364" s="585">
        <v>9.0</v>
      </c>
      <c r="H7364" s="580" t="str">
        <f t="shared" si="2"/>
        <v>INSERT INTO public.rack (ubicacion, pasillo, lado, almacen) VALUES('N0901F','8','FRENTE','Physical Locations/APT/Stock/Cedis I');</v>
      </c>
    </row>
    <row r="7365">
      <c r="A7365" s="584" t="s">
        <v>2293</v>
      </c>
      <c r="B7365" s="585">
        <v>8.0</v>
      </c>
      <c r="C7365" s="580" t="str">
        <f t="shared" si="1"/>
        <v>REVERSO</v>
      </c>
      <c r="D7365" s="583" t="s">
        <v>8317</v>
      </c>
      <c r="E7365" s="585">
        <v>9.0</v>
      </c>
      <c r="H7365" s="580" t="str">
        <f t="shared" si="2"/>
        <v>INSERT INTO public.rack (ubicacion, pasillo, lado, almacen) VALUES('N0901R','8','REVERSO','Physical Locations/APT/Stock/Cedis I');</v>
      </c>
    </row>
    <row r="7366">
      <c r="A7366" s="584" t="s">
        <v>2280</v>
      </c>
      <c r="B7366" s="585">
        <v>8.0</v>
      </c>
      <c r="C7366" s="580" t="str">
        <f t="shared" si="1"/>
        <v>FRENTE</v>
      </c>
      <c r="D7366" s="583" t="s">
        <v>8317</v>
      </c>
      <c r="E7366" s="585">
        <v>9.0</v>
      </c>
      <c r="H7366" s="580" t="str">
        <f t="shared" si="2"/>
        <v>INSERT INTO public.rack (ubicacion, pasillo, lado, almacen) VALUES('N0902F','8','FRENTE','Physical Locations/APT/Stock/Cedis I');</v>
      </c>
    </row>
    <row r="7367">
      <c r="A7367" s="584" t="s">
        <v>2266</v>
      </c>
      <c r="B7367" s="585">
        <v>8.0</v>
      </c>
      <c r="C7367" s="580" t="str">
        <f t="shared" si="1"/>
        <v>REVERSO</v>
      </c>
      <c r="D7367" s="583" t="s">
        <v>8317</v>
      </c>
      <c r="E7367" s="585">
        <v>9.0</v>
      </c>
      <c r="H7367" s="580" t="str">
        <f t="shared" si="2"/>
        <v>INSERT INTO public.rack (ubicacion, pasillo, lado, almacen) VALUES('N0902R','8','REVERSO','Physical Locations/APT/Stock/Cedis I');</v>
      </c>
    </row>
    <row r="7368">
      <c r="A7368" s="584" t="s">
        <v>2253</v>
      </c>
      <c r="B7368" s="585">
        <v>8.0</v>
      </c>
      <c r="C7368" s="580" t="str">
        <f t="shared" si="1"/>
        <v>FRENTE</v>
      </c>
      <c r="D7368" s="583" t="s">
        <v>8317</v>
      </c>
      <c r="E7368" s="585">
        <v>9.0</v>
      </c>
      <c r="H7368" s="580" t="str">
        <f t="shared" si="2"/>
        <v>INSERT INTO public.rack (ubicacion, pasillo, lado, almacen) VALUES('N0903F','8','FRENTE','Physical Locations/APT/Stock/Cedis I');</v>
      </c>
    </row>
    <row r="7369">
      <c r="A7369" s="584" t="s">
        <v>2239</v>
      </c>
      <c r="B7369" s="585">
        <v>8.0</v>
      </c>
      <c r="C7369" s="580" t="str">
        <f t="shared" si="1"/>
        <v>REVERSO</v>
      </c>
      <c r="D7369" s="583" t="s">
        <v>8317</v>
      </c>
      <c r="E7369" s="585">
        <v>9.0</v>
      </c>
      <c r="H7369" s="580" t="str">
        <f t="shared" si="2"/>
        <v>INSERT INTO public.rack (ubicacion, pasillo, lado, almacen) VALUES('N0903R','8','REVERSO','Physical Locations/APT/Stock/Cedis I');</v>
      </c>
    </row>
    <row r="7370">
      <c r="A7370" s="584" t="s">
        <v>2225</v>
      </c>
      <c r="B7370" s="585">
        <v>8.0</v>
      </c>
      <c r="C7370" s="580" t="str">
        <f t="shared" si="1"/>
        <v>FRENTE</v>
      </c>
      <c r="D7370" s="583" t="s">
        <v>8317</v>
      </c>
      <c r="E7370" s="585">
        <v>9.0</v>
      </c>
      <c r="H7370" s="580" t="str">
        <f t="shared" si="2"/>
        <v>INSERT INTO public.rack (ubicacion, pasillo, lado, almacen) VALUES('N0904F','8','FRENTE','Physical Locations/APT/Stock/Cedis I');</v>
      </c>
    </row>
    <row r="7371">
      <c r="A7371" s="584" t="s">
        <v>2208</v>
      </c>
      <c r="B7371" s="585">
        <v>8.0</v>
      </c>
      <c r="C7371" s="580" t="str">
        <f t="shared" si="1"/>
        <v>REVERSO</v>
      </c>
      <c r="D7371" s="583" t="s">
        <v>8317</v>
      </c>
      <c r="E7371" s="585">
        <v>9.0</v>
      </c>
      <c r="H7371" s="580" t="str">
        <f t="shared" si="2"/>
        <v>INSERT INTO public.rack (ubicacion, pasillo, lado, almacen) VALUES('N0904R','8','REVERSO','Physical Locations/APT/Stock/Cedis I');</v>
      </c>
    </row>
    <row r="7372">
      <c r="A7372" s="584" t="s">
        <v>2192</v>
      </c>
      <c r="B7372" s="585">
        <v>8.0</v>
      </c>
      <c r="C7372" s="580" t="str">
        <f t="shared" si="1"/>
        <v>FRENTE</v>
      </c>
      <c r="D7372" s="583" t="s">
        <v>8317</v>
      </c>
      <c r="E7372" s="585">
        <v>9.0</v>
      </c>
      <c r="H7372" s="580" t="str">
        <f t="shared" si="2"/>
        <v>INSERT INTO public.rack (ubicacion, pasillo, lado, almacen) VALUES('N0905F','8','FRENTE','Physical Locations/APT/Stock/Cedis I');</v>
      </c>
    </row>
    <row r="7373">
      <c r="A7373" s="584" t="s">
        <v>2175</v>
      </c>
      <c r="B7373" s="585">
        <v>8.0</v>
      </c>
      <c r="C7373" s="580" t="str">
        <f t="shared" si="1"/>
        <v>REVERSO</v>
      </c>
      <c r="D7373" s="583" t="s">
        <v>8317</v>
      </c>
      <c r="E7373" s="585">
        <v>9.0</v>
      </c>
      <c r="H7373" s="580" t="str">
        <f t="shared" si="2"/>
        <v>INSERT INTO public.rack (ubicacion, pasillo, lado, almacen) VALUES('N0905R','8','REVERSO','Physical Locations/APT/Stock/Cedis I');</v>
      </c>
    </row>
    <row r="7374">
      <c r="A7374" s="584" t="s">
        <v>2159</v>
      </c>
      <c r="B7374" s="585">
        <v>8.0</v>
      </c>
      <c r="C7374" s="580" t="str">
        <f t="shared" si="1"/>
        <v>FRENTE</v>
      </c>
      <c r="D7374" s="583" t="s">
        <v>8317</v>
      </c>
      <c r="E7374" s="585">
        <v>9.0</v>
      </c>
      <c r="H7374" s="580" t="str">
        <f t="shared" si="2"/>
        <v>INSERT INTO public.rack (ubicacion, pasillo, lado, almacen) VALUES('N0906F','8','FRENTE','Physical Locations/APT/Stock/Cedis I');</v>
      </c>
    </row>
    <row r="7375">
      <c r="A7375" s="584" t="s">
        <v>2142</v>
      </c>
      <c r="B7375" s="585">
        <v>8.0</v>
      </c>
      <c r="C7375" s="580" t="str">
        <f t="shared" si="1"/>
        <v>REVERSO</v>
      </c>
      <c r="D7375" s="583" t="s">
        <v>8317</v>
      </c>
      <c r="E7375" s="585">
        <v>9.0</v>
      </c>
      <c r="H7375" s="580" t="str">
        <f t="shared" si="2"/>
        <v>INSERT INTO public.rack (ubicacion, pasillo, lado, almacen) VALUES('N0906R','8','REVERSO','Physical Locations/APT/Stock/Cedis I');</v>
      </c>
    </row>
    <row r="7376">
      <c r="A7376" s="584" t="s">
        <v>2126</v>
      </c>
      <c r="B7376" s="585">
        <v>8.0</v>
      </c>
      <c r="C7376" s="580" t="str">
        <f t="shared" si="1"/>
        <v>FRENTE</v>
      </c>
      <c r="D7376" s="583" t="s">
        <v>8317</v>
      </c>
      <c r="E7376" s="585">
        <v>9.0</v>
      </c>
      <c r="H7376" s="580" t="str">
        <f t="shared" si="2"/>
        <v>INSERT INTO public.rack (ubicacion, pasillo, lado, almacen) VALUES('N0907F','8','FRENTE','Physical Locations/APT/Stock/Cedis I');</v>
      </c>
    </row>
    <row r="7377">
      <c r="A7377" s="584" t="s">
        <v>2109</v>
      </c>
      <c r="B7377" s="585">
        <v>8.0</v>
      </c>
      <c r="C7377" s="580" t="str">
        <f t="shared" si="1"/>
        <v>REVERSO</v>
      </c>
      <c r="D7377" s="583" t="s">
        <v>8317</v>
      </c>
      <c r="E7377" s="585">
        <v>9.0</v>
      </c>
      <c r="H7377" s="580" t="str">
        <f t="shared" si="2"/>
        <v>INSERT INTO public.rack (ubicacion, pasillo, lado, almacen) VALUES('N0907R','8','REVERSO','Physical Locations/APT/Stock/Cedis I');</v>
      </c>
    </row>
    <row r="7378">
      <c r="A7378" s="584" t="s">
        <v>2526</v>
      </c>
      <c r="B7378" s="585">
        <v>8.0</v>
      </c>
      <c r="C7378" s="580" t="str">
        <f t="shared" si="1"/>
        <v>FRENTE</v>
      </c>
      <c r="D7378" s="583" t="s">
        <v>8317</v>
      </c>
      <c r="E7378" s="585">
        <v>10.0</v>
      </c>
      <c r="H7378" s="580" t="str">
        <f t="shared" si="2"/>
        <v>INSERT INTO public.rack (ubicacion, pasillo, lado, almacen) VALUES('N1001F','8','FRENTE','Physical Locations/APT/Stock/Cedis I');</v>
      </c>
    </row>
    <row r="7379">
      <c r="A7379" s="584" t="s">
        <v>2512</v>
      </c>
      <c r="B7379" s="585">
        <v>8.0</v>
      </c>
      <c r="C7379" s="580" t="str">
        <f t="shared" si="1"/>
        <v>REVERSO</v>
      </c>
      <c r="D7379" s="583" t="s">
        <v>8317</v>
      </c>
      <c r="E7379" s="585">
        <v>10.0</v>
      </c>
      <c r="H7379" s="580" t="str">
        <f t="shared" si="2"/>
        <v>INSERT INTO public.rack (ubicacion, pasillo, lado, almacen) VALUES('N1001R','8','REVERSO','Physical Locations/APT/Stock/Cedis I');</v>
      </c>
    </row>
    <row r="7380">
      <c r="A7380" s="584" t="s">
        <v>2498</v>
      </c>
      <c r="B7380" s="585">
        <v>8.0</v>
      </c>
      <c r="C7380" s="580" t="str">
        <f t="shared" si="1"/>
        <v>FRENTE</v>
      </c>
      <c r="D7380" s="583" t="s">
        <v>8317</v>
      </c>
      <c r="E7380" s="585">
        <v>10.0</v>
      </c>
      <c r="H7380" s="580" t="str">
        <f t="shared" si="2"/>
        <v>INSERT INTO public.rack (ubicacion, pasillo, lado, almacen) VALUES('N1002F','8','FRENTE','Physical Locations/APT/Stock/Cedis I');</v>
      </c>
    </row>
    <row r="7381">
      <c r="A7381" s="584" t="s">
        <v>2484</v>
      </c>
      <c r="B7381" s="585">
        <v>8.0</v>
      </c>
      <c r="C7381" s="580" t="str">
        <f t="shared" si="1"/>
        <v>REVERSO</v>
      </c>
      <c r="D7381" s="583" t="s">
        <v>8317</v>
      </c>
      <c r="E7381" s="585">
        <v>10.0</v>
      </c>
      <c r="H7381" s="580" t="str">
        <f t="shared" si="2"/>
        <v>INSERT INTO public.rack (ubicacion, pasillo, lado, almacen) VALUES('N1002R','8','REVERSO','Physical Locations/APT/Stock/Cedis I');</v>
      </c>
    </row>
    <row r="7382">
      <c r="A7382" s="584" t="s">
        <v>2470</v>
      </c>
      <c r="B7382" s="585">
        <v>8.0</v>
      </c>
      <c r="C7382" s="580" t="str">
        <f t="shared" si="1"/>
        <v>FRENTE</v>
      </c>
      <c r="D7382" s="583" t="s">
        <v>8317</v>
      </c>
      <c r="E7382" s="585">
        <v>10.0</v>
      </c>
      <c r="H7382" s="580" t="str">
        <f t="shared" si="2"/>
        <v>INSERT INTO public.rack (ubicacion, pasillo, lado, almacen) VALUES('N1003F','8','FRENTE','Physical Locations/APT/Stock/Cedis I');</v>
      </c>
    </row>
    <row r="7383">
      <c r="A7383" s="584" t="s">
        <v>2456</v>
      </c>
      <c r="B7383" s="585">
        <v>8.0</v>
      </c>
      <c r="C7383" s="580" t="str">
        <f t="shared" si="1"/>
        <v>REVERSO</v>
      </c>
      <c r="D7383" s="583" t="s">
        <v>8317</v>
      </c>
      <c r="E7383" s="585">
        <v>10.0</v>
      </c>
      <c r="H7383" s="580" t="str">
        <f t="shared" si="2"/>
        <v>INSERT INTO public.rack (ubicacion, pasillo, lado, almacen) VALUES('N1003R','8','REVERSO','Physical Locations/APT/Stock/Cedis I');</v>
      </c>
    </row>
    <row r="7384">
      <c r="A7384" s="584" t="s">
        <v>2441</v>
      </c>
      <c r="B7384" s="585">
        <v>8.0</v>
      </c>
      <c r="C7384" s="580" t="str">
        <f t="shared" si="1"/>
        <v>FRENTE</v>
      </c>
      <c r="D7384" s="583" t="s">
        <v>8317</v>
      </c>
      <c r="E7384" s="585">
        <v>10.0</v>
      </c>
      <c r="H7384" s="580" t="str">
        <f t="shared" si="2"/>
        <v>INSERT INTO public.rack (ubicacion, pasillo, lado, almacen) VALUES('N1004F','8','FRENTE','Physical Locations/APT/Stock/Cedis I');</v>
      </c>
    </row>
    <row r="7385">
      <c r="A7385" s="584" t="s">
        <v>2424</v>
      </c>
      <c r="B7385" s="585">
        <v>8.0</v>
      </c>
      <c r="C7385" s="580" t="str">
        <f t="shared" si="1"/>
        <v>REVERSO</v>
      </c>
      <c r="D7385" s="583" t="s">
        <v>8317</v>
      </c>
      <c r="E7385" s="585">
        <v>10.0</v>
      </c>
      <c r="H7385" s="580" t="str">
        <f t="shared" si="2"/>
        <v>INSERT INTO public.rack (ubicacion, pasillo, lado, almacen) VALUES('N1004R','8','REVERSO','Physical Locations/APT/Stock/Cedis I');</v>
      </c>
    </row>
    <row r="7386">
      <c r="A7386" s="584" t="s">
        <v>2407</v>
      </c>
      <c r="B7386" s="585">
        <v>8.0</v>
      </c>
      <c r="C7386" s="580" t="str">
        <f t="shared" si="1"/>
        <v>FRENTE</v>
      </c>
      <c r="D7386" s="583" t="s">
        <v>8317</v>
      </c>
      <c r="E7386" s="585">
        <v>10.0</v>
      </c>
      <c r="H7386" s="580" t="str">
        <f t="shared" si="2"/>
        <v>INSERT INTO public.rack (ubicacion, pasillo, lado, almacen) VALUES('N1005F','8','FRENTE','Physical Locations/APT/Stock/Cedis I');</v>
      </c>
    </row>
    <row r="7387">
      <c r="A7387" s="584" t="s">
        <v>2390</v>
      </c>
      <c r="B7387" s="585">
        <v>8.0</v>
      </c>
      <c r="C7387" s="580" t="str">
        <f t="shared" si="1"/>
        <v>REVERSO</v>
      </c>
      <c r="D7387" s="583" t="s">
        <v>8317</v>
      </c>
      <c r="E7387" s="585">
        <v>10.0</v>
      </c>
      <c r="H7387" s="580" t="str">
        <f t="shared" si="2"/>
        <v>INSERT INTO public.rack (ubicacion, pasillo, lado, almacen) VALUES('N1005R','8','REVERSO','Physical Locations/APT/Stock/Cedis I');</v>
      </c>
    </row>
    <row r="7388">
      <c r="A7388" s="584" t="s">
        <v>2373</v>
      </c>
      <c r="B7388" s="585">
        <v>8.0</v>
      </c>
      <c r="C7388" s="580" t="str">
        <f t="shared" si="1"/>
        <v>FRENTE</v>
      </c>
      <c r="D7388" s="583" t="s">
        <v>8317</v>
      </c>
      <c r="E7388" s="585">
        <v>10.0</v>
      </c>
      <c r="H7388" s="580" t="str">
        <f t="shared" si="2"/>
        <v>INSERT INTO public.rack (ubicacion, pasillo, lado, almacen) VALUES('N1006F','8','FRENTE','Physical Locations/APT/Stock/Cedis I');</v>
      </c>
    </row>
    <row r="7389">
      <c r="A7389" s="584" t="s">
        <v>2356</v>
      </c>
      <c r="B7389" s="585">
        <v>8.0</v>
      </c>
      <c r="C7389" s="580" t="str">
        <f t="shared" si="1"/>
        <v>REVERSO</v>
      </c>
      <c r="D7389" s="583" t="s">
        <v>8317</v>
      </c>
      <c r="E7389" s="585">
        <v>10.0</v>
      </c>
      <c r="H7389" s="580" t="str">
        <f t="shared" si="2"/>
        <v>INSERT INTO public.rack (ubicacion, pasillo, lado, almacen) VALUES('N1006R','8','REVERSO','Physical Locations/APT/Stock/Cedis I');</v>
      </c>
    </row>
    <row r="7390">
      <c r="A7390" s="584" t="s">
        <v>2339</v>
      </c>
      <c r="B7390" s="585">
        <v>8.0</v>
      </c>
      <c r="C7390" s="580" t="str">
        <f t="shared" si="1"/>
        <v>FRENTE</v>
      </c>
      <c r="D7390" s="583" t="s">
        <v>8317</v>
      </c>
      <c r="E7390" s="585">
        <v>10.0</v>
      </c>
      <c r="H7390" s="580" t="str">
        <f t="shared" si="2"/>
        <v>INSERT INTO public.rack (ubicacion, pasillo, lado, almacen) VALUES('N1007F','8','FRENTE','Physical Locations/APT/Stock/Cedis I');</v>
      </c>
    </row>
    <row r="7391">
      <c r="A7391" s="584" t="s">
        <v>2322</v>
      </c>
      <c r="B7391" s="585">
        <v>8.0</v>
      </c>
      <c r="C7391" s="580" t="str">
        <f t="shared" si="1"/>
        <v>REVERSO</v>
      </c>
      <c r="D7391" s="583" t="s">
        <v>8317</v>
      </c>
      <c r="E7391" s="585">
        <v>10.0</v>
      </c>
      <c r="H7391" s="580" t="str">
        <f t="shared" si="2"/>
        <v>INSERT INTO public.rack (ubicacion, pasillo, lado, almacen) VALUES('N1007R','8','REVERSO','Physical Locations/APT/Stock/Cedis I');</v>
      </c>
    </row>
    <row r="7392">
      <c r="A7392" s="584" t="s">
        <v>2751</v>
      </c>
      <c r="B7392" s="585">
        <v>8.0</v>
      </c>
      <c r="C7392" s="580" t="str">
        <f t="shared" si="1"/>
        <v>FRENTE</v>
      </c>
      <c r="D7392" s="583" t="s">
        <v>8317</v>
      </c>
      <c r="E7392" s="585">
        <v>11.0</v>
      </c>
      <c r="H7392" s="580" t="str">
        <f t="shared" si="2"/>
        <v>INSERT INTO public.rack (ubicacion, pasillo, lado, almacen) VALUES('N1101F','8','FRENTE','Physical Locations/APT/Stock/Cedis I');</v>
      </c>
    </row>
    <row r="7393">
      <c r="A7393" s="584" t="s">
        <v>2735</v>
      </c>
      <c r="B7393" s="585">
        <v>8.0</v>
      </c>
      <c r="C7393" s="580" t="str">
        <f t="shared" si="1"/>
        <v>REVERSO</v>
      </c>
      <c r="D7393" s="583" t="s">
        <v>8317</v>
      </c>
      <c r="E7393" s="585">
        <v>11.0</v>
      </c>
      <c r="H7393" s="580" t="str">
        <f t="shared" si="2"/>
        <v>INSERT INTO public.rack (ubicacion, pasillo, lado, almacen) VALUES('N1101R','8','REVERSO','Physical Locations/APT/Stock/Cedis I');</v>
      </c>
    </row>
    <row r="7394">
      <c r="A7394" s="584" t="s">
        <v>2719</v>
      </c>
      <c r="B7394" s="585">
        <v>8.0</v>
      </c>
      <c r="C7394" s="580" t="str">
        <f t="shared" si="1"/>
        <v>FRENTE</v>
      </c>
      <c r="D7394" s="583" t="s">
        <v>8317</v>
      </c>
      <c r="E7394" s="585">
        <v>11.0</v>
      </c>
      <c r="H7394" s="580" t="str">
        <f t="shared" si="2"/>
        <v>INSERT INTO public.rack (ubicacion, pasillo, lado, almacen) VALUES('N1102F','8','FRENTE','Physical Locations/APT/Stock/Cedis I');</v>
      </c>
    </row>
    <row r="7395">
      <c r="A7395" s="584" t="s">
        <v>2703</v>
      </c>
      <c r="B7395" s="585">
        <v>8.0</v>
      </c>
      <c r="C7395" s="580" t="str">
        <f t="shared" si="1"/>
        <v>REVERSO</v>
      </c>
      <c r="D7395" s="583" t="s">
        <v>8317</v>
      </c>
      <c r="E7395" s="585">
        <v>11.0</v>
      </c>
      <c r="H7395" s="580" t="str">
        <f t="shared" si="2"/>
        <v>INSERT INTO public.rack (ubicacion, pasillo, lado, almacen) VALUES('N1102R','8','REVERSO','Physical Locations/APT/Stock/Cedis I');</v>
      </c>
    </row>
    <row r="7396">
      <c r="A7396" s="584" t="s">
        <v>2687</v>
      </c>
      <c r="B7396" s="585">
        <v>8.0</v>
      </c>
      <c r="C7396" s="580" t="str">
        <f t="shared" si="1"/>
        <v>FRENTE</v>
      </c>
      <c r="D7396" s="583" t="s">
        <v>8317</v>
      </c>
      <c r="E7396" s="585">
        <v>11.0</v>
      </c>
      <c r="H7396" s="580" t="str">
        <f t="shared" si="2"/>
        <v>INSERT INTO public.rack (ubicacion, pasillo, lado, almacen) VALUES('N1103F','8','FRENTE','Physical Locations/APT/Stock/Cedis I');</v>
      </c>
    </row>
    <row r="7397">
      <c r="A7397" s="584" t="s">
        <v>2671</v>
      </c>
      <c r="B7397" s="585">
        <v>8.0</v>
      </c>
      <c r="C7397" s="580" t="str">
        <f t="shared" si="1"/>
        <v>REVERSO</v>
      </c>
      <c r="D7397" s="583" t="s">
        <v>8317</v>
      </c>
      <c r="E7397" s="585">
        <v>11.0</v>
      </c>
      <c r="H7397" s="580" t="str">
        <f t="shared" si="2"/>
        <v>INSERT INTO public.rack (ubicacion, pasillo, lado, almacen) VALUES('N1103R','8','REVERSO','Physical Locations/APT/Stock/Cedis I');</v>
      </c>
    </row>
    <row r="7398">
      <c r="A7398" s="584" t="s">
        <v>2655</v>
      </c>
      <c r="B7398" s="585">
        <v>8.0</v>
      </c>
      <c r="C7398" s="580" t="str">
        <f t="shared" si="1"/>
        <v>FRENTE</v>
      </c>
      <c r="D7398" s="583" t="s">
        <v>8317</v>
      </c>
      <c r="E7398" s="585">
        <v>11.0</v>
      </c>
      <c r="H7398" s="580" t="str">
        <f t="shared" si="2"/>
        <v>INSERT INTO public.rack (ubicacion, pasillo, lado, almacen) VALUES('N1104F','8','FRENTE','Physical Locations/APT/Stock/Cedis I');</v>
      </c>
    </row>
    <row r="7399">
      <c r="A7399" s="584" t="s">
        <v>2639</v>
      </c>
      <c r="B7399" s="585">
        <v>8.0</v>
      </c>
      <c r="C7399" s="580" t="str">
        <f t="shared" si="1"/>
        <v>REVERSO</v>
      </c>
      <c r="D7399" s="583" t="s">
        <v>8317</v>
      </c>
      <c r="E7399" s="585">
        <v>11.0</v>
      </c>
      <c r="H7399" s="580" t="str">
        <f t="shared" si="2"/>
        <v>INSERT INTO public.rack (ubicacion, pasillo, lado, almacen) VALUES('N1104R','8','REVERSO','Physical Locations/APT/Stock/Cedis I');</v>
      </c>
    </row>
    <row r="7400">
      <c r="A7400" s="584" t="s">
        <v>2623</v>
      </c>
      <c r="B7400" s="585">
        <v>8.0</v>
      </c>
      <c r="C7400" s="580" t="str">
        <f t="shared" si="1"/>
        <v>FRENTE</v>
      </c>
      <c r="D7400" s="583" t="s">
        <v>8317</v>
      </c>
      <c r="E7400" s="585">
        <v>11.0</v>
      </c>
      <c r="H7400" s="580" t="str">
        <f t="shared" si="2"/>
        <v>INSERT INTO public.rack (ubicacion, pasillo, lado, almacen) VALUES('N1105F','8','FRENTE','Physical Locations/APT/Stock/Cedis I');</v>
      </c>
    </row>
    <row r="7401">
      <c r="A7401" s="584" t="s">
        <v>2607</v>
      </c>
      <c r="B7401" s="585">
        <v>8.0</v>
      </c>
      <c r="C7401" s="580" t="str">
        <f t="shared" si="1"/>
        <v>REVERSO</v>
      </c>
      <c r="D7401" s="583" t="s">
        <v>8317</v>
      </c>
      <c r="E7401" s="585">
        <v>11.0</v>
      </c>
      <c r="H7401" s="580" t="str">
        <f t="shared" si="2"/>
        <v>INSERT INTO public.rack (ubicacion, pasillo, lado, almacen) VALUES('N1105R','8','REVERSO','Physical Locations/APT/Stock/Cedis I');</v>
      </c>
    </row>
    <row r="7402">
      <c r="A7402" s="584" t="s">
        <v>2591</v>
      </c>
      <c r="B7402" s="585">
        <v>8.0</v>
      </c>
      <c r="C7402" s="580" t="str">
        <f t="shared" si="1"/>
        <v>FRENTE</v>
      </c>
      <c r="D7402" s="583" t="s">
        <v>8317</v>
      </c>
      <c r="E7402" s="585">
        <v>11.0</v>
      </c>
      <c r="H7402" s="580" t="str">
        <f t="shared" si="2"/>
        <v>INSERT INTO public.rack (ubicacion, pasillo, lado, almacen) VALUES('N1106F','8','FRENTE','Physical Locations/APT/Stock/Cedis I');</v>
      </c>
    </row>
    <row r="7403">
      <c r="A7403" s="584" t="s">
        <v>2575</v>
      </c>
      <c r="B7403" s="585">
        <v>8.0</v>
      </c>
      <c r="C7403" s="580" t="str">
        <f t="shared" si="1"/>
        <v>REVERSO</v>
      </c>
      <c r="D7403" s="583" t="s">
        <v>8317</v>
      </c>
      <c r="E7403" s="585">
        <v>11.0</v>
      </c>
      <c r="H7403" s="580" t="str">
        <f t="shared" si="2"/>
        <v>INSERT INTO public.rack (ubicacion, pasillo, lado, almacen) VALUES('N1106R','8','REVERSO','Physical Locations/APT/Stock/Cedis I');</v>
      </c>
    </row>
    <row r="7404">
      <c r="A7404" s="584" t="s">
        <v>2558</v>
      </c>
      <c r="B7404" s="585">
        <v>8.0</v>
      </c>
      <c r="C7404" s="580" t="str">
        <f t="shared" si="1"/>
        <v>FRENTE</v>
      </c>
      <c r="D7404" s="583" t="s">
        <v>8317</v>
      </c>
      <c r="E7404" s="585">
        <v>11.0</v>
      </c>
      <c r="H7404" s="580" t="str">
        <f t="shared" si="2"/>
        <v>INSERT INTO public.rack (ubicacion, pasillo, lado, almacen) VALUES('N1107F','8','FRENTE','Physical Locations/APT/Stock/Cedis I');</v>
      </c>
    </row>
    <row r="7405">
      <c r="A7405" s="584" t="s">
        <v>2542</v>
      </c>
      <c r="B7405" s="585">
        <v>8.0</v>
      </c>
      <c r="C7405" s="580" t="str">
        <f t="shared" si="1"/>
        <v>REVERSO</v>
      </c>
      <c r="D7405" s="583" t="s">
        <v>8317</v>
      </c>
      <c r="E7405" s="585">
        <v>11.0</v>
      </c>
      <c r="H7405" s="580" t="str">
        <f t="shared" si="2"/>
        <v>INSERT INTO public.rack (ubicacion, pasillo, lado, almacen) VALUES('N1107R','8','REVERSO','Physical Locations/APT/Stock/Cedis I');</v>
      </c>
    </row>
    <row r="7406">
      <c r="A7406" s="584" t="s">
        <v>2969</v>
      </c>
      <c r="B7406" s="585">
        <v>8.0</v>
      </c>
      <c r="C7406" s="580" t="str">
        <f t="shared" si="1"/>
        <v>FRENTE</v>
      </c>
      <c r="D7406" s="583" t="s">
        <v>8317</v>
      </c>
      <c r="E7406" s="585">
        <v>12.0</v>
      </c>
      <c r="H7406" s="580" t="str">
        <f t="shared" si="2"/>
        <v>INSERT INTO public.rack (ubicacion, pasillo, lado, almacen) VALUES('N1201F','8','FRENTE','Physical Locations/APT/Stock/Cedis I');</v>
      </c>
    </row>
    <row r="7407">
      <c r="A7407" s="584" t="s">
        <v>2954</v>
      </c>
      <c r="B7407" s="585">
        <v>8.0</v>
      </c>
      <c r="C7407" s="580" t="str">
        <f t="shared" si="1"/>
        <v>REVERSO</v>
      </c>
      <c r="D7407" s="583" t="s">
        <v>8317</v>
      </c>
      <c r="E7407" s="585">
        <v>12.0</v>
      </c>
      <c r="H7407" s="580" t="str">
        <f t="shared" si="2"/>
        <v>INSERT INTO public.rack (ubicacion, pasillo, lado, almacen) VALUES('N1201R','8','REVERSO','Physical Locations/APT/Stock/Cedis I');</v>
      </c>
    </row>
    <row r="7408">
      <c r="A7408" s="584" t="s">
        <v>2939</v>
      </c>
      <c r="B7408" s="585">
        <v>8.0</v>
      </c>
      <c r="C7408" s="580" t="str">
        <f t="shared" si="1"/>
        <v>FRENTE</v>
      </c>
      <c r="D7408" s="583" t="s">
        <v>8317</v>
      </c>
      <c r="E7408" s="585">
        <v>12.0</v>
      </c>
      <c r="H7408" s="580" t="str">
        <f t="shared" si="2"/>
        <v>INSERT INTO public.rack (ubicacion, pasillo, lado, almacen) VALUES('N1202F','8','FRENTE','Physical Locations/APT/Stock/Cedis I');</v>
      </c>
    </row>
    <row r="7409">
      <c r="A7409" s="584" t="s">
        <v>2924</v>
      </c>
      <c r="B7409" s="585">
        <v>8.0</v>
      </c>
      <c r="C7409" s="580" t="str">
        <f t="shared" si="1"/>
        <v>REVERSO</v>
      </c>
      <c r="D7409" s="583" t="s">
        <v>8317</v>
      </c>
      <c r="E7409" s="585">
        <v>12.0</v>
      </c>
      <c r="H7409" s="580" t="str">
        <f t="shared" si="2"/>
        <v>INSERT INTO public.rack (ubicacion, pasillo, lado, almacen) VALUES('N1202R','8','REVERSO','Physical Locations/APT/Stock/Cedis I');</v>
      </c>
    </row>
    <row r="7410">
      <c r="A7410" s="584" t="s">
        <v>2909</v>
      </c>
      <c r="B7410" s="585">
        <v>8.0</v>
      </c>
      <c r="C7410" s="580" t="str">
        <f t="shared" si="1"/>
        <v>FRENTE</v>
      </c>
      <c r="D7410" s="583" t="s">
        <v>8317</v>
      </c>
      <c r="E7410" s="585">
        <v>12.0</v>
      </c>
      <c r="H7410" s="580" t="str">
        <f t="shared" si="2"/>
        <v>INSERT INTO public.rack (ubicacion, pasillo, lado, almacen) VALUES('N1203F','8','FRENTE','Physical Locations/APT/Stock/Cedis I');</v>
      </c>
    </row>
    <row r="7411">
      <c r="A7411" s="584" t="s">
        <v>2894</v>
      </c>
      <c r="B7411" s="585">
        <v>8.0</v>
      </c>
      <c r="C7411" s="580" t="str">
        <f t="shared" si="1"/>
        <v>REVERSO</v>
      </c>
      <c r="D7411" s="583" t="s">
        <v>8317</v>
      </c>
      <c r="E7411" s="585">
        <v>12.0</v>
      </c>
      <c r="H7411" s="580" t="str">
        <f t="shared" si="2"/>
        <v>INSERT INTO public.rack (ubicacion, pasillo, lado, almacen) VALUES('N1203R','8','REVERSO','Physical Locations/APT/Stock/Cedis I');</v>
      </c>
    </row>
    <row r="7412">
      <c r="A7412" s="584" t="s">
        <v>2878</v>
      </c>
      <c r="B7412" s="585">
        <v>8.0</v>
      </c>
      <c r="C7412" s="580" t="str">
        <f t="shared" si="1"/>
        <v>FRENTE</v>
      </c>
      <c r="D7412" s="583" t="s">
        <v>8317</v>
      </c>
      <c r="E7412" s="585">
        <v>12.0</v>
      </c>
      <c r="H7412" s="580" t="str">
        <f t="shared" si="2"/>
        <v>INSERT INTO public.rack (ubicacion, pasillo, lado, almacen) VALUES('N1204F','8','FRENTE','Physical Locations/APT/Stock/Cedis I');</v>
      </c>
    </row>
    <row r="7413">
      <c r="A7413" s="584" t="s">
        <v>2863</v>
      </c>
      <c r="B7413" s="585">
        <v>8.0</v>
      </c>
      <c r="C7413" s="580" t="str">
        <f t="shared" si="1"/>
        <v>REVERSO</v>
      </c>
      <c r="D7413" s="583" t="s">
        <v>8317</v>
      </c>
      <c r="E7413" s="585">
        <v>12.0</v>
      </c>
      <c r="H7413" s="580" t="str">
        <f t="shared" si="2"/>
        <v>INSERT INTO public.rack (ubicacion, pasillo, lado, almacen) VALUES('N1204R','8','REVERSO','Physical Locations/APT/Stock/Cedis I');</v>
      </c>
    </row>
    <row r="7414">
      <c r="A7414" s="584" t="s">
        <v>2847</v>
      </c>
      <c r="B7414" s="585">
        <v>8.0</v>
      </c>
      <c r="C7414" s="580" t="str">
        <f t="shared" si="1"/>
        <v>FRENTE</v>
      </c>
      <c r="D7414" s="583" t="s">
        <v>8317</v>
      </c>
      <c r="E7414" s="585">
        <v>12.0</v>
      </c>
      <c r="H7414" s="580" t="str">
        <f t="shared" si="2"/>
        <v>INSERT INTO public.rack (ubicacion, pasillo, lado, almacen) VALUES('N1205F','8','FRENTE','Physical Locations/APT/Stock/Cedis I');</v>
      </c>
    </row>
    <row r="7415">
      <c r="A7415" s="584" t="s">
        <v>2831</v>
      </c>
      <c r="B7415" s="585">
        <v>8.0</v>
      </c>
      <c r="C7415" s="580" t="str">
        <f t="shared" si="1"/>
        <v>REVERSO</v>
      </c>
      <c r="D7415" s="583" t="s">
        <v>8317</v>
      </c>
      <c r="E7415" s="585">
        <v>12.0</v>
      </c>
      <c r="H7415" s="580" t="str">
        <f t="shared" si="2"/>
        <v>INSERT INTO public.rack (ubicacion, pasillo, lado, almacen) VALUES('N1205R','8','REVERSO','Physical Locations/APT/Stock/Cedis I');</v>
      </c>
    </row>
    <row r="7416">
      <c r="A7416" s="584" t="s">
        <v>2815</v>
      </c>
      <c r="B7416" s="585">
        <v>8.0</v>
      </c>
      <c r="C7416" s="580" t="str">
        <f t="shared" si="1"/>
        <v>FRENTE</v>
      </c>
      <c r="D7416" s="583" t="s">
        <v>8317</v>
      </c>
      <c r="E7416" s="585">
        <v>12.0</v>
      </c>
      <c r="H7416" s="580" t="str">
        <f t="shared" si="2"/>
        <v>INSERT INTO public.rack (ubicacion, pasillo, lado, almacen) VALUES('N1206F','8','FRENTE','Physical Locations/APT/Stock/Cedis I');</v>
      </c>
    </row>
    <row r="7417">
      <c r="A7417" s="584" t="s">
        <v>2799</v>
      </c>
      <c r="B7417" s="585">
        <v>8.0</v>
      </c>
      <c r="C7417" s="580" t="str">
        <f t="shared" si="1"/>
        <v>REVERSO</v>
      </c>
      <c r="D7417" s="583" t="s">
        <v>8317</v>
      </c>
      <c r="E7417" s="585">
        <v>12.0</v>
      </c>
      <c r="H7417" s="580" t="str">
        <f t="shared" si="2"/>
        <v>INSERT INTO public.rack (ubicacion, pasillo, lado, almacen) VALUES('N1206R','8','REVERSO','Physical Locations/APT/Stock/Cedis I');</v>
      </c>
    </row>
    <row r="7418">
      <c r="A7418" s="584" t="s">
        <v>2783</v>
      </c>
      <c r="B7418" s="585">
        <v>8.0</v>
      </c>
      <c r="C7418" s="580" t="str">
        <f t="shared" si="1"/>
        <v>FRENTE</v>
      </c>
      <c r="D7418" s="583" t="s">
        <v>8317</v>
      </c>
      <c r="E7418" s="585">
        <v>12.0</v>
      </c>
      <c r="H7418" s="580" t="str">
        <f t="shared" si="2"/>
        <v>INSERT INTO public.rack (ubicacion, pasillo, lado, almacen) VALUES('N1207F','8','FRENTE','Physical Locations/APT/Stock/Cedis I');</v>
      </c>
    </row>
    <row r="7419">
      <c r="A7419" s="584" t="s">
        <v>2767</v>
      </c>
      <c r="B7419" s="585">
        <v>8.0</v>
      </c>
      <c r="C7419" s="580" t="str">
        <f t="shared" si="1"/>
        <v>REVERSO</v>
      </c>
      <c r="D7419" s="583" t="s">
        <v>8317</v>
      </c>
      <c r="E7419" s="585">
        <v>12.0</v>
      </c>
      <c r="H7419" s="580" t="str">
        <f t="shared" si="2"/>
        <v>INSERT INTO public.rack (ubicacion, pasillo, lado, almacen) VALUES('N1207R','8','REVERSO','Physical Locations/APT/Stock/Cedis I');</v>
      </c>
    </row>
    <row r="7420">
      <c r="A7420" s="584" t="s">
        <v>3089</v>
      </c>
      <c r="B7420" s="585">
        <v>8.0</v>
      </c>
      <c r="C7420" s="580" t="str">
        <f t="shared" si="1"/>
        <v>FRENTE</v>
      </c>
      <c r="D7420" s="583" t="s">
        <v>8317</v>
      </c>
      <c r="E7420" s="585">
        <v>13.0</v>
      </c>
      <c r="H7420" s="580" t="str">
        <f t="shared" si="2"/>
        <v>INSERT INTO public.rack (ubicacion, pasillo, lado, almacen) VALUES('N1304F','8','FRENTE','Physical Locations/APT/Stock/Cedis I');</v>
      </c>
    </row>
    <row r="7421">
      <c r="A7421" s="584" t="s">
        <v>3074</v>
      </c>
      <c r="B7421" s="585">
        <v>8.0</v>
      </c>
      <c r="C7421" s="580" t="str">
        <f t="shared" si="1"/>
        <v>REVERSO</v>
      </c>
      <c r="D7421" s="583" t="s">
        <v>8317</v>
      </c>
      <c r="E7421" s="585">
        <v>13.0</v>
      </c>
      <c r="H7421" s="580" t="str">
        <f t="shared" si="2"/>
        <v>INSERT INTO public.rack (ubicacion, pasillo, lado, almacen) VALUES('N1304R','8','REVERSO','Physical Locations/APT/Stock/Cedis I');</v>
      </c>
    </row>
    <row r="7422">
      <c r="A7422" s="584" t="s">
        <v>3059</v>
      </c>
      <c r="B7422" s="585">
        <v>8.0</v>
      </c>
      <c r="C7422" s="580" t="str">
        <f t="shared" si="1"/>
        <v>FRENTE</v>
      </c>
      <c r="D7422" s="583" t="s">
        <v>8317</v>
      </c>
      <c r="E7422" s="585">
        <v>13.0</v>
      </c>
      <c r="H7422" s="580" t="str">
        <f t="shared" si="2"/>
        <v>INSERT INTO public.rack (ubicacion, pasillo, lado, almacen) VALUES('N1305F','8','FRENTE','Physical Locations/APT/Stock/Cedis I');</v>
      </c>
    </row>
    <row r="7423">
      <c r="A7423" s="584" t="s">
        <v>3044</v>
      </c>
      <c r="B7423" s="585">
        <v>8.0</v>
      </c>
      <c r="C7423" s="580" t="str">
        <f t="shared" si="1"/>
        <v>REVERSO</v>
      </c>
      <c r="D7423" s="583" t="s">
        <v>8317</v>
      </c>
      <c r="E7423" s="585">
        <v>13.0</v>
      </c>
      <c r="H7423" s="580" t="str">
        <f t="shared" si="2"/>
        <v>INSERT INTO public.rack (ubicacion, pasillo, lado, almacen) VALUES('N1305R','8','REVERSO','Physical Locations/APT/Stock/Cedis I');</v>
      </c>
    </row>
    <row r="7424">
      <c r="A7424" s="584" t="s">
        <v>3029</v>
      </c>
      <c r="B7424" s="585">
        <v>8.0</v>
      </c>
      <c r="C7424" s="580" t="str">
        <f t="shared" si="1"/>
        <v>FRENTE</v>
      </c>
      <c r="D7424" s="583" t="s">
        <v>8317</v>
      </c>
      <c r="E7424" s="585">
        <v>13.0</v>
      </c>
      <c r="H7424" s="580" t="str">
        <f t="shared" si="2"/>
        <v>INSERT INTO public.rack (ubicacion, pasillo, lado, almacen) VALUES('N1306F','8','FRENTE','Physical Locations/APT/Stock/Cedis I');</v>
      </c>
    </row>
    <row r="7425">
      <c r="A7425" s="584" t="s">
        <v>3014</v>
      </c>
      <c r="B7425" s="585">
        <v>8.0</v>
      </c>
      <c r="C7425" s="580" t="str">
        <f t="shared" si="1"/>
        <v>REVERSO</v>
      </c>
      <c r="D7425" s="583" t="s">
        <v>8317</v>
      </c>
      <c r="E7425" s="585">
        <v>13.0</v>
      </c>
      <c r="H7425" s="580" t="str">
        <f t="shared" si="2"/>
        <v>INSERT INTO public.rack (ubicacion, pasillo, lado, almacen) VALUES('N1306R','8','REVERSO','Physical Locations/APT/Stock/Cedis I');</v>
      </c>
    </row>
    <row r="7426">
      <c r="A7426" s="584" t="s">
        <v>2999</v>
      </c>
      <c r="B7426" s="585">
        <v>8.0</v>
      </c>
      <c r="C7426" s="580" t="str">
        <f t="shared" si="1"/>
        <v>FRENTE</v>
      </c>
      <c r="D7426" s="583" t="s">
        <v>8317</v>
      </c>
      <c r="E7426" s="585">
        <v>13.0</v>
      </c>
      <c r="H7426" s="580" t="str">
        <f t="shared" si="2"/>
        <v>INSERT INTO public.rack (ubicacion, pasillo, lado, almacen) VALUES('N1307F','8','FRENTE','Physical Locations/APT/Stock/Cedis I');</v>
      </c>
    </row>
    <row r="7427">
      <c r="A7427" s="584" t="s">
        <v>2984</v>
      </c>
      <c r="B7427" s="585">
        <v>8.0</v>
      </c>
      <c r="C7427" s="580" t="str">
        <f t="shared" si="1"/>
        <v>REVERSO</v>
      </c>
      <c r="D7427" s="583" t="s">
        <v>8317</v>
      </c>
      <c r="E7427" s="585">
        <v>13.0</v>
      </c>
      <c r="H7427" s="580" t="str">
        <f t="shared" si="2"/>
        <v>INSERT INTO public.rack (ubicacion, pasillo, lado, almacen) VALUES('N1307R','8','REVERSO','Physical Locations/APT/Stock/Cedis I');</v>
      </c>
    </row>
    <row r="7428">
      <c r="A7428" s="584" t="s">
        <v>3287</v>
      </c>
      <c r="B7428" s="585">
        <v>8.0</v>
      </c>
      <c r="C7428" s="580" t="str">
        <f t="shared" si="1"/>
        <v>FRENTE</v>
      </c>
      <c r="D7428" s="583" t="s">
        <v>8317</v>
      </c>
      <c r="E7428" s="585">
        <v>14.0</v>
      </c>
      <c r="H7428" s="580" t="str">
        <f t="shared" si="2"/>
        <v>INSERT INTO public.rack (ubicacion, pasillo, lado, almacen) VALUES('N1404F','8','FRENTE','Physical Locations/APT/Stock/Cedis I');</v>
      </c>
    </row>
    <row r="7429">
      <c r="A7429" s="584" t="s">
        <v>3272</v>
      </c>
      <c r="B7429" s="585">
        <v>8.0</v>
      </c>
      <c r="C7429" s="580" t="str">
        <f t="shared" si="1"/>
        <v>REVERSO</v>
      </c>
      <c r="D7429" s="583" t="s">
        <v>8317</v>
      </c>
      <c r="E7429" s="585">
        <v>14.0</v>
      </c>
      <c r="H7429" s="580" t="str">
        <f t="shared" si="2"/>
        <v>INSERT INTO public.rack (ubicacion, pasillo, lado, almacen) VALUES('N1404R','8','REVERSO','Physical Locations/APT/Stock/Cedis I');</v>
      </c>
    </row>
    <row r="7430">
      <c r="A7430" s="584" t="s">
        <v>3257</v>
      </c>
      <c r="B7430" s="585">
        <v>8.0</v>
      </c>
      <c r="C7430" s="580" t="str">
        <f t="shared" si="1"/>
        <v>FRENTE</v>
      </c>
      <c r="D7430" s="583" t="s">
        <v>8317</v>
      </c>
      <c r="E7430" s="585">
        <v>14.0</v>
      </c>
      <c r="H7430" s="580" t="str">
        <f t="shared" si="2"/>
        <v>INSERT INTO public.rack (ubicacion, pasillo, lado, almacen) VALUES('N1405F','8','FRENTE','Physical Locations/APT/Stock/Cedis I');</v>
      </c>
    </row>
    <row r="7431">
      <c r="A7431" s="584" t="s">
        <v>3242</v>
      </c>
      <c r="B7431" s="585">
        <v>8.0</v>
      </c>
      <c r="C7431" s="580" t="str">
        <f t="shared" si="1"/>
        <v>REVERSO</v>
      </c>
      <c r="D7431" s="583" t="s">
        <v>8317</v>
      </c>
      <c r="E7431" s="585">
        <v>14.0</v>
      </c>
      <c r="H7431" s="580" t="str">
        <f t="shared" si="2"/>
        <v>INSERT INTO public.rack (ubicacion, pasillo, lado, almacen) VALUES('N1405R','8','REVERSO','Physical Locations/APT/Stock/Cedis I');</v>
      </c>
    </row>
    <row r="7432">
      <c r="A7432" s="584" t="s">
        <v>3227</v>
      </c>
      <c r="B7432" s="585">
        <v>8.0</v>
      </c>
      <c r="C7432" s="580" t="str">
        <f t="shared" si="1"/>
        <v>FRENTE</v>
      </c>
      <c r="D7432" s="583" t="s">
        <v>8317</v>
      </c>
      <c r="E7432" s="585">
        <v>14.0</v>
      </c>
      <c r="H7432" s="580" t="str">
        <f t="shared" si="2"/>
        <v>INSERT INTO public.rack (ubicacion, pasillo, lado, almacen) VALUES('N1406F','8','FRENTE','Physical Locations/APT/Stock/Cedis I');</v>
      </c>
    </row>
    <row r="7433">
      <c r="A7433" s="584" t="s">
        <v>3212</v>
      </c>
      <c r="B7433" s="585">
        <v>8.0</v>
      </c>
      <c r="C7433" s="580" t="str">
        <f t="shared" si="1"/>
        <v>REVERSO</v>
      </c>
      <c r="D7433" s="583" t="s">
        <v>8317</v>
      </c>
      <c r="E7433" s="585">
        <v>14.0</v>
      </c>
      <c r="H7433" s="580" t="str">
        <f t="shared" si="2"/>
        <v>INSERT INTO public.rack (ubicacion, pasillo, lado, almacen) VALUES('N1406R','8','REVERSO','Physical Locations/APT/Stock/Cedis I');</v>
      </c>
    </row>
    <row r="7434">
      <c r="A7434" s="584" t="s">
        <v>3197</v>
      </c>
      <c r="B7434" s="585">
        <v>8.0</v>
      </c>
      <c r="C7434" s="580" t="str">
        <f t="shared" si="1"/>
        <v>FRENTE</v>
      </c>
      <c r="D7434" s="583" t="s">
        <v>8317</v>
      </c>
      <c r="E7434" s="585">
        <v>14.0</v>
      </c>
      <c r="H7434" s="580" t="str">
        <f t="shared" si="2"/>
        <v>INSERT INTO public.rack (ubicacion, pasillo, lado, almacen) VALUES('N1407F','8','FRENTE','Physical Locations/APT/Stock/Cedis I');</v>
      </c>
    </row>
    <row r="7435">
      <c r="A7435" s="584" t="s">
        <v>3182</v>
      </c>
      <c r="B7435" s="585">
        <v>8.0</v>
      </c>
      <c r="C7435" s="580" t="str">
        <f t="shared" si="1"/>
        <v>REVERSO</v>
      </c>
      <c r="D7435" s="583" t="s">
        <v>8317</v>
      </c>
      <c r="E7435" s="585">
        <v>14.0</v>
      </c>
      <c r="H7435" s="580" t="str">
        <f t="shared" si="2"/>
        <v>INSERT INTO public.rack (ubicacion, pasillo, lado, almacen) VALUES('N1407R','8','REVERSO','Physical Locations/APT/Stock/Cedis I');</v>
      </c>
    </row>
    <row r="7436">
      <c r="A7436" s="584" t="s">
        <v>3559</v>
      </c>
      <c r="B7436" s="585">
        <v>8.0</v>
      </c>
      <c r="C7436" s="580" t="str">
        <f t="shared" si="1"/>
        <v>FRENTE</v>
      </c>
      <c r="D7436" s="583" t="s">
        <v>8317</v>
      </c>
      <c r="E7436" s="585">
        <v>15.0</v>
      </c>
      <c r="H7436" s="580" t="str">
        <f t="shared" si="2"/>
        <v>INSERT INTO public.rack (ubicacion, pasillo, lado, almacen) VALUES('N1501F','8','FRENTE','Physical Locations/APT/Stock/Cedis I');</v>
      </c>
    </row>
    <row r="7437">
      <c r="A7437" s="584" t="s">
        <v>3545</v>
      </c>
      <c r="B7437" s="585">
        <v>8.0</v>
      </c>
      <c r="C7437" s="580" t="str">
        <f t="shared" si="1"/>
        <v>REVERSO</v>
      </c>
      <c r="D7437" s="583" t="s">
        <v>8317</v>
      </c>
      <c r="E7437" s="585">
        <v>15.0</v>
      </c>
      <c r="H7437" s="580" t="str">
        <f t="shared" si="2"/>
        <v>INSERT INTO public.rack (ubicacion, pasillo, lado, almacen) VALUES('N1501R','8','REVERSO','Physical Locations/APT/Stock/Cedis I');</v>
      </c>
    </row>
    <row r="7438">
      <c r="A7438" s="584" t="s">
        <v>3532</v>
      </c>
      <c r="B7438" s="585">
        <v>8.0</v>
      </c>
      <c r="C7438" s="580" t="str">
        <f t="shared" si="1"/>
        <v>FRENTE</v>
      </c>
      <c r="D7438" s="583" t="s">
        <v>8317</v>
      </c>
      <c r="E7438" s="585">
        <v>15.0</v>
      </c>
      <c r="H7438" s="580" t="str">
        <f t="shared" si="2"/>
        <v>INSERT INTO public.rack (ubicacion, pasillo, lado, almacen) VALUES('N1502F','8','FRENTE','Physical Locations/APT/Stock/Cedis I');</v>
      </c>
    </row>
    <row r="7439">
      <c r="A7439" s="584" t="s">
        <v>3518</v>
      </c>
      <c r="B7439" s="585">
        <v>8.0</v>
      </c>
      <c r="C7439" s="580" t="str">
        <f t="shared" si="1"/>
        <v>REVERSO</v>
      </c>
      <c r="D7439" s="583" t="s">
        <v>8317</v>
      </c>
      <c r="E7439" s="585">
        <v>15.0</v>
      </c>
      <c r="H7439" s="580" t="str">
        <f t="shared" si="2"/>
        <v>INSERT INTO public.rack (ubicacion, pasillo, lado, almacen) VALUES('N1502R','8','REVERSO','Physical Locations/APT/Stock/Cedis I');</v>
      </c>
    </row>
    <row r="7440">
      <c r="A7440" s="584" t="s">
        <v>3505</v>
      </c>
      <c r="B7440" s="585">
        <v>8.0</v>
      </c>
      <c r="C7440" s="580" t="str">
        <f t="shared" si="1"/>
        <v>FRENTE</v>
      </c>
      <c r="D7440" s="583" t="s">
        <v>8317</v>
      </c>
      <c r="E7440" s="585">
        <v>15.0</v>
      </c>
      <c r="H7440" s="580" t="str">
        <f t="shared" si="2"/>
        <v>INSERT INTO public.rack (ubicacion, pasillo, lado, almacen) VALUES('N1503F','8','FRENTE','Physical Locations/APT/Stock/Cedis I');</v>
      </c>
    </row>
    <row r="7441">
      <c r="A7441" s="584" t="s">
        <v>3491</v>
      </c>
      <c r="B7441" s="585">
        <v>8.0</v>
      </c>
      <c r="C7441" s="580" t="str">
        <f t="shared" si="1"/>
        <v>REVERSO</v>
      </c>
      <c r="D7441" s="583" t="s">
        <v>8317</v>
      </c>
      <c r="E7441" s="585">
        <v>15.0</v>
      </c>
      <c r="H7441" s="580" t="str">
        <f t="shared" si="2"/>
        <v>INSERT INTO public.rack (ubicacion, pasillo, lado, almacen) VALUES('N1503R','8','REVERSO','Physical Locations/APT/Stock/Cedis I');</v>
      </c>
    </row>
    <row r="7442">
      <c r="A7442" s="584" t="s">
        <v>3478</v>
      </c>
      <c r="B7442" s="585">
        <v>8.0</v>
      </c>
      <c r="C7442" s="580" t="str">
        <f t="shared" si="1"/>
        <v>FRENTE</v>
      </c>
      <c r="D7442" s="583" t="s">
        <v>8317</v>
      </c>
      <c r="E7442" s="585">
        <v>15.0</v>
      </c>
      <c r="H7442" s="580" t="str">
        <f t="shared" si="2"/>
        <v>INSERT INTO public.rack (ubicacion, pasillo, lado, almacen) VALUES('N1504F','8','FRENTE','Physical Locations/APT/Stock/Cedis I');</v>
      </c>
    </row>
    <row r="7443">
      <c r="A7443" s="584" t="s">
        <v>3463</v>
      </c>
      <c r="B7443" s="585">
        <v>8.0</v>
      </c>
      <c r="C7443" s="580" t="str">
        <f t="shared" si="1"/>
        <v>REVERSO</v>
      </c>
      <c r="D7443" s="583" t="s">
        <v>8317</v>
      </c>
      <c r="E7443" s="585">
        <v>15.0</v>
      </c>
      <c r="H7443" s="580" t="str">
        <f t="shared" si="2"/>
        <v>INSERT INTO public.rack (ubicacion, pasillo, lado, almacen) VALUES('N1504R','8','REVERSO','Physical Locations/APT/Stock/Cedis I');</v>
      </c>
    </row>
    <row r="7444">
      <c r="A7444" s="584" t="s">
        <v>3449</v>
      </c>
      <c r="B7444" s="585">
        <v>8.0</v>
      </c>
      <c r="C7444" s="580" t="str">
        <f t="shared" si="1"/>
        <v>FRENTE</v>
      </c>
      <c r="D7444" s="583" t="s">
        <v>8317</v>
      </c>
      <c r="E7444" s="585">
        <v>15.0</v>
      </c>
      <c r="H7444" s="580" t="str">
        <f t="shared" si="2"/>
        <v>INSERT INTO public.rack (ubicacion, pasillo, lado, almacen) VALUES('N1505F','8','FRENTE','Physical Locations/APT/Stock/Cedis I');</v>
      </c>
    </row>
    <row r="7445">
      <c r="A7445" s="584" t="s">
        <v>3434</v>
      </c>
      <c r="B7445" s="585">
        <v>8.0</v>
      </c>
      <c r="C7445" s="580" t="str">
        <f t="shared" si="1"/>
        <v>REVERSO</v>
      </c>
      <c r="D7445" s="583" t="s">
        <v>8317</v>
      </c>
      <c r="E7445" s="585">
        <v>15.0</v>
      </c>
      <c r="H7445" s="580" t="str">
        <f t="shared" si="2"/>
        <v>INSERT INTO public.rack (ubicacion, pasillo, lado, almacen) VALUES('N1505R','8','REVERSO','Physical Locations/APT/Stock/Cedis I');</v>
      </c>
    </row>
    <row r="7446">
      <c r="A7446" s="584" t="s">
        <v>3420</v>
      </c>
      <c r="B7446" s="585">
        <v>8.0</v>
      </c>
      <c r="C7446" s="580" t="str">
        <f t="shared" si="1"/>
        <v>FRENTE</v>
      </c>
      <c r="D7446" s="583" t="s">
        <v>8317</v>
      </c>
      <c r="E7446" s="585">
        <v>15.0</v>
      </c>
      <c r="H7446" s="580" t="str">
        <f t="shared" si="2"/>
        <v>INSERT INTO public.rack (ubicacion, pasillo, lado, almacen) VALUES('N1506F','8','FRENTE','Physical Locations/APT/Stock/Cedis I');</v>
      </c>
    </row>
    <row r="7447">
      <c r="A7447" s="584" t="s">
        <v>3405</v>
      </c>
      <c r="B7447" s="585">
        <v>8.0</v>
      </c>
      <c r="C7447" s="580" t="str">
        <f t="shared" si="1"/>
        <v>REVERSO</v>
      </c>
      <c r="D7447" s="583" t="s">
        <v>8317</v>
      </c>
      <c r="E7447" s="585">
        <v>15.0</v>
      </c>
      <c r="H7447" s="580" t="str">
        <f t="shared" si="2"/>
        <v>INSERT INTO public.rack (ubicacion, pasillo, lado, almacen) VALUES('N1506R','8','REVERSO','Physical Locations/APT/Stock/Cedis I');</v>
      </c>
    </row>
    <row r="7448">
      <c r="A7448" s="584" t="s">
        <v>3391</v>
      </c>
      <c r="B7448" s="585">
        <v>8.0</v>
      </c>
      <c r="C7448" s="580" t="str">
        <f t="shared" si="1"/>
        <v>FRENTE</v>
      </c>
      <c r="D7448" s="583" t="s">
        <v>8317</v>
      </c>
      <c r="E7448" s="585">
        <v>15.0</v>
      </c>
      <c r="H7448" s="580" t="str">
        <f t="shared" si="2"/>
        <v>INSERT INTO public.rack (ubicacion, pasillo, lado, almacen) VALUES('N1507F','8','FRENTE','Physical Locations/APT/Stock/Cedis I');</v>
      </c>
    </row>
    <row r="7449">
      <c r="A7449" s="584" t="s">
        <v>3376</v>
      </c>
      <c r="B7449" s="585">
        <v>8.0</v>
      </c>
      <c r="C7449" s="580" t="str">
        <f t="shared" si="1"/>
        <v>REVERSO</v>
      </c>
      <c r="D7449" s="583" t="s">
        <v>8317</v>
      </c>
      <c r="E7449" s="585">
        <v>15.0</v>
      </c>
      <c r="H7449" s="580" t="str">
        <f t="shared" si="2"/>
        <v>INSERT INTO public.rack (ubicacion, pasillo, lado, almacen) VALUES('N1507R','8','REVERSO','Physical Locations/APT/Stock/Cedis I');</v>
      </c>
    </row>
    <row r="7450">
      <c r="A7450" s="584" t="s">
        <v>3744</v>
      </c>
      <c r="B7450" s="585">
        <v>8.0</v>
      </c>
      <c r="C7450" s="580" t="str">
        <f t="shared" si="1"/>
        <v>FRENTE</v>
      </c>
      <c r="D7450" s="583" t="s">
        <v>8317</v>
      </c>
      <c r="E7450" s="585">
        <v>16.0</v>
      </c>
      <c r="H7450" s="580" t="str">
        <f t="shared" si="2"/>
        <v>INSERT INTO public.rack (ubicacion, pasillo, lado, almacen) VALUES('N1601F','8','FRENTE','Physical Locations/APT/Stock/Cedis I');</v>
      </c>
    </row>
    <row r="7451">
      <c r="A7451" s="584" t="s">
        <v>3731</v>
      </c>
      <c r="B7451" s="585">
        <v>8.0</v>
      </c>
      <c r="C7451" s="580" t="str">
        <f t="shared" si="1"/>
        <v>REVERSO</v>
      </c>
      <c r="D7451" s="583" t="s">
        <v>8317</v>
      </c>
      <c r="E7451" s="585">
        <v>16.0</v>
      </c>
      <c r="H7451" s="580" t="str">
        <f t="shared" si="2"/>
        <v>INSERT INTO public.rack (ubicacion, pasillo, lado, almacen) VALUES('N1601R','8','REVERSO','Physical Locations/APT/Stock/Cedis I');</v>
      </c>
    </row>
    <row r="7452">
      <c r="A7452" s="584" t="s">
        <v>3719</v>
      </c>
      <c r="B7452" s="585">
        <v>8.0</v>
      </c>
      <c r="C7452" s="580" t="str">
        <f t="shared" si="1"/>
        <v>FRENTE</v>
      </c>
      <c r="D7452" s="583" t="s">
        <v>8317</v>
      </c>
      <c r="E7452" s="585">
        <v>16.0</v>
      </c>
      <c r="H7452" s="580" t="str">
        <f t="shared" si="2"/>
        <v>INSERT INTO public.rack (ubicacion, pasillo, lado, almacen) VALUES('N1602F','8','FRENTE','Physical Locations/APT/Stock/Cedis I');</v>
      </c>
    </row>
    <row r="7453">
      <c r="A7453" s="584" t="s">
        <v>3706</v>
      </c>
      <c r="B7453" s="585">
        <v>8.0</v>
      </c>
      <c r="C7453" s="580" t="str">
        <f t="shared" si="1"/>
        <v>REVERSO</v>
      </c>
      <c r="D7453" s="583" t="s">
        <v>8317</v>
      </c>
      <c r="E7453" s="585">
        <v>16.0</v>
      </c>
      <c r="H7453" s="580" t="str">
        <f t="shared" si="2"/>
        <v>INSERT INTO public.rack (ubicacion, pasillo, lado, almacen) VALUES('N1602R','8','REVERSO','Physical Locations/APT/Stock/Cedis I');</v>
      </c>
    </row>
    <row r="7454">
      <c r="A7454" s="584" t="s">
        <v>3694</v>
      </c>
      <c r="B7454" s="585">
        <v>8.0</v>
      </c>
      <c r="C7454" s="580" t="str">
        <f t="shared" si="1"/>
        <v>FRENTE</v>
      </c>
      <c r="D7454" s="583" t="s">
        <v>8317</v>
      </c>
      <c r="E7454" s="585">
        <v>16.0</v>
      </c>
      <c r="H7454" s="580" t="str">
        <f t="shared" si="2"/>
        <v>INSERT INTO public.rack (ubicacion, pasillo, lado, almacen) VALUES('N1603F','8','FRENTE','Physical Locations/APT/Stock/Cedis I');</v>
      </c>
    </row>
    <row r="7455">
      <c r="A7455" s="584" t="s">
        <v>3681</v>
      </c>
      <c r="B7455" s="585">
        <v>8.0</v>
      </c>
      <c r="C7455" s="580" t="str">
        <f t="shared" si="1"/>
        <v>REVERSO</v>
      </c>
      <c r="D7455" s="583" t="s">
        <v>8317</v>
      </c>
      <c r="E7455" s="585">
        <v>16.0</v>
      </c>
      <c r="H7455" s="580" t="str">
        <f t="shared" si="2"/>
        <v>INSERT INTO public.rack (ubicacion, pasillo, lado, almacen) VALUES('N1603R','8','REVERSO','Physical Locations/APT/Stock/Cedis I');</v>
      </c>
    </row>
    <row r="7456">
      <c r="A7456" s="584" t="s">
        <v>3669</v>
      </c>
      <c r="B7456" s="585">
        <v>8.0</v>
      </c>
      <c r="C7456" s="580" t="str">
        <f t="shared" si="1"/>
        <v>FRENTE</v>
      </c>
      <c r="D7456" s="583" t="s">
        <v>8317</v>
      </c>
      <c r="E7456" s="585">
        <v>16.0</v>
      </c>
      <c r="H7456" s="580" t="str">
        <f t="shared" si="2"/>
        <v>INSERT INTO public.rack (ubicacion, pasillo, lado, almacen) VALUES('N1604F','8','FRENTE','Physical Locations/APT/Stock/Cedis I');</v>
      </c>
    </row>
    <row r="7457">
      <c r="A7457" s="584" t="s">
        <v>3655</v>
      </c>
      <c r="B7457" s="585">
        <v>8.0</v>
      </c>
      <c r="C7457" s="580" t="str">
        <f t="shared" si="1"/>
        <v>REVERSO</v>
      </c>
      <c r="D7457" s="583" t="s">
        <v>8317</v>
      </c>
      <c r="E7457" s="585">
        <v>16.0</v>
      </c>
      <c r="H7457" s="580" t="str">
        <f t="shared" si="2"/>
        <v>INSERT INTO public.rack (ubicacion, pasillo, lado, almacen) VALUES('N1604R','8','REVERSO','Physical Locations/APT/Stock/Cedis I');</v>
      </c>
    </row>
    <row r="7458">
      <c r="A7458" s="584" t="s">
        <v>3642</v>
      </c>
      <c r="B7458" s="585">
        <v>8.0</v>
      </c>
      <c r="C7458" s="580" t="str">
        <f t="shared" si="1"/>
        <v>FRENTE</v>
      </c>
      <c r="D7458" s="583" t="s">
        <v>8317</v>
      </c>
      <c r="E7458" s="585">
        <v>16.0</v>
      </c>
      <c r="H7458" s="580" t="str">
        <f t="shared" si="2"/>
        <v>INSERT INTO public.rack (ubicacion, pasillo, lado, almacen) VALUES('N1605F','8','FRENTE','Physical Locations/APT/Stock/Cedis I');</v>
      </c>
    </row>
    <row r="7459">
      <c r="A7459" s="584" t="s">
        <v>3628</v>
      </c>
      <c r="B7459" s="585">
        <v>8.0</v>
      </c>
      <c r="C7459" s="580" t="str">
        <f t="shared" si="1"/>
        <v>REVERSO</v>
      </c>
      <c r="D7459" s="583" t="s">
        <v>8317</v>
      </c>
      <c r="E7459" s="585">
        <v>16.0</v>
      </c>
      <c r="H7459" s="580" t="str">
        <f t="shared" si="2"/>
        <v>INSERT INTO public.rack (ubicacion, pasillo, lado, almacen) VALUES('N1605R','8','REVERSO','Physical Locations/APT/Stock/Cedis I');</v>
      </c>
    </row>
    <row r="7460">
      <c r="A7460" s="584" t="s">
        <v>3615</v>
      </c>
      <c r="B7460" s="585">
        <v>8.0</v>
      </c>
      <c r="C7460" s="580" t="str">
        <f t="shared" si="1"/>
        <v>FRENTE</v>
      </c>
      <c r="D7460" s="583" t="s">
        <v>8317</v>
      </c>
      <c r="E7460" s="585">
        <v>16.0</v>
      </c>
      <c r="H7460" s="580" t="str">
        <f t="shared" si="2"/>
        <v>INSERT INTO public.rack (ubicacion, pasillo, lado, almacen) VALUES('N1606F','8','FRENTE','Physical Locations/APT/Stock/Cedis I');</v>
      </c>
    </row>
    <row r="7461">
      <c r="A7461" s="584" t="s">
        <v>3601</v>
      </c>
      <c r="B7461" s="585">
        <v>8.0</v>
      </c>
      <c r="C7461" s="580" t="str">
        <f t="shared" si="1"/>
        <v>REVERSO</v>
      </c>
      <c r="D7461" s="583" t="s">
        <v>8317</v>
      </c>
      <c r="E7461" s="585">
        <v>16.0</v>
      </c>
      <c r="H7461" s="580" t="str">
        <f t="shared" si="2"/>
        <v>INSERT INTO public.rack (ubicacion, pasillo, lado, almacen) VALUES('N1606R','8','REVERSO','Physical Locations/APT/Stock/Cedis I');</v>
      </c>
    </row>
    <row r="7462">
      <c r="A7462" s="584" t="s">
        <v>3587</v>
      </c>
      <c r="B7462" s="585">
        <v>8.0</v>
      </c>
      <c r="C7462" s="580" t="str">
        <f t="shared" si="1"/>
        <v>FRENTE</v>
      </c>
      <c r="D7462" s="583" t="s">
        <v>8317</v>
      </c>
      <c r="E7462" s="585">
        <v>16.0</v>
      </c>
      <c r="H7462" s="580" t="str">
        <f t="shared" si="2"/>
        <v>INSERT INTO public.rack (ubicacion, pasillo, lado, almacen) VALUES('N1607F','8','FRENTE','Physical Locations/APT/Stock/Cedis I');</v>
      </c>
    </row>
    <row r="7463">
      <c r="A7463" s="584" t="s">
        <v>3573</v>
      </c>
      <c r="B7463" s="585">
        <v>8.0</v>
      </c>
      <c r="C7463" s="580" t="str">
        <f t="shared" si="1"/>
        <v>REVERSO</v>
      </c>
      <c r="D7463" s="583" t="s">
        <v>8317</v>
      </c>
      <c r="E7463" s="585">
        <v>16.0</v>
      </c>
      <c r="H7463" s="580" t="str">
        <f t="shared" si="2"/>
        <v>INSERT INTO public.rack (ubicacion, pasillo, lado, almacen) VALUES('N1607R','8','REVERSO','Physical Locations/APT/Stock/Cedis I');</v>
      </c>
    </row>
    <row r="7464">
      <c r="A7464" s="584" t="s">
        <v>3940</v>
      </c>
      <c r="B7464" s="585">
        <v>8.0</v>
      </c>
      <c r="C7464" s="580" t="str">
        <f t="shared" si="1"/>
        <v>FRENTE</v>
      </c>
      <c r="D7464" s="583" t="s">
        <v>8317</v>
      </c>
      <c r="E7464" s="585">
        <v>17.0</v>
      </c>
      <c r="H7464" s="580" t="str">
        <f t="shared" si="2"/>
        <v>INSERT INTO public.rack (ubicacion, pasillo, lado, almacen) VALUES('N1701F','8','FRENTE','Physical Locations/APT/Stock/Cedis I');</v>
      </c>
    </row>
    <row r="7465">
      <c r="A7465" s="584" t="s">
        <v>3926</v>
      </c>
      <c r="B7465" s="585">
        <v>8.0</v>
      </c>
      <c r="C7465" s="580" t="str">
        <f t="shared" si="1"/>
        <v>REVERSO</v>
      </c>
      <c r="D7465" s="583" t="s">
        <v>8317</v>
      </c>
      <c r="E7465" s="585">
        <v>17.0</v>
      </c>
      <c r="H7465" s="580" t="str">
        <f t="shared" si="2"/>
        <v>INSERT INTO public.rack (ubicacion, pasillo, lado, almacen) VALUES('N1701R','8','REVERSO','Physical Locations/APT/Stock/Cedis I');</v>
      </c>
    </row>
    <row r="7466">
      <c r="A7466" s="584" t="s">
        <v>3912</v>
      </c>
      <c r="B7466" s="585">
        <v>8.0</v>
      </c>
      <c r="C7466" s="580" t="str">
        <f t="shared" si="1"/>
        <v>FRENTE</v>
      </c>
      <c r="D7466" s="583" t="s">
        <v>8317</v>
      </c>
      <c r="E7466" s="585">
        <v>17.0</v>
      </c>
      <c r="H7466" s="580" t="str">
        <f t="shared" si="2"/>
        <v>INSERT INTO public.rack (ubicacion, pasillo, lado, almacen) VALUES('N1702F','8','FRENTE','Physical Locations/APT/Stock/Cedis I');</v>
      </c>
    </row>
    <row r="7467">
      <c r="A7467" s="584" t="s">
        <v>3898</v>
      </c>
      <c r="B7467" s="585">
        <v>8.0</v>
      </c>
      <c r="C7467" s="580" t="str">
        <f t="shared" si="1"/>
        <v>REVERSO</v>
      </c>
      <c r="D7467" s="583" t="s">
        <v>8317</v>
      </c>
      <c r="E7467" s="585">
        <v>17.0</v>
      </c>
      <c r="H7467" s="580" t="str">
        <f t="shared" si="2"/>
        <v>INSERT INTO public.rack (ubicacion, pasillo, lado, almacen) VALUES('N1702R','8','REVERSO','Physical Locations/APT/Stock/Cedis I');</v>
      </c>
    </row>
    <row r="7468">
      <c r="A7468" s="584" t="s">
        <v>3884</v>
      </c>
      <c r="B7468" s="585">
        <v>8.0</v>
      </c>
      <c r="C7468" s="580" t="str">
        <f t="shared" si="1"/>
        <v>FRENTE</v>
      </c>
      <c r="D7468" s="583" t="s">
        <v>8317</v>
      </c>
      <c r="E7468" s="585">
        <v>17.0</v>
      </c>
      <c r="H7468" s="580" t="str">
        <f t="shared" si="2"/>
        <v>INSERT INTO public.rack (ubicacion, pasillo, lado, almacen) VALUES('N1703F','8','FRENTE','Physical Locations/APT/Stock/Cedis I');</v>
      </c>
    </row>
    <row r="7469">
      <c r="A7469" s="584" t="s">
        <v>3870</v>
      </c>
      <c r="B7469" s="585">
        <v>8.0</v>
      </c>
      <c r="C7469" s="580" t="str">
        <f t="shared" si="1"/>
        <v>REVERSO</v>
      </c>
      <c r="D7469" s="583" t="s">
        <v>8317</v>
      </c>
      <c r="E7469" s="585">
        <v>17.0</v>
      </c>
      <c r="H7469" s="580" t="str">
        <f t="shared" si="2"/>
        <v>INSERT INTO public.rack (ubicacion, pasillo, lado, almacen) VALUES('N1703R','8','REVERSO','Physical Locations/APT/Stock/Cedis I');</v>
      </c>
    </row>
    <row r="7470">
      <c r="A7470" s="584" t="s">
        <v>3856</v>
      </c>
      <c r="B7470" s="585">
        <v>8.0</v>
      </c>
      <c r="C7470" s="580" t="str">
        <f t="shared" si="1"/>
        <v>FRENTE</v>
      </c>
      <c r="D7470" s="583" t="s">
        <v>8317</v>
      </c>
      <c r="E7470" s="585">
        <v>17.0</v>
      </c>
      <c r="H7470" s="580" t="str">
        <f t="shared" si="2"/>
        <v>INSERT INTO public.rack (ubicacion, pasillo, lado, almacen) VALUES('N1704F','8','FRENTE','Physical Locations/APT/Stock/Cedis I');</v>
      </c>
    </row>
    <row r="7471">
      <c r="A7471" s="584" t="s">
        <v>3842</v>
      </c>
      <c r="B7471" s="585">
        <v>8.0</v>
      </c>
      <c r="C7471" s="580" t="str">
        <f t="shared" si="1"/>
        <v>REVERSO</v>
      </c>
      <c r="D7471" s="583" t="s">
        <v>8317</v>
      </c>
      <c r="E7471" s="585">
        <v>17.0</v>
      </c>
      <c r="H7471" s="580" t="str">
        <f t="shared" si="2"/>
        <v>INSERT INTO public.rack (ubicacion, pasillo, lado, almacen) VALUES('N1704R','8','REVERSO','Physical Locations/APT/Stock/Cedis I');</v>
      </c>
    </row>
    <row r="7472">
      <c r="A7472" s="584" t="s">
        <v>3828</v>
      </c>
      <c r="B7472" s="585">
        <v>8.0</v>
      </c>
      <c r="C7472" s="580" t="str">
        <f t="shared" si="1"/>
        <v>FRENTE</v>
      </c>
      <c r="D7472" s="583" t="s">
        <v>8317</v>
      </c>
      <c r="E7472" s="585">
        <v>17.0</v>
      </c>
      <c r="H7472" s="580" t="str">
        <f t="shared" si="2"/>
        <v>INSERT INTO public.rack (ubicacion, pasillo, lado, almacen) VALUES('N1705F','8','FRENTE','Physical Locations/APT/Stock/Cedis I');</v>
      </c>
    </row>
    <row r="7473">
      <c r="A7473" s="584" t="s">
        <v>3814</v>
      </c>
      <c r="B7473" s="585">
        <v>8.0</v>
      </c>
      <c r="C7473" s="580" t="str">
        <f t="shared" si="1"/>
        <v>REVERSO</v>
      </c>
      <c r="D7473" s="583" t="s">
        <v>8317</v>
      </c>
      <c r="E7473" s="585">
        <v>17.0</v>
      </c>
      <c r="H7473" s="580" t="str">
        <f t="shared" si="2"/>
        <v>INSERT INTO public.rack (ubicacion, pasillo, lado, almacen) VALUES('N1705R','8','REVERSO','Physical Locations/APT/Stock/Cedis I');</v>
      </c>
    </row>
    <row r="7474">
      <c r="A7474" s="584" t="s">
        <v>3800</v>
      </c>
      <c r="B7474" s="585">
        <v>8.0</v>
      </c>
      <c r="C7474" s="580" t="str">
        <f t="shared" si="1"/>
        <v>FRENTE</v>
      </c>
      <c r="D7474" s="583" t="s">
        <v>8317</v>
      </c>
      <c r="E7474" s="585">
        <v>17.0</v>
      </c>
      <c r="H7474" s="580" t="str">
        <f t="shared" si="2"/>
        <v>INSERT INTO public.rack (ubicacion, pasillo, lado, almacen) VALUES('N1706F','8','FRENTE','Physical Locations/APT/Stock/Cedis I');</v>
      </c>
    </row>
    <row r="7475">
      <c r="A7475" s="584" t="s">
        <v>3786</v>
      </c>
      <c r="B7475" s="585">
        <v>8.0</v>
      </c>
      <c r="C7475" s="580" t="str">
        <f t="shared" si="1"/>
        <v>REVERSO</v>
      </c>
      <c r="D7475" s="583" t="s">
        <v>8317</v>
      </c>
      <c r="E7475" s="585">
        <v>17.0</v>
      </c>
      <c r="H7475" s="580" t="str">
        <f t="shared" si="2"/>
        <v>INSERT INTO public.rack (ubicacion, pasillo, lado, almacen) VALUES('N1706R','8','REVERSO','Physical Locations/APT/Stock/Cedis I');</v>
      </c>
    </row>
    <row r="7476">
      <c r="A7476" s="584" t="s">
        <v>3772</v>
      </c>
      <c r="B7476" s="585">
        <v>8.0</v>
      </c>
      <c r="C7476" s="580" t="str">
        <f t="shared" si="1"/>
        <v>FRENTE</v>
      </c>
      <c r="D7476" s="583" t="s">
        <v>8317</v>
      </c>
      <c r="E7476" s="585">
        <v>17.0</v>
      </c>
      <c r="H7476" s="580" t="str">
        <f t="shared" si="2"/>
        <v>INSERT INTO public.rack (ubicacion, pasillo, lado, almacen) VALUES('N1707F','8','FRENTE','Physical Locations/APT/Stock/Cedis I');</v>
      </c>
    </row>
    <row r="7477">
      <c r="A7477" s="584" t="s">
        <v>3758</v>
      </c>
      <c r="B7477" s="585">
        <v>8.0</v>
      </c>
      <c r="C7477" s="580" t="str">
        <f t="shared" si="1"/>
        <v>REVERSO</v>
      </c>
      <c r="D7477" s="583" t="s">
        <v>8317</v>
      </c>
      <c r="E7477" s="585">
        <v>17.0</v>
      </c>
      <c r="H7477" s="580" t="str">
        <f t="shared" si="2"/>
        <v>INSERT INTO public.rack (ubicacion, pasillo, lado, almacen) VALUES('N1707R','8','REVERSO','Physical Locations/APT/Stock/Cedis I');</v>
      </c>
    </row>
    <row r="7478">
      <c r="A7478" s="584" t="s">
        <v>4134</v>
      </c>
      <c r="B7478" s="585">
        <v>8.0</v>
      </c>
      <c r="C7478" s="580" t="str">
        <f t="shared" si="1"/>
        <v>FRENTE</v>
      </c>
      <c r="D7478" s="583" t="s">
        <v>8317</v>
      </c>
      <c r="E7478" s="585">
        <v>18.0</v>
      </c>
      <c r="H7478" s="580" t="str">
        <f t="shared" si="2"/>
        <v>INSERT INTO public.rack (ubicacion, pasillo, lado, almacen) VALUES('N1801F','8','FRENTE','Physical Locations/APT/Stock/Cedis I');</v>
      </c>
    </row>
    <row r="7479">
      <c r="A7479" s="584" t="s">
        <v>4121</v>
      </c>
      <c r="B7479" s="585">
        <v>8.0</v>
      </c>
      <c r="C7479" s="580" t="str">
        <f t="shared" si="1"/>
        <v>REVERSO</v>
      </c>
      <c r="D7479" s="583" t="s">
        <v>8317</v>
      </c>
      <c r="E7479" s="585">
        <v>18.0</v>
      </c>
      <c r="H7479" s="580" t="str">
        <f t="shared" si="2"/>
        <v>INSERT INTO public.rack (ubicacion, pasillo, lado, almacen) VALUES('N1801R','8','REVERSO','Physical Locations/APT/Stock/Cedis I');</v>
      </c>
    </row>
    <row r="7480">
      <c r="A7480" s="584" t="s">
        <v>4108</v>
      </c>
      <c r="B7480" s="585">
        <v>8.0</v>
      </c>
      <c r="C7480" s="580" t="str">
        <f t="shared" si="1"/>
        <v>FRENTE</v>
      </c>
      <c r="D7480" s="583" t="s">
        <v>8317</v>
      </c>
      <c r="E7480" s="585">
        <v>18.0</v>
      </c>
      <c r="H7480" s="580" t="str">
        <f t="shared" si="2"/>
        <v>INSERT INTO public.rack (ubicacion, pasillo, lado, almacen) VALUES('N1802F','8','FRENTE','Physical Locations/APT/Stock/Cedis I');</v>
      </c>
    </row>
    <row r="7481">
      <c r="A7481" s="584" t="s">
        <v>4094</v>
      </c>
      <c r="B7481" s="585">
        <v>8.0</v>
      </c>
      <c r="C7481" s="580" t="str">
        <f t="shared" si="1"/>
        <v>REVERSO</v>
      </c>
      <c r="D7481" s="583" t="s">
        <v>8317</v>
      </c>
      <c r="E7481" s="585">
        <v>18.0</v>
      </c>
      <c r="H7481" s="580" t="str">
        <f t="shared" si="2"/>
        <v>INSERT INTO public.rack (ubicacion, pasillo, lado, almacen) VALUES('N1802R','8','REVERSO','Physical Locations/APT/Stock/Cedis I');</v>
      </c>
    </row>
    <row r="7482">
      <c r="A7482" s="584" t="s">
        <v>4080</v>
      </c>
      <c r="B7482" s="585">
        <v>8.0</v>
      </c>
      <c r="C7482" s="580" t="str">
        <f t="shared" si="1"/>
        <v>FRENTE</v>
      </c>
      <c r="D7482" s="583" t="s">
        <v>8317</v>
      </c>
      <c r="E7482" s="585">
        <v>18.0</v>
      </c>
      <c r="H7482" s="580" t="str">
        <f t="shared" si="2"/>
        <v>INSERT INTO public.rack (ubicacion, pasillo, lado, almacen) VALUES('N1803F','8','FRENTE','Physical Locations/APT/Stock/Cedis I');</v>
      </c>
    </row>
    <row r="7483">
      <c r="A7483" s="584" t="s">
        <v>4066</v>
      </c>
      <c r="B7483" s="585">
        <v>8.0</v>
      </c>
      <c r="C7483" s="580" t="str">
        <f t="shared" si="1"/>
        <v>REVERSO</v>
      </c>
      <c r="D7483" s="583" t="s">
        <v>8317</v>
      </c>
      <c r="E7483" s="585">
        <v>18.0</v>
      </c>
      <c r="H7483" s="580" t="str">
        <f t="shared" si="2"/>
        <v>INSERT INTO public.rack (ubicacion, pasillo, lado, almacen) VALUES('N1803R','8','REVERSO','Physical Locations/APT/Stock/Cedis I');</v>
      </c>
    </row>
    <row r="7484">
      <c r="A7484" s="584" t="s">
        <v>4052</v>
      </c>
      <c r="B7484" s="585">
        <v>8.0</v>
      </c>
      <c r="C7484" s="580" t="str">
        <f t="shared" si="1"/>
        <v>FRENTE</v>
      </c>
      <c r="D7484" s="583" t="s">
        <v>8317</v>
      </c>
      <c r="E7484" s="585">
        <v>18.0</v>
      </c>
      <c r="H7484" s="580" t="str">
        <f t="shared" si="2"/>
        <v>INSERT INTO public.rack (ubicacion, pasillo, lado, almacen) VALUES('N1804F','8','FRENTE','Physical Locations/APT/Stock/Cedis I');</v>
      </c>
    </row>
    <row r="7485">
      <c r="A7485" s="584" t="s">
        <v>4038</v>
      </c>
      <c r="B7485" s="585">
        <v>8.0</v>
      </c>
      <c r="C7485" s="580" t="str">
        <f t="shared" si="1"/>
        <v>REVERSO</v>
      </c>
      <c r="D7485" s="583" t="s">
        <v>8317</v>
      </c>
      <c r="E7485" s="585">
        <v>18.0</v>
      </c>
      <c r="H7485" s="580" t="str">
        <f t="shared" si="2"/>
        <v>INSERT INTO public.rack (ubicacion, pasillo, lado, almacen) VALUES('N1804R','8','REVERSO','Physical Locations/APT/Stock/Cedis I');</v>
      </c>
    </row>
    <row r="7486">
      <c r="A7486" s="584" t="s">
        <v>4024</v>
      </c>
      <c r="B7486" s="585">
        <v>8.0</v>
      </c>
      <c r="C7486" s="580" t="str">
        <f t="shared" si="1"/>
        <v>FRENTE</v>
      </c>
      <c r="D7486" s="583" t="s">
        <v>8317</v>
      </c>
      <c r="E7486" s="585">
        <v>18.0</v>
      </c>
      <c r="H7486" s="580" t="str">
        <f t="shared" si="2"/>
        <v>INSERT INTO public.rack (ubicacion, pasillo, lado, almacen) VALUES('N1805F','8','FRENTE','Physical Locations/APT/Stock/Cedis I');</v>
      </c>
    </row>
    <row r="7487">
      <c r="A7487" s="584" t="s">
        <v>4010</v>
      </c>
      <c r="B7487" s="585">
        <v>8.0</v>
      </c>
      <c r="C7487" s="580" t="str">
        <f t="shared" si="1"/>
        <v>REVERSO</v>
      </c>
      <c r="D7487" s="583" t="s">
        <v>8317</v>
      </c>
      <c r="E7487" s="585">
        <v>18.0</v>
      </c>
      <c r="H7487" s="580" t="str">
        <f t="shared" si="2"/>
        <v>INSERT INTO public.rack (ubicacion, pasillo, lado, almacen) VALUES('N1805R','8','REVERSO','Physical Locations/APT/Stock/Cedis I');</v>
      </c>
    </row>
    <row r="7488">
      <c r="A7488" s="584" t="s">
        <v>3996</v>
      </c>
      <c r="B7488" s="585">
        <v>8.0</v>
      </c>
      <c r="C7488" s="580" t="str">
        <f t="shared" si="1"/>
        <v>FRENTE</v>
      </c>
      <c r="D7488" s="583" t="s">
        <v>8317</v>
      </c>
      <c r="E7488" s="585">
        <v>18.0</v>
      </c>
      <c r="H7488" s="580" t="str">
        <f t="shared" si="2"/>
        <v>INSERT INTO public.rack (ubicacion, pasillo, lado, almacen) VALUES('N1806F','8','FRENTE','Physical Locations/APT/Stock/Cedis I');</v>
      </c>
    </row>
    <row r="7489">
      <c r="A7489" s="584" t="s">
        <v>3982</v>
      </c>
      <c r="B7489" s="585">
        <v>8.0</v>
      </c>
      <c r="C7489" s="580" t="str">
        <f t="shared" si="1"/>
        <v>REVERSO</v>
      </c>
      <c r="D7489" s="583" t="s">
        <v>8317</v>
      </c>
      <c r="E7489" s="585">
        <v>18.0</v>
      </c>
      <c r="H7489" s="580" t="str">
        <f t="shared" si="2"/>
        <v>INSERT INTO public.rack (ubicacion, pasillo, lado, almacen) VALUES('N1806R','8','REVERSO','Physical Locations/APT/Stock/Cedis I');</v>
      </c>
    </row>
    <row r="7490">
      <c r="A7490" s="584" t="s">
        <v>3968</v>
      </c>
      <c r="B7490" s="585">
        <v>8.0</v>
      </c>
      <c r="C7490" s="580" t="str">
        <f t="shared" si="1"/>
        <v>FRENTE</v>
      </c>
      <c r="D7490" s="583" t="s">
        <v>8317</v>
      </c>
      <c r="E7490" s="585">
        <v>18.0</v>
      </c>
      <c r="H7490" s="580" t="str">
        <f t="shared" si="2"/>
        <v>INSERT INTO public.rack (ubicacion, pasillo, lado, almacen) VALUES('N1807F','8','FRENTE','Physical Locations/APT/Stock/Cedis I');</v>
      </c>
    </row>
    <row r="7491">
      <c r="A7491" s="584" t="s">
        <v>3954</v>
      </c>
      <c r="B7491" s="585">
        <v>8.0</v>
      </c>
      <c r="C7491" s="580" t="str">
        <f t="shared" si="1"/>
        <v>REVERSO</v>
      </c>
      <c r="D7491" s="583" t="s">
        <v>8317</v>
      </c>
      <c r="E7491" s="585">
        <v>18.0</v>
      </c>
      <c r="H7491" s="580" t="str">
        <f t="shared" si="2"/>
        <v>INSERT INTO public.rack (ubicacion, pasillo, lado, almacen) VALUES('N1807R','8','REVERSO','Physical Locations/APT/Stock/Cedis I');</v>
      </c>
    </row>
    <row r="7492">
      <c r="A7492" s="584" t="s">
        <v>4316</v>
      </c>
      <c r="B7492" s="585">
        <v>8.0</v>
      </c>
      <c r="C7492" s="580" t="str">
        <f t="shared" si="1"/>
        <v>FRENTE</v>
      </c>
      <c r="D7492" s="583" t="s">
        <v>8317</v>
      </c>
      <c r="E7492" s="585">
        <v>19.0</v>
      </c>
      <c r="H7492" s="580" t="str">
        <f t="shared" si="2"/>
        <v>INSERT INTO public.rack (ubicacion, pasillo, lado, almacen) VALUES('N1901F','8','FRENTE','Physical Locations/APT/Stock/Cedis I');</v>
      </c>
    </row>
    <row r="7493">
      <c r="A7493" s="584" t="s">
        <v>4305</v>
      </c>
      <c r="B7493" s="585">
        <v>8.0</v>
      </c>
      <c r="C7493" s="580" t="str">
        <f t="shared" si="1"/>
        <v>REVERSO</v>
      </c>
      <c r="D7493" s="583" t="s">
        <v>8317</v>
      </c>
      <c r="E7493" s="585">
        <v>19.0</v>
      </c>
      <c r="H7493" s="580" t="str">
        <f t="shared" si="2"/>
        <v>INSERT INTO public.rack (ubicacion, pasillo, lado, almacen) VALUES('N1901R','8','REVERSO','Physical Locations/APT/Stock/Cedis I');</v>
      </c>
    </row>
    <row r="7494">
      <c r="A7494" s="584" t="s">
        <v>4294</v>
      </c>
      <c r="B7494" s="585">
        <v>8.0</v>
      </c>
      <c r="C7494" s="580" t="str">
        <f t="shared" si="1"/>
        <v>FRENTE</v>
      </c>
      <c r="D7494" s="583" t="s">
        <v>8317</v>
      </c>
      <c r="E7494" s="585">
        <v>19.0</v>
      </c>
      <c r="H7494" s="580" t="str">
        <f t="shared" si="2"/>
        <v>INSERT INTO public.rack (ubicacion, pasillo, lado, almacen) VALUES('N1902F','8','FRENTE','Physical Locations/APT/Stock/Cedis I');</v>
      </c>
    </row>
    <row r="7495">
      <c r="A7495" s="584" t="s">
        <v>4281</v>
      </c>
      <c r="B7495" s="585">
        <v>8.0</v>
      </c>
      <c r="C7495" s="580" t="str">
        <f t="shared" si="1"/>
        <v>REVERSO</v>
      </c>
      <c r="D7495" s="583" t="s">
        <v>8317</v>
      </c>
      <c r="E7495" s="585">
        <v>19.0</v>
      </c>
      <c r="H7495" s="580" t="str">
        <f t="shared" si="2"/>
        <v>INSERT INTO public.rack (ubicacion, pasillo, lado, almacen) VALUES('N1902R','8','REVERSO','Physical Locations/APT/Stock/Cedis I');</v>
      </c>
    </row>
    <row r="7496">
      <c r="A7496" s="584" t="s">
        <v>4268</v>
      </c>
      <c r="B7496" s="585">
        <v>8.0</v>
      </c>
      <c r="C7496" s="580" t="str">
        <f t="shared" si="1"/>
        <v>FRENTE</v>
      </c>
      <c r="D7496" s="583" t="s">
        <v>8317</v>
      </c>
      <c r="E7496" s="585">
        <v>19.0</v>
      </c>
      <c r="H7496" s="580" t="str">
        <f t="shared" si="2"/>
        <v>INSERT INTO public.rack (ubicacion, pasillo, lado, almacen) VALUES('N1903F','8','FRENTE','Physical Locations/APT/Stock/Cedis I');</v>
      </c>
    </row>
    <row r="7497">
      <c r="A7497" s="584" t="s">
        <v>4255</v>
      </c>
      <c r="B7497" s="585">
        <v>8.0</v>
      </c>
      <c r="C7497" s="580" t="str">
        <f t="shared" si="1"/>
        <v>REVERSO</v>
      </c>
      <c r="D7497" s="583" t="s">
        <v>8317</v>
      </c>
      <c r="E7497" s="585">
        <v>19.0</v>
      </c>
      <c r="H7497" s="580" t="str">
        <f t="shared" si="2"/>
        <v>INSERT INTO public.rack (ubicacion, pasillo, lado, almacen) VALUES('N1903R','8','REVERSO','Physical Locations/APT/Stock/Cedis I');</v>
      </c>
    </row>
    <row r="7498">
      <c r="A7498" s="584" t="s">
        <v>4242</v>
      </c>
      <c r="B7498" s="585">
        <v>8.0</v>
      </c>
      <c r="C7498" s="580" t="str">
        <f t="shared" si="1"/>
        <v>FRENTE</v>
      </c>
      <c r="D7498" s="583" t="s">
        <v>8317</v>
      </c>
      <c r="E7498" s="585">
        <v>19.0</v>
      </c>
      <c r="H7498" s="580" t="str">
        <f t="shared" si="2"/>
        <v>INSERT INTO public.rack (ubicacion, pasillo, lado, almacen) VALUES('N1904F','8','FRENTE','Physical Locations/APT/Stock/Cedis I');</v>
      </c>
    </row>
    <row r="7499">
      <c r="A7499" s="584" t="s">
        <v>4228</v>
      </c>
      <c r="B7499" s="585">
        <v>8.0</v>
      </c>
      <c r="C7499" s="580" t="str">
        <f t="shared" si="1"/>
        <v>REVERSO</v>
      </c>
      <c r="D7499" s="583" t="s">
        <v>8317</v>
      </c>
      <c r="E7499" s="585">
        <v>19.0</v>
      </c>
      <c r="H7499" s="580" t="str">
        <f t="shared" si="2"/>
        <v>INSERT INTO public.rack (ubicacion, pasillo, lado, almacen) VALUES('N1904R','8','REVERSO','Physical Locations/APT/Stock/Cedis I');</v>
      </c>
    </row>
    <row r="7500">
      <c r="A7500" s="584" t="s">
        <v>4214</v>
      </c>
      <c r="B7500" s="585">
        <v>8.0</v>
      </c>
      <c r="C7500" s="580" t="str">
        <f t="shared" si="1"/>
        <v>FRENTE</v>
      </c>
      <c r="D7500" s="583" t="s">
        <v>8317</v>
      </c>
      <c r="E7500" s="585">
        <v>19.0</v>
      </c>
      <c r="H7500" s="580" t="str">
        <f t="shared" si="2"/>
        <v>INSERT INTO public.rack (ubicacion, pasillo, lado, almacen) VALUES('N1905F','8','FRENTE','Physical Locations/APT/Stock/Cedis I');</v>
      </c>
    </row>
    <row r="7501">
      <c r="A7501" s="584" t="s">
        <v>4200</v>
      </c>
      <c r="B7501" s="585">
        <v>8.0</v>
      </c>
      <c r="C7501" s="580" t="str">
        <f t="shared" si="1"/>
        <v>REVERSO</v>
      </c>
      <c r="D7501" s="583" t="s">
        <v>8317</v>
      </c>
      <c r="E7501" s="585">
        <v>19.0</v>
      </c>
      <c r="H7501" s="580" t="str">
        <f t="shared" si="2"/>
        <v>INSERT INTO public.rack (ubicacion, pasillo, lado, almacen) VALUES('N1905R','8','REVERSO','Physical Locations/APT/Stock/Cedis I');</v>
      </c>
    </row>
    <row r="7502">
      <c r="A7502" s="584" t="s">
        <v>4186</v>
      </c>
      <c r="B7502" s="585">
        <v>8.0</v>
      </c>
      <c r="C7502" s="580" t="str">
        <f t="shared" si="1"/>
        <v>FRENTE</v>
      </c>
      <c r="D7502" s="583" t="s">
        <v>8317</v>
      </c>
      <c r="E7502" s="585">
        <v>19.0</v>
      </c>
      <c r="H7502" s="580" t="str">
        <f t="shared" si="2"/>
        <v>INSERT INTO public.rack (ubicacion, pasillo, lado, almacen) VALUES('N1906F','8','FRENTE','Physical Locations/APT/Stock/Cedis I');</v>
      </c>
    </row>
    <row r="7503">
      <c r="A7503" s="584" t="s">
        <v>4173</v>
      </c>
      <c r="B7503" s="585">
        <v>8.0</v>
      </c>
      <c r="C7503" s="580" t="str">
        <f t="shared" si="1"/>
        <v>REVERSO</v>
      </c>
      <c r="D7503" s="583" t="s">
        <v>8317</v>
      </c>
      <c r="E7503" s="585">
        <v>19.0</v>
      </c>
      <c r="H7503" s="580" t="str">
        <f t="shared" si="2"/>
        <v>INSERT INTO public.rack (ubicacion, pasillo, lado, almacen) VALUES('N1906R','8','REVERSO','Physical Locations/APT/Stock/Cedis I');</v>
      </c>
    </row>
    <row r="7504">
      <c r="A7504" s="584" t="s">
        <v>4160</v>
      </c>
      <c r="B7504" s="585">
        <v>8.0</v>
      </c>
      <c r="C7504" s="580" t="str">
        <f t="shared" si="1"/>
        <v>FRENTE</v>
      </c>
      <c r="D7504" s="583" t="s">
        <v>8317</v>
      </c>
      <c r="E7504" s="585">
        <v>19.0</v>
      </c>
      <c r="H7504" s="580" t="str">
        <f t="shared" si="2"/>
        <v>INSERT INTO public.rack (ubicacion, pasillo, lado, almacen) VALUES('N1907F','8','FRENTE','Physical Locations/APT/Stock/Cedis I');</v>
      </c>
    </row>
    <row r="7505">
      <c r="A7505" s="584" t="s">
        <v>4147</v>
      </c>
      <c r="B7505" s="585">
        <v>8.0</v>
      </c>
      <c r="C7505" s="580" t="str">
        <f t="shared" si="1"/>
        <v>REVERSO</v>
      </c>
      <c r="D7505" s="583" t="s">
        <v>8317</v>
      </c>
      <c r="E7505" s="585">
        <v>19.0</v>
      </c>
      <c r="H7505" s="580" t="str">
        <f t="shared" si="2"/>
        <v>INSERT INTO public.rack (ubicacion, pasillo, lado, almacen) VALUES('N1907R','8','REVERSO','Physical Locations/APT/Stock/Cedis I');</v>
      </c>
    </row>
    <row r="7506">
      <c r="A7506" s="584" t="s">
        <v>4496</v>
      </c>
      <c r="B7506" s="585">
        <v>8.0</v>
      </c>
      <c r="C7506" s="580" t="str">
        <f t="shared" si="1"/>
        <v>FRENTE</v>
      </c>
      <c r="D7506" s="583" t="s">
        <v>8317</v>
      </c>
      <c r="E7506" s="585">
        <v>20.0</v>
      </c>
      <c r="H7506" s="580" t="str">
        <f t="shared" si="2"/>
        <v>INSERT INTO public.rack (ubicacion, pasillo, lado, almacen) VALUES('N2001F','8','FRENTE','Physical Locations/APT/Stock/Cedis I');</v>
      </c>
    </row>
    <row r="7507">
      <c r="A7507" s="584" t="s">
        <v>4483</v>
      </c>
      <c r="B7507" s="585">
        <v>8.0</v>
      </c>
      <c r="C7507" s="580" t="str">
        <f t="shared" si="1"/>
        <v>REVERSO</v>
      </c>
      <c r="D7507" s="583" t="s">
        <v>8317</v>
      </c>
      <c r="E7507" s="585">
        <v>20.0</v>
      </c>
      <c r="H7507" s="580" t="str">
        <f t="shared" si="2"/>
        <v>INSERT INTO public.rack (ubicacion, pasillo, lado, almacen) VALUES('N2001R','8','REVERSO','Physical Locations/APT/Stock/Cedis I');</v>
      </c>
    </row>
    <row r="7508">
      <c r="A7508" s="584" t="s">
        <v>4470</v>
      </c>
      <c r="B7508" s="585">
        <v>8.0</v>
      </c>
      <c r="C7508" s="580" t="str">
        <f t="shared" si="1"/>
        <v>FRENTE</v>
      </c>
      <c r="D7508" s="583" t="s">
        <v>8317</v>
      </c>
      <c r="E7508" s="585">
        <v>20.0</v>
      </c>
      <c r="H7508" s="580" t="str">
        <f t="shared" si="2"/>
        <v>INSERT INTO public.rack (ubicacion, pasillo, lado, almacen) VALUES('N2002F','8','FRENTE','Physical Locations/APT/Stock/Cedis I');</v>
      </c>
    </row>
    <row r="7509">
      <c r="A7509" s="584" t="s">
        <v>4457</v>
      </c>
      <c r="B7509" s="585">
        <v>8.0</v>
      </c>
      <c r="C7509" s="580" t="str">
        <f t="shared" si="1"/>
        <v>REVERSO</v>
      </c>
      <c r="D7509" s="583" t="s">
        <v>8317</v>
      </c>
      <c r="E7509" s="585">
        <v>20.0</v>
      </c>
      <c r="H7509" s="580" t="str">
        <f t="shared" si="2"/>
        <v>INSERT INTO public.rack (ubicacion, pasillo, lado, almacen) VALUES('N2002R','8','REVERSO','Physical Locations/APT/Stock/Cedis I');</v>
      </c>
    </row>
    <row r="7510">
      <c r="A7510" s="584" t="s">
        <v>4444</v>
      </c>
      <c r="B7510" s="585">
        <v>8.0</v>
      </c>
      <c r="C7510" s="580" t="str">
        <f t="shared" si="1"/>
        <v>FRENTE</v>
      </c>
      <c r="D7510" s="583" t="s">
        <v>8317</v>
      </c>
      <c r="E7510" s="585">
        <v>20.0</v>
      </c>
      <c r="H7510" s="580" t="str">
        <f t="shared" si="2"/>
        <v>INSERT INTO public.rack (ubicacion, pasillo, lado, almacen) VALUES('N2003F','8','FRENTE','Physical Locations/APT/Stock/Cedis I');</v>
      </c>
    </row>
    <row r="7511">
      <c r="A7511" s="584" t="s">
        <v>4431</v>
      </c>
      <c r="B7511" s="585">
        <v>8.0</v>
      </c>
      <c r="C7511" s="580" t="str">
        <f t="shared" si="1"/>
        <v>REVERSO</v>
      </c>
      <c r="D7511" s="583" t="s">
        <v>8317</v>
      </c>
      <c r="E7511" s="585">
        <v>20.0</v>
      </c>
      <c r="H7511" s="580" t="str">
        <f t="shared" si="2"/>
        <v>INSERT INTO public.rack (ubicacion, pasillo, lado, almacen) VALUES('N2003R','8','REVERSO','Physical Locations/APT/Stock/Cedis I');</v>
      </c>
    </row>
    <row r="7512">
      <c r="A7512" s="584" t="s">
        <v>4418</v>
      </c>
      <c r="B7512" s="585">
        <v>8.0</v>
      </c>
      <c r="C7512" s="580" t="str">
        <f t="shared" si="1"/>
        <v>FRENTE</v>
      </c>
      <c r="D7512" s="583" t="s">
        <v>8317</v>
      </c>
      <c r="E7512" s="585">
        <v>20.0</v>
      </c>
      <c r="H7512" s="580" t="str">
        <f t="shared" si="2"/>
        <v>INSERT INTO public.rack (ubicacion, pasillo, lado, almacen) VALUES('N2004F','8','FRENTE','Physical Locations/APT/Stock/Cedis I');</v>
      </c>
    </row>
    <row r="7513">
      <c r="A7513" s="584" t="s">
        <v>4404</v>
      </c>
      <c r="B7513" s="585">
        <v>8.0</v>
      </c>
      <c r="C7513" s="580" t="str">
        <f t="shared" si="1"/>
        <v>REVERSO</v>
      </c>
      <c r="D7513" s="583" t="s">
        <v>8317</v>
      </c>
      <c r="E7513" s="585">
        <v>20.0</v>
      </c>
      <c r="H7513" s="580" t="str">
        <f t="shared" si="2"/>
        <v>INSERT INTO public.rack (ubicacion, pasillo, lado, almacen) VALUES('N2004R','8','REVERSO','Physical Locations/APT/Stock/Cedis I');</v>
      </c>
    </row>
    <row r="7514">
      <c r="A7514" s="584" t="s">
        <v>4390</v>
      </c>
      <c r="B7514" s="585">
        <v>8.0</v>
      </c>
      <c r="C7514" s="580" t="str">
        <f t="shared" si="1"/>
        <v>FRENTE</v>
      </c>
      <c r="D7514" s="583" t="s">
        <v>8317</v>
      </c>
      <c r="E7514" s="585">
        <v>20.0</v>
      </c>
      <c r="H7514" s="580" t="str">
        <f t="shared" si="2"/>
        <v>INSERT INTO public.rack (ubicacion, pasillo, lado, almacen) VALUES('N2005F','8','FRENTE','Physical Locations/APT/Stock/Cedis I');</v>
      </c>
    </row>
    <row r="7515">
      <c r="A7515" s="584" t="s">
        <v>4377</v>
      </c>
      <c r="B7515" s="585">
        <v>8.0</v>
      </c>
      <c r="C7515" s="580" t="str">
        <f t="shared" si="1"/>
        <v>REVERSO</v>
      </c>
      <c r="D7515" s="583" t="s">
        <v>8317</v>
      </c>
      <c r="E7515" s="585">
        <v>20.0</v>
      </c>
      <c r="H7515" s="580" t="str">
        <f t="shared" si="2"/>
        <v>INSERT INTO public.rack (ubicacion, pasillo, lado, almacen) VALUES('N2005R','8','REVERSO','Physical Locations/APT/Stock/Cedis I');</v>
      </c>
    </row>
    <row r="7516">
      <c r="A7516" s="584" t="s">
        <v>4364</v>
      </c>
      <c r="B7516" s="585">
        <v>8.0</v>
      </c>
      <c r="C7516" s="580" t="str">
        <f t="shared" si="1"/>
        <v>FRENTE</v>
      </c>
      <c r="D7516" s="583" t="s">
        <v>8317</v>
      </c>
      <c r="E7516" s="585">
        <v>20.0</v>
      </c>
      <c r="H7516" s="580" t="str">
        <f t="shared" si="2"/>
        <v>INSERT INTO public.rack (ubicacion, pasillo, lado, almacen) VALUES('N2006F','8','FRENTE','Physical Locations/APT/Stock/Cedis I');</v>
      </c>
    </row>
    <row r="7517">
      <c r="A7517" s="584" t="s">
        <v>4352</v>
      </c>
      <c r="B7517" s="585">
        <v>8.0</v>
      </c>
      <c r="C7517" s="580" t="str">
        <f t="shared" si="1"/>
        <v>REVERSO</v>
      </c>
      <c r="D7517" s="583" t="s">
        <v>8317</v>
      </c>
      <c r="E7517" s="585">
        <v>20.0</v>
      </c>
      <c r="H7517" s="580" t="str">
        <f t="shared" si="2"/>
        <v>INSERT INTO public.rack (ubicacion, pasillo, lado, almacen) VALUES('N2006R','8','REVERSO','Physical Locations/APT/Stock/Cedis I');</v>
      </c>
    </row>
    <row r="7518">
      <c r="A7518" s="584" t="s">
        <v>4340</v>
      </c>
      <c r="B7518" s="585">
        <v>8.0</v>
      </c>
      <c r="C7518" s="580" t="str">
        <f t="shared" si="1"/>
        <v>FRENTE</v>
      </c>
      <c r="D7518" s="583" t="s">
        <v>8317</v>
      </c>
      <c r="E7518" s="585">
        <v>20.0</v>
      </c>
      <c r="H7518" s="580" t="str">
        <f t="shared" si="2"/>
        <v>INSERT INTO public.rack (ubicacion, pasillo, lado, almacen) VALUES('N2007F','8','FRENTE','Physical Locations/APT/Stock/Cedis I');</v>
      </c>
    </row>
    <row r="7519">
      <c r="A7519" s="584" t="s">
        <v>4328</v>
      </c>
      <c r="B7519" s="585">
        <v>8.0</v>
      </c>
      <c r="C7519" s="580" t="str">
        <f t="shared" si="1"/>
        <v>REVERSO</v>
      </c>
      <c r="D7519" s="583" t="s">
        <v>8317</v>
      </c>
      <c r="E7519" s="585">
        <v>20.0</v>
      </c>
      <c r="H7519" s="580" t="str">
        <f t="shared" si="2"/>
        <v>INSERT INTO public.rack (ubicacion, pasillo, lado, almacen) VALUES('N2007R','8','REVERSO','Physical Locations/APT/Stock/Cedis I');</v>
      </c>
    </row>
    <row r="7520">
      <c r="A7520" s="584" t="s">
        <v>4684</v>
      </c>
      <c r="B7520" s="585">
        <v>8.0</v>
      </c>
      <c r="C7520" s="580" t="str">
        <f t="shared" si="1"/>
        <v>FRENTE</v>
      </c>
      <c r="D7520" s="583" t="s">
        <v>8317</v>
      </c>
      <c r="E7520" s="585">
        <v>21.0</v>
      </c>
      <c r="H7520" s="580" t="str">
        <f t="shared" si="2"/>
        <v>INSERT INTO public.rack (ubicacion, pasillo, lado, almacen) VALUES('N2101F','8','FRENTE','Physical Locations/APT/Stock/Cedis I');</v>
      </c>
    </row>
    <row r="7521">
      <c r="A7521" s="584" t="s">
        <v>4670</v>
      </c>
      <c r="B7521" s="585">
        <v>8.0</v>
      </c>
      <c r="C7521" s="580" t="str">
        <f t="shared" si="1"/>
        <v>REVERSO</v>
      </c>
      <c r="D7521" s="583" t="s">
        <v>8317</v>
      </c>
      <c r="E7521" s="585">
        <v>21.0</v>
      </c>
      <c r="H7521" s="580" t="str">
        <f t="shared" si="2"/>
        <v>INSERT INTO public.rack (ubicacion, pasillo, lado, almacen) VALUES('N2101R','8','REVERSO','Physical Locations/APT/Stock/Cedis I');</v>
      </c>
    </row>
    <row r="7522">
      <c r="A7522" s="584" t="s">
        <v>4656</v>
      </c>
      <c r="B7522" s="585">
        <v>8.0</v>
      </c>
      <c r="C7522" s="580" t="str">
        <f t="shared" si="1"/>
        <v>FRENTE</v>
      </c>
      <c r="D7522" s="583" t="s">
        <v>8317</v>
      </c>
      <c r="E7522" s="585">
        <v>21.0</v>
      </c>
      <c r="H7522" s="580" t="str">
        <f t="shared" si="2"/>
        <v>INSERT INTO public.rack (ubicacion, pasillo, lado, almacen) VALUES('N2102F','8','FRENTE','Physical Locations/APT/Stock/Cedis I');</v>
      </c>
    </row>
    <row r="7523">
      <c r="A7523" s="584" t="s">
        <v>4642</v>
      </c>
      <c r="B7523" s="585">
        <v>8.0</v>
      </c>
      <c r="C7523" s="580" t="str">
        <f t="shared" si="1"/>
        <v>REVERSO</v>
      </c>
      <c r="D7523" s="583" t="s">
        <v>8317</v>
      </c>
      <c r="E7523" s="585">
        <v>21.0</v>
      </c>
      <c r="H7523" s="580" t="str">
        <f t="shared" si="2"/>
        <v>INSERT INTO public.rack (ubicacion, pasillo, lado, almacen) VALUES('N2102R','8','REVERSO','Physical Locations/APT/Stock/Cedis I');</v>
      </c>
    </row>
    <row r="7524">
      <c r="A7524" s="584" t="s">
        <v>4628</v>
      </c>
      <c r="B7524" s="585">
        <v>8.0</v>
      </c>
      <c r="C7524" s="580" t="str">
        <f t="shared" si="1"/>
        <v>FRENTE</v>
      </c>
      <c r="D7524" s="583" t="s">
        <v>8317</v>
      </c>
      <c r="E7524" s="585">
        <v>21.0</v>
      </c>
      <c r="H7524" s="580" t="str">
        <f t="shared" si="2"/>
        <v>INSERT INTO public.rack (ubicacion, pasillo, lado, almacen) VALUES('N2103F','8','FRENTE','Physical Locations/APT/Stock/Cedis I');</v>
      </c>
    </row>
    <row r="7525">
      <c r="A7525" s="584" t="s">
        <v>4614</v>
      </c>
      <c r="B7525" s="585">
        <v>8.0</v>
      </c>
      <c r="C7525" s="580" t="str">
        <f t="shared" si="1"/>
        <v>REVERSO</v>
      </c>
      <c r="D7525" s="583" t="s">
        <v>8317</v>
      </c>
      <c r="E7525" s="585">
        <v>21.0</v>
      </c>
      <c r="H7525" s="580" t="str">
        <f t="shared" si="2"/>
        <v>INSERT INTO public.rack (ubicacion, pasillo, lado, almacen) VALUES('N2103R','8','REVERSO','Physical Locations/APT/Stock/Cedis I');</v>
      </c>
    </row>
    <row r="7526">
      <c r="A7526" s="584" t="s">
        <v>4600</v>
      </c>
      <c r="B7526" s="585">
        <v>8.0</v>
      </c>
      <c r="C7526" s="580" t="str">
        <f t="shared" si="1"/>
        <v>FRENTE</v>
      </c>
      <c r="D7526" s="583" t="s">
        <v>8317</v>
      </c>
      <c r="E7526" s="585">
        <v>21.0</v>
      </c>
      <c r="H7526" s="580" t="str">
        <f t="shared" si="2"/>
        <v>INSERT INTO public.rack (ubicacion, pasillo, lado, almacen) VALUES('N2104F','8','FRENTE','Physical Locations/APT/Stock/Cedis I');</v>
      </c>
    </row>
    <row r="7527">
      <c r="A7527" s="584" t="s">
        <v>4587</v>
      </c>
      <c r="B7527" s="585">
        <v>8.0</v>
      </c>
      <c r="C7527" s="580" t="str">
        <f t="shared" si="1"/>
        <v>REVERSO</v>
      </c>
      <c r="D7527" s="583" t="s">
        <v>8317</v>
      </c>
      <c r="E7527" s="585">
        <v>21.0</v>
      </c>
      <c r="H7527" s="580" t="str">
        <f t="shared" si="2"/>
        <v>INSERT INTO public.rack (ubicacion, pasillo, lado, almacen) VALUES('N2104R','8','REVERSO','Physical Locations/APT/Stock/Cedis I');</v>
      </c>
    </row>
    <row r="7528">
      <c r="A7528" s="584" t="s">
        <v>4574</v>
      </c>
      <c r="B7528" s="585">
        <v>8.0</v>
      </c>
      <c r="C7528" s="580" t="str">
        <f t="shared" si="1"/>
        <v>FRENTE</v>
      </c>
      <c r="D7528" s="583" t="s">
        <v>8317</v>
      </c>
      <c r="E7528" s="585">
        <v>21.0</v>
      </c>
      <c r="H7528" s="580" t="str">
        <f t="shared" si="2"/>
        <v>INSERT INTO public.rack (ubicacion, pasillo, lado, almacen) VALUES('N2105F','8','FRENTE','Physical Locations/APT/Stock/Cedis I');</v>
      </c>
    </row>
    <row r="7529">
      <c r="A7529" s="584" t="s">
        <v>4561</v>
      </c>
      <c r="B7529" s="585">
        <v>8.0</v>
      </c>
      <c r="C7529" s="580" t="str">
        <f t="shared" si="1"/>
        <v>REVERSO</v>
      </c>
      <c r="D7529" s="583" t="s">
        <v>8317</v>
      </c>
      <c r="E7529" s="585">
        <v>21.0</v>
      </c>
      <c r="H7529" s="580" t="str">
        <f t="shared" si="2"/>
        <v>INSERT INTO public.rack (ubicacion, pasillo, lado, almacen) VALUES('N2105R','8','REVERSO','Physical Locations/APT/Stock/Cedis I');</v>
      </c>
    </row>
    <row r="7530">
      <c r="A7530" s="584" t="s">
        <v>4548</v>
      </c>
      <c r="B7530" s="585">
        <v>8.0</v>
      </c>
      <c r="C7530" s="580" t="str">
        <f t="shared" si="1"/>
        <v>FRENTE</v>
      </c>
      <c r="D7530" s="583" t="s">
        <v>8317</v>
      </c>
      <c r="E7530" s="585">
        <v>21.0</v>
      </c>
      <c r="H7530" s="580" t="str">
        <f t="shared" si="2"/>
        <v>INSERT INTO public.rack (ubicacion, pasillo, lado, almacen) VALUES('N2106F','8','FRENTE','Physical Locations/APT/Stock/Cedis I');</v>
      </c>
    </row>
    <row r="7531">
      <c r="A7531" s="584" t="s">
        <v>4535</v>
      </c>
      <c r="B7531" s="585">
        <v>8.0</v>
      </c>
      <c r="C7531" s="580" t="str">
        <f t="shared" si="1"/>
        <v>REVERSO</v>
      </c>
      <c r="D7531" s="583" t="s">
        <v>8317</v>
      </c>
      <c r="E7531" s="585">
        <v>21.0</v>
      </c>
      <c r="H7531" s="580" t="str">
        <f t="shared" si="2"/>
        <v>INSERT INTO public.rack (ubicacion, pasillo, lado, almacen) VALUES('N2106R','8','REVERSO','Physical Locations/APT/Stock/Cedis I');</v>
      </c>
    </row>
    <row r="7532">
      <c r="A7532" s="584" t="s">
        <v>4522</v>
      </c>
      <c r="B7532" s="585">
        <v>8.0</v>
      </c>
      <c r="C7532" s="580" t="str">
        <f t="shared" si="1"/>
        <v>FRENTE</v>
      </c>
      <c r="D7532" s="583" t="s">
        <v>8317</v>
      </c>
      <c r="E7532" s="585">
        <v>21.0</v>
      </c>
      <c r="H7532" s="580" t="str">
        <f t="shared" si="2"/>
        <v>INSERT INTO public.rack (ubicacion, pasillo, lado, almacen) VALUES('N2107F','8','FRENTE','Physical Locations/APT/Stock/Cedis I');</v>
      </c>
    </row>
    <row r="7533">
      <c r="A7533" s="584" t="s">
        <v>4509</v>
      </c>
      <c r="B7533" s="585">
        <v>8.0</v>
      </c>
      <c r="C7533" s="580" t="str">
        <f t="shared" si="1"/>
        <v>REVERSO</v>
      </c>
      <c r="D7533" s="583" t="s">
        <v>8317</v>
      </c>
      <c r="E7533" s="585">
        <v>21.0</v>
      </c>
      <c r="H7533" s="580" t="str">
        <f t="shared" si="2"/>
        <v>INSERT INTO public.rack (ubicacion, pasillo, lado, almacen) VALUES('N2107R','8','REVERSO','Physical Locations/APT/Stock/Cedis I');</v>
      </c>
    </row>
    <row r="7534">
      <c r="A7534" s="584" t="s">
        <v>4856</v>
      </c>
      <c r="B7534" s="585">
        <v>8.0</v>
      </c>
      <c r="C7534" s="580" t="str">
        <f t="shared" si="1"/>
        <v>FRENTE</v>
      </c>
      <c r="D7534" s="583" t="s">
        <v>8317</v>
      </c>
      <c r="E7534" s="585">
        <v>22.0</v>
      </c>
      <c r="H7534" s="580" t="str">
        <f t="shared" si="2"/>
        <v>INSERT INTO public.rack (ubicacion, pasillo, lado, almacen) VALUES('N2201F','8','FRENTE','Physical Locations/APT/Stock/Cedis I');</v>
      </c>
    </row>
    <row r="7535">
      <c r="A7535" s="584" t="s">
        <v>4842</v>
      </c>
      <c r="B7535" s="585">
        <v>8.0</v>
      </c>
      <c r="C7535" s="580" t="str">
        <f t="shared" si="1"/>
        <v>REVERSO</v>
      </c>
      <c r="D7535" s="583" t="s">
        <v>8317</v>
      </c>
      <c r="E7535" s="585">
        <v>22.0</v>
      </c>
      <c r="H7535" s="580" t="str">
        <f t="shared" si="2"/>
        <v>INSERT INTO public.rack (ubicacion, pasillo, lado, almacen) VALUES('N2201R','8','REVERSO','Physical Locations/APT/Stock/Cedis I');</v>
      </c>
    </row>
    <row r="7536">
      <c r="A7536" s="584" t="s">
        <v>4828</v>
      </c>
      <c r="B7536" s="585">
        <v>8.0</v>
      </c>
      <c r="C7536" s="580" t="str">
        <f t="shared" si="1"/>
        <v>FRENTE</v>
      </c>
      <c r="D7536" s="583" t="s">
        <v>8317</v>
      </c>
      <c r="E7536" s="585">
        <v>22.0</v>
      </c>
      <c r="H7536" s="580" t="str">
        <f t="shared" si="2"/>
        <v>INSERT INTO public.rack (ubicacion, pasillo, lado, almacen) VALUES('N2202F','8','FRENTE','Physical Locations/APT/Stock/Cedis I');</v>
      </c>
    </row>
    <row r="7537">
      <c r="A7537" s="584" t="s">
        <v>4814</v>
      </c>
      <c r="B7537" s="585">
        <v>8.0</v>
      </c>
      <c r="C7537" s="580" t="str">
        <f t="shared" si="1"/>
        <v>REVERSO</v>
      </c>
      <c r="D7537" s="583" t="s">
        <v>8317</v>
      </c>
      <c r="E7537" s="585">
        <v>22.0</v>
      </c>
      <c r="H7537" s="580" t="str">
        <f t="shared" si="2"/>
        <v>INSERT INTO public.rack (ubicacion, pasillo, lado, almacen) VALUES('N2202R','8','REVERSO','Physical Locations/APT/Stock/Cedis I');</v>
      </c>
    </row>
    <row r="7538">
      <c r="A7538" s="584" t="s">
        <v>4800</v>
      </c>
      <c r="B7538" s="585">
        <v>8.0</v>
      </c>
      <c r="C7538" s="580" t="str">
        <f t="shared" si="1"/>
        <v>FRENTE</v>
      </c>
      <c r="D7538" s="583" t="s">
        <v>8317</v>
      </c>
      <c r="E7538" s="585">
        <v>22.0</v>
      </c>
      <c r="H7538" s="580" t="str">
        <f t="shared" si="2"/>
        <v>INSERT INTO public.rack (ubicacion, pasillo, lado, almacen) VALUES('N2203F','8','FRENTE','Physical Locations/APT/Stock/Cedis I');</v>
      </c>
    </row>
    <row r="7539">
      <c r="A7539" s="584" t="s">
        <v>4789</v>
      </c>
      <c r="B7539" s="585">
        <v>8.0</v>
      </c>
      <c r="C7539" s="580" t="str">
        <f t="shared" si="1"/>
        <v>REVERSO</v>
      </c>
      <c r="D7539" s="583" t="s">
        <v>8317</v>
      </c>
      <c r="E7539" s="585">
        <v>22.0</v>
      </c>
      <c r="H7539" s="580" t="str">
        <f t="shared" si="2"/>
        <v>INSERT INTO public.rack (ubicacion, pasillo, lado, almacen) VALUES('N2203R','8','REVERSO','Physical Locations/APT/Stock/Cedis I');</v>
      </c>
    </row>
    <row r="7540">
      <c r="A7540" s="584" t="s">
        <v>4778</v>
      </c>
      <c r="B7540" s="585">
        <v>8.0</v>
      </c>
      <c r="C7540" s="580" t="str">
        <f t="shared" si="1"/>
        <v>FRENTE</v>
      </c>
      <c r="D7540" s="583" t="s">
        <v>8317</v>
      </c>
      <c r="E7540" s="585">
        <v>22.0</v>
      </c>
      <c r="H7540" s="580" t="str">
        <f t="shared" si="2"/>
        <v>INSERT INTO public.rack (ubicacion, pasillo, lado, almacen) VALUES('N2204F','8','FRENTE','Physical Locations/APT/Stock/Cedis I');</v>
      </c>
    </row>
    <row r="7541">
      <c r="A7541" s="584" t="s">
        <v>4767</v>
      </c>
      <c r="B7541" s="585">
        <v>8.0</v>
      </c>
      <c r="C7541" s="580" t="str">
        <f t="shared" si="1"/>
        <v>REVERSO</v>
      </c>
      <c r="D7541" s="583" t="s">
        <v>8317</v>
      </c>
      <c r="E7541" s="585">
        <v>22.0</v>
      </c>
      <c r="H7541" s="580" t="str">
        <f t="shared" si="2"/>
        <v>INSERT INTO public.rack (ubicacion, pasillo, lado, almacen) VALUES('N2204R','8','REVERSO','Physical Locations/APT/Stock/Cedis I');</v>
      </c>
    </row>
    <row r="7542">
      <c r="A7542" s="584" t="s">
        <v>4756</v>
      </c>
      <c r="B7542" s="585">
        <v>8.0</v>
      </c>
      <c r="C7542" s="580" t="str">
        <f t="shared" si="1"/>
        <v>FRENTE</v>
      </c>
      <c r="D7542" s="583" t="s">
        <v>8317</v>
      </c>
      <c r="E7542" s="585">
        <v>22.0</v>
      </c>
      <c r="H7542" s="580" t="str">
        <f t="shared" si="2"/>
        <v>INSERT INTO public.rack (ubicacion, pasillo, lado, almacen) VALUES('N2205F','8','FRENTE','Physical Locations/APT/Stock/Cedis I');</v>
      </c>
    </row>
    <row r="7543">
      <c r="A7543" s="584" t="s">
        <v>4745</v>
      </c>
      <c r="B7543" s="585">
        <v>8.0</v>
      </c>
      <c r="C7543" s="580" t="str">
        <f t="shared" si="1"/>
        <v>REVERSO</v>
      </c>
      <c r="D7543" s="583" t="s">
        <v>8317</v>
      </c>
      <c r="E7543" s="585">
        <v>22.0</v>
      </c>
      <c r="H7543" s="580" t="str">
        <f t="shared" si="2"/>
        <v>INSERT INTO public.rack (ubicacion, pasillo, lado, almacen) VALUES('N2205R','8','REVERSO','Physical Locations/APT/Stock/Cedis I');</v>
      </c>
    </row>
    <row r="7544">
      <c r="A7544" s="584" t="s">
        <v>4734</v>
      </c>
      <c r="B7544" s="585">
        <v>8.0</v>
      </c>
      <c r="C7544" s="580" t="str">
        <f t="shared" si="1"/>
        <v>FRENTE</v>
      </c>
      <c r="D7544" s="583" t="s">
        <v>8317</v>
      </c>
      <c r="E7544" s="585">
        <v>22.0</v>
      </c>
      <c r="H7544" s="580" t="str">
        <f t="shared" si="2"/>
        <v>INSERT INTO public.rack (ubicacion, pasillo, lado, almacen) VALUES('N2206F','8','FRENTE','Physical Locations/APT/Stock/Cedis I');</v>
      </c>
    </row>
    <row r="7545">
      <c r="A7545" s="584" t="s">
        <v>4723</v>
      </c>
      <c r="B7545" s="585">
        <v>8.0</v>
      </c>
      <c r="C7545" s="580" t="str">
        <f t="shared" si="1"/>
        <v>REVERSO</v>
      </c>
      <c r="D7545" s="583" t="s">
        <v>8317</v>
      </c>
      <c r="E7545" s="585">
        <v>22.0</v>
      </c>
      <c r="H7545" s="580" t="str">
        <f t="shared" si="2"/>
        <v>INSERT INTO public.rack (ubicacion, pasillo, lado, almacen) VALUES('N2206R','8','REVERSO','Physical Locations/APT/Stock/Cedis I');</v>
      </c>
    </row>
    <row r="7546">
      <c r="A7546" s="584" t="s">
        <v>4712</v>
      </c>
      <c r="B7546" s="585">
        <v>8.0</v>
      </c>
      <c r="C7546" s="580" t="str">
        <f t="shared" si="1"/>
        <v>FRENTE</v>
      </c>
      <c r="D7546" s="583" t="s">
        <v>8317</v>
      </c>
      <c r="E7546" s="585">
        <v>22.0</v>
      </c>
      <c r="H7546" s="580" t="str">
        <f t="shared" si="2"/>
        <v>INSERT INTO public.rack (ubicacion, pasillo, lado, almacen) VALUES('N2207F','8','FRENTE','Physical Locations/APT/Stock/Cedis I');</v>
      </c>
    </row>
    <row r="7547">
      <c r="A7547" s="584" t="s">
        <v>4698</v>
      </c>
      <c r="B7547" s="585">
        <v>8.0</v>
      </c>
      <c r="C7547" s="580" t="str">
        <f t="shared" si="1"/>
        <v>REVERSO</v>
      </c>
      <c r="D7547" s="583" t="s">
        <v>8317</v>
      </c>
      <c r="E7547" s="585">
        <v>22.0</v>
      </c>
      <c r="H7547" s="580" t="str">
        <f t="shared" si="2"/>
        <v>INSERT INTO public.rack (ubicacion, pasillo, lado, almacen) VALUES('N2207R','8','REVERSO','Physical Locations/APT/Stock/Cedis I');</v>
      </c>
    </row>
    <row r="7548">
      <c r="A7548" s="584" t="s">
        <v>354</v>
      </c>
      <c r="B7548" s="585">
        <v>8.0</v>
      </c>
      <c r="C7548" s="580" t="str">
        <f t="shared" si="1"/>
        <v>FRENTE</v>
      </c>
      <c r="D7548" s="583" t="s">
        <v>8317</v>
      </c>
      <c r="E7548" s="585">
        <v>1.0</v>
      </c>
      <c r="H7548" s="580" t="str">
        <f t="shared" si="2"/>
        <v>INSERT INTO public.rack (ubicacion, pasillo, lado, almacen) VALUES('O0101F','8','FRENTE','Physical Locations/APT/Stock/Cedis I');</v>
      </c>
    </row>
    <row r="7549">
      <c r="A7549" s="584" t="s">
        <v>337</v>
      </c>
      <c r="B7549" s="585">
        <v>8.0</v>
      </c>
      <c r="C7549" s="580" t="str">
        <f t="shared" si="1"/>
        <v>REVERSO</v>
      </c>
      <c r="D7549" s="583" t="s">
        <v>8317</v>
      </c>
      <c r="E7549" s="585">
        <v>1.0</v>
      </c>
      <c r="H7549" s="580" t="str">
        <f t="shared" si="2"/>
        <v>INSERT INTO public.rack (ubicacion, pasillo, lado, almacen) VALUES('O0101R','8','REVERSO','Physical Locations/APT/Stock/Cedis I');</v>
      </c>
    </row>
    <row r="7550">
      <c r="A7550" s="584" t="s">
        <v>321</v>
      </c>
      <c r="B7550" s="585">
        <v>8.0</v>
      </c>
      <c r="C7550" s="580" t="str">
        <f t="shared" si="1"/>
        <v>FRENTE</v>
      </c>
      <c r="D7550" s="583" t="s">
        <v>8317</v>
      </c>
      <c r="E7550" s="585">
        <v>1.0</v>
      </c>
      <c r="H7550" s="580" t="str">
        <f t="shared" si="2"/>
        <v>INSERT INTO public.rack (ubicacion, pasillo, lado, almacen) VALUES('O0102F','8','FRENTE','Physical Locations/APT/Stock/Cedis I');</v>
      </c>
    </row>
    <row r="7551">
      <c r="A7551" s="584" t="s">
        <v>303</v>
      </c>
      <c r="B7551" s="585">
        <v>8.0</v>
      </c>
      <c r="C7551" s="580" t="str">
        <f t="shared" si="1"/>
        <v>REVERSO</v>
      </c>
      <c r="D7551" s="583" t="s">
        <v>8317</v>
      </c>
      <c r="E7551" s="585">
        <v>1.0</v>
      </c>
      <c r="H7551" s="580" t="str">
        <f t="shared" si="2"/>
        <v>INSERT INTO public.rack (ubicacion, pasillo, lado, almacen) VALUES('O0102R','8','REVERSO','Physical Locations/APT/Stock/Cedis I');</v>
      </c>
    </row>
    <row r="7552">
      <c r="A7552" s="584" t="s">
        <v>287</v>
      </c>
      <c r="B7552" s="585">
        <v>8.0</v>
      </c>
      <c r="C7552" s="580" t="str">
        <f t="shared" si="1"/>
        <v>FRENTE</v>
      </c>
      <c r="D7552" s="583" t="s">
        <v>8317</v>
      </c>
      <c r="E7552" s="585">
        <v>1.0</v>
      </c>
      <c r="H7552" s="580" t="str">
        <f t="shared" si="2"/>
        <v>INSERT INTO public.rack (ubicacion, pasillo, lado, almacen) VALUES('O0103F','8','FRENTE','Physical Locations/APT/Stock/Cedis I');</v>
      </c>
    </row>
    <row r="7553">
      <c r="A7553" s="584" t="s">
        <v>269</v>
      </c>
      <c r="B7553" s="585">
        <v>8.0</v>
      </c>
      <c r="C7553" s="580" t="str">
        <f t="shared" si="1"/>
        <v>REVERSO</v>
      </c>
      <c r="D7553" s="583" t="s">
        <v>8317</v>
      </c>
      <c r="E7553" s="585">
        <v>1.0</v>
      </c>
      <c r="H7553" s="580" t="str">
        <f t="shared" si="2"/>
        <v>INSERT INTO public.rack (ubicacion, pasillo, lado, almacen) VALUES('O0103R','8','REVERSO','Physical Locations/APT/Stock/Cedis I');</v>
      </c>
    </row>
    <row r="7554">
      <c r="A7554" s="584" t="s">
        <v>253</v>
      </c>
      <c r="B7554" s="585">
        <v>8.0</v>
      </c>
      <c r="C7554" s="580" t="str">
        <f t="shared" si="1"/>
        <v>FRENTE</v>
      </c>
      <c r="D7554" s="583" t="s">
        <v>8317</v>
      </c>
      <c r="E7554" s="585">
        <v>1.0</v>
      </c>
      <c r="H7554" s="580" t="str">
        <f t="shared" si="2"/>
        <v>INSERT INTO public.rack (ubicacion, pasillo, lado, almacen) VALUES('O0104F','8','FRENTE','Physical Locations/APT/Stock/Cedis I');</v>
      </c>
    </row>
    <row r="7555">
      <c r="A7555" s="584" t="s">
        <v>235</v>
      </c>
      <c r="B7555" s="585">
        <v>8.0</v>
      </c>
      <c r="C7555" s="580" t="str">
        <f t="shared" si="1"/>
        <v>REVERSO</v>
      </c>
      <c r="D7555" s="583" t="s">
        <v>8317</v>
      </c>
      <c r="E7555" s="585">
        <v>1.0</v>
      </c>
      <c r="H7555" s="580" t="str">
        <f t="shared" si="2"/>
        <v>INSERT INTO public.rack (ubicacion, pasillo, lado, almacen) VALUES('O0104R','8','REVERSO','Physical Locations/APT/Stock/Cedis I');</v>
      </c>
    </row>
    <row r="7556">
      <c r="A7556" s="584" t="s">
        <v>219</v>
      </c>
      <c r="B7556" s="585">
        <v>8.0</v>
      </c>
      <c r="C7556" s="580" t="str">
        <f t="shared" si="1"/>
        <v>FRENTE</v>
      </c>
      <c r="D7556" s="583" t="s">
        <v>8317</v>
      </c>
      <c r="E7556" s="585">
        <v>1.0</v>
      </c>
      <c r="H7556" s="580" t="str">
        <f t="shared" si="2"/>
        <v>INSERT INTO public.rack (ubicacion, pasillo, lado, almacen) VALUES('O0105F','8','FRENTE','Physical Locations/APT/Stock/Cedis I');</v>
      </c>
    </row>
    <row r="7557">
      <c r="A7557" s="584" t="s">
        <v>200</v>
      </c>
      <c r="B7557" s="585">
        <v>8.0</v>
      </c>
      <c r="C7557" s="580" t="str">
        <f t="shared" si="1"/>
        <v>REVERSO</v>
      </c>
      <c r="D7557" s="583" t="s">
        <v>8317</v>
      </c>
      <c r="E7557" s="585">
        <v>1.0</v>
      </c>
      <c r="H7557" s="580" t="str">
        <f t="shared" si="2"/>
        <v>INSERT INTO public.rack (ubicacion, pasillo, lado, almacen) VALUES('O0105R','8','REVERSO','Physical Locations/APT/Stock/Cedis I');</v>
      </c>
    </row>
    <row r="7558">
      <c r="A7558" s="584" t="s">
        <v>183</v>
      </c>
      <c r="B7558" s="585">
        <v>8.0</v>
      </c>
      <c r="C7558" s="580" t="str">
        <f t="shared" si="1"/>
        <v>FRENTE</v>
      </c>
      <c r="D7558" s="583" t="s">
        <v>8317</v>
      </c>
      <c r="E7558" s="585">
        <v>1.0</v>
      </c>
      <c r="H7558" s="580" t="str">
        <f t="shared" si="2"/>
        <v>INSERT INTO public.rack (ubicacion, pasillo, lado, almacen) VALUES('O0106F','8','FRENTE','Physical Locations/APT/Stock/Cedis I');</v>
      </c>
    </row>
    <row r="7559">
      <c r="A7559" s="584" t="s">
        <v>164</v>
      </c>
      <c r="B7559" s="585">
        <v>8.0</v>
      </c>
      <c r="C7559" s="580" t="str">
        <f t="shared" si="1"/>
        <v>REVERSO</v>
      </c>
      <c r="D7559" s="583" t="s">
        <v>8317</v>
      </c>
      <c r="E7559" s="585">
        <v>1.0</v>
      </c>
      <c r="H7559" s="580" t="str">
        <f t="shared" si="2"/>
        <v>INSERT INTO public.rack (ubicacion, pasillo, lado, almacen) VALUES('O0106R','8','REVERSO','Physical Locations/APT/Stock/Cedis I');</v>
      </c>
    </row>
    <row r="7560">
      <c r="A7560" s="584" t="s">
        <v>147</v>
      </c>
      <c r="B7560" s="585">
        <v>8.0</v>
      </c>
      <c r="C7560" s="580" t="str">
        <f t="shared" si="1"/>
        <v>FRENTE</v>
      </c>
      <c r="D7560" s="583" t="s">
        <v>8317</v>
      </c>
      <c r="E7560" s="585">
        <v>1.0</v>
      </c>
      <c r="H7560" s="580" t="str">
        <f t="shared" si="2"/>
        <v>INSERT INTO public.rack (ubicacion, pasillo, lado, almacen) VALUES('O0107F','8','FRENTE','Physical Locations/APT/Stock/Cedis I');</v>
      </c>
    </row>
    <row r="7561">
      <c r="A7561" s="584" t="s">
        <v>128</v>
      </c>
      <c r="B7561" s="585">
        <v>8.0</v>
      </c>
      <c r="C7561" s="580" t="str">
        <f t="shared" si="1"/>
        <v>REVERSO</v>
      </c>
      <c r="D7561" s="583" t="s">
        <v>8317</v>
      </c>
      <c r="E7561" s="585">
        <v>1.0</v>
      </c>
      <c r="H7561" s="580" t="str">
        <f t="shared" si="2"/>
        <v>INSERT INTO public.rack (ubicacion, pasillo, lado, almacen) VALUES('O0107R','8','REVERSO','Physical Locations/APT/Stock/Cedis I');</v>
      </c>
    </row>
    <row r="7562">
      <c r="A7562" s="584" t="s">
        <v>598</v>
      </c>
      <c r="B7562" s="585">
        <v>8.0</v>
      </c>
      <c r="C7562" s="580" t="str">
        <f t="shared" si="1"/>
        <v>FRENTE</v>
      </c>
      <c r="D7562" s="583" t="s">
        <v>8317</v>
      </c>
      <c r="E7562" s="585">
        <v>2.0</v>
      </c>
      <c r="H7562" s="580" t="str">
        <f t="shared" si="2"/>
        <v>INSERT INTO public.rack (ubicacion, pasillo, lado, almacen) VALUES('O0201F','8','FRENTE','Physical Locations/APT/Stock/Cedis I');</v>
      </c>
    </row>
    <row r="7563">
      <c r="A7563" s="584" t="s">
        <v>580</v>
      </c>
      <c r="B7563" s="585">
        <v>8.0</v>
      </c>
      <c r="C7563" s="580" t="str">
        <f t="shared" si="1"/>
        <v>REVERSO</v>
      </c>
      <c r="D7563" s="583" t="s">
        <v>8317</v>
      </c>
      <c r="E7563" s="585">
        <v>2.0</v>
      </c>
      <c r="H7563" s="580" t="str">
        <f t="shared" si="2"/>
        <v>INSERT INTO public.rack (ubicacion, pasillo, lado, almacen) VALUES('O0201R','8','REVERSO','Physical Locations/APT/Stock/Cedis I');</v>
      </c>
    </row>
    <row r="7564">
      <c r="A7564" s="584" t="s">
        <v>564</v>
      </c>
      <c r="B7564" s="585">
        <v>8.0</v>
      </c>
      <c r="C7564" s="580" t="str">
        <f t="shared" si="1"/>
        <v>FRENTE</v>
      </c>
      <c r="D7564" s="583" t="s">
        <v>8317</v>
      </c>
      <c r="E7564" s="585">
        <v>2.0</v>
      </c>
      <c r="H7564" s="580" t="str">
        <f t="shared" si="2"/>
        <v>INSERT INTO public.rack (ubicacion, pasillo, lado, almacen) VALUES('O0202F','8','FRENTE','Physical Locations/APT/Stock/Cedis I');</v>
      </c>
    </row>
    <row r="7565">
      <c r="A7565" s="584" t="s">
        <v>546</v>
      </c>
      <c r="B7565" s="585">
        <v>8.0</v>
      </c>
      <c r="C7565" s="580" t="str">
        <f t="shared" si="1"/>
        <v>REVERSO</v>
      </c>
      <c r="D7565" s="583" t="s">
        <v>8317</v>
      </c>
      <c r="E7565" s="585">
        <v>2.0</v>
      </c>
      <c r="H7565" s="580" t="str">
        <f t="shared" si="2"/>
        <v>INSERT INTO public.rack (ubicacion, pasillo, lado, almacen) VALUES('O0202R','8','REVERSO','Physical Locations/APT/Stock/Cedis I');</v>
      </c>
    </row>
    <row r="7566">
      <c r="A7566" s="584" t="s">
        <v>529</v>
      </c>
      <c r="B7566" s="585">
        <v>8.0</v>
      </c>
      <c r="C7566" s="580" t="str">
        <f t="shared" si="1"/>
        <v>FRENTE</v>
      </c>
      <c r="D7566" s="583" t="s">
        <v>8317</v>
      </c>
      <c r="E7566" s="585">
        <v>2.0</v>
      </c>
      <c r="H7566" s="580" t="str">
        <f t="shared" si="2"/>
        <v>INSERT INTO public.rack (ubicacion, pasillo, lado, almacen) VALUES('O0203F','8','FRENTE','Physical Locations/APT/Stock/Cedis I');</v>
      </c>
    </row>
    <row r="7567">
      <c r="A7567" s="584" t="s">
        <v>510</v>
      </c>
      <c r="B7567" s="585">
        <v>8.0</v>
      </c>
      <c r="C7567" s="580" t="str">
        <f t="shared" si="1"/>
        <v>REVERSO</v>
      </c>
      <c r="D7567" s="583" t="s">
        <v>8317</v>
      </c>
      <c r="E7567" s="585">
        <v>2.0</v>
      </c>
      <c r="H7567" s="580" t="str">
        <f t="shared" si="2"/>
        <v>INSERT INTO public.rack (ubicacion, pasillo, lado, almacen) VALUES('O0203R','8','REVERSO','Physical Locations/APT/Stock/Cedis I');</v>
      </c>
    </row>
    <row r="7568">
      <c r="A7568" s="584" t="s">
        <v>493</v>
      </c>
      <c r="B7568" s="585">
        <v>8.0</v>
      </c>
      <c r="C7568" s="580" t="str">
        <f t="shared" si="1"/>
        <v>FRENTE</v>
      </c>
      <c r="D7568" s="583" t="s">
        <v>8317</v>
      </c>
      <c r="E7568" s="585">
        <v>2.0</v>
      </c>
      <c r="H7568" s="580" t="str">
        <f t="shared" si="2"/>
        <v>INSERT INTO public.rack (ubicacion, pasillo, lado, almacen) VALUES('O0204F','8','FRENTE','Physical Locations/APT/Stock/Cedis I');</v>
      </c>
    </row>
    <row r="7569">
      <c r="A7569" s="584" t="s">
        <v>474</v>
      </c>
      <c r="B7569" s="585">
        <v>8.0</v>
      </c>
      <c r="C7569" s="580" t="str">
        <f t="shared" si="1"/>
        <v>REVERSO</v>
      </c>
      <c r="D7569" s="583" t="s">
        <v>8317</v>
      </c>
      <c r="E7569" s="585">
        <v>2.0</v>
      </c>
      <c r="H7569" s="580" t="str">
        <f t="shared" si="2"/>
        <v>INSERT INTO public.rack (ubicacion, pasillo, lado, almacen) VALUES('O0204R','8','REVERSO','Physical Locations/APT/Stock/Cedis I');</v>
      </c>
    </row>
    <row r="7570">
      <c r="A7570" s="584" t="s">
        <v>457</v>
      </c>
      <c r="B7570" s="585">
        <v>8.0</v>
      </c>
      <c r="C7570" s="580" t="str">
        <f t="shared" si="1"/>
        <v>FRENTE</v>
      </c>
      <c r="D7570" s="583" t="s">
        <v>8317</v>
      </c>
      <c r="E7570" s="585">
        <v>2.0</v>
      </c>
      <c r="H7570" s="580" t="str">
        <f t="shared" si="2"/>
        <v>INSERT INTO public.rack (ubicacion, pasillo, lado, almacen) VALUES('O0205F','8','FRENTE','Physical Locations/APT/Stock/Cedis I');</v>
      </c>
    </row>
    <row r="7571">
      <c r="A7571" s="584" t="s">
        <v>438</v>
      </c>
      <c r="B7571" s="585">
        <v>8.0</v>
      </c>
      <c r="C7571" s="580" t="str">
        <f t="shared" si="1"/>
        <v>REVERSO</v>
      </c>
      <c r="D7571" s="583" t="s">
        <v>8317</v>
      </c>
      <c r="E7571" s="585">
        <v>2.0</v>
      </c>
      <c r="H7571" s="580" t="str">
        <f t="shared" si="2"/>
        <v>INSERT INTO public.rack (ubicacion, pasillo, lado, almacen) VALUES('O0205R','8','REVERSO','Physical Locations/APT/Stock/Cedis I');</v>
      </c>
    </row>
    <row r="7572">
      <c r="A7572" s="584" t="s">
        <v>421</v>
      </c>
      <c r="B7572" s="585">
        <v>8.0</v>
      </c>
      <c r="C7572" s="580" t="str">
        <f t="shared" si="1"/>
        <v>FRENTE</v>
      </c>
      <c r="D7572" s="583" t="s">
        <v>8317</v>
      </c>
      <c r="E7572" s="585">
        <v>2.0</v>
      </c>
      <c r="H7572" s="580" t="str">
        <f t="shared" si="2"/>
        <v>INSERT INTO public.rack (ubicacion, pasillo, lado, almacen) VALUES('O0206F','8','FRENTE','Physical Locations/APT/Stock/Cedis I');</v>
      </c>
    </row>
    <row r="7573">
      <c r="A7573" s="584" t="s">
        <v>402</v>
      </c>
      <c r="B7573" s="585">
        <v>8.0</v>
      </c>
      <c r="C7573" s="580" t="str">
        <f t="shared" si="1"/>
        <v>REVERSO</v>
      </c>
      <c r="D7573" s="583" t="s">
        <v>8317</v>
      </c>
      <c r="E7573" s="585">
        <v>2.0</v>
      </c>
      <c r="H7573" s="580" t="str">
        <f t="shared" si="2"/>
        <v>INSERT INTO public.rack (ubicacion, pasillo, lado, almacen) VALUES('O0206R','8','REVERSO','Physical Locations/APT/Stock/Cedis I');</v>
      </c>
    </row>
    <row r="7574">
      <c r="A7574" s="584" t="s">
        <v>387</v>
      </c>
      <c r="B7574" s="585">
        <v>8.0</v>
      </c>
      <c r="C7574" s="580" t="str">
        <f t="shared" si="1"/>
        <v>FRENTE</v>
      </c>
      <c r="D7574" s="583" t="s">
        <v>8317</v>
      </c>
      <c r="E7574" s="585">
        <v>2.0</v>
      </c>
      <c r="H7574" s="580" t="str">
        <f t="shared" si="2"/>
        <v>INSERT INTO public.rack (ubicacion, pasillo, lado, almacen) VALUES('O0207F','8','FRENTE','Physical Locations/APT/Stock/Cedis I');</v>
      </c>
    </row>
    <row r="7575">
      <c r="A7575" s="584" t="s">
        <v>370</v>
      </c>
      <c r="B7575" s="585">
        <v>8.0</v>
      </c>
      <c r="C7575" s="580" t="str">
        <f t="shared" si="1"/>
        <v>REVERSO</v>
      </c>
      <c r="D7575" s="583" t="s">
        <v>8317</v>
      </c>
      <c r="E7575" s="585">
        <v>2.0</v>
      </c>
      <c r="H7575" s="580" t="str">
        <f t="shared" si="2"/>
        <v>INSERT INTO public.rack (ubicacion, pasillo, lado, almacen) VALUES('O0207R','8','REVERSO','Physical Locations/APT/Stock/Cedis I');</v>
      </c>
    </row>
    <row r="7576">
      <c r="A7576" s="584" t="s">
        <v>856</v>
      </c>
      <c r="B7576" s="585">
        <v>8.0</v>
      </c>
      <c r="C7576" s="580" t="str">
        <f t="shared" si="1"/>
        <v>FRENTE</v>
      </c>
      <c r="D7576" s="583" t="s">
        <v>8317</v>
      </c>
      <c r="E7576" s="585">
        <v>3.0</v>
      </c>
      <c r="H7576" s="580" t="str">
        <f t="shared" si="2"/>
        <v>INSERT INTO public.rack (ubicacion, pasillo, lado, almacen) VALUES('O0301F','8','FRENTE','Physical Locations/APT/Stock/Cedis I');</v>
      </c>
    </row>
    <row r="7577">
      <c r="A7577" s="584" t="s">
        <v>838</v>
      </c>
      <c r="B7577" s="585">
        <v>8.0</v>
      </c>
      <c r="C7577" s="580" t="str">
        <f t="shared" si="1"/>
        <v>REVERSO</v>
      </c>
      <c r="D7577" s="583" t="s">
        <v>8317</v>
      </c>
      <c r="E7577" s="585">
        <v>3.0</v>
      </c>
      <c r="H7577" s="580" t="str">
        <f t="shared" si="2"/>
        <v>INSERT INTO public.rack (ubicacion, pasillo, lado, almacen) VALUES('O0301R','8','REVERSO','Physical Locations/APT/Stock/Cedis I');</v>
      </c>
    </row>
    <row r="7578">
      <c r="A7578" s="584" t="s">
        <v>820</v>
      </c>
      <c r="B7578" s="585">
        <v>8.0</v>
      </c>
      <c r="C7578" s="580" t="str">
        <f t="shared" si="1"/>
        <v>FRENTE</v>
      </c>
      <c r="D7578" s="583" t="s">
        <v>8317</v>
      </c>
      <c r="E7578" s="585">
        <v>3.0</v>
      </c>
      <c r="H7578" s="580" t="str">
        <f t="shared" si="2"/>
        <v>INSERT INTO public.rack (ubicacion, pasillo, lado, almacen) VALUES('O0302F','8','FRENTE','Physical Locations/APT/Stock/Cedis I');</v>
      </c>
    </row>
    <row r="7579">
      <c r="A7579" s="584" t="s">
        <v>801</v>
      </c>
      <c r="B7579" s="585">
        <v>8.0</v>
      </c>
      <c r="C7579" s="580" t="str">
        <f t="shared" si="1"/>
        <v>REVERSO</v>
      </c>
      <c r="D7579" s="583" t="s">
        <v>8317</v>
      </c>
      <c r="E7579" s="585">
        <v>3.0</v>
      </c>
      <c r="H7579" s="580" t="str">
        <f t="shared" si="2"/>
        <v>INSERT INTO public.rack (ubicacion, pasillo, lado, almacen) VALUES('O0302R','8','REVERSO','Physical Locations/APT/Stock/Cedis I');</v>
      </c>
    </row>
    <row r="7580">
      <c r="A7580" s="584" t="s">
        <v>782</v>
      </c>
      <c r="B7580" s="585">
        <v>8.0</v>
      </c>
      <c r="C7580" s="580" t="str">
        <f t="shared" si="1"/>
        <v>FRENTE</v>
      </c>
      <c r="D7580" s="583" t="s">
        <v>8317</v>
      </c>
      <c r="E7580" s="585">
        <v>3.0</v>
      </c>
      <c r="H7580" s="580" t="str">
        <f t="shared" si="2"/>
        <v>INSERT INTO public.rack (ubicacion, pasillo, lado, almacen) VALUES('O0303F','8','FRENTE','Physical Locations/APT/Stock/Cedis I');</v>
      </c>
    </row>
    <row r="7581">
      <c r="A7581" s="584" t="s">
        <v>763</v>
      </c>
      <c r="B7581" s="585">
        <v>8.0</v>
      </c>
      <c r="C7581" s="580" t="str">
        <f t="shared" si="1"/>
        <v>REVERSO</v>
      </c>
      <c r="D7581" s="583" t="s">
        <v>8317</v>
      </c>
      <c r="E7581" s="585">
        <v>3.0</v>
      </c>
      <c r="H7581" s="580" t="str">
        <f t="shared" si="2"/>
        <v>INSERT INTO public.rack (ubicacion, pasillo, lado, almacen) VALUES('O0303R','8','REVERSO','Physical Locations/APT/Stock/Cedis I');</v>
      </c>
    </row>
    <row r="7582">
      <c r="A7582" s="584" t="s">
        <v>744</v>
      </c>
      <c r="B7582" s="585">
        <v>8.0</v>
      </c>
      <c r="C7582" s="580" t="str">
        <f t="shared" si="1"/>
        <v>FRENTE</v>
      </c>
      <c r="D7582" s="583" t="s">
        <v>8317</v>
      </c>
      <c r="E7582" s="585">
        <v>3.0</v>
      </c>
      <c r="H7582" s="580" t="str">
        <f t="shared" si="2"/>
        <v>INSERT INTO public.rack (ubicacion, pasillo, lado, almacen) VALUES('O0304F','8','FRENTE','Physical Locations/APT/Stock/Cedis I');</v>
      </c>
    </row>
    <row r="7583">
      <c r="A7583" s="584" t="s">
        <v>725</v>
      </c>
      <c r="B7583" s="585">
        <v>8.0</v>
      </c>
      <c r="C7583" s="580" t="str">
        <f t="shared" si="1"/>
        <v>REVERSO</v>
      </c>
      <c r="D7583" s="583" t="s">
        <v>8317</v>
      </c>
      <c r="E7583" s="585">
        <v>3.0</v>
      </c>
      <c r="H7583" s="580" t="str">
        <f t="shared" si="2"/>
        <v>INSERT INTO public.rack (ubicacion, pasillo, lado, almacen) VALUES('O0304R','8','REVERSO','Physical Locations/APT/Stock/Cedis I');</v>
      </c>
    </row>
    <row r="7584">
      <c r="A7584" s="584" t="s">
        <v>706</v>
      </c>
      <c r="B7584" s="585">
        <v>8.0</v>
      </c>
      <c r="C7584" s="580" t="str">
        <f t="shared" si="1"/>
        <v>FRENTE</v>
      </c>
      <c r="D7584" s="583" t="s">
        <v>8317</v>
      </c>
      <c r="E7584" s="585">
        <v>3.0</v>
      </c>
      <c r="H7584" s="580" t="str">
        <f t="shared" si="2"/>
        <v>INSERT INTO public.rack (ubicacion, pasillo, lado, almacen) VALUES('O0305F','8','FRENTE','Physical Locations/APT/Stock/Cedis I');</v>
      </c>
    </row>
    <row r="7585">
      <c r="A7585" s="584" t="s">
        <v>687</v>
      </c>
      <c r="B7585" s="585">
        <v>8.0</v>
      </c>
      <c r="C7585" s="580" t="str">
        <f t="shared" si="1"/>
        <v>REVERSO</v>
      </c>
      <c r="D7585" s="583" t="s">
        <v>8317</v>
      </c>
      <c r="E7585" s="585">
        <v>3.0</v>
      </c>
      <c r="H7585" s="580" t="str">
        <f t="shared" si="2"/>
        <v>INSERT INTO public.rack (ubicacion, pasillo, lado, almacen) VALUES('O0305R','8','REVERSO','Physical Locations/APT/Stock/Cedis I');</v>
      </c>
    </row>
    <row r="7586">
      <c r="A7586" s="584" t="s">
        <v>669</v>
      </c>
      <c r="B7586" s="585">
        <v>8.0</v>
      </c>
      <c r="C7586" s="580" t="str">
        <f t="shared" si="1"/>
        <v>FRENTE</v>
      </c>
      <c r="D7586" s="583" t="s">
        <v>8317</v>
      </c>
      <c r="E7586" s="585">
        <v>3.0</v>
      </c>
      <c r="H7586" s="580" t="str">
        <f t="shared" si="2"/>
        <v>INSERT INTO public.rack (ubicacion, pasillo, lado, almacen) VALUES('O0306F','8','FRENTE','Physical Locations/APT/Stock/Cedis I');</v>
      </c>
    </row>
    <row r="7587">
      <c r="A7587" s="584" t="s">
        <v>651</v>
      </c>
      <c r="B7587" s="585">
        <v>8.0</v>
      </c>
      <c r="C7587" s="580" t="str">
        <f t="shared" si="1"/>
        <v>REVERSO</v>
      </c>
      <c r="D7587" s="583" t="s">
        <v>8317</v>
      </c>
      <c r="E7587" s="585">
        <v>3.0</v>
      </c>
      <c r="H7587" s="580" t="str">
        <f t="shared" si="2"/>
        <v>INSERT INTO public.rack (ubicacion, pasillo, lado, almacen) VALUES('O0306R','8','REVERSO','Physical Locations/APT/Stock/Cedis I');</v>
      </c>
    </row>
    <row r="7588">
      <c r="A7588" s="584" t="s">
        <v>633</v>
      </c>
      <c r="B7588" s="585">
        <v>8.0</v>
      </c>
      <c r="C7588" s="580" t="str">
        <f t="shared" si="1"/>
        <v>FRENTE</v>
      </c>
      <c r="D7588" s="583" t="s">
        <v>8317</v>
      </c>
      <c r="E7588" s="585">
        <v>3.0</v>
      </c>
      <c r="H7588" s="580" t="str">
        <f t="shared" si="2"/>
        <v>INSERT INTO public.rack (ubicacion, pasillo, lado, almacen) VALUES('O0307F','8','FRENTE','Physical Locations/APT/Stock/Cedis I');</v>
      </c>
    </row>
    <row r="7589">
      <c r="A7589" s="584" t="s">
        <v>615</v>
      </c>
      <c r="B7589" s="585">
        <v>8.0</v>
      </c>
      <c r="C7589" s="580" t="str">
        <f t="shared" si="1"/>
        <v>REVERSO</v>
      </c>
      <c r="D7589" s="583" t="s">
        <v>8317</v>
      </c>
      <c r="E7589" s="585">
        <v>3.0</v>
      </c>
      <c r="H7589" s="580" t="str">
        <f t="shared" si="2"/>
        <v>INSERT INTO public.rack (ubicacion, pasillo, lado, almacen) VALUES('O0307R','8','REVERSO','Physical Locations/APT/Stock/Cedis I');</v>
      </c>
    </row>
    <row r="7590">
      <c r="A7590" s="584" t="s">
        <v>1116</v>
      </c>
      <c r="B7590" s="585">
        <v>8.0</v>
      </c>
      <c r="C7590" s="580" t="str">
        <f t="shared" si="1"/>
        <v>FRENTE</v>
      </c>
      <c r="D7590" s="583" t="s">
        <v>8317</v>
      </c>
      <c r="E7590" s="585">
        <v>4.0</v>
      </c>
      <c r="H7590" s="580" t="str">
        <f t="shared" si="2"/>
        <v>INSERT INTO public.rack (ubicacion, pasillo, lado, almacen) VALUES('O0401F','8','FRENTE','Physical Locations/APT/Stock/Cedis I');</v>
      </c>
    </row>
    <row r="7591">
      <c r="A7591" s="584" t="s">
        <v>1097</v>
      </c>
      <c r="B7591" s="585">
        <v>8.0</v>
      </c>
      <c r="C7591" s="580" t="str">
        <f t="shared" si="1"/>
        <v>REVERSO</v>
      </c>
      <c r="D7591" s="583" t="s">
        <v>8317</v>
      </c>
      <c r="E7591" s="585">
        <v>4.0</v>
      </c>
      <c r="H7591" s="580" t="str">
        <f t="shared" si="2"/>
        <v>INSERT INTO public.rack (ubicacion, pasillo, lado, almacen) VALUES('O0401R','8','REVERSO','Physical Locations/APT/Stock/Cedis I');</v>
      </c>
    </row>
    <row r="7592">
      <c r="A7592" s="584" t="s">
        <v>1078</v>
      </c>
      <c r="B7592" s="585">
        <v>8.0</v>
      </c>
      <c r="C7592" s="580" t="str">
        <f t="shared" si="1"/>
        <v>FRENTE</v>
      </c>
      <c r="D7592" s="583" t="s">
        <v>8317</v>
      </c>
      <c r="E7592" s="585">
        <v>4.0</v>
      </c>
      <c r="H7592" s="580" t="str">
        <f t="shared" si="2"/>
        <v>INSERT INTO public.rack (ubicacion, pasillo, lado, almacen) VALUES('O0402F','8','FRENTE','Physical Locations/APT/Stock/Cedis I');</v>
      </c>
    </row>
    <row r="7593">
      <c r="A7593" s="584" t="s">
        <v>1059</v>
      </c>
      <c r="B7593" s="585">
        <v>8.0</v>
      </c>
      <c r="C7593" s="580" t="str">
        <f t="shared" si="1"/>
        <v>REVERSO</v>
      </c>
      <c r="D7593" s="583" t="s">
        <v>8317</v>
      </c>
      <c r="E7593" s="585">
        <v>4.0</v>
      </c>
      <c r="H7593" s="580" t="str">
        <f t="shared" si="2"/>
        <v>INSERT INTO public.rack (ubicacion, pasillo, lado, almacen) VALUES('O0402R','8','REVERSO','Physical Locations/APT/Stock/Cedis I');</v>
      </c>
    </row>
    <row r="7594">
      <c r="A7594" s="584" t="s">
        <v>1040</v>
      </c>
      <c r="B7594" s="585">
        <v>8.0</v>
      </c>
      <c r="C7594" s="580" t="str">
        <f t="shared" si="1"/>
        <v>FRENTE</v>
      </c>
      <c r="D7594" s="583" t="s">
        <v>8317</v>
      </c>
      <c r="E7594" s="585">
        <v>4.0</v>
      </c>
      <c r="H7594" s="580" t="str">
        <f t="shared" si="2"/>
        <v>INSERT INTO public.rack (ubicacion, pasillo, lado, almacen) VALUES('O0403F','8','FRENTE','Physical Locations/APT/Stock/Cedis I');</v>
      </c>
    </row>
    <row r="7595">
      <c r="A7595" s="584" t="s">
        <v>1021</v>
      </c>
      <c r="B7595" s="585">
        <v>8.0</v>
      </c>
      <c r="C7595" s="580" t="str">
        <f t="shared" si="1"/>
        <v>REVERSO</v>
      </c>
      <c r="D7595" s="583" t="s">
        <v>8317</v>
      </c>
      <c r="E7595" s="585">
        <v>4.0</v>
      </c>
      <c r="H7595" s="580" t="str">
        <f t="shared" si="2"/>
        <v>INSERT INTO public.rack (ubicacion, pasillo, lado, almacen) VALUES('O0403R','8','REVERSO','Physical Locations/APT/Stock/Cedis I');</v>
      </c>
    </row>
    <row r="7596">
      <c r="A7596" s="584" t="s">
        <v>1002</v>
      </c>
      <c r="B7596" s="585">
        <v>8.0</v>
      </c>
      <c r="C7596" s="580" t="str">
        <f t="shared" si="1"/>
        <v>FRENTE</v>
      </c>
      <c r="D7596" s="583" t="s">
        <v>8317</v>
      </c>
      <c r="E7596" s="585">
        <v>4.0</v>
      </c>
      <c r="H7596" s="580" t="str">
        <f t="shared" si="2"/>
        <v>INSERT INTO public.rack (ubicacion, pasillo, lado, almacen) VALUES('O0404F','8','FRENTE','Physical Locations/APT/Stock/Cedis I');</v>
      </c>
    </row>
    <row r="7597">
      <c r="A7597" s="584" t="s">
        <v>983</v>
      </c>
      <c r="B7597" s="585">
        <v>8.0</v>
      </c>
      <c r="C7597" s="580" t="str">
        <f t="shared" si="1"/>
        <v>REVERSO</v>
      </c>
      <c r="D7597" s="583" t="s">
        <v>8317</v>
      </c>
      <c r="E7597" s="585">
        <v>4.0</v>
      </c>
      <c r="H7597" s="580" t="str">
        <f t="shared" si="2"/>
        <v>INSERT INTO public.rack (ubicacion, pasillo, lado, almacen) VALUES('O0404R','8','REVERSO','Physical Locations/APT/Stock/Cedis I');</v>
      </c>
    </row>
    <row r="7598">
      <c r="A7598" s="584" t="s">
        <v>964</v>
      </c>
      <c r="B7598" s="585">
        <v>8.0</v>
      </c>
      <c r="C7598" s="580" t="str">
        <f t="shared" si="1"/>
        <v>FRENTE</v>
      </c>
      <c r="D7598" s="583" t="s">
        <v>8317</v>
      </c>
      <c r="E7598" s="585">
        <v>4.0</v>
      </c>
      <c r="H7598" s="580" t="str">
        <f t="shared" si="2"/>
        <v>INSERT INTO public.rack (ubicacion, pasillo, lado, almacen) VALUES('O0405F','8','FRENTE','Physical Locations/APT/Stock/Cedis I');</v>
      </c>
    </row>
    <row r="7599">
      <c r="A7599" s="584" t="s">
        <v>946</v>
      </c>
      <c r="B7599" s="585">
        <v>8.0</v>
      </c>
      <c r="C7599" s="580" t="str">
        <f t="shared" si="1"/>
        <v>REVERSO</v>
      </c>
      <c r="D7599" s="583" t="s">
        <v>8317</v>
      </c>
      <c r="E7599" s="585">
        <v>4.0</v>
      </c>
      <c r="H7599" s="580" t="str">
        <f t="shared" si="2"/>
        <v>INSERT INTO public.rack (ubicacion, pasillo, lado, almacen) VALUES('O0405R','8','REVERSO','Physical Locations/APT/Stock/Cedis I');</v>
      </c>
    </row>
    <row r="7600">
      <c r="A7600" s="584" t="s">
        <v>928</v>
      </c>
      <c r="B7600" s="585">
        <v>8.0</v>
      </c>
      <c r="C7600" s="580" t="str">
        <f t="shared" si="1"/>
        <v>FRENTE</v>
      </c>
      <c r="D7600" s="583" t="s">
        <v>8317</v>
      </c>
      <c r="E7600" s="585">
        <v>4.0</v>
      </c>
      <c r="H7600" s="580" t="str">
        <f t="shared" si="2"/>
        <v>INSERT INTO public.rack (ubicacion, pasillo, lado, almacen) VALUES('O0406F','8','FRENTE','Physical Locations/APT/Stock/Cedis I');</v>
      </c>
    </row>
    <row r="7601">
      <c r="A7601" s="584" t="s">
        <v>910</v>
      </c>
      <c r="B7601" s="585">
        <v>8.0</v>
      </c>
      <c r="C7601" s="580" t="str">
        <f t="shared" si="1"/>
        <v>REVERSO</v>
      </c>
      <c r="D7601" s="583" t="s">
        <v>8317</v>
      </c>
      <c r="E7601" s="585">
        <v>4.0</v>
      </c>
      <c r="H7601" s="580" t="str">
        <f t="shared" si="2"/>
        <v>INSERT INTO public.rack (ubicacion, pasillo, lado, almacen) VALUES('O0406R','8','REVERSO','Physical Locations/APT/Stock/Cedis I');</v>
      </c>
    </row>
    <row r="7602">
      <c r="A7602" s="584" t="s">
        <v>892</v>
      </c>
      <c r="B7602" s="585">
        <v>8.0</v>
      </c>
      <c r="C7602" s="580" t="str">
        <f t="shared" si="1"/>
        <v>FRENTE</v>
      </c>
      <c r="D7602" s="583" t="s">
        <v>8317</v>
      </c>
      <c r="E7602" s="585">
        <v>4.0</v>
      </c>
      <c r="H7602" s="580" t="str">
        <f t="shared" si="2"/>
        <v>INSERT INTO public.rack (ubicacion, pasillo, lado, almacen) VALUES('O0407F','8','FRENTE','Physical Locations/APT/Stock/Cedis I');</v>
      </c>
    </row>
    <row r="7603">
      <c r="A7603" s="584" t="s">
        <v>874</v>
      </c>
      <c r="B7603" s="585">
        <v>8.0</v>
      </c>
      <c r="C7603" s="580" t="str">
        <f t="shared" si="1"/>
        <v>REVERSO</v>
      </c>
      <c r="D7603" s="583" t="s">
        <v>8317</v>
      </c>
      <c r="E7603" s="585">
        <v>4.0</v>
      </c>
      <c r="H7603" s="580" t="str">
        <f t="shared" si="2"/>
        <v>INSERT INTO public.rack (ubicacion, pasillo, lado, almacen) VALUES('O0407R','8','REVERSO','Physical Locations/APT/Stock/Cedis I');</v>
      </c>
    </row>
    <row r="7604">
      <c r="A7604" s="584" t="s">
        <v>1373</v>
      </c>
      <c r="B7604" s="585">
        <v>8.0</v>
      </c>
      <c r="C7604" s="580" t="str">
        <f t="shared" si="1"/>
        <v>FRENTE</v>
      </c>
      <c r="D7604" s="583" t="s">
        <v>8317</v>
      </c>
      <c r="E7604" s="585">
        <v>5.0</v>
      </c>
      <c r="H7604" s="580" t="str">
        <f t="shared" si="2"/>
        <v>INSERT INTO public.rack (ubicacion, pasillo, lado, almacen) VALUES('O0501F','8','FRENTE','Physical Locations/APT/Stock/Cedis I');</v>
      </c>
    </row>
    <row r="7605">
      <c r="A7605" s="584" t="s">
        <v>1355</v>
      </c>
      <c r="B7605" s="585">
        <v>8.0</v>
      </c>
      <c r="C7605" s="580" t="str">
        <f t="shared" si="1"/>
        <v>REVERSO</v>
      </c>
      <c r="D7605" s="583" t="s">
        <v>8317</v>
      </c>
      <c r="E7605" s="585">
        <v>5.0</v>
      </c>
      <c r="H7605" s="580" t="str">
        <f t="shared" si="2"/>
        <v>INSERT INTO public.rack (ubicacion, pasillo, lado, almacen) VALUES('O0501R','8','REVERSO','Physical Locations/APT/Stock/Cedis I');</v>
      </c>
    </row>
    <row r="7606">
      <c r="A7606" s="584" t="s">
        <v>1336</v>
      </c>
      <c r="B7606" s="585">
        <v>8.0</v>
      </c>
      <c r="C7606" s="580" t="str">
        <f t="shared" si="1"/>
        <v>FRENTE</v>
      </c>
      <c r="D7606" s="583" t="s">
        <v>8317</v>
      </c>
      <c r="E7606" s="585">
        <v>5.0</v>
      </c>
      <c r="H7606" s="580" t="str">
        <f t="shared" si="2"/>
        <v>INSERT INTO public.rack (ubicacion, pasillo, lado, almacen) VALUES('O0502F','8','FRENTE','Physical Locations/APT/Stock/Cedis I');</v>
      </c>
    </row>
    <row r="7607">
      <c r="A7607" s="584" t="s">
        <v>1317</v>
      </c>
      <c r="B7607" s="585">
        <v>8.0</v>
      </c>
      <c r="C7607" s="580" t="str">
        <f t="shared" si="1"/>
        <v>REVERSO</v>
      </c>
      <c r="D7607" s="583" t="s">
        <v>8317</v>
      </c>
      <c r="E7607" s="585">
        <v>5.0</v>
      </c>
      <c r="H7607" s="580" t="str">
        <f t="shared" si="2"/>
        <v>INSERT INTO public.rack (ubicacion, pasillo, lado, almacen) VALUES('O0502R','8','REVERSO','Physical Locations/APT/Stock/Cedis I');</v>
      </c>
    </row>
    <row r="7608">
      <c r="A7608" s="584" t="s">
        <v>1298</v>
      </c>
      <c r="B7608" s="585">
        <v>8.0</v>
      </c>
      <c r="C7608" s="580" t="str">
        <f t="shared" si="1"/>
        <v>FRENTE</v>
      </c>
      <c r="D7608" s="583" t="s">
        <v>8317</v>
      </c>
      <c r="E7608" s="585">
        <v>5.0</v>
      </c>
      <c r="H7608" s="580" t="str">
        <f t="shared" si="2"/>
        <v>INSERT INTO public.rack (ubicacion, pasillo, lado, almacen) VALUES('O0503F','8','FRENTE','Physical Locations/APT/Stock/Cedis I');</v>
      </c>
    </row>
    <row r="7609">
      <c r="A7609" s="584" t="s">
        <v>1279</v>
      </c>
      <c r="B7609" s="585">
        <v>8.0</v>
      </c>
      <c r="C7609" s="580" t="str">
        <f t="shared" si="1"/>
        <v>REVERSO</v>
      </c>
      <c r="D7609" s="583" t="s">
        <v>8317</v>
      </c>
      <c r="E7609" s="585">
        <v>5.0</v>
      </c>
      <c r="H7609" s="580" t="str">
        <f t="shared" si="2"/>
        <v>INSERT INTO public.rack (ubicacion, pasillo, lado, almacen) VALUES('O0503R','8','REVERSO','Physical Locations/APT/Stock/Cedis I');</v>
      </c>
    </row>
    <row r="7610">
      <c r="A7610" s="584" t="s">
        <v>1260</v>
      </c>
      <c r="B7610" s="585">
        <v>8.0</v>
      </c>
      <c r="C7610" s="580" t="str">
        <f t="shared" si="1"/>
        <v>FRENTE</v>
      </c>
      <c r="D7610" s="583" t="s">
        <v>8317</v>
      </c>
      <c r="E7610" s="585">
        <v>5.0</v>
      </c>
      <c r="H7610" s="580" t="str">
        <f t="shared" si="2"/>
        <v>INSERT INTO public.rack (ubicacion, pasillo, lado, almacen) VALUES('O0504F','8','FRENTE','Physical Locations/APT/Stock/Cedis I');</v>
      </c>
    </row>
    <row r="7611">
      <c r="A7611" s="584" t="s">
        <v>1242</v>
      </c>
      <c r="B7611" s="585">
        <v>8.0</v>
      </c>
      <c r="C7611" s="580" t="str">
        <f t="shared" si="1"/>
        <v>REVERSO</v>
      </c>
      <c r="D7611" s="583" t="s">
        <v>8317</v>
      </c>
      <c r="E7611" s="585">
        <v>5.0</v>
      </c>
      <c r="H7611" s="580" t="str">
        <f t="shared" si="2"/>
        <v>INSERT INTO public.rack (ubicacion, pasillo, lado, almacen) VALUES('O0504R','8','REVERSO','Physical Locations/APT/Stock/Cedis I');</v>
      </c>
    </row>
    <row r="7612">
      <c r="A7612" s="584" t="s">
        <v>1224</v>
      </c>
      <c r="B7612" s="585">
        <v>8.0</v>
      </c>
      <c r="C7612" s="580" t="str">
        <f t="shared" si="1"/>
        <v>FRENTE</v>
      </c>
      <c r="D7612" s="583" t="s">
        <v>8317</v>
      </c>
      <c r="E7612" s="585">
        <v>5.0</v>
      </c>
      <c r="H7612" s="580" t="str">
        <f t="shared" si="2"/>
        <v>INSERT INTO public.rack (ubicacion, pasillo, lado, almacen) VALUES('O0505F','8','FRENTE','Physical Locations/APT/Stock/Cedis I');</v>
      </c>
    </row>
    <row r="7613">
      <c r="A7613" s="584" t="s">
        <v>1206</v>
      </c>
      <c r="B7613" s="585">
        <v>8.0</v>
      </c>
      <c r="C7613" s="580" t="str">
        <f t="shared" si="1"/>
        <v>REVERSO</v>
      </c>
      <c r="D7613" s="583" t="s">
        <v>8317</v>
      </c>
      <c r="E7613" s="585">
        <v>5.0</v>
      </c>
      <c r="H7613" s="580" t="str">
        <f t="shared" si="2"/>
        <v>INSERT INTO public.rack (ubicacion, pasillo, lado, almacen) VALUES('O0505R','8','REVERSO','Physical Locations/APT/Stock/Cedis I');</v>
      </c>
    </row>
    <row r="7614">
      <c r="A7614" s="584" t="s">
        <v>1188</v>
      </c>
      <c r="B7614" s="585">
        <v>8.0</v>
      </c>
      <c r="C7614" s="580" t="str">
        <f t="shared" si="1"/>
        <v>FRENTE</v>
      </c>
      <c r="D7614" s="583" t="s">
        <v>8317</v>
      </c>
      <c r="E7614" s="585">
        <v>5.0</v>
      </c>
      <c r="H7614" s="580" t="str">
        <f t="shared" si="2"/>
        <v>INSERT INTO public.rack (ubicacion, pasillo, lado, almacen) VALUES('O0506F','8','FRENTE','Physical Locations/APT/Stock/Cedis I');</v>
      </c>
    </row>
    <row r="7615">
      <c r="A7615" s="584" t="s">
        <v>1170</v>
      </c>
      <c r="B7615" s="585">
        <v>8.0</v>
      </c>
      <c r="C7615" s="580" t="str">
        <f t="shared" si="1"/>
        <v>REVERSO</v>
      </c>
      <c r="D7615" s="583" t="s">
        <v>8317</v>
      </c>
      <c r="E7615" s="585">
        <v>5.0</v>
      </c>
      <c r="H7615" s="580" t="str">
        <f t="shared" si="2"/>
        <v>INSERT INTO public.rack (ubicacion, pasillo, lado, almacen) VALUES('O0506R','8','REVERSO','Physical Locations/APT/Stock/Cedis I');</v>
      </c>
    </row>
    <row r="7616">
      <c r="A7616" s="584" t="s">
        <v>1152</v>
      </c>
      <c r="B7616" s="585">
        <v>8.0</v>
      </c>
      <c r="C7616" s="580" t="str">
        <f t="shared" si="1"/>
        <v>FRENTE</v>
      </c>
      <c r="D7616" s="583" t="s">
        <v>8317</v>
      </c>
      <c r="E7616" s="585">
        <v>5.0</v>
      </c>
      <c r="H7616" s="580" t="str">
        <f t="shared" si="2"/>
        <v>INSERT INTO public.rack (ubicacion, pasillo, lado, almacen) VALUES('O0507F','8','FRENTE','Physical Locations/APT/Stock/Cedis I');</v>
      </c>
    </row>
    <row r="7617">
      <c r="A7617" s="584" t="s">
        <v>1134</v>
      </c>
      <c r="B7617" s="585">
        <v>8.0</v>
      </c>
      <c r="C7617" s="580" t="str">
        <f t="shared" si="1"/>
        <v>REVERSO</v>
      </c>
      <c r="D7617" s="583" t="s">
        <v>8317</v>
      </c>
      <c r="E7617" s="585">
        <v>5.0</v>
      </c>
      <c r="H7617" s="580" t="str">
        <f t="shared" si="2"/>
        <v>INSERT INTO public.rack (ubicacion, pasillo, lado, almacen) VALUES('O0507R','8','REVERSO','Physical Locations/APT/Stock/Cedis I');</v>
      </c>
    </row>
    <row r="7618">
      <c r="A7618" s="584" t="s">
        <v>1626</v>
      </c>
      <c r="B7618" s="585">
        <v>8.0</v>
      </c>
      <c r="C7618" s="580" t="str">
        <f t="shared" si="1"/>
        <v>FRENTE</v>
      </c>
      <c r="D7618" s="583" t="s">
        <v>8317</v>
      </c>
      <c r="E7618" s="585">
        <v>6.0</v>
      </c>
      <c r="H7618" s="580" t="str">
        <f t="shared" si="2"/>
        <v>INSERT INTO public.rack (ubicacion, pasillo, lado, almacen) VALUES('O0601F','8','FRENTE','Physical Locations/APT/Stock/Cedis I');</v>
      </c>
    </row>
    <row r="7619">
      <c r="A7619" s="584" t="s">
        <v>1609</v>
      </c>
      <c r="B7619" s="585">
        <v>8.0</v>
      </c>
      <c r="C7619" s="580" t="str">
        <f t="shared" si="1"/>
        <v>REVERSO</v>
      </c>
      <c r="D7619" s="583" t="s">
        <v>8317</v>
      </c>
      <c r="E7619" s="585">
        <v>6.0</v>
      </c>
      <c r="H7619" s="580" t="str">
        <f t="shared" si="2"/>
        <v>INSERT INTO public.rack (ubicacion, pasillo, lado, almacen) VALUES('O0601R','8','REVERSO','Physical Locations/APT/Stock/Cedis I');</v>
      </c>
    </row>
    <row r="7620">
      <c r="A7620" s="584" t="s">
        <v>1591</v>
      </c>
      <c r="B7620" s="585">
        <v>8.0</v>
      </c>
      <c r="C7620" s="580" t="str">
        <f t="shared" si="1"/>
        <v>FRENTE</v>
      </c>
      <c r="D7620" s="583" t="s">
        <v>8317</v>
      </c>
      <c r="E7620" s="585">
        <v>6.0</v>
      </c>
      <c r="H7620" s="580" t="str">
        <f t="shared" si="2"/>
        <v>INSERT INTO public.rack (ubicacion, pasillo, lado, almacen) VALUES('O0602F','8','FRENTE','Physical Locations/APT/Stock/Cedis I');</v>
      </c>
    </row>
    <row r="7621">
      <c r="A7621" s="584" t="s">
        <v>1574</v>
      </c>
      <c r="B7621" s="585">
        <v>8.0</v>
      </c>
      <c r="C7621" s="580" t="str">
        <f t="shared" si="1"/>
        <v>REVERSO</v>
      </c>
      <c r="D7621" s="583" t="s">
        <v>8317</v>
      </c>
      <c r="E7621" s="585">
        <v>6.0</v>
      </c>
      <c r="H7621" s="580" t="str">
        <f t="shared" si="2"/>
        <v>INSERT INTO public.rack (ubicacion, pasillo, lado, almacen) VALUES('O0602R','8','REVERSO','Physical Locations/APT/Stock/Cedis I');</v>
      </c>
    </row>
    <row r="7622">
      <c r="A7622" s="584" t="s">
        <v>1557</v>
      </c>
      <c r="B7622" s="585">
        <v>8.0</v>
      </c>
      <c r="C7622" s="580" t="str">
        <f t="shared" si="1"/>
        <v>FRENTE</v>
      </c>
      <c r="D7622" s="583" t="s">
        <v>8317</v>
      </c>
      <c r="E7622" s="585">
        <v>6.0</v>
      </c>
      <c r="H7622" s="580" t="str">
        <f t="shared" si="2"/>
        <v>INSERT INTO public.rack (ubicacion, pasillo, lado, almacen) VALUES('O0603F','8','FRENTE','Physical Locations/APT/Stock/Cedis I');</v>
      </c>
    </row>
    <row r="7623">
      <c r="A7623" s="584" t="s">
        <v>1539</v>
      </c>
      <c r="B7623" s="585">
        <v>8.0</v>
      </c>
      <c r="C7623" s="580" t="str">
        <f t="shared" si="1"/>
        <v>REVERSO</v>
      </c>
      <c r="D7623" s="583" t="s">
        <v>8317</v>
      </c>
      <c r="E7623" s="585">
        <v>6.0</v>
      </c>
      <c r="H7623" s="580" t="str">
        <f t="shared" si="2"/>
        <v>INSERT INTO public.rack (ubicacion, pasillo, lado, almacen) VALUES('O0603R','8','REVERSO','Physical Locations/APT/Stock/Cedis I');</v>
      </c>
    </row>
    <row r="7624">
      <c r="A7624" s="584" t="s">
        <v>1521</v>
      </c>
      <c r="B7624" s="585">
        <v>8.0</v>
      </c>
      <c r="C7624" s="580" t="str">
        <f t="shared" si="1"/>
        <v>FRENTE</v>
      </c>
      <c r="D7624" s="583" t="s">
        <v>8317</v>
      </c>
      <c r="E7624" s="585">
        <v>6.0</v>
      </c>
      <c r="H7624" s="580" t="str">
        <f t="shared" si="2"/>
        <v>INSERT INTO public.rack (ubicacion, pasillo, lado, almacen) VALUES('O0604F','8','FRENTE','Physical Locations/APT/Stock/Cedis I');</v>
      </c>
    </row>
    <row r="7625">
      <c r="A7625" s="584" t="s">
        <v>1503</v>
      </c>
      <c r="B7625" s="585">
        <v>8.0</v>
      </c>
      <c r="C7625" s="580" t="str">
        <f t="shared" si="1"/>
        <v>REVERSO</v>
      </c>
      <c r="D7625" s="583" t="s">
        <v>8317</v>
      </c>
      <c r="E7625" s="585">
        <v>6.0</v>
      </c>
      <c r="H7625" s="580" t="str">
        <f t="shared" si="2"/>
        <v>INSERT INTO public.rack (ubicacion, pasillo, lado, almacen) VALUES('O0604R','8','REVERSO','Physical Locations/APT/Stock/Cedis I');</v>
      </c>
    </row>
    <row r="7626">
      <c r="A7626" s="584" t="s">
        <v>1484</v>
      </c>
      <c r="B7626" s="585">
        <v>8.0</v>
      </c>
      <c r="C7626" s="580" t="str">
        <f t="shared" si="1"/>
        <v>FRENTE</v>
      </c>
      <c r="D7626" s="583" t="s">
        <v>8317</v>
      </c>
      <c r="E7626" s="585">
        <v>6.0</v>
      </c>
      <c r="H7626" s="580" t="str">
        <f t="shared" si="2"/>
        <v>INSERT INTO public.rack (ubicacion, pasillo, lado, almacen) VALUES('O0605F','8','FRENTE','Physical Locations/APT/Stock/Cedis I');</v>
      </c>
    </row>
    <row r="7627">
      <c r="A7627" s="584" t="s">
        <v>1465</v>
      </c>
      <c r="B7627" s="585">
        <v>8.0</v>
      </c>
      <c r="C7627" s="580" t="str">
        <f t="shared" si="1"/>
        <v>REVERSO</v>
      </c>
      <c r="D7627" s="583" t="s">
        <v>8317</v>
      </c>
      <c r="E7627" s="585">
        <v>6.0</v>
      </c>
      <c r="H7627" s="580" t="str">
        <f t="shared" si="2"/>
        <v>INSERT INTO public.rack (ubicacion, pasillo, lado, almacen) VALUES('O0605R','8','REVERSO','Physical Locations/APT/Stock/Cedis I');</v>
      </c>
    </row>
    <row r="7628">
      <c r="A7628" s="584" t="s">
        <v>1446</v>
      </c>
      <c r="B7628" s="585">
        <v>8.0</v>
      </c>
      <c r="C7628" s="580" t="str">
        <f t="shared" si="1"/>
        <v>FRENTE</v>
      </c>
      <c r="D7628" s="583" t="s">
        <v>8317</v>
      </c>
      <c r="E7628" s="585">
        <v>6.0</v>
      </c>
      <c r="H7628" s="580" t="str">
        <f t="shared" si="2"/>
        <v>INSERT INTO public.rack (ubicacion, pasillo, lado, almacen) VALUES('O0606F','8','FRENTE','Physical Locations/APT/Stock/Cedis I');</v>
      </c>
    </row>
    <row r="7629">
      <c r="A7629" s="584" t="s">
        <v>1427</v>
      </c>
      <c r="B7629" s="585">
        <v>8.0</v>
      </c>
      <c r="C7629" s="580" t="str">
        <f t="shared" si="1"/>
        <v>REVERSO</v>
      </c>
      <c r="D7629" s="583" t="s">
        <v>8317</v>
      </c>
      <c r="E7629" s="585">
        <v>6.0</v>
      </c>
      <c r="H7629" s="580" t="str">
        <f t="shared" si="2"/>
        <v>INSERT INTO public.rack (ubicacion, pasillo, lado, almacen) VALUES('O0606R','8','REVERSO','Physical Locations/APT/Stock/Cedis I');</v>
      </c>
    </row>
    <row r="7630">
      <c r="A7630" s="584" t="s">
        <v>1409</v>
      </c>
      <c r="B7630" s="585">
        <v>8.0</v>
      </c>
      <c r="C7630" s="580" t="str">
        <f t="shared" si="1"/>
        <v>FRENTE</v>
      </c>
      <c r="D7630" s="583" t="s">
        <v>8317</v>
      </c>
      <c r="E7630" s="585">
        <v>6.0</v>
      </c>
      <c r="H7630" s="580" t="str">
        <f t="shared" si="2"/>
        <v>INSERT INTO public.rack (ubicacion, pasillo, lado, almacen) VALUES('O0607F','8','FRENTE','Physical Locations/APT/Stock/Cedis I');</v>
      </c>
    </row>
    <row r="7631">
      <c r="A7631" s="584" t="s">
        <v>1391</v>
      </c>
      <c r="B7631" s="585">
        <v>8.0</v>
      </c>
      <c r="C7631" s="580" t="str">
        <f t="shared" si="1"/>
        <v>REVERSO</v>
      </c>
      <c r="D7631" s="583" t="s">
        <v>8317</v>
      </c>
      <c r="E7631" s="585">
        <v>6.0</v>
      </c>
      <c r="H7631" s="580" t="str">
        <f t="shared" si="2"/>
        <v>INSERT INTO public.rack (ubicacion, pasillo, lado, almacen) VALUES('O0607R','8','REVERSO','Physical Locations/APT/Stock/Cedis I');</v>
      </c>
    </row>
    <row r="7632">
      <c r="A7632" s="584" t="s">
        <v>1863</v>
      </c>
      <c r="B7632" s="585">
        <v>8.0</v>
      </c>
      <c r="C7632" s="580" t="str">
        <f t="shared" si="1"/>
        <v>FRENTE</v>
      </c>
      <c r="D7632" s="583" t="s">
        <v>8317</v>
      </c>
      <c r="E7632" s="585">
        <v>7.0</v>
      </c>
      <c r="H7632" s="580" t="str">
        <f t="shared" si="2"/>
        <v>INSERT INTO public.rack (ubicacion, pasillo, lado, almacen) VALUES('O0701F','8','FRENTE','Physical Locations/APT/Stock/Cedis I');</v>
      </c>
    </row>
    <row r="7633">
      <c r="A7633" s="584" t="s">
        <v>1846</v>
      </c>
      <c r="B7633" s="585">
        <v>8.0</v>
      </c>
      <c r="C7633" s="580" t="str">
        <f t="shared" si="1"/>
        <v>REVERSO</v>
      </c>
      <c r="D7633" s="583" t="s">
        <v>8317</v>
      </c>
      <c r="E7633" s="585">
        <v>7.0</v>
      </c>
      <c r="H7633" s="580" t="str">
        <f t="shared" si="2"/>
        <v>INSERT INTO public.rack (ubicacion, pasillo, lado, almacen) VALUES('O0701R','8','REVERSO','Physical Locations/APT/Stock/Cedis I');</v>
      </c>
    </row>
    <row r="7634">
      <c r="A7634" s="584" t="s">
        <v>1830</v>
      </c>
      <c r="B7634" s="585">
        <v>8.0</v>
      </c>
      <c r="C7634" s="580" t="str">
        <f t="shared" si="1"/>
        <v>FRENTE</v>
      </c>
      <c r="D7634" s="583" t="s">
        <v>8317</v>
      </c>
      <c r="E7634" s="585">
        <v>7.0</v>
      </c>
      <c r="H7634" s="580" t="str">
        <f t="shared" si="2"/>
        <v>INSERT INTO public.rack (ubicacion, pasillo, lado, almacen) VALUES('O0702F','8','FRENTE','Physical Locations/APT/Stock/Cedis I');</v>
      </c>
    </row>
    <row r="7635">
      <c r="A7635" s="584" t="s">
        <v>1813</v>
      </c>
      <c r="B7635" s="585">
        <v>8.0</v>
      </c>
      <c r="C7635" s="580" t="str">
        <f t="shared" si="1"/>
        <v>REVERSO</v>
      </c>
      <c r="D7635" s="583" t="s">
        <v>8317</v>
      </c>
      <c r="E7635" s="585">
        <v>7.0</v>
      </c>
      <c r="H7635" s="580" t="str">
        <f t="shared" si="2"/>
        <v>INSERT INTO public.rack (ubicacion, pasillo, lado, almacen) VALUES('O0702R','8','REVERSO','Physical Locations/APT/Stock/Cedis I');</v>
      </c>
    </row>
    <row r="7636">
      <c r="A7636" s="584" t="s">
        <v>1796</v>
      </c>
      <c r="B7636" s="585">
        <v>8.0</v>
      </c>
      <c r="C7636" s="580" t="str">
        <f t="shared" si="1"/>
        <v>FRENTE</v>
      </c>
      <c r="D7636" s="583" t="s">
        <v>8317</v>
      </c>
      <c r="E7636" s="585">
        <v>7.0</v>
      </c>
      <c r="H7636" s="580" t="str">
        <f t="shared" si="2"/>
        <v>INSERT INTO public.rack (ubicacion, pasillo, lado, almacen) VALUES('O0703F','8','FRENTE','Physical Locations/APT/Stock/Cedis I');</v>
      </c>
    </row>
    <row r="7637">
      <c r="A7637" s="584" t="s">
        <v>1779</v>
      </c>
      <c r="B7637" s="585">
        <v>8.0</v>
      </c>
      <c r="C7637" s="580" t="str">
        <f t="shared" si="1"/>
        <v>REVERSO</v>
      </c>
      <c r="D7637" s="583" t="s">
        <v>8317</v>
      </c>
      <c r="E7637" s="585">
        <v>7.0</v>
      </c>
      <c r="H7637" s="580" t="str">
        <f t="shared" si="2"/>
        <v>INSERT INTO public.rack (ubicacion, pasillo, lado, almacen) VALUES('O0703R','8','REVERSO','Physical Locations/APT/Stock/Cedis I');</v>
      </c>
    </row>
    <row r="7638">
      <c r="A7638" s="584" t="s">
        <v>1762</v>
      </c>
      <c r="B7638" s="585">
        <v>8.0</v>
      </c>
      <c r="C7638" s="580" t="str">
        <f t="shared" si="1"/>
        <v>FRENTE</v>
      </c>
      <c r="D7638" s="583" t="s">
        <v>8317</v>
      </c>
      <c r="E7638" s="585">
        <v>7.0</v>
      </c>
      <c r="H7638" s="580" t="str">
        <f t="shared" si="2"/>
        <v>INSERT INTO public.rack (ubicacion, pasillo, lado, almacen) VALUES('O0704F','8','FRENTE','Physical Locations/APT/Stock/Cedis I');</v>
      </c>
    </row>
    <row r="7639">
      <c r="A7639" s="584" t="s">
        <v>1745</v>
      </c>
      <c r="B7639" s="585">
        <v>8.0</v>
      </c>
      <c r="C7639" s="580" t="str">
        <f t="shared" si="1"/>
        <v>REVERSO</v>
      </c>
      <c r="D7639" s="583" t="s">
        <v>8317</v>
      </c>
      <c r="E7639" s="585">
        <v>7.0</v>
      </c>
      <c r="H7639" s="580" t="str">
        <f t="shared" si="2"/>
        <v>INSERT INTO public.rack (ubicacion, pasillo, lado, almacen) VALUES('O0704R','8','REVERSO','Physical Locations/APT/Stock/Cedis I');</v>
      </c>
    </row>
    <row r="7640">
      <c r="A7640" s="584" t="s">
        <v>1728</v>
      </c>
      <c r="B7640" s="585">
        <v>8.0</v>
      </c>
      <c r="C7640" s="580" t="str">
        <f t="shared" si="1"/>
        <v>FRENTE</v>
      </c>
      <c r="D7640" s="583" t="s">
        <v>8317</v>
      </c>
      <c r="E7640" s="585">
        <v>7.0</v>
      </c>
      <c r="H7640" s="580" t="str">
        <f t="shared" si="2"/>
        <v>INSERT INTO public.rack (ubicacion, pasillo, lado, almacen) VALUES('O0705F','8','FRENTE','Physical Locations/APT/Stock/Cedis I');</v>
      </c>
    </row>
    <row r="7641">
      <c r="A7641" s="584" t="s">
        <v>1711</v>
      </c>
      <c r="B7641" s="585">
        <v>8.0</v>
      </c>
      <c r="C7641" s="580" t="str">
        <f t="shared" si="1"/>
        <v>REVERSO</v>
      </c>
      <c r="D7641" s="583" t="s">
        <v>8317</v>
      </c>
      <c r="E7641" s="585">
        <v>7.0</v>
      </c>
      <c r="H7641" s="580" t="str">
        <f t="shared" si="2"/>
        <v>INSERT INTO public.rack (ubicacion, pasillo, lado, almacen) VALUES('O0705R','8','REVERSO','Physical Locations/APT/Stock/Cedis I');</v>
      </c>
    </row>
    <row r="7642">
      <c r="A7642" s="584" t="s">
        <v>1694</v>
      </c>
      <c r="B7642" s="585">
        <v>8.0</v>
      </c>
      <c r="C7642" s="580" t="str">
        <f t="shared" si="1"/>
        <v>FRENTE</v>
      </c>
      <c r="D7642" s="583" t="s">
        <v>8317</v>
      </c>
      <c r="E7642" s="585">
        <v>7.0</v>
      </c>
      <c r="H7642" s="580" t="str">
        <f t="shared" si="2"/>
        <v>INSERT INTO public.rack (ubicacion, pasillo, lado, almacen) VALUES('O0706F','8','FRENTE','Physical Locations/APT/Stock/Cedis I');</v>
      </c>
    </row>
    <row r="7643">
      <c r="A7643" s="584" t="s">
        <v>1677</v>
      </c>
      <c r="B7643" s="585">
        <v>8.0</v>
      </c>
      <c r="C7643" s="580" t="str">
        <f t="shared" si="1"/>
        <v>REVERSO</v>
      </c>
      <c r="D7643" s="583" t="s">
        <v>8317</v>
      </c>
      <c r="E7643" s="585">
        <v>7.0</v>
      </c>
      <c r="H7643" s="580" t="str">
        <f t="shared" si="2"/>
        <v>INSERT INTO public.rack (ubicacion, pasillo, lado, almacen) VALUES('O0706R','8','REVERSO','Physical Locations/APT/Stock/Cedis I');</v>
      </c>
    </row>
    <row r="7644">
      <c r="A7644" s="584" t="s">
        <v>1660</v>
      </c>
      <c r="B7644" s="585">
        <v>8.0</v>
      </c>
      <c r="C7644" s="580" t="str">
        <f t="shared" si="1"/>
        <v>FRENTE</v>
      </c>
      <c r="D7644" s="583" t="s">
        <v>8317</v>
      </c>
      <c r="E7644" s="585">
        <v>7.0</v>
      </c>
      <c r="H7644" s="580" t="str">
        <f t="shared" si="2"/>
        <v>INSERT INTO public.rack (ubicacion, pasillo, lado, almacen) VALUES('O0707F','8','FRENTE','Physical Locations/APT/Stock/Cedis I');</v>
      </c>
    </row>
    <row r="7645">
      <c r="A7645" s="584" t="s">
        <v>1643</v>
      </c>
      <c r="B7645" s="585">
        <v>8.0</v>
      </c>
      <c r="C7645" s="580" t="str">
        <f t="shared" si="1"/>
        <v>REVERSO</v>
      </c>
      <c r="D7645" s="583" t="s">
        <v>8317</v>
      </c>
      <c r="E7645" s="585">
        <v>7.0</v>
      </c>
      <c r="H7645" s="580" t="str">
        <f t="shared" si="2"/>
        <v>INSERT INTO public.rack (ubicacion, pasillo, lado, almacen) VALUES('O0707R','8','REVERSO','Physical Locations/APT/Stock/Cedis I');</v>
      </c>
    </row>
    <row r="7646">
      <c r="A7646" s="584" t="s">
        <v>2094</v>
      </c>
      <c r="B7646" s="585">
        <v>8.0</v>
      </c>
      <c r="C7646" s="580" t="str">
        <f t="shared" si="1"/>
        <v>FRENTE</v>
      </c>
      <c r="D7646" s="583" t="s">
        <v>8317</v>
      </c>
      <c r="E7646" s="585">
        <v>8.0</v>
      </c>
      <c r="H7646" s="580" t="str">
        <f t="shared" si="2"/>
        <v>INSERT INTO public.rack (ubicacion, pasillo, lado, almacen) VALUES('O0801F','8','FRENTE','Physical Locations/APT/Stock/Cedis I');</v>
      </c>
    </row>
    <row r="7647">
      <c r="A7647" s="584" t="s">
        <v>2077</v>
      </c>
      <c r="B7647" s="585">
        <v>8.0</v>
      </c>
      <c r="C7647" s="580" t="str">
        <f t="shared" si="1"/>
        <v>REVERSO</v>
      </c>
      <c r="D7647" s="583" t="s">
        <v>8317</v>
      </c>
      <c r="E7647" s="585">
        <v>8.0</v>
      </c>
      <c r="H7647" s="580" t="str">
        <f t="shared" si="2"/>
        <v>INSERT INTO public.rack (ubicacion, pasillo, lado, almacen) VALUES('O0801R','8','REVERSO','Physical Locations/APT/Stock/Cedis I');</v>
      </c>
    </row>
    <row r="7648">
      <c r="A7648" s="584" t="s">
        <v>2061</v>
      </c>
      <c r="B7648" s="585">
        <v>8.0</v>
      </c>
      <c r="C7648" s="580" t="str">
        <f t="shared" si="1"/>
        <v>FRENTE</v>
      </c>
      <c r="D7648" s="583" t="s">
        <v>8317</v>
      </c>
      <c r="E7648" s="585">
        <v>8.0</v>
      </c>
      <c r="H7648" s="580" t="str">
        <f t="shared" si="2"/>
        <v>INSERT INTO public.rack (ubicacion, pasillo, lado, almacen) VALUES('O0802F','8','FRENTE','Physical Locations/APT/Stock/Cedis I');</v>
      </c>
    </row>
    <row r="7649">
      <c r="A7649" s="584" t="s">
        <v>2044</v>
      </c>
      <c r="B7649" s="585">
        <v>8.0</v>
      </c>
      <c r="C7649" s="580" t="str">
        <f t="shared" si="1"/>
        <v>REVERSO</v>
      </c>
      <c r="D7649" s="583" t="s">
        <v>8317</v>
      </c>
      <c r="E7649" s="585">
        <v>8.0</v>
      </c>
      <c r="H7649" s="580" t="str">
        <f t="shared" si="2"/>
        <v>INSERT INTO public.rack (ubicacion, pasillo, lado, almacen) VALUES('O0802R','8','REVERSO','Physical Locations/APT/Stock/Cedis I');</v>
      </c>
    </row>
    <row r="7650">
      <c r="A7650" s="584" t="s">
        <v>2028</v>
      </c>
      <c r="B7650" s="585">
        <v>8.0</v>
      </c>
      <c r="C7650" s="580" t="str">
        <f t="shared" si="1"/>
        <v>FRENTE</v>
      </c>
      <c r="D7650" s="583" t="s">
        <v>8317</v>
      </c>
      <c r="E7650" s="585">
        <v>8.0</v>
      </c>
      <c r="H7650" s="580" t="str">
        <f t="shared" si="2"/>
        <v>INSERT INTO public.rack (ubicacion, pasillo, lado, almacen) VALUES('O0803F','8','FRENTE','Physical Locations/APT/Stock/Cedis I');</v>
      </c>
    </row>
    <row r="7651">
      <c r="A7651" s="584" t="s">
        <v>2011</v>
      </c>
      <c r="B7651" s="585">
        <v>8.0</v>
      </c>
      <c r="C7651" s="580" t="str">
        <f t="shared" si="1"/>
        <v>REVERSO</v>
      </c>
      <c r="D7651" s="583" t="s">
        <v>8317</v>
      </c>
      <c r="E7651" s="585">
        <v>8.0</v>
      </c>
      <c r="H7651" s="580" t="str">
        <f t="shared" si="2"/>
        <v>INSERT INTO public.rack (ubicacion, pasillo, lado, almacen) VALUES('O0803R','8','REVERSO','Physical Locations/APT/Stock/Cedis I');</v>
      </c>
    </row>
    <row r="7652">
      <c r="A7652" s="584" t="s">
        <v>1995</v>
      </c>
      <c r="B7652" s="585">
        <v>8.0</v>
      </c>
      <c r="C7652" s="580" t="str">
        <f t="shared" si="1"/>
        <v>FRENTE</v>
      </c>
      <c r="D7652" s="583" t="s">
        <v>8317</v>
      </c>
      <c r="E7652" s="585">
        <v>8.0</v>
      </c>
      <c r="H7652" s="580" t="str">
        <f t="shared" si="2"/>
        <v>INSERT INTO public.rack (ubicacion, pasillo, lado, almacen) VALUES('O0804F','8','FRENTE','Physical Locations/APT/Stock/Cedis I');</v>
      </c>
    </row>
    <row r="7653">
      <c r="A7653" s="584" t="s">
        <v>1978</v>
      </c>
      <c r="B7653" s="585">
        <v>8.0</v>
      </c>
      <c r="C7653" s="580" t="str">
        <f t="shared" si="1"/>
        <v>REVERSO</v>
      </c>
      <c r="D7653" s="583" t="s">
        <v>8317</v>
      </c>
      <c r="E7653" s="585">
        <v>8.0</v>
      </c>
      <c r="H7653" s="580" t="str">
        <f t="shared" si="2"/>
        <v>INSERT INTO public.rack (ubicacion, pasillo, lado, almacen) VALUES('O0804R','8','REVERSO','Physical Locations/APT/Stock/Cedis I');</v>
      </c>
    </row>
    <row r="7654">
      <c r="A7654" s="584" t="s">
        <v>1962</v>
      </c>
      <c r="B7654" s="585">
        <v>8.0</v>
      </c>
      <c r="C7654" s="580" t="str">
        <f t="shared" si="1"/>
        <v>FRENTE</v>
      </c>
      <c r="D7654" s="583" t="s">
        <v>8317</v>
      </c>
      <c r="E7654" s="585">
        <v>8.0</v>
      </c>
      <c r="H7654" s="580" t="str">
        <f t="shared" si="2"/>
        <v>INSERT INTO public.rack (ubicacion, pasillo, lado, almacen) VALUES('O0805F','8','FRENTE','Physical Locations/APT/Stock/Cedis I');</v>
      </c>
    </row>
    <row r="7655">
      <c r="A7655" s="584" t="s">
        <v>1945</v>
      </c>
      <c r="B7655" s="585">
        <v>8.0</v>
      </c>
      <c r="C7655" s="580" t="str">
        <f t="shared" si="1"/>
        <v>REVERSO</v>
      </c>
      <c r="D7655" s="583" t="s">
        <v>8317</v>
      </c>
      <c r="E7655" s="585">
        <v>8.0</v>
      </c>
      <c r="H7655" s="580" t="str">
        <f t="shared" si="2"/>
        <v>INSERT INTO public.rack (ubicacion, pasillo, lado, almacen) VALUES('O0805R','8','REVERSO','Physical Locations/APT/Stock/Cedis I');</v>
      </c>
    </row>
    <row r="7656">
      <c r="A7656" s="584" t="s">
        <v>1929</v>
      </c>
      <c r="B7656" s="585">
        <v>8.0</v>
      </c>
      <c r="C7656" s="580" t="str">
        <f t="shared" si="1"/>
        <v>FRENTE</v>
      </c>
      <c r="D7656" s="583" t="s">
        <v>8317</v>
      </c>
      <c r="E7656" s="585">
        <v>8.0</v>
      </c>
      <c r="H7656" s="580" t="str">
        <f t="shared" si="2"/>
        <v>INSERT INTO public.rack (ubicacion, pasillo, lado, almacen) VALUES('O0806F','8','FRENTE','Physical Locations/APT/Stock/Cedis I');</v>
      </c>
    </row>
    <row r="7657">
      <c r="A7657" s="584" t="s">
        <v>1912</v>
      </c>
      <c r="B7657" s="585">
        <v>8.0</v>
      </c>
      <c r="C7657" s="580" t="str">
        <f t="shared" si="1"/>
        <v>REVERSO</v>
      </c>
      <c r="D7657" s="583" t="s">
        <v>8317</v>
      </c>
      <c r="E7657" s="585">
        <v>8.0</v>
      </c>
      <c r="H7657" s="580" t="str">
        <f t="shared" si="2"/>
        <v>INSERT INTO public.rack (ubicacion, pasillo, lado, almacen) VALUES('O0806R','8','REVERSO','Physical Locations/APT/Stock/Cedis I');</v>
      </c>
    </row>
    <row r="7658">
      <c r="A7658" s="584" t="s">
        <v>1896</v>
      </c>
      <c r="B7658" s="585">
        <v>8.0</v>
      </c>
      <c r="C7658" s="580" t="str">
        <f t="shared" si="1"/>
        <v>FRENTE</v>
      </c>
      <c r="D7658" s="583" t="s">
        <v>8317</v>
      </c>
      <c r="E7658" s="585">
        <v>8.0</v>
      </c>
      <c r="H7658" s="580" t="str">
        <f t="shared" si="2"/>
        <v>INSERT INTO public.rack (ubicacion, pasillo, lado, almacen) VALUES('O0807F','8','FRENTE','Physical Locations/APT/Stock/Cedis I');</v>
      </c>
    </row>
    <row r="7659">
      <c r="A7659" s="584" t="s">
        <v>1879</v>
      </c>
      <c r="B7659" s="585">
        <v>8.0</v>
      </c>
      <c r="C7659" s="580" t="str">
        <f t="shared" si="1"/>
        <v>REVERSO</v>
      </c>
      <c r="D7659" s="583" t="s">
        <v>8317</v>
      </c>
      <c r="E7659" s="585">
        <v>8.0</v>
      </c>
      <c r="H7659" s="580" t="str">
        <f t="shared" si="2"/>
        <v>INSERT INTO public.rack (ubicacion, pasillo, lado, almacen) VALUES('O0807R','8','REVERSO','Physical Locations/APT/Stock/Cedis I');</v>
      </c>
    </row>
    <row r="7660">
      <c r="A7660" s="584" t="s">
        <v>2226</v>
      </c>
      <c r="B7660" s="585">
        <v>8.0</v>
      </c>
      <c r="C7660" s="580" t="str">
        <f t="shared" si="1"/>
        <v>FRENTE</v>
      </c>
      <c r="D7660" s="583" t="s">
        <v>8317</v>
      </c>
      <c r="E7660" s="585">
        <v>9.0</v>
      </c>
      <c r="H7660" s="580" t="str">
        <f t="shared" si="2"/>
        <v>INSERT INTO public.rack (ubicacion, pasillo, lado, almacen) VALUES('O0904F','8','FRENTE','Physical Locations/APT/Stock/Cedis I');</v>
      </c>
    </row>
    <row r="7661">
      <c r="A7661" s="584" t="s">
        <v>2209</v>
      </c>
      <c r="B7661" s="585">
        <v>8.0</v>
      </c>
      <c r="C7661" s="580" t="str">
        <f t="shared" si="1"/>
        <v>REVERSO</v>
      </c>
      <c r="D7661" s="583" t="s">
        <v>8317</v>
      </c>
      <c r="E7661" s="585">
        <v>9.0</v>
      </c>
      <c r="H7661" s="580" t="str">
        <f t="shared" si="2"/>
        <v>INSERT INTO public.rack (ubicacion, pasillo, lado, almacen) VALUES('O0904R','8','REVERSO','Physical Locations/APT/Stock/Cedis I');</v>
      </c>
    </row>
    <row r="7662">
      <c r="A7662" s="584" t="s">
        <v>2193</v>
      </c>
      <c r="B7662" s="585">
        <v>8.0</v>
      </c>
      <c r="C7662" s="580" t="str">
        <f t="shared" si="1"/>
        <v>FRENTE</v>
      </c>
      <c r="D7662" s="583" t="s">
        <v>8317</v>
      </c>
      <c r="E7662" s="585">
        <v>9.0</v>
      </c>
      <c r="H7662" s="580" t="str">
        <f t="shared" si="2"/>
        <v>INSERT INTO public.rack (ubicacion, pasillo, lado, almacen) VALUES('O0905F','8','FRENTE','Physical Locations/APT/Stock/Cedis I');</v>
      </c>
    </row>
    <row r="7663">
      <c r="A7663" s="584" t="s">
        <v>2176</v>
      </c>
      <c r="B7663" s="585">
        <v>8.0</v>
      </c>
      <c r="C7663" s="580" t="str">
        <f t="shared" si="1"/>
        <v>REVERSO</v>
      </c>
      <c r="D7663" s="583" t="s">
        <v>8317</v>
      </c>
      <c r="E7663" s="585">
        <v>9.0</v>
      </c>
      <c r="H7663" s="580" t="str">
        <f t="shared" si="2"/>
        <v>INSERT INTO public.rack (ubicacion, pasillo, lado, almacen) VALUES('O0905R','8','REVERSO','Physical Locations/APT/Stock/Cedis I');</v>
      </c>
    </row>
    <row r="7664">
      <c r="A7664" s="584" t="s">
        <v>2160</v>
      </c>
      <c r="B7664" s="585">
        <v>8.0</v>
      </c>
      <c r="C7664" s="580" t="str">
        <f t="shared" si="1"/>
        <v>FRENTE</v>
      </c>
      <c r="D7664" s="583" t="s">
        <v>8317</v>
      </c>
      <c r="E7664" s="585">
        <v>9.0</v>
      </c>
      <c r="H7664" s="580" t="str">
        <f t="shared" si="2"/>
        <v>INSERT INTO public.rack (ubicacion, pasillo, lado, almacen) VALUES('O0906F','8','FRENTE','Physical Locations/APT/Stock/Cedis I');</v>
      </c>
    </row>
    <row r="7665">
      <c r="A7665" s="584" t="s">
        <v>2143</v>
      </c>
      <c r="B7665" s="585">
        <v>8.0</v>
      </c>
      <c r="C7665" s="580" t="str">
        <f t="shared" si="1"/>
        <v>REVERSO</v>
      </c>
      <c r="D7665" s="583" t="s">
        <v>8317</v>
      </c>
      <c r="E7665" s="585">
        <v>9.0</v>
      </c>
      <c r="H7665" s="580" t="str">
        <f t="shared" si="2"/>
        <v>INSERT INTO public.rack (ubicacion, pasillo, lado, almacen) VALUES('O0906R','8','REVERSO','Physical Locations/APT/Stock/Cedis I');</v>
      </c>
    </row>
    <row r="7666">
      <c r="A7666" s="584" t="s">
        <v>2127</v>
      </c>
      <c r="B7666" s="585">
        <v>8.0</v>
      </c>
      <c r="C7666" s="580" t="str">
        <f t="shared" si="1"/>
        <v>FRENTE</v>
      </c>
      <c r="D7666" s="583" t="s">
        <v>8317</v>
      </c>
      <c r="E7666" s="585">
        <v>9.0</v>
      </c>
      <c r="H7666" s="580" t="str">
        <f t="shared" si="2"/>
        <v>INSERT INTO public.rack (ubicacion, pasillo, lado, almacen) VALUES('O0907F','8','FRENTE','Physical Locations/APT/Stock/Cedis I');</v>
      </c>
    </row>
    <row r="7667">
      <c r="A7667" s="584" t="s">
        <v>2110</v>
      </c>
      <c r="B7667" s="585">
        <v>8.0</v>
      </c>
      <c r="C7667" s="580" t="str">
        <f t="shared" si="1"/>
        <v>REVERSO</v>
      </c>
      <c r="D7667" s="583" t="s">
        <v>8317</v>
      </c>
      <c r="E7667" s="585">
        <v>9.0</v>
      </c>
      <c r="H7667" s="580" t="str">
        <f t="shared" si="2"/>
        <v>INSERT INTO public.rack (ubicacion, pasillo, lado, almacen) VALUES('O0907R','8','REVERSO','Physical Locations/APT/Stock/Cedis I');</v>
      </c>
    </row>
    <row r="7668">
      <c r="A7668" s="584" t="s">
        <v>2442</v>
      </c>
      <c r="B7668" s="585">
        <v>8.0</v>
      </c>
      <c r="C7668" s="580" t="str">
        <f t="shared" si="1"/>
        <v>FRENTE</v>
      </c>
      <c r="D7668" s="583" t="s">
        <v>8317</v>
      </c>
      <c r="E7668" s="585">
        <v>10.0</v>
      </c>
      <c r="H7668" s="580" t="str">
        <f t="shared" si="2"/>
        <v>INSERT INTO public.rack (ubicacion, pasillo, lado, almacen) VALUES('O1004F','8','FRENTE','Physical Locations/APT/Stock/Cedis I');</v>
      </c>
    </row>
    <row r="7669">
      <c r="A7669" s="584" t="s">
        <v>2425</v>
      </c>
      <c r="B7669" s="585">
        <v>8.0</v>
      </c>
      <c r="C7669" s="580" t="str">
        <f t="shared" si="1"/>
        <v>REVERSO</v>
      </c>
      <c r="D7669" s="583" t="s">
        <v>8317</v>
      </c>
      <c r="E7669" s="585">
        <v>10.0</v>
      </c>
      <c r="H7669" s="580" t="str">
        <f t="shared" si="2"/>
        <v>INSERT INTO public.rack (ubicacion, pasillo, lado, almacen) VALUES('O1004R','8','REVERSO','Physical Locations/APT/Stock/Cedis I');</v>
      </c>
    </row>
    <row r="7670">
      <c r="A7670" s="584" t="s">
        <v>2408</v>
      </c>
      <c r="B7670" s="585">
        <v>8.0</v>
      </c>
      <c r="C7670" s="580" t="str">
        <f t="shared" si="1"/>
        <v>FRENTE</v>
      </c>
      <c r="D7670" s="583" t="s">
        <v>8317</v>
      </c>
      <c r="E7670" s="585">
        <v>10.0</v>
      </c>
      <c r="H7670" s="580" t="str">
        <f t="shared" si="2"/>
        <v>INSERT INTO public.rack (ubicacion, pasillo, lado, almacen) VALUES('O1005F','8','FRENTE','Physical Locations/APT/Stock/Cedis I');</v>
      </c>
    </row>
    <row r="7671">
      <c r="A7671" s="584" t="s">
        <v>2391</v>
      </c>
      <c r="B7671" s="585">
        <v>8.0</v>
      </c>
      <c r="C7671" s="580" t="str">
        <f t="shared" si="1"/>
        <v>REVERSO</v>
      </c>
      <c r="D7671" s="583" t="s">
        <v>8317</v>
      </c>
      <c r="E7671" s="585">
        <v>10.0</v>
      </c>
      <c r="H7671" s="580" t="str">
        <f t="shared" si="2"/>
        <v>INSERT INTO public.rack (ubicacion, pasillo, lado, almacen) VALUES('O1005R','8','REVERSO','Physical Locations/APT/Stock/Cedis I');</v>
      </c>
    </row>
    <row r="7672">
      <c r="A7672" s="584" t="s">
        <v>2374</v>
      </c>
      <c r="B7672" s="585">
        <v>8.0</v>
      </c>
      <c r="C7672" s="580" t="str">
        <f t="shared" si="1"/>
        <v>FRENTE</v>
      </c>
      <c r="D7672" s="583" t="s">
        <v>8317</v>
      </c>
      <c r="E7672" s="585">
        <v>10.0</v>
      </c>
      <c r="H7672" s="580" t="str">
        <f t="shared" si="2"/>
        <v>INSERT INTO public.rack (ubicacion, pasillo, lado, almacen) VALUES('O1006F','8','FRENTE','Physical Locations/APT/Stock/Cedis I');</v>
      </c>
    </row>
    <row r="7673">
      <c r="A7673" s="584" t="s">
        <v>2357</v>
      </c>
      <c r="B7673" s="585">
        <v>8.0</v>
      </c>
      <c r="C7673" s="580" t="str">
        <f t="shared" si="1"/>
        <v>REVERSO</v>
      </c>
      <c r="D7673" s="583" t="s">
        <v>8317</v>
      </c>
      <c r="E7673" s="585">
        <v>10.0</v>
      </c>
      <c r="H7673" s="580" t="str">
        <f t="shared" si="2"/>
        <v>INSERT INTO public.rack (ubicacion, pasillo, lado, almacen) VALUES('O1006R','8','REVERSO','Physical Locations/APT/Stock/Cedis I');</v>
      </c>
    </row>
    <row r="7674">
      <c r="A7674" s="584" t="s">
        <v>2340</v>
      </c>
      <c r="B7674" s="585">
        <v>8.0</v>
      </c>
      <c r="C7674" s="580" t="str">
        <f t="shared" si="1"/>
        <v>FRENTE</v>
      </c>
      <c r="D7674" s="583" t="s">
        <v>8317</v>
      </c>
      <c r="E7674" s="585">
        <v>10.0</v>
      </c>
      <c r="H7674" s="580" t="str">
        <f t="shared" si="2"/>
        <v>INSERT INTO public.rack (ubicacion, pasillo, lado, almacen) VALUES('O1007F','8','FRENTE','Physical Locations/APT/Stock/Cedis I');</v>
      </c>
    </row>
    <row r="7675">
      <c r="A7675" s="584" t="s">
        <v>2323</v>
      </c>
      <c r="B7675" s="585">
        <v>8.0</v>
      </c>
      <c r="C7675" s="580" t="str">
        <f t="shared" si="1"/>
        <v>REVERSO</v>
      </c>
      <c r="D7675" s="583" t="s">
        <v>8317</v>
      </c>
      <c r="E7675" s="585">
        <v>10.0</v>
      </c>
      <c r="H7675" s="580" t="str">
        <f t="shared" si="2"/>
        <v>INSERT INTO public.rack (ubicacion, pasillo, lado, almacen) VALUES('O1007R','8','REVERSO','Physical Locations/APT/Stock/Cedis I');</v>
      </c>
    </row>
    <row r="7676">
      <c r="A7676" s="584" t="s">
        <v>254</v>
      </c>
      <c r="B7676" s="585">
        <v>9.0</v>
      </c>
      <c r="C7676" s="580" t="str">
        <f t="shared" si="1"/>
        <v>FRENTE</v>
      </c>
      <c r="D7676" s="583" t="s">
        <v>8317</v>
      </c>
      <c r="E7676" s="585">
        <v>1.0</v>
      </c>
      <c r="H7676" s="580" t="str">
        <f t="shared" si="2"/>
        <v>INSERT INTO public.rack (ubicacion, pasillo, lado, almacen) VALUES('P0105F','9','FRENTE','Physical Locations/APT/Stock/Cedis I');</v>
      </c>
    </row>
    <row r="7677">
      <c r="A7677" s="584" t="s">
        <v>236</v>
      </c>
      <c r="B7677" s="585">
        <v>9.0</v>
      </c>
      <c r="C7677" s="580" t="str">
        <f t="shared" si="1"/>
        <v>REVERSO</v>
      </c>
      <c r="D7677" s="583" t="s">
        <v>8317</v>
      </c>
      <c r="E7677" s="585">
        <v>1.0</v>
      </c>
      <c r="H7677" s="580" t="str">
        <f t="shared" si="2"/>
        <v>INSERT INTO public.rack (ubicacion, pasillo, lado, almacen) VALUES('P0105R','9','REVERSO','Physical Locations/APT/Stock/Cedis I');</v>
      </c>
    </row>
    <row r="7678">
      <c r="A7678" s="584" t="s">
        <v>220</v>
      </c>
      <c r="B7678" s="585">
        <v>9.0</v>
      </c>
      <c r="C7678" s="580" t="str">
        <f t="shared" si="1"/>
        <v>FRENTE</v>
      </c>
      <c r="D7678" s="583" t="s">
        <v>8317</v>
      </c>
      <c r="E7678" s="585">
        <v>1.0</v>
      </c>
      <c r="H7678" s="580" t="str">
        <f t="shared" si="2"/>
        <v>INSERT INTO public.rack (ubicacion, pasillo, lado, almacen) VALUES('P0106F','9','FRENTE','Physical Locations/APT/Stock/Cedis I');</v>
      </c>
    </row>
    <row r="7679">
      <c r="A7679" s="584" t="s">
        <v>201</v>
      </c>
      <c r="B7679" s="585">
        <v>9.0</v>
      </c>
      <c r="C7679" s="580" t="str">
        <f t="shared" si="1"/>
        <v>REVERSO</v>
      </c>
      <c r="D7679" s="583" t="s">
        <v>8317</v>
      </c>
      <c r="E7679" s="585">
        <v>1.0</v>
      </c>
      <c r="H7679" s="580" t="str">
        <f t="shared" si="2"/>
        <v>INSERT INTO public.rack (ubicacion, pasillo, lado, almacen) VALUES('P0106R','9','REVERSO','Physical Locations/APT/Stock/Cedis I');</v>
      </c>
    </row>
    <row r="7680">
      <c r="A7680" s="584" t="s">
        <v>184</v>
      </c>
      <c r="B7680" s="585">
        <v>9.0</v>
      </c>
      <c r="C7680" s="580" t="str">
        <f t="shared" si="1"/>
        <v>FRENTE</v>
      </c>
      <c r="D7680" s="583" t="s">
        <v>8317</v>
      </c>
      <c r="E7680" s="585">
        <v>1.0</v>
      </c>
      <c r="H7680" s="580" t="str">
        <f t="shared" si="2"/>
        <v>INSERT INTO public.rack (ubicacion, pasillo, lado, almacen) VALUES('P0107F','9','FRENTE','Physical Locations/APT/Stock/Cedis I');</v>
      </c>
    </row>
    <row r="7681">
      <c r="A7681" s="584" t="s">
        <v>165</v>
      </c>
      <c r="B7681" s="585">
        <v>9.0</v>
      </c>
      <c r="C7681" s="580" t="str">
        <f t="shared" si="1"/>
        <v>REVERSO</v>
      </c>
      <c r="D7681" s="583" t="s">
        <v>8317</v>
      </c>
      <c r="E7681" s="585">
        <v>1.0</v>
      </c>
      <c r="H7681" s="580" t="str">
        <f t="shared" si="2"/>
        <v>INSERT INTO public.rack (ubicacion, pasillo, lado, almacen) VALUES('P0107R','9','REVERSO','Physical Locations/APT/Stock/Cedis I');</v>
      </c>
    </row>
    <row r="7682">
      <c r="A7682" s="584" t="s">
        <v>148</v>
      </c>
      <c r="B7682" s="585">
        <v>9.0</v>
      </c>
      <c r="C7682" s="580" t="str">
        <f t="shared" si="1"/>
        <v>FRENTE</v>
      </c>
      <c r="D7682" s="583" t="s">
        <v>8317</v>
      </c>
      <c r="E7682" s="585">
        <v>1.0</v>
      </c>
      <c r="H7682" s="580" t="str">
        <f t="shared" si="2"/>
        <v>INSERT INTO public.rack (ubicacion, pasillo, lado, almacen) VALUES('P0108F','9','FRENTE','Physical Locations/APT/Stock/Cedis I');</v>
      </c>
    </row>
    <row r="7683">
      <c r="A7683" s="584" t="s">
        <v>129</v>
      </c>
      <c r="B7683" s="585">
        <v>9.0</v>
      </c>
      <c r="C7683" s="580" t="str">
        <f t="shared" si="1"/>
        <v>REVERSO</v>
      </c>
      <c r="D7683" s="583" t="s">
        <v>8317</v>
      </c>
      <c r="E7683" s="585">
        <v>1.0</v>
      </c>
      <c r="H7683" s="580" t="str">
        <f t="shared" si="2"/>
        <v>INSERT INTO public.rack (ubicacion, pasillo, lado, almacen) VALUES('P0108R','9','REVERSO','Physical Locations/APT/Stock/Cedis I');</v>
      </c>
    </row>
    <row r="7684">
      <c r="A7684" s="584" t="s">
        <v>530</v>
      </c>
      <c r="B7684" s="585">
        <v>9.0</v>
      </c>
      <c r="C7684" s="580" t="str">
        <f t="shared" si="1"/>
        <v>FRENTE</v>
      </c>
      <c r="D7684" s="583" t="s">
        <v>8317</v>
      </c>
      <c r="E7684" s="585">
        <v>2.0</v>
      </c>
      <c r="H7684" s="580" t="str">
        <f t="shared" si="2"/>
        <v>INSERT INTO public.rack (ubicacion, pasillo, lado, almacen) VALUES('P0205F','9','FRENTE','Physical Locations/APT/Stock/Cedis I');</v>
      </c>
    </row>
    <row r="7685">
      <c r="A7685" s="584" t="s">
        <v>511</v>
      </c>
      <c r="B7685" s="585">
        <v>9.0</v>
      </c>
      <c r="C7685" s="580" t="str">
        <f t="shared" si="1"/>
        <v>REVERSO</v>
      </c>
      <c r="D7685" s="583" t="s">
        <v>8317</v>
      </c>
      <c r="E7685" s="585">
        <v>2.0</v>
      </c>
      <c r="H7685" s="580" t="str">
        <f t="shared" si="2"/>
        <v>INSERT INTO public.rack (ubicacion, pasillo, lado, almacen) VALUES('P0205R','9','REVERSO','Physical Locations/APT/Stock/Cedis I');</v>
      </c>
    </row>
    <row r="7686">
      <c r="A7686" s="584" t="s">
        <v>494</v>
      </c>
      <c r="B7686" s="585">
        <v>9.0</v>
      </c>
      <c r="C7686" s="580" t="str">
        <f t="shared" si="1"/>
        <v>FRENTE</v>
      </c>
      <c r="D7686" s="583" t="s">
        <v>8317</v>
      </c>
      <c r="E7686" s="585">
        <v>2.0</v>
      </c>
      <c r="H7686" s="580" t="str">
        <f t="shared" si="2"/>
        <v>INSERT INTO public.rack (ubicacion, pasillo, lado, almacen) VALUES('P0206F','9','FRENTE','Physical Locations/APT/Stock/Cedis I');</v>
      </c>
    </row>
    <row r="7687">
      <c r="A7687" s="584" t="s">
        <v>475</v>
      </c>
      <c r="B7687" s="585">
        <v>9.0</v>
      </c>
      <c r="C7687" s="580" t="str">
        <f t="shared" si="1"/>
        <v>REVERSO</v>
      </c>
      <c r="D7687" s="583" t="s">
        <v>8317</v>
      </c>
      <c r="E7687" s="585">
        <v>2.0</v>
      </c>
      <c r="H7687" s="580" t="str">
        <f t="shared" si="2"/>
        <v>INSERT INTO public.rack (ubicacion, pasillo, lado, almacen) VALUES('P0206R','9','REVERSO','Physical Locations/APT/Stock/Cedis I');</v>
      </c>
    </row>
    <row r="7688">
      <c r="A7688" s="584" t="s">
        <v>458</v>
      </c>
      <c r="B7688" s="585">
        <v>9.0</v>
      </c>
      <c r="C7688" s="580" t="str">
        <f t="shared" si="1"/>
        <v>FRENTE</v>
      </c>
      <c r="D7688" s="583" t="s">
        <v>8317</v>
      </c>
      <c r="E7688" s="585">
        <v>2.0</v>
      </c>
      <c r="H7688" s="580" t="str">
        <f t="shared" si="2"/>
        <v>INSERT INTO public.rack (ubicacion, pasillo, lado, almacen) VALUES('P0207F','9','FRENTE','Physical Locations/APT/Stock/Cedis I');</v>
      </c>
    </row>
    <row r="7689">
      <c r="A7689" s="584" t="s">
        <v>439</v>
      </c>
      <c r="B7689" s="585">
        <v>9.0</v>
      </c>
      <c r="C7689" s="580" t="str">
        <f t="shared" si="1"/>
        <v>REVERSO</v>
      </c>
      <c r="D7689" s="583" t="s">
        <v>8317</v>
      </c>
      <c r="E7689" s="585">
        <v>2.0</v>
      </c>
      <c r="H7689" s="580" t="str">
        <f t="shared" si="2"/>
        <v>INSERT INTO public.rack (ubicacion, pasillo, lado, almacen) VALUES('P0207R','9','REVERSO','Physical Locations/APT/Stock/Cedis I');</v>
      </c>
    </row>
    <row r="7690">
      <c r="A7690" s="584" t="s">
        <v>422</v>
      </c>
      <c r="B7690" s="585">
        <v>9.0</v>
      </c>
      <c r="C7690" s="580" t="str">
        <f t="shared" si="1"/>
        <v>FRENTE</v>
      </c>
      <c r="D7690" s="583" t="s">
        <v>8317</v>
      </c>
      <c r="E7690" s="585">
        <v>2.0</v>
      </c>
      <c r="H7690" s="580" t="str">
        <f t="shared" si="2"/>
        <v>INSERT INTO public.rack (ubicacion, pasillo, lado, almacen) VALUES('P0208F','9','FRENTE','Physical Locations/APT/Stock/Cedis I');</v>
      </c>
    </row>
    <row r="7691">
      <c r="A7691" s="584" t="s">
        <v>403</v>
      </c>
      <c r="B7691" s="585">
        <v>9.0</v>
      </c>
      <c r="C7691" s="580" t="str">
        <f t="shared" si="1"/>
        <v>REVERSO</v>
      </c>
      <c r="D7691" s="583" t="s">
        <v>8317</v>
      </c>
      <c r="E7691" s="585">
        <v>2.0</v>
      </c>
      <c r="H7691" s="580" t="str">
        <f t="shared" si="2"/>
        <v>INSERT INTO public.rack (ubicacion, pasillo, lado, almacen) VALUES('P0208R','9','REVERSO','Physical Locations/APT/Stock/Cedis I');</v>
      </c>
    </row>
    <row r="7692">
      <c r="A7692" s="584" t="s">
        <v>965</v>
      </c>
      <c r="B7692" s="585">
        <v>9.0</v>
      </c>
      <c r="C7692" s="580" t="str">
        <f t="shared" si="1"/>
        <v>FRENTE</v>
      </c>
      <c r="D7692" s="583" t="s">
        <v>8317</v>
      </c>
      <c r="E7692" s="585">
        <v>3.0</v>
      </c>
      <c r="H7692" s="580" t="str">
        <f t="shared" si="2"/>
        <v>INSERT INTO public.rack (ubicacion, pasillo, lado, almacen) VALUES('P0301F','9','FRENTE','Physical Locations/APT/Stock/Cedis I');</v>
      </c>
    </row>
    <row r="7693">
      <c r="A7693" s="584" t="s">
        <v>947</v>
      </c>
      <c r="B7693" s="585">
        <v>9.0</v>
      </c>
      <c r="C7693" s="580" t="str">
        <f t="shared" si="1"/>
        <v>REVERSO</v>
      </c>
      <c r="D7693" s="583" t="s">
        <v>8317</v>
      </c>
      <c r="E7693" s="585">
        <v>3.0</v>
      </c>
      <c r="H7693" s="580" t="str">
        <f t="shared" si="2"/>
        <v>INSERT INTO public.rack (ubicacion, pasillo, lado, almacen) VALUES('P0301R','9','REVERSO','Physical Locations/APT/Stock/Cedis I');</v>
      </c>
    </row>
    <row r="7694">
      <c r="A7694" s="584" t="s">
        <v>929</v>
      </c>
      <c r="B7694" s="585">
        <v>9.0</v>
      </c>
      <c r="C7694" s="580" t="str">
        <f t="shared" si="1"/>
        <v>FRENTE</v>
      </c>
      <c r="D7694" s="583" t="s">
        <v>8317</v>
      </c>
      <c r="E7694" s="585">
        <v>3.0</v>
      </c>
      <c r="H7694" s="580" t="str">
        <f t="shared" si="2"/>
        <v>INSERT INTO public.rack (ubicacion, pasillo, lado, almacen) VALUES('P0302F','9','FRENTE','Physical Locations/APT/Stock/Cedis I');</v>
      </c>
    </row>
    <row r="7695">
      <c r="A7695" s="584" t="s">
        <v>911</v>
      </c>
      <c r="B7695" s="585">
        <v>9.0</v>
      </c>
      <c r="C7695" s="580" t="str">
        <f t="shared" si="1"/>
        <v>REVERSO</v>
      </c>
      <c r="D7695" s="583" t="s">
        <v>8317</v>
      </c>
      <c r="E7695" s="585">
        <v>3.0</v>
      </c>
      <c r="H7695" s="580" t="str">
        <f t="shared" si="2"/>
        <v>INSERT INTO public.rack (ubicacion, pasillo, lado, almacen) VALUES('P0302R','9','REVERSO','Physical Locations/APT/Stock/Cedis I');</v>
      </c>
    </row>
    <row r="7696">
      <c r="A7696" s="584" t="s">
        <v>893</v>
      </c>
      <c r="B7696" s="585">
        <v>9.0</v>
      </c>
      <c r="C7696" s="580" t="str">
        <f t="shared" si="1"/>
        <v>FRENTE</v>
      </c>
      <c r="D7696" s="583" t="s">
        <v>8317</v>
      </c>
      <c r="E7696" s="585">
        <v>3.0</v>
      </c>
      <c r="H7696" s="580" t="str">
        <f t="shared" si="2"/>
        <v>INSERT INTO public.rack (ubicacion, pasillo, lado, almacen) VALUES('P0303F','9','FRENTE','Physical Locations/APT/Stock/Cedis I');</v>
      </c>
    </row>
    <row r="7697">
      <c r="A7697" s="584" t="s">
        <v>875</v>
      </c>
      <c r="B7697" s="585">
        <v>9.0</v>
      </c>
      <c r="C7697" s="580" t="str">
        <f t="shared" si="1"/>
        <v>REVERSO</v>
      </c>
      <c r="D7697" s="583" t="s">
        <v>8317</v>
      </c>
      <c r="E7697" s="585">
        <v>3.0</v>
      </c>
      <c r="H7697" s="580" t="str">
        <f t="shared" si="2"/>
        <v>INSERT INTO public.rack (ubicacion, pasillo, lado, almacen) VALUES('P0303R','9','REVERSO','Physical Locations/APT/Stock/Cedis I');</v>
      </c>
    </row>
    <row r="7698">
      <c r="A7698" s="584" t="s">
        <v>857</v>
      </c>
      <c r="B7698" s="585">
        <v>9.0</v>
      </c>
      <c r="C7698" s="580" t="str">
        <f t="shared" si="1"/>
        <v>FRENTE</v>
      </c>
      <c r="D7698" s="583" t="s">
        <v>8317</v>
      </c>
      <c r="E7698" s="585">
        <v>3.0</v>
      </c>
      <c r="H7698" s="580" t="str">
        <f t="shared" si="2"/>
        <v>INSERT INTO public.rack (ubicacion, pasillo, lado, almacen) VALUES('P0304F','9','FRENTE','Physical Locations/APT/Stock/Cedis I');</v>
      </c>
    </row>
    <row r="7699">
      <c r="A7699" s="584" t="s">
        <v>839</v>
      </c>
      <c r="B7699" s="585">
        <v>9.0</v>
      </c>
      <c r="C7699" s="580" t="str">
        <f t="shared" si="1"/>
        <v>REVERSO</v>
      </c>
      <c r="D7699" s="583" t="s">
        <v>8317</v>
      </c>
      <c r="E7699" s="585">
        <v>3.0</v>
      </c>
      <c r="H7699" s="580" t="str">
        <f t="shared" si="2"/>
        <v>INSERT INTO public.rack (ubicacion, pasillo, lado, almacen) VALUES('P0304R','9','REVERSO','Physical Locations/APT/Stock/Cedis I');</v>
      </c>
    </row>
    <row r="7700">
      <c r="A7700" s="584" t="s">
        <v>821</v>
      </c>
      <c r="B7700" s="585">
        <v>9.0</v>
      </c>
      <c r="C7700" s="580" t="str">
        <f t="shared" si="1"/>
        <v>FRENTE</v>
      </c>
      <c r="D7700" s="583" t="s">
        <v>8317</v>
      </c>
      <c r="E7700" s="585">
        <v>3.0</v>
      </c>
      <c r="H7700" s="580" t="str">
        <f t="shared" si="2"/>
        <v>INSERT INTO public.rack (ubicacion, pasillo, lado, almacen) VALUES('P0305F','9','FRENTE','Physical Locations/APT/Stock/Cedis I');</v>
      </c>
    </row>
    <row r="7701">
      <c r="A7701" s="584" t="s">
        <v>802</v>
      </c>
      <c r="B7701" s="585">
        <v>9.0</v>
      </c>
      <c r="C7701" s="580" t="str">
        <f t="shared" si="1"/>
        <v>REVERSO</v>
      </c>
      <c r="D7701" s="583" t="s">
        <v>8317</v>
      </c>
      <c r="E7701" s="585">
        <v>3.0</v>
      </c>
      <c r="H7701" s="580" t="str">
        <f t="shared" si="2"/>
        <v>INSERT INTO public.rack (ubicacion, pasillo, lado, almacen) VALUES('P0305R','9','REVERSO','Physical Locations/APT/Stock/Cedis I');</v>
      </c>
    </row>
    <row r="7702">
      <c r="A7702" s="584" t="s">
        <v>783</v>
      </c>
      <c r="B7702" s="585">
        <v>9.0</v>
      </c>
      <c r="C7702" s="580" t="str">
        <f t="shared" si="1"/>
        <v>FRENTE</v>
      </c>
      <c r="D7702" s="583" t="s">
        <v>8317</v>
      </c>
      <c r="E7702" s="585">
        <v>3.0</v>
      </c>
      <c r="H7702" s="580" t="str">
        <f t="shared" si="2"/>
        <v>INSERT INTO public.rack (ubicacion, pasillo, lado, almacen) VALUES('P0306F','9','FRENTE','Physical Locations/APT/Stock/Cedis I');</v>
      </c>
    </row>
    <row r="7703">
      <c r="A7703" s="584" t="s">
        <v>764</v>
      </c>
      <c r="B7703" s="585">
        <v>9.0</v>
      </c>
      <c r="C7703" s="580" t="str">
        <f t="shared" si="1"/>
        <v>REVERSO</v>
      </c>
      <c r="D7703" s="583" t="s">
        <v>8317</v>
      </c>
      <c r="E7703" s="585">
        <v>3.0</v>
      </c>
      <c r="H7703" s="580" t="str">
        <f t="shared" si="2"/>
        <v>INSERT INTO public.rack (ubicacion, pasillo, lado, almacen) VALUES('P0306R','9','REVERSO','Physical Locations/APT/Stock/Cedis I');</v>
      </c>
    </row>
    <row r="7704">
      <c r="A7704" s="584" t="s">
        <v>745</v>
      </c>
      <c r="B7704" s="585">
        <v>9.0</v>
      </c>
      <c r="C7704" s="580" t="str">
        <f t="shared" si="1"/>
        <v>FRENTE</v>
      </c>
      <c r="D7704" s="583" t="s">
        <v>8317</v>
      </c>
      <c r="E7704" s="585">
        <v>3.0</v>
      </c>
      <c r="H7704" s="580" t="str">
        <f t="shared" si="2"/>
        <v>INSERT INTO public.rack (ubicacion, pasillo, lado, almacen) VALUES('P0307F','9','FRENTE','Physical Locations/APT/Stock/Cedis I');</v>
      </c>
    </row>
    <row r="7705">
      <c r="A7705" s="584" t="s">
        <v>726</v>
      </c>
      <c r="B7705" s="585">
        <v>9.0</v>
      </c>
      <c r="C7705" s="580" t="str">
        <f t="shared" si="1"/>
        <v>REVERSO</v>
      </c>
      <c r="D7705" s="583" t="s">
        <v>8317</v>
      </c>
      <c r="E7705" s="585">
        <v>3.0</v>
      </c>
      <c r="H7705" s="580" t="str">
        <f t="shared" si="2"/>
        <v>INSERT INTO public.rack (ubicacion, pasillo, lado, almacen) VALUES('P0307R','9','REVERSO','Physical Locations/APT/Stock/Cedis I');</v>
      </c>
    </row>
    <row r="7706">
      <c r="A7706" s="584" t="s">
        <v>707</v>
      </c>
      <c r="B7706" s="585">
        <v>9.0</v>
      </c>
      <c r="C7706" s="580" t="str">
        <f t="shared" si="1"/>
        <v>FRENTE</v>
      </c>
      <c r="D7706" s="583" t="s">
        <v>8317</v>
      </c>
      <c r="E7706" s="585">
        <v>3.0</v>
      </c>
      <c r="H7706" s="580" t="str">
        <f t="shared" si="2"/>
        <v>INSERT INTO public.rack (ubicacion, pasillo, lado, almacen) VALUES('P0308F','9','FRENTE','Physical Locations/APT/Stock/Cedis I');</v>
      </c>
    </row>
    <row r="7707">
      <c r="A7707" s="584" t="s">
        <v>688</v>
      </c>
      <c r="B7707" s="585">
        <v>9.0</v>
      </c>
      <c r="C7707" s="580" t="str">
        <f t="shared" si="1"/>
        <v>REVERSO</v>
      </c>
      <c r="D7707" s="583" t="s">
        <v>8317</v>
      </c>
      <c r="E7707" s="585">
        <v>3.0</v>
      </c>
      <c r="H7707" s="580" t="str">
        <f t="shared" si="2"/>
        <v>INSERT INTO public.rack (ubicacion, pasillo, lado, almacen) VALUES('P0308R','9','REVERSO','Physical Locations/APT/Stock/Cedis I');</v>
      </c>
    </row>
    <row r="7708">
      <c r="A7708" s="584" t="s">
        <v>1261</v>
      </c>
      <c r="B7708" s="585">
        <v>9.0</v>
      </c>
      <c r="C7708" s="580" t="str">
        <f t="shared" si="1"/>
        <v>FRENTE</v>
      </c>
      <c r="D7708" s="583" t="s">
        <v>8317</v>
      </c>
      <c r="E7708" s="585">
        <v>4.0</v>
      </c>
      <c r="H7708" s="580" t="str">
        <f t="shared" si="2"/>
        <v>INSERT INTO public.rack (ubicacion, pasillo, lado, almacen) VALUES('P0401F','9','FRENTE','Physical Locations/APT/Stock/Cedis I');</v>
      </c>
    </row>
    <row r="7709">
      <c r="A7709" s="584" t="s">
        <v>1243</v>
      </c>
      <c r="B7709" s="585">
        <v>9.0</v>
      </c>
      <c r="C7709" s="580" t="str">
        <f t="shared" si="1"/>
        <v>REVERSO</v>
      </c>
      <c r="D7709" s="583" t="s">
        <v>8317</v>
      </c>
      <c r="E7709" s="585">
        <v>4.0</v>
      </c>
      <c r="H7709" s="580" t="str">
        <f t="shared" si="2"/>
        <v>INSERT INTO public.rack (ubicacion, pasillo, lado, almacen) VALUES('P0401R','9','REVERSO','Physical Locations/APT/Stock/Cedis I');</v>
      </c>
    </row>
    <row r="7710">
      <c r="A7710" s="584" t="s">
        <v>1225</v>
      </c>
      <c r="B7710" s="585">
        <v>9.0</v>
      </c>
      <c r="C7710" s="580" t="str">
        <f t="shared" si="1"/>
        <v>FRENTE</v>
      </c>
      <c r="D7710" s="583" t="s">
        <v>8317</v>
      </c>
      <c r="E7710" s="585">
        <v>4.0</v>
      </c>
      <c r="H7710" s="580" t="str">
        <f t="shared" si="2"/>
        <v>INSERT INTO public.rack (ubicacion, pasillo, lado, almacen) VALUES('P0402F','9','FRENTE','Physical Locations/APT/Stock/Cedis I');</v>
      </c>
    </row>
    <row r="7711">
      <c r="A7711" s="584" t="s">
        <v>1207</v>
      </c>
      <c r="B7711" s="585">
        <v>9.0</v>
      </c>
      <c r="C7711" s="580" t="str">
        <f t="shared" si="1"/>
        <v>REVERSO</v>
      </c>
      <c r="D7711" s="583" t="s">
        <v>8317</v>
      </c>
      <c r="E7711" s="585">
        <v>4.0</v>
      </c>
      <c r="H7711" s="580" t="str">
        <f t="shared" si="2"/>
        <v>INSERT INTO public.rack (ubicacion, pasillo, lado, almacen) VALUES('P0402R','9','REVERSO','Physical Locations/APT/Stock/Cedis I');</v>
      </c>
    </row>
    <row r="7712">
      <c r="A7712" s="584" t="s">
        <v>1189</v>
      </c>
      <c r="B7712" s="585">
        <v>9.0</v>
      </c>
      <c r="C7712" s="580" t="str">
        <f t="shared" si="1"/>
        <v>FRENTE</v>
      </c>
      <c r="D7712" s="583" t="s">
        <v>8317</v>
      </c>
      <c r="E7712" s="585">
        <v>4.0</v>
      </c>
      <c r="H7712" s="580" t="str">
        <f t="shared" si="2"/>
        <v>INSERT INTO public.rack (ubicacion, pasillo, lado, almacen) VALUES('P0403F','9','FRENTE','Physical Locations/APT/Stock/Cedis I');</v>
      </c>
    </row>
    <row r="7713">
      <c r="A7713" s="584" t="s">
        <v>1171</v>
      </c>
      <c r="B7713" s="585">
        <v>9.0</v>
      </c>
      <c r="C7713" s="580" t="str">
        <f t="shared" si="1"/>
        <v>REVERSO</v>
      </c>
      <c r="D7713" s="583" t="s">
        <v>8317</v>
      </c>
      <c r="E7713" s="585">
        <v>4.0</v>
      </c>
      <c r="H7713" s="580" t="str">
        <f t="shared" si="2"/>
        <v>INSERT INTO public.rack (ubicacion, pasillo, lado, almacen) VALUES('P0403R','9','REVERSO','Physical Locations/APT/Stock/Cedis I');</v>
      </c>
    </row>
    <row r="7714">
      <c r="A7714" s="584" t="s">
        <v>1153</v>
      </c>
      <c r="B7714" s="585">
        <v>9.0</v>
      </c>
      <c r="C7714" s="580" t="str">
        <f t="shared" si="1"/>
        <v>FRENTE</v>
      </c>
      <c r="D7714" s="583" t="s">
        <v>8317</v>
      </c>
      <c r="E7714" s="585">
        <v>4.0</v>
      </c>
      <c r="H7714" s="580" t="str">
        <f t="shared" si="2"/>
        <v>INSERT INTO public.rack (ubicacion, pasillo, lado, almacen) VALUES('P0404F','9','FRENTE','Physical Locations/APT/Stock/Cedis I');</v>
      </c>
    </row>
    <row r="7715">
      <c r="A7715" s="584" t="s">
        <v>1135</v>
      </c>
      <c r="B7715" s="585">
        <v>9.0</v>
      </c>
      <c r="C7715" s="580" t="str">
        <f t="shared" si="1"/>
        <v>REVERSO</v>
      </c>
      <c r="D7715" s="583" t="s">
        <v>8317</v>
      </c>
      <c r="E7715" s="585">
        <v>4.0</v>
      </c>
      <c r="H7715" s="580" t="str">
        <f t="shared" si="2"/>
        <v>INSERT INTO public.rack (ubicacion, pasillo, lado, almacen) VALUES('P0404R','9','REVERSO','Physical Locations/APT/Stock/Cedis I');</v>
      </c>
    </row>
    <row r="7716">
      <c r="A7716" s="584" t="s">
        <v>1117</v>
      </c>
      <c r="B7716" s="585">
        <v>9.0</v>
      </c>
      <c r="C7716" s="580" t="str">
        <f t="shared" si="1"/>
        <v>FRENTE</v>
      </c>
      <c r="D7716" s="583" t="s">
        <v>8317</v>
      </c>
      <c r="E7716" s="585">
        <v>4.0</v>
      </c>
      <c r="H7716" s="580" t="str">
        <f t="shared" si="2"/>
        <v>INSERT INTO public.rack (ubicacion, pasillo, lado, almacen) VALUES('P0405F','9','FRENTE','Physical Locations/APT/Stock/Cedis I');</v>
      </c>
    </row>
    <row r="7717">
      <c r="A7717" s="584" t="s">
        <v>1098</v>
      </c>
      <c r="B7717" s="585">
        <v>9.0</v>
      </c>
      <c r="C7717" s="580" t="str">
        <f t="shared" si="1"/>
        <v>REVERSO</v>
      </c>
      <c r="D7717" s="583" t="s">
        <v>8317</v>
      </c>
      <c r="E7717" s="585">
        <v>4.0</v>
      </c>
      <c r="H7717" s="580" t="str">
        <f t="shared" si="2"/>
        <v>INSERT INTO public.rack (ubicacion, pasillo, lado, almacen) VALUES('P0405R','9','REVERSO','Physical Locations/APT/Stock/Cedis I');</v>
      </c>
    </row>
    <row r="7718">
      <c r="A7718" s="584" t="s">
        <v>1079</v>
      </c>
      <c r="B7718" s="585">
        <v>9.0</v>
      </c>
      <c r="C7718" s="580" t="str">
        <f t="shared" si="1"/>
        <v>FRENTE</v>
      </c>
      <c r="D7718" s="583" t="s">
        <v>8317</v>
      </c>
      <c r="E7718" s="585">
        <v>4.0</v>
      </c>
      <c r="H7718" s="580" t="str">
        <f t="shared" si="2"/>
        <v>INSERT INTO public.rack (ubicacion, pasillo, lado, almacen) VALUES('P0406F','9','FRENTE','Physical Locations/APT/Stock/Cedis I');</v>
      </c>
    </row>
    <row r="7719">
      <c r="A7719" s="584" t="s">
        <v>1060</v>
      </c>
      <c r="B7719" s="585">
        <v>9.0</v>
      </c>
      <c r="C7719" s="580" t="str">
        <f t="shared" si="1"/>
        <v>REVERSO</v>
      </c>
      <c r="D7719" s="583" t="s">
        <v>8317</v>
      </c>
      <c r="E7719" s="585">
        <v>4.0</v>
      </c>
      <c r="H7719" s="580" t="str">
        <f t="shared" si="2"/>
        <v>INSERT INTO public.rack (ubicacion, pasillo, lado, almacen) VALUES('P0406R','9','REVERSO','Physical Locations/APT/Stock/Cedis I');</v>
      </c>
    </row>
    <row r="7720">
      <c r="A7720" s="584" t="s">
        <v>1041</v>
      </c>
      <c r="B7720" s="585">
        <v>9.0</v>
      </c>
      <c r="C7720" s="580" t="str">
        <f t="shared" si="1"/>
        <v>FRENTE</v>
      </c>
      <c r="D7720" s="583" t="s">
        <v>8317</v>
      </c>
      <c r="E7720" s="585">
        <v>4.0</v>
      </c>
      <c r="H7720" s="580" t="str">
        <f t="shared" si="2"/>
        <v>INSERT INTO public.rack (ubicacion, pasillo, lado, almacen) VALUES('P0407F','9','FRENTE','Physical Locations/APT/Stock/Cedis I');</v>
      </c>
    </row>
    <row r="7721">
      <c r="A7721" s="584" t="s">
        <v>1022</v>
      </c>
      <c r="B7721" s="585">
        <v>9.0</v>
      </c>
      <c r="C7721" s="580" t="str">
        <f t="shared" si="1"/>
        <v>REVERSO</v>
      </c>
      <c r="D7721" s="583" t="s">
        <v>8317</v>
      </c>
      <c r="E7721" s="585">
        <v>4.0</v>
      </c>
      <c r="H7721" s="580" t="str">
        <f t="shared" si="2"/>
        <v>INSERT INTO public.rack (ubicacion, pasillo, lado, almacen) VALUES('P0407R','9','REVERSO','Physical Locations/APT/Stock/Cedis I');</v>
      </c>
    </row>
    <row r="7722">
      <c r="A7722" s="584" t="s">
        <v>1003</v>
      </c>
      <c r="B7722" s="585">
        <v>9.0</v>
      </c>
      <c r="C7722" s="580" t="str">
        <f t="shared" si="1"/>
        <v>FRENTE</v>
      </c>
      <c r="D7722" s="583" t="s">
        <v>8317</v>
      </c>
      <c r="E7722" s="585">
        <v>4.0</v>
      </c>
      <c r="H7722" s="580" t="str">
        <f t="shared" si="2"/>
        <v>INSERT INTO public.rack (ubicacion, pasillo, lado, almacen) VALUES('P0408F','9','FRENTE','Physical Locations/APT/Stock/Cedis I');</v>
      </c>
    </row>
    <row r="7723">
      <c r="A7723" s="584" t="s">
        <v>984</v>
      </c>
      <c r="B7723" s="585">
        <v>9.0</v>
      </c>
      <c r="C7723" s="580" t="str">
        <f t="shared" si="1"/>
        <v>REVERSO</v>
      </c>
      <c r="D7723" s="583" t="s">
        <v>8317</v>
      </c>
      <c r="E7723" s="585">
        <v>4.0</v>
      </c>
      <c r="H7723" s="580" t="str">
        <f t="shared" si="2"/>
        <v>INSERT INTO public.rack (ubicacion, pasillo, lado, almacen) VALUES('P0408R','9','REVERSO','Physical Locations/APT/Stock/Cedis I');</v>
      </c>
    </row>
    <row r="7724">
      <c r="A7724" s="584" t="s">
        <v>1558</v>
      </c>
      <c r="B7724" s="585">
        <v>9.0</v>
      </c>
      <c r="C7724" s="580" t="str">
        <f t="shared" si="1"/>
        <v>FRENTE</v>
      </c>
      <c r="D7724" s="583" t="s">
        <v>8317</v>
      </c>
      <c r="E7724" s="585">
        <v>5.0</v>
      </c>
      <c r="H7724" s="580" t="str">
        <f t="shared" si="2"/>
        <v>INSERT INTO public.rack (ubicacion, pasillo, lado, almacen) VALUES('P0501F','9','FRENTE','Physical Locations/APT/Stock/Cedis I');</v>
      </c>
    </row>
    <row r="7725">
      <c r="A7725" s="584" t="s">
        <v>1540</v>
      </c>
      <c r="B7725" s="585">
        <v>9.0</v>
      </c>
      <c r="C7725" s="580" t="str">
        <f t="shared" si="1"/>
        <v>REVERSO</v>
      </c>
      <c r="D7725" s="583" t="s">
        <v>8317</v>
      </c>
      <c r="E7725" s="585">
        <v>5.0</v>
      </c>
      <c r="H7725" s="580" t="str">
        <f t="shared" si="2"/>
        <v>INSERT INTO public.rack (ubicacion, pasillo, lado, almacen) VALUES('P0501R','9','REVERSO','Physical Locations/APT/Stock/Cedis I');</v>
      </c>
    </row>
    <row r="7726">
      <c r="A7726" s="584" t="s">
        <v>1522</v>
      </c>
      <c r="B7726" s="585">
        <v>9.0</v>
      </c>
      <c r="C7726" s="580" t="str">
        <f t="shared" si="1"/>
        <v>FRENTE</v>
      </c>
      <c r="D7726" s="583" t="s">
        <v>8317</v>
      </c>
      <c r="E7726" s="585">
        <v>5.0</v>
      </c>
      <c r="H7726" s="580" t="str">
        <f t="shared" si="2"/>
        <v>INSERT INTO public.rack (ubicacion, pasillo, lado, almacen) VALUES('P0502F','9','FRENTE','Physical Locations/APT/Stock/Cedis I');</v>
      </c>
    </row>
    <row r="7727">
      <c r="A7727" s="584" t="s">
        <v>1504</v>
      </c>
      <c r="B7727" s="585">
        <v>9.0</v>
      </c>
      <c r="C7727" s="580" t="str">
        <f t="shared" si="1"/>
        <v>REVERSO</v>
      </c>
      <c r="D7727" s="583" t="s">
        <v>8317</v>
      </c>
      <c r="E7727" s="585">
        <v>5.0</v>
      </c>
      <c r="H7727" s="580" t="str">
        <f t="shared" si="2"/>
        <v>INSERT INTO public.rack (ubicacion, pasillo, lado, almacen) VALUES('P0502R','9','REVERSO','Physical Locations/APT/Stock/Cedis I');</v>
      </c>
    </row>
    <row r="7728">
      <c r="A7728" s="584" t="s">
        <v>1485</v>
      </c>
      <c r="B7728" s="585">
        <v>9.0</v>
      </c>
      <c r="C7728" s="580" t="str">
        <f t="shared" si="1"/>
        <v>FRENTE</v>
      </c>
      <c r="D7728" s="583" t="s">
        <v>8317</v>
      </c>
      <c r="E7728" s="585">
        <v>5.0</v>
      </c>
      <c r="H7728" s="580" t="str">
        <f t="shared" si="2"/>
        <v>INSERT INTO public.rack (ubicacion, pasillo, lado, almacen) VALUES('P0503F','9','FRENTE','Physical Locations/APT/Stock/Cedis I');</v>
      </c>
    </row>
    <row r="7729">
      <c r="A7729" s="584" t="s">
        <v>1466</v>
      </c>
      <c r="B7729" s="585">
        <v>9.0</v>
      </c>
      <c r="C7729" s="580" t="str">
        <f t="shared" si="1"/>
        <v>REVERSO</v>
      </c>
      <c r="D7729" s="583" t="s">
        <v>8317</v>
      </c>
      <c r="E7729" s="585">
        <v>5.0</v>
      </c>
      <c r="H7729" s="580" t="str">
        <f t="shared" si="2"/>
        <v>INSERT INTO public.rack (ubicacion, pasillo, lado, almacen) VALUES('P0503R','9','REVERSO','Physical Locations/APT/Stock/Cedis I');</v>
      </c>
    </row>
    <row r="7730">
      <c r="A7730" s="584" t="s">
        <v>1447</v>
      </c>
      <c r="B7730" s="585">
        <v>9.0</v>
      </c>
      <c r="C7730" s="580" t="str">
        <f t="shared" si="1"/>
        <v>FRENTE</v>
      </c>
      <c r="D7730" s="583" t="s">
        <v>8317</v>
      </c>
      <c r="E7730" s="585">
        <v>5.0</v>
      </c>
      <c r="H7730" s="580" t="str">
        <f t="shared" si="2"/>
        <v>INSERT INTO public.rack (ubicacion, pasillo, lado, almacen) VALUES('P0504F','9','FRENTE','Physical Locations/APT/Stock/Cedis I');</v>
      </c>
    </row>
    <row r="7731">
      <c r="A7731" s="584" t="s">
        <v>1428</v>
      </c>
      <c r="B7731" s="585">
        <v>9.0</v>
      </c>
      <c r="C7731" s="580" t="str">
        <f t="shared" si="1"/>
        <v>REVERSO</v>
      </c>
      <c r="D7731" s="583" t="s">
        <v>8317</v>
      </c>
      <c r="E7731" s="585">
        <v>5.0</v>
      </c>
      <c r="H7731" s="580" t="str">
        <f t="shared" si="2"/>
        <v>INSERT INTO public.rack (ubicacion, pasillo, lado, almacen) VALUES('P0504R','9','REVERSO','Physical Locations/APT/Stock/Cedis I');</v>
      </c>
    </row>
    <row r="7732">
      <c r="A7732" s="584" t="s">
        <v>1410</v>
      </c>
      <c r="B7732" s="585">
        <v>9.0</v>
      </c>
      <c r="C7732" s="580" t="str">
        <f t="shared" si="1"/>
        <v>FRENTE</v>
      </c>
      <c r="D7732" s="583" t="s">
        <v>8317</v>
      </c>
      <c r="E7732" s="585">
        <v>5.0</v>
      </c>
      <c r="H7732" s="580" t="str">
        <f t="shared" si="2"/>
        <v>INSERT INTO public.rack (ubicacion, pasillo, lado, almacen) VALUES('P0505F','9','FRENTE','Physical Locations/APT/Stock/Cedis I');</v>
      </c>
    </row>
    <row r="7733">
      <c r="A7733" s="584" t="s">
        <v>1392</v>
      </c>
      <c r="B7733" s="585">
        <v>9.0</v>
      </c>
      <c r="C7733" s="580" t="str">
        <f t="shared" si="1"/>
        <v>REVERSO</v>
      </c>
      <c r="D7733" s="583" t="s">
        <v>8317</v>
      </c>
      <c r="E7733" s="585">
        <v>5.0</v>
      </c>
      <c r="H7733" s="580" t="str">
        <f t="shared" si="2"/>
        <v>INSERT INTO public.rack (ubicacion, pasillo, lado, almacen) VALUES('P0505R','9','REVERSO','Physical Locations/APT/Stock/Cedis I');</v>
      </c>
    </row>
    <row r="7734">
      <c r="A7734" s="584" t="s">
        <v>1374</v>
      </c>
      <c r="B7734" s="585">
        <v>9.0</v>
      </c>
      <c r="C7734" s="580" t="str">
        <f t="shared" si="1"/>
        <v>FRENTE</v>
      </c>
      <c r="D7734" s="583" t="s">
        <v>8317</v>
      </c>
      <c r="E7734" s="585">
        <v>5.0</v>
      </c>
      <c r="H7734" s="580" t="str">
        <f t="shared" si="2"/>
        <v>INSERT INTO public.rack (ubicacion, pasillo, lado, almacen) VALUES('P0506F','9','FRENTE','Physical Locations/APT/Stock/Cedis I');</v>
      </c>
    </row>
    <row r="7735">
      <c r="A7735" s="584" t="s">
        <v>1356</v>
      </c>
      <c r="B7735" s="585">
        <v>9.0</v>
      </c>
      <c r="C7735" s="580" t="str">
        <f t="shared" si="1"/>
        <v>REVERSO</v>
      </c>
      <c r="D7735" s="583" t="s">
        <v>8317</v>
      </c>
      <c r="E7735" s="585">
        <v>5.0</v>
      </c>
      <c r="H7735" s="580" t="str">
        <f t="shared" si="2"/>
        <v>INSERT INTO public.rack (ubicacion, pasillo, lado, almacen) VALUES('P0506R','9','REVERSO','Physical Locations/APT/Stock/Cedis I');</v>
      </c>
    </row>
    <row r="7736">
      <c r="A7736" s="584" t="s">
        <v>1337</v>
      </c>
      <c r="B7736" s="585">
        <v>9.0</v>
      </c>
      <c r="C7736" s="580" t="str">
        <f t="shared" si="1"/>
        <v>FRENTE</v>
      </c>
      <c r="D7736" s="583" t="s">
        <v>8317</v>
      </c>
      <c r="E7736" s="585">
        <v>5.0</v>
      </c>
      <c r="H7736" s="580" t="str">
        <f t="shared" si="2"/>
        <v>INSERT INTO public.rack (ubicacion, pasillo, lado, almacen) VALUES('P0507F','9','FRENTE','Physical Locations/APT/Stock/Cedis I');</v>
      </c>
    </row>
    <row r="7737">
      <c r="A7737" s="584" t="s">
        <v>1318</v>
      </c>
      <c r="B7737" s="585">
        <v>9.0</v>
      </c>
      <c r="C7737" s="580" t="str">
        <f t="shared" si="1"/>
        <v>REVERSO</v>
      </c>
      <c r="D7737" s="583" t="s">
        <v>8317</v>
      </c>
      <c r="E7737" s="585">
        <v>5.0</v>
      </c>
      <c r="H7737" s="580" t="str">
        <f t="shared" si="2"/>
        <v>INSERT INTO public.rack (ubicacion, pasillo, lado, almacen) VALUES('P0507R','9','REVERSO','Physical Locations/APT/Stock/Cedis I');</v>
      </c>
    </row>
    <row r="7738">
      <c r="A7738" s="584" t="s">
        <v>1299</v>
      </c>
      <c r="B7738" s="585">
        <v>9.0</v>
      </c>
      <c r="C7738" s="580" t="str">
        <f t="shared" si="1"/>
        <v>FRENTE</v>
      </c>
      <c r="D7738" s="583" t="s">
        <v>8317</v>
      </c>
      <c r="E7738" s="585">
        <v>5.0</v>
      </c>
      <c r="H7738" s="580" t="str">
        <f t="shared" si="2"/>
        <v>INSERT INTO public.rack (ubicacion, pasillo, lado, almacen) VALUES('P0508F','9','FRENTE','Physical Locations/APT/Stock/Cedis I');</v>
      </c>
    </row>
    <row r="7739">
      <c r="A7739" s="584" t="s">
        <v>1280</v>
      </c>
      <c r="B7739" s="585">
        <v>9.0</v>
      </c>
      <c r="C7739" s="580" t="str">
        <f t="shared" si="1"/>
        <v>REVERSO</v>
      </c>
      <c r="D7739" s="583" t="s">
        <v>8317</v>
      </c>
      <c r="E7739" s="585">
        <v>5.0</v>
      </c>
      <c r="H7739" s="580" t="str">
        <f t="shared" si="2"/>
        <v>INSERT INTO public.rack (ubicacion, pasillo, lado, almacen) VALUES('P0508R','9','REVERSO','Physical Locations/APT/Stock/Cedis I');</v>
      </c>
    </row>
    <row r="7740">
      <c r="A7740" s="584" t="s">
        <v>1831</v>
      </c>
      <c r="B7740" s="585">
        <v>9.0</v>
      </c>
      <c r="C7740" s="580" t="str">
        <f t="shared" si="1"/>
        <v>FRENTE</v>
      </c>
      <c r="D7740" s="583" t="s">
        <v>8317</v>
      </c>
      <c r="E7740" s="585">
        <v>6.0</v>
      </c>
      <c r="H7740" s="580" t="str">
        <f t="shared" si="2"/>
        <v>INSERT INTO public.rack (ubicacion, pasillo, lado, almacen) VALUES('P0601F','9','FRENTE','Physical Locations/APT/Stock/Cedis I');</v>
      </c>
    </row>
    <row r="7741">
      <c r="A7741" s="584" t="s">
        <v>1814</v>
      </c>
      <c r="B7741" s="585">
        <v>9.0</v>
      </c>
      <c r="C7741" s="580" t="str">
        <f t="shared" si="1"/>
        <v>REVERSO</v>
      </c>
      <c r="D7741" s="583" t="s">
        <v>8317</v>
      </c>
      <c r="E7741" s="585">
        <v>6.0</v>
      </c>
      <c r="H7741" s="580" t="str">
        <f t="shared" si="2"/>
        <v>INSERT INTO public.rack (ubicacion, pasillo, lado, almacen) VALUES('P0601R','9','REVERSO','Physical Locations/APT/Stock/Cedis I');</v>
      </c>
    </row>
    <row r="7742">
      <c r="A7742" s="584" t="s">
        <v>1797</v>
      </c>
      <c r="B7742" s="585">
        <v>9.0</v>
      </c>
      <c r="C7742" s="580" t="str">
        <f t="shared" si="1"/>
        <v>FRENTE</v>
      </c>
      <c r="D7742" s="583" t="s">
        <v>8317</v>
      </c>
      <c r="E7742" s="585">
        <v>6.0</v>
      </c>
      <c r="H7742" s="580" t="str">
        <f t="shared" si="2"/>
        <v>INSERT INTO public.rack (ubicacion, pasillo, lado, almacen) VALUES('P0602F','9','FRENTE','Physical Locations/APT/Stock/Cedis I');</v>
      </c>
    </row>
    <row r="7743">
      <c r="A7743" s="584" t="s">
        <v>1780</v>
      </c>
      <c r="B7743" s="585">
        <v>9.0</v>
      </c>
      <c r="C7743" s="580" t="str">
        <f t="shared" si="1"/>
        <v>REVERSO</v>
      </c>
      <c r="D7743" s="583" t="s">
        <v>8317</v>
      </c>
      <c r="E7743" s="585">
        <v>6.0</v>
      </c>
      <c r="H7743" s="580" t="str">
        <f t="shared" si="2"/>
        <v>INSERT INTO public.rack (ubicacion, pasillo, lado, almacen) VALUES('P0602R','9','REVERSO','Physical Locations/APT/Stock/Cedis I');</v>
      </c>
    </row>
    <row r="7744">
      <c r="A7744" s="584" t="s">
        <v>1763</v>
      </c>
      <c r="B7744" s="585">
        <v>9.0</v>
      </c>
      <c r="C7744" s="580" t="str">
        <f t="shared" si="1"/>
        <v>FRENTE</v>
      </c>
      <c r="D7744" s="583" t="s">
        <v>8317</v>
      </c>
      <c r="E7744" s="585">
        <v>6.0</v>
      </c>
      <c r="H7744" s="580" t="str">
        <f t="shared" si="2"/>
        <v>INSERT INTO public.rack (ubicacion, pasillo, lado, almacen) VALUES('P0603F','9','FRENTE','Physical Locations/APT/Stock/Cedis I');</v>
      </c>
    </row>
    <row r="7745">
      <c r="A7745" s="584" t="s">
        <v>1746</v>
      </c>
      <c r="B7745" s="585">
        <v>9.0</v>
      </c>
      <c r="C7745" s="580" t="str">
        <f t="shared" si="1"/>
        <v>REVERSO</v>
      </c>
      <c r="D7745" s="583" t="s">
        <v>8317</v>
      </c>
      <c r="E7745" s="585">
        <v>6.0</v>
      </c>
      <c r="H7745" s="580" t="str">
        <f t="shared" si="2"/>
        <v>INSERT INTO public.rack (ubicacion, pasillo, lado, almacen) VALUES('P0603R','9','REVERSO','Physical Locations/APT/Stock/Cedis I');</v>
      </c>
    </row>
    <row r="7746">
      <c r="A7746" s="584" t="s">
        <v>1729</v>
      </c>
      <c r="B7746" s="585">
        <v>9.0</v>
      </c>
      <c r="C7746" s="580" t="str">
        <f t="shared" si="1"/>
        <v>FRENTE</v>
      </c>
      <c r="D7746" s="583" t="s">
        <v>8317</v>
      </c>
      <c r="E7746" s="585">
        <v>6.0</v>
      </c>
      <c r="H7746" s="580" t="str">
        <f t="shared" si="2"/>
        <v>INSERT INTO public.rack (ubicacion, pasillo, lado, almacen) VALUES('P0604F','9','FRENTE','Physical Locations/APT/Stock/Cedis I');</v>
      </c>
    </row>
    <row r="7747">
      <c r="A7747" s="584" t="s">
        <v>1712</v>
      </c>
      <c r="B7747" s="585">
        <v>9.0</v>
      </c>
      <c r="C7747" s="580" t="str">
        <f t="shared" si="1"/>
        <v>REVERSO</v>
      </c>
      <c r="D7747" s="583" t="s">
        <v>8317</v>
      </c>
      <c r="E7747" s="585">
        <v>6.0</v>
      </c>
      <c r="H7747" s="580" t="str">
        <f t="shared" si="2"/>
        <v>INSERT INTO public.rack (ubicacion, pasillo, lado, almacen) VALUES('P0604R','9','REVERSO','Physical Locations/APT/Stock/Cedis I');</v>
      </c>
    </row>
    <row r="7748">
      <c r="A7748" s="584" t="s">
        <v>1695</v>
      </c>
      <c r="B7748" s="585">
        <v>9.0</v>
      </c>
      <c r="C7748" s="580" t="str">
        <f t="shared" si="1"/>
        <v>FRENTE</v>
      </c>
      <c r="D7748" s="583" t="s">
        <v>8317</v>
      </c>
      <c r="E7748" s="585">
        <v>6.0</v>
      </c>
      <c r="H7748" s="580" t="str">
        <f t="shared" si="2"/>
        <v>INSERT INTO public.rack (ubicacion, pasillo, lado, almacen) VALUES('P0605F','9','FRENTE','Physical Locations/APT/Stock/Cedis I');</v>
      </c>
    </row>
    <row r="7749">
      <c r="A7749" s="584" t="s">
        <v>1678</v>
      </c>
      <c r="B7749" s="585">
        <v>9.0</v>
      </c>
      <c r="C7749" s="580" t="str">
        <f t="shared" si="1"/>
        <v>REVERSO</v>
      </c>
      <c r="D7749" s="583" t="s">
        <v>8317</v>
      </c>
      <c r="E7749" s="585">
        <v>6.0</v>
      </c>
      <c r="H7749" s="580" t="str">
        <f t="shared" si="2"/>
        <v>INSERT INTO public.rack (ubicacion, pasillo, lado, almacen) VALUES('P0605R','9','REVERSO','Physical Locations/APT/Stock/Cedis I');</v>
      </c>
    </row>
    <row r="7750">
      <c r="A7750" s="584" t="s">
        <v>1661</v>
      </c>
      <c r="B7750" s="585">
        <v>9.0</v>
      </c>
      <c r="C7750" s="580" t="str">
        <f t="shared" si="1"/>
        <v>FRENTE</v>
      </c>
      <c r="D7750" s="583" t="s">
        <v>8317</v>
      </c>
      <c r="E7750" s="585">
        <v>6.0</v>
      </c>
      <c r="H7750" s="580" t="str">
        <f t="shared" si="2"/>
        <v>INSERT INTO public.rack (ubicacion, pasillo, lado, almacen) VALUES('P0606F','9','FRENTE','Physical Locations/APT/Stock/Cedis I');</v>
      </c>
    </row>
    <row r="7751">
      <c r="A7751" s="584" t="s">
        <v>1644</v>
      </c>
      <c r="B7751" s="585">
        <v>9.0</v>
      </c>
      <c r="C7751" s="580" t="str">
        <f t="shared" si="1"/>
        <v>REVERSO</v>
      </c>
      <c r="D7751" s="583" t="s">
        <v>8317</v>
      </c>
      <c r="E7751" s="585">
        <v>6.0</v>
      </c>
      <c r="H7751" s="580" t="str">
        <f t="shared" si="2"/>
        <v>INSERT INTO public.rack (ubicacion, pasillo, lado, almacen) VALUES('P0606R','9','REVERSO','Physical Locations/APT/Stock/Cedis I');</v>
      </c>
    </row>
    <row r="7752">
      <c r="A7752" s="584" t="s">
        <v>1627</v>
      </c>
      <c r="B7752" s="585">
        <v>9.0</v>
      </c>
      <c r="C7752" s="580" t="str">
        <f t="shared" si="1"/>
        <v>FRENTE</v>
      </c>
      <c r="D7752" s="583" t="s">
        <v>8317</v>
      </c>
      <c r="E7752" s="585">
        <v>6.0</v>
      </c>
      <c r="H7752" s="580" t="str">
        <f t="shared" si="2"/>
        <v>INSERT INTO public.rack (ubicacion, pasillo, lado, almacen) VALUES('P0607F','9','FRENTE','Physical Locations/APT/Stock/Cedis I');</v>
      </c>
    </row>
    <row r="7753">
      <c r="A7753" s="584" t="s">
        <v>1610</v>
      </c>
      <c r="B7753" s="585">
        <v>9.0</v>
      </c>
      <c r="C7753" s="580" t="str">
        <f t="shared" si="1"/>
        <v>REVERSO</v>
      </c>
      <c r="D7753" s="583" t="s">
        <v>8317</v>
      </c>
      <c r="E7753" s="585">
        <v>6.0</v>
      </c>
      <c r="H7753" s="580" t="str">
        <f t="shared" si="2"/>
        <v>INSERT INTO public.rack (ubicacion, pasillo, lado, almacen) VALUES('P0607R','9','REVERSO','Physical Locations/APT/Stock/Cedis I');</v>
      </c>
    </row>
    <row r="7754">
      <c r="A7754" s="584" t="s">
        <v>1592</v>
      </c>
      <c r="B7754" s="585">
        <v>9.0</v>
      </c>
      <c r="C7754" s="580" t="str">
        <f t="shared" si="1"/>
        <v>FRENTE</v>
      </c>
      <c r="D7754" s="583" t="s">
        <v>8317</v>
      </c>
      <c r="E7754" s="585">
        <v>6.0</v>
      </c>
      <c r="H7754" s="580" t="str">
        <f t="shared" si="2"/>
        <v>INSERT INTO public.rack (ubicacion, pasillo, lado, almacen) VALUES('P0608F','9','FRENTE','Physical Locations/APT/Stock/Cedis I');</v>
      </c>
    </row>
    <row r="7755">
      <c r="A7755" s="584" t="s">
        <v>1575</v>
      </c>
      <c r="B7755" s="585">
        <v>9.0</v>
      </c>
      <c r="C7755" s="580" t="str">
        <f t="shared" si="1"/>
        <v>REVERSO</v>
      </c>
      <c r="D7755" s="583" t="s">
        <v>8317</v>
      </c>
      <c r="E7755" s="585">
        <v>6.0</v>
      </c>
      <c r="H7755" s="580" t="str">
        <f t="shared" si="2"/>
        <v>INSERT INTO public.rack (ubicacion, pasillo, lado, almacen) VALUES('P0608R','9','REVERSO','Physical Locations/APT/Stock/Cedis I');</v>
      </c>
    </row>
    <row r="7756">
      <c r="A7756" s="584" t="s">
        <v>2095</v>
      </c>
      <c r="B7756" s="585">
        <v>9.0</v>
      </c>
      <c r="C7756" s="580" t="str">
        <f t="shared" si="1"/>
        <v>FRENTE</v>
      </c>
      <c r="D7756" s="583" t="s">
        <v>8317</v>
      </c>
      <c r="E7756" s="585">
        <v>7.0</v>
      </c>
      <c r="H7756" s="580" t="str">
        <f t="shared" si="2"/>
        <v>INSERT INTO public.rack (ubicacion, pasillo, lado, almacen) VALUES('P0701F','9','FRENTE','Physical Locations/APT/Stock/Cedis I');</v>
      </c>
    </row>
    <row r="7757">
      <c r="A7757" s="584" t="s">
        <v>2078</v>
      </c>
      <c r="B7757" s="585">
        <v>9.0</v>
      </c>
      <c r="C7757" s="580" t="str">
        <f t="shared" si="1"/>
        <v>REVERSO</v>
      </c>
      <c r="D7757" s="583" t="s">
        <v>8317</v>
      </c>
      <c r="E7757" s="585">
        <v>7.0</v>
      </c>
      <c r="H7757" s="580" t="str">
        <f t="shared" si="2"/>
        <v>INSERT INTO public.rack (ubicacion, pasillo, lado, almacen) VALUES('P0701R','9','REVERSO','Physical Locations/APT/Stock/Cedis I');</v>
      </c>
    </row>
    <row r="7758">
      <c r="A7758" s="584" t="s">
        <v>2062</v>
      </c>
      <c r="B7758" s="585">
        <v>9.0</v>
      </c>
      <c r="C7758" s="580" t="str">
        <f t="shared" si="1"/>
        <v>FRENTE</v>
      </c>
      <c r="D7758" s="583" t="s">
        <v>8317</v>
      </c>
      <c r="E7758" s="585">
        <v>7.0</v>
      </c>
      <c r="H7758" s="580" t="str">
        <f t="shared" si="2"/>
        <v>INSERT INTO public.rack (ubicacion, pasillo, lado, almacen) VALUES('P0702F','9','FRENTE','Physical Locations/APT/Stock/Cedis I');</v>
      </c>
    </row>
    <row r="7759">
      <c r="A7759" s="584" t="s">
        <v>2045</v>
      </c>
      <c r="B7759" s="585">
        <v>9.0</v>
      </c>
      <c r="C7759" s="580" t="str">
        <f t="shared" si="1"/>
        <v>REVERSO</v>
      </c>
      <c r="D7759" s="583" t="s">
        <v>8317</v>
      </c>
      <c r="E7759" s="585">
        <v>7.0</v>
      </c>
      <c r="H7759" s="580" t="str">
        <f t="shared" si="2"/>
        <v>INSERT INTO public.rack (ubicacion, pasillo, lado, almacen) VALUES('P0702R','9','REVERSO','Physical Locations/APT/Stock/Cedis I');</v>
      </c>
    </row>
    <row r="7760">
      <c r="A7760" s="584" t="s">
        <v>2029</v>
      </c>
      <c r="B7760" s="585">
        <v>9.0</v>
      </c>
      <c r="C7760" s="580" t="str">
        <f t="shared" si="1"/>
        <v>FRENTE</v>
      </c>
      <c r="D7760" s="583" t="s">
        <v>8317</v>
      </c>
      <c r="E7760" s="585">
        <v>7.0</v>
      </c>
      <c r="H7760" s="580" t="str">
        <f t="shared" si="2"/>
        <v>INSERT INTO public.rack (ubicacion, pasillo, lado, almacen) VALUES('P0703F','9','FRENTE','Physical Locations/APT/Stock/Cedis I');</v>
      </c>
    </row>
    <row r="7761">
      <c r="A7761" s="584" t="s">
        <v>2012</v>
      </c>
      <c r="B7761" s="585">
        <v>9.0</v>
      </c>
      <c r="C7761" s="580" t="str">
        <f t="shared" si="1"/>
        <v>REVERSO</v>
      </c>
      <c r="D7761" s="583" t="s">
        <v>8317</v>
      </c>
      <c r="E7761" s="585">
        <v>7.0</v>
      </c>
      <c r="H7761" s="580" t="str">
        <f t="shared" si="2"/>
        <v>INSERT INTO public.rack (ubicacion, pasillo, lado, almacen) VALUES('P0703R','9','REVERSO','Physical Locations/APT/Stock/Cedis I');</v>
      </c>
    </row>
    <row r="7762">
      <c r="A7762" s="584" t="s">
        <v>1996</v>
      </c>
      <c r="B7762" s="585">
        <v>9.0</v>
      </c>
      <c r="C7762" s="580" t="str">
        <f t="shared" si="1"/>
        <v>FRENTE</v>
      </c>
      <c r="D7762" s="583" t="s">
        <v>8317</v>
      </c>
      <c r="E7762" s="585">
        <v>7.0</v>
      </c>
      <c r="H7762" s="580" t="str">
        <f t="shared" si="2"/>
        <v>INSERT INTO public.rack (ubicacion, pasillo, lado, almacen) VALUES('P0704F','9','FRENTE','Physical Locations/APT/Stock/Cedis I');</v>
      </c>
    </row>
    <row r="7763">
      <c r="A7763" s="584" t="s">
        <v>1979</v>
      </c>
      <c r="B7763" s="585">
        <v>9.0</v>
      </c>
      <c r="C7763" s="580" t="str">
        <f t="shared" si="1"/>
        <v>REVERSO</v>
      </c>
      <c r="D7763" s="583" t="s">
        <v>8317</v>
      </c>
      <c r="E7763" s="585">
        <v>7.0</v>
      </c>
      <c r="H7763" s="580" t="str">
        <f t="shared" si="2"/>
        <v>INSERT INTO public.rack (ubicacion, pasillo, lado, almacen) VALUES('P0704R','9','REVERSO','Physical Locations/APT/Stock/Cedis I');</v>
      </c>
    </row>
    <row r="7764">
      <c r="A7764" s="584" t="s">
        <v>1963</v>
      </c>
      <c r="B7764" s="585">
        <v>9.0</v>
      </c>
      <c r="C7764" s="580" t="str">
        <f t="shared" si="1"/>
        <v>FRENTE</v>
      </c>
      <c r="D7764" s="583" t="s">
        <v>8317</v>
      </c>
      <c r="E7764" s="585">
        <v>7.0</v>
      </c>
      <c r="H7764" s="580" t="str">
        <f t="shared" si="2"/>
        <v>INSERT INTO public.rack (ubicacion, pasillo, lado, almacen) VALUES('P0705F','9','FRENTE','Physical Locations/APT/Stock/Cedis I');</v>
      </c>
    </row>
    <row r="7765">
      <c r="A7765" s="584" t="s">
        <v>1946</v>
      </c>
      <c r="B7765" s="585">
        <v>9.0</v>
      </c>
      <c r="C7765" s="580" t="str">
        <f t="shared" si="1"/>
        <v>REVERSO</v>
      </c>
      <c r="D7765" s="583" t="s">
        <v>8317</v>
      </c>
      <c r="E7765" s="585">
        <v>7.0</v>
      </c>
      <c r="H7765" s="580" t="str">
        <f t="shared" si="2"/>
        <v>INSERT INTO public.rack (ubicacion, pasillo, lado, almacen) VALUES('P0705R','9','REVERSO','Physical Locations/APT/Stock/Cedis I');</v>
      </c>
    </row>
    <row r="7766">
      <c r="A7766" s="584" t="s">
        <v>1930</v>
      </c>
      <c r="B7766" s="585">
        <v>9.0</v>
      </c>
      <c r="C7766" s="580" t="str">
        <f t="shared" si="1"/>
        <v>FRENTE</v>
      </c>
      <c r="D7766" s="583" t="s">
        <v>8317</v>
      </c>
      <c r="E7766" s="585">
        <v>7.0</v>
      </c>
      <c r="H7766" s="580" t="str">
        <f t="shared" si="2"/>
        <v>INSERT INTO public.rack (ubicacion, pasillo, lado, almacen) VALUES('P0706F','9','FRENTE','Physical Locations/APT/Stock/Cedis I');</v>
      </c>
    </row>
    <row r="7767">
      <c r="A7767" s="584" t="s">
        <v>1913</v>
      </c>
      <c r="B7767" s="585">
        <v>9.0</v>
      </c>
      <c r="C7767" s="580" t="str">
        <f t="shared" si="1"/>
        <v>REVERSO</v>
      </c>
      <c r="D7767" s="583" t="s">
        <v>8317</v>
      </c>
      <c r="E7767" s="585">
        <v>7.0</v>
      </c>
      <c r="H7767" s="580" t="str">
        <f t="shared" si="2"/>
        <v>INSERT INTO public.rack (ubicacion, pasillo, lado, almacen) VALUES('P0706R','9','REVERSO','Physical Locations/APT/Stock/Cedis I');</v>
      </c>
    </row>
    <row r="7768">
      <c r="A7768" s="584" t="s">
        <v>1897</v>
      </c>
      <c r="B7768" s="585">
        <v>9.0</v>
      </c>
      <c r="C7768" s="580" t="str">
        <f t="shared" si="1"/>
        <v>FRENTE</v>
      </c>
      <c r="D7768" s="583" t="s">
        <v>8317</v>
      </c>
      <c r="E7768" s="585">
        <v>7.0</v>
      </c>
      <c r="H7768" s="580" t="str">
        <f t="shared" si="2"/>
        <v>INSERT INTO public.rack (ubicacion, pasillo, lado, almacen) VALUES('P0707F','9','FRENTE','Physical Locations/APT/Stock/Cedis I');</v>
      </c>
    </row>
    <row r="7769">
      <c r="A7769" s="584" t="s">
        <v>1880</v>
      </c>
      <c r="B7769" s="585">
        <v>9.0</v>
      </c>
      <c r="C7769" s="580" t="str">
        <f t="shared" si="1"/>
        <v>REVERSO</v>
      </c>
      <c r="D7769" s="583" t="s">
        <v>8317</v>
      </c>
      <c r="E7769" s="585">
        <v>7.0</v>
      </c>
      <c r="H7769" s="580" t="str">
        <f t="shared" si="2"/>
        <v>INSERT INTO public.rack (ubicacion, pasillo, lado, almacen) VALUES('P0707R','9','REVERSO','Physical Locations/APT/Stock/Cedis I');</v>
      </c>
    </row>
    <row r="7770">
      <c r="A7770" s="584" t="s">
        <v>1864</v>
      </c>
      <c r="B7770" s="585">
        <v>9.0</v>
      </c>
      <c r="C7770" s="580" t="str">
        <f t="shared" si="1"/>
        <v>FRENTE</v>
      </c>
      <c r="D7770" s="583" t="s">
        <v>8317</v>
      </c>
      <c r="E7770" s="585">
        <v>7.0</v>
      </c>
      <c r="H7770" s="580" t="str">
        <f t="shared" si="2"/>
        <v>INSERT INTO public.rack (ubicacion, pasillo, lado, almacen) VALUES('P0708F','9','FRENTE','Physical Locations/APT/Stock/Cedis I');</v>
      </c>
    </row>
    <row r="7771">
      <c r="A7771" s="584" t="s">
        <v>1847</v>
      </c>
      <c r="B7771" s="585">
        <v>9.0</v>
      </c>
      <c r="C7771" s="580" t="str">
        <f t="shared" si="1"/>
        <v>REVERSO</v>
      </c>
      <c r="D7771" s="583" t="s">
        <v>8317</v>
      </c>
      <c r="E7771" s="585">
        <v>7.0</v>
      </c>
      <c r="H7771" s="580" t="str">
        <f t="shared" si="2"/>
        <v>INSERT INTO public.rack (ubicacion, pasillo, lado, almacen) VALUES('P0708R','9','REVERSO','Physical Locations/APT/Stock/Cedis I');</v>
      </c>
    </row>
    <row r="7772">
      <c r="A7772" s="584" t="s">
        <v>2341</v>
      </c>
      <c r="B7772" s="585">
        <v>9.0</v>
      </c>
      <c r="C7772" s="580" t="str">
        <f t="shared" si="1"/>
        <v>FRENTE</v>
      </c>
      <c r="D7772" s="583" t="s">
        <v>8317</v>
      </c>
      <c r="E7772" s="585">
        <v>8.0</v>
      </c>
      <c r="H7772" s="580" t="str">
        <f t="shared" si="2"/>
        <v>INSERT INTO public.rack (ubicacion, pasillo, lado, almacen) VALUES('P0801F','9','FRENTE','Physical Locations/APT/Stock/Cedis I');</v>
      </c>
    </row>
    <row r="7773">
      <c r="A7773" s="584" t="s">
        <v>2324</v>
      </c>
      <c r="B7773" s="585">
        <v>9.0</v>
      </c>
      <c r="C7773" s="580" t="str">
        <f t="shared" si="1"/>
        <v>REVERSO</v>
      </c>
      <c r="D7773" s="583" t="s">
        <v>8317</v>
      </c>
      <c r="E7773" s="585">
        <v>8.0</v>
      </c>
      <c r="H7773" s="580" t="str">
        <f t="shared" si="2"/>
        <v>INSERT INTO public.rack (ubicacion, pasillo, lado, almacen) VALUES('P0801R','9','REVERSO','Physical Locations/APT/Stock/Cedis I');</v>
      </c>
    </row>
    <row r="7774">
      <c r="A7774" s="584" t="s">
        <v>2308</v>
      </c>
      <c r="B7774" s="585">
        <v>9.0</v>
      </c>
      <c r="C7774" s="580" t="str">
        <f t="shared" si="1"/>
        <v>FRENTE</v>
      </c>
      <c r="D7774" s="583" t="s">
        <v>8317</v>
      </c>
      <c r="E7774" s="585">
        <v>8.0</v>
      </c>
      <c r="H7774" s="580" t="str">
        <f t="shared" si="2"/>
        <v>INSERT INTO public.rack (ubicacion, pasillo, lado, almacen) VALUES('P0802F','9','FRENTE','Physical Locations/APT/Stock/Cedis I');</v>
      </c>
    </row>
    <row r="7775">
      <c r="A7775" s="584" t="s">
        <v>2294</v>
      </c>
      <c r="B7775" s="585">
        <v>9.0</v>
      </c>
      <c r="C7775" s="580" t="str">
        <f t="shared" si="1"/>
        <v>REVERSO</v>
      </c>
      <c r="D7775" s="583" t="s">
        <v>8317</v>
      </c>
      <c r="E7775" s="585">
        <v>8.0</v>
      </c>
      <c r="H7775" s="580" t="str">
        <f t="shared" si="2"/>
        <v>INSERT INTO public.rack (ubicacion, pasillo, lado, almacen) VALUES('P0802R','9','REVERSO','Physical Locations/APT/Stock/Cedis I');</v>
      </c>
    </row>
    <row r="7776">
      <c r="A7776" s="584" t="s">
        <v>2281</v>
      </c>
      <c r="B7776" s="585">
        <v>9.0</v>
      </c>
      <c r="C7776" s="580" t="str">
        <f t="shared" si="1"/>
        <v>FRENTE</v>
      </c>
      <c r="D7776" s="583" t="s">
        <v>8317</v>
      </c>
      <c r="E7776" s="585">
        <v>8.0</v>
      </c>
      <c r="H7776" s="580" t="str">
        <f t="shared" si="2"/>
        <v>INSERT INTO public.rack (ubicacion, pasillo, lado, almacen) VALUES('P0803F','9','FRENTE','Physical Locations/APT/Stock/Cedis I');</v>
      </c>
    </row>
    <row r="7777">
      <c r="A7777" s="584" t="s">
        <v>2267</v>
      </c>
      <c r="B7777" s="585">
        <v>9.0</v>
      </c>
      <c r="C7777" s="580" t="str">
        <f t="shared" si="1"/>
        <v>REVERSO</v>
      </c>
      <c r="D7777" s="583" t="s">
        <v>8317</v>
      </c>
      <c r="E7777" s="585">
        <v>8.0</v>
      </c>
      <c r="H7777" s="580" t="str">
        <f t="shared" si="2"/>
        <v>INSERT INTO public.rack (ubicacion, pasillo, lado, almacen) VALUES('P0803R','9','REVERSO','Physical Locations/APT/Stock/Cedis I');</v>
      </c>
    </row>
    <row r="7778">
      <c r="A7778" s="584" t="s">
        <v>2254</v>
      </c>
      <c r="B7778" s="585">
        <v>9.0</v>
      </c>
      <c r="C7778" s="580" t="str">
        <f t="shared" si="1"/>
        <v>FRENTE</v>
      </c>
      <c r="D7778" s="583" t="s">
        <v>8317</v>
      </c>
      <c r="E7778" s="585">
        <v>8.0</v>
      </c>
      <c r="H7778" s="580" t="str">
        <f t="shared" si="2"/>
        <v>INSERT INTO public.rack (ubicacion, pasillo, lado, almacen) VALUES('P0804F','9','FRENTE','Physical Locations/APT/Stock/Cedis I');</v>
      </c>
    </row>
    <row r="7779">
      <c r="A7779" s="584" t="s">
        <v>2240</v>
      </c>
      <c r="B7779" s="585">
        <v>9.0</v>
      </c>
      <c r="C7779" s="580" t="str">
        <f t="shared" si="1"/>
        <v>REVERSO</v>
      </c>
      <c r="D7779" s="583" t="s">
        <v>8317</v>
      </c>
      <c r="E7779" s="585">
        <v>8.0</v>
      </c>
      <c r="H7779" s="580" t="str">
        <f t="shared" si="2"/>
        <v>INSERT INTO public.rack (ubicacion, pasillo, lado, almacen) VALUES('P0804R','9','REVERSO','Physical Locations/APT/Stock/Cedis I');</v>
      </c>
    </row>
    <row r="7780">
      <c r="A7780" s="584" t="s">
        <v>2227</v>
      </c>
      <c r="B7780" s="585">
        <v>9.0</v>
      </c>
      <c r="C7780" s="580" t="str">
        <f t="shared" si="1"/>
        <v>FRENTE</v>
      </c>
      <c r="D7780" s="583" t="s">
        <v>8317</v>
      </c>
      <c r="E7780" s="585">
        <v>8.0</v>
      </c>
      <c r="H7780" s="580" t="str">
        <f t="shared" si="2"/>
        <v>INSERT INTO public.rack (ubicacion, pasillo, lado, almacen) VALUES('P0805F','9','FRENTE','Physical Locations/APT/Stock/Cedis I');</v>
      </c>
    </row>
    <row r="7781">
      <c r="A7781" s="584" t="s">
        <v>2210</v>
      </c>
      <c r="B7781" s="585">
        <v>9.0</v>
      </c>
      <c r="C7781" s="580" t="str">
        <f t="shared" si="1"/>
        <v>REVERSO</v>
      </c>
      <c r="D7781" s="583" t="s">
        <v>8317</v>
      </c>
      <c r="E7781" s="585">
        <v>8.0</v>
      </c>
      <c r="H7781" s="580" t="str">
        <f t="shared" si="2"/>
        <v>INSERT INTO public.rack (ubicacion, pasillo, lado, almacen) VALUES('P0805R','9','REVERSO','Physical Locations/APT/Stock/Cedis I');</v>
      </c>
    </row>
    <row r="7782">
      <c r="A7782" s="584" t="s">
        <v>2194</v>
      </c>
      <c r="B7782" s="585">
        <v>9.0</v>
      </c>
      <c r="C7782" s="580" t="str">
        <f t="shared" si="1"/>
        <v>FRENTE</v>
      </c>
      <c r="D7782" s="583" t="s">
        <v>8317</v>
      </c>
      <c r="E7782" s="585">
        <v>8.0</v>
      </c>
      <c r="H7782" s="580" t="str">
        <f t="shared" si="2"/>
        <v>INSERT INTO public.rack (ubicacion, pasillo, lado, almacen) VALUES('P0806F','9','FRENTE','Physical Locations/APT/Stock/Cedis I');</v>
      </c>
    </row>
    <row r="7783">
      <c r="A7783" s="584" t="s">
        <v>2177</v>
      </c>
      <c r="B7783" s="585">
        <v>9.0</v>
      </c>
      <c r="C7783" s="580" t="str">
        <f t="shared" si="1"/>
        <v>REVERSO</v>
      </c>
      <c r="D7783" s="583" t="s">
        <v>8317</v>
      </c>
      <c r="E7783" s="585">
        <v>8.0</v>
      </c>
      <c r="H7783" s="580" t="str">
        <f t="shared" si="2"/>
        <v>INSERT INTO public.rack (ubicacion, pasillo, lado, almacen) VALUES('P0806R','9','REVERSO','Physical Locations/APT/Stock/Cedis I');</v>
      </c>
    </row>
    <row r="7784">
      <c r="A7784" s="584" t="s">
        <v>2161</v>
      </c>
      <c r="B7784" s="585">
        <v>9.0</v>
      </c>
      <c r="C7784" s="580" t="str">
        <f t="shared" si="1"/>
        <v>FRENTE</v>
      </c>
      <c r="D7784" s="583" t="s">
        <v>8317</v>
      </c>
      <c r="E7784" s="585">
        <v>8.0</v>
      </c>
      <c r="H7784" s="580" t="str">
        <f t="shared" si="2"/>
        <v>INSERT INTO public.rack (ubicacion, pasillo, lado, almacen) VALUES('P0807F','9','FRENTE','Physical Locations/APT/Stock/Cedis I');</v>
      </c>
    </row>
    <row r="7785">
      <c r="A7785" s="584" t="s">
        <v>2144</v>
      </c>
      <c r="B7785" s="585">
        <v>9.0</v>
      </c>
      <c r="C7785" s="580" t="str">
        <f t="shared" si="1"/>
        <v>REVERSO</v>
      </c>
      <c r="D7785" s="583" t="s">
        <v>8317</v>
      </c>
      <c r="E7785" s="585">
        <v>8.0</v>
      </c>
      <c r="H7785" s="580" t="str">
        <f t="shared" si="2"/>
        <v>INSERT INTO public.rack (ubicacion, pasillo, lado, almacen) VALUES('P0807R','9','REVERSO','Physical Locations/APT/Stock/Cedis I');</v>
      </c>
    </row>
    <row r="7786">
      <c r="A7786" s="584" t="s">
        <v>2128</v>
      </c>
      <c r="B7786" s="585">
        <v>9.0</v>
      </c>
      <c r="C7786" s="580" t="str">
        <f t="shared" si="1"/>
        <v>FRENTE</v>
      </c>
      <c r="D7786" s="583" t="s">
        <v>8317</v>
      </c>
      <c r="E7786" s="585">
        <v>8.0</v>
      </c>
      <c r="H7786" s="580" t="str">
        <f t="shared" si="2"/>
        <v>INSERT INTO public.rack (ubicacion, pasillo, lado, almacen) VALUES('P0808F','9','FRENTE','Physical Locations/APT/Stock/Cedis I');</v>
      </c>
    </row>
    <row r="7787">
      <c r="A7787" s="584" t="s">
        <v>2111</v>
      </c>
      <c r="B7787" s="585">
        <v>9.0</v>
      </c>
      <c r="C7787" s="580" t="str">
        <f t="shared" si="1"/>
        <v>REVERSO</v>
      </c>
      <c r="D7787" s="583" t="s">
        <v>8317</v>
      </c>
      <c r="E7787" s="585">
        <v>8.0</v>
      </c>
      <c r="H7787" s="580" t="str">
        <f t="shared" si="2"/>
        <v>INSERT INTO public.rack (ubicacion, pasillo, lado, almacen) VALUES('P0808R','9','REVERSO','Physical Locations/APT/Stock/Cedis I');</v>
      </c>
    </row>
    <row r="7788">
      <c r="A7788" s="584" t="s">
        <v>2592</v>
      </c>
      <c r="B7788" s="585">
        <v>9.0</v>
      </c>
      <c r="C7788" s="580" t="str">
        <f t="shared" si="1"/>
        <v>FRENTE</v>
      </c>
      <c r="D7788" s="583" t="s">
        <v>8317</v>
      </c>
      <c r="E7788" s="585">
        <v>9.0</v>
      </c>
      <c r="H7788" s="580" t="str">
        <f t="shared" si="2"/>
        <v>INSERT INTO public.rack (ubicacion, pasillo, lado, almacen) VALUES('P0901F','9','FRENTE','Physical Locations/APT/Stock/Cedis I');</v>
      </c>
    </row>
    <row r="7789">
      <c r="A7789" s="584" t="s">
        <v>2576</v>
      </c>
      <c r="B7789" s="585">
        <v>9.0</v>
      </c>
      <c r="C7789" s="580" t="str">
        <f t="shared" si="1"/>
        <v>REVERSO</v>
      </c>
      <c r="D7789" s="583" t="s">
        <v>8317</v>
      </c>
      <c r="E7789" s="585">
        <v>9.0</v>
      </c>
      <c r="H7789" s="580" t="str">
        <f t="shared" si="2"/>
        <v>INSERT INTO public.rack (ubicacion, pasillo, lado, almacen) VALUES('P0901R','9','REVERSO','Physical Locations/APT/Stock/Cedis I');</v>
      </c>
    </row>
    <row r="7790">
      <c r="A7790" s="584" t="s">
        <v>2560</v>
      </c>
      <c r="B7790" s="585">
        <v>9.0</v>
      </c>
      <c r="C7790" s="580" t="str">
        <f t="shared" si="1"/>
        <v>FRENTE</v>
      </c>
      <c r="D7790" s="583" t="s">
        <v>8317</v>
      </c>
      <c r="E7790" s="585">
        <v>9.0</v>
      </c>
      <c r="H7790" s="580" t="str">
        <f t="shared" si="2"/>
        <v>INSERT INTO public.rack (ubicacion, pasillo, lado, almacen) VALUES('P0902F','9','FRENTE','Physical Locations/APT/Stock/Cedis I');</v>
      </c>
    </row>
    <row r="7791">
      <c r="A7791" s="584" t="s">
        <v>2543</v>
      </c>
      <c r="B7791" s="585">
        <v>9.0</v>
      </c>
      <c r="C7791" s="580" t="str">
        <f t="shared" si="1"/>
        <v>REVERSO</v>
      </c>
      <c r="D7791" s="583" t="s">
        <v>8317</v>
      </c>
      <c r="E7791" s="585">
        <v>9.0</v>
      </c>
      <c r="H7791" s="580" t="str">
        <f t="shared" si="2"/>
        <v>INSERT INTO public.rack (ubicacion, pasillo, lado, almacen) VALUES('P0902R','9','REVERSO','Physical Locations/APT/Stock/Cedis I');</v>
      </c>
    </row>
    <row r="7792">
      <c r="A7792" s="584" t="s">
        <v>2527</v>
      </c>
      <c r="B7792" s="585">
        <v>9.0</v>
      </c>
      <c r="C7792" s="580" t="str">
        <f t="shared" si="1"/>
        <v>FRENTE</v>
      </c>
      <c r="D7792" s="583" t="s">
        <v>8317</v>
      </c>
      <c r="E7792" s="585">
        <v>9.0</v>
      </c>
      <c r="H7792" s="580" t="str">
        <f t="shared" si="2"/>
        <v>INSERT INTO public.rack (ubicacion, pasillo, lado, almacen) VALUES('P0903F','9','FRENTE','Physical Locations/APT/Stock/Cedis I');</v>
      </c>
    </row>
    <row r="7793">
      <c r="A7793" s="584" t="s">
        <v>2513</v>
      </c>
      <c r="B7793" s="585">
        <v>9.0</v>
      </c>
      <c r="C7793" s="580" t="str">
        <f t="shared" si="1"/>
        <v>REVERSO</v>
      </c>
      <c r="D7793" s="583" t="s">
        <v>8317</v>
      </c>
      <c r="E7793" s="585">
        <v>9.0</v>
      </c>
      <c r="H7793" s="580" t="str">
        <f t="shared" si="2"/>
        <v>INSERT INTO public.rack (ubicacion, pasillo, lado, almacen) VALUES('P0903R','9','REVERSO','Physical Locations/APT/Stock/Cedis I');</v>
      </c>
    </row>
    <row r="7794">
      <c r="A7794" s="584" t="s">
        <v>2499</v>
      </c>
      <c r="B7794" s="585">
        <v>9.0</v>
      </c>
      <c r="C7794" s="580" t="str">
        <f t="shared" si="1"/>
        <v>FRENTE</v>
      </c>
      <c r="D7794" s="583" t="s">
        <v>8317</v>
      </c>
      <c r="E7794" s="585">
        <v>9.0</v>
      </c>
      <c r="H7794" s="580" t="str">
        <f t="shared" si="2"/>
        <v>INSERT INTO public.rack (ubicacion, pasillo, lado, almacen) VALUES('P0904F','9','FRENTE','Physical Locations/APT/Stock/Cedis I');</v>
      </c>
    </row>
    <row r="7795">
      <c r="A7795" s="584" t="s">
        <v>2485</v>
      </c>
      <c r="B7795" s="585">
        <v>9.0</v>
      </c>
      <c r="C7795" s="580" t="str">
        <f t="shared" si="1"/>
        <v>REVERSO</v>
      </c>
      <c r="D7795" s="583" t="s">
        <v>8317</v>
      </c>
      <c r="E7795" s="585">
        <v>9.0</v>
      </c>
      <c r="H7795" s="580" t="str">
        <f t="shared" si="2"/>
        <v>INSERT INTO public.rack (ubicacion, pasillo, lado, almacen) VALUES('P0904R','9','REVERSO','Physical Locations/APT/Stock/Cedis I');</v>
      </c>
    </row>
    <row r="7796">
      <c r="A7796" s="584" t="s">
        <v>2471</v>
      </c>
      <c r="B7796" s="585">
        <v>9.0</v>
      </c>
      <c r="C7796" s="580" t="str">
        <f t="shared" si="1"/>
        <v>FRENTE</v>
      </c>
      <c r="D7796" s="583" t="s">
        <v>8317</v>
      </c>
      <c r="E7796" s="585">
        <v>9.0</v>
      </c>
      <c r="H7796" s="580" t="str">
        <f t="shared" si="2"/>
        <v>INSERT INTO public.rack (ubicacion, pasillo, lado, almacen) VALUES('P0905F','9','FRENTE','Physical Locations/APT/Stock/Cedis I');</v>
      </c>
    </row>
    <row r="7797">
      <c r="A7797" s="584" t="s">
        <v>2457</v>
      </c>
      <c r="B7797" s="585">
        <v>9.0</v>
      </c>
      <c r="C7797" s="580" t="str">
        <f t="shared" si="1"/>
        <v>REVERSO</v>
      </c>
      <c r="D7797" s="583" t="s">
        <v>8317</v>
      </c>
      <c r="E7797" s="585">
        <v>9.0</v>
      </c>
      <c r="H7797" s="580" t="str">
        <f t="shared" si="2"/>
        <v>INSERT INTO public.rack (ubicacion, pasillo, lado, almacen) VALUES('P0905R','9','REVERSO','Physical Locations/APT/Stock/Cedis I');</v>
      </c>
    </row>
    <row r="7798">
      <c r="A7798" s="584" t="s">
        <v>2443</v>
      </c>
      <c r="B7798" s="585">
        <v>9.0</v>
      </c>
      <c r="C7798" s="580" t="str">
        <f t="shared" si="1"/>
        <v>FRENTE</v>
      </c>
      <c r="D7798" s="583" t="s">
        <v>8317</v>
      </c>
      <c r="E7798" s="585">
        <v>9.0</v>
      </c>
      <c r="H7798" s="580" t="str">
        <f t="shared" si="2"/>
        <v>INSERT INTO public.rack (ubicacion, pasillo, lado, almacen) VALUES('P0906F','9','FRENTE','Physical Locations/APT/Stock/Cedis I');</v>
      </c>
    </row>
    <row r="7799">
      <c r="A7799" s="584" t="s">
        <v>2426</v>
      </c>
      <c r="B7799" s="585">
        <v>9.0</v>
      </c>
      <c r="C7799" s="580" t="str">
        <f t="shared" si="1"/>
        <v>REVERSO</v>
      </c>
      <c r="D7799" s="583" t="s">
        <v>8317</v>
      </c>
      <c r="E7799" s="585">
        <v>9.0</v>
      </c>
      <c r="H7799" s="580" t="str">
        <f t="shared" si="2"/>
        <v>INSERT INTO public.rack (ubicacion, pasillo, lado, almacen) VALUES('P0906R','9','REVERSO','Physical Locations/APT/Stock/Cedis I');</v>
      </c>
    </row>
    <row r="7800">
      <c r="A7800" s="584" t="s">
        <v>2409</v>
      </c>
      <c r="B7800" s="585">
        <v>9.0</v>
      </c>
      <c r="C7800" s="580" t="str">
        <f t="shared" si="1"/>
        <v>FRENTE</v>
      </c>
      <c r="D7800" s="583" t="s">
        <v>8317</v>
      </c>
      <c r="E7800" s="585">
        <v>9.0</v>
      </c>
      <c r="H7800" s="580" t="str">
        <f t="shared" si="2"/>
        <v>INSERT INTO public.rack (ubicacion, pasillo, lado, almacen) VALUES('P0907F','9','FRENTE','Physical Locations/APT/Stock/Cedis I');</v>
      </c>
    </row>
    <row r="7801">
      <c r="A7801" s="584" t="s">
        <v>2392</v>
      </c>
      <c r="B7801" s="585">
        <v>9.0</v>
      </c>
      <c r="C7801" s="580" t="str">
        <f t="shared" si="1"/>
        <v>REVERSO</v>
      </c>
      <c r="D7801" s="583" t="s">
        <v>8317</v>
      </c>
      <c r="E7801" s="585">
        <v>9.0</v>
      </c>
      <c r="H7801" s="580" t="str">
        <f t="shared" si="2"/>
        <v>INSERT INTO public.rack (ubicacion, pasillo, lado, almacen) VALUES('P0907R','9','REVERSO','Physical Locations/APT/Stock/Cedis I');</v>
      </c>
    </row>
    <row r="7802">
      <c r="A7802" s="584" t="s">
        <v>2375</v>
      </c>
      <c r="B7802" s="585">
        <v>9.0</v>
      </c>
      <c r="C7802" s="580" t="str">
        <f t="shared" si="1"/>
        <v>FRENTE</v>
      </c>
      <c r="D7802" s="583" t="s">
        <v>8317</v>
      </c>
      <c r="E7802" s="585">
        <v>9.0</v>
      </c>
      <c r="H7802" s="580" t="str">
        <f t="shared" si="2"/>
        <v>INSERT INTO public.rack (ubicacion, pasillo, lado, almacen) VALUES('P0908F','9','FRENTE','Physical Locations/APT/Stock/Cedis I');</v>
      </c>
    </row>
    <row r="7803">
      <c r="A7803" s="584" t="s">
        <v>2358</v>
      </c>
      <c r="B7803" s="585">
        <v>9.0</v>
      </c>
      <c r="C7803" s="580" t="str">
        <f t="shared" si="1"/>
        <v>REVERSO</v>
      </c>
      <c r="D7803" s="583" t="s">
        <v>8317</v>
      </c>
      <c r="E7803" s="585">
        <v>9.0</v>
      </c>
      <c r="H7803" s="580" t="str">
        <f t="shared" si="2"/>
        <v>INSERT INTO public.rack (ubicacion, pasillo, lado, almacen) VALUES('P0908R','9','REVERSO','Physical Locations/APT/Stock/Cedis I');</v>
      </c>
    </row>
    <row r="7804">
      <c r="A7804" s="584" t="s">
        <v>2848</v>
      </c>
      <c r="B7804" s="585">
        <v>9.0</v>
      </c>
      <c r="C7804" s="580" t="str">
        <f t="shared" si="1"/>
        <v>FRENTE</v>
      </c>
      <c r="D7804" s="583" t="s">
        <v>8317</v>
      </c>
      <c r="E7804" s="585">
        <v>10.0</v>
      </c>
      <c r="H7804" s="580" t="str">
        <f t="shared" si="2"/>
        <v>INSERT INTO public.rack (ubicacion, pasillo, lado, almacen) VALUES('P1001F','9','FRENTE','Physical Locations/APT/Stock/Cedis I');</v>
      </c>
    </row>
    <row r="7805">
      <c r="A7805" s="584" t="s">
        <v>2832</v>
      </c>
      <c r="B7805" s="585">
        <v>9.0</v>
      </c>
      <c r="C7805" s="580" t="str">
        <f t="shared" si="1"/>
        <v>REVERSO</v>
      </c>
      <c r="D7805" s="583" t="s">
        <v>8317</v>
      </c>
      <c r="E7805" s="585">
        <v>10.0</v>
      </c>
      <c r="H7805" s="580" t="str">
        <f t="shared" si="2"/>
        <v>INSERT INTO public.rack (ubicacion, pasillo, lado, almacen) VALUES('P1001R','9','REVERSO','Physical Locations/APT/Stock/Cedis I');</v>
      </c>
    </row>
    <row r="7806">
      <c r="A7806" s="584" t="s">
        <v>2816</v>
      </c>
      <c r="B7806" s="585">
        <v>9.0</v>
      </c>
      <c r="C7806" s="580" t="str">
        <f t="shared" si="1"/>
        <v>FRENTE</v>
      </c>
      <c r="D7806" s="583" t="s">
        <v>8317</v>
      </c>
      <c r="E7806" s="585">
        <v>10.0</v>
      </c>
      <c r="H7806" s="580" t="str">
        <f t="shared" si="2"/>
        <v>INSERT INTO public.rack (ubicacion, pasillo, lado, almacen) VALUES('P1002F','9','FRENTE','Physical Locations/APT/Stock/Cedis I');</v>
      </c>
    </row>
    <row r="7807">
      <c r="A7807" s="584" t="s">
        <v>2800</v>
      </c>
      <c r="B7807" s="585">
        <v>9.0</v>
      </c>
      <c r="C7807" s="580" t="str">
        <f t="shared" si="1"/>
        <v>REVERSO</v>
      </c>
      <c r="D7807" s="583" t="s">
        <v>8317</v>
      </c>
      <c r="E7807" s="585">
        <v>10.0</v>
      </c>
      <c r="H7807" s="580" t="str">
        <f t="shared" si="2"/>
        <v>INSERT INTO public.rack (ubicacion, pasillo, lado, almacen) VALUES('P1002R','9','REVERSO','Physical Locations/APT/Stock/Cedis I');</v>
      </c>
    </row>
    <row r="7808">
      <c r="A7808" s="584" t="s">
        <v>2784</v>
      </c>
      <c r="B7808" s="585">
        <v>9.0</v>
      </c>
      <c r="C7808" s="580" t="str">
        <f t="shared" si="1"/>
        <v>FRENTE</v>
      </c>
      <c r="D7808" s="583" t="s">
        <v>8317</v>
      </c>
      <c r="E7808" s="585">
        <v>10.0</v>
      </c>
      <c r="H7808" s="580" t="str">
        <f t="shared" si="2"/>
        <v>INSERT INTO public.rack (ubicacion, pasillo, lado, almacen) VALUES('P1003F','9','FRENTE','Physical Locations/APT/Stock/Cedis I');</v>
      </c>
    </row>
    <row r="7809">
      <c r="A7809" s="584" t="s">
        <v>2768</v>
      </c>
      <c r="B7809" s="585">
        <v>9.0</v>
      </c>
      <c r="C7809" s="580" t="str">
        <f t="shared" si="1"/>
        <v>REVERSO</v>
      </c>
      <c r="D7809" s="583" t="s">
        <v>8317</v>
      </c>
      <c r="E7809" s="585">
        <v>10.0</v>
      </c>
      <c r="H7809" s="580" t="str">
        <f t="shared" si="2"/>
        <v>INSERT INTO public.rack (ubicacion, pasillo, lado, almacen) VALUES('P1003R','9','REVERSO','Physical Locations/APT/Stock/Cedis I');</v>
      </c>
    </row>
    <row r="7810">
      <c r="A7810" s="584" t="s">
        <v>2752</v>
      </c>
      <c r="B7810" s="585">
        <v>9.0</v>
      </c>
      <c r="C7810" s="580" t="str">
        <f t="shared" si="1"/>
        <v>FRENTE</v>
      </c>
      <c r="D7810" s="583" t="s">
        <v>8317</v>
      </c>
      <c r="E7810" s="585">
        <v>10.0</v>
      </c>
      <c r="H7810" s="580" t="str">
        <f t="shared" si="2"/>
        <v>INSERT INTO public.rack (ubicacion, pasillo, lado, almacen) VALUES('P1004F','9','FRENTE','Physical Locations/APT/Stock/Cedis I');</v>
      </c>
    </row>
    <row r="7811">
      <c r="A7811" s="584" t="s">
        <v>2736</v>
      </c>
      <c r="B7811" s="585">
        <v>9.0</v>
      </c>
      <c r="C7811" s="580" t="str">
        <f t="shared" si="1"/>
        <v>REVERSO</v>
      </c>
      <c r="D7811" s="583" t="s">
        <v>8317</v>
      </c>
      <c r="E7811" s="585">
        <v>10.0</v>
      </c>
      <c r="H7811" s="580" t="str">
        <f t="shared" si="2"/>
        <v>INSERT INTO public.rack (ubicacion, pasillo, lado, almacen) VALUES('P1004R','9','REVERSO','Physical Locations/APT/Stock/Cedis I');</v>
      </c>
    </row>
    <row r="7812">
      <c r="A7812" s="584" t="s">
        <v>2720</v>
      </c>
      <c r="B7812" s="585">
        <v>9.0</v>
      </c>
      <c r="C7812" s="580" t="str">
        <f t="shared" si="1"/>
        <v>FRENTE</v>
      </c>
      <c r="D7812" s="583" t="s">
        <v>8317</v>
      </c>
      <c r="E7812" s="585">
        <v>10.0</v>
      </c>
      <c r="H7812" s="580" t="str">
        <f t="shared" si="2"/>
        <v>INSERT INTO public.rack (ubicacion, pasillo, lado, almacen) VALUES('P1005F','9','FRENTE','Physical Locations/APT/Stock/Cedis I');</v>
      </c>
    </row>
    <row r="7813">
      <c r="A7813" s="584" t="s">
        <v>2704</v>
      </c>
      <c r="B7813" s="585">
        <v>9.0</v>
      </c>
      <c r="C7813" s="580" t="str">
        <f t="shared" si="1"/>
        <v>REVERSO</v>
      </c>
      <c r="D7813" s="583" t="s">
        <v>8317</v>
      </c>
      <c r="E7813" s="585">
        <v>10.0</v>
      </c>
      <c r="H7813" s="580" t="str">
        <f t="shared" si="2"/>
        <v>INSERT INTO public.rack (ubicacion, pasillo, lado, almacen) VALUES('P1005R','9','REVERSO','Physical Locations/APT/Stock/Cedis I');</v>
      </c>
    </row>
    <row r="7814">
      <c r="A7814" s="584" t="s">
        <v>2688</v>
      </c>
      <c r="B7814" s="585">
        <v>9.0</v>
      </c>
      <c r="C7814" s="580" t="str">
        <f t="shared" si="1"/>
        <v>FRENTE</v>
      </c>
      <c r="D7814" s="583" t="s">
        <v>8317</v>
      </c>
      <c r="E7814" s="585">
        <v>10.0</v>
      </c>
      <c r="H7814" s="580" t="str">
        <f t="shared" si="2"/>
        <v>INSERT INTO public.rack (ubicacion, pasillo, lado, almacen) VALUES('P1006F','9','FRENTE','Physical Locations/APT/Stock/Cedis I');</v>
      </c>
    </row>
    <row r="7815">
      <c r="A7815" s="584" t="s">
        <v>2672</v>
      </c>
      <c r="B7815" s="585">
        <v>9.0</v>
      </c>
      <c r="C7815" s="580" t="str">
        <f t="shared" si="1"/>
        <v>REVERSO</v>
      </c>
      <c r="D7815" s="583" t="s">
        <v>8317</v>
      </c>
      <c r="E7815" s="585">
        <v>10.0</v>
      </c>
      <c r="H7815" s="580" t="str">
        <f t="shared" si="2"/>
        <v>INSERT INTO public.rack (ubicacion, pasillo, lado, almacen) VALUES('P1006R','9','REVERSO','Physical Locations/APT/Stock/Cedis I');</v>
      </c>
    </row>
    <row r="7816">
      <c r="A7816" s="584" t="s">
        <v>2656</v>
      </c>
      <c r="B7816" s="585">
        <v>9.0</v>
      </c>
      <c r="C7816" s="580" t="str">
        <f t="shared" si="1"/>
        <v>FRENTE</v>
      </c>
      <c r="D7816" s="583" t="s">
        <v>8317</v>
      </c>
      <c r="E7816" s="585">
        <v>10.0</v>
      </c>
      <c r="H7816" s="580" t="str">
        <f t="shared" si="2"/>
        <v>INSERT INTO public.rack (ubicacion, pasillo, lado, almacen) VALUES('P1007F','9','FRENTE','Physical Locations/APT/Stock/Cedis I');</v>
      </c>
    </row>
    <row r="7817">
      <c r="A7817" s="584" t="s">
        <v>2640</v>
      </c>
      <c r="B7817" s="585">
        <v>9.0</v>
      </c>
      <c r="C7817" s="580" t="str">
        <f t="shared" si="1"/>
        <v>REVERSO</v>
      </c>
      <c r="D7817" s="583" t="s">
        <v>8317</v>
      </c>
      <c r="E7817" s="585">
        <v>10.0</v>
      </c>
      <c r="H7817" s="580" t="str">
        <f t="shared" si="2"/>
        <v>INSERT INTO public.rack (ubicacion, pasillo, lado, almacen) VALUES('P1007R','9','REVERSO','Physical Locations/APT/Stock/Cedis I');</v>
      </c>
    </row>
    <row r="7818">
      <c r="A7818" s="584" t="s">
        <v>2624</v>
      </c>
      <c r="B7818" s="585">
        <v>9.0</v>
      </c>
      <c r="C7818" s="580" t="str">
        <f t="shared" si="1"/>
        <v>FRENTE</v>
      </c>
      <c r="D7818" s="583" t="s">
        <v>8317</v>
      </c>
      <c r="E7818" s="585">
        <v>10.0</v>
      </c>
      <c r="H7818" s="580" t="str">
        <f t="shared" si="2"/>
        <v>INSERT INTO public.rack (ubicacion, pasillo, lado, almacen) VALUES('P1008F','9','FRENTE','Physical Locations/APT/Stock/Cedis I');</v>
      </c>
    </row>
    <row r="7819">
      <c r="A7819" s="584" t="s">
        <v>2608</v>
      </c>
      <c r="B7819" s="585">
        <v>9.0</v>
      </c>
      <c r="C7819" s="580" t="str">
        <f t="shared" si="1"/>
        <v>REVERSO</v>
      </c>
      <c r="D7819" s="583" t="s">
        <v>8317</v>
      </c>
      <c r="E7819" s="585">
        <v>10.0</v>
      </c>
      <c r="H7819" s="580" t="str">
        <f t="shared" si="2"/>
        <v>INSERT INTO public.rack (ubicacion, pasillo, lado, almacen) VALUES('P1008R','9','REVERSO','Physical Locations/APT/Stock/Cedis I');</v>
      </c>
    </row>
    <row r="7820">
      <c r="A7820" s="584" t="s">
        <v>255</v>
      </c>
      <c r="B7820" s="585">
        <v>9.0</v>
      </c>
      <c r="C7820" s="580" t="str">
        <f t="shared" si="1"/>
        <v>FRENTE</v>
      </c>
      <c r="D7820" s="583" t="s">
        <v>8317</v>
      </c>
      <c r="E7820" s="585">
        <v>1.0</v>
      </c>
      <c r="H7820" s="580" t="str">
        <f t="shared" si="2"/>
        <v>INSERT INTO public.rack (ubicacion, pasillo, lado, almacen) VALUES('Q0101F','9','FRENTE','Physical Locations/APT/Stock/Cedis I');</v>
      </c>
    </row>
    <row r="7821">
      <c r="A7821" s="584" t="s">
        <v>237</v>
      </c>
      <c r="B7821" s="585">
        <v>9.0</v>
      </c>
      <c r="C7821" s="580" t="str">
        <f t="shared" si="1"/>
        <v>FRENTE</v>
      </c>
      <c r="D7821" s="583" t="s">
        <v>8317</v>
      </c>
      <c r="E7821" s="585">
        <v>1.0</v>
      </c>
      <c r="H7821" s="580" t="str">
        <f t="shared" si="2"/>
        <v>INSERT INTO public.rack (ubicacion, pasillo, lado, almacen) VALUES('Q0102F','9','FRENTE','Physical Locations/APT/Stock/Cedis I');</v>
      </c>
    </row>
    <row r="7822">
      <c r="A7822" s="584" t="s">
        <v>221</v>
      </c>
      <c r="B7822" s="585">
        <v>9.0</v>
      </c>
      <c r="C7822" s="580" t="str">
        <f t="shared" si="1"/>
        <v>FRENTE</v>
      </c>
      <c r="D7822" s="583" t="s">
        <v>8317</v>
      </c>
      <c r="E7822" s="585">
        <v>1.0</v>
      </c>
      <c r="H7822" s="580" t="str">
        <f t="shared" si="2"/>
        <v>INSERT INTO public.rack (ubicacion, pasillo, lado, almacen) VALUES('Q0103F','9','FRENTE','Physical Locations/APT/Stock/Cedis I');</v>
      </c>
    </row>
    <row r="7823">
      <c r="A7823" s="584" t="s">
        <v>202</v>
      </c>
      <c r="B7823" s="585">
        <v>9.0</v>
      </c>
      <c r="C7823" s="580" t="str">
        <f t="shared" si="1"/>
        <v>FRENTE</v>
      </c>
      <c r="D7823" s="583" t="s">
        <v>8317</v>
      </c>
      <c r="E7823" s="585">
        <v>1.0</v>
      </c>
      <c r="H7823" s="580" t="str">
        <f t="shared" si="2"/>
        <v>INSERT INTO public.rack (ubicacion, pasillo, lado, almacen) VALUES('Q0104F','9','FRENTE','Physical Locations/APT/Stock/Cedis I');</v>
      </c>
    </row>
    <row r="7824">
      <c r="A7824" s="584" t="s">
        <v>185</v>
      </c>
      <c r="B7824" s="585">
        <v>9.0</v>
      </c>
      <c r="C7824" s="580" t="str">
        <f t="shared" si="1"/>
        <v>FRENTE</v>
      </c>
      <c r="D7824" s="583" t="s">
        <v>8317</v>
      </c>
      <c r="E7824" s="585">
        <v>1.0</v>
      </c>
      <c r="H7824" s="580" t="str">
        <f t="shared" si="2"/>
        <v>INSERT INTO public.rack (ubicacion, pasillo, lado, almacen) VALUES('Q0105F','9','FRENTE','Physical Locations/APT/Stock/Cedis I');</v>
      </c>
    </row>
    <row r="7825">
      <c r="A7825" s="584" t="s">
        <v>166</v>
      </c>
      <c r="B7825" s="585">
        <v>9.0</v>
      </c>
      <c r="C7825" s="580" t="str">
        <f t="shared" si="1"/>
        <v>FRENTE</v>
      </c>
      <c r="D7825" s="583" t="s">
        <v>8317</v>
      </c>
      <c r="E7825" s="585">
        <v>1.0</v>
      </c>
      <c r="H7825" s="580" t="str">
        <f t="shared" si="2"/>
        <v>INSERT INTO public.rack (ubicacion, pasillo, lado, almacen) VALUES('Q0106F','9','FRENTE','Physical Locations/APT/Stock/Cedis I');</v>
      </c>
    </row>
    <row r="7826">
      <c r="A7826" s="584" t="s">
        <v>149</v>
      </c>
      <c r="B7826" s="585">
        <v>9.0</v>
      </c>
      <c r="C7826" s="580" t="str">
        <f t="shared" si="1"/>
        <v>FRENTE</v>
      </c>
      <c r="D7826" s="583" t="s">
        <v>8317</v>
      </c>
      <c r="E7826" s="585">
        <v>1.0</v>
      </c>
      <c r="H7826" s="580" t="str">
        <f t="shared" si="2"/>
        <v>INSERT INTO public.rack (ubicacion, pasillo, lado, almacen) VALUES('Q0107F','9','FRENTE','Physical Locations/APT/Stock/Cedis I');</v>
      </c>
    </row>
    <row r="7827">
      <c r="A7827" s="584" t="s">
        <v>130</v>
      </c>
      <c r="B7827" s="585">
        <v>9.0</v>
      </c>
      <c r="C7827" s="580" t="str">
        <f t="shared" si="1"/>
        <v>FRENTE</v>
      </c>
      <c r="D7827" s="583" t="s">
        <v>8317</v>
      </c>
      <c r="E7827" s="585">
        <v>1.0</v>
      </c>
      <c r="H7827" s="580" t="str">
        <f t="shared" si="2"/>
        <v>INSERT INTO public.rack (ubicacion, pasillo, lado, almacen) VALUES('Q0108F','9','FRENTE','Physical Locations/APT/Stock/Cedis I');</v>
      </c>
    </row>
    <row r="7828">
      <c r="A7828" s="584" t="s">
        <v>388</v>
      </c>
      <c r="B7828" s="585">
        <v>9.0</v>
      </c>
      <c r="C7828" s="580" t="str">
        <f t="shared" si="1"/>
        <v>FRENTE</v>
      </c>
      <c r="D7828" s="583" t="s">
        <v>8317</v>
      </c>
      <c r="E7828" s="585">
        <v>2.0</v>
      </c>
      <c r="H7828" s="580" t="str">
        <f t="shared" si="2"/>
        <v>INSERT INTO public.rack (ubicacion, pasillo, lado, almacen) VALUES('Q0201F','9','FRENTE','Physical Locations/APT/Stock/Cedis I');</v>
      </c>
    </row>
    <row r="7829">
      <c r="A7829" s="584" t="s">
        <v>371</v>
      </c>
      <c r="B7829" s="585">
        <v>9.0</v>
      </c>
      <c r="C7829" s="580" t="str">
        <f t="shared" si="1"/>
        <v>FRENTE</v>
      </c>
      <c r="D7829" s="583" t="s">
        <v>8317</v>
      </c>
      <c r="E7829" s="585">
        <v>2.0</v>
      </c>
      <c r="H7829" s="580" t="str">
        <f t="shared" si="2"/>
        <v>INSERT INTO public.rack (ubicacion, pasillo, lado, almacen) VALUES('Q0202F','9','FRENTE','Physical Locations/APT/Stock/Cedis I');</v>
      </c>
    </row>
    <row r="7830">
      <c r="A7830" s="584" t="s">
        <v>355</v>
      </c>
      <c r="B7830" s="585">
        <v>9.0</v>
      </c>
      <c r="C7830" s="580" t="str">
        <f t="shared" si="1"/>
        <v>FRENTE</v>
      </c>
      <c r="D7830" s="583" t="s">
        <v>8317</v>
      </c>
      <c r="E7830" s="585">
        <v>2.0</v>
      </c>
      <c r="H7830" s="580" t="str">
        <f t="shared" si="2"/>
        <v>INSERT INTO public.rack (ubicacion, pasillo, lado, almacen) VALUES('Q0203F','9','FRENTE','Physical Locations/APT/Stock/Cedis I');</v>
      </c>
    </row>
    <row r="7831">
      <c r="A7831" s="584" t="s">
        <v>338</v>
      </c>
      <c r="B7831" s="585">
        <v>9.0</v>
      </c>
      <c r="C7831" s="580" t="str">
        <f t="shared" si="1"/>
        <v>FRENTE</v>
      </c>
      <c r="D7831" s="583" t="s">
        <v>8317</v>
      </c>
      <c r="E7831" s="585">
        <v>2.0</v>
      </c>
      <c r="H7831" s="580" t="str">
        <f t="shared" si="2"/>
        <v>INSERT INTO public.rack (ubicacion, pasillo, lado, almacen) VALUES('Q0204F','9','FRENTE','Physical Locations/APT/Stock/Cedis I');</v>
      </c>
    </row>
    <row r="7832">
      <c r="A7832" s="584" t="s">
        <v>322</v>
      </c>
      <c r="B7832" s="585">
        <v>9.0</v>
      </c>
      <c r="C7832" s="580" t="str">
        <f t="shared" si="1"/>
        <v>FRENTE</v>
      </c>
      <c r="D7832" s="583" t="s">
        <v>8317</v>
      </c>
      <c r="E7832" s="585">
        <v>2.0</v>
      </c>
      <c r="H7832" s="580" t="str">
        <f t="shared" si="2"/>
        <v>INSERT INTO public.rack (ubicacion, pasillo, lado, almacen) VALUES('Q0205F','9','FRENTE','Physical Locations/APT/Stock/Cedis I');</v>
      </c>
    </row>
    <row r="7833">
      <c r="A7833" s="584" t="s">
        <v>304</v>
      </c>
      <c r="B7833" s="585">
        <v>9.0</v>
      </c>
      <c r="C7833" s="580" t="str">
        <f t="shared" si="1"/>
        <v>FRENTE</v>
      </c>
      <c r="D7833" s="583" t="s">
        <v>8317</v>
      </c>
      <c r="E7833" s="585">
        <v>2.0</v>
      </c>
      <c r="H7833" s="580" t="str">
        <f t="shared" si="2"/>
        <v>INSERT INTO public.rack (ubicacion, pasillo, lado, almacen) VALUES('Q0206F','9','FRENTE','Physical Locations/APT/Stock/Cedis I');</v>
      </c>
    </row>
    <row r="7834">
      <c r="A7834" s="584" t="s">
        <v>288</v>
      </c>
      <c r="B7834" s="585">
        <v>9.0</v>
      </c>
      <c r="C7834" s="580" t="str">
        <f t="shared" si="1"/>
        <v>FRENTE</v>
      </c>
      <c r="D7834" s="583" t="s">
        <v>8317</v>
      </c>
      <c r="E7834" s="585">
        <v>2.0</v>
      </c>
      <c r="H7834" s="580" t="str">
        <f t="shared" si="2"/>
        <v>INSERT INTO public.rack (ubicacion, pasillo, lado, almacen) VALUES('Q0207F','9','FRENTE','Physical Locations/APT/Stock/Cedis I');</v>
      </c>
    </row>
    <row r="7835">
      <c r="A7835" s="584" t="s">
        <v>270</v>
      </c>
      <c r="B7835" s="585">
        <v>9.0</v>
      </c>
      <c r="C7835" s="580" t="str">
        <f t="shared" si="1"/>
        <v>FRENTE</v>
      </c>
      <c r="D7835" s="583" t="s">
        <v>8317</v>
      </c>
      <c r="E7835" s="585">
        <v>2.0</v>
      </c>
      <c r="H7835" s="580" t="str">
        <f t="shared" si="2"/>
        <v>INSERT INTO public.rack (ubicacion, pasillo, lado, almacen) VALUES('Q0208F','9','FRENTE','Physical Locations/APT/Stock/Cedis I');</v>
      </c>
    </row>
    <row r="7836">
      <c r="A7836" s="584" t="s">
        <v>531</v>
      </c>
      <c r="B7836" s="585">
        <v>9.0</v>
      </c>
      <c r="C7836" s="580" t="str">
        <f t="shared" si="1"/>
        <v>FRENTE</v>
      </c>
      <c r="D7836" s="583" t="s">
        <v>8317</v>
      </c>
      <c r="E7836" s="585">
        <v>3.0</v>
      </c>
      <c r="H7836" s="580" t="str">
        <f t="shared" si="2"/>
        <v>INSERT INTO public.rack (ubicacion, pasillo, lado, almacen) VALUES('Q0301F','9','FRENTE','Physical Locations/APT/Stock/Cedis I');</v>
      </c>
    </row>
    <row r="7837">
      <c r="A7837" s="584" t="s">
        <v>512</v>
      </c>
      <c r="B7837" s="585">
        <v>9.0</v>
      </c>
      <c r="C7837" s="580" t="str">
        <f t="shared" si="1"/>
        <v>FRENTE</v>
      </c>
      <c r="D7837" s="583" t="s">
        <v>8317</v>
      </c>
      <c r="E7837" s="585">
        <v>3.0</v>
      </c>
      <c r="H7837" s="580" t="str">
        <f t="shared" si="2"/>
        <v>INSERT INTO public.rack (ubicacion, pasillo, lado, almacen) VALUES('Q0302F','9','FRENTE','Physical Locations/APT/Stock/Cedis I');</v>
      </c>
    </row>
    <row r="7838">
      <c r="A7838" s="584" t="s">
        <v>495</v>
      </c>
      <c r="B7838" s="585">
        <v>9.0</v>
      </c>
      <c r="C7838" s="580" t="str">
        <f t="shared" si="1"/>
        <v>FRENTE</v>
      </c>
      <c r="D7838" s="583" t="s">
        <v>8317</v>
      </c>
      <c r="E7838" s="585">
        <v>3.0</v>
      </c>
      <c r="H7838" s="580" t="str">
        <f t="shared" si="2"/>
        <v>INSERT INTO public.rack (ubicacion, pasillo, lado, almacen) VALUES('Q0303F','9','FRENTE','Physical Locations/APT/Stock/Cedis I');</v>
      </c>
    </row>
    <row r="7839">
      <c r="A7839" s="584" t="s">
        <v>476</v>
      </c>
      <c r="B7839" s="585">
        <v>9.0</v>
      </c>
      <c r="C7839" s="580" t="str">
        <f t="shared" si="1"/>
        <v>FRENTE</v>
      </c>
      <c r="D7839" s="583" t="s">
        <v>8317</v>
      </c>
      <c r="E7839" s="585">
        <v>3.0</v>
      </c>
      <c r="H7839" s="580" t="str">
        <f t="shared" si="2"/>
        <v>INSERT INTO public.rack (ubicacion, pasillo, lado, almacen) VALUES('Q0304F','9','FRENTE','Physical Locations/APT/Stock/Cedis I');</v>
      </c>
    </row>
    <row r="7840">
      <c r="A7840" s="584" t="s">
        <v>459</v>
      </c>
      <c r="B7840" s="585">
        <v>9.0</v>
      </c>
      <c r="C7840" s="580" t="str">
        <f t="shared" si="1"/>
        <v>FRENTE</v>
      </c>
      <c r="D7840" s="583" t="s">
        <v>8317</v>
      </c>
      <c r="E7840" s="585">
        <v>3.0</v>
      </c>
      <c r="H7840" s="580" t="str">
        <f t="shared" si="2"/>
        <v>INSERT INTO public.rack (ubicacion, pasillo, lado, almacen) VALUES('Q0305F','9','FRENTE','Physical Locations/APT/Stock/Cedis I');</v>
      </c>
    </row>
    <row r="7841">
      <c r="A7841" s="584" t="s">
        <v>440</v>
      </c>
      <c r="B7841" s="585">
        <v>9.0</v>
      </c>
      <c r="C7841" s="580" t="str">
        <f t="shared" si="1"/>
        <v>FRENTE</v>
      </c>
      <c r="D7841" s="583" t="s">
        <v>8317</v>
      </c>
      <c r="E7841" s="585">
        <v>3.0</v>
      </c>
      <c r="H7841" s="580" t="str">
        <f t="shared" si="2"/>
        <v>INSERT INTO public.rack (ubicacion, pasillo, lado, almacen) VALUES('Q0306F','9','FRENTE','Physical Locations/APT/Stock/Cedis I');</v>
      </c>
    </row>
    <row r="7842">
      <c r="A7842" s="584" t="s">
        <v>423</v>
      </c>
      <c r="B7842" s="585">
        <v>9.0</v>
      </c>
      <c r="C7842" s="580" t="str">
        <f t="shared" si="1"/>
        <v>FRENTE</v>
      </c>
      <c r="D7842" s="583" t="s">
        <v>8317</v>
      </c>
      <c r="E7842" s="585">
        <v>3.0</v>
      </c>
      <c r="H7842" s="580" t="str">
        <f t="shared" si="2"/>
        <v>INSERT INTO public.rack (ubicacion, pasillo, lado, almacen) VALUES('Q0307F','9','FRENTE','Physical Locations/APT/Stock/Cedis I');</v>
      </c>
    </row>
    <row r="7843">
      <c r="A7843" s="584" t="s">
        <v>404</v>
      </c>
      <c r="B7843" s="585">
        <v>9.0</v>
      </c>
      <c r="C7843" s="580" t="str">
        <f t="shared" si="1"/>
        <v>FRENTE</v>
      </c>
      <c r="D7843" s="583" t="s">
        <v>8317</v>
      </c>
      <c r="E7843" s="585">
        <v>3.0</v>
      </c>
      <c r="H7843" s="580" t="str">
        <f t="shared" si="2"/>
        <v>INSERT INTO public.rack (ubicacion, pasillo, lado, almacen) VALUES('Q0308F','9','FRENTE','Physical Locations/APT/Stock/Cedis I');</v>
      </c>
    </row>
    <row r="7844">
      <c r="A7844" s="584" t="s">
        <v>670</v>
      </c>
      <c r="B7844" s="585">
        <v>9.0</v>
      </c>
      <c r="C7844" s="580" t="str">
        <f t="shared" si="1"/>
        <v>FRENTE</v>
      </c>
      <c r="D7844" s="583" t="s">
        <v>8317</v>
      </c>
      <c r="E7844" s="585">
        <v>4.0</v>
      </c>
      <c r="H7844" s="580" t="str">
        <f t="shared" si="2"/>
        <v>INSERT INTO public.rack (ubicacion, pasillo, lado, almacen) VALUES('Q0401F','9','FRENTE','Physical Locations/APT/Stock/Cedis I');</v>
      </c>
    </row>
    <row r="7845">
      <c r="A7845" s="584" t="s">
        <v>652</v>
      </c>
      <c r="B7845" s="585">
        <v>9.0</v>
      </c>
      <c r="C7845" s="580" t="str">
        <f t="shared" si="1"/>
        <v>FRENTE</v>
      </c>
      <c r="D7845" s="583" t="s">
        <v>8317</v>
      </c>
      <c r="E7845" s="585">
        <v>4.0</v>
      </c>
      <c r="H7845" s="580" t="str">
        <f t="shared" si="2"/>
        <v>INSERT INTO public.rack (ubicacion, pasillo, lado, almacen) VALUES('Q0402F','9','FRENTE','Physical Locations/APT/Stock/Cedis I');</v>
      </c>
    </row>
    <row r="7846">
      <c r="A7846" s="584" t="s">
        <v>634</v>
      </c>
      <c r="B7846" s="585">
        <v>9.0</v>
      </c>
      <c r="C7846" s="580" t="str">
        <f t="shared" si="1"/>
        <v>FRENTE</v>
      </c>
      <c r="D7846" s="583" t="s">
        <v>8317</v>
      </c>
      <c r="E7846" s="585">
        <v>4.0</v>
      </c>
      <c r="H7846" s="580" t="str">
        <f t="shared" si="2"/>
        <v>INSERT INTO public.rack (ubicacion, pasillo, lado, almacen) VALUES('Q0403F','9','FRENTE','Physical Locations/APT/Stock/Cedis I');</v>
      </c>
    </row>
    <row r="7847">
      <c r="A7847" s="584" t="s">
        <v>616</v>
      </c>
      <c r="B7847" s="585">
        <v>9.0</v>
      </c>
      <c r="C7847" s="580" t="str">
        <f t="shared" si="1"/>
        <v>FRENTE</v>
      </c>
      <c r="D7847" s="583" t="s">
        <v>8317</v>
      </c>
      <c r="E7847" s="585">
        <v>4.0</v>
      </c>
      <c r="H7847" s="580" t="str">
        <f t="shared" si="2"/>
        <v>INSERT INTO public.rack (ubicacion, pasillo, lado, almacen) VALUES('Q0404F','9','FRENTE','Physical Locations/APT/Stock/Cedis I');</v>
      </c>
    </row>
    <row r="7848">
      <c r="A7848" s="584" t="s">
        <v>599</v>
      </c>
      <c r="B7848" s="585">
        <v>9.0</v>
      </c>
      <c r="C7848" s="580" t="str">
        <f t="shared" si="1"/>
        <v>FRENTE</v>
      </c>
      <c r="D7848" s="583" t="s">
        <v>8317</v>
      </c>
      <c r="E7848" s="585">
        <v>4.0</v>
      </c>
      <c r="H7848" s="580" t="str">
        <f t="shared" si="2"/>
        <v>INSERT INTO public.rack (ubicacion, pasillo, lado, almacen) VALUES('Q0405F','9','FRENTE','Physical Locations/APT/Stock/Cedis I');</v>
      </c>
    </row>
    <row r="7849">
      <c r="A7849" s="584" t="s">
        <v>581</v>
      </c>
      <c r="B7849" s="585">
        <v>9.0</v>
      </c>
      <c r="C7849" s="580" t="str">
        <f t="shared" si="1"/>
        <v>FRENTE</v>
      </c>
      <c r="D7849" s="583" t="s">
        <v>8317</v>
      </c>
      <c r="E7849" s="585">
        <v>4.0</v>
      </c>
      <c r="H7849" s="580" t="str">
        <f t="shared" si="2"/>
        <v>INSERT INTO public.rack (ubicacion, pasillo, lado, almacen) VALUES('Q0406F','9','FRENTE','Physical Locations/APT/Stock/Cedis I');</v>
      </c>
    </row>
    <row r="7850">
      <c r="A7850" s="584" t="s">
        <v>565</v>
      </c>
      <c r="B7850" s="585">
        <v>9.0</v>
      </c>
      <c r="C7850" s="580" t="str">
        <f t="shared" si="1"/>
        <v>FRENTE</v>
      </c>
      <c r="D7850" s="583" t="s">
        <v>8317</v>
      </c>
      <c r="E7850" s="585">
        <v>4.0</v>
      </c>
      <c r="H7850" s="580" t="str">
        <f t="shared" si="2"/>
        <v>INSERT INTO public.rack (ubicacion, pasillo, lado, almacen) VALUES('Q0407F','9','FRENTE','Physical Locations/APT/Stock/Cedis I');</v>
      </c>
    </row>
    <row r="7851">
      <c r="A7851" s="584" t="s">
        <v>547</v>
      </c>
      <c r="B7851" s="585">
        <v>9.0</v>
      </c>
      <c r="C7851" s="580" t="str">
        <f t="shared" si="1"/>
        <v>FRENTE</v>
      </c>
      <c r="D7851" s="583" t="s">
        <v>8317</v>
      </c>
      <c r="E7851" s="585">
        <v>4.0</v>
      </c>
      <c r="H7851" s="580" t="str">
        <f t="shared" si="2"/>
        <v>INSERT INTO public.rack (ubicacion, pasillo, lado, almacen) VALUES('Q0408F','9','FRENTE','Physical Locations/APT/Stock/Cedis I');</v>
      </c>
    </row>
    <row r="7852">
      <c r="A7852" s="584" t="s">
        <v>822</v>
      </c>
      <c r="B7852" s="585">
        <v>9.0</v>
      </c>
      <c r="C7852" s="580" t="str">
        <f t="shared" si="1"/>
        <v>FRENTE</v>
      </c>
      <c r="D7852" s="583" t="s">
        <v>8317</v>
      </c>
      <c r="E7852" s="585">
        <v>5.0</v>
      </c>
      <c r="H7852" s="580" t="str">
        <f t="shared" si="2"/>
        <v>INSERT INTO public.rack (ubicacion, pasillo, lado, almacen) VALUES('Q0501F','9','FRENTE','Physical Locations/APT/Stock/Cedis I');</v>
      </c>
    </row>
    <row r="7853">
      <c r="A7853" s="584" t="s">
        <v>803</v>
      </c>
      <c r="B7853" s="585">
        <v>9.0</v>
      </c>
      <c r="C7853" s="580" t="str">
        <f t="shared" si="1"/>
        <v>FRENTE</v>
      </c>
      <c r="D7853" s="583" t="s">
        <v>8317</v>
      </c>
      <c r="E7853" s="585">
        <v>5.0</v>
      </c>
      <c r="H7853" s="580" t="str">
        <f t="shared" si="2"/>
        <v>INSERT INTO public.rack (ubicacion, pasillo, lado, almacen) VALUES('Q0502F','9','FRENTE','Physical Locations/APT/Stock/Cedis I');</v>
      </c>
    </row>
    <row r="7854">
      <c r="A7854" s="584" t="s">
        <v>784</v>
      </c>
      <c r="B7854" s="585">
        <v>9.0</v>
      </c>
      <c r="C7854" s="580" t="str">
        <f t="shared" si="1"/>
        <v>FRENTE</v>
      </c>
      <c r="D7854" s="583" t="s">
        <v>8317</v>
      </c>
      <c r="E7854" s="585">
        <v>5.0</v>
      </c>
      <c r="H7854" s="580" t="str">
        <f t="shared" si="2"/>
        <v>INSERT INTO public.rack (ubicacion, pasillo, lado, almacen) VALUES('Q0503F','9','FRENTE','Physical Locations/APT/Stock/Cedis I');</v>
      </c>
    </row>
    <row r="7855">
      <c r="A7855" s="584" t="s">
        <v>765</v>
      </c>
      <c r="B7855" s="585">
        <v>9.0</v>
      </c>
      <c r="C7855" s="580" t="str">
        <f t="shared" si="1"/>
        <v>FRENTE</v>
      </c>
      <c r="D7855" s="583" t="s">
        <v>8317</v>
      </c>
      <c r="E7855" s="585">
        <v>5.0</v>
      </c>
      <c r="H7855" s="580" t="str">
        <f t="shared" si="2"/>
        <v>INSERT INTO public.rack (ubicacion, pasillo, lado, almacen) VALUES('Q0504F','9','FRENTE','Physical Locations/APT/Stock/Cedis I');</v>
      </c>
    </row>
    <row r="7856">
      <c r="A7856" s="584" t="s">
        <v>746</v>
      </c>
      <c r="B7856" s="585">
        <v>9.0</v>
      </c>
      <c r="C7856" s="580" t="str">
        <f t="shared" si="1"/>
        <v>FRENTE</v>
      </c>
      <c r="D7856" s="583" t="s">
        <v>8317</v>
      </c>
      <c r="E7856" s="585">
        <v>5.0</v>
      </c>
      <c r="H7856" s="580" t="str">
        <f t="shared" si="2"/>
        <v>INSERT INTO public.rack (ubicacion, pasillo, lado, almacen) VALUES('Q0505F','9','FRENTE','Physical Locations/APT/Stock/Cedis I');</v>
      </c>
    </row>
    <row r="7857">
      <c r="A7857" s="584" t="s">
        <v>727</v>
      </c>
      <c r="B7857" s="585">
        <v>9.0</v>
      </c>
      <c r="C7857" s="580" t="str">
        <f t="shared" si="1"/>
        <v>FRENTE</v>
      </c>
      <c r="D7857" s="583" t="s">
        <v>8317</v>
      </c>
      <c r="E7857" s="585">
        <v>5.0</v>
      </c>
      <c r="H7857" s="580" t="str">
        <f t="shared" si="2"/>
        <v>INSERT INTO public.rack (ubicacion, pasillo, lado, almacen) VALUES('Q0506F','9','FRENTE','Physical Locations/APT/Stock/Cedis I');</v>
      </c>
    </row>
    <row r="7858">
      <c r="A7858" s="584" t="s">
        <v>708</v>
      </c>
      <c r="B7858" s="585">
        <v>9.0</v>
      </c>
      <c r="C7858" s="580" t="str">
        <f t="shared" si="1"/>
        <v>FRENTE</v>
      </c>
      <c r="D7858" s="583" t="s">
        <v>8317</v>
      </c>
      <c r="E7858" s="585">
        <v>5.0</v>
      </c>
      <c r="H7858" s="580" t="str">
        <f t="shared" si="2"/>
        <v>INSERT INTO public.rack (ubicacion, pasillo, lado, almacen) VALUES('Q0507F','9','FRENTE','Physical Locations/APT/Stock/Cedis I');</v>
      </c>
    </row>
    <row r="7859">
      <c r="A7859" s="584" t="s">
        <v>689</v>
      </c>
      <c r="B7859" s="585">
        <v>9.0</v>
      </c>
      <c r="C7859" s="580" t="str">
        <f t="shared" si="1"/>
        <v>FRENTE</v>
      </c>
      <c r="D7859" s="583" t="s">
        <v>8317</v>
      </c>
      <c r="E7859" s="585">
        <v>5.0</v>
      </c>
      <c r="H7859" s="580" t="str">
        <f t="shared" si="2"/>
        <v>INSERT INTO public.rack (ubicacion, pasillo, lado, almacen) VALUES('Q0508F','9','FRENTE','Physical Locations/APT/Stock/Cedis I');</v>
      </c>
    </row>
    <row r="7860">
      <c r="A7860" s="584" t="s">
        <v>966</v>
      </c>
      <c r="B7860" s="585">
        <v>9.0</v>
      </c>
      <c r="C7860" s="580" t="str">
        <f t="shared" si="1"/>
        <v>FRENTE</v>
      </c>
      <c r="D7860" s="583" t="s">
        <v>8317</v>
      </c>
      <c r="E7860" s="585">
        <v>6.0</v>
      </c>
      <c r="H7860" s="580" t="str">
        <f t="shared" si="2"/>
        <v>INSERT INTO public.rack (ubicacion, pasillo, lado, almacen) VALUES('Q0601F','9','FRENTE','Physical Locations/APT/Stock/Cedis I');</v>
      </c>
    </row>
    <row r="7861">
      <c r="A7861" s="584" t="s">
        <v>948</v>
      </c>
      <c r="B7861" s="585">
        <v>9.0</v>
      </c>
      <c r="C7861" s="580" t="str">
        <f t="shared" si="1"/>
        <v>FRENTE</v>
      </c>
      <c r="D7861" s="583" t="s">
        <v>8317</v>
      </c>
      <c r="E7861" s="585">
        <v>6.0</v>
      </c>
      <c r="H7861" s="580" t="str">
        <f t="shared" si="2"/>
        <v>INSERT INTO public.rack (ubicacion, pasillo, lado, almacen) VALUES('Q0602F','9','FRENTE','Physical Locations/APT/Stock/Cedis I');</v>
      </c>
    </row>
    <row r="7862">
      <c r="A7862" s="584" t="s">
        <v>930</v>
      </c>
      <c r="B7862" s="585">
        <v>9.0</v>
      </c>
      <c r="C7862" s="580" t="str">
        <f t="shared" si="1"/>
        <v>FRENTE</v>
      </c>
      <c r="D7862" s="583" t="s">
        <v>8317</v>
      </c>
      <c r="E7862" s="585">
        <v>6.0</v>
      </c>
      <c r="H7862" s="580" t="str">
        <f t="shared" si="2"/>
        <v>INSERT INTO public.rack (ubicacion, pasillo, lado, almacen) VALUES('Q0603F','9','FRENTE','Physical Locations/APT/Stock/Cedis I');</v>
      </c>
    </row>
    <row r="7863">
      <c r="A7863" s="584" t="s">
        <v>912</v>
      </c>
      <c r="B7863" s="585">
        <v>9.0</v>
      </c>
      <c r="C7863" s="580" t="str">
        <f t="shared" si="1"/>
        <v>FRENTE</v>
      </c>
      <c r="D7863" s="583" t="s">
        <v>8317</v>
      </c>
      <c r="E7863" s="585">
        <v>6.0</v>
      </c>
      <c r="H7863" s="580" t="str">
        <f t="shared" si="2"/>
        <v>INSERT INTO public.rack (ubicacion, pasillo, lado, almacen) VALUES('Q0604F','9','FRENTE','Physical Locations/APT/Stock/Cedis I');</v>
      </c>
    </row>
    <row r="7864">
      <c r="A7864" s="584" t="s">
        <v>894</v>
      </c>
      <c r="B7864" s="585">
        <v>9.0</v>
      </c>
      <c r="C7864" s="580" t="str">
        <f t="shared" si="1"/>
        <v>FRENTE</v>
      </c>
      <c r="D7864" s="583" t="s">
        <v>8317</v>
      </c>
      <c r="E7864" s="585">
        <v>6.0</v>
      </c>
      <c r="H7864" s="580" t="str">
        <f t="shared" si="2"/>
        <v>INSERT INTO public.rack (ubicacion, pasillo, lado, almacen) VALUES('Q0605F','9','FRENTE','Physical Locations/APT/Stock/Cedis I');</v>
      </c>
    </row>
    <row r="7865">
      <c r="A7865" s="584" t="s">
        <v>876</v>
      </c>
      <c r="B7865" s="585">
        <v>9.0</v>
      </c>
      <c r="C7865" s="580" t="str">
        <f t="shared" si="1"/>
        <v>FRENTE</v>
      </c>
      <c r="D7865" s="583" t="s">
        <v>8317</v>
      </c>
      <c r="E7865" s="585">
        <v>6.0</v>
      </c>
      <c r="H7865" s="580" t="str">
        <f t="shared" si="2"/>
        <v>INSERT INTO public.rack (ubicacion, pasillo, lado, almacen) VALUES('Q0606F','9','FRENTE','Physical Locations/APT/Stock/Cedis I');</v>
      </c>
    </row>
    <row r="7866">
      <c r="A7866" s="584" t="s">
        <v>858</v>
      </c>
      <c r="B7866" s="585">
        <v>9.0</v>
      </c>
      <c r="C7866" s="580" t="str">
        <f t="shared" si="1"/>
        <v>FRENTE</v>
      </c>
      <c r="D7866" s="583" t="s">
        <v>8317</v>
      </c>
      <c r="E7866" s="585">
        <v>6.0</v>
      </c>
      <c r="H7866" s="580" t="str">
        <f t="shared" si="2"/>
        <v>INSERT INTO public.rack (ubicacion, pasillo, lado, almacen) VALUES('Q0607F','9','FRENTE','Physical Locations/APT/Stock/Cedis I');</v>
      </c>
    </row>
    <row r="7867">
      <c r="A7867" s="584" t="s">
        <v>840</v>
      </c>
      <c r="B7867" s="585">
        <v>9.0</v>
      </c>
      <c r="C7867" s="580" t="str">
        <f t="shared" si="1"/>
        <v>FRENTE</v>
      </c>
      <c r="D7867" s="583" t="s">
        <v>8317</v>
      </c>
      <c r="E7867" s="585">
        <v>6.0</v>
      </c>
      <c r="H7867" s="580" t="str">
        <f t="shared" si="2"/>
        <v>INSERT INTO public.rack (ubicacion, pasillo, lado, almacen) VALUES('Q0608F','9','FRENTE','Physical Locations/APT/Stock/Cedis I');</v>
      </c>
    </row>
    <row r="7868">
      <c r="A7868" s="584" t="s">
        <v>1118</v>
      </c>
      <c r="B7868" s="585">
        <v>9.0</v>
      </c>
      <c r="C7868" s="580" t="str">
        <f t="shared" si="1"/>
        <v>FRENTE</v>
      </c>
      <c r="D7868" s="583" t="s">
        <v>8317</v>
      </c>
      <c r="E7868" s="585">
        <v>7.0</v>
      </c>
      <c r="H7868" s="580" t="str">
        <f t="shared" si="2"/>
        <v>INSERT INTO public.rack (ubicacion, pasillo, lado, almacen) VALUES('Q0701F','9','FRENTE','Physical Locations/APT/Stock/Cedis I');</v>
      </c>
    </row>
    <row r="7869">
      <c r="A7869" s="584" t="s">
        <v>1099</v>
      </c>
      <c r="B7869" s="585">
        <v>9.0</v>
      </c>
      <c r="C7869" s="580" t="str">
        <f t="shared" si="1"/>
        <v>FRENTE</v>
      </c>
      <c r="D7869" s="583" t="s">
        <v>8317</v>
      </c>
      <c r="E7869" s="585">
        <v>7.0</v>
      </c>
      <c r="H7869" s="580" t="str">
        <f t="shared" si="2"/>
        <v>INSERT INTO public.rack (ubicacion, pasillo, lado, almacen) VALUES('Q0702F','9','FRENTE','Physical Locations/APT/Stock/Cedis I');</v>
      </c>
    </row>
    <row r="7870">
      <c r="A7870" s="584" t="s">
        <v>1080</v>
      </c>
      <c r="B7870" s="585">
        <v>9.0</v>
      </c>
      <c r="C7870" s="580" t="str">
        <f t="shared" si="1"/>
        <v>FRENTE</v>
      </c>
      <c r="D7870" s="583" t="s">
        <v>8317</v>
      </c>
      <c r="E7870" s="585">
        <v>7.0</v>
      </c>
      <c r="H7870" s="580" t="str">
        <f t="shared" si="2"/>
        <v>INSERT INTO public.rack (ubicacion, pasillo, lado, almacen) VALUES('Q0703F','9','FRENTE','Physical Locations/APT/Stock/Cedis I');</v>
      </c>
    </row>
    <row r="7871">
      <c r="A7871" s="584" t="s">
        <v>1061</v>
      </c>
      <c r="B7871" s="585">
        <v>9.0</v>
      </c>
      <c r="C7871" s="580" t="str">
        <f t="shared" si="1"/>
        <v>FRENTE</v>
      </c>
      <c r="D7871" s="583" t="s">
        <v>8317</v>
      </c>
      <c r="E7871" s="585">
        <v>7.0</v>
      </c>
      <c r="H7871" s="580" t="str">
        <f t="shared" si="2"/>
        <v>INSERT INTO public.rack (ubicacion, pasillo, lado, almacen) VALUES('Q0704F','9','FRENTE','Physical Locations/APT/Stock/Cedis I');</v>
      </c>
    </row>
    <row r="7872">
      <c r="A7872" s="584" t="s">
        <v>1042</v>
      </c>
      <c r="B7872" s="585">
        <v>9.0</v>
      </c>
      <c r="C7872" s="580" t="str">
        <f t="shared" si="1"/>
        <v>FRENTE</v>
      </c>
      <c r="D7872" s="583" t="s">
        <v>8317</v>
      </c>
      <c r="E7872" s="585">
        <v>7.0</v>
      </c>
      <c r="H7872" s="580" t="str">
        <f t="shared" si="2"/>
        <v>INSERT INTO public.rack (ubicacion, pasillo, lado, almacen) VALUES('Q0705F','9','FRENTE','Physical Locations/APT/Stock/Cedis I');</v>
      </c>
    </row>
    <row r="7873">
      <c r="A7873" s="584" t="s">
        <v>1023</v>
      </c>
      <c r="B7873" s="585">
        <v>9.0</v>
      </c>
      <c r="C7873" s="580" t="str">
        <f t="shared" si="1"/>
        <v>FRENTE</v>
      </c>
      <c r="D7873" s="583" t="s">
        <v>8317</v>
      </c>
      <c r="E7873" s="585">
        <v>7.0</v>
      </c>
      <c r="H7873" s="580" t="str">
        <f t="shared" si="2"/>
        <v>INSERT INTO public.rack (ubicacion, pasillo, lado, almacen) VALUES('Q0706F','9','FRENTE','Physical Locations/APT/Stock/Cedis I');</v>
      </c>
    </row>
    <row r="7874">
      <c r="A7874" s="584" t="s">
        <v>1004</v>
      </c>
      <c r="B7874" s="585">
        <v>9.0</v>
      </c>
      <c r="C7874" s="580" t="str">
        <f t="shared" si="1"/>
        <v>FRENTE</v>
      </c>
      <c r="D7874" s="583" t="s">
        <v>8317</v>
      </c>
      <c r="E7874" s="585">
        <v>7.0</v>
      </c>
      <c r="H7874" s="580" t="str">
        <f t="shared" si="2"/>
        <v>INSERT INTO public.rack (ubicacion, pasillo, lado, almacen) VALUES('Q0707F','9','FRENTE','Physical Locations/APT/Stock/Cedis I');</v>
      </c>
    </row>
    <row r="7875">
      <c r="A7875" s="584" t="s">
        <v>985</v>
      </c>
      <c r="B7875" s="585">
        <v>9.0</v>
      </c>
      <c r="C7875" s="580" t="str">
        <f t="shared" si="1"/>
        <v>FRENTE</v>
      </c>
      <c r="D7875" s="583" t="s">
        <v>8317</v>
      </c>
      <c r="E7875" s="585">
        <v>7.0</v>
      </c>
      <c r="H7875" s="580" t="str">
        <f t="shared" si="2"/>
        <v>INSERT INTO public.rack (ubicacion, pasillo, lado, almacen) VALUES('Q0708F','9','FRENTE','Physical Locations/APT/Stock/Cedis I');</v>
      </c>
    </row>
    <row r="7876">
      <c r="A7876" s="584" t="s">
        <v>1262</v>
      </c>
      <c r="B7876" s="585">
        <v>9.0</v>
      </c>
      <c r="C7876" s="580" t="str">
        <f t="shared" si="1"/>
        <v>FRENTE</v>
      </c>
      <c r="D7876" s="583" t="s">
        <v>8317</v>
      </c>
      <c r="E7876" s="585">
        <v>8.0</v>
      </c>
      <c r="H7876" s="580" t="str">
        <f t="shared" si="2"/>
        <v>INSERT INTO public.rack (ubicacion, pasillo, lado, almacen) VALUES('Q0801F','9','FRENTE','Physical Locations/APT/Stock/Cedis I');</v>
      </c>
    </row>
    <row r="7877">
      <c r="A7877" s="584" t="s">
        <v>1244</v>
      </c>
      <c r="B7877" s="585">
        <v>9.0</v>
      </c>
      <c r="C7877" s="580" t="str">
        <f t="shared" si="1"/>
        <v>FRENTE</v>
      </c>
      <c r="D7877" s="583" t="s">
        <v>8317</v>
      </c>
      <c r="E7877" s="585">
        <v>8.0</v>
      </c>
      <c r="H7877" s="580" t="str">
        <f t="shared" si="2"/>
        <v>INSERT INTO public.rack (ubicacion, pasillo, lado, almacen) VALUES('Q0802F','9','FRENTE','Physical Locations/APT/Stock/Cedis I');</v>
      </c>
    </row>
    <row r="7878">
      <c r="A7878" s="584" t="s">
        <v>1226</v>
      </c>
      <c r="B7878" s="585">
        <v>9.0</v>
      </c>
      <c r="C7878" s="580" t="str">
        <f t="shared" si="1"/>
        <v>FRENTE</v>
      </c>
      <c r="D7878" s="583" t="s">
        <v>8317</v>
      </c>
      <c r="E7878" s="585">
        <v>8.0</v>
      </c>
      <c r="H7878" s="580" t="str">
        <f t="shared" si="2"/>
        <v>INSERT INTO public.rack (ubicacion, pasillo, lado, almacen) VALUES('Q0803F','9','FRENTE','Physical Locations/APT/Stock/Cedis I');</v>
      </c>
    </row>
    <row r="7879">
      <c r="A7879" s="584" t="s">
        <v>1208</v>
      </c>
      <c r="B7879" s="585">
        <v>9.0</v>
      </c>
      <c r="C7879" s="580" t="str">
        <f t="shared" si="1"/>
        <v>FRENTE</v>
      </c>
      <c r="D7879" s="583" t="s">
        <v>8317</v>
      </c>
      <c r="E7879" s="585">
        <v>8.0</v>
      </c>
      <c r="H7879" s="580" t="str">
        <f t="shared" si="2"/>
        <v>INSERT INTO public.rack (ubicacion, pasillo, lado, almacen) VALUES('Q0804F','9','FRENTE','Physical Locations/APT/Stock/Cedis I');</v>
      </c>
    </row>
    <row r="7880">
      <c r="A7880" s="584" t="s">
        <v>1190</v>
      </c>
      <c r="B7880" s="585">
        <v>9.0</v>
      </c>
      <c r="C7880" s="580" t="str">
        <f t="shared" si="1"/>
        <v>FRENTE</v>
      </c>
      <c r="D7880" s="583" t="s">
        <v>8317</v>
      </c>
      <c r="E7880" s="585">
        <v>8.0</v>
      </c>
      <c r="H7880" s="580" t="str">
        <f t="shared" si="2"/>
        <v>INSERT INTO public.rack (ubicacion, pasillo, lado, almacen) VALUES('Q0805F','9','FRENTE','Physical Locations/APT/Stock/Cedis I');</v>
      </c>
    </row>
    <row r="7881">
      <c r="A7881" s="584" t="s">
        <v>1172</v>
      </c>
      <c r="B7881" s="585">
        <v>9.0</v>
      </c>
      <c r="C7881" s="580" t="str">
        <f t="shared" si="1"/>
        <v>FRENTE</v>
      </c>
      <c r="D7881" s="583" t="s">
        <v>8317</v>
      </c>
      <c r="E7881" s="585">
        <v>8.0</v>
      </c>
      <c r="H7881" s="580" t="str">
        <f t="shared" si="2"/>
        <v>INSERT INTO public.rack (ubicacion, pasillo, lado, almacen) VALUES('Q0806F','9','FRENTE','Physical Locations/APT/Stock/Cedis I');</v>
      </c>
    </row>
    <row r="7882">
      <c r="A7882" s="584" t="s">
        <v>1154</v>
      </c>
      <c r="B7882" s="585">
        <v>9.0</v>
      </c>
      <c r="C7882" s="580" t="str">
        <f t="shared" si="1"/>
        <v>FRENTE</v>
      </c>
      <c r="D7882" s="583" t="s">
        <v>8317</v>
      </c>
      <c r="E7882" s="585">
        <v>8.0</v>
      </c>
      <c r="H7882" s="580" t="str">
        <f t="shared" si="2"/>
        <v>INSERT INTO public.rack (ubicacion, pasillo, lado, almacen) VALUES('Q0807F','9','FRENTE','Physical Locations/APT/Stock/Cedis I');</v>
      </c>
    </row>
    <row r="7883">
      <c r="A7883" s="584" t="s">
        <v>1136</v>
      </c>
      <c r="B7883" s="585">
        <v>9.0</v>
      </c>
      <c r="C7883" s="580" t="str">
        <f t="shared" si="1"/>
        <v>FRENTE</v>
      </c>
      <c r="D7883" s="583" t="s">
        <v>8317</v>
      </c>
      <c r="E7883" s="585">
        <v>8.0</v>
      </c>
      <c r="H7883" s="580" t="str">
        <f t="shared" si="2"/>
        <v>INSERT INTO public.rack (ubicacion, pasillo, lado, almacen) VALUES('Q0808F','9','FRENTE','Physical Locations/APT/Stock/Cedis I');</v>
      </c>
    </row>
    <row r="7884">
      <c r="A7884" s="584" t="s">
        <v>1338</v>
      </c>
      <c r="B7884" s="585">
        <v>9.0</v>
      </c>
      <c r="C7884" s="580" t="str">
        <f t="shared" si="1"/>
        <v>FRENTE</v>
      </c>
      <c r="D7884" s="583" t="s">
        <v>8317</v>
      </c>
      <c r="E7884" s="585">
        <v>9.0</v>
      </c>
      <c r="H7884" s="580" t="str">
        <f t="shared" si="2"/>
        <v>INSERT INTO public.rack (ubicacion, pasillo, lado, almacen) VALUES('Q0905F','9','FRENTE','Physical Locations/APT/Stock/Cedis I');</v>
      </c>
    </row>
    <row r="7885">
      <c r="A7885" s="584" t="s">
        <v>1319</v>
      </c>
      <c r="B7885" s="585">
        <v>9.0</v>
      </c>
      <c r="C7885" s="580" t="str">
        <f t="shared" si="1"/>
        <v>FRENTE</v>
      </c>
      <c r="D7885" s="583" t="s">
        <v>8317</v>
      </c>
      <c r="E7885" s="585">
        <v>9.0</v>
      </c>
      <c r="H7885" s="580" t="str">
        <f t="shared" si="2"/>
        <v>INSERT INTO public.rack (ubicacion, pasillo, lado, almacen) VALUES('Q0906F','9','FRENTE','Physical Locations/APT/Stock/Cedis I');</v>
      </c>
    </row>
    <row r="7886">
      <c r="A7886" s="584" t="s">
        <v>1300</v>
      </c>
      <c r="B7886" s="585">
        <v>9.0</v>
      </c>
      <c r="C7886" s="580" t="str">
        <f t="shared" si="1"/>
        <v>FRENTE</v>
      </c>
      <c r="D7886" s="583" t="s">
        <v>8317</v>
      </c>
      <c r="E7886" s="585">
        <v>9.0</v>
      </c>
      <c r="H7886" s="580" t="str">
        <f t="shared" si="2"/>
        <v>INSERT INTO public.rack (ubicacion, pasillo, lado, almacen) VALUES('Q0907F','9','FRENTE','Physical Locations/APT/Stock/Cedis I');</v>
      </c>
    </row>
    <row r="7887">
      <c r="A7887" s="584" t="s">
        <v>1281</v>
      </c>
      <c r="B7887" s="585">
        <v>9.0</v>
      </c>
      <c r="C7887" s="580" t="str">
        <f t="shared" si="1"/>
        <v>FRENTE</v>
      </c>
      <c r="D7887" s="583" t="s">
        <v>8317</v>
      </c>
      <c r="E7887" s="585">
        <v>9.0</v>
      </c>
      <c r="H7887" s="580" t="str">
        <f t="shared" si="2"/>
        <v>INSERT INTO public.rack (ubicacion, pasillo, lado, almacen) VALUES('Q0908F','9','FRENTE','Physical Locations/APT/Stock/Cedis I');</v>
      </c>
    </row>
    <row r="7888">
      <c r="A7888" s="584" t="s">
        <v>1486</v>
      </c>
      <c r="B7888" s="585">
        <v>9.0</v>
      </c>
      <c r="C7888" s="580" t="str">
        <f t="shared" si="1"/>
        <v>FRENTE</v>
      </c>
      <c r="D7888" s="583" t="s">
        <v>8317</v>
      </c>
      <c r="E7888" s="585">
        <v>10.0</v>
      </c>
      <c r="H7888" s="580" t="str">
        <f t="shared" si="2"/>
        <v>INSERT INTO public.rack (ubicacion, pasillo, lado, almacen) VALUES('Q1005F','9','FRENTE','Physical Locations/APT/Stock/Cedis I');</v>
      </c>
    </row>
    <row r="7889">
      <c r="A7889" s="584" t="s">
        <v>1467</v>
      </c>
      <c r="B7889" s="585">
        <v>9.0</v>
      </c>
      <c r="C7889" s="580" t="str">
        <f t="shared" si="1"/>
        <v>FRENTE</v>
      </c>
      <c r="D7889" s="583" t="s">
        <v>8317</v>
      </c>
      <c r="E7889" s="585">
        <v>10.0</v>
      </c>
      <c r="H7889" s="580" t="str">
        <f t="shared" si="2"/>
        <v>INSERT INTO public.rack (ubicacion, pasillo, lado, almacen) VALUES('Q1006F','9','FRENTE','Physical Locations/APT/Stock/Cedis I');</v>
      </c>
    </row>
    <row r="7890">
      <c r="A7890" s="584" t="s">
        <v>1448</v>
      </c>
      <c r="B7890" s="585">
        <v>9.0</v>
      </c>
      <c r="C7890" s="580" t="str">
        <f t="shared" si="1"/>
        <v>FRENTE</v>
      </c>
      <c r="D7890" s="583" t="s">
        <v>8317</v>
      </c>
      <c r="E7890" s="585">
        <v>10.0</v>
      </c>
      <c r="H7890" s="580" t="str">
        <f t="shared" si="2"/>
        <v>INSERT INTO public.rack (ubicacion, pasillo, lado, almacen) VALUES('Q1007F','9','FRENTE','Physical Locations/APT/Stock/Cedis I');</v>
      </c>
    </row>
    <row r="7891">
      <c r="A7891" s="584" t="s">
        <v>1429</v>
      </c>
      <c r="B7891" s="585">
        <v>9.0</v>
      </c>
      <c r="C7891" s="580" t="str">
        <f t="shared" si="1"/>
        <v>FRENTE</v>
      </c>
      <c r="D7891" s="583" t="s">
        <v>8317</v>
      </c>
      <c r="E7891" s="585">
        <v>10.0</v>
      </c>
      <c r="H7891" s="580" t="str">
        <f t="shared" si="2"/>
        <v>INSERT INTO public.rack (ubicacion, pasillo, lado, almacen) VALUES('Q1008F','9','FRENTE','Physical Locations/APT/Stock/Cedis I');</v>
      </c>
    </row>
    <row r="7892">
      <c r="A7892" s="584" t="s">
        <v>186</v>
      </c>
      <c r="B7892" s="585">
        <v>10.0</v>
      </c>
      <c r="C7892" s="580" t="str">
        <f t="shared" si="1"/>
        <v>FRENTE</v>
      </c>
      <c r="D7892" s="583" t="s">
        <v>8317</v>
      </c>
      <c r="E7892" s="585">
        <v>1.0</v>
      </c>
      <c r="H7892" s="580" t="str">
        <f t="shared" si="2"/>
        <v>INSERT INTO public.rack (ubicacion, pasillo, lado, almacen) VALUES('R0105F','10','FRENTE','Physical Locations/APT/Stock/Cedis I');</v>
      </c>
    </row>
    <row r="7893">
      <c r="A7893" s="584" t="s">
        <v>167</v>
      </c>
      <c r="B7893" s="585">
        <v>10.0</v>
      </c>
      <c r="C7893" s="580" t="str">
        <f t="shared" si="1"/>
        <v>FRENTE</v>
      </c>
      <c r="D7893" s="583" t="s">
        <v>8317</v>
      </c>
      <c r="E7893" s="585">
        <v>1.0</v>
      </c>
      <c r="H7893" s="580" t="str">
        <f t="shared" si="2"/>
        <v>INSERT INTO public.rack (ubicacion, pasillo, lado, almacen) VALUES('R0106F','10','FRENTE','Physical Locations/APT/Stock/Cedis I');</v>
      </c>
    </row>
    <row r="7894">
      <c r="A7894" s="584" t="s">
        <v>150</v>
      </c>
      <c r="B7894" s="585">
        <v>10.0</v>
      </c>
      <c r="C7894" s="580" t="str">
        <f t="shared" si="1"/>
        <v>FRENTE</v>
      </c>
      <c r="D7894" s="583" t="s">
        <v>8317</v>
      </c>
      <c r="E7894" s="585">
        <v>1.0</v>
      </c>
      <c r="H7894" s="580" t="str">
        <f t="shared" si="2"/>
        <v>INSERT INTO public.rack (ubicacion, pasillo, lado, almacen) VALUES('R0107F','10','FRENTE','Physical Locations/APT/Stock/Cedis I');</v>
      </c>
    </row>
    <row r="7895">
      <c r="A7895" s="584" t="s">
        <v>131</v>
      </c>
      <c r="B7895" s="585">
        <v>10.0</v>
      </c>
      <c r="C7895" s="580" t="str">
        <f t="shared" si="1"/>
        <v>FRENTE</v>
      </c>
      <c r="D7895" s="583" t="s">
        <v>8317</v>
      </c>
      <c r="E7895" s="585">
        <v>1.0</v>
      </c>
      <c r="H7895" s="580" t="str">
        <f t="shared" si="2"/>
        <v>INSERT INTO public.rack (ubicacion, pasillo, lado, almacen) VALUES('R0108F','10','FRENTE','Physical Locations/APT/Stock/Cedis I');</v>
      </c>
    </row>
    <row r="7896">
      <c r="A7896" s="584" t="s">
        <v>323</v>
      </c>
      <c r="B7896" s="585">
        <v>10.0</v>
      </c>
      <c r="C7896" s="580" t="str">
        <f t="shared" si="1"/>
        <v>FRENTE</v>
      </c>
      <c r="D7896" s="583" t="s">
        <v>8317</v>
      </c>
      <c r="E7896" s="585">
        <v>2.0</v>
      </c>
      <c r="H7896" s="580" t="str">
        <f t="shared" si="2"/>
        <v>INSERT INTO public.rack (ubicacion, pasillo, lado, almacen) VALUES('R0205F','10','FRENTE','Physical Locations/APT/Stock/Cedis I');</v>
      </c>
    </row>
    <row r="7897">
      <c r="A7897" s="584" t="s">
        <v>305</v>
      </c>
      <c r="B7897" s="585">
        <v>10.0</v>
      </c>
      <c r="C7897" s="580" t="str">
        <f t="shared" si="1"/>
        <v>FRENTE</v>
      </c>
      <c r="D7897" s="583" t="s">
        <v>8317</v>
      </c>
      <c r="E7897" s="585">
        <v>2.0</v>
      </c>
      <c r="H7897" s="580" t="str">
        <f t="shared" si="2"/>
        <v>INSERT INTO public.rack (ubicacion, pasillo, lado, almacen) VALUES('R0206F','10','FRENTE','Physical Locations/APT/Stock/Cedis I');</v>
      </c>
    </row>
    <row r="7898">
      <c r="A7898" s="584" t="s">
        <v>289</v>
      </c>
      <c r="B7898" s="585">
        <v>10.0</v>
      </c>
      <c r="C7898" s="580" t="str">
        <f t="shared" si="1"/>
        <v>FRENTE</v>
      </c>
      <c r="D7898" s="583" t="s">
        <v>8317</v>
      </c>
      <c r="E7898" s="585">
        <v>2.0</v>
      </c>
      <c r="H7898" s="580" t="str">
        <f t="shared" si="2"/>
        <v>INSERT INTO public.rack (ubicacion, pasillo, lado, almacen) VALUES('R0207F','10','FRENTE','Physical Locations/APT/Stock/Cedis I');</v>
      </c>
    </row>
    <row r="7899">
      <c r="A7899" s="584" t="s">
        <v>271</v>
      </c>
      <c r="B7899" s="585">
        <v>10.0</v>
      </c>
      <c r="C7899" s="580" t="str">
        <f t="shared" si="1"/>
        <v>FRENTE</v>
      </c>
      <c r="D7899" s="583" t="s">
        <v>8317</v>
      </c>
      <c r="E7899" s="585">
        <v>2.0</v>
      </c>
      <c r="H7899" s="580" t="str">
        <f t="shared" si="2"/>
        <v>INSERT INTO public.rack (ubicacion, pasillo, lado, almacen) VALUES('R0208F','10','FRENTE','Physical Locations/APT/Stock/Cedis I');</v>
      </c>
    </row>
    <row r="7900">
      <c r="A7900" s="584" t="s">
        <v>532</v>
      </c>
      <c r="B7900" s="585">
        <v>10.0</v>
      </c>
      <c r="C7900" s="580" t="str">
        <f t="shared" si="1"/>
        <v>FRENTE</v>
      </c>
      <c r="D7900" s="583" t="s">
        <v>8317</v>
      </c>
      <c r="E7900" s="585">
        <v>3.0</v>
      </c>
      <c r="H7900" s="580" t="str">
        <f t="shared" si="2"/>
        <v>INSERT INTO public.rack (ubicacion, pasillo, lado, almacen) VALUES('R0301F','10','FRENTE','Physical Locations/APT/Stock/Cedis I');</v>
      </c>
    </row>
    <row r="7901">
      <c r="A7901" s="584" t="s">
        <v>513</v>
      </c>
      <c r="B7901" s="585">
        <v>10.0</v>
      </c>
      <c r="C7901" s="580" t="str">
        <f t="shared" si="1"/>
        <v>FRENTE</v>
      </c>
      <c r="D7901" s="583" t="s">
        <v>8317</v>
      </c>
      <c r="E7901" s="585">
        <v>3.0</v>
      </c>
      <c r="H7901" s="580" t="str">
        <f t="shared" si="2"/>
        <v>INSERT INTO public.rack (ubicacion, pasillo, lado, almacen) VALUES('R0302F','10','FRENTE','Physical Locations/APT/Stock/Cedis I');</v>
      </c>
    </row>
    <row r="7902">
      <c r="A7902" s="584" t="s">
        <v>496</v>
      </c>
      <c r="B7902" s="585">
        <v>10.0</v>
      </c>
      <c r="C7902" s="580" t="str">
        <f t="shared" si="1"/>
        <v>FRENTE</v>
      </c>
      <c r="D7902" s="583" t="s">
        <v>8317</v>
      </c>
      <c r="E7902" s="585">
        <v>3.0</v>
      </c>
      <c r="H7902" s="580" t="str">
        <f t="shared" si="2"/>
        <v>INSERT INTO public.rack (ubicacion, pasillo, lado, almacen) VALUES('R0303F','10','FRENTE','Physical Locations/APT/Stock/Cedis I');</v>
      </c>
    </row>
    <row r="7903">
      <c r="A7903" s="584" t="s">
        <v>477</v>
      </c>
      <c r="B7903" s="585">
        <v>10.0</v>
      </c>
      <c r="C7903" s="580" t="str">
        <f t="shared" si="1"/>
        <v>FRENTE</v>
      </c>
      <c r="D7903" s="583" t="s">
        <v>8317</v>
      </c>
      <c r="E7903" s="585">
        <v>3.0</v>
      </c>
      <c r="H7903" s="580" t="str">
        <f t="shared" si="2"/>
        <v>INSERT INTO public.rack (ubicacion, pasillo, lado, almacen) VALUES('R0304F','10','FRENTE','Physical Locations/APT/Stock/Cedis I');</v>
      </c>
    </row>
    <row r="7904">
      <c r="A7904" s="584" t="s">
        <v>460</v>
      </c>
      <c r="B7904" s="585">
        <v>10.0</v>
      </c>
      <c r="C7904" s="580" t="str">
        <f t="shared" si="1"/>
        <v>FRENTE</v>
      </c>
      <c r="D7904" s="583" t="s">
        <v>8317</v>
      </c>
      <c r="E7904" s="585">
        <v>3.0</v>
      </c>
      <c r="H7904" s="580" t="str">
        <f t="shared" si="2"/>
        <v>INSERT INTO public.rack (ubicacion, pasillo, lado, almacen) VALUES('R0305F','10','FRENTE','Physical Locations/APT/Stock/Cedis I');</v>
      </c>
    </row>
    <row r="7905">
      <c r="A7905" s="584" t="s">
        <v>441</v>
      </c>
      <c r="B7905" s="585">
        <v>10.0</v>
      </c>
      <c r="C7905" s="580" t="str">
        <f t="shared" si="1"/>
        <v>FRENTE</v>
      </c>
      <c r="D7905" s="583" t="s">
        <v>8317</v>
      </c>
      <c r="E7905" s="585">
        <v>3.0</v>
      </c>
      <c r="H7905" s="580" t="str">
        <f t="shared" si="2"/>
        <v>INSERT INTO public.rack (ubicacion, pasillo, lado, almacen) VALUES('R0306F','10','FRENTE','Physical Locations/APT/Stock/Cedis I');</v>
      </c>
    </row>
    <row r="7906">
      <c r="A7906" s="584" t="s">
        <v>424</v>
      </c>
      <c r="B7906" s="585">
        <v>10.0</v>
      </c>
      <c r="C7906" s="580" t="str">
        <f t="shared" si="1"/>
        <v>FRENTE</v>
      </c>
      <c r="D7906" s="583" t="s">
        <v>8317</v>
      </c>
      <c r="E7906" s="585">
        <v>3.0</v>
      </c>
      <c r="H7906" s="580" t="str">
        <f t="shared" si="2"/>
        <v>INSERT INTO public.rack (ubicacion, pasillo, lado, almacen) VALUES('R0307F','10','FRENTE','Physical Locations/APT/Stock/Cedis I');</v>
      </c>
    </row>
    <row r="7907">
      <c r="A7907" s="584" t="s">
        <v>405</v>
      </c>
      <c r="B7907" s="585">
        <v>10.0</v>
      </c>
      <c r="C7907" s="580" t="str">
        <f t="shared" si="1"/>
        <v>FRENTE</v>
      </c>
      <c r="D7907" s="583" t="s">
        <v>8317</v>
      </c>
      <c r="E7907" s="585">
        <v>3.0</v>
      </c>
      <c r="H7907" s="580" t="str">
        <f t="shared" si="2"/>
        <v>INSERT INTO public.rack (ubicacion, pasillo, lado, almacen) VALUES('R0308F','10','FRENTE','Physical Locations/APT/Stock/Cedis I');</v>
      </c>
    </row>
    <row r="7908">
      <c r="A7908" s="584" t="s">
        <v>671</v>
      </c>
      <c r="B7908" s="585">
        <v>10.0</v>
      </c>
      <c r="C7908" s="580" t="str">
        <f t="shared" si="1"/>
        <v>FRENTE</v>
      </c>
      <c r="D7908" s="583" t="s">
        <v>8317</v>
      </c>
      <c r="E7908" s="585">
        <v>4.0</v>
      </c>
      <c r="H7908" s="580" t="str">
        <f t="shared" si="2"/>
        <v>INSERT INTO public.rack (ubicacion, pasillo, lado, almacen) VALUES('R0401F','10','FRENTE','Physical Locations/APT/Stock/Cedis I');</v>
      </c>
    </row>
    <row r="7909">
      <c r="A7909" s="584" t="s">
        <v>653</v>
      </c>
      <c r="B7909" s="585">
        <v>10.0</v>
      </c>
      <c r="C7909" s="580" t="str">
        <f t="shared" si="1"/>
        <v>FRENTE</v>
      </c>
      <c r="D7909" s="583" t="s">
        <v>8317</v>
      </c>
      <c r="E7909" s="585">
        <v>4.0</v>
      </c>
      <c r="H7909" s="580" t="str">
        <f t="shared" si="2"/>
        <v>INSERT INTO public.rack (ubicacion, pasillo, lado, almacen) VALUES('R0402F','10','FRENTE','Physical Locations/APT/Stock/Cedis I');</v>
      </c>
    </row>
    <row r="7910">
      <c r="A7910" s="584" t="s">
        <v>635</v>
      </c>
      <c r="B7910" s="585">
        <v>10.0</v>
      </c>
      <c r="C7910" s="580" t="str">
        <f t="shared" si="1"/>
        <v>FRENTE</v>
      </c>
      <c r="D7910" s="583" t="s">
        <v>8317</v>
      </c>
      <c r="E7910" s="585">
        <v>4.0</v>
      </c>
      <c r="H7910" s="580" t="str">
        <f t="shared" si="2"/>
        <v>INSERT INTO public.rack (ubicacion, pasillo, lado, almacen) VALUES('R0403F','10','FRENTE','Physical Locations/APT/Stock/Cedis I');</v>
      </c>
    </row>
    <row r="7911">
      <c r="A7911" s="584" t="s">
        <v>617</v>
      </c>
      <c r="B7911" s="585">
        <v>10.0</v>
      </c>
      <c r="C7911" s="580" t="str">
        <f t="shared" si="1"/>
        <v>FRENTE</v>
      </c>
      <c r="D7911" s="583" t="s">
        <v>8317</v>
      </c>
      <c r="E7911" s="585">
        <v>4.0</v>
      </c>
      <c r="H7911" s="580" t="str">
        <f t="shared" si="2"/>
        <v>INSERT INTO public.rack (ubicacion, pasillo, lado, almacen) VALUES('R0404F','10','FRENTE','Physical Locations/APT/Stock/Cedis I');</v>
      </c>
    </row>
    <row r="7912">
      <c r="A7912" s="584" t="s">
        <v>600</v>
      </c>
      <c r="B7912" s="585">
        <v>10.0</v>
      </c>
      <c r="C7912" s="580" t="str">
        <f t="shared" si="1"/>
        <v>FRENTE</v>
      </c>
      <c r="D7912" s="583" t="s">
        <v>8317</v>
      </c>
      <c r="E7912" s="585">
        <v>4.0</v>
      </c>
      <c r="H7912" s="580" t="str">
        <f t="shared" si="2"/>
        <v>INSERT INTO public.rack (ubicacion, pasillo, lado, almacen) VALUES('R0405F','10','FRENTE','Physical Locations/APT/Stock/Cedis I');</v>
      </c>
    </row>
    <row r="7913">
      <c r="A7913" s="584" t="s">
        <v>582</v>
      </c>
      <c r="B7913" s="585">
        <v>10.0</v>
      </c>
      <c r="C7913" s="580" t="str">
        <f t="shared" si="1"/>
        <v>FRENTE</v>
      </c>
      <c r="D7913" s="583" t="s">
        <v>8317</v>
      </c>
      <c r="E7913" s="585">
        <v>4.0</v>
      </c>
      <c r="H7913" s="580" t="str">
        <f t="shared" si="2"/>
        <v>INSERT INTO public.rack (ubicacion, pasillo, lado, almacen) VALUES('R0406F','10','FRENTE','Physical Locations/APT/Stock/Cedis I');</v>
      </c>
    </row>
    <row r="7914">
      <c r="A7914" s="584" t="s">
        <v>566</v>
      </c>
      <c r="B7914" s="585">
        <v>10.0</v>
      </c>
      <c r="C7914" s="580" t="str">
        <f t="shared" si="1"/>
        <v>FRENTE</v>
      </c>
      <c r="D7914" s="583" t="s">
        <v>8317</v>
      </c>
      <c r="E7914" s="585">
        <v>4.0</v>
      </c>
      <c r="H7914" s="580" t="str">
        <f t="shared" si="2"/>
        <v>INSERT INTO public.rack (ubicacion, pasillo, lado, almacen) VALUES('R0407F','10','FRENTE','Physical Locations/APT/Stock/Cedis I');</v>
      </c>
    </row>
    <row r="7915">
      <c r="A7915" s="584" t="s">
        <v>548</v>
      </c>
      <c r="B7915" s="585">
        <v>10.0</v>
      </c>
      <c r="C7915" s="580" t="str">
        <f t="shared" si="1"/>
        <v>FRENTE</v>
      </c>
      <c r="D7915" s="583" t="s">
        <v>8317</v>
      </c>
      <c r="E7915" s="585">
        <v>4.0</v>
      </c>
      <c r="H7915" s="580" t="str">
        <f t="shared" si="2"/>
        <v>INSERT INTO public.rack (ubicacion, pasillo, lado, almacen) VALUES('R0408F','10','FRENTE','Physical Locations/APT/Stock/Cedis I');</v>
      </c>
    </row>
    <row r="7916">
      <c r="A7916" s="584" t="s">
        <v>823</v>
      </c>
      <c r="B7916" s="585">
        <v>10.0</v>
      </c>
      <c r="C7916" s="580" t="str">
        <f t="shared" si="1"/>
        <v>FRENTE</v>
      </c>
      <c r="D7916" s="583" t="s">
        <v>8317</v>
      </c>
      <c r="E7916" s="585">
        <v>5.0</v>
      </c>
      <c r="H7916" s="580" t="str">
        <f t="shared" si="2"/>
        <v>INSERT INTO public.rack (ubicacion, pasillo, lado, almacen) VALUES('R0501F','10','FRENTE','Physical Locations/APT/Stock/Cedis I');</v>
      </c>
    </row>
    <row r="7917">
      <c r="A7917" s="584" t="s">
        <v>804</v>
      </c>
      <c r="B7917" s="585">
        <v>10.0</v>
      </c>
      <c r="C7917" s="580" t="str">
        <f t="shared" si="1"/>
        <v>FRENTE</v>
      </c>
      <c r="D7917" s="583" t="s">
        <v>8317</v>
      </c>
      <c r="E7917" s="585">
        <v>5.0</v>
      </c>
      <c r="H7917" s="580" t="str">
        <f t="shared" si="2"/>
        <v>INSERT INTO public.rack (ubicacion, pasillo, lado, almacen) VALUES('R0502F','10','FRENTE','Physical Locations/APT/Stock/Cedis I');</v>
      </c>
    </row>
    <row r="7918">
      <c r="A7918" s="584" t="s">
        <v>785</v>
      </c>
      <c r="B7918" s="585">
        <v>10.0</v>
      </c>
      <c r="C7918" s="580" t="str">
        <f t="shared" si="1"/>
        <v>FRENTE</v>
      </c>
      <c r="D7918" s="583" t="s">
        <v>8317</v>
      </c>
      <c r="E7918" s="585">
        <v>5.0</v>
      </c>
      <c r="H7918" s="580" t="str">
        <f t="shared" si="2"/>
        <v>INSERT INTO public.rack (ubicacion, pasillo, lado, almacen) VALUES('R0503F','10','FRENTE','Physical Locations/APT/Stock/Cedis I');</v>
      </c>
    </row>
    <row r="7919">
      <c r="A7919" s="584" t="s">
        <v>766</v>
      </c>
      <c r="B7919" s="585">
        <v>10.0</v>
      </c>
      <c r="C7919" s="580" t="str">
        <f t="shared" si="1"/>
        <v>FRENTE</v>
      </c>
      <c r="D7919" s="583" t="s">
        <v>8317</v>
      </c>
      <c r="E7919" s="585">
        <v>5.0</v>
      </c>
      <c r="H7919" s="580" t="str">
        <f t="shared" si="2"/>
        <v>INSERT INTO public.rack (ubicacion, pasillo, lado, almacen) VALUES('R0504F','10','FRENTE','Physical Locations/APT/Stock/Cedis I');</v>
      </c>
    </row>
    <row r="7920">
      <c r="A7920" s="584" t="s">
        <v>747</v>
      </c>
      <c r="B7920" s="585">
        <v>10.0</v>
      </c>
      <c r="C7920" s="580" t="str">
        <f t="shared" si="1"/>
        <v>FRENTE</v>
      </c>
      <c r="D7920" s="583" t="s">
        <v>8317</v>
      </c>
      <c r="E7920" s="585">
        <v>5.0</v>
      </c>
      <c r="H7920" s="580" t="str">
        <f t="shared" si="2"/>
        <v>INSERT INTO public.rack (ubicacion, pasillo, lado, almacen) VALUES('R0505F','10','FRENTE','Physical Locations/APT/Stock/Cedis I');</v>
      </c>
    </row>
    <row r="7921">
      <c r="A7921" s="584" t="s">
        <v>728</v>
      </c>
      <c r="B7921" s="585">
        <v>10.0</v>
      </c>
      <c r="C7921" s="580" t="str">
        <f t="shared" si="1"/>
        <v>FRENTE</v>
      </c>
      <c r="D7921" s="583" t="s">
        <v>8317</v>
      </c>
      <c r="E7921" s="585">
        <v>5.0</v>
      </c>
      <c r="H7921" s="580" t="str">
        <f t="shared" si="2"/>
        <v>INSERT INTO public.rack (ubicacion, pasillo, lado, almacen) VALUES('R0506F','10','FRENTE','Physical Locations/APT/Stock/Cedis I');</v>
      </c>
    </row>
    <row r="7922">
      <c r="A7922" s="584" t="s">
        <v>709</v>
      </c>
      <c r="B7922" s="585">
        <v>10.0</v>
      </c>
      <c r="C7922" s="580" t="str">
        <f t="shared" si="1"/>
        <v>FRENTE</v>
      </c>
      <c r="D7922" s="583" t="s">
        <v>8317</v>
      </c>
      <c r="E7922" s="585">
        <v>5.0</v>
      </c>
      <c r="H7922" s="580" t="str">
        <f t="shared" si="2"/>
        <v>INSERT INTO public.rack (ubicacion, pasillo, lado, almacen) VALUES('R0507F','10','FRENTE','Physical Locations/APT/Stock/Cedis I');</v>
      </c>
    </row>
    <row r="7923">
      <c r="A7923" s="584" t="s">
        <v>690</v>
      </c>
      <c r="B7923" s="585">
        <v>10.0</v>
      </c>
      <c r="C7923" s="580" t="str">
        <f t="shared" si="1"/>
        <v>FRENTE</v>
      </c>
      <c r="D7923" s="583" t="s">
        <v>8317</v>
      </c>
      <c r="E7923" s="585">
        <v>5.0</v>
      </c>
      <c r="H7923" s="580" t="str">
        <f t="shared" si="2"/>
        <v>INSERT INTO public.rack (ubicacion, pasillo, lado, almacen) VALUES('R0508F','10','FRENTE','Physical Locations/APT/Stock/Cedis I');</v>
      </c>
    </row>
    <row r="7924">
      <c r="A7924" s="584" t="s">
        <v>967</v>
      </c>
      <c r="B7924" s="585">
        <v>10.0</v>
      </c>
      <c r="C7924" s="580" t="str">
        <f t="shared" si="1"/>
        <v>FRENTE</v>
      </c>
      <c r="D7924" s="583" t="s">
        <v>8317</v>
      </c>
      <c r="E7924" s="585">
        <v>6.0</v>
      </c>
      <c r="H7924" s="580" t="str">
        <f t="shared" si="2"/>
        <v>INSERT INTO public.rack (ubicacion, pasillo, lado, almacen) VALUES('R0601F','10','FRENTE','Physical Locations/APT/Stock/Cedis I');</v>
      </c>
    </row>
    <row r="7925">
      <c r="A7925" s="584" t="s">
        <v>949</v>
      </c>
      <c r="B7925" s="585">
        <v>10.0</v>
      </c>
      <c r="C7925" s="580" t="str">
        <f t="shared" si="1"/>
        <v>FRENTE</v>
      </c>
      <c r="D7925" s="583" t="s">
        <v>8317</v>
      </c>
      <c r="E7925" s="585">
        <v>6.0</v>
      </c>
      <c r="H7925" s="580" t="str">
        <f t="shared" si="2"/>
        <v>INSERT INTO public.rack (ubicacion, pasillo, lado, almacen) VALUES('R0602F','10','FRENTE','Physical Locations/APT/Stock/Cedis I');</v>
      </c>
    </row>
    <row r="7926">
      <c r="A7926" s="584" t="s">
        <v>931</v>
      </c>
      <c r="B7926" s="585">
        <v>10.0</v>
      </c>
      <c r="C7926" s="580" t="str">
        <f t="shared" si="1"/>
        <v>FRENTE</v>
      </c>
      <c r="D7926" s="583" t="s">
        <v>8317</v>
      </c>
      <c r="E7926" s="585">
        <v>6.0</v>
      </c>
      <c r="H7926" s="580" t="str">
        <f t="shared" si="2"/>
        <v>INSERT INTO public.rack (ubicacion, pasillo, lado, almacen) VALUES('R0603F','10','FRENTE','Physical Locations/APT/Stock/Cedis I');</v>
      </c>
    </row>
    <row r="7927">
      <c r="A7927" s="584" t="s">
        <v>913</v>
      </c>
      <c r="B7927" s="585">
        <v>10.0</v>
      </c>
      <c r="C7927" s="580" t="str">
        <f t="shared" si="1"/>
        <v>FRENTE</v>
      </c>
      <c r="D7927" s="583" t="s">
        <v>8317</v>
      </c>
      <c r="E7927" s="585">
        <v>6.0</v>
      </c>
      <c r="H7927" s="580" t="str">
        <f t="shared" si="2"/>
        <v>INSERT INTO public.rack (ubicacion, pasillo, lado, almacen) VALUES('R0604F','10','FRENTE','Physical Locations/APT/Stock/Cedis I');</v>
      </c>
    </row>
    <row r="7928">
      <c r="A7928" s="584" t="s">
        <v>895</v>
      </c>
      <c r="B7928" s="585">
        <v>10.0</v>
      </c>
      <c r="C7928" s="580" t="str">
        <f t="shared" si="1"/>
        <v>FRENTE</v>
      </c>
      <c r="D7928" s="583" t="s">
        <v>8317</v>
      </c>
      <c r="E7928" s="585">
        <v>6.0</v>
      </c>
      <c r="H7928" s="580" t="str">
        <f t="shared" si="2"/>
        <v>INSERT INTO public.rack (ubicacion, pasillo, lado, almacen) VALUES('R0605F','10','FRENTE','Physical Locations/APT/Stock/Cedis I');</v>
      </c>
    </row>
    <row r="7929">
      <c r="A7929" s="584" t="s">
        <v>877</v>
      </c>
      <c r="B7929" s="585">
        <v>10.0</v>
      </c>
      <c r="C7929" s="580" t="str">
        <f t="shared" si="1"/>
        <v>FRENTE</v>
      </c>
      <c r="D7929" s="583" t="s">
        <v>8317</v>
      </c>
      <c r="E7929" s="585">
        <v>6.0</v>
      </c>
      <c r="H7929" s="580" t="str">
        <f t="shared" si="2"/>
        <v>INSERT INTO public.rack (ubicacion, pasillo, lado, almacen) VALUES('R0606F','10','FRENTE','Physical Locations/APT/Stock/Cedis I');</v>
      </c>
    </row>
    <row r="7930">
      <c r="A7930" s="584" t="s">
        <v>859</v>
      </c>
      <c r="B7930" s="585">
        <v>10.0</v>
      </c>
      <c r="C7930" s="580" t="str">
        <f t="shared" si="1"/>
        <v>FRENTE</v>
      </c>
      <c r="D7930" s="583" t="s">
        <v>8317</v>
      </c>
      <c r="E7930" s="585">
        <v>6.0</v>
      </c>
      <c r="H7930" s="580" t="str">
        <f t="shared" si="2"/>
        <v>INSERT INTO public.rack (ubicacion, pasillo, lado, almacen) VALUES('R0607F','10','FRENTE','Physical Locations/APT/Stock/Cedis I');</v>
      </c>
    </row>
    <row r="7931">
      <c r="A7931" s="584" t="s">
        <v>841</v>
      </c>
      <c r="B7931" s="585">
        <v>10.0</v>
      </c>
      <c r="C7931" s="580" t="str">
        <f t="shared" si="1"/>
        <v>FRENTE</v>
      </c>
      <c r="D7931" s="583" t="s">
        <v>8317</v>
      </c>
      <c r="E7931" s="585">
        <v>6.0</v>
      </c>
      <c r="H7931" s="580" t="str">
        <f t="shared" si="2"/>
        <v>INSERT INTO public.rack (ubicacion, pasillo, lado, almacen) VALUES('R0608F','10','FRENTE','Physical Locations/APT/Stock/Cedis I');</v>
      </c>
    </row>
    <row r="7932">
      <c r="A7932" s="584" t="s">
        <v>1119</v>
      </c>
      <c r="B7932" s="585">
        <v>10.0</v>
      </c>
      <c r="C7932" s="580" t="str">
        <f t="shared" si="1"/>
        <v>FRENTE</v>
      </c>
      <c r="D7932" s="583" t="s">
        <v>8317</v>
      </c>
      <c r="E7932" s="585">
        <v>7.0</v>
      </c>
      <c r="H7932" s="580" t="str">
        <f t="shared" si="2"/>
        <v>INSERT INTO public.rack (ubicacion, pasillo, lado, almacen) VALUES('R0701F','10','FRENTE','Physical Locations/APT/Stock/Cedis I');</v>
      </c>
    </row>
    <row r="7933">
      <c r="A7933" s="584" t="s">
        <v>1100</v>
      </c>
      <c r="B7933" s="585">
        <v>10.0</v>
      </c>
      <c r="C7933" s="580" t="str">
        <f t="shared" si="1"/>
        <v>FRENTE</v>
      </c>
      <c r="D7933" s="583" t="s">
        <v>8317</v>
      </c>
      <c r="E7933" s="585">
        <v>7.0</v>
      </c>
      <c r="H7933" s="580" t="str">
        <f t="shared" si="2"/>
        <v>INSERT INTO public.rack (ubicacion, pasillo, lado, almacen) VALUES('R0702F','10','FRENTE','Physical Locations/APT/Stock/Cedis I');</v>
      </c>
    </row>
    <row r="7934">
      <c r="A7934" s="584" t="s">
        <v>1081</v>
      </c>
      <c r="B7934" s="585">
        <v>10.0</v>
      </c>
      <c r="C7934" s="580" t="str">
        <f t="shared" si="1"/>
        <v>FRENTE</v>
      </c>
      <c r="D7934" s="583" t="s">
        <v>8317</v>
      </c>
      <c r="E7934" s="585">
        <v>7.0</v>
      </c>
      <c r="H7934" s="580" t="str">
        <f t="shared" si="2"/>
        <v>INSERT INTO public.rack (ubicacion, pasillo, lado, almacen) VALUES('R0703F','10','FRENTE','Physical Locations/APT/Stock/Cedis I');</v>
      </c>
    </row>
    <row r="7935">
      <c r="A7935" s="584" t="s">
        <v>1062</v>
      </c>
      <c r="B7935" s="585">
        <v>10.0</v>
      </c>
      <c r="C7935" s="580" t="str">
        <f t="shared" si="1"/>
        <v>FRENTE</v>
      </c>
      <c r="D7935" s="583" t="s">
        <v>8317</v>
      </c>
      <c r="E7935" s="585">
        <v>7.0</v>
      </c>
      <c r="H7935" s="580" t="str">
        <f t="shared" si="2"/>
        <v>INSERT INTO public.rack (ubicacion, pasillo, lado, almacen) VALUES('R0704F','10','FRENTE','Physical Locations/APT/Stock/Cedis I');</v>
      </c>
    </row>
    <row r="7936">
      <c r="A7936" s="584" t="s">
        <v>1043</v>
      </c>
      <c r="B7936" s="585">
        <v>10.0</v>
      </c>
      <c r="C7936" s="580" t="str">
        <f t="shared" si="1"/>
        <v>FRENTE</v>
      </c>
      <c r="D7936" s="583" t="s">
        <v>8317</v>
      </c>
      <c r="E7936" s="585">
        <v>7.0</v>
      </c>
      <c r="H7936" s="580" t="str">
        <f t="shared" si="2"/>
        <v>INSERT INTO public.rack (ubicacion, pasillo, lado, almacen) VALUES('R0705F','10','FRENTE','Physical Locations/APT/Stock/Cedis I');</v>
      </c>
    </row>
    <row r="7937">
      <c r="A7937" s="584" t="s">
        <v>1024</v>
      </c>
      <c r="B7937" s="585">
        <v>10.0</v>
      </c>
      <c r="C7937" s="580" t="str">
        <f t="shared" si="1"/>
        <v>FRENTE</v>
      </c>
      <c r="D7937" s="583" t="s">
        <v>8317</v>
      </c>
      <c r="E7937" s="585">
        <v>7.0</v>
      </c>
      <c r="H7937" s="580" t="str">
        <f t="shared" si="2"/>
        <v>INSERT INTO public.rack (ubicacion, pasillo, lado, almacen) VALUES('R0706F','10','FRENTE','Physical Locations/APT/Stock/Cedis I');</v>
      </c>
    </row>
    <row r="7938">
      <c r="A7938" s="584" t="s">
        <v>1005</v>
      </c>
      <c r="B7938" s="585">
        <v>10.0</v>
      </c>
      <c r="C7938" s="580" t="str">
        <f t="shared" si="1"/>
        <v>FRENTE</v>
      </c>
      <c r="D7938" s="583" t="s">
        <v>8317</v>
      </c>
      <c r="E7938" s="585">
        <v>7.0</v>
      </c>
      <c r="H7938" s="580" t="str">
        <f t="shared" si="2"/>
        <v>INSERT INTO public.rack (ubicacion, pasillo, lado, almacen) VALUES('R0707F','10','FRENTE','Physical Locations/APT/Stock/Cedis I');</v>
      </c>
    </row>
    <row r="7939">
      <c r="A7939" s="584" t="s">
        <v>986</v>
      </c>
      <c r="B7939" s="585">
        <v>10.0</v>
      </c>
      <c r="C7939" s="580" t="str">
        <f t="shared" si="1"/>
        <v>FRENTE</v>
      </c>
      <c r="D7939" s="583" t="s">
        <v>8317</v>
      </c>
      <c r="E7939" s="585">
        <v>7.0</v>
      </c>
      <c r="H7939" s="580" t="str">
        <f t="shared" si="2"/>
        <v>INSERT INTO public.rack (ubicacion, pasillo, lado, almacen) VALUES('R0708F','10','FRENTE','Physical Locations/APT/Stock/Cedis I');</v>
      </c>
    </row>
    <row r="7940">
      <c r="A7940" s="584" t="s">
        <v>1263</v>
      </c>
      <c r="B7940" s="585">
        <v>10.0</v>
      </c>
      <c r="C7940" s="580" t="str">
        <f t="shared" si="1"/>
        <v>FRENTE</v>
      </c>
      <c r="D7940" s="583" t="s">
        <v>8317</v>
      </c>
      <c r="E7940" s="585">
        <v>8.0</v>
      </c>
      <c r="H7940" s="580" t="str">
        <f t="shared" si="2"/>
        <v>INSERT INTO public.rack (ubicacion, pasillo, lado, almacen) VALUES('R0801F','10','FRENTE','Physical Locations/APT/Stock/Cedis I');</v>
      </c>
    </row>
    <row r="7941">
      <c r="A7941" s="584" t="s">
        <v>1245</v>
      </c>
      <c r="B7941" s="585">
        <v>10.0</v>
      </c>
      <c r="C7941" s="580" t="str">
        <f t="shared" si="1"/>
        <v>FRENTE</v>
      </c>
      <c r="D7941" s="583" t="s">
        <v>8317</v>
      </c>
      <c r="E7941" s="585">
        <v>8.0</v>
      </c>
      <c r="H7941" s="580" t="str">
        <f t="shared" si="2"/>
        <v>INSERT INTO public.rack (ubicacion, pasillo, lado, almacen) VALUES('R0802F','10','FRENTE','Physical Locations/APT/Stock/Cedis I');</v>
      </c>
    </row>
    <row r="7942">
      <c r="A7942" s="584" t="s">
        <v>1227</v>
      </c>
      <c r="B7942" s="585">
        <v>10.0</v>
      </c>
      <c r="C7942" s="580" t="str">
        <f t="shared" si="1"/>
        <v>FRENTE</v>
      </c>
      <c r="D7942" s="583" t="s">
        <v>8317</v>
      </c>
      <c r="E7942" s="585">
        <v>8.0</v>
      </c>
      <c r="H7942" s="580" t="str">
        <f t="shared" si="2"/>
        <v>INSERT INTO public.rack (ubicacion, pasillo, lado, almacen) VALUES('R0803F','10','FRENTE','Physical Locations/APT/Stock/Cedis I');</v>
      </c>
    </row>
    <row r="7943">
      <c r="A7943" s="584" t="s">
        <v>1209</v>
      </c>
      <c r="B7943" s="585">
        <v>10.0</v>
      </c>
      <c r="C7943" s="580" t="str">
        <f t="shared" si="1"/>
        <v>FRENTE</v>
      </c>
      <c r="D7943" s="583" t="s">
        <v>8317</v>
      </c>
      <c r="E7943" s="585">
        <v>8.0</v>
      </c>
      <c r="H7943" s="580" t="str">
        <f t="shared" si="2"/>
        <v>INSERT INTO public.rack (ubicacion, pasillo, lado, almacen) VALUES('R0804F','10','FRENTE','Physical Locations/APT/Stock/Cedis I');</v>
      </c>
    </row>
    <row r="7944">
      <c r="A7944" s="584" t="s">
        <v>1191</v>
      </c>
      <c r="B7944" s="585">
        <v>10.0</v>
      </c>
      <c r="C7944" s="580" t="str">
        <f t="shared" si="1"/>
        <v>FRENTE</v>
      </c>
      <c r="D7944" s="583" t="s">
        <v>8317</v>
      </c>
      <c r="E7944" s="585">
        <v>8.0</v>
      </c>
      <c r="H7944" s="580" t="str">
        <f t="shared" si="2"/>
        <v>INSERT INTO public.rack (ubicacion, pasillo, lado, almacen) VALUES('R0805F','10','FRENTE','Physical Locations/APT/Stock/Cedis I');</v>
      </c>
    </row>
    <row r="7945">
      <c r="A7945" s="584" t="s">
        <v>1173</v>
      </c>
      <c r="B7945" s="585">
        <v>10.0</v>
      </c>
      <c r="C7945" s="580" t="str">
        <f t="shared" si="1"/>
        <v>FRENTE</v>
      </c>
      <c r="D7945" s="583" t="s">
        <v>8317</v>
      </c>
      <c r="E7945" s="585">
        <v>8.0</v>
      </c>
      <c r="H7945" s="580" t="str">
        <f t="shared" si="2"/>
        <v>INSERT INTO public.rack (ubicacion, pasillo, lado, almacen) VALUES('R0806F','10','FRENTE','Physical Locations/APT/Stock/Cedis I');</v>
      </c>
    </row>
    <row r="7946">
      <c r="A7946" s="584" t="s">
        <v>1155</v>
      </c>
      <c r="B7946" s="585">
        <v>10.0</v>
      </c>
      <c r="C7946" s="580" t="str">
        <f t="shared" si="1"/>
        <v>FRENTE</v>
      </c>
      <c r="D7946" s="583" t="s">
        <v>8317</v>
      </c>
      <c r="E7946" s="585">
        <v>8.0</v>
      </c>
      <c r="H7946" s="580" t="str">
        <f t="shared" si="2"/>
        <v>INSERT INTO public.rack (ubicacion, pasillo, lado, almacen) VALUES('R0807F','10','FRENTE','Physical Locations/APT/Stock/Cedis I');</v>
      </c>
    </row>
    <row r="7947">
      <c r="A7947" s="584" t="s">
        <v>1137</v>
      </c>
      <c r="B7947" s="585">
        <v>10.0</v>
      </c>
      <c r="C7947" s="580" t="str">
        <f t="shared" si="1"/>
        <v>FRENTE</v>
      </c>
      <c r="D7947" s="583" t="s">
        <v>8317</v>
      </c>
      <c r="E7947" s="585">
        <v>8.0</v>
      </c>
      <c r="H7947" s="580" t="str">
        <f t="shared" si="2"/>
        <v>INSERT INTO public.rack (ubicacion, pasillo, lado, almacen) VALUES('R0808F','10','FRENTE','Physical Locations/APT/Stock/Cedis I');</v>
      </c>
    </row>
    <row r="7948">
      <c r="A7948" s="584" t="s">
        <v>1411</v>
      </c>
      <c r="B7948" s="585">
        <v>10.0</v>
      </c>
      <c r="C7948" s="580" t="str">
        <f t="shared" si="1"/>
        <v>FRENTE</v>
      </c>
      <c r="D7948" s="583" t="s">
        <v>8317</v>
      </c>
      <c r="E7948" s="585">
        <v>9.0</v>
      </c>
      <c r="H7948" s="580" t="str">
        <f t="shared" si="2"/>
        <v>INSERT INTO public.rack (ubicacion, pasillo, lado, almacen) VALUES('R0901F','10','FRENTE','Physical Locations/APT/Stock/Cedis I');</v>
      </c>
    </row>
    <row r="7949">
      <c r="A7949" s="584" t="s">
        <v>1393</v>
      </c>
      <c r="B7949" s="585">
        <v>10.0</v>
      </c>
      <c r="C7949" s="580" t="str">
        <f t="shared" si="1"/>
        <v>FRENTE</v>
      </c>
      <c r="D7949" s="583" t="s">
        <v>8317</v>
      </c>
      <c r="E7949" s="585">
        <v>9.0</v>
      </c>
      <c r="H7949" s="580" t="str">
        <f t="shared" si="2"/>
        <v>INSERT INTO public.rack (ubicacion, pasillo, lado, almacen) VALUES('R0902F','10','FRENTE','Physical Locations/APT/Stock/Cedis I');</v>
      </c>
    </row>
    <row r="7950">
      <c r="A7950" s="584" t="s">
        <v>1375</v>
      </c>
      <c r="B7950" s="585">
        <v>10.0</v>
      </c>
      <c r="C7950" s="580" t="str">
        <f t="shared" si="1"/>
        <v>FRENTE</v>
      </c>
      <c r="D7950" s="583" t="s">
        <v>8317</v>
      </c>
      <c r="E7950" s="585">
        <v>9.0</v>
      </c>
      <c r="H7950" s="580" t="str">
        <f t="shared" si="2"/>
        <v>INSERT INTO public.rack (ubicacion, pasillo, lado, almacen) VALUES('R0903F','10','FRENTE','Physical Locations/APT/Stock/Cedis I');</v>
      </c>
    </row>
    <row r="7951">
      <c r="A7951" s="584" t="s">
        <v>1357</v>
      </c>
      <c r="B7951" s="585">
        <v>10.0</v>
      </c>
      <c r="C7951" s="580" t="str">
        <f t="shared" si="1"/>
        <v>FRENTE</v>
      </c>
      <c r="D7951" s="583" t="s">
        <v>8317</v>
      </c>
      <c r="E7951" s="585">
        <v>9.0</v>
      </c>
      <c r="H7951" s="580" t="str">
        <f t="shared" si="2"/>
        <v>INSERT INTO public.rack (ubicacion, pasillo, lado, almacen) VALUES('R0904F','10','FRENTE','Physical Locations/APT/Stock/Cedis I');</v>
      </c>
    </row>
    <row r="7952">
      <c r="A7952" s="584" t="s">
        <v>1339</v>
      </c>
      <c r="B7952" s="585">
        <v>10.0</v>
      </c>
      <c r="C7952" s="580" t="str">
        <f t="shared" si="1"/>
        <v>FRENTE</v>
      </c>
      <c r="D7952" s="583" t="s">
        <v>8317</v>
      </c>
      <c r="E7952" s="585">
        <v>9.0</v>
      </c>
      <c r="H7952" s="580" t="str">
        <f t="shared" si="2"/>
        <v>INSERT INTO public.rack (ubicacion, pasillo, lado, almacen) VALUES('R0905F','10','FRENTE','Physical Locations/APT/Stock/Cedis I');</v>
      </c>
    </row>
    <row r="7953">
      <c r="A7953" s="584" t="s">
        <v>1320</v>
      </c>
      <c r="B7953" s="585">
        <v>10.0</v>
      </c>
      <c r="C7953" s="580" t="str">
        <f t="shared" si="1"/>
        <v>FRENTE</v>
      </c>
      <c r="D7953" s="583" t="s">
        <v>8317</v>
      </c>
      <c r="E7953" s="585">
        <v>9.0</v>
      </c>
      <c r="H7953" s="580" t="str">
        <f t="shared" si="2"/>
        <v>INSERT INTO public.rack (ubicacion, pasillo, lado, almacen) VALUES('R0906F','10','FRENTE','Physical Locations/APT/Stock/Cedis I');</v>
      </c>
    </row>
    <row r="7954">
      <c r="A7954" s="584" t="s">
        <v>1301</v>
      </c>
      <c r="B7954" s="585">
        <v>10.0</v>
      </c>
      <c r="C7954" s="580" t="str">
        <f t="shared" si="1"/>
        <v>FRENTE</v>
      </c>
      <c r="D7954" s="583" t="s">
        <v>8317</v>
      </c>
      <c r="E7954" s="585">
        <v>9.0</v>
      </c>
      <c r="H7954" s="580" t="str">
        <f t="shared" si="2"/>
        <v>INSERT INTO public.rack (ubicacion, pasillo, lado, almacen) VALUES('R0907F','10','FRENTE','Physical Locations/APT/Stock/Cedis I');</v>
      </c>
    </row>
    <row r="7955">
      <c r="A7955" s="584" t="s">
        <v>1282</v>
      </c>
      <c r="B7955" s="585">
        <v>10.0</v>
      </c>
      <c r="C7955" s="580" t="str">
        <f t="shared" si="1"/>
        <v>FRENTE</v>
      </c>
      <c r="D7955" s="583" t="s">
        <v>8317</v>
      </c>
      <c r="E7955" s="585">
        <v>9.0</v>
      </c>
      <c r="H7955" s="580" t="str">
        <f t="shared" si="2"/>
        <v>INSERT INTO public.rack (ubicacion, pasillo, lado, almacen) VALUES('R0908F','10','FRENTE','Physical Locations/APT/Stock/Cedis I');</v>
      </c>
    </row>
    <row r="7956">
      <c r="A7956" s="584" t="s">
        <v>1559</v>
      </c>
      <c r="B7956" s="585">
        <v>10.0</v>
      </c>
      <c r="C7956" s="580" t="str">
        <f t="shared" si="1"/>
        <v>FRENTE</v>
      </c>
      <c r="D7956" s="583" t="s">
        <v>8317</v>
      </c>
      <c r="E7956" s="585">
        <v>10.0</v>
      </c>
      <c r="H7956" s="580" t="str">
        <f t="shared" si="2"/>
        <v>INSERT INTO public.rack (ubicacion, pasillo, lado, almacen) VALUES('R1001F','10','FRENTE','Physical Locations/APT/Stock/Cedis I');</v>
      </c>
    </row>
    <row r="7957">
      <c r="A7957" s="584" t="s">
        <v>1541</v>
      </c>
      <c r="B7957" s="585">
        <v>10.0</v>
      </c>
      <c r="C7957" s="580" t="str">
        <f t="shared" si="1"/>
        <v>FRENTE</v>
      </c>
      <c r="D7957" s="583" t="s">
        <v>8317</v>
      </c>
      <c r="E7957" s="585">
        <v>10.0</v>
      </c>
      <c r="H7957" s="580" t="str">
        <f t="shared" si="2"/>
        <v>INSERT INTO public.rack (ubicacion, pasillo, lado, almacen) VALUES('R1002F','10','FRENTE','Physical Locations/APT/Stock/Cedis I');</v>
      </c>
    </row>
    <row r="7958">
      <c r="A7958" s="584" t="s">
        <v>1523</v>
      </c>
      <c r="B7958" s="585">
        <v>10.0</v>
      </c>
      <c r="C7958" s="580" t="str">
        <f t="shared" si="1"/>
        <v>FRENTE</v>
      </c>
      <c r="D7958" s="583" t="s">
        <v>8317</v>
      </c>
      <c r="E7958" s="585">
        <v>10.0</v>
      </c>
      <c r="H7958" s="580" t="str">
        <f t="shared" si="2"/>
        <v>INSERT INTO public.rack (ubicacion, pasillo, lado, almacen) VALUES('R1003F','10','FRENTE','Physical Locations/APT/Stock/Cedis I');</v>
      </c>
    </row>
    <row r="7959">
      <c r="A7959" s="584" t="s">
        <v>1505</v>
      </c>
      <c r="B7959" s="585">
        <v>10.0</v>
      </c>
      <c r="C7959" s="580" t="str">
        <f t="shared" si="1"/>
        <v>FRENTE</v>
      </c>
      <c r="D7959" s="583" t="s">
        <v>8317</v>
      </c>
      <c r="E7959" s="585">
        <v>10.0</v>
      </c>
      <c r="H7959" s="580" t="str">
        <f t="shared" si="2"/>
        <v>INSERT INTO public.rack (ubicacion, pasillo, lado, almacen) VALUES('R1004F','10','FRENTE','Physical Locations/APT/Stock/Cedis I');</v>
      </c>
    </row>
    <row r="7960">
      <c r="A7960" s="584" t="s">
        <v>1487</v>
      </c>
      <c r="B7960" s="585">
        <v>10.0</v>
      </c>
      <c r="C7960" s="580" t="str">
        <f t="shared" si="1"/>
        <v>FRENTE</v>
      </c>
      <c r="D7960" s="583" t="s">
        <v>8317</v>
      </c>
      <c r="E7960" s="585">
        <v>10.0</v>
      </c>
      <c r="H7960" s="580" t="str">
        <f t="shared" si="2"/>
        <v>INSERT INTO public.rack (ubicacion, pasillo, lado, almacen) VALUES('R1005F','10','FRENTE','Physical Locations/APT/Stock/Cedis I');</v>
      </c>
    </row>
    <row r="7961">
      <c r="A7961" s="584" t="s">
        <v>1468</v>
      </c>
      <c r="B7961" s="585">
        <v>10.0</v>
      </c>
      <c r="C7961" s="580" t="str">
        <f t="shared" si="1"/>
        <v>FRENTE</v>
      </c>
      <c r="D7961" s="583" t="s">
        <v>8317</v>
      </c>
      <c r="E7961" s="585">
        <v>10.0</v>
      </c>
      <c r="H7961" s="580" t="str">
        <f t="shared" si="2"/>
        <v>INSERT INTO public.rack (ubicacion, pasillo, lado, almacen) VALUES('R1006F','10','FRENTE','Physical Locations/APT/Stock/Cedis I');</v>
      </c>
    </row>
    <row r="7962">
      <c r="A7962" s="584" t="s">
        <v>1449</v>
      </c>
      <c r="B7962" s="585">
        <v>10.0</v>
      </c>
      <c r="C7962" s="580" t="str">
        <f t="shared" si="1"/>
        <v>FRENTE</v>
      </c>
      <c r="D7962" s="583" t="s">
        <v>8317</v>
      </c>
      <c r="E7962" s="585">
        <v>10.0</v>
      </c>
      <c r="H7962" s="580" t="str">
        <f t="shared" si="2"/>
        <v>INSERT INTO public.rack (ubicacion, pasillo, lado, almacen) VALUES('R1007F','10','FRENTE','Physical Locations/APT/Stock/Cedis I');</v>
      </c>
    </row>
    <row r="7963">
      <c r="A7963" s="584" t="s">
        <v>1430</v>
      </c>
      <c r="B7963" s="585">
        <v>10.0</v>
      </c>
      <c r="C7963" s="580" t="str">
        <f t="shared" si="1"/>
        <v>FRENTE</v>
      </c>
      <c r="D7963" s="583" t="s">
        <v>8317</v>
      </c>
      <c r="E7963" s="585">
        <v>10.0</v>
      </c>
      <c r="H7963" s="580" t="str">
        <f t="shared" si="2"/>
        <v>INSERT INTO public.rack (ubicacion, pasillo, lado, almacen) VALUES('R1008F','10','FRENTE','Physical Locations/APT/Stock/Cedis I');</v>
      </c>
    </row>
    <row r="7964">
      <c r="A7964" s="584" t="s">
        <v>132</v>
      </c>
      <c r="B7964" s="585">
        <v>10.0</v>
      </c>
      <c r="C7964" s="580" t="str">
        <f t="shared" si="1"/>
        <v>DINAMICO</v>
      </c>
      <c r="D7964" s="583" t="s">
        <v>8317</v>
      </c>
      <c r="E7964" s="585">
        <v>1.0</v>
      </c>
      <c r="H7964" s="580" t="str">
        <f t="shared" si="2"/>
        <v>INSERT INTO public.rack (ubicacion, pasillo, lado, almacen) VALUES('S010101','10','DINAMICO','Physical Locations/APT/Stock/Cedis I');</v>
      </c>
    </row>
    <row r="7965">
      <c r="A7965" s="584" t="s">
        <v>151</v>
      </c>
      <c r="B7965" s="585">
        <v>10.0</v>
      </c>
      <c r="C7965" s="580" t="str">
        <f t="shared" si="1"/>
        <v>DINAMICO</v>
      </c>
      <c r="D7965" s="583" t="s">
        <v>8317</v>
      </c>
      <c r="E7965" s="585">
        <v>1.0</v>
      </c>
      <c r="H7965" s="580" t="str">
        <f t="shared" si="2"/>
        <v>INSERT INTO public.rack (ubicacion, pasillo, lado, almacen) VALUES('S010102','10','DINAMICO','Physical Locations/APT/Stock/Cedis I');</v>
      </c>
    </row>
    <row r="7966">
      <c r="A7966" s="584" t="s">
        <v>168</v>
      </c>
      <c r="B7966" s="585">
        <v>10.0</v>
      </c>
      <c r="C7966" s="580" t="str">
        <f t="shared" si="1"/>
        <v>DINAMICO</v>
      </c>
      <c r="D7966" s="583" t="s">
        <v>8317</v>
      </c>
      <c r="E7966" s="585">
        <v>1.0</v>
      </c>
      <c r="H7966" s="580" t="str">
        <f t="shared" si="2"/>
        <v>INSERT INTO public.rack (ubicacion, pasillo, lado, almacen) VALUES('S010103','10','DINAMICO','Physical Locations/APT/Stock/Cedis I');</v>
      </c>
    </row>
    <row r="7967">
      <c r="A7967" s="584" t="s">
        <v>187</v>
      </c>
      <c r="B7967" s="585">
        <v>10.0</v>
      </c>
      <c r="C7967" s="580" t="str">
        <f t="shared" si="1"/>
        <v>DINAMICO</v>
      </c>
      <c r="D7967" s="583" t="s">
        <v>8317</v>
      </c>
      <c r="E7967" s="585">
        <v>1.0</v>
      </c>
      <c r="H7967" s="580" t="str">
        <f t="shared" si="2"/>
        <v>INSERT INTO public.rack (ubicacion, pasillo, lado, almacen) VALUES('S010104','10','DINAMICO','Physical Locations/APT/Stock/Cedis I');</v>
      </c>
    </row>
    <row r="7968">
      <c r="A7968" s="584" t="s">
        <v>204</v>
      </c>
      <c r="B7968" s="585">
        <v>10.0</v>
      </c>
      <c r="C7968" s="580" t="str">
        <f t="shared" si="1"/>
        <v>DINAMICO</v>
      </c>
      <c r="D7968" s="583" t="s">
        <v>8317</v>
      </c>
      <c r="E7968" s="585">
        <v>1.0</v>
      </c>
      <c r="H7968" s="580" t="str">
        <f t="shared" si="2"/>
        <v>INSERT INTO public.rack (ubicacion, pasillo, lado, almacen) VALUES('S010105','10','DINAMICO','Physical Locations/APT/Stock/Cedis I');</v>
      </c>
    </row>
    <row r="7969">
      <c r="A7969" s="584" t="s">
        <v>222</v>
      </c>
      <c r="B7969" s="585">
        <v>10.0</v>
      </c>
      <c r="C7969" s="580" t="str">
        <f t="shared" si="1"/>
        <v>DINAMICO</v>
      </c>
      <c r="D7969" s="583" t="s">
        <v>8317</v>
      </c>
      <c r="E7969" s="585">
        <v>1.0</v>
      </c>
      <c r="H7969" s="580" t="str">
        <f t="shared" si="2"/>
        <v>INSERT INTO public.rack (ubicacion, pasillo, lado, almacen) VALUES('S010106','10','DINAMICO','Physical Locations/APT/Stock/Cedis I');</v>
      </c>
    </row>
    <row r="7970">
      <c r="A7970" s="584" t="s">
        <v>238</v>
      </c>
      <c r="B7970" s="585">
        <v>10.0</v>
      </c>
      <c r="C7970" s="580" t="str">
        <f t="shared" si="1"/>
        <v>DINAMICO</v>
      </c>
      <c r="D7970" s="583" t="s">
        <v>8317</v>
      </c>
      <c r="E7970" s="585">
        <v>1.0</v>
      </c>
      <c r="H7970" s="580" t="str">
        <f t="shared" si="2"/>
        <v>INSERT INTO public.rack (ubicacion, pasillo, lado, almacen) VALUES('S010107','10','DINAMICO','Physical Locations/APT/Stock/Cedis I');</v>
      </c>
    </row>
    <row r="7971">
      <c r="A7971" s="584" t="s">
        <v>256</v>
      </c>
      <c r="B7971" s="585">
        <v>10.0</v>
      </c>
      <c r="C7971" s="580" t="str">
        <f t="shared" si="1"/>
        <v>DINAMICO</v>
      </c>
      <c r="D7971" s="583" t="s">
        <v>8317</v>
      </c>
      <c r="E7971" s="585">
        <v>1.0</v>
      </c>
      <c r="H7971" s="580" t="str">
        <f t="shared" si="2"/>
        <v>INSERT INTO public.rack (ubicacion, pasillo, lado, almacen) VALUES('S010201','10','DINAMICO','Physical Locations/APT/Stock/Cedis I');</v>
      </c>
    </row>
    <row r="7972">
      <c r="A7972" s="584" t="s">
        <v>272</v>
      </c>
      <c r="B7972" s="585">
        <v>10.0</v>
      </c>
      <c r="C7972" s="580" t="str">
        <f t="shared" si="1"/>
        <v>DINAMICO</v>
      </c>
      <c r="D7972" s="583" t="s">
        <v>8317</v>
      </c>
      <c r="E7972" s="585">
        <v>1.0</v>
      </c>
      <c r="H7972" s="580" t="str">
        <f t="shared" si="2"/>
        <v>INSERT INTO public.rack (ubicacion, pasillo, lado, almacen) VALUES('S010202','10','DINAMICO','Physical Locations/APT/Stock/Cedis I');</v>
      </c>
    </row>
    <row r="7973">
      <c r="A7973" s="584" t="s">
        <v>290</v>
      </c>
      <c r="B7973" s="585">
        <v>10.0</v>
      </c>
      <c r="C7973" s="580" t="str">
        <f t="shared" si="1"/>
        <v>DINAMICO</v>
      </c>
      <c r="D7973" s="583" t="s">
        <v>8317</v>
      </c>
      <c r="E7973" s="585">
        <v>1.0</v>
      </c>
      <c r="H7973" s="580" t="str">
        <f t="shared" si="2"/>
        <v>INSERT INTO public.rack (ubicacion, pasillo, lado, almacen) VALUES('S010203','10','DINAMICO','Physical Locations/APT/Stock/Cedis I');</v>
      </c>
    </row>
    <row r="7974">
      <c r="A7974" s="584" t="s">
        <v>306</v>
      </c>
      <c r="B7974" s="585">
        <v>10.0</v>
      </c>
      <c r="C7974" s="580" t="str">
        <f t="shared" si="1"/>
        <v>DINAMICO</v>
      </c>
      <c r="D7974" s="583" t="s">
        <v>8317</v>
      </c>
      <c r="E7974" s="585">
        <v>1.0</v>
      </c>
      <c r="H7974" s="580" t="str">
        <f t="shared" si="2"/>
        <v>INSERT INTO public.rack (ubicacion, pasillo, lado, almacen) VALUES('S010204','10','DINAMICO','Physical Locations/APT/Stock/Cedis I');</v>
      </c>
    </row>
    <row r="7975">
      <c r="A7975" s="584" t="s">
        <v>324</v>
      </c>
      <c r="B7975" s="585">
        <v>10.0</v>
      </c>
      <c r="C7975" s="580" t="str">
        <f t="shared" si="1"/>
        <v>DINAMICO</v>
      </c>
      <c r="D7975" s="583" t="s">
        <v>8317</v>
      </c>
      <c r="E7975" s="585">
        <v>1.0</v>
      </c>
      <c r="H7975" s="580" t="str">
        <f t="shared" si="2"/>
        <v>INSERT INTO public.rack (ubicacion, pasillo, lado, almacen) VALUES('S010205','10','DINAMICO','Physical Locations/APT/Stock/Cedis I');</v>
      </c>
    </row>
    <row r="7976">
      <c r="A7976" s="584" t="s">
        <v>339</v>
      </c>
      <c r="B7976" s="585">
        <v>10.0</v>
      </c>
      <c r="C7976" s="580" t="str">
        <f t="shared" si="1"/>
        <v>DINAMICO</v>
      </c>
      <c r="D7976" s="583" t="s">
        <v>8317</v>
      </c>
      <c r="E7976" s="585">
        <v>1.0</v>
      </c>
      <c r="H7976" s="580" t="str">
        <f t="shared" si="2"/>
        <v>INSERT INTO public.rack (ubicacion, pasillo, lado, almacen) VALUES('S010206','10','DINAMICO','Physical Locations/APT/Stock/Cedis I');</v>
      </c>
    </row>
    <row r="7977">
      <c r="A7977" s="584" t="s">
        <v>356</v>
      </c>
      <c r="B7977" s="585">
        <v>10.0</v>
      </c>
      <c r="C7977" s="580" t="str">
        <f t="shared" si="1"/>
        <v>DINAMICO</v>
      </c>
      <c r="D7977" s="583" t="s">
        <v>8317</v>
      </c>
      <c r="E7977" s="585">
        <v>1.0</v>
      </c>
      <c r="H7977" s="580" t="str">
        <f t="shared" si="2"/>
        <v>INSERT INTO public.rack (ubicacion, pasillo, lado, almacen) VALUES('S010207','10','DINAMICO','Physical Locations/APT/Stock/Cedis I');</v>
      </c>
    </row>
    <row r="7978">
      <c r="A7978" s="584" t="s">
        <v>372</v>
      </c>
      <c r="B7978" s="585">
        <v>10.0</v>
      </c>
      <c r="C7978" s="580" t="str">
        <f t="shared" si="1"/>
        <v>DINAMICO</v>
      </c>
      <c r="D7978" s="583" t="s">
        <v>8317</v>
      </c>
      <c r="E7978" s="585">
        <v>1.0</v>
      </c>
      <c r="H7978" s="580" t="str">
        <f t="shared" si="2"/>
        <v>INSERT INTO public.rack (ubicacion, pasillo, lado, almacen) VALUES('S010301','10','DINAMICO','Physical Locations/APT/Stock/Cedis I');</v>
      </c>
    </row>
    <row r="7979">
      <c r="A7979" s="584" t="s">
        <v>389</v>
      </c>
      <c r="B7979" s="585">
        <v>10.0</v>
      </c>
      <c r="C7979" s="580" t="str">
        <f t="shared" si="1"/>
        <v>DINAMICO</v>
      </c>
      <c r="D7979" s="583" t="s">
        <v>8317</v>
      </c>
      <c r="E7979" s="585">
        <v>1.0</v>
      </c>
      <c r="H7979" s="580" t="str">
        <f t="shared" si="2"/>
        <v>INSERT INTO public.rack (ubicacion, pasillo, lado, almacen) VALUES('S010302','10','DINAMICO','Physical Locations/APT/Stock/Cedis I');</v>
      </c>
    </row>
    <row r="7980">
      <c r="A7980" s="584" t="s">
        <v>406</v>
      </c>
      <c r="B7980" s="585">
        <v>10.0</v>
      </c>
      <c r="C7980" s="580" t="str">
        <f t="shared" si="1"/>
        <v>DINAMICO</v>
      </c>
      <c r="D7980" s="583" t="s">
        <v>8317</v>
      </c>
      <c r="E7980" s="585">
        <v>1.0</v>
      </c>
      <c r="H7980" s="580" t="str">
        <f t="shared" si="2"/>
        <v>INSERT INTO public.rack (ubicacion, pasillo, lado, almacen) VALUES('S010303','10','DINAMICO','Physical Locations/APT/Stock/Cedis I');</v>
      </c>
    </row>
    <row r="7981">
      <c r="A7981" s="584" t="s">
        <v>425</v>
      </c>
      <c r="B7981" s="585">
        <v>10.0</v>
      </c>
      <c r="C7981" s="580" t="str">
        <f t="shared" si="1"/>
        <v>DINAMICO</v>
      </c>
      <c r="D7981" s="583" t="s">
        <v>8317</v>
      </c>
      <c r="E7981" s="585">
        <v>1.0</v>
      </c>
      <c r="H7981" s="580" t="str">
        <f t="shared" si="2"/>
        <v>INSERT INTO public.rack (ubicacion, pasillo, lado, almacen) VALUES('S010304','10','DINAMICO','Physical Locations/APT/Stock/Cedis I');</v>
      </c>
    </row>
    <row r="7982">
      <c r="A7982" s="584" t="s">
        <v>442</v>
      </c>
      <c r="B7982" s="585">
        <v>10.0</v>
      </c>
      <c r="C7982" s="580" t="str">
        <f t="shared" si="1"/>
        <v>DINAMICO</v>
      </c>
      <c r="D7982" s="583" t="s">
        <v>8317</v>
      </c>
      <c r="E7982" s="585">
        <v>1.0</v>
      </c>
      <c r="H7982" s="580" t="str">
        <f t="shared" si="2"/>
        <v>INSERT INTO public.rack (ubicacion, pasillo, lado, almacen) VALUES('S010305','10','DINAMICO','Physical Locations/APT/Stock/Cedis I');</v>
      </c>
    </row>
    <row r="7983">
      <c r="A7983" s="584" t="s">
        <v>461</v>
      </c>
      <c r="B7983" s="585">
        <v>10.0</v>
      </c>
      <c r="C7983" s="580" t="str">
        <f t="shared" si="1"/>
        <v>DINAMICO</v>
      </c>
      <c r="D7983" s="583" t="s">
        <v>8317</v>
      </c>
      <c r="E7983" s="585">
        <v>1.0</v>
      </c>
      <c r="H7983" s="580" t="str">
        <f t="shared" si="2"/>
        <v>INSERT INTO public.rack (ubicacion, pasillo, lado, almacen) VALUES('S010306','10','DINAMICO','Physical Locations/APT/Stock/Cedis I');</v>
      </c>
    </row>
    <row r="7984">
      <c r="A7984" s="584" t="s">
        <v>478</v>
      </c>
      <c r="B7984" s="585">
        <v>10.0</v>
      </c>
      <c r="C7984" s="580" t="str">
        <f t="shared" si="1"/>
        <v>DINAMICO</v>
      </c>
      <c r="D7984" s="583" t="s">
        <v>8317</v>
      </c>
      <c r="E7984" s="585">
        <v>1.0</v>
      </c>
      <c r="H7984" s="580" t="str">
        <f t="shared" si="2"/>
        <v>INSERT INTO public.rack (ubicacion, pasillo, lado, almacen) VALUES('S010307','10','DINAMICO','Physical Locations/APT/Stock/Cedis I');</v>
      </c>
    </row>
    <row r="7985">
      <c r="A7985" s="584" t="s">
        <v>497</v>
      </c>
      <c r="B7985" s="585">
        <v>10.0</v>
      </c>
      <c r="C7985" s="580" t="str">
        <f t="shared" si="1"/>
        <v>DINAMICO</v>
      </c>
      <c r="D7985" s="583" t="s">
        <v>8317</v>
      </c>
      <c r="E7985" s="585">
        <v>2.0</v>
      </c>
      <c r="H7985" s="580" t="str">
        <f t="shared" si="2"/>
        <v>INSERT INTO public.rack (ubicacion, pasillo, lado, almacen) VALUES('S020101','10','DINAMICO','Physical Locations/APT/Stock/Cedis I');</v>
      </c>
    </row>
    <row r="7986">
      <c r="A7986" s="584" t="s">
        <v>514</v>
      </c>
      <c r="B7986" s="585">
        <v>10.0</v>
      </c>
      <c r="C7986" s="580" t="str">
        <f t="shared" si="1"/>
        <v>DINAMICO</v>
      </c>
      <c r="D7986" s="583" t="s">
        <v>8317</v>
      </c>
      <c r="E7986" s="585">
        <v>2.0</v>
      </c>
      <c r="H7986" s="580" t="str">
        <f t="shared" si="2"/>
        <v>INSERT INTO public.rack (ubicacion, pasillo, lado, almacen) VALUES('S020102','10','DINAMICO','Physical Locations/APT/Stock/Cedis I');</v>
      </c>
    </row>
    <row r="7987">
      <c r="A7987" s="584" t="s">
        <v>533</v>
      </c>
      <c r="B7987" s="585">
        <v>10.0</v>
      </c>
      <c r="C7987" s="580" t="str">
        <f t="shared" si="1"/>
        <v>DINAMICO</v>
      </c>
      <c r="D7987" s="583" t="s">
        <v>8317</v>
      </c>
      <c r="E7987" s="585">
        <v>2.0</v>
      </c>
      <c r="H7987" s="580" t="str">
        <f t="shared" si="2"/>
        <v>INSERT INTO public.rack (ubicacion, pasillo, lado, almacen) VALUES('S020103','10','DINAMICO','Physical Locations/APT/Stock/Cedis I');</v>
      </c>
    </row>
    <row r="7988">
      <c r="A7988" s="584" t="s">
        <v>549</v>
      </c>
      <c r="B7988" s="585">
        <v>10.0</v>
      </c>
      <c r="C7988" s="580" t="str">
        <f t="shared" si="1"/>
        <v>DINAMICO</v>
      </c>
      <c r="D7988" s="583" t="s">
        <v>8317</v>
      </c>
      <c r="E7988" s="585">
        <v>2.0</v>
      </c>
      <c r="H7988" s="580" t="str">
        <f t="shared" si="2"/>
        <v>INSERT INTO public.rack (ubicacion, pasillo, lado, almacen) VALUES('S020104','10','DINAMICO','Physical Locations/APT/Stock/Cedis I');</v>
      </c>
    </row>
    <row r="7989">
      <c r="A7989" s="584" t="s">
        <v>567</v>
      </c>
      <c r="B7989" s="585">
        <v>10.0</v>
      </c>
      <c r="C7989" s="580" t="str">
        <f t="shared" si="1"/>
        <v>DINAMICO</v>
      </c>
      <c r="D7989" s="583" t="s">
        <v>8317</v>
      </c>
      <c r="E7989" s="585">
        <v>2.0</v>
      </c>
      <c r="H7989" s="580" t="str">
        <f t="shared" si="2"/>
        <v>INSERT INTO public.rack (ubicacion, pasillo, lado, almacen) VALUES('S020105','10','DINAMICO','Physical Locations/APT/Stock/Cedis I');</v>
      </c>
    </row>
    <row r="7990">
      <c r="A7990" s="584" t="s">
        <v>583</v>
      </c>
      <c r="B7990" s="585">
        <v>10.0</v>
      </c>
      <c r="C7990" s="580" t="str">
        <f t="shared" si="1"/>
        <v>DINAMICO</v>
      </c>
      <c r="D7990" s="583" t="s">
        <v>8317</v>
      </c>
      <c r="E7990" s="585">
        <v>2.0</v>
      </c>
      <c r="H7990" s="580" t="str">
        <f t="shared" si="2"/>
        <v>INSERT INTO public.rack (ubicacion, pasillo, lado, almacen) VALUES('S020106','10','DINAMICO','Physical Locations/APT/Stock/Cedis I');</v>
      </c>
    </row>
    <row r="7991">
      <c r="A7991" s="584" t="s">
        <v>601</v>
      </c>
      <c r="B7991" s="585">
        <v>10.0</v>
      </c>
      <c r="C7991" s="580" t="str">
        <f t="shared" si="1"/>
        <v>DINAMICO</v>
      </c>
      <c r="D7991" s="583" t="s">
        <v>8317</v>
      </c>
      <c r="E7991" s="585">
        <v>2.0</v>
      </c>
      <c r="H7991" s="580" t="str">
        <f t="shared" si="2"/>
        <v>INSERT INTO public.rack (ubicacion, pasillo, lado, almacen) VALUES('S020107','10','DINAMICO','Physical Locations/APT/Stock/Cedis I');</v>
      </c>
    </row>
    <row r="7992">
      <c r="A7992" s="584" t="s">
        <v>618</v>
      </c>
      <c r="B7992" s="585">
        <v>10.0</v>
      </c>
      <c r="C7992" s="580" t="str">
        <f t="shared" si="1"/>
        <v>DINAMICO</v>
      </c>
      <c r="D7992" s="583" t="s">
        <v>8317</v>
      </c>
      <c r="E7992" s="585">
        <v>2.0</v>
      </c>
      <c r="H7992" s="580" t="str">
        <f t="shared" si="2"/>
        <v>INSERT INTO public.rack (ubicacion, pasillo, lado, almacen) VALUES('S020201','10','DINAMICO','Physical Locations/APT/Stock/Cedis I');</v>
      </c>
    </row>
    <row r="7993">
      <c r="A7993" s="584" t="s">
        <v>636</v>
      </c>
      <c r="B7993" s="585">
        <v>10.0</v>
      </c>
      <c r="C7993" s="580" t="str">
        <f t="shared" si="1"/>
        <v>DINAMICO</v>
      </c>
      <c r="D7993" s="583" t="s">
        <v>8317</v>
      </c>
      <c r="E7993" s="585">
        <v>2.0</v>
      </c>
      <c r="H7993" s="580" t="str">
        <f t="shared" si="2"/>
        <v>INSERT INTO public.rack (ubicacion, pasillo, lado, almacen) VALUES('S020202','10','DINAMICO','Physical Locations/APT/Stock/Cedis I');</v>
      </c>
    </row>
    <row r="7994">
      <c r="A7994" s="584" t="s">
        <v>654</v>
      </c>
      <c r="B7994" s="585">
        <v>10.0</v>
      </c>
      <c r="C7994" s="580" t="str">
        <f t="shared" si="1"/>
        <v>DINAMICO</v>
      </c>
      <c r="D7994" s="583" t="s">
        <v>8317</v>
      </c>
      <c r="E7994" s="585">
        <v>2.0</v>
      </c>
      <c r="H7994" s="580" t="str">
        <f t="shared" si="2"/>
        <v>INSERT INTO public.rack (ubicacion, pasillo, lado, almacen) VALUES('S020203','10','DINAMICO','Physical Locations/APT/Stock/Cedis I');</v>
      </c>
    </row>
    <row r="7995">
      <c r="A7995" s="584" t="s">
        <v>672</v>
      </c>
      <c r="B7995" s="585">
        <v>10.0</v>
      </c>
      <c r="C7995" s="580" t="str">
        <f t="shared" si="1"/>
        <v>DINAMICO</v>
      </c>
      <c r="D7995" s="583" t="s">
        <v>8317</v>
      </c>
      <c r="E7995" s="585">
        <v>2.0</v>
      </c>
      <c r="H7995" s="580" t="str">
        <f t="shared" si="2"/>
        <v>INSERT INTO public.rack (ubicacion, pasillo, lado, almacen) VALUES('S020204','10','DINAMICO','Physical Locations/APT/Stock/Cedis I');</v>
      </c>
    </row>
    <row r="7996">
      <c r="A7996" s="584" t="s">
        <v>691</v>
      </c>
      <c r="B7996" s="585">
        <v>10.0</v>
      </c>
      <c r="C7996" s="580" t="str">
        <f t="shared" si="1"/>
        <v>DINAMICO</v>
      </c>
      <c r="D7996" s="583" t="s">
        <v>8317</v>
      </c>
      <c r="E7996" s="585">
        <v>2.0</v>
      </c>
      <c r="H7996" s="580" t="str">
        <f t="shared" si="2"/>
        <v>INSERT INTO public.rack (ubicacion, pasillo, lado, almacen) VALUES('S020205','10','DINAMICO','Physical Locations/APT/Stock/Cedis I');</v>
      </c>
    </row>
    <row r="7997">
      <c r="A7997" s="584" t="s">
        <v>710</v>
      </c>
      <c r="B7997" s="585">
        <v>10.0</v>
      </c>
      <c r="C7997" s="580" t="str">
        <f t="shared" si="1"/>
        <v>DINAMICO</v>
      </c>
      <c r="D7997" s="583" t="s">
        <v>8317</v>
      </c>
      <c r="E7997" s="585">
        <v>2.0</v>
      </c>
      <c r="H7997" s="580" t="str">
        <f t="shared" si="2"/>
        <v>INSERT INTO public.rack (ubicacion, pasillo, lado, almacen) VALUES('S020206','10','DINAMICO','Physical Locations/APT/Stock/Cedis I');</v>
      </c>
    </row>
    <row r="7998">
      <c r="A7998" s="584" t="s">
        <v>729</v>
      </c>
      <c r="B7998" s="585">
        <v>10.0</v>
      </c>
      <c r="C7998" s="580" t="str">
        <f t="shared" si="1"/>
        <v>DINAMICO</v>
      </c>
      <c r="D7998" s="583" t="s">
        <v>8317</v>
      </c>
      <c r="E7998" s="585">
        <v>2.0</v>
      </c>
      <c r="H7998" s="580" t="str">
        <f t="shared" si="2"/>
        <v>INSERT INTO public.rack (ubicacion, pasillo, lado, almacen) VALUES('S020207','10','DINAMICO','Physical Locations/APT/Stock/Cedis I');</v>
      </c>
    </row>
    <row r="7999">
      <c r="A7999" s="584" t="s">
        <v>748</v>
      </c>
      <c r="B7999" s="585">
        <v>10.0</v>
      </c>
      <c r="C7999" s="580" t="str">
        <f t="shared" si="1"/>
        <v>DINAMICO</v>
      </c>
      <c r="D7999" s="583" t="s">
        <v>8317</v>
      </c>
      <c r="E7999" s="585">
        <v>2.0</v>
      </c>
      <c r="H7999" s="580" t="str">
        <f t="shared" si="2"/>
        <v>INSERT INTO public.rack (ubicacion, pasillo, lado, almacen) VALUES('S020301','10','DINAMICO','Physical Locations/APT/Stock/Cedis I');</v>
      </c>
    </row>
    <row r="8000">
      <c r="A8000" s="584" t="s">
        <v>767</v>
      </c>
      <c r="B8000" s="585">
        <v>10.0</v>
      </c>
      <c r="C8000" s="580" t="str">
        <f t="shared" si="1"/>
        <v>DINAMICO</v>
      </c>
      <c r="D8000" s="583" t="s">
        <v>8317</v>
      </c>
      <c r="E8000" s="585">
        <v>2.0</v>
      </c>
      <c r="H8000" s="580" t="str">
        <f t="shared" si="2"/>
        <v>INSERT INTO public.rack (ubicacion, pasillo, lado, almacen) VALUES('S020302','10','DINAMICO','Physical Locations/APT/Stock/Cedis I');</v>
      </c>
    </row>
    <row r="8001">
      <c r="A8001" s="584" t="s">
        <v>786</v>
      </c>
      <c r="B8001" s="585">
        <v>10.0</v>
      </c>
      <c r="C8001" s="580" t="str">
        <f t="shared" si="1"/>
        <v>DINAMICO</v>
      </c>
      <c r="D8001" s="583" t="s">
        <v>8317</v>
      </c>
      <c r="E8001" s="585">
        <v>2.0</v>
      </c>
      <c r="H8001" s="580" t="str">
        <f t="shared" si="2"/>
        <v>INSERT INTO public.rack (ubicacion, pasillo, lado, almacen) VALUES('S020303','10','DINAMICO','Physical Locations/APT/Stock/Cedis I');</v>
      </c>
    </row>
    <row r="8002">
      <c r="A8002" s="584" t="s">
        <v>805</v>
      </c>
      <c r="B8002" s="585">
        <v>10.0</v>
      </c>
      <c r="C8002" s="580" t="str">
        <f t="shared" si="1"/>
        <v>DINAMICO</v>
      </c>
      <c r="D8002" s="583" t="s">
        <v>8317</v>
      </c>
      <c r="E8002" s="585">
        <v>2.0</v>
      </c>
      <c r="H8002" s="580" t="str">
        <f t="shared" si="2"/>
        <v>INSERT INTO public.rack (ubicacion, pasillo, lado, almacen) VALUES('S020304','10','DINAMICO','Physical Locations/APT/Stock/Cedis I');</v>
      </c>
    </row>
    <row r="8003">
      <c r="A8003" s="584" t="s">
        <v>824</v>
      </c>
      <c r="B8003" s="585">
        <v>10.0</v>
      </c>
      <c r="C8003" s="580" t="str">
        <f t="shared" si="1"/>
        <v>DINAMICO</v>
      </c>
      <c r="D8003" s="583" t="s">
        <v>8317</v>
      </c>
      <c r="E8003" s="585">
        <v>2.0</v>
      </c>
      <c r="H8003" s="580" t="str">
        <f t="shared" si="2"/>
        <v>INSERT INTO public.rack (ubicacion, pasillo, lado, almacen) VALUES('S020305','10','DINAMICO','Physical Locations/APT/Stock/Cedis I');</v>
      </c>
    </row>
    <row r="8004">
      <c r="A8004" s="584" t="s">
        <v>842</v>
      </c>
      <c r="B8004" s="585">
        <v>10.0</v>
      </c>
      <c r="C8004" s="580" t="str">
        <f t="shared" si="1"/>
        <v>DINAMICO</v>
      </c>
      <c r="D8004" s="583" t="s">
        <v>8317</v>
      </c>
      <c r="E8004" s="585">
        <v>2.0</v>
      </c>
      <c r="H8004" s="580" t="str">
        <f t="shared" si="2"/>
        <v>INSERT INTO public.rack (ubicacion, pasillo, lado, almacen) VALUES('S020306','10','DINAMICO','Physical Locations/APT/Stock/Cedis I');</v>
      </c>
    </row>
    <row r="8005">
      <c r="A8005" s="584" t="s">
        <v>860</v>
      </c>
      <c r="B8005" s="585">
        <v>10.0</v>
      </c>
      <c r="C8005" s="580" t="str">
        <f t="shared" si="1"/>
        <v>DINAMICO</v>
      </c>
      <c r="D8005" s="583" t="s">
        <v>8317</v>
      </c>
      <c r="E8005" s="585">
        <v>2.0</v>
      </c>
      <c r="H8005" s="580" t="str">
        <f t="shared" si="2"/>
        <v>INSERT INTO public.rack (ubicacion, pasillo, lado, almacen) VALUES('S020307','10','DINAMICO','Physical Locations/APT/Stock/Cedis I');</v>
      </c>
    </row>
    <row r="8006">
      <c r="A8006" s="584" t="s">
        <v>878</v>
      </c>
      <c r="B8006" s="585">
        <v>10.0</v>
      </c>
      <c r="C8006" s="580" t="str">
        <f t="shared" si="1"/>
        <v>DINAMICO</v>
      </c>
      <c r="D8006" s="583" t="s">
        <v>8317</v>
      </c>
      <c r="E8006" s="585">
        <v>3.0</v>
      </c>
      <c r="H8006" s="580" t="str">
        <f t="shared" si="2"/>
        <v>INSERT INTO public.rack (ubicacion, pasillo, lado, almacen) VALUES('S030101','10','DINAMICO','Physical Locations/APT/Stock/Cedis I');</v>
      </c>
    </row>
    <row r="8007">
      <c r="A8007" s="584" t="s">
        <v>896</v>
      </c>
      <c r="B8007" s="585">
        <v>10.0</v>
      </c>
      <c r="C8007" s="580" t="str">
        <f t="shared" si="1"/>
        <v>DINAMICO</v>
      </c>
      <c r="D8007" s="583" t="s">
        <v>8317</v>
      </c>
      <c r="E8007" s="585">
        <v>3.0</v>
      </c>
      <c r="H8007" s="580" t="str">
        <f t="shared" si="2"/>
        <v>INSERT INTO public.rack (ubicacion, pasillo, lado, almacen) VALUES('S030102','10','DINAMICO','Physical Locations/APT/Stock/Cedis I');</v>
      </c>
    </row>
    <row r="8008">
      <c r="A8008" s="584" t="s">
        <v>914</v>
      </c>
      <c r="B8008" s="585">
        <v>10.0</v>
      </c>
      <c r="C8008" s="580" t="str">
        <f t="shared" si="1"/>
        <v>DINAMICO</v>
      </c>
      <c r="D8008" s="583" t="s">
        <v>8317</v>
      </c>
      <c r="E8008" s="585">
        <v>3.0</v>
      </c>
      <c r="H8008" s="580" t="str">
        <f t="shared" si="2"/>
        <v>INSERT INTO public.rack (ubicacion, pasillo, lado, almacen) VALUES('S030103','10','DINAMICO','Physical Locations/APT/Stock/Cedis I');</v>
      </c>
    </row>
    <row r="8009">
      <c r="A8009" s="584" t="s">
        <v>932</v>
      </c>
      <c r="B8009" s="585">
        <v>10.0</v>
      </c>
      <c r="C8009" s="580" t="str">
        <f t="shared" si="1"/>
        <v>DINAMICO</v>
      </c>
      <c r="D8009" s="583" t="s">
        <v>8317</v>
      </c>
      <c r="E8009" s="585">
        <v>3.0</v>
      </c>
      <c r="H8009" s="580" t="str">
        <f t="shared" si="2"/>
        <v>INSERT INTO public.rack (ubicacion, pasillo, lado, almacen) VALUES('S030104','10','DINAMICO','Physical Locations/APT/Stock/Cedis I');</v>
      </c>
    </row>
    <row r="8010">
      <c r="A8010" s="584" t="s">
        <v>950</v>
      </c>
      <c r="B8010" s="585">
        <v>10.0</v>
      </c>
      <c r="C8010" s="580" t="str">
        <f t="shared" si="1"/>
        <v>DINAMICO</v>
      </c>
      <c r="D8010" s="583" t="s">
        <v>8317</v>
      </c>
      <c r="E8010" s="585">
        <v>3.0</v>
      </c>
      <c r="H8010" s="580" t="str">
        <f t="shared" si="2"/>
        <v>INSERT INTO public.rack (ubicacion, pasillo, lado, almacen) VALUES('S030105','10','DINAMICO','Physical Locations/APT/Stock/Cedis I');</v>
      </c>
    </row>
    <row r="8011">
      <c r="A8011" s="584" t="s">
        <v>968</v>
      </c>
      <c r="B8011" s="585">
        <v>10.0</v>
      </c>
      <c r="C8011" s="580" t="str">
        <f t="shared" si="1"/>
        <v>DINAMICO</v>
      </c>
      <c r="D8011" s="583" t="s">
        <v>8317</v>
      </c>
      <c r="E8011" s="585">
        <v>3.0</v>
      </c>
      <c r="H8011" s="580" t="str">
        <f t="shared" si="2"/>
        <v>INSERT INTO public.rack (ubicacion, pasillo, lado, almacen) VALUES('S030106','10','DINAMICO','Physical Locations/APT/Stock/Cedis I');</v>
      </c>
    </row>
    <row r="8012">
      <c r="A8012" s="584" t="s">
        <v>987</v>
      </c>
      <c r="B8012" s="585">
        <v>10.0</v>
      </c>
      <c r="C8012" s="580" t="str">
        <f t="shared" si="1"/>
        <v>DINAMICO</v>
      </c>
      <c r="D8012" s="583" t="s">
        <v>8317</v>
      </c>
      <c r="E8012" s="585">
        <v>3.0</v>
      </c>
      <c r="H8012" s="580" t="str">
        <f t="shared" si="2"/>
        <v>INSERT INTO public.rack (ubicacion, pasillo, lado, almacen) VALUES('S030107','10','DINAMICO','Physical Locations/APT/Stock/Cedis I');</v>
      </c>
    </row>
    <row r="8013">
      <c r="A8013" s="584" t="s">
        <v>1006</v>
      </c>
      <c r="B8013" s="585">
        <v>10.0</v>
      </c>
      <c r="C8013" s="580" t="str">
        <f t="shared" si="1"/>
        <v>DINAMICO</v>
      </c>
      <c r="D8013" s="583" t="s">
        <v>8317</v>
      </c>
      <c r="E8013" s="585">
        <v>3.0</v>
      </c>
      <c r="H8013" s="580" t="str">
        <f t="shared" si="2"/>
        <v>INSERT INTO public.rack (ubicacion, pasillo, lado, almacen) VALUES('S030201','10','DINAMICO','Physical Locations/APT/Stock/Cedis I');</v>
      </c>
    </row>
    <row r="8014">
      <c r="A8014" s="584" t="s">
        <v>1025</v>
      </c>
      <c r="B8014" s="585">
        <v>10.0</v>
      </c>
      <c r="C8014" s="580" t="str">
        <f t="shared" si="1"/>
        <v>DINAMICO</v>
      </c>
      <c r="D8014" s="583" t="s">
        <v>8317</v>
      </c>
      <c r="E8014" s="585">
        <v>3.0</v>
      </c>
      <c r="H8014" s="580" t="str">
        <f t="shared" si="2"/>
        <v>INSERT INTO public.rack (ubicacion, pasillo, lado, almacen) VALUES('S030202','10','DINAMICO','Physical Locations/APT/Stock/Cedis I');</v>
      </c>
    </row>
    <row r="8015">
      <c r="A8015" s="584" t="s">
        <v>1044</v>
      </c>
      <c r="B8015" s="585">
        <v>10.0</v>
      </c>
      <c r="C8015" s="580" t="str">
        <f t="shared" si="1"/>
        <v>DINAMICO</v>
      </c>
      <c r="D8015" s="583" t="s">
        <v>8317</v>
      </c>
      <c r="E8015" s="585">
        <v>3.0</v>
      </c>
      <c r="H8015" s="580" t="str">
        <f t="shared" si="2"/>
        <v>INSERT INTO public.rack (ubicacion, pasillo, lado, almacen) VALUES('S030203','10','DINAMICO','Physical Locations/APT/Stock/Cedis I');</v>
      </c>
    </row>
    <row r="8016">
      <c r="A8016" s="584" t="s">
        <v>1063</v>
      </c>
      <c r="B8016" s="585">
        <v>10.0</v>
      </c>
      <c r="C8016" s="580" t="str">
        <f t="shared" si="1"/>
        <v>DINAMICO</v>
      </c>
      <c r="D8016" s="583" t="s">
        <v>8317</v>
      </c>
      <c r="E8016" s="585">
        <v>3.0</v>
      </c>
      <c r="H8016" s="580" t="str">
        <f t="shared" si="2"/>
        <v>INSERT INTO public.rack (ubicacion, pasillo, lado, almacen) VALUES('S030204','10','DINAMICO','Physical Locations/APT/Stock/Cedis I');</v>
      </c>
    </row>
    <row r="8017">
      <c r="A8017" s="584" t="s">
        <v>1082</v>
      </c>
      <c r="B8017" s="585">
        <v>10.0</v>
      </c>
      <c r="C8017" s="580" t="str">
        <f t="shared" si="1"/>
        <v>DINAMICO</v>
      </c>
      <c r="D8017" s="583" t="s">
        <v>8317</v>
      </c>
      <c r="E8017" s="585">
        <v>3.0</v>
      </c>
      <c r="H8017" s="580" t="str">
        <f t="shared" si="2"/>
        <v>INSERT INTO public.rack (ubicacion, pasillo, lado, almacen) VALUES('S030205','10','DINAMICO','Physical Locations/APT/Stock/Cedis I');</v>
      </c>
    </row>
    <row r="8018">
      <c r="A8018" s="584" t="s">
        <v>1101</v>
      </c>
      <c r="B8018" s="585">
        <v>10.0</v>
      </c>
      <c r="C8018" s="580" t="str">
        <f t="shared" si="1"/>
        <v>DINAMICO</v>
      </c>
      <c r="D8018" s="583" t="s">
        <v>8317</v>
      </c>
      <c r="E8018" s="585">
        <v>3.0</v>
      </c>
      <c r="H8018" s="580" t="str">
        <f t="shared" si="2"/>
        <v>INSERT INTO public.rack (ubicacion, pasillo, lado, almacen) VALUES('S030206','10','DINAMICO','Physical Locations/APT/Stock/Cedis I');</v>
      </c>
    </row>
    <row r="8019">
      <c r="A8019" s="584" t="s">
        <v>1120</v>
      </c>
      <c r="B8019" s="585">
        <v>10.0</v>
      </c>
      <c r="C8019" s="580" t="str">
        <f t="shared" si="1"/>
        <v>DINAMICO</v>
      </c>
      <c r="D8019" s="583" t="s">
        <v>8317</v>
      </c>
      <c r="E8019" s="585">
        <v>3.0</v>
      </c>
      <c r="H8019" s="580" t="str">
        <f t="shared" si="2"/>
        <v>INSERT INTO public.rack (ubicacion, pasillo, lado, almacen) VALUES('S030207','10','DINAMICO','Physical Locations/APT/Stock/Cedis I');</v>
      </c>
    </row>
    <row r="8020">
      <c r="A8020" s="584" t="s">
        <v>1138</v>
      </c>
      <c r="B8020" s="585">
        <v>10.0</v>
      </c>
      <c r="C8020" s="580" t="str">
        <f t="shared" si="1"/>
        <v>DINAMICO</v>
      </c>
      <c r="D8020" s="583" t="s">
        <v>8317</v>
      </c>
      <c r="E8020" s="585">
        <v>3.0</v>
      </c>
      <c r="H8020" s="580" t="str">
        <f t="shared" si="2"/>
        <v>INSERT INTO public.rack (ubicacion, pasillo, lado, almacen) VALUES('S030301','10','DINAMICO','Physical Locations/APT/Stock/Cedis I');</v>
      </c>
    </row>
    <row r="8021">
      <c r="A8021" s="584" t="s">
        <v>1156</v>
      </c>
      <c r="B8021" s="585">
        <v>10.0</v>
      </c>
      <c r="C8021" s="580" t="str">
        <f t="shared" si="1"/>
        <v>DINAMICO</v>
      </c>
      <c r="D8021" s="583" t="s">
        <v>8317</v>
      </c>
      <c r="E8021" s="585">
        <v>3.0</v>
      </c>
      <c r="H8021" s="580" t="str">
        <f t="shared" si="2"/>
        <v>INSERT INTO public.rack (ubicacion, pasillo, lado, almacen) VALUES('S030302','10','DINAMICO','Physical Locations/APT/Stock/Cedis I');</v>
      </c>
    </row>
    <row r="8022">
      <c r="A8022" s="584" t="s">
        <v>1174</v>
      </c>
      <c r="B8022" s="585">
        <v>10.0</v>
      </c>
      <c r="C8022" s="580" t="str">
        <f t="shared" si="1"/>
        <v>DINAMICO</v>
      </c>
      <c r="D8022" s="583" t="s">
        <v>8317</v>
      </c>
      <c r="E8022" s="585">
        <v>3.0</v>
      </c>
      <c r="H8022" s="580" t="str">
        <f t="shared" si="2"/>
        <v>INSERT INTO public.rack (ubicacion, pasillo, lado, almacen) VALUES('S030303','10','DINAMICO','Physical Locations/APT/Stock/Cedis I');</v>
      </c>
    </row>
    <row r="8023">
      <c r="A8023" s="584" t="s">
        <v>1192</v>
      </c>
      <c r="B8023" s="585">
        <v>10.0</v>
      </c>
      <c r="C8023" s="580" t="str">
        <f t="shared" si="1"/>
        <v>DINAMICO</v>
      </c>
      <c r="D8023" s="583" t="s">
        <v>8317</v>
      </c>
      <c r="E8023" s="585">
        <v>3.0</v>
      </c>
      <c r="H8023" s="580" t="str">
        <f t="shared" si="2"/>
        <v>INSERT INTO public.rack (ubicacion, pasillo, lado, almacen) VALUES('S030304','10','DINAMICO','Physical Locations/APT/Stock/Cedis I');</v>
      </c>
    </row>
    <row r="8024">
      <c r="A8024" s="584" t="s">
        <v>1210</v>
      </c>
      <c r="B8024" s="585">
        <v>10.0</v>
      </c>
      <c r="C8024" s="580" t="str">
        <f t="shared" si="1"/>
        <v>DINAMICO</v>
      </c>
      <c r="D8024" s="583" t="s">
        <v>8317</v>
      </c>
      <c r="E8024" s="585">
        <v>3.0</v>
      </c>
      <c r="H8024" s="580" t="str">
        <f t="shared" si="2"/>
        <v>INSERT INTO public.rack (ubicacion, pasillo, lado, almacen) VALUES('S030305','10','DINAMICO','Physical Locations/APT/Stock/Cedis I');</v>
      </c>
    </row>
    <row r="8025">
      <c r="A8025" s="584" t="s">
        <v>1228</v>
      </c>
      <c r="B8025" s="585">
        <v>10.0</v>
      </c>
      <c r="C8025" s="580" t="str">
        <f t="shared" si="1"/>
        <v>DINAMICO</v>
      </c>
      <c r="D8025" s="583" t="s">
        <v>8317</v>
      </c>
      <c r="E8025" s="585">
        <v>3.0</v>
      </c>
      <c r="H8025" s="580" t="str">
        <f t="shared" si="2"/>
        <v>INSERT INTO public.rack (ubicacion, pasillo, lado, almacen) VALUES('S030306','10','DINAMICO','Physical Locations/APT/Stock/Cedis I');</v>
      </c>
    </row>
    <row r="8026">
      <c r="A8026" s="584" t="s">
        <v>1246</v>
      </c>
      <c r="B8026" s="585">
        <v>10.0</v>
      </c>
      <c r="C8026" s="580" t="str">
        <f t="shared" si="1"/>
        <v>DINAMICO</v>
      </c>
      <c r="D8026" s="583" t="s">
        <v>8317</v>
      </c>
      <c r="E8026" s="585">
        <v>3.0</v>
      </c>
      <c r="H8026" s="580" t="str">
        <f t="shared" si="2"/>
        <v>INSERT INTO public.rack (ubicacion, pasillo, lado, almacen) VALUES('S030307','10','DINAMICO','Physical Locations/APT/Stock/Cedis I');</v>
      </c>
    </row>
    <row r="8027">
      <c r="A8027" s="584" t="s">
        <v>1264</v>
      </c>
      <c r="B8027" s="585">
        <v>10.0</v>
      </c>
      <c r="C8027" s="580" t="str">
        <f t="shared" si="1"/>
        <v>DINAMICO</v>
      </c>
      <c r="D8027" s="583" t="s">
        <v>8317</v>
      </c>
      <c r="E8027" s="585">
        <v>4.0</v>
      </c>
      <c r="H8027" s="580" t="str">
        <f t="shared" si="2"/>
        <v>INSERT INTO public.rack (ubicacion, pasillo, lado, almacen) VALUES('S040101','10','DINAMICO','Physical Locations/APT/Stock/Cedis I');</v>
      </c>
    </row>
    <row r="8028">
      <c r="A8028" s="584" t="s">
        <v>1283</v>
      </c>
      <c r="B8028" s="585">
        <v>10.0</v>
      </c>
      <c r="C8028" s="580" t="str">
        <f t="shared" si="1"/>
        <v>DINAMICO</v>
      </c>
      <c r="D8028" s="583" t="s">
        <v>8317</v>
      </c>
      <c r="E8028" s="585">
        <v>4.0</v>
      </c>
      <c r="H8028" s="580" t="str">
        <f t="shared" si="2"/>
        <v>INSERT INTO public.rack (ubicacion, pasillo, lado, almacen) VALUES('S040102','10','DINAMICO','Physical Locations/APT/Stock/Cedis I');</v>
      </c>
    </row>
    <row r="8029">
      <c r="A8029" s="584" t="s">
        <v>1302</v>
      </c>
      <c r="B8029" s="585">
        <v>10.0</v>
      </c>
      <c r="C8029" s="580" t="str">
        <f t="shared" si="1"/>
        <v>DINAMICO</v>
      </c>
      <c r="D8029" s="583" t="s">
        <v>8317</v>
      </c>
      <c r="E8029" s="585">
        <v>4.0</v>
      </c>
      <c r="H8029" s="580" t="str">
        <f t="shared" si="2"/>
        <v>INSERT INTO public.rack (ubicacion, pasillo, lado, almacen) VALUES('S040103','10','DINAMICO','Physical Locations/APT/Stock/Cedis I');</v>
      </c>
    </row>
    <row r="8030">
      <c r="A8030" s="584" t="s">
        <v>1321</v>
      </c>
      <c r="B8030" s="585">
        <v>10.0</v>
      </c>
      <c r="C8030" s="580" t="str">
        <f t="shared" si="1"/>
        <v>DINAMICO</v>
      </c>
      <c r="D8030" s="583" t="s">
        <v>8317</v>
      </c>
      <c r="E8030" s="585">
        <v>4.0</v>
      </c>
      <c r="H8030" s="580" t="str">
        <f t="shared" si="2"/>
        <v>INSERT INTO public.rack (ubicacion, pasillo, lado, almacen) VALUES('S040104','10','DINAMICO','Physical Locations/APT/Stock/Cedis I');</v>
      </c>
    </row>
    <row r="8031">
      <c r="A8031" s="584" t="s">
        <v>1340</v>
      </c>
      <c r="B8031" s="585">
        <v>10.0</v>
      </c>
      <c r="C8031" s="580" t="str">
        <f t="shared" si="1"/>
        <v>DINAMICO</v>
      </c>
      <c r="D8031" s="583" t="s">
        <v>8317</v>
      </c>
      <c r="E8031" s="585">
        <v>4.0</v>
      </c>
      <c r="H8031" s="580" t="str">
        <f t="shared" si="2"/>
        <v>INSERT INTO public.rack (ubicacion, pasillo, lado, almacen) VALUES('S040105','10','DINAMICO','Physical Locations/APT/Stock/Cedis I');</v>
      </c>
    </row>
    <row r="8032">
      <c r="A8032" s="584" t="s">
        <v>1358</v>
      </c>
      <c r="B8032" s="585">
        <v>10.0</v>
      </c>
      <c r="C8032" s="580" t="str">
        <f t="shared" si="1"/>
        <v>DINAMICO</v>
      </c>
      <c r="D8032" s="583" t="s">
        <v>8317</v>
      </c>
      <c r="E8032" s="585">
        <v>4.0</v>
      </c>
      <c r="H8032" s="580" t="str">
        <f t="shared" si="2"/>
        <v>INSERT INTO public.rack (ubicacion, pasillo, lado, almacen) VALUES('S040106','10','DINAMICO','Physical Locations/APT/Stock/Cedis I');</v>
      </c>
    </row>
    <row r="8033">
      <c r="A8033" s="584" t="s">
        <v>1376</v>
      </c>
      <c r="B8033" s="585">
        <v>10.0</v>
      </c>
      <c r="C8033" s="580" t="str">
        <f t="shared" si="1"/>
        <v>DINAMICO</v>
      </c>
      <c r="D8033" s="583" t="s">
        <v>8317</v>
      </c>
      <c r="E8033" s="585">
        <v>4.0</v>
      </c>
      <c r="H8033" s="580" t="str">
        <f t="shared" si="2"/>
        <v>INSERT INTO public.rack (ubicacion, pasillo, lado, almacen) VALUES('S040107','10','DINAMICO','Physical Locations/APT/Stock/Cedis I');</v>
      </c>
    </row>
    <row r="8034">
      <c r="A8034" s="584" t="s">
        <v>1394</v>
      </c>
      <c r="B8034" s="585">
        <v>10.0</v>
      </c>
      <c r="C8034" s="580" t="str">
        <f t="shared" si="1"/>
        <v>DINAMICO</v>
      </c>
      <c r="D8034" s="583" t="s">
        <v>8317</v>
      </c>
      <c r="E8034" s="585">
        <v>4.0</v>
      </c>
      <c r="H8034" s="580" t="str">
        <f t="shared" si="2"/>
        <v>INSERT INTO public.rack (ubicacion, pasillo, lado, almacen) VALUES('S040201','10','DINAMICO','Physical Locations/APT/Stock/Cedis I');</v>
      </c>
    </row>
    <row r="8035">
      <c r="A8035" s="584" t="s">
        <v>1412</v>
      </c>
      <c r="B8035" s="585">
        <v>10.0</v>
      </c>
      <c r="C8035" s="580" t="str">
        <f t="shared" si="1"/>
        <v>DINAMICO</v>
      </c>
      <c r="D8035" s="583" t="s">
        <v>8317</v>
      </c>
      <c r="E8035" s="585">
        <v>4.0</v>
      </c>
      <c r="H8035" s="580" t="str">
        <f t="shared" si="2"/>
        <v>INSERT INTO public.rack (ubicacion, pasillo, lado, almacen) VALUES('S040202','10','DINAMICO','Physical Locations/APT/Stock/Cedis I');</v>
      </c>
    </row>
    <row r="8036">
      <c r="A8036" s="584" t="s">
        <v>1431</v>
      </c>
      <c r="B8036" s="585">
        <v>10.0</v>
      </c>
      <c r="C8036" s="580" t="str">
        <f t="shared" si="1"/>
        <v>DINAMICO</v>
      </c>
      <c r="D8036" s="583" t="s">
        <v>8317</v>
      </c>
      <c r="E8036" s="585">
        <v>4.0</v>
      </c>
      <c r="H8036" s="580" t="str">
        <f t="shared" si="2"/>
        <v>INSERT INTO public.rack (ubicacion, pasillo, lado, almacen) VALUES('S040203','10','DINAMICO','Physical Locations/APT/Stock/Cedis I');</v>
      </c>
    </row>
    <row r="8037">
      <c r="A8037" s="584" t="s">
        <v>1450</v>
      </c>
      <c r="B8037" s="585">
        <v>10.0</v>
      </c>
      <c r="C8037" s="580" t="str">
        <f t="shared" si="1"/>
        <v>DINAMICO</v>
      </c>
      <c r="D8037" s="583" t="s">
        <v>8317</v>
      </c>
      <c r="E8037" s="585">
        <v>4.0</v>
      </c>
      <c r="H8037" s="580" t="str">
        <f t="shared" si="2"/>
        <v>INSERT INTO public.rack (ubicacion, pasillo, lado, almacen) VALUES('S040204','10','DINAMICO','Physical Locations/APT/Stock/Cedis I');</v>
      </c>
    </row>
    <row r="8038">
      <c r="A8038" s="584" t="s">
        <v>1469</v>
      </c>
      <c r="B8038" s="585">
        <v>10.0</v>
      </c>
      <c r="C8038" s="580" t="str">
        <f t="shared" si="1"/>
        <v>DINAMICO</v>
      </c>
      <c r="D8038" s="583" t="s">
        <v>8317</v>
      </c>
      <c r="E8038" s="585">
        <v>4.0</v>
      </c>
      <c r="H8038" s="580" t="str">
        <f t="shared" si="2"/>
        <v>INSERT INTO public.rack (ubicacion, pasillo, lado, almacen) VALUES('S040205','10','DINAMICO','Physical Locations/APT/Stock/Cedis I');</v>
      </c>
    </row>
    <row r="8039">
      <c r="A8039" s="584" t="s">
        <v>1488</v>
      </c>
      <c r="B8039" s="585">
        <v>10.0</v>
      </c>
      <c r="C8039" s="580" t="str">
        <f t="shared" si="1"/>
        <v>DINAMICO</v>
      </c>
      <c r="D8039" s="583" t="s">
        <v>8317</v>
      </c>
      <c r="E8039" s="585">
        <v>4.0</v>
      </c>
      <c r="H8039" s="580" t="str">
        <f t="shared" si="2"/>
        <v>INSERT INTO public.rack (ubicacion, pasillo, lado, almacen) VALUES('S040206','10','DINAMICO','Physical Locations/APT/Stock/Cedis I');</v>
      </c>
    </row>
    <row r="8040">
      <c r="A8040" s="584" t="s">
        <v>1506</v>
      </c>
      <c r="B8040" s="585">
        <v>10.0</v>
      </c>
      <c r="C8040" s="580" t="str">
        <f t="shared" si="1"/>
        <v>DINAMICO</v>
      </c>
      <c r="D8040" s="583" t="s">
        <v>8317</v>
      </c>
      <c r="E8040" s="585">
        <v>4.0</v>
      </c>
      <c r="H8040" s="580" t="str">
        <f t="shared" si="2"/>
        <v>INSERT INTO public.rack (ubicacion, pasillo, lado, almacen) VALUES('S040207','10','DINAMICO','Physical Locations/APT/Stock/Cedis I');</v>
      </c>
    </row>
    <row r="8041">
      <c r="A8041" s="584" t="s">
        <v>1524</v>
      </c>
      <c r="B8041" s="585">
        <v>10.0</v>
      </c>
      <c r="C8041" s="580" t="str">
        <f t="shared" si="1"/>
        <v>DINAMICO</v>
      </c>
      <c r="D8041" s="583" t="s">
        <v>8317</v>
      </c>
      <c r="E8041" s="585">
        <v>4.0</v>
      </c>
      <c r="H8041" s="580" t="str">
        <f t="shared" si="2"/>
        <v>INSERT INTO public.rack (ubicacion, pasillo, lado, almacen) VALUES('S040301','10','DINAMICO','Physical Locations/APT/Stock/Cedis I');</v>
      </c>
    </row>
    <row r="8042">
      <c r="A8042" s="584" t="s">
        <v>1542</v>
      </c>
      <c r="B8042" s="585">
        <v>10.0</v>
      </c>
      <c r="C8042" s="580" t="str">
        <f t="shared" si="1"/>
        <v>DINAMICO</v>
      </c>
      <c r="D8042" s="583" t="s">
        <v>8317</v>
      </c>
      <c r="E8042" s="585">
        <v>4.0</v>
      </c>
      <c r="H8042" s="580" t="str">
        <f t="shared" si="2"/>
        <v>INSERT INTO public.rack (ubicacion, pasillo, lado, almacen) VALUES('S040302','10','DINAMICO','Physical Locations/APT/Stock/Cedis I');</v>
      </c>
    </row>
    <row r="8043">
      <c r="A8043" s="584" t="s">
        <v>1560</v>
      </c>
      <c r="B8043" s="585">
        <v>10.0</v>
      </c>
      <c r="C8043" s="580" t="str">
        <f t="shared" si="1"/>
        <v>DINAMICO</v>
      </c>
      <c r="D8043" s="583" t="s">
        <v>8317</v>
      </c>
      <c r="E8043" s="585">
        <v>4.0</v>
      </c>
      <c r="H8043" s="580" t="str">
        <f t="shared" si="2"/>
        <v>INSERT INTO public.rack (ubicacion, pasillo, lado, almacen) VALUES('S040303','10','DINAMICO','Physical Locations/APT/Stock/Cedis I');</v>
      </c>
    </row>
    <row r="8044">
      <c r="A8044" s="584" t="s">
        <v>1576</v>
      </c>
      <c r="B8044" s="585">
        <v>10.0</v>
      </c>
      <c r="C8044" s="580" t="str">
        <f t="shared" si="1"/>
        <v>DINAMICO</v>
      </c>
      <c r="D8044" s="583" t="s">
        <v>8317</v>
      </c>
      <c r="E8044" s="585">
        <v>4.0</v>
      </c>
      <c r="H8044" s="580" t="str">
        <f t="shared" si="2"/>
        <v>INSERT INTO public.rack (ubicacion, pasillo, lado, almacen) VALUES('S040304','10','DINAMICO','Physical Locations/APT/Stock/Cedis I');</v>
      </c>
    </row>
    <row r="8045">
      <c r="A8045" s="584" t="s">
        <v>1594</v>
      </c>
      <c r="B8045" s="585">
        <v>10.0</v>
      </c>
      <c r="C8045" s="580" t="str">
        <f t="shared" si="1"/>
        <v>DINAMICO</v>
      </c>
      <c r="D8045" s="583" t="s">
        <v>8317</v>
      </c>
      <c r="E8045" s="585">
        <v>4.0</v>
      </c>
      <c r="H8045" s="580" t="str">
        <f t="shared" si="2"/>
        <v>INSERT INTO public.rack (ubicacion, pasillo, lado, almacen) VALUES('S040305','10','DINAMICO','Physical Locations/APT/Stock/Cedis I');</v>
      </c>
    </row>
    <row r="8046">
      <c r="A8046" s="584" t="s">
        <v>1611</v>
      </c>
      <c r="B8046" s="585">
        <v>10.0</v>
      </c>
      <c r="C8046" s="580" t="str">
        <f t="shared" si="1"/>
        <v>DINAMICO</v>
      </c>
      <c r="D8046" s="583" t="s">
        <v>8317</v>
      </c>
      <c r="E8046" s="585">
        <v>4.0</v>
      </c>
      <c r="H8046" s="580" t="str">
        <f t="shared" si="2"/>
        <v>INSERT INTO public.rack (ubicacion, pasillo, lado, almacen) VALUES('S040306','10','DINAMICO','Physical Locations/APT/Stock/Cedis I');</v>
      </c>
    </row>
    <row r="8047">
      <c r="A8047" s="584" t="s">
        <v>1628</v>
      </c>
      <c r="B8047" s="585">
        <v>10.0</v>
      </c>
      <c r="C8047" s="580" t="str">
        <f t="shared" si="1"/>
        <v>DINAMICO</v>
      </c>
      <c r="D8047" s="583" t="s">
        <v>8317</v>
      </c>
      <c r="E8047" s="585">
        <v>4.0</v>
      </c>
      <c r="H8047" s="580" t="str">
        <f t="shared" si="2"/>
        <v>INSERT INTO public.rack (ubicacion, pasillo, lado, almacen) VALUES('S040307','10','DINAMICO','Physical Locations/APT/Stock/Cedis I');</v>
      </c>
    </row>
    <row r="8048">
      <c r="A8048" s="584" t="s">
        <v>1645</v>
      </c>
      <c r="B8048" s="585">
        <v>10.0</v>
      </c>
      <c r="C8048" s="580" t="str">
        <f t="shared" si="1"/>
        <v>DINAMICO</v>
      </c>
      <c r="D8048" s="583" t="s">
        <v>8317</v>
      </c>
      <c r="E8048" s="585">
        <v>5.0</v>
      </c>
      <c r="H8048" s="580" t="str">
        <f t="shared" si="2"/>
        <v>INSERT INTO public.rack (ubicacion, pasillo, lado, almacen) VALUES('S050101','10','DINAMICO','Physical Locations/APT/Stock/Cedis I');</v>
      </c>
    </row>
    <row r="8049">
      <c r="A8049" s="584" t="s">
        <v>1662</v>
      </c>
      <c r="B8049" s="585">
        <v>10.0</v>
      </c>
      <c r="C8049" s="580" t="str">
        <f t="shared" si="1"/>
        <v>DINAMICO</v>
      </c>
      <c r="D8049" s="583" t="s">
        <v>8317</v>
      </c>
      <c r="E8049" s="585">
        <v>5.0</v>
      </c>
      <c r="H8049" s="580" t="str">
        <f t="shared" si="2"/>
        <v>INSERT INTO public.rack (ubicacion, pasillo, lado, almacen) VALUES('S050102','10','DINAMICO','Physical Locations/APT/Stock/Cedis I');</v>
      </c>
    </row>
    <row r="8050">
      <c r="A8050" s="584" t="s">
        <v>1679</v>
      </c>
      <c r="B8050" s="585">
        <v>10.0</v>
      </c>
      <c r="C8050" s="580" t="str">
        <f t="shared" si="1"/>
        <v>DINAMICO</v>
      </c>
      <c r="D8050" s="583" t="s">
        <v>8317</v>
      </c>
      <c r="E8050" s="585">
        <v>5.0</v>
      </c>
      <c r="H8050" s="580" t="str">
        <f t="shared" si="2"/>
        <v>INSERT INTO public.rack (ubicacion, pasillo, lado, almacen) VALUES('S050103','10','DINAMICO','Physical Locations/APT/Stock/Cedis I');</v>
      </c>
    </row>
    <row r="8051">
      <c r="A8051" s="584" t="s">
        <v>1696</v>
      </c>
      <c r="B8051" s="585">
        <v>10.0</v>
      </c>
      <c r="C8051" s="580" t="str">
        <f t="shared" si="1"/>
        <v>DINAMICO</v>
      </c>
      <c r="D8051" s="583" t="s">
        <v>8317</v>
      </c>
      <c r="E8051" s="585">
        <v>5.0</v>
      </c>
      <c r="H8051" s="580" t="str">
        <f t="shared" si="2"/>
        <v>INSERT INTO public.rack (ubicacion, pasillo, lado, almacen) VALUES('S050104','10','DINAMICO','Physical Locations/APT/Stock/Cedis I');</v>
      </c>
    </row>
    <row r="8052">
      <c r="A8052" s="584" t="s">
        <v>1713</v>
      </c>
      <c r="B8052" s="585">
        <v>10.0</v>
      </c>
      <c r="C8052" s="580" t="str">
        <f t="shared" si="1"/>
        <v>DINAMICO</v>
      </c>
      <c r="D8052" s="583" t="s">
        <v>8317</v>
      </c>
      <c r="E8052" s="585">
        <v>5.0</v>
      </c>
      <c r="H8052" s="580" t="str">
        <f t="shared" si="2"/>
        <v>INSERT INTO public.rack (ubicacion, pasillo, lado, almacen) VALUES('S050105','10','DINAMICO','Physical Locations/APT/Stock/Cedis I');</v>
      </c>
    </row>
    <row r="8053">
      <c r="A8053" s="584" t="s">
        <v>1730</v>
      </c>
      <c r="B8053" s="585">
        <v>10.0</v>
      </c>
      <c r="C8053" s="580" t="str">
        <f t="shared" si="1"/>
        <v>DINAMICO</v>
      </c>
      <c r="D8053" s="583" t="s">
        <v>8317</v>
      </c>
      <c r="E8053" s="585">
        <v>5.0</v>
      </c>
      <c r="H8053" s="580" t="str">
        <f t="shared" si="2"/>
        <v>INSERT INTO public.rack (ubicacion, pasillo, lado, almacen) VALUES('S050106','10','DINAMICO','Physical Locations/APT/Stock/Cedis I');</v>
      </c>
    </row>
    <row r="8054">
      <c r="A8054" s="584" t="s">
        <v>1747</v>
      </c>
      <c r="B8054" s="585">
        <v>10.0</v>
      </c>
      <c r="C8054" s="580" t="str">
        <f t="shared" si="1"/>
        <v>DINAMICO</v>
      </c>
      <c r="D8054" s="583" t="s">
        <v>8317</v>
      </c>
      <c r="E8054" s="585">
        <v>5.0</v>
      </c>
      <c r="H8054" s="580" t="str">
        <f t="shared" si="2"/>
        <v>INSERT INTO public.rack (ubicacion, pasillo, lado, almacen) VALUES('S050107','10','DINAMICO','Physical Locations/APT/Stock/Cedis I');</v>
      </c>
    </row>
    <row r="8055">
      <c r="A8055" s="584" t="s">
        <v>1764</v>
      </c>
      <c r="B8055" s="585">
        <v>10.0</v>
      </c>
      <c r="C8055" s="580" t="str">
        <f t="shared" si="1"/>
        <v>DINAMICO</v>
      </c>
      <c r="D8055" s="583" t="s">
        <v>8317</v>
      </c>
      <c r="E8055" s="585">
        <v>5.0</v>
      </c>
      <c r="H8055" s="580" t="str">
        <f t="shared" si="2"/>
        <v>INSERT INTO public.rack (ubicacion, pasillo, lado, almacen) VALUES('S050201','10','DINAMICO','Physical Locations/APT/Stock/Cedis I');</v>
      </c>
    </row>
    <row r="8056">
      <c r="A8056" s="584" t="s">
        <v>1781</v>
      </c>
      <c r="B8056" s="585">
        <v>10.0</v>
      </c>
      <c r="C8056" s="580" t="str">
        <f t="shared" si="1"/>
        <v>DINAMICO</v>
      </c>
      <c r="D8056" s="583" t="s">
        <v>8317</v>
      </c>
      <c r="E8056" s="585">
        <v>5.0</v>
      </c>
      <c r="H8056" s="580" t="str">
        <f t="shared" si="2"/>
        <v>INSERT INTO public.rack (ubicacion, pasillo, lado, almacen) VALUES('S050202','10','DINAMICO','Physical Locations/APT/Stock/Cedis I');</v>
      </c>
    </row>
    <row r="8057">
      <c r="A8057" s="584" t="s">
        <v>1798</v>
      </c>
      <c r="B8057" s="585">
        <v>10.0</v>
      </c>
      <c r="C8057" s="580" t="str">
        <f t="shared" si="1"/>
        <v>DINAMICO</v>
      </c>
      <c r="D8057" s="583" t="s">
        <v>8317</v>
      </c>
      <c r="E8057" s="585">
        <v>5.0</v>
      </c>
      <c r="H8057" s="580" t="str">
        <f t="shared" si="2"/>
        <v>INSERT INTO public.rack (ubicacion, pasillo, lado, almacen) VALUES('S050203','10','DINAMICO','Physical Locations/APT/Stock/Cedis I');</v>
      </c>
    </row>
    <row r="8058">
      <c r="A8058" s="584" t="s">
        <v>1815</v>
      </c>
      <c r="B8058" s="585">
        <v>10.0</v>
      </c>
      <c r="C8058" s="580" t="str">
        <f t="shared" si="1"/>
        <v>DINAMICO</v>
      </c>
      <c r="D8058" s="583" t="s">
        <v>8317</v>
      </c>
      <c r="E8058" s="585">
        <v>5.0</v>
      </c>
      <c r="H8058" s="580" t="str">
        <f t="shared" si="2"/>
        <v>INSERT INTO public.rack (ubicacion, pasillo, lado, almacen) VALUES('S050204','10','DINAMICO','Physical Locations/APT/Stock/Cedis I');</v>
      </c>
    </row>
    <row r="8059">
      <c r="A8059" s="584" t="s">
        <v>1832</v>
      </c>
      <c r="B8059" s="585">
        <v>10.0</v>
      </c>
      <c r="C8059" s="580" t="str">
        <f t="shared" si="1"/>
        <v>DINAMICO</v>
      </c>
      <c r="D8059" s="583" t="s">
        <v>8317</v>
      </c>
      <c r="E8059" s="585">
        <v>5.0</v>
      </c>
      <c r="H8059" s="580" t="str">
        <f t="shared" si="2"/>
        <v>INSERT INTO public.rack (ubicacion, pasillo, lado, almacen) VALUES('S050205','10','DINAMICO','Physical Locations/APT/Stock/Cedis I');</v>
      </c>
    </row>
    <row r="8060">
      <c r="A8060" s="584" t="s">
        <v>1848</v>
      </c>
      <c r="B8060" s="585">
        <v>10.0</v>
      </c>
      <c r="C8060" s="580" t="str">
        <f t="shared" si="1"/>
        <v>DINAMICO</v>
      </c>
      <c r="D8060" s="583" t="s">
        <v>8317</v>
      </c>
      <c r="E8060" s="585">
        <v>5.0</v>
      </c>
      <c r="H8060" s="580" t="str">
        <f t="shared" si="2"/>
        <v>INSERT INTO public.rack (ubicacion, pasillo, lado, almacen) VALUES('S050206','10','DINAMICO','Physical Locations/APT/Stock/Cedis I');</v>
      </c>
    </row>
    <row r="8061">
      <c r="A8061" s="584" t="s">
        <v>1865</v>
      </c>
      <c r="B8061" s="585">
        <v>10.0</v>
      </c>
      <c r="C8061" s="580" t="str">
        <f t="shared" si="1"/>
        <v>DINAMICO</v>
      </c>
      <c r="D8061" s="583" t="s">
        <v>8317</v>
      </c>
      <c r="E8061" s="585">
        <v>5.0</v>
      </c>
      <c r="H8061" s="580" t="str">
        <f t="shared" si="2"/>
        <v>INSERT INTO public.rack (ubicacion, pasillo, lado, almacen) VALUES('S050207','10','DINAMICO','Physical Locations/APT/Stock/Cedis I');</v>
      </c>
    </row>
    <row r="8062">
      <c r="A8062" s="584" t="s">
        <v>1881</v>
      </c>
      <c r="B8062" s="585">
        <v>10.0</v>
      </c>
      <c r="C8062" s="580" t="str">
        <f t="shared" si="1"/>
        <v>DINAMICO</v>
      </c>
      <c r="D8062" s="583" t="s">
        <v>8317</v>
      </c>
      <c r="E8062" s="585">
        <v>5.0</v>
      </c>
      <c r="H8062" s="580" t="str">
        <f t="shared" si="2"/>
        <v>INSERT INTO public.rack (ubicacion, pasillo, lado, almacen) VALUES('S050301','10','DINAMICO','Physical Locations/APT/Stock/Cedis I');</v>
      </c>
    </row>
    <row r="8063">
      <c r="A8063" s="584" t="s">
        <v>1898</v>
      </c>
      <c r="B8063" s="585">
        <v>10.0</v>
      </c>
      <c r="C8063" s="580" t="str">
        <f t="shared" si="1"/>
        <v>DINAMICO</v>
      </c>
      <c r="D8063" s="583" t="s">
        <v>8317</v>
      </c>
      <c r="E8063" s="585">
        <v>5.0</v>
      </c>
      <c r="H8063" s="580" t="str">
        <f t="shared" si="2"/>
        <v>INSERT INTO public.rack (ubicacion, pasillo, lado, almacen) VALUES('S050302','10','DINAMICO','Physical Locations/APT/Stock/Cedis I');</v>
      </c>
    </row>
    <row r="8064">
      <c r="A8064" s="584" t="s">
        <v>1914</v>
      </c>
      <c r="B8064" s="585">
        <v>10.0</v>
      </c>
      <c r="C8064" s="580" t="str">
        <f t="shared" si="1"/>
        <v>DINAMICO</v>
      </c>
      <c r="D8064" s="583" t="s">
        <v>8317</v>
      </c>
      <c r="E8064" s="585">
        <v>5.0</v>
      </c>
      <c r="H8064" s="580" t="str">
        <f t="shared" si="2"/>
        <v>INSERT INTO public.rack (ubicacion, pasillo, lado, almacen) VALUES('S050303','10','DINAMICO','Physical Locations/APT/Stock/Cedis I');</v>
      </c>
    </row>
    <row r="8065">
      <c r="A8065" s="584" t="s">
        <v>1931</v>
      </c>
      <c r="B8065" s="585">
        <v>10.0</v>
      </c>
      <c r="C8065" s="580" t="str">
        <f t="shared" si="1"/>
        <v>DINAMICO</v>
      </c>
      <c r="D8065" s="583" t="s">
        <v>8317</v>
      </c>
      <c r="E8065" s="585">
        <v>5.0</v>
      </c>
      <c r="H8065" s="580" t="str">
        <f t="shared" si="2"/>
        <v>INSERT INTO public.rack (ubicacion, pasillo, lado, almacen) VALUES('S050304','10','DINAMICO','Physical Locations/APT/Stock/Cedis I');</v>
      </c>
    </row>
    <row r="8066">
      <c r="A8066" s="584" t="s">
        <v>1947</v>
      </c>
      <c r="B8066" s="585">
        <v>10.0</v>
      </c>
      <c r="C8066" s="580" t="str">
        <f t="shared" si="1"/>
        <v>DINAMICO</v>
      </c>
      <c r="D8066" s="583" t="s">
        <v>8317</v>
      </c>
      <c r="E8066" s="585">
        <v>5.0</v>
      </c>
      <c r="H8066" s="580" t="str">
        <f t="shared" si="2"/>
        <v>INSERT INTO public.rack (ubicacion, pasillo, lado, almacen) VALUES('S050305','10','DINAMICO','Physical Locations/APT/Stock/Cedis I');</v>
      </c>
    </row>
    <row r="8067">
      <c r="A8067" s="584" t="s">
        <v>1964</v>
      </c>
      <c r="B8067" s="585">
        <v>10.0</v>
      </c>
      <c r="C8067" s="580" t="str">
        <f t="shared" si="1"/>
        <v>DINAMICO</v>
      </c>
      <c r="D8067" s="583" t="s">
        <v>8317</v>
      </c>
      <c r="E8067" s="585">
        <v>5.0</v>
      </c>
      <c r="H8067" s="580" t="str">
        <f t="shared" si="2"/>
        <v>INSERT INTO public.rack (ubicacion, pasillo, lado, almacen) VALUES('S050306','10','DINAMICO','Physical Locations/APT/Stock/Cedis I');</v>
      </c>
    </row>
    <row r="8068">
      <c r="A8068" s="584" t="s">
        <v>1980</v>
      </c>
      <c r="B8068" s="585">
        <v>10.0</v>
      </c>
      <c r="C8068" s="580" t="str">
        <f t="shared" si="1"/>
        <v>DINAMICO</v>
      </c>
      <c r="D8068" s="583" t="s">
        <v>8317</v>
      </c>
      <c r="E8068" s="585">
        <v>5.0</v>
      </c>
      <c r="H8068" s="580" t="str">
        <f t="shared" si="2"/>
        <v>INSERT INTO public.rack (ubicacion, pasillo, lado, almacen) VALUES('S050307','10','DINAMICO','Physical Locations/APT/Stock/Cedis I');</v>
      </c>
    </row>
    <row r="8069">
      <c r="A8069" s="584" t="s">
        <v>1997</v>
      </c>
      <c r="B8069" s="585">
        <v>10.0</v>
      </c>
      <c r="C8069" s="580" t="str">
        <f t="shared" si="1"/>
        <v>DINAMICO</v>
      </c>
      <c r="D8069" s="583" t="s">
        <v>8317</v>
      </c>
      <c r="E8069" s="585">
        <v>6.0</v>
      </c>
      <c r="H8069" s="580" t="str">
        <f t="shared" si="2"/>
        <v>INSERT INTO public.rack (ubicacion, pasillo, lado, almacen) VALUES('S060101','10','DINAMICO','Physical Locations/APT/Stock/Cedis I');</v>
      </c>
    </row>
    <row r="8070">
      <c r="A8070" s="584" t="s">
        <v>2013</v>
      </c>
      <c r="B8070" s="585">
        <v>10.0</v>
      </c>
      <c r="C8070" s="580" t="str">
        <f t="shared" si="1"/>
        <v>DINAMICO</v>
      </c>
      <c r="D8070" s="583" t="s">
        <v>8317</v>
      </c>
      <c r="E8070" s="585">
        <v>6.0</v>
      </c>
      <c r="H8070" s="580" t="str">
        <f t="shared" si="2"/>
        <v>INSERT INTO public.rack (ubicacion, pasillo, lado, almacen) VALUES('S060102','10','DINAMICO','Physical Locations/APT/Stock/Cedis I');</v>
      </c>
    </row>
    <row r="8071">
      <c r="A8071" s="584" t="s">
        <v>2030</v>
      </c>
      <c r="B8071" s="585">
        <v>10.0</v>
      </c>
      <c r="C8071" s="580" t="str">
        <f t="shared" si="1"/>
        <v>DINAMICO</v>
      </c>
      <c r="D8071" s="583" t="s">
        <v>8317</v>
      </c>
      <c r="E8071" s="585">
        <v>6.0</v>
      </c>
      <c r="H8071" s="580" t="str">
        <f t="shared" si="2"/>
        <v>INSERT INTO public.rack (ubicacion, pasillo, lado, almacen) VALUES('S060103','10','DINAMICO','Physical Locations/APT/Stock/Cedis I');</v>
      </c>
    </row>
    <row r="8072">
      <c r="A8072" s="584" t="s">
        <v>2046</v>
      </c>
      <c r="B8072" s="585">
        <v>10.0</v>
      </c>
      <c r="C8072" s="580" t="str">
        <f t="shared" si="1"/>
        <v>DINAMICO</v>
      </c>
      <c r="D8072" s="583" t="s">
        <v>8317</v>
      </c>
      <c r="E8072" s="585">
        <v>6.0</v>
      </c>
      <c r="H8072" s="580" t="str">
        <f t="shared" si="2"/>
        <v>INSERT INTO public.rack (ubicacion, pasillo, lado, almacen) VALUES('S060104','10','DINAMICO','Physical Locations/APT/Stock/Cedis I');</v>
      </c>
    </row>
    <row r="8073">
      <c r="A8073" s="584" t="s">
        <v>2063</v>
      </c>
      <c r="B8073" s="585">
        <v>10.0</v>
      </c>
      <c r="C8073" s="580" t="str">
        <f t="shared" si="1"/>
        <v>DINAMICO</v>
      </c>
      <c r="D8073" s="583" t="s">
        <v>8317</v>
      </c>
      <c r="E8073" s="585">
        <v>6.0</v>
      </c>
      <c r="H8073" s="580" t="str">
        <f t="shared" si="2"/>
        <v>INSERT INTO public.rack (ubicacion, pasillo, lado, almacen) VALUES('S060105','10','DINAMICO','Physical Locations/APT/Stock/Cedis I');</v>
      </c>
    </row>
    <row r="8074">
      <c r="A8074" s="584" t="s">
        <v>2079</v>
      </c>
      <c r="B8074" s="585">
        <v>10.0</v>
      </c>
      <c r="C8074" s="580" t="str">
        <f t="shared" si="1"/>
        <v>DINAMICO</v>
      </c>
      <c r="D8074" s="583" t="s">
        <v>8317</v>
      </c>
      <c r="E8074" s="585">
        <v>6.0</v>
      </c>
      <c r="H8074" s="580" t="str">
        <f t="shared" si="2"/>
        <v>INSERT INTO public.rack (ubicacion, pasillo, lado, almacen) VALUES('S060106','10','DINAMICO','Physical Locations/APT/Stock/Cedis I');</v>
      </c>
    </row>
    <row r="8075">
      <c r="A8075" s="584" t="s">
        <v>2096</v>
      </c>
      <c r="B8075" s="585">
        <v>10.0</v>
      </c>
      <c r="C8075" s="580" t="str">
        <f t="shared" si="1"/>
        <v>DINAMICO</v>
      </c>
      <c r="D8075" s="583" t="s">
        <v>8317</v>
      </c>
      <c r="E8075" s="585">
        <v>6.0</v>
      </c>
      <c r="H8075" s="580" t="str">
        <f t="shared" si="2"/>
        <v>INSERT INTO public.rack (ubicacion, pasillo, lado, almacen) VALUES('S060107','10','DINAMICO','Physical Locations/APT/Stock/Cedis I');</v>
      </c>
    </row>
    <row r="8076">
      <c r="A8076" s="584" t="s">
        <v>2112</v>
      </c>
      <c r="B8076" s="585">
        <v>10.0</v>
      </c>
      <c r="C8076" s="580" t="str">
        <f t="shared" si="1"/>
        <v>DINAMICO</v>
      </c>
      <c r="D8076" s="583" t="s">
        <v>8317</v>
      </c>
      <c r="E8076" s="585">
        <v>6.0</v>
      </c>
      <c r="H8076" s="580" t="str">
        <f t="shared" si="2"/>
        <v>INSERT INTO public.rack (ubicacion, pasillo, lado, almacen) VALUES('S060201','10','DINAMICO','Physical Locations/APT/Stock/Cedis I');</v>
      </c>
    </row>
    <row r="8077">
      <c r="A8077" s="584" t="s">
        <v>2129</v>
      </c>
      <c r="B8077" s="585">
        <v>10.0</v>
      </c>
      <c r="C8077" s="580" t="str">
        <f t="shared" si="1"/>
        <v>DINAMICO</v>
      </c>
      <c r="D8077" s="583" t="s">
        <v>8317</v>
      </c>
      <c r="E8077" s="585">
        <v>6.0</v>
      </c>
      <c r="H8077" s="580" t="str">
        <f t="shared" si="2"/>
        <v>INSERT INTO public.rack (ubicacion, pasillo, lado, almacen) VALUES('S060202','10','DINAMICO','Physical Locations/APT/Stock/Cedis I');</v>
      </c>
    </row>
    <row r="8078">
      <c r="A8078" s="584" t="s">
        <v>2145</v>
      </c>
      <c r="B8078" s="585">
        <v>10.0</v>
      </c>
      <c r="C8078" s="580" t="str">
        <f t="shared" si="1"/>
        <v>DINAMICO</v>
      </c>
      <c r="D8078" s="583" t="s">
        <v>8317</v>
      </c>
      <c r="E8078" s="585">
        <v>6.0</v>
      </c>
      <c r="H8078" s="580" t="str">
        <f t="shared" si="2"/>
        <v>INSERT INTO public.rack (ubicacion, pasillo, lado, almacen) VALUES('S060203','10','DINAMICO','Physical Locations/APT/Stock/Cedis I');</v>
      </c>
    </row>
    <row r="8079">
      <c r="A8079" s="584" t="s">
        <v>2162</v>
      </c>
      <c r="B8079" s="585">
        <v>10.0</v>
      </c>
      <c r="C8079" s="580" t="str">
        <f t="shared" si="1"/>
        <v>DINAMICO</v>
      </c>
      <c r="D8079" s="583" t="s">
        <v>8317</v>
      </c>
      <c r="E8079" s="585">
        <v>6.0</v>
      </c>
      <c r="H8079" s="580" t="str">
        <f t="shared" si="2"/>
        <v>INSERT INTO public.rack (ubicacion, pasillo, lado, almacen) VALUES('S060204','10','DINAMICO','Physical Locations/APT/Stock/Cedis I');</v>
      </c>
    </row>
    <row r="8080">
      <c r="A8080" s="584" t="s">
        <v>2178</v>
      </c>
      <c r="B8080" s="585">
        <v>10.0</v>
      </c>
      <c r="C8080" s="580" t="str">
        <f t="shared" si="1"/>
        <v>DINAMICO</v>
      </c>
      <c r="D8080" s="583" t="s">
        <v>8317</v>
      </c>
      <c r="E8080" s="585">
        <v>6.0</v>
      </c>
      <c r="H8080" s="580" t="str">
        <f t="shared" si="2"/>
        <v>INSERT INTO public.rack (ubicacion, pasillo, lado, almacen) VALUES('S060205','10','DINAMICO','Physical Locations/APT/Stock/Cedis I');</v>
      </c>
    </row>
    <row r="8081">
      <c r="A8081" s="584" t="s">
        <v>2195</v>
      </c>
      <c r="B8081" s="585">
        <v>10.0</v>
      </c>
      <c r="C8081" s="580" t="str">
        <f t="shared" si="1"/>
        <v>DINAMICO</v>
      </c>
      <c r="D8081" s="583" t="s">
        <v>8317</v>
      </c>
      <c r="E8081" s="585">
        <v>6.0</v>
      </c>
      <c r="H8081" s="580" t="str">
        <f t="shared" si="2"/>
        <v>INSERT INTO public.rack (ubicacion, pasillo, lado, almacen) VALUES('S060206','10','DINAMICO','Physical Locations/APT/Stock/Cedis I');</v>
      </c>
    </row>
    <row r="8082">
      <c r="A8082" s="584" t="s">
        <v>2211</v>
      </c>
      <c r="B8082" s="585">
        <v>10.0</v>
      </c>
      <c r="C8082" s="580" t="str">
        <f t="shared" si="1"/>
        <v>DINAMICO</v>
      </c>
      <c r="D8082" s="583" t="s">
        <v>8317</v>
      </c>
      <c r="E8082" s="585">
        <v>6.0</v>
      </c>
      <c r="H8082" s="580" t="str">
        <f t="shared" si="2"/>
        <v>INSERT INTO public.rack (ubicacion, pasillo, lado, almacen) VALUES('S060207','10','DINAMICO','Physical Locations/APT/Stock/Cedis I');</v>
      </c>
    </row>
    <row r="8083">
      <c r="A8083" s="584" t="s">
        <v>2228</v>
      </c>
      <c r="B8083" s="585">
        <v>10.0</v>
      </c>
      <c r="C8083" s="580" t="str">
        <f t="shared" si="1"/>
        <v>DINAMICO</v>
      </c>
      <c r="D8083" s="583" t="s">
        <v>8317</v>
      </c>
      <c r="E8083" s="585">
        <v>6.0</v>
      </c>
      <c r="H8083" s="580" t="str">
        <f t="shared" si="2"/>
        <v>INSERT INTO public.rack (ubicacion, pasillo, lado, almacen) VALUES('S060301','10','DINAMICO','Physical Locations/APT/Stock/Cedis I');</v>
      </c>
    </row>
    <row r="8084">
      <c r="A8084" s="584" t="s">
        <v>2241</v>
      </c>
      <c r="B8084" s="585">
        <v>10.0</v>
      </c>
      <c r="C8084" s="580" t="str">
        <f t="shared" si="1"/>
        <v>DINAMICO</v>
      </c>
      <c r="D8084" s="583" t="s">
        <v>8317</v>
      </c>
      <c r="E8084" s="585">
        <v>6.0</v>
      </c>
      <c r="H8084" s="580" t="str">
        <f t="shared" si="2"/>
        <v>INSERT INTO public.rack (ubicacion, pasillo, lado, almacen) VALUES('S060302','10','DINAMICO','Physical Locations/APT/Stock/Cedis I');</v>
      </c>
    </row>
    <row r="8085">
      <c r="A8085" s="584" t="s">
        <v>2255</v>
      </c>
      <c r="B8085" s="585">
        <v>10.0</v>
      </c>
      <c r="C8085" s="580" t="str">
        <f t="shared" si="1"/>
        <v>DINAMICO</v>
      </c>
      <c r="D8085" s="583" t="s">
        <v>8317</v>
      </c>
      <c r="E8085" s="585">
        <v>6.0</v>
      </c>
      <c r="H8085" s="580" t="str">
        <f t="shared" si="2"/>
        <v>INSERT INTO public.rack (ubicacion, pasillo, lado, almacen) VALUES('S060303','10','DINAMICO','Physical Locations/APT/Stock/Cedis I');</v>
      </c>
    </row>
    <row r="8086">
      <c r="A8086" s="584" t="s">
        <v>2268</v>
      </c>
      <c r="B8086" s="585">
        <v>10.0</v>
      </c>
      <c r="C8086" s="580" t="str">
        <f t="shared" si="1"/>
        <v>DINAMICO</v>
      </c>
      <c r="D8086" s="583" t="s">
        <v>8317</v>
      </c>
      <c r="E8086" s="585">
        <v>6.0</v>
      </c>
      <c r="H8086" s="580" t="str">
        <f t="shared" si="2"/>
        <v>INSERT INTO public.rack (ubicacion, pasillo, lado, almacen) VALUES('S060304','10','DINAMICO','Physical Locations/APT/Stock/Cedis I');</v>
      </c>
    </row>
    <row r="8087">
      <c r="A8087" s="584" t="s">
        <v>2282</v>
      </c>
      <c r="B8087" s="585">
        <v>10.0</v>
      </c>
      <c r="C8087" s="580" t="str">
        <f t="shared" si="1"/>
        <v>DINAMICO</v>
      </c>
      <c r="D8087" s="583" t="s">
        <v>8317</v>
      </c>
      <c r="E8087" s="585">
        <v>6.0</v>
      </c>
      <c r="H8087" s="580" t="str">
        <f t="shared" si="2"/>
        <v>INSERT INTO public.rack (ubicacion, pasillo, lado, almacen) VALUES('S060305','10','DINAMICO','Physical Locations/APT/Stock/Cedis I');</v>
      </c>
    </row>
    <row r="8088">
      <c r="A8088" s="584" t="s">
        <v>2295</v>
      </c>
      <c r="B8088" s="585">
        <v>10.0</v>
      </c>
      <c r="C8088" s="580" t="str">
        <f t="shared" si="1"/>
        <v>DINAMICO</v>
      </c>
      <c r="D8088" s="583" t="s">
        <v>8317</v>
      </c>
      <c r="E8088" s="585">
        <v>6.0</v>
      </c>
      <c r="H8088" s="580" t="str">
        <f t="shared" si="2"/>
        <v>INSERT INTO public.rack (ubicacion, pasillo, lado, almacen) VALUES('S060306','10','DINAMICO','Physical Locations/APT/Stock/Cedis I');</v>
      </c>
    </row>
    <row r="8089">
      <c r="A8089" s="584" t="s">
        <v>2309</v>
      </c>
      <c r="B8089" s="585">
        <v>10.0</v>
      </c>
      <c r="C8089" s="580" t="str">
        <f t="shared" si="1"/>
        <v>DINAMICO</v>
      </c>
      <c r="D8089" s="583" t="s">
        <v>8317</v>
      </c>
      <c r="E8089" s="585">
        <v>6.0</v>
      </c>
      <c r="H8089" s="580" t="str">
        <f t="shared" si="2"/>
        <v>INSERT INTO public.rack (ubicacion, pasillo, lado, almacen) VALUES('S060307','10','DINAMICO','Physical Locations/APT/Stock/Cedis I');</v>
      </c>
    </row>
    <row r="8090">
      <c r="A8090" s="584" t="s">
        <v>2325</v>
      </c>
      <c r="B8090" s="585">
        <v>10.0</v>
      </c>
      <c r="C8090" s="580" t="str">
        <f t="shared" si="1"/>
        <v>DINAMICO</v>
      </c>
      <c r="D8090" s="583" t="s">
        <v>8317</v>
      </c>
      <c r="E8090" s="585">
        <v>7.0</v>
      </c>
      <c r="H8090" s="580" t="str">
        <f t="shared" si="2"/>
        <v>INSERT INTO public.rack (ubicacion, pasillo, lado, almacen) VALUES('S070101','10','DINAMICO','Physical Locations/APT/Stock/Cedis I');</v>
      </c>
    </row>
    <row r="8091">
      <c r="A8091" s="584" t="s">
        <v>2342</v>
      </c>
      <c r="B8091" s="585">
        <v>10.0</v>
      </c>
      <c r="C8091" s="580" t="str">
        <f t="shared" si="1"/>
        <v>DINAMICO</v>
      </c>
      <c r="D8091" s="583" t="s">
        <v>8317</v>
      </c>
      <c r="E8091" s="585">
        <v>7.0</v>
      </c>
      <c r="H8091" s="580" t="str">
        <f t="shared" si="2"/>
        <v>INSERT INTO public.rack (ubicacion, pasillo, lado, almacen) VALUES('S070102','10','DINAMICO','Physical Locations/APT/Stock/Cedis I');</v>
      </c>
    </row>
    <row r="8092">
      <c r="A8092" s="584" t="s">
        <v>2359</v>
      </c>
      <c r="B8092" s="585">
        <v>10.0</v>
      </c>
      <c r="C8092" s="580" t="str">
        <f t="shared" si="1"/>
        <v>DINAMICO</v>
      </c>
      <c r="D8092" s="583" t="s">
        <v>8317</v>
      </c>
      <c r="E8092" s="585">
        <v>7.0</v>
      </c>
      <c r="H8092" s="580" t="str">
        <f t="shared" si="2"/>
        <v>INSERT INTO public.rack (ubicacion, pasillo, lado, almacen) VALUES('S070103','10','DINAMICO','Physical Locations/APT/Stock/Cedis I');</v>
      </c>
    </row>
    <row r="8093">
      <c r="A8093" s="584" t="s">
        <v>2376</v>
      </c>
      <c r="B8093" s="585">
        <v>10.0</v>
      </c>
      <c r="C8093" s="580" t="str">
        <f t="shared" si="1"/>
        <v>DINAMICO</v>
      </c>
      <c r="D8093" s="583" t="s">
        <v>8317</v>
      </c>
      <c r="E8093" s="585">
        <v>7.0</v>
      </c>
      <c r="H8093" s="580" t="str">
        <f t="shared" si="2"/>
        <v>INSERT INTO public.rack (ubicacion, pasillo, lado, almacen) VALUES('S070104','10','DINAMICO','Physical Locations/APT/Stock/Cedis I');</v>
      </c>
    </row>
    <row r="8094">
      <c r="A8094" s="584" t="s">
        <v>2393</v>
      </c>
      <c r="B8094" s="585">
        <v>10.0</v>
      </c>
      <c r="C8094" s="580" t="str">
        <f t="shared" si="1"/>
        <v>DINAMICO</v>
      </c>
      <c r="D8094" s="583" t="s">
        <v>8317</v>
      </c>
      <c r="E8094" s="585">
        <v>7.0</v>
      </c>
      <c r="H8094" s="580" t="str">
        <f t="shared" si="2"/>
        <v>INSERT INTO public.rack (ubicacion, pasillo, lado, almacen) VALUES('S070105','10','DINAMICO','Physical Locations/APT/Stock/Cedis I');</v>
      </c>
    </row>
    <row r="8095">
      <c r="A8095" s="584" t="s">
        <v>2410</v>
      </c>
      <c r="B8095" s="585">
        <v>10.0</v>
      </c>
      <c r="C8095" s="580" t="str">
        <f t="shared" si="1"/>
        <v>DINAMICO</v>
      </c>
      <c r="D8095" s="583" t="s">
        <v>8317</v>
      </c>
      <c r="E8095" s="585">
        <v>7.0</v>
      </c>
      <c r="H8095" s="580" t="str">
        <f t="shared" si="2"/>
        <v>INSERT INTO public.rack (ubicacion, pasillo, lado, almacen) VALUES('S070106','10','DINAMICO','Physical Locations/APT/Stock/Cedis I');</v>
      </c>
    </row>
    <row r="8096">
      <c r="A8096" s="584" t="s">
        <v>2427</v>
      </c>
      <c r="B8096" s="585">
        <v>10.0</v>
      </c>
      <c r="C8096" s="580" t="str">
        <f t="shared" si="1"/>
        <v>DINAMICO</v>
      </c>
      <c r="D8096" s="583" t="s">
        <v>8317</v>
      </c>
      <c r="E8096" s="585">
        <v>7.0</v>
      </c>
      <c r="H8096" s="580" t="str">
        <f t="shared" si="2"/>
        <v>INSERT INTO public.rack (ubicacion, pasillo, lado, almacen) VALUES('S070107','10','DINAMICO','Physical Locations/APT/Stock/Cedis I');</v>
      </c>
    </row>
    <row r="8097">
      <c r="A8097" s="584" t="s">
        <v>2444</v>
      </c>
      <c r="B8097" s="585">
        <v>10.0</v>
      </c>
      <c r="C8097" s="580" t="str">
        <f t="shared" si="1"/>
        <v>DINAMICO</v>
      </c>
      <c r="D8097" s="583" t="s">
        <v>8317</v>
      </c>
      <c r="E8097" s="585">
        <v>7.0</v>
      </c>
      <c r="H8097" s="580" t="str">
        <f t="shared" si="2"/>
        <v>INSERT INTO public.rack (ubicacion, pasillo, lado, almacen) VALUES('S070201','10','DINAMICO','Physical Locations/APT/Stock/Cedis I');</v>
      </c>
    </row>
    <row r="8098">
      <c r="A8098" s="584" t="s">
        <v>2458</v>
      </c>
      <c r="B8098" s="585">
        <v>10.0</v>
      </c>
      <c r="C8098" s="580" t="str">
        <f t="shared" si="1"/>
        <v>DINAMICO</v>
      </c>
      <c r="D8098" s="583" t="s">
        <v>8317</v>
      </c>
      <c r="E8098" s="585">
        <v>7.0</v>
      </c>
      <c r="H8098" s="580" t="str">
        <f t="shared" si="2"/>
        <v>INSERT INTO public.rack (ubicacion, pasillo, lado, almacen) VALUES('S070202','10','DINAMICO','Physical Locations/APT/Stock/Cedis I');</v>
      </c>
    </row>
    <row r="8099">
      <c r="A8099" s="584" t="s">
        <v>2472</v>
      </c>
      <c r="B8099" s="585">
        <v>10.0</v>
      </c>
      <c r="C8099" s="580" t="str">
        <f t="shared" si="1"/>
        <v>DINAMICO</v>
      </c>
      <c r="D8099" s="583" t="s">
        <v>8317</v>
      </c>
      <c r="E8099" s="585">
        <v>7.0</v>
      </c>
      <c r="H8099" s="580" t="str">
        <f t="shared" si="2"/>
        <v>INSERT INTO public.rack (ubicacion, pasillo, lado, almacen) VALUES('S070203','10','DINAMICO','Physical Locations/APT/Stock/Cedis I');</v>
      </c>
    </row>
    <row r="8100">
      <c r="A8100" s="584" t="s">
        <v>2486</v>
      </c>
      <c r="B8100" s="585">
        <v>10.0</v>
      </c>
      <c r="C8100" s="580" t="str">
        <f t="shared" si="1"/>
        <v>DINAMICO</v>
      </c>
      <c r="D8100" s="583" t="s">
        <v>8317</v>
      </c>
      <c r="E8100" s="585">
        <v>7.0</v>
      </c>
      <c r="H8100" s="580" t="str">
        <f t="shared" si="2"/>
        <v>INSERT INTO public.rack (ubicacion, pasillo, lado, almacen) VALUES('S070204','10','DINAMICO','Physical Locations/APT/Stock/Cedis I');</v>
      </c>
    </row>
    <row r="8101">
      <c r="A8101" s="584" t="s">
        <v>2500</v>
      </c>
      <c r="B8101" s="585">
        <v>10.0</v>
      </c>
      <c r="C8101" s="580" t="str">
        <f t="shared" si="1"/>
        <v>DINAMICO</v>
      </c>
      <c r="D8101" s="583" t="s">
        <v>8317</v>
      </c>
      <c r="E8101" s="585">
        <v>7.0</v>
      </c>
      <c r="H8101" s="580" t="str">
        <f t="shared" si="2"/>
        <v>INSERT INTO public.rack (ubicacion, pasillo, lado, almacen) VALUES('S070205','10','DINAMICO','Physical Locations/APT/Stock/Cedis I');</v>
      </c>
    </row>
    <row r="8102">
      <c r="A8102" s="584" t="s">
        <v>2514</v>
      </c>
      <c r="B8102" s="585">
        <v>10.0</v>
      </c>
      <c r="C8102" s="580" t="str">
        <f t="shared" si="1"/>
        <v>DINAMICO</v>
      </c>
      <c r="D8102" s="583" t="s">
        <v>8317</v>
      </c>
      <c r="E8102" s="585">
        <v>7.0</v>
      </c>
      <c r="H8102" s="580" t="str">
        <f t="shared" si="2"/>
        <v>INSERT INTO public.rack (ubicacion, pasillo, lado, almacen) VALUES('S070206','10','DINAMICO','Physical Locations/APT/Stock/Cedis I');</v>
      </c>
    </row>
    <row r="8103">
      <c r="A8103" s="584" t="s">
        <v>2528</v>
      </c>
      <c r="B8103" s="585">
        <v>10.0</v>
      </c>
      <c r="C8103" s="580" t="str">
        <f t="shared" si="1"/>
        <v>DINAMICO</v>
      </c>
      <c r="D8103" s="583" t="s">
        <v>8317</v>
      </c>
      <c r="E8103" s="585">
        <v>7.0</v>
      </c>
      <c r="H8103" s="580" t="str">
        <f t="shared" si="2"/>
        <v>INSERT INTO public.rack (ubicacion, pasillo, lado, almacen) VALUES('S070207','10','DINAMICO','Physical Locations/APT/Stock/Cedis I');</v>
      </c>
    </row>
    <row r="8104">
      <c r="A8104" s="584" t="s">
        <v>2544</v>
      </c>
      <c r="B8104" s="585">
        <v>10.0</v>
      </c>
      <c r="C8104" s="580" t="str">
        <f t="shared" si="1"/>
        <v>DINAMICO</v>
      </c>
      <c r="D8104" s="583" t="s">
        <v>8317</v>
      </c>
      <c r="E8104" s="585">
        <v>7.0</v>
      </c>
      <c r="H8104" s="580" t="str">
        <f t="shared" si="2"/>
        <v>INSERT INTO public.rack (ubicacion, pasillo, lado, almacen) VALUES('S070301','10','DINAMICO','Physical Locations/APT/Stock/Cedis I');</v>
      </c>
    </row>
    <row r="8105">
      <c r="A8105" s="584" t="s">
        <v>2561</v>
      </c>
      <c r="B8105" s="585">
        <v>10.0</v>
      </c>
      <c r="C8105" s="580" t="str">
        <f t="shared" si="1"/>
        <v>DINAMICO</v>
      </c>
      <c r="D8105" s="583" t="s">
        <v>8317</v>
      </c>
      <c r="E8105" s="585">
        <v>7.0</v>
      </c>
      <c r="H8105" s="580" t="str">
        <f t="shared" si="2"/>
        <v>INSERT INTO public.rack (ubicacion, pasillo, lado, almacen) VALUES('S070302','10','DINAMICO','Physical Locations/APT/Stock/Cedis I');</v>
      </c>
    </row>
    <row r="8106">
      <c r="A8106" s="584" t="s">
        <v>2577</v>
      </c>
      <c r="B8106" s="585">
        <v>10.0</v>
      </c>
      <c r="C8106" s="580" t="str">
        <f t="shared" si="1"/>
        <v>DINAMICO</v>
      </c>
      <c r="D8106" s="583" t="s">
        <v>8317</v>
      </c>
      <c r="E8106" s="585">
        <v>7.0</v>
      </c>
      <c r="H8106" s="580" t="str">
        <f t="shared" si="2"/>
        <v>INSERT INTO public.rack (ubicacion, pasillo, lado, almacen) VALUES('S070303','10','DINAMICO','Physical Locations/APT/Stock/Cedis I');</v>
      </c>
    </row>
    <row r="8107">
      <c r="A8107" s="584" t="s">
        <v>2593</v>
      </c>
      <c r="B8107" s="585">
        <v>10.0</v>
      </c>
      <c r="C8107" s="580" t="str">
        <f t="shared" si="1"/>
        <v>DINAMICO</v>
      </c>
      <c r="D8107" s="583" t="s">
        <v>8317</v>
      </c>
      <c r="E8107" s="585">
        <v>7.0</v>
      </c>
      <c r="H8107" s="580" t="str">
        <f t="shared" si="2"/>
        <v>INSERT INTO public.rack (ubicacion, pasillo, lado, almacen) VALUES('S070304','10','DINAMICO','Physical Locations/APT/Stock/Cedis I');</v>
      </c>
    </row>
    <row r="8108">
      <c r="A8108" s="584" t="s">
        <v>2609</v>
      </c>
      <c r="B8108" s="585">
        <v>10.0</v>
      </c>
      <c r="C8108" s="580" t="str">
        <f t="shared" si="1"/>
        <v>DINAMICO</v>
      </c>
      <c r="D8108" s="583" t="s">
        <v>8317</v>
      </c>
      <c r="E8108" s="585">
        <v>7.0</v>
      </c>
      <c r="H8108" s="580" t="str">
        <f t="shared" si="2"/>
        <v>INSERT INTO public.rack (ubicacion, pasillo, lado, almacen) VALUES('S070305','10','DINAMICO','Physical Locations/APT/Stock/Cedis I');</v>
      </c>
    </row>
    <row r="8109">
      <c r="A8109" s="584" t="s">
        <v>2625</v>
      </c>
      <c r="B8109" s="585">
        <v>10.0</v>
      </c>
      <c r="C8109" s="580" t="str">
        <f t="shared" si="1"/>
        <v>DINAMICO</v>
      </c>
      <c r="D8109" s="583" t="s">
        <v>8317</v>
      </c>
      <c r="E8109" s="585">
        <v>7.0</v>
      </c>
      <c r="H8109" s="580" t="str">
        <f t="shared" si="2"/>
        <v>INSERT INTO public.rack (ubicacion, pasillo, lado, almacen) VALUES('S070306','10','DINAMICO','Physical Locations/APT/Stock/Cedis I');</v>
      </c>
    </row>
    <row r="8110">
      <c r="A8110" s="584" t="s">
        <v>2641</v>
      </c>
      <c r="B8110" s="585">
        <v>10.0</v>
      </c>
      <c r="C8110" s="580" t="str">
        <f t="shared" si="1"/>
        <v>DINAMICO</v>
      </c>
      <c r="D8110" s="583" t="s">
        <v>8317</v>
      </c>
      <c r="E8110" s="585">
        <v>7.0</v>
      </c>
      <c r="H8110" s="580" t="str">
        <f t="shared" si="2"/>
        <v>INSERT INTO public.rack (ubicacion, pasillo, lado, almacen) VALUES('S070307','10','DINAMICO','Physical Locations/APT/Stock/Cedis I');</v>
      </c>
    </row>
    <row r="8111">
      <c r="A8111" s="584" t="s">
        <v>2657</v>
      </c>
      <c r="B8111" s="585">
        <v>10.0</v>
      </c>
      <c r="C8111" s="580" t="str">
        <f t="shared" si="1"/>
        <v>DINAMICO</v>
      </c>
      <c r="D8111" s="583" t="s">
        <v>8317</v>
      </c>
      <c r="E8111" s="585">
        <v>8.0</v>
      </c>
      <c r="H8111" s="580" t="str">
        <f t="shared" si="2"/>
        <v>INSERT INTO public.rack (ubicacion, pasillo, lado, almacen) VALUES('S080101','10','DINAMICO','Physical Locations/APT/Stock/Cedis I');</v>
      </c>
    </row>
    <row r="8112">
      <c r="A8112" s="584" t="s">
        <v>2673</v>
      </c>
      <c r="B8112" s="585">
        <v>10.0</v>
      </c>
      <c r="C8112" s="580" t="str">
        <f t="shared" si="1"/>
        <v>DINAMICO</v>
      </c>
      <c r="D8112" s="583" t="s">
        <v>8317</v>
      </c>
      <c r="E8112" s="585">
        <v>8.0</v>
      </c>
      <c r="H8112" s="580" t="str">
        <f t="shared" si="2"/>
        <v>INSERT INTO public.rack (ubicacion, pasillo, lado, almacen) VALUES('S080102','10','DINAMICO','Physical Locations/APT/Stock/Cedis I');</v>
      </c>
    </row>
    <row r="8113">
      <c r="A8113" s="584" t="s">
        <v>2689</v>
      </c>
      <c r="B8113" s="585">
        <v>10.0</v>
      </c>
      <c r="C8113" s="580" t="str">
        <f t="shared" si="1"/>
        <v>DINAMICO</v>
      </c>
      <c r="D8113" s="583" t="s">
        <v>8317</v>
      </c>
      <c r="E8113" s="585">
        <v>8.0</v>
      </c>
      <c r="H8113" s="580" t="str">
        <f t="shared" si="2"/>
        <v>INSERT INTO public.rack (ubicacion, pasillo, lado, almacen) VALUES('S080103','10','DINAMICO','Physical Locations/APT/Stock/Cedis I');</v>
      </c>
    </row>
    <row r="8114">
      <c r="A8114" s="584" t="s">
        <v>2705</v>
      </c>
      <c r="B8114" s="585">
        <v>10.0</v>
      </c>
      <c r="C8114" s="580" t="str">
        <f t="shared" si="1"/>
        <v>DINAMICO</v>
      </c>
      <c r="D8114" s="583" t="s">
        <v>8317</v>
      </c>
      <c r="E8114" s="585">
        <v>8.0</v>
      </c>
      <c r="H8114" s="580" t="str">
        <f t="shared" si="2"/>
        <v>INSERT INTO public.rack (ubicacion, pasillo, lado, almacen) VALUES('S080104','10','DINAMICO','Physical Locations/APT/Stock/Cedis I');</v>
      </c>
    </row>
    <row r="8115">
      <c r="A8115" s="584" t="s">
        <v>2721</v>
      </c>
      <c r="B8115" s="585">
        <v>10.0</v>
      </c>
      <c r="C8115" s="580" t="str">
        <f t="shared" si="1"/>
        <v>DINAMICO</v>
      </c>
      <c r="D8115" s="583" t="s">
        <v>8317</v>
      </c>
      <c r="E8115" s="585">
        <v>8.0</v>
      </c>
      <c r="H8115" s="580" t="str">
        <f t="shared" si="2"/>
        <v>INSERT INTO public.rack (ubicacion, pasillo, lado, almacen) VALUES('S080105','10','DINAMICO','Physical Locations/APT/Stock/Cedis I');</v>
      </c>
    </row>
    <row r="8116">
      <c r="A8116" s="584" t="s">
        <v>2737</v>
      </c>
      <c r="B8116" s="585">
        <v>10.0</v>
      </c>
      <c r="C8116" s="580" t="str">
        <f t="shared" si="1"/>
        <v>DINAMICO</v>
      </c>
      <c r="D8116" s="583" t="s">
        <v>8317</v>
      </c>
      <c r="E8116" s="585">
        <v>8.0</v>
      </c>
      <c r="H8116" s="580" t="str">
        <f t="shared" si="2"/>
        <v>INSERT INTO public.rack (ubicacion, pasillo, lado, almacen) VALUES('S080106','10','DINAMICO','Physical Locations/APT/Stock/Cedis I');</v>
      </c>
    </row>
    <row r="8117">
      <c r="A8117" s="584" t="s">
        <v>2753</v>
      </c>
      <c r="B8117" s="585">
        <v>10.0</v>
      </c>
      <c r="C8117" s="580" t="str">
        <f t="shared" si="1"/>
        <v>DINAMICO</v>
      </c>
      <c r="D8117" s="583" t="s">
        <v>8317</v>
      </c>
      <c r="E8117" s="585">
        <v>8.0</v>
      </c>
      <c r="H8117" s="580" t="str">
        <f t="shared" si="2"/>
        <v>INSERT INTO public.rack (ubicacion, pasillo, lado, almacen) VALUES('S080107','10','DINAMICO','Physical Locations/APT/Stock/Cedis I');</v>
      </c>
    </row>
    <row r="8118">
      <c r="A8118" s="584" t="s">
        <v>2769</v>
      </c>
      <c r="B8118" s="585">
        <v>10.0</v>
      </c>
      <c r="C8118" s="580" t="str">
        <f t="shared" si="1"/>
        <v>DINAMICO</v>
      </c>
      <c r="D8118" s="583" t="s">
        <v>8317</v>
      </c>
      <c r="E8118" s="585">
        <v>8.0</v>
      </c>
      <c r="H8118" s="580" t="str">
        <f t="shared" si="2"/>
        <v>INSERT INTO public.rack (ubicacion, pasillo, lado, almacen) VALUES('S080201','10','DINAMICO','Physical Locations/APT/Stock/Cedis I');</v>
      </c>
    </row>
    <row r="8119">
      <c r="A8119" s="584" t="s">
        <v>2785</v>
      </c>
      <c r="B8119" s="585">
        <v>10.0</v>
      </c>
      <c r="C8119" s="580" t="str">
        <f t="shared" si="1"/>
        <v>DINAMICO</v>
      </c>
      <c r="D8119" s="583" t="s">
        <v>8317</v>
      </c>
      <c r="E8119" s="585">
        <v>8.0</v>
      </c>
      <c r="H8119" s="580" t="str">
        <f t="shared" si="2"/>
        <v>INSERT INTO public.rack (ubicacion, pasillo, lado, almacen) VALUES('S080202','10','DINAMICO','Physical Locations/APT/Stock/Cedis I');</v>
      </c>
    </row>
    <row r="8120">
      <c r="A8120" s="584" t="s">
        <v>2801</v>
      </c>
      <c r="B8120" s="585">
        <v>10.0</v>
      </c>
      <c r="C8120" s="580" t="str">
        <f t="shared" si="1"/>
        <v>DINAMICO</v>
      </c>
      <c r="D8120" s="583" t="s">
        <v>8317</v>
      </c>
      <c r="E8120" s="585">
        <v>8.0</v>
      </c>
      <c r="H8120" s="580" t="str">
        <f t="shared" si="2"/>
        <v>INSERT INTO public.rack (ubicacion, pasillo, lado, almacen) VALUES('S080203','10','DINAMICO','Physical Locations/APT/Stock/Cedis I');</v>
      </c>
    </row>
    <row r="8121">
      <c r="A8121" s="584" t="s">
        <v>2817</v>
      </c>
      <c r="B8121" s="585">
        <v>10.0</v>
      </c>
      <c r="C8121" s="580" t="str">
        <f t="shared" si="1"/>
        <v>DINAMICO</v>
      </c>
      <c r="D8121" s="583" t="s">
        <v>8317</v>
      </c>
      <c r="E8121" s="585">
        <v>8.0</v>
      </c>
      <c r="H8121" s="580" t="str">
        <f t="shared" si="2"/>
        <v>INSERT INTO public.rack (ubicacion, pasillo, lado, almacen) VALUES('S080204','10','DINAMICO','Physical Locations/APT/Stock/Cedis I');</v>
      </c>
    </row>
    <row r="8122">
      <c r="A8122" s="584" t="s">
        <v>2833</v>
      </c>
      <c r="B8122" s="585">
        <v>10.0</v>
      </c>
      <c r="C8122" s="580" t="str">
        <f t="shared" si="1"/>
        <v>DINAMICO</v>
      </c>
      <c r="D8122" s="583" t="s">
        <v>8317</v>
      </c>
      <c r="E8122" s="585">
        <v>8.0</v>
      </c>
      <c r="H8122" s="580" t="str">
        <f t="shared" si="2"/>
        <v>INSERT INTO public.rack (ubicacion, pasillo, lado, almacen) VALUES('S080205','10','DINAMICO','Physical Locations/APT/Stock/Cedis I');</v>
      </c>
    </row>
    <row r="8123">
      <c r="A8123" s="584" t="s">
        <v>2849</v>
      </c>
      <c r="B8123" s="585">
        <v>10.0</v>
      </c>
      <c r="C8123" s="580" t="str">
        <f t="shared" si="1"/>
        <v>DINAMICO</v>
      </c>
      <c r="D8123" s="583" t="s">
        <v>8317</v>
      </c>
      <c r="E8123" s="585">
        <v>8.0</v>
      </c>
      <c r="H8123" s="580" t="str">
        <f t="shared" si="2"/>
        <v>INSERT INTO public.rack (ubicacion, pasillo, lado, almacen) VALUES('S080206','10','DINAMICO','Physical Locations/APT/Stock/Cedis I');</v>
      </c>
    </row>
    <row r="8124">
      <c r="A8124" s="584" t="s">
        <v>2864</v>
      </c>
      <c r="B8124" s="585">
        <v>10.0</v>
      </c>
      <c r="C8124" s="580" t="str">
        <f t="shared" si="1"/>
        <v>DINAMICO</v>
      </c>
      <c r="D8124" s="583" t="s">
        <v>8317</v>
      </c>
      <c r="E8124" s="585">
        <v>8.0</v>
      </c>
      <c r="H8124" s="580" t="str">
        <f t="shared" si="2"/>
        <v>INSERT INTO public.rack (ubicacion, pasillo, lado, almacen) VALUES('S080207','10','DINAMICO','Physical Locations/APT/Stock/Cedis I');</v>
      </c>
    </row>
    <row r="8125">
      <c r="A8125" s="584" t="s">
        <v>2880</v>
      </c>
      <c r="B8125" s="585">
        <v>10.0</v>
      </c>
      <c r="C8125" s="580" t="str">
        <f t="shared" si="1"/>
        <v>DINAMICO</v>
      </c>
      <c r="D8125" s="583" t="s">
        <v>8317</v>
      </c>
      <c r="E8125" s="585">
        <v>8.0</v>
      </c>
      <c r="H8125" s="580" t="str">
        <f t="shared" si="2"/>
        <v>INSERT INTO public.rack (ubicacion, pasillo, lado, almacen) VALUES('S080301','10','DINAMICO','Physical Locations/APT/Stock/Cedis I');</v>
      </c>
    </row>
    <row r="8126">
      <c r="A8126" s="584" t="s">
        <v>2895</v>
      </c>
      <c r="B8126" s="585">
        <v>10.0</v>
      </c>
      <c r="C8126" s="580" t="str">
        <f t="shared" si="1"/>
        <v>DINAMICO</v>
      </c>
      <c r="D8126" s="583" t="s">
        <v>8317</v>
      </c>
      <c r="E8126" s="585">
        <v>8.0</v>
      </c>
      <c r="H8126" s="580" t="str">
        <f t="shared" si="2"/>
        <v>INSERT INTO public.rack (ubicacion, pasillo, lado, almacen) VALUES('S080302','10','DINAMICO','Physical Locations/APT/Stock/Cedis I');</v>
      </c>
    </row>
    <row r="8127">
      <c r="A8127" s="584" t="s">
        <v>2910</v>
      </c>
      <c r="B8127" s="585">
        <v>10.0</v>
      </c>
      <c r="C8127" s="580" t="str">
        <f t="shared" si="1"/>
        <v>DINAMICO</v>
      </c>
      <c r="D8127" s="583" t="s">
        <v>8317</v>
      </c>
      <c r="E8127" s="585">
        <v>8.0</v>
      </c>
      <c r="H8127" s="580" t="str">
        <f t="shared" si="2"/>
        <v>INSERT INTO public.rack (ubicacion, pasillo, lado, almacen) VALUES('S080303','10','DINAMICO','Physical Locations/APT/Stock/Cedis I');</v>
      </c>
    </row>
    <row r="8128">
      <c r="A8128" s="584" t="s">
        <v>2925</v>
      </c>
      <c r="B8128" s="585">
        <v>10.0</v>
      </c>
      <c r="C8128" s="580" t="str">
        <f t="shared" si="1"/>
        <v>DINAMICO</v>
      </c>
      <c r="D8128" s="583" t="s">
        <v>8317</v>
      </c>
      <c r="E8128" s="585">
        <v>8.0</v>
      </c>
      <c r="H8128" s="580" t="str">
        <f t="shared" si="2"/>
        <v>INSERT INTO public.rack (ubicacion, pasillo, lado, almacen) VALUES('S080304','10','DINAMICO','Physical Locations/APT/Stock/Cedis I');</v>
      </c>
    </row>
    <row r="8129">
      <c r="A8129" s="584" t="s">
        <v>2940</v>
      </c>
      <c r="B8129" s="585">
        <v>10.0</v>
      </c>
      <c r="C8129" s="580" t="str">
        <f t="shared" si="1"/>
        <v>DINAMICO</v>
      </c>
      <c r="D8129" s="583" t="s">
        <v>8317</v>
      </c>
      <c r="E8129" s="585">
        <v>8.0</v>
      </c>
      <c r="H8129" s="580" t="str">
        <f t="shared" si="2"/>
        <v>INSERT INTO public.rack (ubicacion, pasillo, lado, almacen) VALUES('S080305','10','DINAMICO','Physical Locations/APT/Stock/Cedis I');</v>
      </c>
    </row>
    <row r="8130">
      <c r="A8130" s="584" t="s">
        <v>2955</v>
      </c>
      <c r="B8130" s="585">
        <v>10.0</v>
      </c>
      <c r="C8130" s="580" t="str">
        <f t="shared" si="1"/>
        <v>DINAMICO</v>
      </c>
      <c r="D8130" s="583" t="s">
        <v>8317</v>
      </c>
      <c r="E8130" s="585">
        <v>8.0</v>
      </c>
      <c r="H8130" s="580" t="str">
        <f t="shared" si="2"/>
        <v>INSERT INTO public.rack (ubicacion, pasillo, lado, almacen) VALUES('S080306','10','DINAMICO','Physical Locations/APT/Stock/Cedis I');</v>
      </c>
    </row>
    <row r="8131">
      <c r="A8131" s="584" t="s">
        <v>2970</v>
      </c>
      <c r="B8131" s="585">
        <v>10.0</v>
      </c>
      <c r="C8131" s="580" t="str">
        <f t="shared" si="1"/>
        <v>DINAMICO</v>
      </c>
      <c r="D8131" s="583" t="s">
        <v>8317</v>
      </c>
      <c r="E8131" s="585">
        <v>8.0</v>
      </c>
      <c r="H8131" s="580" t="str">
        <f t="shared" si="2"/>
        <v>INSERT INTO public.rack (ubicacion, pasillo, lado, almacen) VALUES('S080307','10','DINAMICO','Physical Locations/APT/Stock/Cedis I');</v>
      </c>
    </row>
    <row r="8132">
      <c r="A8132" s="584" t="s">
        <v>2985</v>
      </c>
      <c r="B8132" s="585">
        <v>10.0</v>
      </c>
      <c r="C8132" s="580" t="str">
        <f t="shared" si="1"/>
        <v>DINAMICO</v>
      </c>
      <c r="D8132" s="583" t="s">
        <v>8317</v>
      </c>
      <c r="E8132" s="585">
        <v>9.0</v>
      </c>
      <c r="H8132" s="580" t="str">
        <f t="shared" si="2"/>
        <v>INSERT INTO public.rack (ubicacion, pasillo, lado, almacen) VALUES('S090101','10','DINAMICO','Physical Locations/APT/Stock/Cedis I');</v>
      </c>
    </row>
    <row r="8133">
      <c r="A8133" s="584" t="s">
        <v>3000</v>
      </c>
      <c r="B8133" s="585">
        <v>10.0</v>
      </c>
      <c r="C8133" s="580" t="str">
        <f t="shared" si="1"/>
        <v>DINAMICO</v>
      </c>
      <c r="D8133" s="583" t="s">
        <v>8317</v>
      </c>
      <c r="E8133" s="585">
        <v>9.0</v>
      </c>
      <c r="H8133" s="580" t="str">
        <f t="shared" si="2"/>
        <v>INSERT INTO public.rack (ubicacion, pasillo, lado, almacen) VALUES('S090102','10','DINAMICO','Physical Locations/APT/Stock/Cedis I');</v>
      </c>
    </row>
    <row r="8134">
      <c r="A8134" s="584" t="s">
        <v>3015</v>
      </c>
      <c r="B8134" s="585">
        <v>10.0</v>
      </c>
      <c r="C8134" s="580" t="str">
        <f t="shared" si="1"/>
        <v>DINAMICO</v>
      </c>
      <c r="D8134" s="583" t="s">
        <v>8317</v>
      </c>
      <c r="E8134" s="585">
        <v>9.0</v>
      </c>
      <c r="H8134" s="580" t="str">
        <f t="shared" si="2"/>
        <v>INSERT INTO public.rack (ubicacion, pasillo, lado, almacen) VALUES('S090103','10','DINAMICO','Physical Locations/APT/Stock/Cedis I');</v>
      </c>
    </row>
    <row r="8135">
      <c r="A8135" s="584" t="s">
        <v>3030</v>
      </c>
      <c r="B8135" s="585">
        <v>10.0</v>
      </c>
      <c r="C8135" s="580" t="str">
        <f t="shared" si="1"/>
        <v>DINAMICO</v>
      </c>
      <c r="D8135" s="583" t="s">
        <v>8317</v>
      </c>
      <c r="E8135" s="585">
        <v>9.0</v>
      </c>
      <c r="H8135" s="580" t="str">
        <f t="shared" si="2"/>
        <v>INSERT INTO public.rack (ubicacion, pasillo, lado, almacen) VALUES('S090104','10','DINAMICO','Physical Locations/APT/Stock/Cedis I');</v>
      </c>
    </row>
    <row r="8136">
      <c r="A8136" s="584" t="s">
        <v>3045</v>
      </c>
      <c r="B8136" s="585">
        <v>10.0</v>
      </c>
      <c r="C8136" s="580" t="str">
        <f t="shared" si="1"/>
        <v>DINAMICO</v>
      </c>
      <c r="D8136" s="583" t="s">
        <v>8317</v>
      </c>
      <c r="E8136" s="585">
        <v>9.0</v>
      </c>
      <c r="H8136" s="580" t="str">
        <f t="shared" si="2"/>
        <v>INSERT INTO public.rack (ubicacion, pasillo, lado, almacen) VALUES('S090105','10','DINAMICO','Physical Locations/APT/Stock/Cedis I');</v>
      </c>
    </row>
    <row r="8137">
      <c r="A8137" s="584" t="s">
        <v>3060</v>
      </c>
      <c r="B8137" s="585">
        <v>10.0</v>
      </c>
      <c r="C8137" s="580" t="str">
        <f t="shared" si="1"/>
        <v>DINAMICO</v>
      </c>
      <c r="D8137" s="583" t="s">
        <v>8317</v>
      </c>
      <c r="E8137" s="585">
        <v>9.0</v>
      </c>
      <c r="H8137" s="580" t="str">
        <f t="shared" si="2"/>
        <v>INSERT INTO public.rack (ubicacion, pasillo, lado, almacen) VALUES('S090106','10','DINAMICO','Physical Locations/APT/Stock/Cedis I');</v>
      </c>
    </row>
    <row r="8138">
      <c r="A8138" s="584" t="s">
        <v>3075</v>
      </c>
      <c r="B8138" s="585">
        <v>10.0</v>
      </c>
      <c r="C8138" s="580" t="str">
        <f t="shared" si="1"/>
        <v>DINAMICO</v>
      </c>
      <c r="D8138" s="583" t="s">
        <v>8317</v>
      </c>
      <c r="E8138" s="585">
        <v>9.0</v>
      </c>
      <c r="H8138" s="580" t="str">
        <f t="shared" si="2"/>
        <v>INSERT INTO public.rack (ubicacion, pasillo, lado, almacen) VALUES('S090107','10','DINAMICO','Physical Locations/APT/Stock/Cedis I');</v>
      </c>
    </row>
    <row r="8139">
      <c r="A8139" s="584" t="s">
        <v>3090</v>
      </c>
      <c r="B8139" s="585">
        <v>10.0</v>
      </c>
      <c r="C8139" s="580" t="str">
        <f t="shared" si="1"/>
        <v>DINAMICO</v>
      </c>
      <c r="D8139" s="583" t="s">
        <v>8317</v>
      </c>
      <c r="E8139" s="585">
        <v>9.0</v>
      </c>
      <c r="H8139" s="580" t="str">
        <f t="shared" si="2"/>
        <v>INSERT INTO public.rack (ubicacion, pasillo, lado, almacen) VALUES('S090201','10','DINAMICO','Physical Locations/APT/Stock/Cedis I');</v>
      </c>
    </row>
    <row r="8140">
      <c r="A8140" s="584" t="s">
        <v>3103</v>
      </c>
      <c r="B8140" s="585">
        <v>10.0</v>
      </c>
      <c r="C8140" s="580" t="str">
        <f t="shared" si="1"/>
        <v>DINAMICO</v>
      </c>
      <c r="D8140" s="583" t="s">
        <v>8317</v>
      </c>
      <c r="E8140" s="585">
        <v>9.0</v>
      </c>
      <c r="H8140" s="580" t="str">
        <f t="shared" si="2"/>
        <v>INSERT INTO public.rack (ubicacion, pasillo, lado, almacen) VALUES('S090202','10','DINAMICO','Physical Locations/APT/Stock/Cedis I');</v>
      </c>
    </row>
    <row r="8141">
      <c r="A8141" s="584" t="s">
        <v>3116</v>
      </c>
      <c r="B8141" s="585">
        <v>10.0</v>
      </c>
      <c r="C8141" s="580" t="str">
        <f t="shared" si="1"/>
        <v>DINAMICO</v>
      </c>
      <c r="D8141" s="583" t="s">
        <v>8317</v>
      </c>
      <c r="E8141" s="585">
        <v>9.0</v>
      </c>
      <c r="H8141" s="580" t="str">
        <f t="shared" si="2"/>
        <v>INSERT INTO public.rack (ubicacion, pasillo, lado, almacen) VALUES('S090203','10','DINAMICO','Physical Locations/APT/Stock/Cedis I');</v>
      </c>
    </row>
    <row r="8142">
      <c r="A8142" s="584" t="s">
        <v>3129</v>
      </c>
      <c r="B8142" s="585">
        <v>10.0</v>
      </c>
      <c r="C8142" s="580" t="str">
        <f t="shared" si="1"/>
        <v>DINAMICO</v>
      </c>
      <c r="D8142" s="583" t="s">
        <v>8317</v>
      </c>
      <c r="E8142" s="585">
        <v>9.0</v>
      </c>
      <c r="H8142" s="580" t="str">
        <f t="shared" si="2"/>
        <v>INSERT INTO public.rack (ubicacion, pasillo, lado, almacen) VALUES('S090204','10','DINAMICO','Physical Locations/APT/Stock/Cedis I');</v>
      </c>
    </row>
    <row r="8143">
      <c r="A8143" s="584" t="s">
        <v>3142</v>
      </c>
      <c r="B8143" s="585">
        <v>10.0</v>
      </c>
      <c r="C8143" s="580" t="str">
        <f t="shared" si="1"/>
        <v>DINAMICO</v>
      </c>
      <c r="D8143" s="583" t="s">
        <v>8317</v>
      </c>
      <c r="E8143" s="585">
        <v>9.0</v>
      </c>
      <c r="H8143" s="580" t="str">
        <f t="shared" si="2"/>
        <v>INSERT INTO public.rack (ubicacion, pasillo, lado, almacen) VALUES('S090205','10','DINAMICO','Physical Locations/APT/Stock/Cedis I');</v>
      </c>
    </row>
    <row r="8144">
      <c r="A8144" s="584" t="s">
        <v>3155</v>
      </c>
      <c r="B8144" s="585">
        <v>10.0</v>
      </c>
      <c r="C8144" s="580" t="str">
        <f t="shared" si="1"/>
        <v>DINAMICO</v>
      </c>
      <c r="D8144" s="583" t="s">
        <v>8317</v>
      </c>
      <c r="E8144" s="585">
        <v>9.0</v>
      </c>
      <c r="H8144" s="580" t="str">
        <f t="shared" si="2"/>
        <v>INSERT INTO public.rack (ubicacion, pasillo, lado, almacen) VALUES('S090206','10','DINAMICO','Physical Locations/APT/Stock/Cedis I');</v>
      </c>
    </row>
    <row r="8145">
      <c r="A8145" s="584" t="s">
        <v>3168</v>
      </c>
      <c r="B8145" s="585">
        <v>10.0</v>
      </c>
      <c r="C8145" s="580" t="str">
        <f t="shared" si="1"/>
        <v>DINAMICO</v>
      </c>
      <c r="D8145" s="583" t="s">
        <v>8317</v>
      </c>
      <c r="E8145" s="585">
        <v>9.0</v>
      </c>
      <c r="H8145" s="580" t="str">
        <f t="shared" si="2"/>
        <v>INSERT INTO public.rack (ubicacion, pasillo, lado, almacen) VALUES('S090207','10','DINAMICO','Physical Locations/APT/Stock/Cedis I');</v>
      </c>
    </row>
    <row r="8146">
      <c r="A8146" s="584" t="s">
        <v>3183</v>
      </c>
      <c r="B8146" s="585">
        <v>10.0</v>
      </c>
      <c r="C8146" s="580" t="str">
        <f t="shared" si="1"/>
        <v>DINAMICO</v>
      </c>
      <c r="D8146" s="583" t="s">
        <v>8317</v>
      </c>
      <c r="E8146" s="585">
        <v>9.0</v>
      </c>
      <c r="H8146" s="580" t="str">
        <f t="shared" si="2"/>
        <v>INSERT INTO public.rack (ubicacion, pasillo, lado, almacen) VALUES('S090301','10','DINAMICO','Physical Locations/APT/Stock/Cedis I');</v>
      </c>
    </row>
    <row r="8147">
      <c r="A8147" s="584" t="s">
        <v>3198</v>
      </c>
      <c r="B8147" s="585">
        <v>10.0</v>
      </c>
      <c r="C8147" s="580" t="str">
        <f t="shared" si="1"/>
        <v>DINAMICO</v>
      </c>
      <c r="D8147" s="583" t="s">
        <v>8317</v>
      </c>
      <c r="E8147" s="585">
        <v>9.0</v>
      </c>
      <c r="H8147" s="580" t="str">
        <f t="shared" si="2"/>
        <v>INSERT INTO public.rack (ubicacion, pasillo, lado, almacen) VALUES('S090302','10','DINAMICO','Physical Locations/APT/Stock/Cedis I');</v>
      </c>
    </row>
    <row r="8148">
      <c r="A8148" s="584" t="s">
        <v>3213</v>
      </c>
      <c r="B8148" s="585">
        <v>10.0</v>
      </c>
      <c r="C8148" s="580" t="str">
        <f t="shared" si="1"/>
        <v>DINAMICO</v>
      </c>
      <c r="D8148" s="583" t="s">
        <v>8317</v>
      </c>
      <c r="E8148" s="585">
        <v>9.0</v>
      </c>
      <c r="H8148" s="580" t="str">
        <f t="shared" si="2"/>
        <v>INSERT INTO public.rack (ubicacion, pasillo, lado, almacen) VALUES('S090303','10','DINAMICO','Physical Locations/APT/Stock/Cedis I');</v>
      </c>
    </row>
    <row r="8149">
      <c r="A8149" s="584" t="s">
        <v>3228</v>
      </c>
      <c r="B8149" s="585">
        <v>10.0</v>
      </c>
      <c r="C8149" s="580" t="str">
        <f t="shared" si="1"/>
        <v>DINAMICO</v>
      </c>
      <c r="D8149" s="583" t="s">
        <v>8317</v>
      </c>
      <c r="E8149" s="585">
        <v>9.0</v>
      </c>
      <c r="H8149" s="580" t="str">
        <f t="shared" si="2"/>
        <v>INSERT INTO public.rack (ubicacion, pasillo, lado, almacen) VALUES('S090304','10','DINAMICO','Physical Locations/APT/Stock/Cedis I');</v>
      </c>
    </row>
    <row r="8150">
      <c r="A8150" s="584" t="s">
        <v>3243</v>
      </c>
      <c r="B8150" s="585">
        <v>10.0</v>
      </c>
      <c r="C8150" s="580" t="str">
        <f t="shared" si="1"/>
        <v>DINAMICO</v>
      </c>
      <c r="D8150" s="583" t="s">
        <v>8317</v>
      </c>
      <c r="E8150" s="585">
        <v>9.0</v>
      </c>
      <c r="H8150" s="580" t="str">
        <f t="shared" si="2"/>
        <v>INSERT INTO public.rack (ubicacion, pasillo, lado, almacen) VALUES('S090305','10','DINAMICO','Physical Locations/APT/Stock/Cedis I');</v>
      </c>
    </row>
    <row r="8151">
      <c r="A8151" s="584" t="s">
        <v>3258</v>
      </c>
      <c r="B8151" s="585">
        <v>10.0</v>
      </c>
      <c r="C8151" s="580" t="str">
        <f t="shared" si="1"/>
        <v>DINAMICO</v>
      </c>
      <c r="D8151" s="583" t="s">
        <v>8317</v>
      </c>
      <c r="E8151" s="585">
        <v>9.0</v>
      </c>
      <c r="H8151" s="580" t="str">
        <f t="shared" si="2"/>
        <v>INSERT INTO public.rack (ubicacion, pasillo, lado, almacen) VALUES('S090306','10','DINAMICO','Physical Locations/APT/Stock/Cedis I');</v>
      </c>
    </row>
    <row r="8152">
      <c r="A8152" s="584" t="s">
        <v>3273</v>
      </c>
      <c r="B8152" s="585">
        <v>10.0</v>
      </c>
      <c r="C8152" s="580" t="str">
        <f t="shared" si="1"/>
        <v>DINAMICO</v>
      </c>
      <c r="D8152" s="583" t="s">
        <v>8317</v>
      </c>
      <c r="E8152" s="585">
        <v>9.0</v>
      </c>
      <c r="H8152" s="580" t="str">
        <f t="shared" si="2"/>
        <v>INSERT INTO public.rack (ubicacion, pasillo, lado, almacen) VALUES('S090307','10','DINAMICO','Physical Locations/APT/Stock/Cedis I');</v>
      </c>
    </row>
    <row r="8153">
      <c r="A8153" s="584" t="s">
        <v>3288</v>
      </c>
      <c r="B8153" s="585">
        <v>10.0</v>
      </c>
      <c r="C8153" s="580" t="str">
        <f t="shared" si="1"/>
        <v>DINAMICO</v>
      </c>
      <c r="D8153" s="583" t="s">
        <v>8317</v>
      </c>
      <c r="E8153" s="585">
        <v>10.0</v>
      </c>
      <c r="H8153" s="580" t="str">
        <f t="shared" si="2"/>
        <v>INSERT INTO public.rack (ubicacion, pasillo, lado, almacen) VALUES('S100101','10','DINAMICO','Physical Locations/APT/Stock/Cedis I');</v>
      </c>
    </row>
    <row r="8154">
      <c r="A8154" s="584" t="s">
        <v>3301</v>
      </c>
      <c r="B8154" s="585">
        <v>10.0</v>
      </c>
      <c r="C8154" s="580" t="str">
        <f t="shared" si="1"/>
        <v>DINAMICO</v>
      </c>
      <c r="D8154" s="583" t="s">
        <v>8317</v>
      </c>
      <c r="E8154" s="585">
        <v>10.0</v>
      </c>
      <c r="H8154" s="580" t="str">
        <f t="shared" si="2"/>
        <v>INSERT INTO public.rack (ubicacion, pasillo, lado, almacen) VALUES('S100102','10','DINAMICO','Physical Locations/APT/Stock/Cedis I');</v>
      </c>
    </row>
    <row r="8155">
      <c r="A8155" s="584" t="s">
        <v>3313</v>
      </c>
      <c r="B8155" s="585">
        <v>10.0</v>
      </c>
      <c r="C8155" s="580" t="str">
        <f t="shared" si="1"/>
        <v>DINAMICO</v>
      </c>
      <c r="D8155" s="583" t="s">
        <v>8317</v>
      </c>
      <c r="E8155" s="585">
        <v>10.0</v>
      </c>
      <c r="H8155" s="580" t="str">
        <f t="shared" si="2"/>
        <v>INSERT INTO public.rack (ubicacion, pasillo, lado, almacen) VALUES('S100103','10','DINAMICO','Physical Locations/APT/Stock/Cedis I');</v>
      </c>
    </row>
    <row r="8156">
      <c r="A8156" s="584" t="s">
        <v>3325</v>
      </c>
      <c r="B8156" s="585">
        <v>10.0</v>
      </c>
      <c r="C8156" s="580" t="str">
        <f t="shared" si="1"/>
        <v>DINAMICO</v>
      </c>
      <c r="D8156" s="583" t="s">
        <v>8317</v>
      </c>
      <c r="E8156" s="585">
        <v>10.0</v>
      </c>
      <c r="H8156" s="580" t="str">
        <f t="shared" si="2"/>
        <v>INSERT INTO public.rack (ubicacion, pasillo, lado, almacen) VALUES('S100104','10','DINAMICO','Physical Locations/APT/Stock/Cedis I');</v>
      </c>
    </row>
    <row r="8157">
      <c r="A8157" s="584" t="s">
        <v>3338</v>
      </c>
      <c r="B8157" s="585">
        <v>10.0</v>
      </c>
      <c r="C8157" s="580" t="str">
        <f t="shared" si="1"/>
        <v>DINAMICO</v>
      </c>
      <c r="D8157" s="583" t="s">
        <v>8317</v>
      </c>
      <c r="E8157" s="585">
        <v>10.0</v>
      </c>
      <c r="H8157" s="580" t="str">
        <f t="shared" si="2"/>
        <v>INSERT INTO public.rack (ubicacion, pasillo, lado, almacen) VALUES('S100105','10','DINAMICO','Physical Locations/APT/Stock/Cedis I');</v>
      </c>
    </row>
    <row r="8158">
      <c r="A8158" s="584" t="s">
        <v>3350</v>
      </c>
      <c r="B8158" s="585">
        <v>10.0</v>
      </c>
      <c r="C8158" s="580" t="str">
        <f t="shared" si="1"/>
        <v>DINAMICO</v>
      </c>
      <c r="D8158" s="583" t="s">
        <v>8317</v>
      </c>
      <c r="E8158" s="585">
        <v>10.0</v>
      </c>
      <c r="H8158" s="580" t="str">
        <f t="shared" si="2"/>
        <v>INSERT INTO public.rack (ubicacion, pasillo, lado, almacen) VALUES('S100106','10','DINAMICO','Physical Locations/APT/Stock/Cedis I');</v>
      </c>
    </row>
    <row r="8159">
      <c r="A8159" s="584" t="s">
        <v>3363</v>
      </c>
      <c r="B8159" s="585">
        <v>10.0</v>
      </c>
      <c r="C8159" s="580" t="str">
        <f t="shared" si="1"/>
        <v>DINAMICO</v>
      </c>
      <c r="D8159" s="583" t="s">
        <v>8317</v>
      </c>
      <c r="E8159" s="585">
        <v>10.0</v>
      </c>
      <c r="H8159" s="580" t="str">
        <f t="shared" si="2"/>
        <v>INSERT INTO public.rack (ubicacion, pasillo, lado, almacen) VALUES('S100107','10','DINAMICO','Physical Locations/APT/Stock/Cedis I');</v>
      </c>
    </row>
    <row r="8160">
      <c r="A8160" s="584" t="s">
        <v>3377</v>
      </c>
      <c r="B8160" s="585">
        <v>10.0</v>
      </c>
      <c r="C8160" s="580" t="str">
        <f t="shared" si="1"/>
        <v>DINAMICO</v>
      </c>
      <c r="D8160" s="583" t="s">
        <v>8317</v>
      </c>
      <c r="E8160" s="585">
        <v>10.0</v>
      </c>
      <c r="H8160" s="580" t="str">
        <f t="shared" si="2"/>
        <v>INSERT INTO public.rack (ubicacion, pasillo, lado, almacen) VALUES('S100201','10','DINAMICO','Physical Locations/APT/Stock/Cedis I');</v>
      </c>
    </row>
    <row r="8161">
      <c r="A8161" s="584" t="s">
        <v>3392</v>
      </c>
      <c r="B8161" s="585">
        <v>10.0</v>
      </c>
      <c r="C8161" s="580" t="str">
        <f t="shared" si="1"/>
        <v>DINAMICO</v>
      </c>
      <c r="D8161" s="583" t="s">
        <v>8317</v>
      </c>
      <c r="E8161" s="585">
        <v>10.0</v>
      </c>
      <c r="H8161" s="580" t="str">
        <f t="shared" si="2"/>
        <v>INSERT INTO public.rack (ubicacion, pasillo, lado, almacen) VALUES('S100202','10','DINAMICO','Physical Locations/APT/Stock/Cedis I');</v>
      </c>
    </row>
    <row r="8162">
      <c r="A8162" s="584" t="s">
        <v>3406</v>
      </c>
      <c r="B8162" s="585">
        <v>10.0</v>
      </c>
      <c r="C8162" s="580" t="str">
        <f t="shared" si="1"/>
        <v>DINAMICO</v>
      </c>
      <c r="D8162" s="583" t="s">
        <v>8317</v>
      </c>
      <c r="E8162" s="585">
        <v>10.0</v>
      </c>
      <c r="H8162" s="580" t="str">
        <f t="shared" si="2"/>
        <v>INSERT INTO public.rack (ubicacion, pasillo, lado, almacen) VALUES('S100203','10','DINAMICO','Physical Locations/APT/Stock/Cedis I');</v>
      </c>
    </row>
    <row r="8163">
      <c r="A8163" s="584" t="s">
        <v>3421</v>
      </c>
      <c r="B8163" s="585">
        <v>10.0</v>
      </c>
      <c r="C8163" s="580" t="str">
        <f t="shared" si="1"/>
        <v>DINAMICO</v>
      </c>
      <c r="D8163" s="583" t="s">
        <v>8317</v>
      </c>
      <c r="E8163" s="585">
        <v>10.0</v>
      </c>
      <c r="H8163" s="580" t="str">
        <f t="shared" si="2"/>
        <v>INSERT INTO public.rack (ubicacion, pasillo, lado, almacen) VALUES('S100204','10','DINAMICO','Physical Locations/APT/Stock/Cedis I');</v>
      </c>
    </row>
    <row r="8164">
      <c r="A8164" s="584" t="s">
        <v>3435</v>
      </c>
      <c r="B8164" s="585">
        <v>10.0</v>
      </c>
      <c r="C8164" s="580" t="str">
        <f t="shared" si="1"/>
        <v>DINAMICO</v>
      </c>
      <c r="D8164" s="583" t="s">
        <v>8317</v>
      </c>
      <c r="E8164" s="585">
        <v>10.0</v>
      </c>
      <c r="H8164" s="580" t="str">
        <f t="shared" si="2"/>
        <v>INSERT INTO public.rack (ubicacion, pasillo, lado, almacen) VALUES('S100205','10','DINAMICO','Physical Locations/APT/Stock/Cedis I');</v>
      </c>
    </row>
    <row r="8165">
      <c r="A8165" s="584" t="s">
        <v>3450</v>
      </c>
      <c r="B8165" s="585">
        <v>10.0</v>
      </c>
      <c r="C8165" s="580" t="str">
        <f t="shared" si="1"/>
        <v>DINAMICO</v>
      </c>
      <c r="D8165" s="583" t="s">
        <v>8317</v>
      </c>
      <c r="E8165" s="585">
        <v>10.0</v>
      </c>
      <c r="H8165" s="580" t="str">
        <f t="shared" si="2"/>
        <v>INSERT INTO public.rack (ubicacion, pasillo, lado, almacen) VALUES('S100206','10','DINAMICO','Physical Locations/APT/Stock/Cedis I');</v>
      </c>
    </row>
    <row r="8166">
      <c r="A8166" s="584" t="s">
        <v>3464</v>
      </c>
      <c r="B8166" s="585">
        <v>10.0</v>
      </c>
      <c r="C8166" s="580" t="str">
        <f t="shared" si="1"/>
        <v>DINAMICO</v>
      </c>
      <c r="D8166" s="583" t="s">
        <v>8317</v>
      </c>
      <c r="E8166" s="585">
        <v>10.0</v>
      </c>
      <c r="H8166" s="580" t="str">
        <f t="shared" si="2"/>
        <v>INSERT INTO public.rack (ubicacion, pasillo, lado, almacen) VALUES('S100207','10','DINAMICO','Physical Locations/APT/Stock/Cedis I');</v>
      </c>
    </row>
    <row r="8167">
      <c r="A8167" s="584" t="s">
        <v>3479</v>
      </c>
      <c r="B8167" s="585">
        <v>10.0</v>
      </c>
      <c r="C8167" s="580" t="str">
        <f t="shared" si="1"/>
        <v>DINAMICO</v>
      </c>
      <c r="D8167" s="583" t="s">
        <v>8317</v>
      </c>
      <c r="E8167" s="585">
        <v>10.0</v>
      </c>
      <c r="H8167" s="580" t="str">
        <f t="shared" si="2"/>
        <v>INSERT INTO public.rack (ubicacion, pasillo, lado, almacen) VALUES('S100301','10','DINAMICO','Physical Locations/APT/Stock/Cedis I');</v>
      </c>
    </row>
    <row r="8168">
      <c r="A8168" s="584" t="s">
        <v>3492</v>
      </c>
      <c r="B8168" s="585">
        <v>10.0</v>
      </c>
      <c r="C8168" s="580" t="str">
        <f t="shared" si="1"/>
        <v>DINAMICO</v>
      </c>
      <c r="D8168" s="583" t="s">
        <v>8317</v>
      </c>
      <c r="E8168" s="585">
        <v>10.0</v>
      </c>
      <c r="H8168" s="580" t="str">
        <f t="shared" si="2"/>
        <v>INSERT INTO public.rack (ubicacion, pasillo, lado, almacen) VALUES('S100302','10','DINAMICO','Physical Locations/APT/Stock/Cedis I');</v>
      </c>
    </row>
    <row r="8169">
      <c r="A8169" s="584" t="s">
        <v>3506</v>
      </c>
      <c r="B8169" s="585">
        <v>10.0</v>
      </c>
      <c r="C8169" s="580" t="str">
        <f t="shared" si="1"/>
        <v>DINAMICO</v>
      </c>
      <c r="D8169" s="583" t="s">
        <v>8317</v>
      </c>
      <c r="E8169" s="585">
        <v>10.0</v>
      </c>
      <c r="H8169" s="580" t="str">
        <f t="shared" si="2"/>
        <v>INSERT INTO public.rack (ubicacion, pasillo, lado, almacen) VALUES('S100303','10','DINAMICO','Physical Locations/APT/Stock/Cedis I');</v>
      </c>
    </row>
    <row r="8170">
      <c r="A8170" s="584" t="s">
        <v>3519</v>
      </c>
      <c r="B8170" s="585">
        <v>10.0</v>
      </c>
      <c r="C8170" s="580" t="str">
        <f t="shared" si="1"/>
        <v>DINAMICO</v>
      </c>
      <c r="D8170" s="583" t="s">
        <v>8317</v>
      </c>
      <c r="E8170" s="585">
        <v>10.0</v>
      </c>
      <c r="H8170" s="580" t="str">
        <f t="shared" si="2"/>
        <v>INSERT INTO public.rack (ubicacion, pasillo, lado, almacen) VALUES('S100304','10','DINAMICO','Physical Locations/APT/Stock/Cedis I');</v>
      </c>
    </row>
    <row r="8171">
      <c r="A8171" s="584" t="s">
        <v>3533</v>
      </c>
      <c r="B8171" s="585">
        <v>10.0</v>
      </c>
      <c r="C8171" s="580" t="str">
        <f t="shared" si="1"/>
        <v>DINAMICO</v>
      </c>
      <c r="D8171" s="583" t="s">
        <v>8317</v>
      </c>
      <c r="E8171" s="585">
        <v>10.0</v>
      </c>
      <c r="H8171" s="580" t="str">
        <f t="shared" si="2"/>
        <v>INSERT INTO public.rack (ubicacion, pasillo, lado, almacen) VALUES('S100305','10','DINAMICO','Physical Locations/APT/Stock/Cedis I');</v>
      </c>
    </row>
    <row r="8172">
      <c r="A8172" s="584" t="s">
        <v>3546</v>
      </c>
      <c r="B8172" s="585">
        <v>10.0</v>
      </c>
      <c r="C8172" s="580" t="str">
        <f t="shared" si="1"/>
        <v>DINAMICO</v>
      </c>
      <c r="D8172" s="583" t="s">
        <v>8317</v>
      </c>
      <c r="E8172" s="585">
        <v>10.0</v>
      </c>
      <c r="H8172" s="580" t="str">
        <f t="shared" si="2"/>
        <v>INSERT INTO public.rack (ubicacion, pasillo, lado, almacen) VALUES('S100306','10','DINAMICO','Physical Locations/APT/Stock/Cedis I');</v>
      </c>
    </row>
    <row r="8173">
      <c r="A8173" s="584" t="s">
        <v>3560</v>
      </c>
      <c r="B8173" s="585">
        <v>10.0</v>
      </c>
      <c r="C8173" s="580" t="str">
        <f t="shared" si="1"/>
        <v>DINAMICO</v>
      </c>
      <c r="D8173" s="583" t="s">
        <v>8317</v>
      </c>
      <c r="E8173" s="585">
        <v>10.0</v>
      </c>
      <c r="H8173" s="580" t="str">
        <f t="shared" si="2"/>
        <v>INSERT INTO public.rack (ubicacion, pasillo, lado, almacen) VALUES('S100307','10','DINAMICO','Physical Locations/APT/Stock/Cedis I');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2.86"/>
    <col customWidth="1" min="2" max="2" width="7.71"/>
    <col customWidth="1" min="3" max="3" width="10.14"/>
    <col customWidth="1" min="4" max="6" width="11.71"/>
    <col customWidth="1" min="7" max="7" width="1.71"/>
    <col customWidth="1" min="8" max="8" width="2.86"/>
    <col customWidth="1" min="9" max="9" width="8.57"/>
    <col customWidth="1" min="10" max="10" width="10.14"/>
    <col customWidth="1" min="11" max="11" width="13.71"/>
    <col customWidth="1" min="12" max="12" width="1.71"/>
    <col customWidth="1" min="13" max="13" width="2.86"/>
    <col customWidth="1" min="14" max="14" width="8.57"/>
    <col customWidth="1" min="15" max="15" width="10.14"/>
    <col customWidth="1" min="16" max="16" width="13.71"/>
    <col customWidth="1" min="17" max="17" width="1.57"/>
    <col customWidth="1" min="18" max="18" width="2.86"/>
    <col customWidth="1" min="19" max="19" width="8.57"/>
    <col customWidth="1" min="20" max="20" width="9.86"/>
    <col customWidth="1" min="21" max="21" width="13.71"/>
    <col customWidth="1" min="22" max="22" width="1.57"/>
    <col customWidth="1" min="23" max="23" width="2.86"/>
    <col customWidth="1" min="24" max="24" width="8.57"/>
    <col customWidth="1" min="25" max="25" width="9.86"/>
    <col customWidth="1" min="26" max="26" width="13.71"/>
    <col customWidth="1" min="27" max="27" width="1.43"/>
    <col customWidth="1" min="28" max="28" width="2.86"/>
    <col customWidth="1" min="29" max="29" width="8.57"/>
    <col customWidth="1" min="30" max="30" width="9.57"/>
    <col customWidth="1" min="31" max="31" width="13.71"/>
    <col customWidth="1" min="32" max="32" width="2.14"/>
    <col customWidth="1" min="33" max="33" width="2.86"/>
    <col customWidth="1" min="34" max="34" width="8.57"/>
    <col customWidth="1" min="35" max="35" width="9.71"/>
    <col customWidth="1" min="36" max="36" width="13.71"/>
    <col customWidth="1" min="37" max="37" width="1.71"/>
    <col customWidth="1" min="38" max="38" width="2.86"/>
    <col customWidth="1" min="39" max="39" width="8.57"/>
    <col customWidth="1" min="40" max="40" width="10.0"/>
    <col customWidth="1" min="41" max="41" width="13.71"/>
    <col customWidth="1" min="42" max="42" width="2.0"/>
    <col customWidth="1" min="43" max="43" width="2.86"/>
    <col customWidth="1" min="44" max="44" width="8.57"/>
    <col customWidth="1" min="45" max="45" width="9.43"/>
    <col customWidth="1" min="46" max="46" width="13.71"/>
    <col customWidth="1" min="47" max="47" width="2.29"/>
    <col customWidth="1" min="48" max="48" width="2.86"/>
    <col customWidth="1" min="49" max="49" width="8.57"/>
    <col customWidth="1" min="50" max="50" width="10.43"/>
    <col customWidth="1" min="51" max="51" width="13.71"/>
    <col customWidth="1" min="52" max="52" width="2.29"/>
    <col customWidth="1" min="53" max="53" width="2.86"/>
    <col customWidth="1" min="54" max="54" width="8.57"/>
    <col customWidth="1" min="55" max="55" width="10.71"/>
    <col customWidth="1" min="56" max="56" width="13.71"/>
    <col customWidth="1" min="57" max="57" width="2.29"/>
    <col customWidth="1" min="58" max="58" width="2.86"/>
    <col customWidth="1" min="59" max="59" width="8.57"/>
    <col customWidth="1" min="60" max="60" width="9.71"/>
    <col customWidth="1" min="61" max="61" width="13.71"/>
    <col customWidth="1" min="62" max="62" width="2.29"/>
    <col customWidth="1" min="63" max="63" width="2.86"/>
    <col customWidth="1" min="64" max="64" width="8.57"/>
    <col customWidth="1" min="65" max="65" width="9.71"/>
    <col customWidth="1" min="66" max="66" width="13.71"/>
    <col customWidth="1" min="67" max="67" width="2.29"/>
    <col customWidth="1" min="68" max="68" width="2.86"/>
    <col customWidth="1" min="69" max="69" width="8.57"/>
    <col customWidth="1" min="70" max="70" width="9.43"/>
    <col customWidth="1" min="71" max="71" width="13.71"/>
    <col customWidth="1" min="72" max="72" width="2.29"/>
    <col customWidth="1" min="73" max="73" width="2.86"/>
    <col customWidth="1" min="74" max="74" width="8.57"/>
    <col customWidth="1" min="75" max="75" width="9.29"/>
    <col customWidth="1" min="76" max="76" width="13.71"/>
    <col customWidth="1" min="77" max="77" width="2.29"/>
    <col customWidth="1" min="78" max="78" width="2.86"/>
    <col customWidth="1" min="79" max="79" width="8.57"/>
    <col customWidth="1" min="80" max="80" width="9.29"/>
    <col customWidth="1" min="81" max="81" width="13.71"/>
    <col customWidth="1" min="82" max="82" width="2.29"/>
    <col customWidth="1" min="83" max="83" width="2.86"/>
    <col customWidth="1" min="84" max="84" width="8.57"/>
    <col customWidth="1" min="85" max="85" width="9.14"/>
    <col customWidth="1" min="86" max="86" width="13.71"/>
    <col customWidth="1" min="87" max="87" width="2.29"/>
    <col customWidth="1" min="88" max="88" width="2.86"/>
    <col customWidth="1" min="89" max="89" width="8.57"/>
    <col customWidth="1" min="90" max="90" width="9.0"/>
    <col customWidth="1" min="91" max="91" width="12.86"/>
    <col customWidth="1" min="92" max="92" width="1.86"/>
    <col customWidth="1" min="93" max="93" width="2.86"/>
    <col customWidth="1" min="94" max="94" width="8.57"/>
    <col customWidth="1" min="95" max="95" width="9.0"/>
    <col customWidth="1" min="96" max="96" width="13.71"/>
    <col customWidth="1" min="97" max="97" width="4.29"/>
  </cols>
  <sheetData>
    <row r="1" ht="20.25" customHeight="1">
      <c r="A1" s="501"/>
      <c r="B1" s="502" t="s">
        <v>9</v>
      </c>
      <c r="C1" s="74"/>
      <c r="D1" s="74"/>
      <c r="G1" s="503"/>
      <c r="H1" s="501"/>
      <c r="I1" s="502" t="s">
        <v>9</v>
      </c>
      <c r="J1" s="74"/>
      <c r="K1" s="74"/>
      <c r="L1" s="503"/>
      <c r="M1" s="501"/>
      <c r="N1" s="502" t="s">
        <v>9</v>
      </c>
      <c r="O1" s="74"/>
      <c r="P1" s="74"/>
      <c r="Q1" s="503"/>
      <c r="R1" s="501"/>
      <c r="S1" s="502" t="s">
        <v>9</v>
      </c>
      <c r="T1" s="74"/>
      <c r="U1" s="74"/>
      <c r="V1" s="503"/>
      <c r="W1" s="501"/>
      <c r="X1" s="502" t="s">
        <v>9</v>
      </c>
      <c r="Y1" s="74"/>
      <c r="Z1" s="74"/>
      <c r="AA1" s="503"/>
      <c r="AB1" s="501"/>
      <c r="AC1" s="502" t="s">
        <v>9</v>
      </c>
      <c r="AD1" s="74"/>
      <c r="AE1" s="74"/>
      <c r="AF1" s="503"/>
      <c r="AG1" s="501"/>
      <c r="AH1" s="502" t="s">
        <v>9</v>
      </c>
      <c r="AI1" s="74"/>
      <c r="AJ1" s="74"/>
      <c r="AK1" s="503"/>
      <c r="AL1" s="501"/>
      <c r="AM1" s="502" t="s">
        <v>9</v>
      </c>
      <c r="AN1" s="74"/>
      <c r="AO1" s="74"/>
      <c r="AP1" s="503"/>
      <c r="AQ1" s="501"/>
      <c r="AR1" s="502" t="s">
        <v>9</v>
      </c>
      <c r="AS1" s="74"/>
      <c r="AT1" s="74"/>
      <c r="AU1" s="504"/>
      <c r="AV1" s="501"/>
      <c r="AW1" s="502" t="s">
        <v>9</v>
      </c>
      <c r="AX1" s="74"/>
      <c r="AY1" s="74"/>
      <c r="AZ1" s="503"/>
      <c r="BA1" s="501"/>
      <c r="BB1" s="502" t="s">
        <v>9</v>
      </c>
      <c r="BC1" s="74"/>
      <c r="BD1" s="74"/>
      <c r="BE1" s="503"/>
      <c r="BF1" s="501"/>
      <c r="BG1" s="502" t="s">
        <v>9</v>
      </c>
      <c r="BH1" s="74"/>
      <c r="BI1" s="74"/>
      <c r="BJ1" s="503"/>
      <c r="BK1" s="505"/>
      <c r="BL1" s="502" t="s">
        <v>9</v>
      </c>
      <c r="BM1" s="74"/>
      <c r="BN1" s="74"/>
      <c r="BO1" s="503"/>
      <c r="BP1" s="505"/>
      <c r="BQ1" s="502" t="s">
        <v>9</v>
      </c>
      <c r="BR1" s="74"/>
      <c r="BS1" s="74"/>
      <c r="BT1" s="503"/>
      <c r="BU1" s="505"/>
      <c r="BV1" s="502" t="s">
        <v>9</v>
      </c>
      <c r="BW1" s="74"/>
      <c r="BX1" s="74"/>
      <c r="BY1" s="503"/>
      <c r="BZ1" s="505"/>
      <c r="CA1" s="502" t="s">
        <v>9</v>
      </c>
      <c r="CB1" s="74"/>
      <c r="CC1" s="74"/>
      <c r="CD1" s="503"/>
      <c r="CE1" s="505"/>
      <c r="CF1" s="502" t="s">
        <v>9</v>
      </c>
      <c r="CG1" s="74"/>
      <c r="CH1" s="74"/>
      <c r="CI1" s="503"/>
      <c r="CJ1" s="501"/>
      <c r="CK1" s="502" t="s">
        <v>9</v>
      </c>
      <c r="CL1" s="74"/>
      <c r="CM1" s="74"/>
      <c r="CN1" s="503"/>
      <c r="CO1" s="506"/>
      <c r="CP1" s="507" t="s">
        <v>9</v>
      </c>
      <c r="CS1" s="503"/>
    </row>
    <row r="2" ht="15.0" customHeight="1">
      <c r="A2" s="508"/>
      <c r="B2" s="509" t="s">
        <v>93</v>
      </c>
      <c r="C2" s="510"/>
      <c r="D2" s="510"/>
      <c r="H2" s="508"/>
      <c r="I2" s="509" t="s">
        <v>94</v>
      </c>
      <c r="J2" s="510"/>
      <c r="K2" s="510"/>
      <c r="M2" s="508"/>
      <c r="N2" s="509" t="s">
        <v>95</v>
      </c>
      <c r="O2" s="510"/>
      <c r="P2" s="510"/>
      <c r="R2" s="508"/>
      <c r="S2" s="509" t="s">
        <v>96</v>
      </c>
      <c r="T2" s="510"/>
      <c r="U2" s="510"/>
      <c r="W2" s="508"/>
      <c r="X2" s="509" t="s">
        <v>97</v>
      </c>
      <c r="Y2" s="510"/>
      <c r="Z2" s="510"/>
      <c r="AB2" s="508"/>
      <c r="AC2" s="509" t="s">
        <v>98</v>
      </c>
      <c r="AD2" s="510"/>
      <c r="AE2" s="510"/>
      <c r="AG2" s="508"/>
      <c r="AH2" s="509" t="s">
        <v>99</v>
      </c>
      <c r="AI2" s="510"/>
      <c r="AJ2" s="510"/>
      <c r="AL2" s="508"/>
      <c r="AM2" s="509" t="s">
        <v>100</v>
      </c>
      <c r="AN2" s="510"/>
      <c r="AO2" s="510"/>
      <c r="AQ2" s="508"/>
      <c r="AR2" s="509" t="s">
        <v>101</v>
      </c>
      <c r="AS2" s="510"/>
      <c r="AT2" s="510"/>
      <c r="AU2" s="511"/>
      <c r="AV2" s="508"/>
      <c r="AW2" s="509" t="s">
        <v>102</v>
      </c>
      <c r="AX2" s="510"/>
      <c r="AY2" s="510"/>
      <c r="BA2" s="508"/>
      <c r="BB2" s="509" t="s">
        <v>103</v>
      </c>
      <c r="BC2" s="510"/>
      <c r="BD2" s="510"/>
      <c r="BF2" s="508"/>
      <c r="BG2" s="509" t="s">
        <v>104</v>
      </c>
      <c r="BH2" s="510"/>
      <c r="BI2" s="510"/>
      <c r="BK2" s="512"/>
      <c r="BL2" s="509" t="s">
        <v>105</v>
      </c>
      <c r="BM2" s="510"/>
      <c r="BN2" s="510"/>
      <c r="BP2" s="512"/>
      <c r="BQ2" s="509" t="s">
        <v>106</v>
      </c>
      <c r="BR2" s="510"/>
      <c r="BS2" s="510"/>
      <c r="BU2" s="512"/>
      <c r="BV2" s="509" t="s">
        <v>107</v>
      </c>
      <c r="BW2" s="510"/>
      <c r="BX2" s="510"/>
      <c r="BZ2" s="512"/>
      <c r="CA2" s="509" t="s">
        <v>108</v>
      </c>
      <c r="CB2" s="510"/>
      <c r="CC2" s="510"/>
      <c r="CE2" s="512"/>
      <c r="CF2" s="509" t="s">
        <v>109</v>
      </c>
      <c r="CG2" s="510"/>
      <c r="CH2" s="510"/>
      <c r="CJ2" s="508"/>
      <c r="CK2" s="509" t="s">
        <v>110</v>
      </c>
      <c r="CL2" s="510"/>
      <c r="CM2" s="510"/>
      <c r="CO2" s="506"/>
      <c r="CP2" s="513" t="s">
        <v>111</v>
      </c>
    </row>
    <row r="3" ht="25.5" customHeight="1">
      <c r="A3" s="514"/>
      <c r="B3" s="515" t="s">
        <v>112</v>
      </c>
      <c r="C3" s="515" t="s">
        <v>113</v>
      </c>
      <c r="D3" s="516" t="s">
        <v>114</v>
      </c>
      <c r="E3" s="586" t="s">
        <v>8319</v>
      </c>
      <c r="F3" s="586" t="s">
        <v>8320</v>
      </c>
      <c r="G3" s="1"/>
      <c r="H3" s="514"/>
      <c r="I3" s="517" t="s">
        <v>112</v>
      </c>
      <c r="J3" s="517" t="s">
        <v>113</v>
      </c>
      <c r="K3" s="516" t="s">
        <v>114</v>
      </c>
      <c r="L3" s="1"/>
      <c r="M3" s="514"/>
      <c r="N3" s="515" t="s">
        <v>112</v>
      </c>
      <c r="O3" s="515" t="s">
        <v>113</v>
      </c>
      <c r="P3" s="516" t="s">
        <v>114</v>
      </c>
      <c r="Q3" s="1"/>
      <c r="R3" s="514"/>
      <c r="S3" s="515" t="s">
        <v>112</v>
      </c>
      <c r="T3" s="515" t="s">
        <v>113</v>
      </c>
      <c r="U3" s="516" t="s">
        <v>114</v>
      </c>
      <c r="V3" s="1"/>
      <c r="W3" s="514"/>
      <c r="X3" s="515" t="s">
        <v>112</v>
      </c>
      <c r="Y3" s="515" t="s">
        <v>113</v>
      </c>
      <c r="Z3" s="516" t="s">
        <v>114</v>
      </c>
      <c r="AA3" s="1"/>
      <c r="AB3" s="514"/>
      <c r="AC3" s="515" t="s">
        <v>112</v>
      </c>
      <c r="AD3" s="515" t="s">
        <v>113</v>
      </c>
      <c r="AE3" s="516" t="s">
        <v>114</v>
      </c>
      <c r="AF3" s="1"/>
      <c r="AG3" s="514"/>
      <c r="AH3" s="515" t="s">
        <v>112</v>
      </c>
      <c r="AI3" s="515" t="s">
        <v>113</v>
      </c>
      <c r="AJ3" s="516" t="s">
        <v>114</v>
      </c>
      <c r="AK3" s="1"/>
      <c r="AL3" s="514"/>
      <c r="AM3" s="515" t="s">
        <v>112</v>
      </c>
      <c r="AN3" s="515" t="s">
        <v>113</v>
      </c>
      <c r="AO3" s="516" t="s">
        <v>114</v>
      </c>
      <c r="AP3" s="1"/>
      <c r="AQ3" s="514"/>
      <c r="AR3" s="515" t="s">
        <v>112</v>
      </c>
      <c r="AS3" s="515" t="s">
        <v>113</v>
      </c>
      <c r="AT3" s="516" t="s">
        <v>114</v>
      </c>
      <c r="AU3" s="518"/>
      <c r="AV3" s="514"/>
      <c r="AW3" s="515" t="s">
        <v>112</v>
      </c>
      <c r="AX3" s="515" t="s">
        <v>113</v>
      </c>
      <c r="AY3" s="516" t="s">
        <v>114</v>
      </c>
      <c r="AZ3" s="1"/>
      <c r="BA3" s="514"/>
      <c r="BB3" s="515" t="s">
        <v>112</v>
      </c>
      <c r="BC3" s="515" t="s">
        <v>113</v>
      </c>
      <c r="BD3" s="516" t="s">
        <v>114</v>
      </c>
      <c r="BE3" s="1"/>
      <c r="BF3" s="514"/>
      <c r="BG3" s="515" t="s">
        <v>112</v>
      </c>
      <c r="BH3" s="515" t="s">
        <v>113</v>
      </c>
      <c r="BI3" s="516" t="s">
        <v>114</v>
      </c>
      <c r="BJ3" s="1"/>
      <c r="BK3" s="519"/>
      <c r="BL3" s="515" t="s">
        <v>112</v>
      </c>
      <c r="BM3" s="515" t="s">
        <v>113</v>
      </c>
      <c r="BN3" s="516" t="s">
        <v>114</v>
      </c>
      <c r="BO3" s="1"/>
      <c r="BP3" s="519"/>
      <c r="BQ3" s="515" t="s">
        <v>112</v>
      </c>
      <c r="BR3" s="515" t="s">
        <v>113</v>
      </c>
      <c r="BS3" s="516" t="s">
        <v>114</v>
      </c>
      <c r="BT3" s="1"/>
      <c r="BU3" s="519"/>
      <c r="BV3" s="515" t="s">
        <v>112</v>
      </c>
      <c r="BW3" s="515" t="s">
        <v>113</v>
      </c>
      <c r="BX3" s="516" t="s">
        <v>114</v>
      </c>
      <c r="BY3" s="1"/>
      <c r="BZ3" s="519"/>
      <c r="CA3" s="515" t="s">
        <v>112</v>
      </c>
      <c r="CB3" s="515" t="s">
        <v>113</v>
      </c>
      <c r="CC3" s="516" t="s">
        <v>114</v>
      </c>
      <c r="CD3" s="1"/>
      <c r="CE3" s="519"/>
      <c r="CF3" s="515" t="s">
        <v>112</v>
      </c>
      <c r="CG3" s="515" t="s">
        <v>113</v>
      </c>
      <c r="CH3" s="516" t="s">
        <v>114</v>
      </c>
      <c r="CI3" s="1"/>
      <c r="CJ3" s="514"/>
      <c r="CK3" s="515" t="s">
        <v>112</v>
      </c>
      <c r="CL3" s="515" t="s">
        <v>113</v>
      </c>
      <c r="CM3" s="516" t="s">
        <v>114</v>
      </c>
      <c r="CN3" s="1"/>
      <c r="CO3" s="520"/>
      <c r="CP3" s="521" t="s">
        <v>112</v>
      </c>
      <c r="CQ3" s="522" t="s">
        <v>113</v>
      </c>
      <c r="CR3" s="523" t="s">
        <v>114</v>
      </c>
      <c r="CS3" s="1"/>
    </row>
    <row r="4" ht="15.0" customHeight="1">
      <c r="A4" s="524">
        <v>16.0</v>
      </c>
      <c r="B4" s="525">
        <v>1.0</v>
      </c>
      <c r="C4" s="525">
        <v>1.0</v>
      </c>
      <c r="D4" s="526" t="s">
        <v>115</v>
      </c>
      <c r="E4" s="587" t="s">
        <v>8321</v>
      </c>
      <c r="F4" s="526"/>
      <c r="G4" s="1"/>
      <c r="H4" s="514">
        <v>14.0</v>
      </c>
      <c r="I4" s="525">
        <v>1.0</v>
      </c>
      <c r="J4" s="525">
        <v>48.0</v>
      </c>
      <c r="K4" s="527" t="s">
        <v>116</v>
      </c>
      <c r="L4" s="1"/>
      <c r="M4" s="524">
        <v>16.0</v>
      </c>
      <c r="N4" s="525">
        <v>2.0</v>
      </c>
      <c r="O4" s="525">
        <v>1.0</v>
      </c>
      <c r="P4" s="528" t="s">
        <v>117</v>
      </c>
      <c r="Q4" s="1"/>
      <c r="R4" s="524">
        <v>16.0</v>
      </c>
      <c r="S4" s="525">
        <v>2.0</v>
      </c>
      <c r="T4" s="525">
        <v>48.0</v>
      </c>
      <c r="U4" s="527" t="s">
        <v>116</v>
      </c>
      <c r="V4" s="1"/>
      <c r="W4" s="524">
        <v>16.0</v>
      </c>
      <c r="X4" s="525">
        <v>3.0</v>
      </c>
      <c r="Y4" s="525">
        <v>1.0</v>
      </c>
      <c r="Z4" s="529" t="s">
        <v>118</v>
      </c>
      <c r="AA4" s="1"/>
      <c r="AB4" s="514">
        <v>9.0</v>
      </c>
      <c r="AC4" s="525">
        <v>3.0</v>
      </c>
      <c r="AD4" s="525">
        <v>48.0</v>
      </c>
      <c r="AE4" s="529" t="s">
        <v>119</v>
      </c>
      <c r="AF4" s="1"/>
      <c r="AG4" s="524">
        <v>8.0</v>
      </c>
      <c r="AH4" s="525">
        <v>4.0</v>
      </c>
      <c r="AI4" s="525">
        <v>1.0</v>
      </c>
      <c r="AJ4" s="529" t="s">
        <v>120</v>
      </c>
      <c r="AK4" s="1"/>
      <c r="AL4" s="514">
        <v>14.0</v>
      </c>
      <c r="AM4" s="525">
        <v>4.0</v>
      </c>
      <c r="AN4" s="525">
        <v>44.0</v>
      </c>
      <c r="AO4" s="530" t="s">
        <v>121</v>
      </c>
      <c r="AP4" s="1"/>
      <c r="AQ4" s="524">
        <v>16.0</v>
      </c>
      <c r="AR4" s="525">
        <v>5.0</v>
      </c>
      <c r="AS4" s="525">
        <v>1.0</v>
      </c>
      <c r="AT4" s="531" t="s">
        <v>122</v>
      </c>
      <c r="AU4" s="518"/>
      <c r="AV4" s="524">
        <v>16.0</v>
      </c>
      <c r="AW4" s="525">
        <v>6.0</v>
      </c>
      <c r="AX4" s="525">
        <v>1.0</v>
      </c>
      <c r="AY4" s="530" t="s">
        <v>123</v>
      </c>
      <c r="AZ4" s="1"/>
      <c r="BA4" s="524">
        <v>14.0</v>
      </c>
      <c r="BB4" s="525">
        <v>6.0</v>
      </c>
      <c r="BC4" s="525">
        <v>1.0</v>
      </c>
      <c r="BD4" s="531" t="s">
        <v>124</v>
      </c>
      <c r="BE4" s="1"/>
      <c r="BF4" s="524">
        <v>14.0</v>
      </c>
      <c r="BG4" s="525">
        <v>7.0</v>
      </c>
      <c r="BH4" s="525">
        <v>1.0</v>
      </c>
      <c r="BI4" s="531" t="s">
        <v>125</v>
      </c>
      <c r="BJ4" s="1"/>
      <c r="BK4" s="524">
        <v>14.0</v>
      </c>
      <c r="BL4" s="525">
        <v>7.0</v>
      </c>
      <c r="BM4" s="525">
        <v>1.0</v>
      </c>
      <c r="BN4" s="531" t="s">
        <v>126</v>
      </c>
      <c r="BO4" s="1"/>
      <c r="BP4" s="524">
        <v>14.0</v>
      </c>
      <c r="BQ4" s="525">
        <v>8.0</v>
      </c>
      <c r="BR4" s="525">
        <v>1.0</v>
      </c>
      <c r="BS4" s="531" t="s">
        <v>127</v>
      </c>
      <c r="BT4" s="1"/>
      <c r="BU4" s="524">
        <v>14.0</v>
      </c>
      <c r="BV4" s="525">
        <v>8.0</v>
      </c>
      <c r="BW4" s="525">
        <v>1.0</v>
      </c>
      <c r="BX4" s="531" t="s">
        <v>128</v>
      </c>
      <c r="BY4" s="1"/>
      <c r="BZ4" s="524">
        <v>16.0</v>
      </c>
      <c r="CA4" s="525">
        <v>9.0</v>
      </c>
      <c r="CB4" s="525">
        <v>1.0</v>
      </c>
      <c r="CC4" s="531" t="s">
        <v>129</v>
      </c>
      <c r="CD4" s="1"/>
      <c r="CE4" s="524">
        <v>8.0</v>
      </c>
      <c r="CF4" s="532">
        <v>9.0</v>
      </c>
      <c r="CG4" s="532">
        <v>1.0</v>
      </c>
      <c r="CH4" s="531" t="s">
        <v>130</v>
      </c>
      <c r="CI4" s="1"/>
      <c r="CJ4" s="514">
        <f t="shared" ref="CJ4:CJ10" si="1">CJ5+1</f>
        <v>8</v>
      </c>
      <c r="CK4" s="525">
        <v>10.0</v>
      </c>
      <c r="CL4" s="525">
        <v>1.0</v>
      </c>
      <c r="CM4" s="530" t="s">
        <v>131</v>
      </c>
      <c r="CN4" s="1"/>
      <c r="CO4" s="533">
        <v>7.0</v>
      </c>
      <c r="CP4" s="534">
        <v>10.0</v>
      </c>
      <c r="CQ4" s="535">
        <v>1.0</v>
      </c>
      <c r="CR4" s="536" t="s">
        <v>132</v>
      </c>
      <c r="CS4" s="1"/>
    </row>
    <row r="5" ht="15.0" customHeight="1">
      <c r="A5" s="514">
        <v>15.0</v>
      </c>
      <c r="B5" s="525">
        <v>1.0</v>
      </c>
      <c r="C5" s="525">
        <v>1.0</v>
      </c>
      <c r="D5" s="526" t="s">
        <v>133</v>
      </c>
      <c r="E5" s="587" t="s">
        <v>8322</v>
      </c>
      <c r="F5" s="526"/>
      <c r="G5" s="1"/>
      <c r="H5" s="514">
        <v>13.0</v>
      </c>
      <c r="I5" s="525">
        <v>1.0</v>
      </c>
      <c r="J5" s="525">
        <v>48.0</v>
      </c>
      <c r="K5" s="529" t="s">
        <v>134</v>
      </c>
      <c r="L5" s="1"/>
      <c r="M5" s="514">
        <v>15.0</v>
      </c>
      <c r="N5" s="525">
        <v>2.0</v>
      </c>
      <c r="O5" s="525">
        <v>1.0</v>
      </c>
      <c r="P5" s="529" t="s">
        <v>135</v>
      </c>
      <c r="Q5" s="1"/>
      <c r="R5" s="514">
        <v>15.0</v>
      </c>
      <c r="S5" s="525">
        <v>2.0</v>
      </c>
      <c r="T5" s="525">
        <v>48.0</v>
      </c>
      <c r="U5" s="529" t="s">
        <v>136</v>
      </c>
      <c r="V5" s="1"/>
      <c r="W5" s="514">
        <v>15.0</v>
      </c>
      <c r="X5" s="525">
        <v>3.0</v>
      </c>
      <c r="Y5" s="525">
        <v>1.0</v>
      </c>
      <c r="Z5" s="529" t="s">
        <v>137</v>
      </c>
      <c r="AA5" s="1"/>
      <c r="AB5" s="514">
        <v>8.0</v>
      </c>
      <c r="AC5" s="525">
        <v>3.0</v>
      </c>
      <c r="AD5" s="525">
        <v>48.0</v>
      </c>
      <c r="AE5" s="529" t="s">
        <v>138</v>
      </c>
      <c r="AF5" s="1"/>
      <c r="AG5" s="514">
        <v>7.0</v>
      </c>
      <c r="AH5" s="525">
        <v>4.0</v>
      </c>
      <c r="AI5" s="525">
        <v>1.0</v>
      </c>
      <c r="AJ5" s="537" t="s">
        <v>139</v>
      </c>
      <c r="AK5" s="1"/>
      <c r="AL5" s="514">
        <v>13.0</v>
      </c>
      <c r="AM5" s="525">
        <v>4.0</v>
      </c>
      <c r="AN5" s="525">
        <v>44.0</v>
      </c>
      <c r="AO5" s="530" t="s">
        <v>140</v>
      </c>
      <c r="AP5" s="1"/>
      <c r="AQ5" s="514">
        <v>15.0</v>
      </c>
      <c r="AR5" s="525">
        <v>5.0</v>
      </c>
      <c r="AS5" s="525">
        <v>1.0</v>
      </c>
      <c r="AT5" s="531" t="s">
        <v>141</v>
      </c>
      <c r="AU5" s="518"/>
      <c r="AV5" s="514">
        <v>15.0</v>
      </c>
      <c r="AW5" s="525">
        <v>6.0</v>
      </c>
      <c r="AX5" s="525">
        <v>1.0</v>
      </c>
      <c r="AY5" s="530" t="s">
        <v>142</v>
      </c>
      <c r="AZ5" s="1"/>
      <c r="BA5" s="514">
        <v>13.0</v>
      </c>
      <c r="BB5" s="525">
        <v>6.0</v>
      </c>
      <c r="BC5" s="525">
        <v>1.0</v>
      </c>
      <c r="BD5" s="531" t="s">
        <v>143</v>
      </c>
      <c r="BE5" s="1"/>
      <c r="BF5" s="514">
        <v>13.0</v>
      </c>
      <c r="BG5" s="525">
        <v>7.0</v>
      </c>
      <c r="BH5" s="525">
        <v>1.0</v>
      </c>
      <c r="BI5" s="531" t="s">
        <v>144</v>
      </c>
      <c r="BJ5" s="1"/>
      <c r="BK5" s="514">
        <v>13.0</v>
      </c>
      <c r="BL5" s="525">
        <v>7.0</v>
      </c>
      <c r="BM5" s="525">
        <v>1.0</v>
      </c>
      <c r="BN5" s="531" t="s">
        <v>145</v>
      </c>
      <c r="BO5" s="1"/>
      <c r="BP5" s="514">
        <v>13.0</v>
      </c>
      <c r="BQ5" s="525">
        <v>8.0</v>
      </c>
      <c r="BR5" s="525">
        <v>1.0</v>
      </c>
      <c r="BS5" s="531" t="s">
        <v>146</v>
      </c>
      <c r="BT5" s="1"/>
      <c r="BU5" s="514">
        <v>13.0</v>
      </c>
      <c r="BV5" s="525">
        <v>8.0</v>
      </c>
      <c r="BW5" s="525">
        <v>1.0</v>
      </c>
      <c r="BX5" s="531" t="s">
        <v>147</v>
      </c>
      <c r="BY5" s="1"/>
      <c r="BZ5" s="524">
        <v>15.0</v>
      </c>
      <c r="CA5" s="525">
        <v>9.0</v>
      </c>
      <c r="CB5" s="525">
        <v>1.0</v>
      </c>
      <c r="CC5" s="531" t="s">
        <v>148</v>
      </c>
      <c r="CD5" s="1"/>
      <c r="CE5" s="524">
        <v>7.0</v>
      </c>
      <c r="CF5" s="532">
        <v>9.0</v>
      </c>
      <c r="CG5" s="532">
        <v>1.0</v>
      </c>
      <c r="CH5" s="531" t="s">
        <v>149</v>
      </c>
      <c r="CI5" s="1"/>
      <c r="CJ5" s="514">
        <f t="shared" si="1"/>
        <v>7</v>
      </c>
      <c r="CK5" s="525">
        <v>10.0</v>
      </c>
      <c r="CL5" s="525">
        <v>1.0</v>
      </c>
      <c r="CM5" s="530" t="s">
        <v>150</v>
      </c>
      <c r="CN5" s="1"/>
      <c r="CO5" s="533">
        <v>6.0</v>
      </c>
      <c r="CP5" s="534">
        <v>10.0</v>
      </c>
      <c r="CQ5" s="535">
        <v>1.0</v>
      </c>
      <c r="CR5" s="538" t="s">
        <v>151</v>
      </c>
      <c r="CS5" s="1"/>
    </row>
    <row r="6" ht="15.0" customHeight="1">
      <c r="A6" s="514">
        <v>14.0</v>
      </c>
      <c r="B6" s="525">
        <v>1.0</v>
      </c>
      <c r="C6" s="525">
        <v>1.0</v>
      </c>
      <c r="D6" s="526" t="s">
        <v>152</v>
      </c>
      <c r="E6" s="587" t="s">
        <v>8323</v>
      </c>
      <c r="F6" s="526"/>
      <c r="G6" s="1"/>
      <c r="H6" s="514">
        <v>12.0</v>
      </c>
      <c r="I6" s="525">
        <v>1.0</v>
      </c>
      <c r="J6" s="525">
        <v>48.0</v>
      </c>
      <c r="K6" s="527" t="s">
        <v>116</v>
      </c>
      <c r="L6" s="1"/>
      <c r="M6" s="514">
        <v>14.0</v>
      </c>
      <c r="N6" s="525">
        <v>2.0</v>
      </c>
      <c r="O6" s="525">
        <v>1.0</v>
      </c>
      <c r="P6" s="529" t="s">
        <v>153</v>
      </c>
      <c r="Q6" s="1"/>
      <c r="R6" s="514">
        <v>14.0</v>
      </c>
      <c r="S6" s="525">
        <v>2.0</v>
      </c>
      <c r="T6" s="525">
        <v>48.0</v>
      </c>
      <c r="U6" s="527" t="s">
        <v>116</v>
      </c>
      <c r="V6" s="1"/>
      <c r="W6" s="514">
        <v>14.0</v>
      </c>
      <c r="X6" s="525">
        <v>3.0</v>
      </c>
      <c r="Y6" s="525">
        <v>1.0</v>
      </c>
      <c r="Z6" s="537" t="s">
        <v>154</v>
      </c>
      <c r="AA6" s="1"/>
      <c r="AB6" s="514">
        <v>7.0</v>
      </c>
      <c r="AC6" s="525">
        <v>3.0</v>
      </c>
      <c r="AD6" s="525">
        <v>48.0</v>
      </c>
      <c r="AE6" s="529" t="s">
        <v>155</v>
      </c>
      <c r="AF6" s="1"/>
      <c r="AG6" s="514">
        <v>6.0</v>
      </c>
      <c r="AH6" s="525">
        <v>4.0</v>
      </c>
      <c r="AI6" s="525">
        <v>1.0</v>
      </c>
      <c r="AJ6" s="537" t="s">
        <v>156</v>
      </c>
      <c r="AK6" s="1"/>
      <c r="AL6" s="514">
        <v>12.0</v>
      </c>
      <c r="AM6" s="525">
        <v>4.0</v>
      </c>
      <c r="AN6" s="525">
        <v>44.0</v>
      </c>
      <c r="AO6" s="530" t="s">
        <v>157</v>
      </c>
      <c r="AP6" s="1"/>
      <c r="AQ6" s="514">
        <v>14.0</v>
      </c>
      <c r="AR6" s="525">
        <v>5.0</v>
      </c>
      <c r="AS6" s="525">
        <v>1.0</v>
      </c>
      <c r="AT6" s="531" t="s">
        <v>158</v>
      </c>
      <c r="AU6" s="518"/>
      <c r="AV6" s="514">
        <v>14.0</v>
      </c>
      <c r="AW6" s="525">
        <v>6.0</v>
      </c>
      <c r="AX6" s="525">
        <v>1.0</v>
      </c>
      <c r="AY6" s="531" t="s">
        <v>159</v>
      </c>
      <c r="AZ6" s="1"/>
      <c r="BA6" s="514">
        <v>12.0</v>
      </c>
      <c r="BB6" s="525">
        <v>6.0</v>
      </c>
      <c r="BC6" s="525">
        <v>1.0</v>
      </c>
      <c r="BD6" s="531" t="s">
        <v>160</v>
      </c>
      <c r="BE6" s="1"/>
      <c r="BF6" s="514">
        <v>12.0</v>
      </c>
      <c r="BG6" s="525">
        <v>7.0</v>
      </c>
      <c r="BH6" s="525">
        <v>1.0</v>
      </c>
      <c r="BI6" s="531" t="s">
        <v>161</v>
      </c>
      <c r="BJ6" s="1"/>
      <c r="BK6" s="514">
        <v>12.0</v>
      </c>
      <c r="BL6" s="525">
        <v>7.0</v>
      </c>
      <c r="BM6" s="525">
        <v>1.0</v>
      </c>
      <c r="BN6" s="531" t="s">
        <v>162</v>
      </c>
      <c r="BO6" s="1"/>
      <c r="BP6" s="514">
        <v>12.0</v>
      </c>
      <c r="BQ6" s="525">
        <v>8.0</v>
      </c>
      <c r="BR6" s="525">
        <v>1.0</v>
      </c>
      <c r="BS6" s="531" t="s">
        <v>163</v>
      </c>
      <c r="BT6" s="1"/>
      <c r="BU6" s="514">
        <v>12.0</v>
      </c>
      <c r="BV6" s="525">
        <v>8.0</v>
      </c>
      <c r="BW6" s="525">
        <v>1.0</v>
      </c>
      <c r="BX6" s="531" t="s">
        <v>164</v>
      </c>
      <c r="BY6" s="1"/>
      <c r="BZ6" s="524">
        <v>14.0</v>
      </c>
      <c r="CA6" s="525">
        <v>9.0</v>
      </c>
      <c r="CB6" s="525">
        <v>1.0</v>
      </c>
      <c r="CC6" s="531" t="s">
        <v>165</v>
      </c>
      <c r="CD6" s="1"/>
      <c r="CE6" s="514">
        <v>6.0</v>
      </c>
      <c r="CF6" s="532">
        <v>9.0</v>
      </c>
      <c r="CG6" s="532">
        <v>1.0</v>
      </c>
      <c r="CH6" s="531" t="s">
        <v>166</v>
      </c>
      <c r="CI6" s="1"/>
      <c r="CJ6" s="514">
        <f t="shared" si="1"/>
        <v>6</v>
      </c>
      <c r="CK6" s="525">
        <v>10.0</v>
      </c>
      <c r="CL6" s="525">
        <v>1.0</v>
      </c>
      <c r="CM6" s="530" t="s">
        <v>167</v>
      </c>
      <c r="CN6" s="1"/>
      <c r="CO6" s="533">
        <v>5.0</v>
      </c>
      <c r="CP6" s="534">
        <v>10.0</v>
      </c>
      <c r="CQ6" s="535">
        <v>1.0</v>
      </c>
      <c r="CR6" s="538" t="s">
        <v>168</v>
      </c>
      <c r="CS6" s="1"/>
    </row>
    <row r="7" ht="15.0" customHeight="1">
      <c r="A7" s="514">
        <v>13.0</v>
      </c>
      <c r="B7" s="525">
        <v>1.0</v>
      </c>
      <c r="C7" s="525">
        <v>1.0</v>
      </c>
      <c r="D7" s="526" t="s">
        <v>169</v>
      </c>
      <c r="E7" s="587" t="s">
        <v>8324</v>
      </c>
      <c r="F7" s="526"/>
      <c r="G7" s="1"/>
      <c r="H7" s="514">
        <v>11.0</v>
      </c>
      <c r="I7" s="525">
        <v>1.0</v>
      </c>
      <c r="J7" s="525">
        <v>48.0</v>
      </c>
      <c r="K7" s="529" t="s">
        <v>170</v>
      </c>
      <c r="L7" s="1"/>
      <c r="M7" s="514">
        <v>13.0</v>
      </c>
      <c r="N7" s="525">
        <v>2.0</v>
      </c>
      <c r="O7" s="525">
        <v>1.0</v>
      </c>
      <c r="P7" s="537" t="s">
        <v>171</v>
      </c>
      <c r="Q7" s="1"/>
      <c r="R7" s="514">
        <v>13.0</v>
      </c>
      <c r="S7" s="525">
        <v>2.0</v>
      </c>
      <c r="T7" s="525">
        <v>48.0</v>
      </c>
      <c r="U7" s="529" t="s">
        <v>172</v>
      </c>
      <c r="V7" s="1"/>
      <c r="W7" s="514">
        <v>13.0</v>
      </c>
      <c r="X7" s="525">
        <v>3.0</v>
      </c>
      <c r="Y7" s="525">
        <v>1.0</v>
      </c>
      <c r="Z7" s="537" t="s">
        <v>173</v>
      </c>
      <c r="AA7" s="1"/>
      <c r="AB7" s="514">
        <v>6.0</v>
      </c>
      <c r="AC7" s="525">
        <v>3.0</v>
      </c>
      <c r="AD7" s="525">
        <v>48.0</v>
      </c>
      <c r="AE7" s="529" t="s">
        <v>174</v>
      </c>
      <c r="AF7" s="1"/>
      <c r="AG7" s="514">
        <v>5.0</v>
      </c>
      <c r="AH7" s="525">
        <v>4.0</v>
      </c>
      <c r="AI7" s="525">
        <v>1.0</v>
      </c>
      <c r="AJ7" s="537" t="s">
        <v>175</v>
      </c>
      <c r="AK7" s="1"/>
      <c r="AL7" s="514">
        <v>11.0</v>
      </c>
      <c r="AM7" s="525">
        <v>4.0</v>
      </c>
      <c r="AN7" s="525">
        <v>44.0</v>
      </c>
      <c r="AO7" s="530" t="s">
        <v>176</v>
      </c>
      <c r="AP7" s="1"/>
      <c r="AQ7" s="514">
        <v>13.0</v>
      </c>
      <c r="AR7" s="525">
        <v>5.0</v>
      </c>
      <c r="AS7" s="525">
        <v>1.0</v>
      </c>
      <c r="AT7" s="531" t="s">
        <v>177</v>
      </c>
      <c r="AU7" s="518"/>
      <c r="AV7" s="514">
        <v>13.0</v>
      </c>
      <c r="AW7" s="525">
        <v>6.0</v>
      </c>
      <c r="AX7" s="525">
        <v>1.0</v>
      </c>
      <c r="AY7" s="531" t="s">
        <v>178</v>
      </c>
      <c r="AZ7" s="1"/>
      <c r="BA7" s="514">
        <v>11.0</v>
      </c>
      <c r="BB7" s="525">
        <v>6.0</v>
      </c>
      <c r="BC7" s="525">
        <v>1.0</v>
      </c>
      <c r="BD7" s="531" t="s">
        <v>179</v>
      </c>
      <c r="BE7" s="1"/>
      <c r="BF7" s="514">
        <v>11.0</v>
      </c>
      <c r="BG7" s="525">
        <v>7.0</v>
      </c>
      <c r="BH7" s="525">
        <v>1.0</v>
      </c>
      <c r="BI7" s="531" t="s">
        <v>180</v>
      </c>
      <c r="BJ7" s="1"/>
      <c r="BK7" s="514">
        <v>11.0</v>
      </c>
      <c r="BL7" s="525">
        <v>7.0</v>
      </c>
      <c r="BM7" s="525">
        <v>1.0</v>
      </c>
      <c r="BN7" s="531" t="s">
        <v>181</v>
      </c>
      <c r="BO7" s="1"/>
      <c r="BP7" s="514">
        <v>11.0</v>
      </c>
      <c r="BQ7" s="525">
        <v>8.0</v>
      </c>
      <c r="BR7" s="525">
        <v>1.0</v>
      </c>
      <c r="BS7" s="531" t="s">
        <v>182</v>
      </c>
      <c r="BT7" s="1"/>
      <c r="BU7" s="514">
        <v>11.0</v>
      </c>
      <c r="BV7" s="525">
        <v>8.0</v>
      </c>
      <c r="BW7" s="525">
        <v>1.0</v>
      </c>
      <c r="BX7" s="531" t="s">
        <v>183</v>
      </c>
      <c r="BY7" s="1"/>
      <c r="BZ7" s="514">
        <v>13.0</v>
      </c>
      <c r="CA7" s="525">
        <v>9.0</v>
      </c>
      <c r="CB7" s="525">
        <v>1.0</v>
      </c>
      <c r="CC7" s="531" t="s">
        <v>184</v>
      </c>
      <c r="CD7" s="1"/>
      <c r="CE7" s="514">
        <v>5.0</v>
      </c>
      <c r="CF7" s="532">
        <v>9.0</v>
      </c>
      <c r="CG7" s="532">
        <v>1.0</v>
      </c>
      <c r="CH7" s="531" t="s">
        <v>185</v>
      </c>
      <c r="CI7" s="1"/>
      <c r="CJ7" s="514">
        <f t="shared" si="1"/>
        <v>5</v>
      </c>
      <c r="CK7" s="525">
        <v>10.0</v>
      </c>
      <c r="CL7" s="525">
        <v>1.0</v>
      </c>
      <c r="CM7" s="530" t="s">
        <v>186</v>
      </c>
      <c r="CN7" s="1"/>
      <c r="CO7" s="533">
        <v>4.0</v>
      </c>
      <c r="CP7" s="534">
        <v>10.0</v>
      </c>
      <c r="CQ7" s="535">
        <v>1.0</v>
      </c>
      <c r="CR7" s="538" t="s">
        <v>187</v>
      </c>
      <c r="CS7" s="1"/>
    </row>
    <row r="8" ht="15.0" customHeight="1">
      <c r="A8" s="514">
        <v>12.0</v>
      </c>
      <c r="B8" s="525">
        <v>1.0</v>
      </c>
      <c r="C8" s="525">
        <v>1.0</v>
      </c>
      <c r="D8" s="526" t="s">
        <v>188</v>
      </c>
      <c r="E8" s="587" t="s">
        <v>8325</v>
      </c>
      <c r="F8" s="526"/>
      <c r="G8" s="1"/>
      <c r="H8" s="514">
        <v>10.0</v>
      </c>
      <c r="I8" s="525">
        <v>1.0</v>
      </c>
      <c r="J8" s="525">
        <v>48.0</v>
      </c>
      <c r="K8" s="527" t="s">
        <v>116</v>
      </c>
      <c r="L8" s="1"/>
      <c r="M8" s="514">
        <v>12.0</v>
      </c>
      <c r="N8" s="525">
        <v>2.0</v>
      </c>
      <c r="O8" s="525">
        <v>1.0</v>
      </c>
      <c r="P8" s="537" t="s">
        <v>189</v>
      </c>
      <c r="Q8" s="1"/>
      <c r="R8" s="514">
        <v>12.0</v>
      </c>
      <c r="S8" s="525">
        <v>2.0</v>
      </c>
      <c r="T8" s="525">
        <v>48.0</v>
      </c>
      <c r="U8" s="527" t="s">
        <v>116</v>
      </c>
      <c r="V8" s="1"/>
      <c r="W8" s="514">
        <v>12.0</v>
      </c>
      <c r="X8" s="525">
        <v>3.0</v>
      </c>
      <c r="Y8" s="525">
        <v>1.0</v>
      </c>
      <c r="Z8" s="537" t="s">
        <v>190</v>
      </c>
      <c r="AA8" s="1"/>
      <c r="AB8" s="514">
        <v>5.0</v>
      </c>
      <c r="AC8" s="525">
        <v>3.0</v>
      </c>
      <c r="AD8" s="525">
        <v>48.0</v>
      </c>
      <c r="AE8" s="529" t="s">
        <v>191</v>
      </c>
      <c r="AF8" s="1"/>
      <c r="AG8" s="514">
        <v>4.0</v>
      </c>
      <c r="AH8" s="525">
        <v>4.0</v>
      </c>
      <c r="AI8" s="525">
        <v>1.0</v>
      </c>
      <c r="AJ8" s="537" t="s">
        <v>192</v>
      </c>
      <c r="AK8" s="1"/>
      <c r="AL8" s="514">
        <v>10.0</v>
      </c>
      <c r="AM8" s="525">
        <v>4.0</v>
      </c>
      <c r="AN8" s="525">
        <v>44.0</v>
      </c>
      <c r="AO8" s="530" t="s">
        <v>193</v>
      </c>
      <c r="AP8" s="1"/>
      <c r="AQ8" s="514">
        <v>12.0</v>
      </c>
      <c r="AR8" s="525">
        <v>5.0</v>
      </c>
      <c r="AS8" s="525">
        <v>1.0</v>
      </c>
      <c r="AT8" s="531" t="s">
        <v>194</v>
      </c>
      <c r="AU8" s="518"/>
      <c r="AV8" s="514">
        <v>12.0</v>
      </c>
      <c r="AW8" s="525">
        <v>6.0</v>
      </c>
      <c r="AX8" s="525">
        <v>1.0</v>
      </c>
      <c r="AY8" s="531" t="s">
        <v>195</v>
      </c>
      <c r="AZ8" s="1"/>
      <c r="BA8" s="514">
        <v>10.0</v>
      </c>
      <c r="BB8" s="525">
        <v>6.0</v>
      </c>
      <c r="BC8" s="525">
        <v>1.0</v>
      </c>
      <c r="BD8" s="531" t="s">
        <v>196</v>
      </c>
      <c r="BE8" s="1"/>
      <c r="BF8" s="514">
        <v>10.0</v>
      </c>
      <c r="BG8" s="525">
        <v>7.0</v>
      </c>
      <c r="BH8" s="525">
        <v>1.0</v>
      </c>
      <c r="BI8" s="531" t="s">
        <v>197</v>
      </c>
      <c r="BJ8" s="1"/>
      <c r="BK8" s="514">
        <v>10.0</v>
      </c>
      <c r="BL8" s="525">
        <v>7.0</v>
      </c>
      <c r="BM8" s="525">
        <v>1.0</v>
      </c>
      <c r="BN8" s="531" t="s">
        <v>198</v>
      </c>
      <c r="BO8" s="1"/>
      <c r="BP8" s="514">
        <v>10.0</v>
      </c>
      <c r="BQ8" s="525">
        <v>8.0</v>
      </c>
      <c r="BR8" s="525">
        <v>1.0</v>
      </c>
      <c r="BS8" s="531" t="s">
        <v>199</v>
      </c>
      <c r="BT8" s="1"/>
      <c r="BU8" s="514">
        <v>10.0</v>
      </c>
      <c r="BV8" s="525">
        <v>8.0</v>
      </c>
      <c r="BW8" s="525">
        <v>1.0</v>
      </c>
      <c r="BX8" s="531" t="s">
        <v>200</v>
      </c>
      <c r="BY8" s="1"/>
      <c r="BZ8" s="514">
        <v>12.0</v>
      </c>
      <c r="CA8" s="525">
        <v>9.0</v>
      </c>
      <c r="CB8" s="525">
        <v>1.0</v>
      </c>
      <c r="CC8" s="531" t="s">
        <v>201</v>
      </c>
      <c r="CD8" s="1"/>
      <c r="CE8" s="514">
        <v>4.0</v>
      </c>
      <c r="CF8" s="532">
        <v>9.0</v>
      </c>
      <c r="CG8" s="532">
        <v>1.0</v>
      </c>
      <c r="CH8" s="531" t="s">
        <v>202</v>
      </c>
      <c r="CI8" s="1"/>
      <c r="CJ8" s="514">
        <f t="shared" si="1"/>
        <v>4</v>
      </c>
      <c r="CK8" s="525">
        <v>10.0</v>
      </c>
      <c r="CL8" s="525">
        <v>1.0</v>
      </c>
      <c r="CM8" s="539" t="s">
        <v>203</v>
      </c>
      <c r="CN8" s="1"/>
      <c r="CO8" s="533">
        <v>3.0</v>
      </c>
      <c r="CP8" s="534">
        <v>10.0</v>
      </c>
      <c r="CQ8" s="535">
        <v>1.0</v>
      </c>
      <c r="CR8" s="538" t="s">
        <v>204</v>
      </c>
      <c r="CS8" s="1"/>
    </row>
    <row r="9" ht="15.0" customHeight="1">
      <c r="A9" s="514">
        <v>11.0</v>
      </c>
      <c r="B9" s="525">
        <v>1.0</v>
      </c>
      <c r="C9" s="525">
        <v>1.0</v>
      </c>
      <c r="D9" s="526" t="s">
        <v>205</v>
      </c>
      <c r="E9" s="587" t="s">
        <v>8326</v>
      </c>
      <c r="F9" s="526"/>
      <c r="G9" s="1"/>
      <c r="H9" s="514">
        <v>9.0</v>
      </c>
      <c r="I9" s="525">
        <v>1.0</v>
      </c>
      <c r="J9" s="525">
        <v>48.0</v>
      </c>
      <c r="K9" s="529" t="s">
        <v>206</v>
      </c>
      <c r="L9" s="1"/>
      <c r="M9" s="514">
        <v>11.0</v>
      </c>
      <c r="N9" s="525">
        <v>2.0</v>
      </c>
      <c r="O9" s="525">
        <v>1.0</v>
      </c>
      <c r="P9" s="537" t="s">
        <v>207</v>
      </c>
      <c r="Q9" s="1"/>
      <c r="R9" s="514">
        <v>11.0</v>
      </c>
      <c r="S9" s="525">
        <v>2.0</v>
      </c>
      <c r="T9" s="525">
        <v>48.0</v>
      </c>
      <c r="U9" s="529" t="s">
        <v>208</v>
      </c>
      <c r="V9" s="1"/>
      <c r="W9" s="514">
        <v>11.0</v>
      </c>
      <c r="X9" s="525">
        <v>3.0</v>
      </c>
      <c r="Y9" s="525">
        <v>1.0</v>
      </c>
      <c r="Z9" s="537" t="s">
        <v>209</v>
      </c>
      <c r="AA9" s="1"/>
      <c r="AB9" s="514">
        <v>4.0</v>
      </c>
      <c r="AC9" s="525">
        <v>3.0</v>
      </c>
      <c r="AD9" s="525">
        <v>48.0</v>
      </c>
      <c r="AE9" s="529" t="s">
        <v>210</v>
      </c>
      <c r="AF9" s="1"/>
      <c r="AG9" s="514">
        <v>3.0</v>
      </c>
      <c r="AH9" s="525">
        <v>4.0</v>
      </c>
      <c r="AI9" s="525">
        <v>1.0</v>
      </c>
      <c r="AJ9" s="537" t="s">
        <v>211</v>
      </c>
      <c r="AK9" s="1"/>
      <c r="AL9" s="514">
        <v>9.0</v>
      </c>
      <c r="AM9" s="525">
        <v>4.0</v>
      </c>
      <c r="AN9" s="525">
        <v>44.0</v>
      </c>
      <c r="AO9" s="530" t="s">
        <v>212</v>
      </c>
      <c r="AP9" s="1"/>
      <c r="AQ9" s="514">
        <v>11.0</v>
      </c>
      <c r="AR9" s="525">
        <v>5.0</v>
      </c>
      <c r="AS9" s="525">
        <v>1.0</v>
      </c>
      <c r="AT9" s="531" t="s">
        <v>213</v>
      </c>
      <c r="AU9" s="518"/>
      <c r="AV9" s="514">
        <v>11.0</v>
      </c>
      <c r="AW9" s="525">
        <v>6.0</v>
      </c>
      <c r="AX9" s="525">
        <v>1.0</v>
      </c>
      <c r="AY9" s="531" t="s">
        <v>214</v>
      </c>
      <c r="AZ9" s="1"/>
      <c r="BA9" s="514">
        <v>9.0</v>
      </c>
      <c r="BB9" s="525">
        <v>6.0</v>
      </c>
      <c r="BC9" s="525">
        <v>1.0</v>
      </c>
      <c r="BD9" s="531" t="s">
        <v>215</v>
      </c>
      <c r="BE9" s="1"/>
      <c r="BF9" s="514">
        <v>9.0</v>
      </c>
      <c r="BG9" s="525">
        <v>7.0</v>
      </c>
      <c r="BH9" s="525">
        <v>1.0</v>
      </c>
      <c r="BI9" s="531" t="s">
        <v>216</v>
      </c>
      <c r="BJ9" s="1"/>
      <c r="BK9" s="514">
        <v>9.0</v>
      </c>
      <c r="BL9" s="525">
        <v>7.0</v>
      </c>
      <c r="BM9" s="525">
        <v>1.0</v>
      </c>
      <c r="BN9" s="531" t="s">
        <v>217</v>
      </c>
      <c r="BO9" s="1"/>
      <c r="BP9" s="514">
        <v>9.0</v>
      </c>
      <c r="BQ9" s="525">
        <v>8.0</v>
      </c>
      <c r="BR9" s="525">
        <v>1.0</v>
      </c>
      <c r="BS9" s="531" t="s">
        <v>218</v>
      </c>
      <c r="BT9" s="1"/>
      <c r="BU9" s="514">
        <v>9.0</v>
      </c>
      <c r="BV9" s="525">
        <v>8.0</v>
      </c>
      <c r="BW9" s="525">
        <v>1.0</v>
      </c>
      <c r="BX9" s="531" t="s">
        <v>219</v>
      </c>
      <c r="BY9" s="1"/>
      <c r="BZ9" s="514">
        <v>11.0</v>
      </c>
      <c r="CA9" s="525">
        <v>9.0</v>
      </c>
      <c r="CB9" s="525">
        <v>1.0</v>
      </c>
      <c r="CC9" s="531" t="s">
        <v>220</v>
      </c>
      <c r="CD9" s="1"/>
      <c r="CE9" s="514">
        <v>3.0</v>
      </c>
      <c r="CF9" s="532">
        <v>9.0</v>
      </c>
      <c r="CG9" s="532">
        <v>1.0</v>
      </c>
      <c r="CH9" s="531" t="s">
        <v>221</v>
      </c>
      <c r="CI9" s="1"/>
      <c r="CJ9" s="514">
        <f t="shared" si="1"/>
        <v>3</v>
      </c>
      <c r="CK9" s="525">
        <v>10.0</v>
      </c>
      <c r="CL9" s="525">
        <v>1.0</v>
      </c>
      <c r="CM9" s="540"/>
      <c r="CN9" s="1"/>
      <c r="CO9" s="533">
        <v>2.0</v>
      </c>
      <c r="CP9" s="534">
        <v>10.0</v>
      </c>
      <c r="CQ9" s="535">
        <v>1.0</v>
      </c>
      <c r="CR9" s="538" t="s">
        <v>222</v>
      </c>
      <c r="CS9" s="1"/>
    </row>
    <row r="10" ht="15.0" customHeight="1">
      <c r="A10" s="514">
        <v>10.0</v>
      </c>
      <c r="B10" s="525">
        <v>1.0</v>
      </c>
      <c r="C10" s="525">
        <v>1.0</v>
      </c>
      <c r="D10" s="526" t="s">
        <v>223</v>
      </c>
      <c r="E10" s="587" t="s">
        <v>8327</v>
      </c>
      <c r="F10" s="526"/>
      <c r="G10" s="1"/>
      <c r="H10" s="514">
        <v>8.0</v>
      </c>
      <c r="I10" s="525">
        <v>1.0</v>
      </c>
      <c r="J10" s="525">
        <v>48.0</v>
      </c>
      <c r="K10" s="527" t="s">
        <v>116</v>
      </c>
      <c r="L10" s="1"/>
      <c r="M10" s="514">
        <v>10.0</v>
      </c>
      <c r="N10" s="525">
        <v>2.0</v>
      </c>
      <c r="O10" s="525">
        <v>1.0</v>
      </c>
      <c r="P10" s="537" t="s">
        <v>224</v>
      </c>
      <c r="Q10" s="1"/>
      <c r="R10" s="514">
        <v>10.0</v>
      </c>
      <c r="S10" s="525">
        <v>2.0</v>
      </c>
      <c r="T10" s="525">
        <v>48.0</v>
      </c>
      <c r="U10" s="527" t="s">
        <v>116</v>
      </c>
      <c r="V10" s="1"/>
      <c r="W10" s="514">
        <v>10.0</v>
      </c>
      <c r="X10" s="525">
        <v>3.0</v>
      </c>
      <c r="Y10" s="525">
        <v>1.0</v>
      </c>
      <c r="Z10" s="537" t="s">
        <v>225</v>
      </c>
      <c r="AA10" s="1"/>
      <c r="AB10" s="514">
        <v>3.0</v>
      </c>
      <c r="AC10" s="525">
        <v>3.0</v>
      </c>
      <c r="AD10" s="525">
        <v>48.0</v>
      </c>
      <c r="AE10" s="529" t="s">
        <v>226</v>
      </c>
      <c r="AF10" s="1"/>
      <c r="AG10" s="514">
        <v>2.0</v>
      </c>
      <c r="AH10" s="525">
        <v>4.0</v>
      </c>
      <c r="AI10" s="525">
        <v>1.0</v>
      </c>
      <c r="AJ10" s="537" t="s">
        <v>227</v>
      </c>
      <c r="AK10" s="1"/>
      <c r="AL10" s="514">
        <v>8.0</v>
      </c>
      <c r="AM10" s="525">
        <v>4.0</v>
      </c>
      <c r="AN10" s="525">
        <v>44.0</v>
      </c>
      <c r="AO10" s="530" t="s">
        <v>228</v>
      </c>
      <c r="AP10" s="1"/>
      <c r="AQ10" s="514">
        <v>10.0</v>
      </c>
      <c r="AR10" s="525">
        <v>5.0</v>
      </c>
      <c r="AS10" s="525">
        <v>1.0</v>
      </c>
      <c r="AT10" s="531" t="s">
        <v>229</v>
      </c>
      <c r="AU10" s="518"/>
      <c r="AV10" s="514">
        <v>10.0</v>
      </c>
      <c r="AW10" s="525">
        <v>6.0</v>
      </c>
      <c r="AX10" s="525">
        <v>1.0</v>
      </c>
      <c r="AY10" s="531" t="s">
        <v>230</v>
      </c>
      <c r="AZ10" s="1"/>
      <c r="BA10" s="514">
        <v>8.0</v>
      </c>
      <c r="BB10" s="525">
        <v>6.0</v>
      </c>
      <c r="BC10" s="525">
        <v>1.0</v>
      </c>
      <c r="BD10" s="531" t="s">
        <v>231</v>
      </c>
      <c r="BE10" s="1"/>
      <c r="BF10" s="514">
        <v>8.0</v>
      </c>
      <c r="BG10" s="525">
        <v>7.0</v>
      </c>
      <c r="BH10" s="525">
        <v>1.0</v>
      </c>
      <c r="BI10" s="531" t="s">
        <v>232</v>
      </c>
      <c r="BJ10" s="1"/>
      <c r="BK10" s="514">
        <v>8.0</v>
      </c>
      <c r="BL10" s="525">
        <v>7.0</v>
      </c>
      <c r="BM10" s="525">
        <v>1.0</v>
      </c>
      <c r="BN10" s="531" t="s">
        <v>233</v>
      </c>
      <c r="BO10" s="1"/>
      <c r="BP10" s="514">
        <v>8.0</v>
      </c>
      <c r="BQ10" s="525">
        <v>8.0</v>
      </c>
      <c r="BR10" s="525">
        <v>1.0</v>
      </c>
      <c r="BS10" s="531" t="s">
        <v>234</v>
      </c>
      <c r="BT10" s="1"/>
      <c r="BU10" s="514">
        <v>8.0</v>
      </c>
      <c r="BV10" s="525">
        <v>8.0</v>
      </c>
      <c r="BW10" s="525">
        <v>1.0</v>
      </c>
      <c r="BX10" s="531" t="s">
        <v>235</v>
      </c>
      <c r="BY10" s="1"/>
      <c r="BZ10" s="514">
        <v>10.0</v>
      </c>
      <c r="CA10" s="525">
        <v>9.0</v>
      </c>
      <c r="CB10" s="525">
        <v>1.0</v>
      </c>
      <c r="CC10" s="531" t="s">
        <v>236</v>
      </c>
      <c r="CD10" s="1"/>
      <c r="CE10" s="514">
        <v>2.0</v>
      </c>
      <c r="CF10" s="532">
        <v>9.0</v>
      </c>
      <c r="CG10" s="532">
        <v>1.0</v>
      </c>
      <c r="CH10" s="531" t="s">
        <v>237</v>
      </c>
      <c r="CI10" s="1"/>
      <c r="CJ10" s="514">
        <f t="shared" si="1"/>
        <v>2</v>
      </c>
      <c r="CK10" s="525">
        <v>10.0</v>
      </c>
      <c r="CL10" s="525">
        <v>1.0</v>
      </c>
      <c r="CM10" s="540"/>
      <c r="CN10" s="1"/>
      <c r="CO10" s="541">
        <v>1.0</v>
      </c>
      <c r="CP10" s="534">
        <v>10.0</v>
      </c>
      <c r="CQ10" s="535">
        <v>1.0</v>
      </c>
      <c r="CR10" s="538" t="s">
        <v>238</v>
      </c>
      <c r="CS10" s="1"/>
    </row>
    <row r="11" ht="15.0" customHeight="1">
      <c r="A11" s="514">
        <v>9.0</v>
      </c>
      <c r="B11" s="525">
        <v>1.0</v>
      </c>
      <c r="C11" s="525">
        <v>1.0</v>
      </c>
      <c r="D11" s="526" t="s">
        <v>239</v>
      </c>
      <c r="E11" s="587" t="s">
        <v>8328</v>
      </c>
      <c r="F11" s="526"/>
      <c r="G11" s="1"/>
      <c r="H11" s="514">
        <v>7.0</v>
      </c>
      <c r="I11" s="525">
        <v>1.0</v>
      </c>
      <c r="J11" s="525">
        <v>48.0</v>
      </c>
      <c r="K11" s="529" t="s">
        <v>240</v>
      </c>
      <c r="L11" s="1"/>
      <c r="M11" s="514">
        <v>9.0</v>
      </c>
      <c r="N11" s="525">
        <v>2.0</v>
      </c>
      <c r="O11" s="525">
        <v>1.0</v>
      </c>
      <c r="P11" s="537" t="s">
        <v>241</v>
      </c>
      <c r="Q11" s="1"/>
      <c r="R11" s="514">
        <v>9.0</v>
      </c>
      <c r="S11" s="525">
        <v>2.0</v>
      </c>
      <c r="T11" s="525">
        <v>48.0</v>
      </c>
      <c r="U11" s="529" t="s">
        <v>242</v>
      </c>
      <c r="V11" s="1"/>
      <c r="W11" s="514">
        <v>9.0</v>
      </c>
      <c r="X11" s="525">
        <v>3.0</v>
      </c>
      <c r="Y11" s="525">
        <v>1.0</v>
      </c>
      <c r="Z11" s="537" t="s">
        <v>243</v>
      </c>
      <c r="AA11" s="1"/>
      <c r="AB11" s="514">
        <v>2.0</v>
      </c>
      <c r="AC11" s="525">
        <v>3.0</v>
      </c>
      <c r="AD11" s="525">
        <v>48.0</v>
      </c>
      <c r="AE11" s="529" t="s">
        <v>244</v>
      </c>
      <c r="AF11" s="1"/>
      <c r="AG11" s="542">
        <v>1.0</v>
      </c>
      <c r="AH11" s="525">
        <v>4.0</v>
      </c>
      <c r="AI11" s="525">
        <v>1.0</v>
      </c>
      <c r="AJ11" s="537" t="s">
        <v>245</v>
      </c>
      <c r="AK11" s="1"/>
      <c r="AL11" s="514">
        <v>7.0</v>
      </c>
      <c r="AM11" s="525">
        <v>4.0</v>
      </c>
      <c r="AN11" s="525">
        <v>44.0</v>
      </c>
      <c r="AO11" s="530" t="s">
        <v>246</v>
      </c>
      <c r="AP11" s="1"/>
      <c r="AQ11" s="514">
        <v>9.0</v>
      </c>
      <c r="AR11" s="525">
        <v>5.0</v>
      </c>
      <c r="AS11" s="525">
        <v>1.0</v>
      </c>
      <c r="AT11" s="531" t="s">
        <v>247</v>
      </c>
      <c r="AU11" s="518"/>
      <c r="AV11" s="514">
        <v>9.0</v>
      </c>
      <c r="AW11" s="525">
        <v>6.0</v>
      </c>
      <c r="AX11" s="525">
        <v>1.0</v>
      </c>
      <c r="AY11" s="531" t="s">
        <v>248</v>
      </c>
      <c r="AZ11" s="1"/>
      <c r="BA11" s="514">
        <v>7.0</v>
      </c>
      <c r="BB11" s="525">
        <v>6.0</v>
      </c>
      <c r="BC11" s="525">
        <v>1.0</v>
      </c>
      <c r="BD11" s="531" t="s">
        <v>249</v>
      </c>
      <c r="BE11" s="1"/>
      <c r="BF11" s="514">
        <v>7.0</v>
      </c>
      <c r="BG11" s="525">
        <v>7.0</v>
      </c>
      <c r="BH11" s="525">
        <v>1.0</v>
      </c>
      <c r="BI11" s="531" t="s">
        <v>250</v>
      </c>
      <c r="BJ11" s="1"/>
      <c r="BK11" s="514">
        <v>7.0</v>
      </c>
      <c r="BL11" s="525">
        <v>7.0</v>
      </c>
      <c r="BM11" s="525">
        <v>1.0</v>
      </c>
      <c r="BN11" s="531" t="s">
        <v>251</v>
      </c>
      <c r="BO11" s="1"/>
      <c r="BP11" s="514">
        <v>7.0</v>
      </c>
      <c r="BQ11" s="525">
        <v>8.0</v>
      </c>
      <c r="BR11" s="525">
        <v>1.0</v>
      </c>
      <c r="BS11" s="531" t="s">
        <v>252</v>
      </c>
      <c r="BT11" s="1"/>
      <c r="BU11" s="514">
        <v>7.0</v>
      </c>
      <c r="BV11" s="525">
        <v>8.0</v>
      </c>
      <c r="BW11" s="525">
        <v>1.0</v>
      </c>
      <c r="BX11" s="531" t="s">
        <v>253</v>
      </c>
      <c r="BY11" s="1"/>
      <c r="BZ11" s="514">
        <v>9.0</v>
      </c>
      <c r="CA11" s="525">
        <v>9.0</v>
      </c>
      <c r="CB11" s="525">
        <v>1.0</v>
      </c>
      <c r="CC11" s="543" t="s">
        <v>254</v>
      </c>
      <c r="CD11" s="1"/>
      <c r="CE11" s="544">
        <v>1.0</v>
      </c>
      <c r="CF11" s="532">
        <v>9.0</v>
      </c>
      <c r="CG11" s="532">
        <v>1.0</v>
      </c>
      <c r="CH11" s="531" t="s">
        <v>255</v>
      </c>
      <c r="CI11" s="1"/>
      <c r="CJ11" s="544">
        <v>1.0</v>
      </c>
      <c r="CK11" s="525">
        <v>10.0</v>
      </c>
      <c r="CL11" s="525">
        <v>1.0</v>
      </c>
      <c r="CM11" s="545"/>
      <c r="CN11" s="1"/>
      <c r="CO11" s="533">
        <v>7.0</v>
      </c>
      <c r="CP11" s="534">
        <v>10.0</v>
      </c>
      <c r="CQ11" s="535">
        <v>1.0</v>
      </c>
      <c r="CR11" s="546" t="s">
        <v>256</v>
      </c>
      <c r="CS11" s="1"/>
    </row>
    <row r="12" ht="15.0" customHeight="1">
      <c r="A12" s="514">
        <v>8.0</v>
      </c>
      <c r="B12" s="525">
        <v>1.0</v>
      </c>
      <c r="C12" s="525">
        <v>1.0</v>
      </c>
      <c r="D12" s="526" t="s">
        <v>257</v>
      </c>
      <c r="E12" s="587" t="s">
        <v>8329</v>
      </c>
      <c r="F12" s="526"/>
      <c r="G12" s="1"/>
      <c r="H12" s="514">
        <v>6.0</v>
      </c>
      <c r="I12" s="525">
        <v>1.0</v>
      </c>
      <c r="J12" s="525">
        <v>48.0</v>
      </c>
      <c r="K12" s="527" t="s">
        <v>116</v>
      </c>
      <c r="L12" s="1"/>
      <c r="M12" s="514">
        <v>8.0</v>
      </c>
      <c r="N12" s="525">
        <v>2.0</v>
      </c>
      <c r="O12" s="525">
        <v>1.0</v>
      </c>
      <c r="P12" s="537" t="s">
        <v>258</v>
      </c>
      <c r="Q12" s="1"/>
      <c r="R12" s="514">
        <v>8.0</v>
      </c>
      <c r="S12" s="525">
        <v>2.0</v>
      </c>
      <c r="T12" s="525">
        <v>48.0</v>
      </c>
      <c r="U12" s="527" t="s">
        <v>116</v>
      </c>
      <c r="V12" s="1"/>
      <c r="W12" s="514">
        <v>8.0</v>
      </c>
      <c r="X12" s="525">
        <v>3.0</v>
      </c>
      <c r="Y12" s="525">
        <v>1.0</v>
      </c>
      <c r="Z12" s="537" t="s">
        <v>259</v>
      </c>
      <c r="AA12" s="1"/>
      <c r="AB12" s="542">
        <v>1.0</v>
      </c>
      <c r="AC12" s="547">
        <v>3.0</v>
      </c>
      <c r="AD12" s="547">
        <v>48.0</v>
      </c>
      <c r="AE12" s="548" t="s">
        <v>260</v>
      </c>
      <c r="AF12" s="1"/>
      <c r="AG12" s="524">
        <v>8.0</v>
      </c>
      <c r="AH12" s="525">
        <v>4.0</v>
      </c>
      <c r="AI12" s="525">
        <v>2.0</v>
      </c>
      <c r="AJ12" s="529" t="s">
        <v>261</v>
      </c>
      <c r="AK12" s="1"/>
      <c r="AL12" s="514">
        <v>6.0</v>
      </c>
      <c r="AM12" s="525">
        <v>4.0</v>
      </c>
      <c r="AN12" s="525">
        <v>44.0</v>
      </c>
      <c r="AO12" s="530" t="s">
        <v>262</v>
      </c>
      <c r="AP12" s="1"/>
      <c r="AQ12" s="514">
        <v>8.0</v>
      </c>
      <c r="AR12" s="525">
        <v>5.0</v>
      </c>
      <c r="AS12" s="525">
        <v>1.0</v>
      </c>
      <c r="AT12" s="531" t="s">
        <v>263</v>
      </c>
      <c r="AU12" s="518"/>
      <c r="AV12" s="514">
        <v>8.0</v>
      </c>
      <c r="AW12" s="525">
        <v>6.0</v>
      </c>
      <c r="AX12" s="525">
        <v>1.0</v>
      </c>
      <c r="AY12" s="531" t="s">
        <v>264</v>
      </c>
      <c r="AZ12" s="1"/>
      <c r="BA12" s="514">
        <v>6.0</v>
      </c>
      <c r="BB12" s="525">
        <v>6.0</v>
      </c>
      <c r="BC12" s="525">
        <v>1.0</v>
      </c>
      <c r="BD12" s="531" t="s">
        <v>265</v>
      </c>
      <c r="BE12" s="1"/>
      <c r="BF12" s="514">
        <v>6.0</v>
      </c>
      <c r="BG12" s="525">
        <v>7.0</v>
      </c>
      <c r="BH12" s="525">
        <v>1.0</v>
      </c>
      <c r="BI12" s="531" t="s">
        <v>266</v>
      </c>
      <c r="BJ12" s="1"/>
      <c r="BK12" s="514">
        <v>6.0</v>
      </c>
      <c r="BL12" s="525">
        <v>7.0</v>
      </c>
      <c r="BM12" s="525">
        <v>1.0</v>
      </c>
      <c r="BN12" s="531" t="s">
        <v>267</v>
      </c>
      <c r="BO12" s="1"/>
      <c r="BP12" s="514">
        <v>6.0</v>
      </c>
      <c r="BQ12" s="525">
        <v>8.0</v>
      </c>
      <c r="BR12" s="525">
        <v>1.0</v>
      </c>
      <c r="BS12" s="531" t="s">
        <v>268</v>
      </c>
      <c r="BT12" s="1"/>
      <c r="BU12" s="514">
        <v>6.0</v>
      </c>
      <c r="BV12" s="525">
        <v>8.0</v>
      </c>
      <c r="BW12" s="525">
        <v>1.0</v>
      </c>
      <c r="BX12" s="531" t="s">
        <v>269</v>
      </c>
      <c r="BY12" s="1"/>
      <c r="BZ12" s="514">
        <v>8.0</v>
      </c>
      <c r="CA12" s="525">
        <v>9.0</v>
      </c>
      <c r="CB12" s="525">
        <v>1.0</v>
      </c>
      <c r="CC12" s="539" t="s">
        <v>203</v>
      </c>
      <c r="CD12" s="1"/>
      <c r="CE12" s="514">
        <v>8.0</v>
      </c>
      <c r="CF12" s="532">
        <v>9.0</v>
      </c>
      <c r="CG12" s="532">
        <v>2.0</v>
      </c>
      <c r="CH12" s="531" t="s">
        <v>270</v>
      </c>
      <c r="CI12" s="1"/>
      <c r="CJ12" s="514">
        <f t="shared" ref="CJ12:CJ18" si="2">CJ13+1</f>
        <v>8</v>
      </c>
      <c r="CK12" s="525">
        <v>10.0</v>
      </c>
      <c r="CL12" s="525">
        <v>2.0</v>
      </c>
      <c r="CM12" s="530" t="s">
        <v>271</v>
      </c>
      <c r="CN12" s="1"/>
      <c r="CO12" s="533">
        <v>6.0</v>
      </c>
      <c r="CP12" s="534">
        <v>10.0</v>
      </c>
      <c r="CQ12" s="535">
        <v>1.0</v>
      </c>
      <c r="CR12" s="546" t="s">
        <v>272</v>
      </c>
      <c r="CS12" s="1"/>
    </row>
    <row r="13" ht="15.0" customHeight="1">
      <c r="A13" s="514">
        <v>7.0</v>
      </c>
      <c r="B13" s="525">
        <v>1.0</v>
      </c>
      <c r="C13" s="525">
        <v>1.0</v>
      </c>
      <c r="D13" s="526" t="s">
        <v>273</v>
      </c>
      <c r="E13" s="587" t="s">
        <v>8330</v>
      </c>
      <c r="F13" s="526"/>
      <c r="G13" s="1"/>
      <c r="H13" s="514">
        <v>5.0</v>
      </c>
      <c r="I13" s="525">
        <v>1.0</v>
      </c>
      <c r="J13" s="525">
        <v>48.0</v>
      </c>
      <c r="K13" s="529" t="s">
        <v>274</v>
      </c>
      <c r="L13" s="1"/>
      <c r="M13" s="514">
        <v>7.0</v>
      </c>
      <c r="N13" s="525">
        <v>2.0</v>
      </c>
      <c r="O13" s="525">
        <v>1.0</v>
      </c>
      <c r="P13" s="537" t="s">
        <v>275</v>
      </c>
      <c r="Q13" s="1"/>
      <c r="R13" s="514">
        <v>7.0</v>
      </c>
      <c r="S13" s="525">
        <v>2.0</v>
      </c>
      <c r="T13" s="525">
        <v>48.0</v>
      </c>
      <c r="U13" s="529" t="s">
        <v>276</v>
      </c>
      <c r="V13" s="1"/>
      <c r="W13" s="514">
        <v>7.0</v>
      </c>
      <c r="X13" s="525">
        <v>3.0</v>
      </c>
      <c r="Y13" s="525">
        <v>1.0</v>
      </c>
      <c r="Z13" s="537" t="s">
        <v>277</v>
      </c>
      <c r="AA13" s="1"/>
      <c r="AB13" s="514">
        <v>9.0</v>
      </c>
      <c r="AC13" s="525">
        <v>3.0</v>
      </c>
      <c r="AD13" s="525">
        <v>47.0</v>
      </c>
      <c r="AE13" s="529" t="s">
        <v>278</v>
      </c>
      <c r="AF13" s="1"/>
      <c r="AG13" s="514">
        <v>7.0</v>
      </c>
      <c r="AH13" s="525">
        <v>4.0</v>
      </c>
      <c r="AI13" s="525">
        <v>2.0</v>
      </c>
      <c r="AJ13" s="537" t="s">
        <v>279</v>
      </c>
      <c r="AK13" s="1"/>
      <c r="AL13" s="514">
        <v>5.0</v>
      </c>
      <c r="AM13" s="525">
        <v>4.0</v>
      </c>
      <c r="AN13" s="525">
        <v>44.0</v>
      </c>
      <c r="AO13" s="530" t="s">
        <v>280</v>
      </c>
      <c r="AP13" s="1"/>
      <c r="AQ13" s="514">
        <v>7.0</v>
      </c>
      <c r="AR13" s="525">
        <v>5.0</v>
      </c>
      <c r="AS13" s="525">
        <v>1.0</v>
      </c>
      <c r="AT13" s="531" t="s">
        <v>281</v>
      </c>
      <c r="AU13" s="518"/>
      <c r="AV13" s="514">
        <v>7.0</v>
      </c>
      <c r="AW13" s="525">
        <v>6.0</v>
      </c>
      <c r="AX13" s="525">
        <v>1.0</v>
      </c>
      <c r="AY13" s="531" t="s">
        <v>282</v>
      </c>
      <c r="AZ13" s="1"/>
      <c r="BA13" s="514">
        <v>5.0</v>
      </c>
      <c r="BB13" s="525">
        <v>6.0</v>
      </c>
      <c r="BC13" s="525">
        <v>1.0</v>
      </c>
      <c r="BD13" s="531" t="s">
        <v>283</v>
      </c>
      <c r="BE13" s="1"/>
      <c r="BF13" s="514">
        <v>5.0</v>
      </c>
      <c r="BG13" s="525">
        <v>7.0</v>
      </c>
      <c r="BH13" s="525">
        <v>1.0</v>
      </c>
      <c r="BI13" s="531" t="s">
        <v>284</v>
      </c>
      <c r="BJ13" s="1"/>
      <c r="BK13" s="514">
        <v>5.0</v>
      </c>
      <c r="BL13" s="525">
        <v>7.0</v>
      </c>
      <c r="BM13" s="525">
        <v>1.0</v>
      </c>
      <c r="BN13" s="531" t="s">
        <v>285</v>
      </c>
      <c r="BO13" s="1"/>
      <c r="BP13" s="514">
        <v>5.0</v>
      </c>
      <c r="BQ13" s="525">
        <v>8.0</v>
      </c>
      <c r="BR13" s="525">
        <v>1.0</v>
      </c>
      <c r="BS13" s="531" t="s">
        <v>286</v>
      </c>
      <c r="BT13" s="1"/>
      <c r="BU13" s="514">
        <v>5.0</v>
      </c>
      <c r="BV13" s="525">
        <v>8.0</v>
      </c>
      <c r="BW13" s="525">
        <v>1.0</v>
      </c>
      <c r="BX13" s="531" t="s">
        <v>287</v>
      </c>
      <c r="BY13" s="1"/>
      <c r="BZ13" s="514">
        <v>7.0</v>
      </c>
      <c r="CA13" s="525">
        <v>9.0</v>
      </c>
      <c r="CB13" s="525">
        <v>1.0</v>
      </c>
      <c r="CC13" s="540"/>
      <c r="CD13" s="1"/>
      <c r="CE13" s="514">
        <v>7.0</v>
      </c>
      <c r="CF13" s="532">
        <v>9.0</v>
      </c>
      <c r="CG13" s="532">
        <v>2.0</v>
      </c>
      <c r="CH13" s="531" t="s">
        <v>288</v>
      </c>
      <c r="CI13" s="1"/>
      <c r="CJ13" s="514">
        <f t="shared" si="2"/>
        <v>7</v>
      </c>
      <c r="CK13" s="525">
        <v>10.0</v>
      </c>
      <c r="CL13" s="525">
        <v>2.0</v>
      </c>
      <c r="CM13" s="530" t="s">
        <v>289</v>
      </c>
      <c r="CN13" s="1"/>
      <c r="CO13" s="533">
        <v>5.0</v>
      </c>
      <c r="CP13" s="534">
        <v>10.0</v>
      </c>
      <c r="CQ13" s="535">
        <v>1.0</v>
      </c>
      <c r="CR13" s="546" t="s">
        <v>290</v>
      </c>
      <c r="CS13" s="1"/>
    </row>
    <row r="14" ht="15.0" customHeight="1">
      <c r="A14" s="514">
        <v>6.0</v>
      </c>
      <c r="B14" s="525">
        <v>1.0</v>
      </c>
      <c r="C14" s="525">
        <v>1.0</v>
      </c>
      <c r="D14" s="526" t="s">
        <v>291</v>
      </c>
      <c r="E14" s="587" t="s">
        <v>8331</v>
      </c>
      <c r="F14" s="526"/>
      <c r="G14" s="1"/>
      <c r="H14" s="514">
        <v>4.0</v>
      </c>
      <c r="I14" s="525">
        <v>1.0</v>
      </c>
      <c r="J14" s="525">
        <v>48.0</v>
      </c>
      <c r="K14" s="527" t="s">
        <v>116</v>
      </c>
      <c r="L14" s="1"/>
      <c r="M14" s="514">
        <v>6.0</v>
      </c>
      <c r="N14" s="525">
        <v>2.0</v>
      </c>
      <c r="O14" s="525">
        <v>1.0</v>
      </c>
      <c r="P14" s="537" t="s">
        <v>292</v>
      </c>
      <c r="Q14" s="1"/>
      <c r="R14" s="514">
        <v>6.0</v>
      </c>
      <c r="S14" s="525">
        <v>2.0</v>
      </c>
      <c r="T14" s="525">
        <v>48.0</v>
      </c>
      <c r="U14" s="527" t="s">
        <v>116</v>
      </c>
      <c r="V14" s="1"/>
      <c r="W14" s="514">
        <v>6.0</v>
      </c>
      <c r="X14" s="525">
        <v>3.0</v>
      </c>
      <c r="Y14" s="525">
        <v>1.0</v>
      </c>
      <c r="Z14" s="537" t="s">
        <v>293</v>
      </c>
      <c r="AA14" s="1"/>
      <c r="AB14" s="514">
        <v>8.0</v>
      </c>
      <c r="AC14" s="525">
        <v>3.0</v>
      </c>
      <c r="AD14" s="525">
        <v>47.0</v>
      </c>
      <c r="AE14" s="529" t="s">
        <v>294</v>
      </c>
      <c r="AF14" s="1"/>
      <c r="AG14" s="514">
        <v>6.0</v>
      </c>
      <c r="AH14" s="525">
        <v>4.0</v>
      </c>
      <c r="AI14" s="525">
        <v>2.0</v>
      </c>
      <c r="AJ14" s="537" t="s">
        <v>295</v>
      </c>
      <c r="AK14" s="1"/>
      <c r="AL14" s="514">
        <v>4.0</v>
      </c>
      <c r="AM14" s="525">
        <v>4.0</v>
      </c>
      <c r="AN14" s="525">
        <v>44.0</v>
      </c>
      <c r="AO14" s="530" t="s">
        <v>296</v>
      </c>
      <c r="AP14" s="1"/>
      <c r="AQ14" s="514">
        <v>6.0</v>
      </c>
      <c r="AR14" s="525">
        <v>5.0</v>
      </c>
      <c r="AS14" s="525">
        <v>1.0</v>
      </c>
      <c r="AT14" s="531" t="s">
        <v>297</v>
      </c>
      <c r="AU14" s="518"/>
      <c r="AV14" s="514">
        <v>6.0</v>
      </c>
      <c r="AW14" s="525">
        <v>6.0</v>
      </c>
      <c r="AX14" s="525">
        <v>1.0</v>
      </c>
      <c r="AY14" s="531" t="s">
        <v>298</v>
      </c>
      <c r="AZ14" s="1"/>
      <c r="BA14" s="514">
        <v>4.0</v>
      </c>
      <c r="BB14" s="525">
        <v>6.0</v>
      </c>
      <c r="BC14" s="525">
        <v>1.0</v>
      </c>
      <c r="BD14" s="531" t="s">
        <v>299</v>
      </c>
      <c r="BE14" s="1"/>
      <c r="BF14" s="514">
        <v>4.0</v>
      </c>
      <c r="BG14" s="525">
        <v>7.0</v>
      </c>
      <c r="BH14" s="525">
        <v>1.0</v>
      </c>
      <c r="BI14" s="531" t="s">
        <v>300</v>
      </c>
      <c r="BJ14" s="1"/>
      <c r="BK14" s="514">
        <v>4.0</v>
      </c>
      <c r="BL14" s="525">
        <v>7.0</v>
      </c>
      <c r="BM14" s="525">
        <v>1.0</v>
      </c>
      <c r="BN14" s="531" t="s">
        <v>301</v>
      </c>
      <c r="BO14" s="1"/>
      <c r="BP14" s="514">
        <v>4.0</v>
      </c>
      <c r="BQ14" s="525">
        <v>8.0</v>
      </c>
      <c r="BR14" s="525">
        <v>1.0</v>
      </c>
      <c r="BS14" s="531" t="s">
        <v>302</v>
      </c>
      <c r="BT14" s="1"/>
      <c r="BU14" s="514">
        <v>4.0</v>
      </c>
      <c r="BV14" s="525">
        <v>8.0</v>
      </c>
      <c r="BW14" s="525">
        <v>1.0</v>
      </c>
      <c r="BX14" s="531" t="s">
        <v>303</v>
      </c>
      <c r="BY14" s="1"/>
      <c r="BZ14" s="514">
        <v>6.0</v>
      </c>
      <c r="CA14" s="525">
        <v>9.0</v>
      </c>
      <c r="CB14" s="525">
        <v>1.0</v>
      </c>
      <c r="CC14" s="540"/>
      <c r="CD14" s="1"/>
      <c r="CE14" s="514">
        <v>6.0</v>
      </c>
      <c r="CF14" s="532">
        <v>9.0</v>
      </c>
      <c r="CG14" s="532">
        <v>2.0</v>
      </c>
      <c r="CH14" s="531" t="s">
        <v>304</v>
      </c>
      <c r="CI14" s="1"/>
      <c r="CJ14" s="514">
        <f t="shared" si="2"/>
        <v>6</v>
      </c>
      <c r="CK14" s="525">
        <v>10.0</v>
      </c>
      <c r="CL14" s="525">
        <v>2.0</v>
      </c>
      <c r="CM14" s="530" t="s">
        <v>305</v>
      </c>
      <c r="CN14" s="1"/>
      <c r="CO14" s="533">
        <v>4.0</v>
      </c>
      <c r="CP14" s="534">
        <v>10.0</v>
      </c>
      <c r="CQ14" s="535">
        <v>1.0</v>
      </c>
      <c r="CR14" s="546" t="s">
        <v>306</v>
      </c>
      <c r="CS14" s="1"/>
    </row>
    <row r="15" ht="15.0" customHeight="1">
      <c r="A15" s="514">
        <v>5.0</v>
      </c>
      <c r="B15" s="525">
        <v>1.0</v>
      </c>
      <c r="C15" s="525">
        <v>1.0</v>
      </c>
      <c r="D15" s="526" t="s">
        <v>307</v>
      </c>
      <c r="E15" s="587" t="s">
        <v>8332</v>
      </c>
      <c r="F15" s="526"/>
      <c r="G15" s="1"/>
      <c r="H15" s="514">
        <v>3.0</v>
      </c>
      <c r="I15" s="525">
        <v>1.0</v>
      </c>
      <c r="J15" s="525">
        <v>48.0</v>
      </c>
      <c r="K15" s="529" t="s">
        <v>308</v>
      </c>
      <c r="L15" s="1"/>
      <c r="M15" s="514">
        <v>5.0</v>
      </c>
      <c r="N15" s="525">
        <v>2.0</v>
      </c>
      <c r="O15" s="525">
        <v>1.0</v>
      </c>
      <c r="P15" s="537" t="s">
        <v>309</v>
      </c>
      <c r="Q15" s="1"/>
      <c r="R15" s="514">
        <v>5.0</v>
      </c>
      <c r="S15" s="525">
        <v>2.0</v>
      </c>
      <c r="T15" s="525">
        <v>48.0</v>
      </c>
      <c r="U15" s="529" t="s">
        <v>310</v>
      </c>
      <c r="V15" s="1"/>
      <c r="W15" s="514">
        <v>5.0</v>
      </c>
      <c r="X15" s="525">
        <v>3.0</v>
      </c>
      <c r="Y15" s="525">
        <v>1.0</v>
      </c>
      <c r="Z15" s="537" t="s">
        <v>311</v>
      </c>
      <c r="AA15" s="1"/>
      <c r="AB15" s="514">
        <v>7.0</v>
      </c>
      <c r="AC15" s="525">
        <v>3.0</v>
      </c>
      <c r="AD15" s="525">
        <v>47.0</v>
      </c>
      <c r="AE15" s="529" t="s">
        <v>312</v>
      </c>
      <c r="AF15" s="1"/>
      <c r="AG15" s="514">
        <v>5.0</v>
      </c>
      <c r="AH15" s="525">
        <v>4.0</v>
      </c>
      <c r="AI15" s="525">
        <v>2.0</v>
      </c>
      <c r="AJ15" s="537" t="s">
        <v>313</v>
      </c>
      <c r="AK15" s="1"/>
      <c r="AL15" s="514">
        <v>3.0</v>
      </c>
      <c r="AM15" s="525">
        <v>4.0</v>
      </c>
      <c r="AN15" s="525">
        <v>44.0</v>
      </c>
      <c r="AO15" s="530" t="s">
        <v>314</v>
      </c>
      <c r="AP15" s="1"/>
      <c r="AQ15" s="514">
        <v>5.0</v>
      </c>
      <c r="AR15" s="525">
        <v>5.0</v>
      </c>
      <c r="AS15" s="525">
        <v>1.0</v>
      </c>
      <c r="AT15" s="531" t="s">
        <v>315</v>
      </c>
      <c r="AU15" s="518"/>
      <c r="AV15" s="514">
        <v>5.0</v>
      </c>
      <c r="AW15" s="525">
        <v>6.0</v>
      </c>
      <c r="AX15" s="525">
        <v>1.0</v>
      </c>
      <c r="AY15" s="531" t="s">
        <v>316</v>
      </c>
      <c r="AZ15" s="1"/>
      <c r="BA15" s="514">
        <v>3.0</v>
      </c>
      <c r="BB15" s="525">
        <v>6.0</v>
      </c>
      <c r="BC15" s="525">
        <v>1.0</v>
      </c>
      <c r="BD15" s="531" t="s">
        <v>317</v>
      </c>
      <c r="BE15" s="1"/>
      <c r="BF15" s="514">
        <v>3.0</v>
      </c>
      <c r="BG15" s="525">
        <v>7.0</v>
      </c>
      <c r="BH15" s="525">
        <v>1.0</v>
      </c>
      <c r="BI15" s="531" t="s">
        <v>318</v>
      </c>
      <c r="BJ15" s="1"/>
      <c r="BK15" s="514">
        <v>3.0</v>
      </c>
      <c r="BL15" s="525">
        <v>7.0</v>
      </c>
      <c r="BM15" s="525">
        <v>1.0</v>
      </c>
      <c r="BN15" s="531" t="s">
        <v>319</v>
      </c>
      <c r="BO15" s="1"/>
      <c r="BP15" s="514">
        <v>3.0</v>
      </c>
      <c r="BQ15" s="525">
        <v>8.0</v>
      </c>
      <c r="BR15" s="525">
        <v>1.0</v>
      </c>
      <c r="BS15" s="531" t="s">
        <v>320</v>
      </c>
      <c r="BT15" s="1"/>
      <c r="BU15" s="514">
        <v>3.0</v>
      </c>
      <c r="BV15" s="525">
        <v>8.0</v>
      </c>
      <c r="BW15" s="525">
        <v>1.0</v>
      </c>
      <c r="BX15" s="531" t="s">
        <v>321</v>
      </c>
      <c r="BY15" s="1"/>
      <c r="BZ15" s="514">
        <v>5.0</v>
      </c>
      <c r="CA15" s="525">
        <v>9.0</v>
      </c>
      <c r="CB15" s="525">
        <v>1.0</v>
      </c>
      <c r="CC15" s="540"/>
      <c r="CD15" s="1"/>
      <c r="CE15" s="514">
        <v>5.0</v>
      </c>
      <c r="CF15" s="532">
        <v>9.0</v>
      </c>
      <c r="CG15" s="532">
        <v>2.0</v>
      </c>
      <c r="CH15" s="531" t="s">
        <v>322</v>
      </c>
      <c r="CI15" s="1"/>
      <c r="CJ15" s="514">
        <f t="shared" si="2"/>
        <v>5</v>
      </c>
      <c r="CK15" s="525">
        <v>10.0</v>
      </c>
      <c r="CL15" s="525">
        <v>2.0</v>
      </c>
      <c r="CM15" s="530" t="s">
        <v>323</v>
      </c>
      <c r="CN15" s="1"/>
      <c r="CO15" s="533">
        <v>3.0</v>
      </c>
      <c r="CP15" s="534">
        <v>10.0</v>
      </c>
      <c r="CQ15" s="535">
        <v>1.0</v>
      </c>
      <c r="CR15" s="546" t="s">
        <v>324</v>
      </c>
      <c r="CS15" s="1"/>
    </row>
    <row r="16" ht="15.0" customHeight="1">
      <c r="A16" s="514">
        <v>4.0</v>
      </c>
      <c r="B16" s="525">
        <v>1.0</v>
      </c>
      <c r="C16" s="525">
        <v>1.0</v>
      </c>
      <c r="D16" s="526" t="s">
        <v>325</v>
      </c>
      <c r="E16" s="587" t="s">
        <v>8333</v>
      </c>
      <c r="F16" s="526"/>
      <c r="G16" s="1"/>
      <c r="H16" s="514">
        <v>2.0</v>
      </c>
      <c r="I16" s="525">
        <v>1.0</v>
      </c>
      <c r="J16" s="525">
        <v>48.0</v>
      </c>
      <c r="K16" s="527" t="s">
        <v>116</v>
      </c>
      <c r="L16" s="1"/>
      <c r="M16" s="514">
        <v>4.0</v>
      </c>
      <c r="N16" s="525">
        <v>2.0</v>
      </c>
      <c r="O16" s="525">
        <v>1.0</v>
      </c>
      <c r="P16" s="537" t="s">
        <v>326</v>
      </c>
      <c r="Q16" s="1"/>
      <c r="R16" s="514">
        <v>4.0</v>
      </c>
      <c r="S16" s="525">
        <v>2.0</v>
      </c>
      <c r="T16" s="525">
        <v>48.0</v>
      </c>
      <c r="U16" s="527" t="s">
        <v>116</v>
      </c>
      <c r="V16" s="1"/>
      <c r="W16" s="514">
        <v>4.0</v>
      </c>
      <c r="X16" s="525">
        <v>3.0</v>
      </c>
      <c r="Y16" s="525">
        <v>1.0</v>
      </c>
      <c r="Z16" s="537" t="s">
        <v>327</v>
      </c>
      <c r="AA16" s="1"/>
      <c r="AB16" s="514">
        <v>6.0</v>
      </c>
      <c r="AC16" s="525">
        <v>3.0</v>
      </c>
      <c r="AD16" s="525">
        <v>47.0</v>
      </c>
      <c r="AE16" s="529" t="s">
        <v>328</v>
      </c>
      <c r="AF16" s="1"/>
      <c r="AG16" s="514">
        <v>4.0</v>
      </c>
      <c r="AH16" s="525">
        <v>4.0</v>
      </c>
      <c r="AI16" s="525">
        <v>2.0</v>
      </c>
      <c r="AJ16" s="537" t="s">
        <v>329</v>
      </c>
      <c r="AK16" s="1"/>
      <c r="AL16" s="514">
        <v>2.0</v>
      </c>
      <c r="AM16" s="525">
        <v>4.0</v>
      </c>
      <c r="AN16" s="525">
        <v>44.0</v>
      </c>
      <c r="AO16" s="530" t="s">
        <v>330</v>
      </c>
      <c r="AP16" s="1"/>
      <c r="AQ16" s="514">
        <v>4.0</v>
      </c>
      <c r="AR16" s="525">
        <v>5.0</v>
      </c>
      <c r="AS16" s="525">
        <v>1.0</v>
      </c>
      <c r="AT16" s="531" t="s">
        <v>331</v>
      </c>
      <c r="AU16" s="518"/>
      <c r="AV16" s="514">
        <v>4.0</v>
      </c>
      <c r="AW16" s="525">
        <v>6.0</v>
      </c>
      <c r="AX16" s="525">
        <v>1.0</v>
      </c>
      <c r="AY16" s="531" t="s">
        <v>332</v>
      </c>
      <c r="AZ16" s="1"/>
      <c r="BA16" s="514">
        <v>2.0</v>
      </c>
      <c r="BB16" s="525">
        <v>6.0</v>
      </c>
      <c r="BC16" s="525">
        <v>1.0</v>
      </c>
      <c r="BD16" s="531" t="s">
        <v>333</v>
      </c>
      <c r="BE16" s="1"/>
      <c r="BF16" s="514">
        <v>2.0</v>
      </c>
      <c r="BG16" s="525">
        <v>7.0</v>
      </c>
      <c r="BH16" s="525">
        <v>1.0</v>
      </c>
      <c r="BI16" s="531" t="s">
        <v>334</v>
      </c>
      <c r="BJ16" s="1"/>
      <c r="BK16" s="514">
        <v>2.0</v>
      </c>
      <c r="BL16" s="525">
        <v>7.0</v>
      </c>
      <c r="BM16" s="525">
        <v>1.0</v>
      </c>
      <c r="BN16" s="531" t="s">
        <v>335</v>
      </c>
      <c r="BO16" s="1"/>
      <c r="BP16" s="514">
        <v>2.0</v>
      </c>
      <c r="BQ16" s="525">
        <v>8.0</v>
      </c>
      <c r="BR16" s="525">
        <v>1.0</v>
      </c>
      <c r="BS16" s="531" t="s">
        <v>336</v>
      </c>
      <c r="BT16" s="1"/>
      <c r="BU16" s="514">
        <v>2.0</v>
      </c>
      <c r="BV16" s="525">
        <v>8.0</v>
      </c>
      <c r="BW16" s="525">
        <v>1.0</v>
      </c>
      <c r="BX16" s="531" t="s">
        <v>337</v>
      </c>
      <c r="BY16" s="1"/>
      <c r="BZ16" s="514">
        <v>4.0</v>
      </c>
      <c r="CA16" s="525">
        <v>9.0</v>
      </c>
      <c r="CB16" s="525">
        <v>1.0</v>
      </c>
      <c r="CC16" s="540"/>
      <c r="CD16" s="1"/>
      <c r="CE16" s="514">
        <v>4.0</v>
      </c>
      <c r="CF16" s="532">
        <v>9.0</v>
      </c>
      <c r="CG16" s="532">
        <v>2.0</v>
      </c>
      <c r="CH16" s="531" t="s">
        <v>338</v>
      </c>
      <c r="CI16" s="1"/>
      <c r="CJ16" s="514">
        <f t="shared" si="2"/>
        <v>4</v>
      </c>
      <c r="CK16" s="525">
        <v>10.0</v>
      </c>
      <c r="CL16" s="525">
        <v>2.0</v>
      </c>
      <c r="CM16" s="539" t="s">
        <v>203</v>
      </c>
      <c r="CN16" s="1"/>
      <c r="CO16" s="533">
        <v>2.0</v>
      </c>
      <c r="CP16" s="534">
        <v>10.0</v>
      </c>
      <c r="CQ16" s="535">
        <v>1.0</v>
      </c>
      <c r="CR16" s="546" t="s">
        <v>339</v>
      </c>
      <c r="CS16" s="1"/>
    </row>
    <row r="17" ht="15.0" customHeight="1">
      <c r="A17" s="514">
        <v>3.0</v>
      </c>
      <c r="B17" s="525">
        <v>1.0</v>
      </c>
      <c r="C17" s="525">
        <v>1.0</v>
      </c>
      <c r="D17" s="526" t="s">
        <v>340</v>
      </c>
      <c r="E17" s="587" t="s">
        <v>8334</v>
      </c>
      <c r="F17" s="526"/>
      <c r="G17" s="1"/>
      <c r="H17" s="542">
        <v>1.0</v>
      </c>
      <c r="I17" s="549">
        <v>1.0</v>
      </c>
      <c r="J17" s="549">
        <v>48.0</v>
      </c>
      <c r="K17" s="528" t="s">
        <v>341</v>
      </c>
      <c r="L17" s="1"/>
      <c r="M17" s="514">
        <v>3.0</v>
      </c>
      <c r="N17" s="525">
        <v>2.0</v>
      </c>
      <c r="O17" s="525">
        <v>1.0</v>
      </c>
      <c r="P17" s="537" t="s">
        <v>342</v>
      </c>
      <c r="Q17" s="1"/>
      <c r="R17" s="514">
        <v>3.0</v>
      </c>
      <c r="S17" s="525">
        <v>2.0</v>
      </c>
      <c r="T17" s="525">
        <v>48.0</v>
      </c>
      <c r="U17" s="529" t="s">
        <v>343</v>
      </c>
      <c r="V17" s="1"/>
      <c r="W17" s="514">
        <v>3.0</v>
      </c>
      <c r="X17" s="525">
        <v>3.0</v>
      </c>
      <c r="Y17" s="525">
        <v>1.0</v>
      </c>
      <c r="Z17" s="537" t="s">
        <v>344</v>
      </c>
      <c r="AA17" s="1"/>
      <c r="AB17" s="514">
        <v>5.0</v>
      </c>
      <c r="AC17" s="525">
        <v>3.0</v>
      </c>
      <c r="AD17" s="525">
        <v>47.0</v>
      </c>
      <c r="AE17" s="529" t="s">
        <v>345</v>
      </c>
      <c r="AF17" s="1"/>
      <c r="AG17" s="514">
        <v>3.0</v>
      </c>
      <c r="AH17" s="525">
        <v>4.0</v>
      </c>
      <c r="AI17" s="525">
        <v>2.0</v>
      </c>
      <c r="AJ17" s="537" t="s">
        <v>346</v>
      </c>
      <c r="AK17" s="1"/>
      <c r="AL17" s="542">
        <v>1.0</v>
      </c>
      <c r="AM17" s="525">
        <v>4.0</v>
      </c>
      <c r="AN17" s="525">
        <v>44.0</v>
      </c>
      <c r="AO17" s="530" t="s">
        <v>347</v>
      </c>
      <c r="AP17" s="1"/>
      <c r="AQ17" s="514">
        <v>3.0</v>
      </c>
      <c r="AR17" s="525">
        <v>5.0</v>
      </c>
      <c r="AS17" s="525">
        <v>1.0</v>
      </c>
      <c r="AT17" s="531" t="s">
        <v>348</v>
      </c>
      <c r="AU17" s="518"/>
      <c r="AV17" s="514">
        <v>3.0</v>
      </c>
      <c r="AW17" s="525">
        <v>6.0</v>
      </c>
      <c r="AX17" s="525">
        <v>1.0</v>
      </c>
      <c r="AY17" s="531" t="s">
        <v>349</v>
      </c>
      <c r="AZ17" s="1"/>
      <c r="BA17" s="544">
        <v>1.0</v>
      </c>
      <c r="BB17" s="525">
        <v>6.0</v>
      </c>
      <c r="BC17" s="525">
        <v>1.0</v>
      </c>
      <c r="BD17" s="531" t="s">
        <v>350</v>
      </c>
      <c r="BE17" s="1"/>
      <c r="BF17" s="550">
        <v>1.0</v>
      </c>
      <c r="BG17" s="525">
        <v>7.0</v>
      </c>
      <c r="BH17" s="525">
        <v>1.0</v>
      </c>
      <c r="BI17" s="531" t="s">
        <v>351</v>
      </c>
      <c r="BJ17" s="1"/>
      <c r="BK17" s="550">
        <v>1.0</v>
      </c>
      <c r="BL17" s="525">
        <v>7.0</v>
      </c>
      <c r="BM17" s="525">
        <v>1.0</v>
      </c>
      <c r="BN17" s="531" t="s">
        <v>352</v>
      </c>
      <c r="BO17" s="1"/>
      <c r="BP17" s="550">
        <v>1.0</v>
      </c>
      <c r="BQ17" s="525">
        <v>8.0</v>
      </c>
      <c r="BR17" s="525">
        <v>1.0</v>
      </c>
      <c r="BS17" s="531" t="s">
        <v>353</v>
      </c>
      <c r="BT17" s="1"/>
      <c r="BU17" s="550">
        <v>1.0</v>
      </c>
      <c r="BV17" s="525">
        <v>8.0</v>
      </c>
      <c r="BW17" s="525">
        <v>1.0</v>
      </c>
      <c r="BX17" s="531" t="s">
        <v>354</v>
      </c>
      <c r="BY17" s="1"/>
      <c r="BZ17" s="514">
        <v>3.0</v>
      </c>
      <c r="CA17" s="525">
        <v>9.0</v>
      </c>
      <c r="CB17" s="525">
        <v>1.0</v>
      </c>
      <c r="CC17" s="540"/>
      <c r="CD17" s="1"/>
      <c r="CE17" s="514">
        <v>3.0</v>
      </c>
      <c r="CF17" s="532">
        <v>9.0</v>
      </c>
      <c r="CG17" s="532">
        <v>2.0</v>
      </c>
      <c r="CH17" s="531" t="s">
        <v>355</v>
      </c>
      <c r="CI17" s="1"/>
      <c r="CJ17" s="514">
        <f t="shared" si="2"/>
        <v>3</v>
      </c>
      <c r="CK17" s="525">
        <v>10.0</v>
      </c>
      <c r="CL17" s="525">
        <v>2.0</v>
      </c>
      <c r="CM17" s="540"/>
      <c r="CN17" s="1"/>
      <c r="CO17" s="541">
        <v>1.0</v>
      </c>
      <c r="CP17" s="534">
        <v>10.0</v>
      </c>
      <c r="CQ17" s="535">
        <v>1.0</v>
      </c>
      <c r="CR17" s="546" t="s">
        <v>356</v>
      </c>
      <c r="CS17" s="1"/>
    </row>
    <row r="18" ht="15.0" customHeight="1">
      <c r="A18" s="514">
        <v>2.0</v>
      </c>
      <c r="B18" s="525">
        <v>1.0</v>
      </c>
      <c r="C18" s="525">
        <v>1.0</v>
      </c>
      <c r="D18" s="526" t="s">
        <v>357</v>
      </c>
      <c r="E18" s="587" t="s">
        <v>8335</v>
      </c>
      <c r="F18" s="526"/>
      <c r="G18" s="1"/>
      <c r="H18" s="514">
        <v>14.0</v>
      </c>
      <c r="I18" s="525">
        <v>1.0</v>
      </c>
      <c r="J18" s="525">
        <v>47.0</v>
      </c>
      <c r="K18" s="527" t="s">
        <v>116</v>
      </c>
      <c r="L18" s="1"/>
      <c r="M18" s="514">
        <v>2.0</v>
      </c>
      <c r="N18" s="525">
        <v>2.0</v>
      </c>
      <c r="O18" s="525">
        <v>1.0</v>
      </c>
      <c r="P18" s="537" t="s">
        <v>358</v>
      </c>
      <c r="Q18" s="1"/>
      <c r="R18" s="514">
        <v>2.0</v>
      </c>
      <c r="S18" s="525">
        <v>2.0</v>
      </c>
      <c r="T18" s="525">
        <v>48.0</v>
      </c>
      <c r="U18" s="551" t="s">
        <v>359</v>
      </c>
      <c r="V18" s="1"/>
      <c r="W18" s="514">
        <v>2.0</v>
      </c>
      <c r="X18" s="525">
        <v>3.0</v>
      </c>
      <c r="Y18" s="525">
        <v>1.0</v>
      </c>
      <c r="Z18" s="537" t="s">
        <v>360</v>
      </c>
      <c r="AA18" s="1"/>
      <c r="AB18" s="514">
        <v>4.0</v>
      </c>
      <c r="AC18" s="525">
        <v>3.0</v>
      </c>
      <c r="AD18" s="525">
        <v>47.0</v>
      </c>
      <c r="AE18" s="529" t="s">
        <v>361</v>
      </c>
      <c r="AF18" s="1"/>
      <c r="AG18" s="514">
        <v>2.0</v>
      </c>
      <c r="AH18" s="525">
        <v>4.0</v>
      </c>
      <c r="AI18" s="525">
        <v>2.0</v>
      </c>
      <c r="AJ18" s="537" t="s">
        <v>362</v>
      </c>
      <c r="AK18" s="1"/>
      <c r="AL18" s="514">
        <v>14.0</v>
      </c>
      <c r="AM18" s="525">
        <v>4.0</v>
      </c>
      <c r="AN18" s="525">
        <v>43.0</v>
      </c>
      <c r="AO18" s="530" t="s">
        <v>363</v>
      </c>
      <c r="AP18" s="1"/>
      <c r="AQ18" s="514">
        <v>2.0</v>
      </c>
      <c r="AR18" s="525">
        <v>5.0</v>
      </c>
      <c r="AS18" s="525">
        <v>1.0</v>
      </c>
      <c r="AT18" s="531" t="s">
        <v>364</v>
      </c>
      <c r="AU18" s="518"/>
      <c r="AV18" s="514">
        <v>2.0</v>
      </c>
      <c r="AW18" s="525">
        <v>6.0</v>
      </c>
      <c r="AX18" s="525">
        <v>1.0</v>
      </c>
      <c r="AY18" s="531" t="s">
        <v>365</v>
      </c>
      <c r="AZ18" s="1"/>
      <c r="BA18" s="524">
        <v>14.0</v>
      </c>
      <c r="BB18" s="525">
        <v>6.0</v>
      </c>
      <c r="BC18" s="525">
        <v>2.0</v>
      </c>
      <c r="BD18" s="531" t="s">
        <v>366</v>
      </c>
      <c r="BE18" s="1"/>
      <c r="BF18" s="524">
        <v>14.0</v>
      </c>
      <c r="BG18" s="525">
        <v>7.0</v>
      </c>
      <c r="BH18" s="525">
        <v>2.0</v>
      </c>
      <c r="BI18" s="531" t="s">
        <v>367</v>
      </c>
      <c r="BJ18" s="1"/>
      <c r="BK18" s="524">
        <v>14.0</v>
      </c>
      <c r="BL18" s="525">
        <v>7.0</v>
      </c>
      <c r="BM18" s="525">
        <v>2.0</v>
      </c>
      <c r="BN18" s="531" t="s">
        <v>368</v>
      </c>
      <c r="BO18" s="1"/>
      <c r="BP18" s="524">
        <v>14.0</v>
      </c>
      <c r="BQ18" s="525">
        <v>8.0</v>
      </c>
      <c r="BR18" s="525">
        <v>2.0</v>
      </c>
      <c r="BS18" s="531" t="s">
        <v>369</v>
      </c>
      <c r="BT18" s="1"/>
      <c r="BU18" s="524">
        <v>14.0</v>
      </c>
      <c r="BV18" s="525">
        <v>8.0</v>
      </c>
      <c r="BW18" s="525">
        <v>2.0</v>
      </c>
      <c r="BX18" s="531" t="s">
        <v>370</v>
      </c>
      <c r="BY18" s="1"/>
      <c r="BZ18" s="514">
        <v>2.0</v>
      </c>
      <c r="CA18" s="525">
        <v>9.0</v>
      </c>
      <c r="CB18" s="525">
        <v>1.0</v>
      </c>
      <c r="CC18" s="540"/>
      <c r="CD18" s="1"/>
      <c r="CE18" s="514">
        <v>2.0</v>
      </c>
      <c r="CF18" s="532">
        <v>9.0</v>
      </c>
      <c r="CG18" s="532">
        <v>2.0</v>
      </c>
      <c r="CH18" s="531" t="s">
        <v>371</v>
      </c>
      <c r="CI18" s="1"/>
      <c r="CJ18" s="514">
        <f t="shared" si="2"/>
        <v>2</v>
      </c>
      <c r="CK18" s="525">
        <v>10.0</v>
      </c>
      <c r="CL18" s="525">
        <v>2.0</v>
      </c>
      <c r="CM18" s="540"/>
      <c r="CN18" s="1"/>
      <c r="CO18" s="533">
        <v>7.0</v>
      </c>
      <c r="CP18" s="534">
        <v>10.0</v>
      </c>
      <c r="CQ18" s="535">
        <v>1.0</v>
      </c>
      <c r="CR18" s="552" t="s">
        <v>372</v>
      </c>
      <c r="CS18" s="1"/>
    </row>
    <row r="19" ht="15.0" customHeight="1">
      <c r="A19" s="542">
        <v>1.0</v>
      </c>
      <c r="B19" s="525">
        <v>1.0</v>
      </c>
      <c r="C19" s="525">
        <v>1.0</v>
      </c>
      <c r="D19" s="526" t="s">
        <v>373</v>
      </c>
      <c r="E19" s="587" t="s">
        <v>8336</v>
      </c>
      <c r="F19" s="526"/>
      <c r="G19" s="1"/>
      <c r="H19" s="514">
        <v>13.0</v>
      </c>
      <c r="I19" s="525">
        <v>1.0</v>
      </c>
      <c r="J19" s="525">
        <v>47.0</v>
      </c>
      <c r="K19" s="529" t="s">
        <v>374</v>
      </c>
      <c r="L19" s="1"/>
      <c r="M19" s="542">
        <v>1.0</v>
      </c>
      <c r="N19" s="525">
        <v>2.0</v>
      </c>
      <c r="O19" s="525">
        <v>1.0</v>
      </c>
      <c r="P19" s="537" t="s">
        <v>375</v>
      </c>
      <c r="Q19" s="1"/>
      <c r="R19" s="542">
        <v>1.0</v>
      </c>
      <c r="S19" s="525">
        <v>2.0</v>
      </c>
      <c r="T19" s="525">
        <v>48.0</v>
      </c>
      <c r="U19" s="529" t="s">
        <v>376</v>
      </c>
      <c r="V19" s="1"/>
      <c r="W19" s="542">
        <v>1.0</v>
      </c>
      <c r="X19" s="525">
        <v>3.0</v>
      </c>
      <c r="Y19" s="525">
        <v>1.0</v>
      </c>
      <c r="Z19" s="537" t="s">
        <v>377</v>
      </c>
      <c r="AA19" s="1"/>
      <c r="AB19" s="514">
        <v>3.0</v>
      </c>
      <c r="AC19" s="525">
        <v>3.0</v>
      </c>
      <c r="AD19" s="525">
        <v>47.0</v>
      </c>
      <c r="AE19" s="529" t="s">
        <v>378</v>
      </c>
      <c r="AF19" s="1"/>
      <c r="AG19" s="542">
        <v>1.0</v>
      </c>
      <c r="AH19" s="525">
        <v>4.0</v>
      </c>
      <c r="AI19" s="525">
        <v>2.0</v>
      </c>
      <c r="AJ19" s="537" t="s">
        <v>379</v>
      </c>
      <c r="AK19" s="1"/>
      <c r="AL19" s="514">
        <v>13.0</v>
      </c>
      <c r="AM19" s="525">
        <v>4.0</v>
      </c>
      <c r="AN19" s="525">
        <v>43.0</v>
      </c>
      <c r="AO19" s="530" t="s">
        <v>380</v>
      </c>
      <c r="AP19" s="1"/>
      <c r="AQ19" s="542">
        <v>1.0</v>
      </c>
      <c r="AR19" s="525">
        <v>5.0</v>
      </c>
      <c r="AS19" s="525">
        <v>1.0</v>
      </c>
      <c r="AT19" s="531" t="s">
        <v>381</v>
      </c>
      <c r="AU19" s="518"/>
      <c r="AV19" s="544">
        <v>1.0</v>
      </c>
      <c r="AW19" s="525">
        <v>6.0</v>
      </c>
      <c r="AX19" s="525">
        <v>1.0</v>
      </c>
      <c r="AY19" s="531" t="s">
        <v>382</v>
      </c>
      <c r="AZ19" s="1"/>
      <c r="BA19" s="514">
        <v>13.0</v>
      </c>
      <c r="BB19" s="525">
        <v>6.0</v>
      </c>
      <c r="BC19" s="525">
        <v>2.0</v>
      </c>
      <c r="BD19" s="531" t="s">
        <v>383</v>
      </c>
      <c r="BE19" s="1"/>
      <c r="BF19" s="514">
        <v>13.0</v>
      </c>
      <c r="BG19" s="525">
        <v>7.0</v>
      </c>
      <c r="BH19" s="525">
        <v>2.0</v>
      </c>
      <c r="BI19" s="531" t="s">
        <v>384</v>
      </c>
      <c r="BJ19" s="1"/>
      <c r="BK19" s="514">
        <v>13.0</v>
      </c>
      <c r="BL19" s="525">
        <v>7.0</v>
      </c>
      <c r="BM19" s="525">
        <v>2.0</v>
      </c>
      <c r="BN19" s="531" t="s">
        <v>385</v>
      </c>
      <c r="BO19" s="1"/>
      <c r="BP19" s="514">
        <v>13.0</v>
      </c>
      <c r="BQ19" s="525">
        <v>8.0</v>
      </c>
      <c r="BR19" s="525">
        <v>2.0</v>
      </c>
      <c r="BS19" s="531" t="s">
        <v>386</v>
      </c>
      <c r="BT19" s="1"/>
      <c r="BU19" s="514">
        <v>13.0</v>
      </c>
      <c r="BV19" s="525">
        <v>8.0</v>
      </c>
      <c r="BW19" s="525">
        <v>2.0</v>
      </c>
      <c r="BX19" s="531" t="s">
        <v>387</v>
      </c>
      <c r="BY19" s="1"/>
      <c r="BZ19" s="550">
        <v>1.0</v>
      </c>
      <c r="CA19" s="525">
        <v>9.0</v>
      </c>
      <c r="CB19" s="525">
        <v>1.0</v>
      </c>
      <c r="CC19" s="545"/>
      <c r="CD19" s="1"/>
      <c r="CE19" s="544">
        <v>1.0</v>
      </c>
      <c r="CF19" s="532">
        <v>9.0</v>
      </c>
      <c r="CG19" s="532">
        <v>2.0</v>
      </c>
      <c r="CH19" s="531" t="s">
        <v>388</v>
      </c>
      <c r="CI19" s="1"/>
      <c r="CJ19" s="544">
        <v>1.0</v>
      </c>
      <c r="CK19" s="525">
        <v>10.0</v>
      </c>
      <c r="CL19" s="525">
        <v>2.0</v>
      </c>
      <c r="CM19" s="545"/>
      <c r="CN19" s="1"/>
      <c r="CO19" s="533">
        <v>6.0</v>
      </c>
      <c r="CP19" s="534">
        <v>10.0</v>
      </c>
      <c r="CQ19" s="535">
        <v>1.0</v>
      </c>
      <c r="CR19" s="552" t="s">
        <v>389</v>
      </c>
      <c r="CS19" s="1"/>
    </row>
    <row r="20" ht="15.0" customHeight="1">
      <c r="A20" s="524">
        <v>16.0</v>
      </c>
      <c r="B20" s="525">
        <v>1.0</v>
      </c>
      <c r="C20" s="525">
        <v>2.0</v>
      </c>
      <c r="D20" s="526" t="s">
        <v>390</v>
      </c>
      <c r="E20" s="587" t="s">
        <v>8337</v>
      </c>
      <c r="F20" s="526"/>
      <c r="G20" s="1"/>
      <c r="H20" s="514">
        <v>12.0</v>
      </c>
      <c r="I20" s="525">
        <v>1.0</v>
      </c>
      <c r="J20" s="525">
        <v>47.0</v>
      </c>
      <c r="K20" s="527" t="s">
        <v>116</v>
      </c>
      <c r="L20" s="1"/>
      <c r="M20" s="524">
        <v>16.0</v>
      </c>
      <c r="N20" s="525">
        <v>2.0</v>
      </c>
      <c r="O20" s="525">
        <v>2.0</v>
      </c>
      <c r="P20" s="529" t="s">
        <v>391</v>
      </c>
      <c r="Q20" s="1"/>
      <c r="R20" s="524">
        <v>16.0</v>
      </c>
      <c r="S20" s="525">
        <v>2.0</v>
      </c>
      <c r="T20" s="525">
        <v>47.0</v>
      </c>
      <c r="U20" s="527" t="s">
        <v>116</v>
      </c>
      <c r="V20" s="1"/>
      <c r="W20" s="524">
        <v>16.0</v>
      </c>
      <c r="X20" s="525">
        <v>3.0</v>
      </c>
      <c r="Y20" s="525">
        <v>2.0</v>
      </c>
      <c r="Z20" s="529" t="s">
        <v>392</v>
      </c>
      <c r="AA20" s="1"/>
      <c r="AB20" s="514">
        <v>2.0</v>
      </c>
      <c r="AC20" s="525">
        <v>3.0</v>
      </c>
      <c r="AD20" s="525">
        <v>47.0</v>
      </c>
      <c r="AE20" s="529" t="s">
        <v>393</v>
      </c>
      <c r="AF20" s="1"/>
      <c r="AG20" s="524">
        <v>8.0</v>
      </c>
      <c r="AH20" s="525">
        <v>4.0</v>
      </c>
      <c r="AI20" s="525">
        <v>3.0</v>
      </c>
      <c r="AJ20" s="529" t="s">
        <v>394</v>
      </c>
      <c r="AK20" s="1"/>
      <c r="AL20" s="514">
        <v>12.0</v>
      </c>
      <c r="AM20" s="525">
        <v>4.0</v>
      </c>
      <c r="AN20" s="525">
        <v>43.0</v>
      </c>
      <c r="AO20" s="530" t="s">
        <v>395</v>
      </c>
      <c r="AP20" s="1"/>
      <c r="AQ20" s="524">
        <v>16.0</v>
      </c>
      <c r="AR20" s="525">
        <v>5.0</v>
      </c>
      <c r="AS20" s="525">
        <v>2.0</v>
      </c>
      <c r="AT20" s="531" t="s">
        <v>396</v>
      </c>
      <c r="AU20" s="518"/>
      <c r="AV20" s="524">
        <v>16.0</v>
      </c>
      <c r="AW20" s="525">
        <v>6.0</v>
      </c>
      <c r="AX20" s="525">
        <v>2.0</v>
      </c>
      <c r="AY20" s="530" t="s">
        <v>397</v>
      </c>
      <c r="AZ20" s="1"/>
      <c r="BA20" s="514">
        <v>12.0</v>
      </c>
      <c r="BB20" s="525">
        <v>6.0</v>
      </c>
      <c r="BC20" s="525">
        <v>2.0</v>
      </c>
      <c r="BD20" s="531" t="s">
        <v>398</v>
      </c>
      <c r="BE20" s="1"/>
      <c r="BF20" s="514">
        <v>12.0</v>
      </c>
      <c r="BG20" s="525">
        <v>7.0</v>
      </c>
      <c r="BH20" s="525">
        <v>2.0</v>
      </c>
      <c r="BI20" s="531" t="s">
        <v>399</v>
      </c>
      <c r="BJ20" s="1"/>
      <c r="BK20" s="514">
        <v>12.0</v>
      </c>
      <c r="BL20" s="525">
        <v>7.0</v>
      </c>
      <c r="BM20" s="525">
        <v>2.0</v>
      </c>
      <c r="BN20" s="531" t="s">
        <v>400</v>
      </c>
      <c r="BO20" s="1"/>
      <c r="BP20" s="514">
        <v>12.0</v>
      </c>
      <c r="BQ20" s="525">
        <v>8.0</v>
      </c>
      <c r="BR20" s="525">
        <v>2.0</v>
      </c>
      <c r="BS20" s="531" t="s">
        <v>401</v>
      </c>
      <c r="BT20" s="1"/>
      <c r="BU20" s="514">
        <v>12.0</v>
      </c>
      <c r="BV20" s="525">
        <v>8.0</v>
      </c>
      <c r="BW20" s="525">
        <v>2.0</v>
      </c>
      <c r="BX20" s="531" t="s">
        <v>402</v>
      </c>
      <c r="BY20" s="1"/>
      <c r="BZ20" s="524">
        <v>16.0</v>
      </c>
      <c r="CA20" s="525">
        <v>9.0</v>
      </c>
      <c r="CB20" s="525">
        <v>2.0</v>
      </c>
      <c r="CC20" s="553" t="s">
        <v>403</v>
      </c>
      <c r="CD20" s="1"/>
      <c r="CE20" s="524">
        <v>8.0</v>
      </c>
      <c r="CF20" s="532">
        <v>9.0</v>
      </c>
      <c r="CG20" s="532">
        <v>3.0</v>
      </c>
      <c r="CH20" s="531" t="s">
        <v>404</v>
      </c>
      <c r="CI20" s="1"/>
      <c r="CJ20" s="514">
        <f t="shared" ref="CJ20:CJ26" si="3">CJ21+1</f>
        <v>8</v>
      </c>
      <c r="CK20" s="525">
        <v>10.0</v>
      </c>
      <c r="CL20" s="525">
        <v>3.0</v>
      </c>
      <c r="CM20" s="530" t="s">
        <v>405</v>
      </c>
      <c r="CN20" s="1"/>
      <c r="CO20" s="533">
        <v>5.0</v>
      </c>
      <c r="CP20" s="534">
        <v>10.0</v>
      </c>
      <c r="CQ20" s="535">
        <v>1.0</v>
      </c>
      <c r="CR20" s="552" t="s">
        <v>406</v>
      </c>
      <c r="CS20" s="1"/>
    </row>
    <row r="21" ht="15.0" customHeight="1">
      <c r="A21" s="514">
        <v>15.0</v>
      </c>
      <c r="B21" s="525">
        <v>1.0</v>
      </c>
      <c r="C21" s="525">
        <v>2.0</v>
      </c>
      <c r="D21" s="526" t="s">
        <v>407</v>
      </c>
      <c r="E21" s="587" t="s">
        <v>8338</v>
      </c>
      <c r="F21" s="526"/>
      <c r="G21" s="1"/>
      <c r="H21" s="514">
        <v>11.0</v>
      </c>
      <c r="I21" s="525">
        <v>1.0</v>
      </c>
      <c r="J21" s="525">
        <v>47.0</v>
      </c>
      <c r="K21" s="529" t="s">
        <v>408</v>
      </c>
      <c r="L21" s="1"/>
      <c r="M21" s="514">
        <v>15.0</v>
      </c>
      <c r="N21" s="525">
        <v>2.0</v>
      </c>
      <c r="O21" s="525">
        <v>2.0</v>
      </c>
      <c r="P21" s="529" t="s">
        <v>409</v>
      </c>
      <c r="Q21" s="1"/>
      <c r="R21" s="514">
        <v>15.0</v>
      </c>
      <c r="S21" s="525">
        <v>2.0</v>
      </c>
      <c r="T21" s="525">
        <v>47.0</v>
      </c>
      <c r="U21" s="529" t="s">
        <v>410</v>
      </c>
      <c r="V21" s="1"/>
      <c r="W21" s="514">
        <v>15.0</v>
      </c>
      <c r="X21" s="525">
        <v>3.0</v>
      </c>
      <c r="Y21" s="525">
        <v>2.0</v>
      </c>
      <c r="Z21" s="529" t="s">
        <v>411</v>
      </c>
      <c r="AA21" s="1"/>
      <c r="AB21" s="542">
        <v>1.0</v>
      </c>
      <c r="AC21" s="547">
        <v>3.0</v>
      </c>
      <c r="AD21" s="547">
        <v>47.0</v>
      </c>
      <c r="AE21" s="548" t="s">
        <v>412</v>
      </c>
      <c r="AF21" s="1"/>
      <c r="AG21" s="514">
        <v>7.0</v>
      </c>
      <c r="AH21" s="525">
        <v>4.0</v>
      </c>
      <c r="AI21" s="525">
        <v>3.0</v>
      </c>
      <c r="AJ21" s="537" t="s">
        <v>413</v>
      </c>
      <c r="AK21" s="1"/>
      <c r="AL21" s="514">
        <v>11.0</v>
      </c>
      <c r="AM21" s="525">
        <v>4.0</v>
      </c>
      <c r="AN21" s="525">
        <v>43.0</v>
      </c>
      <c r="AO21" s="530" t="s">
        <v>414</v>
      </c>
      <c r="AP21" s="1"/>
      <c r="AQ21" s="514">
        <v>15.0</v>
      </c>
      <c r="AR21" s="525">
        <v>5.0</v>
      </c>
      <c r="AS21" s="525">
        <v>2.0</v>
      </c>
      <c r="AT21" s="531" t="s">
        <v>415</v>
      </c>
      <c r="AU21" s="518"/>
      <c r="AV21" s="514">
        <v>15.0</v>
      </c>
      <c r="AW21" s="525">
        <v>6.0</v>
      </c>
      <c r="AX21" s="525">
        <v>2.0</v>
      </c>
      <c r="AY21" s="530" t="s">
        <v>416</v>
      </c>
      <c r="AZ21" s="1"/>
      <c r="BA21" s="514">
        <v>11.0</v>
      </c>
      <c r="BB21" s="525">
        <v>6.0</v>
      </c>
      <c r="BC21" s="525">
        <v>2.0</v>
      </c>
      <c r="BD21" s="531" t="s">
        <v>417</v>
      </c>
      <c r="BE21" s="1"/>
      <c r="BF21" s="514">
        <v>11.0</v>
      </c>
      <c r="BG21" s="525">
        <v>7.0</v>
      </c>
      <c r="BH21" s="525">
        <v>2.0</v>
      </c>
      <c r="BI21" s="531" t="s">
        <v>418</v>
      </c>
      <c r="BJ21" s="1"/>
      <c r="BK21" s="514">
        <v>11.0</v>
      </c>
      <c r="BL21" s="525">
        <v>7.0</v>
      </c>
      <c r="BM21" s="525">
        <v>2.0</v>
      </c>
      <c r="BN21" s="531" t="s">
        <v>419</v>
      </c>
      <c r="BO21" s="1"/>
      <c r="BP21" s="514">
        <v>11.0</v>
      </c>
      <c r="BQ21" s="525">
        <v>8.0</v>
      </c>
      <c r="BR21" s="525">
        <v>2.0</v>
      </c>
      <c r="BS21" s="531" t="s">
        <v>420</v>
      </c>
      <c r="BT21" s="1"/>
      <c r="BU21" s="514">
        <v>11.0</v>
      </c>
      <c r="BV21" s="525">
        <v>8.0</v>
      </c>
      <c r="BW21" s="525">
        <v>2.0</v>
      </c>
      <c r="BX21" s="531" t="s">
        <v>421</v>
      </c>
      <c r="BY21" s="1"/>
      <c r="BZ21" s="524">
        <v>15.0</v>
      </c>
      <c r="CA21" s="525">
        <v>9.0</v>
      </c>
      <c r="CB21" s="525">
        <v>2.0</v>
      </c>
      <c r="CC21" s="531" t="s">
        <v>422</v>
      </c>
      <c r="CD21" s="1"/>
      <c r="CE21" s="524">
        <v>7.0</v>
      </c>
      <c r="CF21" s="532">
        <v>9.0</v>
      </c>
      <c r="CG21" s="532">
        <v>3.0</v>
      </c>
      <c r="CH21" s="531" t="s">
        <v>423</v>
      </c>
      <c r="CI21" s="1"/>
      <c r="CJ21" s="514">
        <f t="shared" si="3"/>
        <v>7</v>
      </c>
      <c r="CK21" s="525">
        <v>10.0</v>
      </c>
      <c r="CL21" s="525">
        <v>3.0</v>
      </c>
      <c r="CM21" s="530" t="s">
        <v>424</v>
      </c>
      <c r="CN21" s="1"/>
      <c r="CO21" s="533">
        <v>4.0</v>
      </c>
      <c r="CP21" s="534">
        <v>10.0</v>
      </c>
      <c r="CQ21" s="535">
        <v>1.0</v>
      </c>
      <c r="CR21" s="552" t="s">
        <v>425</v>
      </c>
      <c r="CS21" s="1"/>
    </row>
    <row r="22" ht="15.0" customHeight="1">
      <c r="A22" s="514">
        <v>14.0</v>
      </c>
      <c r="B22" s="525">
        <v>1.0</v>
      </c>
      <c r="C22" s="525">
        <v>2.0</v>
      </c>
      <c r="D22" s="526" t="s">
        <v>426</v>
      </c>
      <c r="E22" s="587" t="s">
        <v>8339</v>
      </c>
      <c r="F22" s="526"/>
      <c r="G22" s="1"/>
      <c r="H22" s="514">
        <v>10.0</v>
      </c>
      <c r="I22" s="525">
        <v>1.0</v>
      </c>
      <c r="J22" s="525">
        <v>47.0</v>
      </c>
      <c r="K22" s="527" t="s">
        <v>116</v>
      </c>
      <c r="L22" s="1"/>
      <c r="M22" s="514">
        <v>14.0</v>
      </c>
      <c r="N22" s="525">
        <v>2.0</v>
      </c>
      <c r="O22" s="525">
        <v>2.0</v>
      </c>
      <c r="P22" s="537" t="s">
        <v>427</v>
      </c>
      <c r="Q22" s="1"/>
      <c r="R22" s="514">
        <v>14.0</v>
      </c>
      <c r="S22" s="525">
        <v>2.0</v>
      </c>
      <c r="T22" s="525">
        <v>47.0</v>
      </c>
      <c r="U22" s="527" t="s">
        <v>116</v>
      </c>
      <c r="V22" s="1"/>
      <c r="W22" s="514">
        <v>14.0</v>
      </c>
      <c r="X22" s="525">
        <v>3.0</v>
      </c>
      <c r="Y22" s="525"/>
      <c r="Z22" s="537" t="s">
        <v>428</v>
      </c>
      <c r="AA22" s="1"/>
      <c r="AB22" s="514">
        <v>14.0</v>
      </c>
      <c r="AC22" s="525">
        <v>3.0</v>
      </c>
      <c r="AD22" s="525">
        <v>46.0</v>
      </c>
      <c r="AE22" s="529" t="s">
        <v>429</v>
      </c>
      <c r="AF22" s="1"/>
      <c r="AG22" s="514">
        <v>6.0</v>
      </c>
      <c r="AH22" s="525">
        <v>4.0</v>
      </c>
      <c r="AI22" s="525">
        <v>3.0</v>
      </c>
      <c r="AJ22" s="537" t="s">
        <v>430</v>
      </c>
      <c r="AK22" s="1"/>
      <c r="AL22" s="514">
        <v>10.0</v>
      </c>
      <c r="AM22" s="525">
        <v>4.0</v>
      </c>
      <c r="AN22" s="525">
        <v>43.0</v>
      </c>
      <c r="AO22" s="530" t="s">
        <v>431</v>
      </c>
      <c r="AP22" s="1"/>
      <c r="AQ22" s="514">
        <v>14.0</v>
      </c>
      <c r="AR22" s="525">
        <v>5.0</v>
      </c>
      <c r="AS22" s="525">
        <v>2.0</v>
      </c>
      <c r="AT22" s="531" t="s">
        <v>432</v>
      </c>
      <c r="AU22" s="518"/>
      <c r="AV22" s="514">
        <v>14.0</v>
      </c>
      <c r="AW22" s="525">
        <v>6.0</v>
      </c>
      <c r="AX22" s="525">
        <v>2.0</v>
      </c>
      <c r="AY22" s="531" t="s">
        <v>433</v>
      </c>
      <c r="AZ22" s="1"/>
      <c r="BA22" s="514">
        <v>10.0</v>
      </c>
      <c r="BB22" s="525">
        <v>6.0</v>
      </c>
      <c r="BC22" s="525">
        <v>2.0</v>
      </c>
      <c r="BD22" s="531" t="s">
        <v>434</v>
      </c>
      <c r="BE22" s="1"/>
      <c r="BF22" s="514">
        <v>10.0</v>
      </c>
      <c r="BG22" s="525">
        <v>7.0</v>
      </c>
      <c r="BH22" s="525">
        <v>2.0</v>
      </c>
      <c r="BI22" s="531" t="s">
        <v>435</v>
      </c>
      <c r="BJ22" s="1"/>
      <c r="BK22" s="514">
        <v>10.0</v>
      </c>
      <c r="BL22" s="525">
        <v>7.0</v>
      </c>
      <c r="BM22" s="525">
        <v>2.0</v>
      </c>
      <c r="BN22" s="531" t="s">
        <v>436</v>
      </c>
      <c r="BO22" s="1"/>
      <c r="BP22" s="514">
        <v>10.0</v>
      </c>
      <c r="BQ22" s="525">
        <v>8.0</v>
      </c>
      <c r="BR22" s="525">
        <v>2.0</v>
      </c>
      <c r="BS22" s="531" t="s">
        <v>437</v>
      </c>
      <c r="BT22" s="1"/>
      <c r="BU22" s="514">
        <v>10.0</v>
      </c>
      <c r="BV22" s="525">
        <v>8.0</v>
      </c>
      <c r="BW22" s="525">
        <v>2.0</v>
      </c>
      <c r="BX22" s="531" t="s">
        <v>438</v>
      </c>
      <c r="BY22" s="1"/>
      <c r="BZ22" s="524">
        <v>14.0</v>
      </c>
      <c r="CA22" s="525">
        <v>9.0</v>
      </c>
      <c r="CB22" s="525">
        <v>2.0</v>
      </c>
      <c r="CC22" s="553" t="s">
        <v>439</v>
      </c>
      <c r="CD22" s="1"/>
      <c r="CE22" s="514">
        <v>6.0</v>
      </c>
      <c r="CF22" s="532">
        <v>9.0</v>
      </c>
      <c r="CG22" s="532">
        <v>3.0</v>
      </c>
      <c r="CH22" s="531" t="s">
        <v>440</v>
      </c>
      <c r="CI22" s="1"/>
      <c r="CJ22" s="514">
        <f t="shared" si="3"/>
        <v>6</v>
      </c>
      <c r="CK22" s="525">
        <v>10.0</v>
      </c>
      <c r="CL22" s="525">
        <v>3.0</v>
      </c>
      <c r="CM22" s="530" t="s">
        <v>441</v>
      </c>
      <c r="CN22" s="1"/>
      <c r="CO22" s="533">
        <v>3.0</v>
      </c>
      <c r="CP22" s="534">
        <v>10.0</v>
      </c>
      <c r="CQ22" s="535">
        <v>1.0</v>
      </c>
      <c r="CR22" s="552" t="s">
        <v>442</v>
      </c>
      <c r="CS22" s="1"/>
    </row>
    <row r="23" ht="15.0" customHeight="1">
      <c r="A23" s="514">
        <v>13.0</v>
      </c>
      <c r="B23" s="525">
        <v>1.0</v>
      </c>
      <c r="C23" s="525">
        <v>2.0</v>
      </c>
      <c r="D23" s="526" t="s">
        <v>443</v>
      </c>
      <c r="E23" s="587" t="s">
        <v>8340</v>
      </c>
      <c r="F23" s="526"/>
      <c r="G23" s="1"/>
      <c r="H23" s="514">
        <v>9.0</v>
      </c>
      <c r="I23" s="525">
        <v>1.0</v>
      </c>
      <c r="J23" s="525">
        <v>47.0</v>
      </c>
      <c r="K23" s="529" t="s">
        <v>444</v>
      </c>
      <c r="L23" s="1"/>
      <c r="M23" s="514">
        <v>13.0</v>
      </c>
      <c r="N23" s="525">
        <v>2.0</v>
      </c>
      <c r="O23" s="525">
        <v>2.0</v>
      </c>
      <c r="P23" s="537" t="s">
        <v>445</v>
      </c>
      <c r="Q23" s="1"/>
      <c r="R23" s="514">
        <v>13.0</v>
      </c>
      <c r="S23" s="525">
        <v>2.0</v>
      </c>
      <c r="T23" s="525">
        <v>47.0</v>
      </c>
      <c r="U23" s="529" t="s">
        <v>446</v>
      </c>
      <c r="V23" s="1"/>
      <c r="W23" s="514">
        <v>13.0</v>
      </c>
      <c r="X23" s="525">
        <v>3.0</v>
      </c>
      <c r="Y23" s="525">
        <v>2.0</v>
      </c>
      <c r="Z23" s="537" t="s">
        <v>447</v>
      </c>
      <c r="AA23" s="1"/>
      <c r="AB23" s="514">
        <v>13.0</v>
      </c>
      <c r="AC23" s="525">
        <v>3.0</v>
      </c>
      <c r="AD23" s="525">
        <v>46.0</v>
      </c>
      <c r="AE23" s="529" t="s">
        <v>448</v>
      </c>
      <c r="AF23" s="1"/>
      <c r="AG23" s="514">
        <v>5.0</v>
      </c>
      <c r="AH23" s="525">
        <v>4.0</v>
      </c>
      <c r="AI23" s="525">
        <v>3.0</v>
      </c>
      <c r="AJ23" s="537" t="s">
        <v>449</v>
      </c>
      <c r="AK23" s="1"/>
      <c r="AL23" s="514">
        <v>9.0</v>
      </c>
      <c r="AM23" s="525">
        <v>4.0</v>
      </c>
      <c r="AN23" s="525">
        <v>43.0</v>
      </c>
      <c r="AO23" s="530" t="s">
        <v>450</v>
      </c>
      <c r="AP23" s="1"/>
      <c r="AQ23" s="514">
        <v>13.0</v>
      </c>
      <c r="AR23" s="525">
        <v>5.0</v>
      </c>
      <c r="AS23" s="525">
        <v>2.0</v>
      </c>
      <c r="AT23" s="531" t="s">
        <v>451</v>
      </c>
      <c r="AU23" s="518"/>
      <c r="AV23" s="514">
        <v>13.0</v>
      </c>
      <c r="AW23" s="525">
        <v>6.0</v>
      </c>
      <c r="AX23" s="525">
        <v>2.0</v>
      </c>
      <c r="AY23" s="531" t="s">
        <v>452</v>
      </c>
      <c r="AZ23" s="1"/>
      <c r="BA23" s="514">
        <v>9.0</v>
      </c>
      <c r="BB23" s="525">
        <v>6.0</v>
      </c>
      <c r="BC23" s="525">
        <v>2.0</v>
      </c>
      <c r="BD23" s="531" t="s">
        <v>453</v>
      </c>
      <c r="BE23" s="1"/>
      <c r="BF23" s="514">
        <v>9.0</v>
      </c>
      <c r="BG23" s="525">
        <v>7.0</v>
      </c>
      <c r="BH23" s="525">
        <v>2.0</v>
      </c>
      <c r="BI23" s="531" t="s">
        <v>454</v>
      </c>
      <c r="BJ23" s="1"/>
      <c r="BK23" s="514">
        <v>9.0</v>
      </c>
      <c r="BL23" s="525">
        <v>7.0</v>
      </c>
      <c r="BM23" s="525">
        <v>2.0</v>
      </c>
      <c r="BN23" s="531" t="s">
        <v>455</v>
      </c>
      <c r="BO23" s="1"/>
      <c r="BP23" s="514">
        <v>9.0</v>
      </c>
      <c r="BQ23" s="525">
        <v>8.0</v>
      </c>
      <c r="BR23" s="525">
        <v>2.0</v>
      </c>
      <c r="BS23" s="531" t="s">
        <v>456</v>
      </c>
      <c r="BT23" s="1"/>
      <c r="BU23" s="514">
        <v>9.0</v>
      </c>
      <c r="BV23" s="525">
        <v>8.0</v>
      </c>
      <c r="BW23" s="525">
        <v>2.0</v>
      </c>
      <c r="BX23" s="531" t="s">
        <v>457</v>
      </c>
      <c r="BY23" s="1"/>
      <c r="BZ23" s="514">
        <v>13.0</v>
      </c>
      <c r="CA23" s="525">
        <v>9.0</v>
      </c>
      <c r="CB23" s="525">
        <v>2.0</v>
      </c>
      <c r="CC23" s="531" t="s">
        <v>458</v>
      </c>
      <c r="CD23" s="1"/>
      <c r="CE23" s="514">
        <v>5.0</v>
      </c>
      <c r="CF23" s="532">
        <v>9.0</v>
      </c>
      <c r="CG23" s="532">
        <v>3.0</v>
      </c>
      <c r="CH23" s="531" t="s">
        <v>459</v>
      </c>
      <c r="CI23" s="1"/>
      <c r="CJ23" s="514">
        <f t="shared" si="3"/>
        <v>5</v>
      </c>
      <c r="CK23" s="525">
        <v>10.0</v>
      </c>
      <c r="CL23" s="525">
        <v>3.0</v>
      </c>
      <c r="CM23" s="530" t="s">
        <v>460</v>
      </c>
      <c r="CN23" s="1"/>
      <c r="CO23" s="533">
        <v>2.0</v>
      </c>
      <c r="CP23" s="534">
        <v>10.0</v>
      </c>
      <c r="CQ23" s="535">
        <v>1.0</v>
      </c>
      <c r="CR23" s="552" t="s">
        <v>461</v>
      </c>
      <c r="CS23" s="1"/>
    </row>
    <row r="24" ht="15.0" customHeight="1">
      <c r="A24" s="514">
        <v>12.0</v>
      </c>
      <c r="B24" s="525">
        <v>1.0</v>
      </c>
      <c r="C24" s="525">
        <v>2.0</v>
      </c>
      <c r="D24" s="526" t="s">
        <v>462</v>
      </c>
      <c r="E24" s="587" t="s">
        <v>8341</v>
      </c>
      <c r="F24" s="526"/>
      <c r="G24" s="1"/>
      <c r="H24" s="514">
        <v>8.0</v>
      </c>
      <c r="I24" s="525">
        <v>1.0</v>
      </c>
      <c r="J24" s="525">
        <v>47.0</v>
      </c>
      <c r="K24" s="527" t="s">
        <v>116</v>
      </c>
      <c r="L24" s="1"/>
      <c r="M24" s="514">
        <v>12.0</v>
      </c>
      <c r="N24" s="525">
        <v>2.0</v>
      </c>
      <c r="O24" s="525">
        <v>2.0</v>
      </c>
      <c r="P24" s="537" t="s">
        <v>463</v>
      </c>
      <c r="Q24" s="1"/>
      <c r="R24" s="514">
        <v>12.0</v>
      </c>
      <c r="S24" s="525">
        <v>2.0</v>
      </c>
      <c r="T24" s="525">
        <v>47.0</v>
      </c>
      <c r="U24" s="527" t="s">
        <v>116</v>
      </c>
      <c r="V24" s="1"/>
      <c r="W24" s="514">
        <v>12.0</v>
      </c>
      <c r="X24" s="525">
        <v>3.0</v>
      </c>
      <c r="Y24" s="525">
        <v>2.0</v>
      </c>
      <c r="Z24" s="537" t="s">
        <v>464</v>
      </c>
      <c r="AA24" s="1"/>
      <c r="AB24" s="514">
        <v>12.0</v>
      </c>
      <c r="AC24" s="525">
        <v>3.0</v>
      </c>
      <c r="AD24" s="525">
        <v>46.0</v>
      </c>
      <c r="AE24" s="529" t="s">
        <v>465</v>
      </c>
      <c r="AF24" s="1"/>
      <c r="AG24" s="514">
        <v>4.0</v>
      </c>
      <c r="AH24" s="525">
        <v>4.0</v>
      </c>
      <c r="AI24" s="525">
        <v>3.0</v>
      </c>
      <c r="AJ24" s="537" t="s">
        <v>466</v>
      </c>
      <c r="AK24" s="1"/>
      <c r="AL24" s="514">
        <v>8.0</v>
      </c>
      <c r="AM24" s="525">
        <v>4.0</v>
      </c>
      <c r="AN24" s="525">
        <v>43.0</v>
      </c>
      <c r="AO24" s="530" t="s">
        <v>467</v>
      </c>
      <c r="AP24" s="1"/>
      <c r="AQ24" s="514">
        <v>12.0</v>
      </c>
      <c r="AR24" s="525">
        <v>5.0</v>
      </c>
      <c r="AS24" s="525">
        <v>2.0</v>
      </c>
      <c r="AT24" s="531" t="s">
        <v>468</v>
      </c>
      <c r="AU24" s="518"/>
      <c r="AV24" s="514">
        <v>12.0</v>
      </c>
      <c r="AW24" s="525">
        <v>6.0</v>
      </c>
      <c r="AX24" s="525">
        <v>2.0</v>
      </c>
      <c r="AY24" s="531" t="s">
        <v>469</v>
      </c>
      <c r="AZ24" s="1"/>
      <c r="BA24" s="514">
        <v>8.0</v>
      </c>
      <c r="BB24" s="525">
        <v>6.0</v>
      </c>
      <c r="BC24" s="525">
        <v>2.0</v>
      </c>
      <c r="BD24" s="531" t="s">
        <v>470</v>
      </c>
      <c r="BE24" s="1"/>
      <c r="BF24" s="514">
        <v>8.0</v>
      </c>
      <c r="BG24" s="525">
        <v>7.0</v>
      </c>
      <c r="BH24" s="525">
        <v>2.0</v>
      </c>
      <c r="BI24" s="531" t="s">
        <v>471</v>
      </c>
      <c r="BJ24" s="1"/>
      <c r="BK24" s="514">
        <v>8.0</v>
      </c>
      <c r="BL24" s="525">
        <v>7.0</v>
      </c>
      <c r="BM24" s="525">
        <v>2.0</v>
      </c>
      <c r="BN24" s="531" t="s">
        <v>472</v>
      </c>
      <c r="BO24" s="1"/>
      <c r="BP24" s="514">
        <v>8.0</v>
      </c>
      <c r="BQ24" s="525">
        <v>8.0</v>
      </c>
      <c r="BR24" s="525">
        <v>2.0</v>
      </c>
      <c r="BS24" s="531" t="s">
        <v>473</v>
      </c>
      <c r="BT24" s="1"/>
      <c r="BU24" s="514">
        <v>8.0</v>
      </c>
      <c r="BV24" s="525">
        <v>8.0</v>
      </c>
      <c r="BW24" s="525">
        <v>2.0</v>
      </c>
      <c r="BX24" s="531" t="s">
        <v>474</v>
      </c>
      <c r="BY24" s="1"/>
      <c r="BZ24" s="514">
        <v>12.0</v>
      </c>
      <c r="CA24" s="525">
        <v>9.0</v>
      </c>
      <c r="CB24" s="525">
        <v>2.0</v>
      </c>
      <c r="CC24" s="531" t="s">
        <v>475</v>
      </c>
      <c r="CD24" s="1"/>
      <c r="CE24" s="514">
        <v>4.0</v>
      </c>
      <c r="CF24" s="532">
        <v>9.0</v>
      </c>
      <c r="CG24" s="532">
        <v>3.0</v>
      </c>
      <c r="CH24" s="531" t="s">
        <v>476</v>
      </c>
      <c r="CI24" s="1"/>
      <c r="CJ24" s="514">
        <f t="shared" si="3"/>
        <v>4</v>
      </c>
      <c r="CK24" s="525">
        <v>10.0</v>
      </c>
      <c r="CL24" s="525">
        <v>3.0</v>
      </c>
      <c r="CM24" s="530" t="s">
        <v>477</v>
      </c>
      <c r="CN24" s="1"/>
      <c r="CO24" s="541">
        <v>1.0</v>
      </c>
      <c r="CP24" s="534">
        <v>10.0</v>
      </c>
      <c r="CQ24" s="535">
        <v>1.0</v>
      </c>
      <c r="CR24" s="552" t="s">
        <v>478</v>
      </c>
      <c r="CS24" s="1"/>
    </row>
    <row r="25" ht="15.0" customHeight="1">
      <c r="A25" s="514">
        <v>11.0</v>
      </c>
      <c r="B25" s="525">
        <v>1.0</v>
      </c>
      <c r="C25" s="525">
        <v>2.0</v>
      </c>
      <c r="D25" s="526" t="s">
        <v>479</v>
      </c>
      <c r="E25" s="587" t="s">
        <v>8342</v>
      </c>
      <c r="F25" s="526"/>
      <c r="G25" s="1"/>
      <c r="H25" s="514">
        <v>7.0</v>
      </c>
      <c r="I25" s="525">
        <v>1.0</v>
      </c>
      <c r="J25" s="525">
        <v>47.0</v>
      </c>
      <c r="K25" s="529" t="s">
        <v>480</v>
      </c>
      <c r="L25" s="1"/>
      <c r="M25" s="514">
        <v>11.0</v>
      </c>
      <c r="N25" s="525">
        <v>2.0</v>
      </c>
      <c r="O25" s="525">
        <v>2.0</v>
      </c>
      <c r="P25" s="537" t="s">
        <v>481</v>
      </c>
      <c r="Q25" s="1"/>
      <c r="R25" s="514">
        <v>11.0</v>
      </c>
      <c r="S25" s="525">
        <v>2.0</v>
      </c>
      <c r="T25" s="525">
        <v>47.0</v>
      </c>
      <c r="U25" s="529" t="s">
        <v>482</v>
      </c>
      <c r="V25" s="1"/>
      <c r="W25" s="514">
        <v>11.0</v>
      </c>
      <c r="X25" s="525">
        <v>3.0</v>
      </c>
      <c r="Y25" s="525">
        <v>2.0</v>
      </c>
      <c r="Z25" s="537" t="s">
        <v>483</v>
      </c>
      <c r="AA25" s="1"/>
      <c r="AB25" s="514">
        <v>11.0</v>
      </c>
      <c r="AC25" s="525">
        <v>3.0</v>
      </c>
      <c r="AD25" s="525">
        <v>46.0</v>
      </c>
      <c r="AE25" s="529" t="s">
        <v>484</v>
      </c>
      <c r="AF25" s="1"/>
      <c r="AG25" s="514">
        <v>3.0</v>
      </c>
      <c r="AH25" s="525">
        <v>4.0</v>
      </c>
      <c r="AI25" s="525">
        <v>3.0</v>
      </c>
      <c r="AJ25" s="537" t="s">
        <v>485</v>
      </c>
      <c r="AK25" s="1"/>
      <c r="AL25" s="514">
        <v>7.0</v>
      </c>
      <c r="AM25" s="525">
        <v>4.0</v>
      </c>
      <c r="AN25" s="525">
        <v>43.0</v>
      </c>
      <c r="AO25" s="530" t="s">
        <v>486</v>
      </c>
      <c r="AP25" s="1"/>
      <c r="AQ25" s="514">
        <v>11.0</v>
      </c>
      <c r="AR25" s="525">
        <v>5.0</v>
      </c>
      <c r="AS25" s="525">
        <v>2.0</v>
      </c>
      <c r="AT25" s="531" t="s">
        <v>487</v>
      </c>
      <c r="AU25" s="518"/>
      <c r="AV25" s="514">
        <v>11.0</v>
      </c>
      <c r="AW25" s="525">
        <v>6.0</v>
      </c>
      <c r="AX25" s="525">
        <v>2.0</v>
      </c>
      <c r="AY25" s="531" t="s">
        <v>488</v>
      </c>
      <c r="AZ25" s="1"/>
      <c r="BA25" s="514">
        <v>7.0</v>
      </c>
      <c r="BB25" s="525">
        <v>6.0</v>
      </c>
      <c r="BC25" s="525">
        <v>2.0</v>
      </c>
      <c r="BD25" s="531" t="s">
        <v>489</v>
      </c>
      <c r="BE25" s="1"/>
      <c r="BF25" s="514">
        <v>7.0</v>
      </c>
      <c r="BG25" s="525">
        <v>7.0</v>
      </c>
      <c r="BH25" s="525">
        <v>2.0</v>
      </c>
      <c r="BI25" s="531" t="s">
        <v>490</v>
      </c>
      <c r="BJ25" s="1"/>
      <c r="BK25" s="514">
        <v>7.0</v>
      </c>
      <c r="BL25" s="525">
        <v>7.0</v>
      </c>
      <c r="BM25" s="525">
        <v>2.0</v>
      </c>
      <c r="BN25" s="531" t="s">
        <v>491</v>
      </c>
      <c r="BO25" s="1"/>
      <c r="BP25" s="514">
        <v>7.0</v>
      </c>
      <c r="BQ25" s="525">
        <v>8.0</v>
      </c>
      <c r="BR25" s="525">
        <v>2.0</v>
      </c>
      <c r="BS25" s="531" t="s">
        <v>492</v>
      </c>
      <c r="BT25" s="1"/>
      <c r="BU25" s="514">
        <v>7.0</v>
      </c>
      <c r="BV25" s="525">
        <v>8.0</v>
      </c>
      <c r="BW25" s="525">
        <v>2.0</v>
      </c>
      <c r="BX25" s="531" t="s">
        <v>493</v>
      </c>
      <c r="BY25" s="1"/>
      <c r="BZ25" s="514">
        <v>11.0</v>
      </c>
      <c r="CA25" s="525">
        <v>9.0</v>
      </c>
      <c r="CB25" s="525">
        <v>2.0</v>
      </c>
      <c r="CC25" s="531" t="s">
        <v>494</v>
      </c>
      <c r="CD25" s="1"/>
      <c r="CE25" s="514">
        <v>3.0</v>
      </c>
      <c r="CF25" s="532">
        <v>9.0</v>
      </c>
      <c r="CG25" s="532">
        <v>3.0</v>
      </c>
      <c r="CH25" s="531" t="s">
        <v>495</v>
      </c>
      <c r="CI25" s="1"/>
      <c r="CJ25" s="514">
        <f t="shared" si="3"/>
        <v>3</v>
      </c>
      <c r="CK25" s="525">
        <v>10.0</v>
      </c>
      <c r="CL25" s="525">
        <v>3.0</v>
      </c>
      <c r="CM25" s="530" t="s">
        <v>496</v>
      </c>
      <c r="CN25" s="1"/>
      <c r="CO25" s="533">
        <v>7.0</v>
      </c>
      <c r="CP25" s="534">
        <v>10.0</v>
      </c>
      <c r="CQ25" s="535">
        <v>2.0</v>
      </c>
      <c r="CR25" s="538" t="s">
        <v>497</v>
      </c>
      <c r="CS25" s="1"/>
    </row>
    <row r="26" ht="15.0" customHeight="1">
      <c r="A26" s="514">
        <v>10.0</v>
      </c>
      <c r="B26" s="525">
        <v>1.0</v>
      </c>
      <c r="C26" s="525">
        <v>2.0</v>
      </c>
      <c r="D26" s="526" t="s">
        <v>498</v>
      </c>
      <c r="E26" s="587" t="s">
        <v>8343</v>
      </c>
      <c r="F26" s="526"/>
      <c r="G26" s="1"/>
      <c r="H26" s="514">
        <v>6.0</v>
      </c>
      <c r="I26" s="525">
        <v>1.0</v>
      </c>
      <c r="J26" s="525">
        <v>47.0</v>
      </c>
      <c r="K26" s="527" t="s">
        <v>116</v>
      </c>
      <c r="L26" s="1"/>
      <c r="M26" s="514">
        <v>10.0</v>
      </c>
      <c r="N26" s="525">
        <v>2.0</v>
      </c>
      <c r="O26" s="525">
        <v>2.0</v>
      </c>
      <c r="P26" s="537" t="s">
        <v>499</v>
      </c>
      <c r="Q26" s="1"/>
      <c r="R26" s="514">
        <v>10.0</v>
      </c>
      <c r="S26" s="525">
        <v>2.0</v>
      </c>
      <c r="T26" s="525">
        <v>47.0</v>
      </c>
      <c r="U26" s="527" t="s">
        <v>116</v>
      </c>
      <c r="V26" s="1"/>
      <c r="W26" s="514">
        <v>10.0</v>
      </c>
      <c r="X26" s="525">
        <v>3.0</v>
      </c>
      <c r="Y26" s="525">
        <v>2.0</v>
      </c>
      <c r="Z26" s="537" t="s">
        <v>500</v>
      </c>
      <c r="AA26" s="1"/>
      <c r="AB26" s="514">
        <v>10.0</v>
      </c>
      <c r="AC26" s="525">
        <v>3.0</v>
      </c>
      <c r="AD26" s="525">
        <v>46.0</v>
      </c>
      <c r="AE26" s="529" t="s">
        <v>501</v>
      </c>
      <c r="AF26" s="1"/>
      <c r="AG26" s="514">
        <v>2.0</v>
      </c>
      <c r="AH26" s="525">
        <v>4.0</v>
      </c>
      <c r="AI26" s="525">
        <v>3.0</v>
      </c>
      <c r="AJ26" s="537" t="s">
        <v>502</v>
      </c>
      <c r="AK26" s="1"/>
      <c r="AL26" s="514">
        <v>6.0</v>
      </c>
      <c r="AM26" s="525">
        <v>4.0</v>
      </c>
      <c r="AN26" s="525">
        <v>43.0</v>
      </c>
      <c r="AO26" s="530" t="s">
        <v>503</v>
      </c>
      <c r="AP26" s="1"/>
      <c r="AQ26" s="514">
        <v>10.0</v>
      </c>
      <c r="AR26" s="525">
        <v>5.0</v>
      </c>
      <c r="AS26" s="525">
        <v>2.0</v>
      </c>
      <c r="AT26" s="531" t="s">
        <v>504</v>
      </c>
      <c r="AU26" s="518"/>
      <c r="AV26" s="514">
        <v>10.0</v>
      </c>
      <c r="AW26" s="525">
        <v>6.0</v>
      </c>
      <c r="AX26" s="525">
        <v>2.0</v>
      </c>
      <c r="AY26" s="531" t="s">
        <v>505</v>
      </c>
      <c r="AZ26" s="1"/>
      <c r="BA26" s="514">
        <v>6.0</v>
      </c>
      <c r="BB26" s="525">
        <v>6.0</v>
      </c>
      <c r="BC26" s="525">
        <v>2.0</v>
      </c>
      <c r="BD26" s="531" t="s">
        <v>506</v>
      </c>
      <c r="BE26" s="1"/>
      <c r="BF26" s="514">
        <v>6.0</v>
      </c>
      <c r="BG26" s="525">
        <v>7.0</v>
      </c>
      <c r="BH26" s="525">
        <v>2.0</v>
      </c>
      <c r="BI26" s="531" t="s">
        <v>507</v>
      </c>
      <c r="BJ26" s="1"/>
      <c r="BK26" s="514">
        <v>6.0</v>
      </c>
      <c r="BL26" s="525">
        <v>7.0</v>
      </c>
      <c r="BM26" s="525">
        <v>2.0</v>
      </c>
      <c r="BN26" s="531" t="s">
        <v>508</v>
      </c>
      <c r="BO26" s="1"/>
      <c r="BP26" s="514">
        <v>6.0</v>
      </c>
      <c r="BQ26" s="525">
        <v>8.0</v>
      </c>
      <c r="BR26" s="525">
        <v>2.0</v>
      </c>
      <c r="BS26" s="531" t="s">
        <v>509</v>
      </c>
      <c r="BT26" s="1"/>
      <c r="BU26" s="514">
        <v>6.0</v>
      </c>
      <c r="BV26" s="525">
        <v>8.0</v>
      </c>
      <c r="BW26" s="525">
        <v>2.0</v>
      </c>
      <c r="BX26" s="531" t="s">
        <v>510</v>
      </c>
      <c r="BY26" s="1"/>
      <c r="BZ26" s="514">
        <v>10.0</v>
      </c>
      <c r="CA26" s="525">
        <v>9.0</v>
      </c>
      <c r="CB26" s="525">
        <v>2.0</v>
      </c>
      <c r="CC26" s="531" t="s">
        <v>511</v>
      </c>
      <c r="CD26" s="1"/>
      <c r="CE26" s="514">
        <v>2.0</v>
      </c>
      <c r="CF26" s="532">
        <v>9.0</v>
      </c>
      <c r="CG26" s="532">
        <v>3.0</v>
      </c>
      <c r="CH26" s="531" t="s">
        <v>512</v>
      </c>
      <c r="CI26" s="1"/>
      <c r="CJ26" s="514">
        <f t="shared" si="3"/>
        <v>2</v>
      </c>
      <c r="CK26" s="525">
        <v>10.0</v>
      </c>
      <c r="CL26" s="525">
        <v>3.0</v>
      </c>
      <c r="CM26" s="530" t="s">
        <v>513</v>
      </c>
      <c r="CN26" s="1"/>
      <c r="CO26" s="533">
        <v>6.0</v>
      </c>
      <c r="CP26" s="534">
        <v>10.0</v>
      </c>
      <c r="CQ26" s="535">
        <v>2.0</v>
      </c>
      <c r="CR26" s="538" t="s">
        <v>514</v>
      </c>
      <c r="CS26" s="1"/>
    </row>
    <row r="27" ht="15.0" customHeight="1">
      <c r="A27" s="514">
        <v>9.0</v>
      </c>
      <c r="B27" s="525">
        <v>1.0</v>
      </c>
      <c r="C27" s="525">
        <v>2.0</v>
      </c>
      <c r="D27" s="526" t="s">
        <v>515</v>
      </c>
      <c r="E27" s="587" t="s">
        <v>8344</v>
      </c>
      <c r="F27" s="526"/>
      <c r="G27" s="1"/>
      <c r="H27" s="514">
        <v>5.0</v>
      </c>
      <c r="I27" s="525">
        <v>1.0</v>
      </c>
      <c r="J27" s="525">
        <v>47.0</v>
      </c>
      <c r="K27" s="529" t="s">
        <v>516</v>
      </c>
      <c r="L27" s="1"/>
      <c r="M27" s="514">
        <v>9.0</v>
      </c>
      <c r="N27" s="525">
        <v>2.0</v>
      </c>
      <c r="O27" s="525">
        <v>2.0</v>
      </c>
      <c r="P27" s="537" t="s">
        <v>517</v>
      </c>
      <c r="Q27" s="1"/>
      <c r="R27" s="514">
        <v>9.0</v>
      </c>
      <c r="S27" s="525">
        <v>2.0</v>
      </c>
      <c r="T27" s="525">
        <v>47.0</v>
      </c>
      <c r="U27" s="529" t="s">
        <v>518</v>
      </c>
      <c r="V27" s="1"/>
      <c r="W27" s="514">
        <v>9.0</v>
      </c>
      <c r="X27" s="525">
        <v>3.0</v>
      </c>
      <c r="Y27" s="525">
        <v>2.0</v>
      </c>
      <c r="Z27" s="537" t="s">
        <v>519</v>
      </c>
      <c r="AA27" s="1"/>
      <c r="AB27" s="514">
        <v>9.0</v>
      </c>
      <c r="AC27" s="525">
        <v>3.0</v>
      </c>
      <c r="AD27" s="525">
        <v>46.0</v>
      </c>
      <c r="AE27" s="529" t="s">
        <v>520</v>
      </c>
      <c r="AF27" s="1"/>
      <c r="AG27" s="542">
        <v>1.0</v>
      </c>
      <c r="AH27" s="525">
        <v>4.0</v>
      </c>
      <c r="AI27" s="525">
        <v>3.0</v>
      </c>
      <c r="AJ27" s="537" t="s">
        <v>521</v>
      </c>
      <c r="AK27" s="1"/>
      <c r="AL27" s="514">
        <v>5.0</v>
      </c>
      <c r="AM27" s="525">
        <v>4.0</v>
      </c>
      <c r="AN27" s="525">
        <v>43.0</v>
      </c>
      <c r="AO27" s="530" t="s">
        <v>522</v>
      </c>
      <c r="AP27" s="1"/>
      <c r="AQ27" s="514">
        <v>9.0</v>
      </c>
      <c r="AR27" s="525">
        <v>5.0</v>
      </c>
      <c r="AS27" s="525">
        <v>2.0</v>
      </c>
      <c r="AT27" s="531" t="s">
        <v>523</v>
      </c>
      <c r="AU27" s="518"/>
      <c r="AV27" s="514">
        <v>9.0</v>
      </c>
      <c r="AW27" s="525">
        <v>6.0</v>
      </c>
      <c r="AX27" s="525">
        <v>2.0</v>
      </c>
      <c r="AY27" s="531" t="s">
        <v>524</v>
      </c>
      <c r="AZ27" s="1"/>
      <c r="BA27" s="514">
        <v>5.0</v>
      </c>
      <c r="BB27" s="525">
        <v>6.0</v>
      </c>
      <c r="BC27" s="525">
        <v>2.0</v>
      </c>
      <c r="BD27" s="531" t="s">
        <v>525</v>
      </c>
      <c r="BE27" s="1"/>
      <c r="BF27" s="514">
        <v>5.0</v>
      </c>
      <c r="BG27" s="525">
        <v>7.0</v>
      </c>
      <c r="BH27" s="525">
        <v>2.0</v>
      </c>
      <c r="BI27" s="531" t="s">
        <v>526</v>
      </c>
      <c r="BJ27" s="1"/>
      <c r="BK27" s="514">
        <v>5.0</v>
      </c>
      <c r="BL27" s="525">
        <v>7.0</v>
      </c>
      <c r="BM27" s="525">
        <v>2.0</v>
      </c>
      <c r="BN27" s="531" t="s">
        <v>527</v>
      </c>
      <c r="BO27" s="1"/>
      <c r="BP27" s="514">
        <v>5.0</v>
      </c>
      <c r="BQ27" s="525">
        <v>8.0</v>
      </c>
      <c r="BR27" s="525">
        <v>2.0</v>
      </c>
      <c r="BS27" s="531" t="s">
        <v>528</v>
      </c>
      <c r="BT27" s="1"/>
      <c r="BU27" s="514">
        <v>5.0</v>
      </c>
      <c r="BV27" s="525">
        <v>8.0</v>
      </c>
      <c r="BW27" s="525">
        <v>2.0</v>
      </c>
      <c r="BX27" s="531" t="s">
        <v>529</v>
      </c>
      <c r="BY27" s="1"/>
      <c r="BZ27" s="514">
        <v>9.0</v>
      </c>
      <c r="CA27" s="525">
        <v>9.0</v>
      </c>
      <c r="CB27" s="525">
        <v>2.0</v>
      </c>
      <c r="CC27" s="543" t="s">
        <v>530</v>
      </c>
      <c r="CD27" s="1"/>
      <c r="CE27" s="544">
        <v>1.0</v>
      </c>
      <c r="CF27" s="532">
        <v>9.0</v>
      </c>
      <c r="CG27" s="532">
        <v>3.0</v>
      </c>
      <c r="CH27" s="531" t="s">
        <v>531</v>
      </c>
      <c r="CI27" s="1"/>
      <c r="CJ27" s="544">
        <v>1.0</v>
      </c>
      <c r="CK27" s="525">
        <v>10.0</v>
      </c>
      <c r="CL27" s="525">
        <v>3.0</v>
      </c>
      <c r="CM27" s="530" t="s">
        <v>532</v>
      </c>
      <c r="CN27" s="1"/>
      <c r="CO27" s="533">
        <v>5.0</v>
      </c>
      <c r="CP27" s="534">
        <v>10.0</v>
      </c>
      <c r="CQ27" s="535">
        <v>2.0</v>
      </c>
      <c r="CR27" s="538" t="s">
        <v>533</v>
      </c>
      <c r="CS27" s="1"/>
    </row>
    <row r="28" ht="15.0" customHeight="1">
      <c r="A28" s="514">
        <v>8.0</v>
      </c>
      <c r="B28" s="525">
        <v>1.0</v>
      </c>
      <c r="C28" s="525">
        <v>2.0</v>
      </c>
      <c r="D28" s="526" t="s">
        <v>534</v>
      </c>
      <c r="E28" s="587" t="s">
        <v>8345</v>
      </c>
      <c r="F28" s="526"/>
      <c r="G28" s="1"/>
      <c r="H28" s="514">
        <v>4.0</v>
      </c>
      <c r="I28" s="525">
        <v>1.0</v>
      </c>
      <c r="J28" s="525">
        <v>47.0</v>
      </c>
      <c r="K28" s="527" t="s">
        <v>116</v>
      </c>
      <c r="L28" s="1"/>
      <c r="M28" s="514">
        <v>8.0</v>
      </c>
      <c r="N28" s="525">
        <v>2.0</v>
      </c>
      <c r="O28" s="525">
        <v>2.0</v>
      </c>
      <c r="P28" s="537" t="s">
        <v>535</v>
      </c>
      <c r="Q28" s="1"/>
      <c r="R28" s="514">
        <v>8.0</v>
      </c>
      <c r="S28" s="525">
        <v>2.0</v>
      </c>
      <c r="T28" s="525">
        <v>47.0</v>
      </c>
      <c r="U28" s="527" t="s">
        <v>116</v>
      </c>
      <c r="V28" s="1"/>
      <c r="W28" s="514">
        <v>8.0</v>
      </c>
      <c r="X28" s="525">
        <v>3.0</v>
      </c>
      <c r="Y28" s="525">
        <v>2.0</v>
      </c>
      <c r="Z28" s="537" t="s">
        <v>536</v>
      </c>
      <c r="AA28" s="1"/>
      <c r="AB28" s="514">
        <v>8.0</v>
      </c>
      <c r="AC28" s="525">
        <v>3.0</v>
      </c>
      <c r="AD28" s="525">
        <v>46.0</v>
      </c>
      <c r="AE28" s="529" t="s">
        <v>537</v>
      </c>
      <c r="AF28" s="1"/>
      <c r="AG28" s="524">
        <v>8.0</v>
      </c>
      <c r="AH28" s="525">
        <v>4.0</v>
      </c>
      <c r="AI28" s="525">
        <v>4.0</v>
      </c>
      <c r="AJ28" s="529" t="s">
        <v>538</v>
      </c>
      <c r="AK28" s="1"/>
      <c r="AL28" s="514">
        <v>4.0</v>
      </c>
      <c r="AM28" s="525">
        <v>4.0</v>
      </c>
      <c r="AN28" s="525">
        <v>43.0</v>
      </c>
      <c r="AO28" s="530" t="s">
        <v>539</v>
      </c>
      <c r="AP28" s="1"/>
      <c r="AQ28" s="514">
        <v>8.0</v>
      </c>
      <c r="AR28" s="525">
        <v>5.0</v>
      </c>
      <c r="AS28" s="525">
        <v>2.0</v>
      </c>
      <c r="AT28" s="531" t="s">
        <v>540</v>
      </c>
      <c r="AU28" s="518"/>
      <c r="AV28" s="514">
        <v>8.0</v>
      </c>
      <c r="AW28" s="525">
        <v>6.0</v>
      </c>
      <c r="AX28" s="525">
        <v>2.0</v>
      </c>
      <c r="AY28" s="531" t="s">
        <v>541</v>
      </c>
      <c r="AZ28" s="1"/>
      <c r="BA28" s="514">
        <v>4.0</v>
      </c>
      <c r="BB28" s="525">
        <v>6.0</v>
      </c>
      <c r="BC28" s="525">
        <v>2.0</v>
      </c>
      <c r="BD28" s="531" t="s">
        <v>542</v>
      </c>
      <c r="BE28" s="1"/>
      <c r="BF28" s="514">
        <v>4.0</v>
      </c>
      <c r="BG28" s="525">
        <v>7.0</v>
      </c>
      <c r="BH28" s="525">
        <v>2.0</v>
      </c>
      <c r="BI28" s="531" t="s">
        <v>543</v>
      </c>
      <c r="BJ28" s="1"/>
      <c r="BK28" s="514">
        <v>4.0</v>
      </c>
      <c r="BL28" s="525">
        <v>7.0</v>
      </c>
      <c r="BM28" s="525">
        <v>2.0</v>
      </c>
      <c r="BN28" s="531" t="s">
        <v>544</v>
      </c>
      <c r="BO28" s="1"/>
      <c r="BP28" s="514">
        <v>4.0</v>
      </c>
      <c r="BQ28" s="525">
        <v>8.0</v>
      </c>
      <c r="BR28" s="525">
        <v>2.0</v>
      </c>
      <c r="BS28" s="531" t="s">
        <v>545</v>
      </c>
      <c r="BT28" s="1"/>
      <c r="BU28" s="514">
        <v>4.0</v>
      </c>
      <c r="BV28" s="525">
        <v>8.0</v>
      </c>
      <c r="BW28" s="525">
        <v>2.0</v>
      </c>
      <c r="BX28" s="531" t="s">
        <v>546</v>
      </c>
      <c r="BY28" s="1"/>
      <c r="BZ28" s="514">
        <v>8.0</v>
      </c>
      <c r="CA28" s="525">
        <v>9.0</v>
      </c>
      <c r="CB28" s="525">
        <v>2.0</v>
      </c>
      <c r="CC28" s="539" t="s">
        <v>203</v>
      </c>
      <c r="CD28" s="1"/>
      <c r="CE28" s="514">
        <v>8.0</v>
      </c>
      <c r="CF28" s="532">
        <v>9.0</v>
      </c>
      <c r="CG28" s="532">
        <v>4.0</v>
      </c>
      <c r="CH28" s="531" t="s">
        <v>547</v>
      </c>
      <c r="CI28" s="1"/>
      <c r="CJ28" s="514">
        <f t="shared" ref="CJ28:CJ34" si="4">CJ29+1</f>
        <v>8</v>
      </c>
      <c r="CK28" s="525">
        <v>10.0</v>
      </c>
      <c r="CL28" s="525">
        <v>4.0</v>
      </c>
      <c r="CM28" s="530" t="s">
        <v>548</v>
      </c>
      <c r="CN28" s="1"/>
      <c r="CO28" s="533">
        <v>4.0</v>
      </c>
      <c r="CP28" s="534">
        <v>10.0</v>
      </c>
      <c r="CQ28" s="535">
        <v>2.0</v>
      </c>
      <c r="CR28" s="538" t="s">
        <v>549</v>
      </c>
      <c r="CS28" s="1"/>
    </row>
    <row r="29" ht="15.0" customHeight="1">
      <c r="A29" s="514">
        <v>7.0</v>
      </c>
      <c r="B29" s="525">
        <v>1.0</v>
      </c>
      <c r="C29" s="525">
        <v>2.0</v>
      </c>
      <c r="D29" s="526" t="s">
        <v>550</v>
      </c>
      <c r="E29" s="587" t="s">
        <v>8346</v>
      </c>
      <c r="F29" s="526"/>
      <c r="G29" s="1"/>
      <c r="H29" s="514">
        <v>3.0</v>
      </c>
      <c r="I29" s="525">
        <v>1.0</v>
      </c>
      <c r="J29" s="525">
        <v>47.0</v>
      </c>
      <c r="K29" s="529" t="s">
        <v>551</v>
      </c>
      <c r="L29" s="1"/>
      <c r="M29" s="514">
        <v>7.0</v>
      </c>
      <c r="N29" s="525">
        <v>2.0</v>
      </c>
      <c r="O29" s="525">
        <v>2.0</v>
      </c>
      <c r="P29" s="537" t="s">
        <v>552</v>
      </c>
      <c r="Q29" s="1"/>
      <c r="R29" s="514">
        <v>7.0</v>
      </c>
      <c r="S29" s="525">
        <v>2.0</v>
      </c>
      <c r="T29" s="525">
        <v>47.0</v>
      </c>
      <c r="U29" s="529" t="s">
        <v>553</v>
      </c>
      <c r="V29" s="1"/>
      <c r="W29" s="514">
        <v>7.0</v>
      </c>
      <c r="X29" s="525">
        <v>3.0</v>
      </c>
      <c r="Y29" s="525">
        <v>2.0</v>
      </c>
      <c r="Z29" s="537" t="s">
        <v>554</v>
      </c>
      <c r="AA29" s="1"/>
      <c r="AB29" s="514">
        <v>7.0</v>
      </c>
      <c r="AC29" s="525">
        <v>3.0</v>
      </c>
      <c r="AD29" s="525">
        <v>46.0</v>
      </c>
      <c r="AE29" s="529" t="s">
        <v>555</v>
      </c>
      <c r="AF29" s="1"/>
      <c r="AG29" s="514">
        <v>7.0</v>
      </c>
      <c r="AH29" s="525">
        <v>4.0</v>
      </c>
      <c r="AI29" s="525">
        <v>4.0</v>
      </c>
      <c r="AJ29" s="537" t="s">
        <v>556</v>
      </c>
      <c r="AK29" s="1"/>
      <c r="AL29" s="514">
        <v>3.0</v>
      </c>
      <c r="AM29" s="525">
        <v>4.0</v>
      </c>
      <c r="AN29" s="525">
        <v>43.0</v>
      </c>
      <c r="AO29" s="530" t="s">
        <v>557</v>
      </c>
      <c r="AP29" s="1"/>
      <c r="AQ29" s="514">
        <v>7.0</v>
      </c>
      <c r="AR29" s="525">
        <v>5.0</v>
      </c>
      <c r="AS29" s="525">
        <v>2.0</v>
      </c>
      <c r="AT29" s="531" t="s">
        <v>558</v>
      </c>
      <c r="AU29" s="518"/>
      <c r="AV29" s="514">
        <v>7.0</v>
      </c>
      <c r="AW29" s="525">
        <v>6.0</v>
      </c>
      <c r="AX29" s="525">
        <v>2.0</v>
      </c>
      <c r="AY29" s="531" t="s">
        <v>559</v>
      </c>
      <c r="AZ29" s="1"/>
      <c r="BA29" s="514">
        <v>3.0</v>
      </c>
      <c r="BB29" s="525">
        <v>6.0</v>
      </c>
      <c r="BC29" s="525">
        <v>2.0</v>
      </c>
      <c r="BD29" s="531" t="s">
        <v>560</v>
      </c>
      <c r="BE29" s="1"/>
      <c r="BF29" s="514">
        <v>3.0</v>
      </c>
      <c r="BG29" s="525">
        <v>7.0</v>
      </c>
      <c r="BH29" s="525">
        <v>2.0</v>
      </c>
      <c r="BI29" s="531" t="s">
        <v>561</v>
      </c>
      <c r="BJ29" s="1"/>
      <c r="BK29" s="514">
        <v>3.0</v>
      </c>
      <c r="BL29" s="525">
        <v>7.0</v>
      </c>
      <c r="BM29" s="525">
        <v>2.0</v>
      </c>
      <c r="BN29" s="531" t="s">
        <v>562</v>
      </c>
      <c r="BO29" s="1"/>
      <c r="BP29" s="514">
        <v>3.0</v>
      </c>
      <c r="BQ29" s="525">
        <v>8.0</v>
      </c>
      <c r="BR29" s="525">
        <v>2.0</v>
      </c>
      <c r="BS29" s="531" t="s">
        <v>563</v>
      </c>
      <c r="BT29" s="1"/>
      <c r="BU29" s="514">
        <v>3.0</v>
      </c>
      <c r="BV29" s="525">
        <v>8.0</v>
      </c>
      <c r="BW29" s="525">
        <v>2.0</v>
      </c>
      <c r="BX29" s="531" t="s">
        <v>564</v>
      </c>
      <c r="BY29" s="1"/>
      <c r="BZ29" s="514">
        <v>7.0</v>
      </c>
      <c r="CA29" s="525">
        <v>9.0</v>
      </c>
      <c r="CB29" s="525">
        <v>2.0</v>
      </c>
      <c r="CC29" s="540"/>
      <c r="CD29" s="1"/>
      <c r="CE29" s="514">
        <v>7.0</v>
      </c>
      <c r="CF29" s="532">
        <v>9.0</v>
      </c>
      <c r="CG29" s="532">
        <v>4.0</v>
      </c>
      <c r="CH29" s="531" t="s">
        <v>565</v>
      </c>
      <c r="CI29" s="1"/>
      <c r="CJ29" s="514">
        <f t="shared" si="4"/>
        <v>7</v>
      </c>
      <c r="CK29" s="525">
        <v>10.0</v>
      </c>
      <c r="CL29" s="525">
        <v>4.0</v>
      </c>
      <c r="CM29" s="530" t="s">
        <v>566</v>
      </c>
      <c r="CN29" s="1"/>
      <c r="CO29" s="533">
        <v>3.0</v>
      </c>
      <c r="CP29" s="534">
        <v>10.0</v>
      </c>
      <c r="CQ29" s="535">
        <v>2.0</v>
      </c>
      <c r="CR29" s="538" t="s">
        <v>567</v>
      </c>
      <c r="CS29" s="1"/>
    </row>
    <row r="30" ht="15.0" customHeight="1">
      <c r="A30" s="514">
        <v>6.0</v>
      </c>
      <c r="B30" s="525">
        <v>1.0</v>
      </c>
      <c r="C30" s="525">
        <v>2.0</v>
      </c>
      <c r="D30" s="526" t="s">
        <v>568</v>
      </c>
      <c r="E30" s="587" t="s">
        <v>8347</v>
      </c>
      <c r="F30" s="526"/>
      <c r="G30" s="1"/>
      <c r="H30" s="514">
        <v>2.0</v>
      </c>
      <c r="I30" s="525">
        <v>1.0</v>
      </c>
      <c r="J30" s="525">
        <v>47.0</v>
      </c>
      <c r="K30" s="527" t="s">
        <v>116</v>
      </c>
      <c r="L30" s="1"/>
      <c r="M30" s="514">
        <v>6.0</v>
      </c>
      <c r="N30" s="525">
        <v>2.0</v>
      </c>
      <c r="O30" s="525">
        <v>2.0</v>
      </c>
      <c r="P30" s="537" t="s">
        <v>569</v>
      </c>
      <c r="Q30" s="1"/>
      <c r="R30" s="514">
        <v>6.0</v>
      </c>
      <c r="S30" s="525">
        <v>2.0</v>
      </c>
      <c r="T30" s="525">
        <v>47.0</v>
      </c>
      <c r="U30" s="527" t="s">
        <v>116</v>
      </c>
      <c r="V30" s="1"/>
      <c r="W30" s="514">
        <v>6.0</v>
      </c>
      <c r="X30" s="525">
        <v>3.0</v>
      </c>
      <c r="Y30" s="525">
        <v>2.0</v>
      </c>
      <c r="Z30" s="537" t="s">
        <v>570</v>
      </c>
      <c r="AA30" s="1"/>
      <c r="AB30" s="514">
        <v>6.0</v>
      </c>
      <c r="AC30" s="525">
        <v>3.0</v>
      </c>
      <c r="AD30" s="525">
        <v>46.0</v>
      </c>
      <c r="AE30" s="529" t="s">
        <v>571</v>
      </c>
      <c r="AF30" s="1"/>
      <c r="AG30" s="514">
        <v>6.0</v>
      </c>
      <c r="AH30" s="525">
        <v>4.0</v>
      </c>
      <c r="AI30" s="525">
        <v>4.0</v>
      </c>
      <c r="AJ30" s="537" t="s">
        <v>572</v>
      </c>
      <c r="AK30" s="1"/>
      <c r="AL30" s="514">
        <v>2.0</v>
      </c>
      <c r="AM30" s="525">
        <v>4.0</v>
      </c>
      <c r="AN30" s="525">
        <v>43.0</v>
      </c>
      <c r="AO30" s="530" t="s">
        <v>573</v>
      </c>
      <c r="AP30" s="1"/>
      <c r="AQ30" s="514">
        <v>6.0</v>
      </c>
      <c r="AR30" s="525">
        <v>5.0</v>
      </c>
      <c r="AS30" s="525">
        <v>2.0</v>
      </c>
      <c r="AT30" s="531" t="s">
        <v>574</v>
      </c>
      <c r="AU30" s="518"/>
      <c r="AV30" s="514">
        <v>6.0</v>
      </c>
      <c r="AW30" s="525">
        <v>6.0</v>
      </c>
      <c r="AX30" s="525">
        <v>2.0</v>
      </c>
      <c r="AY30" s="531" t="s">
        <v>575</v>
      </c>
      <c r="AZ30" s="1"/>
      <c r="BA30" s="514">
        <v>2.0</v>
      </c>
      <c r="BB30" s="525">
        <v>6.0</v>
      </c>
      <c r="BC30" s="525">
        <v>2.0</v>
      </c>
      <c r="BD30" s="531" t="s">
        <v>576</v>
      </c>
      <c r="BE30" s="1"/>
      <c r="BF30" s="514">
        <v>2.0</v>
      </c>
      <c r="BG30" s="525">
        <v>7.0</v>
      </c>
      <c r="BH30" s="525">
        <v>2.0</v>
      </c>
      <c r="BI30" s="531" t="s">
        <v>577</v>
      </c>
      <c r="BJ30" s="1"/>
      <c r="BK30" s="514">
        <v>2.0</v>
      </c>
      <c r="BL30" s="525">
        <v>7.0</v>
      </c>
      <c r="BM30" s="525">
        <v>2.0</v>
      </c>
      <c r="BN30" s="531" t="s">
        <v>578</v>
      </c>
      <c r="BO30" s="1"/>
      <c r="BP30" s="514">
        <v>2.0</v>
      </c>
      <c r="BQ30" s="525">
        <v>8.0</v>
      </c>
      <c r="BR30" s="525">
        <v>2.0</v>
      </c>
      <c r="BS30" s="531" t="s">
        <v>579</v>
      </c>
      <c r="BT30" s="1"/>
      <c r="BU30" s="514">
        <v>2.0</v>
      </c>
      <c r="BV30" s="525">
        <v>8.0</v>
      </c>
      <c r="BW30" s="525">
        <v>2.0</v>
      </c>
      <c r="BX30" s="531" t="s">
        <v>580</v>
      </c>
      <c r="BY30" s="1"/>
      <c r="BZ30" s="514">
        <v>6.0</v>
      </c>
      <c r="CA30" s="525">
        <v>9.0</v>
      </c>
      <c r="CB30" s="525">
        <v>2.0</v>
      </c>
      <c r="CC30" s="540"/>
      <c r="CD30" s="1"/>
      <c r="CE30" s="514">
        <v>6.0</v>
      </c>
      <c r="CF30" s="532">
        <v>9.0</v>
      </c>
      <c r="CG30" s="532">
        <v>4.0</v>
      </c>
      <c r="CH30" s="531" t="s">
        <v>581</v>
      </c>
      <c r="CI30" s="1"/>
      <c r="CJ30" s="514">
        <f t="shared" si="4"/>
        <v>6</v>
      </c>
      <c r="CK30" s="525">
        <v>10.0</v>
      </c>
      <c r="CL30" s="525">
        <v>4.0</v>
      </c>
      <c r="CM30" s="530" t="s">
        <v>582</v>
      </c>
      <c r="CN30" s="1"/>
      <c r="CO30" s="533">
        <v>2.0</v>
      </c>
      <c r="CP30" s="534">
        <v>10.0</v>
      </c>
      <c r="CQ30" s="535">
        <v>2.0</v>
      </c>
      <c r="CR30" s="538" t="s">
        <v>583</v>
      </c>
      <c r="CS30" s="1"/>
    </row>
    <row r="31" ht="15.0" customHeight="1">
      <c r="A31" s="514">
        <v>5.0</v>
      </c>
      <c r="B31" s="525">
        <v>1.0</v>
      </c>
      <c r="C31" s="525">
        <v>2.0</v>
      </c>
      <c r="D31" s="526" t="s">
        <v>584</v>
      </c>
      <c r="E31" s="587" t="s">
        <v>8348</v>
      </c>
      <c r="F31" s="526"/>
      <c r="G31" s="1"/>
      <c r="H31" s="542">
        <v>1.0</v>
      </c>
      <c r="I31" s="549">
        <v>1.0</v>
      </c>
      <c r="J31" s="549">
        <v>47.0</v>
      </c>
      <c r="K31" s="528" t="s">
        <v>585</v>
      </c>
      <c r="L31" s="1"/>
      <c r="M31" s="514">
        <v>5.0</v>
      </c>
      <c r="N31" s="525">
        <v>2.0</v>
      </c>
      <c r="O31" s="525">
        <v>2.0</v>
      </c>
      <c r="P31" s="537" t="s">
        <v>586</v>
      </c>
      <c r="Q31" s="1"/>
      <c r="R31" s="514">
        <v>5.0</v>
      </c>
      <c r="S31" s="525">
        <v>2.0</v>
      </c>
      <c r="T31" s="525">
        <v>47.0</v>
      </c>
      <c r="U31" s="529" t="s">
        <v>587</v>
      </c>
      <c r="V31" s="1"/>
      <c r="W31" s="514">
        <v>5.0</v>
      </c>
      <c r="X31" s="525">
        <v>3.0</v>
      </c>
      <c r="Y31" s="525">
        <v>2.0</v>
      </c>
      <c r="Z31" s="537" t="s">
        <v>588</v>
      </c>
      <c r="AA31" s="1"/>
      <c r="AB31" s="514">
        <v>5.0</v>
      </c>
      <c r="AC31" s="525">
        <v>3.0</v>
      </c>
      <c r="AD31" s="525">
        <v>46.0</v>
      </c>
      <c r="AE31" s="529" t="s">
        <v>589</v>
      </c>
      <c r="AF31" s="1"/>
      <c r="AG31" s="514">
        <v>5.0</v>
      </c>
      <c r="AH31" s="525">
        <v>4.0</v>
      </c>
      <c r="AI31" s="525">
        <v>4.0</v>
      </c>
      <c r="AJ31" s="537" t="s">
        <v>590</v>
      </c>
      <c r="AK31" s="1"/>
      <c r="AL31" s="542">
        <v>1.0</v>
      </c>
      <c r="AM31" s="525">
        <v>4.0</v>
      </c>
      <c r="AN31" s="525">
        <v>43.0</v>
      </c>
      <c r="AO31" s="530" t="s">
        <v>591</v>
      </c>
      <c r="AP31" s="1"/>
      <c r="AQ31" s="514">
        <v>5.0</v>
      </c>
      <c r="AR31" s="525">
        <v>5.0</v>
      </c>
      <c r="AS31" s="525">
        <v>2.0</v>
      </c>
      <c r="AT31" s="531" t="s">
        <v>592</v>
      </c>
      <c r="AU31" s="518"/>
      <c r="AV31" s="514">
        <v>5.0</v>
      </c>
      <c r="AW31" s="525">
        <v>6.0</v>
      </c>
      <c r="AX31" s="525">
        <v>2.0</v>
      </c>
      <c r="AY31" s="531" t="s">
        <v>593</v>
      </c>
      <c r="AZ31" s="1"/>
      <c r="BA31" s="544">
        <v>1.0</v>
      </c>
      <c r="BB31" s="525">
        <v>6.0</v>
      </c>
      <c r="BC31" s="525">
        <v>2.0</v>
      </c>
      <c r="BD31" s="531" t="s">
        <v>594</v>
      </c>
      <c r="BE31" s="1"/>
      <c r="BF31" s="550">
        <v>1.0</v>
      </c>
      <c r="BG31" s="525">
        <v>7.0</v>
      </c>
      <c r="BH31" s="525">
        <v>2.0</v>
      </c>
      <c r="BI31" s="531" t="s">
        <v>595</v>
      </c>
      <c r="BJ31" s="1"/>
      <c r="BK31" s="550">
        <v>1.0</v>
      </c>
      <c r="BL31" s="525">
        <v>7.0</v>
      </c>
      <c r="BM31" s="525">
        <v>2.0</v>
      </c>
      <c r="BN31" s="531" t="s">
        <v>596</v>
      </c>
      <c r="BO31" s="1"/>
      <c r="BP31" s="550">
        <v>1.0</v>
      </c>
      <c r="BQ31" s="525">
        <v>8.0</v>
      </c>
      <c r="BR31" s="525">
        <v>2.0</v>
      </c>
      <c r="BS31" s="531" t="s">
        <v>597</v>
      </c>
      <c r="BT31" s="1"/>
      <c r="BU31" s="550">
        <v>1.0</v>
      </c>
      <c r="BV31" s="525">
        <v>8.0</v>
      </c>
      <c r="BW31" s="525">
        <v>2.0</v>
      </c>
      <c r="BX31" s="531" t="s">
        <v>598</v>
      </c>
      <c r="BY31" s="1"/>
      <c r="BZ31" s="514">
        <v>5.0</v>
      </c>
      <c r="CA31" s="525">
        <v>9.0</v>
      </c>
      <c r="CB31" s="525">
        <v>2.0</v>
      </c>
      <c r="CC31" s="540"/>
      <c r="CD31" s="1"/>
      <c r="CE31" s="514">
        <v>5.0</v>
      </c>
      <c r="CF31" s="532">
        <v>9.0</v>
      </c>
      <c r="CG31" s="532">
        <v>4.0</v>
      </c>
      <c r="CH31" s="531" t="s">
        <v>599</v>
      </c>
      <c r="CI31" s="1"/>
      <c r="CJ31" s="514">
        <f t="shared" si="4"/>
        <v>5</v>
      </c>
      <c r="CK31" s="525">
        <v>10.0</v>
      </c>
      <c r="CL31" s="525">
        <v>4.0</v>
      </c>
      <c r="CM31" s="530" t="s">
        <v>600</v>
      </c>
      <c r="CN31" s="1"/>
      <c r="CO31" s="541">
        <v>1.0</v>
      </c>
      <c r="CP31" s="534">
        <v>10.0</v>
      </c>
      <c r="CQ31" s="535">
        <v>2.0</v>
      </c>
      <c r="CR31" s="538" t="s">
        <v>601</v>
      </c>
      <c r="CS31" s="1"/>
    </row>
    <row r="32" ht="15.0" customHeight="1">
      <c r="A32" s="514">
        <v>4.0</v>
      </c>
      <c r="B32" s="525">
        <v>1.0</v>
      </c>
      <c r="C32" s="525">
        <v>2.0</v>
      </c>
      <c r="D32" s="526" t="s">
        <v>602</v>
      </c>
      <c r="E32" s="587" t="s">
        <v>8349</v>
      </c>
      <c r="F32" s="526"/>
      <c r="G32" s="1"/>
      <c r="H32" s="514">
        <v>14.0</v>
      </c>
      <c r="I32" s="525">
        <v>1.0</v>
      </c>
      <c r="J32" s="525">
        <v>46.0</v>
      </c>
      <c r="K32" s="529" t="s">
        <v>603</v>
      </c>
      <c r="L32" s="1"/>
      <c r="M32" s="514">
        <v>4.0</v>
      </c>
      <c r="N32" s="525">
        <v>2.0</v>
      </c>
      <c r="O32" s="525">
        <v>2.0</v>
      </c>
      <c r="P32" s="537" t="s">
        <v>604</v>
      </c>
      <c r="Q32" s="1"/>
      <c r="R32" s="514">
        <v>4.0</v>
      </c>
      <c r="S32" s="525">
        <v>2.0</v>
      </c>
      <c r="T32" s="525">
        <v>47.0</v>
      </c>
      <c r="U32" s="527" t="s">
        <v>116</v>
      </c>
      <c r="V32" s="1"/>
      <c r="W32" s="514">
        <v>4.0</v>
      </c>
      <c r="X32" s="525">
        <v>3.0</v>
      </c>
      <c r="Y32" s="525">
        <v>2.0</v>
      </c>
      <c r="Z32" s="537" t="s">
        <v>605</v>
      </c>
      <c r="AA32" s="1"/>
      <c r="AB32" s="514">
        <v>4.0</v>
      </c>
      <c r="AC32" s="525">
        <v>3.0</v>
      </c>
      <c r="AD32" s="525">
        <v>46.0</v>
      </c>
      <c r="AE32" s="529" t="s">
        <v>606</v>
      </c>
      <c r="AF32" s="1"/>
      <c r="AG32" s="514">
        <v>4.0</v>
      </c>
      <c r="AH32" s="525">
        <v>4.0</v>
      </c>
      <c r="AI32" s="525">
        <v>4.0</v>
      </c>
      <c r="AJ32" s="537" t="s">
        <v>607</v>
      </c>
      <c r="AK32" s="1"/>
      <c r="AL32" s="514">
        <v>14.0</v>
      </c>
      <c r="AM32" s="525">
        <v>4.0</v>
      </c>
      <c r="AN32" s="525">
        <v>42.0</v>
      </c>
      <c r="AO32" s="530" t="s">
        <v>608</v>
      </c>
      <c r="AP32" s="1"/>
      <c r="AQ32" s="514">
        <v>4.0</v>
      </c>
      <c r="AR32" s="525">
        <v>5.0</v>
      </c>
      <c r="AS32" s="525">
        <v>2.0</v>
      </c>
      <c r="AT32" s="531" t="s">
        <v>609</v>
      </c>
      <c r="AU32" s="518"/>
      <c r="AV32" s="514">
        <v>4.0</v>
      </c>
      <c r="AW32" s="525">
        <v>6.0</v>
      </c>
      <c r="AX32" s="525">
        <v>2.0</v>
      </c>
      <c r="AY32" s="531" t="s">
        <v>610</v>
      </c>
      <c r="AZ32" s="1"/>
      <c r="BA32" s="524">
        <v>14.0</v>
      </c>
      <c r="BB32" s="525">
        <v>6.0</v>
      </c>
      <c r="BC32" s="525">
        <v>3.0</v>
      </c>
      <c r="BD32" s="531" t="s">
        <v>611</v>
      </c>
      <c r="BE32" s="1"/>
      <c r="BF32" s="524">
        <v>14.0</v>
      </c>
      <c r="BG32" s="525">
        <v>7.0</v>
      </c>
      <c r="BH32" s="525">
        <v>3.0</v>
      </c>
      <c r="BI32" s="531" t="s">
        <v>612</v>
      </c>
      <c r="BJ32" s="1"/>
      <c r="BK32" s="524">
        <v>14.0</v>
      </c>
      <c r="BL32" s="525">
        <v>7.0</v>
      </c>
      <c r="BM32" s="525">
        <v>3.0</v>
      </c>
      <c r="BN32" s="531" t="s">
        <v>613</v>
      </c>
      <c r="BO32" s="1"/>
      <c r="BP32" s="524">
        <v>14.0</v>
      </c>
      <c r="BQ32" s="525">
        <v>8.0</v>
      </c>
      <c r="BR32" s="525">
        <v>3.0</v>
      </c>
      <c r="BS32" s="531" t="s">
        <v>614</v>
      </c>
      <c r="BT32" s="1"/>
      <c r="BU32" s="524">
        <v>14.0</v>
      </c>
      <c r="BV32" s="525">
        <v>8.0</v>
      </c>
      <c r="BW32" s="525">
        <v>3.0</v>
      </c>
      <c r="BX32" s="531" t="s">
        <v>615</v>
      </c>
      <c r="BY32" s="1"/>
      <c r="BZ32" s="514">
        <v>4.0</v>
      </c>
      <c r="CA32" s="525">
        <v>9.0</v>
      </c>
      <c r="CB32" s="525">
        <v>2.0</v>
      </c>
      <c r="CC32" s="540"/>
      <c r="CD32" s="1"/>
      <c r="CE32" s="514">
        <v>4.0</v>
      </c>
      <c r="CF32" s="532">
        <v>9.0</v>
      </c>
      <c r="CG32" s="532">
        <v>4.0</v>
      </c>
      <c r="CH32" s="531" t="s">
        <v>616</v>
      </c>
      <c r="CI32" s="1"/>
      <c r="CJ32" s="514">
        <f t="shared" si="4"/>
        <v>4</v>
      </c>
      <c r="CK32" s="525">
        <v>10.0</v>
      </c>
      <c r="CL32" s="525">
        <v>4.0</v>
      </c>
      <c r="CM32" s="530" t="s">
        <v>617</v>
      </c>
      <c r="CN32" s="1"/>
      <c r="CO32" s="533">
        <v>7.0</v>
      </c>
      <c r="CP32" s="534">
        <v>10.0</v>
      </c>
      <c r="CQ32" s="535">
        <v>2.0</v>
      </c>
      <c r="CR32" s="546" t="s">
        <v>618</v>
      </c>
      <c r="CS32" s="1"/>
    </row>
    <row r="33" ht="15.0" customHeight="1">
      <c r="A33" s="514">
        <v>3.0</v>
      </c>
      <c r="B33" s="525">
        <v>1.0</v>
      </c>
      <c r="C33" s="525">
        <v>2.0</v>
      </c>
      <c r="D33" s="526" t="s">
        <v>619</v>
      </c>
      <c r="E33" s="587" t="s">
        <v>8350</v>
      </c>
      <c r="F33" s="526"/>
      <c r="G33" s="1"/>
      <c r="H33" s="514">
        <v>13.0</v>
      </c>
      <c r="I33" s="525">
        <v>1.0</v>
      </c>
      <c r="J33" s="525">
        <v>46.0</v>
      </c>
      <c r="K33" s="529" t="s">
        <v>620</v>
      </c>
      <c r="L33" s="1"/>
      <c r="M33" s="514">
        <v>3.0</v>
      </c>
      <c r="N33" s="525">
        <v>2.0</v>
      </c>
      <c r="O33" s="525">
        <v>2.0</v>
      </c>
      <c r="P33" s="537" t="s">
        <v>621</v>
      </c>
      <c r="Q33" s="1"/>
      <c r="R33" s="514">
        <v>3.0</v>
      </c>
      <c r="S33" s="525">
        <v>2.0</v>
      </c>
      <c r="T33" s="525">
        <v>47.0</v>
      </c>
      <c r="U33" s="529" t="s">
        <v>622</v>
      </c>
      <c r="V33" s="1"/>
      <c r="W33" s="514">
        <v>3.0</v>
      </c>
      <c r="X33" s="525">
        <v>3.0</v>
      </c>
      <c r="Y33" s="525">
        <v>2.0</v>
      </c>
      <c r="Z33" s="537" t="s">
        <v>623</v>
      </c>
      <c r="AA33" s="1"/>
      <c r="AB33" s="514">
        <v>3.0</v>
      </c>
      <c r="AC33" s="525">
        <v>3.0</v>
      </c>
      <c r="AD33" s="525">
        <v>46.0</v>
      </c>
      <c r="AE33" s="529" t="s">
        <v>624</v>
      </c>
      <c r="AF33" s="1"/>
      <c r="AG33" s="514">
        <v>3.0</v>
      </c>
      <c r="AH33" s="525">
        <v>4.0</v>
      </c>
      <c r="AI33" s="525">
        <v>4.0</v>
      </c>
      <c r="AJ33" s="537" t="s">
        <v>625</v>
      </c>
      <c r="AK33" s="1"/>
      <c r="AL33" s="514">
        <v>13.0</v>
      </c>
      <c r="AM33" s="525">
        <v>4.0</v>
      </c>
      <c r="AN33" s="525">
        <v>42.0</v>
      </c>
      <c r="AO33" s="530" t="s">
        <v>626</v>
      </c>
      <c r="AP33" s="1"/>
      <c r="AQ33" s="514">
        <v>3.0</v>
      </c>
      <c r="AR33" s="525">
        <v>5.0</v>
      </c>
      <c r="AS33" s="525">
        <v>2.0</v>
      </c>
      <c r="AT33" s="531" t="s">
        <v>627</v>
      </c>
      <c r="AU33" s="518"/>
      <c r="AV33" s="514">
        <v>3.0</v>
      </c>
      <c r="AW33" s="525">
        <v>6.0</v>
      </c>
      <c r="AX33" s="525">
        <v>2.0</v>
      </c>
      <c r="AY33" s="531" t="s">
        <v>628</v>
      </c>
      <c r="AZ33" s="1"/>
      <c r="BA33" s="514">
        <v>13.0</v>
      </c>
      <c r="BB33" s="525">
        <v>6.0</v>
      </c>
      <c r="BC33" s="525">
        <v>3.0</v>
      </c>
      <c r="BD33" s="531" t="s">
        <v>629</v>
      </c>
      <c r="BE33" s="1"/>
      <c r="BF33" s="514">
        <v>13.0</v>
      </c>
      <c r="BG33" s="525">
        <v>7.0</v>
      </c>
      <c r="BH33" s="525">
        <v>3.0</v>
      </c>
      <c r="BI33" s="531" t="s">
        <v>630</v>
      </c>
      <c r="BJ33" s="1"/>
      <c r="BK33" s="514">
        <v>13.0</v>
      </c>
      <c r="BL33" s="525">
        <v>7.0</v>
      </c>
      <c r="BM33" s="525">
        <v>3.0</v>
      </c>
      <c r="BN33" s="531" t="s">
        <v>631</v>
      </c>
      <c r="BO33" s="1"/>
      <c r="BP33" s="514">
        <v>13.0</v>
      </c>
      <c r="BQ33" s="525">
        <v>8.0</v>
      </c>
      <c r="BR33" s="525">
        <v>3.0</v>
      </c>
      <c r="BS33" s="531" t="s">
        <v>632</v>
      </c>
      <c r="BT33" s="1"/>
      <c r="BU33" s="514">
        <v>13.0</v>
      </c>
      <c r="BV33" s="525">
        <v>8.0</v>
      </c>
      <c r="BW33" s="525">
        <v>3.0</v>
      </c>
      <c r="BX33" s="531" t="s">
        <v>633</v>
      </c>
      <c r="BY33" s="1"/>
      <c r="BZ33" s="514">
        <v>3.0</v>
      </c>
      <c r="CA33" s="525">
        <v>9.0</v>
      </c>
      <c r="CB33" s="525">
        <v>2.0</v>
      </c>
      <c r="CC33" s="540"/>
      <c r="CD33" s="1"/>
      <c r="CE33" s="514">
        <v>3.0</v>
      </c>
      <c r="CF33" s="532">
        <v>9.0</v>
      </c>
      <c r="CG33" s="532">
        <v>4.0</v>
      </c>
      <c r="CH33" s="531" t="s">
        <v>634</v>
      </c>
      <c r="CI33" s="1"/>
      <c r="CJ33" s="514">
        <f t="shared" si="4"/>
        <v>3</v>
      </c>
      <c r="CK33" s="525">
        <v>10.0</v>
      </c>
      <c r="CL33" s="525">
        <v>4.0</v>
      </c>
      <c r="CM33" s="530" t="s">
        <v>635</v>
      </c>
      <c r="CN33" s="1"/>
      <c r="CO33" s="533">
        <v>6.0</v>
      </c>
      <c r="CP33" s="534">
        <v>10.0</v>
      </c>
      <c r="CQ33" s="535">
        <v>2.0</v>
      </c>
      <c r="CR33" s="546" t="s">
        <v>636</v>
      </c>
      <c r="CS33" s="1"/>
    </row>
    <row r="34" ht="15.0" customHeight="1">
      <c r="A34" s="514">
        <v>2.0</v>
      </c>
      <c r="B34" s="525">
        <v>1.0</v>
      </c>
      <c r="C34" s="525">
        <v>2.0</v>
      </c>
      <c r="D34" s="526" t="s">
        <v>637</v>
      </c>
      <c r="E34" s="587" t="s">
        <v>8351</v>
      </c>
      <c r="F34" s="526"/>
      <c r="G34" s="1"/>
      <c r="H34" s="514">
        <v>12.0</v>
      </c>
      <c r="I34" s="525">
        <v>1.0</v>
      </c>
      <c r="J34" s="525">
        <v>46.0</v>
      </c>
      <c r="K34" s="529" t="s">
        <v>638</v>
      </c>
      <c r="L34" s="1"/>
      <c r="M34" s="514">
        <v>2.0</v>
      </c>
      <c r="N34" s="525">
        <v>2.0</v>
      </c>
      <c r="O34" s="525">
        <v>2.0</v>
      </c>
      <c r="P34" s="537" t="s">
        <v>639</v>
      </c>
      <c r="Q34" s="1"/>
      <c r="R34" s="514">
        <v>2.0</v>
      </c>
      <c r="S34" s="525">
        <v>2.0</v>
      </c>
      <c r="T34" s="525">
        <v>47.0</v>
      </c>
      <c r="U34" s="551" t="s">
        <v>640</v>
      </c>
      <c r="V34" s="1"/>
      <c r="W34" s="514">
        <v>2.0</v>
      </c>
      <c r="X34" s="525">
        <v>3.0</v>
      </c>
      <c r="Y34" s="525">
        <v>2.0</v>
      </c>
      <c r="Z34" s="537" t="s">
        <v>641</v>
      </c>
      <c r="AA34" s="1"/>
      <c r="AB34" s="514">
        <v>2.0</v>
      </c>
      <c r="AC34" s="525">
        <v>3.0</v>
      </c>
      <c r="AD34" s="525">
        <v>46.0</v>
      </c>
      <c r="AE34" s="529" t="s">
        <v>642</v>
      </c>
      <c r="AF34" s="1"/>
      <c r="AG34" s="514">
        <v>2.0</v>
      </c>
      <c r="AH34" s="525">
        <v>4.0</v>
      </c>
      <c r="AI34" s="525">
        <v>4.0</v>
      </c>
      <c r="AJ34" s="537" t="s">
        <v>643</v>
      </c>
      <c r="AK34" s="1"/>
      <c r="AL34" s="514">
        <v>12.0</v>
      </c>
      <c r="AM34" s="525">
        <v>4.0</v>
      </c>
      <c r="AN34" s="525">
        <v>42.0</v>
      </c>
      <c r="AO34" s="530" t="s">
        <v>644</v>
      </c>
      <c r="AP34" s="1"/>
      <c r="AQ34" s="514">
        <v>2.0</v>
      </c>
      <c r="AR34" s="525">
        <v>5.0</v>
      </c>
      <c r="AS34" s="525">
        <v>2.0</v>
      </c>
      <c r="AT34" s="531" t="s">
        <v>645</v>
      </c>
      <c r="AU34" s="518"/>
      <c r="AV34" s="514">
        <v>2.0</v>
      </c>
      <c r="AW34" s="525">
        <v>6.0</v>
      </c>
      <c r="AX34" s="525">
        <v>2.0</v>
      </c>
      <c r="AY34" s="531" t="s">
        <v>646</v>
      </c>
      <c r="AZ34" s="1"/>
      <c r="BA34" s="514">
        <v>12.0</v>
      </c>
      <c r="BB34" s="525">
        <v>6.0</v>
      </c>
      <c r="BC34" s="525">
        <v>3.0</v>
      </c>
      <c r="BD34" s="531" t="s">
        <v>647</v>
      </c>
      <c r="BE34" s="1"/>
      <c r="BF34" s="514">
        <v>12.0</v>
      </c>
      <c r="BG34" s="525">
        <v>7.0</v>
      </c>
      <c r="BH34" s="525">
        <v>3.0</v>
      </c>
      <c r="BI34" s="531" t="s">
        <v>648</v>
      </c>
      <c r="BJ34" s="1"/>
      <c r="BK34" s="514">
        <v>12.0</v>
      </c>
      <c r="BL34" s="525">
        <v>7.0</v>
      </c>
      <c r="BM34" s="525">
        <v>3.0</v>
      </c>
      <c r="BN34" s="531" t="s">
        <v>649</v>
      </c>
      <c r="BO34" s="1"/>
      <c r="BP34" s="514">
        <v>12.0</v>
      </c>
      <c r="BQ34" s="525">
        <v>8.0</v>
      </c>
      <c r="BR34" s="525">
        <v>3.0</v>
      </c>
      <c r="BS34" s="531" t="s">
        <v>650</v>
      </c>
      <c r="BT34" s="1"/>
      <c r="BU34" s="514">
        <v>12.0</v>
      </c>
      <c r="BV34" s="525">
        <v>8.0</v>
      </c>
      <c r="BW34" s="525">
        <v>3.0</v>
      </c>
      <c r="BX34" s="531" t="s">
        <v>651</v>
      </c>
      <c r="BY34" s="1"/>
      <c r="BZ34" s="514">
        <v>2.0</v>
      </c>
      <c r="CA34" s="525">
        <v>9.0</v>
      </c>
      <c r="CB34" s="525">
        <v>2.0</v>
      </c>
      <c r="CC34" s="540"/>
      <c r="CD34" s="1"/>
      <c r="CE34" s="514">
        <v>2.0</v>
      </c>
      <c r="CF34" s="532">
        <v>9.0</v>
      </c>
      <c r="CG34" s="532">
        <v>4.0</v>
      </c>
      <c r="CH34" s="531" t="s">
        <v>652</v>
      </c>
      <c r="CI34" s="1"/>
      <c r="CJ34" s="514">
        <f t="shared" si="4"/>
        <v>2</v>
      </c>
      <c r="CK34" s="525">
        <v>10.0</v>
      </c>
      <c r="CL34" s="525">
        <v>4.0</v>
      </c>
      <c r="CM34" s="530" t="s">
        <v>653</v>
      </c>
      <c r="CN34" s="1"/>
      <c r="CO34" s="533">
        <v>5.0</v>
      </c>
      <c r="CP34" s="534">
        <v>10.0</v>
      </c>
      <c r="CQ34" s="535">
        <v>2.0</v>
      </c>
      <c r="CR34" s="546" t="s">
        <v>654</v>
      </c>
      <c r="CS34" s="1"/>
    </row>
    <row r="35" ht="15.0" customHeight="1">
      <c r="A35" s="542">
        <v>1.0</v>
      </c>
      <c r="B35" s="525">
        <v>1.0</v>
      </c>
      <c r="C35" s="525">
        <v>2.0</v>
      </c>
      <c r="D35" s="526" t="s">
        <v>655</v>
      </c>
      <c r="E35" s="587" t="s">
        <v>8352</v>
      </c>
      <c r="F35" s="526"/>
      <c r="G35" s="1"/>
      <c r="H35" s="514">
        <v>11.0</v>
      </c>
      <c r="I35" s="525">
        <v>1.0</v>
      </c>
      <c r="J35" s="525">
        <v>46.0</v>
      </c>
      <c r="K35" s="529" t="s">
        <v>656</v>
      </c>
      <c r="L35" s="1"/>
      <c r="M35" s="542">
        <v>1.0</v>
      </c>
      <c r="N35" s="525">
        <v>2.0</v>
      </c>
      <c r="O35" s="525">
        <v>2.0</v>
      </c>
      <c r="P35" s="537" t="s">
        <v>657</v>
      </c>
      <c r="Q35" s="1"/>
      <c r="R35" s="542">
        <v>1.0</v>
      </c>
      <c r="S35" s="525">
        <v>2.0</v>
      </c>
      <c r="T35" s="525">
        <v>47.0</v>
      </c>
      <c r="U35" s="529" t="s">
        <v>658</v>
      </c>
      <c r="V35" s="1"/>
      <c r="W35" s="542">
        <v>1.0</v>
      </c>
      <c r="X35" s="525">
        <v>3.0</v>
      </c>
      <c r="Y35" s="525">
        <v>2.0</v>
      </c>
      <c r="Z35" s="537" t="s">
        <v>659</v>
      </c>
      <c r="AA35" s="1"/>
      <c r="AB35" s="542">
        <v>1.0</v>
      </c>
      <c r="AC35" s="525">
        <v>3.0</v>
      </c>
      <c r="AD35" s="525">
        <v>46.0</v>
      </c>
      <c r="AE35" s="529" t="s">
        <v>660</v>
      </c>
      <c r="AF35" s="1"/>
      <c r="AG35" s="542">
        <v>1.0</v>
      </c>
      <c r="AH35" s="525">
        <v>4.0</v>
      </c>
      <c r="AI35" s="525">
        <v>4.0</v>
      </c>
      <c r="AJ35" s="537" t="s">
        <v>661</v>
      </c>
      <c r="AK35" s="1"/>
      <c r="AL35" s="514">
        <v>11.0</v>
      </c>
      <c r="AM35" s="525">
        <v>4.0</v>
      </c>
      <c r="AN35" s="525">
        <v>42.0</v>
      </c>
      <c r="AO35" s="530" t="s">
        <v>662</v>
      </c>
      <c r="AP35" s="1"/>
      <c r="AQ35" s="542">
        <v>1.0</v>
      </c>
      <c r="AR35" s="525">
        <v>5.0</v>
      </c>
      <c r="AS35" s="525">
        <v>2.0</v>
      </c>
      <c r="AT35" s="531" t="s">
        <v>663</v>
      </c>
      <c r="AU35" s="518"/>
      <c r="AV35" s="544">
        <v>1.0</v>
      </c>
      <c r="AW35" s="525">
        <v>6.0</v>
      </c>
      <c r="AX35" s="525">
        <v>2.0</v>
      </c>
      <c r="AY35" s="531" t="s">
        <v>664</v>
      </c>
      <c r="AZ35" s="1"/>
      <c r="BA35" s="514">
        <v>11.0</v>
      </c>
      <c r="BB35" s="525">
        <v>6.0</v>
      </c>
      <c r="BC35" s="525">
        <v>3.0</v>
      </c>
      <c r="BD35" s="531" t="s">
        <v>665</v>
      </c>
      <c r="BE35" s="1"/>
      <c r="BF35" s="514">
        <v>11.0</v>
      </c>
      <c r="BG35" s="525">
        <v>7.0</v>
      </c>
      <c r="BH35" s="525">
        <v>3.0</v>
      </c>
      <c r="BI35" s="531" t="s">
        <v>666</v>
      </c>
      <c r="BJ35" s="1"/>
      <c r="BK35" s="514">
        <v>11.0</v>
      </c>
      <c r="BL35" s="525">
        <v>7.0</v>
      </c>
      <c r="BM35" s="525">
        <v>3.0</v>
      </c>
      <c r="BN35" s="531" t="s">
        <v>667</v>
      </c>
      <c r="BO35" s="1"/>
      <c r="BP35" s="514">
        <v>11.0</v>
      </c>
      <c r="BQ35" s="525">
        <v>8.0</v>
      </c>
      <c r="BR35" s="525">
        <v>3.0</v>
      </c>
      <c r="BS35" s="531" t="s">
        <v>668</v>
      </c>
      <c r="BT35" s="1"/>
      <c r="BU35" s="514">
        <v>11.0</v>
      </c>
      <c r="BV35" s="525">
        <v>8.0</v>
      </c>
      <c r="BW35" s="525">
        <v>3.0</v>
      </c>
      <c r="BX35" s="531" t="s">
        <v>669</v>
      </c>
      <c r="BY35" s="1"/>
      <c r="BZ35" s="550">
        <v>1.0</v>
      </c>
      <c r="CA35" s="525">
        <v>9.0</v>
      </c>
      <c r="CB35" s="525">
        <v>2.0</v>
      </c>
      <c r="CC35" s="545"/>
      <c r="CD35" s="1"/>
      <c r="CE35" s="544">
        <v>1.0</v>
      </c>
      <c r="CF35" s="532">
        <v>9.0</v>
      </c>
      <c r="CG35" s="532">
        <v>4.0</v>
      </c>
      <c r="CH35" s="531" t="s">
        <v>670</v>
      </c>
      <c r="CI35" s="1"/>
      <c r="CJ35" s="544">
        <v>1.0</v>
      </c>
      <c r="CK35" s="525">
        <v>10.0</v>
      </c>
      <c r="CL35" s="525">
        <v>4.0</v>
      </c>
      <c r="CM35" s="530" t="s">
        <v>671</v>
      </c>
      <c r="CN35" s="1"/>
      <c r="CO35" s="555">
        <v>4.0</v>
      </c>
      <c r="CP35" s="534">
        <v>10.0</v>
      </c>
      <c r="CQ35" s="535">
        <v>2.0</v>
      </c>
      <c r="CR35" s="546" t="s">
        <v>672</v>
      </c>
      <c r="CS35" s="1"/>
    </row>
    <row r="36" ht="15.0" customHeight="1">
      <c r="A36" s="524">
        <v>16.0</v>
      </c>
      <c r="B36" s="525">
        <v>1.0</v>
      </c>
      <c r="C36" s="525">
        <v>3.0</v>
      </c>
      <c r="D36" s="526" t="s">
        <v>673</v>
      </c>
      <c r="E36" s="587" t="s">
        <v>8353</v>
      </c>
      <c r="F36" s="526"/>
      <c r="G36" s="1"/>
      <c r="H36" s="514">
        <v>10.0</v>
      </c>
      <c r="I36" s="525">
        <v>1.0</v>
      </c>
      <c r="J36" s="525">
        <v>46.0</v>
      </c>
      <c r="K36" s="529" t="s">
        <v>674</v>
      </c>
      <c r="L36" s="1"/>
      <c r="M36" s="524">
        <v>16.0</v>
      </c>
      <c r="N36" s="525">
        <v>2.0</v>
      </c>
      <c r="O36" s="525">
        <v>3.0</v>
      </c>
      <c r="P36" s="529" t="s">
        <v>675</v>
      </c>
      <c r="Q36" s="1"/>
      <c r="R36" s="524">
        <v>16.0</v>
      </c>
      <c r="S36" s="525">
        <v>2.0</v>
      </c>
      <c r="T36" s="525">
        <v>46.0</v>
      </c>
      <c r="U36" s="529" t="s">
        <v>676</v>
      </c>
      <c r="V36" s="1"/>
      <c r="W36" s="524">
        <v>16.0</v>
      </c>
      <c r="X36" s="525">
        <v>3.0</v>
      </c>
      <c r="Y36" s="525">
        <v>3.0</v>
      </c>
      <c r="Z36" s="529" t="s">
        <v>677</v>
      </c>
      <c r="AA36" s="1"/>
      <c r="AB36" s="514">
        <v>14.0</v>
      </c>
      <c r="AC36" s="525">
        <v>3.0</v>
      </c>
      <c r="AD36" s="525">
        <v>45.0</v>
      </c>
      <c r="AE36" s="529" t="s">
        <v>678</v>
      </c>
      <c r="AF36" s="1"/>
      <c r="AG36" s="524">
        <v>16.0</v>
      </c>
      <c r="AH36" s="525">
        <v>4.0</v>
      </c>
      <c r="AI36" s="525">
        <v>5.0</v>
      </c>
      <c r="AJ36" s="529" t="s">
        <v>679</v>
      </c>
      <c r="AK36" s="1"/>
      <c r="AL36" s="514">
        <v>10.0</v>
      </c>
      <c r="AM36" s="525">
        <v>4.0</v>
      </c>
      <c r="AN36" s="525">
        <v>42.0</v>
      </c>
      <c r="AO36" s="530" t="s">
        <v>680</v>
      </c>
      <c r="AP36" s="1"/>
      <c r="AQ36" s="524">
        <v>16.0</v>
      </c>
      <c r="AR36" s="525">
        <v>5.0</v>
      </c>
      <c r="AS36" s="525">
        <v>3.0</v>
      </c>
      <c r="AT36" s="531" t="s">
        <v>681</v>
      </c>
      <c r="AU36" s="518"/>
      <c r="AV36" s="524">
        <v>16.0</v>
      </c>
      <c r="AW36" s="525">
        <v>6.0</v>
      </c>
      <c r="AX36" s="525">
        <v>3.0</v>
      </c>
      <c r="AY36" s="530" t="s">
        <v>682</v>
      </c>
      <c r="AZ36" s="1"/>
      <c r="BA36" s="514">
        <v>10.0</v>
      </c>
      <c r="BB36" s="525">
        <v>6.0</v>
      </c>
      <c r="BC36" s="525">
        <v>3.0</v>
      </c>
      <c r="BD36" s="531" t="s">
        <v>683</v>
      </c>
      <c r="BE36" s="1"/>
      <c r="BF36" s="514">
        <v>10.0</v>
      </c>
      <c r="BG36" s="525">
        <v>7.0</v>
      </c>
      <c r="BH36" s="525">
        <v>3.0</v>
      </c>
      <c r="BI36" s="531" t="s">
        <v>684</v>
      </c>
      <c r="BJ36" s="1"/>
      <c r="BK36" s="514">
        <v>10.0</v>
      </c>
      <c r="BL36" s="525">
        <v>7.0</v>
      </c>
      <c r="BM36" s="525">
        <v>3.0</v>
      </c>
      <c r="BN36" s="531" t="s">
        <v>685</v>
      </c>
      <c r="BO36" s="1"/>
      <c r="BP36" s="514">
        <v>10.0</v>
      </c>
      <c r="BQ36" s="525">
        <v>8.0</v>
      </c>
      <c r="BR36" s="525">
        <v>3.0</v>
      </c>
      <c r="BS36" s="531" t="s">
        <v>686</v>
      </c>
      <c r="BT36" s="1"/>
      <c r="BU36" s="514">
        <v>10.0</v>
      </c>
      <c r="BV36" s="525">
        <v>8.0</v>
      </c>
      <c r="BW36" s="525">
        <v>3.0</v>
      </c>
      <c r="BX36" s="531" t="s">
        <v>687</v>
      </c>
      <c r="BY36" s="1"/>
      <c r="BZ36" s="524">
        <v>16.0</v>
      </c>
      <c r="CA36" s="525">
        <v>9.0</v>
      </c>
      <c r="CB36" s="525">
        <v>3.0</v>
      </c>
      <c r="CC36" s="553" t="s">
        <v>688</v>
      </c>
      <c r="CD36" s="1"/>
      <c r="CE36" s="524">
        <v>8.0</v>
      </c>
      <c r="CF36" s="532">
        <v>9.0</v>
      </c>
      <c r="CG36" s="532">
        <v>5.0</v>
      </c>
      <c r="CH36" s="531" t="s">
        <v>689</v>
      </c>
      <c r="CI36" s="1"/>
      <c r="CJ36" s="514">
        <f t="shared" ref="CJ36:CJ42" si="5">CJ37+1</f>
        <v>8</v>
      </c>
      <c r="CK36" s="525">
        <v>10.0</v>
      </c>
      <c r="CL36" s="525">
        <v>5.0</v>
      </c>
      <c r="CM36" s="530" t="s">
        <v>690</v>
      </c>
      <c r="CN36" s="1"/>
      <c r="CO36" s="555">
        <v>3.0</v>
      </c>
      <c r="CP36" s="534">
        <v>10.0</v>
      </c>
      <c r="CQ36" s="535">
        <v>2.0</v>
      </c>
      <c r="CR36" s="546" t="s">
        <v>691</v>
      </c>
      <c r="CS36" s="1"/>
    </row>
    <row r="37" ht="15.0" customHeight="1">
      <c r="A37" s="514">
        <v>15.0</v>
      </c>
      <c r="B37" s="525">
        <v>1.0</v>
      </c>
      <c r="C37" s="525">
        <v>3.0</v>
      </c>
      <c r="D37" s="526" t="s">
        <v>692</v>
      </c>
      <c r="E37" s="587" t="s">
        <v>8354</v>
      </c>
      <c r="F37" s="526"/>
      <c r="G37" s="1"/>
      <c r="H37" s="514">
        <v>9.0</v>
      </c>
      <c r="I37" s="525">
        <v>1.0</v>
      </c>
      <c r="J37" s="525">
        <v>46.0</v>
      </c>
      <c r="K37" s="529" t="s">
        <v>693</v>
      </c>
      <c r="L37" s="1"/>
      <c r="M37" s="514">
        <v>15.0</v>
      </c>
      <c r="N37" s="525">
        <v>2.0</v>
      </c>
      <c r="O37" s="525">
        <v>3.0</v>
      </c>
      <c r="P37" s="529" t="s">
        <v>694</v>
      </c>
      <c r="Q37" s="1"/>
      <c r="R37" s="514">
        <v>15.0</v>
      </c>
      <c r="S37" s="525">
        <v>2.0</v>
      </c>
      <c r="T37" s="525">
        <v>46.0</v>
      </c>
      <c r="U37" s="529" t="s">
        <v>695</v>
      </c>
      <c r="V37" s="1"/>
      <c r="W37" s="514">
        <v>15.0</v>
      </c>
      <c r="X37" s="525">
        <v>3.0</v>
      </c>
      <c r="Y37" s="525">
        <v>3.0</v>
      </c>
      <c r="Z37" s="529" t="s">
        <v>696</v>
      </c>
      <c r="AA37" s="1"/>
      <c r="AB37" s="514">
        <v>13.0</v>
      </c>
      <c r="AC37" s="525">
        <v>3.0</v>
      </c>
      <c r="AD37" s="525">
        <v>45.0</v>
      </c>
      <c r="AE37" s="529" t="s">
        <v>697</v>
      </c>
      <c r="AF37" s="1"/>
      <c r="AG37" s="514">
        <v>15.0</v>
      </c>
      <c r="AH37" s="525">
        <v>4.0</v>
      </c>
      <c r="AI37" s="525">
        <v>5.0</v>
      </c>
      <c r="AJ37" s="529" t="s">
        <v>698</v>
      </c>
      <c r="AK37" s="1"/>
      <c r="AL37" s="514">
        <v>9.0</v>
      </c>
      <c r="AM37" s="525">
        <v>4.0</v>
      </c>
      <c r="AN37" s="525">
        <v>42.0</v>
      </c>
      <c r="AO37" s="530" t="s">
        <v>699</v>
      </c>
      <c r="AP37" s="1"/>
      <c r="AQ37" s="514">
        <v>15.0</v>
      </c>
      <c r="AR37" s="525">
        <v>5.0</v>
      </c>
      <c r="AS37" s="525">
        <v>3.0</v>
      </c>
      <c r="AT37" s="531" t="s">
        <v>700</v>
      </c>
      <c r="AU37" s="518"/>
      <c r="AV37" s="514">
        <v>15.0</v>
      </c>
      <c r="AW37" s="525">
        <v>6.0</v>
      </c>
      <c r="AX37" s="525">
        <v>3.0</v>
      </c>
      <c r="AY37" s="530" t="s">
        <v>701</v>
      </c>
      <c r="AZ37" s="1"/>
      <c r="BA37" s="514">
        <v>9.0</v>
      </c>
      <c r="BB37" s="525">
        <v>6.0</v>
      </c>
      <c r="BC37" s="525">
        <v>3.0</v>
      </c>
      <c r="BD37" s="531" t="s">
        <v>702</v>
      </c>
      <c r="BE37" s="1"/>
      <c r="BF37" s="514">
        <v>9.0</v>
      </c>
      <c r="BG37" s="525">
        <v>7.0</v>
      </c>
      <c r="BH37" s="525">
        <v>3.0</v>
      </c>
      <c r="BI37" s="531" t="s">
        <v>703</v>
      </c>
      <c r="BJ37" s="1"/>
      <c r="BK37" s="514">
        <v>9.0</v>
      </c>
      <c r="BL37" s="525">
        <v>7.0</v>
      </c>
      <c r="BM37" s="525">
        <v>3.0</v>
      </c>
      <c r="BN37" s="531" t="s">
        <v>704</v>
      </c>
      <c r="BO37" s="1"/>
      <c r="BP37" s="514">
        <v>9.0</v>
      </c>
      <c r="BQ37" s="525">
        <v>8.0</v>
      </c>
      <c r="BR37" s="525">
        <v>3.0</v>
      </c>
      <c r="BS37" s="531" t="s">
        <v>705</v>
      </c>
      <c r="BT37" s="1"/>
      <c r="BU37" s="514">
        <v>9.0</v>
      </c>
      <c r="BV37" s="525">
        <v>8.0</v>
      </c>
      <c r="BW37" s="525">
        <v>3.0</v>
      </c>
      <c r="BX37" s="531" t="s">
        <v>706</v>
      </c>
      <c r="BY37" s="1"/>
      <c r="BZ37" s="524">
        <v>15.0</v>
      </c>
      <c r="CA37" s="525">
        <v>9.0</v>
      </c>
      <c r="CB37" s="525">
        <v>3.0</v>
      </c>
      <c r="CC37" s="531" t="s">
        <v>707</v>
      </c>
      <c r="CD37" s="1"/>
      <c r="CE37" s="524">
        <v>7.0</v>
      </c>
      <c r="CF37" s="532">
        <v>9.0</v>
      </c>
      <c r="CG37" s="532">
        <v>5.0</v>
      </c>
      <c r="CH37" s="531" t="s">
        <v>708</v>
      </c>
      <c r="CI37" s="1"/>
      <c r="CJ37" s="514">
        <f t="shared" si="5"/>
        <v>7</v>
      </c>
      <c r="CK37" s="525">
        <v>10.0</v>
      </c>
      <c r="CL37" s="525">
        <v>5.0</v>
      </c>
      <c r="CM37" s="530" t="s">
        <v>709</v>
      </c>
      <c r="CN37" s="1"/>
      <c r="CO37" s="555">
        <v>2.0</v>
      </c>
      <c r="CP37" s="534">
        <v>10.0</v>
      </c>
      <c r="CQ37" s="535">
        <v>2.0</v>
      </c>
      <c r="CR37" s="546" t="s">
        <v>710</v>
      </c>
      <c r="CS37" s="1"/>
    </row>
    <row r="38" ht="15.0" customHeight="1">
      <c r="A38" s="514">
        <v>14.0</v>
      </c>
      <c r="B38" s="525">
        <v>1.0</v>
      </c>
      <c r="C38" s="525">
        <v>3.0</v>
      </c>
      <c r="D38" s="526" t="s">
        <v>711</v>
      </c>
      <c r="E38" s="587" t="s">
        <v>8355</v>
      </c>
      <c r="F38" s="526"/>
      <c r="G38" s="1"/>
      <c r="H38" s="514">
        <v>8.0</v>
      </c>
      <c r="I38" s="525">
        <v>1.0</v>
      </c>
      <c r="J38" s="525">
        <v>46.0</v>
      </c>
      <c r="K38" s="529" t="s">
        <v>712</v>
      </c>
      <c r="L38" s="1"/>
      <c r="M38" s="514">
        <v>14.0</v>
      </c>
      <c r="N38" s="525">
        <v>2.0</v>
      </c>
      <c r="O38" s="525">
        <v>3.0</v>
      </c>
      <c r="P38" s="537" t="s">
        <v>713</v>
      </c>
      <c r="Q38" s="1"/>
      <c r="R38" s="514">
        <v>14.0</v>
      </c>
      <c r="S38" s="525">
        <v>2.0</v>
      </c>
      <c r="T38" s="525">
        <v>46.0</v>
      </c>
      <c r="U38" s="529" t="s">
        <v>714</v>
      </c>
      <c r="V38" s="1"/>
      <c r="W38" s="514">
        <v>14.0</v>
      </c>
      <c r="X38" s="525">
        <v>3.0</v>
      </c>
      <c r="Y38" s="525">
        <v>3.0</v>
      </c>
      <c r="Z38" s="537" t="s">
        <v>715</v>
      </c>
      <c r="AA38" s="1"/>
      <c r="AB38" s="514">
        <v>12.0</v>
      </c>
      <c r="AC38" s="525">
        <v>3.0</v>
      </c>
      <c r="AD38" s="525">
        <v>45.0</v>
      </c>
      <c r="AE38" s="529" t="s">
        <v>716</v>
      </c>
      <c r="AF38" s="1"/>
      <c r="AG38" s="514">
        <v>14.0</v>
      </c>
      <c r="AH38" s="525">
        <v>4.0</v>
      </c>
      <c r="AI38" s="525">
        <v>5.0</v>
      </c>
      <c r="AJ38" s="537" t="s">
        <v>717</v>
      </c>
      <c r="AK38" s="1"/>
      <c r="AL38" s="514">
        <v>8.0</v>
      </c>
      <c r="AM38" s="525">
        <v>4.0</v>
      </c>
      <c r="AN38" s="525">
        <v>42.0</v>
      </c>
      <c r="AO38" s="530" t="s">
        <v>718</v>
      </c>
      <c r="AP38" s="1"/>
      <c r="AQ38" s="514">
        <v>14.0</v>
      </c>
      <c r="AR38" s="525">
        <v>5.0</v>
      </c>
      <c r="AS38" s="525">
        <v>3.0</v>
      </c>
      <c r="AT38" s="531" t="s">
        <v>719</v>
      </c>
      <c r="AU38" s="518"/>
      <c r="AV38" s="514">
        <v>14.0</v>
      </c>
      <c r="AW38" s="525">
        <v>6.0</v>
      </c>
      <c r="AX38" s="525">
        <v>3.0</v>
      </c>
      <c r="AY38" s="531" t="s">
        <v>720</v>
      </c>
      <c r="AZ38" s="1"/>
      <c r="BA38" s="514">
        <v>8.0</v>
      </c>
      <c r="BB38" s="525">
        <v>6.0</v>
      </c>
      <c r="BC38" s="525">
        <v>3.0</v>
      </c>
      <c r="BD38" s="531" t="s">
        <v>721</v>
      </c>
      <c r="BE38" s="1"/>
      <c r="BF38" s="514">
        <v>8.0</v>
      </c>
      <c r="BG38" s="525">
        <v>7.0</v>
      </c>
      <c r="BH38" s="525">
        <v>3.0</v>
      </c>
      <c r="BI38" s="531" t="s">
        <v>722</v>
      </c>
      <c r="BJ38" s="1"/>
      <c r="BK38" s="514">
        <v>8.0</v>
      </c>
      <c r="BL38" s="525">
        <v>7.0</v>
      </c>
      <c r="BM38" s="525">
        <v>3.0</v>
      </c>
      <c r="BN38" s="531" t="s">
        <v>723</v>
      </c>
      <c r="BO38" s="1"/>
      <c r="BP38" s="514">
        <v>8.0</v>
      </c>
      <c r="BQ38" s="525">
        <v>8.0</v>
      </c>
      <c r="BR38" s="525">
        <v>3.0</v>
      </c>
      <c r="BS38" s="531" t="s">
        <v>724</v>
      </c>
      <c r="BT38" s="1"/>
      <c r="BU38" s="514">
        <v>8.0</v>
      </c>
      <c r="BV38" s="525">
        <v>8.0</v>
      </c>
      <c r="BW38" s="525">
        <v>3.0</v>
      </c>
      <c r="BX38" s="531" t="s">
        <v>725</v>
      </c>
      <c r="BY38" s="1"/>
      <c r="BZ38" s="524">
        <v>14.0</v>
      </c>
      <c r="CA38" s="525">
        <v>9.0</v>
      </c>
      <c r="CB38" s="525">
        <v>3.0</v>
      </c>
      <c r="CC38" s="553" t="s">
        <v>726</v>
      </c>
      <c r="CD38" s="1"/>
      <c r="CE38" s="514">
        <v>6.0</v>
      </c>
      <c r="CF38" s="532">
        <v>9.0</v>
      </c>
      <c r="CG38" s="532">
        <v>5.0</v>
      </c>
      <c r="CH38" s="531" t="s">
        <v>727</v>
      </c>
      <c r="CI38" s="1"/>
      <c r="CJ38" s="514">
        <f t="shared" si="5"/>
        <v>6</v>
      </c>
      <c r="CK38" s="525">
        <v>10.0</v>
      </c>
      <c r="CL38" s="525">
        <v>5.0</v>
      </c>
      <c r="CM38" s="530" t="s">
        <v>728</v>
      </c>
      <c r="CN38" s="1"/>
      <c r="CO38" s="556">
        <v>1.0</v>
      </c>
      <c r="CP38" s="534">
        <v>10.0</v>
      </c>
      <c r="CQ38" s="535">
        <v>2.0</v>
      </c>
      <c r="CR38" s="546" t="s">
        <v>729</v>
      </c>
      <c r="CS38" s="1"/>
    </row>
    <row r="39" ht="15.0" customHeight="1">
      <c r="A39" s="514">
        <v>13.0</v>
      </c>
      <c r="B39" s="525">
        <v>1.0</v>
      </c>
      <c r="C39" s="525">
        <v>3.0</v>
      </c>
      <c r="D39" s="526" t="s">
        <v>730</v>
      </c>
      <c r="E39" s="587" t="s">
        <v>8356</v>
      </c>
      <c r="F39" s="526"/>
      <c r="G39" s="1"/>
      <c r="H39" s="514">
        <v>7.0</v>
      </c>
      <c r="I39" s="525">
        <v>1.0</v>
      </c>
      <c r="J39" s="525">
        <v>46.0</v>
      </c>
      <c r="K39" s="529" t="s">
        <v>731</v>
      </c>
      <c r="L39" s="1"/>
      <c r="M39" s="514">
        <v>13.0</v>
      </c>
      <c r="N39" s="525">
        <v>2.0</v>
      </c>
      <c r="O39" s="525">
        <v>3.0</v>
      </c>
      <c r="P39" s="537" t="s">
        <v>732</v>
      </c>
      <c r="Q39" s="1"/>
      <c r="R39" s="514">
        <v>13.0</v>
      </c>
      <c r="S39" s="525">
        <v>2.0</v>
      </c>
      <c r="T39" s="525">
        <v>46.0</v>
      </c>
      <c r="U39" s="529" t="s">
        <v>733</v>
      </c>
      <c r="V39" s="1"/>
      <c r="W39" s="514">
        <v>13.0</v>
      </c>
      <c r="X39" s="525">
        <v>3.0</v>
      </c>
      <c r="Y39" s="525">
        <v>3.0</v>
      </c>
      <c r="Z39" s="537" t="s">
        <v>734</v>
      </c>
      <c r="AA39" s="1"/>
      <c r="AB39" s="514">
        <v>11.0</v>
      </c>
      <c r="AC39" s="525">
        <v>3.0</v>
      </c>
      <c r="AD39" s="525">
        <v>45.0</v>
      </c>
      <c r="AE39" s="529" t="s">
        <v>735</v>
      </c>
      <c r="AF39" s="1"/>
      <c r="AG39" s="514">
        <v>13.0</v>
      </c>
      <c r="AH39" s="525">
        <v>4.0</v>
      </c>
      <c r="AI39" s="525">
        <v>5.0</v>
      </c>
      <c r="AJ39" s="537" t="s">
        <v>736</v>
      </c>
      <c r="AK39" s="1"/>
      <c r="AL39" s="514">
        <v>7.0</v>
      </c>
      <c r="AM39" s="525">
        <v>4.0</v>
      </c>
      <c r="AN39" s="525">
        <v>42.0</v>
      </c>
      <c r="AO39" s="530" t="s">
        <v>737</v>
      </c>
      <c r="AP39" s="1"/>
      <c r="AQ39" s="514">
        <v>13.0</v>
      </c>
      <c r="AR39" s="525">
        <v>5.0</v>
      </c>
      <c r="AS39" s="525">
        <v>3.0</v>
      </c>
      <c r="AT39" s="531" t="s">
        <v>738</v>
      </c>
      <c r="AU39" s="518"/>
      <c r="AV39" s="514">
        <v>13.0</v>
      </c>
      <c r="AW39" s="525">
        <v>6.0</v>
      </c>
      <c r="AX39" s="525">
        <v>3.0</v>
      </c>
      <c r="AY39" s="531" t="s">
        <v>739</v>
      </c>
      <c r="AZ39" s="1"/>
      <c r="BA39" s="514">
        <v>7.0</v>
      </c>
      <c r="BB39" s="525">
        <v>6.0</v>
      </c>
      <c r="BC39" s="525">
        <v>3.0</v>
      </c>
      <c r="BD39" s="531" t="s">
        <v>740</v>
      </c>
      <c r="BE39" s="1"/>
      <c r="BF39" s="514">
        <v>7.0</v>
      </c>
      <c r="BG39" s="525">
        <v>7.0</v>
      </c>
      <c r="BH39" s="525">
        <v>3.0</v>
      </c>
      <c r="BI39" s="531" t="s">
        <v>741</v>
      </c>
      <c r="BJ39" s="1"/>
      <c r="BK39" s="514">
        <v>7.0</v>
      </c>
      <c r="BL39" s="525">
        <v>7.0</v>
      </c>
      <c r="BM39" s="525">
        <v>3.0</v>
      </c>
      <c r="BN39" s="531" t="s">
        <v>742</v>
      </c>
      <c r="BO39" s="1"/>
      <c r="BP39" s="514">
        <v>7.0</v>
      </c>
      <c r="BQ39" s="525">
        <v>8.0</v>
      </c>
      <c r="BR39" s="525">
        <v>3.0</v>
      </c>
      <c r="BS39" s="531" t="s">
        <v>743</v>
      </c>
      <c r="BT39" s="1"/>
      <c r="BU39" s="514">
        <v>7.0</v>
      </c>
      <c r="BV39" s="525">
        <v>8.0</v>
      </c>
      <c r="BW39" s="525">
        <v>3.0</v>
      </c>
      <c r="BX39" s="531" t="s">
        <v>744</v>
      </c>
      <c r="BY39" s="1"/>
      <c r="BZ39" s="514">
        <v>13.0</v>
      </c>
      <c r="CA39" s="525">
        <v>9.0</v>
      </c>
      <c r="CB39" s="525">
        <v>3.0</v>
      </c>
      <c r="CC39" s="531" t="s">
        <v>745</v>
      </c>
      <c r="CD39" s="1"/>
      <c r="CE39" s="514">
        <v>5.0</v>
      </c>
      <c r="CF39" s="532">
        <v>9.0</v>
      </c>
      <c r="CG39" s="532">
        <v>5.0</v>
      </c>
      <c r="CH39" s="531" t="s">
        <v>746</v>
      </c>
      <c r="CI39" s="1"/>
      <c r="CJ39" s="514">
        <f t="shared" si="5"/>
        <v>5</v>
      </c>
      <c r="CK39" s="525">
        <v>10.0</v>
      </c>
      <c r="CL39" s="525">
        <v>5.0</v>
      </c>
      <c r="CM39" s="530" t="s">
        <v>747</v>
      </c>
      <c r="CN39" s="1"/>
      <c r="CO39" s="555">
        <v>7.0</v>
      </c>
      <c r="CP39" s="534">
        <v>10.0</v>
      </c>
      <c r="CQ39" s="535">
        <v>2.0</v>
      </c>
      <c r="CR39" s="552" t="s">
        <v>748</v>
      </c>
      <c r="CS39" s="1"/>
    </row>
    <row r="40" ht="15.0" customHeight="1">
      <c r="A40" s="514">
        <v>12.0</v>
      </c>
      <c r="B40" s="525">
        <v>1.0</v>
      </c>
      <c r="C40" s="525">
        <v>3.0</v>
      </c>
      <c r="D40" s="526" t="s">
        <v>749</v>
      </c>
      <c r="E40" s="587" t="s">
        <v>8357</v>
      </c>
      <c r="F40" s="526"/>
      <c r="G40" s="1"/>
      <c r="H40" s="514">
        <v>6.0</v>
      </c>
      <c r="I40" s="525">
        <v>1.0</v>
      </c>
      <c r="J40" s="525">
        <v>46.0</v>
      </c>
      <c r="K40" s="529" t="s">
        <v>750</v>
      </c>
      <c r="L40" s="1"/>
      <c r="M40" s="514">
        <v>12.0</v>
      </c>
      <c r="N40" s="525">
        <v>2.0</v>
      </c>
      <c r="O40" s="525">
        <v>3.0</v>
      </c>
      <c r="P40" s="537" t="s">
        <v>751</v>
      </c>
      <c r="Q40" s="1"/>
      <c r="R40" s="514">
        <v>12.0</v>
      </c>
      <c r="S40" s="525">
        <v>2.0</v>
      </c>
      <c r="T40" s="525">
        <v>46.0</v>
      </c>
      <c r="U40" s="529" t="s">
        <v>752</v>
      </c>
      <c r="V40" s="1"/>
      <c r="W40" s="514">
        <v>12.0</v>
      </c>
      <c r="X40" s="525">
        <v>3.0</v>
      </c>
      <c r="Y40" s="525">
        <v>3.0</v>
      </c>
      <c r="Z40" s="537" t="s">
        <v>753</v>
      </c>
      <c r="AA40" s="1"/>
      <c r="AB40" s="514">
        <v>10.0</v>
      </c>
      <c r="AC40" s="525">
        <v>3.0</v>
      </c>
      <c r="AD40" s="525">
        <v>45.0</v>
      </c>
      <c r="AE40" s="529" t="s">
        <v>754</v>
      </c>
      <c r="AF40" s="1"/>
      <c r="AG40" s="514">
        <v>12.0</v>
      </c>
      <c r="AH40" s="525">
        <v>4.0</v>
      </c>
      <c r="AI40" s="525">
        <v>5.0</v>
      </c>
      <c r="AJ40" s="537" t="s">
        <v>755</v>
      </c>
      <c r="AK40" s="1"/>
      <c r="AL40" s="514">
        <v>6.0</v>
      </c>
      <c r="AM40" s="525">
        <v>4.0</v>
      </c>
      <c r="AN40" s="525">
        <v>42.0</v>
      </c>
      <c r="AO40" s="530" t="s">
        <v>756</v>
      </c>
      <c r="AP40" s="1"/>
      <c r="AQ40" s="514">
        <v>12.0</v>
      </c>
      <c r="AR40" s="525">
        <v>5.0</v>
      </c>
      <c r="AS40" s="525">
        <v>3.0</v>
      </c>
      <c r="AT40" s="531" t="s">
        <v>757</v>
      </c>
      <c r="AU40" s="518"/>
      <c r="AV40" s="514">
        <v>12.0</v>
      </c>
      <c r="AW40" s="525">
        <v>6.0</v>
      </c>
      <c r="AX40" s="525">
        <v>3.0</v>
      </c>
      <c r="AY40" s="531" t="s">
        <v>758</v>
      </c>
      <c r="AZ40" s="1"/>
      <c r="BA40" s="514">
        <v>6.0</v>
      </c>
      <c r="BB40" s="525">
        <v>6.0</v>
      </c>
      <c r="BC40" s="525">
        <v>3.0</v>
      </c>
      <c r="BD40" s="531" t="s">
        <v>759</v>
      </c>
      <c r="BE40" s="1"/>
      <c r="BF40" s="514">
        <v>6.0</v>
      </c>
      <c r="BG40" s="525">
        <v>7.0</v>
      </c>
      <c r="BH40" s="525">
        <v>3.0</v>
      </c>
      <c r="BI40" s="531" t="s">
        <v>760</v>
      </c>
      <c r="BJ40" s="1"/>
      <c r="BK40" s="514">
        <v>6.0</v>
      </c>
      <c r="BL40" s="525">
        <v>7.0</v>
      </c>
      <c r="BM40" s="525">
        <v>3.0</v>
      </c>
      <c r="BN40" s="531" t="s">
        <v>761</v>
      </c>
      <c r="BO40" s="1"/>
      <c r="BP40" s="514">
        <v>6.0</v>
      </c>
      <c r="BQ40" s="525">
        <v>8.0</v>
      </c>
      <c r="BR40" s="525">
        <v>3.0</v>
      </c>
      <c r="BS40" s="531" t="s">
        <v>762</v>
      </c>
      <c r="BT40" s="1"/>
      <c r="BU40" s="514">
        <v>6.0</v>
      </c>
      <c r="BV40" s="525">
        <v>8.0</v>
      </c>
      <c r="BW40" s="525">
        <v>3.0</v>
      </c>
      <c r="BX40" s="531" t="s">
        <v>763</v>
      </c>
      <c r="BY40" s="1"/>
      <c r="BZ40" s="514">
        <v>12.0</v>
      </c>
      <c r="CA40" s="525">
        <v>9.0</v>
      </c>
      <c r="CB40" s="525">
        <v>3.0</v>
      </c>
      <c r="CC40" s="531" t="s">
        <v>764</v>
      </c>
      <c r="CD40" s="1"/>
      <c r="CE40" s="514">
        <v>4.0</v>
      </c>
      <c r="CF40" s="532">
        <v>9.0</v>
      </c>
      <c r="CG40" s="532">
        <v>5.0</v>
      </c>
      <c r="CH40" s="531" t="s">
        <v>765</v>
      </c>
      <c r="CI40" s="1"/>
      <c r="CJ40" s="514">
        <f t="shared" si="5"/>
        <v>4</v>
      </c>
      <c r="CK40" s="525">
        <v>10.0</v>
      </c>
      <c r="CL40" s="525">
        <v>5.0</v>
      </c>
      <c r="CM40" s="530" t="s">
        <v>766</v>
      </c>
      <c r="CN40" s="1"/>
      <c r="CO40" s="555">
        <v>6.0</v>
      </c>
      <c r="CP40" s="534">
        <v>10.0</v>
      </c>
      <c r="CQ40" s="535">
        <v>2.0</v>
      </c>
      <c r="CR40" s="552" t="s">
        <v>767</v>
      </c>
      <c r="CS40" s="1"/>
    </row>
    <row r="41" ht="15.0" customHeight="1">
      <c r="A41" s="514">
        <v>11.0</v>
      </c>
      <c r="B41" s="525">
        <v>1.0</v>
      </c>
      <c r="C41" s="525">
        <v>3.0</v>
      </c>
      <c r="D41" s="526" t="s">
        <v>768</v>
      </c>
      <c r="E41" s="587" t="s">
        <v>8358</v>
      </c>
      <c r="F41" s="526"/>
      <c r="G41" s="1"/>
      <c r="H41" s="514">
        <v>5.0</v>
      </c>
      <c r="I41" s="525">
        <v>1.0</v>
      </c>
      <c r="J41" s="525">
        <v>46.0</v>
      </c>
      <c r="K41" s="529" t="s">
        <v>769</v>
      </c>
      <c r="L41" s="1"/>
      <c r="M41" s="514">
        <v>11.0</v>
      </c>
      <c r="N41" s="525">
        <v>2.0</v>
      </c>
      <c r="O41" s="525">
        <v>3.0</v>
      </c>
      <c r="P41" s="537" t="s">
        <v>770</v>
      </c>
      <c r="Q41" s="1"/>
      <c r="R41" s="514">
        <v>11.0</v>
      </c>
      <c r="S41" s="525">
        <v>2.0</v>
      </c>
      <c r="T41" s="525">
        <v>46.0</v>
      </c>
      <c r="U41" s="529" t="s">
        <v>771</v>
      </c>
      <c r="V41" s="1"/>
      <c r="W41" s="514">
        <v>11.0</v>
      </c>
      <c r="X41" s="525">
        <v>3.0</v>
      </c>
      <c r="Y41" s="525">
        <v>3.0</v>
      </c>
      <c r="Z41" s="537" t="s">
        <v>772</v>
      </c>
      <c r="AA41" s="1"/>
      <c r="AB41" s="514">
        <v>9.0</v>
      </c>
      <c r="AC41" s="525">
        <v>3.0</v>
      </c>
      <c r="AD41" s="525">
        <v>45.0</v>
      </c>
      <c r="AE41" s="529" t="s">
        <v>773</v>
      </c>
      <c r="AF41" s="1"/>
      <c r="AG41" s="514">
        <v>11.0</v>
      </c>
      <c r="AH41" s="525">
        <v>4.0</v>
      </c>
      <c r="AI41" s="525">
        <v>5.0</v>
      </c>
      <c r="AJ41" s="537" t="s">
        <v>774</v>
      </c>
      <c r="AK41" s="1"/>
      <c r="AL41" s="514">
        <v>5.0</v>
      </c>
      <c r="AM41" s="525">
        <v>4.0</v>
      </c>
      <c r="AN41" s="525">
        <v>42.0</v>
      </c>
      <c r="AO41" s="530" t="s">
        <v>775</v>
      </c>
      <c r="AP41" s="1"/>
      <c r="AQ41" s="514">
        <v>11.0</v>
      </c>
      <c r="AR41" s="525">
        <v>5.0</v>
      </c>
      <c r="AS41" s="525">
        <v>3.0</v>
      </c>
      <c r="AT41" s="531" t="s">
        <v>776</v>
      </c>
      <c r="AU41" s="518"/>
      <c r="AV41" s="514">
        <v>11.0</v>
      </c>
      <c r="AW41" s="525">
        <v>6.0</v>
      </c>
      <c r="AX41" s="525">
        <v>3.0</v>
      </c>
      <c r="AY41" s="531" t="s">
        <v>777</v>
      </c>
      <c r="AZ41" s="1"/>
      <c r="BA41" s="514">
        <v>5.0</v>
      </c>
      <c r="BB41" s="525">
        <v>6.0</v>
      </c>
      <c r="BC41" s="525">
        <v>3.0</v>
      </c>
      <c r="BD41" s="531" t="s">
        <v>778</v>
      </c>
      <c r="BE41" s="1"/>
      <c r="BF41" s="514">
        <v>5.0</v>
      </c>
      <c r="BG41" s="525">
        <v>7.0</v>
      </c>
      <c r="BH41" s="525">
        <v>3.0</v>
      </c>
      <c r="BI41" s="531" t="s">
        <v>779</v>
      </c>
      <c r="BJ41" s="1"/>
      <c r="BK41" s="514">
        <v>5.0</v>
      </c>
      <c r="BL41" s="525">
        <v>7.0</v>
      </c>
      <c r="BM41" s="525">
        <v>3.0</v>
      </c>
      <c r="BN41" s="531" t="s">
        <v>780</v>
      </c>
      <c r="BO41" s="1"/>
      <c r="BP41" s="514">
        <v>5.0</v>
      </c>
      <c r="BQ41" s="525">
        <v>8.0</v>
      </c>
      <c r="BR41" s="525">
        <v>3.0</v>
      </c>
      <c r="BS41" s="531" t="s">
        <v>781</v>
      </c>
      <c r="BT41" s="1"/>
      <c r="BU41" s="514">
        <v>5.0</v>
      </c>
      <c r="BV41" s="525">
        <v>8.0</v>
      </c>
      <c r="BW41" s="525">
        <v>3.0</v>
      </c>
      <c r="BX41" s="531" t="s">
        <v>782</v>
      </c>
      <c r="BY41" s="1"/>
      <c r="BZ41" s="514">
        <v>11.0</v>
      </c>
      <c r="CA41" s="525">
        <v>9.0</v>
      </c>
      <c r="CB41" s="525">
        <v>3.0</v>
      </c>
      <c r="CC41" s="531" t="s">
        <v>783</v>
      </c>
      <c r="CD41" s="1"/>
      <c r="CE41" s="514">
        <v>3.0</v>
      </c>
      <c r="CF41" s="532">
        <v>9.0</v>
      </c>
      <c r="CG41" s="532">
        <v>5.0</v>
      </c>
      <c r="CH41" s="531" t="s">
        <v>784</v>
      </c>
      <c r="CI41" s="1"/>
      <c r="CJ41" s="514">
        <f t="shared" si="5"/>
        <v>3</v>
      </c>
      <c r="CK41" s="525">
        <v>10.0</v>
      </c>
      <c r="CL41" s="525">
        <v>5.0</v>
      </c>
      <c r="CM41" s="530" t="s">
        <v>785</v>
      </c>
      <c r="CN41" s="1"/>
      <c r="CO41" s="555">
        <v>5.0</v>
      </c>
      <c r="CP41" s="534">
        <v>10.0</v>
      </c>
      <c r="CQ41" s="535">
        <v>2.0</v>
      </c>
      <c r="CR41" s="552" t="s">
        <v>786</v>
      </c>
      <c r="CS41" s="1"/>
    </row>
    <row r="42" ht="15.0" customHeight="1">
      <c r="A42" s="514">
        <v>10.0</v>
      </c>
      <c r="B42" s="525">
        <v>1.0</v>
      </c>
      <c r="C42" s="525">
        <v>3.0</v>
      </c>
      <c r="D42" s="526" t="s">
        <v>787</v>
      </c>
      <c r="E42" s="587" t="s">
        <v>8359</v>
      </c>
      <c r="F42" s="526"/>
      <c r="G42" s="1"/>
      <c r="H42" s="514">
        <v>4.0</v>
      </c>
      <c r="I42" s="525">
        <v>1.0</v>
      </c>
      <c r="J42" s="525">
        <v>46.0</v>
      </c>
      <c r="K42" s="529" t="s">
        <v>788</v>
      </c>
      <c r="L42" s="1"/>
      <c r="M42" s="514">
        <v>10.0</v>
      </c>
      <c r="N42" s="525">
        <v>2.0</v>
      </c>
      <c r="O42" s="525">
        <v>3.0</v>
      </c>
      <c r="P42" s="537" t="s">
        <v>789</v>
      </c>
      <c r="Q42" s="1"/>
      <c r="R42" s="514">
        <v>10.0</v>
      </c>
      <c r="S42" s="525">
        <v>2.0</v>
      </c>
      <c r="T42" s="525">
        <v>46.0</v>
      </c>
      <c r="U42" s="529" t="s">
        <v>790</v>
      </c>
      <c r="V42" s="1"/>
      <c r="W42" s="514">
        <v>10.0</v>
      </c>
      <c r="X42" s="525">
        <v>3.0</v>
      </c>
      <c r="Y42" s="525">
        <v>3.0</v>
      </c>
      <c r="Z42" s="537" t="s">
        <v>791</v>
      </c>
      <c r="AA42" s="1"/>
      <c r="AB42" s="514">
        <v>8.0</v>
      </c>
      <c r="AC42" s="525">
        <v>3.0</v>
      </c>
      <c r="AD42" s="525">
        <v>45.0</v>
      </c>
      <c r="AE42" s="529" t="s">
        <v>792</v>
      </c>
      <c r="AF42" s="1"/>
      <c r="AG42" s="514">
        <v>10.0</v>
      </c>
      <c r="AH42" s="525">
        <v>4.0</v>
      </c>
      <c r="AI42" s="525">
        <v>5.0</v>
      </c>
      <c r="AJ42" s="537" t="s">
        <v>793</v>
      </c>
      <c r="AK42" s="1"/>
      <c r="AL42" s="514">
        <v>4.0</v>
      </c>
      <c r="AM42" s="525">
        <v>4.0</v>
      </c>
      <c r="AN42" s="525">
        <v>42.0</v>
      </c>
      <c r="AO42" s="530" t="s">
        <v>794</v>
      </c>
      <c r="AP42" s="1"/>
      <c r="AQ42" s="514">
        <v>10.0</v>
      </c>
      <c r="AR42" s="525">
        <v>5.0</v>
      </c>
      <c r="AS42" s="525">
        <v>3.0</v>
      </c>
      <c r="AT42" s="531" t="s">
        <v>795</v>
      </c>
      <c r="AU42" s="518"/>
      <c r="AV42" s="514">
        <v>10.0</v>
      </c>
      <c r="AW42" s="525">
        <v>6.0</v>
      </c>
      <c r="AX42" s="525">
        <v>3.0</v>
      </c>
      <c r="AY42" s="531" t="s">
        <v>796</v>
      </c>
      <c r="AZ42" s="1"/>
      <c r="BA42" s="514">
        <v>4.0</v>
      </c>
      <c r="BB42" s="525">
        <v>6.0</v>
      </c>
      <c r="BC42" s="525">
        <v>3.0</v>
      </c>
      <c r="BD42" s="531" t="s">
        <v>797</v>
      </c>
      <c r="BE42" s="1"/>
      <c r="BF42" s="514">
        <v>4.0</v>
      </c>
      <c r="BG42" s="525">
        <v>7.0</v>
      </c>
      <c r="BH42" s="525">
        <v>3.0</v>
      </c>
      <c r="BI42" s="531" t="s">
        <v>798</v>
      </c>
      <c r="BJ42" s="1"/>
      <c r="BK42" s="514">
        <v>4.0</v>
      </c>
      <c r="BL42" s="525">
        <v>7.0</v>
      </c>
      <c r="BM42" s="525">
        <v>3.0</v>
      </c>
      <c r="BN42" s="531" t="s">
        <v>799</v>
      </c>
      <c r="BO42" s="1"/>
      <c r="BP42" s="514">
        <v>4.0</v>
      </c>
      <c r="BQ42" s="525">
        <v>8.0</v>
      </c>
      <c r="BR42" s="525">
        <v>3.0</v>
      </c>
      <c r="BS42" s="531" t="s">
        <v>800</v>
      </c>
      <c r="BT42" s="1"/>
      <c r="BU42" s="514">
        <v>4.0</v>
      </c>
      <c r="BV42" s="525">
        <v>8.0</v>
      </c>
      <c r="BW42" s="525">
        <v>3.0</v>
      </c>
      <c r="BX42" s="531" t="s">
        <v>801</v>
      </c>
      <c r="BY42" s="1"/>
      <c r="BZ42" s="514">
        <v>10.0</v>
      </c>
      <c r="CA42" s="525">
        <v>9.0</v>
      </c>
      <c r="CB42" s="525">
        <v>3.0</v>
      </c>
      <c r="CC42" s="531" t="s">
        <v>802</v>
      </c>
      <c r="CD42" s="1"/>
      <c r="CE42" s="514">
        <v>2.0</v>
      </c>
      <c r="CF42" s="532">
        <v>9.0</v>
      </c>
      <c r="CG42" s="532">
        <v>5.0</v>
      </c>
      <c r="CH42" s="531" t="s">
        <v>803</v>
      </c>
      <c r="CI42" s="1"/>
      <c r="CJ42" s="514">
        <f t="shared" si="5"/>
        <v>2</v>
      </c>
      <c r="CK42" s="525">
        <v>10.0</v>
      </c>
      <c r="CL42" s="525">
        <v>5.0</v>
      </c>
      <c r="CM42" s="530" t="s">
        <v>804</v>
      </c>
      <c r="CN42" s="1"/>
      <c r="CO42" s="555">
        <v>4.0</v>
      </c>
      <c r="CP42" s="534">
        <v>10.0</v>
      </c>
      <c r="CQ42" s="535">
        <v>2.0</v>
      </c>
      <c r="CR42" s="552" t="s">
        <v>805</v>
      </c>
      <c r="CS42" s="1"/>
    </row>
    <row r="43" ht="15.0" customHeight="1">
      <c r="A43" s="514">
        <v>9.0</v>
      </c>
      <c r="B43" s="525">
        <v>1.0</v>
      </c>
      <c r="C43" s="525">
        <v>3.0</v>
      </c>
      <c r="D43" s="526" t="s">
        <v>806</v>
      </c>
      <c r="E43" s="587" t="s">
        <v>8360</v>
      </c>
      <c r="F43" s="526"/>
      <c r="G43" s="1"/>
      <c r="H43" s="514">
        <v>3.0</v>
      </c>
      <c r="I43" s="525">
        <v>1.0</v>
      </c>
      <c r="J43" s="525">
        <v>46.0</v>
      </c>
      <c r="K43" s="529" t="s">
        <v>807</v>
      </c>
      <c r="L43" s="1"/>
      <c r="M43" s="514">
        <v>9.0</v>
      </c>
      <c r="N43" s="525">
        <v>2.0</v>
      </c>
      <c r="O43" s="525">
        <v>3.0</v>
      </c>
      <c r="P43" s="537" t="s">
        <v>808</v>
      </c>
      <c r="Q43" s="1"/>
      <c r="R43" s="514">
        <v>9.0</v>
      </c>
      <c r="S43" s="525">
        <v>2.0</v>
      </c>
      <c r="T43" s="525">
        <v>46.0</v>
      </c>
      <c r="U43" s="529" t="s">
        <v>809</v>
      </c>
      <c r="V43" s="1"/>
      <c r="W43" s="514">
        <v>9.0</v>
      </c>
      <c r="X43" s="525">
        <v>3.0</v>
      </c>
      <c r="Y43" s="525">
        <v>3.0</v>
      </c>
      <c r="Z43" s="537" t="s">
        <v>810</v>
      </c>
      <c r="AA43" s="1"/>
      <c r="AB43" s="514">
        <v>7.0</v>
      </c>
      <c r="AC43" s="525">
        <v>3.0</v>
      </c>
      <c r="AD43" s="525">
        <v>45.0</v>
      </c>
      <c r="AE43" s="529" t="s">
        <v>811</v>
      </c>
      <c r="AF43" s="1"/>
      <c r="AG43" s="514">
        <v>9.0</v>
      </c>
      <c r="AH43" s="525">
        <v>4.0</v>
      </c>
      <c r="AI43" s="525">
        <v>5.0</v>
      </c>
      <c r="AJ43" s="537" t="s">
        <v>812</v>
      </c>
      <c r="AK43" s="1"/>
      <c r="AL43" s="514">
        <v>3.0</v>
      </c>
      <c r="AM43" s="525">
        <v>4.0</v>
      </c>
      <c r="AN43" s="525">
        <v>42.0</v>
      </c>
      <c r="AO43" s="530" t="s">
        <v>813</v>
      </c>
      <c r="AP43" s="1"/>
      <c r="AQ43" s="514">
        <v>9.0</v>
      </c>
      <c r="AR43" s="525">
        <v>5.0</v>
      </c>
      <c r="AS43" s="525">
        <v>3.0</v>
      </c>
      <c r="AT43" s="543" t="s">
        <v>814</v>
      </c>
      <c r="AU43" s="518"/>
      <c r="AV43" s="514">
        <v>9.0</v>
      </c>
      <c r="AW43" s="525">
        <v>6.0</v>
      </c>
      <c r="AX43" s="525">
        <v>3.0</v>
      </c>
      <c r="AY43" s="531" t="s">
        <v>815</v>
      </c>
      <c r="AZ43" s="1"/>
      <c r="BA43" s="514">
        <v>3.0</v>
      </c>
      <c r="BB43" s="525">
        <v>6.0</v>
      </c>
      <c r="BC43" s="525">
        <v>3.0</v>
      </c>
      <c r="BD43" s="531" t="s">
        <v>816</v>
      </c>
      <c r="BE43" s="1"/>
      <c r="BF43" s="514">
        <v>3.0</v>
      </c>
      <c r="BG43" s="525">
        <v>7.0</v>
      </c>
      <c r="BH43" s="525">
        <v>3.0</v>
      </c>
      <c r="BI43" s="531" t="s">
        <v>817</v>
      </c>
      <c r="BJ43" s="1"/>
      <c r="BK43" s="514">
        <v>3.0</v>
      </c>
      <c r="BL43" s="525">
        <v>7.0</v>
      </c>
      <c r="BM43" s="525">
        <v>3.0</v>
      </c>
      <c r="BN43" s="531" t="s">
        <v>818</v>
      </c>
      <c r="BO43" s="1"/>
      <c r="BP43" s="514">
        <v>3.0</v>
      </c>
      <c r="BQ43" s="525">
        <v>8.0</v>
      </c>
      <c r="BR43" s="525">
        <v>3.0</v>
      </c>
      <c r="BS43" s="531" t="s">
        <v>819</v>
      </c>
      <c r="BT43" s="1"/>
      <c r="BU43" s="514">
        <v>3.0</v>
      </c>
      <c r="BV43" s="525">
        <v>8.0</v>
      </c>
      <c r="BW43" s="525">
        <v>3.0</v>
      </c>
      <c r="BX43" s="531" t="s">
        <v>820</v>
      </c>
      <c r="BY43" s="1"/>
      <c r="BZ43" s="514">
        <v>9.0</v>
      </c>
      <c r="CA43" s="525">
        <v>9.0</v>
      </c>
      <c r="CB43" s="525">
        <v>3.0</v>
      </c>
      <c r="CC43" s="531" t="s">
        <v>821</v>
      </c>
      <c r="CD43" s="1"/>
      <c r="CE43" s="544">
        <v>1.0</v>
      </c>
      <c r="CF43" s="532">
        <v>9.0</v>
      </c>
      <c r="CG43" s="532">
        <v>5.0</v>
      </c>
      <c r="CH43" s="531" t="s">
        <v>822</v>
      </c>
      <c r="CI43" s="1"/>
      <c r="CJ43" s="544">
        <v>1.0</v>
      </c>
      <c r="CK43" s="525">
        <v>10.0</v>
      </c>
      <c r="CL43" s="525">
        <v>5.0</v>
      </c>
      <c r="CM43" s="530" t="s">
        <v>823</v>
      </c>
      <c r="CN43" s="1"/>
      <c r="CO43" s="555">
        <v>3.0</v>
      </c>
      <c r="CP43" s="534">
        <v>10.0</v>
      </c>
      <c r="CQ43" s="535">
        <v>2.0</v>
      </c>
      <c r="CR43" s="552" t="s">
        <v>824</v>
      </c>
      <c r="CS43" s="1"/>
    </row>
    <row r="44" ht="15.0" customHeight="1">
      <c r="A44" s="514">
        <v>8.0</v>
      </c>
      <c r="B44" s="525">
        <v>1.0</v>
      </c>
      <c r="C44" s="525">
        <v>3.0</v>
      </c>
      <c r="D44" s="526" t="s">
        <v>825</v>
      </c>
      <c r="E44" s="587" t="s">
        <v>8361</v>
      </c>
      <c r="F44" s="526"/>
      <c r="G44" s="1"/>
      <c r="H44" s="514">
        <v>2.0</v>
      </c>
      <c r="I44" s="525">
        <v>1.0</v>
      </c>
      <c r="J44" s="525">
        <v>46.0</v>
      </c>
      <c r="K44" s="529" t="s">
        <v>826</v>
      </c>
      <c r="L44" s="1"/>
      <c r="M44" s="514">
        <v>8.0</v>
      </c>
      <c r="N44" s="525">
        <v>2.0</v>
      </c>
      <c r="O44" s="525">
        <v>3.0</v>
      </c>
      <c r="P44" s="537" t="s">
        <v>827</v>
      </c>
      <c r="Q44" s="1"/>
      <c r="R44" s="514">
        <v>8.0</v>
      </c>
      <c r="S44" s="525">
        <v>2.0</v>
      </c>
      <c r="T44" s="525">
        <v>46.0</v>
      </c>
      <c r="U44" s="529" t="s">
        <v>828</v>
      </c>
      <c r="V44" s="1"/>
      <c r="W44" s="514">
        <v>8.0</v>
      </c>
      <c r="X44" s="525">
        <v>3.0</v>
      </c>
      <c r="Y44" s="525">
        <v>3.0</v>
      </c>
      <c r="Z44" s="537" t="s">
        <v>829</v>
      </c>
      <c r="AA44" s="1"/>
      <c r="AB44" s="514">
        <v>6.0</v>
      </c>
      <c r="AC44" s="525">
        <v>3.0</v>
      </c>
      <c r="AD44" s="525">
        <v>45.0</v>
      </c>
      <c r="AE44" s="529" t="s">
        <v>830</v>
      </c>
      <c r="AF44" s="1"/>
      <c r="AG44" s="514">
        <v>8.0</v>
      </c>
      <c r="AH44" s="525">
        <v>4.0</v>
      </c>
      <c r="AI44" s="525">
        <v>5.0</v>
      </c>
      <c r="AJ44" s="537" t="s">
        <v>831</v>
      </c>
      <c r="AK44" s="1"/>
      <c r="AL44" s="514">
        <v>2.0</v>
      </c>
      <c r="AM44" s="525">
        <v>4.0</v>
      </c>
      <c r="AN44" s="525">
        <v>42.0</v>
      </c>
      <c r="AO44" s="530" t="s">
        <v>832</v>
      </c>
      <c r="AP44" s="1"/>
      <c r="AQ44" s="514">
        <v>8.0</v>
      </c>
      <c r="AR44" s="525">
        <v>5.0</v>
      </c>
      <c r="AS44" s="525">
        <v>3.0</v>
      </c>
      <c r="AT44" s="539" t="s">
        <v>203</v>
      </c>
      <c r="AU44" s="518"/>
      <c r="AV44" s="514">
        <v>8.0</v>
      </c>
      <c r="AW44" s="525">
        <v>6.0</v>
      </c>
      <c r="AX44" s="525">
        <v>3.0</v>
      </c>
      <c r="AY44" s="531" t="s">
        <v>833</v>
      </c>
      <c r="AZ44" s="1"/>
      <c r="BA44" s="514">
        <v>2.0</v>
      </c>
      <c r="BB44" s="525">
        <v>6.0</v>
      </c>
      <c r="BC44" s="525">
        <v>3.0</v>
      </c>
      <c r="BD44" s="531" t="s">
        <v>834</v>
      </c>
      <c r="BE44" s="1"/>
      <c r="BF44" s="514">
        <v>2.0</v>
      </c>
      <c r="BG44" s="525">
        <v>7.0</v>
      </c>
      <c r="BH44" s="525">
        <v>3.0</v>
      </c>
      <c r="BI44" s="531" t="s">
        <v>835</v>
      </c>
      <c r="BJ44" s="1"/>
      <c r="BK44" s="514">
        <v>2.0</v>
      </c>
      <c r="BL44" s="525">
        <v>7.0</v>
      </c>
      <c r="BM44" s="525">
        <v>3.0</v>
      </c>
      <c r="BN44" s="531" t="s">
        <v>836</v>
      </c>
      <c r="BO44" s="1"/>
      <c r="BP44" s="514">
        <v>2.0</v>
      </c>
      <c r="BQ44" s="525">
        <v>8.0</v>
      </c>
      <c r="BR44" s="525">
        <v>3.0</v>
      </c>
      <c r="BS44" s="531" t="s">
        <v>837</v>
      </c>
      <c r="BT44" s="1"/>
      <c r="BU44" s="514">
        <v>2.0</v>
      </c>
      <c r="BV44" s="525">
        <v>8.0</v>
      </c>
      <c r="BW44" s="525">
        <v>3.0</v>
      </c>
      <c r="BX44" s="531" t="s">
        <v>838</v>
      </c>
      <c r="BY44" s="1"/>
      <c r="BZ44" s="514">
        <v>8.0</v>
      </c>
      <c r="CA44" s="525">
        <v>9.0</v>
      </c>
      <c r="CB44" s="525">
        <v>3.0</v>
      </c>
      <c r="CC44" s="531" t="s">
        <v>839</v>
      </c>
      <c r="CD44" s="1"/>
      <c r="CE44" s="514">
        <v>8.0</v>
      </c>
      <c r="CF44" s="532">
        <v>9.0</v>
      </c>
      <c r="CG44" s="532">
        <v>6.0</v>
      </c>
      <c r="CH44" s="531" t="s">
        <v>840</v>
      </c>
      <c r="CI44" s="1"/>
      <c r="CJ44" s="514">
        <f t="shared" ref="CJ44:CJ50" si="6">CJ45+1</f>
        <v>8</v>
      </c>
      <c r="CK44" s="525">
        <v>10.0</v>
      </c>
      <c r="CL44" s="525">
        <v>6.0</v>
      </c>
      <c r="CM44" s="530" t="s">
        <v>841</v>
      </c>
      <c r="CN44" s="1"/>
      <c r="CO44" s="555">
        <v>2.0</v>
      </c>
      <c r="CP44" s="534">
        <v>10.0</v>
      </c>
      <c r="CQ44" s="535">
        <v>2.0</v>
      </c>
      <c r="CR44" s="552" t="s">
        <v>842</v>
      </c>
      <c r="CS44" s="1"/>
    </row>
    <row r="45" ht="15.0" customHeight="1">
      <c r="A45" s="514">
        <v>7.0</v>
      </c>
      <c r="B45" s="525">
        <v>1.0</v>
      </c>
      <c r="C45" s="525">
        <v>3.0</v>
      </c>
      <c r="D45" s="526" t="s">
        <v>843</v>
      </c>
      <c r="E45" s="587" t="s">
        <v>8362</v>
      </c>
      <c r="F45" s="526"/>
      <c r="G45" s="1"/>
      <c r="H45" s="542">
        <v>1.0</v>
      </c>
      <c r="I45" s="549">
        <v>1.0</v>
      </c>
      <c r="J45" s="549">
        <v>46.0</v>
      </c>
      <c r="K45" s="528" t="s">
        <v>844</v>
      </c>
      <c r="L45" s="1"/>
      <c r="M45" s="514">
        <v>7.0</v>
      </c>
      <c r="N45" s="525">
        <v>2.0</v>
      </c>
      <c r="O45" s="525">
        <v>3.0</v>
      </c>
      <c r="P45" s="537" t="s">
        <v>845</v>
      </c>
      <c r="Q45" s="1"/>
      <c r="R45" s="514">
        <v>7.0</v>
      </c>
      <c r="S45" s="525">
        <v>2.0</v>
      </c>
      <c r="T45" s="525">
        <v>46.0</v>
      </c>
      <c r="U45" s="529" t="s">
        <v>846</v>
      </c>
      <c r="V45" s="1"/>
      <c r="W45" s="514">
        <v>7.0</v>
      </c>
      <c r="X45" s="525">
        <v>3.0</v>
      </c>
      <c r="Y45" s="525">
        <v>3.0</v>
      </c>
      <c r="Z45" s="537" t="s">
        <v>847</v>
      </c>
      <c r="AA45" s="1"/>
      <c r="AB45" s="514">
        <v>5.0</v>
      </c>
      <c r="AC45" s="525">
        <v>3.0</v>
      </c>
      <c r="AD45" s="525">
        <v>45.0</v>
      </c>
      <c r="AE45" s="529" t="s">
        <v>848</v>
      </c>
      <c r="AF45" s="1"/>
      <c r="AG45" s="514">
        <v>7.0</v>
      </c>
      <c r="AH45" s="525">
        <v>4.0</v>
      </c>
      <c r="AI45" s="525">
        <v>5.0</v>
      </c>
      <c r="AJ45" s="537" t="s">
        <v>849</v>
      </c>
      <c r="AK45" s="1"/>
      <c r="AL45" s="542">
        <v>1.0</v>
      </c>
      <c r="AM45" s="525">
        <v>4.0</v>
      </c>
      <c r="AN45" s="525">
        <v>42.0</v>
      </c>
      <c r="AO45" s="530" t="s">
        <v>850</v>
      </c>
      <c r="AP45" s="1"/>
      <c r="AQ45" s="514">
        <v>7.0</v>
      </c>
      <c r="AR45" s="525">
        <v>5.0</v>
      </c>
      <c r="AS45" s="525">
        <v>3.0</v>
      </c>
      <c r="AT45" s="540"/>
      <c r="AU45" s="518"/>
      <c r="AV45" s="514">
        <v>7.0</v>
      </c>
      <c r="AW45" s="525">
        <v>6.0</v>
      </c>
      <c r="AX45" s="525">
        <v>3.0</v>
      </c>
      <c r="AY45" s="531" t="s">
        <v>851</v>
      </c>
      <c r="AZ45" s="1"/>
      <c r="BA45" s="544">
        <v>1.0</v>
      </c>
      <c r="BB45" s="525">
        <v>6.0</v>
      </c>
      <c r="BC45" s="525">
        <v>3.0</v>
      </c>
      <c r="BD45" s="531" t="s">
        <v>852</v>
      </c>
      <c r="BE45" s="1"/>
      <c r="BF45" s="550">
        <v>1.0</v>
      </c>
      <c r="BG45" s="525">
        <v>7.0</v>
      </c>
      <c r="BH45" s="525">
        <v>3.0</v>
      </c>
      <c r="BI45" s="531" t="s">
        <v>853</v>
      </c>
      <c r="BJ45" s="1"/>
      <c r="BK45" s="550">
        <v>1.0</v>
      </c>
      <c r="BL45" s="525">
        <v>7.0</v>
      </c>
      <c r="BM45" s="525">
        <v>3.0</v>
      </c>
      <c r="BN45" s="531" t="s">
        <v>854</v>
      </c>
      <c r="BO45" s="1"/>
      <c r="BP45" s="550">
        <v>1.0</v>
      </c>
      <c r="BQ45" s="525">
        <v>8.0</v>
      </c>
      <c r="BR45" s="525">
        <v>3.0</v>
      </c>
      <c r="BS45" s="531" t="s">
        <v>855</v>
      </c>
      <c r="BT45" s="1"/>
      <c r="BU45" s="550">
        <v>1.0</v>
      </c>
      <c r="BV45" s="525">
        <v>8.0</v>
      </c>
      <c r="BW45" s="525">
        <v>3.0</v>
      </c>
      <c r="BX45" s="531" t="s">
        <v>856</v>
      </c>
      <c r="BY45" s="1"/>
      <c r="BZ45" s="514">
        <v>7.0</v>
      </c>
      <c r="CA45" s="525">
        <v>9.0</v>
      </c>
      <c r="CB45" s="525">
        <v>3.0</v>
      </c>
      <c r="CC45" s="531" t="s">
        <v>857</v>
      </c>
      <c r="CD45" s="1"/>
      <c r="CE45" s="514">
        <v>7.0</v>
      </c>
      <c r="CF45" s="532">
        <v>9.0</v>
      </c>
      <c r="CG45" s="532">
        <v>6.0</v>
      </c>
      <c r="CH45" s="531" t="s">
        <v>858</v>
      </c>
      <c r="CI45" s="1"/>
      <c r="CJ45" s="514">
        <f t="shared" si="6"/>
        <v>7</v>
      </c>
      <c r="CK45" s="525">
        <v>10.0</v>
      </c>
      <c r="CL45" s="525">
        <v>6.0</v>
      </c>
      <c r="CM45" s="530" t="s">
        <v>859</v>
      </c>
      <c r="CN45" s="1"/>
      <c r="CO45" s="556">
        <v>1.0</v>
      </c>
      <c r="CP45" s="534">
        <v>10.0</v>
      </c>
      <c r="CQ45" s="535">
        <v>2.0</v>
      </c>
      <c r="CR45" s="552" t="s">
        <v>860</v>
      </c>
      <c r="CS45" s="1"/>
    </row>
    <row r="46" ht="15.0" customHeight="1">
      <c r="A46" s="514">
        <v>6.0</v>
      </c>
      <c r="B46" s="525">
        <v>1.0</v>
      </c>
      <c r="C46" s="525">
        <v>3.0</v>
      </c>
      <c r="D46" s="526" t="s">
        <v>861</v>
      </c>
      <c r="E46" s="587" t="s">
        <v>8363</v>
      </c>
      <c r="F46" s="526"/>
      <c r="G46" s="1"/>
      <c r="H46" s="514">
        <v>14.0</v>
      </c>
      <c r="I46" s="525">
        <v>1.0</v>
      </c>
      <c r="J46" s="525">
        <v>45.0</v>
      </c>
      <c r="K46" s="529" t="s">
        <v>862</v>
      </c>
      <c r="L46" s="1"/>
      <c r="M46" s="514">
        <v>6.0</v>
      </c>
      <c r="N46" s="525">
        <v>2.0</v>
      </c>
      <c r="O46" s="525">
        <v>3.0</v>
      </c>
      <c r="P46" s="537" t="s">
        <v>863</v>
      </c>
      <c r="Q46" s="1"/>
      <c r="R46" s="514">
        <v>6.0</v>
      </c>
      <c r="S46" s="525">
        <v>2.0</v>
      </c>
      <c r="T46" s="525">
        <v>46.0</v>
      </c>
      <c r="U46" s="529" t="s">
        <v>864</v>
      </c>
      <c r="V46" s="1"/>
      <c r="W46" s="514">
        <v>6.0</v>
      </c>
      <c r="X46" s="525">
        <v>3.0</v>
      </c>
      <c r="Y46" s="525">
        <v>3.0</v>
      </c>
      <c r="Z46" s="537" t="s">
        <v>865</v>
      </c>
      <c r="AA46" s="1"/>
      <c r="AB46" s="514">
        <v>4.0</v>
      </c>
      <c r="AC46" s="525">
        <v>3.0</v>
      </c>
      <c r="AD46" s="525">
        <v>45.0</v>
      </c>
      <c r="AE46" s="529" t="s">
        <v>866</v>
      </c>
      <c r="AF46" s="1"/>
      <c r="AG46" s="514">
        <v>6.0</v>
      </c>
      <c r="AH46" s="525">
        <v>4.0</v>
      </c>
      <c r="AI46" s="525">
        <v>5.0</v>
      </c>
      <c r="AJ46" s="537" t="s">
        <v>867</v>
      </c>
      <c r="AK46" s="1"/>
      <c r="AL46" s="514">
        <v>14.0</v>
      </c>
      <c r="AM46" s="525">
        <v>4.0</v>
      </c>
      <c r="AN46" s="525">
        <v>41.0</v>
      </c>
      <c r="AO46" s="530" t="s">
        <v>868</v>
      </c>
      <c r="AP46" s="1"/>
      <c r="AQ46" s="514">
        <v>6.0</v>
      </c>
      <c r="AR46" s="525">
        <v>5.0</v>
      </c>
      <c r="AS46" s="525">
        <v>3.0</v>
      </c>
      <c r="AT46" s="540"/>
      <c r="AU46" s="518"/>
      <c r="AV46" s="514">
        <v>6.0</v>
      </c>
      <c r="AW46" s="525">
        <v>6.0</v>
      </c>
      <c r="AX46" s="525">
        <v>3.0</v>
      </c>
      <c r="AY46" s="531" t="s">
        <v>869</v>
      </c>
      <c r="AZ46" s="1"/>
      <c r="BA46" s="524">
        <v>14.0</v>
      </c>
      <c r="BB46" s="525">
        <v>6.0</v>
      </c>
      <c r="BC46" s="525">
        <v>4.0</v>
      </c>
      <c r="BD46" s="531" t="s">
        <v>870</v>
      </c>
      <c r="BE46" s="1"/>
      <c r="BF46" s="524">
        <v>14.0</v>
      </c>
      <c r="BG46" s="525">
        <v>7.0</v>
      </c>
      <c r="BH46" s="525">
        <v>4.0</v>
      </c>
      <c r="BI46" s="531" t="s">
        <v>871</v>
      </c>
      <c r="BJ46" s="1"/>
      <c r="BK46" s="524">
        <v>14.0</v>
      </c>
      <c r="BL46" s="525">
        <v>7.0</v>
      </c>
      <c r="BM46" s="525">
        <v>4.0</v>
      </c>
      <c r="BN46" s="531" t="s">
        <v>872</v>
      </c>
      <c r="BO46" s="1"/>
      <c r="BP46" s="524">
        <v>14.0</v>
      </c>
      <c r="BQ46" s="525">
        <v>8.0</v>
      </c>
      <c r="BR46" s="525">
        <v>4.0</v>
      </c>
      <c r="BS46" s="531" t="s">
        <v>873</v>
      </c>
      <c r="BT46" s="1"/>
      <c r="BU46" s="524">
        <v>14.0</v>
      </c>
      <c r="BV46" s="525">
        <v>8.0</v>
      </c>
      <c r="BW46" s="525">
        <v>4.0</v>
      </c>
      <c r="BX46" s="531" t="s">
        <v>874</v>
      </c>
      <c r="BY46" s="1"/>
      <c r="BZ46" s="514">
        <v>6.0</v>
      </c>
      <c r="CA46" s="525">
        <v>9.0</v>
      </c>
      <c r="CB46" s="525">
        <v>3.0</v>
      </c>
      <c r="CC46" s="531" t="s">
        <v>875</v>
      </c>
      <c r="CD46" s="1"/>
      <c r="CE46" s="514">
        <v>6.0</v>
      </c>
      <c r="CF46" s="532">
        <v>9.0</v>
      </c>
      <c r="CG46" s="532">
        <v>6.0</v>
      </c>
      <c r="CH46" s="531" t="s">
        <v>876</v>
      </c>
      <c r="CI46" s="1"/>
      <c r="CJ46" s="514">
        <f t="shared" si="6"/>
        <v>6</v>
      </c>
      <c r="CK46" s="525">
        <v>10.0</v>
      </c>
      <c r="CL46" s="525">
        <v>6.0</v>
      </c>
      <c r="CM46" s="530" t="s">
        <v>877</v>
      </c>
      <c r="CN46" s="1"/>
      <c r="CO46" s="555">
        <v>7.0</v>
      </c>
      <c r="CP46" s="534">
        <v>10.0</v>
      </c>
      <c r="CQ46" s="535">
        <v>3.0</v>
      </c>
      <c r="CR46" s="538" t="s">
        <v>878</v>
      </c>
      <c r="CS46" s="1"/>
    </row>
    <row r="47" ht="15.0" customHeight="1">
      <c r="A47" s="514">
        <v>5.0</v>
      </c>
      <c r="B47" s="525">
        <v>1.0</v>
      </c>
      <c r="C47" s="525">
        <v>3.0</v>
      </c>
      <c r="D47" s="526" t="s">
        <v>879</v>
      </c>
      <c r="E47" s="587" t="s">
        <v>8364</v>
      </c>
      <c r="F47" s="526"/>
      <c r="G47" s="1"/>
      <c r="H47" s="514">
        <v>13.0</v>
      </c>
      <c r="I47" s="525">
        <v>1.0</v>
      </c>
      <c r="J47" s="525">
        <v>45.0</v>
      </c>
      <c r="K47" s="529" t="s">
        <v>880</v>
      </c>
      <c r="L47" s="1"/>
      <c r="M47" s="514">
        <v>5.0</v>
      </c>
      <c r="N47" s="525">
        <v>2.0</v>
      </c>
      <c r="O47" s="525">
        <v>3.0</v>
      </c>
      <c r="P47" s="537" t="s">
        <v>881</v>
      </c>
      <c r="Q47" s="1"/>
      <c r="R47" s="514">
        <v>5.0</v>
      </c>
      <c r="S47" s="525">
        <v>2.0</v>
      </c>
      <c r="T47" s="525">
        <v>46.0</v>
      </c>
      <c r="U47" s="529" t="s">
        <v>882</v>
      </c>
      <c r="V47" s="1"/>
      <c r="W47" s="514">
        <v>5.0</v>
      </c>
      <c r="X47" s="525">
        <v>3.0</v>
      </c>
      <c r="Y47" s="525">
        <v>3.0</v>
      </c>
      <c r="Z47" s="537" t="s">
        <v>883</v>
      </c>
      <c r="AA47" s="1"/>
      <c r="AB47" s="514">
        <v>3.0</v>
      </c>
      <c r="AC47" s="525">
        <v>3.0</v>
      </c>
      <c r="AD47" s="525">
        <v>45.0</v>
      </c>
      <c r="AE47" s="529" t="s">
        <v>884</v>
      </c>
      <c r="AF47" s="1"/>
      <c r="AG47" s="514">
        <v>5.0</v>
      </c>
      <c r="AH47" s="525">
        <v>4.0</v>
      </c>
      <c r="AI47" s="525">
        <v>5.0</v>
      </c>
      <c r="AJ47" s="537" t="s">
        <v>885</v>
      </c>
      <c r="AK47" s="1"/>
      <c r="AL47" s="514">
        <v>13.0</v>
      </c>
      <c r="AM47" s="525">
        <v>4.0</v>
      </c>
      <c r="AN47" s="525">
        <v>41.0</v>
      </c>
      <c r="AO47" s="530" t="s">
        <v>886</v>
      </c>
      <c r="AP47" s="1"/>
      <c r="AQ47" s="514">
        <v>5.0</v>
      </c>
      <c r="AR47" s="525">
        <v>5.0</v>
      </c>
      <c r="AS47" s="525">
        <v>3.0</v>
      </c>
      <c r="AT47" s="540"/>
      <c r="AU47" s="518"/>
      <c r="AV47" s="514">
        <v>5.0</v>
      </c>
      <c r="AW47" s="525">
        <v>6.0</v>
      </c>
      <c r="AX47" s="525">
        <v>3.0</v>
      </c>
      <c r="AY47" s="531" t="s">
        <v>887</v>
      </c>
      <c r="AZ47" s="1"/>
      <c r="BA47" s="514">
        <v>13.0</v>
      </c>
      <c r="BB47" s="525">
        <v>6.0</v>
      </c>
      <c r="BC47" s="525">
        <v>4.0</v>
      </c>
      <c r="BD47" s="531" t="s">
        <v>888</v>
      </c>
      <c r="BE47" s="1"/>
      <c r="BF47" s="514">
        <v>13.0</v>
      </c>
      <c r="BG47" s="525">
        <v>7.0</v>
      </c>
      <c r="BH47" s="525">
        <v>4.0</v>
      </c>
      <c r="BI47" s="531" t="s">
        <v>889</v>
      </c>
      <c r="BJ47" s="1"/>
      <c r="BK47" s="514">
        <v>13.0</v>
      </c>
      <c r="BL47" s="525">
        <v>7.0</v>
      </c>
      <c r="BM47" s="525">
        <v>4.0</v>
      </c>
      <c r="BN47" s="531" t="s">
        <v>890</v>
      </c>
      <c r="BO47" s="1"/>
      <c r="BP47" s="514">
        <v>13.0</v>
      </c>
      <c r="BQ47" s="525">
        <v>8.0</v>
      </c>
      <c r="BR47" s="525">
        <v>4.0</v>
      </c>
      <c r="BS47" s="531" t="s">
        <v>891</v>
      </c>
      <c r="BT47" s="1"/>
      <c r="BU47" s="514">
        <v>13.0</v>
      </c>
      <c r="BV47" s="525">
        <v>8.0</v>
      </c>
      <c r="BW47" s="525">
        <v>4.0</v>
      </c>
      <c r="BX47" s="531" t="s">
        <v>892</v>
      </c>
      <c r="BY47" s="1"/>
      <c r="BZ47" s="514">
        <v>5.0</v>
      </c>
      <c r="CA47" s="525">
        <v>9.0</v>
      </c>
      <c r="CB47" s="525">
        <v>3.0</v>
      </c>
      <c r="CC47" s="531" t="s">
        <v>893</v>
      </c>
      <c r="CD47" s="1"/>
      <c r="CE47" s="514">
        <v>5.0</v>
      </c>
      <c r="CF47" s="532">
        <v>9.0</v>
      </c>
      <c r="CG47" s="532">
        <v>6.0</v>
      </c>
      <c r="CH47" s="531" t="s">
        <v>894</v>
      </c>
      <c r="CI47" s="1"/>
      <c r="CJ47" s="514">
        <f t="shared" si="6"/>
        <v>5</v>
      </c>
      <c r="CK47" s="525">
        <v>10.0</v>
      </c>
      <c r="CL47" s="525">
        <v>6.0</v>
      </c>
      <c r="CM47" s="530" t="s">
        <v>895</v>
      </c>
      <c r="CN47" s="1"/>
      <c r="CO47" s="555">
        <v>6.0</v>
      </c>
      <c r="CP47" s="534">
        <v>10.0</v>
      </c>
      <c r="CQ47" s="535">
        <v>3.0</v>
      </c>
      <c r="CR47" s="538" t="s">
        <v>896</v>
      </c>
      <c r="CS47" s="1"/>
    </row>
    <row r="48" ht="15.0" customHeight="1">
      <c r="A48" s="514">
        <v>4.0</v>
      </c>
      <c r="B48" s="525">
        <v>1.0</v>
      </c>
      <c r="C48" s="525">
        <v>3.0</v>
      </c>
      <c r="D48" s="526" t="s">
        <v>897</v>
      </c>
      <c r="E48" s="587" t="s">
        <v>8365</v>
      </c>
      <c r="F48" s="526"/>
      <c r="G48" s="1"/>
      <c r="H48" s="514">
        <v>12.0</v>
      </c>
      <c r="I48" s="525">
        <v>1.0</v>
      </c>
      <c r="J48" s="525">
        <v>45.0</v>
      </c>
      <c r="K48" s="529" t="s">
        <v>898</v>
      </c>
      <c r="L48" s="1"/>
      <c r="M48" s="514">
        <v>4.0</v>
      </c>
      <c r="N48" s="525">
        <v>2.0</v>
      </c>
      <c r="O48" s="525">
        <v>3.0</v>
      </c>
      <c r="P48" s="537" t="s">
        <v>899</v>
      </c>
      <c r="Q48" s="1"/>
      <c r="R48" s="514">
        <v>4.0</v>
      </c>
      <c r="S48" s="525">
        <v>2.0</v>
      </c>
      <c r="T48" s="525">
        <v>46.0</v>
      </c>
      <c r="U48" s="529" t="s">
        <v>900</v>
      </c>
      <c r="V48" s="1"/>
      <c r="W48" s="514">
        <v>4.0</v>
      </c>
      <c r="X48" s="525">
        <v>3.0</v>
      </c>
      <c r="Y48" s="525">
        <v>3.0</v>
      </c>
      <c r="Z48" s="537" t="s">
        <v>901</v>
      </c>
      <c r="AA48" s="1"/>
      <c r="AB48" s="514">
        <v>2.0</v>
      </c>
      <c r="AC48" s="525">
        <v>3.0</v>
      </c>
      <c r="AD48" s="525">
        <v>45.0</v>
      </c>
      <c r="AE48" s="529" t="s">
        <v>902</v>
      </c>
      <c r="AF48" s="1"/>
      <c r="AG48" s="514">
        <v>4.0</v>
      </c>
      <c r="AH48" s="525">
        <v>4.0</v>
      </c>
      <c r="AI48" s="525">
        <v>5.0</v>
      </c>
      <c r="AJ48" s="537" t="s">
        <v>903</v>
      </c>
      <c r="AK48" s="1"/>
      <c r="AL48" s="514">
        <v>12.0</v>
      </c>
      <c r="AM48" s="525">
        <v>4.0</v>
      </c>
      <c r="AN48" s="525">
        <v>41.0</v>
      </c>
      <c r="AO48" s="530" t="s">
        <v>904</v>
      </c>
      <c r="AP48" s="1"/>
      <c r="AQ48" s="514">
        <v>4.0</v>
      </c>
      <c r="AR48" s="525">
        <v>5.0</v>
      </c>
      <c r="AS48" s="525">
        <v>3.0</v>
      </c>
      <c r="AT48" s="540"/>
      <c r="AU48" s="518"/>
      <c r="AV48" s="514">
        <v>4.0</v>
      </c>
      <c r="AW48" s="525">
        <v>6.0</v>
      </c>
      <c r="AX48" s="525">
        <v>3.0</v>
      </c>
      <c r="AY48" s="531" t="s">
        <v>905</v>
      </c>
      <c r="AZ48" s="1"/>
      <c r="BA48" s="514">
        <v>12.0</v>
      </c>
      <c r="BB48" s="525">
        <v>6.0</v>
      </c>
      <c r="BC48" s="525">
        <v>4.0</v>
      </c>
      <c r="BD48" s="531" t="s">
        <v>906</v>
      </c>
      <c r="BE48" s="1"/>
      <c r="BF48" s="514">
        <v>12.0</v>
      </c>
      <c r="BG48" s="525">
        <v>7.0</v>
      </c>
      <c r="BH48" s="525">
        <v>4.0</v>
      </c>
      <c r="BI48" s="531" t="s">
        <v>907</v>
      </c>
      <c r="BJ48" s="1"/>
      <c r="BK48" s="514">
        <v>12.0</v>
      </c>
      <c r="BL48" s="525">
        <v>7.0</v>
      </c>
      <c r="BM48" s="525">
        <v>4.0</v>
      </c>
      <c r="BN48" s="531" t="s">
        <v>908</v>
      </c>
      <c r="BO48" s="1"/>
      <c r="BP48" s="514">
        <v>12.0</v>
      </c>
      <c r="BQ48" s="525">
        <v>8.0</v>
      </c>
      <c r="BR48" s="525">
        <v>4.0</v>
      </c>
      <c r="BS48" s="531" t="s">
        <v>909</v>
      </c>
      <c r="BT48" s="1"/>
      <c r="BU48" s="514">
        <v>12.0</v>
      </c>
      <c r="BV48" s="525">
        <v>8.0</v>
      </c>
      <c r="BW48" s="525">
        <v>4.0</v>
      </c>
      <c r="BX48" s="531" t="s">
        <v>910</v>
      </c>
      <c r="BY48" s="1"/>
      <c r="BZ48" s="514">
        <v>4.0</v>
      </c>
      <c r="CA48" s="525">
        <v>9.0</v>
      </c>
      <c r="CB48" s="525">
        <v>3.0</v>
      </c>
      <c r="CC48" s="531" t="s">
        <v>911</v>
      </c>
      <c r="CD48" s="1"/>
      <c r="CE48" s="514">
        <v>4.0</v>
      </c>
      <c r="CF48" s="532">
        <v>9.0</v>
      </c>
      <c r="CG48" s="532">
        <v>6.0</v>
      </c>
      <c r="CH48" s="531" t="s">
        <v>912</v>
      </c>
      <c r="CI48" s="1"/>
      <c r="CJ48" s="514">
        <f t="shared" si="6"/>
        <v>4</v>
      </c>
      <c r="CK48" s="525">
        <v>10.0</v>
      </c>
      <c r="CL48" s="525">
        <v>6.0</v>
      </c>
      <c r="CM48" s="530" t="s">
        <v>913</v>
      </c>
      <c r="CN48" s="1"/>
      <c r="CO48" s="555">
        <v>5.0</v>
      </c>
      <c r="CP48" s="534">
        <v>10.0</v>
      </c>
      <c r="CQ48" s="535">
        <v>3.0</v>
      </c>
      <c r="CR48" s="538" t="s">
        <v>914</v>
      </c>
      <c r="CS48" s="1"/>
    </row>
    <row r="49" ht="15.0" customHeight="1">
      <c r="A49" s="514">
        <v>3.0</v>
      </c>
      <c r="B49" s="525">
        <v>1.0</v>
      </c>
      <c r="C49" s="525">
        <v>3.0</v>
      </c>
      <c r="D49" s="526" t="s">
        <v>915</v>
      </c>
      <c r="E49" s="587" t="s">
        <v>8366</v>
      </c>
      <c r="F49" s="526"/>
      <c r="G49" s="1"/>
      <c r="H49" s="514">
        <v>11.0</v>
      </c>
      <c r="I49" s="525">
        <v>1.0</v>
      </c>
      <c r="J49" s="525">
        <v>45.0</v>
      </c>
      <c r="K49" s="529" t="s">
        <v>916</v>
      </c>
      <c r="L49" s="1"/>
      <c r="M49" s="514">
        <v>3.0</v>
      </c>
      <c r="N49" s="525">
        <v>2.0</v>
      </c>
      <c r="O49" s="525">
        <v>3.0</v>
      </c>
      <c r="P49" s="537" t="s">
        <v>917</v>
      </c>
      <c r="Q49" s="1"/>
      <c r="R49" s="514">
        <v>3.0</v>
      </c>
      <c r="S49" s="525">
        <v>2.0</v>
      </c>
      <c r="T49" s="525">
        <v>46.0</v>
      </c>
      <c r="U49" s="529" t="s">
        <v>918</v>
      </c>
      <c r="V49" s="1"/>
      <c r="W49" s="514">
        <v>3.0</v>
      </c>
      <c r="X49" s="525">
        <v>3.0</v>
      </c>
      <c r="Y49" s="525">
        <v>3.0</v>
      </c>
      <c r="Z49" s="537" t="s">
        <v>919</v>
      </c>
      <c r="AA49" s="1"/>
      <c r="AB49" s="542">
        <v>1.0</v>
      </c>
      <c r="AC49" s="525">
        <v>3.0</v>
      </c>
      <c r="AD49" s="525">
        <v>45.0</v>
      </c>
      <c r="AE49" s="529" t="s">
        <v>920</v>
      </c>
      <c r="AF49" s="1"/>
      <c r="AG49" s="514">
        <v>3.0</v>
      </c>
      <c r="AH49" s="525">
        <v>4.0</v>
      </c>
      <c r="AI49" s="525">
        <v>5.0</v>
      </c>
      <c r="AJ49" s="537" t="s">
        <v>921</v>
      </c>
      <c r="AK49" s="1"/>
      <c r="AL49" s="514">
        <v>11.0</v>
      </c>
      <c r="AM49" s="525">
        <v>4.0</v>
      </c>
      <c r="AN49" s="525">
        <v>41.0</v>
      </c>
      <c r="AO49" s="530" t="s">
        <v>922</v>
      </c>
      <c r="AP49" s="1"/>
      <c r="AQ49" s="514">
        <v>3.0</v>
      </c>
      <c r="AR49" s="525">
        <v>5.0</v>
      </c>
      <c r="AS49" s="525">
        <v>3.0</v>
      </c>
      <c r="AT49" s="540"/>
      <c r="AU49" s="518"/>
      <c r="AV49" s="514">
        <v>3.0</v>
      </c>
      <c r="AW49" s="525">
        <v>6.0</v>
      </c>
      <c r="AX49" s="525">
        <v>3.0</v>
      </c>
      <c r="AY49" s="531" t="s">
        <v>923</v>
      </c>
      <c r="AZ49" s="1"/>
      <c r="BA49" s="514">
        <v>11.0</v>
      </c>
      <c r="BB49" s="525">
        <v>6.0</v>
      </c>
      <c r="BC49" s="525">
        <v>4.0</v>
      </c>
      <c r="BD49" s="531" t="s">
        <v>924</v>
      </c>
      <c r="BE49" s="1"/>
      <c r="BF49" s="514">
        <v>11.0</v>
      </c>
      <c r="BG49" s="525">
        <v>7.0</v>
      </c>
      <c r="BH49" s="525">
        <v>4.0</v>
      </c>
      <c r="BI49" s="531" t="s">
        <v>925</v>
      </c>
      <c r="BJ49" s="1"/>
      <c r="BK49" s="514">
        <v>11.0</v>
      </c>
      <c r="BL49" s="525">
        <v>7.0</v>
      </c>
      <c r="BM49" s="525">
        <v>4.0</v>
      </c>
      <c r="BN49" s="531" t="s">
        <v>926</v>
      </c>
      <c r="BO49" s="1"/>
      <c r="BP49" s="514">
        <v>11.0</v>
      </c>
      <c r="BQ49" s="525">
        <v>8.0</v>
      </c>
      <c r="BR49" s="525">
        <v>4.0</v>
      </c>
      <c r="BS49" s="531" t="s">
        <v>927</v>
      </c>
      <c r="BT49" s="1"/>
      <c r="BU49" s="514">
        <v>11.0</v>
      </c>
      <c r="BV49" s="525">
        <v>8.0</v>
      </c>
      <c r="BW49" s="525">
        <v>4.0</v>
      </c>
      <c r="BX49" s="531" t="s">
        <v>928</v>
      </c>
      <c r="BY49" s="1"/>
      <c r="BZ49" s="514">
        <v>3.0</v>
      </c>
      <c r="CA49" s="525">
        <v>9.0</v>
      </c>
      <c r="CB49" s="525">
        <v>3.0</v>
      </c>
      <c r="CC49" s="531" t="s">
        <v>929</v>
      </c>
      <c r="CD49" s="1"/>
      <c r="CE49" s="514">
        <v>3.0</v>
      </c>
      <c r="CF49" s="532">
        <v>9.0</v>
      </c>
      <c r="CG49" s="532">
        <v>6.0</v>
      </c>
      <c r="CH49" s="531" t="s">
        <v>930</v>
      </c>
      <c r="CI49" s="1"/>
      <c r="CJ49" s="514">
        <f t="shared" si="6"/>
        <v>3</v>
      </c>
      <c r="CK49" s="525">
        <v>10.0</v>
      </c>
      <c r="CL49" s="525">
        <v>6.0</v>
      </c>
      <c r="CM49" s="530" t="s">
        <v>931</v>
      </c>
      <c r="CN49" s="1"/>
      <c r="CO49" s="555">
        <v>4.0</v>
      </c>
      <c r="CP49" s="534">
        <v>10.0</v>
      </c>
      <c r="CQ49" s="535">
        <v>3.0</v>
      </c>
      <c r="CR49" s="538" t="s">
        <v>932</v>
      </c>
      <c r="CS49" s="1"/>
    </row>
    <row r="50" ht="15.0" customHeight="1">
      <c r="A50" s="514">
        <v>2.0</v>
      </c>
      <c r="B50" s="525">
        <v>1.0</v>
      </c>
      <c r="C50" s="525">
        <v>3.0</v>
      </c>
      <c r="D50" s="526" t="s">
        <v>933</v>
      </c>
      <c r="E50" s="587" t="s">
        <v>8367</v>
      </c>
      <c r="F50" s="526"/>
      <c r="G50" s="1"/>
      <c r="H50" s="514">
        <v>10.0</v>
      </c>
      <c r="I50" s="525">
        <v>1.0</v>
      </c>
      <c r="J50" s="525">
        <v>45.0</v>
      </c>
      <c r="K50" s="529" t="s">
        <v>934</v>
      </c>
      <c r="L50" s="1"/>
      <c r="M50" s="514">
        <v>2.0</v>
      </c>
      <c r="N50" s="525">
        <v>2.0</v>
      </c>
      <c r="O50" s="525">
        <v>3.0</v>
      </c>
      <c r="P50" s="537" t="s">
        <v>935</v>
      </c>
      <c r="Q50" s="1"/>
      <c r="R50" s="514">
        <v>2.0</v>
      </c>
      <c r="S50" s="525">
        <v>2.0</v>
      </c>
      <c r="T50" s="525">
        <v>46.0</v>
      </c>
      <c r="U50" s="529" t="s">
        <v>936</v>
      </c>
      <c r="V50" s="1"/>
      <c r="W50" s="514">
        <v>2.0</v>
      </c>
      <c r="X50" s="525">
        <v>3.0</v>
      </c>
      <c r="Y50" s="525">
        <v>3.0</v>
      </c>
      <c r="Z50" s="537" t="s">
        <v>937</v>
      </c>
      <c r="AA50" s="1"/>
      <c r="AB50" s="514">
        <v>14.0</v>
      </c>
      <c r="AC50" s="525">
        <v>3.0</v>
      </c>
      <c r="AD50" s="525">
        <v>44.0</v>
      </c>
      <c r="AE50" s="529" t="s">
        <v>938</v>
      </c>
      <c r="AF50" s="1"/>
      <c r="AG50" s="514">
        <v>2.0</v>
      </c>
      <c r="AH50" s="525">
        <v>4.0</v>
      </c>
      <c r="AI50" s="525">
        <v>5.0</v>
      </c>
      <c r="AJ50" s="537" t="s">
        <v>939</v>
      </c>
      <c r="AK50" s="1"/>
      <c r="AL50" s="514">
        <v>10.0</v>
      </c>
      <c r="AM50" s="525">
        <v>4.0</v>
      </c>
      <c r="AN50" s="525">
        <v>41.0</v>
      </c>
      <c r="AO50" s="530" t="s">
        <v>940</v>
      </c>
      <c r="AP50" s="1"/>
      <c r="AQ50" s="514">
        <v>2.0</v>
      </c>
      <c r="AR50" s="525">
        <v>5.0</v>
      </c>
      <c r="AS50" s="525">
        <v>3.0</v>
      </c>
      <c r="AT50" s="540"/>
      <c r="AU50" s="518"/>
      <c r="AV50" s="514">
        <v>2.0</v>
      </c>
      <c r="AW50" s="525">
        <v>6.0</v>
      </c>
      <c r="AX50" s="525">
        <v>3.0</v>
      </c>
      <c r="AY50" s="531" t="s">
        <v>941</v>
      </c>
      <c r="AZ50" s="1"/>
      <c r="BA50" s="514">
        <v>10.0</v>
      </c>
      <c r="BB50" s="525">
        <v>6.0</v>
      </c>
      <c r="BC50" s="525">
        <v>4.0</v>
      </c>
      <c r="BD50" s="531" t="s">
        <v>942</v>
      </c>
      <c r="BE50" s="1"/>
      <c r="BF50" s="514">
        <v>10.0</v>
      </c>
      <c r="BG50" s="525">
        <v>7.0</v>
      </c>
      <c r="BH50" s="525">
        <v>4.0</v>
      </c>
      <c r="BI50" s="531" t="s">
        <v>943</v>
      </c>
      <c r="BJ50" s="1"/>
      <c r="BK50" s="514">
        <v>10.0</v>
      </c>
      <c r="BL50" s="525">
        <v>7.0</v>
      </c>
      <c r="BM50" s="525">
        <v>4.0</v>
      </c>
      <c r="BN50" s="531" t="s">
        <v>944</v>
      </c>
      <c r="BO50" s="1"/>
      <c r="BP50" s="514">
        <v>10.0</v>
      </c>
      <c r="BQ50" s="525">
        <v>8.0</v>
      </c>
      <c r="BR50" s="525">
        <v>4.0</v>
      </c>
      <c r="BS50" s="531" t="s">
        <v>945</v>
      </c>
      <c r="BT50" s="1"/>
      <c r="BU50" s="514">
        <v>10.0</v>
      </c>
      <c r="BV50" s="525">
        <v>8.0</v>
      </c>
      <c r="BW50" s="525">
        <v>4.0</v>
      </c>
      <c r="BX50" s="531" t="s">
        <v>946</v>
      </c>
      <c r="BY50" s="1"/>
      <c r="BZ50" s="514">
        <v>2.0</v>
      </c>
      <c r="CA50" s="525">
        <v>9.0</v>
      </c>
      <c r="CB50" s="525">
        <v>3.0</v>
      </c>
      <c r="CC50" s="531" t="s">
        <v>947</v>
      </c>
      <c r="CD50" s="1"/>
      <c r="CE50" s="514">
        <v>2.0</v>
      </c>
      <c r="CF50" s="532">
        <v>9.0</v>
      </c>
      <c r="CG50" s="532">
        <v>6.0</v>
      </c>
      <c r="CH50" s="531" t="s">
        <v>948</v>
      </c>
      <c r="CI50" s="1"/>
      <c r="CJ50" s="514">
        <f t="shared" si="6"/>
        <v>2</v>
      </c>
      <c r="CK50" s="525">
        <v>10.0</v>
      </c>
      <c r="CL50" s="525">
        <v>6.0</v>
      </c>
      <c r="CM50" s="530" t="s">
        <v>949</v>
      </c>
      <c r="CN50" s="1"/>
      <c r="CO50" s="555">
        <v>3.0</v>
      </c>
      <c r="CP50" s="534">
        <v>10.0</v>
      </c>
      <c r="CQ50" s="535">
        <v>3.0</v>
      </c>
      <c r="CR50" s="538" t="s">
        <v>950</v>
      </c>
      <c r="CS50" s="1"/>
    </row>
    <row r="51" ht="15.0" customHeight="1">
      <c r="A51" s="542">
        <v>1.0</v>
      </c>
      <c r="B51" s="525">
        <v>1.0</v>
      </c>
      <c r="C51" s="525">
        <v>3.0</v>
      </c>
      <c r="D51" s="526" t="s">
        <v>951</v>
      </c>
      <c r="E51" s="587" t="s">
        <v>8368</v>
      </c>
      <c r="F51" s="526"/>
      <c r="G51" s="1"/>
      <c r="H51" s="514">
        <v>9.0</v>
      </c>
      <c r="I51" s="525">
        <v>1.0</v>
      </c>
      <c r="J51" s="525">
        <v>45.0</v>
      </c>
      <c r="K51" s="529" t="s">
        <v>952</v>
      </c>
      <c r="L51" s="1"/>
      <c r="M51" s="542">
        <v>1.0</v>
      </c>
      <c r="N51" s="525">
        <v>2.0</v>
      </c>
      <c r="O51" s="525">
        <v>3.0</v>
      </c>
      <c r="P51" s="537" t="s">
        <v>953</v>
      </c>
      <c r="Q51" s="1"/>
      <c r="R51" s="542">
        <v>1.0</v>
      </c>
      <c r="S51" s="525">
        <v>2.0</v>
      </c>
      <c r="T51" s="525">
        <v>46.0</v>
      </c>
      <c r="U51" s="529" t="s">
        <v>954</v>
      </c>
      <c r="V51" s="1"/>
      <c r="W51" s="542">
        <v>1.0</v>
      </c>
      <c r="X51" s="525">
        <v>3.0</v>
      </c>
      <c r="Y51" s="525">
        <v>3.0</v>
      </c>
      <c r="Z51" s="537" t="s">
        <v>955</v>
      </c>
      <c r="AA51" s="1"/>
      <c r="AB51" s="514">
        <v>13.0</v>
      </c>
      <c r="AC51" s="525">
        <v>3.0</v>
      </c>
      <c r="AD51" s="525">
        <v>44.0</v>
      </c>
      <c r="AE51" s="529" t="s">
        <v>956</v>
      </c>
      <c r="AF51" s="1"/>
      <c r="AG51" s="542">
        <v>1.0</v>
      </c>
      <c r="AH51" s="525">
        <v>4.0</v>
      </c>
      <c r="AI51" s="525">
        <v>5.0</v>
      </c>
      <c r="AJ51" s="537" t="s">
        <v>957</v>
      </c>
      <c r="AK51" s="1"/>
      <c r="AL51" s="514">
        <v>9.0</v>
      </c>
      <c r="AM51" s="525">
        <v>4.0</v>
      </c>
      <c r="AN51" s="525">
        <v>41.0</v>
      </c>
      <c r="AO51" s="530" t="s">
        <v>958</v>
      </c>
      <c r="AP51" s="1"/>
      <c r="AQ51" s="542">
        <v>1.0</v>
      </c>
      <c r="AR51" s="525">
        <v>5.0</v>
      </c>
      <c r="AS51" s="525">
        <v>3.0</v>
      </c>
      <c r="AT51" s="545"/>
      <c r="AU51" s="518"/>
      <c r="AV51" s="544">
        <v>1.0</v>
      </c>
      <c r="AW51" s="525">
        <v>6.0</v>
      </c>
      <c r="AX51" s="525">
        <v>3.0</v>
      </c>
      <c r="AY51" s="531" t="s">
        <v>959</v>
      </c>
      <c r="AZ51" s="1"/>
      <c r="BA51" s="514">
        <v>9.0</v>
      </c>
      <c r="BB51" s="525">
        <v>6.0</v>
      </c>
      <c r="BC51" s="525">
        <v>4.0</v>
      </c>
      <c r="BD51" s="531" t="s">
        <v>960</v>
      </c>
      <c r="BE51" s="1"/>
      <c r="BF51" s="514">
        <v>9.0</v>
      </c>
      <c r="BG51" s="525">
        <v>7.0</v>
      </c>
      <c r="BH51" s="525">
        <v>4.0</v>
      </c>
      <c r="BI51" s="531" t="s">
        <v>961</v>
      </c>
      <c r="BJ51" s="1"/>
      <c r="BK51" s="514">
        <v>9.0</v>
      </c>
      <c r="BL51" s="525">
        <v>7.0</v>
      </c>
      <c r="BM51" s="525">
        <v>4.0</v>
      </c>
      <c r="BN51" s="531" t="s">
        <v>962</v>
      </c>
      <c r="BO51" s="1"/>
      <c r="BP51" s="514">
        <v>9.0</v>
      </c>
      <c r="BQ51" s="525">
        <v>8.0</v>
      </c>
      <c r="BR51" s="525">
        <v>4.0</v>
      </c>
      <c r="BS51" s="531" t="s">
        <v>963</v>
      </c>
      <c r="BT51" s="1"/>
      <c r="BU51" s="514">
        <v>9.0</v>
      </c>
      <c r="BV51" s="525">
        <v>8.0</v>
      </c>
      <c r="BW51" s="525">
        <v>4.0</v>
      </c>
      <c r="BX51" s="531" t="s">
        <v>964</v>
      </c>
      <c r="BY51" s="1"/>
      <c r="BZ51" s="550">
        <v>1.0</v>
      </c>
      <c r="CA51" s="525">
        <v>9.0</v>
      </c>
      <c r="CB51" s="525">
        <v>3.0</v>
      </c>
      <c r="CC51" s="531" t="s">
        <v>965</v>
      </c>
      <c r="CD51" s="1"/>
      <c r="CE51" s="544">
        <v>1.0</v>
      </c>
      <c r="CF51" s="532">
        <v>9.0</v>
      </c>
      <c r="CG51" s="532">
        <v>6.0</v>
      </c>
      <c r="CH51" s="531" t="s">
        <v>966</v>
      </c>
      <c r="CI51" s="1"/>
      <c r="CJ51" s="544">
        <v>1.0</v>
      </c>
      <c r="CK51" s="525">
        <v>10.0</v>
      </c>
      <c r="CL51" s="525">
        <v>6.0</v>
      </c>
      <c r="CM51" s="530" t="s">
        <v>967</v>
      </c>
      <c r="CN51" s="1"/>
      <c r="CO51" s="555">
        <v>2.0</v>
      </c>
      <c r="CP51" s="534">
        <v>10.0</v>
      </c>
      <c r="CQ51" s="535">
        <v>3.0</v>
      </c>
      <c r="CR51" s="538" t="s">
        <v>968</v>
      </c>
      <c r="CS51" s="1"/>
    </row>
    <row r="52" ht="15.0" customHeight="1">
      <c r="A52" s="524">
        <v>16.0</v>
      </c>
      <c r="B52" s="525">
        <v>1.0</v>
      </c>
      <c r="C52" s="525">
        <v>4.0</v>
      </c>
      <c r="D52" s="526" t="s">
        <v>969</v>
      </c>
      <c r="E52" s="587" t="s">
        <v>8369</v>
      </c>
      <c r="F52" s="526"/>
      <c r="G52" s="1"/>
      <c r="H52" s="514">
        <v>8.0</v>
      </c>
      <c r="I52" s="525">
        <v>1.0</v>
      </c>
      <c r="J52" s="525">
        <v>45.0</v>
      </c>
      <c r="K52" s="529" t="s">
        <v>970</v>
      </c>
      <c r="L52" s="1"/>
      <c r="M52" s="524">
        <v>16.0</v>
      </c>
      <c r="N52" s="525">
        <v>2.0</v>
      </c>
      <c r="O52" s="525">
        <v>4.0</v>
      </c>
      <c r="P52" s="529" t="s">
        <v>971</v>
      </c>
      <c r="Q52" s="1"/>
      <c r="R52" s="524">
        <v>16.0</v>
      </c>
      <c r="S52" s="525">
        <v>2.0</v>
      </c>
      <c r="T52" s="525">
        <v>45.0</v>
      </c>
      <c r="U52" s="529" t="s">
        <v>972</v>
      </c>
      <c r="V52" s="1"/>
      <c r="W52" s="524">
        <v>16.0</v>
      </c>
      <c r="X52" s="525">
        <v>3.0</v>
      </c>
      <c r="Y52" s="525">
        <v>4.0</v>
      </c>
      <c r="Z52" s="529" t="s">
        <v>973</v>
      </c>
      <c r="AA52" s="1"/>
      <c r="AB52" s="514">
        <v>12.0</v>
      </c>
      <c r="AC52" s="525">
        <v>3.0</v>
      </c>
      <c r="AD52" s="525">
        <v>44.0</v>
      </c>
      <c r="AE52" s="529" t="s">
        <v>974</v>
      </c>
      <c r="AF52" s="1"/>
      <c r="AG52" s="524">
        <v>16.0</v>
      </c>
      <c r="AH52" s="525">
        <v>4.0</v>
      </c>
      <c r="AI52" s="525">
        <v>6.0</v>
      </c>
      <c r="AJ52" s="529" t="s">
        <v>975</v>
      </c>
      <c r="AK52" s="1"/>
      <c r="AL52" s="514">
        <v>8.0</v>
      </c>
      <c r="AM52" s="525">
        <v>4.0</v>
      </c>
      <c r="AN52" s="525">
        <v>41.0</v>
      </c>
      <c r="AO52" s="530" t="s">
        <v>976</v>
      </c>
      <c r="AP52" s="1"/>
      <c r="AQ52" s="524">
        <v>16.0</v>
      </c>
      <c r="AR52" s="525">
        <v>5.0</v>
      </c>
      <c r="AS52" s="525">
        <v>4.0</v>
      </c>
      <c r="AT52" s="553" t="s">
        <v>977</v>
      </c>
      <c r="AU52" s="518"/>
      <c r="AV52" s="524">
        <v>16.0</v>
      </c>
      <c r="AW52" s="525">
        <v>6.0</v>
      </c>
      <c r="AX52" s="525">
        <v>4.0</v>
      </c>
      <c r="AY52" s="530" t="s">
        <v>978</v>
      </c>
      <c r="AZ52" s="1"/>
      <c r="BA52" s="514">
        <v>8.0</v>
      </c>
      <c r="BB52" s="525">
        <v>6.0</v>
      </c>
      <c r="BC52" s="525">
        <v>4.0</v>
      </c>
      <c r="BD52" s="531" t="s">
        <v>979</v>
      </c>
      <c r="BE52" s="1"/>
      <c r="BF52" s="514">
        <v>8.0</v>
      </c>
      <c r="BG52" s="525">
        <v>7.0</v>
      </c>
      <c r="BH52" s="525">
        <v>4.0</v>
      </c>
      <c r="BI52" s="531" t="s">
        <v>980</v>
      </c>
      <c r="BJ52" s="1"/>
      <c r="BK52" s="514">
        <v>8.0</v>
      </c>
      <c r="BL52" s="525">
        <v>7.0</v>
      </c>
      <c r="BM52" s="525">
        <v>4.0</v>
      </c>
      <c r="BN52" s="531" t="s">
        <v>981</v>
      </c>
      <c r="BO52" s="1"/>
      <c r="BP52" s="514">
        <v>8.0</v>
      </c>
      <c r="BQ52" s="525">
        <v>8.0</v>
      </c>
      <c r="BR52" s="525">
        <v>4.0</v>
      </c>
      <c r="BS52" s="531" t="s">
        <v>982</v>
      </c>
      <c r="BT52" s="1"/>
      <c r="BU52" s="514">
        <v>8.0</v>
      </c>
      <c r="BV52" s="525">
        <v>8.0</v>
      </c>
      <c r="BW52" s="525">
        <v>4.0</v>
      </c>
      <c r="BX52" s="531" t="s">
        <v>983</v>
      </c>
      <c r="BY52" s="1"/>
      <c r="BZ52" s="524">
        <v>16.0</v>
      </c>
      <c r="CA52" s="525">
        <v>9.0</v>
      </c>
      <c r="CB52" s="525">
        <v>4.0</v>
      </c>
      <c r="CC52" s="531" t="s">
        <v>984</v>
      </c>
      <c r="CD52" s="1"/>
      <c r="CE52" s="524">
        <v>8.0</v>
      </c>
      <c r="CF52" s="532">
        <v>9.0</v>
      </c>
      <c r="CG52" s="532">
        <v>7.0</v>
      </c>
      <c r="CH52" s="531" t="s">
        <v>985</v>
      </c>
      <c r="CI52" s="1"/>
      <c r="CJ52" s="514">
        <f t="shared" ref="CJ52:CJ58" si="7">CJ53+1</f>
        <v>8</v>
      </c>
      <c r="CK52" s="525">
        <v>10.0</v>
      </c>
      <c r="CL52" s="525">
        <v>7.0</v>
      </c>
      <c r="CM52" s="530" t="s">
        <v>986</v>
      </c>
      <c r="CN52" s="1"/>
      <c r="CO52" s="556">
        <v>1.0</v>
      </c>
      <c r="CP52" s="534">
        <v>10.0</v>
      </c>
      <c r="CQ52" s="535">
        <v>3.0</v>
      </c>
      <c r="CR52" s="538" t="s">
        <v>987</v>
      </c>
      <c r="CS52" s="1"/>
    </row>
    <row r="53" ht="15.0" customHeight="1">
      <c r="A53" s="514">
        <v>15.0</v>
      </c>
      <c r="B53" s="525">
        <v>1.0</v>
      </c>
      <c r="C53" s="525">
        <v>4.0</v>
      </c>
      <c r="D53" s="526" t="s">
        <v>988</v>
      </c>
      <c r="E53" s="587" t="s">
        <v>8370</v>
      </c>
      <c r="F53" s="526"/>
      <c r="G53" s="1"/>
      <c r="H53" s="514">
        <v>7.0</v>
      </c>
      <c r="I53" s="525">
        <v>1.0</v>
      </c>
      <c r="J53" s="525">
        <v>45.0</v>
      </c>
      <c r="K53" s="529" t="s">
        <v>989</v>
      </c>
      <c r="L53" s="1"/>
      <c r="M53" s="514">
        <v>15.0</v>
      </c>
      <c r="N53" s="525">
        <v>2.0</v>
      </c>
      <c r="O53" s="525">
        <v>4.0</v>
      </c>
      <c r="P53" s="529" t="s">
        <v>990</v>
      </c>
      <c r="Q53" s="1"/>
      <c r="R53" s="514">
        <v>15.0</v>
      </c>
      <c r="S53" s="525">
        <v>2.0</v>
      </c>
      <c r="T53" s="525">
        <v>45.0</v>
      </c>
      <c r="U53" s="529" t="s">
        <v>991</v>
      </c>
      <c r="V53" s="1"/>
      <c r="W53" s="514">
        <v>15.0</v>
      </c>
      <c r="X53" s="525">
        <v>3.0</v>
      </c>
      <c r="Y53" s="525">
        <v>4.0</v>
      </c>
      <c r="Z53" s="529" t="s">
        <v>992</v>
      </c>
      <c r="AA53" s="1"/>
      <c r="AB53" s="514">
        <v>11.0</v>
      </c>
      <c r="AC53" s="525">
        <v>3.0</v>
      </c>
      <c r="AD53" s="525">
        <v>44.0</v>
      </c>
      <c r="AE53" s="529" t="s">
        <v>993</v>
      </c>
      <c r="AF53" s="1"/>
      <c r="AG53" s="514">
        <v>15.0</v>
      </c>
      <c r="AH53" s="525">
        <v>4.0</v>
      </c>
      <c r="AI53" s="525">
        <v>6.0</v>
      </c>
      <c r="AJ53" s="529" t="s">
        <v>994</v>
      </c>
      <c r="AK53" s="1"/>
      <c r="AL53" s="514">
        <v>7.0</v>
      </c>
      <c r="AM53" s="525">
        <v>4.0</v>
      </c>
      <c r="AN53" s="525">
        <v>41.0</v>
      </c>
      <c r="AO53" s="530" t="s">
        <v>995</v>
      </c>
      <c r="AP53" s="1"/>
      <c r="AQ53" s="514">
        <v>15.0</v>
      </c>
      <c r="AR53" s="525">
        <v>5.0</v>
      </c>
      <c r="AS53" s="525">
        <v>4.0</v>
      </c>
      <c r="AT53" s="531" t="s">
        <v>996</v>
      </c>
      <c r="AU53" s="518"/>
      <c r="AV53" s="514">
        <v>15.0</v>
      </c>
      <c r="AW53" s="525">
        <v>6.0</v>
      </c>
      <c r="AX53" s="525">
        <v>4.0</v>
      </c>
      <c r="AY53" s="530" t="s">
        <v>997</v>
      </c>
      <c r="AZ53" s="1"/>
      <c r="BA53" s="514">
        <v>7.0</v>
      </c>
      <c r="BB53" s="525">
        <v>6.0</v>
      </c>
      <c r="BC53" s="525">
        <v>4.0</v>
      </c>
      <c r="BD53" s="531" t="s">
        <v>998</v>
      </c>
      <c r="BE53" s="1"/>
      <c r="BF53" s="514">
        <v>7.0</v>
      </c>
      <c r="BG53" s="525">
        <v>7.0</v>
      </c>
      <c r="BH53" s="525">
        <v>4.0</v>
      </c>
      <c r="BI53" s="531" t="s">
        <v>999</v>
      </c>
      <c r="BJ53" s="1"/>
      <c r="BK53" s="514">
        <v>7.0</v>
      </c>
      <c r="BL53" s="525">
        <v>7.0</v>
      </c>
      <c r="BM53" s="525">
        <v>4.0</v>
      </c>
      <c r="BN53" s="531" t="s">
        <v>1000</v>
      </c>
      <c r="BO53" s="1"/>
      <c r="BP53" s="514">
        <v>7.0</v>
      </c>
      <c r="BQ53" s="525">
        <v>8.0</v>
      </c>
      <c r="BR53" s="525">
        <v>4.0</v>
      </c>
      <c r="BS53" s="531" t="s">
        <v>1001</v>
      </c>
      <c r="BT53" s="1"/>
      <c r="BU53" s="514">
        <v>7.0</v>
      </c>
      <c r="BV53" s="525">
        <v>8.0</v>
      </c>
      <c r="BW53" s="525">
        <v>4.0</v>
      </c>
      <c r="BX53" s="531" t="s">
        <v>1002</v>
      </c>
      <c r="BY53" s="1"/>
      <c r="BZ53" s="524">
        <v>15.0</v>
      </c>
      <c r="CA53" s="525">
        <v>9.0</v>
      </c>
      <c r="CB53" s="525">
        <v>4.0</v>
      </c>
      <c r="CC53" s="531" t="s">
        <v>1003</v>
      </c>
      <c r="CD53" s="1"/>
      <c r="CE53" s="524">
        <v>7.0</v>
      </c>
      <c r="CF53" s="532">
        <v>9.0</v>
      </c>
      <c r="CG53" s="532">
        <v>7.0</v>
      </c>
      <c r="CH53" s="531" t="s">
        <v>1004</v>
      </c>
      <c r="CI53" s="1"/>
      <c r="CJ53" s="514">
        <f t="shared" si="7"/>
        <v>7</v>
      </c>
      <c r="CK53" s="525">
        <v>10.0</v>
      </c>
      <c r="CL53" s="525">
        <v>7.0</v>
      </c>
      <c r="CM53" s="530" t="s">
        <v>1005</v>
      </c>
      <c r="CN53" s="1"/>
      <c r="CO53" s="555">
        <v>7.0</v>
      </c>
      <c r="CP53" s="534">
        <v>10.0</v>
      </c>
      <c r="CQ53" s="535">
        <v>3.0</v>
      </c>
      <c r="CR53" s="546" t="s">
        <v>1006</v>
      </c>
      <c r="CS53" s="1"/>
    </row>
    <row r="54" ht="15.0" customHeight="1">
      <c r="A54" s="514">
        <v>14.0</v>
      </c>
      <c r="B54" s="525">
        <v>1.0</v>
      </c>
      <c r="C54" s="525">
        <v>4.0</v>
      </c>
      <c r="D54" s="526" t="s">
        <v>1007</v>
      </c>
      <c r="E54" s="587" t="s">
        <v>8371</v>
      </c>
      <c r="F54" s="526"/>
      <c r="G54" s="1"/>
      <c r="H54" s="514">
        <v>6.0</v>
      </c>
      <c r="I54" s="525">
        <v>1.0</v>
      </c>
      <c r="J54" s="525">
        <v>45.0</v>
      </c>
      <c r="K54" s="529" t="s">
        <v>1008</v>
      </c>
      <c r="L54" s="1"/>
      <c r="M54" s="514">
        <v>14.0</v>
      </c>
      <c r="N54" s="525">
        <v>2.0</v>
      </c>
      <c r="O54" s="525">
        <v>4.0</v>
      </c>
      <c r="P54" s="537" t="s">
        <v>1009</v>
      </c>
      <c r="Q54" s="1"/>
      <c r="R54" s="514">
        <v>14.0</v>
      </c>
      <c r="S54" s="525">
        <v>2.0</v>
      </c>
      <c r="T54" s="525">
        <v>45.0</v>
      </c>
      <c r="U54" s="529" t="s">
        <v>1010</v>
      </c>
      <c r="V54" s="1"/>
      <c r="W54" s="514">
        <v>14.0</v>
      </c>
      <c r="X54" s="525">
        <v>3.0</v>
      </c>
      <c r="Y54" s="525">
        <v>4.0</v>
      </c>
      <c r="Z54" s="537" t="s">
        <v>1011</v>
      </c>
      <c r="AA54" s="1"/>
      <c r="AB54" s="514">
        <v>10.0</v>
      </c>
      <c r="AC54" s="525">
        <v>3.0</v>
      </c>
      <c r="AD54" s="525">
        <v>44.0</v>
      </c>
      <c r="AE54" s="529" t="s">
        <v>1012</v>
      </c>
      <c r="AF54" s="1"/>
      <c r="AG54" s="514">
        <v>14.0</v>
      </c>
      <c r="AH54" s="525">
        <v>4.0</v>
      </c>
      <c r="AI54" s="525">
        <v>6.0</v>
      </c>
      <c r="AJ54" s="537" t="s">
        <v>1013</v>
      </c>
      <c r="AK54" s="1"/>
      <c r="AL54" s="514">
        <v>6.0</v>
      </c>
      <c r="AM54" s="525">
        <v>4.0</v>
      </c>
      <c r="AN54" s="525">
        <v>41.0</v>
      </c>
      <c r="AO54" s="530" t="s">
        <v>1014</v>
      </c>
      <c r="AP54" s="1"/>
      <c r="AQ54" s="514">
        <v>14.0</v>
      </c>
      <c r="AR54" s="525">
        <v>5.0</v>
      </c>
      <c r="AS54" s="525">
        <v>4.0</v>
      </c>
      <c r="AT54" s="531" t="s">
        <v>1015</v>
      </c>
      <c r="AU54" s="518"/>
      <c r="AV54" s="514">
        <v>14.0</v>
      </c>
      <c r="AW54" s="525">
        <v>6.0</v>
      </c>
      <c r="AX54" s="525">
        <v>4.0</v>
      </c>
      <c r="AY54" s="531" t="s">
        <v>1016</v>
      </c>
      <c r="AZ54" s="1"/>
      <c r="BA54" s="514">
        <v>6.0</v>
      </c>
      <c r="BB54" s="525">
        <v>6.0</v>
      </c>
      <c r="BC54" s="525">
        <v>4.0</v>
      </c>
      <c r="BD54" s="531" t="s">
        <v>1017</v>
      </c>
      <c r="BE54" s="1"/>
      <c r="BF54" s="514">
        <v>6.0</v>
      </c>
      <c r="BG54" s="525">
        <v>7.0</v>
      </c>
      <c r="BH54" s="525">
        <v>4.0</v>
      </c>
      <c r="BI54" s="531" t="s">
        <v>1018</v>
      </c>
      <c r="BJ54" s="1"/>
      <c r="BK54" s="514">
        <v>6.0</v>
      </c>
      <c r="BL54" s="525">
        <v>7.0</v>
      </c>
      <c r="BM54" s="525">
        <v>4.0</v>
      </c>
      <c r="BN54" s="531" t="s">
        <v>1019</v>
      </c>
      <c r="BO54" s="1"/>
      <c r="BP54" s="514">
        <v>6.0</v>
      </c>
      <c r="BQ54" s="525">
        <v>8.0</v>
      </c>
      <c r="BR54" s="525">
        <v>4.0</v>
      </c>
      <c r="BS54" s="531" t="s">
        <v>1020</v>
      </c>
      <c r="BT54" s="1"/>
      <c r="BU54" s="514">
        <v>6.0</v>
      </c>
      <c r="BV54" s="525">
        <v>8.0</v>
      </c>
      <c r="BW54" s="525">
        <v>4.0</v>
      </c>
      <c r="BX54" s="531" t="s">
        <v>1021</v>
      </c>
      <c r="BY54" s="1"/>
      <c r="BZ54" s="524">
        <v>14.0</v>
      </c>
      <c r="CA54" s="525">
        <v>9.0</v>
      </c>
      <c r="CB54" s="525">
        <v>4.0</v>
      </c>
      <c r="CC54" s="531" t="s">
        <v>1022</v>
      </c>
      <c r="CD54" s="1"/>
      <c r="CE54" s="514">
        <v>6.0</v>
      </c>
      <c r="CF54" s="532">
        <v>9.0</v>
      </c>
      <c r="CG54" s="532">
        <v>7.0</v>
      </c>
      <c r="CH54" s="531" t="s">
        <v>1023</v>
      </c>
      <c r="CI54" s="1"/>
      <c r="CJ54" s="514">
        <f t="shared" si="7"/>
        <v>6</v>
      </c>
      <c r="CK54" s="525">
        <v>10.0</v>
      </c>
      <c r="CL54" s="525">
        <v>7.0</v>
      </c>
      <c r="CM54" s="530" t="s">
        <v>1024</v>
      </c>
      <c r="CN54" s="1"/>
      <c r="CO54" s="555">
        <v>6.0</v>
      </c>
      <c r="CP54" s="534">
        <v>10.0</v>
      </c>
      <c r="CQ54" s="535">
        <v>3.0</v>
      </c>
      <c r="CR54" s="546" t="s">
        <v>1025</v>
      </c>
      <c r="CS54" s="1"/>
    </row>
    <row r="55" ht="15.0" customHeight="1">
      <c r="A55" s="514">
        <v>13.0</v>
      </c>
      <c r="B55" s="525">
        <v>1.0</v>
      </c>
      <c r="C55" s="525">
        <v>4.0</v>
      </c>
      <c r="D55" s="526" t="s">
        <v>1026</v>
      </c>
      <c r="E55" s="587" t="s">
        <v>8372</v>
      </c>
      <c r="F55" s="526"/>
      <c r="G55" s="1"/>
      <c r="H55" s="514">
        <v>5.0</v>
      </c>
      <c r="I55" s="525">
        <v>1.0</v>
      </c>
      <c r="J55" s="525">
        <v>45.0</v>
      </c>
      <c r="K55" s="529" t="s">
        <v>1027</v>
      </c>
      <c r="L55" s="1"/>
      <c r="M55" s="514">
        <v>13.0</v>
      </c>
      <c r="N55" s="525">
        <v>2.0</v>
      </c>
      <c r="O55" s="525">
        <v>4.0</v>
      </c>
      <c r="P55" s="537" t="s">
        <v>1028</v>
      </c>
      <c r="Q55" s="1"/>
      <c r="R55" s="514">
        <v>13.0</v>
      </c>
      <c r="S55" s="525">
        <v>2.0</v>
      </c>
      <c r="T55" s="525">
        <v>45.0</v>
      </c>
      <c r="U55" s="529" t="s">
        <v>1029</v>
      </c>
      <c r="V55" s="1"/>
      <c r="W55" s="514">
        <v>13.0</v>
      </c>
      <c r="X55" s="525">
        <v>3.0</v>
      </c>
      <c r="Y55" s="525">
        <v>4.0</v>
      </c>
      <c r="Z55" s="537" t="s">
        <v>1030</v>
      </c>
      <c r="AA55" s="1"/>
      <c r="AB55" s="514">
        <v>9.0</v>
      </c>
      <c r="AC55" s="525">
        <v>3.0</v>
      </c>
      <c r="AD55" s="525">
        <v>44.0</v>
      </c>
      <c r="AE55" s="529" t="s">
        <v>1031</v>
      </c>
      <c r="AF55" s="1"/>
      <c r="AG55" s="514">
        <v>13.0</v>
      </c>
      <c r="AH55" s="525">
        <v>4.0</v>
      </c>
      <c r="AI55" s="525">
        <v>6.0</v>
      </c>
      <c r="AJ55" s="537" t="s">
        <v>1032</v>
      </c>
      <c r="AK55" s="1"/>
      <c r="AL55" s="514">
        <v>5.0</v>
      </c>
      <c r="AM55" s="525">
        <v>4.0</v>
      </c>
      <c r="AN55" s="525">
        <v>41.0</v>
      </c>
      <c r="AO55" s="530" t="s">
        <v>1033</v>
      </c>
      <c r="AP55" s="1"/>
      <c r="AQ55" s="514">
        <v>13.0</v>
      </c>
      <c r="AR55" s="525">
        <v>5.0</v>
      </c>
      <c r="AS55" s="525">
        <v>4.0</v>
      </c>
      <c r="AT55" s="531" t="s">
        <v>1034</v>
      </c>
      <c r="AU55" s="518"/>
      <c r="AV55" s="514">
        <v>13.0</v>
      </c>
      <c r="AW55" s="525">
        <v>6.0</v>
      </c>
      <c r="AX55" s="525">
        <v>4.0</v>
      </c>
      <c r="AY55" s="531" t="s">
        <v>1035</v>
      </c>
      <c r="AZ55" s="1"/>
      <c r="BA55" s="514">
        <v>5.0</v>
      </c>
      <c r="BB55" s="525">
        <v>6.0</v>
      </c>
      <c r="BC55" s="525">
        <v>4.0</v>
      </c>
      <c r="BD55" s="531" t="s">
        <v>1036</v>
      </c>
      <c r="BE55" s="1"/>
      <c r="BF55" s="514">
        <v>5.0</v>
      </c>
      <c r="BG55" s="525">
        <v>7.0</v>
      </c>
      <c r="BH55" s="525">
        <v>4.0</v>
      </c>
      <c r="BI55" s="531" t="s">
        <v>1037</v>
      </c>
      <c r="BJ55" s="1"/>
      <c r="BK55" s="514">
        <v>5.0</v>
      </c>
      <c r="BL55" s="525">
        <v>7.0</v>
      </c>
      <c r="BM55" s="525">
        <v>4.0</v>
      </c>
      <c r="BN55" s="531" t="s">
        <v>1038</v>
      </c>
      <c r="BO55" s="1"/>
      <c r="BP55" s="514">
        <v>5.0</v>
      </c>
      <c r="BQ55" s="525">
        <v>8.0</v>
      </c>
      <c r="BR55" s="525">
        <v>4.0</v>
      </c>
      <c r="BS55" s="531" t="s">
        <v>1039</v>
      </c>
      <c r="BT55" s="1"/>
      <c r="BU55" s="514">
        <v>5.0</v>
      </c>
      <c r="BV55" s="525">
        <v>8.0</v>
      </c>
      <c r="BW55" s="525">
        <v>4.0</v>
      </c>
      <c r="BX55" s="531" t="s">
        <v>1040</v>
      </c>
      <c r="BY55" s="1"/>
      <c r="BZ55" s="514">
        <v>13.0</v>
      </c>
      <c r="CA55" s="525">
        <v>9.0</v>
      </c>
      <c r="CB55" s="525">
        <v>4.0</v>
      </c>
      <c r="CC55" s="531" t="s">
        <v>1041</v>
      </c>
      <c r="CD55" s="1"/>
      <c r="CE55" s="514">
        <v>5.0</v>
      </c>
      <c r="CF55" s="532">
        <v>9.0</v>
      </c>
      <c r="CG55" s="532">
        <v>7.0</v>
      </c>
      <c r="CH55" s="531" t="s">
        <v>1042</v>
      </c>
      <c r="CI55" s="1"/>
      <c r="CJ55" s="514">
        <f t="shared" si="7"/>
        <v>5</v>
      </c>
      <c r="CK55" s="525">
        <v>10.0</v>
      </c>
      <c r="CL55" s="525">
        <v>7.0</v>
      </c>
      <c r="CM55" s="530" t="s">
        <v>1043</v>
      </c>
      <c r="CN55" s="1"/>
      <c r="CO55" s="555">
        <v>5.0</v>
      </c>
      <c r="CP55" s="534">
        <v>10.0</v>
      </c>
      <c r="CQ55" s="535">
        <v>3.0</v>
      </c>
      <c r="CR55" s="546" t="s">
        <v>1044</v>
      </c>
      <c r="CS55" s="1"/>
    </row>
    <row r="56" ht="15.0" customHeight="1">
      <c r="A56" s="514">
        <v>12.0</v>
      </c>
      <c r="B56" s="525">
        <v>1.0</v>
      </c>
      <c r="C56" s="525">
        <v>4.0</v>
      </c>
      <c r="D56" s="526" t="s">
        <v>1045</v>
      </c>
      <c r="E56" s="587" t="s">
        <v>8373</v>
      </c>
      <c r="F56" s="526"/>
      <c r="G56" s="1"/>
      <c r="H56" s="514">
        <v>4.0</v>
      </c>
      <c r="I56" s="525">
        <v>1.0</v>
      </c>
      <c r="J56" s="525">
        <v>45.0</v>
      </c>
      <c r="K56" s="529" t="s">
        <v>1046</v>
      </c>
      <c r="L56" s="1"/>
      <c r="M56" s="514">
        <v>12.0</v>
      </c>
      <c r="N56" s="525">
        <v>2.0</v>
      </c>
      <c r="O56" s="525">
        <v>4.0</v>
      </c>
      <c r="P56" s="537" t="s">
        <v>1047</v>
      </c>
      <c r="Q56" s="1"/>
      <c r="R56" s="514">
        <v>12.0</v>
      </c>
      <c r="S56" s="525">
        <v>2.0</v>
      </c>
      <c r="T56" s="525">
        <v>45.0</v>
      </c>
      <c r="U56" s="529" t="s">
        <v>1048</v>
      </c>
      <c r="V56" s="1"/>
      <c r="W56" s="514">
        <v>12.0</v>
      </c>
      <c r="X56" s="525">
        <v>3.0</v>
      </c>
      <c r="Y56" s="525">
        <v>4.0</v>
      </c>
      <c r="Z56" s="537" t="s">
        <v>1049</v>
      </c>
      <c r="AA56" s="1"/>
      <c r="AB56" s="514">
        <v>8.0</v>
      </c>
      <c r="AC56" s="525">
        <v>3.0</v>
      </c>
      <c r="AD56" s="525">
        <v>44.0</v>
      </c>
      <c r="AE56" s="529" t="s">
        <v>1050</v>
      </c>
      <c r="AF56" s="1"/>
      <c r="AG56" s="514">
        <v>12.0</v>
      </c>
      <c r="AH56" s="525">
        <v>4.0</v>
      </c>
      <c r="AI56" s="525">
        <v>6.0</v>
      </c>
      <c r="AJ56" s="537" t="s">
        <v>1051</v>
      </c>
      <c r="AK56" s="1"/>
      <c r="AL56" s="514">
        <v>4.0</v>
      </c>
      <c r="AM56" s="525">
        <v>4.0</v>
      </c>
      <c r="AN56" s="525">
        <v>41.0</v>
      </c>
      <c r="AO56" s="530" t="s">
        <v>1052</v>
      </c>
      <c r="AP56" s="1"/>
      <c r="AQ56" s="514">
        <v>12.0</v>
      </c>
      <c r="AR56" s="525">
        <v>5.0</v>
      </c>
      <c r="AS56" s="525">
        <v>4.0</v>
      </c>
      <c r="AT56" s="531" t="s">
        <v>1053</v>
      </c>
      <c r="AU56" s="518"/>
      <c r="AV56" s="514">
        <v>12.0</v>
      </c>
      <c r="AW56" s="525">
        <v>6.0</v>
      </c>
      <c r="AX56" s="525">
        <v>4.0</v>
      </c>
      <c r="AY56" s="531" t="s">
        <v>1054</v>
      </c>
      <c r="AZ56" s="1"/>
      <c r="BA56" s="514">
        <v>4.0</v>
      </c>
      <c r="BB56" s="525">
        <v>6.0</v>
      </c>
      <c r="BC56" s="525">
        <v>4.0</v>
      </c>
      <c r="BD56" s="531" t="s">
        <v>1055</v>
      </c>
      <c r="BE56" s="1"/>
      <c r="BF56" s="514">
        <v>4.0</v>
      </c>
      <c r="BG56" s="525">
        <v>7.0</v>
      </c>
      <c r="BH56" s="525">
        <v>4.0</v>
      </c>
      <c r="BI56" s="531" t="s">
        <v>1056</v>
      </c>
      <c r="BJ56" s="1"/>
      <c r="BK56" s="514">
        <v>4.0</v>
      </c>
      <c r="BL56" s="525">
        <v>7.0</v>
      </c>
      <c r="BM56" s="525">
        <v>4.0</v>
      </c>
      <c r="BN56" s="531" t="s">
        <v>1057</v>
      </c>
      <c r="BO56" s="1"/>
      <c r="BP56" s="514">
        <v>4.0</v>
      </c>
      <c r="BQ56" s="525">
        <v>8.0</v>
      </c>
      <c r="BR56" s="525">
        <v>4.0</v>
      </c>
      <c r="BS56" s="531" t="s">
        <v>1058</v>
      </c>
      <c r="BT56" s="1"/>
      <c r="BU56" s="514">
        <v>4.0</v>
      </c>
      <c r="BV56" s="525">
        <v>8.0</v>
      </c>
      <c r="BW56" s="525">
        <v>4.0</v>
      </c>
      <c r="BX56" s="531" t="s">
        <v>1059</v>
      </c>
      <c r="BY56" s="1"/>
      <c r="BZ56" s="514">
        <v>12.0</v>
      </c>
      <c r="CA56" s="525">
        <v>9.0</v>
      </c>
      <c r="CB56" s="525">
        <v>4.0</v>
      </c>
      <c r="CC56" s="531" t="s">
        <v>1060</v>
      </c>
      <c r="CD56" s="1"/>
      <c r="CE56" s="514">
        <v>4.0</v>
      </c>
      <c r="CF56" s="532">
        <v>9.0</v>
      </c>
      <c r="CG56" s="532">
        <v>7.0</v>
      </c>
      <c r="CH56" s="531" t="s">
        <v>1061</v>
      </c>
      <c r="CI56" s="1"/>
      <c r="CJ56" s="514">
        <f t="shared" si="7"/>
        <v>4</v>
      </c>
      <c r="CK56" s="525">
        <v>10.0</v>
      </c>
      <c r="CL56" s="525">
        <v>7.0</v>
      </c>
      <c r="CM56" s="530" t="s">
        <v>1062</v>
      </c>
      <c r="CN56" s="1"/>
      <c r="CO56" s="555">
        <v>4.0</v>
      </c>
      <c r="CP56" s="534">
        <v>10.0</v>
      </c>
      <c r="CQ56" s="535">
        <v>3.0</v>
      </c>
      <c r="CR56" s="546" t="s">
        <v>1063</v>
      </c>
      <c r="CS56" s="1"/>
    </row>
    <row r="57" ht="15.0" customHeight="1">
      <c r="A57" s="514">
        <v>11.0</v>
      </c>
      <c r="B57" s="525">
        <v>1.0</v>
      </c>
      <c r="C57" s="525">
        <v>4.0</v>
      </c>
      <c r="D57" s="526" t="s">
        <v>1064</v>
      </c>
      <c r="E57" s="587" t="s">
        <v>8374</v>
      </c>
      <c r="F57" s="526"/>
      <c r="G57" s="1"/>
      <c r="H57" s="514">
        <v>3.0</v>
      </c>
      <c r="I57" s="525">
        <v>1.0</v>
      </c>
      <c r="J57" s="525">
        <v>45.0</v>
      </c>
      <c r="K57" s="529" t="s">
        <v>1065</v>
      </c>
      <c r="L57" s="1"/>
      <c r="M57" s="514">
        <v>11.0</v>
      </c>
      <c r="N57" s="525">
        <v>2.0</v>
      </c>
      <c r="O57" s="525">
        <v>4.0</v>
      </c>
      <c r="P57" s="537" t="s">
        <v>1066</v>
      </c>
      <c r="Q57" s="1"/>
      <c r="R57" s="514">
        <v>11.0</v>
      </c>
      <c r="S57" s="525">
        <v>2.0</v>
      </c>
      <c r="T57" s="525">
        <v>45.0</v>
      </c>
      <c r="U57" s="529" t="s">
        <v>1067</v>
      </c>
      <c r="V57" s="1"/>
      <c r="W57" s="514">
        <v>11.0</v>
      </c>
      <c r="X57" s="525">
        <v>3.0</v>
      </c>
      <c r="Y57" s="525">
        <v>4.0</v>
      </c>
      <c r="Z57" s="537" t="s">
        <v>1068</v>
      </c>
      <c r="AA57" s="1"/>
      <c r="AB57" s="514">
        <v>7.0</v>
      </c>
      <c r="AC57" s="525">
        <v>3.0</v>
      </c>
      <c r="AD57" s="525">
        <v>44.0</v>
      </c>
      <c r="AE57" s="529" t="s">
        <v>1069</v>
      </c>
      <c r="AF57" s="1"/>
      <c r="AG57" s="514">
        <v>11.0</v>
      </c>
      <c r="AH57" s="525">
        <v>4.0</v>
      </c>
      <c r="AI57" s="525">
        <v>6.0</v>
      </c>
      <c r="AJ57" s="537" t="s">
        <v>1070</v>
      </c>
      <c r="AK57" s="1"/>
      <c r="AL57" s="514">
        <v>3.0</v>
      </c>
      <c r="AM57" s="525">
        <v>4.0</v>
      </c>
      <c r="AN57" s="525">
        <v>41.0</v>
      </c>
      <c r="AO57" s="530" t="s">
        <v>1071</v>
      </c>
      <c r="AP57" s="1"/>
      <c r="AQ57" s="514">
        <v>11.0</v>
      </c>
      <c r="AR57" s="525">
        <v>5.0</v>
      </c>
      <c r="AS57" s="525">
        <v>4.0</v>
      </c>
      <c r="AT57" s="531" t="s">
        <v>1072</v>
      </c>
      <c r="AU57" s="518"/>
      <c r="AV57" s="514">
        <v>11.0</v>
      </c>
      <c r="AW57" s="525">
        <v>6.0</v>
      </c>
      <c r="AX57" s="525">
        <v>4.0</v>
      </c>
      <c r="AY57" s="531" t="s">
        <v>1073</v>
      </c>
      <c r="AZ57" s="1"/>
      <c r="BA57" s="514">
        <v>3.0</v>
      </c>
      <c r="BB57" s="525">
        <v>6.0</v>
      </c>
      <c r="BC57" s="525">
        <v>4.0</v>
      </c>
      <c r="BD57" s="531" t="s">
        <v>1074</v>
      </c>
      <c r="BE57" s="1"/>
      <c r="BF57" s="514">
        <v>3.0</v>
      </c>
      <c r="BG57" s="525">
        <v>7.0</v>
      </c>
      <c r="BH57" s="525">
        <v>4.0</v>
      </c>
      <c r="BI57" s="531" t="s">
        <v>1075</v>
      </c>
      <c r="BJ57" s="1"/>
      <c r="BK57" s="514">
        <v>3.0</v>
      </c>
      <c r="BL57" s="525">
        <v>7.0</v>
      </c>
      <c r="BM57" s="525">
        <v>4.0</v>
      </c>
      <c r="BN57" s="531" t="s">
        <v>1076</v>
      </c>
      <c r="BO57" s="1"/>
      <c r="BP57" s="514">
        <v>3.0</v>
      </c>
      <c r="BQ57" s="525">
        <v>8.0</v>
      </c>
      <c r="BR57" s="525">
        <v>4.0</v>
      </c>
      <c r="BS57" s="531" t="s">
        <v>1077</v>
      </c>
      <c r="BT57" s="1"/>
      <c r="BU57" s="514">
        <v>3.0</v>
      </c>
      <c r="BV57" s="525">
        <v>8.0</v>
      </c>
      <c r="BW57" s="525">
        <v>4.0</v>
      </c>
      <c r="BX57" s="531" t="s">
        <v>1078</v>
      </c>
      <c r="BY57" s="1"/>
      <c r="BZ57" s="514">
        <v>11.0</v>
      </c>
      <c r="CA57" s="525">
        <v>9.0</v>
      </c>
      <c r="CB57" s="525">
        <v>4.0</v>
      </c>
      <c r="CC57" s="531" t="s">
        <v>1079</v>
      </c>
      <c r="CD57" s="1"/>
      <c r="CE57" s="514">
        <v>3.0</v>
      </c>
      <c r="CF57" s="532">
        <v>9.0</v>
      </c>
      <c r="CG57" s="532">
        <v>7.0</v>
      </c>
      <c r="CH57" s="531" t="s">
        <v>1080</v>
      </c>
      <c r="CI57" s="1"/>
      <c r="CJ57" s="514">
        <f t="shared" si="7"/>
        <v>3</v>
      </c>
      <c r="CK57" s="525">
        <v>10.0</v>
      </c>
      <c r="CL57" s="525">
        <v>7.0</v>
      </c>
      <c r="CM57" s="530" t="s">
        <v>1081</v>
      </c>
      <c r="CN57" s="1"/>
      <c r="CO57" s="555">
        <v>3.0</v>
      </c>
      <c r="CP57" s="534">
        <v>10.0</v>
      </c>
      <c r="CQ57" s="535">
        <v>3.0</v>
      </c>
      <c r="CR57" s="546" t="s">
        <v>1082</v>
      </c>
      <c r="CS57" s="1"/>
    </row>
    <row r="58" ht="15.0" customHeight="1">
      <c r="A58" s="514">
        <v>10.0</v>
      </c>
      <c r="B58" s="525">
        <v>1.0</v>
      </c>
      <c r="C58" s="525">
        <v>4.0</v>
      </c>
      <c r="D58" s="526" t="s">
        <v>1083</v>
      </c>
      <c r="E58" s="587" t="s">
        <v>8375</v>
      </c>
      <c r="F58" s="526"/>
      <c r="G58" s="1"/>
      <c r="H58" s="514">
        <v>2.0</v>
      </c>
      <c r="I58" s="525">
        <v>1.0</v>
      </c>
      <c r="J58" s="525">
        <v>45.0</v>
      </c>
      <c r="K58" s="529" t="s">
        <v>1084</v>
      </c>
      <c r="L58" s="1"/>
      <c r="M58" s="514">
        <v>10.0</v>
      </c>
      <c r="N58" s="525">
        <v>2.0</v>
      </c>
      <c r="O58" s="525">
        <v>4.0</v>
      </c>
      <c r="P58" s="537" t="s">
        <v>1085</v>
      </c>
      <c r="Q58" s="1"/>
      <c r="R58" s="514">
        <v>10.0</v>
      </c>
      <c r="S58" s="525">
        <v>2.0</v>
      </c>
      <c r="T58" s="525">
        <v>45.0</v>
      </c>
      <c r="U58" s="529" t="s">
        <v>1086</v>
      </c>
      <c r="V58" s="1"/>
      <c r="W58" s="514">
        <v>10.0</v>
      </c>
      <c r="X58" s="525">
        <v>3.0</v>
      </c>
      <c r="Y58" s="525">
        <v>4.0</v>
      </c>
      <c r="Z58" s="537" t="s">
        <v>1087</v>
      </c>
      <c r="AA58" s="1"/>
      <c r="AB58" s="514">
        <v>6.0</v>
      </c>
      <c r="AC58" s="525">
        <v>3.0</v>
      </c>
      <c r="AD58" s="525">
        <v>44.0</v>
      </c>
      <c r="AE58" s="529" t="s">
        <v>1088</v>
      </c>
      <c r="AF58" s="1"/>
      <c r="AG58" s="514">
        <v>10.0</v>
      </c>
      <c r="AH58" s="525">
        <v>4.0</v>
      </c>
      <c r="AI58" s="525">
        <v>6.0</v>
      </c>
      <c r="AJ58" s="537" t="s">
        <v>1089</v>
      </c>
      <c r="AK58" s="1"/>
      <c r="AL58" s="514">
        <v>2.0</v>
      </c>
      <c r="AM58" s="525">
        <v>4.0</v>
      </c>
      <c r="AN58" s="525">
        <v>41.0</v>
      </c>
      <c r="AO58" s="530" t="s">
        <v>1090</v>
      </c>
      <c r="AP58" s="1"/>
      <c r="AQ58" s="514">
        <v>10.0</v>
      </c>
      <c r="AR58" s="525">
        <v>5.0</v>
      </c>
      <c r="AS58" s="525">
        <v>4.0</v>
      </c>
      <c r="AT58" s="531" t="s">
        <v>1091</v>
      </c>
      <c r="AU58" s="518"/>
      <c r="AV58" s="514">
        <v>10.0</v>
      </c>
      <c r="AW58" s="525">
        <v>6.0</v>
      </c>
      <c r="AX58" s="525">
        <v>4.0</v>
      </c>
      <c r="AY58" s="531" t="s">
        <v>1092</v>
      </c>
      <c r="AZ58" s="1"/>
      <c r="BA58" s="514">
        <v>2.0</v>
      </c>
      <c r="BB58" s="525">
        <v>6.0</v>
      </c>
      <c r="BC58" s="525">
        <v>4.0</v>
      </c>
      <c r="BD58" s="531" t="s">
        <v>1093</v>
      </c>
      <c r="BE58" s="1"/>
      <c r="BF58" s="514">
        <v>2.0</v>
      </c>
      <c r="BG58" s="525">
        <v>7.0</v>
      </c>
      <c r="BH58" s="525">
        <v>4.0</v>
      </c>
      <c r="BI58" s="531" t="s">
        <v>1094</v>
      </c>
      <c r="BJ58" s="1"/>
      <c r="BK58" s="514">
        <v>2.0</v>
      </c>
      <c r="BL58" s="525">
        <v>7.0</v>
      </c>
      <c r="BM58" s="525">
        <v>4.0</v>
      </c>
      <c r="BN58" s="531" t="s">
        <v>1095</v>
      </c>
      <c r="BO58" s="1"/>
      <c r="BP58" s="514">
        <v>2.0</v>
      </c>
      <c r="BQ58" s="525">
        <v>8.0</v>
      </c>
      <c r="BR58" s="525">
        <v>4.0</v>
      </c>
      <c r="BS58" s="531" t="s">
        <v>1096</v>
      </c>
      <c r="BT58" s="1"/>
      <c r="BU58" s="514">
        <v>2.0</v>
      </c>
      <c r="BV58" s="525">
        <v>8.0</v>
      </c>
      <c r="BW58" s="525">
        <v>4.0</v>
      </c>
      <c r="BX58" s="531" t="s">
        <v>1097</v>
      </c>
      <c r="BY58" s="1"/>
      <c r="BZ58" s="514">
        <v>10.0</v>
      </c>
      <c r="CA58" s="525">
        <v>9.0</v>
      </c>
      <c r="CB58" s="525">
        <v>4.0</v>
      </c>
      <c r="CC58" s="531" t="s">
        <v>1098</v>
      </c>
      <c r="CD58" s="1"/>
      <c r="CE58" s="514">
        <v>2.0</v>
      </c>
      <c r="CF58" s="532">
        <v>9.0</v>
      </c>
      <c r="CG58" s="532">
        <v>7.0</v>
      </c>
      <c r="CH58" s="531" t="s">
        <v>1099</v>
      </c>
      <c r="CI58" s="1"/>
      <c r="CJ58" s="514">
        <f t="shared" si="7"/>
        <v>2</v>
      </c>
      <c r="CK58" s="525">
        <v>10.0</v>
      </c>
      <c r="CL58" s="525">
        <v>7.0</v>
      </c>
      <c r="CM58" s="530" t="s">
        <v>1100</v>
      </c>
      <c r="CN58" s="1"/>
      <c r="CO58" s="555">
        <v>2.0</v>
      </c>
      <c r="CP58" s="534">
        <v>10.0</v>
      </c>
      <c r="CQ58" s="535">
        <v>3.0</v>
      </c>
      <c r="CR58" s="546" t="s">
        <v>1101</v>
      </c>
      <c r="CS58" s="1"/>
    </row>
    <row r="59" ht="15.0" customHeight="1">
      <c r="A59" s="514">
        <v>9.0</v>
      </c>
      <c r="B59" s="525">
        <v>1.0</v>
      </c>
      <c r="C59" s="525">
        <v>4.0</v>
      </c>
      <c r="D59" s="526" t="s">
        <v>1102</v>
      </c>
      <c r="E59" s="587" t="s">
        <v>8376</v>
      </c>
      <c r="F59" s="526"/>
      <c r="G59" s="1"/>
      <c r="H59" s="542">
        <v>1.0</v>
      </c>
      <c r="I59" s="549">
        <v>1.0</v>
      </c>
      <c r="J59" s="549">
        <v>45.0</v>
      </c>
      <c r="K59" s="528" t="s">
        <v>1103</v>
      </c>
      <c r="L59" s="1"/>
      <c r="M59" s="514">
        <v>9.0</v>
      </c>
      <c r="N59" s="525">
        <v>2.0</v>
      </c>
      <c r="O59" s="525">
        <v>4.0</v>
      </c>
      <c r="P59" s="537" t="s">
        <v>1104</v>
      </c>
      <c r="Q59" s="1"/>
      <c r="R59" s="514">
        <v>9.0</v>
      </c>
      <c r="S59" s="525">
        <v>2.0</v>
      </c>
      <c r="T59" s="525">
        <v>45.0</v>
      </c>
      <c r="U59" s="529" t="s">
        <v>1105</v>
      </c>
      <c r="V59" s="1"/>
      <c r="W59" s="514">
        <v>9.0</v>
      </c>
      <c r="X59" s="525">
        <v>3.0</v>
      </c>
      <c r="Y59" s="525">
        <v>4.0</v>
      </c>
      <c r="Z59" s="537" t="s">
        <v>1106</v>
      </c>
      <c r="AA59" s="1"/>
      <c r="AB59" s="514">
        <v>5.0</v>
      </c>
      <c r="AC59" s="525">
        <v>3.0</v>
      </c>
      <c r="AD59" s="525">
        <v>44.0</v>
      </c>
      <c r="AE59" s="529" t="s">
        <v>1107</v>
      </c>
      <c r="AF59" s="1"/>
      <c r="AG59" s="514">
        <v>9.0</v>
      </c>
      <c r="AH59" s="525">
        <v>4.0</v>
      </c>
      <c r="AI59" s="525">
        <v>6.0</v>
      </c>
      <c r="AJ59" s="537" t="s">
        <v>1108</v>
      </c>
      <c r="AK59" s="1"/>
      <c r="AL59" s="542">
        <v>1.0</v>
      </c>
      <c r="AM59" s="525">
        <v>4.0</v>
      </c>
      <c r="AN59" s="525">
        <v>41.0</v>
      </c>
      <c r="AO59" s="530" t="s">
        <v>1109</v>
      </c>
      <c r="AP59" s="1"/>
      <c r="AQ59" s="514">
        <v>9.0</v>
      </c>
      <c r="AR59" s="525">
        <v>5.0</v>
      </c>
      <c r="AS59" s="525">
        <v>4.0</v>
      </c>
      <c r="AT59" s="531" t="s">
        <v>1110</v>
      </c>
      <c r="AU59" s="518"/>
      <c r="AV59" s="514">
        <v>9.0</v>
      </c>
      <c r="AW59" s="525">
        <v>6.0</v>
      </c>
      <c r="AX59" s="525">
        <v>4.0</v>
      </c>
      <c r="AY59" s="531" t="s">
        <v>1111</v>
      </c>
      <c r="AZ59" s="1"/>
      <c r="BA59" s="544">
        <v>1.0</v>
      </c>
      <c r="BB59" s="525">
        <v>6.0</v>
      </c>
      <c r="BC59" s="525">
        <v>4.0</v>
      </c>
      <c r="BD59" s="531" t="s">
        <v>1112</v>
      </c>
      <c r="BE59" s="1"/>
      <c r="BF59" s="550">
        <v>1.0</v>
      </c>
      <c r="BG59" s="525">
        <v>7.0</v>
      </c>
      <c r="BH59" s="525">
        <v>4.0</v>
      </c>
      <c r="BI59" s="531" t="s">
        <v>1113</v>
      </c>
      <c r="BJ59" s="1"/>
      <c r="BK59" s="550">
        <v>1.0</v>
      </c>
      <c r="BL59" s="525">
        <v>7.0</v>
      </c>
      <c r="BM59" s="525">
        <v>4.0</v>
      </c>
      <c r="BN59" s="531" t="s">
        <v>1114</v>
      </c>
      <c r="BO59" s="1"/>
      <c r="BP59" s="550">
        <v>1.0</v>
      </c>
      <c r="BQ59" s="525">
        <v>8.0</v>
      </c>
      <c r="BR59" s="525">
        <v>4.0</v>
      </c>
      <c r="BS59" s="531" t="s">
        <v>1115</v>
      </c>
      <c r="BT59" s="1"/>
      <c r="BU59" s="550">
        <v>1.0</v>
      </c>
      <c r="BV59" s="525">
        <v>8.0</v>
      </c>
      <c r="BW59" s="525">
        <v>4.0</v>
      </c>
      <c r="BX59" s="531" t="s">
        <v>1116</v>
      </c>
      <c r="BY59" s="1"/>
      <c r="BZ59" s="514">
        <v>9.0</v>
      </c>
      <c r="CA59" s="525">
        <v>9.0</v>
      </c>
      <c r="CB59" s="525">
        <v>4.0</v>
      </c>
      <c r="CC59" s="531" t="s">
        <v>1117</v>
      </c>
      <c r="CD59" s="1"/>
      <c r="CE59" s="544">
        <v>1.0</v>
      </c>
      <c r="CF59" s="532">
        <v>9.0</v>
      </c>
      <c r="CG59" s="532">
        <v>7.0</v>
      </c>
      <c r="CH59" s="531" t="s">
        <v>1118</v>
      </c>
      <c r="CI59" s="1"/>
      <c r="CJ59" s="544">
        <v>1.0</v>
      </c>
      <c r="CK59" s="525">
        <v>10.0</v>
      </c>
      <c r="CL59" s="525">
        <v>7.0</v>
      </c>
      <c r="CM59" s="530" t="s">
        <v>1119</v>
      </c>
      <c r="CN59" s="1"/>
      <c r="CO59" s="556">
        <v>1.0</v>
      </c>
      <c r="CP59" s="534">
        <v>10.0</v>
      </c>
      <c r="CQ59" s="535">
        <v>3.0</v>
      </c>
      <c r="CR59" s="546" t="s">
        <v>1120</v>
      </c>
      <c r="CS59" s="1"/>
    </row>
    <row r="60" ht="15.0" customHeight="1">
      <c r="A60" s="514">
        <v>8.0</v>
      </c>
      <c r="B60" s="525">
        <v>1.0</v>
      </c>
      <c r="C60" s="525">
        <v>4.0</v>
      </c>
      <c r="D60" s="526" t="s">
        <v>1121</v>
      </c>
      <c r="E60" s="587" t="s">
        <v>8377</v>
      </c>
      <c r="F60" s="526"/>
      <c r="G60" s="1"/>
      <c r="H60" s="514">
        <v>14.0</v>
      </c>
      <c r="I60" s="525">
        <v>1.0</v>
      </c>
      <c r="J60" s="525">
        <v>44.0</v>
      </c>
      <c r="K60" s="529" t="s">
        <v>1122</v>
      </c>
      <c r="L60" s="1"/>
      <c r="M60" s="514">
        <v>8.0</v>
      </c>
      <c r="N60" s="525">
        <v>2.0</v>
      </c>
      <c r="O60" s="525">
        <v>4.0</v>
      </c>
      <c r="P60" s="537" t="s">
        <v>1123</v>
      </c>
      <c r="Q60" s="1"/>
      <c r="R60" s="514">
        <v>8.0</v>
      </c>
      <c r="S60" s="525">
        <v>2.0</v>
      </c>
      <c r="T60" s="525">
        <v>45.0</v>
      </c>
      <c r="U60" s="529" t="s">
        <v>1124</v>
      </c>
      <c r="V60" s="1"/>
      <c r="W60" s="514">
        <v>8.0</v>
      </c>
      <c r="X60" s="525">
        <v>3.0</v>
      </c>
      <c r="Y60" s="525">
        <v>4.0</v>
      </c>
      <c r="Z60" s="537" t="s">
        <v>1125</v>
      </c>
      <c r="AA60" s="1"/>
      <c r="AB60" s="514">
        <v>4.0</v>
      </c>
      <c r="AC60" s="525">
        <v>3.0</v>
      </c>
      <c r="AD60" s="525">
        <v>44.0</v>
      </c>
      <c r="AE60" s="529" t="s">
        <v>1126</v>
      </c>
      <c r="AF60" s="1"/>
      <c r="AG60" s="514">
        <v>8.0</v>
      </c>
      <c r="AH60" s="525">
        <v>4.0</v>
      </c>
      <c r="AI60" s="525">
        <v>6.0</v>
      </c>
      <c r="AJ60" s="537" t="s">
        <v>1127</v>
      </c>
      <c r="AK60" s="1"/>
      <c r="AL60" s="514">
        <v>14.0</v>
      </c>
      <c r="AM60" s="525">
        <v>4.0</v>
      </c>
      <c r="AN60" s="525">
        <v>40.0</v>
      </c>
      <c r="AO60" s="530" t="s">
        <v>1128</v>
      </c>
      <c r="AP60" s="1"/>
      <c r="AQ60" s="514">
        <v>8.0</v>
      </c>
      <c r="AR60" s="525">
        <v>5.0</v>
      </c>
      <c r="AS60" s="525">
        <v>4.0</v>
      </c>
      <c r="AT60" s="539" t="s">
        <v>203</v>
      </c>
      <c r="AU60" s="518"/>
      <c r="AV60" s="514">
        <v>8.0</v>
      </c>
      <c r="AW60" s="525">
        <v>6.0</v>
      </c>
      <c r="AX60" s="525">
        <v>4.0</v>
      </c>
      <c r="AY60" s="531" t="s">
        <v>1129</v>
      </c>
      <c r="AZ60" s="1"/>
      <c r="BA60" s="524">
        <v>14.0</v>
      </c>
      <c r="BB60" s="525">
        <v>6.0</v>
      </c>
      <c r="BC60" s="525">
        <v>5.0</v>
      </c>
      <c r="BD60" s="531" t="s">
        <v>1130</v>
      </c>
      <c r="BE60" s="1"/>
      <c r="BF60" s="524">
        <v>14.0</v>
      </c>
      <c r="BG60" s="525">
        <v>7.0</v>
      </c>
      <c r="BH60" s="525">
        <v>5.0</v>
      </c>
      <c r="BI60" s="531" t="s">
        <v>1131</v>
      </c>
      <c r="BJ60" s="1"/>
      <c r="BK60" s="524">
        <v>14.0</v>
      </c>
      <c r="BL60" s="525">
        <v>7.0</v>
      </c>
      <c r="BM60" s="525">
        <v>5.0</v>
      </c>
      <c r="BN60" s="531" t="s">
        <v>1132</v>
      </c>
      <c r="BO60" s="1"/>
      <c r="BP60" s="524">
        <v>14.0</v>
      </c>
      <c r="BQ60" s="525">
        <v>8.0</v>
      </c>
      <c r="BR60" s="525">
        <v>5.0</v>
      </c>
      <c r="BS60" s="531" t="s">
        <v>1133</v>
      </c>
      <c r="BT60" s="1"/>
      <c r="BU60" s="524">
        <v>14.0</v>
      </c>
      <c r="BV60" s="525">
        <v>8.0</v>
      </c>
      <c r="BW60" s="525">
        <v>5.0</v>
      </c>
      <c r="BX60" s="531" t="s">
        <v>1134</v>
      </c>
      <c r="BY60" s="1"/>
      <c r="BZ60" s="514">
        <v>8.0</v>
      </c>
      <c r="CA60" s="525">
        <v>9.0</v>
      </c>
      <c r="CB60" s="525">
        <v>4.0</v>
      </c>
      <c r="CC60" s="531" t="s">
        <v>1135</v>
      </c>
      <c r="CD60" s="1"/>
      <c r="CE60" s="514">
        <v>8.0</v>
      </c>
      <c r="CF60" s="532">
        <v>9.0</v>
      </c>
      <c r="CG60" s="532">
        <v>8.0</v>
      </c>
      <c r="CH60" s="531" t="s">
        <v>1136</v>
      </c>
      <c r="CI60" s="1"/>
      <c r="CJ60" s="514">
        <f t="shared" ref="CJ60:CJ66" si="8">CJ61+1</f>
        <v>8</v>
      </c>
      <c r="CK60" s="525">
        <v>10.0</v>
      </c>
      <c r="CL60" s="525">
        <v>8.0</v>
      </c>
      <c r="CM60" s="530" t="s">
        <v>1137</v>
      </c>
      <c r="CN60" s="1"/>
      <c r="CO60" s="555">
        <v>7.0</v>
      </c>
      <c r="CP60" s="534">
        <v>10.0</v>
      </c>
      <c r="CQ60" s="535">
        <v>3.0</v>
      </c>
      <c r="CR60" s="552" t="s">
        <v>1138</v>
      </c>
      <c r="CS60" s="1"/>
    </row>
    <row r="61" ht="15.0" customHeight="1">
      <c r="A61" s="514">
        <v>7.0</v>
      </c>
      <c r="B61" s="525">
        <v>1.0</v>
      </c>
      <c r="C61" s="525">
        <v>4.0</v>
      </c>
      <c r="D61" s="526" t="s">
        <v>1139</v>
      </c>
      <c r="E61" s="587" t="s">
        <v>8378</v>
      </c>
      <c r="F61" s="526"/>
      <c r="G61" s="1"/>
      <c r="H61" s="514">
        <v>13.0</v>
      </c>
      <c r="I61" s="525">
        <v>1.0</v>
      </c>
      <c r="J61" s="525">
        <v>44.0</v>
      </c>
      <c r="K61" s="529" t="s">
        <v>1140</v>
      </c>
      <c r="L61" s="1"/>
      <c r="M61" s="514">
        <v>7.0</v>
      </c>
      <c r="N61" s="525">
        <v>2.0</v>
      </c>
      <c r="O61" s="525">
        <v>4.0</v>
      </c>
      <c r="P61" s="537" t="s">
        <v>1141</v>
      </c>
      <c r="Q61" s="1"/>
      <c r="R61" s="514">
        <v>7.0</v>
      </c>
      <c r="S61" s="525">
        <v>2.0</v>
      </c>
      <c r="T61" s="525">
        <v>45.0</v>
      </c>
      <c r="U61" s="529" t="s">
        <v>1142</v>
      </c>
      <c r="V61" s="1"/>
      <c r="W61" s="514">
        <v>7.0</v>
      </c>
      <c r="X61" s="525">
        <v>3.0</v>
      </c>
      <c r="Y61" s="525">
        <v>4.0</v>
      </c>
      <c r="Z61" s="537" t="s">
        <v>1143</v>
      </c>
      <c r="AA61" s="1"/>
      <c r="AB61" s="514">
        <v>3.0</v>
      </c>
      <c r="AC61" s="525">
        <v>3.0</v>
      </c>
      <c r="AD61" s="525">
        <v>44.0</v>
      </c>
      <c r="AE61" s="529" t="s">
        <v>1144</v>
      </c>
      <c r="AF61" s="1"/>
      <c r="AG61" s="514">
        <v>7.0</v>
      </c>
      <c r="AH61" s="525">
        <v>4.0</v>
      </c>
      <c r="AI61" s="525">
        <v>6.0</v>
      </c>
      <c r="AJ61" s="537" t="s">
        <v>1145</v>
      </c>
      <c r="AK61" s="1"/>
      <c r="AL61" s="514">
        <v>13.0</v>
      </c>
      <c r="AM61" s="525">
        <v>4.0</v>
      </c>
      <c r="AN61" s="525">
        <v>40.0</v>
      </c>
      <c r="AO61" s="530" t="s">
        <v>1146</v>
      </c>
      <c r="AP61" s="1"/>
      <c r="AQ61" s="514">
        <v>7.0</v>
      </c>
      <c r="AR61" s="525">
        <v>5.0</v>
      </c>
      <c r="AS61" s="525">
        <v>4.0</v>
      </c>
      <c r="AT61" s="540"/>
      <c r="AU61" s="518"/>
      <c r="AV61" s="514">
        <v>7.0</v>
      </c>
      <c r="AW61" s="525">
        <v>6.0</v>
      </c>
      <c r="AX61" s="525">
        <v>4.0</v>
      </c>
      <c r="AY61" s="531" t="s">
        <v>1147</v>
      </c>
      <c r="AZ61" s="1"/>
      <c r="BA61" s="514">
        <v>13.0</v>
      </c>
      <c r="BB61" s="525">
        <v>6.0</v>
      </c>
      <c r="BC61" s="525">
        <v>5.0</v>
      </c>
      <c r="BD61" s="531" t="s">
        <v>1148</v>
      </c>
      <c r="BE61" s="1"/>
      <c r="BF61" s="514">
        <v>13.0</v>
      </c>
      <c r="BG61" s="525">
        <v>7.0</v>
      </c>
      <c r="BH61" s="525">
        <v>5.0</v>
      </c>
      <c r="BI61" s="531" t="s">
        <v>1149</v>
      </c>
      <c r="BJ61" s="1"/>
      <c r="BK61" s="514">
        <v>13.0</v>
      </c>
      <c r="BL61" s="525">
        <v>7.0</v>
      </c>
      <c r="BM61" s="525">
        <v>5.0</v>
      </c>
      <c r="BN61" s="531" t="s">
        <v>1150</v>
      </c>
      <c r="BO61" s="1"/>
      <c r="BP61" s="514">
        <v>13.0</v>
      </c>
      <c r="BQ61" s="525">
        <v>8.0</v>
      </c>
      <c r="BR61" s="525">
        <v>5.0</v>
      </c>
      <c r="BS61" s="531" t="s">
        <v>1151</v>
      </c>
      <c r="BT61" s="1"/>
      <c r="BU61" s="514">
        <v>13.0</v>
      </c>
      <c r="BV61" s="525">
        <v>8.0</v>
      </c>
      <c r="BW61" s="525">
        <v>5.0</v>
      </c>
      <c r="BX61" s="531" t="s">
        <v>1152</v>
      </c>
      <c r="BY61" s="1"/>
      <c r="BZ61" s="514">
        <v>7.0</v>
      </c>
      <c r="CA61" s="525">
        <v>9.0</v>
      </c>
      <c r="CB61" s="525">
        <v>4.0</v>
      </c>
      <c r="CC61" s="531" t="s">
        <v>1153</v>
      </c>
      <c r="CD61" s="1"/>
      <c r="CE61" s="514">
        <v>7.0</v>
      </c>
      <c r="CF61" s="532">
        <v>9.0</v>
      </c>
      <c r="CG61" s="532">
        <v>8.0</v>
      </c>
      <c r="CH61" s="531" t="s">
        <v>1154</v>
      </c>
      <c r="CI61" s="1"/>
      <c r="CJ61" s="514">
        <f t="shared" si="8"/>
        <v>7</v>
      </c>
      <c r="CK61" s="525">
        <v>10.0</v>
      </c>
      <c r="CL61" s="525">
        <v>8.0</v>
      </c>
      <c r="CM61" s="530" t="s">
        <v>1155</v>
      </c>
      <c r="CN61" s="1"/>
      <c r="CO61" s="555">
        <v>6.0</v>
      </c>
      <c r="CP61" s="534">
        <v>10.0</v>
      </c>
      <c r="CQ61" s="535">
        <v>3.0</v>
      </c>
      <c r="CR61" s="552" t="s">
        <v>1156</v>
      </c>
      <c r="CS61" s="1"/>
    </row>
    <row r="62" ht="15.0" customHeight="1">
      <c r="A62" s="514">
        <v>6.0</v>
      </c>
      <c r="B62" s="525">
        <v>1.0</v>
      </c>
      <c r="C62" s="525">
        <v>4.0</v>
      </c>
      <c r="D62" s="526" t="s">
        <v>1157</v>
      </c>
      <c r="E62" s="587" t="s">
        <v>8379</v>
      </c>
      <c r="F62" s="526"/>
      <c r="G62" s="1"/>
      <c r="H62" s="514">
        <v>12.0</v>
      </c>
      <c r="I62" s="525">
        <v>1.0</v>
      </c>
      <c r="J62" s="525">
        <v>44.0</v>
      </c>
      <c r="K62" s="529" t="s">
        <v>1158</v>
      </c>
      <c r="L62" s="1"/>
      <c r="M62" s="514">
        <v>6.0</v>
      </c>
      <c r="N62" s="525">
        <v>2.0</v>
      </c>
      <c r="O62" s="525">
        <v>4.0</v>
      </c>
      <c r="P62" s="537" t="s">
        <v>1159</v>
      </c>
      <c r="Q62" s="1"/>
      <c r="R62" s="514">
        <v>6.0</v>
      </c>
      <c r="S62" s="525">
        <v>2.0</v>
      </c>
      <c r="T62" s="525">
        <v>45.0</v>
      </c>
      <c r="U62" s="529" t="s">
        <v>1160</v>
      </c>
      <c r="V62" s="1"/>
      <c r="W62" s="514">
        <v>6.0</v>
      </c>
      <c r="X62" s="525">
        <v>3.0</v>
      </c>
      <c r="Y62" s="525">
        <v>4.0</v>
      </c>
      <c r="Z62" s="537" t="s">
        <v>1161</v>
      </c>
      <c r="AA62" s="1"/>
      <c r="AB62" s="514">
        <v>2.0</v>
      </c>
      <c r="AC62" s="525">
        <v>3.0</v>
      </c>
      <c r="AD62" s="525">
        <v>44.0</v>
      </c>
      <c r="AE62" s="529" t="s">
        <v>1162</v>
      </c>
      <c r="AF62" s="1"/>
      <c r="AG62" s="514">
        <v>6.0</v>
      </c>
      <c r="AH62" s="525">
        <v>4.0</v>
      </c>
      <c r="AI62" s="525">
        <v>6.0</v>
      </c>
      <c r="AJ62" s="537" t="s">
        <v>1163</v>
      </c>
      <c r="AK62" s="1"/>
      <c r="AL62" s="514">
        <v>12.0</v>
      </c>
      <c r="AM62" s="525">
        <v>4.0</v>
      </c>
      <c r="AN62" s="525">
        <v>40.0</v>
      </c>
      <c r="AO62" s="530" t="s">
        <v>1164</v>
      </c>
      <c r="AP62" s="1"/>
      <c r="AQ62" s="514">
        <v>6.0</v>
      </c>
      <c r="AR62" s="525">
        <v>5.0</v>
      </c>
      <c r="AS62" s="525">
        <v>4.0</v>
      </c>
      <c r="AT62" s="540"/>
      <c r="AU62" s="518"/>
      <c r="AV62" s="514">
        <v>6.0</v>
      </c>
      <c r="AW62" s="525">
        <v>6.0</v>
      </c>
      <c r="AX62" s="525">
        <v>4.0</v>
      </c>
      <c r="AY62" s="531" t="s">
        <v>1165</v>
      </c>
      <c r="AZ62" s="1"/>
      <c r="BA62" s="514">
        <v>12.0</v>
      </c>
      <c r="BB62" s="525">
        <v>6.0</v>
      </c>
      <c r="BC62" s="525">
        <v>5.0</v>
      </c>
      <c r="BD62" s="531" t="s">
        <v>1166</v>
      </c>
      <c r="BE62" s="1"/>
      <c r="BF62" s="514">
        <v>12.0</v>
      </c>
      <c r="BG62" s="525">
        <v>7.0</v>
      </c>
      <c r="BH62" s="525">
        <v>5.0</v>
      </c>
      <c r="BI62" s="531" t="s">
        <v>1167</v>
      </c>
      <c r="BJ62" s="1"/>
      <c r="BK62" s="514">
        <v>12.0</v>
      </c>
      <c r="BL62" s="525">
        <v>7.0</v>
      </c>
      <c r="BM62" s="525">
        <v>5.0</v>
      </c>
      <c r="BN62" s="531" t="s">
        <v>1168</v>
      </c>
      <c r="BO62" s="1"/>
      <c r="BP62" s="514">
        <v>12.0</v>
      </c>
      <c r="BQ62" s="525">
        <v>8.0</v>
      </c>
      <c r="BR62" s="525">
        <v>5.0</v>
      </c>
      <c r="BS62" s="531" t="s">
        <v>1169</v>
      </c>
      <c r="BT62" s="1"/>
      <c r="BU62" s="514">
        <v>12.0</v>
      </c>
      <c r="BV62" s="525">
        <v>8.0</v>
      </c>
      <c r="BW62" s="525">
        <v>5.0</v>
      </c>
      <c r="BX62" s="531" t="s">
        <v>1170</v>
      </c>
      <c r="BY62" s="1"/>
      <c r="BZ62" s="514">
        <v>6.0</v>
      </c>
      <c r="CA62" s="525">
        <v>9.0</v>
      </c>
      <c r="CB62" s="525">
        <v>4.0</v>
      </c>
      <c r="CC62" s="531" t="s">
        <v>1171</v>
      </c>
      <c r="CD62" s="1"/>
      <c r="CE62" s="514">
        <v>6.0</v>
      </c>
      <c r="CF62" s="532">
        <v>9.0</v>
      </c>
      <c r="CG62" s="532">
        <v>8.0</v>
      </c>
      <c r="CH62" s="531" t="s">
        <v>1172</v>
      </c>
      <c r="CI62" s="1"/>
      <c r="CJ62" s="514">
        <f t="shared" si="8"/>
        <v>6</v>
      </c>
      <c r="CK62" s="525">
        <v>10.0</v>
      </c>
      <c r="CL62" s="525">
        <v>8.0</v>
      </c>
      <c r="CM62" s="530" t="s">
        <v>1173</v>
      </c>
      <c r="CN62" s="1"/>
      <c r="CO62" s="555">
        <v>5.0</v>
      </c>
      <c r="CP62" s="534">
        <v>10.0</v>
      </c>
      <c r="CQ62" s="535">
        <v>3.0</v>
      </c>
      <c r="CR62" s="552" t="s">
        <v>1174</v>
      </c>
      <c r="CS62" s="1"/>
    </row>
    <row r="63" ht="15.0" customHeight="1">
      <c r="A63" s="514">
        <v>5.0</v>
      </c>
      <c r="B63" s="525">
        <v>1.0</v>
      </c>
      <c r="C63" s="525">
        <v>4.0</v>
      </c>
      <c r="D63" s="526" t="s">
        <v>1175</v>
      </c>
      <c r="E63" s="587" t="s">
        <v>8380</v>
      </c>
      <c r="F63" s="526"/>
      <c r="G63" s="1"/>
      <c r="H63" s="514">
        <v>11.0</v>
      </c>
      <c r="I63" s="525">
        <v>1.0</v>
      </c>
      <c r="J63" s="525">
        <v>44.0</v>
      </c>
      <c r="K63" s="529" t="s">
        <v>1176</v>
      </c>
      <c r="L63" s="1"/>
      <c r="M63" s="514">
        <v>5.0</v>
      </c>
      <c r="N63" s="525">
        <v>2.0</v>
      </c>
      <c r="O63" s="525">
        <v>4.0</v>
      </c>
      <c r="P63" s="537" t="s">
        <v>1177</v>
      </c>
      <c r="Q63" s="1"/>
      <c r="R63" s="514">
        <v>5.0</v>
      </c>
      <c r="S63" s="525">
        <v>2.0</v>
      </c>
      <c r="T63" s="525">
        <v>45.0</v>
      </c>
      <c r="U63" s="529" t="s">
        <v>1178</v>
      </c>
      <c r="V63" s="1"/>
      <c r="W63" s="514">
        <v>5.0</v>
      </c>
      <c r="X63" s="525">
        <v>3.0</v>
      </c>
      <c r="Y63" s="525">
        <v>4.0</v>
      </c>
      <c r="Z63" s="537" t="s">
        <v>1179</v>
      </c>
      <c r="AA63" s="1"/>
      <c r="AB63" s="542">
        <v>1.0</v>
      </c>
      <c r="AC63" s="525">
        <v>3.0</v>
      </c>
      <c r="AD63" s="525">
        <v>44.0</v>
      </c>
      <c r="AE63" s="529" t="s">
        <v>1180</v>
      </c>
      <c r="AF63" s="1"/>
      <c r="AG63" s="514">
        <v>5.0</v>
      </c>
      <c r="AH63" s="525">
        <v>4.0</v>
      </c>
      <c r="AI63" s="525">
        <v>6.0</v>
      </c>
      <c r="AJ63" s="537" t="s">
        <v>1181</v>
      </c>
      <c r="AK63" s="1"/>
      <c r="AL63" s="514">
        <v>11.0</v>
      </c>
      <c r="AM63" s="525">
        <v>4.0</v>
      </c>
      <c r="AN63" s="525">
        <v>40.0</v>
      </c>
      <c r="AO63" s="530" t="s">
        <v>1182</v>
      </c>
      <c r="AP63" s="1"/>
      <c r="AQ63" s="514">
        <v>5.0</v>
      </c>
      <c r="AR63" s="525">
        <v>5.0</v>
      </c>
      <c r="AS63" s="525">
        <v>4.0</v>
      </c>
      <c r="AT63" s="540"/>
      <c r="AU63" s="518"/>
      <c r="AV63" s="514">
        <v>5.0</v>
      </c>
      <c r="AW63" s="525">
        <v>6.0</v>
      </c>
      <c r="AX63" s="525">
        <v>4.0</v>
      </c>
      <c r="AY63" s="531" t="s">
        <v>1183</v>
      </c>
      <c r="AZ63" s="1"/>
      <c r="BA63" s="514">
        <v>11.0</v>
      </c>
      <c r="BB63" s="525">
        <v>6.0</v>
      </c>
      <c r="BC63" s="525">
        <v>5.0</v>
      </c>
      <c r="BD63" s="531" t="s">
        <v>1184</v>
      </c>
      <c r="BE63" s="1"/>
      <c r="BF63" s="514">
        <v>11.0</v>
      </c>
      <c r="BG63" s="525">
        <v>7.0</v>
      </c>
      <c r="BH63" s="525">
        <v>5.0</v>
      </c>
      <c r="BI63" s="531" t="s">
        <v>1185</v>
      </c>
      <c r="BJ63" s="1"/>
      <c r="BK63" s="514">
        <v>11.0</v>
      </c>
      <c r="BL63" s="525">
        <v>7.0</v>
      </c>
      <c r="BM63" s="525">
        <v>5.0</v>
      </c>
      <c r="BN63" s="531" t="s">
        <v>1186</v>
      </c>
      <c r="BO63" s="1"/>
      <c r="BP63" s="514">
        <v>11.0</v>
      </c>
      <c r="BQ63" s="525">
        <v>8.0</v>
      </c>
      <c r="BR63" s="525">
        <v>5.0</v>
      </c>
      <c r="BS63" s="531" t="s">
        <v>1187</v>
      </c>
      <c r="BT63" s="1"/>
      <c r="BU63" s="514">
        <v>11.0</v>
      </c>
      <c r="BV63" s="525">
        <v>8.0</v>
      </c>
      <c r="BW63" s="525">
        <v>5.0</v>
      </c>
      <c r="BX63" s="531" t="s">
        <v>1188</v>
      </c>
      <c r="BY63" s="1"/>
      <c r="BZ63" s="514">
        <v>5.0</v>
      </c>
      <c r="CA63" s="525">
        <v>9.0</v>
      </c>
      <c r="CB63" s="525">
        <v>4.0</v>
      </c>
      <c r="CC63" s="531" t="s">
        <v>1189</v>
      </c>
      <c r="CD63" s="1"/>
      <c r="CE63" s="514">
        <v>5.0</v>
      </c>
      <c r="CF63" s="532">
        <v>9.0</v>
      </c>
      <c r="CG63" s="532">
        <v>8.0</v>
      </c>
      <c r="CH63" s="531" t="s">
        <v>1190</v>
      </c>
      <c r="CI63" s="1"/>
      <c r="CJ63" s="514">
        <f t="shared" si="8"/>
        <v>5</v>
      </c>
      <c r="CK63" s="525">
        <v>10.0</v>
      </c>
      <c r="CL63" s="525">
        <v>8.0</v>
      </c>
      <c r="CM63" s="530" t="s">
        <v>1191</v>
      </c>
      <c r="CN63" s="1"/>
      <c r="CO63" s="555">
        <v>4.0</v>
      </c>
      <c r="CP63" s="534">
        <v>10.0</v>
      </c>
      <c r="CQ63" s="535">
        <v>3.0</v>
      </c>
      <c r="CR63" s="552" t="s">
        <v>1192</v>
      </c>
      <c r="CS63" s="1"/>
    </row>
    <row r="64" ht="15.0" customHeight="1">
      <c r="A64" s="514">
        <v>4.0</v>
      </c>
      <c r="B64" s="525">
        <v>1.0</v>
      </c>
      <c r="C64" s="525">
        <v>4.0</v>
      </c>
      <c r="D64" s="526" t="s">
        <v>1193</v>
      </c>
      <c r="E64" s="587" t="s">
        <v>8381</v>
      </c>
      <c r="F64" s="526"/>
      <c r="G64" s="1"/>
      <c r="H64" s="514">
        <v>10.0</v>
      </c>
      <c r="I64" s="525">
        <v>1.0</v>
      </c>
      <c r="J64" s="525">
        <v>44.0</v>
      </c>
      <c r="K64" s="529" t="s">
        <v>1194</v>
      </c>
      <c r="L64" s="1"/>
      <c r="M64" s="514">
        <v>4.0</v>
      </c>
      <c r="N64" s="525">
        <v>2.0</v>
      </c>
      <c r="O64" s="525">
        <v>4.0</v>
      </c>
      <c r="P64" s="537" t="s">
        <v>1195</v>
      </c>
      <c r="Q64" s="1"/>
      <c r="R64" s="514">
        <v>4.0</v>
      </c>
      <c r="S64" s="525">
        <v>2.0</v>
      </c>
      <c r="T64" s="525">
        <v>45.0</v>
      </c>
      <c r="U64" s="529" t="s">
        <v>1196</v>
      </c>
      <c r="V64" s="1"/>
      <c r="W64" s="514">
        <v>4.0</v>
      </c>
      <c r="X64" s="525">
        <v>3.0</v>
      </c>
      <c r="Y64" s="525">
        <v>4.0</v>
      </c>
      <c r="Z64" s="537" t="s">
        <v>1197</v>
      </c>
      <c r="AA64" s="1"/>
      <c r="AB64" s="514">
        <v>14.0</v>
      </c>
      <c r="AC64" s="525">
        <v>3.0</v>
      </c>
      <c r="AD64" s="525">
        <v>43.0</v>
      </c>
      <c r="AE64" s="529" t="s">
        <v>1198</v>
      </c>
      <c r="AF64" s="1"/>
      <c r="AG64" s="514">
        <v>4.0</v>
      </c>
      <c r="AH64" s="525">
        <v>4.0</v>
      </c>
      <c r="AI64" s="525">
        <v>6.0</v>
      </c>
      <c r="AJ64" s="537" t="s">
        <v>1199</v>
      </c>
      <c r="AK64" s="1"/>
      <c r="AL64" s="514">
        <v>10.0</v>
      </c>
      <c r="AM64" s="525">
        <v>4.0</v>
      </c>
      <c r="AN64" s="525">
        <v>40.0</v>
      </c>
      <c r="AO64" s="530" t="s">
        <v>1200</v>
      </c>
      <c r="AP64" s="1"/>
      <c r="AQ64" s="514">
        <v>4.0</v>
      </c>
      <c r="AR64" s="525">
        <v>5.0</v>
      </c>
      <c r="AS64" s="525">
        <v>4.0</v>
      </c>
      <c r="AT64" s="540"/>
      <c r="AU64" s="518"/>
      <c r="AV64" s="514">
        <v>4.0</v>
      </c>
      <c r="AW64" s="525">
        <v>6.0</v>
      </c>
      <c r="AX64" s="525">
        <v>4.0</v>
      </c>
      <c r="AY64" s="531" t="s">
        <v>1201</v>
      </c>
      <c r="AZ64" s="1"/>
      <c r="BA64" s="514">
        <v>10.0</v>
      </c>
      <c r="BB64" s="525">
        <v>6.0</v>
      </c>
      <c r="BC64" s="525">
        <v>5.0</v>
      </c>
      <c r="BD64" s="531" t="s">
        <v>1202</v>
      </c>
      <c r="BE64" s="1"/>
      <c r="BF64" s="514">
        <v>10.0</v>
      </c>
      <c r="BG64" s="525">
        <v>7.0</v>
      </c>
      <c r="BH64" s="525">
        <v>5.0</v>
      </c>
      <c r="BI64" s="531" t="s">
        <v>1203</v>
      </c>
      <c r="BJ64" s="1"/>
      <c r="BK64" s="514">
        <v>10.0</v>
      </c>
      <c r="BL64" s="525">
        <v>7.0</v>
      </c>
      <c r="BM64" s="525">
        <v>5.0</v>
      </c>
      <c r="BN64" s="531" t="s">
        <v>1204</v>
      </c>
      <c r="BO64" s="1"/>
      <c r="BP64" s="514">
        <v>10.0</v>
      </c>
      <c r="BQ64" s="525">
        <v>8.0</v>
      </c>
      <c r="BR64" s="525">
        <v>5.0</v>
      </c>
      <c r="BS64" s="531" t="s">
        <v>1205</v>
      </c>
      <c r="BT64" s="1"/>
      <c r="BU64" s="514">
        <v>10.0</v>
      </c>
      <c r="BV64" s="525">
        <v>8.0</v>
      </c>
      <c r="BW64" s="525">
        <v>5.0</v>
      </c>
      <c r="BX64" s="531" t="s">
        <v>1206</v>
      </c>
      <c r="BY64" s="1"/>
      <c r="BZ64" s="514">
        <v>4.0</v>
      </c>
      <c r="CA64" s="525">
        <v>9.0</v>
      </c>
      <c r="CB64" s="525">
        <v>4.0</v>
      </c>
      <c r="CC64" s="531" t="s">
        <v>1207</v>
      </c>
      <c r="CD64" s="1"/>
      <c r="CE64" s="514">
        <v>4.0</v>
      </c>
      <c r="CF64" s="532">
        <v>9.0</v>
      </c>
      <c r="CG64" s="532">
        <v>8.0</v>
      </c>
      <c r="CH64" s="531" t="s">
        <v>1208</v>
      </c>
      <c r="CI64" s="1"/>
      <c r="CJ64" s="514">
        <f t="shared" si="8"/>
        <v>4</v>
      </c>
      <c r="CK64" s="525">
        <v>10.0</v>
      </c>
      <c r="CL64" s="525">
        <v>8.0</v>
      </c>
      <c r="CM64" s="530" t="s">
        <v>1209</v>
      </c>
      <c r="CN64" s="1"/>
      <c r="CO64" s="555">
        <v>3.0</v>
      </c>
      <c r="CP64" s="534">
        <v>10.0</v>
      </c>
      <c r="CQ64" s="535">
        <v>3.0</v>
      </c>
      <c r="CR64" s="552" t="s">
        <v>1210</v>
      </c>
      <c r="CS64" s="1"/>
    </row>
    <row r="65" ht="15.0" customHeight="1">
      <c r="A65" s="514">
        <v>3.0</v>
      </c>
      <c r="B65" s="525">
        <v>1.0</v>
      </c>
      <c r="C65" s="525">
        <v>4.0</v>
      </c>
      <c r="D65" s="526" t="s">
        <v>1211</v>
      </c>
      <c r="E65" s="587" t="s">
        <v>8382</v>
      </c>
      <c r="F65" s="526"/>
      <c r="G65" s="1"/>
      <c r="H65" s="514">
        <v>9.0</v>
      </c>
      <c r="I65" s="525">
        <v>1.0</v>
      </c>
      <c r="J65" s="525">
        <v>44.0</v>
      </c>
      <c r="K65" s="529" t="s">
        <v>1212</v>
      </c>
      <c r="L65" s="1"/>
      <c r="M65" s="514">
        <v>3.0</v>
      </c>
      <c r="N65" s="525">
        <v>2.0</v>
      </c>
      <c r="O65" s="525">
        <v>4.0</v>
      </c>
      <c r="P65" s="537" t="s">
        <v>1213</v>
      </c>
      <c r="Q65" s="1"/>
      <c r="R65" s="514">
        <v>3.0</v>
      </c>
      <c r="S65" s="525">
        <v>2.0</v>
      </c>
      <c r="T65" s="525">
        <v>45.0</v>
      </c>
      <c r="U65" s="529" t="s">
        <v>1214</v>
      </c>
      <c r="V65" s="1"/>
      <c r="W65" s="514">
        <v>3.0</v>
      </c>
      <c r="X65" s="525">
        <v>3.0</v>
      </c>
      <c r="Y65" s="525">
        <v>4.0</v>
      </c>
      <c r="Z65" s="537" t="s">
        <v>1215</v>
      </c>
      <c r="AA65" s="1"/>
      <c r="AB65" s="514">
        <v>13.0</v>
      </c>
      <c r="AC65" s="525">
        <v>3.0</v>
      </c>
      <c r="AD65" s="525">
        <v>43.0</v>
      </c>
      <c r="AE65" s="529" t="s">
        <v>1216</v>
      </c>
      <c r="AF65" s="1"/>
      <c r="AG65" s="514">
        <v>3.0</v>
      </c>
      <c r="AH65" s="525">
        <v>4.0</v>
      </c>
      <c r="AI65" s="525">
        <v>6.0</v>
      </c>
      <c r="AJ65" s="537" t="s">
        <v>1217</v>
      </c>
      <c r="AK65" s="1"/>
      <c r="AL65" s="514">
        <v>9.0</v>
      </c>
      <c r="AM65" s="525">
        <v>4.0</v>
      </c>
      <c r="AN65" s="525">
        <v>40.0</v>
      </c>
      <c r="AO65" s="530" t="s">
        <v>1218</v>
      </c>
      <c r="AP65" s="1"/>
      <c r="AQ65" s="514">
        <v>3.0</v>
      </c>
      <c r="AR65" s="525">
        <v>5.0</v>
      </c>
      <c r="AS65" s="525">
        <v>4.0</v>
      </c>
      <c r="AT65" s="540"/>
      <c r="AU65" s="518"/>
      <c r="AV65" s="514">
        <v>3.0</v>
      </c>
      <c r="AW65" s="525">
        <v>6.0</v>
      </c>
      <c r="AX65" s="525">
        <v>4.0</v>
      </c>
      <c r="AY65" s="531" t="s">
        <v>1219</v>
      </c>
      <c r="AZ65" s="1"/>
      <c r="BA65" s="514">
        <v>9.0</v>
      </c>
      <c r="BB65" s="525">
        <v>6.0</v>
      </c>
      <c r="BC65" s="525">
        <v>5.0</v>
      </c>
      <c r="BD65" s="531" t="s">
        <v>1220</v>
      </c>
      <c r="BE65" s="1"/>
      <c r="BF65" s="514">
        <v>9.0</v>
      </c>
      <c r="BG65" s="525">
        <v>7.0</v>
      </c>
      <c r="BH65" s="525">
        <v>5.0</v>
      </c>
      <c r="BI65" s="531" t="s">
        <v>1221</v>
      </c>
      <c r="BJ65" s="1"/>
      <c r="BK65" s="514">
        <v>9.0</v>
      </c>
      <c r="BL65" s="525">
        <v>7.0</v>
      </c>
      <c r="BM65" s="525">
        <v>5.0</v>
      </c>
      <c r="BN65" s="531" t="s">
        <v>1222</v>
      </c>
      <c r="BO65" s="1"/>
      <c r="BP65" s="514">
        <v>9.0</v>
      </c>
      <c r="BQ65" s="525">
        <v>8.0</v>
      </c>
      <c r="BR65" s="525">
        <v>5.0</v>
      </c>
      <c r="BS65" s="531" t="s">
        <v>1223</v>
      </c>
      <c r="BT65" s="1"/>
      <c r="BU65" s="514">
        <v>9.0</v>
      </c>
      <c r="BV65" s="525">
        <v>8.0</v>
      </c>
      <c r="BW65" s="525">
        <v>5.0</v>
      </c>
      <c r="BX65" s="531" t="s">
        <v>1224</v>
      </c>
      <c r="BY65" s="1"/>
      <c r="BZ65" s="514">
        <v>3.0</v>
      </c>
      <c r="CA65" s="525">
        <v>9.0</v>
      </c>
      <c r="CB65" s="525">
        <v>4.0</v>
      </c>
      <c r="CC65" s="531" t="s">
        <v>1225</v>
      </c>
      <c r="CD65" s="1"/>
      <c r="CE65" s="514">
        <v>3.0</v>
      </c>
      <c r="CF65" s="532">
        <v>9.0</v>
      </c>
      <c r="CG65" s="532">
        <v>8.0</v>
      </c>
      <c r="CH65" s="531" t="s">
        <v>1226</v>
      </c>
      <c r="CI65" s="1"/>
      <c r="CJ65" s="514">
        <f t="shared" si="8"/>
        <v>3</v>
      </c>
      <c r="CK65" s="525">
        <v>10.0</v>
      </c>
      <c r="CL65" s="525">
        <v>8.0</v>
      </c>
      <c r="CM65" s="530" t="s">
        <v>1227</v>
      </c>
      <c r="CN65" s="1"/>
      <c r="CO65" s="555">
        <v>2.0</v>
      </c>
      <c r="CP65" s="534">
        <v>10.0</v>
      </c>
      <c r="CQ65" s="535">
        <v>3.0</v>
      </c>
      <c r="CR65" s="552" t="s">
        <v>1228</v>
      </c>
      <c r="CS65" s="1"/>
    </row>
    <row r="66" ht="15.0" customHeight="1">
      <c r="A66" s="514">
        <v>2.0</v>
      </c>
      <c r="B66" s="525">
        <v>1.0</v>
      </c>
      <c r="C66" s="525">
        <v>4.0</v>
      </c>
      <c r="D66" s="526" t="s">
        <v>1229</v>
      </c>
      <c r="E66" s="587" t="s">
        <v>8383</v>
      </c>
      <c r="F66" s="526"/>
      <c r="G66" s="1"/>
      <c r="H66" s="514">
        <v>8.0</v>
      </c>
      <c r="I66" s="525">
        <v>1.0</v>
      </c>
      <c r="J66" s="525">
        <v>44.0</v>
      </c>
      <c r="K66" s="529" t="s">
        <v>1230</v>
      </c>
      <c r="L66" s="1"/>
      <c r="M66" s="514">
        <v>2.0</v>
      </c>
      <c r="N66" s="525">
        <v>2.0</v>
      </c>
      <c r="O66" s="525">
        <v>4.0</v>
      </c>
      <c r="P66" s="537" t="s">
        <v>1231</v>
      </c>
      <c r="Q66" s="1"/>
      <c r="R66" s="514">
        <v>2.0</v>
      </c>
      <c r="S66" s="525">
        <v>2.0</v>
      </c>
      <c r="T66" s="525">
        <v>45.0</v>
      </c>
      <c r="U66" s="529" t="s">
        <v>1232</v>
      </c>
      <c r="V66" s="1"/>
      <c r="W66" s="514">
        <v>2.0</v>
      </c>
      <c r="X66" s="525">
        <v>3.0</v>
      </c>
      <c r="Y66" s="525">
        <v>4.0</v>
      </c>
      <c r="Z66" s="537" t="s">
        <v>1233</v>
      </c>
      <c r="AA66" s="1"/>
      <c r="AB66" s="514">
        <v>12.0</v>
      </c>
      <c r="AC66" s="525">
        <v>3.0</v>
      </c>
      <c r="AD66" s="525">
        <v>43.0</v>
      </c>
      <c r="AE66" s="529" t="s">
        <v>1234</v>
      </c>
      <c r="AF66" s="1"/>
      <c r="AG66" s="514">
        <v>2.0</v>
      </c>
      <c r="AH66" s="525">
        <v>4.0</v>
      </c>
      <c r="AI66" s="525">
        <v>6.0</v>
      </c>
      <c r="AJ66" s="537" t="s">
        <v>1235</v>
      </c>
      <c r="AK66" s="1"/>
      <c r="AL66" s="514">
        <v>8.0</v>
      </c>
      <c r="AM66" s="525">
        <v>4.0</v>
      </c>
      <c r="AN66" s="525">
        <v>40.0</v>
      </c>
      <c r="AO66" s="530" t="s">
        <v>1236</v>
      </c>
      <c r="AP66" s="1"/>
      <c r="AQ66" s="514">
        <v>2.0</v>
      </c>
      <c r="AR66" s="525">
        <v>5.0</v>
      </c>
      <c r="AS66" s="525">
        <v>4.0</v>
      </c>
      <c r="AT66" s="540"/>
      <c r="AU66" s="518"/>
      <c r="AV66" s="514">
        <v>2.0</v>
      </c>
      <c r="AW66" s="525">
        <v>6.0</v>
      </c>
      <c r="AX66" s="525">
        <v>4.0</v>
      </c>
      <c r="AY66" s="531" t="s">
        <v>1237</v>
      </c>
      <c r="AZ66" s="1"/>
      <c r="BA66" s="514">
        <v>8.0</v>
      </c>
      <c r="BB66" s="525">
        <v>6.0</v>
      </c>
      <c r="BC66" s="525">
        <v>5.0</v>
      </c>
      <c r="BD66" s="531" t="s">
        <v>1238</v>
      </c>
      <c r="BE66" s="1"/>
      <c r="BF66" s="514">
        <v>8.0</v>
      </c>
      <c r="BG66" s="525">
        <v>7.0</v>
      </c>
      <c r="BH66" s="525">
        <v>5.0</v>
      </c>
      <c r="BI66" s="531" t="s">
        <v>1239</v>
      </c>
      <c r="BJ66" s="1"/>
      <c r="BK66" s="514">
        <v>8.0</v>
      </c>
      <c r="BL66" s="525">
        <v>7.0</v>
      </c>
      <c r="BM66" s="525">
        <v>5.0</v>
      </c>
      <c r="BN66" s="531" t="s">
        <v>1240</v>
      </c>
      <c r="BO66" s="1"/>
      <c r="BP66" s="514">
        <v>8.0</v>
      </c>
      <c r="BQ66" s="525">
        <v>8.0</v>
      </c>
      <c r="BR66" s="525">
        <v>5.0</v>
      </c>
      <c r="BS66" s="531" t="s">
        <v>1241</v>
      </c>
      <c r="BT66" s="1"/>
      <c r="BU66" s="514">
        <v>8.0</v>
      </c>
      <c r="BV66" s="525">
        <v>8.0</v>
      </c>
      <c r="BW66" s="525">
        <v>5.0</v>
      </c>
      <c r="BX66" s="531" t="s">
        <v>1242</v>
      </c>
      <c r="BY66" s="1"/>
      <c r="BZ66" s="514">
        <v>2.0</v>
      </c>
      <c r="CA66" s="525">
        <v>9.0</v>
      </c>
      <c r="CB66" s="525">
        <v>4.0</v>
      </c>
      <c r="CC66" s="531" t="s">
        <v>1243</v>
      </c>
      <c r="CD66" s="1"/>
      <c r="CE66" s="514">
        <v>2.0</v>
      </c>
      <c r="CF66" s="532">
        <v>9.0</v>
      </c>
      <c r="CG66" s="532">
        <v>8.0</v>
      </c>
      <c r="CH66" s="531" t="s">
        <v>1244</v>
      </c>
      <c r="CI66" s="1"/>
      <c r="CJ66" s="514">
        <f t="shared" si="8"/>
        <v>2</v>
      </c>
      <c r="CK66" s="525">
        <v>10.0</v>
      </c>
      <c r="CL66" s="525">
        <v>8.0</v>
      </c>
      <c r="CM66" s="530" t="s">
        <v>1245</v>
      </c>
      <c r="CN66" s="1"/>
      <c r="CO66" s="556">
        <v>1.0</v>
      </c>
      <c r="CP66" s="534">
        <v>10.0</v>
      </c>
      <c r="CQ66" s="535">
        <v>3.0</v>
      </c>
      <c r="CR66" s="552" t="s">
        <v>1246</v>
      </c>
      <c r="CS66" s="1"/>
    </row>
    <row r="67" ht="15.0" customHeight="1">
      <c r="A67" s="542">
        <v>1.0</v>
      </c>
      <c r="B67" s="525">
        <v>1.0</v>
      </c>
      <c r="C67" s="525">
        <v>4.0</v>
      </c>
      <c r="D67" s="526" t="s">
        <v>1247</v>
      </c>
      <c r="E67" s="587" t="s">
        <v>8384</v>
      </c>
      <c r="F67" s="526"/>
      <c r="G67" s="1"/>
      <c r="H67" s="514">
        <v>7.0</v>
      </c>
      <c r="I67" s="525">
        <v>1.0</v>
      </c>
      <c r="J67" s="525">
        <v>44.0</v>
      </c>
      <c r="K67" s="529" t="s">
        <v>1248</v>
      </c>
      <c r="L67" s="1"/>
      <c r="M67" s="542">
        <v>1.0</v>
      </c>
      <c r="N67" s="525">
        <v>2.0</v>
      </c>
      <c r="O67" s="525">
        <v>4.0</v>
      </c>
      <c r="P67" s="537" t="s">
        <v>1249</v>
      </c>
      <c r="Q67" s="1"/>
      <c r="R67" s="542">
        <v>1.0</v>
      </c>
      <c r="S67" s="525">
        <v>2.0</v>
      </c>
      <c r="T67" s="525">
        <v>45.0</v>
      </c>
      <c r="U67" s="529" t="s">
        <v>1250</v>
      </c>
      <c r="V67" s="1"/>
      <c r="W67" s="542">
        <v>1.0</v>
      </c>
      <c r="X67" s="525">
        <v>3.0</v>
      </c>
      <c r="Y67" s="525">
        <v>4.0</v>
      </c>
      <c r="Z67" s="537" t="s">
        <v>1251</v>
      </c>
      <c r="AA67" s="1"/>
      <c r="AB67" s="514">
        <v>11.0</v>
      </c>
      <c r="AC67" s="525">
        <v>3.0</v>
      </c>
      <c r="AD67" s="525">
        <v>43.0</v>
      </c>
      <c r="AE67" s="529" t="s">
        <v>1252</v>
      </c>
      <c r="AF67" s="1"/>
      <c r="AG67" s="542">
        <v>1.0</v>
      </c>
      <c r="AH67" s="525">
        <v>4.0</v>
      </c>
      <c r="AI67" s="525">
        <v>6.0</v>
      </c>
      <c r="AJ67" s="537" t="s">
        <v>1253</v>
      </c>
      <c r="AK67" s="1"/>
      <c r="AL67" s="514">
        <v>7.0</v>
      </c>
      <c r="AM67" s="525">
        <v>4.0</v>
      </c>
      <c r="AN67" s="525">
        <v>40.0</v>
      </c>
      <c r="AO67" s="530" t="s">
        <v>1254</v>
      </c>
      <c r="AP67" s="1"/>
      <c r="AQ67" s="542">
        <v>1.0</v>
      </c>
      <c r="AR67" s="525">
        <v>5.0</v>
      </c>
      <c r="AS67" s="525">
        <v>4.0</v>
      </c>
      <c r="AT67" s="545"/>
      <c r="AU67" s="518"/>
      <c r="AV67" s="544">
        <v>1.0</v>
      </c>
      <c r="AW67" s="525">
        <v>6.0</v>
      </c>
      <c r="AX67" s="525">
        <v>4.0</v>
      </c>
      <c r="AY67" s="531" t="s">
        <v>1255</v>
      </c>
      <c r="AZ67" s="1"/>
      <c r="BA67" s="514">
        <v>7.0</v>
      </c>
      <c r="BB67" s="525">
        <v>6.0</v>
      </c>
      <c r="BC67" s="525">
        <v>5.0</v>
      </c>
      <c r="BD67" s="531" t="s">
        <v>1256</v>
      </c>
      <c r="BE67" s="1"/>
      <c r="BF67" s="514">
        <v>7.0</v>
      </c>
      <c r="BG67" s="525">
        <v>7.0</v>
      </c>
      <c r="BH67" s="525">
        <v>5.0</v>
      </c>
      <c r="BI67" s="531" t="s">
        <v>1257</v>
      </c>
      <c r="BJ67" s="1"/>
      <c r="BK67" s="514">
        <v>7.0</v>
      </c>
      <c r="BL67" s="525">
        <v>7.0</v>
      </c>
      <c r="BM67" s="525">
        <v>5.0</v>
      </c>
      <c r="BN67" s="531" t="s">
        <v>1258</v>
      </c>
      <c r="BO67" s="1"/>
      <c r="BP67" s="514">
        <v>7.0</v>
      </c>
      <c r="BQ67" s="525">
        <v>8.0</v>
      </c>
      <c r="BR67" s="525">
        <v>5.0</v>
      </c>
      <c r="BS67" s="531" t="s">
        <v>1259</v>
      </c>
      <c r="BT67" s="1"/>
      <c r="BU67" s="514">
        <v>7.0</v>
      </c>
      <c r="BV67" s="525">
        <v>8.0</v>
      </c>
      <c r="BW67" s="525">
        <v>5.0</v>
      </c>
      <c r="BX67" s="531" t="s">
        <v>1260</v>
      </c>
      <c r="BY67" s="1"/>
      <c r="BZ67" s="550">
        <v>1.0</v>
      </c>
      <c r="CA67" s="525">
        <v>9.0</v>
      </c>
      <c r="CB67" s="525">
        <v>4.0</v>
      </c>
      <c r="CC67" s="531" t="s">
        <v>1261</v>
      </c>
      <c r="CD67" s="1"/>
      <c r="CE67" s="544">
        <v>1.0</v>
      </c>
      <c r="CF67" s="532">
        <v>9.0</v>
      </c>
      <c r="CG67" s="532">
        <v>8.0</v>
      </c>
      <c r="CH67" s="531" t="s">
        <v>1262</v>
      </c>
      <c r="CI67" s="1"/>
      <c r="CJ67" s="544">
        <v>1.0</v>
      </c>
      <c r="CK67" s="525">
        <v>10.0</v>
      </c>
      <c r="CL67" s="525">
        <v>8.0</v>
      </c>
      <c r="CM67" s="530" t="s">
        <v>1263</v>
      </c>
      <c r="CN67" s="1"/>
      <c r="CO67" s="555">
        <v>7.0</v>
      </c>
      <c r="CP67" s="534">
        <v>10.0</v>
      </c>
      <c r="CQ67" s="535">
        <v>4.0</v>
      </c>
      <c r="CR67" s="538" t="s">
        <v>1264</v>
      </c>
      <c r="CS67" s="1"/>
    </row>
    <row r="68" ht="15.0" customHeight="1">
      <c r="A68" s="524">
        <v>16.0</v>
      </c>
      <c r="B68" s="525">
        <v>1.0</v>
      </c>
      <c r="C68" s="525">
        <v>5.0</v>
      </c>
      <c r="D68" s="526" t="s">
        <v>1265</v>
      </c>
      <c r="E68" s="587" t="s">
        <v>8385</v>
      </c>
      <c r="F68" s="526"/>
      <c r="G68" s="1"/>
      <c r="H68" s="514">
        <v>6.0</v>
      </c>
      <c r="I68" s="525">
        <v>1.0</v>
      </c>
      <c r="J68" s="525">
        <v>44.0</v>
      </c>
      <c r="K68" s="529" t="s">
        <v>1266</v>
      </c>
      <c r="L68" s="1"/>
      <c r="M68" s="524">
        <v>16.0</v>
      </c>
      <c r="N68" s="525">
        <v>2.0</v>
      </c>
      <c r="O68" s="525">
        <v>5.0</v>
      </c>
      <c r="P68" s="529" t="s">
        <v>1267</v>
      </c>
      <c r="Q68" s="1"/>
      <c r="R68" s="524">
        <v>16.0</v>
      </c>
      <c r="S68" s="525">
        <v>2.0</v>
      </c>
      <c r="T68" s="525">
        <v>44.0</v>
      </c>
      <c r="U68" s="529" t="s">
        <v>1268</v>
      </c>
      <c r="V68" s="1"/>
      <c r="W68" s="524">
        <v>16.0</v>
      </c>
      <c r="X68" s="525">
        <v>3.0</v>
      </c>
      <c r="Y68" s="525">
        <v>5.0</v>
      </c>
      <c r="Z68" s="529" t="s">
        <v>1269</v>
      </c>
      <c r="AA68" s="1"/>
      <c r="AB68" s="514">
        <v>10.0</v>
      </c>
      <c r="AC68" s="525">
        <v>3.0</v>
      </c>
      <c r="AD68" s="525">
        <v>43.0</v>
      </c>
      <c r="AE68" s="529" t="s">
        <v>1270</v>
      </c>
      <c r="AF68" s="1"/>
      <c r="AG68" s="524">
        <v>16.0</v>
      </c>
      <c r="AH68" s="525">
        <v>4.0</v>
      </c>
      <c r="AI68" s="525">
        <v>7.0</v>
      </c>
      <c r="AJ68" s="529" t="s">
        <v>1271</v>
      </c>
      <c r="AK68" s="1"/>
      <c r="AL68" s="514">
        <v>6.0</v>
      </c>
      <c r="AM68" s="525">
        <v>4.0</v>
      </c>
      <c r="AN68" s="525">
        <v>40.0</v>
      </c>
      <c r="AO68" s="530" t="s">
        <v>1272</v>
      </c>
      <c r="AP68" s="1"/>
      <c r="AQ68" s="524">
        <v>16.0</v>
      </c>
      <c r="AR68" s="525">
        <v>5.0</v>
      </c>
      <c r="AS68" s="525">
        <v>5.0</v>
      </c>
      <c r="AT68" s="531" t="s">
        <v>1273</v>
      </c>
      <c r="AU68" s="518"/>
      <c r="AV68" s="524">
        <v>16.0</v>
      </c>
      <c r="AW68" s="525">
        <v>6.0</v>
      </c>
      <c r="AX68" s="525">
        <v>5.0</v>
      </c>
      <c r="AY68" s="530" t="s">
        <v>1274</v>
      </c>
      <c r="AZ68" s="1"/>
      <c r="BA68" s="514">
        <v>6.0</v>
      </c>
      <c r="BB68" s="525">
        <v>6.0</v>
      </c>
      <c r="BC68" s="525">
        <v>5.0</v>
      </c>
      <c r="BD68" s="531" t="s">
        <v>1275</v>
      </c>
      <c r="BE68" s="1"/>
      <c r="BF68" s="514">
        <v>6.0</v>
      </c>
      <c r="BG68" s="525">
        <v>7.0</v>
      </c>
      <c r="BH68" s="525">
        <v>5.0</v>
      </c>
      <c r="BI68" s="531" t="s">
        <v>1276</v>
      </c>
      <c r="BJ68" s="1"/>
      <c r="BK68" s="514">
        <v>6.0</v>
      </c>
      <c r="BL68" s="525">
        <v>7.0</v>
      </c>
      <c r="BM68" s="525">
        <v>5.0</v>
      </c>
      <c r="BN68" s="531" t="s">
        <v>1277</v>
      </c>
      <c r="BO68" s="1"/>
      <c r="BP68" s="514">
        <v>6.0</v>
      </c>
      <c r="BQ68" s="525">
        <v>8.0</v>
      </c>
      <c r="BR68" s="525">
        <v>5.0</v>
      </c>
      <c r="BS68" s="531" t="s">
        <v>1278</v>
      </c>
      <c r="BT68" s="1"/>
      <c r="BU68" s="514">
        <v>6.0</v>
      </c>
      <c r="BV68" s="525">
        <v>8.0</v>
      </c>
      <c r="BW68" s="525">
        <v>5.0</v>
      </c>
      <c r="BX68" s="531" t="s">
        <v>1279</v>
      </c>
      <c r="BY68" s="1"/>
      <c r="BZ68" s="524">
        <v>16.0</v>
      </c>
      <c r="CA68" s="525">
        <v>9.0</v>
      </c>
      <c r="CB68" s="525">
        <v>5.0</v>
      </c>
      <c r="CC68" s="531" t="s">
        <v>1280</v>
      </c>
      <c r="CD68" s="1"/>
      <c r="CE68" s="524">
        <v>8.0</v>
      </c>
      <c r="CF68" s="532">
        <v>9.0</v>
      </c>
      <c r="CG68" s="532">
        <v>9.0</v>
      </c>
      <c r="CH68" s="531" t="s">
        <v>1281</v>
      </c>
      <c r="CI68" s="1"/>
      <c r="CJ68" s="514">
        <f t="shared" ref="CJ68:CJ74" si="9">CJ69+1</f>
        <v>8</v>
      </c>
      <c r="CK68" s="525">
        <v>10.0</v>
      </c>
      <c r="CL68" s="525">
        <v>9.0</v>
      </c>
      <c r="CM68" s="530" t="s">
        <v>1282</v>
      </c>
      <c r="CN68" s="1"/>
      <c r="CO68" s="555">
        <v>6.0</v>
      </c>
      <c r="CP68" s="534">
        <v>10.0</v>
      </c>
      <c r="CQ68" s="535">
        <v>4.0</v>
      </c>
      <c r="CR68" s="538" t="s">
        <v>1283</v>
      </c>
      <c r="CS68" s="1"/>
    </row>
    <row r="69" ht="15.0" customHeight="1">
      <c r="A69" s="514">
        <v>15.0</v>
      </c>
      <c r="B69" s="525">
        <v>1.0</v>
      </c>
      <c r="C69" s="525">
        <v>5.0</v>
      </c>
      <c r="D69" s="526" t="s">
        <v>1284</v>
      </c>
      <c r="E69" s="587" t="s">
        <v>8386</v>
      </c>
      <c r="F69" s="526"/>
      <c r="G69" s="1"/>
      <c r="H69" s="514">
        <v>5.0</v>
      </c>
      <c r="I69" s="525">
        <v>1.0</v>
      </c>
      <c r="J69" s="525">
        <v>44.0</v>
      </c>
      <c r="K69" s="529" t="s">
        <v>1285</v>
      </c>
      <c r="L69" s="1"/>
      <c r="M69" s="514">
        <v>15.0</v>
      </c>
      <c r="N69" s="525">
        <v>2.0</v>
      </c>
      <c r="O69" s="525">
        <v>5.0</v>
      </c>
      <c r="P69" s="529" t="s">
        <v>1286</v>
      </c>
      <c r="Q69" s="1"/>
      <c r="R69" s="514">
        <v>15.0</v>
      </c>
      <c r="S69" s="525">
        <v>2.0</v>
      </c>
      <c r="T69" s="525">
        <v>44.0</v>
      </c>
      <c r="U69" s="529" t="s">
        <v>1287</v>
      </c>
      <c r="V69" s="1"/>
      <c r="W69" s="514">
        <v>15.0</v>
      </c>
      <c r="X69" s="525">
        <v>3.0</v>
      </c>
      <c r="Y69" s="525">
        <v>5.0</v>
      </c>
      <c r="Z69" s="529" t="s">
        <v>1288</v>
      </c>
      <c r="AA69" s="1"/>
      <c r="AB69" s="514">
        <v>9.0</v>
      </c>
      <c r="AC69" s="525">
        <v>3.0</v>
      </c>
      <c r="AD69" s="525">
        <v>43.0</v>
      </c>
      <c r="AE69" s="529" t="s">
        <v>1289</v>
      </c>
      <c r="AF69" s="1"/>
      <c r="AG69" s="514">
        <v>15.0</v>
      </c>
      <c r="AH69" s="525">
        <v>4.0</v>
      </c>
      <c r="AI69" s="525">
        <v>7.0</v>
      </c>
      <c r="AJ69" s="529" t="s">
        <v>1290</v>
      </c>
      <c r="AK69" s="1"/>
      <c r="AL69" s="514">
        <v>5.0</v>
      </c>
      <c r="AM69" s="525">
        <v>4.0</v>
      </c>
      <c r="AN69" s="525">
        <v>40.0</v>
      </c>
      <c r="AO69" s="530" t="s">
        <v>1291</v>
      </c>
      <c r="AP69" s="1"/>
      <c r="AQ69" s="514">
        <v>15.0</v>
      </c>
      <c r="AR69" s="525">
        <v>5.0</v>
      </c>
      <c r="AS69" s="525">
        <v>5.0</v>
      </c>
      <c r="AT69" s="531" t="s">
        <v>1292</v>
      </c>
      <c r="AU69" s="518"/>
      <c r="AV69" s="514">
        <v>15.0</v>
      </c>
      <c r="AW69" s="525">
        <v>6.0</v>
      </c>
      <c r="AX69" s="525">
        <v>5.0</v>
      </c>
      <c r="AY69" s="530" t="s">
        <v>1293</v>
      </c>
      <c r="AZ69" s="1"/>
      <c r="BA69" s="514">
        <v>5.0</v>
      </c>
      <c r="BB69" s="525">
        <v>6.0</v>
      </c>
      <c r="BC69" s="525">
        <v>5.0</v>
      </c>
      <c r="BD69" s="531" t="s">
        <v>1294</v>
      </c>
      <c r="BE69" s="1"/>
      <c r="BF69" s="514">
        <v>5.0</v>
      </c>
      <c r="BG69" s="525">
        <v>7.0</v>
      </c>
      <c r="BH69" s="525">
        <v>5.0</v>
      </c>
      <c r="BI69" s="531" t="s">
        <v>1295</v>
      </c>
      <c r="BJ69" s="1"/>
      <c r="BK69" s="514">
        <v>5.0</v>
      </c>
      <c r="BL69" s="525">
        <v>7.0</v>
      </c>
      <c r="BM69" s="525">
        <v>5.0</v>
      </c>
      <c r="BN69" s="531" t="s">
        <v>1296</v>
      </c>
      <c r="BO69" s="1"/>
      <c r="BP69" s="514">
        <v>5.0</v>
      </c>
      <c r="BQ69" s="525">
        <v>8.0</v>
      </c>
      <c r="BR69" s="525">
        <v>5.0</v>
      </c>
      <c r="BS69" s="531" t="s">
        <v>1297</v>
      </c>
      <c r="BT69" s="1"/>
      <c r="BU69" s="514">
        <v>5.0</v>
      </c>
      <c r="BV69" s="525">
        <v>8.0</v>
      </c>
      <c r="BW69" s="525">
        <v>5.0</v>
      </c>
      <c r="BX69" s="531" t="s">
        <v>1298</v>
      </c>
      <c r="BY69" s="1"/>
      <c r="BZ69" s="524">
        <v>15.0</v>
      </c>
      <c r="CA69" s="525">
        <v>9.0</v>
      </c>
      <c r="CB69" s="525">
        <v>5.0</v>
      </c>
      <c r="CC69" s="531" t="s">
        <v>1299</v>
      </c>
      <c r="CD69" s="1"/>
      <c r="CE69" s="524">
        <v>7.0</v>
      </c>
      <c r="CF69" s="532">
        <v>9.0</v>
      </c>
      <c r="CG69" s="532">
        <v>9.0</v>
      </c>
      <c r="CH69" s="531" t="s">
        <v>1300</v>
      </c>
      <c r="CI69" s="1"/>
      <c r="CJ69" s="514">
        <f t="shared" si="9"/>
        <v>7</v>
      </c>
      <c r="CK69" s="525">
        <v>10.0</v>
      </c>
      <c r="CL69" s="525">
        <v>9.0</v>
      </c>
      <c r="CM69" s="530" t="s">
        <v>1301</v>
      </c>
      <c r="CN69" s="1"/>
      <c r="CO69" s="555">
        <v>5.0</v>
      </c>
      <c r="CP69" s="534">
        <v>10.0</v>
      </c>
      <c r="CQ69" s="535">
        <v>4.0</v>
      </c>
      <c r="CR69" s="538" t="s">
        <v>1302</v>
      </c>
      <c r="CS69" s="1"/>
    </row>
    <row r="70" ht="15.0" customHeight="1">
      <c r="A70" s="514">
        <v>14.0</v>
      </c>
      <c r="B70" s="525">
        <v>1.0</v>
      </c>
      <c r="C70" s="525">
        <v>5.0</v>
      </c>
      <c r="D70" s="526" t="s">
        <v>1303</v>
      </c>
      <c r="E70" s="587" t="s">
        <v>8387</v>
      </c>
      <c r="F70" s="526"/>
      <c r="G70" s="1"/>
      <c r="H70" s="514">
        <v>4.0</v>
      </c>
      <c r="I70" s="525">
        <v>1.0</v>
      </c>
      <c r="J70" s="525">
        <v>44.0</v>
      </c>
      <c r="K70" s="529" t="s">
        <v>1304</v>
      </c>
      <c r="L70" s="1"/>
      <c r="M70" s="514">
        <v>14.0</v>
      </c>
      <c r="N70" s="525">
        <v>2.0</v>
      </c>
      <c r="O70" s="525">
        <v>5.0</v>
      </c>
      <c r="P70" s="537" t="s">
        <v>1305</v>
      </c>
      <c r="Q70" s="1"/>
      <c r="R70" s="514">
        <v>14.0</v>
      </c>
      <c r="S70" s="525">
        <v>2.0</v>
      </c>
      <c r="T70" s="525">
        <v>44.0</v>
      </c>
      <c r="U70" s="529" t="s">
        <v>1306</v>
      </c>
      <c r="V70" s="1"/>
      <c r="W70" s="514">
        <v>14.0</v>
      </c>
      <c r="X70" s="525">
        <v>3.0</v>
      </c>
      <c r="Y70" s="525">
        <v>5.0</v>
      </c>
      <c r="Z70" s="537" t="s">
        <v>1307</v>
      </c>
      <c r="AA70" s="1"/>
      <c r="AB70" s="514">
        <v>8.0</v>
      </c>
      <c r="AC70" s="525">
        <v>3.0</v>
      </c>
      <c r="AD70" s="525">
        <v>43.0</v>
      </c>
      <c r="AE70" s="529" t="s">
        <v>1308</v>
      </c>
      <c r="AF70" s="1"/>
      <c r="AG70" s="514">
        <v>14.0</v>
      </c>
      <c r="AH70" s="525">
        <v>4.0</v>
      </c>
      <c r="AI70" s="525">
        <v>7.0</v>
      </c>
      <c r="AJ70" s="537" t="s">
        <v>1309</v>
      </c>
      <c r="AK70" s="1"/>
      <c r="AL70" s="514">
        <v>4.0</v>
      </c>
      <c r="AM70" s="525">
        <v>4.0</v>
      </c>
      <c r="AN70" s="525">
        <v>40.0</v>
      </c>
      <c r="AO70" s="530" t="s">
        <v>1310</v>
      </c>
      <c r="AP70" s="1"/>
      <c r="AQ70" s="514">
        <v>14.0</v>
      </c>
      <c r="AR70" s="525">
        <v>5.0</v>
      </c>
      <c r="AS70" s="525">
        <v>5.0</v>
      </c>
      <c r="AT70" s="531" t="s">
        <v>1311</v>
      </c>
      <c r="AU70" s="518"/>
      <c r="AV70" s="514">
        <v>14.0</v>
      </c>
      <c r="AW70" s="525">
        <v>6.0</v>
      </c>
      <c r="AX70" s="525">
        <v>5.0</v>
      </c>
      <c r="AY70" s="531" t="s">
        <v>1312</v>
      </c>
      <c r="AZ70" s="1"/>
      <c r="BA70" s="514">
        <v>4.0</v>
      </c>
      <c r="BB70" s="525">
        <v>6.0</v>
      </c>
      <c r="BC70" s="525">
        <v>5.0</v>
      </c>
      <c r="BD70" s="531" t="s">
        <v>1313</v>
      </c>
      <c r="BE70" s="1"/>
      <c r="BF70" s="514">
        <v>4.0</v>
      </c>
      <c r="BG70" s="525">
        <v>7.0</v>
      </c>
      <c r="BH70" s="525">
        <v>5.0</v>
      </c>
      <c r="BI70" s="531" t="s">
        <v>1314</v>
      </c>
      <c r="BJ70" s="1"/>
      <c r="BK70" s="514">
        <v>4.0</v>
      </c>
      <c r="BL70" s="525">
        <v>7.0</v>
      </c>
      <c r="BM70" s="525">
        <v>5.0</v>
      </c>
      <c r="BN70" s="531" t="s">
        <v>1315</v>
      </c>
      <c r="BO70" s="1"/>
      <c r="BP70" s="514">
        <v>4.0</v>
      </c>
      <c r="BQ70" s="525">
        <v>8.0</v>
      </c>
      <c r="BR70" s="525">
        <v>5.0</v>
      </c>
      <c r="BS70" s="531" t="s">
        <v>1316</v>
      </c>
      <c r="BT70" s="1"/>
      <c r="BU70" s="514">
        <v>4.0</v>
      </c>
      <c r="BV70" s="525">
        <v>8.0</v>
      </c>
      <c r="BW70" s="525">
        <v>5.0</v>
      </c>
      <c r="BX70" s="531" t="s">
        <v>1317</v>
      </c>
      <c r="BY70" s="1"/>
      <c r="BZ70" s="524">
        <v>14.0</v>
      </c>
      <c r="CA70" s="525">
        <v>9.0</v>
      </c>
      <c r="CB70" s="525">
        <v>5.0</v>
      </c>
      <c r="CC70" s="531" t="s">
        <v>1318</v>
      </c>
      <c r="CD70" s="1"/>
      <c r="CE70" s="514">
        <v>6.0</v>
      </c>
      <c r="CF70" s="532">
        <v>9.0</v>
      </c>
      <c r="CG70" s="532">
        <v>9.0</v>
      </c>
      <c r="CH70" s="531" t="s">
        <v>1319</v>
      </c>
      <c r="CI70" s="1"/>
      <c r="CJ70" s="514">
        <f t="shared" si="9"/>
        <v>6</v>
      </c>
      <c r="CK70" s="525">
        <v>10.0</v>
      </c>
      <c r="CL70" s="525">
        <v>9.0</v>
      </c>
      <c r="CM70" s="530" t="s">
        <v>1320</v>
      </c>
      <c r="CN70" s="1"/>
      <c r="CO70" s="555">
        <v>4.0</v>
      </c>
      <c r="CP70" s="534">
        <v>10.0</v>
      </c>
      <c r="CQ70" s="535">
        <v>4.0</v>
      </c>
      <c r="CR70" s="538" t="s">
        <v>1321</v>
      </c>
      <c r="CS70" s="1"/>
    </row>
    <row r="71" ht="15.0" customHeight="1">
      <c r="A71" s="514">
        <v>13.0</v>
      </c>
      <c r="B71" s="525">
        <v>1.0</v>
      </c>
      <c r="C71" s="525">
        <v>5.0</v>
      </c>
      <c r="D71" s="526" t="s">
        <v>1322</v>
      </c>
      <c r="E71" s="587" t="s">
        <v>8388</v>
      </c>
      <c r="F71" s="526"/>
      <c r="G71" s="1"/>
      <c r="H71" s="514">
        <v>3.0</v>
      </c>
      <c r="I71" s="525">
        <v>1.0</v>
      </c>
      <c r="J71" s="525">
        <v>44.0</v>
      </c>
      <c r="K71" s="529" t="s">
        <v>1323</v>
      </c>
      <c r="L71" s="1"/>
      <c r="M71" s="514">
        <v>13.0</v>
      </c>
      <c r="N71" s="525">
        <v>2.0</v>
      </c>
      <c r="O71" s="525">
        <v>5.0</v>
      </c>
      <c r="P71" s="537" t="s">
        <v>1324</v>
      </c>
      <c r="Q71" s="1"/>
      <c r="R71" s="514">
        <v>13.0</v>
      </c>
      <c r="S71" s="525">
        <v>2.0</v>
      </c>
      <c r="T71" s="525">
        <v>44.0</v>
      </c>
      <c r="U71" s="529" t="s">
        <v>1325</v>
      </c>
      <c r="V71" s="1"/>
      <c r="W71" s="514">
        <v>13.0</v>
      </c>
      <c r="X71" s="525">
        <v>3.0</v>
      </c>
      <c r="Y71" s="525">
        <v>5.0</v>
      </c>
      <c r="Z71" s="537" t="s">
        <v>1326</v>
      </c>
      <c r="AA71" s="1"/>
      <c r="AB71" s="514">
        <v>7.0</v>
      </c>
      <c r="AC71" s="525">
        <v>3.0</v>
      </c>
      <c r="AD71" s="525">
        <v>43.0</v>
      </c>
      <c r="AE71" s="529" t="s">
        <v>1327</v>
      </c>
      <c r="AF71" s="1"/>
      <c r="AG71" s="514">
        <v>13.0</v>
      </c>
      <c r="AH71" s="525">
        <v>4.0</v>
      </c>
      <c r="AI71" s="525">
        <v>7.0</v>
      </c>
      <c r="AJ71" s="537" t="s">
        <v>1328</v>
      </c>
      <c r="AK71" s="1"/>
      <c r="AL71" s="514">
        <v>3.0</v>
      </c>
      <c r="AM71" s="525">
        <v>4.0</v>
      </c>
      <c r="AN71" s="525">
        <v>40.0</v>
      </c>
      <c r="AO71" s="530" t="s">
        <v>1329</v>
      </c>
      <c r="AP71" s="1"/>
      <c r="AQ71" s="514">
        <v>13.0</v>
      </c>
      <c r="AR71" s="525">
        <v>5.0</v>
      </c>
      <c r="AS71" s="525">
        <v>5.0</v>
      </c>
      <c r="AT71" s="531" t="s">
        <v>1330</v>
      </c>
      <c r="AU71" s="518"/>
      <c r="AV71" s="514">
        <v>13.0</v>
      </c>
      <c r="AW71" s="525">
        <v>6.0</v>
      </c>
      <c r="AX71" s="525">
        <v>5.0</v>
      </c>
      <c r="AY71" s="531" t="s">
        <v>1331</v>
      </c>
      <c r="AZ71" s="1"/>
      <c r="BA71" s="514">
        <v>3.0</v>
      </c>
      <c r="BB71" s="525">
        <v>6.0</v>
      </c>
      <c r="BC71" s="525">
        <v>5.0</v>
      </c>
      <c r="BD71" s="531" t="s">
        <v>1332</v>
      </c>
      <c r="BE71" s="1"/>
      <c r="BF71" s="514">
        <v>3.0</v>
      </c>
      <c r="BG71" s="525">
        <v>7.0</v>
      </c>
      <c r="BH71" s="525">
        <v>5.0</v>
      </c>
      <c r="BI71" s="531" t="s">
        <v>1333</v>
      </c>
      <c r="BJ71" s="1"/>
      <c r="BK71" s="514">
        <v>3.0</v>
      </c>
      <c r="BL71" s="525">
        <v>7.0</v>
      </c>
      <c r="BM71" s="525">
        <v>5.0</v>
      </c>
      <c r="BN71" s="531" t="s">
        <v>1334</v>
      </c>
      <c r="BO71" s="1"/>
      <c r="BP71" s="514">
        <v>3.0</v>
      </c>
      <c r="BQ71" s="525">
        <v>8.0</v>
      </c>
      <c r="BR71" s="525">
        <v>5.0</v>
      </c>
      <c r="BS71" s="531" t="s">
        <v>1335</v>
      </c>
      <c r="BT71" s="1"/>
      <c r="BU71" s="514">
        <v>3.0</v>
      </c>
      <c r="BV71" s="525">
        <v>8.0</v>
      </c>
      <c r="BW71" s="525">
        <v>5.0</v>
      </c>
      <c r="BX71" s="531" t="s">
        <v>1336</v>
      </c>
      <c r="BY71" s="1"/>
      <c r="BZ71" s="514">
        <v>13.0</v>
      </c>
      <c r="CA71" s="525">
        <v>9.0</v>
      </c>
      <c r="CB71" s="525">
        <v>5.0</v>
      </c>
      <c r="CC71" s="531" t="s">
        <v>1337</v>
      </c>
      <c r="CD71" s="1"/>
      <c r="CE71" s="514">
        <v>5.0</v>
      </c>
      <c r="CF71" s="532">
        <v>9.0</v>
      </c>
      <c r="CG71" s="532">
        <v>9.0</v>
      </c>
      <c r="CH71" s="543" t="s">
        <v>1338</v>
      </c>
      <c r="CI71" s="1"/>
      <c r="CJ71" s="514">
        <f t="shared" si="9"/>
        <v>5</v>
      </c>
      <c r="CK71" s="525">
        <v>10.0</v>
      </c>
      <c r="CL71" s="525">
        <v>9.0</v>
      </c>
      <c r="CM71" s="530" t="s">
        <v>1339</v>
      </c>
      <c r="CN71" s="1"/>
      <c r="CO71" s="555">
        <v>3.0</v>
      </c>
      <c r="CP71" s="534">
        <v>10.0</v>
      </c>
      <c r="CQ71" s="535">
        <v>4.0</v>
      </c>
      <c r="CR71" s="538" t="s">
        <v>1340</v>
      </c>
      <c r="CS71" s="1"/>
    </row>
    <row r="72" ht="15.0" customHeight="1">
      <c r="A72" s="514">
        <v>12.0</v>
      </c>
      <c r="B72" s="525">
        <v>1.0</v>
      </c>
      <c r="C72" s="525">
        <v>5.0</v>
      </c>
      <c r="D72" s="526" t="s">
        <v>1341</v>
      </c>
      <c r="E72" s="587" t="s">
        <v>8389</v>
      </c>
      <c r="F72" s="526"/>
      <c r="G72" s="1"/>
      <c r="H72" s="514">
        <v>2.0</v>
      </c>
      <c r="I72" s="525">
        <v>1.0</v>
      </c>
      <c r="J72" s="525">
        <v>44.0</v>
      </c>
      <c r="K72" s="529" t="s">
        <v>1342</v>
      </c>
      <c r="L72" s="1"/>
      <c r="M72" s="514">
        <v>12.0</v>
      </c>
      <c r="N72" s="525">
        <v>2.0</v>
      </c>
      <c r="O72" s="525">
        <v>5.0</v>
      </c>
      <c r="P72" s="537" t="s">
        <v>1343</v>
      </c>
      <c r="Q72" s="1"/>
      <c r="R72" s="514">
        <v>12.0</v>
      </c>
      <c r="S72" s="525">
        <v>2.0</v>
      </c>
      <c r="T72" s="525">
        <v>44.0</v>
      </c>
      <c r="U72" s="529" t="s">
        <v>1344</v>
      </c>
      <c r="V72" s="1"/>
      <c r="W72" s="514">
        <v>12.0</v>
      </c>
      <c r="X72" s="525">
        <v>3.0</v>
      </c>
      <c r="Y72" s="525">
        <v>5.0</v>
      </c>
      <c r="Z72" s="537" t="s">
        <v>1345</v>
      </c>
      <c r="AA72" s="1"/>
      <c r="AB72" s="514">
        <v>6.0</v>
      </c>
      <c r="AC72" s="525">
        <v>3.0</v>
      </c>
      <c r="AD72" s="525">
        <v>43.0</v>
      </c>
      <c r="AE72" s="529" t="s">
        <v>1346</v>
      </c>
      <c r="AF72" s="1"/>
      <c r="AG72" s="514">
        <v>12.0</v>
      </c>
      <c r="AH72" s="525">
        <v>4.0</v>
      </c>
      <c r="AI72" s="525">
        <v>7.0</v>
      </c>
      <c r="AJ72" s="537" t="s">
        <v>1347</v>
      </c>
      <c r="AK72" s="1"/>
      <c r="AL72" s="514">
        <v>2.0</v>
      </c>
      <c r="AM72" s="525">
        <v>4.0</v>
      </c>
      <c r="AN72" s="525">
        <v>40.0</v>
      </c>
      <c r="AO72" s="530" t="s">
        <v>1348</v>
      </c>
      <c r="AP72" s="1"/>
      <c r="AQ72" s="514">
        <v>12.0</v>
      </c>
      <c r="AR72" s="525">
        <v>5.0</v>
      </c>
      <c r="AS72" s="525">
        <v>5.0</v>
      </c>
      <c r="AT72" s="531" t="s">
        <v>1349</v>
      </c>
      <c r="AU72" s="518"/>
      <c r="AV72" s="514">
        <v>12.0</v>
      </c>
      <c r="AW72" s="525">
        <v>6.0</v>
      </c>
      <c r="AX72" s="525">
        <v>5.0</v>
      </c>
      <c r="AY72" s="531" t="s">
        <v>1350</v>
      </c>
      <c r="AZ72" s="1"/>
      <c r="BA72" s="514">
        <v>2.0</v>
      </c>
      <c r="BB72" s="525">
        <v>6.0</v>
      </c>
      <c r="BC72" s="525">
        <v>5.0</v>
      </c>
      <c r="BD72" s="531" t="s">
        <v>1351</v>
      </c>
      <c r="BE72" s="1"/>
      <c r="BF72" s="514">
        <v>2.0</v>
      </c>
      <c r="BG72" s="525">
        <v>7.0</v>
      </c>
      <c r="BH72" s="525">
        <v>5.0</v>
      </c>
      <c r="BI72" s="531" t="s">
        <v>1352</v>
      </c>
      <c r="BJ72" s="1"/>
      <c r="BK72" s="514">
        <v>2.0</v>
      </c>
      <c r="BL72" s="525">
        <v>7.0</v>
      </c>
      <c r="BM72" s="525">
        <v>5.0</v>
      </c>
      <c r="BN72" s="531" t="s">
        <v>1353</v>
      </c>
      <c r="BO72" s="1"/>
      <c r="BP72" s="514">
        <v>2.0</v>
      </c>
      <c r="BQ72" s="525">
        <v>8.0</v>
      </c>
      <c r="BR72" s="525">
        <v>5.0</v>
      </c>
      <c r="BS72" s="531" t="s">
        <v>1354</v>
      </c>
      <c r="BT72" s="1"/>
      <c r="BU72" s="514">
        <v>2.0</v>
      </c>
      <c r="BV72" s="525">
        <v>8.0</v>
      </c>
      <c r="BW72" s="525">
        <v>5.0</v>
      </c>
      <c r="BX72" s="531" t="s">
        <v>1355</v>
      </c>
      <c r="BY72" s="1"/>
      <c r="BZ72" s="514">
        <v>12.0</v>
      </c>
      <c r="CA72" s="525">
        <v>9.0</v>
      </c>
      <c r="CB72" s="525">
        <v>5.0</v>
      </c>
      <c r="CC72" s="531" t="s">
        <v>1356</v>
      </c>
      <c r="CD72" s="1"/>
      <c r="CE72" s="514">
        <v>4.0</v>
      </c>
      <c r="CF72" s="557">
        <v>9.0</v>
      </c>
      <c r="CG72" s="557">
        <v>9.0</v>
      </c>
      <c r="CH72" s="539" t="s">
        <v>203</v>
      </c>
      <c r="CI72" s="1"/>
      <c r="CJ72" s="514">
        <f t="shared" si="9"/>
        <v>4</v>
      </c>
      <c r="CK72" s="525">
        <v>10.0</v>
      </c>
      <c r="CL72" s="525">
        <v>9.0</v>
      </c>
      <c r="CM72" s="530" t="s">
        <v>1357</v>
      </c>
      <c r="CN72" s="1"/>
      <c r="CO72" s="555">
        <v>2.0</v>
      </c>
      <c r="CP72" s="534">
        <v>10.0</v>
      </c>
      <c r="CQ72" s="535">
        <v>4.0</v>
      </c>
      <c r="CR72" s="538" t="s">
        <v>1358</v>
      </c>
      <c r="CS72" s="1"/>
    </row>
    <row r="73" ht="15.0" customHeight="1">
      <c r="A73" s="514">
        <v>11.0</v>
      </c>
      <c r="B73" s="525">
        <v>1.0</v>
      </c>
      <c r="C73" s="525">
        <v>5.0</v>
      </c>
      <c r="D73" s="526" t="s">
        <v>1359</v>
      </c>
      <c r="E73" s="587" t="s">
        <v>8390</v>
      </c>
      <c r="F73" s="526"/>
      <c r="G73" s="1"/>
      <c r="H73" s="542">
        <v>1.0</v>
      </c>
      <c r="I73" s="549">
        <v>1.0</v>
      </c>
      <c r="J73" s="549">
        <v>44.0</v>
      </c>
      <c r="K73" s="528" t="s">
        <v>1360</v>
      </c>
      <c r="L73" s="1"/>
      <c r="M73" s="514">
        <v>11.0</v>
      </c>
      <c r="N73" s="525">
        <v>2.0</v>
      </c>
      <c r="O73" s="525">
        <v>5.0</v>
      </c>
      <c r="P73" s="537" t="s">
        <v>1361</v>
      </c>
      <c r="Q73" s="1"/>
      <c r="R73" s="514">
        <v>11.0</v>
      </c>
      <c r="S73" s="525">
        <v>2.0</v>
      </c>
      <c r="T73" s="525">
        <v>44.0</v>
      </c>
      <c r="U73" s="529" t="s">
        <v>1362</v>
      </c>
      <c r="V73" s="1"/>
      <c r="W73" s="514">
        <v>11.0</v>
      </c>
      <c r="X73" s="525">
        <v>3.0</v>
      </c>
      <c r="Y73" s="525">
        <v>5.0</v>
      </c>
      <c r="Z73" s="537" t="s">
        <v>1363</v>
      </c>
      <c r="AA73" s="1"/>
      <c r="AB73" s="514">
        <v>5.0</v>
      </c>
      <c r="AC73" s="525">
        <v>3.0</v>
      </c>
      <c r="AD73" s="525">
        <v>43.0</v>
      </c>
      <c r="AE73" s="529" t="s">
        <v>1364</v>
      </c>
      <c r="AF73" s="1"/>
      <c r="AG73" s="514">
        <v>11.0</v>
      </c>
      <c r="AH73" s="525">
        <v>4.0</v>
      </c>
      <c r="AI73" s="525">
        <v>7.0</v>
      </c>
      <c r="AJ73" s="537" t="s">
        <v>1365</v>
      </c>
      <c r="AK73" s="1"/>
      <c r="AL73" s="542">
        <v>1.0</v>
      </c>
      <c r="AM73" s="525">
        <v>4.0</v>
      </c>
      <c r="AN73" s="525">
        <v>40.0</v>
      </c>
      <c r="AO73" s="530" t="s">
        <v>1366</v>
      </c>
      <c r="AP73" s="1"/>
      <c r="AQ73" s="514">
        <v>11.0</v>
      </c>
      <c r="AR73" s="525">
        <v>5.0</v>
      </c>
      <c r="AS73" s="525">
        <v>5.0</v>
      </c>
      <c r="AT73" s="531" t="s">
        <v>1367</v>
      </c>
      <c r="AU73" s="518"/>
      <c r="AV73" s="514">
        <v>11.0</v>
      </c>
      <c r="AW73" s="525">
        <v>6.0</v>
      </c>
      <c r="AX73" s="525">
        <v>5.0</v>
      </c>
      <c r="AY73" s="531" t="s">
        <v>1368</v>
      </c>
      <c r="AZ73" s="1"/>
      <c r="BA73" s="544">
        <v>1.0</v>
      </c>
      <c r="BB73" s="525">
        <v>6.0</v>
      </c>
      <c r="BC73" s="525">
        <v>5.0</v>
      </c>
      <c r="BD73" s="531" t="s">
        <v>1369</v>
      </c>
      <c r="BE73" s="1"/>
      <c r="BF73" s="550">
        <v>1.0</v>
      </c>
      <c r="BG73" s="525">
        <v>7.0</v>
      </c>
      <c r="BH73" s="525">
        <v>5.0</v>
      </c>
      <c r="BI73" s="531" t="s">
        <v>1370</v>
      </c>
      <c r="BJ73" s="1"/>
      <c r="BK73" s="550">
        <v>1.0</v>
      </c>
      <c r="BL73" s="525">
        <v>7.0</v>
      </c>
      <c r="BM73" s="525">
        <v>5.0</v>
      </c>
      <c r="BN73" s="531" t="s">
        <v>1371</v>
      </c>
      <c r="BO73" s="1"/>
      <c r="BP73" s="550">
        <v>1.0</v>
      </c>
      <c r="BQ73" s="525">
        <v>8.0</v>
      </c>
      <c r="BR73" s="525">
        <v>5.0</v>
      </c>
      <c r="BS73" s="531" t="s">
        <v>1372</v>
      </c>
      <c r="BT73" s="1"/>
      <c r="BU73" s="550">
        <v>1.0</v>
      </c>
      <c r="BV73" s="525">
        <v>8.0</v>
      </c>
      <c r="BW73" s="525">
        <v>5.0</v>
      </c>
      <c r="BX73" s="531" t="s">
        <v>1373</v>
      </c>
      <c r="BY73" s="1"/>
      <c r="BZ73" s="514">
        <v>11.0</v>
      </c>
      <c r="CA73" s="525">
        <v>9.0</v>
      </c>
      <c r="CB73" s="525">
        <v>5.0</v>
      </c>
      <c r="CC73" s="531" t="s">
        <v>1374</v>
      </c>
      <c r="CD73" s="1"/>
      <c r="CE73" s="514">
        <v>3.0</v>
      </c>
      <c r="CF73" s="525">
        <v>9.0</v>
      </c>
      <c r="CG73" s="525">
        <v>9.0</v>
      </c>
      <c r="CH73" s="540"/>
      <c r="CI73" s="1"/>
      <c r="CJ73" s="514">
        <f t="shared" si="9"/>
        <v>3</v>
      </c>
      <c r="CK73" s="525">
        <v>10.0</v>
      </c>
      <c r="CL73" s="525">
        <v>9.0</v>
      </c>
      <c r="CM73" s="530" t="s">
        <v>1375</v>
      </c>
      <c r="CN73" s="1"/>
      <c r="CO73" s="556">
        <v>1.0</v>
      </c>
      <c r="CP73" s="534">
        <v>10.0</v>
      </c>
      <c r="CQ73" s="535">
        <v>4.0</v>
      </c>
      <c r="CR73" s="538" t="s">
        <v>1376</v>
      </c>
      <c r="CS73" s="1"/>
    </row>
    <row r="74" ht="15.0" customHeight="1">
      <c r="A74" s="514">
        <v>10.0</v>
      </c>
      <c r="B74" s="525">
        <v>1.0</v>
      </c>
      <c r="C74" s="525">
        <v>5.0</v>
      </c>
      <c r="D74" s="526" t="s">
        <v>1377</v>
      </c>
      <c r="E74" s="587" t="s">
        <v>8391</v>
      </c>
      <c r="F74" s="526"/>
      <c r="G74" s="1"/>
      <c r="H74" s="514">
        <v>14.0</v>
      </c>
      <c r="I74" s="525">
        <v>1.0</v>
      </c>
      <c r="J74" s="525">
        <v>43.0</v>
      </c>
      <c r="K74" s="529" t="s">
        <v>1378</v>
      </c>
      <c r="L74" s="1"/>
      <c r="M74" s="514">
        <v>10.0</v>
      </c>
      <c r="N74" s="525">
        <v>2.0</v>
      </c>
      <c r="O74" s="525">
        <v>5.0</v>
      </c>
      <c r="P74" s="537" t="s">
        <v>1379</v>
      </c>
      <c r="Q74" s="1"/>
      <c r="R74" s="514">
        <v>10.0</v>
      </c>
      <c r="S74" s="525">
        <v>2.0</v>
      </c>
      <c r="T74" s="525">
        <v>44.0</v>
      </c>
      <c r="U74" s="529" t="s">
        <v>1380</v>
      </c>
      <c r="V74" s="1"/>
      <c r="W74" s="514">
        <v>10.0</v>
      </c>
      <c r="X74" s="525">
        <v>3.0</v>
      </c>
      <c r="Y74" s="525">
        <v>5.0</v>
      </c>
      <c r="Z74" s="537" t="s">
        <v>1381</v>
      </c>
      <c r="AA74" s="1"/>
      <c r="AB74" s="514">
        <v>4.0</v>
      </c>
      <c r="AC74" s="525">
        <v>3.0</v>
      </c>
      <c r="AD74" s="525">
        <v>43.0</v>
      </c>
      <c r="AE74" s="529" t="s">
        <v>1382</v>
      </c>
      <c r="AF74" s="1"/>
      <c r="AG74" s="514">
        <v>10.0</v>
      </c>
      <c r="AH74" s="525">
        <v>4.0</v>
      </c>
      <c r="AI74" s="525">
        <v>7.0</v>
      </c>
      <c r="AJ74" s="537" t="s">
        <v>1383</v>
      </c>
      <c r="AK74" s="1"/>
      <c r="AL74" s="514">
        <v>14.0</v>
      </c>
      <c r="AM74" s="525">
        <v>4.0</v>
      </c>
      <c r="AN74" s="525">
        <v>39.0</v>
      </c>
      <c r="AO74" s="530" t="s">
        <v>1384</v>
      </c>
      <c r="AP74" s="1"/>
      <c r="AQ74" s="514">
        <v>10.0</v>
      </c>
      <c r="AR74" s="525">
        <v>5.0</v>
      </c>
      <c r="AS74" s="525">
        <v>5.0</v>
      </c>
      <c r="AT74" s="531" t="s">
        <v>1385</v>
      </c>
      <c r="AU74" s="518"/>
      <c r="AV74" s="514">
        <v>10.0</v>
      </c>
      <c r="AW74" s="525">
        <v>6.0</v>
      </c>
      <c r="AX74" s="525">
        <v>5.0</v>
      </c>
      <c r="AY74" s="531" t="s">
        <v>1386</v>
      </c>
      <c r="AZ74" s="1"/>
      <c r="BA74" s="524">
        <v>14.0</v>
      </c>
      <c r="BB74" s="525">
        <v>6.0</v>
      </c>
      <c r="BC74" s="525">
        <v>6.0</v>
      </c>
      <c r="BD74" s="531" t="s">
        <v>1387</v>
      </c>
      <c r="BE74" s="1"/>
      <c r="BF74" s="524">
        <v>14.0</v>
      </c>
      <c r="BG74" s="525">
        <v>7.0</v>
      </c>
      <c r="BH74" s="525">
        <v>6.0</v>
      </c>
      <c r="BI74" s="531" t="s">
        <v>1388</v>
      </c>
      <c r="BJ74" s="1"/>
      <c r="BK74" s="524">
        <v>14.0</v>
      </c>
      <c r="BL74" s="525">
        <v>7.0</v>
      </c>
      <c r="BM74" s="525">
        <v>6.0</v>
      </c>
      <c r="BN74" s="531" t="s">
        <v>1389</v>
      </c>
      <c r="BO74" s="1"/>
      <c r="BP74" s="524">
        <v>14.0</v>
      </c>
      <c r="BQ74" s="525">
        <v>8.0</v>
      </c>
      <c r="BR74" s="525">
        <v>6.0</v>
      </c>
      <c r="BS74" s="531" t="s">
        <v>1390</v>
      </c>
      <c r="BT74" s="1"/>
      <c r="BU74" s="524">
        <v>14.0</v>
      </c>
      <c r="BV74" s="525">
        <v>8.0</v>
      </c>
      <c r="BW74" s="525">
        <v>6.0</v>
      </c>
      <c r="BX74" s="531" t="s">
        <v>1391</v>
      </c>
      <c r="BY74" s="1"/>
      <c r="BZ74" s="514">
        <v>10.0</v>
      </c>
      <c r="CA74" s="525">
        <v>9.0</v>
      </c>
      <c r="CB74" s="525">
        <v>5.0</v>
      </c>
      <c r="CC74" s="531" t="s">
        <v>1392</v>
      </c>
      <c r="CD74" s="1"/>
      <c r="CE74" s="514">
        <v>2.0</v>
      </c>
      <c r="CF74" s="525">
        <v>9.0</v>
      </c>
      <c r="CG74" s="525">
        <v>9.0</v>
      </c>
      <c r="CH74" s="540"/>
      <c r="CI74" s="1"/>
      <c r="CJ74" s="514">
        <f t="shared" si="9"/>
        <v>2</v>
      </c>
      <c r="CK74" s="525">
        <v>10.0</v>
      </c>
      <c r="CL74" s="525">
        <v>9.0</v>
      </c>
      <c r="CM74" s="530" t="s">
        <v>1393</v>
      </c>
      <c r="CN74" s="1"/>
      <c r="CO74" s="555">
        <v>7.0</v>
      </c>
      <c r="CP74" s="534">
        <v>10.0</v>
      </c>
      <c r="CQ74" s="535">
        <v>4.0</v>
      </c>
      <c r="CR74" s="546" t="s">
        <v>1394</v>
      </c>
      <c r="CS74" s="1"/>
    </row>
    <row r="75" ht="15.0" customHeight="1">
      <c r="A75" s="514">
        <v>9.0</v>
      </c>
      <c r="B75" s="525">
        <v>1.0</v>
      </c>
      <c r="C75" s="525">
        <v>5.0</v>
      </c>
      <c r="D75" s="526" t="s">
        <v>1395</v>
      </c>
      <c r="E75" s="587" t="s">
        <v>8392</v>
      </c>
      <c r="F75" s="526"/>
      <c r="G75" s="1"/>
      <c r="H75" s="514">
        <v>13.0</v>
      </c>
      <c r="I75" s="525">
        <v>1.0</v>
      </c>
      <c r="J75" s="525">
        <v>43.0</v>
      </c>
      <c r="K75" s="529" t="s">
        <v>1396</v>
      </c>
      <c r="L75" s="1"/>
      <c r="M75" s="514">
        <v>9.0</v>
      </c>
      <c r="N75" s="525">
        <v>2.0</v>
      </c>
      <c r="O75" s="525">
        <v>5.0</v>
      </c>
      <c r="P75" s="537" t="s">
        <v>1397</v>
      </c>
      <c r="Q75" s="1"/>
      <c r="R75" s="514">
        <v>9.0</v>
      </c>
      <c r="S75" s="525">
        <v>2.0</v>
      </c>
      <c r="T75" s="525">
        <v>44.0</v>
      </c>
      <c r="U75" s="529" t="s">
        <v>1398</v>
      </c>
      <c r="V75" s="1"/>
      <c r="W75" s="514">
        <v>9.0</v>
      </c>
      <c r="X75" s="525">
        <v>3.0</v>
      </c>
      <c r="Y75" s="525">
        <v>5.0</v>
      </c>
      <c r="Z75" s="537" t="s">
        <v>1399</v>
      </c>
      <c r="AA75" s="1"/>
      <c r="AB75" s="514">
        <v>3.0</v>
      </c>
      <c r="AC75" s="525">
        <v>3.0</v>
      </c>
      <c r="AD75" s="525">
        <v>43.0</v>
      </c>
      <c r="AE75" s="529" t="s">
        <v>1400</v>
      </c>
      <c r="AF75" s="1"/>
      <c r="AG75" s="514">
        <v>9.0</v>
      </c>
      <c r="AH75" s="525">
        <v>4.0</v>
      </c>
      <c r="AI75" s="525">
        <v>7.0</v>
      </c>
      <c r="AJ75" s="537" t="s">
        <v>1401</v>
      </c>
      <c r="AK75" s="1"/>
      <c r="AL75" s="514">
        <v>13.0</v>
      </c>
      <c r="AM75" s="525">
        <v>4.0</v>
      </c>
      <c r="AN75" s="525">
        <v>39.0</v>
      </c>
      <c r="AO75" s="530" t="s">
        <v>1402</v>
      </c>
      <c r="AP75" s="1"/>
      <c r="AQ75" s="514">
        <v>9.0</v>
      </c>
      <c r="AR75" s="525">
        <v>5.0</v>
      </c>
      <c r="AS75" s="525">
        <v>5.0</v>
      </c>
      <c r="AT75" s="531" t="s">
        <v>1403</v>
      </c>
      <c r="AU75" s="518"/>
      <c r="AV75" s="514">
        <v>9.0</v>
      </c>
      <c r="AW75" s="525">
        <v>6.0</v>
      </c>
      <c r="AX75" s="525">
        <v>5.0</v>
      </c>
      <c r="AY75" s="531" t="s">
        <v>1404</v>
      </c>
      <c r="AZ75" s="1"/>
      <c r="BA75" s="514">
        <v>13.0</v>
      </c>
      <c r="BB75" s="525">
        <v>6.0</v>
      </c>
      <c r="BC75" s="525">
        <v>6.0</v>
      </c>
      <c r="BD75" s="531" t="s">
        <v>1405</v>
      </c>
      <c r="BE75" s="1"/>
      <c r="BF75" s="514">
        <v>13.0</v>
      </c>
      <c r="BG75" s="525">
        <v>7.0</v>
      </c>
      <c r="BH75" s="525">
        <v>6.0</v>
      </c>
      <c r="BI75" s="531" t="s">
        <v>1406</v>
      </c>
      <c r="BJ75" s="1"/>
      <c r="BK75" s="514">
        <v>13.0</v>
      </c>
      <c r="BL75" s="525">
        <v>7.0</v>
      </c>
      <c r="BM75" s="525">
        <v>6.0</v>
      </c>
      <c r="BN75" s="531" t="s">
        <v>1407</v>
      </c>
      <c r="BO75" s="1"/>
      <c r="BP75" s="514">
        <v>13.0</v>
      </c>
      <c r="BQ75" s="525">
        <v>8.0</v>
      </c>
      <c r="BR75" s="525">
        <v>6.0</v>
      </c>
      <c r="BS75" s="531" t="s">
        <v>1408</v>
      </c>
      <c r="BT75" s="1"/>
      <c r="BU75" s="514">
        <v>13.0</v>
      </c>
      <c r="BV75" s="525">
        <v>8.0</v>
      </c>
      <c r="BW75" s="525">
        <v>6.0</v>
      </c>
      <c r="BX75" s="531" t="s">
        <v>1409</v>
      </c>
      <c r="BY75" s="1"/>
      <c r="BZ75" s="514">
        <v>9.0</v>
      </c>
      <c r="CA75" s="525">
        <v>9.0</v>
      </c>
      <c r="CB75" s="525">
        <v>5.0</v>
      </c>
      <c r="CC75" s="531" t="s">
        <v>1410</v>
      </c>
      <c r="CD75" s="1"/>
      <c r="CE75" s="544">
        <v>1.0</v>
      </c>
      <c r="CF75" s="549">
        <v>9.0</v>
      </c>
      <c r="CG75" s="549">
        <v>9.0</v>
      </c>
      <c r="CH75" s="545"/>
      <c r="CI75" s="1"/>
      <c r="CJ75" s="544">
        <v>1.0</v>
      </c>
      <c r="CK75" s="525">
        <v>10.0</v>
      </c>
      <c r="CL75" s="525">
        <v>9.0</v>
      </c>
      <c r="CM75" s="530" t="s">
        <v>1411</v>
      </c>
      <c r="CN75" s="1"/>
      <c r="CO75" s="555">
        <v>6.0</v>
      </c>
      <c r="CP75" s="534">
        <v>10.0</v>
      </c>
      <c r="CQ75" s="535">
        <v>4.0</v>
      </c>
      <c r="CR75" s="546" t="s">
        <v>1412</v>
      </c>
      <c r="CS75" s="1"/>
    </row>
    <row r="76" ht="15.0" customHeight="1">
      <c r="A76" s="514">
        <v>8.0</v>
      </c>
      <c r="B76" s="525">
        <v>1.0</v>
      </c>
      <c r="C76" s="525">
        <v>5.0</v>
      </c>
      <c r="D76" s="526" t="s">
        <v>1413</v>
      </c>
      <c r="E76" s="587" t="s">
        <v>8393</v>
      </c>
      <c r="F76" s="526"/>
      <c r="G76" s="1"/>
      <c r="H76" s="514">
        <v>12.0</v>
      </c>
      <c r="I76" s="525">
        <v>1.0</v>
      </c>
      <c r="J76" s="525">
        <v>43.0</v>
      </c>
      <c r="K76" s="529" t="s">
        <v>1414</v>
      </c>
      <c r="L76" s="1"/>
      <c r="M76" s="514">
        <v>8.0</v>
      </c>
      <c r="N76" s="525">
        <v>2.0</v>
      </c>
      <c r="O76" s="525">
        <v>5.0</v>
      </c>
      <c r="P76" s="537" t="s">
        <v>1415</v>
      </c>
      <c r="Q76" s="1"/>
      <c r="R76" s="514">
        <v>8.0</v>
      </c>
      <c r="S76" s="525">
        <v>2.0</v>
      </c>
      <c r="T76" s="525">
        <v>44.0</v>
      </c>
      <c r="U76" s="529" t="s">
        <v>1416</v>
      </c>
      <c r="V76" s="1"/>
      <c r="W76" s="514">
        <v>8.0</v>
      </c>
      <c r="X76" s="525">
        <v>3.0</v>
      </c>
      <c r="Y76" s="525">
        <v>5.0</v>
      </c>
      <c r="Z76" s="537" t="s">
        <v>1417</v>
      </c>
      <c r="AA76" s="1"/>
      <c r="AB76" s="514">
        <v>2.0</v>
      </c>
      <c r="AC76" s="525">
        <v>3.0</v>
      </c>
      <c r="AD76" s="525">
        <v>43.0</v>
      </c>
      <c r="AE76" s="529" t="s">
        <v>1418</v>
      </c>
      <c r="AF76" s="1"/>
      <c r="AG76" s="514">
        <v>8.0</v>
      </c>
      <c r="AH76" s="525">
        <v>4.0</v>
      </c>
      <c r="AI76" s="525">
        <v>7.0</v>
      </c>
      <c r="AJ76" s="537" t="s">
        <v>1419</v>
      </c>
      <c r="AK76" s="1"/>
      <c r="AL76" s="514">
        <v>12.0</v>
      </c>
      <c r="AM76" s="525">
        <v>4.0</v>
      </c>
      <c r="AN76" s="525">
        <v>39.0</v>
      </c>
      <c r="AO76" s="530" t="s">
        <v>1420</v>
      </c>
      <c r="AP76" s="1"/>
      <c r="AQ76" s="514">
        <v>8.0</v>
      </c>
      <c r="AR76" s="525">
        <v>5.0</v>
      </c>
      <c r="AS76" s="525">
        <v>5.0</v>
      </c>
      <c r="AT76" s="531" t="s">
        <v>1421</v>
      </c>
      <c r="AU76" s="518"/>
      <c r="AV76" s="514">
        <v>8.0</v>
      </c>
      <c r="AW76" s="525">
        <v>6.0</v>
      </c>
      <c r="AX76" s="525">
        <v>5.0</v>
      </c>
      <c r="AY76" s="531" t="s">
        <v>1422</v>
      </c>
      <c r="AZ76" s="1"/>
      <c r="BA76" s="514">
        <v>12.0</v>
      </c>
      <c r="BB76" s="525">
        <v>6.0</v>
      </c>
      <c r="BC76" s="525">
        <v>6.0</v>
      </c>
      <c r="BD76" s="531" t="s">
        <v>1423</v>
      </c>
      <c r="BE76" s="1"/>
      <c r="BF76" s="514">
        <v>12.0</v>
      </c>
      <c r="BG76" s="525">
        <v>7.0</v>
      </c>
      <c r="BH76" s="525">
        <v>6.0</v>
      </c>
      <c r="BI76" s="531" t="s">
        <v>1424</v>
      </c>
      <c r="BJ76" s="1"/>
      <c r="BK76" s="514">
        <v>12.0</v>
      </c>
      <c r="BL76" s="525">
        <v>7.0</v>
      </c>
      <c r="BM76" s="525">
        <v>6.0</v>
      </c>
      <c r="BN76" s="531" t="s">
        <v>1425</v>
      </c>
      <c r="BO76" s="1"/>
      <c r="BP76" s="514">
        <v>12.0</v>
      </c>
      <c r="BQ76" s="525">
        <v>8.0</v>
      </c>
      <c r="BR76" s="525">
        <v>6.0</v>
      </c>
      <c r="BS76" s="531" t="s">
        <v>1426</v>
      </c>
      <c r="BT76" s="1"/>
      <c r="BU76" s="514">
        <v>12.0</v>
      </c>
      <c r="BV76" s="525">
        <v>8.0</v>
      </c>
      <c r="BW76" s="525">
        <v>6.0</v>
      </c>
      <c r="BX76" s="531" t="s">
        <v>1427</v>
      </c>
      <c r="BY76" s="1"/>
      <c r="BZ76" s="514">
        <v>8.0</v>
      </c>
      <c r="CA76" s="525">
        <v>9.0</v>
      </c>
      <c r="CB76" s="525">
        <v>5.0</v>
      </c>
      <c r="CC76" s="531" t="s">
        <v>1428</v>
      </c>
      <c r="CD76" s="1"/>
      <c r="CE76" s="514">
        <v>8.0</v>
      </c>
      <c r="CF76" s="532">
        <v>9.0</v>
      </c>
      <c r="CG76" s="532">
        <v>10.0</v>
      </c>
      <c r="CH76" s="553" t="s">
        <v>1429</v>
      </c>
      <c r="CI76" s="1"/>
      <c r="CJ76" s="514">
        <f t="shared" ref="CJ76:CJ82" si="10">CJ77+1</f>
        <v>8</v>
      </c>
      <c r="CK76" s="525">
        <v>10.0</v>
      </c>
      <c r="CL76" s="525">
        <v>10.0</v>
      </c>
      <c r="CM76" s="530" t="s">
        <v>1430</v>
      </c>
      <c r="CN76" s="1"/>
      <c r="CO76" s="555">
        <v>5.0</v>
      </c>
      <c r="CP76" s="534">
        <v>10.0</v>
      </c>
      <c r="CQ76" s="535">
        <v>4.0</v>
      </c>
      <c r="CR76" s="546" t="s">
        <v>1431</v>
      </c>
      <c r="CS76" s="1"/>
    </row>
    <row r="77" ht="15.0" customHeight="1">
      <c r="A77" s="514">
        <v>7.0</v>
      </c>
      <c r="B77" s="525">
        <v>1.0</v>
      </c>
      <c r="C77" s="525">
        <v>5.0</v>
      </c>
      <c r="D77" s="526" t="s">
        <v>1432</v>
      </c>
      <c r="E77" s="587" t="s">
        <v>8394</v>
      </c>
      <c r="F77" s="526"/>
      <c r="G77" s="1"/>
      <c r="H77" s="514">
        <v>11.0</v>
      </c>
      <c r="I77" s="525">
        <v>1.0</v>
      </c>
      <c r="J77" s="525">
        <v>43.0</v>
      </c>
      <c r="K77" s="529" t="s">
        <v>1433</v>
      </c>
      <c r="L77" s="1"/>
      <c r="M77" s="514">
        <v>7.0</v>
      </c>
      <c r="N77" s="525">
        <v>2.0</v>
      </c>
      <c r="O77" s="525">
        <v>5.0</v>
      </c>
      <c r="P77" s="537" t="s">
        <v>1434</v>
      </c>
      <c r="Q77" s="1"/>
      <c r="R77" s="514">
        <v>7.0</v>
      </c>
      <c r="S77" s="525">
        <v>2.0</v>
      </c>
      <c r="T77" s="525">
        <v>44.0</v>
      </c>
      <c r="U77" s="529" t="s">
        <v>1435</v>
      </c>
      <c r="V77" s="1"/>
      <c r="W77" s="514">
        <v>7.0</v>
      </c>
      <c r="X77" s="525">
        <v>3.0</v>
      </c>
      <c r="Y77" s="525">
        <v>5.0</v>
      </c>
      <c r="Z77" s="537" t="s">
        <v>1436</v>
      </c>
      <c r="AA77" s="1"/>
      <c r="AB77" s="542">
        <v>1.0</v>
      </c>
      <c r="AC77" s="525">
        <v>3.0</v>
      </c>
      <c r="AD77" s="525">
        <v>43.0</v>
      </c>
      <c r="AE77" s="529" t="s">
        <v>1437</v>
      </c>
      <c r="AF77" s="1"/>
      <c r="AG77" s="514">
        <v>7.0</v>
      </c>
      <c r="AH77" s="525">
        <v>4.0</v>
      </c>
      <c r="AI77" s="525">
        <v>7.0</v>
      </c>
      <c r="AJ77" s="537" t="s">
        <v>1438</v>
      </c>
      <c r="AK77" s="1"/>
      <c r="AL77" s="514">
        <v>11.0</v>
      </c>
      <c r="AM77" s="525">
        <v>4.0</v>
      </c>
      <c r="AN77" s="525">
        <v>39.0</v>
      </c>
      <c r="AO77" s="530" t="s">
        <v>1439</v>
      </c>
      <c r="AP77" s="1"/>
      <c r="AQ77" s="514">
        <v>7.0</v>
      </c>
      <c r="AR77" s="525">
        <v>5.0</v>
      </c>
      <c r="AS77" s="525">
        <v>5.0</v>
      </c>
      <c r="AT77" s="531" t="s">
        <v>1440</v>
      </c>
      <c r="AU77" s="518"/>
      <c r="AV77" s="514">
        <v>7.0</v>
      </c>
      <c r="AW77" s="525">
        <v>6.0</v>
      </c>
      <c r="AX77" s="525">
        <v>5.0</v>
      </c>
      <c r="AY77" s="531" t="s">
        <v>1441</v>
      </c>
      <c r="AZ77" s="1"/>
      <c r="BA77" s="514">
        <v>11.0</v>
      </c>
      <c r="BB77" s="525">
        <v>6.0</v>
      </c>
      <c r="BC77" s="525">
        <v>6.0</v>
      </c>
      <c r="BD77" s="531" t="s">
        <v>1442</v>
      </c>
      <c r="BE77" s="1"/>
      <c r="BF77" s="514">
        <v>11.0</v>
      </c>
      <c r="BG77" s="525">
        <v>7.0</v>
      </c>
      <c r="BH77" s="525">
        <v>6.0</v>
      </c>
      <c r="BI77" s="531" t="s">
        <v>1443</v>
      </c>
      <c r="BJ77" s="1"/>
      <c r="BK77" s="514">
        <v>11.0</v>
      </c>
      <c r="BL77" s="525">
        <v>7.0</v>
      </c>
      <c r="BM77" s="525">
        <v>6.0</v>
      </c>
      <c r="BN77" s="531" t="s">
        <v>1444</v>
      </c>
      <c r="BO77" s="1"/>
      <c r="BP77" s="514">
        <v>11.0</v>
      </c>
      <c r="BQ77" s="525">
        <v>8.0</v>
      </c>
      <c r="BR77" s="525">
        <v>6.0</v>
      </c>
      <c r="BS77" s="531" t="s">
        <v>1445</v>
      </c>
      <c r="BT77" s="1"/>
      <c r="BU77" s="514">
        <v>11.0</v>
      </c>
      <c r="BV77" s="525">
        <v>8.0</v>
      </c>
      <c r="BW77" s="525">
        <v>6.0</v>
      </c>
      <c r="BX77" s="531" t="s">
        <v>1446</v>
      </c>
      <c r="BY77" s="1"/>
      <c r="BZ77" s="514">
        <v>7.0</v>
      </c>
      <c r="CA77" s="525">
        <v>9.0</v>
      </c>
      <c r="CB77" s="525">
        <v>5.0</v>
      </c>
      <c r="CC77" s="531" t="s">
        <v>1447</v>
      </c>
      <c r="CD77" s="1"/>
      <c r="CE77" s="514">
        <v>7.0</v>
      </c>
      <c r="CF77" s="532">
        <v>9.0</v>
      </c>
      <c r="CG77" s="532">
        <v>10.0</v>
      </c>
      <c r="CH77" s="553" t="s">
        <v>1448</v>
      </c>
      <c r="CI77" s="1"/>
      <c r="CJ77" s="514">
        <f t="shared" si="10"/>
        <v>7</v>
      </c>
      <c r="CK77" s="525">
        <v>10.0</v>
      </c>
      <c r="CL77" s="525">
        <v>10.0</v>
      </c>
      <c r="CM77" s="530" t="s">
        <v>1449</v>
      </c>
      <c r="CN77" s="1"/>
      <c r="CO77" s="555">
        <v>4.0</v>
      </c>
      <c r="CP77" s="534">
        <v>10.0</v>
      </c>
      <c r="CQ77" s="535">
        <v>4.0</v>
      </c>
      <c r="CR77" s="546" t="s">
        <v>1450</v>
      </c>
      <c r="CS77" s="1"/>
    </row>
    <row r="78" ht="15.0" customHeight="1">
      <c r="A78" s="514">
        <v>6.0</v>
      </c>
      <c r="B78" s="525">
        <v>1.0</v>
      </c>
      <c r="C78" s="525">
        <v>5.0</v>
      </c>
      <c r="D78" s="526" t="s">
        <v>1451</v>
      </c>
      <c r="E78" s="587" t="s">
        <v>8395</v>
      </c>
      <c r="F78" s="526"/>
      <c r="G78" s="1"/>
      <c r="H78" s="514">
        <v>10.0</v>
      </c>
      <c r="I78" s="525">
        <v>1.0</v>
      </c>
      <c r="J78" s="525">
        <v>43.0</v>
      </c>
      <c r="K78" s="529" t="s">
        <v>1452</v>
      </c>
      <c r="L78" s="1"/>
      <c r="M78" s="514">
        <v>6.0</v>
      </c>
      <c r="N78" s="525">
        <v>2.0</v>
      </c>
      <c r="O78" s="525">
        <v>5.0</v>
      </c>
      <c r="P78" s="537" t="s">
        <v>1453</v>
      </c>
      <c r="Q78" s="1"/>
      <c r="R78" s="514">
        <v>6.0</v>
      </c>
      <c r="S78" s="525">
        <v>2.0</v>
      </c>
      <c r="T78" s="525">
        <v>44.0</v>
      </c>
      <c r="U78" s="529" t="s">
        <v>1454</v>
      </c>
      <c r="V78" s="1"/>
      <c r="W78" s="514">
        <v>6.0</v>
      </c>
      <c r="X78" s="525">
        <v>3.0</v>
      </c>
      <c r="Y78" s="525">
        <v>5.0</v>
      </c>
      <c r="Z78" s="537" t="s">
        <v>1455</v>
      </c>
      <c r="AA78" s="1"/>
      <c r="AB78" s="514">
        <v>14.0</v>
      </c>
      <c r="AC78" s="525">
        <v>3.0</v>
      </c>
      <c r="AD78" s="525">
        <v>42.0</v>
      </c>
      <c r="AE78" s="529" t="s">
        <v>1456</v>
      </c>
      <c r="AF78" s="1"/>
      <c r="AG78" s="514">
        <v>6.0</v>
      </c>
      <c r="AH78" s="525">
        <v>4.0</v>
      </c>
      <c r="AI78" s="525">
        <v>7.0</v>
      </c>
      <c r="AJ78" s="537" t="s">
        <v>1457</v>
      </c>
      <c r="AK78" s="1"/>
      <c r="AL78" s="514">
        <v>10.0</v>
      </c>
      <c r="AM78" s="525">
        <v>4.0</v>
      </c>
      <c r="AN78" s="525">
        <v>39.0</v>
      </c>
      <c r="AO78" s="530" t="s">
        <v>1458</v>
      </c>
      <c r="AP78" s="1"/>
      <c r="AQ78" s="514">
        <v>6.0</v>
      </c>
      <c r="AR78" s="525">
        <v>5.0</v>
      </c>
      <c r="AS78" s="525">
        <v>5.0</v>
      </c>
      <c r="AT78" s="531" t="s">
        <v>1459</v>
      </c>
      <c r="AU78" s="518"/>
      <c r="AV78" s="514">
        <v>6.0</v>
      </c>
      <c r="AW78" s="525">
        <v>6.0</v>
      </c>
      <c r="AX78" s="525">
        <v>5.0</v>
      </c>
      <c r="AY78" s="531" t="s">
        <v>1460</v>
      </c>
      <c r="AZ78" s="1"/>
      <c r="BA78" s="514">
        <v>10.0</v>
      </c>
      <c r="BB78" s="525">
        <v>6.0</v>
      </c>
      <c r="BC78" s="525">
        <v>6.0</v>
      </c>
      <c r="BD78" s="531" t="s">
        <v>1461</v>
      </c>
      <c r="BE78" s="1"/>
      <c r="BF78" s="514">
        <v>10.0</v>
      </c>
      <c r="BG78" s="525">
        <v>7.0</v>
      </c>
      <c r="BH78" s="525">
        <v>6.0</v>
      </c>
      <c r="BI78" s="531" t="s">
        <v>1462</v>
      </c>
      <c r="BJ78" s="1"/>
      <c r="BK78" s="514">
        <v>10.0</v>
      </c>
      <c r="BL78" s="525">
        <v>7.0</v>
      </c>
      <c r="BM78" s="525">
        <v>6.0</v>
      </c>
      <c r="BN78" s="531" t="s">
        <v>1463</v>
      </c>
      <c r="BO78" s="1"/>
      <c r="BP78" s="514">
        <v>10.0</v>
      </c>
      <c r="BQ78" s="525">
        <v>8.0</v>
      </c>
      <c r="BR78" s="525">
        <v>6.0</v>
      </c>
      <c r="BS78" s="531" t="s">
        <v>1464</v>
      </c>
      <c r="BT78" s="1"/>
      <c r="BU78" s="514">
        <v>10.0</v>
      </c>
      <c r="BV78" s="525">
        <v>8.0</v>
      </c>
      <c r="BW78" s="525">
        <v>6.0</v>
      </c>
      <c r="BX78" s="531" t="s">
        <v>1465</v>
      </c>
      <c r="BY78" s="1"/>
      <c r="BZ78" s="514">
        <v>6.0</v>
      </c>
      <c r="CA78" s="525">
        <v>9.0</v>
      </c>
      <c r="CB78" s="525">
        <v>5.0</v>
      </c>
      <c r="CC78" s="531" t="s">
        <v>1466</v>
      </c>
      <c r="CD78" s="1"/>
      <c r="CE78" s="514">
        <v>6.0</v>
      </c>
      <c r="CF78" s="532">
        <v>9.0</v>
      </c>
      <c r="CG78" s="532">
        <v>10.0</v>
      </c>
      <c r="CH78" s="531" t="s">
        <v>1467</v>
      </c>
      <c r="CI78" s="1"/>
      <c r="CJ78" s="514">
        <f t="shared" si="10"/>
        <v>6</v>
      </c>
      <c r="CK78" s="525">
        <v>10.0</v>
      </c>
      <c r="CL78" s="525">
        <v>10.0</v>
      </c>
      <c r="CM78" s="530" t="s">
        <v>1468</v>
      </c>
      <c r="CN78" s="1"/>
      <c r="CO78" s="555">
        <v>3.0</v>
      </c>
      <c r="CP78" s="534">
        <v>10.0</v>
      </c>
      <c r="CQ78" s="535">
        <v>4.0</v>
      </c>
      <c r="CR78" s="546" t="s">
        <v>1469</v>
      </c>
      <c r="CS78" s="1"/>
    </row>
    <row r="79" ht="15.0" customHeight="1">
      <c r="A79" s="514">
        <v>5.0</v>
      </c>
      <c r="B79" s="525">
        <v>1.0</v>
      </c>
      <c r="C79" s="525">
        <v>5.0</v>
      </c>
      <c r="D79" s="526" t="s">
        <v>1470</v>
      </c>
      <c r="E79" s="587" t="s">
        <v>8396</v>
      </c>
      <c r="F79" s="526"/>
      <c r="G79" s="1"/>
      <c r="H79" s="514">
        <v>9.0</v>
      </c>
      <c r="I79" s="525">
        <v>1.0</v>
      </c>
      <c r="J79" s="525">
        <v>43.0</v>
      </c>
      <c r="K79" s="529" t="s">
        <v>1471</v>
      </c>
      <c r="L79" s="1"/>
      <c r="M79" s="514">
        <v>5.0</v>
      </c>
      <c r="N79" s="525">
        <v>2.0</v>
      </c>
      <c r="O79" s="525">
        <v>5.0</v>
      </c>
      <c r="P79" s="537" t="s">
        <v>1472</v>
      </c>
      <c r="Q79" s="1"/>
      <c r="R79" s="514">
        <v>5.0</v>
      </c>
      <c r="S79" s="525">
        <v>2.0</v>
      </c>
      <c r="T79" s="525">
        <v>44.0</v>
      </c>
      <c r="U79" s="529" t="s">
        <v>1473</v>
      </c>
      <c r="V79" s="1"/>
      <c r="W79" s="514">
        <v>5.0</v>
      </c>
      <c r="X79" s="525">
        <v>3.0</v>
      </c>
      <c r="Y79" s="525">
        <v>5.0</v>
      </c>
      <c r="Z79" s="537" t="s">
        <v>1474</v>
      </c>
      <c r="AA79" s="1"/>
      <c r="AB79" s="514">
        <v>13.0</v>
      </c>
      <c r="AC79" s="525">
        <v>3.0</v>
      </c>
      <c r="AD79" s="525">
        <v>42.0</v>
      </c>
      <c r="AE79" s="529" t="s">
        <v>1475</v>
      </c>
      <c r="AF79" s="1"/>
      <c r="AG79" s="514">
        <v>5.0</v>
      </c>
      <c r="AH79" s="525">
        <v>4.0</v>
      </c>
      <c r="AI79" s="525">
        <v>7.0</v>
      </c>
      <c r="AJ79" s="537" t="s">
        <v>1476</v>
      </c>
      <c r="AK79" s="1"/>
      <c r="AL79" s="514">
        <v>9.0</v>
      </c>
      <c r="AM79" s="525">
        <v>4.0</v>
      </c>
      <c r="AN79" s="525">
        <v>39.0</v>
      </c>
      <c r="AO79" s="530" t="s">
        <v>1477</v>
      </c>
      <c r="AP79" s="1"/>
      <c r="AQ79" s="514">
        <v>5.0</v>
      </c>
      <c r="AR79" s="525">
        <v>5.0</v>
      </c>
      <c r="AS79" s="525">
        <v>5.0</v>
      </c>
      <c r="AT79" s="531" t="s">
        <v>1478</v>
      </c>
      <c r="AU79" s="518"/>
      <c r="AV79" s="514">
        <v>5.0</v>
      </c>
      <c r="AW79" s="525">
        <v>6.0</v>
      </c>
      <c r="AX79" s="525">
        <v>5.0</v>
      </c>
      <c r="AY79" s="531" t="s">
        <v>1479</v>
      </c>
      <c r="AZ79" s="1"/>
      <c r="BA79" s="514">
        <v>9.0</v>
      </c>
      <c r="BB79" s="525">
        <v>6.0</v>
      </c>
      <c r="BC79" s="525">
        <v>6.0</v>
      </c>
      <c r="BD79" s="531" t="s">
        <v>1480</v>
      </c>
      <c r="BE79" s="1"/>
      <c r="BF79" s="514">
        <v>9.0</v>
      </c>
      <c r="BG79" s="525">
        <v>7.0</v>
      </c>
      <c r="BH79" s="525">
        <v>6.0</v>
      </c>
      <c r="BI79" s="531" t="s">
        <v>1481</v>
      </c>
      <c r="BJ79" s="1"/>
      <c r="BK79" s="514">
        <v>9.0</v>
      </c>
      <c r="BL79" s="525">
        <v>7.0</v>
      </c>
      <c r="BM79" s="525">
        <v>6.0</v>
      </c>
      <c r="BN79" s="531" t="s">
        <v>1482</v>
      </c>
      <c r="BO79" s="1"/>
      <c r="BP79" s="514">
        <v>9.0</v>
      </c>
      <c r="BQ79" s="525">
        <v>8.0</v>
      </c>
      <c r="BR79" s="525">
        <v>6.0</v>
      </c>
      <c r="BS79" s="531" t="s">
        <v>1483</v>
      </c>
      <c r="BT79" s="1"/>
      <c r="BU79" s="514">
        <v>9.0</v>
      </c>
      <c r="BV79" s="525">
        <v>8.0</v>
      </c>
      <c r="BW79" s="525">
        <v>6.0</v>
      </c>
      <c r="BX79" s="531" t="s">
        <v>1484</v>
      </c>
      <c r="BY79" s="1"/>
      <c r="BZ79" s="514">
        <v>5.0</v>
      </c>
      <c r="CA79" s="525">
        <v>9.0</v>
      </c>
      <c r="CB79" s="525">
        <v>5.0</v>
      </c>
      <c r="CC79" s="531" t="s">
        <v>1485</v>
      </c>
      <c r="CD79" s="1"/>
      <c r="CE79" s="514">
        <v>5.0</v>
      </c>
      <c r="CF79" s="532">
        <v>9.0</v>
      </c>
      <c r="CG79" s="532">
        <v>10.0</v>
      </c>
      <c r="CH79" s="543" t="s">
        <v>1486</v>
      </c>
      <c r="CI79" s="1"/>
      <c r="CJ79" s="514">
        <f t="shared" si="10"/>
        <v>5</v>
      </c>
      <c r="CK79" s="525">
        <v>10.0</v>
      </c>
      <c r="CL79" s="525">
        <v>10.0</v>
      </c>
      <c r="CM79" s="530" t="s">
        <v>1487</v>
      </c>
      <c r="CN79" s="1"/>
      <c r="CO79" s="555">
        <v>2.0</v>
      </c>
      <c r="CP79" s="534">
        <v>10.0</v>
      </c>
      <c r="CQ79" s="535">
        <v>4.0</v>
      </c>
      <c r="CR79" s="546" t="s">
        <v>1488</v>
      </c>
      <c r="CS79" s="1"/>
    </row>
    <row r="80" ht="15.0" customHeight="1">
      <c r="A80" s="514">
        <v>4.0</v>
      </c>
      <c r="B80" s="525">
        <v>1.0</v>
      </c>
      <c r="C80" s="525">
        <v>5.0</v>
      </c>
      <c r="D80" s="526" t="s">
        <v>1489</v>
      </c>
      <c r="E80" s="587" t="s">
        <v>8397</v>
      </c>
      <c r="F80" s="526"/>
      <c r="G80" s="1"/>
      <c r="H80" s="514">
        <v>8.0</v>
      </c>
      <c r="I80" s="525">
        <v>1.0</v>
      </c>
      <c r="J80" s="525">
        <v>43.0</v>
      </c>
      <c r="K80" s="529" t="s">
        <v>1490</v>
      </c>
      <c r="L80" s="1"/>
      <c r="M80" s="514">
        <v>4.0</v>
      </c>
      <c r="N80" s="525">
        <v>2.0</v>
      </c>
      <c r="O80" s="525">
        <v>5.0</v>
      </c>
      <c r="P80" s="537" t="s">
        <v>1491</v>
      </c>
      <c r="Q80" s="1"/>
      <c r="R80" s="514">
        <v>4.0</v>
      </c>
      <c r="S80" s="525">
        <v>2.0</v>
      </c>
      <c r="T80" s="525">
        <v>44.0</v>
      </c>
      <c r="U80" s="529" t="s">
        <v>1492</v>
      </c>
      <c r="V80" s="1"/>
      <c r="W80" s="514">
        <v>4.0</v>
      </c>
      <c r="X80" s="525">
        <v>3.0</v>
      </c>
      <c r="Y80" s="525">
        <v>5.0</v>
      </c>
      <c r="Z80" s="537" t="s">
        <v>1493</v>
      </c>
      <c r="AA80" s="1"/>
      <c r="AB80" s="514">
        <v>12.0</v>
      </c>
      <c r="AC80" s="525">
        <v>3.0</v>
      </c>
      <c r="AD80" s="525">
        <v>42.0</v>
      </c>
      <c r="AE80" s="529" t="s">
        <v>1494</v>
      </c>
      <c r="AF80" s="1"/>
      <c r="AG80" s="514">
        <v>4.0</v>
      </c>
      <c r="AH80" s="525">
        <v>4.0</v>
      </c>
      <c r="AI80" s="525">
        <v>7.0</v>
      </c>
      <c r="AJ80" s="537" t="s">
        <v>1495</v>
      </c>
      <c r="AK80" s="1"/>
      <c r="AL80" s="514">
        <v>8.0</v>
      </c>
      <c r="AM80" s="525">
        <v>4.0</v>
      </c>
      <c r="AN80" s="525">
        <v>39.0</v>
      </c>
      <c r="AO80" s="530" t="s">
        <v>1496</v>
      </c>
      <c r="AP80" s="1"/>
      <c r="AQ80" s="514">
        <v>4.0</v>
      </c>
      <c r="AR80" s="525">
        <v>5.0</v>
      </c>
      <c r="AS80" s="525">
        <v>5.0</v>
      </c>
      <c r="AT80" s="531" t="s">
        <v>1497</v>
      </c>
      <c r="AU80" s="518"/>
      <c r="AV80" s="514">
        <v>4.0</v>
      </c>
      <c r="AW80" s="525">
        <v>6.0</v>
      </c>
      <c r="AX80" s="525">
        <v>5.0</v>
      </c>
      <c r="AY80" s="531" t="s">
        <v>1498</v>
      </c>
      <c r="AZ80" s="1"/>
      <c r="BA80" s="514">
        <v>8.0</v>
      </c>
      <c r="BB80" s="525">
        <v>6.0</v>
      </c>
      <c r="BC80" s="525">
        <v>6.0</v>
      </c>
      <c r="BD80" s="531" t="s">
        <v>1499</v>
      </c>
      <c r="BE80" s="1"/>
      <c r="BF80" s="514">
        <v>8.0</v>
      </c>
      <c r="BG80" s="525">
        <v>7.0</v>
      </c>
      <c r="BH80" s="525">
        <v>6.0</v>
      </c>
      <c r="BI80" s="531" t="s">
        <v>1500</v>
      </c>
      <c r="BJ80" s="1"/>
      <c r="BK80" s="514">
        <v>8.0</v>
      </c>
      <c r="BL80" s="525">
        <v>7.0</v>
      </c>
      <c r="BM80" s="525">
        <v>6.0</v>
      </c>
      <c r="BN80" s="531" t="s">
        <v>1501</v>
      </c>
      <c r="BO80" s="1"/>
      <c r="BP80" s="514">
        <v>8.0</v>
      </c>
      <c r="BQ80" s="525">
        <v>8.0</v>
      </c>
      <c r="BR80" s="525">
        <v>6.0</v>
      </c>
      <c r="BS80" s="531" t="s">
        <v>1502</v>
      </c>
      <c r="BT80" s="1"/>
      <c r="BU80" s="514">
        <v>8.0</v>
      </c>
      <c r="BV80" s="525">
        <v>8.0</v>
      </c>
      <c r="BW80" s="525">
        <v>6.0</v>
      </c>
      <c r="BX80" s="531" t="s">
        <v>1503</v>
      </c>
      <c r="BY80" s="1"/>
      <c r="BZ80" s="514">
        <v>4.0</v>
      </c>
      <c r="CA80" s="525">
        <v>9.0</v>
      </c>
      <c r="CB80" s="525">
        <v>5.0</v>
      </c>
      <c r="CC80" s="531" t="s">
        <v>1504</v>
      </c>
      <c r="CD80" s="1"/>
      <c r="CE80" s="514">
        <v>4.0</v>
      </c>
      <c r="CF80" s="557">
        <v>9.0</v>
      </c>
      <c r="CG80" s="557">
        <v>10.0</v>
      </c>
      <c r="CH80" s="539" t="s">
        <v>203</v>
      </c>
      <c r="CI80" s="1"/>
      <c r="CJ80" s="514">
        <f t="shared" si="10"/>
        <v>4</v>
      </c>
      <c r="CK80" s="525">
        <v>10.0</v>
      </c>
      <c r="CL80" s="525">
        <v>10.0</v>
      </c>
      <c r="CM80" s="530" t="s">
        <v>1505</v>
      </c>
      <c r="CN80" s="1"/>
      <c r="CO80" s="556">
        <v>1.0</v>
      </c>
      <c r="CP80" s="534">
        <v>10.0</v>
      </c>
      <c r="CQ80" s="535">
        <v>4.0</v>
      </c>
      <c r="CR80" s="546" t="s">
        <v>1506</v>
      </c>
      <c r="CS80" s="1"/>
    </row>
    <row r="81" ht="15.0" customHeight="1">
      <c r="A81" s="514">
        <v>3.0</v>
      </c>
      <c r="B81" s="525">
        <v>1.0</v>
      </c>
      <c r="C81" s="525">
        <v>5.0</v>
      </c>
      <c r="D81" s="526" t="s">
        <v>1507</v>
      </c>
      <c r="E81" s="587" t="s">
        <v>8398</v>
      </c>
      <c r="F81" s="526"/>
      <c r="G81" s="1"/>
      <c r="H81" s="514">
        <v>7.0</v>
      </c>
      <c r="I81" s="525">
        <v>1.0</v>
      </c>
      <c r="J81" s="525">
        <v>43.0</v>
      </c>
      <c r="K81" s="529" t="s">
        <v>1508</v>
      </c>
      <c r="L81" s="1"/>
      <c r="M81" s="514">
        <v>3.0</v>
      </c>
      <c r="N81" s="525">
        <v>2.0</v>
      </c>
      <c r="O81" s="525">
        <v>5.0</v>
      </c>
      <c r="P81" s="537" t="s">
        <v>1509</v>
      </c>
      <c r="Q81" s="1"/>
      <c r="R81" s="514">
        <v>3.0</v>
      </c>
      <c r="S81" s="525">
        <v>2.0</v>
      </c>
      <c r="T81" s="525">
        <v>44.0</v>
      </c>
      <c r="U81" s="529" t="s">
        <v>1510</v>
      </c>
      <c r="V81" s="1"/>
      <c r="W81" s="514">
        <v>3.0</v>
      </c>
      <c r="X81" s="525">
        <v>3.0</v>
      </c>
      <c r="Y81" s="525">
        <v>5.0</v>
      </c>
      <c r="Z81" s="537" t="s">
        <v>1511</v>
      </c>
      <c r="AA81" s="1"/>
      <c r="AB81" s="514">
        <v>11.0</v>
      </c>
      <c r="AC81" s="525">
        <v>3.0</v>
      </c>
      <c r="AD81" s="525">
        <v>42.0</v>
      </c>
      <c r="AE81" s="529" t="s">
        <v>1512</v>
      </c>
      <c r="AF81" s="1"/>
      <c r="AG81" s="514">
        <v>3.0</v>
      </c>
      <c r="AH81" s="525">
        <v>4.0</v>
      </c>
      <c r="AI81" s="525">
        <v>7.0</v>
      </c>
      <c r="AJ81" s="537" t="s">
        <v>1513</v>
      </c>
      <c r="AK81" s="1"/>
      <c r="AL81" s="514">
        <v>7.0</v>
      </c>
      <c r="AM81" s="525">
        <v>4.0</v>
      </c>
      <c r="AN81" s="525">
        <v>39.0</v>
      </c>
      <c r="AO81" s="530" t="s">
        <v>1514</v>
      </c>
      <c r="AP81" s="1"/>
      <c r="AQ81" s="514">
        <v>3.0</v>
      </c>
      <c r="AR81" s="525">
        <v>5.0</v>
      </c>
      <c r="AS81" s="525">
        <v>5.0</v>
      </c>
      <c r="AT81" s="531" t="s">
        <v>1515</v>
      </c>
      <c r="AU81" s="518"/>
      <c r="AV81" s="514">
        <v>3.0</v>
      </c>
      <c r="AW81" s="525">
        <v>6.0</v>
      </c>
      <c r="AX81" s="525">
        <v>5.0</v>
      </c>
      <c r="AY81" s="531" t="s">
        <v>1516</v>
      </c>
      <c r="AZ81" s="1"/>
      <c r="BA81" s="514">
        <v>7.0</v>
      </c>
      <c r="BB81" s="525">
        <v>6.0</v>
      </c>
      <c r="BC81" s="525">
        <v>6.0</v>
      </c>
      <c r="BD81" s="531" t="s">
        <v>1517</v>
      </c>
      <c r="BE81" s="1"/>
      <c r="BF81" s="514">
        <v>7.0</v>
      </c>
      <c r="BG81" s="525">
        <v>7.0</v>
      </c>
      <c r="BH81" s="525">
        <v>6.0</v>
      </c>
      <c r="BI81" s="531" t="s">
        <v>1518</v>
      </c>
      <c r="BJ81" s="1"/>
      <c r="BK81" s="514">
        <v>7.0</v>
      </c>
      <c r="BL81" s="525">
        <v>7.0</v>
      </c>
      <c r="BM81" s="525">
        <v>6.0</v>
      </c>
      <c r="BN81" s="531" t="s">
        <v>1519</v>
      </c>
      <c r="BO81" s="1"/>
      <c r="BP81" s="514">
        <v>7.0</v>
      </c>
      <c r="BQ81" s="525">
        <v>8.0</v>
      </c>
      <c r="BR81" s="525">
        <v>6.0</v>
      </c>
      <c r="BS81" s="531" t="s">
        <v>1520</v>
      </c>
      <c r="BT81" s="1"/>
      <c r="BU81" s="514">
        <v>7.0</v>
      </c>
      <c r="BV81" s="525">
        <v>8.0</v>
      </c>
      <c r="BW81" s="525">
        <v>6.0</v>
      </c>
      <c r="BX81" s="531" t="s">
        <v>1521</v>
      </c>
      <c r="BY81" s="1"/>
      <c r="BZ81" s="514">
        <v>3.0</v>
      </c>
      <c r="CA81" s="525">
        <v>9.0</v>
      </c>
      <c r="CB81" s="525">
        <v>5.0</v>
      </c>
      <c r="CC81" s="531" t="s">
        <v>1522</v>
      </c>
      <c r="CD81" s="1"/>
      <c r="CE81" s="514">
        <v>3.0</v>
      </c>
      <c r="CF81" s="525">
        <v>9.0</v>
      </c>
      <c r="CG81" s="525">
        <v>10.0</v>
      </c>
      <c r="CH81" s="540"/>
      <c r="CI81" s="1"/>
      <c r="CJ81" s="514">
        <f t="shared" si="10"/>
        <v>3</v>
      </c>
      <c r="CK81" s="525">
        <v>10.0</v>
      </c>
      <c r="CL81" s="525">
        <v>10.0</v>
      </c>
      <c r="CM81" s="530" t="s">
        <v>1523</v>
      </c>
      <c r="CN81" s="1"/>
      <c r="CO81" s="555">
        <v>7.0</v>
      </c>
      <c r="CP81" s="534">
        <v>10.0</v>
      </c>
      <c r="CQ81" s="535">
        <v>4.0</v>
      </c>
      <c r="CR81" s="552" t="s">
        <v>1524</v>
      </c>
      <c r="CS81" s="1"/>
    </row>
    <row r="82" ht="15.0" customHeight="1">
      <c r="A82" s="514">
        <v>2.0</v>
      </c>
      <c r="B82" s="525">
        <v>1.0</v>
      </c>
      <c r="C82" s="525">
        <v>5.0</v>
      </c>
      <c r="D82" s="526" t="s">
        <v>1525</v>
      </c>
      <c r="E82" s="587" t="s">
        <v>8399</v>
      </c>
      <c r="F82" s="526"/>
      <c r="G82" s="1"/>
      <c r="H82" s="514">
        <v>6.0</v>
      </c>
      <c r="I82" s="525">
        <v>1.0</v>
      </c>
      <c r="J82" s="525">
        <v>43.0</v>
      </c>
      <c r="K82" s="529" t="s">
        <v>1526</v>
      </c>
      <c r="L82" s="1"/>
      <c r="M82" s="514">
        <v>2.0</v>
      </c>
      <c r="N82" s="525">
        <v>2.0</v>
      </c>
      <c r="O82" s="525">
        <v>5.0</v>
      </c>
      <c r="P82" s="537" t="s">
        <v>1527</v>
      </c>
      <c r="Q82" s="1"/>
      <c r="R82" s="514">
        <v>2.0</v>
      </c>
      <c r="S82" s="525">
        <v>2.0</v>
      </c>
      <c r="T82" s="525">
        <v>44.0</v>
      </c>
      <c r="U82" s="529" t="s">
        <v>1528</v>
      </c>
      <c r="V82" s="1"/>
      <c r="W82" s="514">
        <v>2.0</v>
      </c>
      <c r="X82" s="525">
        <v>3.0</v>
      </c>
      <c r="Y82" s="525">
        <v>5.0</v>
      </c>
      <c r="Z82" s="537" t="s">
        <v>1529</v>
      </c>
      <c r="AA82" s="1"/>
      <c r="AB82" s="514">
        <v>10.0</v>
      </c>
      <c r="AC82" s="525">
        <v>3.0</v>
      </c>
      <c r="AD82" s="525">
        <v>42.0</v>
      </c>
      <c r="AE82" s="529" t="s">
        <v>1530</v>
      </c>
      <c r="AF82" s="1"/>
      <c r="AG82" s="514">
        <v>2.0</v>
      </c>
      <c r="AH82" s="525">
        <v>4.0</v>
      </c>
      <c r="AI82" s="525">
        <v>7.0</v>
      </c>
      <c r="AJ82" s="537" t="s">
        <v>1531</v>
      </c>
      <c r="AK82" s="1"/>
      <c r="AL82" s="514">
        <v>6.0</v>
      </c>
      <c r="AM82" s="525">
        <v>4.0</v>
      </c>
      <c r="AN82" s="525">
        <v>39.0</v>
      </c>
      <c r="AO82" s="530" t="s">
        <v>1532</v>
      </c>
      <c r="AP82" s="1"/>
      <c r="AQ82" s="514">
        <v>2.0</v>
      </c>
      <c r="AR82" s="525">
        <v>5.0</v>
      </c>
      <c r="AS82" s="525">
        <v>5.0</v>
      </c>
      <c r="AT82" s="531" t="s">
        <v>1533</v>
      </c>
      <c r="AU82" s="518"/>
      <c r="AV82" s="514">
        <v>2.0</v>
      </c>
      <c r="AW82" s="525">
        <v>6.0</v>
      </c>
      <c r="AX82" s="525">
        <v>5.0</v>
      </c>
      <c r="AY82" s="531" t="s">
        <v>1534</v>
      </c>
      <c r="AZ82" s="1"/>
      <c r="BA82" s="514">
        <v>6.0</v>
      </c>
      <c r="BB82" s="525">
        <v>6.0</v>
      </c>
      <c r="BC82" s="525">
        <v>6.0</v>
      </c>
      <c r="BD82" s="531" t="s">
        <v>1535</v>
      </c>
      <c r="BE82" s="1"/>
      <c r="BF82" s="514">
        <v>6.0</v>
      </c>
      <c r="BG82" s="525">
        <v>7.0</v>
      </c>
      <c r="BH82" s="525">
        <v>6.0</v>
      </c>
      <c r="BI82" s="531" t="s">
        <v>1536</v>
      </c>
      <c r="BJ82" s="1"/>
      <c r="BK82" s="514">
        <v>6.0</v>
      </c>
      <c r="BL82" s="525">
        <v>7.0</v>
      </c>
      <c r="BM82" s="525">
        <v>6.0</v>
      </c>
      <c r="BN82" s="531" t="s">
        <v>1537</v>
      </c>
      <c r="BO82" s="1"/>
      <c r="BP82" s="514">
        <v>6.0</v>
      </c>
      <c r="BQ82" s="525">
        <v>8.0</v>
      </c>
      <c r="BR82" s="525">
        <v>6.0</v>
      </c>
      <c r="BS82" s="531" t="s">
        <v>1538</v>
      </c>
      <c r="BT82" s="1"/>
      <c r="BU82" s="514">
        <v>6.0</v>
      </c>
      <c r="BV82" s="525">
        <v>8.0</v>
      </c>
      <c r="BW82" s="525">
        <v>6.0</v>
      </c>
      <c r="BX82" s="531" t="s">
        <v>1539</v>
      </c>
      <c r="BY82" s="1"/>
      <c r="BZ82" s="514">
        <v>2.0</v>
      </c>
      <c r="CA82" s="525">
        <v>9.0</v>
      </c>
      <c r="CB82" s="525">
        <v>5.0</v>
      </c>
      <c r="CC82" s="531" t="s">
        <v>1540</v>
      </c>
      <c r="CD82" s="1"/>
      <c r="CE82" s="514">
        <v>2.0</v>
      </c>
      <c r="CF82" s="525">
        <v>9.0</v>
      </c>
      <c r="CG82" s="525">
        <v>10.0</v>
      </c>
      <c r="CH82" s="540"/>
      <c r="CI82" s="1"/>
      <c r="CJ82" s="514">
        <f t="shared" si="10"/>
        <v>2</v>
      </c>
      <c r="CK82" s="525">
        <v>10.0</v>
      </c>
      <c r="CL82" s="525">
        <v>10.0</v>
      </c>
      <c r="CM82" s="530" t="s">
        <v>1541</v>
      </c>
      <c r="CN82" s="1"/>
      <c r="CO82" s="555">
        <v>6.0</v>
      </c>
      <c r="CP82" s="534">
        <v>10.0</v>
      </c>
      <c r="CQ82" s="535">
        <v>4.0</v>
      </c>
      <c r="CR82" s="552" t="s">
        <v>1542</v>
      </c>
      <c r="CS82" s="1"/>
    </row>
    <row r="83" ht="15.0" customHeight="1">
      <c r="A83" s="542">
        <v>1.0</v>
      </c>
      <c r="B83" s="525">
        <v>1.0</v>
      </c>
      <c r="C83" s="525">
        <v>5.0</v>
      </c>
      <c r="D83" s="526" t="s">
        <v>1543</v>
      </c>
      <c r="E83" s="587" t="s">
        <v>8400</v>
      </c>
      <c r="F83" s="526"/>
      <c r="G83" s="1"/>
      <c r="H83" s="514">
        <v>5.0</v>
      </c>
      <c r="I83" s="525">
        <v>1.0</v>
      </c>
      <c r="J83" s="525">
        <v>43.0</v>
      </c>
      <c r="K83" s="529" t="s">
        <v>1544</v>
      </c>
      <c r="L83" s="1"/>
      <c r="M83" s="542">
        <v>1.0</v>
      </c>
      <c r="N83" s="525">
        <v>2.0</v>
      </c>
      <c r="O83" s="525">
        <v>5.0</v>
      </c>
      <c r="P83" s="537" t="s">
        <v>1545</v>
      </c>
      <c r="Q83" s="1"/>
      <c r="R83" s="542">
        <v>1.0</v>
      </c>
      <c r="S83" s="525">
        <v>2.0</v>
      </c>
      <c r="T83" s="525">
        <v>44.0</v>
      </c>
      <c r="U83" s="529" t="s">
        <v>1546</v>
      </c>
      <c r="V83" s="1"/>
      <c r="W83" s="542">
        <v>1.0</v>
      </c>
      <c r="X83" s="525">
        <v>3.0</v>
      </c>
      <c r="Y83" s="525">
        <v>5.0</v>
      </c>
      <c r="Z83" s="537" t="s">
        <v>1547</v>
      </c>
      <c r="AA83" s="1"/>
      <c r="AB83" s="514">
        <v>9.0</v>
      </c>
      <c r="AC83" s="525">
        <v>3.0</v>
      </c>
      <c r="AD83" s="525">
        <v>42.0</v>
      </c>
      <c r="AE83" s="529" t="s">
        <v>1548</v>
      </c>
      <c r="AF83" s="1"/>
      <c r="AG83" s="542">
        <v>1.0</v>
      </c>
      <c r="AH83" s="525">
        <v>4.0</v>
      </c>
      <c r="AI83" s="525">
        <v>7.0</v>
      </c>
      <c r="AJ83" s="537" t="s">
        <v>1549</v>
      </c>
      <c r="AK83" s="1"/>
      <c r="AL83" s="514">
        <v>5.0</v>
      </c>
      <c r="AM83" s="525">
        <v>4.0</v>
      </c>
      <c r="AN83" s="525">
        <v>39.0</v>
      </c>
      <c r="AO83" s="530" t="s">
        <v>1550</v>
      </c>
      <c r="AP83" s="1"/>
      <c r="AQ83" s="542">
        <v>1.0</v>
      </c>
      <c r="AR83" s="525">
        <v>5.0</v>
      </c>
      <c r="AS83" s="525">
        <v>5.0</v>
      </c>
      <c r="AT83" s="531" t="s">
        <v>1551</v>
      </c>
      <c r="AU83" s="518"/>
      <c r="AV83" s="544">
        <v>1.0</v>
      </c>
      <c r="AW83" s="525">
        <v>6.0</v>
      </c>
      <c r="AX83" s="525">
        <v>5.0</v>
      </c>
      <c r="AY83" s="531" t="s">
        <v>1552</v>
      </c>
      <c r="AZ83" s="1"/>
      <c r="BA83" s="514">
        <v>5.0</v>
      </c>
      <c r="BB83" s="525">
        <v>6.0</v>
      </c>
      <c r="BC83" s="525">
        <v>6.0</v>
      </c>
      <c r="BD83" s="531" t="s">
        <v>1553</v>
      </c>
      <c r="BE83" s="1"/>
      <c r="BF83" s="514">
        <v>5.0</v>
      </c>
      <c r="BG83" s="525">
        <v>7.0</v>
      </c>
      <c r="BH83" s="525">
        <v>6.0</v>
      </c>
      <c r="BI83" s="531" t="s">
        <v>1554</v>
      </c>
      <c r="BJ83" s="1"/>
      <c r="BK83" s="514">
        <v>5.0</v>
      </c>
      <c r="BL83" s="525">
        <v>7.0</v>
      </c>
      <c r="BM83" s="525">
        <v>6.0</v>
      </c>
      <c r="BN83" s="531" t="s">
        <v>1555</v>
      </c>
      <c r="BO83" s="1"/>
      <c r="BP83" s="514">
        <v>5.0</v>
      </c>
      <c r="BQ83" s="525">
        <v>8.0</v>
      </c>
      <c r="BR83" s="525">
        <v>6.0</v>
      </c>
      <c r="BS83" s="531" t="s">
        <v>1556</v>
      </c>
      <c r="BT83" s="1"/>
      <c r="BU83" s="514">
        <v>5.0</v>
      </c>
      <c r="BV83" s="525">
        <v>8.0</v>
      </c>
      <c r="BW83" s="525">
        <v>6.0</v>
      </c>
      <c r="BX83" s="531" t="s">
        <v>1557</v>
      </c>
      <c r="BY83" s="1"/>
      <c r="BZ83" s="550">
        <v>1.0</v>
      </c>
      <c r="CA83" s="525">
        <v>9.0</v>
      </c>
      <c r="CB83" s="525">
        <v>5.0</v>
      </c>
      <c r="CC83" s="531" t="s">
        <v>1558</v>
      </c>
      <c r="CD83" s="1"/>
      <c r="CE83" s="544">
        <v>1.0</v>
      </c>
      <c r="CF83" s="525">
        <v>9.0</v>
      </c>
      <c r="CG83" s="525">
        <v>10.0</v>
      </c>
      <c r="CH83" s="545"/>
      <c r="CI83" s="1"/>
      <c r="CJ83" s="544">
        <v>1.0</v>
      </c>
      <c r="CK83" s="525">
        <v>10.0</v>
      </c>
      <c r="CL83" s="525">
        <v>10.0</v>
      </c>
      <c r="CM83" s="530" t="s">
        <v>1559</v>
      </c>
      <c r="CN83" s="1"/>
      <c r="CO83" s="555">
        <v>5.0</v>
      </c>
      <c r="CP83" s="534">
        <v>10.0</v>
      </c>
      <c r="CQ83" s="535">
        <v>4.0</v>
      </c>
      <c r="CR83" s="552" t="s">
        <v>1560</v>
      </c>
      <c r="CS83" s="1"/>
    </row>
    <row r="84" ht="15.0" customHeight="1">
      <c r="A84" s="524">
        <v>16.0</v>
      </c>
      <c r="B84" s="525">
        <v>1.0</v>
      </c>
      <c r="C84" s="525">
        <v>6.0</v>
      </c>
      <c r="D84" s="526" t="s">
        <v>1265</v>
      </c>
      <c r="E84" s="587" t="s">
        <v>8401</v>
      </c>
      <c r="F84" s="526"/>
      <c r="G84" s="1"/>
      <c r="H84" s="514">
        <v>4.0</v>
      </c>
      <c r="I84" s="525">
        <v>1.0</v>
      </c>
      <c r="J84" s="525">
        <v>43.0</v>
      </c>
      <c r="K84" s="529" t="s">
        <v>1561</v>
      </c>
      <c r="L84" s="1"/>
      <c r="M84" s="524">
        <v>16.0</v>
      </c>
      <c r="N84" s="525">
        <v>2.0</v>
      </c>
      <c r="O84" s="525">
        <v>6.0</v>
      </c>
      <c r="P84" s="529" t="s">
        <v>1562</v>
      </c>
      <c r="Q84" s="1"/>
      <c r="R84" s="524">
        <v>16.0</v>
      </c>
      <c r="S84" s="525">
        <v>2.0</v>
      </c>
      <c r="T84" s="525">
        <v>43.0</v>
      </c>
      <c r="U84" s="529" t="s">
        <v>1563</v>
      </c>
      <c r="V84" s="1"/>
      <c r="W84" s="524">
        <v>16.0</v>
      </c>
      <c r="X84" s="525">
        <v>3.0</v>
      </c>
      <c r="Y84" s="525">
        <v>6.0</v>
      </c>
      <c r="Z84" s="529" t="s">
        <v>1564</v>
      </c>
      <c r="AA84" s="1"/>
      <c r="AB84" s="514">
        <v>8.0</v>
      </c>
      <c r="AC84" s="525">
        <v>3.0</v>
      </c>
      <c r="AD84" s="525">
        <v>42.0</v>
      </c>
      <c r="AE84" s="529" t="s">
        <v>1565</v>
      </c>
      <c r="AF84" s="1"/>
      <c r="AG84" s="524">
        <v>16.0</v>
      </c>
      <c r="AH84" s="525">
        <v>4.0</v>
      </c>
      <c r="AI84" s="525">
        <v>8.0</v>
      </c>
      <c r="AJ84" s="529" t="s">
        <v>1566</v>
      </c>
      <c r="AK84" s="1"/>
      <c r="AL84" s="514">
        <v>4.0</v>
      </c>
      <c r="AM84" s="525">
        <v>4.0</v>
      </c>
      <c r="AN84" s="525">
        <v>39.0</v>
      </c>
      <c r="AO84" s="530" t="s">
        <v>1567</v>
      </c>
      <c r="AP84" s="1"/>
      <c r="AQ84" s="524">
        <v>16.0</v>
      </c>
      <c r="AR84" s="525">
        <v>5.0</v>
      </c>
      <c r="AS84" s="525">
        <v>6.0</v>
      </c>
      <c r="AT84" s="531" t="s">
        <v>1568</v>
      </c>
      <c r="AU84" s="518"/>
      <c r="AV84" s="524">
        <v>16.0</v>
      </c>
      <c r="AW84" s="525">
        <v>6.0</v>
      </c>
      <c r="AX84" s="525">
        <v>6.0</v>
      </c>
      <c r="AY84" s="530" t="s">
        <v>1569</v>
      </c>
      <c r="AZ84" s="1"/>
      <c r="BA84" s="514">
        <v>4.0</v>
      </c>
      <c r="BB84" s="525">
        <v>6.0</v>
      </c>
      <c r="BC84" s="525">
        <v>6.0</v>
      </c>
      <c r="BD84" s="531" t="s">
        <v>1570</v>
      </c>
      <c r="BE84" s="1"/>
      <c r="BF84" s="514">
        <v>4.0</v>
      </c>
      <c r="BG84" s="525">
        <v>7.0</v>
      </c>
      <c r="BH84" s="525">
        <v>6.0</v>
      </c>
      <c r="BI84" s="531" t="s">
        <v>1571</v>
      </c>
      <c r="BJ84" s="1"/>
      <c r="BK84" s="514">
        <v>4.0</v>
      </c>
      <c r="BL84" s="525">
        <v>7.0</v>
      </c>
      <c r="BM84" s="525">
        <v>6.0</v>
      </c>
      <c r="BN84" s="531" t="s">
        <v>1572</v>
      </c>
      <c r="BO84" s="1"/>
      <c r="BP84" s="514">
        <v>4.0</v>
      </c>
      <c r="BQ84" s="525">
        <v>8.0</v>
      </c>
      <c r="BR84" s="525">
        <v>6.0</v>
      </c>
      <c r="BS84" s="531" t="s">
        <v>1573</v>
      </c>
      <c r="BT84" s="1"/>
      <c r="BU84" s="514">
        <v>4.0</v>
      </c>
      <c r="BV84" s="525">
        <v>8.0</v>
      </c>
      <c r="BW84" s="525">
        <v>6.0</v>
      </c>
      <c r="BX84" s="531" t="s">
        <v>1574</v>
      </c>
      <c r="BY84" s="1"/>
      <c r="BZ84" s="524">
        <v>16.0</v>
      </c>
      <c r="CA84" s="525">
        <v>9.0</v>
      </c>
      <c r="CB84" s="525">
        <v>6.0</v>
      </c>
      <c r="CC84" s="531" t="s">
        <v>1575</v>
      </c>
      <c r="CD84" s="1"/>
      <c r="CE84" s="514"/>
      <c r="CF84" s="514"/>
      <c r="CG84" s="514"/>
      <c r="CH84" s="558"/>
      <c r="CI84" s="1"/>
      <c r="CJ84" s="1"/>
      <c r="CK84" s="1"/>
      <c r="CL84" s="1"/>
      <c r="CM84" s="1"/>
      <c r="CN84" s="1"/>
      <c r="CO84" s="555">
        <v>4.0</v>
      </c>
      <c r="CP84" s="534">
        <v>10.0</v>
      </c>
      <c r="CQ84" s="535">
        <v>4.0</v>
      </c>
      <c r="CR84" s="552" t="s">
        <v>1576</v>
      </c>
      <c r="CS84" s="1"/>
    </row>
    <row r="85" ht="15.0" customHeight="1">
      <c r="A85" s="514">
        <v>15.0</v>
      </c>
      <c r="B85" s="525">
        <v>1.0</v>
      </c>
      <c r="C85" s="525">
        <v>6.0</v>
      </c>
      <c r="D85" s="526" t="s">
        <v>1577</v>
      </c>
      <c r="E85" s="587" t="s">
        <v>8402</v>
      </c>
      <c r="F85" s="526"/>
      <c r="G85" s="1"/>
      <c r="H85" s="514">
        <v>3.0</v>
      </c>
      <c r="I85" s="525">
        <v>1.0</v>
      </c>
      <c r="J85" s="525">
        <v>43.0</v>
      </c>
      <c r="K85" s="529" t="s">
        <v>1578</v>
      </c>
      <c r="L85" s="1"/>
      <c r="M85" s="514">
        <v>15.0</v>
      </c>
      <c r="N85" s="525">
        <v>2.0</v>
      </c>
      <c r="O85" s="525">
        <v>6.0</v>
      </c>
      <c r="P85" s="529" t="s">
        <v>1579</v>
      </c>
      <c r="Q85" s="1"/>
      <c r="R85" s="514">
        <v>15.0</v>
      </c>
      <c r="S85" s="525">
        <v>2.0</v>
      </c>
      <c r="T85" s="525">
        <v>43.0</v>
      </c>
      <c r="U85" s="529" t="s">
        <v>1580</v>
      </c>
      <c r="V85" s="1"/>
      <c r="W85" s="514">
        <v>15.0</v>
      </c>
      <c r="X85" s="525">
        <v>3.0</v>
      </c>
      <c r="Y85" s="525">
        <v>6.0</v>
      </c>
      <c r="Z85" s="529" t="s">
        <v>1581</v>
      </c>
      <c r="AA85" s="1"/>
      <c r="AB85" s="514">
        <v>7.0</v>
      </c>
      <c r="AC85" s="525">
        <v>3.0</v>
      </c>
      <c r="AD85" s="525">
        <v>42.0</v>
      </c>
      <c r="AE85" s="529" t="s">
        <v>1582</v>
      </c>
      <c r="AF85" s="1"/>
      <c r="AG85" s="514">
        <v>15.0</v>
      </c>
      <c r="AH85" s="525">
        <v>4.0</v>
      </c>
      <c r="AI85" s="525">
        <v>8.0</v>
      </c>
      <c r="AJ85" s="529" t="s">
        <v>1583</v>
      </c>
      <c r="AK85" s="1"/>
      <c r="AL85" s="514">
        <v>3.0</v>
      </c>
      <c r="AM85" s="525">
        <v>4.0</v>
      </c>
      <c r="AN85" s="525">
        <v>39.0</v>
      </c>
      <c r="AO85" s="530" t="s">
        <v>1584</v>
      </c>
      <c r="AP85" s="1"/>
      <c r="AQ85" s="514">
        <v>15.0</v>
      </c>
      <c r="AR85" s="525">
        <v>5.0</v>
      </c>
      <c r="AS85" s="525">
        <v>6.0</v>
      </c>
      <c r="AT85" s="531" t="s">
        <v>1585</v>
      </c>
      <c r="AU85" s="518"/>
      <c r="AV85" s="514">
        <v>15.0</v>
      </c>
      <c r="AW85" s="525">
        <v>6.0</v>
      </c>
      <c r="AX85" s="525">
        <v>6.0</v>
      </c>
      <c r="AY85" s="530" t="s">
        <v>1586</v>
      </c>
      <c r="AZ85" s="1"/>
      <c r="BA85" s="514">
        <v>3.0</v>
      </c>
      <c r="BB85" s="525">
        <v>6.0</v>
      </c>
      <c r="BC85" s="525">
        <v>6.0</v>
      </c>
      <c r="BD85" s="531" t="s">
        <v>1587</v>
      </c>
      <c r="BE85" s="1"/>
      <c r="BF85" s="514">
        <v>3.0</v>
      </c>
      <c r="BG85" s="525">
        <v>7.0</v>
      </c>
      <c r="BH85" s="525">
        <v>6.0</v>
      </c>
      <c r="BI85" s="531" t="s">
        <v>1588</v>
      </c>
      <c r="BJ85" s="1"/>
      <c r="BK85" s="514">
        <v>3.0</v>
      </c>
      <c r="BL85" s="525">
        <v>7.0</v>
      </c>
      <c r="BM85" s="525">
        <v>6.0</v>
      </c>
      <c r="BN85" s="531" t="s">
        <v>1589</v>
      </c>
      <c r="BO85" s="1"/>
      <c r="BP85" s="514">
        <v>3.0</v>
      </c>
      <c r="BQ85" s="525">
        <v>8.0</v>
      </c>
      <c r="BR85" s="525">
        <v>6.0</v>
      </c>
      <c r="BS85" s="531" t="s">
        <v>1590</v>
      </c>
      <c r="BT85" s="1"/>
      <c r="BU85" s="514">
        <v>3.0</v>
      </c>
      <c r="BV85" s="525">
        <v>8.0</v>
      </c>
      <c r="BW85" s="525">
        <v>6.0</v>
      </c>
      <c r="BX85" s="531" t="s">
        <v>1591</v>
      </c>
      <c r="BY85" s="1"/>
      <c r="BZ85" s="524">
        <v>15.0</v>
      </c>
      <c r="CA85" s="525">
        <v>9.0</v>
      </c>
      <c r="CB85" s="525">
        <v>6.0</v>
      </c>
      <c r="CC85" s="531" t="s">
        <v>1592</v>
      </c>
      <c r="CD85" s="1"/>
      <c r="CE85" s="514"/>
      <c r="CF85" s="559" t="s">
        <v>1593</v>
      </c>
      <c r="CI85" s="1"/>
      <c r="CJ85" s="1"/>
      <c r="CK85" s="559" t="s">
        <v>1593</v>
      </c>
      <c r="CN85" s="1"/>
      <c r="CO85" s="555">
        <v>3.0</v>
      </c>
      <c r="CP85" s="534">
        <v>10.0</v>
      </c>
      <c r="CQ85" s="535">
        <v>4.0</v>
      </c>
      <c r="CR85" s="552" t="s">
        <v>1594</v>
      </c>
      <c r="CS85" s="1"/>
    </row>
    <row r="86" ht="15.0" customHeight="1">
      <c r="A86" s="514">
        <v>14.0</v>
      </c>
      <c r="B86" s="525">
        <v>1.0</v>
      </c>
      <c r="C86" s="525">
        <v>6.0</v>
      </c>
      <c r="D86" s="526" t="s">
        <v>1595</v>
      </c>
      <c r="E86" s="587" t="s">
        <v>8403</v>
      </c>
      <c r="F86" s="526"/>
      <c r="G86" s="1"/>
      <c r="H86" s="514">
        <v>2.0</v>
      </c>
      <c r="I86" s="525">
        <v>1.0</v>
      </c>
      <c r="J86" s="525">
        <v>43.0</v>
      </c>
      <c r="K86" s="529" t="s">
        <v>1596</v>
      </c>
      <c r="L86" s="1"/>
      <c r="M86" s="514">
        <v>14.0</v>
      </c>
      <c r="N86" s="525">
        <v>2.0</v>
      </c>
      <c r="O86" s="525">
        <v>6.0</v>
      </c>
      <c r="P86" s="529" t="s">
        <v>1597</v>
      </c>
      <c r="Q86" s="1"/>
      <c r="R86" s="514">
        <v>14.0</v>
      </c>
      <c r="S86" s="525">
        <v>2.0</v>
      </c>
      <c r="T86" s="525">
        <v>43.0</v>
      </c>
      <c r="U86" s="529" t="s">
        <v>1598</v>
      </c>
      <c r="V86" s="1"/>
      <c r="W86" s="514">
        <v>14.0</v>
      </c>
      <c r="X86" s="525">
        <v>3.0</v>
      </c>
      <c r="Y86" s="525">
        <v>6.0</v>
      </c>
      <c r="Z86" s="537" t="s">
        <v>1599</v>
      </c>
      <c r="AA86" s="1"/>
      <c r="AB86" s="514">
        <v>6.0</v>
      </c>
      <c r="AC86" s="525">
        <v>3.0</v>
      </c>
      <c r="AD86" s="525">
        <v>42.0</v>
      </c>
      <c r="AE86" s="529" t="s">
        <v>1600</v>
      </c>
      <c r="AF86" s="1"/>
      <c r="AG86" s="514">
        <v>14.0</v>
      </c>
      <c r="AH86" s="525">
        <v>4.0</v>
      </c>
      <c r="AI86" s="525">
        <v>8.0</v>
      </c>
      <c r="AJ86" s="537" t="s">
        <v>1601</v>
      </c>
      <c r="AK86" s="1"/>
      <c r="AL86" s="514">
        <v>2.0</v>
      </c>
      <c r="AM86" s="525">
        <v>4.0</v>
      </c>
      <c r="AN86" s="525">
        <v>39.0</v>
      </c>
      <c r="AO86" s="530" t="s">
        <v>1602</v>
      </c>
      <c r="AP86" s="1"/>
      <c r="AQ86" s="514">
        <v>14.0</v>
      </c>
      <c r="AR86" s="525">
        <v>5.0</v>
      </c>
      <c r="AS86" s="525">
        <v>6.0</v>
      </c>
      <c r="AT86" s="531" t="s">
        <v>1603</v>
      </c>
      <c r="AU86" s="518"/>
      <c r="AV86" s="514">
        <v>14.0</v>
      </c>
      <c r="AW86" s="525">
        <v>6.0</v>
      </c>
      <c r="AX86" s="525">
        <v>6.0</v>
      </c>
      <c r="AY86" s="531" t="s">
        <v>1604</v>
      </c>
      <c r="AZ86" s="1"/>
      <c r="BA86" s="514">
        <v>2.0</v>
      </c>
      <c r="BB86" s="525">
        <v>6.0</v>
      </c>
      <c r="BC86" s="525">
        <v>6.0</v>
      </c>
      <c r="BD86" s="531" t="s">
        <v>1605</v>
      </c>
      <c r="BE86" s="1"/>
      <c r="BF86" s="514">
        <v>2.0</v>
      </c>
      <c r="BG86" s="525">
        <v>7.0</v>
      </c>
      <c r="BH86" s="525">
        <v>6.0</v>
      </c>
      <c r="BI86" s="531" t="s">
        <v>1606</v>
      </c>
      <c r="BJ86" s="1"/>
      <c r="BK86" s="514">
        <v>2.0</v>
      </c>
      <c r="BL86" s="525">
        <v>7.0</v>
      </c>
      <c r="BM86" s="525">
        <v>6.0</v>
      </c>
      <c r="BN86" s="531" t="s">
        <v>1607</v>
      </c>
      <c r="BO86" s="1"/>
      <c r="BP86" s="514">
        <v>2.0</v>
      </c>
      <c r="BQ86" s="525">
        <v>8.0</v>
      </c>
      <c r="BR86" s="525">
        <v>6.0</v>
      </c>
      <c r="BS86" s="531" t="s">
        <v>1608</v>
      </c>
      <c r="BT86" s="1"/>
      <c r="BU86" s="514">
        <v>2.0</v>
      </c>
      <c r="BV86" s="525">
        <v>8.0</v>
      </c>
      <c r="BW86" s="525">
        <v>6.0</v>
      </c>
      <c r="BX86" s="531" t="s">
        <v>1609</v>
      </c>
      <c r="BY86" s="1"/>
      <c r="BZ86" s="524">
        <v>14.0</v>
      </c>
      <c r="CA86" s="525">
        <v>9.0</v>
      </c>
      <c r="CB86" s="525">
        <v>6.0</v>
      </c>
      <c r="CC86" s="531" t="s">
        <v>1610</v>
      </c>
      <c r="CD86" s="1"/>
      <c r="CE86" s="514"/>
      <c r="CF86" s="514"/>
      <c r="CG86" s="514"/>
      <c r="CH86" s="558"/>
      <c r="CI86" s="1"/>
      <c r="CJ86" s="1"/>
      <c r="CK86" s="1"/>
      <c r="CL86" s="1"/>
      <c r="CM86" s="1"/>
      <c r="CN86" s="1"/>
      <c r="CO86" s="555">
        <v>2.0</v>
      </c>
      <c r="CP86" s="534">
        <v>10.0</v>
      </c>
      <c r="CQ86" s="535">
        <v>4.0</v>
      </c>
      <c r="CR86" s="552" t="s">
        <v>1611</v>
      </c>
      <c r="CS86" s="1"/>
    </row>
    <row r="87" ht="15.0" customHeight="1">
      <c r="A87" s="514">
        <v>13.0</v>
      </c>
      <c r="B87" s="525">
        <v>1.0</v>
      </c>
      <c r="C87" s="525">
        <v>6.0</v>
      </c>
      <c r="D87" s="526" t="s">
        <v>1612</v>
      </c>
      <c r="E87" s="587" t="s">
        <v>8404</v>
      </c>
      <c r="F87" s="526"/>
      <c r="G87" s="1"/>
      <c r="H87" s="542">
        <v>1.0</v>
      </c>
      <c r="I87" s="549">
        <v>1.0</v>
      </c>
      <c r="J87" s="549">
        <v>43.0</v>
      </c>
      <c r="K87" s="528" t="s">
        <v>1613</v>
      </c>
      <c r="L87" s="1"/>
      <c r="M87" s="514">
        <v>13.0</v>
      </c>
      <c r="N87" s="525">
        <v>2.0</v>
      </c>
      <c r="O87" s="525">
        <v>6.0</v>
      </c>
      <c r="P87" s="529" t="s">
        <v>1614</v>
      </c>
      <c r="Q87" s="1"/>
      <c r="R87" s="514">
        <v>13.0</v>
      </c>
      <c r="S87" s="525">
        <v>2.0</v>
      </c>
      <c r="T87" s="525">
        <v>43.0</v>
      </c>
      <c r="U87" s="529" t="s">
        <v>1615</v>
      </c>
      <c r="V87" s="1"/>
      <c r="W87" s="514">
        <v>13.0</v>
      </c>
      <c r="X87" s="525">
        <v>3.0</v>
      </c>
      <c r="Y87" s="525">
        <v>6.0</v>
      </c>
      <c r="Z87" s="537" t="s">
        <v>1616</v>
      </c>
      <c r="AA87" s="1"/>
      <c r="AB87" s="514">
        <v>5.0</v>
      </c>
      <c r="AC87" s="525">
        <v>3.0</v>
      </c>
      <c r="AD87" s="525">
        <v>42.0</v>
      </c>
      <c r="AE87" s="529" t="s">
        <v>1617</v>
      </c>
      <c r="AF87" s="1"/>
      <c r="AG87" s="514">
        <v>13.0</v>
      </c>
      <c r="AH87" s="525">
        <v>4.0</v>
      </c>
      <c r="AI87" s="525">
        <v>8.0</v>
      </c>
      <c r="AJ87" s="537" t="s">
        <v>1618</v>
      </c>
      <c r="AK87" s="1"/>
      <c r="AL87" s="542">
        <v>1.0</v>
      </c>
      <c r="AM87" s="525">
        <v>4.0</v>
      </c>
      <c r="AN87" s="525">
        <v>39.0</v>
      </c>
      <c r="AO87" s="530" t="s">
        <v>1619</v>
      </c>
      <c r="AP87" s="1"/>
      <c r="AQ87" s="514">
        <v>13.0</v>
      </c>
      <c r="AR87" s="525">
        <v>5.0</v>
      </c>
      <c r="AS87" s="525">
        <v>6.0</v>
      </c>
      <c r="AT87" s="531" t="s">
        <v>1620</v>
      </c>
      <c r="AU87" s="518"/>
      <c r="AV87" s="514">
        <v>13.0</v>
      </c>
      <c r="AW87" s="525">
        <v>6.0</v>
      </c>
      <c r="AX87" s="525">
        <v>6.0</v>
      </c>
      <c r="AY87" s="531" t="s">
        <v>1621</v>
      </c>
      <c r="AZ87" s="1"/>
      <c r="BA87" s="544">
        <v>1.0</v>
      </c>
      <c r="BB87" s="525">
        <v>6.0</v>
      </c>
      <c r="BC87" s="525">
        <v>6.0</v>
      </c>
      <c r="BD87" s="531" t="s">
        <v>1622</v>
      </c>
      <c r="BE87" s="1"/>
      <c r="BF87" s="550">
        <v>1.0</v>
      </c>
      <c r="BG87" s="525">
        <v>7.0</v>
      </c>
      <c r="BH87" s="525">
        <v>6.0</v>
      </c>
      <c r="BI87" s="531" t="s">
        <v>1623</v>
      </c>
      <c r="BJ87" s="1"/>
      <c r="BK87" s="550">
        <v>1.0</v>
      </c>
      <c r="BL87" s="525">
        <v>7.0</v>
      </c>
      <c r="BM87" s="525">
        <v>6.0</v>
      </c>
      <c r="BN87" s="531" t="s">
        <v>1624</v>
      </c>
      <c r="BO87" s="1"/>
      <c r="BP87" s="550">
        <v>1.0</v>
      </c>
      <c r="BQ87" s="525">
        <v>8.0</v>
      </c>
      <c r="BR87" s="525">
        <v>6.0</v>
      </c>
      <c r="BS87" s="531" t="s">
        <v>1625</v>
      </c>
      <c r="BT87" s="1"/>
      <c r="BU87" s="550">
        <v>1.0</v>
      </c>
      <c r="BV87" s="525">
        <v>8.0</v>
      </c>
      <c r="BW87" s="525">
        <v>6.0</v>
      </c>
      <c r="BX87" s="531" t="s">
        <v>1626</v>
      </c>
      <c r="BY87" s="1"/>
      <c r="BZ87" s="514">
        <v>13.0</v>
      </c>
      <c r="CA87" s="525">
        <v>9.0</v>
      </c>
      <c r="CB87" s="525">
        <v>6.0</v>
      </c>
      <c r="CC87" s="531" t="s">
        <v>1627</v>
      </c>
      <c r="CD87" s="1"/>
      <c r="CE87" s="514"/>
      <c r="CF87" s="514"/>
      <c r="CG87" s="514"/>
      <c r="CH87" s="558"/>
      <c r="CI87" s="1"/>
      <c r="CJ87" s="1"/>
      <c r="CK87" s="1"/>
      <c r="CL87" s="1"/>
      <c r="CM87" s="1"/>
      <c r="CN87" s="1"/>
      <c r="CO87" s="556">
        <v>1.0</v>
      </c>
      <c r="CP87" s="534">
        <v>10.0</v>
      </c>
      <c r="CQ87" s="535">
        <v>4.0</v>
      </c>
      <c r="CR87" s="552" t="s">
        <v>1628</v>
      </c>
      <c r="CS87" s="1"/>
    </row>
    <row r="88" ht="15.0" customHeight="1">
      <c r="A88" s="514">
        <v>12.0</v>
      </c>
      <c r="B88" s="525">
        <v>1.0</v>
      </c>
      <c r="C88" s="525">
        <v>6.0</v>
      </c>
      <c r="D88" s="526" t="s">
        <v>1629</v>
      </c>
      <c r="E88" s="587" t="s">
        <v>8405</v>
      </c>
      <c r="F88" s="526"/>
      <c r="G88" s="1"/>
      <c r="H88" s="514">
        <v>14.0</v>
      </c>
      <c r="I88" s="525">
        <v>1.0</v>
      </c>
      <c r="J88" s="525">
        <v>42.0</v>
      </c>
      <c r="K88" s="529" t="s">
        <v>1630</v>
      </c>
      <c r="L88" s="1"/>
      <c r="M88" s="514">
        <v>12.0</v>
      </c>
      <c r="N88" s="525">
        <v>2.0</v>
      </c>
      <c r="O88" s="525">
        <v>6.0</v>
      </c>
      <c r="P88" s="529" t="s">
        <v>1631</v>
      </c>
      <c r="Q88" s="1"/>
      <c r="R88" s="514">
        <v>12.0</v>
      </c>
      <c r="S88" s="525">
        <v>2.0</v>
      </c>
      <c r="T88" s="525">
        <v>43.0</v>
      </c>
      <c r="U88" s="529" t="s">
        <v>1632</v>
      </c>
      <c r="V88" s="1"/>
      <c r="W88" s="514">
        <v>12.0</v>
      </c>
      <c r="X88" s="525">
        <v>3.0</v>
      </c>
      <c r="Y88" s="525">
        <v>6.0</v>
      </c>
      <c r="Z88" s="537" t="s">
        <v>1633</v>
      </c>
      <c r="AA88" s="1"/>
      <c r="AB88" s="514">
        <v>4.0</v>
      </c>
      <c r="AC88" s="525">
        <v>3.0</v>
      </c>
      <c r="AD88" s="525">
        <v>42.0</v>
      </c>
      <c r="AE88" s="529" t="s">
        <v>1634</v>
      </c>
      <c r="AF88" s="1"/>
      <c r="AG88" s="514">
        <v>12.0</v>
      </c>
      <c r="AH88" s="525">
        <v>4.0</v>
      </c>
      <c r="AI88" s="525">
        <v>8.0</v>
      </c>
      <c r="AJ88" s="537" t="s">
        <v>1635</v>
      </c>
      <c r="AK88" s="1"/>
      <c r="AL88" s="514">
        <v>14.0</v>
      </c>
      <c r="AM88" s="525">
        <v>4.0</v>
      </c>
      <c r="AN88" s="525">
        <v>38.0</v>
      </c>
      <c r="AO88" s="530" t="s">
        <v>1636</v>
      </c>
      <c r="AP88" s="1"/>
      <c r="AQ88" s="514">
        <v>12.0</v>
      </c>
      <c r="AR88" s="525">
        <v>5.0</v>
      </c>
      <c r="AS88" s="525">
        <v>6.0</v>
      </c>
      <c r="AT88" s="531" t="s">
        <v>1637</v>
      </c>
      <c r="AU88" s="518"/>
      <c r="AV88" s="514">
        <v>12.0</v>
      </c>
      <c r="AW88" s="525">
        <v>6.0</v>
      </c>
      <c r="AX88" s="525">
        <v>6.0</v>
      </c>
      <c r="AY88" s="531" t="s">
        <v>1638</v>
      </c>
      <c r="AZ88" s="1"/>
      <c r="BA88" s="524">
        <v>14.0</v>
      </c>
      <c r="BB88" s="525">
        <v>6.0</v>
      </c>
      <c r="BC88" s="525">
        <v>7.0</v>
      </c>
      <c r="BD88" s="531" t="s">
        <v>1639</v>
      </c>
      <c r="BE88" s="1"/>
      <c r="BF88" s="524">
        <v>14.0</v>
      </c>
      <c r="BG88" s="525">
        <v>7.0</v>
      </c>
      <c r="BH88" s="525">
        <v>7.0</v>
      </c>
      <c r="BI88" s="531" t="s">
        <v>1640</v>
      </c>
      <c r="BJ88" s="1"/>
      <c r="BK88" s="524">
        <v>14.0</v>
      </c>
      <c r="BL88" s="525">
        <v>7.0</v>
      </c>
      <c r="BM88" s="525">
        <v>7.0</v>
      </c>
      <c r="BN88" s="531" t="s">
        <v>1641</v>
      </c>
      <c r="BO88" s="1"/>
      <c r="BP88" s="524">
        <v>14.0</v>
      </c>
      <c r="BQ88" s="525">
        <v>8.0</v>
      </c>
      <c r="BR88" s="525">
        <v>7.0</v>
      </c>
      <c r="BS88" s="531" t="s">
        <v>1642</v>
      </c>
      <c r="BT88" s="1"/>
      <c r="BU88" s="524">
        <v>14.0</v>
      </c>
      <c r="BV88" s="525">
        <v>8.0</v>
      </c>
      <c r="BW88" s="525">
        <v>7.0</v>
      </c>
      <c r="BX88" s="531" t="s">
        <v>1643</v>
      </c>
      <c r="BY88" s="1"/>
      <c r="BZ88" s="514">
        <v>12.0</v>
      </c>
      <c r="CA88" s="525">
        <v>9.0</v>
      </c>
      <c r="CB88" s="525">
        <v>6.0</v>
      </c>
      <c r="CC88" s="531" t="s">
        <v>1644</v>
      </c>
      <c r="CD88" s="1"/>
      <c r="CE88" s="514"/>
      <c r="CF88" s="514"/>
      <c r="CG88" s="514"/>
      <c r="CH88" s="558"/>
      <c r="CI88" s="1"/>
      <c r="CJ88" s="1"/>
      <c r="CK88" s="1"/>
      <c r="CL88" s="1"/>
      <c r="CM88" s="1"/>
      <c r="CN88" s="1"/>
      <c r="CO88" s="555">
        <v>7.0</v>
      </c>
      <c r="CP88" s="534">
        <v>10.0</v>
      </c>
      <c r="CQ88" s="535">
        <v>5.0</v>
      </c>
      <c r="CR88" s="538" t="s">
        <v>1645</v>
      </c>
      <c r="CS88" s="1"/>
    </row>
    <row r="89" ht="15.0" customHeight="1">
      <c r="A89" s="514">
        <v>11.0</v>
      </c>
      <c r="B89" s="525">
        <v>1.0</v>
      </c>
      <c r="C89" s="525">
        <v>6.0</v>
      </c>
      <c r="D89" s="526" t="s">
        <v>1646</v>
      </c>
      <c r="E89" s="587" t="s">
        <v>8406</v>
      </c>
      <c r="F89" s="526"/>
      <c r="G89" s="1"/>
      <c r="H89" s="514">
        <v>13.0</v>
      </c>
      <c r="I89" s="525">
        <v>1.0</v>
      </c>
      <c r="J89" s="525">
        <v>42.0</v>
      </c>
      <c r="K89" s="529" t="s">
        <v>1647</v>
      </c>
      <c r="L89" s="1"/>
      <c r="M89" s="514">
        <v>11.0</v>
      </c>
      <c r="N89" s="525">
        <v>2.0</v>
      </c>
      <c r="O89" s="525">
        <v>6.0</v>
      </c>
      <c r="P89" s="529" t="s">
        <v>1648</v>
      </c>
      <c r="Q89" s="1"/>
      <c r="R89" s="514">
        <v>11.0</v>
      </c>
      <c r="S89" s="525">
        <v>2.0</v>
      </c>
      <c r="T89" s="525">
        <v>43.0</v>
      </c>
      <c r="U89" s="529" t="s">
        <v>1649</v>
      </c>
      <c r="V89" s="1"/>
      <c r="W89" s="514">
        <v>11.0</v>
      </c>
      <c r="X89" s="525">
        <v>3.0</v>
      </c>
      <c r="Y89" s="525">
        <v>6.0</v>
      </c>
      <c r="Z89" s="537" t="s">
        <v>1650</v>
      </c>
      <c r="AA89" s="1"/>
      <c r="AB89" s="514">
        <v>3.0</v>
      </c>
      <c r="AC89" s="525">
        <v>3.0</v>
      </c>
      <c r="AD89" s="525">
        <v>42.0</v>
      </c>
      <c r="AE89" s="529" t="s">
        <v>1651</v>
      </c>
      <c r="AF89" s="1"/>
      <c r="AG89" s="514">
        <v>11.0</v>
      </c>
      <c r="AH89" s="525">
        <v>4.0</v>
      </c>
      <c r="AI89" s="525">
        <v>8.0</v>
      </c>
      <c r="AJ89" s="537" t="s">
        <v>1652</v>
      </c>
      <c r="AK89" s="1"/>
      <c r="AL89" s="514">
        <v>13.0</v>
      </c>
      <c r="AM89" s="525">
        <v>4.0</v>
      </c>
      <c r="AN89" s="525">
        <v>38.0</v>
      </c>
      <c r="AO89" s="530" t="s">
        <v>1653</v>
      </c>
      <c r="AP89" s="1"/>
      <c r="AQ89" s="514">
        <v>11.0</v>
      </c>
      <c r="AR89" s="525">
        <v>5.0</v>
      </c>
      <c r="AS89" s="525">
        <v>6.0</v>
      </c>
      <c r="AT89" s="531" t="s">
        <v>1654</v>
      </c>
      <c r="AU89" s="518"/>
      <c r="AV89" s="514">
        <v>11.0</v>
      </c>
      <c r="AW89" s="525">
        <v>6.0</v>
      </c>
      <c r="AX89" s="525">
        <v>6.0</v>
      </c>
      <c r="AY89" s="531" t="s">
        <v>1655</v>
      </c>
      <c r="AZ89" s="1"/>
      <c r="BA89" s="514">
        <v>13.0</v>
      </c>
      <c r="BB89" s="525">
        <v>6.0</v>
      </c>
      <c r="BC89" s="525">
        <v>7.0</v>
      </c>
      <c r="BD89" s="531" t="s">
        <v>1656</v>
      </c>
      <c r="BE89" s="1"/>
      <c r="BF89" s="514">
        <v>13.0</v>
      </c>
      <c r="BG89" s="525">
        <v>7.0</v>
      </c>
      <c r="BH89" s="525">
        <v>7.0</v>
      </c>
      <c r="BI89" s="531" t="s">
        <v>1657</v>
      </c>
      <c r="BJ89" s="1"/>
      <c r="BK89" s="514">
        <v>13.0</v>
      </c>
      <c r="BL89" s="525">
        <v>7.0</v>
      </c>
      <c r="BM89" s="525">
        <v>7.0</v>
      </c>
      <c r="BN89" s="531" t="s">
        <v>1658</v>
      </c>
      <c r="BO89" s="1"/>
      <c r="BP89" s="514">
        <v>13.0</v>
      </c>
      <c r="BQ89" s="525">
        <v>8.0</v>
      </c>
      <c r="BR89" s="525">
        <v>7.0</v>
      </c>
      <c r="BS89" s="531" t="s">
        <v>1659</v>
      </c>
      <c r="BT89" s="1"/>
      <c r="BU89" s="514">
        <v>13.0</v>
      </c>
      <c r="BV89" s="525">
        <v>8.0</v>
      </c>
      <c r="BW89" s="525">
        <v>7.0</v>
      </c>
      <c r="BX89" s="531" t="s">
        <v>1660</v>
      </c>
      <c r="BY89" s="1"/>
      <c r="BZ89" s="514">
        <v>11.0</v>
      </c>
      <c r="CA89" s="525">
        <v>9.0</v>
      </c>
      <c r="CB89" s="525">
        <v>6.0</v>
      </c>
      <c r="CC89" s="531" t="s">
        <v>1661</v>
      </c>
      <c r="CD89" s="1"/>
      <c r="CE89" s="514"/>
      <c r="CF89" s="514"/>
      <c r="CG89" s="514"/>
      <c r="CH89" s="558"/>
      <c r="CI89" s="1"/>
      <c r="CJ89" s="1"/>
      <c r="CK89" s="1"/>
      <c r="CL89" s="1"/>
      <c r="CM89" s="1"/>
      <c r="CN89" s="1"/>
      <c r="CO89" s="555">
        <v>6.0</v>
      </c>
      <c r="CP89" s="534">
        <v>10.0</v>
      </c>
      <c r="CQ89" s="535">
        <v>5.0</v>
      </c>
      <c r="CR89" s="538" t="s">
        <v>1662</v>
      </c>
      <c r="CS89" s="1"/>
    </row>
    <row r="90" ht="15.0" customHeight="1">
      <c r="A90" s="514">
        <v>10.0</v>
      </c>
      <c r="B90" s="525">
        <v>1.0</v>
      </c>
      <c r="C90" s="525">
        <v>6.0</v>
      </c>
      <c r="D90" s="526" t="s">
        <v>1663</v>
      </c>
      <c r="E90" s="587" t="s">
        <v>8407</v>
      </c>
      <c r="F90" s="526"/>
      <c r="G90" s="1"/>
      <c r="H90" s="514">
        <v>12.0</v>
      </c>
      <c r="I90" s="525">
        <v>1.0</v>
      </c>
      <c r="J90" s="525">
        <v>42.0</v>
      </c>
      <c r="K90" s="529" t="s">
        <v>1664</v>
      </c>
      <c r="L90" s="1"/>
      <c r="M90" s="514">
        <v>10.0</v>
      </c>
      <c r="N90" s="525">
        <v>2.0</v>
      </c>
      <c r="O90" s="525">
        <v>6.0</v>
      </c>
      <c r="P90" s="529" t="s">
        <v>1665</v>
      </c>
      <c r="Q90" s="1"/>
      <c r="R90" s="514">
        <v>10.0</v>
      </c>
      <c r="S90" s="525">
        <v>2.0</v>
      </c>
      <c r="T90" s="525">
        <v>43.0</v>
      </c>
      <c r="U90" s="529" t="s">
        <v>1666</v>
      </c>
      <c r="V90" s="1"/>
      <c r="W90" s="514">
        <v>10.0</v>
      </c>
      <c r="X90" s="525">
        <v>3.0</v>
      </c>
      <c r="Y90" s="525">
        <v>6.0</v>
      </c>
      <c r="Z90" s="537" t="s">
        <v>1667</v>
      </c>
      <c r="AA90" s="1"/>
      <c r="AB90" s="514">
        <v>2.0</v>
      </c>
      <c r="AC90" s="525">
        <v>3.0</v>
      </c>
      <c r="AD90" s="525">
        <v>42.0</v>
      </c>
      <c r="AE90" s="529" t="s">
        <v>1668</v>
      </c>
      <c r="AF90" s="1"/>
      <c r="AG90" s="514">
        <v>10.0</v>
      </c>
      <c r="AH90" s="525">
        <v>4.0</v>
      </c>
      <c r="AI90" s="525">
        <v>8.0</v>
      </c>
      <c r="AJ90" s="537" t="s">
        <v>1669</v>
      </c>
      <c r="AK90" s="1"/>
      <c r="AL90" s="514">
        <v>12.0</v>
      </c>
      <c r="AM90" s="525">
        <v>4.0</v>
      </c>
      <c r="AN90" s="525">
        <v>38.0</v>
      </c>
      <c r="AO90" s="530" t="s">
        <v>1670</v>
      </c>
      <c r="AP90" s="1"/>
      <c r="AQ90" s="514">
        <v>10.0</v>
      </c>
      <c r="AR90" s="525">
        <v>5.0</v>
      </c>
      <c r="AS90" s="525">
        <v>6.0</v>
      </c>
      <c r="AT90" s="531" t="s">
        <v>1671</v>
      </c>
      <c r="AU90" s="518"/>
      <c r="AV90" s="514">
        <v>10.0</v>
      </c>
      <c r="AW90" s="525">
        <v>6.0</v>
      </c>
      <c r="AX90" s="525">
        <v>6.0</v>
      </c>
      <c r="AY90" s="531" t="s">
        <v>1672</v>
      </c>
      <c r="AZ90" s="1"/>
      <c r="BA90" s="514">
        <v>12.0</v>
      </c>
      <c r="BB90" s="525">
        <v>6.0</v>
      </c>
      <c r="BC90" s="525">
        <v>7.0</v>
      </c>
      <c r="BD90" s="531" t="s">
        <v>1673</v>
      </c>
      <c r="BE90" s="1"/>
      <c r="BF90" s="514">
        <v>12.0</v>
      </c>
      <c r="BG90" s="525">
        <v>7.0</v>
      </c>
      <c r="BH90" s="525">
        <v>7.0</v>
      </c>
      <c r="BI90" s="531" t="s">
        <v>1674</v>
      </c>
      <c r="BJ90" s="1"/>
      <c r="BK90" s="514">
        <v>12.0</v>
      </c>
      <c r="BL90" s="525">
        <v>7.0</v>
      </c>
      <c r="BM90" s="525">
        <v>7.0</v>
      </c>
      <c r="BN90" s="531" t="s">
        <v>1675</v>
      </c>
      <c r="BO90" s="1"/>
      <c r="BP90" s="514">
        <v>12.0</v>
      </c>
      <c r="BQ90" s="525">
        <v>8.0</v>
      </c>
      <c r="BR90" s="525">
        <v>7.0</v>
      </c>
      <c r="BS90" s="531" t="s">
        <v>1676</v>
      </c>
      <c r="BT90" s="1"/>
      <c r="BU90" s="514">
        <v>12.0</v>
      </c>
      <c r="BV90" s="525">
        <v>8.0</v>
      </c>
      <c r="BW90" s="525">
        <v>7.0</v>
      </c>
      <c r="BX90" s="531" t="s">
        <v>1677</v>
      </c>
      <c r="BY90" s="1"/>
      <c r="BZ90" s="514">
        <v>10.0</v>
      </c>
      <c r="CA90" s="525">
        <v>9.0</v>
      </c>
      <c r="CB90" s="525">
        <v>6.0</v>
      </c>
      <c r="CC90" s="531" t="s">
        <v>1678</v>
      </c>
      <c r="CD90" s="1"/>
      <c r="CE90" s="514"/>
      <c r="CF90" s="514"/>
      <c r="CG90" s="514"/>
      <c r="CH90" s="558"/>
      <c r="CI90" s="1"/>
      <c r="CJ90" s="1"/>
      <c r="CK90" s="1"/>
      <c r="CL90" s="1"/>
      <c r="CM90" s="1"/>
      <c r="CN90" s="1"/>
      <c r="CO90" s="555">
        <v>5.0</v>
      </c>
      <c r="CP90" s="534">
        <v>10.0</v>
      </c>
      <c r="CQ90" s="535">
        <v>5.0</v>
      </c>
      <c r="CR90" s="538" t="s">
        <v>1679</v>
      </c>
      <c r="CS90" s="1"/>
    </row>
    <row r="91" ht="15.0" customHeight="1">
      <c r="A91" s="514">
        <v>9.0</v>
      </c>
      <c r="B91" s="525">
        <v>1.0</v>
      </c>
      <c r="C91" s="525">
        <v>6.0</v>
      </c>
      <c r="D91" s="526" t="s">
        <v>1680</v>
      </c>
      <c r="E91" s="587" t="s">
        <v>8408</v>
      </c>
      <c r="F91" s="526"/>
      <c r="G91" s="1"/>
      <c r="H91" s="514">
        <v>11.0</v>
      </c>
      <c r="I91" s="525">
        <v>1.0</v>
      </c>
      <c r="J91" s="525">
        <v>42.0</v>
      </c>
      <c r="K91" s="529" t="s">
        <v>1681</v>
      </c>
      <c r="L91" s="1"/>
      <c r="M91" s="514">
        <v>9.0</v>
      </c>
      <c r="N91" s="525">
        <v>2.0</v>
      </c>
      <c r="O91" s="525">
        <v>6.0</v>
      </c>
      <c r="P91" s="529" t="s">
        <v>1682</v>
      </c>
      <c r="Q91" s="1"/>
      <c r="R91" s="514">
        <v>9.0</v>
      </c>
      <c r="S91" s="525">
        <v>2.0</v>
      </c>
      <c r="T91" s="525">
        <v>43.0</v>
      </c>
      <c r="U91" s="529" t="s">
        <v>1683</v>
      </c>
      <c r="V91" s="1"/>
      <c r="W91" s="514">
        <v>9.0</v>
      </c>
      <c r="X91" s="525">
        <v>3.0</v>
      </c>
      <c r="Y91" s="525">
        <v>6.0</v>
      </c>
      <c r="Z91" s="537" t="s">
        <v>1684</v>
      </c>
      <c r="AA91" s="1"/>
      <c r="AB91" s="542">
        <v>1.0</v>
      </c>
      <c r="AC91" s="525">
        <v>3.0</v>
      </c>
      <c r="AD91" s="525">
        <v>42.0</v>
      </c>
      <c r="AE91" s="529" t="s">
        <v>1685</v>
      </c>
      <c r="AF91" s="1"/>
      <c r="AG91" s="514">
        <v>9.0</v>
      </c>
      <c r="AH91" s="525">
        <v>4.0</v>
      </c>
      <c r="AI91" s="525">
        <v>8.0</v>
      </c>
      <c r="AJ91" s="537" t="s">
        <v>1686</v>
      </c>
      <c r="AK91" s="1"/>
      <c r="AL91" s="514">
        <v>11.0</v>
      </c>
      <c r="AM91" s="525">
        <v>4.0</v>
      </c>
      <c r="AN91" s="525">
        <v>38.0</v>
      </c>
      <c r="AO91" s="530" t="s">
        <v>1687</v>
      </c>
      <c r="AP91" s="1"/>
      <c r="AQ91" s="514">
        <v>9.0</v>
      </c>
      <c r="AR91" s="525">
        <v>5.0</v>
      </c>
      <c r="AS91" s="525">
        <v>6.0</v>
      </c>
      <c r="AT91" s="531" t="s">
        <v>1688</v>
      </c>
      <c r="AU91" s="518"/>
      <c r="AV91" s="514">
        <v>9.0</v>
      </c>
      <c r="AW91" s="525">
        <v>6.0</v>
      </c>
      <c r="AX91" s="525">
        <v>6.0</v>
      </c>
      <c r="AY91" s="531" t="s">
        <v>1689</v>
      </c>
      <c r="AZ91" s="1"/>
      <c r="BA91" s="514">
        <v>11.0</v>
      </c>
      <c r="BB91" s="525">
        <v>6.0</v>
      </c>
      <c r="BC91" s="525">
        <v>7.0</v>
      </c>
      <c r="BD91" s="531" t="s">
        <v>1690</v>
      </c>
      <c r="BE91" s="1"/>
      <c r="BF91" s="514">
        <v>11.0</v>
      </c>
      <c r="BG91" s="525">
        <v>7.0</v>
      </c>
      <c r="BH91" s="525">
        <v>7.0</v>
      </c>
      <c r="BI91" s="531" t="s">
        <v>1691</v>
      </c>
      <c r="BJ91" s="1"/>
      <c r="BK91" s="514">
        <v>11.0</v>
      </c>
      <c r="BL91" s="525">
        <v>7.0</v>
      </c>
      <c r="BM91" s="525">
        <v>7.0</v>
      </c>
      <c r="BN91" s="531" t="s">
        <v>1692</v>
      </c>
      <c r="BO91" s="1"/>
      <c r="BP91" s="514">
        <v>11.0</v>
      </c>
      <c r="BQ91" s="525">
        <v>8.0</v>
      </c>
      <c r="BR91" s="525">
        <v>7.0</v>
      </c>
      <c r="BS91" s="531" t="s">
        <v>1693</v>
      </c>
      <c r="BT91" s="1"/>
      <c r="BU91" s="514">
        <v>11.0</v>
      </c>
      <c r="BV91" s="525">
        <v>8.0</v>
      </c>
      <c r="BW91" s="525">
        <v>7.0</v>
      </c>
      <c r="BX91" s="531" t="s">
        <v>1694</v>
      </c>
      <c r="BY91" s="1"/>
      <c r="BZ91" s="514">
        <v>9.0</v>
      </c>
      <c r="CA91" s="525">
        <v>9.0</v>
      </c>
      <c r="CB91" s="525">
        <v>6.0</v>
      </c>
      <c r="CC91" s="531" t="s">
        <v>1695</v>
      </c>
      <c r="CD91" s="1"/>
      <c r="CE91" s="514"/>
      <c r="CF91" s="514"/>
      <c r="CG91" s="514"/>
      <c r="CH91" s="558"/>
      <c r="CI91" s="1"/>
      <c r="CJ91" s="1"/>
      <c r="CK91" s="1"/>
      <c r="CL91" s="1"/>
      <c r="CM91" s="1"/>
      <c r="CN91" s="1"/>
      <c r="CO91" s="555">
        <v>4.0</v>
      </c>
      <c r="CP91" s="534">
        <v>10.0</v>
      </c>
      <c r="CQ91" s="535">
        <v>5.0</v>
      </c>
      <c r="CR91" s="538" t="s">
        <v>1696</v>
      </c>
      <c r="CS91" s="1"/>
    </row>
    <row r="92" ht="15.0" customHeight="1">
      <c r="A92" s="514">
        <v>8.0</v>
      </c>
      <c r="B92" s="525">
        <v>1.0</v>
      </c>
      <c r="C92" s="525">
        <v>6.0</v>
      </c>
      <c r="D92" s="526" t="s">
        <v>1697</v>
      </c>
      <c r="E92" s="587" t="s">
        <v>8409</v>
      </c>
      <c r="F92" s="526"/>
      <c r="G92" s="1"/>
      <c r="H92" s="514">
        <v>10.0</v>
      </c>
      <c r="I92" s="525">
        <v>1.0</v>
      </c>
      <c r="J92" s="525">
        <v>42.0</v>
      </c>
      <c r="K92" s="529" t="s">
        <v>1698</v>
      </c>
      <c r="L92" s="1"/>
      <c r="M92" s="514">
        <v>8.0</v>
      </c>
      <c r="N92" s="525">
        <v>2.0</v>
      </c>
      <c r="O92" s="525">
        <v>6.0</v>
      </c>
      <c r="P92" s="529" t="s">
        <v>1699</v>
      </c>
      <c r="Q92" s="1"/>
      <c r="R92" s="514">
        <v>8.0</v>
      </c>
      <c r="S92" s="525">
        <v>2.0</v>
      </c>
      <c r="T92" s="525">
        <v>43.0</v>
      </c>
      <c r="U92" s="529" t="s">
        <v>1700</v>
      </c>
      <c r="V92" s="1"/>
      <c r="W92" s="514">
        <v>8.0</v>
      </c>
      <c r="X92" s="525">
        <v>3.0</v>
      </c>
      <c r="Y92" s="525">
        <v>6.0</v>
      </c>
      <c r="Z92" s="537" t="s">
        <v>1701</v>
      </c>
      <c r="AA92" s="1"/>
      <c r="AB92" s="514">
        <v>14.0</v>
      </c>
      <c r="AC92" s="525">
        <v>3.0</v>
      </c>
      <c r="AD92" s="525">
        <v>41.0</v>
      </c>
      <c r="AE92" s="529" t="s">
        <v>1702</v>
      </c>
      <c r="AF92" s="1"/>
      <c r="AG92" s="514">
        <v>8.0</v>
      </c>
      <c r="AH92" s="525">
        <v>4.0</v>
      </c>
      <c r="AI92" s="525">
        <v>8.0</v>
      </c>
      <c r="AJ92" s="537" t="s">
        <v>1703</v>
      </c>
      <c r="AK92" s="1"/>
      <c r="AL92" s="514">
        <v>10.0</v>
      </c>
      <c r="AM92" s="525">
        <v>4.0</v>
      </c>
      <c r="AN92" s="525">
        <v>38.0</v>
      </c>
      <c r="AO92" s="530" t="s">
        <v>1704</v>
      </c>
      <c r="AP92" s="1"/>
      <c r="AQ92" s="514">
        <v>8.0</v>
      </c>
      <c r="AR92" s="525">
        <v>5.0</v>
      </c>
      <c r="AS92" s="525">
        <v>6.0</v>
      </c>
      <c r="AT92" s="531" t="s">
        <v>1705</v>
      </c>
      <c r="AU92" s="518"/>
      <c r="AV92" s="514">
        <v>8.0</v>
      </c>
      <c r="AW92" s="525">
        <v>6.0</v>
      </c>
      <c r="AX92" s="525">
        <v>6.0</v>
      </c>
      <c r="AY92" s="531" t="s">
        <v>1706</v>
      </c>
      <c r="AZ92" s="1"/>
      <c r="BA92" s="514">
        <v>10.0</v>
      </c>
      <c r="BB92" s="525">
        <v>6.0</v>
      </c>
      <c r="BC92" s="525">
        <v>7.0</v>
      </c>
      <c r="BD92" s="531" t="s">
        <v>1707</v>
      </c>
      <c r="BE92" s="1"/>
      <c r="BF92" s="514">
        <v>10.0</v>
      </c>
      <c r="BG92" s="525">
        <v>7.0</v>
      </c>
      <c r="BH92" s="525">
        <v>7.0</v>
      </c>
      <c r="BI92" s="531" t="s">
        <v>1708</v>
      </c>
      <c r="BJ92" s="1"/>
      <c r="BK92" s="514">
        <v>10.0</v>
      </c>
      <c r="BL92" s="525">
        <v>7.0</v>
      </c>
      <c r="BM92" s="525">
        <v>7.0</v>
      </c>
      <c r="BN92" s="531" t="s">
        <v>1709</v>
      </c>
      <c r="BO92" s="1"/>
      <c r="BP92" s="514">
        <v>10.0</v>
      </c>
      <c r="BQ92" s="525">
        <v>8.0</v>
      </c>
      <c r="BR92" s="525">
        <v>7.0</v>
      </c>
      <c r="BS92" s="531" t="s">
        <v>1710</v>
      </c>
      <c r="BT92" s="1"/>
      <c r="BU92" s="514">
        <v>10.0</v>
      </c>
      <c r="BV92" s="525">
        <v>8.0</v>
      </c>
      <c r="BW92" s="525">
        <v>7.0</v>
      </c>
      <c r="BX92" s="531" t="s">
        <v>1711</v>
      </c>
      <c r="BY92" s="1"/>
      <c r="BZ92" s="514">
        <v>8.0</v>
      </c>
      <c r="CA92" s="525">
        <v>9.0</v>
      </c>
      <c r="CB92" s="525">
        <v>6.0</v>
      </c>
      <c r="CC92" s="531" t="s">
        <v>1712</v>
      </c>
      <c r="CD92" s="1"/>
      <c r="CE92" s="514"/>
      <c r="CF92" s="514"/>
      <c r="CG92" s="514"/>
      <c r="CH92" s="558"/>
      <c r="CI92" s="1"/>
      <c r="CJ92" s="1"/>
      <c r="CK92" s="1"/>
      <c r="CL92" s="1"/>
      <c r="CM92" s="1"/>
      <c r="CN92" s="1"/>
      <c r="CO92" s="555">
        <v>3.0</v>
      </c>
      <c r="CP92" s="534">
        <v>10.0</v>
      </c>
      <c r="CQ92" s="535">
        <v>5.0</v>
      </c>
      <c r="CR92" s="538" t="s">
        <v>1713</v>
      </c>
      <c r="CS92" s="1"/>
    </row>
    <row r="93" ht="15.0" customHeight="1">
      <c r="A93" s="514">
        <v>7.0</v>
      </c>
      <c r="B93" s="525">
        <v>1.0</v>
      </c>
      <c r="C93" s="525">
        <v>6.0</v>
      </c>
      <c r="D93" s="526" t="s">
        <v>1714</v>
      </c>
      <c r="E93" s="587" t="s">
        <v>8410</v>
      </c>
      <c r="F93" s="526"/>
      <c r="G93" s="1"/>
      <c r="H93" s="514">
        <v>9.0</v>
      </c>
      <c r="I93" s="525">
        <v>1.0</v>
      </c>
      <c r="J93" s="525">
        <v>42.0</v>
      </c>
      <c r="K93" s="529" t="s">
        <v>1715</v>
      </c>
      <c r="L93" s="1"/>
      <c r="M93" s="514">
        <v>7.0</v>
      </c>
      <c r="N93" s="525">
        <v>2.0</v>
      </c>
      <c r="O93" s="525">
        <v>6.0</v>
      </c>
      <c r="P93" s="529" t="s">
        <v>1716</v>
      </c>
      <c r="Q93" s="1"/>
      <c r="R93" s="514">
        <v>7.0</v>
      </c>
      <c r="S93" s="525">
        <v>2.0</v>
      </c>
      <c r="T93" s="525">
        <v>43.0</v>
      </c>
      <c r="U93" s="529" t="s">
        <v>1717</v>
      </c>
      <c r="V93" s="1"/>
      <c r="W93" s="514">
        <v>7.0</v>
      </c>
      <c r="X93" s="525">
        <v>3.0</v>
      </c>
      <c r="Y93" s="525">
        <v>6.0</v>
      </c>
      <c r="Z93" s="537" t="s">
        <v>1718</v>
      </c>
      <c r="AA93" s="1"/>
      <c r="AB93" s="514">
        <v>13.0</v>
      </c>
      <c r="AC93" s="525">
        <v>3.0</v>
      </c>
      <c r="AD93" s="525">
        <v>41.0</v>
      </c>
      <c r="AE93" s="529" t="s">
        <v>1719</v>
      </c>
      <c r="AF93" s="1"/>
      <c r="AG93" s="514">
        <v>7.0</v>
      </c>
      <c r="AH93" s="525">
        <v>4.0</v>
      </c>
      <c r="AI93" s="525">
        <v>8.0</v>
      </c>
      <c r="AJ93" s="537" t="s">
        <v>1720</v>
      </c>
      <c r="AK93" s="1"/>
      <c r="AL93" s="514">
        <v>9.0</v>
      </c>
      <c r="AM93" s="525">
        <v>4.0</v>
      </c>
      <c r="AN93" s="525">
        <v>38.0</v>
      </c>
      <c r="AO93" s="530" t="s">
        <v>1721</v>
      </c>
      <c r="AP93" s="1"/>
      <c r="AQ93" s="514">
        <v>7.0</v>
      </c>
      <c r="AR93" s="525">
        <v>5.0</v>
      </c>
      <c r="AS93" s="525">
        <v>6.0</v>
      </c>
      <c r="AT93" s="531" t="s">
        <v>1722</v>
      </c>
      <c r="AU93" s="518"/>
      <c r="AV93" s="514">
        <v>7.0</v>
      </c>
      <c r="AW93" s="525">
        <v>6.0</v>
      </c>
      <c r="AX93" s="525">
        <v>6.0</v>
      </c>
      <c r="AY93" s="531" t="s">
        <v>1723</v>
      </c>
      <c r="AZ93" s="1"/>
      <c r="BA93" s="514">
        <v>9.0</v>
      </c>
      <c r="BB93" s="525">
        <v>6.0</v>
      </c>
      <c r="BC93" s="525">
        <v>7.0</v>
      </c>
      <c r="BD93" s="531" t="s">
        <v>1724</v>
      </c>
      <c r="BE93" s="1"/>
      <c r="BF93" s="514">
        <v>9.0</v>
      </c>
      <c r="BG93" s="525">
        <v>7.0</v>
      </c>
      <c r="BH93" s="525">
        <v>7.0</v>
      </c>
      <c r="BI93" s="531" t="s">
        <v>1725</v>
      </c>
      <c r="BJ93" s="1"/>
      <c r="BK93" s="514">
        <v>9.0</v>
      </c>
      <c r="BL93" s="525">
        <v>7.0</v>
      </c>
      <c r="BM93" s="525">
        <v>7.0</v>
      </c>
      <c r="BN93" s="531" t="s">
        <v>1726</v>
      </c>
      <c r="BO93" s="1"/>
      <c r="BP93" s="514">
        <v>9.0</v>
      </c>
      <c r="BQ93" s="525">
        <v>8.0</v>
      </c>
      <c r="BR93" s="525">
        <v>7.0</v>
      </c>
      <c r="BS93" s="531" t="s">
        <v>1727</v>
      </c>
      <c r="BT93" s="1"/>
      <c r="BU93" s="514">
        <v>9.0</v>
      </c>
      <c r="BV93" s="525">
        <v>8.0</v>
      </c>
      <c r="BW93" s="525">
        <v>7.0</v>
      </c>
      <c r="BX93" s="531" t="s">
        <v>1728</v>
      </c>
      <c r="BY93" s="1"/>
      <c r="BZ93" s="514">
        <v>7.0</v>
      </c>
      <c r="CA93" s="525">
        <v>9.0</v>
      </c>
      <c r="CB93" s="525">
        <v>6.0</v>
      </c>
      <c r="CC93" s="531" t="s">
        <v>1729</v>
      </c>
      <c r="CD93" s="1"/>
      <c r="CE93" s="514"/>
      <c r="CF93" s="514"/>
      <c r="CG93" s="514"/>
      <c r="CH93" s="558"/>
      <c r="CI93" s="1"/>
      <c r="CJ93" s="1"/>
      <c r="CK93" s="1"/>
      <c r="CL93" s="1"/>
      <c r="CM93" s="1"/>
      <c r="CN93" s="1"/>
      <c r="CO93" s="555">
        <v>2.0</v>
      </c>
      <c r="CP93" s="534">
        <v>10.0</v>
      </c>
      <c r="CQ93" s="535">
        <v>5.0</v>
      </c>
      <c r="CR93" s="538" t="s">
        <v>1730</v>
      </c>
      <c r="CS93" s="1"/>
    </row>
    <row r="94" ht="15.0" customHeight="1">
      <c r="A94" s="514">
        <v>6.0</v>
      </c>
      <c r="B94" s="525">
        <v>1.0</v>
      </c>
      <c r="C94" s="525">
        <v>6.0</v>
      </c>
      <c r="D94" s="526" t="s">
        <v>1731</v>
      </c>
      <c r="E94" s="587" t="s">
        <v>8411</v>
      </c>
      <c r="F94" s="526"/>
      <c r="G94" s="1"/>
      <c r="H94" s="514">
        <v>8.0</v>
      </c>
      <c r="I94" s="525">
        <v>1.0</v>
      </c>
      <c r="J94" s="525">
        <v>42.0</v>
      </c>
      <c r="K94" s="529" t="s">
        <v>1732</v>
      </c>
      <c r="L94" s="1"/>
      <c r="M94" s="514">
        <v>6.0</v>
      </c>
      <c r="N94" s="525">
        <v>2.0</v>
      </c>
      <c r="O94" s="525">
        <v>6.0</v>
      </c>
      <c r="P94" s="529" t="s">
        <v>1733</v>
      </c>
      <c r="Q94" s="1"/>
      <c r="R94" s="514">
        <v>6.0</v>
      </c>
      <c r="S94" s="525">
        <v>2.0</v>
      </c>
      <c r="T94" s="525">
        <v>43.0</v>
      </c>
      <c r="U94" s="529" t="s">
        <v>1734</v>
      </c>
      <c r="V94" s="1"/>
      <c r="W94" s="514">
        <v>6.0</v>
      </c>
      <c r="X94" s="525">
        <v>3.0</v>
      </c>
      <c r="Y94" s="525">
        <v>6.0</v>
      </c>
      <c r="Z94" s="537" t="s">
        <v>1735</v>
      </c>
      <c r="AA94" s="1"/>
      <c r="AB94" s="514">
        <v>12.0</v>
      </c>
      <c r="AC94" s="525">
        <v>3.0</v>
      </c>
      <c r="AD94" s="525">
        <v>41.0</v>
      </c>
      <c r="AE94" s="529" t="s">
        <v>1736</v>
      </c>
      <c r="AF94" s="1"/>
      <c r="AG94" s="514">
        <v>6.0</v>
      </c>
      <c r="AH94" s="525">
        <v>4.0</v>
      </c>
      <c r="AI94" s="525">
        <v>8.0</v>
      </c>
      <c r="AJ94" s="537" t="s">
        <v>1737</v>
      </c>
      <c r="AK94" s="1"/>
      <c r="AL94" s="514">
        <v>8.0</v>
      </c>
      <c r="AM94" s="525">
        <v>4.0</v>
      </c>
      <c r="AN94" s="525">
        <v>38.0</v>
      </c>
      <c r="AO94" s="530" t="s">
        <v>1738</v>
      </c>
      <c r="AP94" s="1"/>
      <c r="AQ94" s="514">
        <v>6.0</v>
      </c>
      <c r="AR94" s="525">
        <v>5.0</v>
      </c>
      <c r="AS94" s="525">
        <v>6.0</v>
      </c>
      <c r="AT94" s="531" t="s">
        <v>1739</v>
      </c>
      <c r="AU94" s="518"/>
      <c r="AV94" s="514">
        <v>6.0</v>
      </c>
      <c r="AW94" s="525">
        <v>6.0</v>
      </c>
      <c r="AX94" s="525">
        <v>6.0</v>
      </c>
      <c r="AY94" s="531" t="s">
        <v>1740</v>
      </c>
      <c r="AZ94" s="1"/>
      <c r="BA94" s="514">
        <v>8.0</v>
      </c>
      <c r="BB94" s="525">
        <v>6.0</v>
      </c>
      <c r="BC94" s="525">
        <v>7.0</v>
      </c>
      <c r="BD94" s="531" t="s">
        <v>1741</v>
      </c>
      <c r="BE94" s="1"/>
      <c r="BF94" s="514">
        <v>8.0</v>
      </c>
      <c r="BG94" s="525">
        <v>7.0</v>
      </c>
      <c r="BH94" s="525">
        <v>7.0</v>
      </c>
      <c r="BI94" s="531" t="s">
        <v>1742</v>
      </c>
      <c r="BJ94" s="1"/>
      <c r="BK94" s="514">
        <v>8.0</v>
      </c>
      <c r="BL94" s="525">
        <v>7.0</v>
      </c>
      <c r="BM94" s="525">
        <v>7.0</v>
      </c>
      <c r="BN94" s="531" t="s">
        <v>1743</v>
      </c>
      <c r="BO94" s="1"/>
      <c r="BP94" s="514">
        <v>8.0</v>
      </c>
      <c r="BQ94" s="525">
        <v>8.0</v>
      </c>
      <c r="BR94" s="525">
        <v>7.0</v>
      </c>
      <c r="BS94" s="531" t="s">
        <v>1744</v>
      </c>
      <c r="BT94" s="1"/>
      <c r="BU94" s="514">
        <v>8.0</v>
      </c>
      <c r="BV94" s="525">
        <v>8.0</v>
      </c>
      <c r="BW94" s="525">
        <v>7.0</v>
      </c>
      <c r="BX94" s="531" t="s">
        <v>1745</v>
      </c>
      <c r="BY94" s="1"/>
      <c r="BZ94" s="514">
        <v>6.0</v>
      </c>
      <c r="CA94" s="525">
        <v>9.0</v>
      </c>
      <c r="CB94" s="525">
        <v>6.0</v>
      </c>
      <c r="CC94" s="531" t="s">
        <v>1746</v>
      </c>
      <c r="CD94" s="1"/>
      <c r="CE94" s="514"/>
      <c r="CF94" s="514"/>
      <c r="CG94" s="514"/>
      <c r="CH94" s="558"/>
      <c r="CI94" s="1"/>
      <c r="CJ94" s="1"/>
      <c r="CK94" s="1"/>
      <c r="CL94" s="1"/>
      <c r="CM94" s="1"/>
      <c r="CN94" s="1"/>
      <c r="CO94" s="556">
        <v>1.0</v>
      </c>
      <c r="CP94" s="534">
        <v>10.0</v>
      </c>
      <c r="CQ94" s="535">
        <v>5.0</v>
      </c>
      <c r="CR94" s="538" t="s">
        <v>1747</v>
      </c>
      <c r="CS94" s="1"/>
    </row>
    <row r="95" ht="15.0" customHeight="1">
      <c r="A95" s="514">
        <v>5.0</v>
      </c>
      <c r="B95" s="525">
        <v>1.0</v>
      </c>
      <c r="C95" s="525">
        <v>6.0</v>
      </c>
      <c r="D95" s="526" t="s">
        <v>1748</v>
      </c>
      <c r="E95" s="587" t="s">
        <v>8412</v>
      </c>
      <c r="F95" s="526"/>
      <c r="G95" s="1"/>
      <c r="H95" s="514">
        <v>7.0</v>
      </c>
      <c r="I95" s="525">
        <v>1.0</v>
      </c>
      <c r="J95" s="525">
        <v>42.0</v>
      </c>
      <c r="K95" s="529" t="s">
        <v>1749</v>
      </c>
      <c r="L95" s="1"/>
      <c r="M95" s="514">
        <v>5.0</v>
      </c>
      <c r="N95" s="525">
        <v>2.0</v>
      </c>
      <c r="O95" s="525">
        <v>6.0</v>
      </c>
      <c r="P95" s="529" t="s">
        <v>1750</v>
      </c>
      <c r="Q95" s="1"/>
      <c r="R95" s="514">
        <v>5.0</v>
      </c>
      <c r="S95" s="525">
        <v>2.0</v>
      </c>
      <c r="T95" s="525">
        <v>43.0</v>
      </c>
      <c r="U95" s="529" t="s">
        <v>1751</v>
      </c>
      <c r="V95" s="1"/>
      <c r="W95" s="514">
        <v>5.0</v>
      </c>
      <c r="X95" s="525">
        <v>3.0</v>
      </c>
      <c r="Y95" s="525">
        <v>6.0</v>
      </c>
      <c r="Z95" s="537" t="s">
        <v>1752</v>
      </c>
      <c r="AA95" s="1"/>
      <c r="AB95" s="514">
        <v>11.0</v>
      </c>
      <c r="AC95" s="525">
        <v>3.0</v>
      </c>
      <c r="AD95" s="525">
        <v>41.0</v>
      </c>
      <c r="AE95" s="529" t="s">
        <v>1753</v>
      </c>
      <c r="AF95" s="1"/>
      <c r="AG95" s="514">
        <v>5.0</v>
      </c>
      <c r="AH95" s="525">
        <v>4.0</v>
      </c>
      <c r="AI95" s="525">
        <v>8.0</v>
      </c>
      <c r="AJ95" s="537" t="s">
        <v>1754</v>
      </c>
      <c r="AK95" s="1"/>
      <c r="AL95" s="514">
        <v>7.0</v>
      </c>
      <c r="AM95" s="525">
        <v>4.0</v>
      </c>
      <c r="AN95" s="525">
        <v>38.0</v>
      </c>
      <c r="AO95" s="530" t="s">
        <v>1755</v>
      </c>
      <c r="AP95" s="1"/>
      <c r="AQ95" s="514">
        <v>5.0</v>
      </c>
      <c r="AR95" s="525">
        <v>5.0</v>
      </c>
      <c r="AS95" s="525">
        <v>6.0</v>
      </c>
      <c r="AT95" s="531" t="s">
        <v>1756</v>
      </c>
      <c r="AU95" s="518"/>
      <c r="AV95" s="514">
        <v>5.0</v>
      </c>
      <c r="AW95" s="525">
        <v>6.0</v>
      </c>
      <c r="AX95" s="525">
        <v>6.0</v>
      </c>
      <c r="AY95" s="531" t="s">
        <v>1757</v>
      </c>
      <c r="AZ95" s="1"/>
      <c r="BA95" s="514">
        <v>7.0</v>
      </c>
      <c r="BB95" s="525">
        <v>6.0</v>
      </c>
      <c r="BC95" s="525">
        <v>7.0</v>
      </c>
      <c r="BD95" s="531" t="s">
        <v>1758</v>
      </c>
      <c r="BE95" s="1"/>
      <c r="BF95" s="514">
        <v>7.0</v>
      </c>
      <c r="BG95" s="525">
        <v>7.0</v>
      </c>
      <c r="BH95" s="525">
        <v>7.0</v>
      </c>
      <c r="BI95" s="531" t="s">
        <v>1759</v>
      </c>
      <c r="BJ95" s="1"/>
      <c r="BK95" s="514">
        <v>7.0</v>
      </c>
      <c r="BL95" s="525">
        <v>7.0</v>
      </c>
      <c r="BM95" s="525">
        <v>7.0</v>
      </c>
      <c r="BN95" s="531" t="s">
        <v>1760</v>
      </c>
      <c r="BO95" s="1"/>
      <c r="BP95" s="514">
        <v>7.0</v>
      </c>
      <c r="BQ95" s="525">
        <v>8.0</v>
      </c>
      <c r="BR95" s="525">
        <v>7.0</v>
      </c>
      <c r="BS95" s="531" t="s">
        <v>1761</v>
      </c>
      <c r="BT95" s="1"/>
      <c r="BU95" s="514">
        <v>7.0</v>
      </c>
      <c r="BV95" s="525">
        <v>8.0</v>
      </c>
      <c r="BW95" s="525">
        <v>7.0</v>
      </c>
      <c r="BX95" s="531" t="s">
        <v>1762</v>
      </c>
      <c r="BY95" s="1"/>
      <c r="BZ95" s="514">
        <v>5.0</v>
      </c>
      <c r="CA95" s="525">
        <v>9.0</v>
      </c>
      <c r="CB95" s="525">
        <v>6.0</v>
      </c>
      <c r="CC95" s="531" t="s">
        <v>1763</v>
      </c>
      <c r="CD95" s="1"/>
      <c r="CE95" s="514"/>
      <c r="CF95" s="514"/>
      <c r="CG95" s="514"/>
      <c r="CH95" s="558"/>
      <c r="CI95" s="1"/>
      <c r="CJ95" s="1"/>
      <c r="CK95" s="1"/>
      <c r="CL95" s="1"/>
      <c r="CM95" s="1"/>
      <c r="CN95" s="1"/>
      <c r="CO95" s="555">
        <v>7.0</v>
      </c>
      <c r="CP95" s="534">
        <v>10.0</v>
      </c>
      <c r="CQ95" s="535">
        <v>5.0</v>
      </c>
      <c r="CR95" s="546" t="s">
        <v>1764</v>
      </c>
      <c r="CS95" s="1"/>
    </row>
    <row r="96" ht="15.0" customHeight="1">
      <c r="A96" s="514">
        <v>4.0</v>
      </c>
      <c r="B96" s="525">
        <v>1.0</v>
      </c>
      <c r="C96" s="525">
        <v>6.0</v>
      </c>
      <c r="D96" s="526" t="s">
        <v>1765</v>
      </c>
      <c r="E96" s="587" t="s">
        <v>8413</v>
      </c>
      <c r="F96" s="526"/>
      <c r="G96" s="1"/>
      <c r="H96" s="514">
        <v>6.0</v>
      </c>
      <c r="I96" s="525">
        <v>1.0</v>
      </c>
      <c r="J96" s="525">
        <v>42.0</v>
      </c>
      <c r="K96" s="529" t="s">
        <v>1766</v>
      </c>
      <c r="L96" s="1"/>
      <c r="M96" s="514">
        <v>4.0</v>
      </c>
      <c r="N96" s="525">
        <v>2.0</v>
      </c>
      <c r="O96" s="525">
        <v>6.0</v>
      </c>
      <c r="P96" s="529" t="s">
        <v>1767</v>
      </c>
      <c r="Q96" s="1"/>
      <c r="R96" s="514">
        <v>4.0</v>
      </c>
      <c r="S96" s="525">
        <v>2.0</v>
      </c>
      <c r="T96" s="525">
        <v>43.0</v>
      </c>
      <c r="U96" s="529" t="s">
        <v>1768</v>
      </c>
      <c r="V96" s="1"/>
      <c r="W96" s="514">
        <v>4.0</v>
      </c>
      <c r="X96" s="525">
        <v>3.0</v>
      </c>
      <c r="Y96" s="525">
        <v>6.0</v>
      </c>
      <c r="Z96" s="537" t="s">
        <v>1769</v>
      </c>
      <c r="AA96" s="1"/>
      <c r="AB96" s="514">
        <v>10.0</v>
      </c>
      <c r="AC96" s="525">
        <v>3.0</v>
      </c>
      <c r="AD96" s="525">
        <v>41.0</v>
      </c>
      <c r="AE96" s="529" t="s">
        <v>1770</v>
      </c>
      <c r="AF96" s="1"/>
      <c r="AG96" s="514">
        <v>4.0</v>
      </c>
      <c r="AH96" s="525">
        <v>4.0</v>
      </c>
      <c r="AI96" s="525">
        <v>8.0</v>
      </c>
      <c r="AJ96" s="537" t="s">
        <v>1771</v>
      </c>
      <c r="AK96" s="1"/>
      <c r="AL96" s="514">
        <v>6.0</v>
      </c>
      <c r="AM96" s="525">
        <v>4.0</v>
      </c>
      <c r="AN96" s="525">
        <v>38.0</v>
      </c>
      <c r="AO96" s="530" t="s">
        <v>1772</v>
      </c>
      <c r="AP96" s="1"/>
      <c r="AQ96" s="514">
        <v>4.0</v>
      </c>
      <c r="AR96" s="525">
        <v>5.0</v>
      </c>
      <c r="AS96" s="525">
        <v>6.0</v>
      </c>
      <c r="AT96" s="531" t="s">
        <v>1773</v>
      </c>
      <c r="AU96" s="518"/>
      <c r="AV96" s="514">
        <v>4.0</v>
      </c>
      <c r="AW96" s="525">
        <v>6.0</v>
      </c>
      <c r="AX96" s="525">
        <v>6.0</v>
      </c>
      <c r="AY96" s="531" t="s">
        <v>1774</v>
      </c>
      <c r="AZ96" s="1"/>
      <c r="BA96" s="514">
        <v>6.0</v>
      </c>
      <c r="BB96" s="525">
        <v>6.0</v>
      </c>
      <c r="BC96" s="525">
        <v>7.0</v>
      </c>
      <c r="BD96" s="531" t="s">
        <v>1775</v>
      </c>
      <c r="BE96" s="1"/>
      <c r="BF96" s="514">
        <v>6.0</v>
      </c>
      <c r="BG96" s="525">
        <v>7.0</v>
      </c>
      <c r="BH96" s="525">
        <v>7.0</v>
      </c>
      <c r="BI96" s="531" t="s">
        <v>1776</v>
      </c>
      <c r="BJ96" s="1"/>
      <c r="BK96" s="514">
        <v>6.0</v>
      </c>
      <c r="BL96" s="525">
        <v>7.0</v>
      </c>
      <c r="BM96" s="525">
        <v>7.0</v>
      </c>
      <c r="BN96" s="531" t="s">
        <v>1777</v>
      </c>
      <c r="BO96" s="1"/>
      <c r="BP96" s="514">
        <v>6.0</v>
      </c>
      <c r="BQ96" s="525">
        <v>8.0</v>
      </c>
      <c r="BR96" s="525">
        <v>7.0</v>
      </c>
      <c r="BS96" s="531" t="s">
        <v>1778</v>
      </c>
      <c r="BT96" s="1"/>
      <c r="BU96" s="514">
        <v>6.0</v>
      </c>
      <c r="BV96" s="525">
        <v>8.0</v>
      </c>
      <c r="BW96" s="525">
        <v>7.0</v>
      </c>
      <c r="BX96" s="531" t="s">
        <v>1779</v>
      </c>
      <c r="BY96" s="1"/>
      <c r="BZ96" s="514">
        <v>4.0</v>
      </c>
      <c r="CA96" s="525">
        <v>9.0</v>
      </c>
      <c r="CB96" s="525">
        <v>6.0</v>
      </c>
      <c r="CC96" s="531" t="s">
        <v>1780</v>
      </c>
      <c r="CD96" s="1"/>
      <c r="CE96" s="514"/>
      <c r="CF96" s="514"/>
      <c r="CG96" s="514"/>
      <c r="CH96" s="558"/>
      <c r="CI96" s="1"/>
      <c r="CJ96" s="1"/>
      <c r="CK96" s="1"/>
      <c r="CL96" s="1"/>
      <c r="CM96" s="1"/>
      <c r="CN96" s="1"/>
      <c r="CO96" s="555">
        <v>6.0</v>
      </c>
      <c r="CP96" s="534">
        <v>10.0</v>
      </c>
      <c r="CQ96" s="535">
        <v>5.0</v>
      </c>
      <c r="CR96" s="546" t="s">
        <v>1781</v>
      </c>
      <c r="CS96" s="1"/>
    </row>
    <row r="97" ht="15.0" customHeight="1">
      <c r="A97" s="514">
        <v>3.0</v>
      </c>
      <c r="B97" s="525">
        <v>1.0</v>
      </c>
      <c r="C97" s="525">
        <v>6.0</v>
      </c>
      <c r="D97" s="526" t="s">
        <v>1782</v>
      </c>
      <c r="E97" s="587" t="s">
        <v>8414</v>
      </c>
      <c r="F97" s="526"/>
      <c r="G97" s="1"/>
      <c r="H97" s="514">
        <v>5.0</v>
      </c>
      <c r="I97" s="525">
        <v>1.0</v>
      </c>
      <c r="J97" s="525">
        <v>42.0</v>
      </c>
      <c r="K97" s="529" t="s">
        <v>1783</v>
      </c>
      <c r="L97" s="1"/>
      <c r="M97" s="514">
        <v>3.0</v>
      </c>
      <c r="N97" s="525">
        <v>2.0</v>
      </c>
      <c r="O97" s="525">
        <v>6.0</v>
      </c>
      <c r="P97" s="529" t="s">
        <v>1784</v>
      </c>
      <c r="Q97" s="1"/>
      <c r="R97" s="514">
        <v>3.0</v>
      </c>
      <c r="S97" s="525">
        <v>2.0</v>
      </c>
      <c r="T97" s="525">
        <v>43.0</v>
      </c>
      <c r="U97" s="529" t="s">
        <v>1785</v>
      </c>
      <c r="V97" s="1"/>
      <c r="W97" s="514">
        <v>3.0</v>
      </c>
      <c r="X97" s="525">
        <v>3.0</v>
      </c>
      <c r="Y97" s="525">
        <v>6.0</v>
      </c>
      <c r="Z97" s="537" t="s">
        <v>1786</v>
      </c>
      <c r="AA97" s="1"/>
      <c r="AB97" s="514">
        <v>9.0</v>
      </c>
      <c r="AC97" s="525">
        <v>3.0</v>
      </c>
      <c r="AD97" s="525">
        <v>41.0</v>
      </c>
      <c r="AE97" s="529" t="s">
        <v>1787</v>
      </c>
      <c r="AF97" s="1"/>
      <c r="AG97" s="514">
        <v>3.0</v>
      </c>
      <c r="AH97" s="525">
        <v>4.0</v>
      </c>
      <c r="AI97" s="525">
        <v>8.0</v>
      </c>
      <c r="AJ97" s="537" t="s">
        <v>1788</v>
      </c>
      <c r="AK97" s="1"/>
      <c r="AL97" s="514">
        <v>5.0</v>
      </c>
      <c r="AM97" s="525">
        <v>4.0</v>
      </c>
      <c r="AN97" s="525">
        <v>38.0</v>
      </c>
      <c r="AO97" s="530" t="s">
        <v>1789</v>
      </c>
      <c r="AP97" s="1"/>
      <c r="AQ97" s="514">
        <v>3.0</v>
      </c>
      <c r="AR97" s="525">
        <v>5.0</v>
      </c>
      <c r="AS97" s="525">
        <v>6.0</v>
      </c>
      <c r="AT97" s="531" t="s">
        <v>1790</v>
      </c>
      <c r="AU97" s="518"/>
      <c r="AV97" s="514">
        <v>3.0</v>
      </c>
      <c r="AW97" s="525">
        <v>6.0</v>
      </c>
      <c r="AX97" s="525">
        <v>6.0</v>
      </c>
      <c r="AY97" s="531" t="s">
        <v>1791</v>
      </c>
      <c r="AZ97" s="1"/>
      <c r="BA97" s="514">
        <v>5.0</v>
      </c>
      <c r="BB97" s="525">
        <v>6.0</v>
      </c>
      <c r="BC97" s="525">
        <v>7.0</v>
      </c>
      <c r="BD97" s="531" t="s">
        <v>1792</v>
      </c>
      <c r="BE97" s="1"/>
      <c r="BF97" s="514">
        <v>5.0</v>
      </c>
      <c r="BG97" s="525">
        <v>7.0</v>
      </c>
      <c r="BH97" s="525">
        <v>7.0</v>
      </c>
      <c r="BI97" s="531" t="s">
        <v>1793</v>
      </c>
      <c r="BJ97" s="1"/>
      <c r="BK97" s="514">
        <v>5.0</v>
      </c>
      <c r="BL97" s="525">
        <v>7.0</v>
      </c>
      <c r="BM97" s="525">
        <v>7.0</v>
      </c>
      <c r="BN97" s="531" t="s">
        <v>1794</v>
      </c>
      <c r="BO97" s="1"/>
      <c r="BP97" s="514">
        <v>5.0</v>
      </c>
      <c r="BQ97" s="525">
        <v>8.0</v>
      </c>
      <c r="BR97" s="525">
        <v>7.0</v>
      </c>
      <c r="BS97" s="531" t="s">
        <v>1795</v>
      </c>
      <c r="BT97" s="1"/>
      <c r="BU97" s="514">
        <v>5.0</v>
      </c>
      <c r="BV97" s="525">
        <v>8.0</v>
      </c>
      <c r="BW97" s="525">
        <v>7.0</v>
      </c>
      <c r="BX97" s="531" t="s">
        <v>1796</v>
      </c>
      <c r="BY97" s="1"/>
      <c r="BZ97" s="514">
        <v>3.0</v>
      </c>
      <c r="CA97" s="525">
        <v>9.0</v>
      </c>
      <c r="CB97" s="525">
        <v>6.0</v>
      </c>
      <c r="CC97" s="531" t="s">
        <v>1797</v>
      </c>
      <c r="CD97" s="1"/>
      <c r="CE97" s="514"/>
      <c r="CF97" s="514"/>
      <c r="CG97" s="514"/>
      <c r="CH97" s="558"/>
      <c r="CI97" s="1"/>
      <c r="CJ97" s="1"/>
      <c r="CK97" s="1"/>
      <c r="CL97" s="1"/>
      <c r="CM97" s="1"/>
      <c r="CN97" s="1"/>
      <c r="CO97" s="555">
        <v>5.0</v>
      </c>
      <c r="CP97" s="534">
        <v>10.0</v>
      </c>
      <c r="CQ97" s="535">
        <v>5.0</v>
      </c>
      <c r="CR97" s="546" t="s">
        <v>1798</v>
      </c>
      <c r="CS97" s="1"/>
    </row>
    <row r="98" ht="15.0" customHeight="1">
      <c r="A98" s="514">
        <v>2.0</v>
      </c>
      <c r="B98" s="525">
        <v>1.0</v>
      </c>
      <c r="C98" s="525">
        <v>6.0</v>
      </c>
      <c r="D98" s="526" t="s">
        <v>1799</v>
      </c>
      <c r="E98" s="587" t="s">
        <v>8415</v>
      </c>
      <c r="F98" s="526"/>
      <c r="G98" s="1"/>
      <c r="H98" s="514">
        <v>4.0</v>
      </c>
      <c r="I98" s="525">
        <v>1.0</v>
      </c>
      <c r="J98" s="525">
        <v>42.0</v>
      </c>
      <c r="K98" s="529" t="s">
        <v>1800</v>
      </c>
      <c r="L98" s="1"/>
      <c r="M98" s="514">
        <v>2.0</v>
      </c>
      <c r="N98" s="525">
        <v>2.0</v>
      </c>
      <c r="O98" s="525">
        <v>6.0</v>
      </c>
      <c r="P98" s="529" t="s">
        <v>1801</v>
      </c>
      <c r="Q98" s="1"/>
      <c r="R98" s="514">
        <v>2.0</v>
      </c>
      <c r="S98" s="525">
        <v>2.0</v>
      </c>
      <c r="T98" s="525">
        <v>43.0</v>
      </c>
      <c r="U98" s="529" t="s">
        <v>1802</v>
      </c>
      <c r="V98" s="1"/>
      <c r="W98" s="514">
        <v>2.0</v>
      </c>
      <c r="X98" s="525">
        <v>3.0</v>
      </c>
      <c r="Y98" s="525">
        <v>6.0</v>
      </c>
      <c r="Z98" s="537" t="s">
        <v>1803</v>
      </c>
      <c r="AA98" s="1"/>
      <c r="AB98" s="514">
        <v>8.0</v>
      </c>
      <c r="AC98" s="525">
        <v>3.0</v>
      </c>
      <c r="AD98" s="525">
        <v>41.0</v>
      </c>
      <c r="AE98" s="529" t="s">
        <v>1804</v>
      </c>
      <c r="AF98" s="1"/>
      <c r="AG98" s="514">
        <v>2.0</v>
      </c>
      <c r="AH98" s="525">
        <v>4.0</v>
      </c>
      <c r="AI98" s="525">
        <v>8.0</v>
      </c>
      <c r="AJ98" s="537" t="s">
        <v>1805</v>
      </c>
      <c r="AK98" s="1"/>
      <c r="AL98" s="514">
        <v>4.0</v>
      </c>
      <c r="AM98" s="525">
        <v>4.0</v>
      </c>
      <c r="AN98" s="525">
        <v>38.0</v>
      </c>
      <c r="AO98" s="530" t="s">
        <v>1806</v>
      </c>
      <c r="AP98" s="1"/>
      <c r="AQ98" s="514">
        <v>2.0</v>
      </c>
      <c r="AR98" s="525">
        <v>5.0</v>
      </c>
      <c r="AS98" s="525">
        <v>6.0</v>
      </c>
      <c r="AT98" s="531" t="s">
        <v>1807</v>
      </c>
      <c r="AU98" s="518"/>
      <c r="AV98" s="514">
        <v>2.0</v>
      </c>
      <c r="AW98" s="525">
        <v>6.0</v>
      </c>
      <c r="AX98" s="525">
        <v>6.0</v>
      </c>
      <c r="AY98" s="531" t="s">
        <v>1808</v>
      </c>
      <c r="AZ98" s="1"/>
      <c r="BA98" s="514">
        <v>4.0</v>
      </c>
      <c r="BB98" s="525">
        <v>6.0</v>
      </c>
      <c r="BC98" s="525">
        <v>7.0</v>
      </c>
      <c r="BD98" s="531" t="s">
        <v>1809</v>
      </c>
      <c r="BE98" s="1"/>
      <c r="BF98" s="514">
        <v>4.0</v>
      </c>
      <c r="BG98" s="525">
        <v>7.0</v>
      </c>
      <c r="BH98" s="525">
        <v>7.0</v>
      </c>
      <c r="BI98" s="531" t="s">
        <v>1810</v>
      </c>
      <c r="BJ98" s="1"/>
      <c r="BK98" s="514">
        <v>4.0</v>
      </c>
      <c r="BL98" s="525">
        <v>7.0</v>
      </c>
      <c r="BM98" s="525">
        <v>7.0</v>
      </c>
      <c r="BN98" s="531" t="s">
        <v>1811</v>
      </c>
      <c r="BO98" s="1"/>
      <c r="BP98" s="514">
        <v>4.0</v>
      </c>
      <c r="BQ98" s="525">
        <v>8.0</v>
      </c>
      <c r="BR98" s="525">
        <v>7.0</v>
      </c>
      <c r="BS98" s="531" t="s">
        <v>1812</v>
      </c>
      <c r="BT98" s="1"/>
      <c r="BU98" s="514">
        <v>4.0</v>
      </c>
      <c r="BV98" s="525">
        <v>8.0</v>
      </c>
      <c r="BW98" s="525">
        <v>7.0</v>
      </c>
      <c r="BX98" s="531" t="s">
        <v>1813</v>
      </c>
      <c r="BY98" s="1"/>
      <c r="BZ98" s="514">
        <v>2.0</v>
      </c>
      <c r="CA98" s="525">
        <v>9.0</v>
      </c>
      <c r="CB98" s="525">
        <v>6.0</v>
      </c>
      <c r="CC98" s="531" t="s">
        <v>1814</v>
      </c>
      <c r="CD98" s="1"/>
      <c r="CE98" s="514"/>
      <c r="CF98" s="514"/>
      <c r="CG98" s="514"/>
      <c r="CH98" s="558"/>
      <c r="CI98" s="1"/>
      <c r="CJ98" s="1"/>
      <c r="CK98" s="1"/>
      <c r="CL98" s="1"/>
      <c r="CM98" s="1"/>
      <c r="CN98" s="1"/>
      <c r="CO98" s="555">
        <v>4.0</v>
      </c>
      <c r="CP98" s="534">
        <v>10.0</v>
      </c>
      <c r="CQ98" s="535">
        <v>5.0</v>
      </c>
      <c r="CR98" s="546" t="s">
        <v>1815</v>
      </c>
      <c r="CS98" s="1"/>
    </row>
    <row r="99" ht="15.0" customHeight="1">
      <c r="A99" s="542">
        <v>1.0</v>
      </c>
      <c r="B99" s="525">
        <v>1.0</v>
      </c>
      <c r="C99" s="525">
        <v>6.0</v>
      </c>
      <c r="D99" s="526" t="s">
        <v>1816</v>
      </c>
      <c r="E99" s="587" t="s">
        <v>8416</v>
      </c>
      <c r="F99" s="526"/>
      <c r="G99" s="1"/>
      <c r="H99" s="514">
        <v>3.0</v>
      </c>
      <c r="I99" s="525">
        <v>1.0</v>
      </c>
      <c r="J99" s="525">
        <v>42.0</v>
      </c>
      <c r="K99" s="529" t="s">
        <v>1817</v>
      </c>
      <c r="L99" s="1"/>
      <c r="M99" s="542">
        <v>1.0</v>
      </c>
      <c r="N99" s="525">
        <v>2.0</v>
      </c>
      <c r="O99" s="525">
        <v>6.0</v>
      </c>
      <c r="P99" s="529" t="s">
        <v>1818</v>
      </c>
      <c r="Q99" s="1"/>
      <c r="R99" s="542">
        <v>1.0</v>
      </c>
      <c r="S99" s="525">
        <v>2.0</v>
      </c>
      <c r="T99" s="525">
        <v>43.0</v>
      </c>
      <c r="U99" s="529" t="s">
        <v>1819</v>
      </c>
      <c r="V99" s="1"/>
      <c r="W99" s="542">
        <v>1.0</v>
      </c>
      <c r="X99" s="525">
        <v>3.0</v>
      </c>
      <c r="Y99" s="525">
        <v>6.0</v>
      </c>
      <c r="Z99" s="537" t="s">
        <v>1820</v>
      </c>
      <c r="AA99" s="1"/>
      <c r="AB99" s="514">
        <v>7.0</v>
      </c>
      <c r="AC99" s="525">
        <v>3.0</v>
      </c>
      <c r="AD99" s="525">
        <v>41.0</v>
      </c>
      <c r="AE99" s="529" t="s">
        <v>1821</v>
      </c>
      <c r="AF99" s="1"/>
      <c r="AG99" s="542">
        <v>1.0</v>
      </c>
      <c r="AH99" s="525">
        <v>4.0</v>
      </c>
      <c r="AI99" s="525">
        <v>8.0</v>
      </c>
      <c r="AJ99" s="537" t="s">
        <v>1822</v>
      </c>
      <c r="AK99" s="1"/>
      <c r="AL99" s="514">
        <v>3.0</v>
      </c>
      <c r="AM99" s="525">
        <v>4.0</v>
      </c>
      <c r="AN99" s="525">
        <v>38.0</v>
      </c>
      <c r="AO99" s="530" t="s">
        <v>1823</v>
      </c>
      <c r="AP99" s="1"/>
      <c r="AQ99" s="542">
        <v>1.0</v>
      </c>
      <c r="AR99" s="525">
        <v>5.0</v>
      </c>
      <c r="AS99" s="525">
        <v>6.0</v>
      </c>
      <c r="AT99" s="531" t="s">
        <v>1824</v>
      </c>
      <c r="AU99" s="518"/>
      <c r="AV99" s="544">
        <v>1.0</v>
      </c>
      <c r="AW99" s="525">
        <v>6.0</v>
      </c>
      <c r="AX99" s="525">
        <v>6.0</v>
      </c>
      <c r="AY99" s="531" t="s">
        <v>1825</v>
      </c>
      <c r="AZ99" s="1"/>
      <c r="BA99" s="514">
        <v>3.0</v>
      </c>
      <c r="BB99" s="525">
        <v>6.0</v>
      </c>
      <c r="BC99" s="525">
        <v>7.0</v>
      </c>
      <c r="BD99" s="531" t="s">
        <v>1826</v>
      </c>
      <c r="BE99" s="1"/>
      <c r="BF99" s="514">
        <v>3.0</v>
      </c>
      <c r="BG99" s="525">
        <v>7.0</v>
      </c>
      <c r="BH99" s="525">
        <v>7.0</v>
      </c>
      <c r="BI99" s="531" t="s">
        <v>1827</v>
      </c>
      <c r="BJ99" s="1"/>
      <c r="BK99" s="514">
        <v>3.0</v>
      </c>
      <c r="BL99" s="525">
        <v>7.0</v>
      </c>
      <c r="BM99" s="525">
        <v>7.0</v>
      </c>
      <c r="BN99" s="531" t="s">
        <v>1828</v>
      </c>
      <c r="BO99" s="1"/>
      <c r="BP99" s="514">
        <v>3.0</v>
      </c>
      <c r="BQ99" s="525">
        <v>8.0</v>
      </c>
      <c r="BR99" s="525">
        <v>7.0</v>
      </c>
      <c r="BS99" s="531" t="s">
        <v>1829</v>
      </c>
      <c r="BT99" s="1"/>
      <c r="BU99" s="514">
        <v>3.0</v>
      </c>
      <c r="BV99" s="525">
        <v>8.0</v>
      </c>
      <c r="BW99" s="525">
        <v>7.0</v>
      </c>
      <c r="BX99" s="531" t="s">
        <v>1830</v>
      </c>
      <c r="BY99" s="1"/>
      <c r="BZ99" s="550">
        <v>1.0</v>
      </c>
      <c r="CA99" s="525">
        <v>9.0</v>
      </c>
      <c r="CB99" s="525">
        <v>6.0</v>
      </c>
      <c r="CC99" s="531" t="s">
        <v>1831</v>
      </c>
      <c r="CD99" s="1"/>
      <c r="CE99" s="514"/>
      <c r="CF99" s="514"/>
      <c r="CG99" s="514"/>
      <c r="CH99" s="558"/>
      <c r="CI99" s="1"/>
      <c r="CJ99" s="1"/>
      <c r="CK99" s="1"/>
      <c r="CL99" s="1"/>
      <c r="CM99" s="1"/>
      <c r="CN99" s="1"/>
      <c r="CO99" s="555">
        <v>3.0</v>
      </c>
      <c r="CP99" s="534">
        <v>10.0</v>
      </c>
      <c r="CQ99" s="535">
        <v>5.0</v>
      </c>
      <c r="CR99" s="546" t="s">
        <v>1832</v>
      </c>
      <c r="CS99" s="1"/>
    </row>
    <row r="100" ht="15.0" customHeight="1">
      <c r="A100" s="524">
        <v>16.0</v>
      </c>
      <c r="B100" s="525">
        <v>1.0</v>
      </c>
      <c r="C100" s="525">
        <v>7.0</v>
      </c>
      <c r="D100" s="527" t="s">
        <v>116</v>
      </c>
      <c r="E100" s="527" t="s">
        <v>116</v>
      </c>
      <c r="F100" s="527" t="s">
        <v>116</v>
      </c>
      <c r="G100" s="1"/>
      <c r="H100" s="514">
        <v>2.0</v>
      </c>
      <c r="I100" s="525">
        <v>1.0</v>
      </c>
      <c r="J100" s="525">
        <v>42.0</v>
      </c>
      <c r="K100" s="529" t="s">
        <v>1833</v>
      </c>
      <c r="L100" s="1"/>
      <c r="M100" s="524">
        <v>16.0</v>
      </c>
      <c r="N100" s="525">
        <v>2.0</v>
      </c>
      <c r="O100" s="525">
        <v>7.0</v>
      </c>
      <c r="P100" s="529" t="s">
        <v>1834</v>
      </c>
      <c r="Q100" s="1"/>
      <c r="R100" s="524">
        <v>16.0</v>
      </c>
      <c r="S100" s="525">
        <v>2.0</v>
      </c>
      <c r="T100" s="525">
        <v>42.0</v>
      </c>
      <c r="U100" s="529" t="s">
        <v>1835</v>
      </c>
      <c r="V100" s="1"/>
      <c r="W100" s="524">
        <v>16.0</v>
      </c>
      <c r="X100" s="525">
        <v>3.0</v>
      </c>
      <c r="Y100" s="525">
        <v>7.0</v>
      </c>
      <c r="Z100" s="529" t="s">
        <v>1836</v>
      </c>
      <c r="AA100" s="1"/>
      <c r="AB100" s="514">
        <v>6.0</v>
      </c>
      <c r="AC100" s="525">
        <v>3.0</v>
      </c>
      <c r="AD100" s="525">
        <v>41.0</v>
      </c>
      <c r="AE100" s="529" t="s">
        <v>1837</v>
      </c>
      <c r="AF100" s="1"/>
      <c r="AG100" s="524">
        <v>16.0</v>
      </c>
      <c r="AH100" s="525">
        <v>4.0</v>
      </c>
      <c r="AI100" s="525">
        <v>9.0</v>
      </c>
      <c r="AJ100" s="529" t="s">
        <v>1838</v>
      </c>
      <c r="AK100" s="1"/>
      <c r="AL100" s="514">
        <v>2.0</v>
      </c>
      <c r="AM100" s="525">
        <v>4.0</v>
      </c>
      <c r="AN100" s="525">
        <v>38.0</v>
      </c>
      <c r="AO100" s="530" t="s">
        <v>1839</v>
      </c>
      <c r="AP100" s="1"/>
      <c r="AQ100" s="524">
        <v>16.0</v>
      </c>
      <c r="AR100" s="525">
        <v>5.0</v>
      </c>
      <c r="AS100" s="525">
        <v>7.0</v>
      </c>
      <c r="AT100" s="531" t="s">
        <v>1840</v>
      </c>
      <c r="AU100" s="518"/>
      <c r="AV100" s="524">
        <v>16.0</v>
      </c>
      <c r="AW100" s="525">
        <v>6.0</v>
      </c>
      <c r="AX100" s="525">
        <v>7.0</v>
      </c>
      <c r="AY100" s="530" t="s">
        <v>1841</v>
      </c>
      <c r="AZ100" s="1"/>
      <c r="BA100" s="514">
        <v>2.0</v>
      </c>
      <c r="BB100" s="525">
        <v>6.0</v>
      </c>
      <c r="BC100" s="525">
        <v>7.0</v>
      </c>
      <c r="BD100" s="531" t="s">
        <v>1842</v>
      </c>
      <c r="BE100" s="1"/>
      <c r="BF100" s="514">
        <v>2.0</v>
      </c>
      <c r="BG100" s="525">
        <v>7.0</v>
      </c>
      <c r="BH100" s="525">
        <v>7.0</v>
      </c>
      <c r="BI100" s="531" t="s">
        <v>1843</v>
      </c>
      <c r="BJ100" s="1"/>
      <c r="BK100" s="514">
        <v>2.0</v>
      </c>
      <c r="BL100" s="525">
        <v>7.0</v>
      </c>
      <c r="BM100" s="525">
        <v>7.0</v>
      </c>
      <c r="BN100" s="531" t="s">
        <v>1844</v>
      </c>
      <c r="BO100" s="1"/>
      <c r="BP100" s="514">
        <v>2.0</v>
      </c>
      <c r="BQ100" s="525">
        <v>8.0</v>
      </c>
      <c r="BR100" s="525">
        <v>7.0</v>
      </c>
      <c r="BS100" s="531" t="s">
        <v>1845</v>
      </c>
      <c r="BT100" s="1"/>
      <c r="BU100" s="514">
        <v>2.0</v>
      </c>
      <c r="BV100" s="525">
        <v>8.0</v>
      </c>
      <c r="BW100" s="525">
        <v>7.0</v>
      </c>
      <c r="BX100" s="531" t="s">
        <v>1846</v>
      </c>
      <c r="BY100" s="1"/>
      <c r="BZ100" s="524">
        <v>16.0</v>
      </c>
      <c r="CA100" s="525">
        <v>9.0</v>
      </c>
      <c r="CB100" s="525">
        <v>7.0</v>
      </c>
      <c r="CC100" s="531" t="s">
        <v>1847</v>
      </c>
      <c r="CD100" s="1"/>
      <c r="CE100" s="514"/>
      <c r="CF100" s="514"/>
      <c r="CG100" s="514"/>
      <c r="CH100" s="558"/>
      <c r="CI100" s="1"/>
      <c r="CJ100" s="1"/>
      <c r="CK100" s="1"/>
      <c r="CL100" s="1"/>
      <c r="CM100" s="1"/>
      <c r="CN100" s="1"/>
      <c r="CO100" s="555">
        <v>2.0</v>
      </c>
      <c r="CP100" s="534">
        <v>10.0</v>
      </c>
      <c r="CQ100" s="535">
        <v>5.0</v>
      </c>
      <c r="CR100" s="546" t="s">
        <v>1848</v>
      </c>
      <c r="CS100" s="1"/>
    </row>
    <row r="101" ht="15.0" customHeight="1">
      <c r="A101" s="514">
        <v>15.0</v>
      </c>
      <c r="B101" s="525">
        <v>1.0</v>
      </c>
      <c r="C101" s="525">
        <v>7.0</v>
      </c>
      <c r="D101" s="526" t="s">
        <v>1849</v>
      </c>
      <c r="E101" s="587" t="s">
        <v>8417</v>
      </c>
      <c r="F101" s="526" t="s">
        <v>1849</v>
      </c>
      <c r="G101" s="1"/>
      <c r="H101" s="542">
        <v>1.0</v>
      </c>
      <c r="I101" s="549">
        <v>1.0</v>
      </c>
      <c r="J101" s="549">
        <v>42.0</v>
      </c>
      <c r="K101" s="528" t="s">
        <v>1850</v>
      </c>
      <c r="L101" s="1"/>
      <c r="M101" s="514">
        <v>15.0</v>
      </c>
      <c r="N101" s="525">
        <v>2.0</v>
      </c>
      <c r="O101" s="525">
        <v>7.0</v>
      </c>
      <c r="P101" s="529" t="s">
        <v>1851</v>
      </c>
      <c r="Q101" s="1"/>
      <c r="R101" s="514">
        <v>15.0</v>
      </c>
      <c r="S101" s="525">
        <v>2.0</v>
      </c>
      <c r="T101" s="525">
        <v>42.0</v>
      </c>
      <c r="U101" s="529" t="s">
        <v>1852</v>
      </c>
      <c r="V101" s="1"/>
      <c r="W101" s="514">
        <v>15.0</v>
      </c>
      <c r="X101" s="525">
        <v>3.0</v>
      </c>
      <c r="Y101" s="525">
        <v>7.0</v>
      </c>
      <c r="Z101" s="529" t="s">
        <v>1853</v>
      </c>
      <c r="AA101" s="1"/>
      <c r="AB101" s="514">
        <v>5.0</v>
      </c>
      <c r="AC101" s="525">
        <v>3.0</v>
      </c>
      <c r="AD101" s="525">
        <v>41.0</v>
      </c>
      <c r="AE101" s="529" t="s">
        <v>1854</v>
      </c>
      <c r="AF101" s="1"/>
      <c r="AG101" s="514">
        <v>15.0</v>
      </c>
      <c r="AH101" s="525">
        <v>4.0</v>
      </c>
      <c r="AI101" s="525">
        <v>9.0</v>
      </c>
      <c r="AJ101" s="529" t="s">
        <v>1855</v>
      </c>
      <c r="AK101" s="1"/>
      <c r="AL101" s="542">
        <v>1.0</v>
      </c>
      <c r="AM101" s="525">
        <v>4.0</v>
      </c>
      <c r="AN101" s="525">
        <v>38.0</v>
      </c>
      <c r="AO101" s="530" t="s">
        <v>1856</v>
      </c>
      <c r="AP101" s="1"/>
      <c r="AQ101" s="514">
        <v>15.0</v>
      </c>
      <c r="AR101" s="525">
        <v>5.0</v>
      </c>
      <c r="AS101" s="525">
        <v>7.0</v>
      </c>
      <c r="AT101" s="531" t="s">
        <v>1857</v>
      </c>
      <c r="AU101" s="518"/>
      <c r="AV101" s="514">
        <v>15.0</v>
      </c>
      <c r="AW101" s="525">
        <v>6.0</v>
      </c>
      <c r="AX101" s="525">
        <v>7.0</v>
      </c>
      <c r="AY101" s="530" t="s">
        <v>1858</v>
      </c>
      <c r="AZ101" s="1"/>
      <c r="BA101" s="544">
        <v>1.0</v>
      </c>
      <c r="BB101" s="525">
        <v>6.0</v>
      </c>
      <c r="BC101" s="525">
        <v>7.0</v>
      </c>
      <c r="BD101" s="531" t="s">
        <v>1859</v>
      </c>
      <c r="BE101" s="1"/>
      <c r="BF101" s="550">
        <v>1.0</v>
      </c>
      <c r="BG101" s="525">
        <v>7.0</v>
      </c>
      <c r="BH101" s="525">
        <v>7.0</v>
      </c>
      <c r="BI101" s="531" t="s">
        <v>1860</v>
      </c>
      <c r="BJ101" s="1"/>
      <c r="BK101" s="550">
        <v>1.0</v>
      </c>
      <c r="BL101" s="525">
        <v>7.0</v>
      </c>
      <c r="BM101" s="525">
        <v>7.0</v>
      </c>
      <c r="BN101" s="531" t="s">
        <v>1861</v>
      </c>
      <c r="BO101" s="1"/>
      <c r="BP101" s="550">
        <v>1.0</v>
      </c>
      <c r="BQ101" s="525">
        <v>8.0</v>
      </c>
      <c r="BR101" s="525">
        <v>7.0</v>
      </c>
      <c r="BS101" s="531" t="s">
        <v>1862</v>
      </c>
      <c r="BT101" s="1"/>
      <c r="BU101" s="550">
        <v>1.0</v>
      </c>
      <c r="BV101" s="525">
        <v>8.0</v>
      </c>
      <c r="BW101" s="525">
        <v>7.0</v>
      </c>
      <c r="BX101" s="531" t="s">
        <v>1863</v>
      </c>
      <c r="BY101" s="1"/>
      <c r="BZ101" s="524">
        <v>15.0</v>
      </c>
      <c r="CA101" s="525">
        <v>9.0</v>
      </c>
      <c r="CB101" s="525">
        <v>7.0</v>
      </c>
      <c r="CC101" s="531" t="s">
        <v>1864</v>
      </c>
      <c r="CD101" s="1"/>
      <c r="CE101" s="514"/>
      <c r="CF101" s="514"/>
      <c r="CG101" s="514"/>
      <c r="CH101" s="558"/>
      <c r="CI101" s="1"/>
      <c r="CJ101" s="1"/>
      <c r="CK101" s="1"/>
      <c r="CL101" s="1"/>
      <c r="CM101" s="1"/>
      <c r="CN101" s="1"/>
      <c r="CO101" s="556">
        <v>1.0</v>
      </c>
      <c r="CP101" s="534">
        <v>10.0</v>
      </c>
      <c r="CQ101" s="535">
        <v>5.0</v>
      </c>
      <c r="CR101" s="546" t="s">
        <v>1865</v>
      </c>
      <c r="CS101" s="1"/>
    </row>
    <row r="102" ht="15.0" customHeight="1">
      <c r="A102" s="514">
        <v>14.0</v>
      </c>
      <c r="B102" s="525">
        <v>1.0</v>
      </c>
      <c r="C102" s="525">
        <v>7.0</v>
      </c>
      <c r="D102" s="527" t="s">
        <v>116</v>
      </c>
      <c r="E102" s="527" t="s">
        <v>116</v>
      </c>
      <c r="F102" s="527" t="s">
        <v>116</v>
      </c>
      <c r="G102" s="1"/>
      <c r="H102" s="514">
        <v>14.0</v>
      </c>
      <c r="I102" s="525">
        <v>1.0</v>
      </c>
      <c r="J102" s="525">
        <v>41.0</v>
      </c>
      <c r="K102" s="529" t="s">
        <v>1866</v>
      </c>
      <c r="L102" s="1"/>
      <c r="M102" s="514">
        <v>14.0</v>
      </c>
      <c r="N102" s="525">
        <v>2.0</v>
      </c>
      <c r="O102" s="525">
        <v>7.0</v>
      </c>
      <c r="P102" s="529" t="s">
        <v>1867</v>
      </c>
      <c r="Q102" s="1"/>
      <c r="R102" s="514">
        <v>14.0</v>
      </c>
      <c r="S102" s="525">
        <v>2.0</v>
      </c>
      <c r="T102" s="525">
        <v>42.0</v>
      </c>
      <c r="U102" s="529" t="s">
        <v>1868</v>
      </c>
      <c r="V102" s="1"/>
      <c r="W102" s="514">
        <v>14.0</v>
      </c>
      <c r="X102" s="525">
        <v>3.0</v>
      </c>
      <c r="Y102" s="525">
        <v>7.0</v>
      </c>
      <c r="Z102" s="537" t="s">
        <v>1869</v>
      </c>
      <c r="AA102" s="1"/>
      <c r="AB102" s="514">
        <v>4.0</v>
      </c>
      <c r="AC102" s="525">
        <v>3.0</v>
      </c>
      <c r="AD102" s="525">
        <v>41.0</v>
      </c>
      <c r="AE102" s="529" t="s">
        <v>1870</v>
      </c>
      <c r="AF102" s="1"/>
      <c r="AG102" s="514">
        <v>14.0</v>
      </c>
      <c r="AH102" s="525">
        <v>4.0</v>
      </c>
      <c r="AI102" s="525">
        <v>9.0</v>
      </c>
      <c r="AJ102" s="537" t="s">
        <v>1871</v>
      </c>
      <c r="AK102" s="1"/>
      <c r="AL102" s="514">
        <v>14.0</v>
      </c>
      <c r="AM102" s="525">
        <v>4.0</v>
      </c>
      <c r="AN102" s="525">
        <v>37.0</v>
      </c>
      <c r="AO102" s="530" t="s">
        <v>1872</v>
      </c>
      <c r="AP102" s="1"/>
      <c r="AQ102" s="514">
        <v>14.0</v>
      </c>
      <c r="AR102" s="525">
        <v>5.0</v>
      </c>
      <c r="AS102" s="525">
        <v>7.0</v>
      </c>
      <c r="AT102" s="531" t="s">
        <v>1873</v>
      </c>
      <c r="AU102" s="518"/>
      <c r="AV102" s="514">
        <v>14.0</v>
      </c>
      <c r="AW102" s="525">
        <v>6.0</v>
      </c>
      <c r="AX102" s="525">
        <v>7.0</v>
      </c>
      <c r="AY102" s="531" t="s">
        <v>1874</v>
      </c>
      <c r="AZ102" s="1"/>
      <c r="BA102" s="524">
        <v>14.0</v>
      </c>
      <c r="BB102" s="525">
        <v>6.0</v>
      </c>
      <c r="BC102" s="525">
        <v>8.0</v>
      </c>
      <c r="BD102" s="531" t="s">
        <v>1875</v>
      </c>
      <c r="BE102" s="1"/>
      <c r="BF102" s="524">
        <v>14.0</v>
      </c>
      <c r="BG102" s="525">
        <v>7.0</v>
      </c>
      <c r="BH102" s="525">
        <v>8.0</v>
      </c>
      <c r="BI102" s="531" t="s">
        <v>1876</v>
      </c>
      <c r="BJ102" s="1"/>
      <c r="BK102" s="524">
        <v>14.0</v>
      </c>
      <c r="BL102" s="525">
        <v>7.0</v>
      </c>
      <c r="BM102" s="525">
        <v>8.0</v>
      </c>
      <c r="BN102" s="531" t="s">
        <v>1877</v>
      </c>
      <c r="BO102" s="1"/>
      <c r="BP102" s="524">
        <v>14.0</v>
      </c>
      <c r="BQ102" s="525">
        <v>8.0</v>
      </c>
      <c r="BR102" s="525">
        <v>8.0</v>
      </c>
      <c r="BS102" s="531" t="s">
        <v>1878</v>
      </c>
      <c r="BT102" s="1"/>
      <c r="BU102" s="524">
        <v>14.0</v>
      </c>
      <c r="BV102" s="525">
        <v>8.0</v>
      </c>
      <c r="BW102" s="525">
        <v>8.0</v>
      </c>
      <c r="BX102" s="531" t="s">
        <v>1879</v>
      </c>
      <c r="BY102" s="1"/>
      <c r="BZ102" s="524">
        <v>14.0</v>
      </c>
      <c r="CA102" s="525">
        <v>9.0</v>
      </c>
      <c r="CB102" s="525">
        <v>7.0</v>
      </c>
      <c r="CC102" s="531" t="s">
        <v>1880</v>
      </c>
      <c r="CD102" s="1"/>
      <c r="CE102" s="514"/>
      <c r="CF102" s="514"/>
      <c r="CG102" s="514"/>
      <c r="CH102" s="558"/>
      <c r="CI102" s="1"/>
      <c r="CJ102" s="1"/>
      <c r="CK102" s="1"/>
      <c r="CL102" s="1"/>
      <c r="CM102" s="1"/>
      <c r="CN102" s="1"/>
      <c r="CO102" s="555">
        <v>7.0</v>
      </c>
      <c r="CP102" s="534">
        <v>10.0</v>
      </c>
      <c r="CQ102" s="535">
        <v>5.0</v>
      </c>
      <c r="CR102" s="552" t="s">
        <v>1881</v>
      </c>
      <c r="CS102" s="1"/>
    </row>
    <row r="103" ht="15.0" customHeight="1">
      <c r="A103" s="514">
        <v>13.0</v>
      </c>
      <c r="B103" s="525">
        <v>1.0</v>
      </c>
      <c r="C103" s="525">
        <v>7.0</v>
      </c>
      <c r="D103" s="526" t="s">
        <v>1882</v>
      </c>
      <c r="E103" s="587" t="s">
        <v>8418</v>
      </c>
      <c r="F103" s="526" t="s">
        <v>1882</v>
      </c>
      <c r="G103" s="1"/>
      <c r="H103" s="514">
        <v>13.0</v>
      </c>
      <c r="I103" s="525">
        <v>1.0</v>
      </c>
      <c r="J103" s="525">
        <v>41.0</v>
      </c>
      <c r="K103" s="529" t="s">
        <v>1883</v>
      </c>
      <c r="L103" s="1"/>
      <c r="M103" s="514">
        <v>13.0</v>
      </c>
      <c r="N103" s="525">
        <v>2.0</v>
      </c>
      <c r="O103" s="525">
        <v>7.0</v>
      </c>
      <c r="P103" s="529" t="s">
        <v>1884</v>
      </c>
      <c r="Q103" s="1"/>
      <c r="R103" s="514">
        <v>13.0</v>
      </c>
      <c r="S103" s="525">
        <v>2.0</v>
      </c>
      <c r="T103" s="525">
        <v>42.0</v>
      </c>
      <c r="U103" s="529" t="s">
        <v>1885</v>
      </c>
      <c r="V103" s="1"/>
      <c r="W103" s="514">
        <v>13.0</v>
      </c>
      <c r="X103" s="525">
        <v>3.0</v>
      </c>
      <c r="Y103" s="525">
        <v>7.0</v>
      </c>
      <c r="Z103" s="537" t="s">
        <v>1886</v>
      </c>
      <c r="AA103" s="1"/>
      <c r="AB103" s="514">
        <v>3.0</v>
      </c>
      <c r="AC103" s="525">
        <v>3.0</v>
      </c>
      <c r="AD103" s="525">
        <v>41.0</v>
      </c>
      <c r="AE103" s="529" t="s">
        <v>1887</v>
      </c>
      <c r="AF103" s="1"/>
      <c r="AG103" s="514">
        <v>13.0</v>
      </c>
      <c r="AH103" s="525">
        <v>4.0</v>
      </c>
      <c r="AI103" s="525">
        <v>9.0</v>
      </c>
      <c r="AJ103" s="537" t="s">
        <v>1888</v>
      </c>
      <c r="AK103" s="1"/>
      <c r="AL103" s="514">
        <v>13.0</v>
      </c>
      <c r="AM103" s="525">
        <v>4.0</v>
      </c>
      <c r="AN103" s="525">
        <v>37.0</v>
      </c>
      <c r="AO103" s="530" t="s">
        <v>1889</v>
      </c>
      <c r="AP103" s="1"/>
      <c r="AQ103" s="514">
        <v>13.0</v>
      </c>
      <c r="AR103" s="525">
        <v>5.0</v>
      </c>
      <c r="AS103" s="525">
        <v>7.0</v>
      </c>
      <c r="AT103" s="531" t="s">
        <v>1890</v>
      </c>
      <c r="AU103" s="518"/>
      <c r="AV103" s="514">
        <v>13.0</v>
      </c>
      <c r="AW103" s="525">
        <v>6.0</v>
      </c>
      <c r="AX103" s="525">
        <v>7.0</v>
      </c>
      <c r="AY103" s="531" t="s">
        <v>1891</v>
      </c>
      <c r="AZ103" s="1"/>
      <c r="BA103" s="514">
        <v>13.0</v>
      </c>
      <c r="BB103" s="525">
        <v>6.0</v>
      </c>
      <c r="BC103" s="525">
        <v>8.0</v>
      </c>
      <c r="BD103" s="531" t="s">
        <v>1892</v>
      </c>
      <c r="BE103" s="1"/>
      <c r="BF103" s="514">
        <v>13.0</v>
      </c>
      <c r="BG103" s="525">
        <v>7.0</v>
      </c>
      <c r="BH103" s="525">
        <v>8.0</v>
      </c>
      <c r="BI103" s="531" t="s">
        <v>1893</v>
      </c>
      <c r="BJ103" s="1"/>
      <c r="BK103" s="514">
        <v>13.0</v>
      </c>
      <c r="BL103" s="525">
        <v>7.0</v>
      </c>
      <c r="BM103" s="525">
        <v>8.0</v>
      </c>
      <c r="BN103" s="531" t="s">
        <v>1894</v>
      </c>
      <c r="BO103" s="1"/>
      <c r="BP103" s="514">
        <v>13.0</v>
      </c>
      <c r="BQ103" s="525">
        <v>8.0</v>
      </c>
      <c r="BR103" s="525">
        <v>8.0</v>
      </c>
      <c r="BS103" s="531" t="s">
        <v>1895</v>
      </c>
      <c r="BT103" s="1"/>
      <c r="BU103" s="514">
        <v>13.0</v>
      </c>
      <c r="BV103" s="525">
        <v>8.0</v>
      </c>
      <c r="BW103" s="525">
        <v>8.0</v>
      </c>
      <c r="BX103" s="531" t="s">
        <v>1896</v>
      </c>
      <c r="BY103" s="1"/>
      <c r="BZ103" s="514">
        <v>13.0</v>
      </c>
      <c r="CA103" s="525">
        <v>9.0</v>
      </c>
      <c r="CB103" s="525">
        <v>7.0</v>
      </c>
      <c r="CC103" s="531" t="s">
        <v>1897</v>
      </c>
      <c r="CD103" s="1"/>
      <c r="CE103" s="514"/>
      <c r="CF103" s="514"/>
      <c r="CG103" s="514"/>
      <c r="CH103" s="558"/>
      <c r="CI103" s="1"/>
      <c r="CJ103" s="1"/>
      <c r="CK103" s="1"/>
      <c r="CL103" s="1"/>
      <c r="CM103" s="1"/>
      <c r="CN103" s="1"/>
      <c r="CO103" s="555">
        <v>6.0</v>
      </c>
      <c r="CP103" s="534">
        <v>10.0</v>
      </c>
      <c r="CQ103" s="535">
        <v>5.0</v>
      </c>
      <c r="CR103" s="552" t="s">
        <v>1898</v>
      </c>
      <c r="CS103" s="1"/>
    </row>
    <row r="104" ht="15.0" customHeight="1">
      <c r="A104" s="514">
        <v>12.0</v>
      </c>
      <c r="B104" s="525">
        <v>1.0</v>
      </c>
      <c r="C104" s="525">
        <v>7.0</v>
      </c>
      <c r="D104" s="527" t="s">
        <v>116</v>
      </c>
      <c r="E104" s="527" t="s">
        <v>116</v>
      </c>
      <c r="F104" s="527" t="s">
        <v>116</v>
      </c>
      <c r="G104" s="1"/>
      <c r="H104" s="514">
        <v>12.0</v>
      </c>
      <c r="I104" s="525">
        <v>1.0</v>
      </c>
      <c r="J104" s="525">
        <v>41.0</v>
      </c>
      <c r="K104" s="529" t="s">
        <v>1899</v>
      </c>
      <c r="L104" s="1"/>
      <c r="M104" s="514">
        <v>12.0</v>
      </c>
      <c r="N104" s="525">
        <v>2.0</v>
      </c>
      <c r="O104" s="525">
        <v>7.0</v>
      </c>
      <c r="P104" s="529" t="s">
        <v>1900</v>
      </c>
      <c r="Q104" s="1"/>
      <c r="R104" s="514">
        <v>12.0</v>
      </c>
      <c r="S104" s="525">
        <v>2.0</v>
      </c>
      <c r="T104" s="525">
        <v>42.0</v>
      </c>
      <c r="U104" s="529" t="s">
        <v>1901</v>
      </c>
      <c r="V104" s="1"/>
      <c r="W104" s="514">
        <v>12.0</v>
      </c>
      <c r="X104" s="525">
        <v>3.0</v>
      </c>
      <c r="Y104" s="525">
        <v>7.0</v>
      </c>
      <c r="Z104" s="537" t="s">
        <v>1902</v>
      </c>
      <c r="AA104" s="1"/>
      <c r="AB104" s="514">
        <v>2.0</v>
      </c>
      <c r="AC104" s="525">
        <v>3.0</v>
      </c>
      <c r="AD104" s="525">
        <v>41.0</v>
      </c>
      <c r="AE104" s="529" t="s">
        <v>1903</v>
      </c>
      <c r="AF104" s="1"/>
      <c r="AG104" s="514">
        <v>12.0</v>
      </c>
      <c r="AH104" s="525">
        <v>4.0</v>
      </c>
      <c r="AI104" s="525">
        <v>9.0</v>
      </c>
      <c r="AJ104" s="537" t="s">
        <v>1904</v>
      </c>
      <c r="AK104" s="1"/>
      <c r="AL104" s="514">
        <v>12.0</v>
      </c>
      <c r="AM104" s="525">
        <v>4.0</v>
      </c>
      <c r="AN104" s="525">
        <v>37.0</v>
      </c>
      <c r="AO104" s="530" t="s">
        <v>1905</v>
      </c>
      <c r="AP104" s="1"/>
      <c r="AQ104" s="514">
        <v>12.0</v>
      </c>
      <c r="AR104" s="525">
        <v>5.0</v>
      </c>
      <c r="AS104" s="525">
        <v>7.0</v>
      </c>
      <c r="AT104" s="531" t="s">
        <v>1906</v>
      </c>
      <c r="AU104" s="518"/>
      <c r="AV104" s="514">
        <v>12.0</v>
      </c>
      <c r="AW104" s="525">
        <v>6.0</v>
      </c>
      <c r="AX104" s="525">
        <v>7.0</v>
      </c>
      <c r="AY104" s="531" t="s">
        <v>1907</v>
      </c>
      <c r="AZ104" s="1"/>
      <c r="BA104" s="514">
        <v>12.0</v>
      </c>
      <c r="BB104" s="525">
        <v>6.0</v>
      </c>
      <c r="BC104" s="525">
        <v>8.0</v>
      </c>
      <c r="BD104" s="531" t="s">
        <v>1908</v>
      </c>
      <c r="BE104" s="1"/>
      <c r="BF104" s="514">
        <v>12.0</v>
      </c>
      <c r="BG104" s="525">
        <v>7.0</v>
      </c>
      <c r="BH104" s="525">
        <v>8.0</v>
      </c>
      <c r="BI104" s="531" t="s">
        <v>1909</v>
      </c>
      <c r="BJ104" s="1"/>
      <c r="BK104" s="514">
        <v>12.0</v>
      </c>
      <c r="BL104" s="525">
        <v>7.0</v>
      </c>
      <c r="BM104" s="525">
        <v>8.0</v>
      </c>
      <c r="BN104" s="531" t="s">
        <v>1910</v>
      </c>
      <c r="BO104" s="1"/>
      <c r="BP104" s="514">
        <v>12.0</v>
      </c>
      <c r="BQ104" s="525">
        <v>8.0</v>
      </c>
      <c r="BR104" s="525">
        <v>8.0</v>
      </c>
      <c r="BS104" s="531" t="s">
        <v>1911</v>
      </c>
      <c r="BT104" s="1"/>
      <c r="BU104" s="514">
        <v>12.0</v>
      </c>
      <c r="BV104" s="525">
        <v>8.0</v>
      </c>
      <c r="BW104" s="525">
        <v>8.0</v>
      </c>
      <c r="BX104" s="531" t="s">
        <v>1912</v>
      </c>
      <c r="BY104" s="1"/>
      <c r="BZ104" s="514">
        <v>12.0</v>
      </c>
      <c r="CA104" s="525">
        <v>9.0</v>
      </c>
      <c r="CB104" s="525">
        <v>7.0</v>
      </c>
      <c r="CC104" s="531" t="s">
        <v>1913</v>
      </c>
      <c r="CD104" s="1"/>
      <c r="CE104" s="514"/>
      <c r="CF104" s="514"/>
      <c r="CG104" s="514"/>
      <c r="CH104" s="558"/>
      <c r="CI104" s="1"/>
      <c r="CJ104" s="1"/>
      <c r="CK104" s="1"/>
      <c r="CL104" s="1"/>
      <c r="CM104" s="1"/>
      <c r="CN104" s="1"/>
      <c r="CO104" s="555">
        <v>5.0</v>
      </c>
      <c r="CP104" s="534">
        <v>10.0</v>
      </c>
      <c r="CQ104" s="535">
        <v>5.0</v>
      </c>
      <c r="CR104" s="552" t="s">
        <v>1914</v>
      </c>
      <c r="CS104" s="1"/>
    </row>
    <row r="105" ht="15.0" customHeight="1">
      <c r="A105" s="514">
        <v>11.0</v>
      </c>
      <c r="B105" s="525">
        <v>1.0</v>
      </c>
      <c r="C105" s="525">
        <v>7.0</v>
      </c>
      <c r="D105" s="526" t="s">
        <v>1915</v>
      </c>
      <c r="E105" s="587" t="s">
        <v>8419</v>
      </c>
      <c r="F105" s="526" t="s">
        <v>1915</v>
      </c>
      <c r="G105" s="1"/>
      <c r="H105" s="514">
        <v>11.0</v>
      </c>
      <c r="I105" s="525">
        <v>1.0</v>
      </c>
      <c r="J105" s="525">
        <v>41.0</v>
      </c>
      <c r="K105" s="529" t="s">
        <v>1916</v>
      </c>
      <c r="L105" s="1"/>
      <c r="M105" s="514">
        <v>11.0</v>
      </c>
      <c r="N105" s="525">
        <v>2.0</v>
      </c>
      <c r="O105" s="525">
        <v>7.0</v>
      </c>
      <c r="P105" s="529" t="s">
        <v>1917</v>
      </c>
      <c r="Q105" s="1"/>
      <c r="R105" s="514">
        <v>11.0</v>
      </c>
      <c r="S105" s="525">
        <v>2.0</v>
      </c>
      <c r="T105" s="525">
        <v>42.0</v>
      </c>
      <c r="U105" s="529" t="s">
        <v>1918</v>
      </c>
      <c r="V105" s="1"/>
      <c r="W105" s="514">
        <v>11.0</v>
      </c>
      <c r="X105" s="525">
        <v>3.0</v>
      </c>
      <c r="Y105" s="525">
        <v>7.0</v>
      </c>
      <c r="Z105" s="537" t="s">
        <v>1919</v>
      </c>
      <c r="AA105" s="1"/>
      <c r="AB105" s="542">
        <v>1.0</v>
      </c>
      <c r="AC105" s="525">
        <v>3.0</v>
      </c>
      <c r="AD105" s="525">
        <v>41.0</v>
      </c>
      <c r="AE105" s="529" t="s">
        <v>1920</v>
      </c>
      <c r="AF105" s="1"/>
      <c r="AG105" s="514">
        <v>11.0</v>
      </c>
      <c r="AH105" s="525">
        <v>4.0</v>
      </c>
      <c r="AI105" s="525">
        <v>9.0</v>
      </c>
      <c r="AJ105" s="537" t="s">
        <v>1921</v>
      </c>
      <c r="AK105" s="1"/>
      <c r="AL105" s="514">
        <v>11.0</v>
      </c>
      <c r="AM105" s="525">
        <v>4.0</v>
      </c>
      <c r="AN105" s="525">
        <v>37.0</v>
      </c>
      <c r="AO105" s="530" t="s">
        <v>1922</v>
      </c>
      <c r="AP105" s="1"/>
      <c r="AQ105" s="514">
        <v>11.0</v>
      </c>
      <c r="AR105" s="525">
        <v>5.0</v>
      </c>
      <c r="AS105" s="525">
        <v>7.0</v>
      </c>
      <c r="AT105" s="531" t="s">
        <v>1923</v>
      </c>
      <c r="AU105" s="518"/>
      <c r="AV105" s="514">
        <v>11.0</v>
      </c>
      <c r="AW105" s="525">
        <v>6.0</v>
      </c>
      <c r="AX105" s="525">
        <v>7.0</v>
      </c>
      <c r="AY105" s="531" t="s">
        <v>1924</v>
      </c>
      <c r="AZ105" s="1"/>
      <c r="BA105" s="514">
        <v>11.0</v>
      </c>
      <c r="BB105" s="525">
        <v>6.0</v>
      </c>
      <c r="BC105" s="525">
        <v>8.0</v>
      </c>
      <c r="BD105" s="531" t="s">
        <v>1925</v>
      </c>
      <c r="BE105" s="1"/>
      <c r="BF105" s="514">
        <v>11.0</v>
      </c>
      <c r="BG105" s="525">
        <v>7.0</v>
      </c>
      <c r="BH105" s="525">
        <v>8.0</v>
      </c>
      <c r="BI105" s="531" t="s">
        <v>1926</v>
      </c>
      <c r="BJ105" s="1"/>
      <c r="BK105" s="514">
        <v>11.0</v>
      </c>
      <c r="BL105" s="525">
        <v>7.0</v>
      </c>
      <c r="BM105" s="525">
        <v>8.0</v>
      </c>
      <c r="BN105" s="531" t="s">
        <v>1927</v>
      </c>
      <c r="BO105" s="1"/>
      <c r="BP105" s="514">
        <v>11.0</v>
      </c>
      <c r="BQ105" s="525">
        <v>8.0</v>
      </c>
      <c r="BR105" s="525">
        <v>8.0</v>
      </c>
      <c r="BS105" s="531" t="s">
        <v>1928</v>
      </c>
      <c r="BT105" s="1"/>
      <c r="BU105" s="514">
        <v>11.0</v>
      </c>
      <c r="BV105" s="525">
        <v>8.0</v>
      </c>
      <c r="BW105" s="525">
        <v>8.0</v>
      </c>
      <c r="BX105" s="531" t="s">
        <v>1929</v>
      </c>
      <c r="BY105" s="1"/>
      <c r="BZ105" s="514">
        <v>11.0</v>
      </c>
      <c r="CA105" s="525">
        <v>9.0</v>
      </c>
      <c r="CB105" s="525">
        <v>7.0</v>
      </c>
      <c r="CC105" s="531" t="s">
        <v>1930</v>
      </c>
      <c r="CD105" s="1"/>
      <c r="CE105" s="514"/>
      <c r="CF105" s="514"/>
      <c r="CG105" s="514"/>
      <c r="CH105" s="558"/>
      <c r="CI105" s="1"/>
      <c r="CJ105" s="1"/>
      <c r="CK105" s="1"/>
      <c r="CL105" s="1"/>
      <c r="CM105" s="1"/>
      <c r="CN105" s="1"/>
      <c r="CO105" s="555">
        <v>4.0</v>
      </c>
      <c r="CP105" s="534">
        <v>10.0</v>
      </c>
      <c r="CQ105" s="535">
        <v>5.0</v>
      </c>
      <c r="CR105" s="552" t="s">
        <v>1931</v>
      </c>
      <c r="CS105" s="1"/>
    </row>
    <row r="106" ht="15.0" customHeight="1">
      <c r="A106" s="514">
        <v>10.0</v>
      </c>
      <c r="B106" s="525">
        <v>1.0</v>
      </c>
      <c r="C106" s="525">
        <v>7.0</v>
      </c>
      <c r="D106" s="527" t="s">
        <v>116</v>
      </c>
      <c r="E106" s="527" t="s">
        <v>116</v>
      </c>
      <c r="F106" s="527" t="s">
        <v>116</v>
      </c>
      <c r="G106" s="1"/>
      <c r="H106" s="514">
        <v>10.0</v>
      </c>
      <c r="I106" s="525">
        <v>1.0</v>
      </c>
      <c r="J106" s="525">
        <v>41.0</v>
      </c>
      <c r="K106" s="529" t="s">
        <v>1932</v>
      </c>
      <c r="L106" s="1"/>
      <c r="M106" s="514">
        <v>10.0</v>
      </c>
      <c r="N106" s="525">
        <v>2.0</v>
      </c>
      <c r="O106" s="525">
        <v>7.0</v>
      </c>
      <c r="P106" s="529" t="s">
        <v>1933</v>
      </c>
      <c r="Q106" s="1"/>
      <c r="R106" s="514">
        <v>10.0</v>
      </c>
      <c r="S106" s="525">
        <v>2.0</v>
      </c>
      <c r="T106" s="525">
        <v>42.0</v>
      </c>
      <c r="U106" s="529" t="s">
        <v>1934</v>
      </c>
      <c r="V106" s="1"/>
      <c r="W106" s="514">
        <v>10.0</v>
      </c>
      <c r="X106" s="525">
        <v>3.0</v>
      </c>
      <c r="Y106" s="525">
        <v>7.0</v>
      </c>
      <c r="Z106" s="537" t="s">
        <v>1935</v>
      </c>
      <c r="AA106" s="1"/>
      <c r="AB106" s="514">
        <v>14.0</v>
      </c>
      <c r="AC106" s="525">
        <v>3.0</v>
      </c>
      <c r="AD106" s="525">
        <v>40.0</v>
      </c>
      <c r="AE106" s="529" t="s">
        <v>1936</v>
      </c>
      <c r="AF106" s="1"/>
      <c r="AG106" s="514">
        <v>10.0</v>
      </c>
      <c r="AH106" s="525">
        <v>4.0</v>
      </c>
      <c r="AI106" s="525">
        <v>9.0</v>
      </c>
      <c r="AJ106" s="537" t="s">
        <v>1937</v>
      </c>
      <c r="AK106" s="1"/>
      <c r="AL106" s="514">
        <v>10.0</v>
      </c>
      <c r="AM106" s="525">
        <v>4.0</v>
      </c>
      <c r="AN106" s="525">
        <v>37.0</v>
      </c>
      <c r="AO106" s="530" t="s">
        <v>1938</v>
      </c>
      <c r="AP106" s="1"/>
      <c r="AQ106" s="514">
        <v>10.0</v>
      </c>
      <c r="AR106" s="525">
        <v>5.0</v>
      </c>
      <c r="AS106" s="525">
        <v>7.0</v>
      </c>
      <c r="AT106" s="531" t="s">
        <v>1939</v>
      </c>
      <c r="AU106" s="518"/>
      <c r="AV106" s="514">
        <v>10.0</v>
      </c>
      <c r="AW106" s="525">
        <v>6.0</v>
      </c>
      <c r="AX106" s="525">
        <v>7.0</v>
      </c>
      <c r="AY106" s="531" t="s">
        <v>1940</v>
      </c>
      <c r="AZ106" s="1"/>
      <c r="BA106" s="514">
        <v>10.0</v>
      </c>
      <c r="BB106" s="525">
        <v>6.0</v>
      </c>
      <c r="BC106" s="525">
        <v>8.0</v>
      </c>
      <c r="BD106" s="531" t="s">
        <v>1941</v>
      </c>
      <c r="BE106" s="1"/>
      <c r="BF106" s="514">
        <v>10.0</v>
      </c>
      <c r="BG106" s="525">
        <v>7.0</v>
      </c>
      <c r="BH106" s="525">
        <v>8.0</v>
      </c>
      <c r="BI106" s="531" t="s">
        <v>1942</v>
      </c>
      <c r="BJ106" s="1"/>
      <c r="BK106" s="514">
        <v>10.0</v>
      </c>
      <c r="BL106" s="525">
        <v>7.0</v>
      </c>
      <c r="BM106" s="525">
        <v>8.0</v>
      </c>
      <c r="BN106" s="531" t="s">
        <v>1943</v>
      </c>
      <c r="BO106" s="1"/>
      <c r="BP106" s="514">
        <v>10.0</v>
      </c>
      <c r="BQ106" s="525">
        <v>8.0</v>
      </c>
      <c r="BR106" s="525">
        <v>8.0</v>
      </c>
      <c r="BS106" s="531" t="s">
        <v>1944</v>
      </c>
      <c r="BT106" s="1"/>
      <c r="BU106" s="514">
        <v>10.0</v>
      </c>
      <c r="BV106" s="525">
        <v>8.0</v>
      </c>
      <c r="BW106" s="525">
        <v>8.0</v>
      </c>
      <c r="BX106" s="531" t="s">
        <v>1945</v>
      </c>
      <c r="BY106" s="1"/>
      <c r="BZ106" s="514">
        <v>10.0</v>
      </c>
      <c r="CA106" s="525">
        <v>9.0</v>
      </c>
      <c r="CB106" s="525">
        <v>7.0</v>
      </c>
      <c r="CC106" s="531" t="s">
        <v>1946</v>
      </c>
      <c r="CD106" s="1"/>
      <c r="CE106" s="514"/>
      <c r="CF106" s="514"/>
      <c r="CG106" s="514"/>
      <c r="CH106" s="558"/>
      <c r="CI106" s="1"/>
      <c r="CJ106" s="1"/>
      <c r="CK106" s="1"/>
      <c r="CL106" s="1"/>
      <c r="CM106" s="1"/>
      <c r="CN106" s="1"/>
      <c r="CO106" s="555">
        <v>3.0</v>
      </c>
      <c r="CP106" s="534">
        <v>10.0</v>
      </c>
      <c r="CQ106" s="535">
        <v>5.0</v>
      </c>
      <c r="CR106" s="552" t="s">
        <v>1947</v>
      </c>
      <c r="CS106" s="1"/>
    </row>
    <row r="107" ht="15.0" customHeight="1">
      <c r="A107" s="514">
        <v>9.0</v>
      </c>
      <c r="B107" s="525">
        <v>1.0</v>
      </c>
      <c r="C107" s="525">
        <v>7.0</v>
      </c>
      <c r="D107" s="526" t="s">
        <v>1948</v>
      </c>
      <c r="E107" s="587" t="s">
        <v>8420</v>
      </c>
      <c r="F107" s="526" t="s">
        <v>1948</v>
      </c>
      <c r="G107" s="1"/>
      <c r="H107" s="514">
        <v>9.0</v>
      </c>
      <c r="I107" s="525">
        <v>1.0</v>
      </c>
      <c r="J107" s="525">
        <v>41.0</v>
      </c>
      <c r="K107" s="529" t="s">
        <v>1949</v>
      </c>
      <c r="L107" s="1"/>
      <c r="M107" s="514">
        <v>9.0</v>
      </c>
      <c r="N107" s="525">
        <v>2.0</v>
      </c>
      <c r="O107" s="525">
        <v>7.0</v>
      </c>
      <c r="P107" s="529" t="s">
        <v>1950</v>
      </c>
      <c r="Q107" s="1"/>
      <c r="R107" s="514">
        <v>9.0</v>
      </c>
      <c r="S107" s="525">
        <v>2.0</v>
      </c>
      <c r="T107" s="525">
        <v>42.0</v>
      </c>
      <c r="U107" s="529" t="s">
        <v>1951</v>
      </c>
      <c r="V107" s="1"/>
      <c r="W107" s="514">
        <v>9.0</v>
      </c>
      <c r="X107" s="525">
        <v>3.0</v>
      </c>
      <c r="Y107" s="525">
        <v>7.0</v>
      </c>
      <c r="Z107" s="537" t="s">
        <v>1952</v>
      </c>
      <c r="AA107" s="1"/>
      <c r="AB107" s="514">
        <v>13.0</v>
      </c>
      <c r="AC107" s="525">
        <v>3.0</v>
      </c>
      <c r="AD107" s="525">
        <v>40.0</v>
      </c>
      <c r="AE107" s="529" t="s">
        <v>1953</v>
      </c>
      <c r="AF107" s="1"/>
      <c r="AG107" s="514">
        <v>9.0</v>
      </c>
      <c r="AH107" s="525">
        <v>4.0</v>
      </c>
      <c r="AI107" s="525">
        <v>9.0</v>
      </c>
      <c r="AJ107" s="537" t="s">
        <v>1954</v>
      </c>
      <c r="AK107" s="1"/>
      <c r="AL107" s="514">
        <v>9.0</v>
      </c>
      <c r="AM107" s="525">
        <v>4.0</v>
      </c>
      <c r="AN107" s="525">
        <v>37.0</v>
      </c>
      <c r="AO107" s="530" t="s">
        <v>1955</v>
      </c>
      <c r="AP107" s="1"/>
      <c r="AQ107" s="514">
        <v>9.0</v>
      </c>
      <c r="AR107" s="525">
        <v>5.0</v>
      </c>
      <c r="AS107" s="525">
        <v>7.0</v>
      </c>
      <c r="AT107" s="531" t="s">
        <v>1956</v>
      </c>
      <c r="AU107" s="518"/>
      <c r="AV107" s="514">
        <v>9.0</v>
      </c>
      <c r="AW107" s="525">
        <v>6.0</v>
      </c>
      <c r="AX107" s="525">
        <v>7.0</v>
      </c>
      <c r="AY107" s="531" t="s">
        <v>1957</v>
      </c>
      <c r="AZ107" s="1"/>
      <c r="BA107" s="514">
        <v>9.0</v>
      </c>
      <c r="BB107" s="525">
        <v>6.0</v>
      </c>
      <c r="BC107" s="525">
        <v>8.0</v>
      </c>
      <c r="BD107" s="531" t="s">
        <v>1958</v>
      </c>
      <c r="BE107" s="1"/>
      <c r="BF107" s="514">
        <v>9.0</v>
      </c>
      <c r="BG107" s="525">
        <v>7.0</v>
      </c>
      <c r="BH107" s="525">
        <v>8.0</v>
      </c>
      <c r="BI107" s="531" t="s">
        <v>1959</v>
      </c>
      <c r="BJ107" s="1"/>
      <c r="BK107" s="514">
        <v>9.0</v>
      </c>
      <c r="BL107" s="525">
        <v>7.0</v>
      </c>
      <c r="BM107" s="525">
        <v>8.0</v>
      </c>
      <c r="BN107" s="531" t="s">
        <v>1960</v>
      </c>
      <c r="BO107" s="1"/>
      <c r="BP107" s="514">
        <v>9.0</v>
      </c>
      <c r="BQ107" s="525">
        <v>8.0</v>
      </c>
      <c r="BR107" s="525">
        <v>8.0</v>
      </c>
      <c r="BS107" s="531" t="s">
        <v>1961</v>
      </c>
      <c r="BT107" s="1"/>
      <c r="BU107" s="514">
        <v>9.0</v>
      </c>
      <c r="BV107" s="525">
        <v>8.0</v>
      </c>
      <c r="BW107" s="525">
        <v>8.0</v>
      </c>
      <c r="BX107" s="531" t="s">
        <v>1962</v>
      </c>
      <c r="BY107" s="1"/>
      <c r="BZ107" s="514">
        <v>9.0</v>
      </c>
      <c r="CA107" s="525">
        <v>9.0</v>
      </c>
      <c r="CB107" s="525">
        <v>7.0</v>
      </c>
      <c r="CC107" s="531" t="s">
        <v>1963</v>
      </c>
      <c r="CD107" s="1"/>
      <c r="CE107" s="514"/>
      <c r="CF107" s="514"/>
      <c r="CG107" s="514"/>
      <c r="CH107" s="558"/>
      <c r="CI107" s="1"/>
      <c r="CJ107" s="1"/>
      <c r="CK107" s="1"/>
      <c r="CL107" s="1"/>
      <c r="CM107" s="1"/>
      <c r="CN107" s="1"/>
      <c r="CO107" s="555">
        <v>2.0</v>
      </c>
      <c r="CP107" s="534">
        <v>10.0</v>
      </c>
      <c r="CQ107" s="535">
        <v>5.0</v>
      </c>
      <c r="CR107" s="552" t="s">
        <v>1964</v>
      </c>
      <c r="CS107" s="1"/>
    </row>
    <row r="108" ht="15.0" customHeight="1">
      <c r="A108" s="514">
        <v>8.0</v>
      </c>
      <c r="B108" s="525">
        <v>1.0</v>
      </c>
      <c r="C108" s="525">
        <v>7.0</v>
      </c>
      <c r="D108" s="527" t="s">
        <v>116</v>
      </c>
      <c r="E108" s="527" t="s">
        <v>116</v>
      </c>
      <c r="F108" s="527" t="s">
        <v>116</v>
      </c>
      <c r="G108" s="1"/>
      <c r="H108" s="514">
        <v>8.0</v>
      </c>
      <c r="I108" s="525">
        <v>1.0</v>
      </c>
      <c r="J108" s="525">
        <v>41.0</v>
      </c>
      <c r="K108" s="529" t="s">
        <v>1965</v>
      </c>
      <c r="L108" s="1"/>
      <c r="M108" s="514">
        <v>8.0</v>
      </c>
      <c r="N108" s="525">
        <v>2.0</v>
      </c>
      <c r="O108" s="525">
        <v>7.0</v>
      </c>
      <c r="P108" s="529" t="s">
        <v>1966</v>
      </c>
      <c r="Q108" s="1"/>
      <c r="R108" s="514">
        <v>8.0</v>
      </c>
      <c r="S108" s="525">
        <v>2.0</v>
      </c>
      <c r="T108" s="525">
        <v>42.0</v>
      </c>
      <c r="U108" s="529" t="s">
        <v>1967</v>
      </c>
      <c r="V108" s="1"/>
      <c r="W108" s="514">
        <v>8.0</v>
      </c>
      <c r="X108" s="525">
        <v>3.0</v>
      </c>
      <c r="Y108" s="525">
        <v>7.0</v>
      </c>
      <c r="Z108" s="537" t="s">
        <v>1968</v>
      </c>
      <c r="AA108" s="1"/>
      <c r="AB108" s="514">
        <v>12.0</v>
      </c>
      <c r="AC108" s="525">
        <v>3.0</v>
      </c>
      <c r="AD108" s="525">
        <v>40.0</v>
      </c>
      <c r="AE108" s="529" t="s">
        <v>1969</v>
      </c>
      <c r="AF108" s="1"/>
      <c r="AG108" s="514">
        <v>8.0</v>
      </c>
      <c r="AH108" s="525">
        <v>4.0</v>
      </c>
      <c r="AI108" s="525">
        <v>9.0</v>
      </c>
      <c r="AJ108" s="537" t="s">
        <v>1970</v>
      </c>
      <c r="AK108" s="1"/>
      <c r="AL108" s="514">
        <v>8.0</v>
      </c>
      <c r="AM108" s="525">
        <v>4.0</v>
      </c>
      <c r="AN108" s="525">
        <v>37.0</v>
      </c>
      <c r="AO108" s="530" t="s">
        <v>1971</v>
      </c>
      <c r="AP108" s="1"/>
      <c r="AQ108" s="514">
        <v>8.0</v>
      </c>
      <c r="AR108" s="525">
        <v>5.0</v>
      </c>
      <c r="AS108" s="525">
        <v>7.0</v>
      </c>
      <c r="AT108" s="531" t="s">
        <v>1972</v>
      </c>
      <c r="AU108" s="518"/>
      <c r="AV108" s="514">
        <v>8.0</v>
      </c>
      <c r="AW108" s="525">
        <v>6.0</v>
      </c>
      <c r="AX108" s="525">
        <v>7.0</v>
      </c>
      <c r="AY108" s="531" t="s">
        <v>1973</v>
      </c>
      <c r="AZ108" s="1"/>
      <c r="BA108" s="514">
        <v>8.0</v>
      </c>
      <c r="BB108" s="525">
        <v>6.0</v>
      </c>
      <c r="BC108" s="525">
        <v>8.0</v>
      </c>
      <c r="BD108" s="531" t="s">
        <v>1974</v>
      </c>
      <c r="BE108" s="1"/>
      <c r="BF108" s="514">
        <v>8.0</v>
      </c>
      <c r="BG108" s="525">
        <v>7.0</v>
      </c>
      <c r="BH108" s="525">
        <v>8.0</v>
      </c>
      <c r="BI108" s="531" t="s">
        <v>1975</v>
      </c>
      <c r="BJ108" s="1"/>
      <c r="BK108" s="514">
        <v>8.0</v>
      </c>
      <c r="BL108" s="525">
        <v>7.0</v>
      </c>
      <c r="BM108" s="525">
        <v>8.0</v>
      </c>
      <c r="BN108" s="531" t="s">
        <v>1976</v>
      </c>
      <c r="BO108" s="1"/>
      <c r="BP108" s="514">
        <v>8.0</v>
      </c>
      <c r="BQ108" s="525">
        <v>8.0</v>
      </c>
      <c r="BR108" s="525">
        <v>8.0</v>
      </c>
      <c r="BS108" s="531" t="s">
        <v>1977</v>
      </c>
      <c r="BT108" s="1"/>
      <c r="BU108" s="514">
        <v>8.0</v>
      </c>
      <c r="BV108" s="525">
        <v>8.0</v>
      </c>
      <c r="BW108" s="525">
        <v>8.0</v>
      </c>
      <c r="BX108" s="531" t="s">
        <v>1978</v>
      </c>
      <c r="BY108" s="1"/>
      <c r="BZ108" s="514">
        <v>8.0</v>
      </c>
      <c r="CA108" s="525">
        <v>9.0</v>
      </c>
      <c r="CB108" s="525">
        <v>7.0</v>
      </c>
      <c r="CC108" s="531" t="s">
        <v>1979</v>
      </c>
      <c r="CD108" s="1"/>
      <c r="CE108" s="514"/>
      <c r="CF108" s="514"/>
      <c r="CG108" s="514"/>
      <c r="CH108" s="558"/>
      <c r="CI108" s="1"/>
      <c r="CJ108" s="1"/>
      <c r="CK108" s="1"/>
      <c r="CL108" s="1"/>
      <c r="CM108" s="1"/>
      <c r="CN108" s="1"/>
      <c r="CO108" s="556">
        <v>1.0</v>
      </c>
      <c r="CP108" s="534">
        <v>10.0</v>
      </c>
      <c r="CQ108" s="535">
        <v>5.0</v>
      </c>
      <c r="CR108" s="552" t="s">
        <v>1980</v>
      </c>
      <c r="CS108" s="1"/>
    </row>
    <row r="109" ht="15.0" customHeight="1">
      <c r="A109" s="514">
        <v>7.0</v>
      </c>
      <c r="B109" s="525">
        <v>1.0</v>
      </c>
      <c r="C109" s="525">
        <v>7.0</v>
      </c>
      <c r="D109" s="526" t="s">
        <v>1981</v>
      </c>
      <c r="E109" s="587" t="s">
        <v>8421</v>
      </c>
      <c r="F109" s="526" t="s">
        <v>1981</v>
      </c>
      <c r="G109" s="1"/>
      <c r="H109" s="514">
        <v>7.0</v>
      </c>
      <c r="I109" s="525">
        <v>1.0</v>
      </c>
      <c r="J109" s="525">
        <v>41.0</v>
      </c>
      <c r="K109" s="529" t="s">
        <v>1982</v>
      </c>
      <c r="L109" s="1"/>
      <c r="M109" s="514">
        <v>7.0</v>
      </c>
      <c r="N109" s="525">
        <v>2.0</v>
      </c>
      <c r="O109" s="525">
        <v>7.0</v>
      </c>
      <c r="P109" s="529" t="s">
        <v>1983</v>
      </c>
      <c r="Q109" s="1"/>
      <c r="R109" s="514">
        <v>7.0</v>
      </c>
      <c r="S109" s="525">
        <v>2.0</v>
      </c>
      <c r="T109" s="525">
        <v>42.0</v>
      </c>
      <c r="U109" s="529" t="s">
        <v>1984</v>
      </c>
      <c r="V109" s="1"/>
      <c r="W109" s="514">
        <v>7.0</v>
      </c>
      <c r="X109" s="525">
        <v>3.0</v>
      </c>
      <c r="Y109" s="525">
        <v>7.0</v>
      </c>
      <c r="Z109" s="537" t="s">
        <v>1985</v>
      </c>
      <c r="AA109" s="1"/>
      <c r="AB109" s="514">
        <v>11.0</v>
      </c>
      <c r="AC109" s="525">
        <v>3.0</v>
      </c>
      <c r="AD109" s="525">
        <v>40.0</v>
      </c>
      <c r="AE109" s="529" t="s">
        <v>1986</v>
      </c>
      <c r="AF109" s="1"/>
      <c r="AG109" s="514">
        <v>7.0</v>
      </c>
      <c r="AH109" s="525">
        <v>4.0</v>
      </c>
      <c r="AI109" s="525">
        <v>9.0</v>
      </c>
      <c r="AJ109" s="537" t="s">
        <v>1987</v>
      </c>
      <c r="AK109" s="1"/>
      <c r="AL109" s="514">
        <v>7.0</v>
      </c>
      <c r="AM109" s="525">
        <v>4.0</v>
      </c>
      <c r="AN109" s="525">
        <v>37.0</v>
      </c>
      <c r="AO109" s="530" t="s">
        <v>1988</v>
      </c>
      <c r="AP109" s="1"/>
      <c r="AQ109" s="514">
        <v>7.0</v>
      </c>
      <c r="AR109" s="525">
        <v>5.0</v>
      </c>
      <c r="AS109" s="525">
        <v>7.0</v>
      </c>
      <c r="AT109" s="531" t="s">
        <v>1989</v>
      </c>
      <c r="AU109" s="518"/>
      <c r="AV109" s="514">
        <v>7.0</v>
      </c>
      <c r="AW109" s="525">
        <v>6.0</v>
      </c>
      <c r="AX109" s="525">
        <v>7.0</v>
      </c>
      <c r="AY109" s="531" t="s">
        <v>1990</v>
      </c>
      <c r="AZ109" s="1"/>
      <c r="BA109" s="514">
        <v>7.0</v>
      </c>
      <c r="BB109" s="525">
        <v>6.0</v>
      </c>
      <c r="BC109" s="525">
        <v>8.0</v>
      </c>
      <c r="BD109" s="531" t="s">
        <v>1991</v>
      </c>
      <c r="BE109" s="1"/>
      <c r="BF109" s="514">
        <v>7.0</v>
      </c>
      <c r="BG109" s="525">
        <v>7.0</v>
      </c>
      <c r="BH109" s="525">
        <v>8.0</v>
      </c>
      <c r="BI109" s="531" t="s">
        <v>1992</v>
      </c>
      <c r="BJ109" s="1"/>
      <c r="BK109" s="514">
        <v>7.0</v>
      </c>
      <c r="BL109" s="525">
        <v>7.0</v>
      </c>
      <c r="BM109" s="525">
        <v>8.0</v>
      </c>
      <c r="BN109" s="531" t="s">
        <v>1993</v>
      </c>
      <c r="BO109" s="1"/>
      <c r="BP109" s="514">
        <v>7.0</v>
      </c>
      <c r="BQ109" s="525">
        <v>8.0</v>
      </c>
      <c r="BR109" s="525">
        <v>8.0</v>
      </c>
      <c r="BS109" s="531" t="s">
        <v>1994</v>
      </c>
      <c r="BT109" s="1"/>
      <c r="BU109" s="514">
        <v>7.0</v>
      </c>
      <c r="BV109" s="525">
        <v>8.0</v>
      </c>
      <c r="BW109" s="525">
        <v>8.0</v>
      </c>
      <c r="BX109" s="531" t="s">
        <v>1995</v>
      </c>
      <c r="BY109" s="1"/>
      <c r="BZ109" s="514">
        <v>7.0</v>
      </c>
      <c r="CA109" s="525">
        <v>9.0</v>
      </c>
      <c r="CB109" s="525">
        <v>7.0</v>
      </c>
      <c r="CC109" s="531" t="s">
        <v>1996</v>
      </c>
      <c r="CD109" s="1"/>
      <c r="CE109" s="514"/>
      <c r="CF109" s="514"/>
      <c r="CG109" s="514"/>
      <c r="CH109" s="558"/>
      <c r="CI109" s="1"/>
      <c r="CJ109" s="1"/>
      <c r="CK109" s="1"/>
      <c r="CL109" s="1"/>
      <c r="CM109" s="1"/>
      <c r="CN109" s="1"/>
      <c r="CO109" s="555">
        <v>7.0</v>
      </c>
      <c r="CP109" s="534">
        <v>10.0</v>
      </c>
      <c r="CQ109" s="535">
        <v>6.0</v>
      </c>
      <c r="CR109" s="538" t="s">
        <v>1997</v>
      </c>
      <c r="CS109" s="1"/>
    </row>
    <row r="110" ht="15.0" customHeight="1">
      <c r="A110" s="514">
        <v>6.0</v>
      </c>
      <c r="B110" s="525">
        <v>1.0</v>
      </c>
      <c r="C110" s="525">
        <v>7.0</v>
      </c>
      <c r="D110" s="527" t="s">
        <v>116</v>
      </c>
      <c r="E110" s="527" t="s">
        <v>116</v>
      </c>
      <c r="F110" s="527" t="s">
        <v>116</v>
      </c>
      <c r="G110" s="1"/>
      <c r="H110" s="514">
        <v>6.0</v>
      </c>
      <c r="I110" s="525">
        <v>1.0</v>
      </c>
      <c r="J110" s="525">
        <v>41.0</v>
      </c>
      <c r="K110" s="529" t="s">
        <v>1998</v>
      </c>
      <c r="L110" s="1"/>
      <c r="M110" s="514">
        <v>6.0</v>
      </c>
      <c r="N110" s="525">
        <v>2.0</v>
      </c>
      <c r="O110" s="525">
        <v>7.0</v>
      </c>
      <c r="P110" s="529" t="s">
        <v>1999</v>
      </c>
      <c r="Q110" s="1"/>
      <c r="R110" s="514">
        <v>6.0</v>
      </c>
      <c r="S110" s="525">
        <v>2.0</v>
      </c>
      <c r="T110" s="525">
        <v>42.0</v>
      </c>
      <c r="U110" s="529" t="s">
        <v>2000</v>
      </c>
      <c r="V110" s="1"/>
      <c r="W110" s="514">
        <v>6.0</v>
      </c>
      <c r="X110" s="525">
        <v>3.0</v>
      </c>
      <c r="Y110" s="525">
        <v>7.0</v>
      </c>
      <c r="Z110" s="537" t="s">
        <v>2001</v>
      </c>
      <c r="AA110" s="1"/>
      <c r="AB110" s="514">
        <v>10.0</v>
      </c>
      <c r="AC110" s="525">
        <v>3.0</v>
      </c>
      <c r="AD110" s="525">
        <v>40.0</v>
      </c>
      <c r="AE110" s="529" t="s">
        <v>2002</v>
      </c>
      <c r="AF110" s="1"/>
      <c r="AG110" s="514">
        <v>6.0</v>
      </c>
      <c r="AH110" s="525">
        <v>4.0</v>
      </c>
      <c r="AI110" s="525">
        <v>9.0</v>
      </c>
      <c r="AJ110" s="537" t="s">
        <v>2003</v>
      </c>
      <c r="AK110" s="1"/>
      <c r="AL110" s="514">
        <v>6.0</v>
      </c>
      <c r="AM110" s="525">
        <v>4.0</v>
      </c>
      <c r="AN110" s="525">
        <v>37.0</v>
      </c>
      <c r="AO110" s="530" t="s">
        <v>2004</v>
      </c>
      <c r="AP110" s="1"/>
      <c r="AQ110" s="514">
        <v>6.0</v>
      </c>
      <c r="AR110" s="525">
        <v>5.0</v>
      </c>
      <c r="AS110" s="525">
        <v>7.0</v>
      </c>
      <c r="AT110" s="531" t="s">
        <v>2005</v>
      </c>
      <c r="AU110" s="518"/>
      <c r="AV110" s="514">
        <v>6.0</v>
      </c>
      <c r="AW110" s="525">
        <v>6.0</v>
      </c>
      <c r="AX110" s="525">
        <v>7.0</v>
      </c>
      <c r="AY110" s="531" t="s">
        <v>2006</v>
      </c>
      <c r="AZ110" s="1"/>
      <c r="BA110" s="514">
        <v>6.0</v>
      </c>
      <c r="BB110" s="525">
        <v>6.0</v>
      </c>
      <c r="BC110" s="525">
        <v>8.0</v>
      </c>
      <c r="BD110" s="531" t="s">
        <v>2007</v>
      </c>
      <c r="BE110" s="1"/>
      <c r="BF110" s="514">
        <v>6.0</v>
      </c>
      <c r="BG110" s="525">
        <v>7.0</v>
      </c>
      <c r="BH110" s="525">
        <v>8.0</v>
      </c>
      <c r="BI110" s="531" t="s">
        <v>2008</v>
      </c>
      <c r="BJ110" s="1"/>
      <c r="BK110" s="514">
        <v>6.0</v>
      </c>
      <c r="BL110" s="525">
        <v>7.0</v>
      </c>
      <c r="BM110" s="525">
        <v>8.0</v>
      </c>
      <c r="BN110" s="531" t="s">
        <v>2009</v>
      </c>
      <c r="BO110" s="1"/>
      <c r="BP110" s="514">
        <v>6.0</v>
      </c>
      <c r="BQ110" s="525">
        <v>8.0</v>
      </c>
      <c r="BR110" s="525">
        <v>8.0</v>
      </c>
      <c r="BS110" s="531" t="s">
        <v>2010</v>
      </c>
      <c r="BT110" s="1"/>
      <c r="BU110" s="514">
        <v>6.0</v>
      </c>
      <c r="BV110" s="525">
        <v>8.0</v>
      </c>
      <c r="BW110" s="525">
        <v>8.0</v>
      </c>
      <c r="BX110" s="531" t="s">
        <v>2011</v>
      </c>
      <c r="BY110" s="1"/>
      <c r="BZ110" s="514">
        <v>6.0</v>
      </c>
      <c r="CA110" s="525">
        <v>9.0</v>
      </c>
      <c r="CB110" s="525">
        <v>7.0</v>
      </c>
      <c r="CC110" s="531" t="s">
        <v>2012</v>
      </c>
      <c r="CD110" s="1"/>
      <c r="CE110" s="514"/>
      <c r="CF110" s="514"/>
      <c r="CG110" s="514"/>
      <c r="CH110" s="558"/>
      <c r="CI110" s="1"/>
      <c r="CJ110" s="1"/>
      <c r="CK110" s="1"/>
      <c r="CL110" s="1"/>
      <c r="CM110" s="1"/>
      <c r="CN110" s="1"/>
      <c r="CO110" s="555">
        <v>6.0</v>
      </c>
      <c r="CP110" s="534">
        <v>10.0</v>
      </c>
      <c r="CQ110" s="535">
        <v>6.0</v>
      </c>
      <c r="CR110" s="538" t="s">
        <v>2013</v>
      </c>
      <c r="CS110" s="1"/>
    </row>
    <row r="111" ht="15.0" customHeight="1">
      <c r="A111" s="514">
        <v>5.0</v>
      </c>
      <c r="B111" s="525">
        <v>1.0</v>
      </c>
      <c r="C111" s="525">
        <v>7.0</v>
      </c>
      <c r="D111" s="526" t="s">
        <v>2014</v>
      </c>
      <c r="E111" s="587" t="s">
        <v>8422</v>
      </c>
      <c r="F111" s="526" t="s">
        <v>2014</v>
      </c>
      <c r="G111" s="1"/>
      <c r="H111" s="514">
        <v>5.0</v>
      </c>
      <c r="I111" s="525">
        <v>1.0</v>
      </c>
      <c r="J111" s="525">
        <v>41.0</v>
      </c>
      <c r="K111" s="529" t="s">
        <v>2015</v>
      </c>
      <c r="L111" s="1"/>
      <c r="M111" s="514">
        <v>5.0</v>
      </c>
      <c r="N111" s="525">
        <v>2.0</v>
      </c>
      <c r="O111" s="525">
        <v>7.0</v>
      </c>
      <c r="P111" s="529" t="s">
        <v>2016</v>
      </c>
      <c r="Q111" s="1"/>
      <c r="R111" s="514">
        <v>5.0</v>
      </c>
      <c r="S111" s="525">
        <v>2.0</v>
      </c>
      <c r="T111" s="525">
        <v>42.0</v>
      </c>
      <c r="U111" s="529" t="s">
        <v>2017</v>
      </c>
      <c r="V111" s="1"/>
      <c r="W111" s="514">
        <v>5.0</v>
      </c>
      <c r="X111" s="525">
        <v>3.0</v>
      </c>
      <c r="Y111" s="525">
        <v>7.0</v>
      </c>
      <c r="Z111" s="537" t="s">
        <v>2018</v>
      </c>
      <c r="AA111" s="1"/>
      <c r="AB111" s="514">
        <v>9.0</v>
      </c>
      <c r="AC111" s="525">
        <v>3.0</v>
      </c>
      <c r="AD111" s="525">
        <v>40.0</v>
      </c>
      <c r="AE111" s="529" t="s">
        <v>2019</v>
      </c>
      <c r="AF111" s="1"/>
      <c r="AG111" s="514">
        <v>5.0</v>
      </c>
      <c r="AH111" s="525">
        <v>4.0</v>
      </c>
      <c r="AI111" s="525">
        <v>9.0</v>
      </c>
      <c r="AJ111" s="537" t="s">
        <v>2020</v>
      </c>
      <c r="AK111" s="1"/>
      <c r="AL111" s="514">
        <v>5.0</v>
      </c>
      <c r="AM111" s="525">
        <v>4.0</v>
      </c>
      <c r="AN111" s="525">
        <v>37.0</v>
      </c>
      <c r="AO111" s="530" t="s">
        <v>2021</v>
      </c>
      <c r="AP111" s="1"/>
      <c r="AQ111" s="514">
        <v>5.0</v>
      </c>
      <c r="AR111" s="525">
        <v>5.0</v>
      </c>
      <c r="AS111" s="525">
        <v>7.0</v>
      </c>
      <c r="AT111" s="531" t="s">
        <v>2022</v>
      </c>
      <c r="AU111" s="518"/>
      <c r="AV111" s="514">
        <v>5.0</v>
      </c>
      <c r="AW111" s="525">
        <v>6.0</v>
      </c>
      <c r="AX111" s="525">
        <v>7.0</v>
      </c>
      <c r="AY111" s="531" t="s">
        <v>2023</v>
      </c>
      <c r="AZ111" s="1"/>
      <c r="BA111" s="514">
        <v>5.0</v>
      </c>
      <c r="BB111" s="525">
        <v>6.0</v>
      </c>
      <c r="BC111" s="525">
        <v>8.0</v>
      </c>
      <c r="BD111" s="531" t="s">
        <v>2024</v>
      </c>
      <c r="BE111" s="1"/>
      <c r="BF111" s="514">
        <v>5.0</v>
      </c>
      <c r="BG111" s="525">
        <v>7.0</v>
      </c>
      <c r="BH111" s="525">
        <v>8.0</v>
      </c>
      <c r="BI111" s="531" t="s">
        <v>2025</v>
      </c>
      <c r="BJ111" s="1"/>
      <c r="BK111" s="514">
        <v>5.0</v>
      </c>
      <c r="BL111" s="525">
        <v>7.0</v>
      </c>
      <c r="BM111" s="525">
        <v>8.0</v>
      </c>
      <c r="BN111" s="531" t="s">
        <v>2026</v>
      </c>
      <c r="BO111" s="1"/>
      <c r="BP111" s="514">
        <v>5.0</v>
      </c>
      <c r="BQ111" s="525">
        <v>8.0</v>
      </c>
      <c r="BR111" s="525">
        <v>8.0</v>
      </c>
      <c r="BS111" s="531" t="s">
        <v>2027</v>
      </c>
      <c r="BT111" s="1"/>
      <c r="BU111" s="514">
        <v>5.0</v>
      </c>
      <c r="BV111" s="525">
        <v>8.0</v>
      </c>
      <c r="BW111" s="525">
        <v>8.0</v>
      </c>
      <c r="BX111" s="531" t="s">
        <v>2028</v>
      </c>
      <c r="BY111" s="1"/>
      <c r="BZ111" s="514">
        <v>5.0</v>
      </c>
      <c r="CA111" s="525">
        <v>9.0</v>
      </c>
      <c r="CB111" s="525">
        <v>7.0</v>
      </c>
      <c r="CC111" s="531" t="s">
        <v>2029</v>
      </c>
      <c r="CD111" s="1"/>
      <c r="CE111" s="514"/>
      <c r="CF111" s="514"/>
      <c r="CG111" s="514"/>
      <c r="CH111" s="558"/>
      <c r="CI111" s="1"/>
      <c r="CJ111" s="1"/>
      <c r="CK111" s="1"/>
      <c r="CL111" s="1"/>
      <c r="CM111" s="1"/>
      <c r="CN111" s="1"/>
      <c r="CO111" s="555">
        <v>5.0</v>
      </c>
      <c r="CP111" s="534">
        <v>10.0</v>
      </c>
      <c r="CQ111" s="535">
        <v>6.0</v>
      </c>
      <c r="CR111" s="538" t="s">
        <v>2030</v>
      </c>
      <c r="CS111" s="1"/>
    </row>
    <row r="112" ht="15.0" customHeight="1">
      <c r="A112" s="514">
        <v>4.0</v>
      </c>
      <c r="B112" s="525">
        <v>1.0</v>
      </c>
      <c r="C112" s="525">
        <v>7.0</v>
      </c>
      <c r="D112" s="527" t="s">
        <v>116</v>
      </c>
      <c r="E112" s="527" t="s">
        <v>116</v>
      </c>
      <c r="F112" s="527" t="s">
        <v>116</v>
      </c>
      <c r="G112" s="1"/>
      <c r="H112" s="514">
        <v>4.0</v>
      </c>
      <c r="I112" s="525">
        <v>1.0</v>
      </c>
      <c r="J112" s="525">
        <v>41.0</v>
      </c>
      <c r="K112" s="529" t="s">
        <v>2031</v>
      </c>
      <c r="L112" s="1"/>
      <c r="M112" s="514">
        <v>4.0</v>
      </c>
      <c r="N112" s="525">
        <v>2.0</v>
      </c>
      <c r="O112" s="525">
        <v>7.0</v>
      </c>
      <c r="P112" s="529" t="s">
        <v>2032</v>
      </c>
      <c r="Q112" s="1"/>
      <c r="R112" s="514">
        <v>4.0</v>
      </c>
      <c r="S112" s="525">
        <v>2.0</v>
      </c>
      <c r="T112" s="525">
        <v>42.0</v>
      </c>
      <c r="U112" s="529" t="s">
        <v>2033</v>
      </c>
      <c r="V112" s="1"/>
      <c r="W112" s="514">
        <v>4.0</v>
      </c>
      <c r="X112" s="525">
        <v>3.0</v>
      </c>
      <c r="Y112" s="525">
        <v>7.0</v>
      </c>
      <c r="Z112" s="537" t="s">
        <v>2034</v>
      </c>
      <c r="AA112" s="1"/>
      <c r="AB112" s="514">
        <v>8.0</v>
      </c>
      <c r="AC112" s="525">
        <v>3.0</v>
      </c>
      <c r="AD112" s="525">
        <v>40.0</v>
      </c>
      <c r="AE112" s="529" t="s">
        <v>2035</v>
      </c>
      <c r="AF112" s="1"/>
      <c r="AG112" s="514">
        <v>4.0</v>
      </c>
      <c r="AH112" s="525">
        <v>4.0</v>
      </c>
      <c r="AI112" s="525">
        <v>9.0</v>
      </c>
      <c r="AJ112" s="537" t="s">
        <v>2036</v>
      </c>
      <c r="AK112" s="1"/>
      <c r="AL112" s="514">
        <v>4.0</v>
      </c>
      <c r="AM112" s="525">
        <v>4.0</v>
      </c>
      <c r="AN112" s="525">
        <v>37.0</v>
      </c>
      <c r="AO112" s="530" t="s">
        <v>2037</v>
      </c>
      <c r="AP112" s="1"/>
      <c r="AQ112" s="514">
        <v>4.0</v>
      </c>
      <c r="AR112" s="525">
        <v>5.0</v>
      </c>
      <c r="AS112" s="525">
        <v>7.0</v>
      </c>
      <c r="AT112" s="531" t="s">
        <v>2038</v>
      </c>
      <c r="AU112" s="518"/>
      <c r="AV112" s="514">
        <v>4.0</v>
      </c>
      <c r="AW112" s="525">
        <v>6.0</v>
      </c>
      <c r="AX112" s="525">
        <v>7.0</v>
      </c>
      <c r="AY112" s="531" t="s">
        <v>2039</v>
      </c>
      <c r="AZ112" s="1"/>
      <c r="BA112" s="514">
        <v>4.0</v>
      </c>
      <c r="BB112" s="525">
        <v>6.0</v>
      </c>
      <c r="BC112" s="525">
        <v>8.0</v>
      </c>
      <c r="BD112" s="531" t="s">
        <v>2040</v>
      </c>
      <c r="BE112" s="1"/>
      <c r="BF112" s="514">
        <v>4.0</v>
      </c>
      <c r="BG112" s="525">
        <v>7.0</v>
      </c>
      <c r="BH112" s="525">
        <v>8.0</v>
      </c>
      <c r="BI112" s="531" t="s">
        <v>2041</v>
      </c>
      <c r="BJ112" s="1"/>
      <c r="BK112" s="514">
        <v>4.0</v>
      </c>
      <c r="BL112" s="525">
        <v>7.0</v>
      </c>
      <c r="BM112" s="525">
        <v>8.0</v>
      </c>
      <c r="BN112" s="531" t="s">
        <v>2042</v>
      </c>
      <c r="BO112" s="1"/>
      <c r="BP112" s="514">
        <v>4.0</v>
      </c>
      <c r="BQ112" s="525">
        <v>8.0</v>
      </c>
      <c r="BR112" s="525">
        <v>8.0</v>
      </c>
      <c r="BS112" s="531" t="s">
        <v>2043</v>
      </c>
      <c r="BT112" s="1"/>
      <c r="BU112" s="514">
        <v>4.0</v>
      </c>
      <c r="BV112" s="525">
        <v>8.0</v>
      </c>
      <c r="BW112" s="525">
        <v>8.0</v>
      </c>
      <c r="BX112" s="531" t="s">
        <v>2044</v>
      </c>
      <c r="BY112" s="1"/>
      <c r="BZ112" s="514">
        <v>4.0</v>
      </c>
      <c r="CA112" s="525">
        <v>9.0</v>
      </c>
      <c r="CB112" s="525">
        <v>7.0</v>
      </c>
      <c r="CC112" s="531" t="s">
        <v>2045</v>
      </c>
      <c r="CD112" s="1"/>
      <c r="CE112" s="514"/>
      <c r="CF112" s="514"/>
      <c r="CG112" s="514"/>
      <c r="CH112" s="558"/>
      <c r="CI112" s="1"/>
      <c r="CJ112" s="1"/>
      <c r="CK112" s="1"/>
      <c r="CL112" s="1"/>
      <c r="CM112" s="1"/>
      <c r="CN112" s="1"/>
      <c r="CO112" s="555">
        <v>4.0</v>
      </c>
      <c r="CP112" s="534">
        <v>10.0</v>
      </c>
      <c r="CQ112" s="535">
        <v>6.0</v>
      </c>
      <c r="CR112" s="538" t="s">
        <v>2046</v>
      </c>
      <c r="CS112" s="1"/>
    </row>
    <row r="113" ht="15.0" customHeight="1">
      <c r="A113" s="514">
        <v>3.0</v>
      </c>
      <c r="B113" s="525">
        <v>1.0</v>
      </c>
      <c r="C113" s="525">
        <v>7.0</v>
      </c>
      <c r="D113" s="526" t="s">
        <v>2047</v>
      </c>
      <c r="E113" s="587" t="s">
        <v>8423</v>
      </c>
      <c r="F113" s="526" t="s">
        <v>2047</v>
      </c>
      <c r="G113" s="1"/>
      <c r="H113" s="514">
        <v>3.0</v>
      </c>
      <c r="I113" s="525">
        <v>1.0</v>
      </c>
      <c r="J113" s="525">
        <v>41.0</v>
      </c>
      <c r="K113" s="529" t="s">
        <v>2048</v>
      </c>
      <c r="L113" s="1"/>
      <c r="M113" s="514">
        <v>3.0</v>
      </c>
      <c r="N113" s="525">
        <v>2.0</v>
      </c>
      <c r="O113" s="525">
        <v>7.0</v>
      </c>
      <c r="P113" s="529" t="s">
        <v>2049</v>
      </c>
      <c r="Q113" s="1"/>
      <c r="R113" s="514">
        <v>3.0</v>
      </c>
      <c r="S113" s="525">
        <v>2.0</v>
      </c>
      <c r="T113" s="525">
        <v>42.0</v>
      </c>
      <c r="U113" s="529" t="s">
        <v>2050</v>
      </c>
      <c r="V113" s="1"/>
      <c r="W113" s="514">
        <v>3.0</v>
      </c>
      <c r="X113" s="525">
        <v>3.0</v>
      </c>
      <c r="Y113" s="525">
        <v>7.0</v>
      </c>
      <c r="Z113" s="537" t="s">
        <v>2051</v>
      </c>
      <c r="AA113" s="1"/>
      <c r="AB113" s="514">
        <v>7.0</v>
      </c>
      <c r="AC113" s="525">
        <v>3.0</v>
      </c>
      <c r="AD113" s="525">
        <v>40.0</v>
      </c>
      <c r="AE113" s="529" t="s">
        <v>2052</v>
      </c>
      <c r="AF113" s="1"/>
      <c r="AG113" s="514">
        <v>3.0</v>
      </c>
      <c r="AH113" s="525">
        <v>4.0</v>
      </c>
      <c r="AI113" s="525">
        <v>9.0</v>
      </c>
      <c r="AJ113" s="537" t="s">
        <v>2053</v>
      </c>
      <c r="AK113" s="1"/>
      <c r="AL113" s="514">
        <v>3.0</v>
      </c>
      <c r="AM113" s="525">
        <v>4.0</v>
      </c>
      <c r="AN113" s="525">
        <v>37.0</v>
      </c>
      <c r="AO113" s="530" t="s">
        <v>2054</v>
      </c>
      <c r="AP113" s="1"/>
      <c r="AQ113" s="514">
        <v>3.0</v>
      </c>
      <c r="AR113" s="525">
        <v>5.0</v>
      </c>
      <c r="AS113" s="525">
        <v>7.0</v>
      </c>
      <c r="AT113" s="531" t="s">
        <v>2055</v>
      </c>
      <c r="AU113" s="518"/>
      <c r="AV113" s="514">
        <v>3.0</v>
      </c>
      <c r="AW113" s="525">
        <v>6.0</v>
      </c>
      <c r="AX113" s="525">
        <v>7.0</v>
      </c>
      <c r="AY113" s="531" t="s">
        <v>2056</v>
      </c>
      <c r="AZ113" s="1"/>
      <c r="BA113" s="514">
        <v>3.0</v>
      </c>
      <c r="BB113" s="525">
        <v>6.0</v>
      </c>
      <c r="BC113" s="525">
        <v>8.0</v>
      </c>
      <c r="BD113" s="531" t="s">
        <v>2057</v>
      </c>
      <c r="BE113" s="1"/>
      <c r="BF113" s="514">
        <v>3.0</v>
      </c>
      <c r="BG113" s="525">
        <v>7.0</v>
      </c>
      <c r="BH113" s="525">
        <v>8.0</v>
      </c>
      <c r="BI113" s="531" t="s">
        <v>2058</v>
      </c>
      <c r="BJ113" s="1"/>
      <c r="BK113" s="514">
        <v>3.0</v>
      </c>
      <c r="BL113" s="525">
        <v>7.0</v>
      </c>
      <c r="BM113" s="525">
        <v>8.0</v>
      </c>
      <c r="BN113" s="531" t="s">
        <v>2059</v>
      </c>
      <c r="BO113" s="1"/>
      <c r="BP113" s="514">
        <v>3.0</v>
      </c>
      <c r="BQ113" s="525">
        <v>8.0</v>
      </c>
      <c r="BR113" s="525">
        <v>8.0</v>
      </c>
      <c r="BS113" s="531" t="s">
        <v>2060</v>
      </c>
      <c r="BT113" s="1"/>
      <c r="BU113" s="514">
        <v>3.0</v>
      </c>
      <c r="BV113" s="525">
        <v>8.0</v>
      </c>
      <c r="BW113" s="525">
        <v>8.0</v>
      </c>
      <c r="BX113" s="531" t="s">
        <v>2061</v>
      </c>
      <c r="BY113" s="1"/>
      <c r="BZ113" s="514">
        <v>3.0</v>
      </c>
      <c r="CA113" s="525">
        <v>9.0</v>
      </c>
      <c r="CB113" s="525">
        <v>7.0</v>
      </c>
      <c r="CC113" s="531" t="s">
        <v>2062</v>
      </c>
      <c r="CD113" s="1"/>
      <c r="CE113" s="514"/>
      <c r="CF113" s="514"/>
      <c r="CG113" s="514"/>
      <c r="CH113" s="558"/>
      <c r="CI113" s="1"/>
      <c r="CJ113" s="1"/>
      <c r="CK113" s="1"/>
      <c r="CL113" s="1"/>
      <c r="CM113" s="1"/>
      <c r="CN113" s="1"/>
      <c r="CO113" s="555">
        <v>3.0</v>
      </c>
      <c r="CP113" s="534">
        <v>10.0</v>
      </c>
      <c r="CQ113" s="535">
        <v>6.0</v>
      </c>
      <c r="CR113" s="538" t="s">
        <v>2063</v>
      </c>
      <c r="CS113" s="1"/>
    </row>
    <row r="114" ht="15.0" customHeight="1">
      <c r="A114" s="514">
        <v>2.0</v>
      </c>
      <c r="B114" s="525">
        <v>1.0</v>
      </c>
      <c r="C114" s="525">
        <v>7.0</v>
      </c>
      <c r="D114" s="527" t="s">
        <v>116</v>
      </c>
      <c r="E114" s="527" t="s">
        <v>116</v>
      </c>
      <c r="F114" s="527" t="s">
        <v>116</v>
      </c>
      <c r="G114" s="1"/>
      <c r="H114" s="514">
        <v>2.0</v>
      </c>
      <c r="I114" s="525">
        <v>1.0</v>
      </c>
      <c r="J114" s="525">
        <v>41.0</v>
      </c>
      <c r="K114" s="529" t="s">
        <v>2064</v>
      </c>
      <c r="L114" s="1"/>
      <c r="M114" s="514">
        <v>2.0</v>
      </c>
      <c r="N114" s="525">
        <v>2.0</v>
      </c>
      <c r="O114" s="525">
        <v>7.0</v>
      </c>
      <c r="P114" s="529" t="s">
        <v>2065</v>
      </c>
      <c r="Q114" s="1"/>
      <c r="R114" s="514">
        <v>2.0</v>
      </c>
      <c r="S114" s="525">
        <v>2.0</v>
      </c>
      <c r="T114" s="525">
        <v>42.0</v>
      </c>
      <c r="U114" s="529" t="s">
        <v>2066</v>
      </c>
      <c r="V114" s="1"/>
      <c r="W114" s="514">
        <v>2.0</v>
      </c>
      <c r="X114" s="525">
        <v>3.0</v>
      </c>
      <c r="Y114" s="525">
        <v>7.0</v>
      </c>
      <c r="Z114" s="537" t="s">
        <v>2067</v>
      </c>
      <c r="AA114" s="1"/>
      <c r="AB114" s="514">
        <v>6.0</v>
      </c>
      <c r="AC114" s="525">
        <v>3.0</v>
      </c>
      <c r="AD114" s="525">
        <v>40.0</v>
      </c>
      <c r="AE114" s="529" t="s">
        <v>2068</v>
      </c>
      <c r="AF114" s="1"/>
      <c r="AG114" s="514">
        <v>2.0</v>
      </c>
      <c r="AH114" s="525">
        <v>4.0</v>
      </c>
      <c r="AI114" s="525">
        <v>9.0</v>
      </c>
      <c r="AJ114" s="537" t="s">
        <v>2069</v>
      </c>
      <c r="AK114" s="1"/>
      <c r="AL114" s="514">
        <v>2.0</v>
      </c>
      <c r="AM114" s="525">
        <v>4.0</v>
      </c>
      <c r="AN114" s="525">
        <v>37.0</v>
      </c>
      <c r="AO114" s="530" t="s">
        <v>2070</v>
      </c>
      <c r="AP114" s="1"/>
      <c r="AQ114" s="514">
        <v>2.0</v>
      </c>
      <c r="AR114" s="525">
        <v>5.0</v>
      </c>
      <c r="AS114" s="525">
        <v>7.0</v>
      </c>
      <c r="AT114" s="531" t="s">
        <v>2071</v>
      </c>
      <c r="AU114" s="518"/>
      <c r="AV114" s="514">
        <v>2.0</v>
      </c>
      <c r="AW114" s="525">
        <v>6.0</v>
      </c>
      <c r="AX114" s="525">
        <v>7.0</v>
      </c>
      <c r="AY114" s="531" t="s">
        <v>2072</v>
      </c>
      <c r="AZ114" s="1"/>
      <c r="BA114" s="514">
        <v>2.0</v>
      </c>
      <c r="BB114" s="525">
        <v>6.0</v>
      </c>
      <c r="BC114" s="525">
        <v>8.0</v>
      </c>
      <c r="BD114" s="531" t="s">
        <v>2073</v>
      </c>
      <c r="BE114" s="1"/>
      <c r="BF114" s="514">
        <v>2.0</v>
      </c>
      <c r="BG114" s="525">
        <v>7.0</v>
      </c>
      <c r="BH114" s="525">
        <v>8.0</v>
      </c>
      <c r="BI114" s="531" t="s">
        <v>2074</v>
      </c>
      <c r="BJ114" s="1"/>
      <c r="BK114" s="514">
        <v>2.0</v>
      </c>
      <c r="BL114" s="525">
        <v>7.0</v>
      </c>
      <c r="BM114" s="525">
        <v>8.0</v>
      </c>
      <c r="BN114" s="531" t="s">
        <v>2075</v>
      </c>
      <c r="BO114" s="1"/>
      <c r="BP114" s="514">
        <v>2.0</v>
      </c>
      <c r="BQ114" s="525">
        <v>8.0</v>
      </c>
      <c r="BR114" s="525">
        <v>8.0</v>
      </c>
      <c r="BS114" s="531" t="s">
        <v>2076</v>
      </c>
      <c r="BT114" s="1"/>
      <c r="BU114" s="514">
        <v>2.0</v>
      </c>
      <c r="BV114" s="525">
        <v>8.0</v>
      </c>
      <c r="BW114" s="525">
        <v>8.0</v>
      </c>
      <c r="BX114" s="531" t="s">
        <v>2077</v>
      </c>
      <c r="BY114" s="1"/>
      <c r="BZ114" s="514">
        <v>2.0</v>
      </c>
      <c r="CA114" s="525">
        <v>9.0</v>
      </c>
      <c r="CB114" s="525">
        <v>7.0</v>
      </c>
      <c r="CC114" s="531" t="s">
        <v>2078</v>
      </c>
      <c r="CD114" s="1"/>
      <c r="CE114" s="514"/>
      <c r="CF114" s="514"/>
      <c r="CG114" s="514"/>
      <c r="CH114" s="558"/>
      <c r="CI114" s="1"/>
      <c r="CJ114" s="1"/>
      <c r="CK114" s="1"/>
      <c r="CL114" s="1"/>
      <c r="CM114" s="1"/>
      <c r="CN114" s="1"/>
      <c r="CO114" s="555">
        <v>2.0</v>
      </c>
      <c r="CP114" s="534">
        <v>10.0</v>
      </c>
      <c r="CQ114" s="535">
        <v>6.0</v>
      </c>
      <c r="CR114" s="538" t="s">
        <v>2079</v>
      </c>
      <c r="CS114" s="1"/>
    </row>
    <row r="115" ht="15.0" customHeight="1">
      <c r="A115" s="542">
        <v>1.0</v>
      </c>
      <c r="B115" s="525">
        <v>1.0</v>
      </c>
      <c r="C115" s="525">
        <v>7.0</v>
      </c>
      <c r="D115" s="526" t="s">
        <v>2080</v>
      </c>
      <c r="E115" s="587" t="s">
        <v>8424</v>
      </c>
      <c r="F115" s="526" t="s">
        <v>2080</v>
      </c>
      <c r="G115" s="1"/>
      <c r="H115" s="542">
        <v>1.0</v>
      </c>
      <c r="I115" s="549">
        <v>1.0</v>
      </c>
      <c r="J115" s="549">
        <v>41.0</v>
      </c>
      <c r="K115" s="528" t="s">
        <v>2081</v>
      </c>
      <c r="L115" s="1"/>
      <c r="M115" s="542">
        <v>1.0</v>
      </c>
      <c r="N115" s="525">
        <v>2.0</v>
      </c>
      <c r="O115" s="525">
        <v>7.0</v>
      </c>
      <c r="P115" s="529" t="s">
        <v>2082</v>
      </c>
      <c r="Q115" s="1"/>
      <c r="R115" s="542">
        <v>1.0</v>
      </c>
      <c r="S115" s="525">
        <v>2.0</v>
      </c>
      <c r="T115" s="525">
        <v>42.0</v>
      </c>
      <c r="U115" s="529" t="s">
        <v>2083</v>
      </c>
      <c r="V115" s="1"/>
      <c r="W115" s="542">
        <v>1.0</v>
      </c>
      <c r="X115" s="525">
        <v>3.0</v>
      </c>
      <c r="Y115" s="525">
        <v>7.0</v>
      </c>
      <c r="Z115" s="537" t="s">
        <v>2084</v>
      </c>
      <c r="AA115" s="1"/>
      <c r="AB115" s="514">
        <v>5.0</v>
      </c>
      <c r="AC115" s="525">
        <v>3.0</v>
      </c>
      <c r="AD115" s="525">
        <v>40.0</v>
      </c>
      <c r="AE115" s="529" t="s">
        <v>2085</v>
      </c>
      <c r="AF115" s="1"/>
      <c r="AG115" s="542">
        <v>1.0</v>
      </c>
      <c r="AH115" s="525">
        <v>4.0</v>
      </c>
      <c r="AI115" s="525">
        <v>9.0</v>
      </c>
      <c r="AJ115" s="537" t="s">
        <v>2086</v>
      </c>
      <c r="AK115" s="1"/>
      <c r="AL115" s="542">
        <v>1.0</v>
      </c>
      <c r="AM115" s="525">
        <v>4.0</v>
      </c>
      <c r="AN115" s="525">
        <v>37.0</v>
      </c>
      <c r="AO115" s="530" t="s">
        <v>2087</v>
      </c>
      <c r="AP115" s="1"/>
      <c r="AQ115" s="542">
        <v>1.0</v>
      </c>
      <c r="AR115" s="525">
        <v>5.0</v>
      </c>
      <c r="AS115" s="525">
        <v>7.0</v>
      </c>
      <c r="AT115" s="531" t="s">
        <v>2088</v>
      </c>
      <c r="AU115" s="518"/>
      <c r="AV115" s="544">
        <v>1.0</v>
      </c>
      <c r="AW115" s="525">
        <v>6.0</v>
      </c>
      <c r="AX115" s="525">
        <v>7.0</v>
      </c>
      <c r="AY115" s="531" t="s">
        <v>2089</v>
      </c>
      <c r="AZ115" s="1"/>
      <c r="BA115" s="544">
        <v>1.0</v>
      </c>
      <c r="BB115" s="525">
        <v>6.0</v>
      </c>
      <c r="BC115" s="525">
        <v>8.0</v>
      </c>
      <c r="BD115" s="543" t="s">
        <v>2090</v>
      </c>
      <c r="BE115" s="1"/>
      <c r="BF115" s="550">
        <v>1.0</v>
      </c>
      <c r="BG115" s="525">
        <v>7.0</v>
      </c>
      <c r="BH115" s="525">
        <v>8.0</v>
      </c>
      <c r="BI115" s="531" t="s">
        <v>2091</v>
      </c>
      <c r="BJ115" s="1"/>
      <c r="BK115" s="550">
        <v>1.0</v>
      </c>
      <c r="BL115" s="525">
        <v>7.0</v>
      </c>
      <c r="BM115" s="525">
        <v>8.0</v>
      </c>
      <c r="BN115" s="531" t="s">
        <v>2092</v>
      </c>
      <c r="BO115" s="1"/>
      <c r="BP115" s="550">
        <v>1.0</v>
      </c>
      <c r="BQ115" s="525">
        <v>8.0</v>
      </c>
      <c r="BR115" s="525">
        <v>8.0</v>
      </c>
      <c r="BS115" s="531" t="s">
        <v>2093</v>
      </c>
      <c r="BT115" s="1"/>
      <c r="BU115" s="550">
        <v>1.0</v>
      </c>
      <c r="BV115" s="525">
        <v>8.0</v>
      </c>
      <c r="BW115" s="525">
        <v>8.0</v>
      </c>
      <c r="BX115" s="531" t="s">
        <v>2094</v>
      </c>
      <c r="BY115" s="1"/>
      <c r="BZ115" s="550">
        <v>1.0</v>
      </c>
      <c r="CA115" s="525">
        <v>9.0</v>
      </c>
      <c r="CB115" s="525">
        <v>7.0</v>
      </c>
      <c r="CC115" s="531" t="s">
        <v>2095</v>
      </c>
      <c r="CD115" s="1"/>
      <c r="CE115" s="514"/>
      <c r="CF115" s="514"/>
      <c r="CG115" s="514"/>
      <c r="CH115" s="558"/>
      <c r="CI115" s="1"/>
      <c r="CJ115" s="1"/>
      <c r="CK115" s="1"/>
      <c r="CL115" s="1"/>
      <c r="CM115" s="1"/>
      <c r="CN115" s="1"/>
      <c r="CO115" s="556">
        <v>1.0</v>
      </c>
      <c r="CP115" s="534">
        <v>10.0</v>
      </c>
      <c r="CQ115" s="535">
        <v>6.0</v>
      </c>
      <c r="CR115" s="538" t="s">
        <v>2096</v>
      </c>
      <c r="CS115" s="1"/>
    </row>
    <row r="116" ht="15.0" customHeight="1">
      <c r="A116" s="524">
        <v>16.0</v>
      </c>
      <c r="B116" s="525">
        <v>1.0</v>
      </c>
      <c r="C116" s="525">
        <v>8.0</v>
      </c>
      <c r="D116" s="527" t="s">
        <v>116</v>
      </c>
      <c r="E116" s="527" t="s">
        <v>116</v>
      </c>
      <c r="F116" s="527" t="s">
        <v>116</v>
      </c>
      <c r="G116" s="1"/>
      <c r="H116" s="514">
        <v>14.0</v>
      </c>
      <c r="I116" s="525">
        <v>1.0</v>
      </c>
      <c r="J116" s="525">
        <v>40.0</v>
      </c>
      <c r="K116" s="529" t="s">
        <v>2097</v>
      </c>
      <c r="L116" s="1"/>
      <c r="M116" s="524">
        <v>16.0</v>
      </c>
      <c r="N116" s="525">
        <v>2.0</v>
      </c>
      <c r="O116" s="525">
        <v>8.0</v>
      </c>
      <c r="P116" s="529" t="s">
        <v>2098</v>
      </c>
      <c r="Q116" s="1"/>
      <c r="R116" s="524">
        <v>16.0</v>
      </c>
      <c r="S116" s="525">
        <v>2.0</v>
      </c>
      <c r="T116" s="525">
        <v>41.0</v>
      </c>
      <c r="U116" s="529" t="s">
        <v>2099</v>
      </c>
      <c r="V116" s="1"/>
      <c r="W116" s="524">
        <v>16.0</v>
      </c>
      <c r="X116" s="525">
        <v>3.0</v>
      </c>
      <c r="Y116" s="525">
        <v>8.0</v>
      </c>
      <c r="Z116" s="529" t="s">
        <v>2100</v>
      </c>
      <c r="AA116" s="1"/>
      <c r="AB116" s="514">
        <v>4.0</v>
      </c>
      <c r="AC116" s="525">
        <v>3.0</v>
      </c>
      <c r="AD116" s="525">
        <v>40.0</v>
      </c>
      <c r="AE116" s="529" t="s">
        <v>2101</v>
      </c>
      <c r="AF116" s="1"/>
      <c r="AG116" s="524">
        <v>16.0</v>
      </c>
      <c r="AH116" s="525">
        <v>4.0</v>
      </c>
      <c r="AI116" s="525">
        <v>10.0</v>
      </c>
      <c r="AJ116" s="529" t="s">
        <v>2102</v>
      </c>
      <c r="AK116" s="1"/>
      <c r="AL116" s="514">
        <v>14.0</v>
      </c>
      <c r="AM116" s="525">
        <v>4.0</v>
      </c>
      <c r="AN116" s="525">
        <v>36.0</v>
      </c>
      <c r="AO116" s="530" t="s">
        <v>2103</v>
      </c>
      <c r="AP116" s="1"/>
      <c r="AQ116" s="524">
        <v>16.0</v>
      </c>
      <c r="AR116" s="525">
        <v>5.0</v>
      </c>
      <c r="AS116" s="525">
        <v>8.0</v>
      </c>
      <c r="AT116" s="531" t="s">
        <v>2104</v>
      </c>
      <c r="AU116" s="518"/>
      <c r="AV116" s="524">
        <v>16.0</v>
      </c>
      <c r="AW116" s="525">
        <v>6.0</v>
      </c>
      <c r="AX116" s="525">
        <v>8.0</v>
      </c>
      <c r="AY116" s="530" t="s">
        <v>2105</v>
      </c>
      <c r="AZ116" s="1"/>
      <c r="BA116" s="524">
        <v>14.0</v>
      </c>
      <c r="BB116" s="525">
        <v>6.0</v>
      </c>
      <c r="BC116" s="525">
        <v>9.0</v>
      </c>
      <c r="BD116" s="531" t="s">
        <v>2106</v>
      </c>
      <c r="BE116" s="1"/>
      <c r="BF116" s="524">
        <v>14.0</v>
      </c>
      <c r="BG116" s="525">
        <v>7.0</v>
      </c>
      <c r="BH116" s="525">
        <v>9.0</v>
      </c>
      <c r="BI116" s="531" t="s">
        <v>2107</v>
      </c>
      <c r="BJ116" s="1"/>
      <c r="BK116" s="524">
        <v>14.0</v>
      </c>
      <c r="BL116" s="525">
        <v>7.0</v>
      </c>
      <c r="BM116" s="525">
        <v>9.0</v>
      </c>
      <c r="BN116" s="531" t="s">
        <v>2108</v>
      </c>
      <c r="BO116" s="1"/>
      <c r="BP116" s="524">
        <v>14.0</v>
      </c>
      <c r="BQ116" s="525">
        <v>8.0</v>
      </c>
      <c r="BR116" s="525">
        <v>9.0</v>
      </c>
      <c r="BS116" s="531" t="s">
        <v>2109</v>
      </c>
      <c r="BT116" s="1"/>
      <c r="BU116" s="524">
        <v>14.0</v>
      </c>
      <c r="BV116" s="525">
        <v>8.0</v>
      </c>
      <c r="BW116" s="525">
        <v>9.0</v>
      </c>
      <c r="BX116" s="531" t="s">
        <v>2110</v>
      </c>
      <c r="BY116" s="1"/>
      <c r="BZ116" s="524">
        <v>16.0</v>
      </c>
      <c r="CA116" s="525">
        <v>9.0</v>
      </c>
      <c r="CB116" s="525">
        <v>8.0</v>
      </c>
      <c r="CC116" s="531" t="s">
        <v>2111</v>
      </c>
      <c r="CD116" s="1"/>
      <c r="CE116" s="514"/>
      <c r="CF116" s="514"/>
      <c r="CG116" s="514"/>
      <c r="CH116" s="558"/>
      <c r="CI116" s="1"/>
      <c r="CJ116" s="1"/>
      <c r="CK116" s="1"/>
      <c r="CL116" s="1"/>
      <c r="CM116" s="1"/>
      <c r="CN116" s="1"/>
      <c r="CO116" s="555">
        <v>7.0</v>
      </c>
      <c r="CP116" s="534">
        <v>10.0</v>
      </c>
      <c r="CQ116" s="535">
        <v>6.0</v>
      </c>
      <c r="CR116" s="546" t="s">
        <v>2112</v>
      </c>
      <c r="CS116" s="1"/>
    </row>
    <row r="117" ht="15.0" customHeight="1">
      <c r="A117" s="514">
        <v>15.0</v>
      </c>
      <c r="B117" s="525">
        <v>1.0</v>
      </c>
      <c r="C117" s="525">
        <v>8.0</v>
      </c>
      <c r="D117" s="526" t="s">
        <v>2113</v>
      </c>
      <c r="E117" s="587" t="s">
        <v>8425</v>
      </c>
      <c r="F117" s="526" t="s">
        <v>2113</v>
      </c>
      <c r="G117" s="1"/>
      <c r="H117" s="514">
        <v>13.0</v>
      </c>
      <c r="I117" s="525">
        <v>1.0</v>
      </c>
      <c r="J117" s="525">
        <v>40.0</v>
      </c>
      <c r="K117" s="529" t="s">
        <v>2114</v>
      </c>
      <c r="L117" s="1"/>
      <c r="M117" s="514">
        <v>15.0</v>
      </c>
      <c r="N117" s="525">
        <v>2.0</v>
      </c>
      <c r="O117" s="525">
        <v>8.0</v>
      </c>
      <c r="P117" s="529" t="s">
        <v>2115</v>
      </c>
      <c r="Q117" s="1"/>
      <c r="R117" s="514">
        <v>15.0</v>
      </c>
      <c r="S117" s="525">
        <v>2.0</v>
      </c>
      <c r="T117" s="525">
        <v>41.0</v>
      </c>
      <c r="U117" s="529" t="s">
        <v>2116</v>
      </c>
      <c r="V117" s="1"/>
      <c r="W117" s="514">
        <v>15.0</v>
      </c>
      <c r="X117" s="525">
        <v>3.0</v>
      </c>
      <c r="Y117" s="525">
        <v>8.0</v>
      </c>
      <c r="Z117" s="529" t="s">
        <v>2117</v>
      </c>
      <c r="AA117" s="1"/>
      <c r="AB117" s="514">
        <v>3.0</v>
      </c>
      <c r="AC117" s="525">
        <v>3.0</v>
      </c>
      <c r="AD117" s="525">
        <v>40.0</v>
      </c>
      <c r="AE117" s="529" t="s">
        <v>2118</v>
      </c>
      <c r="AF117" s="1"/>
      <c r="AG117" s="514">
        <v>15.0</v>
      </c>
      <c r="AH117" s="525">
        <v>4.0</v>
      </c>
      <c r="AI117" s="525">
        <v>10.0</v>
      </c>
      <c r="AJ117" s="529" t="s">
        <v>2119</v>
      </c>
      <c r="AK117" s="1"/>
      <c r="AL117" s="514">
        <v>13.0</v>
      </c>
      <c r="AM117" s="525">
        <v>4.0</v>
      </c>
      <c r="AN117" s="525">
        <v>36.0</v>
      </c>
      <c r="AO117" s="530" t="s">
        <v>2120</v>
      </c>
      <c r="AP117" s="1"/>
      <c r="AQ117" s="514">
        <v>15.0</v>
      </c>
      <c r="AR117" s="525">
        <v>5.0</v>
      </c>
      <c r="AS117" s="525">
        <v>8.0</v>
      </c>
      <c r="AT117" s="531" t="s">
        <v>2121</v>
      </c>
      <c r="AU117" s="518"/>
      <c r="AV117" s="514">
        <v>15.0</v>
      </c>
      <c r="AW117" s="525">
        <v>6.0</v>
      </c>
      <c r="AX117" s="525">
        <v>8.0</v>
      </c>
      <c r="AY117" s="530" t="s">
        <v>2122</v>
      </c>
      <c r="AZ117" s="1"/>
      <c r="BA117" s="514">
        <v>13.0</v>
      </c>
      <c r="BB117" s="525">
        <v>6.0</v>
      </c>
      <c r="BC117" s="525">
        <v>9.0</v>
      </c>
      <c r="BD117" s="531" t="s">
        <v>2123</v>
      </c>
      <c r="BE117" s="1"/>
      <c r="BF117" s="514">
        <v>13.0</v>
      </c>
      <c r="BG117" s="525">
        <v>7.0</v>
      </c>
      <c r="BH117" s="525">
        <v>9.0</v>
      </c>
      <c r="BI117" s="531" t="s">
        <v>2124</v>
      </c>
      <c r="BJ117" s="1"/>
      <c r="BK117" s="514">
        <v>13.0</v>
      </c>
      <c r="BL117" s="525">
        <v>7.0</v>
      </c>
      <c r="BM117" s="525">
        <v>9.0</v>
      </c>
      <c r="BN117" s="531" t="s">
        <v>2125</v>
      </c>
      <c r="BO117" s="1"/>
      <c r="BP117" s="514">
        <v>13.0</v>
      </c>
      <c r="BQ117" s="525">
        <v>8.0</v>
      </c>
      <c r="BR117" s="525">
        <v>9.0</v>
      </c>
      <c r="BS117" s="531" t="s">
        <v>2126</v>
      </c>
      <c r="BT117" s="1"/>
      <c r="BU117" s="514">
        <v>13.0</v>
      </c>
      <c r="BV117" s="525">
        <v>8.0</v>
      </c>
      <c r="BW117" s="525">
        <v>9.0</v>
      </c>
      <c r="BX117" s="531" t="s">
        <v>2127</v>
      </c>
      <c r="BY117" s="1"/>
      <c r="BZ117" s="524">
        <v>15.0</v>
      </c>
      <c r="CA117" s="525">
        <v>9.0</v>
      </c>
      <c r="CB117" s="525">
        <v>8.0</v>
      </c>
      <c r="CC117" s="531" t="s">
        <v>2128</v>
      </c>
      <c r="CD117" s="1"/>
      <c r="CE117" s="514"/>
      <c r="CF117" s="514"/>
      <c r="CG117" s="514"/>
      <c r="CH117" s="558"/>
      <c r="CI117" s="1"/>
      <c r="CJ117" s="1"/>
      <c r="CK117" s="1"/>
      <c r="CL117" s="1"/>
      <c r="CM117" s="1"/>
      <c r="CN117" s="1"/>
      <c r="CO117" s="555">
        <v>6.0</v>
      </c>
      <c r="CP117" s="534">
        <v>10.0</v>
      </c>
      <c r="CQ117" s="535">
        <v>6.0</v>
      </c>
      <c r="CR117" s="546" t="s">
        <v>2129</v>
      </c>
      <c r="CS117" s="1"/>
    </row>
    <row r="118" ht="15.0" customHeight="1">
      <c r="A118" s="514">
        <v>14.0</v>
      </c>
      <c r="B118" s="525">
        <v>1.0</v>
      </c>
      <c r="C118" s="525">
        <v>8.0</v>
      </c>
      <c r="D118" s="527" t="s">
        <v>116</v>
      </c>
      <c r="E118" s="527" t="s">
        <v>116</v>
      </c>
      <c r="F118" s="527" t="s">
        <v>116</v>
      </c>
      <c r="G118" s="1"/>
      <c r="H118" s="514">
        <v>12.0</v>
      </c>
      <c r="I118" s="525">
        <v>1.0</v>
      </c>
      <c r="J118" s="525">
        <v>40.0</v>
      </c>
      <c r="K118" s="529" t="s">
        <v>2130</v>
      </c>
      <c r="L118" s="1"/>
      <c r="M118" s="514">
        <v>14.0</v>
      </c>
      <c r="N118" s="525">
        <v>2.0</v>
      </c>
      <c r="O118" s="525">
        <v>8.0</v>
      </c>
      <c r="P118" s="529" t="s">
        <v>2131</v>
      </c>
      <c r="Q118" s="1"/>
      <c r="R118" s="514">
        <v>14.0</v>
      </c>
      <c r="S118" s="525">
        <v>2.0</v>
      </c>
      <c r="T118" s="525">
        <v>41.0</v>
      </c>
      <c r="U118" s="529" t="s">
        <v>2132</v>
      </c>
      <c r="V118" s="1"/>
      <c r="W118" s="514">
        <v>14.0</v>
      </c>
      <c r="X118" s="525">
        <v>3.0</v>
      </c>
      <c r="Y118" s="525">
        <v>8.0</v>
      </c>
      <c r="Z118" s="537" t="s">
        <v>2133</v>
      </c>
      <c r="AA118" s="1"/>
      <c r="AB118" s="514">
        <v>2.0</v>
      </c>
      <c r="AC118" s="525">
        <v>3.0</v>
      </c>
      <c r="AD118" s="525">
        <v>40.0</v>
      </c>
      <c r="AE118" s="529" t="s">
        <v>2134</v>
      </c>
      <c r="AF118" s="1"/>
      <c r="AG118" s="514">
        <v>14.0</v>
      </c>
      <c r="AH118" s="525">
        <v>4.0</v>
      </c>
      <c r="AI118" s="525">
        <v>10.0</v>
      </c>
      <c r="AJ118" s="537" t="s">
        <v>2135</v>
      </c>
      <c r="AK118" s="1"/>
      <c r="AL118" s="514">
        <v>12.0</v>
      </c>
      <c r="AM118" s="525">
        <v>4.0</v>
      </c>
      <c r="AN118" s="525">
        <v>36.0</v>
      </c>
      <c r="AO118" s="530" t="s">
        <v>2136</v>
      </c>
      <c r="AP118" s="1"/>
      <c r="AQ118" s="514">
        <v>14.0</v>
      </c>
      <c r="AR118" s="525">
        <v>5.0</v>
      </c>
      <c r="AS118" s="525">
        <v>8.0</v>
      </c>
      <c r="AT118" s="531" t="s">
        <v>2137</v>
      </c>
      <c r="AU118" s="518"/>
      <c r="AV118" s="514">
        <v>14.0</v>
      </c>
      <c r="AW118" s="525">
        <v>6.0</v>
      </c>
      <c r="AX118" s="525">
        <v>8.0</v>
      </c>
      <c r="AY118" s="530" t="s">
        <v>2138</v>
      </c>
      <c r="AZ118" s="1"/>
      <c r="BA118" s="514">
        <v>12.0</v>
      </c>
      <c r="BB118" s="525">
        <v>6.0</v>
      </c>
      <c r="BC118" s="525">
        <v>9.0</v>
      </c>
      <c r="BD118" s="531" t="s">
        <v>2139</v>
      </c>
      <c r="BE118" s="1"/>
      <c r="BF118" s="514">
        <v>12.0</v>
      </c>
      <c r="BG118" s="525">
        <v>7.0</v>
      </c>
      <c r="BH118" s="525">
        <v>9.0</v>
      </c>
      <c r="BI118" s="531" t="s">
        <v>2140</v>
      </c>
      <c r="BJ118" s="1"/>
      <c r="BK118" s="514">
        <v>12.0</v>
      </c>
      <c r="BL118" s="525">
        <v>7.0</v>
      </c>
      <c r="BM118" s="525">
        <v>9.0</v>
      </c>
      <c r="BN118" s="531" t="s">
        <v>2141</v>
      </c>
      <c r="BO118" s="1"/>
      <c r="BP118" s="514">
        <v>12.0</v>
      </c>
      <c r="BQ118" s="525">
        <v>8.0</v>
      </c>
      <c r="BR118" s="525">
        <v>9.0</v>
      </c>
      <c r="BS118" s="531" t="s">
        <v>2142</v>
      </c>
      <c r="BT118" s="1"/>
      <c r="BU118" s="514">
        <v>12.0</v>
      </c>
      <c r="BV118" s="525">
        <v>8.0</v>
      </c>
      <c r="BW118" s="525">
        <v>9.0</v>
      </c>
      <c r="BX118" s="531" t="s">
        <v>2143</v>
      </c>
      <c r="BY118" s="1"/>
      <c r="BZ118" s="524">
        <v>14.0</v>
      </c>
      <c r="CA118" s="525">
        <v>9.0</v>
      </c>
      <c r="CB118" s="525">
        <v>8.0</v>
      </c>
      <c r="CC118" s="531" t="s">
        <v>2144</v>
      </c>
      <c r="CD118" s="1"/>
      <c r="CE118" s="514"/>
      <c r="CF118" s="514"/>
      <c r="CG118" s="514"/>
      <c r="CH118" s="558"/>
      <c r="CI118" s="1"/>
      <c r="CJ118" s="1"/>
      <c r="CK118" s="1"/>
      <c r="CL118" s="1"/>
      <c r="CM118" s="1"/>
      <c r="CN118" s="1"/>
      <c r="CO118" s="555">
        <v>5.0</v>
      </c>
      <c r="CP118" s="534">
        <v>10.0</v>
      </c>
      <c r="CQ118" s="535">
        <v>6.0</v>
      </c>
      <c r="CR118" s="546" t="s">
        <v>2145</v>
      </c>
      <c r="CS118" s="1"/>
    </row>
    <row r="119" ht="15.0" customHeight="1">
      <c r="A119" s="514">
        <v>13.0</v>
      </c>
      <c r="B119" s="525">
        <v>1.0</v>
      </c>
      <c r="C119" s="525">
        <v>8.0</v>
      </c>
      <c r="D119" s="526" t="s">
        <v>2146</v>
      </c>
      <c r="E119" s="587" t="s">
        <v>8426</v>
      </c>
      <c r="F119" s="526" t="s">
        <v>2146</v>
      </c>
      <c r="G119" s="1"/>
      <c r="H119" s="514">
        <v>11.0</v>
      </c>
      <c r="I119" s="525">
        <v>1.0</v>
      </c>
      <c r="J119" s="525">
        <v>40.0</v>
      </c>
      <c r="K119" s="529" t="s">
        <v>2147</v>
      </c>
      <c r="L119" s="1"/>
      <c r="M119" s="514">
        <v>13.0</v>
      </c>
      <c r="N119" s="525">
        <v>2.0</v>
      </c>
      <c r="O119" s="525">
        <v>8.0</v>
      </c>
      <c r="P119" s="529" t="s">
        <v>2148</v>
      </c>
      <c r="Q119" s="1"/>
      <c r="R119" s="514">
        <v>13.0</v>
      </c>
      <c r="S119" s="525">
        <v>2.0</v>
      </c>
      <c r="T119" s="525">
        <v>41.0</v>
      </c>
      <c r="U119" s="529" t="s">
        <v>2149</v>
      </c>
      <c r="V119" s="1"/>
      <c r="W119" s="514">
        <v>13.0</v>
      </c>
      <c r="X119" s="525">
        <v>3.0</v>
      </c>
      <c r="Y119" s="525">
        <v>8.0</v>
      </c>
      <c r="Z119" s="537" t="s">
        <v>2150</v>
      </c>
      <c r="AA119" s="1"/>
      <c r="AB119" s="542">
        <v>1.0</v>
      </c>
      <c r="AC119" s="525">
        <v>3.0</v>
      </c>
      <c r="AD119" s="525">
        <v>40.0</v>
      </c>
      <c r="AE119" s="529" t="s">
        <v>2151</v>
      </c>
      <c r="AF119" s="1"/>
      <c r="AG119" s="514">
        <v>13.0</v>
      </c>
      <c r="AH119" s="525">
        <v>4.0</v>
      </c>
      <c r="AI119" s="525">
        <v>10.0</v>
      </c>
      <c r="AJ119" s="537" t="s">
        <v>2152</v>
      </c>
      <c r="AK119" s="1"/>
      <c r="AL119" s="514">
        <v>11.0</v>
      </c>
      <c r="AM119" s="525">
        <v>4.0</v>
      </c>
      <c r="AN119" s="525">
        <v>36.0</v>
      </c>
      <c r="AO119" s="530" t="s">
        <v>2153</v>
      </c>
      <c r="AP119" s="1"/>
      <c r="AQ119" s="514">
        <v>13.0</v>
      </c>
      <c r="AR119" s="525">
        <v>5.0</v>
      </c>
      <c r="AS119" s="525">
        <v>8.0</v>
      </c>
      <c r="AT119" s="531" t="s">
        <v>2154</v>
      </c>
      <c r="AU119" s="518"/>
      <c r="AV119" s="514">
        <v>13.0</v>
      </c>
      <c r="AW119" s="525">
        <v>6.0</v>
      </c>
      <c r="AX119" s="525">
        <v>8.0</v>
      </c>
      <c r="AY119" s="530" t="s">
        <v>2155</v>
      </c>
      <c r="AZ119" s="1"/>
      <c r="BA119" s="514">
        <v>11.0</v>
      </c>
      <c r="BB119" s="525">
        <v>6.0</v>
      </c>
      <c r="BC119" s="525">
        <v>9.0</v>
      </c>
      <c r="BD119" s="531" t="s">
        <v>2156</v>
      </c>
      <c r="BE119" s="1"/>
      <c r="BF119" s="514">
        <v>11.0</v>
      </c>
      <c r="BG119" s="525">
        <v>7.0</v>
      </c>
      <c r="BH119" s="525">
        <v>9.0</v>
      </c>
      <c r="BI119" s="531" t="s">
        <v>2157</v>
      </c>
      <c r="BJ119" s="1"/>
      <c r="BK119" s="514">
        <v>11.0</v>
      </c>
      <c r="BL119" s="525">
        <v>7.0</v>
      </c>
      <c r="BM119" s="525">
        <v>9.0</v>
      </c>
      <c r="BN119" s="531" t="s">
        <v>2158</v>
      </c>
      <c r="BO119" s="1"/>
      <c r="BP119" s="514">
        <v>11.0</v>
      </c>
      <c r="BQ119" s="525">
        <v>8.0</v>
      </c>
      <c r="BR119" s="525">
        <v>9.0</v>
      </c>
      <c r="BS119" s="531" t="s">
        <v>2159</v>
      </c>
      <c r="BT119" s="1"/>
      <c r="BU119" s="514">
        <v>11.0</v>
      </c>
      <c r="BV119" s="525">
        <v>8.0</v>
      </c>
      <c r="BW119" s="525">
        <v>9.0</v>
      </c>
      <c r="BX119" s="531" t="s">
        <v>2160</v>
      </c>
      <c r="BY119" s="1"/>
      <c r="BZ119" s="514">
        <v>13.0</v>
      </c>
      <c r="CA119" s="525">
        <v>9.0</v>
      </c>
      <c r="CB119" s="525">
        <v>8.0</v>
      </c>
      <c r="CC119" s="531" t="s">
        <v>2161</v>
      </c>
      <c r="CD119" s="1"/>
      <c r="CE119" s="514"/>
      <c r="CF119" s="514"/>
      <c r="CG119" s="514"/>
      <c r="CH119" s="558"/>
      <c r="CI119" s="1"/>
      <c r="CJ119" s="1"/>
      <c r="CK119" s="1"/>
      <c r="CL119" s="1"/>
      <c r="CM119" s="1"/>
      <c r="CN119" s="1"/>
      <c r="CO119" s="555">
        <v>4.0</v>
      </c>
      <c r="CP119" s="534">
        <v>10.0</v>
      </c>
      <c r="CQ119" s="535">
        <v>6.0</v>
      </c>
      <c r="CR119" s="546" t="s">
        <v>2162</v>
      </c>
      <c r="CS119" s="1"/>
    </row>
    <row r="120" ht="15.0" customHeight="1">
      <c r="A120" s="514">
        <v>12.0</v>
      </c>
      <c r="B120" s="525">
        <v>1.0</v>
      </c>
      <c r="C120" s="525">
        <v>8.0</v>
      </c>
      <c r="D120" s="527" t="s">
        <v>116</v>
      </c>
      <c r="E120" s="527" t="s">
        <v>116</v>
      </c>
      <c r="F120" s="527" t="s">
        <v>116</v>
      </c>
      <c r="G120" s="1"/>
      <c r="H120" s="514">
        <v>10.0</v>
      </c>
      <c r="I120" s="525">
        <v>1.0</v>
      </c>
      <c r="J120" s="525">
        <v>40.0</v>
      </c>
      <c r="K120" s="529" t="s">
        <v>2163</v>
      </c>
      <c r="L120" s="1"/>
      <c r="M120" s="514">
        <v>12.0</v>
      </c>
      <c r="N120" s="525">
        <v>2.0</v>
      </c>
      <c r="O120" s="525">
        <v>8.0</v>
      </c>
      <c r="P120" s="529" t="s">
        <v>2164</v>
      </c>
      <c r="Q120" s="1"/>
      <c r="R120" s="514">
        <v>12.0</v>
      </c>
      <c r="S120" s="525">
        <v>2.0</v>
      </c>
      <c r="T120" s="525">
        <v>41.0</v>
      </c>
      <c r="U120" s="529" t="s">
        <v>2165</v>
      </c>
      <c r="V120" s="1"/>
      <c r="W120" s="514">
        <v>12.0</v>
      </c>
      <c r="X120" s="525">
        <v>3.0</v>
      </c>
      <c r="Y120" s="525">
        <v>8.0</v>
      </c>
      <c r="Z120" s="537" t="s">
        <v>2166</v>
      </c>
      <c r="AA120" s="1"/>
      <c r="AB120" s="514">
        <v>14.0</v>
      </c>
      <c r="AC120" s="525">
        <v>3.0</v>
      </c>
      <c r="AD120" s="525">
        <v>39.0</v>
      </c>
      <c r="AE120" s="529" t="s">
        <v>2167</v>
      </c>
      <c r="AF120" s="1"/>
      <c r="AG120" s="514">
        <v>12.0</v>
      </c>
      <c r="AH120" s="525">
        <v>4.0</v>
      </c>
      <c r="AI120" s="525">
        <v>10.0</v>
      </c>
      <c r="AJ120" s="537" t="s">
        <v>2168</v>
      </c>
      <c r="AK120" s="1"/>
      <c r="AL120" s="514">
        <v>10.0</v>
      </c>
      <c r="AM120" s="525">
        <v>4.0</v>
      </c>
      <c r="AN120" s="525">
        <v>36.0</v>
      </c>
      <c r="AO120" s="530" t="s">
        <v>2169</v>
      </c>
      <c r="AP120" s="1"/>
      <c r="AQ120" s="514">
        <v>12.0</v>
      </c>
      <c r="AR120" s="525">
        <v>5.0</v>
      </c>
      <c r="AS120" s="525">
        <v>8.0</v>
      </c>
      <c r="AT120" s="531" t="s">
        <v>2170</v>
      </c>
      <c r="AU120" s="518"/>
      <c r="AV120" s="514">
        <v>12.0</v>
      </c>
      <c r="AW120" s="525">
        <v>6.0</v>
      </c>
      <c r="AX120" s="525">
        <v>8.0</v>
      </c>
      <c r="AY120" s="530" t="s">
        <v>2171</v>
      </c>
      <c r="AZ120" s="1"/>
      <c r="BA120" s="514">
        <v>10.0</v>
      </c>
      <c r="BB120" s="525">
        <v>6.0</v>
      </c>
      <c r="BC120" s="525">
        <v>9.0</v>
      </c>
      <c r="BD120" s="531" t="s">
        <v>2172</v>
      </c>
      <c r="BE120" s="1"/>
      <c r="BF120" s="514">
        <v>10.0</v>
      </c>
      <c r="BG120" s="525">
        <v>7.0</v>
      </c>
      <c r="BH120" s="525">
        <v>9.0</v>
      </c>
      <c r="BI120" s="531" t="s">
        <v>2173</v>
      </c>
      <c r="BJ120" s="1"/>
      <c r="BK120" s="514">
        <v>10.0</v>
      </c>
      <c r="BL120" s="525">
        <v>7.0</v>
      </c>
      <c r="BM120" s="525">
        <v>9.0</v>
      </c>
      <c r="BN120" s="531" t="s">
        <v>2174</v>
      </c>
      <c r="BO120" s="1"/>
      <c r="BP120" s="514">
        <v>10.0</v>
      </c>
      <c r="BQ120" s="525">
        <v>8.0</v>
      </c>
      <c r="BR120" s="525">
        <v>9.0</v>
      </c>
      <c r="BS120" s="531" t="s">
        <v>2175</v>
      </c>
      <c r="BT120" s="1"/>
      <c r="BU120" s="514">
        <v>10.0</v>
      </c>
      <c r="BV120" s="525">
        <v>8.0</v>
      </c>
      <c r="BW120" s="525">
        <v>9.0</v>
      </c>
      <c r="BX120" s="531" t="s">
        <v>2176</v>
      </c>
      <c r="BY120" s="1"/>
      <c r="BZ120" s="514">
        <v>12.0</v>
      </c>
      <c r="CA120" s="525">
        <v>9.0</v>
      </c>
      <c r="CB120" s="525">
        <v>8.0</v>
      </c>
      <c r="CC120" s="531" t="s">
        <v>2177</v>
      </c>
      <c r="CD120" s="1"/>
      <c r="CE120" s="514"/>
      <c r="CF120" s="514"/>
      <c r="CG120" s="514"/>
      <c r="CH120" s="558"/>
      <c r="CI120" s="1"/>
      <c r="CJ120" s="1"/>
      <c r="CK120" s="1"/>
      <c r="CL120" s="1"/>
      <c r="CM120" s="1"/>
      <c r="CN120" s="1"/>
      <c r="CO120" s="555">
        <v>3.0</v>
      </c>
      <c r="CP120" s="534">
        <v>10.0</v>
      </c>
      <c r="CQ120" s="535">
        <v>6.0</v>
      </c>
      <c r="CR120" s="546" t="s">
        <v>2178</v>
      </c>
      <c r="CS120" s="1"/>
    </row>
    <row r="121" ht="15.0" customHeight="1">
      <c r="A121" s="514">
        <v>11.0</v>
      </c>
      <c r="B121" s="525">
        <v>1.0</v>
      </c>
      <c r="C121" s="525">
        <v>8.0</v>
      </c>
      <c r="D121" s="526" t="s">
        <v>2179</v>
      </c>
      <c r="E121" s="587" t="s">
        <v>8427</v>
      </c>
      <c r="F121" s="526" t="s">
        <v>2179</v>
      </c>
      <c r="G121" s="1"/>
      <c r="H121" s="514">
        <v>9.0</v>
      </c>
      <c r="I121" s="525">
        <v>1.0</v>
      </c>
      <c r="J121" s="525">
        <v>40.0</v>
      </c>
      <c r="K121" s="529" t="s">
        <v>2180</v>
      </c>
      <c r="L121" s="1"/>
      <c r="M121" s="514">
        <v>11.0</v>
      </c>
      <c r="N121" s="525">
        <v>2.0</v>
      </c>
      <c r="O121" s="525">
        <v>8.0</v>
      </c>
      <c r="P121" s="529" t="s">
        <v>2181</v>
      </c>
      <c r="Q121" s="1"/>
      <c r="R121" s="514">
        <v>11.0</v>
      </c>
      <c r="S121" s="525">
        <v>2.0</v>
      </c>
      <c r="T121" s="525">
        <v>41.0</v>
      </c>
      <c r="U121" s="529" t="s">
        <v>2182</v>
      </c>
      <c r="V121" s="1"/>
      <c r="W121" s="514">
        <v>11.0</v>
      </c>
      <c r="X121" s="525">
        <v>3.0</v>
      </c>
      <c r="Y121" s="525">
        <v>8.0</v>
      </c>
      <c r="Z121" s="537" t="s">
        <v>2183</v>
      </c>
      <c r="AA121" s="1"/>
      <c r="AB121" s="514">
        <v>13.0</v>
      </c>
      <c r="AC121" s="525">
        <v>3.0</v>
      </c>
      <c r="AD121" s="525">
        <v>39.0</v>
      </c>
      <c r="AE121" s="529" t="s">
        <v>2184</v>
      </c>
      <c r="AF121" s="1"/>
      <c r="AG121" s="514">
        <v>11.0</v>
      </c>
      <c r="AH121" s="525">
        <v>4.0</v>
      </c>
      <c r="AI121" s="525">
        <v>10.0</v>
      </c>
      <c r="AJ121" s="537" t="s">
        <v>2185</v>
      </c>
      <c r="AK121" s="1"/>
      <c r="AL121" s="514">
        <v>9.0</v>
      </c>
      <c r="AM121" s="525">
        <v>4.0</v>
      </c>
      <c r="AN121" s="525">
        <v>36.0</v>
      </c>
      <c r="AO121" s="530" t="s">
        <v>2186</v>
      </c>
      <c r="AP121" s="1"/>
      <c r="AQ121" s="514">
        <v>11.0</v>
      </c>
      <c r="AR121" s="525">
        <v>5.0</v>
      </c>
      <c r="AS121" s="525">
        <v>8.0</v>
      </c>
      <c r="AT121" s="531" t="s">
        <v>2187</v>
      </c>
      <c r="AU121" s="518"/>
      <c r="AV121" s="514">
        <v>11.0</v>
      </c>
      <c r="AW121" s="525">
        <v>6.0</v>
      </c>
      <c r="AX121" s="525">
        <v>8.0</v>
      </c>
      <c r="AY121" s="530" t="s">
        <v>2188</v>
      </c>
      <c r="AZ121" s="1"/>
      <c r="BA121" s="514">
        <v>9.0</v>
      </c>
      <c r="BB121" s="525">
        <v>6.0</v>
      </c>
      <c r="BC121" s="525">
        <v>9.0</v>
      </c>
      <c r="BD121" s="543" t="s">
        <v>2189</v>
      </c>
      <c r="BE121" s="1"/>
      <c r="BF121" s="514">
        <v>9.0</v>
      </c>
      <c r="BG121" s="525">
        <v>7.0</v>
      </c>
      <c r="BH121" s="525">
        <v>9.0</v>
      </c>
      <c r="BI121" s="531" t="s">
        <v>2190</v>
      </c>
      <c r="BJ121" s="1"/>
      <c r="BK121" s="514">
        <v>9.0</v>
      </c>
      <c r="BL121" s="525">
        <v>7.0</v>
      </c>
      <c r="BM121" s="525">
        <v>9.0</v>
      </c>
      <c r="BN121" s="531" t="s">
        <v>2191</v>
      </c>
      <c r="BO121" s="1"/>
      <c r="BP121" s="514">
        <v>9.0</v>
      </c>
      <c r="BQ121" s="525">
        <v>8.0</v>
      </c>
      <c r="BR121" s="525">
        <v>9.0</v>
      </c>
      <c r="BS121" s="531" t="s">
        <v>2192</v>
      </c>
      <c r="BT121" s="1"/>
      <c r="BU121" s="514">
        <v>9.0</v>
      </c>
      <c r="BV121" s="525">
        <v>8.0</v>
      </c>
      <c r="BW121" s="525">
        <v>9.0</v>
      </c>
      <c r="BX121" s="543" t="s">
        <v>2193</v>
      </c>
      <c r="BY121" s="1"/>
      <c r="BZ121" s="514">
        <v>11.0</v>
      </c>
      <c r="CA121" s="525">
        <v>9.0</v>
      </c>
      <c r="CB121" s="525">
        <v>8.0</v>
      </c>
      <c r="CC121" s="531" t="s">
        <v>2194</v>
      </c>
      <c r="CD121" s="1"/>
      <c r="CE121" s="514"/>
      <c r="CF121" s="514"/>
      <c r="CG121" s="514"/>
      <c r="CH121" s="558"/>
      <c r="CI121" s="1"/>
      <c r="CJ121" s="1"/>
      <c r="CK121" s="1"/>
      <c r="CL121" s="1"/>
      <c r="CM121" s="1"/>
      <c r="CN121" s="1"/>
      <c r="CO121" s="555">
        <v>2.0</v>
      </c>
      <c r="CP121" s="534">
        <v>10.0</v>
      </c>
      <c r="CQ121" s="535">
        <v>6.0</v>
      </c>
      <c r="CR121" s="546" t="s">
        <v>2195</v>
      </c>
      <c r="CS121" s="1"/>
    </row>
    <row r="122" ht="15.0" customHeight="1">
      <c r="A122" s="514">
        <v>10.0</v>
      </c>
      <c r="B122" s="525">
        <v>1.0</v>
      </c>
      <c r="C122" s="525">
        <v>8.0</v>
      </c>
      <c r="D122" s="527" t="s">
        <v>116</v>
      </c>
      <c r="E122" s="527" t="s">
        <v>116</v>
      </c>
      <c r="F122" s="527" t="s">
        <v>116</v>
      </c>
      <c r="G122" s="1"/>
      <c r="H122" s="514">
        <v>8.0</v>
      </c>
      <c r="I122" s="525">
        <v>1.0</v>
      </c>
      <c r="J122" s="525">
        <v>40.0</v>
      </c>
      <c r="K122" s="529" t="s">
        <v>2196</v>
      </c>
      <c r="L122" s="1"/>
      <c r="M122" s="514">
        <v>10.0</v>
      </c>
      <c r="N122" s="525">
        <v>2.0</v>
      </c>
      <c r="O122" s="525">
        <v>8.0</v>
      </c>
      <c r="P122" s="529" t="s">
        <v>2197</v>
      </c>
      <c r="Q122" s="1"/>
      <c r="R122" s="514">
        <v>10.0</v>
      </c>
      <c r="S122" s="525">
        <v>2.0</v>
      </c>
      <c r="T122" s="525">
        <v>41.0</v>
      </c>
      <c r="U122" s="529" t="s">
        <v>2198</v>
      </c>
      <c r="V122" s="1"/>
      <c r="W122" s="514">
        <v>10.0</v>
      </c>
      <c r="X122" s="525">
        <v>3.0</v>
      </c>
      <c r="Y122" s="525">
        <v>8.0</v>
      </c>
      <c r="Z122" s="537" t="s">
        <v>2199</v>
      </c>
      <c r="AA122" s="1"/>
      <c r="AB122" s="514">
        <v>12.0</v>
      </c>
      <c r="AC122" s="525">
        <v>3.0</v>
      </c>
      <c r="AD122" s="525">
        <v>39.0</v>
      </c>
      <c r="AE122" s="529" t="s">
        <v>2200</v>
      </c>
      <c r="AF122" s="1"/>
      <c r="AG122" s="514">
        <v>10.0</v>
      </c>
      <c r="AH122" s="525">
        <v>4.0</v>
      </c>
      <c r="AI122" s="525">
        <v>10.0</v>
      </c>
      <c r="AJ122" s="537" t="s">
        <v>2201</v>
      </c>
      <c r="AK122" s="1"/>
      <c r="AL122" s="514">
        <v>8.0</v>
      </c>
      <c r="AM122" s="525">
        <v>4.0</v>
      </c>
      <c r="AN122" s="525">
        <v>36.0</v>
      </c>
      <c r="AO122" s="530" t="s">
        <v>2202</v>
      </c>
      <c r="AP122" s="1"/>
      <c r="AQ122" s="514">
        <v>10.0</v>
      </c>
      <c r="AR122" s="525">
        <v>5.0</v>
      </c>
      <c r="AS122" s="525">
        <v>8.0</v>
      </c>
      <c r="AT122" s="531" t="s">
        <v>2203</v>
      </c>
      <c r="AU122" s="518"/>
      <c r="AV122" s="514">
        <v>10.0</v>
      </c>
      <c r="AW122" s="525">
        <v>6.0</v>
      </c>
      <c r="AX122" s="525">
        <v>8.0</v>
      </c>
      <c r="AY122" s="530" t="s">
        <v>2204</v>
      </c>
      <c r="AZ122" s="1"/>
      <c r="BA122" s="514">
        <v>8.0</v>
      </c>
      <c r="BB122" s="525">
        <v>6.0</v>
      </c>
      <c r="BC122" s="525">
        <v>9.0</v>
      </c>
      <c r="BD122" s="531" t="s">
        <v>2205</v>
      </c>
      <c r="BE122" s="1"/>
      <c r="BF122" s="514">
        <v>8.0</v>
      </c>
      <c r="BG122" s="525">
        <v>7.0</v>
      </c>
      <c r="BH122" s="525">
        <v>9.0</v>
      </c>
      <c r="BI122" s="531" t="s">
        <v>2206</v>
      </c>
      <c r="BJ122" s="1"/>
      <c r="BK122" s="514">
        <v>8.0</v>
      </c>
      <c r="BL122" s="525">
        <v>7.0</v>
      </c>
      <c r="BM122" s="525">
        <v>9.0</v>
      </c>
      <c r="BN122" s="531" t="s">
        <v>2207</v>
      </c>
      <c r="BO122" s="1"/>
      <c r="BP122" s="514">
        <v>8.0</v>
      </c>
      <c r="BQ122" s="525">
        <v>8.0</v>
      </c>
      <c r="BR122" s="525">
        <v>9.0</v>
      </c>
      <c r="BS122" s="531" t="s">
        <v>2208</v>
      </c>
      <c r="BT122" s="1"/>
      <c r="BU122" s="514">
        <v>8.0</v>
      </c>
      <c r="BV122" s="525">
        <v>8.0</v>
      </c>
      <c r="BW122" s="525">
        <v>9.0</v>
      </c>
      <c r="BX122" s="531" t="s">
        <v>2209</v>
      </c>
      <c r="BY122" s="1"/>
      <c r="BZ122" s="514">
        <v>10.0</v>
      </c>
      <c r="CA122" s="525">
        <v>9.0</v>
      </c>
      <c r="CB122" s="525">
        <v>8.0</v>
      </c>
      <c r="CC122" s="531" t="s">
        <v>2210</v>
      </c>
      <c r="CD122" s="1"/>
      <c r="CE122" s="514"/>
      <c r="CF122" s="514"/>
      <c r="CG122" s="514"/>
      <c r="CH122" s="558"/>
      <c r="CI122" s="1"/>
      <c r="CJ122" s="1"/>
      <c r="CK122" s="1"/>
      <c r="CL122" s="1"/>
      <c r="CM122" s="560"/>
      <c r="CN122" s="1"/>
      <c r="CO122" s="556">
        <v>1.0</v>
      </c>
      <c r="CP122" s="534">
        <v>10.0</v>
      </c>
      <c r="CQ122" s="535">
        <v>6.0</v>
      </c>
      <c r="CR122" s="546" t="s">
        <v>2211</v>
      </c>
      <c r="CS122" s="1"/>
    </row>
    <row r="123" ht="15.0" customHeight="1">
      <c r="A123" s="514">
        <v>9.0</v>
      </c>
      <c r="B123" s="525">
        <v>1.0</v>
      </c>
      <c r="C123" s="525">
        <v>8.0</v>
      </c>
      <c r="D123" s="526" t="s">
        <v>2212</v>
      </c>
      <c r="E123" s="587" t="s">
        <v>8428</v>
      </c>
      <c r="F123" s="526" t="s">
        <v>2212</v>
      </c>
      <c r="G123" s="1"/>
      <c r="H123" s="514">
        <v>7.0</v>
      </c>
      <c r="I123" s="525">
        <v>1.0</v>
      </c>
      <c r="J123" s="525">
        <v>40.0</v>
      </c>
      <c r="K123" s="529" t="s">
        <v>2213</v>
      </c>
      <c r="L123" s="1"/>
      <c r="M123" s="514">
        <v>9.0</v>
      </c>
      <c r="N123" s="525">
        <v>2.0</v>
      </c>
      <c r="O123" s="525">
        <v>8.0</v>
      </c>
      <c r="P123" s="529" t="s">
        <v>2214</v>
      </c>
      <c r="Q123" s="1"/>
      <c r="R123" s="514">
        <v>9.0</v>
      </c>
      <c r="S123" s="525">
        <v>2.0</v>
      </c>
      <c r="T123" s="525">
        <v>41.0</v>
      </c>
      <c r="U123" s="529" t="s">
        <v>2215</v>
      </c>
      <c r="V123" s="1"/>
      <c r="W123" s="514">
        <v>9.0</v>
      </c>
      <c r="X123" s="525">
        <v>3.0</v>
      </c>
      <c r="Y123" s="525">
        <v>8.0</v>
      </c>
      <c r="Z123" s="537" t="s">
        <v>2216</v>
      </c>
      <c r="AA123" s="1"/>
      <c r="AB123" s="514">
        <v>11.0</v>
      </c>
      <c r="AC123" s="525">
        <v>3.0</v>
      </c>
      <c r="AD123" s="525">
        <v>39.0</v>
      </c>
      <c r="AE123" s="529" t="s">
        <v>2217</v>
      </c>
      <c r="AF123" s="1"/>
      <c r="AG123" s="514">
        <v>9.0</v>
      </c>
      <c r="AH123" s="525">
        <v>4.0</v>
      </c>
      <c r="AI123" s="525">
        <v>10.0</v>
      </c>
      <c r="AJ123" s="537" t="s">
        <v>2218</v>
      </c>
      <c r="AK123" s="1"/>
      <c r="AL123" s="514">
        <v>7.0</v>
      </c>
      <c r="AM123" s="525">
        <v>4.0</v>
      </c>
      <c r="AN123" s="525">
        <v>36.0</v>
      </c>
      <c r="AO123" s="530" t="s">
        <v>2219</v>
      </c>
      <c r="AP123" s="1"/>
      <c r="AQ123" s="514">
        <v>9.0</v>
      </c>
      <c r="AR123" s="525">
        <v>5.0</v>
      </c>
      <c r="AS123" s="525">
        <v>8.0</v>
      </c>
      <c r="AT123" s="531" t="s">
        <v>2220</v>
      </c>
      <c r="AU123" s="518"/>
      <c r="AV123" s="514">
        <v>9.0</v>
      </c>
      <c r="AW123" s="525">
        <v>6.0</v>
      </c>
      <c r="AX123" s="525">
        <v>8.0</v>
      </c>
      <c r="AY123" s="530" t="s">
        <v>2221</v>
      </c>
      <c r="AZ123" s="1"/>
      <c r="BA123" s="514">
        <v>7.0</v>
      </c>
      <c r="BB123" s="525">
        <v>6.0</v>
      </c>
      <c r="BC123" s="525">
        <v>9.0</v>
      </c>
      <c r="BD123" s="543" t="s">
        <v>2222</v>
      </c>
      <c r="BE123" s="1"/>
      <c r="BF123" s="514">
        <v>7.0</v>
      </c>
      <c r="BG123" s="525">
        <v>7.0</v>
      </c>
      <c r="BH123" s="525">
        <v>9.0</v>
      </c>
      <c r="BI123" s="531" t="s">
        <v>2223</v>
      </c>
      <c r="BJ123" s="1"/>
      <c r="BK123" s="514">
        <v>7.0</v>
      </c>
      <c r="BL123" s="525">
        <v>7.0</v>
      </c>
      <c r="BM123" s="525">
        <v>9.0</v>
      </c>
      <c r="BN123" s="543" t="s">
        <v>2224</v>
      </c>
      <c r="BO123" s="1"/>
      <c r="BP123" s="514">
        <v>7.0</v>
      </c>
      <c r="BQ123" s="525">
        <v>8.0</v>
      </c>
      <c r="BR123" s="525">
        <v>9.0</v>
      </c>
      <c r="BS123" s="531" t="s">
        <v>2225</v>
      </c>
      <c r="BT123" s="1"/>
      <c r="BU123" s="514">
        <v>7.0</v>
      </c>
      <c r="BV123" s="525">
        <v>8.0</v>
      </c>
      <c r="BW123" s="525">
        <v>9.0</v>
      </c>
      <c r="BX123" s="543" t="s">
        <v>2226</v>
      </c>
      <c r="BY123" s="1"/>
      <c r="BZ123" s="514">
        <v>9.0</v>
      </c>
      <c r="CA123" s="525">
        <v>9.0</v>
      </c>
      <c r="CB123" s="525">
        <v>8.0</v>
      </c>
      <c r="CC123" s="531" t="s">
        <v>2227</v>
      </c>
      <c r="CD123" s="1"/>
      <c r="CE123" s="514"/>
      <c r="CF123" s="514"/>
      <c r="CG123" s="514"/>
      <c r="CH123" s="558"/>
      <c r="CI123" s="1"/>
      <c r="CJ123" s="1"/>
      <c r="CK123" s="1"/>
      <c r="CL123" s="1"/>
      <c r="CM123" s="560"/>
      <c r="CN123" s="1"/>
      <c r="CO123" s="555">
        <v>7.0</v>
      </c>
      <c r="CP123" s="534">
        <v>10.0</v>
      </c>
      <c r="CQ123" s="535">
        <v>6.0</v>
      </c>
      <c r="CR123" s="552" t="s">
        <v>2228</v>
      </c>
      <c r="CS123" s="1"/>
    </row>
    <row r="124" ht="15.0" customHeight="1">
      <c r="A124" s="514">
        <v>8.0</v>
      </c>
      <c r="B124" s="525">
        <v>1.0</v>
      </c>
      <c r="C124" s="525">
        <v>8.0</v>
      </c>
      <c r="D124" s="527" t="s">
        <v>116</v>
      </c>
      <c r="E124" s="527" t="s">
        <v>116</v>
      </c>
      <c r="F124" s="527" t="s">
        <v>116</v>
      </c>
      <c r="G124" s="1"/>
      <c r="H124" s="514">
        <v>6.0</v>
      </c>
      <c r="I124" s="525">
        <v>1.0</v>
      </c>
      <c r="J124" s="525">
        <v>40.0</v>
      </c>
      <c r="K124" s="529" t="s">
        <v>2229</v>
      </c>
      <c r="L124" s="1"/>
      <c r="M124" s="514">
        <v>8.0</v>
      </c>
      <c r="N124" s="525">
        <v>2.0</v>
      </c>
      <c r="O124" s="525">
        <v>8.0</v>
      </c>
      <c r="P124" s="529" t="s">
        <v>2230</v>
      </c>
      <c r="Q124" s="1"/>
      <c r="R124" s="514">
        <v>8.0</v>
      </c>
      <c r="S124" s="525">
        <v>2.0</v>
      </c>
      <c r="T124" s="525">
        <v>41.0</v>
      </c>
      <c r="U124" s="529" t="s">
        <v>2231</v>
      </c>
      <c r="V124" s="1"/>
      <c r="W124" s="514">
        <v>8.0</v>
      </c>
      <c r="X124" s="525">
        <v>3.0</v>
      </c>
      <c r="Y124" s="525">
        <v>8.0</v>
      </c>
      <c r="Z124" s="537" t="s">
        <v>2232</v>
      </c>
      <c r="AA124" s="1"/>
      <c r="AB124" s="514">
        <v>10.0</v>
      </c>
      <c r="AC124" s="525">
        <v>3.0</v>
      </c>
      <c r="AD124" s="525">
        <v>39.0</v>
      </c>
      <c r="AE124" s="529" t="s">
        <v>2233</v>
      </c>
      <c r="AF124" s="1"/>
      <c r="AG124" s="514">
        <v>8.0</v>
      </c>
      <c r="AH124" s="525">
        <v>4.0</v>
      </c>
      <c r="AI124" s="525">
        <v>10.0</v>
      </c>
      <c r="AJ124" s="537" t="s">
        <v>2234</v>
      </c>
      <c r="AK124" s="1"/>
      <c r="AL124" s="514">
        <v>6.0</v>
      </c>
      <c r="AM124" s="525">
        <v>4.0</v>
      </c>
      <c r="AN124" s="525">
        <v>36.0</v>
      </c>
      <c r="AO124" s="530" t="s">
        <v>2235</v>
      </c>
      <c r="AP124" s="1"/>
      <c r="AQ124" s="514">
        <v>8.0</v>
      </c>
      <c r="AR124" s="525">
        <v>5.0</v>
      </c>
      <c r="AS124" s="525">
        <v>8.0</v>
      </c>
      <c r="AT124" s="531" t="s">
        <v>2236</v>
      </c>
      <c r="AU124" s="518"/>
      <c r="AV124" s="514">
        <v>8.0</v>
      </c>
      <c r="AW124" s="525">
        <v>6.0</v>
      </c>
      <c r="AX124" s="525">
        <v>8.0</v>
      </c>
      <c r="AY124" s="530" t="s">
        <v>2237</v>
      </c>
      <c r="AZ124" s="1"/>
      <c r="BA124" s="514">
        <v>6.0</v>
      </c>
      <c r="BB124" s="525">
        <v>6.0</v>
      </c>
      <c r="BC124" s="525">
        <v>9.0</v>
      </c>
      <c r="BD124" s="539" t="s">
        <v>203</v>
      </c>
      <c r="BE124" s="1"/>
      <c r="BF124" s="514">
        <v>6.0</v>
      </c>
      <c r="BG124" s="525">
        <v>7.0</v>
      </c>
      <c r="BH124" s="525">
        <v>9.0</v>
      </c>
      <c r="BI124" s="531" t="s">
        <v>2238</v>
      </c>
      <c r="BJ124" s="1"/>
      <c r="BK124" s="514">
        <v>6.0</v>
      </c>
      <c r="BL124" s="525">
        <v>7.0</v>
      </c>
      <c r="BM124" s="525">
        <v>9.0</v>
      </c>
      <c r="BN124" s="539" t="s">
        <v>203</v>
      </c>
      <c r="BO124" s="1"/>
      <c r="BP124" s="514">
        <v>6.0</v>
      </c>
      <c r="BQ124" s="525">
        <v>8.0</v>
      </c>
      <c r="BR124" s="525">
        <v>9.0</v>
      </c>
      <c r="BS124" s="531" t="s">
        <v>2239</v>
      </c>
      <c r="BT124" s="1"/>
      <c r="BU124" s="514">
        <v>6.0</v>
      </c>
      <c r="BV124" s="525">
        <v>8.0</v>
      </c>
      <c r="BW124" s="525">
        <v>9.0</v>
      </c>
      <c r="BX124" s="539" t="s">
        <v>203</v>
      </c>
      <c r="BY124" s="1"/>
      <c r="BZ124" s="514">
        <v>8.0</v>
      </c>
      <c r="CA124" s="525">
        <v>9.0</v>
      </c>
      <c r="CB124" s="525">
        <v>8.0</v>
      </c>
      <c r="CC124" s="531" t="s">
        <v>2240</v>
      </c>
      <c r="CD124" s="1"/>
      <c r="CE124" s="514"/>
      <c r="CF124" s="514"/>
      <c r="CG124" s="514"/>
      <c r="CH124" s="558"/>
      <c r="CI124" s="1"/>
      <c r="CJ124" s="1"/>
      <c r="CK124" s="1"/>
      <c r="CL124" s="1"/>
      <c r="CM124" s="560"/>
      <c r="CN124" s="1"/>
      <c r="CO124" s="555">
        <v>6.0</v>
      </c>
      <c r="CP124" s="534">
        <v>10.0</v>
      </c>
      <c r="CQ124" s="535">
        <v>6.0</v>
      </c>
      <c r="CR124" s="552" t="s">
        <v>2241</v>
      </c>
      <c r="CS124" s="1"/>
    </row>
    <row r="125" ht="15.0" customHeight="1">
      <c r="A125" s="514">
        <v>7.0</v>
      </c>
      <c r="B125" s="525">
        <v>1.0</v>
      </c>
      <c r="C125" s="525">
        <v>8.0</v>
      </c>
      <c r="D125" s="526" t="s">
        <v>2242</v>
      </c>
      <c r="E125" s="587" t="s">
        <v>8429</v>
      </c>
      <c r="F125" s="526" t="s">
        <v>2242</v>
      </c>
      <c r="G125" s="1"/>
      <c r="H125" s="514">
        <v>5.0</v>
      </c>
      <c r="I125" s="525">
        <v>1.0</v>
      </c>
      <c r="J125" s="525">
        <v>40.0</v>
      </c>
      <c r="K125" s="529" t="s">
        <v>2243</v>
      </c>
      <c r="L125" s="1"/>
      <c r="M125" s="514">
        <v>7.0</v>
      </c>
      <c r="N125" s="525">
        <v>2.0</v>
      </c>
      <c r="O125" s="525">
        <v>8.0</v>
      </c>
      <c r="P125" s="529" t="s">
        <v>2244</v>
      </c>
      <c r="Q125" s="1"/>
      <c r="R125" s="514">
        <v>7.0</v>
      </c>
      <c r="S125" s="525">
        <v>2.0</v>
      </c>
      <c r="T125" s="525">
        <v>41.0</v>
      </c>
      <c r="U125" s="529" t="s">
        <v>2245</v>
      </c>
      <c r="V125" s="1"/>
      <c r="W125" s="514">
        <v>7.0</v>
      </c>
      <c r="X125" s="525">
        <v>3.0</v>
      </c>
      <c r="Y125" s="525">
        <v>8.0</v>
      </c>
      <c r="Z125" s="537" t="s">
        <v>2246</v>
      </c>
      <c r="AA125" s="1"/>
      <c r="AB125" s="514">
        <v>9.0</v>
      </c>
      <c r="AC125" s="525">
        <v>3.0</v>
      </c>
      <c r="AD125" s="525">
        <v>39.0</v>
      </c>
      <c r="AE125" s="529" t="s">
        <v>2247</v>
      </c>
      <c r="AF125" s="1"/>
      <c r="AG125" s="514">
        <v>7.0</v>
      </c>
      <c r="AH125" s="525">
        <v>4.0</v>
      </c>
      <c r="AI125" s="525">
        <v>10.0</v>
      </c>
      <c r="AJ125" s="537" t="s">
        <v>2248</v>
      </c>
      <c r="AK125" s="1"/>
      <c r="AL125" s="514">
        <v>5.0</v>
      </c>
      <c r="AM125" s="525">
        <v>4.0</v>
      </c>
      <c r="AN125" s="525">
        <v>36.0</v>
      </c>
      <c r="AO125" s="530" t="s">
        <v>2249</v>
      </c>
      <c r="AP125" s="1"/>
      <c r="AQ125" s="514">
        <v>7.0</v>
      </c>
      <c r="AR125" s="525">
        <v>5.0</v>
      </c>
      <c r="AS125" s="525">
        <v>8.0</v>
      </c>
      <c r="AT125" s="531" t="s">
        <v>2250</v>
      </c>
      <c r="AU125" s="518"/>
      <c r="AV125" s="514">
        <v>7.0</v>
      </c>
      <c r="AW125" s="525">
        <v>6.0</v>
      </c>
      <c r="AX125" s="525">
        <v>8.0</v>
      </c>
      <c r="AY125" s="530" t="s">
        <v>2251</v>
      </c>
      <c r="AZ125" s="1"/>
      <c r="BA125" s="514">
        <v>5.0</v>
      </c>
      <c r="BB125" s="525">
        <v>6.0</v>
      </c>
      <c r="BC125" s="525">
        <v>9.0</v>
      </c>
      <c r="BD125" s="540"/>
      <c r="BE125" s="1"/>
      <c r="BF125" s="514">
        <v>5.0</v>
      </c>
      <c r="BG125" s="525">
        <v>7.0</v>
      </c>
      <c r="BH125" s="525">
        <v>9.0</v>
      </c>
      <c r="BI125" s="531" t="s">
        <v>2252</v>
      </c>
      <c r="BJ125" s="1"/>
      <c r="BK125" s="514">
        <v>5.0</v>
      </c>
      <c r="BL125" s="525">
        <v>7.0</v>
      </c>
      <c r="BM125" s="525">
        <v>9.0</v>
      </c>
      <c r="BN125" s="540"/>
      <c r="BO125" s="1"/>
      <c r="BP125" s="514">
        <v>5.0</v>
      </c>
      <c r="BQ125" s="525">
        <v>8.0</v>
      </c>
      <c r="BR125" s="525">
        <v>9.0</v>
      </c>
      <c r="BS125" s="531" t="s">
        <v>2253</v>
      </c>
      <c r="BT125" s="1"/>
      <c r="BU125" s="514">
        <v>5.0</v>
      </c>
      <c r="BV125" s="525">
        <v>8.0</v>
      </c>
      <c r="BW125" s="525">
        <v>9.0</v>
      </c>
      <c r="BX125" s="540"/>
      <c r="BY125" s="1"/>
      <c r="BZ125" s="514">
        <v>7.0</v>
      </c>
      <c r="CA125" s="525">
        <v>9.0</v>
      </c>
      <c r="CB125" s="525">
        <v>8.0</v>
      </c>
      <c r="CC125" s="531" t="s">
        <v>2254</v>
      </c>
      <c r="CD125" s="1"/>
      <c r="CE125" s="514"/>
      <c r="CF125" s="514"/>
      <c r="CG125" s="514"/>
      <c r="CH125" s="558"/>
      <c r="CI125" s="1"/>
      <c r="CJ125" s="1"/>
      <c r="CK125" s="1"/>
      <c r="CL125" s="1"/>
      <c r="CM125" s="560"/>
      <c r="CN125" s="1"/>
      <c r="CO125" s="555">
        <v>5.0</v>
      </c>
      <c r="CP125" s="534">
        <v>10.0</v>
      </c>
      <c r="CQ125" s="535">
        <v>6.0</v>
      </c>
      <c r="CR125" s="552" t="s">
        <v>2255</v>
      </c>
      <c r="CS125" s="1"/>
    </row>
    <row r="126" ht="15.0" customHeight="1">
      <c r="A126" s="514">
        <v>6.0</v>
      </c>
      <c r="B126" s="525">
        <v>1.0</v>
      </c>
      <c r="C126" s="525">
        <v>8.0</v>
      </c>
      <c r="D126" s="527" t="s">
        <v>116</v>
      </c>
      <c r="E126" s="527" t="s">
        <v>116</v>
      </c>
      <c r="F126" s="527" t="s">
        <v>116</v>
      </c>
      <c r="G126" s="1"/>
      <c r="H126" s="514">
        <v>4.0</v>
      </c>
      <c r="I126" s="525">
        <v>1.0</v>
      </c>
      <c r="J126" s="525">
        <v>40.0</v>
      </c>
      <c r="K126" s="529" t="s">
        <v>2256</v>
      </c>
      <c r="L126" s="1"/>
      <c r="M126" s="514">
        <v>6.0</v>
      </c>
      <c r="N126" s="525">
        <v>2.0</v>
      </c>
      <c r="O126" s="525">
        <v>8.0</v>
      </c>
      <c r="P126" s="529" t="s">
        <v>2257</v>
      </c>
      <c r="Q126" s="1"/>
      <c r="R126" s="514">
        <v>6.0</v>
      </c>
      <c r="S126" s="525">
        <v>2.0</v>
      </c>
      <c r="T126" s="525">
        <v>41.0</v>
      </c>
      <c r="U126" s="529" t="s">
        <v>2258</v>
      </c>
      <c r="V126" s="1"/>
      <c r="W126" s="514">
        <v>6.0</v>
      </c>
      <c r="X126" s="525">
        <v>3.0</v>
      </c>
      <c r="Y126" s="525">
        <v>8.0</v>
      </c>
      <c r="Z126" s="537" t="s">
        <v>2259</v>
      </c>
      <c r="AA126" s="1"/>
      <c r="AB126" s="514">
        <v>8.0</v>
      </c>
      <c r="AC126" s="525">
        <v>3.0</v>
      </c>
      <c r="AD126" s="525">
        <v>39.0</v>
      </c>
      <c r="AE126" s="529" t="s">
        <v>2260</v>
      </c>
      <c r="AF126" s="1"/>
      <c r="AG126" s="514">
        <v>6.0</v>
      </c>
      <c r="AH126" s="525">
        <v>4.0</v>
      </c>
      <c r="AI126" s="525">
        <v>10.0</v>
      </c>
      <c r="AJ126" s="537" t="s">
        <v>2261</v>
      </c>
      <c r="AK126" s="1"/>
      <c r="AL126" s="514">
        <v>4.0</v>
      </c>
      <c r="AM126" s="525">
        <v>4.0</v>
      </c>
      <c r="AN126" s="525">
        <v>36.0</v>
      </c>
      <c r="AO126" s="530" t="s">
        <v>2262</v>
      </c>
      <c r="AP126" s="1"/>
      <c r="AQ126" s="514">
        <v>6.0</v>
      </c>
      <c r="AR126" s="525">
        <v>5.0</v>
      </c>
      <c r="AS126" s="525">
        <v>8.0</v>
      </c>
      <c r="AT126" s="531" t="s">
        <v>2263</v>
      </c>
      <c r="AU126" s="518"/>
      <c r="AV126" s="514">
        <v>6.0</v>
      </c>
      <c r="AW126" s="525">
        <v>6.0</v>
      </c>
      <c r="AX126" s="525">
        <v>8.0</v>
      </c>
      <c r="AY126" s="530" t="s">
        <v>2264</v>
      </c>
      <c r="AZ126" s="1"/>
      <c r="BA126" s="514">
        <v>4.0</v>
      </c>
      <c r="BB126" s="525">
        <v>6.0</v>
      </c>
      <c r="BC126" s="525">
        <v>9.0</v>
      </c>
      <c r="BD126" s="540"/>
      <c r="BE126" s="1"/>
      <c r="BF126" s="514">
        <v>4.0</v>
      </c>
      <c r="BG126" s="525">
        <v>7.0</v>
      </c>
      <c r="BH126" s="525">
        <v>9.0</v>
      </c>
      <c r="BI126" s="531" t="s">
        <v>2265</v>
      </c>
      <c r="BJ126" s="1"/>
      <c r="BK126" s="514">
        <v>4.0</v>
      </c>
      <c r="BL126" s="525">
        <v>7.0</v>
      </c>
      <c r="BM126" s="525">
        <v>9.0</v>
      </c>
      <c r="BN126" s="540"/>
      <c r="BO126" s="1"/>
      <c r="BP126" s="514">
        <v>4.0</v>
      </c>
      <c r="BQ126" s="525">
        <v>8.0</v>
      </c>
      <c r="BR126" s="525">
        <v>9.0</v>
      </c>
      <c r="BS126" s="531" t="s">
        <v>2266</v>
      </c>
      <c r="BT126" s="1"/>
      <c r="BU126" s="514">
        <v>4.0</v>
      </c>
      <c r="BV126" s="525">
        <v>8.0</v>
      </c>
      <c r="BW126" s="525">
        <v>9.0</v>
      </c>
      <c r="BX126" s="540"/>
      <c r="BY126" s="1"/>
      <c r="BZ126" s="514">
        <v>6.0</v>
      </c>
      <c r="CA126" s="525">
        <v>9.0</v>
      </c>
      <c r="CB126" s="525">
        <v>8.0</v>
      </c>
      <c r="CC126" s="531" t="s">
        <v>2267</v>
      </c>
      <c r="CD126" s="1"/>
      <c r="CE126" s="514"/>
      <c r="CF126" s="514"/>
      <c r="CG126" s="514"/>
      <c r="CH126" s="558"/>
      <c r="CI126" s="1"/>
      <c r="CJ126" s="1"/>
      <c r="CK126" s="1"/>
      <c r="CL126" s="1"/>
      <c r="CM126" s="560"/>
      <c r="CN126" s="1"/>
      <c r="CO126" s="555">
        <v>4.0</v>
      </c>
      <c r="CP126" s="534">
        <v>10.0</v>
      </c>
      <c r="CQ126" s="535">
        <v>6.0</v>
      </c>
      <c r="CR126" s="552" t="s">
        <v>2268</v>
      </c>
      <c r="CS126" s="1"/>
    </row>
    <row r="127" ht="15.0" customHeight="1">
      <c r="A127" s="514">
        <v>5.0</v>
      </c>
      <c r="B127" s="525">
        <v>1.0</v>
      </c>
      <c r="C127" s="525">
        <v>8.0</v>
      </c>
      <c r="D127" s="526" t="s">
        <v>2269</v>
      </c>
      <c r="E127" s="587" t="s">
        <v>8430</v>
      </c>
      <c r="F127" s="526" t="s">
        <v>2269</v>
      </c>
      <c r="G127" s="1"/>
      <c r="H127" s="514">
        <v>3.0</v>
      </c>
      <c r="I127" s="525">
        <v>1.0</v>
      </c>
      <c r="J127" s="525">
        <v>40.0</v>
      </c>
      <c r="K127" s="529" t="s">
        <v>2270</v>
      </c>
      <c r="L127" s="1"/>
      <c r="M127" s="514">
        <v>5.0</v>
      </c>
      <c r="N127" s="525">
        <v>2.0</v>
      </c>
      <c r="O127" s="525">
        <v>8.0</v>
      </c>
      <c r="P127" s="529" t="s">
        <v>2271</v>
      </c>
      <c r="Q127" s="1"/>
      <c r="R127" s="514">
        <v>5.0</v>
      </c>
      <c r="S127" s="525">
        <v>2.0</v>
      </c>
      <c r="T127" s="525">
        <v>41.0</v>
      </c>
      <c r="U127" s="529" t="s">
        <v>2272</v>
      </c>
      <c r="V127" s="1"/>
      <c r="W127" s="514">
        <v>5.0</v>
      </c>
      <c r="X127" s="525">
        <v>3.0</v>
      </c>
      <c r="Y127" s="525">
        <v>8.0</v>
      </c>
      <c r="Z127" s="537" t="s">
        <v>2273</v>
      </c>
      <c r="AA127" s="1"/>
      <c r="AB127" s="514">
        <v>7.0</v>
      </c>
      <c r="AC127" s="525">
        <v>3.0</v>
      </c>
      <c r="AD127" s="525">
        <v>39.0</v>
      </c>
      <c r="AE127" s="529" t="s">
        <v>2274</v>
      </c>
      <c r="AF127" s="1"/>
      <c r="AG127" s="514">
        <v>5.0</v>
      </c>
      <c r="AH127" s="525">
        <v>4.0</v>
      </c>
      <c r="AI127" s="525">
        <v>10.0</v>
      </c>
      <c r="AJ127" s="537" t="s">
        <v>2275</v>
      </c>
      <c r="AK127" s="1"/>
      <c r="AL127" s="514">
        <v>3.0</v>
      </c>
      <c r="AM127" s="525">
        <v>4.0</v>
      </c>
      <c r="AN127" s="525">
        <v>36.0</v>
      </c>
      <c r="AO127" s="530" t="s">
        <v>2276</v>
      </c>
      <c r="AP127" s="1"/>
      <c r="AQ127" s="514">
        <v>5.0</v>
      </c>
      <c r="AR127" s="525">
        <v>5.0</v>
      </c>
      <c r="AS127" s="525">
        <v>8.0</v>
      </c>
      <c r="AT127" s="531" t="s">
        <v>2277</v>
      </c>
      <c r="AU127" s="518"/>
      <c r="AV127" s="514">
        <v>5.0</v>
      </c>
      <c r="AW127" s="525">
        <v>6.0</v>
      </c>
      <c r="AX127" s="525">
        <v>8.0</v>
      </c>
      <c r="AY127" s="530" t="s">
        <v>2278</v>
      </c>
      <c r="AZ127" s="1"/>
      <c r="BA127" s="514">
        <v>3.0</v>
      </c>
      <c r="BB127" s="525">
        <v>6.0</v>
      </c>
      <c r="BC127" s="525">
        <v>9.0</v>
      </c>
      <c r="BD127" s="540"/>
      <c r="BE127" s="1"/>
      <c r="BF127" s="514">
        <v>3.0</v>
      </c>
      <c r="BG127" s="525">
        <v>7.0</v>
      </c>
      <c r="BH127" s="525">
        <v>9.0</v>
      </c>
      <c r="BI127" s="531" t="s">
        <v>2279</v>
      </c>
      <c r="BJ127" s="1"/>
      <c r="BK127" s="514">
        <v>3.0</v>
      </c>
      <c r="BL127" s="525">
        <v>7.0</v>
      </c>
      <c r="BM127" s="525">
        <v>9.0</v>
      </c>
      <c r="BN127" s="540"/>
      <c r="BO127" s="1"/>
      <c r="BP127" s="514">
        <v>3.0</v>
      </c>
      <c r="BQ127" s="525">
        <v>8.0</v>
      </c>
      <c r="BR127" s="525">
        <v>9.0</v>
      </c>
      <c r="BS127" s="531" t="s">
        <v>2280</v>
      </c>
      <c r="BT127" s="1"/>
      <c r="BU127" s="514">
        <v>3.0</v>
      </c>
      <c r="BV127" s="525">
        <v>8.0</v>
      </c>
      <c r="BW127" s="525">
        <v>9.0</v>
      </c>
      <c r="BX127" s="540"/>
      <c r="BY127" s="1"/>
      <c r="BZ127" s="514">
        <v>5.0</v>
      </c>
      <c r="CA127" s="525">
        <v>9.0</v>
      </c>
      <c r="CB127" s="525">
        <v>8.0</v>
      </c>
      <c r="CC127" s="531" t="s">
        <v>2281</v>
      </c>
      <c r="CD127" s="1"/>
      <c r="CE127" s="514"/>
      <c r="CF127" s="514"/>
      <c r="CG127" s="514"/>
      <c r="CH127" s="558"/>
      <c r="CI127" s="1"/>
      <c r="CJ127" s="1"/>
      <c r="CK127" s="1"/>
      <c r="CL127" s="1"/>
      <c r="CM127" s="560"/>
      <c r="CN127" s="1"/>
      <c r="CO127" s="555">
        <v>3.0</v>
      </c>
      <c r="CP127" s="534">
        <v>10.0</v>
      </c>
      <c r="CQ127" s="535">
        <v>6.0</v>
      </c>
      <c r="CR127" s="552" t="s">
        <v>2282</v>
      </c>
      <c r="CS127" s="1"/>
    </row>
    <row r="128" ht="15.0" customHeight="1">
      <c r="A128" s="514">
        <v>4.0</v>
      </c>
      <c r="B128" s="525">
        <v>1.0</v>
      </c>
      <c r="C128" s="525">
        <v>8.0</v>
      </c>
      <c r="D128" s="527" t="s">
        <v>116</v>
      </c>
      <c r="E128" s="527" t="s">
        <v>116</v>
      </c>
      <c r="F128" s="527" t="s">
        <v>116</v>
      </c>
      <c r="G128" s="1"/>
      <c r="H128" s="514">
        <v>2.0</v>
      </c>
      <c r="I128" s="525">
        <v>1.0</v>
      </c>
      <c r="J128" s="525">
        <v>40.0</v>
      </c>
      <c r="K128" s="529" t="s">
        <v>2283</v>
      </c>
      <c r="L128" s="1"/>
      <c r="M128" s="514">
        <v>4.0</v>
      </c>
      <c r="N128" s="525">
        <v>2.0</v>
      </c>
      <c r="O128" s="525">
        <v>8.0</v>
      </c>
      <c r="P128" s="529" t="s">
        <v>2284</v>
      </c>
      <c r="Q128" s="1"/>
      <c r="R128" s="514">
        <v>4.0</v>
      </c>
      <c r="S128" s="525">
        <v>2.0</v>
      </c>
      <c r="T128" s="525">
        <v>41.0</v>
      </c>
      <c r="U128" s="529" t="s">
        <v>2285</v>
      </c>
      <c r="V128" s="1"/>
      <c r="W128" s="514">
        <v>4.0</v>
      </c>
      <c r="X128" s="525">
        <v>3.0</v>
      </c>
      <c r="Y128" s="525">
        <v>8.0</v>
      </c>
      <c r="Z128" s="537" t="s">
        <v>2286</v>
      </c>
      <c r="AA128" s="1"/>
      <c r="AB128" s="514">
        <v>6.0</v>
      </c>
      <c r="AC128" s="525">
        <v>3.0</v>
      </c>
      <c r="AD128" s="525">
        <v>39.0</v>
      </c>
      <c r="AE128" s="529" t="s">
        <v>2287</v>
      </c>
      <c r="AF128" s="1"/>
      <c r="AG128" s="514">
        <v>4.0</v>
      </c>
      <c r="AH128" s="525">
        <v>4.0</v>
      </c>
      <c r="AI128" s="525">
        <v>10.0</v>
      </c>
      <c r="AJ128" s="537" t="s">
        <v>2288</v>
      </c>
      <c r="AK128" s="1"/>
      <c r="AL128" s="514">
        <v>2.0</v>
      </c>
      <c r="AM128" s="525">
        <v>4.0</v>
      </c>
      <c r="AN128" s="525">
        <v>36.0</v>
      </c>
      <c r="AO128" s="530" t="s">
        <v>2289</v>
      </c>
      <c r="AP128" s="1"/>
      <c r="AQ128" s="514">
        <v>4.0</v>
      </c>
      <c r="AR128" s="525">
        <v>5.0</v>
      </c>
      <c r="AS128" s="525">
        <v>8.0</v>
      </c>
      <c r="AT128" s="531" t="s">
        <v>2290</v>
      </c>
      <c r="AU128" s="518"/>
      <c r="AV128" s="514">
        <v>4.0</v>
      </c>
      <c r="AW128" s="525">
        <v>6.0</v>
      </c>
      <c r="AX128" s="525">
        <v>8.0</v>
      </c>
      <c r="AY128" s="530" t="s">
        <v>2291</v>
      </c>
      <c r="AZ128" s="1"/>
      <c r="BA128" s="514">
        <v>2.0</v>
      </c>
      <c r="BB128" s="525">
        <v>6.0</v>
      </c>
      <c r="BC128" s="525">
        <v>9.0</v>
      </c>
      <c r="BD128" s="540"/>
      <c r="BE128" s="1"/>
      <c r="BF128" s="514">
        <v>2.0</v>
      </c>
      <c r="BG128" s="525">
        <v>7.0</v>
      </c>
      <c r="BH128" s="525">
        <v>9.0</v>
      </c>
      <c r="BI128" s="531" t="s">
        <v>2292</v>
      </c>
      <c r="BJ128" s="1"/>
      <c r="BK128" s="514">
        <v>2.0</v>
      </c>
      <c r="BL128" s="525">
        <v>7.0</v>
      </c>
      <c r="BM128" s="525">
        <v>9.0</v>
      </c>
      <c r="BN128" s="540"/>
      <c r="BO128" s="1"/>
      <c r="BP128" s="514">
        <v>2.0</v>
      </c>
      <c r="BQ128" s="525">
        <v>8.0</v>
      </c>
      <c r="BR128" s="525">
        <v>9.0</v>
      </c>
      <c r="BS128" s="531" t="s">
        <v>2293</v>
      </c>
      <c r="BT128" s="1"/>
      <c r="BU128" s="514">
        <v>2.0</v>
      </c>
      <c r="BV128" s="525">
        <v>8.0</v>
      </c>
      <c r="BW128" s="525">
        <v>9.0</v>
      </c>
      <c r="BX128" s="540"/>
      <c r="BY128" s="1"/>
      <c r="BZ128" s="514">
        <v>4.0</v>
      </c>
      <c r="CA128" s="525">
        <v>9.0</v>
      </c>
      <c r="CB128" s="525">
        <v>8.0</v>
      </c>
      <c r="CC128" s="531" t="s">
        <v>2294</v>
      </c>
      <c r="CD128" s="1"/>
      <c r="CE128" s="514"/>
      <c r="CF128" s="514"/>
      <c r="CG128" s="514"/>
      <c r="CH128" s="558"/>
      <c r="CI128" s="1"/>
      <c r="CJ128" s="1"/>
      <c r="CK128" s="1"/>
      <c r="CL128" s="1"/>
      <c r="CM128" s="560"/>
      <c r="CN128" s="1"/>
      <c r="CO128" s="555">
        <v>2.0</v>
      </c>
      <c r="CP128" s="534">
        <v>10.0</v>
      </c>
      <c r="CQ128" s="535">
        <v>6.0</v>
      </c>
      <c r="CR128" s="552" t="s">
        <v>2295</v>
      </c>
      <c r="CS128" s="1"/>
    </row>
    <row r="129" ht="15.0" customHeight="1">
      <c r="A129" s="514">
        <v>3.0</v>
      </c>
      <c r="B129" s="525">
        <v>1.0</v>
      </c>
      <c r="C129" s="525">
        <v>8.0</v>
      </c>
      <c r="D129" s="526" t="s">
        <v>2296</v>
      </c>
      <c r="E129" s="587" t="s">
        <v>8431</v>
      </c>
      <c r="F129" s="526" t="s">
        <v>2296</v>
      </c>
      <c r="G129" s="1"/>
      <c r="H129" s="542">
        <v>1.0</v>
      </c>
      <c r="I129" s="549">
        <v>1.0</v>
      </c>
      <c r="J129" s="549">
        <v>40.0</v>
      </c>
      <c r="K129" s="528" t="s">
        <v>2297</v>
      </c>
      <c r="L129" s="1"/>
      <c r="M129" s="514">
        <v>3.0</v>
      </c>
      <c r="N129" s="525">
        <v>2.0</v>
      </c>
      <c r="O129" s="525">
        <v>8.0</v>
      </c>
      <c r="P129" s="529" t="s">
        <v>2298</v>
      </c>
      <c r="Q129" s="1"/>
      <c r="R129" s="514">
        <v>3.0</v>
      </c>
      <c r="S129" s="525">
        <v>2.0</v>
      </c>
      <c r="T129" s="525">
        <v>41.0</v>
      </c>
      <c r="U129" s="529" t="s">
        <v>2299</v>
      </c>
      <c r="V129" s="1"/>
      <c r="W129" s="514">
        <v>3.0</v>
      </c>
      <c r="X129" s="525">
        <v>3.0</v>
      </c>
      <c r="Y129" s="525">
        <v>8.0</v>
      </c>
      <c r="Z129" s="537" t="s">
        <v>2300</v>
      </c>
      <c r="AA129" s="1"/>
      <c r="AB129" s="514">
        <v>5.0</v>
      </c>
      <c r="AC129" s="525">
        <v>3.0</v>
      </c>
      <c r="AD129" s="525">
        <v>39.0</v>
      </c>
      <c r="AE129" s="529" t="s">
        <v>2301</v>
      </c>
      <c r="AF129" s="1"/>
      <c r="AG129" s="514">
        <v>3.0</v>
      </c>
      <c r="AH129" s="525">
        <v>4.0</v>
      </c>
      <c r="AI129" s="525">
        <v>10.0</v>
      </c>
      <c r="AJ129" s="537" t="s">
        <v>2302</v>
      </c>
      <c r="AK129" s="1"/>
      <c r="AL129" s="542">
        <v>1.0</v>
      </c>
      <c r="AM129" s="525">
        <v>4.0</v>
      </c>
      <c r="AN129" s="525">
        <v>36.0</v>
      </c>
      <c r="AO129" s="530" t="s">
        <v>2303</v>
      </c>
      <c r="AP129" s="1"/>
      <c r="AQ129" s="514">
        <v>3.0</v>
      </c>
      <c r="AR129" s="525">
        <v>5.0</v>
      </c>
      <c r="AS129" s="525">
        <v>8.0</v>
      </c>
      <c r="AT129" s="531" t="s">
        <v>2304</v>
      </c>
      <c r="AU129" s="518"/>
      <c r="AV129" s="514">
        <v>3.0</v>
      </c>
      <c r="AW129" s="525">
        <v>6.0</v>
      </c>
      <c r="AX129" s="525">
        <v>8.0</v>
      </c>
      <c r="AY129" s="530" t="s">
        <v>2305</v>
      </c>
      <c r="AZ129" s="1"/>
      <c r="BA129" s="544">
        <v>1.0</v>
      </c>
      <c r="BB129" s="525">
        <v>6.0</v>
      </c>
      <c r="BC129" s="525">
        <v>9.0</v>
      </c>
      <c r="BD129" s="545"/>
      <c r="BE129" s="1"/>
      <c r="BF129" s="550">
        <v>1.0</v>
      </c>
      <c r="BG129" s="525">
        <v>7.0</v>
      </c>
      <c r="BH129" s="525">
        <v>9.0</v>
      </c>
      <c r="BI129" s="531" t="s">
        <v>2306</v>
      </c>
      <c r="BJ129" s="1"/>
      <c r="BK129" s="550">
        <v>1.0</v>
      </c>
      <c r="BL129" s="525">
        <v>7.0</v>
      </c>
      <c r="BM129" s="525">
        <v>9.0</v>
      </c>
      <c r="BN129" s="545"/>
      <c r="BO129" s="1"/>
      <c r="BP129" s="550">
        <v>1.0</v>
      </c>
      <c r="BQ129" s="525">
        <v>8.0</v>
      </c>
      <c r="BR129" s="525">
        <v>9.0</v>
      </c>
      <c r="BS129" s="531" t="s">
        <v>2307</v>
      </c>
      <c r="BT129" s="1"/>
      <c r="BU129" s="550">
        <v>1.0</v>
      </c>
      <c r="BV129" s="525">
        <v>8.0</v>
      </c>
      <c r="BW129" s="525">
        <v>9.0</v>
      </c>
      <c r="BX129" s="545"/>
      <c r="BY129" s="1"/>
      <c r="BZ129" s="514">
        <v>3.0</v>
      </c>
      <c r="CA129" s="525">
        <v>9.0</v>
      </c>
      <c r="CB129" s="525">
        <v>8.0</v>
      </c>
      <c r="CC129" s="531" t="s">
        <v>2308</v>
      </c>
      <c r="CD129" s="1"/>
      <c r="CE129" s="514"/>
      <c r="CF129" s="514"/>
      <c r="CG129" s="514"/>
      <c r="CH129" s="558"/>
      <c r="CI129" s="1"/>
      <c r="CJ129" s="1"/>
      <c r="CK129" s="1"/>
      <c r="CL129" s="1"/>
      <c r="CM129" s="560"/>
      <c r="CN129" s="1"/>
      <c r="CO129" s="556">
        <v>1.0</v>
      </c>
      <c r="CP129" s="534">
        <v>10.0</v>
      </c>
      <c r="CQ129" s="535">
        <v>6.0</v>
      </c>
      <c r="CR129" s="552" t="s">
        <v>2309</v>
      </c>
      <c r="CS129" s="1"/>
    </row>
    <row r="130" ht="15.0" customHeight="1">
      <c r="A130" s="514">
        <v>2.0</v>
      </c>
      <c r="B130" s="525">
        <v>1.0</v>
      </c>
      <c r="C130" s="525">
        <v>8.0</v>
      </c>
      <c r="D130" s="527" t="s">
        <v>116</v>
      </c>
      <c r="E130" s="527" t="s">
        <v>116</v>
      </c>
      <c r="F130" s="527" t="s">
        <v>116</v>
      </c>
      <c r="G130" s="1"/>
      <c r="H130" s="514">
        <v>14.0</v>
      </c>
      <c r="I130" s="525">
        <v>1.0</v>
      </c>
      <c r="J130" s="525">
        <v>39.0</v>
      </c>
      <c r="K130" s="529" t="s">
        <v>2310</v>
      </c>
      <c r="L130" s="1"/>
      <c r="M130" s="514">
        <v>2.0</v>
      </c>
      <c r="N130" s="525">
        <v>2.0</v>
      </c>
      <c r="O130" s="525">
        <v>8.0</v>
      </c>
      <c r="P130" s="529" t="s">
        <v>2311</v>
      </c>
      <c r="Q130" s="1"/>
      <c r="R130" s="514">
        <v>2.0</v>
      </c>
      <c r="S130" s="525">
        <v>2.0</v>
      </c>
      <c r="T130" s="525">
        <v>41.0</v>
      </c>
      <c r="U130" s="529" t="s">
        <v>2312</v>
      </c>
      <c r="V130" s="1"/>
      <c r="W130" s="514">
        <v>2.0</v>
      </c>
      <c r="X130" s="525">
        <v>3.0</v>
      </c>
      <c r="Y130" s="525">
        <v>8.0</v>
      </c>
      <c r="Z130" s="537" t="s">
        <v>2313</v>
      </c>
      <c r="AA130" s="1"/>
      <c r="AB130" s="514">
        <v>4.0</v>
      </c>
      <c r="AC130" s="525">
        <v>3.0</v>
      </c>
      <c r="AD130" s="525">
        <v>39.0</v>
      </c>
      <c r="AE130" s="529" t="s">
        <v>2314</v>
      </c>
      <c r="AF130" s="1"/>
      <c r="AG130" s="514">
        <v>2.0</v>
      </c>
      <c r="AH130" s="525">
        <v>4.0</v>
      </c>
      <c r="AI130" s="525">
        <v>10.0</v>
      </c>
      <c r="AJ130" s="537" t="s">
        <v>2315</v>
      </c>
      <c r="AK130" s="1"/>
      <c r="AL130" s="514">
        <v>14.0</v>
      </c>
      <c r="AM130" s="525">
        <v>4.0</v>
      </c>
      <c r="AN130" s="525">
        <v>35.0</v>
      </c>
      <c r="AO130" s="530" t="s">
        <v>2316</v>
      </c>
      <c r="AP130" s="1"/>
      <c r="AQ130" s="514">
        <v>2.0</v>
      </c>
      <c r="AR130" s="525">
        <v>5.0</v>
      </c>
      <c r="AS130" s="525">
        <v>8.0</v>
      </c>
      <c r="AT130" s="531" t="s">
        <v>2317</v>
      </c>
      <c r="AU130" s="518"/>
      <c r="AV130" s="514">
        <v>2.0</v>
      </c>
      <c r="AW130" s="525">
        <v>6.0</v>
      </c>
      <c r="AX130" s="525">
        <v>8.0</v>
      </c>
      <c r="AY130" s="530" t="s">
        <v>2318</v>
      </c>
      <c r="AZ130" s="1"/>
      <c r="BA130" s="524">
        <v>14.0</v>
      </c>
      <c r="BB130" s="525">
        <v>6.0</v>
      </c>
      <c r="BC130" s="525">
        <v>10.0</v>
      </c>
      <c r="BD130" s="553" t="s">
        <v>2319</v>
      </c>
      <c r="BE130" s="1"/>
      <c r="BF130" s="524">
        <v>14.0</v>
      </c>
      <c r="BG130" s="525">
        <v>7.0</v>
      </c>
      <c r="BH130" s="525">
        <v>10.0</v>
      </c>
      <c r="BI130" s="531" t="s">
        <v>2320</v>
      </c>
      <c r="BJ130" s="1"/>
      <c r="BK130" s="524">
        <v>14.0</v>
      </c>
      <c r="BL130" s="525">
        <v>7.0</v>
      </c>
      <c r="BM130" s="525">
        <v>10.0</v>
      </c>
      <c r="BN130" s="531" t="s">
        <v>2321</v>
      </c>
      <c r="BO130" s="1"/>
      <c r="BP130" s="524">
        <v>14.0</v>
      </c>
      <c r="BQ130" s="525">
        <v>8.0</v>
      </c>
      <c r="BR130" s="525">
        <v>10.0</v>
      </c>
      <c r="BS130" s="531" t="s">
        <v>2322</v>
      </c>
      <c r="BT130" s="1"/>
      <c r="BU130" s="524">
        <v>14.0</v>
      </c>
      <c r="BV130" s="525">
        <v>8.0</v>
      </c>
      <c r="BW130" s="525">
        <v>10.0</v>
      </c>
      <c r="BX130" s="553" t="s">
        <v>2323</v>
      </c>
      <c r="BY130" s="1"/>
      <c r="BZ130" s="514">
        <v>2.0</v>
      </c>
      <c r="CA130" s="525">
        <v>9.0</v>
      </c>
      <c r="CB130" s="525">
        <v>8.0</v>
      </c>
      <c r="CC130" s="531" t="s">
        <v>2324</v>
      </c>
      <c r="CD130" s="1"/>
      <c r="CE130" s="514"/>
      <c r="CF130" s="514"/>
      <c r="CG130" s="514"/>
      <c r="CH130" s="558"/>
      <c r="CI130" s="1"/>
      <c r="CJ130" s="1"/>
      <c r="CK130" s="1"/>
      <c r="CL130" s="1"/>
      <c r="CM130" s="560"/>
      <c r="CN130" s="1"/>
      <c r="CO130" s="555">
        <v>7.0</v>
      </c>
      <c r="CP130" s="534">
        <v>10.0</v>
      </c>
      <c r="CQ130" s="535">
        <v>7.0</v>
      </c>
      <c r="CR130" s="538" t="s">
        <v>2325</v>
      </c>
      <c r="CS130" s="1"/>
    </row>
    <row r="131" ht="15.0" customHeight="1">
      <c r="A131" s="542">
        <v>1.0</v>
      </c>
      <c r="B131" s="525">
        <v>1.0</v>
      </c>
      <c r="C131" s="525">
        <v>8.0</v>
      </c>
      <c r="D131" s="526" t="s">
        <v>2326</v>
      </c>
      <c r="E131" s="587" t="s">
        <v>8432</v>
      </c>
      <c r="F131" s="526" t="s">
        <v>2326</v>
      </c>
      <c r="G131" s="1"/>
      <c r="H131" s="514">
        <v>13.0</v>
      </c>
      <c r="I131" s="525">
        <v>1.0</v>
      </c>
      <c r="J131" s="525">
        <v>39.0</v>
      </c>
      <c r="K131" s="529" t="s">
        <v>2327</v>
      </c>
      <c r="L131" s="1"/>
      <c r="M131" s="542">
        <v>1.0</v>
      </c>
      <c r="N131" s="525">
        <v>2.0</v>
      </c>
      <c r="O131" s="525">
        <v>8.0</v>
      </c>
      <c r="P131" s="529" t="s">
        <v>2328</v>
      </c>
      <c r="Q131" s="1"/>
      <c r="R131" s="542">
        <v>1.0</v>
      </c>
      <c r="S131" s="525">
        <v>2.0</v>
      </c>
      <c r="T131" s="525">
        <v>41.0</v>
      </c>
      <c r="U131" s="529" t="s">
        <v>2329</v>
      </c>
      <c r="V131" s="1"/>
      <c r="W131" s="542">
        <v>1.0</v>
      </c>
      <c r="X131" s="525">
        <v>3.0</v>
      </c>
      <c r="Y131" s="525">
        <v>8.0</v>
      </c>
      <c r="Z131" s="537" t="s">
        <v>2330</v>
      </c>
      <c r="AA131" s="1"/>
      <c r="AB131" s="514">
        <v>3.0</v>
      </c>
      <c r="AC131" s="525">
        <v>3.0</v>
      </c>
      <c r="AD131" s="525">
        <v>39.0</v>
      </c>
      <c r="AE131" s="529" t="s">
        <v>2331</v>
      </c>
      <c r="AF131" s="1"/>
      <c r="AG131" s="542">
        <v>1.0</v>
      </c>
      <c r="AH131" s="525">
        <v>4.0</v>
      </c>
      <c r="AI131" s="525">
        <v>10.0</v>
      </c>
      <c r="AJ131" s="537" t="s">
        <v>2332</v>
      </c>
      <c r="AK131" s="1"/>
      <c r="AL131" s="514">
        <v>13.0</v>
      </c>
      <c r="AM131" s="525">
        <v>4.0</v>
      </c>
      <c r="AN131" s="525">
        <v>35.0</v>
      </c>
      <c r="AO131" s="530" t="s">
        <v>2333</v>
      </c>
      <c r="AP131" s="1"/>
      <c r="AQ131" s="542">
        <v>1.0</v>
      </c>
      <c r="AR131" s="525">
        <v>5.0</v>
      </c>
      <c r="AS131" s="525">
        <v>8.0</v>
      </c>
      <c r="AT131" s="531" t="s">
        <v>2334</v>
      </c>
      <c r="AU131" s="518"/>
      <c r="AV131" s="544">
        <v>1.0</v>
      </c>
      <c r="AW131" s="525">
        <v>6.0</v>
      </c>
      <c r="AX131" s="525">
        <v>8.0</v>
      </c>
      <c r="AY131" s="530" t="s">
        <v>2335</v>
      </c>
      <c r="AZ131" s="1"/>
      <c r="BA131" s="514">
        <v>13.0</v>
      </c>
      <c r="BB131" s="525">
        <v>6.0</v>
      </c>
      <c r="BC131" s="525">
        <v>10.0</v>
      </c>
      <c r="BD131" s="531" t="s">
        <v>2336</v>
      </c>
      <c r="BE131" s="1"/>
      <c r="BF131" s="514">
        <v>13.0</v>
      </c>
      <c r="BG131" s="525">
        <v>7.0</v>
      </c>
      <c r="BH131" s="525">
        <v>10.0</v>
      </c>
      <c r="BI131" s="531" t="s">
        <v>2337</v>
      </c>
      <c r="BJ131" s="1"/>
      <c r="BK131" s="514">
        <v>13.0</v>
      </c>
      <c r="BL131" s="525">
        <v>7.0</v>
      </c>
      <c r="BM131" s="525">
        <v>10.0</v>
      </c>
      <c r="BN131" s="531" t="s">
        <v>2338</v>
      </c>
      <c r="BO131" s="1"/>
      <c r="BP131" s="514">
        <v>13.0</v>
      </c>
      <c r="BQ131" s="525">
        <v>8.0</v>
      </c>
      <c r="BR131" s="525">
        <v>10.0</v>
      </c>
      <c r="BS131" s="531" t="s">
        <v>2339</v>
      </c>
      <c r="BT131" s="1"/>
      <c r="BU131" s="514">
        <v>13.0</v>
      </c>
      <c r="BV131" s="525">
        <v>8.0</v>
      </c>
      <c r="BW131" s="525">
        <v>10.0</v>
      </c>
      <c r="BX131" s="531" t="s">
        <v>2340</v>
      </c>
      <c r="BY131" s="1"/>
      <c r="BZ131" s="550">
        <v>1.0</v>
      </c>
      <c r="CA131" s="525">
        <v>9.0</v>
      </c>
      <c r="CB131" s="525">
        <v>8.0</v>
      </c>
      <c r="CC131" s="531" t="s">
        <v>2341</v>
      </c>
      <c r="CD131" s="1"/>
      <c r="CE131" s="514"/>
      <c r="CF131" s="514"/>
      <c r="CG131" s="514"/>
      <c r="CH131" s="558"/>
      <c r="CI131" s="1"/>
      <c r="CJ131" s="1"/>
      <c r="CK131" s="1"/>
      <c r="CL131" s="1"/>
      <c r="CM131" s="560"/>
      <c r="CN131" s="1"/>
      <c r="CO131" s="555">
        <v>6.0</v>
      </c>
      <c r="CP131" s="534">
        <v>10.0</v>
      </c>
      <c r="CQ131" s="535">
        <v>7.0</v>
      </c>
      <c r="CR131" s="538" t="s">
        <v>2342</v>
      </c>
      <c r="CS131" s="1"/>
    </row>
    <row r="132" ht="15.0" customHeight="1">
      <c r="A132" s="524">
        <v>16.0</v>
      </c>
      <c r="B132" s="525">
        <v>1.0</v>
      </c>
      <c r="C132" s="525">
        <v>9.0</v>
      </c>
      <c r="D132" s="526" t="s">
        <v>2343</v>
      </c>
      <c r="E132" s="587" t="s">
        <v>8433</v>
      </c>
      <c r="F132" s="526" t="s">
        <v>2343</v>
      </c>
      <c r="G132" s="1"/>
      <c r="H132" s="514">
        <v>12.0</v>
      </c>
      <c r="I132" s="525">
        <v>1.0</v>
      </c>
      <c r="J132" s="525">
        <v>39.0</v>
      </c>
      <c r="K132" s="529" t="s">
        <v>2344</v>
      </c>
      <c r="L132" s="1"/>
      <c r="M132" s="524">
        <v>16.0</v>
      </c>
      <c r="N132" s="525">
        <v>2.0</v>
      </c>
      <c r="O132" s="525">
        <v>9.0</v>
      </c>
      <c r="P132" s="529" t="s">
        <v>2345</v>
      </c>
      <c r="Q132" s="1"/>
      <c r="R132" s="524">
        <v>16.0</v>
      </c>
      <c r="S132" s="525">
        <v>2.0</v>
      </c>
      <c r="T132" s="525">
        <v>40.0</v>
      </c>
      <c r="U132" s="529" t="s">
        <v>2346</v>
      </c>
      <c r="V132" s="1"/>
      <c r="W132" s="524">
        <v>16.0</v>
      </c>
      <c r="X132" s="525">
        <v>3.0</v>
      </c>
      <c r="Y132" s="525">
        <v>9.0</v>
      </c>
      <c r="Z132" s="529" t="s">
        <v>2347</v>
      </c>
      <c r="AA132" s="1"/>
      <c r="AB132" s="514">
        <v>2.0</v>
      </c>
      <c r="AC132" s="525">
        <v>3.0</v>
      </c>
      <c r="AD132" s="525">
        <v>39.0</v>
      </c>
      <c r="AE132" s="529" t="s">
        <v>2348</v>
      </c>
      <c r="AF132" s="1"/>
      <c r="AG132" s="524">
        <v>16.0</v>
      </c>
      <c r="AH132" s="525">
        <v>4.0</v>
      </c>
      <c r="AI132" s="525">
        <v>11.0</v>
      </c>
      <c r="AJ132" s="529" t="s">
        <v>2349</v>
      </c>
      <c r="AK132" s="1"/>
      <c r="AL132" s="514">
        <v>12.0</v>
      </c>
      <c r="AM132" s="525">
        <v>4.0</v>
      </c>
      <c r="AN132" s="525">
        <v>35.0</v>
      </c>
      <c r="AO132" s="530" t="s">
        <v>2350</v>
      </c>
      <c r="AP132" s="1"/>
      <c r="AQ132" s="524">
        <v>16.0</v>
      </c>
      <c r="AR132" s="525">
        <v>5.0</v>
      </c>
      <c r="AS132" s="525">
        <v>9.0</v>
      </c>
      <c r="AT132" s="531" t="s">
        <v>2351</v>
      </c>
      <c r="AU132" s="518"/>
      <c r="AV132" s="524">
        <v>16.0</v>
      </c>
      <c r="AW132" s="525">
        <v>6.0</v>
      </c>
      <c r="AX132" s="525">
        <v>9.0</v>
      </c>
      <c r="AY132" s="530" t="s">
        <v>2352</v>
      </c>
      <c r="AZ132" s="1"/>
      <c r="BA132" s="514">
        <v>12.0</v>
      </c>
      <c r="BB132" s="525">
        <v>6.0</v>
      </c>
      <c r="BC132" s="525">
        <v>10.0</v>
      </c>
      <c r="BD132" s="531" t="s">
        <v>2353</v>
      </c>
      <c r="BE132" s="1"/>
      <c r="BF132" s="514">
        <v>12.0</v>
      </c>
      <c r="BG132" s="525">
        <v>7.0</v>
      </c>
      <c r="BH132" s="525">
        <v>10.0</v>
      </c>
      <c r="BI132" s="531" t="s">
        <v>2354</v>
      </c>
      <c r="BJ132" s="1"/>
      <c r="BK132" s="514">
        <v>12.0</v>
      </c>
      <c r="BL132" s="525">
        <v>7.0</v>
      </c>
      <c r="BM132" s="525">
        <v>10.0</v>
      </c>
      <c r="BN132" s="531" t="s">
        <v>2355</v>
      </c>
      <c r="BO132" s="1"/>
      <c r="BP132" s="514">
        <v>12.0</v>
      </c>
      <c r="BQ132" s="525">
        <v>8.0</v>
      </c>
      <c r="BR132" s="525">
        <v>10.0</v>
      </c>
      <c r="BS132" s="531" t="s">
        <v>2356</v>
      </c>
      <c r="BT132" s="1"/>
      <c r="BU132" s="514">
        <v>12.0</v>
      </c>
      <c r="BV132" s="525">
        <v>8.0</v>
      </c>
      <c r="BW132" s="525">
        <v>10.0</v>
      </c>
      <c r="BX132" s="531" t="s">
        <v>2357</v>
      </c>
      <c r="BY132" s="1"/>
      <c r="BZ132" s="524">
        <v>16.0</v>
      </c>
      <c r="CA132" s="525">
        <v>9.0</v>
      </c>
      <c r="CB132" s="525">
        <v>9.0</v>
      </c>
      <c r="CC132" s="531" t="s">
        <v>2358</v>
      </c>
      <c r="CD132" s="1"/>
      <c r="CE132" s="514"/>
      <c r="CF132" s="514"/>
      <c r="CG132" s="514"/>
      <c r="CH132" s="558"/>
      <c r="CI132" s="1"/>
      <c r="CJ132" s="1"/>
      <c r="CK132" s="1"/>
      <c r="CL132" s="1"/>
      <c r="CM132" s="560"/>
      <c r="CN132" s="1"/>
      <c r="CO132" s="555">
        <v>5.0</v>
      </c>
      <c r="CP132" s="534">
        <v>10.0</v>
      </c>
      <c r="CQ132" s="535">
        <v>7.0</v>
      </c>
      <c r="CR132" s="538" t="s">
        <v>2359</v>
      </c>
      <c r="CS132" s="1"/>
    </row>
    <row r="133" ht="15.0" customHeight="1">
      <c r="A133" s="514">
        <v>15.0</v>
      </c>
      <c r="B133" s="525">
        <v>1.0</v>
      </c>
      <c r="C133" s="525">
        <v>9.0</v>
      </c>
      <c r="D133" s="526" t="s">
        <v>2360</v>
      </c>
      <c r="E133" s="587" t="s">
        <v>8434</v>
      </c>
      <c r="F133" s="526" t="s">
        <v>2360</v>
      </c>
      <c r="G133" s="1"/>
      <c r="H133" s="514">
        <v>11.0</v>
      </c>
      <c r="I133" s="525">
        <v>1.0</v>
      </c>
      <c r="J133" s="525">
        <v>39.0</v>
      </c>
      <c r="K133" s="529" t="s">
        <v>2361</v>
      </c>
      <c r="L133" s="1"/>
      <c r="M133" s="514">
        <v>15.0</v>
      </c>
      <c r="N133" s="525">
        <v>2.0</v>
      </c>
      <c r="O133" s="525">
        <v>9.0</v>
      </c>
      <c r="P133" s="529" t="s">
        <v>2362</v>
      </c>
      <c r="Q133" s="1"/>
      <c r="R133" s="514">
        <v>15.0</v>
      </c>
      <c r="S133" s="525">
        <v>2.0</v>
      </c>
      <c r="T133" s="525">
        <v>40.0</v>
      </c>
      <c r="U133" s="529" t="s">
        <v>2363</v>
      </c>
      <c r="V133" s="1"/>
      <c r="W133" s="514">
        <v>15.0</v>
      </c>
      <c r="X133" s="525">
        <v>3.0</v>
      </c>
      <c r="Y133" s="525">
        <v>9.0</v>
      </c>
      <c r="Z133" s="529" t="s">
        <v>2364</v>
      </c>
      <c r="AA133" s="1"/>
      <c r="AB133" s="542">
        <v>1.0</v>
      </c>
      <c r="AC133" s="525">
        <v>3.0</v>
      </c>
      <c r="AD133" s="525">
        <v>39.0</v>
      </c>
      <c r="AE133" s="529" t="s">
        <v>2365</v>
      </c>
      <c r="AF133" s="1"/>
      <c r="AG133" s="514">
        <v>15.0</v>
      </c>
      <c r="AH133" s="525">
        <v>4.0</v>
      </c>
      <c r="AI133" s="525">
        <v>11.0</v>
      </c>
      <c r="AJ133" s="529" t="s">
        <v>2366</v>
      </c>
      <c r="AK133" s="1"/>
      <c r="AL133" s="514">
        <v>11.0</v>
      </c>
      <c r="AM133" s="525">
        <v>4.0</v>
      </c>
      <c r="AN133" s="525">
        <v>35.0</v>
      </c>
      <c r="AO133" s="530" t="s">
        <v>2367</v>
      </c>
      <c r="AP133" s="1"/>
      <c r="AQ133" s="514">
        <v>15.0</v>
      </c>
      <c r="AR133" s="525">
        <v>5.0</v>
      </c>
      <c r="AS133" s="525">
        <v>9.0</v>
      </c>
      <c r="AT133" s="531" t="s">
        <v>2368</v>
      </c>
      <c r="AU133" s="518"/>
      <c r="AV133" s="514">
        <v>15.0</v>
      </c>
      <c r="AW133" s="525">
        <v>6.0</v>
      </c>
      <c r="AX133" s="525">
        <v>9.0</v>
      </c>
      <c r="AY133" s="530" t="s">
        <v>2369</v>
      </c>
      <c r="AZ133" s="1"/>
      <c r="BA133" s="514">
        <v>11.0</v>
      </c>
      <c r="BB133" s="525">
        <v>6.0</v>
      </c>
      <c r="BC133" s="525">
        <v>10.0</v>
      </c>
      <c r="BD133" s="531" t="s">
        <v>2370</v>
      </c>
      <c r="BE133" s="1"/>
      <c r="BF133" s="514">
        <v>11.0</v>
      </c>
      <c r="BG133" s="525">
        <v>7.0</v>
      </c>
      <c r="BH133" s="525">
        <v>10.0</v>
      </c>
      <c r="BI133" s="531" t="s">
        <v>2371</v>
      </c>
      <c r="BJ133" s="1"/>
      <c r="BK133" s="514">
        <v>11.0</v>
      </c>
      <c r="BL133" s="525">
        <v>7.0</v>
      </c>
      <c r="BM133" s="525">
        <v>10.0</v>
      </c>
      <c r="BN133" s="531" t="s">
        <v>2372</v>
      </c>
      <c r="BO133" s="1"/>
      <c r="BP133" s="514">
        <v>11.0</v>
      </c>
      <c r="BQ133" s="525">
        <v>8.0</v>
      </c>
      <c r="BR133" s="525">
        <v>10.0</v>
      </c>
      <c r="BS133" s="531" t="s">
        <v>2373</v>
      </c>
      <c r="BT133" s="1"/>
      <c r="BU133" s="514">
        <v>11.0</v>
      </c>
      <c r="BV133" s="525">
        <v>8.0</v>
      </c>
      <c r="BW133" s="525">
        <v>10.0</v>
      </c>
      <c r="BX133" s="531" t="s">
        <v>2374</v>
      </c>
      <c r="BY133" s="1"/>
      <c r="BZ133" s="524">
        <v>15.0</v>
      </c>
      <c r="CA133" s="525">
        <v>9.0</v>
      </c>
      <c r="CB133" s="525">
        <v>9.0</v>
      </c>
      <c r="CC133" s="531" t="s">
        <v>2375</v>
      </c>
      <c r="CD133" s="1"/>
      <c r="CE133" s="514"/>
      <c r="CF133" s="514"/>
      <c r="CG133" s="514"/>
      <c r="CH133" s="558"/>
      <c r="CI133" s="1"/>
      <c r="CJ133" s="1"/>
      <c r="CK133" s="1"/>
      <c r="CL133" s="1"/>
      <c r="CM133" s="560"/>
      <c r="CN133" s="1"/>
      <c r="CO133" s="555">
        <v>4.0</v>
      </c>
      <c r="CP133" s="534">
        <v>10.0</v>
      </c>
      <c r="CQ133" s="535">
        <v>7.0</v>
      </c>
      <c r="CR133" s="538" t="s">
        <v>2376</v>
      </c>
      <c r="CS133" s="1"/>
    </row>
    <row r="134" ht="15.0" customHeight="1">
      <c r="A134" s="514">
        <v>14.0</v>
      </c>
      <c r="B134" s="525">
        <v>1.0</v>
      </c>
      <c r="C134" s="525">
        <v>9.0</v>
      </c>
      <c r="D134" s="526" t="s">
        <v>2377</v>
      </c>
      <c r="E134" s="587" t="s">
        <v>8435</v>
      </c>
      <c r="F134" s="526" t="s">
        <v>2377</v>
      </c>
      <c r="G134" s="1"/>
      <c r="H134" s="514">
        <v>10.0</v>
      </c>
      <c r="I134" s="525">
        <v>1.0</v>
      </c>
      <c r="J134" s="525">
        <v>39.0</v>
      </c>
      <c r="K134" s="529" t="s">
        <v>2378</v>
      </c>
      <c r="L134" s="1"/>
      <c r="M134" s="514">
        <v>14.0</v>
      </c>
      <c r="N134" s="525">
        <v>2.0</v>
      </c>
      <c r="O134" s="525">
        <v>9.0</v>
      </c>
      <c r="P134" s="529" t="s">
        <v>2379</v>
      </c>
      <c r="Q134" s="1"/>
      <c r="R134" s="514">
        <v>14.0</v>
      </c>
      <c r="S134" s="525">
        <v>2.0</v>
      </c>
      <c r="T134" s="525">
        <v>40.0</v>
      </c>
      <c r="U134" s="529" t="s">
        <v>2380</v>
      </c>
      <c r="V134" s="1"/>
      <c r="W134" s="514">
        <v>14.0</v>
      </c>
      <c r="X134" s="525">
        <v>3.0</v>
      </c>
      <c r="Y134" s="525">
        <v>9.0</v>
      </c>
      <c r="Z134" s="537" t="s">
        <v>2381</v>
      </c>
      <c r="AA134" s="1"/>
      <c r="AB134" s="514">
        <v>14.0</v>
      </c>
      <c r="AC134" s="525">
        <v>3.0</v>
      </c>
      <c r="AD134" s="525">
        <v>38.0</v>
      </c>
      <c r="AE134" s="529" t="s">
        <v>2382</v>
      </c>
      <c r="AF134" s="1"/>
      <c r="AG134" s="514">
        <v>14.0</v>
      </c>
      <c r="AH134" s="525">
        <v>4.0</v>
      </c>
      <c r="AI134" s="525">
        <v>11.0</v>
      </c>
      <c r="AJ134" s="537" t="s">
        <v>2383</v>
      </c>
      <c r="AK134" s="1"/>
      <c r="AL134" s="514">
        <v>10.0</v>
      </c>
      <c r="AM134" s="525">
        <v>4.0</v>
      </c>
      <c r="AN134" s="525">
        <v>35.0</v>
      </c>
      <c r="AO134" s="530" t="s">
        <v>2384</v>
      </c>
      <c r="AP134" s="1"/>
      <c r="AQ134" s="514">
        <v>14.0</v>
      </c>
      <c r="AR134" s="525">
        <v>5.0</v>
      </c>
      <c r="AS134" s="525">
        <v>9.0</v>
      </c>
      <c r="AT134" s="531" t="s">
        <v>2385</v>
      </c>
      <c r="AU134" s="518"/>
      <c r="AV134" s="514">
        <v>14.0</v>
      </c>
      <c r="AW134" s="525">
        <v>6.0</v>
      </c>
      <c r="AX134" s="525">
        <v>9.0</v>
      </c>
      <c r="AY134" s="531" t="s">
        <v>2386</v>
      </c>
      <c r="AZ134" s="1"/>
      <c r="BA134" s="514">
        <v>10.0</v>
      </c>
      <c r="BB134" s="525">
        <v>6.0</v>
      </c>
      <c r="BC134" s="525">
        <v>10.0</v>
      </c>
      <c r="BD134" s="531" t="s">
        <v>2387</v>
      </c>
      <c r="BE134" s="1"/>
      <c r="BF134" s="514">
        <v>10.0</v>
      </c>
      <c r="BG134" s="525">
        <v>7.0</v>
      </c>
      <c r="BH134" s="525">
        <v>10.0</v>
      </c>
      <c r="BI134" s="531" t="s">
        <v>2388</v>
      </c>
      <c r="BJ134" s="1"/>
      <c r="BK134" s="514">
        <v>10.0</v>
      </c>
      <c r="BL134" s="525">
        <v>7.0</v>
      </c>
      <c r="BM134" s="525">
        <v>10.0</v>
      </c>
      <c r="BN134" s="531" t="s">
        <v>2389</v>
      </c>
      <c r="BO134" s="1"/>
      <c r="BP134" s="514">
        <v>10.0</v>
      </c>
      <c r="BQ134" s="525">
        <v>8.0</v>
      </c>
      <c r="BR134" s="525">
        <v>10.0</v>
      </c>
      <c r="BS134" s="531" t="s">
        <v>2390</v>
      </c>
      <c r="BT134" s="1"/>
      <c r="BU134" s="514">
        <v>10.0</v>
      </c>
      <c r="BV134" s="525">
        <v>8.0</v>
      </c>
      <c r="BW134" s="525">
        <v>10.0</v>
      </c>
      <c r="BX134" s="531" t="s">
        <v>2391</v>
      </c>
      <c r="BY134" s="1"/>
      <c r="BZ134" s="524">
        <v>14.0</v>
      </c>
      <c r="CA134" s="525">
        <v>9.0</v>
      </c>
      <c r="CB134" s="525">
        <v>9.0</v>
      </c>
      <c r="CC134" s="531" t="s">
        <v>2392</v>
      </c>
      <c r="CD134" s="1"/>
      <c r="CE134" s="514"/>
      <c r="CF134" s="514"/>
      <c r="CG134" s="514"/>
      <c r="CH134" s="558"/>
      <c r="CI134" s="1"/>
      <c r="CJ134" s="1"/>
      <c r="CK134" s="1"/>
      <c r="CL134" s="1"/>
      <c r="CM134" s="560"/>
      <c r="CN134" s="1"/>
      <c r="CO134" s="555">
        <v>3.0</v>
      </c>
      <c r="CP134" s="534">
        <v>10.0</v>
      </c>
      <c r="CQ134" s="535">
        <v>7.0</v>
      </c>
      <c r="CR134" s="538" t="s">
        <v>2393</v>
      </c>
      <c r="CS134" s="1"/>
    </row>
    <row r="135" ht="15.0" customHeight="1">
      <c r="A135" s="514">
        <v>13.0</v>
      </c>
      <c r="B135" s="525">
        <v>1.0</v>
      </c>
      <c r="C135" s="525">
        <v>9.0</v>
      </c>
      <c r="D135" s="526" t="s">
        <v>2394</v>
      </c>
      <c r="E135" s="587" t="s">
        <v>8436</v>
      </c>
      <c r="F135" s="526" t="s">
        <v>2394</v>
      </c>
      <c r="G135" s="1"/>
      <c r="H135" s="514">
        <v>9.0</v>
      </c>
      <c r="I135" s="525">
        <v>1.0</v>
      </c>
      <c r="J135" s="525">
        <v>39.0</v>
      </c>
      <c r="K135" s="529" t="s">
        <v>2395</v>
      </c>
      <c r="L135" s="1"/>
      <c r="M135" s="514">
        <v>13.0</v>
      </c>
      <c r="N135" s="525">
        <v>2.0</v>
      </c>
      <c r="O135" s="525">
        <v>9.0</v>
      </c>
      <c r="P135" s="529" t="s">
        <v>2396</v>
      </c>
      <c r="Q135" s="1"/>
      <c r="R135" s="514">
        <v>13.0</v>
      </c>
      <c r="S135" s="525">
        <v>2.0</v>
      </c>
      <c r="T135" s="525">
        <v>40.0</v>
      </c>
      <c r="U135" s="529" t="s">
        <v>2397</v>
      </c>
      <c r="V135" s="1"/>
      <c r="W135" s="514">
        <v>13.0</v>
      </c>
      <c r="X135" s="525">
        <v>3.0</v>
      </c>
      <c r="Y135" s="525">
        <v>9.0</v>
      </c>
      <c r="Z135" s="537" t="s">
        <v>2398</v>
      </c>
      <c r="AA135" s="1"/>
      <c r="AB135" s="514">
        <v>13.0</v>
      </c>
      <c r="AC135" s="525">
        <v>3.0</v>
      </c>
      <c r="AD135" s="525">
        <v>38.0</v>
      </c>
      <c r="AE135" s="529" t="s">
        <v>2399</v>
      </c>
      <c r="AF135" s="1"/>
      <c r="AG135" s="514">
        <v>13.0</v>
      </c>
      <c r="AH135" s="525">
        <v>4.0</v>
      </c>
      <c r="AI135" s="525">
        <v>11.0</v>
      </c>
      <c r="AJ135" s="537" t="s">
        <v>2400</v>
      </c>
      <c r="AK135" s="1"/>
      <c r="AL135" s="514">
        <v>9.0</v>
      </c>
      <c r="AM135" s="525">
        <v>4.0</v>
      </c>
      <c r="AN135" s="525">
        <v>35.0</v>
      </c>
      <c r="AO135" s="530" t="s">
        <v>2401</v>
      </c>
      <c r="AP135" s="1"/>
      <c r="AQ135" s="514">
        <v>13.0</v>
      </c>
      <c r="AR135" s="525">
        <v>5.0</v>
      </c>
      <c r="AS135" s="525">
        <v>9.0</v>
      </c>
      <c r="AT135" s="531" t="s">
        <v>2402</v>
      </c>
      <c r="AU135" s="518"/>
      <c r="AV135" s="514">
        <v>13.0</v>
      </c>
      <c r="AW135" s="525">
        <v>6.0</v>
      </c>
      <c r="AX135" s="525">
        <v>9.0</v>
      </c>
      <c r="AY135" s="531" t="s">
        <v>2403</v>
      </c>
      <c r="AZ135" s="1"/>
      <c r="BA135" s="514">
        <v>9.0</v>
      </c>
      <c r="BB135" s="525">
        <v>6.0</v>
      </c>
      <c r="BC135" s="525">
        <v>10.0</v>
      </c>
      <c r="BD135" s="543" t="s">
        <v>2404</v>
      </c>
      <c r="BE135" s="1"/>
      <c r="BF135" s="514">
        <v>9.0</v>
      </c>
      <c r="BG135" s="525">
        <v>7.0</v>
      </c>
      <c r="BH135" s="525">
        <v>10.0</v>
      </c>
      <c r="BI135" s="531" t="s">
        <v>2405</v>
      </c>
      <c r="BJ135" s="1"/>
      <c r="BK135" s="514">
        <v>9.0</v>
      </c>
      <c r="BL135" s="525">
        <v>7.0</v>
      </c>
      <c r="BM135" s="525">
        <v>10.0</v>
      </c>
      <c r="BN135" s="531" t="s">
        <v>2406</v>
      </c>
      <c r="BO135" s="1"/>
      <c r="BP135" s="514">
        <v>9.0</v>
      </c>
      <c r="BQ135" s="525">
        <v>8.0</v>
      </c>
      <c r="BR135" s="525">
        <v>10.0</v>
      </c>
      <c r="BS135" s="531" t="s">
        <v>2407</v>
      </c>
      <c r="BT135" s="1"/>
      <c r="BU135" s="514">
        <v>9.0</v>
      </c>
      <c r="BV135" s="525">
        <v>8.0</v>
      </c>
      <c r="BW135" s="525">
        <v>10.0</v>
      </c>
      <c r="BX135" s="543" t="s">
        <v>2408</v>
      </c>
      <c r="BY135" s="1"/>
      <c r="BZ135" s="514">
        <v>13.0</v>
      </c>
      <c r="CA135" s="525">
        <v>9.0</v>
      </c>
      <c r="CB135" s="525">
        <v>9.0</v>
      </c>
      <c r="CC135" s="531" t="s">
        <v>2409</v>
      </c>
      <c r="CD135" s="1"/>
      <c r="CE135" s="514"/>
      <c r="CF135" s="514"/>
      <c r="CG135" s="514"/>
      <c r="CH135" s="558"/>
      <c r="CI135" s="1"/>
      <c r="CJ135" s="1"/>
      <c r="CK135" s="1"/>
      <c r="CL135" s="1"/>
      <c r="CM135" s="560"/>
      <c r="CN135" s="1"/>
      <c r="CO135" s="555">
        <v>2.0</v>
      </c>
      <c r="CP135" s="534">
        <v>10.0</v>
      </c>
      <c r="CQ135" s="535">
        <v>7.0</v>
      </c>
      <c r="CR135" s="538" t="s">
        <v>2410</v>
      </c>
      <c r="CS135" s="1"/>
    </row>
    <row r="136" ht="15.0" customHeight="1">
      <c r="A136" s="514">
        <v>12.0</v>
      </c>
      <c r="B136" s="525">
        <v>1.0</v>
      </c>
      <c r="C136" s="525">
        <v>9.0</v>
      </c>
      <c r="D136" s="526" t="s">
        <v>2411</v>
      </c>
      <c r="E136" s="587" t="s">
        <v>8437</v>
      </c>
      <c r="F136" s="526" t="s">
        <v>2411</v>
      </c>
      <c r="G136" s="1"/>
      <c r="H136" s="514">
        <v>8.0</v>
      </c>
      <c r="I136" s="525">
        <v>1.0</v>
      </c>
      <c r="J136" s="525">
        <v>39.0</v>
      </c>
      <c r="K136" s="529" t="s">
        <v>2412</v>
      </c>
      <c r="L136" s="1"/>
      <c r="M136" s="514">
        <v>12.0</v>
      </c>
      <c r="N136" s="525">
        <v>2.0</v>
      </c>
      <c r="O136" s="525">
        <v>9.0</v>
      </c>
      <c r="P136" s="529" t="s">
        <v>2413</v>
      </c>
      <c r="Q136" s="1"/>
      <c r="R136" s="514">
        <v>12.0</v>
      </c>
      <c r="S136" s="525">
        <v>2.0</v>
      </c>
      <c r="T136" s="525">
        <v>40.0</v>
      </c>
      <c r="U136" s="529" t="s">
        <v>2414</v>
      </c>
      <c r="V136" s="1"/>
      <c r="W136" s="514">
        <v>12.0</v>
      </c>
      <c r="X136" s="525">
        <v>3.0</v>
      </c>
      <c r="Y136" s="525">
        <v>9.0</v>
      </c>
      <c r="Z136" s="537" t="s">
        <v>2415</v>
      </c>
      <c r="AA136" s="1"/>
      <c r="AB136" s="514">
        <v>12.0</v>
      </c>
      <c r="AC136" s="525">
        <v>3.0</v>
      </c>
      <c r="AD136" s="525">
        <v>38.0</v>
      </c>
      <c r="AE136" s="529" t="s">
        <v>2416</v>
      </c>
      <c r="AF136" s="1"/>
      <c r="AG136" s="514">
        <v>12.0</v>
      </c>
      <c r="AH136" s="525">
        <v>4.0</v>
      </c>
      <c r="AI136" s="525">
        <v>11.0</v>
      </c>
      <c r="AJ136" s="537" t="s">
        <v>2417</v>
      </c>
      <c r="AK136" s="1"/>
      <c r="AL136" s="514">
        <v>8.0</v>
      </c>
      <c r="AM136" s="525">
        <v>4.0</v>
      </c>
      <c r="AN136" s="525">
        <v>35.0</v>
      </c>
      <c r="AO136" s="530" t="s">
        <v>2418</v>
      </c>
      <c r="AP136" s="1"/>
      <c r="AQ136" s="514">
        <v>12.0</v>
      </c>
      <c r="AR136" s="525">
        <v>5.0</v>
      </c>
      <c r="AS136" s="525">
        <v>9.0</v>
      </c>
      <c r="AT136" s="531" t="s">
        <v>2419</v>
      </c>
      <c r="AU136" s="518"/>
      <c r="AV136" s="514">
        <v>12.0</v>
      </c>
      <c r="AW136" s="525">
        <v>6.0</v>
      </c>
      <c r="AX136" s="525">
        <v>9.0</v>
      </c>
      <c r="AY136" s="531" t="s">
        <v>2420</v>
      </c>
      <c r="AZ136" s="1"/>
      <c r="BA136" s="514">
        <v>8.0</v>
      </c>
      <c r="BB136" s="525">
        <v>6.0</v>
      </c>
      <c r="BC136" s="525">
        <v>10.0</v>
      </c>
      <c r="BD136" s="531" t="s">
        <v>2421</v>
      </c>
      <c r="BE136" s="1"/>
      <c r="BF136" s="514">
        <v>8.0</v>
      </c>
      <c r="BG136" s="525">
        <v>7.0</v>
      </c>
      <c r="BH136" s="525">
        <v>10.0</v>
      </c>
      <c r="BI136" s="531" t="s">
        <v>2422</v>
      </c>
      <c r="BJ136" s="1"/>
      <c r="BK136" s="514">
        <v>8.0</v>
      </c>
      <c r="BL136" s="525">
        <v>7.0</v>
      </c>
      <c r="BM136" s="525">
        <v>10.0</v>
      </c>
      <c r="BN136" s="531" t="s">
        <v>2423</v>
      </c>
      <c r="BO136" s="1"/>
      <c r="BP136" s="514">
        <v>8.0</v>
      </c>
      <c r="BQ136" s="525">
        <v>8.0</v>
      </c>
      <c r="BR136" s="525">
        <v>10.0</v>
      </c>
      <c r="BS136" s="531" t="s">
        <v>2424</v>
      </c>
      <c r="BT136" s="1"/>
      <c r="BU136" s="514">
        <v>8.0</v>
      </c>
      <c r="BV136" s="525">
        <v>8.0</v>
      </c>
      <c r="BW136" s="525">
        <v>10.0</v>
      </c>
      <c r="BX136" s="531" t="s">
        <v>2425</v>
      </c>
      <c r="BY136" s="1"/>
      <c r="BZ136" s="514">
        <v>12.0</v>
      </c>
      <c r="CA136" s="525">
        <v>9.0</v>
      </c>
      <c r="CB136" s="525">
        <v>9.0</v>
      </c>
      <c r="CC136" s="531" t="s">
        <v>2426</v>
      </c>
      <c r="CD136" s="1"/>
      <c r="CE136" s="514"/>
      <c r="CF136" s="514"/>
      <c r="CG136" s="514"/>
      <c r="CH136" s="558"/>
      <c r="CI136" s="1"/>
      <c r="CJ136" s="1"/>
      <c r="CK136" s="1"/>
      <c r="CL136" s="1"/>
      <c r="CM136" s="560"/>
      <c r="CN136" s="1"/>
      <c r="CO136" s="556">
        <v>1.0</v>
      </c>
      <c r="CP136" s="534">
        <v>10.0</v>
      </c>
      <c r="CQ136" s="535">
        <v>7.0</v>
      </c>
      <c r="CR136" s="538" t="s">
        <v>2427</v>
      </c>
      <c r="CS136" s="1"/>
    </row>
    <row r="137" ht="15.0" customHeight="1">
      <c r="A137" s="514">
        <v>11.0</v>
      </c>
      <c r="B137" s="525">
        <v>1.0</v>
      </c>
      <c r="C137" s="525">
        <v>9.0</v>
      </c>
      <c r="D137" s="526" t="s">
        <v>2428</v>
      </c>
      <c r="E137" s="587" t="s">
        <v>8438</v>
      </c>
      <c r="F137" s="526" t="s">
        <v>2428</v>
      </c>
      <c r="G137" s="1"/>
      <c r="H137" s="514">
        <v>7.0</v>
      </c>
      <c r="I137" s="525">
        <v>1.0</v>
      </c>
      <c r="J137" s="525">
        <v>39.0</v>
      </c>
      <c r="K137" s="529" t="s">
        <v>2429</v>
      </c>
      <c r="L137" s="1"/>
      <c r="M137" s="514">
        <v>11.0</v>
      </c>
      <c r="N137" s="525">
        <v>2.0</v>
      </c>
      <c r="O137" s="525">
        <v>9.0</v>
      </c>
      <c r="P137" s="529" t="s">
        <v>2430</v>
      </c>
      <c r="Q137" s="1"/>
      <c r="R137" s="514">
        <v>11.0</v>
      </c>
      <c r="S137" s="525">
        <v>2.0</v>
      </c>
      <c r="T137" s="525">
        <v>40.0</v>
      </c>
      <c r="U137" s="529" t="s">
        <v>2431</v>
      </c>
      <c r="V137" s="1"/>
      <c r="W137" s="514">
        <v>11.0</v>
      </c>
      <c r="X137" s="525">
        <v>3.0</v>
      </c>
      <c r="Y137" s="525">
        <v>9.0</v>
      </c>
      <c r="Z137" s="537" t="s">
        <v>2432</v>
      </c>
      <c r="AA137" s="1"/>
      <c r="AB137" s="514">
        <v>11.0</v>
      </c>
      <c r="AC137" s="525">
        <v>3.0</v>
      </c>
      <c r="AD137" s="525">
        <v>38.0</v>
      </c>
      <c r="AE137" s="529" t="s">
        <v>2433</v>
      </c>
      <c r="AF137" s="1"/>
      <c r="AG137" s="514">
        <v>11.0</v>
      </c>
      <c r="AH137" s="525">
        <v>4.0</v>
      </c>
      <c r="AI137" s="525">
        <v>11.0</v>
      </c>
      <c r="AJ137" s="537" t="s">
        <v>2434</v>
      </c>
      <c r="AK137" s="1"/>
      <c r="AL137" s="514">
        <v>7.0</v>
      </c>
      <c r="AM137" s="525">
        <v>4.0</v>
      </c>
      <c r="AN137" s="525">
        <v>35.0</v>
      </c>
      <c r="AO137" s="530" t="s">
        <v>2435</v>
      </c>
      <c r="AP137" s="1"/>
      <c r="AQ137" s="514">
        <v>11.0</v>
      </c>
      <c r="AR137" s="525">
        <v>5.0</v>
      </c>
      <c r="AS137" s="525">
        <v>9.0</v>
      </c>
      <c r="AT137" s="531" t="s">
        <v>2436</v>
      </c>
      <c r="AU137" s="518"/>
      <c r="AV137" s="514">
        <v>11.0</v>
      </c>
      <c r="AW137" s="525">
        <v>6.0</v>
      </c>
      <c r="AX137" s="525">
        <v>9.0</v>
      </c>
      <c r="AY137" s="531" t="s">
        <v>2437</v>
      </c>
      <c r="AZ137" s="1"/>
      <c r="BA137" s="514">
        <v>7.0</v>
      </c>
      <c r="BB137" s="525">
        <v>6.0</v>
      </c>
      <c r="BC137" s="525">
        <v>10.0</v>
      </c>
      <c r="BD137" s="543" t="s">
        <v>2438</v>
      </c>
      <c r="BE137" s="1"/>
      <c r="BF137" s="514">
        <v>7.0</v>
      </c>
      <c r="BG137" s="525">
        <v>7.0</v>
      </c>
      <c r="BH137" s="525">
        <v>10.0</v>
      </c>
      <c r="BI137" s="531" t="s">
        <v>2439</v>
      </c>
      <c r="BJ137" s="1"/>
      <c r="BK137" s="514">
        <v>7.0</v>
      </c>
      <c r="BL137" s="525">
        <v>7.0</v>
      </c>
      <c r="BM137" s="525">
        <v>10.0</v>
      </c>
      <c r="BN137" s="543" t="s">
        <v>2440</v>
      </c>
      <c r="BO137" s="1"/>
      <c r="BP137" s="514">
        <v>7.0</v>
      </c>
      <c r="BQ137" s="525">
        <v>8.0</v>
      </c>
      <c r="BR137" s="525">
        <v>10.0</v>
      </c>
      <c r="BS137" s="531" t="s">
        <v>2441</v>
      </c>
      <c r="BT137" s="1"/>
      <c r="BU137" s="514">
        <v>7.0</v>
      </c>
      <c r="BV137" s="525">
        <v>8.0</v>
      </c>
      <c r="BW137" s="525">
        <v>10.0</v>
      </c>
      <c r="BX137" s="543" t="s">
        <v>2442</v>
      </c>
      <c r="BY137" s="1"/>
      <c r="BZ137" s="514">
        <v>11.0</v>
      </c>
      <c r="CA137" s="525">
        <v>9.0</v>
      </c>
      <c r="CB137" s="525">
        <v>9.0</v>
      </c>
      <c r="CC137" s="531" t="s">
        <v>2443</v>
      </c>
      <c r="CD137" s="1"/>
      <c r="CE137" s="514"/>
      <c r="CF137" s="514"/>
      <c r="CG137" s="514"/>
      <c r="CH137" s="558"/>
      <c r="CI137" s="1"/>
      <c r="CJ137" s="1"/>
      <c r="CK137" s="1"/>
      <c r="CL137" s="1"/>
      <c r="CM137" s="560"/>
      <c r="CN137" s="1"/>
      <c r="CO137" s="555">
        <v>7.0</v>
      </c>
      <c r="CP137" s="534">
        <v>10.0</v>
      </c>
      <c r="CQ137" s="535">
        <v>7.0</v>
      </c>
      <c r="CR137" s="546" t="s">
        <v>2444</v>
      </c>
      <c r="CS137" s="1"/>
    </row>
    <row r="138" ht="15.0" customHeight="1">
      <c r="A138" s="514">
        <v>10.0</v>
      </c>
      <c r="B138" s="525">
        <v>1.0</v>
      </c>
      <c r="C138" s="525">
        <v>9.0</v>
      </c>
      <c r="D138" s="526" t="s">
        <v>2445</v>
      </c>
      <c r="E138" s="587" t="s">
        <v>8439</v>
      </c>
      <c r="F138" s="526" t="s">
        <v>2445</v>
      </c>
      <c r="G138" s="1"/>
      <c r="H138" s="514">
        <v>6.0</v>
      </c>
      <c r="I138" s="525">
        <v>1.0</v>
      </c>
      <c r="J138" s="525">
        <v>39.0</v>
      </c>
      <c r="K138" s="529" t="s">
        <v>2446</v>
      </c>
      <c r="L138" s="1"/>
      <c r="M138" s="514">
        <v>10.0</v>
      </c>
      <c r="N138" s="525">
        <v>2.0</v>
      </c>
      <c r="O138" s="525">
        <v>9.0</v>
      </c>
      <c r="P138" s="529" t="s">
        <v>2447</v>
      </c>
      <c r="Q138" s="1"/>
      <c r="R138" s="514">
        <v>10.0</v>
      </c>
      <c r="S138" s="525">
        <v>2.0</v>
      </c>
      <c r="T138" s="525">
        <v>40.0</v>
      </c>
      <c r="U138" s="529" t="s">
        <v>2448</v>
      </c>
      <c r="V138" s="1"/>
      <c r="W138" s="514">
        <v>10.0</v>
      </c>
      <c r="X138" s="525">
        <v>3.0</v>
      </c>
      <c r="Y138" s="525">
        <v>9.0</v>
      </c>
      <c r="Z138" s="537" t="s">
        <v>2449</v>
      </c>
      <c r="AA138" s="1"/>
      <c r="AB138" s="514">
        <v>10.0</v>
      </c>
      <c r="AC138" s="525">
        <v>3.0</v>
      </c>
      <c r="AD138" s="525">
        <v>38.0</v>
      </c>
      <c r="AE138" s="529" t="s">
        <v>2450</v>
      </c>
      <c r="AF138" s="1"/>
      <c r="AG138" s="514">
        <v>10.0</v>
      </c>
      <c r="AH138" s="525">
        <v>4.0</v>
      </c>
      <c r="AI138" s="525">
        <v>11.0</v>
      </c>
      <c r="AJ138" s="537" t="s">
        <v>2451</v>
      </c>
      <c r="AK138" s="1"/>
      <c r="AL138" s="514">
        <v>6.0</v>
      </c>
      <c r="AM138" s="525">
        <v>4.0</v>
      </c>
      <c r="AN138" s="525">
        <v>35.0</v>
      </c>
      <c r="AO138" s="530" t="s">
        <v>2452</v>
      </c>
      <c r="AP138" s="1"/>
      <c r="AQ138" s="514">
        <v>10.0</v>
      </c>
      <c r="AR138" s="525">
        <v>5.0</v>
      </c>
      <c r="AS138" s="525">
        <v>9.0</v>
      </c>
      <c r="AT138" s="531" t="s">
        <v>2453</v>
      </c>
      <c r="AU138" s="518"/>
      <c r="AV138" s="514">
        <v>10.0</v>
      </c>
      <c r="AW138" s="525">
        <v>6.0</v>
      </c>
      <c r="AX138" s="525">
        <v>9.0</v>
      </c>
      <c r="AY138" s="531" t="s">
        <v>2454</v>
      </c>
      <c r="AZ138" s="1"/>
      <c r="BA138" s="514">
        <v>6.0</v>
      </c>
      <c r="BB138" s="525">
        <v>6.0</v>
      </c>
      <c r="BC138" s="525">
        <v>10.0</v>
      </c>
      <c r="BD138" s="539" t="s">
        <v>203</v>
      </c>
      <c r="BE138" s="1"/>
      <c r="BF138" s="514">
        <v>6.0</v>
      </c>
      <c r="BG138" s="525">
        <v>7.0</v>
      </c>
      <c r="BH138" s="525">
        <v>10.0</v>
      </c>
      <c r="BI138" s="531" t="s">
        <v>2455</v>
      </c>
      <c r="BJ138" s="1"/>
      <c r="BK138" s="514">
        <v>6.0</v>
      </c>
      <c r="BL138" s="525">
        <v>7.0</v>
      </c>
      <c r="BM138" s="525">
        <v>10.0</v>
      </c>
      <c r="BN138" s="539" t="s">
        <v>203</v>
      </c>
      <c r="BO138" s="1"/>
      <c r="BP138" s="514">
        <v>6.0</v>
      </c>
      <c r="BQ138" s="525">
        <v>8.0</v>
      </c>
      <c r="BR138" s="525">
        <v>10.0</v>
      </c>
      <c r="BS138" s="531" t="s">
        <v>2456</v>
      </c>
      <c r="BT138" s="1"/>
      <c r="BU138" s="514">
        <v>6.0</v>
      </c>
      <c r="BV138" s="525">
        <v>8.0</v>
      </c>
      <c r="BW138" s="525">
        <v>10.0</v>
      </c>
      <c r="BX138" s="539" t="s">
        <v>203</v>
      </c>
      <c r="BY138" s="1"/>
      <c r="BZ138" s="514">
        <v>10.0</v>
      </c>
      <c r="CA138" s="525">
        <v>9.0</v>
      </c>
      <c r="CB138" s="525">
        <v>9.0</v>
      </c>
      <c r="CC138" s="531" t="s">
        <v>2457</v>
      </c>
      <c r="CD138" s="1"/>
      <c r="CE138" s="514"/>
      <c r="CF138" s="514"/>
      <c r="CG138" s="514"/>
      <c r="CH138" s="558"/>
      <c r="CI138" s="1"/>
      <c r="CJ138" s="1"/>
      <c r="CK138" s="1"/>
      <c r="CL138" s="1"/>
      <c r="CM138" s="560"/>
      <c r="CN138" s="1"/>
      <c r="CO138" s="555">
        <v>6.0</v>
      </c>
      <c r="CP138" s="534">
        <v>10.0</v>
      </c>
      <c r="CQ138" s="535">
        <v>7.0</v>
      </c>
      <c r="CR138" s="546" t="s">
        <v>2458</v>
      </c>
      <c r="CS138" s="1"/>
    </row>
    <row r="139" ht="15.0" customHeight="1">
      <c r="A139" s="514">
        <v>9.0</v>
      </c>
      <c r="B139" s="525">
        <v>1.0</v>
      </c>
      <c r="C139" s="525">
        <v>9.0</v>
      </c>
      <c r="D139" s="526" t="s">
        <v>2459</v>
      </c>
      <c r="E139" s="587" t="s">
        <v>8440</v>
      </c>
      <c r="F139" s="526" t="s">
        <v>2459</v>
      </c>
      <c r="G139" s="1"/>
      <c r="H139" s="514">
        <v>5.0</v>
      </c>
      <c r="I139" s="525">
        <v>1.0</v>
      </c>
      <c r="J139" s="525">
        <v>39.0</v>
      </c>
      <c r="K139" s="529" t="s">
        <v>2460</v>
      </c>
      <c r="L139" s="1"/>
      <c r="M139" s="514">
        <v>9.0</v>
      </c>
      <c r="N139" s="525">
        <v>2.0</v>
      </c>
      <c r="O139" s="525">
        <v>9.0</v>
      </c>
      <c r="P139" s="529" t="s">
        <v>2461</v>
      </c>
      <c r="Q139" s="1"/>
      <c r="R139" s="514">
        <v>9.0</v>
      </c>
      <c r="S139" s="525">
        <v>2.0</v>
      </c>
      <c r="T139" s="525">
        <v>40.0</v>
      </c>
      <c r="U139" s="529" t="s">
        <v>2462</v>
      </c>
      <c r="V139" s="1"/>
      <c r="W139" s="514">
        <v>9.0</v>
      </c>
      <c r="X139" s="525">
        <v>3.0</v>
      </c>
      <c r="Y139" s="525">
        <v>9.0</v>
      </c>
      <c r="Z139" s="537" t="s">
        <v>2463</v>
      </c>
      <c r="AA139" s="1"/>
      <c r="AB139" s="514">
        <v>9.0</v>
      </c>
      <c r="AC139" s="525">
        <v>3.0</v>
      </c>
      <c r="AD139" s="525">
        <v>38.0</v>
      </c>
      <c r="AE139" s="529" t="s">
        <v>2464</v>
      </c>
      <c r="AF139" s="1"/>
      <c r="AG139" s="514">
        <v>9.0</v>
      </c>
      <c r="AH139" s="525">
        <v>4.0</v>
      </c>
      <c r="AI139" s="525">
        <v>11.0</v>
      </c>
      <c r="AJ139" s="537" t="s">
        <v>2465</v>
      </c>
      <c r="AK139" s="1"/>
      <c r="AL139" s="514">
        <v>5.0</v>
      </c>
      <c r="AM139" s="525">
        <v>4.0</v>
      </c>
      <c r="AN139" s="525">
        <v>35.0</v>
      </c>
      <c r="AO139" s="530" t="s">
        <v>2466</v>
      </c>
      <c r="AP139" s="1"/>
      <c r="AQ139" s="514">
        <v>9.0</v>
      </c>
      <c r="AR139" s="525">
        <v>5.0</v>
      </c>
      <c r="AS139" s="525">
        <v>9.0</v>
      </c>
      <c r="AT139" s="531" t="s">
        <v>2467</v>
      </c>
      <c r="AU139" s="518"/>
      <c r="AV139" s="514">
        <v>9.0</v>
      </c>
      <c r="AW139" s="525">
        <v>6.0</v>
      </c>
      <c r="AX139" s="525">
        <v>9.0</v>
      </c>
      <c r="AY139" s="531" t="s">
        <v>2468</v>
      </c>
      <c r="AZ139" s="1"/>
      <c r="BA139" s="514">
        <v>5.0</v>
      </c>
      <c r="BB139" s="525">
        <v>6.0</v>
      </c>
      <c r="BC139" s="525">
        <v>10.0</v>
      </c>
      <c r="BD139" s="540"/>
      <c r="BE139" s="1"/>
      <c r="BF139" s="514">
        <v>5.0</v>
      </c>
      <c r="BG139" s="525">
        <v>7.0</v>
      </c>
      <c r="BH139" s="525">
        <v>10.0</v>
      </c>
      <c r="BI139" s="531" t="s">
        <v>2469</v>
      </c>
      <c r="BJ139" s="1"/>
      <c r="BK139" s="514">
        <v>5.0</v>
      </c>
      <c r="BL139" s="525">
        <v>7.0</v>
      </c>
      <c r="BM139" s="525">
        <v>10.0</v>
      </c>
      <c r="BN139" s="540"/>
      <c r="BO139" s="1"/>
      <c r="BP139" s="514">
        <v>5.0</v>
      </c>
      <c r="BQ139" s="525">
        <v>8.0</v>
      </c>
      <c r="BR139" s="525">
        <v>10.0</v>
      </c>
      <c r="BS139" s="531" t="s">
        <v>2470</v>
      </c>
      <c r="BT139" s="1"/>
      <c r="BU139" s="514">
        <v>5.0</v>
      </c>
      <c r="BV139" s="525">
        <v>8.0</v>
      </c>
      <c r="BW139" s="525">
        <v>10.0</v>
      </c>
      <c r="BX139" s="540"/>
      <c r="BY139" s="1"/>
      <c r="BZ139" s="514">
        <v>9.0</v>
      </c>
      <c r="CA139" s="525">
        <v>9.0</v>
      </c>
      <c r="CB139" s="525">
        <v>9.0</v>
      </c>
      <c r="CC139" s="531" t="s">
        <v>2471</v>
      </c>
      <c r="CD139" s="1"/>
      <c r="CE139" s="514"/>
      <c r="CF139" s="514"/>
      <c r="CG139" s="514"/>
      <c r="CH139" s="558"/>
      <c r="CI139" s="1"/>
      <c r="CJ139" s="1"/>
      <c r="CK139" s="1"/>
      <c r="CL139" s="1"/>
      <c r="CM139" s="560"/>
      <c r="CN139" s="1"/>
      <c r="CO139" s="555">
        <v>5.0</v>
      </c>
      <c r="CP139" s="534">
        <v>10.0</v>
      </c>
      <c r="CQ139" s="535">
        <v>7.0</v>
      </c>
      <c r="CR139" s="546" t="s">
        <v>2472</v>
      </c>
      <c r="CS139" s="1"/>
    </row>
    <row r="140" ht="15.0" customHeight="1">
      <c r="A140" s="514">
        <v>8.0</v>
      </c>
      <c r="B140" s="525">
        <v>1.0</v>
      </c>
      <c r="C140" s="525">
        <v>9.0</v>
      </c>
      <c r="D140" s="526" t="s">
        <v>2473</v>
      </c>
      <c r="E140" s="587" t="s">
        <v>8441</v>
      </c>
      <c r="F140" s="526" t="s">
        <v>2473</v>
      </c>
      <c r="G140" s="1"/>
      <c r="H140" s="514">
        <v>4.0</v>
      </c>
      <c r="I140" s="525">
        <v>1.0</v>
      </c>
      <c r="J140" s="525">
        <v>39.0</v>
      </c>
      <c r="K140" s="529" t="s">
        <v>2474</v>
      </c>
      <c r="L140" s="1"/>
      <c r="M140" s="514">
        <v>8.0</v>
      </c>
      <c r="N140" s="525">
        <v>2.0</v>
      </c>
      <c r="O140" s="525">
        <v>9.0</v>
      </c>
      <c r="P140" s="529" t="s">
        <v>2475</v>
      </c>
      <c r="Q140" s="1"/>
      <c r="R140" s="514">
        <v>8.0</v>
      </c>
      <c r="S140" s="525">
        <v>2.0</v>
      </c>
      <c r="T140" s="525">
        <v>40.0</v>
      </c>
      <c r="U140" s="529" t="s">
        <v>2476</v>
      </c>
      <c r="V140" s="1"/>
      <c r="W140" s="514">
        <v>8.0</v>
      </c>
      <c r="X140" s="525">
        <v>3.0</v>
      </c>
      <c r="Y140" s="525">
        <v>9.0</v>
      </c>
      <c r="Z140" s="537" t="s">
        <v>2477</v>
      </c>
      <c r="AA140" s="1"/>
      <c r="AB140" s="514">
        <v>8.0</v>
      </c>
      <c r="AC140" s="525">
        <v>3.0</v>
      </c>
      <c r="AD140" s="525">
        <v>38.0</v>
      </c>
      <c r="AE140" s="529" t="s">
        <v>2478</v>
      </c>
      <c r="AF140" s="1"/>
      <c r="AG140" s="514">
        <v>8.0</v>
      </c>
      <c r="AH140" s="525">
        <v>4.0</v>
      </c>
      <c r="AI140" s="525">
        <v>11.0</v>
      </c>
      <c r="AJ140" s="537" t="s">
        <v>2479</v>
      </c>
      <c r="AK140" s="1"/>
      <c r="AL140" s="514">
        <v>4.0</v>
      </c>
      <c r="AM140" s="525">
        <v>4.0</v>
      </c>
      <c r="AN140" s="525">
        <v>35.0</v>
      </c>
      <c r="AO140" s="530" t="s">
        <v>2480</v>
      </c>
      <c r="AP140" s="1"/>
      <c r="AQ140" s="514">
        <v>8.0</v>
      </c>
      <c r="AR140" s="525">
        <v>5.0</v>
      </c>
      <c r="AS140" s="525">
        <v>9.0</v>
      </c>
      <c r="AT140" s="531" t="s">
        <v>2481</v>
      </c>
      <c r="AU140" s="518"/>
      <c r="AV140" s="514">
        <v>8.0</v>
      </c>
      <c r="AW140" s="525">
        <v>6.0</v>
      </c>
      <c r="AX140" s="525">
        <v>9.0</v>
      </c>
      <c r="AY140" s="531" t="s">
        <v>2482</v>
      </c>
      <c r="AZ140" s="1"/>
      <c r="BA140" s="514">
        <v>4.0</v>
      </c>
      <c r="BB140" s="525">
        <v>6.0</v>
      </c>
      <c r="BC140" s="525">
        <v>10.0</v>
      </c>
      <c r="BD140" s="540"/>
      <c r="BE140" s="1"/>
      <c r="BF140" s="514">
        <v>4.0</v>
      </c>
      <c r="BG140" s="525">
        <v>7.0</v>
      </c>
      <c r="BH140" s="525">
        <v>10.0</v>
      </c>
      <c r="BI140" s="531" t="s">
        <v>2483</v>
      </c>
      <c r="BJ140" s="1"/>
      <c r="BK140" s="514">
        <v>4.0</v>
      </c>
      <c r="BL140" s="525">
        <v>7.0</v>
      </c>
      <c r="BM140" s="525">
        <v>10.0</v>
      </c>
      <c r="BN140" s="540"/>
      <c r="BO140" s="1"/>
      <c r="BP140" s="514">
        <v>4.0</v>
      </c>
      <c r="BQ140" s="525">
        <v>8.0</v>
      </c>
      <c r="BR140" s="525">
        <v>10.0</v>
      </c>
      <c r="BS140" s="531" t="s">
        <v>2484</v>
      </c>
      <c r="BT140" s="1"/>
      <c r="BU140" s="514">
        <v>4.0</v>
      </c>
      <c r="BV140" s="525">
        <v>8.0</v>
      </c>
      <c r="BW140" s="525">
        <v>10.0</v>
      </c>
      <c r="BX140" s="540"/>
      <c r="BY140" s="1"/>
      <c r="BZ140" s="514">
        <v>8.0</v>
      </c>
      <c r="CA140" s="525">
        <v>9.0</v>
      </c>
      <c r="CB140" s="525">
        <v>9.0</v>
      </c>
      <c r="CC140" s="531" t="s">
        <v>2485</v>
      </c>
      <c r="CD140" s="1"/>
      <c r="CE140" s="514"/>
      <c r="CF140" s="514"/>
      <c r="CG140" s="514"/>
      <c r="CH140" s="558"/>
      <c r="CI140" s="1"/>
      <c r="CJ140" s="1"/>
      <c r="CK140" s="1"/>
      <c r="CL140" s="1"/>
      <c r="CM140" s="560"/>
      <c r="CN140" s="1"/>
      <c r="CO140" s="555">
        <v>4.0</v>
      </c>
      <c r="CP140" s="534">
        <v>10.0</v>
      </c>
      <c r="CQ140" s="535">
        <v>7.0</v>
      </c>
      <c r="CR140" s="546" t="s">
        <v>2486</v>
      </c>
      <c r="CS140" s="1"/>
    </row>
    <row r="141" ht="15.0" customHeight="1">
      <c r="A141" s="514">
        <v>7.0</v>
      </c>
      <c r="B141" s="525">
        <v>1.0</v>
      </c>
      <c r="C141" s="525">
        <v>9.0</v>
      </c>
      <c r="D141" s="526" t="s">
        <v>2487</v>
      </c>
      <c r="E141" s="587" t="s">
        <v>8442</v>
      </c>
      <c r="F141" s="526" t="s">
        <v>2487</v>
      </c>
      <c r="G141" s="1"/>
      <c r="H141" s="514">
        <v>3.0</v>
      </c>
      <c r="I141" s="525">
        <v>1.0</v>
      </c>
      <c r="J141" s="525">
        <v>39.0</v>
      </c>
      <c r="K141" s="529" t="s">
        <v>2488</v>
      </c>
      <c r="L141" s="1"/>
      <c r="M141" s="514">
        <v>7.0</v>
      </c>
      <c r="N141" s="525">
        <v>2.0</v>
      </c>
      <c r="O141" s="525">
        <v>9.0</v>
      </c>
      <c r="P141" s="529" t="s">
        <v>2489</v>
      </c>
      <c r="Q141" s="1"/>
      <c r="R141" s="514">
        <v>7.0</v>
      </c>
      <c r="S141" s="525">
        <v>2.0</v>
      </c>
      <c r="T141" s="525">
        <v>40.0</v>
      </c>
      <c r="U141" s="529" t="s">
        <v>2490</v>
      </c>
      <c r="V141" s="1"/>
      <c r="W141" s="514">
        <v>7.0</v>
      </c>
      <c r="X141" s="525">
        <v>3.0</v>
      </c>
      <c r="Y141" s="525">
        <v>9.0</v>
      </c>
      <c r="Z141" s="537" t="s">
        <v>2491</v>
      </c>
      <c r="AA141" s="1"/>
      <c r="AB141" s="514">
        <v>7.0</v>
      </c>
      <c r="AC141" s="525">
        <v>3.0</v>
      </c>
      <c r="AD141" s="525">
        <v>38.0</v>
      </c>
      <c r="AE141" s="529" t="s">
        <v>2492</v>
      </c>
      <c r="AF141" s="1"/>
      <c r="AG141" s="514">
        <v>7.0</v>
      </c>
      <c r="AH141" s="525">
        <v>4.0</v>
      </c>
      <c r="AI141" s="525">
        <v>11.0</v>
      </c>
      <c r="AJ141" s="537" t="s">
        <v>2493</v>
      </c>
      <c r="AK141" s="1"/>
      <c r="AL141" s="514">
        <v>3.0</v>
      </c>
      <c r="AM141" s="525">
        <v>4.0</v>
      </c>
      <c r="AN141" s="525">
        <v>35.0</v>
      </c>
      <c r="AO141" s="530" t="s">
        <v>2494</v>
      </c>
      <c r="AP141" s="1"/>
      <c r="AQ141" s="514">
        <v>7.0</v>
      </c>
      <c r="AR141" s="525">
        <v>5.0</v>
      </c>
      <c r="AS141" s="525">
        <v>9.0</v>
      </c>
      <c r="AT141" s="531" t="s">
        <v>2495</v>
      </c>
      <c r="AU141" s="518"/>
      <c r="AV141" s="514">
        <v>7.0</v>
      </c>
      <c r="AW141" s="525">
        <v>6.0</v>
      </c>
      <c r="AX141" s="525">
        <v>9.0</v>
      </c>
      <c r="AY141" s="531" t="s">
        <v>2496</v>
      </c>
      <c r="AZ141" s="1"/>
      <c r="BA141" s="514">
        <v>3.0</v>
      </c>
      <c r="BB141" s="525">
        <v>6.0</v>
      </c>
      <c r="BC141" s="525">
        <v>10.0</v>
      </c>
      <c r="BD141" s="540"/>
      <c r="BE141" s="1"/>
      <c r="BF141" s="514">
        <v>3.0</v>
      </c>
      <c r="BG141" s="525">
        <v>7.0</v>
      </c>
      <c r="BH141" s="525">
        <v>10.0</v>
      </c>
      <c r="BI141" s="531" t="s">
        <v>2497</v>
      </c>
      <c r="BJ141" s="1"/>
      <c r="BK141" s="514">
        <v>3.0</v>
      </c>
      <c r="BL141" s="525">
        <v>7.0</v>
      </c>
      <c r="BM141" s="525">
        <v>10.0</v>
      </c>
      <c r="BN141" s="540"/>
      <c r="BO141" s="1"/>
      <c r="BP141" s="514">
        <v>3.0</v>
      </c>
      <c r="BQ141" s="525">
        <v>8.0</v>
      </c>
      <c r="BR141" s="525">
        <v>10.0</v>
      </c>
      <c r="BS141" s="531" t="s">
        <v>2498</v>
      </c>
      <c r="BT141" s="1"/>
      <c r="BU141" s="514">
        <v>3.0</v>
      </c>
      <c r="BV141" s="525">
        <v>8.0</v>
      </c>
      <c r="BW141" s="525">
        <v>10.0</v>
      </c>
      <c r="BX141" s="540"/>
      <c r="BY141" s="1"/>
      <c r="BZ141" s="514">
        <v>7.0</v>
      </c>
      <c r="CA141" s="525">
        <v>9.0</v>
      </c>
      <c r="CB141" s="525">
        <v>9.0</v>
      </c>
      <c r="CC141" s="531" t="s">
        <v>2499</v>
      </c>
      <c r="CD141" s="1"/>
      <c r="CE141" s="514"/>
      <c r="CF141" s="514"/>
      <c r="CG141" s="514"/>
      <c r="CH141" s="558"/>
      <c r="CI141" s="1"/>
      <c r="CJ141" s="1"/>
      <c r="CK141" s="1"/>
      <c r="CL141" s="1"/>
      <c r="CM141" s="560"/>
      <c r="CN141" s="1"/>
      <c r="CO141" s="555">
        <v>3.0</v>
      </c>
      <c r="CP141" s="534">
        <v>10.0</v>
      </c>
      <c r="CQ141" s="535">
        <v>7.0</v>
      </c>
      <c r="CR141" s="546" t="s">
        <v>2500</v>
      </c>
      <c r="CS141" s="1"/>
    </row>
    <row r="142" ht="15.0" customHeight="1">
      <c r="A142" s="514">
        <v>6.0</v>
      </c>
      <c r="B142" s="525">
        <v>1.0</v>
      </c>
      <c r="C142" s="525">
        <v>9.0</v>
      </c>
      <c r="D142" s="526" t="s">
        <v>2501</v>
      </c>
      <c r="E142" s="587" t="s">
        <v>8443</v>
      </c>
      <c r="F142" s="526" t="s">
        <v>2501</v>
      </c>
      <c r="G142" s="1"/>
      <c r="H142" s="514">
        <v>2.0</v>
      </c>
      <c r="I142" s="525">
        <v>1.0</v>
      </c>
      <c r="J142" s="525">
        <v>39.0</v>
      </c>
      <c r="K142" s="529" t="s">
        <v>2502</v>
      </c>
      <c r="L142" s="1"/>
      <c r="M142" s="514">
        <v>6.0</v>
      </c>
      <c r="N142" s="525">
        <v>2.0</v>
      </c>
      <c r="O142" s="525">
        <v>9.0</v>
      </c>
      <c r="P142" s="529" t="s">
        <v>2503</v>
      </c>
      <c r="Q142" s="1"/>
      <c r="R142" s="514">
        <v>6.0</v>
      </c>
      <c r="S142" s="525">
        <v>2.0</v>
      </c>
      <c r="T142" s="525">
        <v>40.0</v>
      </c>
      <c r="U142" s="529" t="s">
        <v>2504</v>
      </c>
      <c r="V142" s="1"/>
      <c r="W142" s="514">
        <v>6.0</v>
      </c>
      <c r="X142" s="525">
        <v>3.0</v>
      </c>
      <c r="Y142" s="525">
        <v>9.0</v>
      </c>
      <c r="Z142" s="537" t="s">
        <v>2505</v>
      </c>
      <c r="AA142" s="1"/>
      <c r="AB142" s="514">
        <v>6.0</v>
      </c>
      <c r="AC142" s="525">
        <v>3.0</v>
      </c>
      <c r="AD142" s="525">
        <v>38.0</v>
      </c>
      <c r="AE142" s="529" t="s">
        <v>2506</v>
      </c>
      <c r="AF142" s="1"/>
      <c r="AG142" s="514">
        <v>6.0</v>
      </c>
      <c r="AH142" s="525">
        <v>4.0</v>
      </c>
      <c r="AI142" s="525">
        <v>11.0</v>
      </c>
      <c r="AJ142" s="537" t="s">
        <v>2507</v>
      </c>
      <c r="AK142" s="1"/>
      <c r="AL142" s="514">
        <v>2.0</v>
      </c>
      <c r="AM142" s="525">
        <v>4.0</v>
      </c>
      <c r="AN142" s="525">
        <v>35.0</v>
      </c>
      <c r="AO142" s="530" t="s">
        <v>2508</v>
      </c>
      <c r="AP142" s="1"/>
      <c r="AQ142" s="514">
        <v>6.0</v>
      </c>
      <c r="AR142" s="525">
        <v>5.0</v>
      </c>
      <c r="AS142" s="525">
        <v>9.0</v>
      </c>
      <c r="AT142" s="531" t="s">
        <v>2509</v>
      </c>
      <c r="AU142" s="518"/>
      <c r="AV142" s="514">
        <v>6.0</v>
      </c>
      <c r="AW142" s="525">
        <v>6.0</v>
      </c>
      <c r="AX142" s="525">
        <v>9.0</v>
      </c>
      <c r="AY142" s="531" t="s">
        <v>2510</v>
      </c>
      <c r="AZ142" s="1"/>
      <c r="BA142" s="514">
        <v>2.0</v>
      </c>
      <c r="BB142" s="525">
        <v>6.0</v>
      </c>
      <c r="BC142" s="525">
        <v>10.0</v>
      </c>
      <c r="BD142" s="540"/>
      <c r="BE142" s="1"/>
      <c r="BF142" s="514">
        <v>2.0</v>
      </c>
      <c r="BG142" s="525">
        <v>7.0</v>
      </c>
      <c r="BH142" s="525">
        <v>10.0</v>
      </c>
      <c r="BI142" s="531" t="s">
        <v>2511</v>
      </c>
      <c r="BJ142" s="1"/>
      <c r="BK142" s="514">
        <v>2.0</v>
      </c>
      <c r="BL142" s="525">
        <v>7.0</v>
      </c>
      <c r="BM142" s="525">
        <v>10.0</v>
      </c>
      <c r="BN142" s="540"/>
      <c r="BO142" s="1"/>
      <c r="BP142" s="514">
        <v>2.0</v>
      </c>
      <c r="BQ142" s="525">
        <v>8.0</v>
      </c>
      <c r="BR142" s="525">
        <v>10.0</v>
      </c>
      <c r="BS142" s="531" t="s">
        <v>2512</v>
      </c>
      <c r="BT142" s="1"/>
      <c r="BU142" s="514">
        <v>2.0</v>
      </c>
      <c r="BV142" s="525">
        <v>8.0</v>
      </c>
      <c r="BW142" s="525">
        <v>10.0</v>
      </c>
      <c r="BX142" s="540"/>
      <c r="BY142" s="1"/>
      <c r="BZ142" s="514">
        <v>6.0</v>
      </c>
      <c r="CA142" s="525">
        <v>9.0</v>
      </c>
      <c r="CB142" s="525">
        <v>9.0</v>
      </c>
      <c r="CC142" s="531" t="s">
        <v>2513</v>
      </c>
      <c r="CD142" s="1"/>
      <c r="CE142" s="514"/>
      <c r="CF142" s="514"/>
      <c r="CG142" s="514"/>
      <c r="CH142" s="558"/>
      <c r="CI142" s="1"/>
      <c r="CJ142" s="1"/>
      <c r="CK142" s="1"/>
      <c r="CL142" s="1"/>
      <c r="CM142" s="560"/>
      <c r="CN142" s="1"/>
      <c r="CO142" s="555">
        <v>2.0</v>
      </c>
      <c r="CP142" s="534">
        <v>10.0</v>
      </c>
      <c r="CQ142" s="535">
        <v>7.0</v>
      </c>
      <c r="CR142" s="546" t="s">
        <v>2514</v>
      </c>
      <c r="CS142" s="1"/>
    </row>
    <row r="143" ht="15.0" customHeight="1">
      <c r="A143" s="514">
        <v>5.0</v>
      </c>
      <c r="B143" s="525">
        <v>1.0</v>
      </c>
      <c r="C143" s="525">
        <v>9.0</v>
      </c>
      <c r="D143" s="526" t="s">
        <v>2515</v>
      </c>
      <c r="E143" s="587" t="s">
        <v>8444</v>
      </c>
      <c r="F143" s="526" t="s">
        <v>2515</v>
      </c>
      <c r="G143" s="1"/>
      <c r="H143" s="542">
        <v>1.0</v>
      </c>
      <c r="I143" s="549">
        <v>1.0</v>
      </c>
      <c r="J143" s="549">
        <v>39.0</v>
      </c>
      <c r="K143" s="528" t="s">
        <v>2516</v>
      </c>
      <c r="L143" s="1"/>
      <c r="M143" s="514">
        <v>5.0</v>
      </c>
      <c r="N143" s="525">
        <v>2.0</v>
      </c>
      <c r="O143" s="525">
        <v>9.0</v>
      </c>
      <c r="P143" s="529" t="s">
        <v>2517</v>
      </c>
      <c r="Q143" s="1"/>
      <c r="R143" s="514">
        <v>5.0</v>
      </c>
      <c r="S143" s="525">
        <v>2.0</v>
      </c>
      <c r="T143" s="525">
        <v>40.0</v>
      </c>
      <c r="U143" s="529" t="s">
        <v>2518</v>
      </c>
      <c r="V143" s="1"/>
      <c r="W143" s="514">
        <v>5.0</v>
      </c>
      <c r="X143" s="525">
        <v>3.0</v>
      </c>
      <c r="Y143" s="525">
        <v>9.0</v>
      </c>
      <c r="Z143" s="537" t="s">
        <v>2519</v>
      </c>
      <c r="AA143" s="1"/>
      <c r="AB143" s="514">
        <v>5.0</v>
      </c>
      <c r="AC143" s="525">
        <v>3.0</v>
      </c>
      <c r="AD143" s="525">
        <v>38.0</v>
      </c>
      <c r="AE143" s="529" t="s">
        <v>2520</v>
      </c>
      <c r="AF143" s="1"/>
      <c r="AG143" s="514">
        <v>5.0</v>
      </c>
      <c r="AH143" s="525">
        <v>4.0</v>
      </c>
      <c r="AI143" s="525">
        <v>11.0</v>
      </c>
      <c r="AJ143" s="537" t="s">
        <v>2521</v>
      </c>
      <c r="AK143" s="1"/>
      <c r="AL143" s="542">
        <v>1.0</v>
      </c>
      <c r="AM143" s="525">
        <v>4.0</v>
      </c>
      <c r="AN143" s="525">
        <v>35.0</v>
      </c>
      <c r="AO143" s="530" t="s">
        <v>2522</v>
      </c>
      <c r="AP143" s="1"/>
      <c r="AQ143" s="514">
        <v>5.0</v>
      </c>
      <c r="AR143" s="525">
        <v>5.0</v>
      </c>
      <c r="AS143" s="525">
        <v>9.0</v>
      </c>
      <c r="AT143" s="531" t="s">
        <v>2523</v>
      </c>
      <c r="AU143" s="518"/>
      <c r="AV143" s="514">
        <v>5.0</v>
      </c>
      <c r="AW143" s="525">
        <v>6.0</v>
      </c>
      <c r="AX143" s="525">
        <v>9.0</v>
      </c>
      <c r="AY143" s="531" t="s">
        <v>2524</v>
      </c>
      <c r="AZ143" s="1"/>
      <c r="BA143" s="544">
        <v>1.0</v>
      </c>
      <c r="BB143" s="525">
        <v>6.0</v>
      </c>
      <c r="BC143" s="525">
        <v>10.0</v>
      </c>
      <c r="BD143" s="545"/>
      <c r="BE143" s="1"/>
      <c r="BF143" s="550">
        <v>1.0</v>
      </c>
      <c r="BG143" s="525">
        <v>7.0</v>
      </c>
      <c r="BH143" s="525">
        <v>10.0</v>
      </c>
      <c r="BI143" s="531" t="s">
        <v>2525</v>
      </c>
      <c r="BJ143" s="1"/>
      <c r="BK143" s="550">
        <v>1.0</v>
      </c>
      <c r="BL143" s="525">
        <v>7.0</v>
      </c>
      <c r="BM143" s="525">
        <v>10.0</v>
      </c>
      <c r="BN143" s="545"/>
      <c r="BO143" s="1"/>
      <c r="BP143" s="550">
        <v>1.0</v>
      </c>
      <c r="BQ143" s="525">
        <v>8.0</v>
      </c>
      <c r="BR143" s="525">
        <v>10.0</v>
      </c>
      <c r="BS143" s="531" t="s">
        <v>2526</v>
      </c>
      <c r="BT143" s="1"/>
      <c r="BU143" s="550">
        <v>1.0</v>
      </c>
      <c r="BV143" s="525">
        <v>8.0</v>
      </c>
      <c r="BW143" s="525">
        <v>10.0</v>
      </c>
      <c r="BX143" s="545"/>
      <c r="BY143" s="1"/>
      <c r="BZ143" s="514">
        <v>5.0</v>
      </c>
      <c r="CA143" s="525">
        <v>9.0</v>
      </c>
      <c r="CB143" s="525">
        <v>9.0</v>
      </c>
      <c r="CC143" s="531" t="s">
        <v>2527</v>
      </c>
      <c r="CD143" s="1"/>
      <c r="CE143" s="514"/>
      <c r="CF143" s="514"/>
      <c r="CG143" s="514"/>
      <c r="CH143" s="558"/>
      <c r="CI143" s="1"/>
      <c r="CJ143" s="1"/>
      <c r="CK143" s="1"/>
      <c r="CL143" s="1"/>
      <c r="CM143" s="560"/>
      <c r="CN143" s="1"/>
      <c r="CO143" s="556">
        <v>1.0</v>
      </c>
      <c r="CP143" s="534">
        <v>10.0</v>
      </c>
      <c r="CQ143" s="535">
        <v>7.0</v>
      </c>
      <c r="CR143" s="546" t="s">
        <v>2528</v>
      </c>
      <c r="CS143" s="1"/>
    </row>
    <row r="144" ht="15.0" customHeight="1">
      <c r="A144" s="514">
        <v>4.0</v>
      </c>
      <c r="B144" s="525">
        <v>1.0</v>
      </c>
      <c r="C144" s="525">
        <v>9.0</v>
      </c>
      <c r="D144" s="526" t="s">
        <v>2529</v>
      </c>
      <c r="E144" s="587" t="s">
        <v>8445</v>
      </c>
      <c r="F144" s="526" t="s">
        <v>2529</v>
      </c>
      <c r="G144" s="1"/>
      <c r="H144" s="514">
        <v>14.0</v>
      </c>
      <c r="I144" s="525">
        <v>1.0</v>
      </c>
      <c r="J144" s="525">
        <v>38.0</v>
      </c>
      <c r="K144" s="529" t="s">
        <v>2530</v>
      </c>
      <c r="L144" s="1"/>
      <c r="M144" s="514">
        <v>4.0</v>
      </c>
      <c r="N144" s="525">
        <v>2.0</v>
      </c>
      <c r="O144" s="525">
        <v>9.0</v>
      </c>
      <c r="P144" s="529" t="s">
        <v>2531</v>
      </c>
      <c r="Q144" s="1"/>
      <c r="R144" s="514">
        <v>4.0</v>
      </c>
      <c r="S144" s="525">
        <v>2.0</v>
      </c>
      <c r="T144" s="525">
        <v>40.0</v>
      </c>
      <c r="U144" s="529" t="s">
        <v>2532</v>
      </c>
      <c r="V144" s="1"/>
      <c r="W144" s="514">
        <v>4.0</v>
      </c>
      <c r="X144" s="525">
        <v>3.0</v>
      </c>
      <c r="Y144" s="525">
        <v>9.0</v>
      </c>
      <c r="Z144" s="537" t="s">
        <v>2533</v>
      </c>
      <c r="AA144" s="1"/>
      <c r="AB144" s="514">
        <v>4.0</v>
      </c>
      <c r="AC144" s="525">
        <v>3.0</v>
      </c>
      <c r="AD144" s="525">
        <v>38.0</v>
      </c>
      <c r="AE144" s="529" t="s">
        <v>2534</v>
      </c>
      <c r="AF144" s="1"/>
      <c r="AG144" s="514">
        <v>4.0</v>
      </c>
      <c r="AH144" s="525">
        <v>4.0</v>
      </c>
      <c r="AI144" s="525">
        <v>11.0</v>
      </c>
      <c r="AJ144" s="537" t="s">
        <v>2535</v>
      </c>
      <c r="AK144" s="1"/>
      <c r="AL144" s="514">
        <v>14.0</v>
      </c>
      <c r="AM144" s="525">
        <v>4.0</v>
      </c>
      <c r="AN144" s="525">
        <v>34.0</v>
      </c>
      <c r="AO144" s="530" t="s">
        <v>2536</v>
      </c>
      <c r="AP144" s="1"/>
      <c r="AQ144" s="514">
        <v>4.0</v>
      </c>
      <c r="AR144" s="525">
        <v>5.0</v>
      </c>
      <c r="AS144" s="525">
        <v>9.0</v>
      </c>
      <c r="AT144" s="531" t="s">
        <v>2537</v>
      </c>
      <c r="AU144" s="518"/>
      <c r="AV144" s="514">
        <v>4.0</v>
      </c>
      <c r="AW144" s="525">
        <v>6.0</v>
      </c>
      <c r="AX144" s="525">
        <v>9.0</v>
      </c>
      <c r="AY144" s="531" t="s">
        <v>2538</v>
      </c>
      <c r="AZ144" s="1"/>
      <c r="BA144" s="514">
        <f t="shared" ref="BA144:BA158" si="11">BA145+1</f>
        <v>16</v>
      </c>
      <c r="BB144" s="525">
        <v>6.0</v>
      </c>
      <c r="BC144" s="525">
        <v>11.0</v>
      </c>
      <c r="BD144" s="531" t="s">
        <v>2539</v>
      </c>
      <c r="BE144" s="1"/>
      <c r="BF144" s="524">
        <v>14.0</v>
      </c>
      <c r="BG144" s="525">
        <v>7.0</v>
      </c>
      <c r="BH144" s="525">
        <v>11.0</v>
      </c>
      <c r="BI144" s="531" t="s">
        <v>2540</v>
      </c>
      <c r="BJ144" s="1"/>
      <c r="BK144" s="524">
        <v>14.0</v>
      </c>
      <c r="BL144" s="525">
        <v>7.0</v>
      </c>
      <c r="BM144" s="525">
        <v>11.0</v>
      </c>
      <c r="BN144" s="531" t="s">
        <v>2541</v>
      </c>
      <c r="BO144" s="1"/>
      <c r="BP144" s="524">
        <v>14.0</v>
      </c>
      <c r="BQ144" s="525">
        <v>8.0</v>
      </c>
      <c r="BR144" s="525">
        <v>11.0</v>
      </c>
      <c r="BS144" s="531" t="s">
        <v>2542</v>
      </c>
      <c r="BT144" s="1"/>
      <c r="BU144" s="1"/>
      <c r="BV144" s="1"/>
      <c r="BW144" s="1"/>
      <c r="BX144" s="560"/>
      <c r="BY144" s="1"/>
      <c r="BZ144" s="514">
        <v>4.0</v>
      </c>
      <c r="CA144" s="525">
        <v>9.0</v>
      </c>
      <c r="CB144" s="525">
        <v>9.0</v>
      </c>
      <c r="CC144" s="531" t="s">
        <v>2543</v>
      </c>
      <c r="CD144" s="1"/>
      <c r="CE144" s="514"/>
      <c r="CF144" s="514"/>
      <c r="CG144" s="514"/>
      <c r="CH144" s="558"/>
      <c r="CI144" s="1"/>
      <c r="CJ144" s="1"/>
      <c r="CK144" s="1"/>
      <c r="CL144" s="1"/>
      <c r="CM144" s="560"/>
      <c r="CN144" s="1"/>
      <c r="CO144" s="555">
        <v>7.0</v>
      </c>
      <c r="CP144" s="534">
        <v>10.0</v>
      </c>
      <c r="CQ144" s="535">
        <v>7.0</v>
      </c>
      <c r="CR144" s="552" t="s">
        <v>2544</v>
      </c>
      <c r="CS144" s="1"/>
    </row>
    <row r="145" ht="15.0" customHeight="1">
      <c r="A145" s="514">
        <v>3.0</v>
      </c>
      <c r="B145" s="525">
        <v>1.0</v>
      </c>
      <c r="C145" s="525">
        <v>9.0</v>
      </c>
      <c r="D145" s="526" t="s">
        <v>2545</v>
      </c>
      <c r="E145" s="587" t="s">
        <v>8446</v>
      </c>
      <c r="F145" s="526" t="s">
        <v>2545</v>
      </c>
      <c r="G145" s="1"/>
      <c r="H145" s="514">
        <v>13.0</v>
      </c>
      <c r="I145" s="525">
        <v>1.0</v>
      </c>
      <c r="J145" s="525">
        <v>38.0</v>
      </c>
      <c r="K145" s="529" t="s">
        <v>2546</v>
      </c>
      <c r="L145" s="1"/>
      <c r="M145" s="514">
        <v>3.0</v>
      </c>
      <c r="N145" s="525">
        <v>2.0</v>
      </c>
      <c r="O145" s="525">
        <v>9.0</v>
      </c>
      <c r="P145" s="529" t="s">
        <v>2547</v>
      </c>
      <c r="Q145" s="1"/>
      <c r="R145" s="514">
        <v>3.0</v>
      </c>
      <c r="S145" s="525">
        <v>2.0</v>
      </c>
      <c r="T145" s="525">
        <v>40.0</v>
      </c>
      <c r="U145" s="529" t="s">
        <v>2548</v>
      </c>
      <c r="V145" s="1"/>
      <c r="W145" s="514">
        <v>3.0</v>
      </c>
      <c r="X145" s="525">
        <v>3.0</v>
      </c>
      <c r="Y145" s="525">
        <v>9.0</v>
      </c>
      <c r="Z145" s="537" t="s">
        <v>2549</v>
      </c>
      <c r="AA145" s="1"/>
      <c r="AB145" s="514">
        <v>3.0</v>
      </c>
      <c r="AC145" s="525">
        <v>3.0</v>
      </c>
      <c r="AD145" s="525">
        <v>38.0</v>
      </c>
      <c r="AE145" s="529" t="s">
        <v>2550</v>
      </c>
      <c r="AF145" s="1"/>
      <c r="AG145" s="514">
        <v>3.0</v>
      </c>
      <c r="AH145" s="525">
        <v>4.0</v>
      </c>
      <c r="AI145" s="525">
        <v>11.0</v>
      </c>
      <c r="AJ145" s="537" t="s">
        <v>2551</v>
      </c>
      <c r="AK145" s="1"/>
      <c r="AL145" s="514">
        <v>13.0</v>
      </c>
      <c r="AM145" s="525">
        <v>4.0</v>
      </c>
      <c r="AN145" s="525">
        <v>34.0</v>
      </c>
      <c r="AO145" s="530" t="s">
        <v>2552</v>
      </c>
      <c r="AP145" s="1"/>
      <c r="AQ145" s="514">
        <v>3.0</v>
      </c>
      <c r="AR145" s="525">
        <v>5.0</v>
      </c>
      <c r="AS145" s="525">
        <v>9.0</v>
      </c>
      <c r="AT145" s="531" t="s">
        <v>2553</v>
      </c>
      <c r="AU145" s="518"/>
      <c r="AV145" s="514">
        <v>3.0</v>
      </c>
      <c r="AW145" s="525">
        <v>6.0</v>
      </c>
      <c r="AX145" s="525">
        <v>9.0</v>
      </c>
      <c r="AY145" s="531" t="s">
        <v>2554</v>
      </c>
      <c r="AZ145" s="1"/>
      <c r="BA145" s="514">
        <f t="shared" si="11"/>
        <v>15</v>
      </c>
      <c r="BB145" s="525">
        <v>6.0</v>
      </c>
      <c r="BC145" s="525">
        <v>11.0</v>
      </c>
      <c r="BD145" s="531" t="s">
        <v>2555</v>
      </c>
      <c r="BE145" s="1"/>
      <c r="BF145" s="514">
        <v>13.0</v>
      </c>
      <c r="BG145" s="525">
        <v>7.0</v>
      </c>
      <c r="BH145" s="525">
        <v>11.0</v>
      </c>
      <c r="BI145" s="531" t="s">
        <v>2556</v>
      </c>
      <c r="BJ145" s="1"/>
      <c r="BK145" s="514">
        <v>13.0</v>
      </c>
      <c r="BL145" s="525">
        <v>7.0</v>
      </c>
      <c r="BM145" s="525">
        <v>11.0</v>
      </c>
      <c r="BN145" s="531" t="s">
        <v>2557</v>
      </c>
      <c r="BO145" s="1"/>
      <c r="BP145" s="514">
        <v>13.0</v>
      </c>
      <c r="BQ145" s="525">
        <v>8.0</v>
      </c>
      <c r="BR145" s="525">
        <v>11.0</v>
      </c>
      <c r="BS145" s="531" t="s">
        <v>2558</v>
      </c>
      <c r="BT145" s="1"/>
      <c r="BU145" s="1"/>
      <c r="BV145" s="559" t="s">
        <v>2559</v>
      </c>
      <c r="BY145" s="1"/>
      <c r="BZ145" s="514">
        <v>3.0</v>
      </c>
      <c r="CA145" s="525">
        <v>9.0</v>
      </c>
      <c r="CB145" s="525">
        <v>9.0</v>
      </c>
      <c r="CC145" s="531" t="s">
        <v>2560</v>
      </c>
      <c r="CD145" s="1"/>
      <c r="CE145" s="514"/>
      <c r="CF145" s="514"/>
      <c r="CG145" s="514"/>
      <c r="CH145" s="558"/>
      <c r="CI145" s="1"/>
      <c r="CJ145" s="1"/>
      <c r="CK145" s="1"/>
      <c r="CL145" s="1"/>
      <c r="CM145" s="560"/>
      <c r="CN145" s="1"/>
      <c r="CO145" s="555">
        <v>6.0</v>
      </c>
      <c r="CP145" s="534">
        <v>10.0</v>
      </c>
      <c r="CQ145" s="535">
        <v>7.0</v>
      </c>
      <c r="CR145" s="552" t="s">
        <v>2561</v>
      </c>
      <c r="CS145" s="1"/>
    </row>
    <row r="146" ht="15.0" customHeight="1">
      <c r="A146" s="514">
        <v>2.0</v>
      </c>
      <c r="B146" s="525">
        <v>1.0</v>
      </c>
      <c r="C146" s="525">
        <v>9.0</v>
      </c>
      <c r="D146" s="526" t="s">
        <v>2562</v>
      </c>
      <c r="E146" s="587" t="s">
        <v>8447</v>
      </c>
      <c r="F146" s="526" t="s">
        <v>2562</v>
      </c>
      <c r="G146" s="1"/>
      <c r="H146" s="514">
        <v>12.0</v>
      </c>
      <c r="I146" s="525">
        <v>1.0</v>
      </c>
      <c r="J146" s="525">
        <v>38.0</v>
      </c>
      <c r="K146" s="529" t="s">
        <v>2563</v>
      </c>
      <c r="L146" s="1"/>
      <c r="M146" s="514">
        <v>2.0</v>
      </c>
      <c r="N146" s="525">
        <v>2.0</v>
      </c>
      <c r="O146" s="525">
        <v>9.0</v>
      </c>
      <c r="P146" s="529" t="s">
        <v>2564</v>
      </c>
      <c r="Q146" s="1"/>
      <c r="R146" s="514">
        <v>2.0</v>
      </c>
      <c r="S146" s="525">
        <v>2.0</v>
      </c>
      <c r="T146" s="525">
        <v>40.0</v>
      </c>
      <c r="U146" s="529" t="s">
        <v>2565</v>
      </c>
      <c r="V146" s="1"/>
      <c r="W146" s="514">
        <v>2.0</v>
      </c>
      <c r="X146" s="525">
        <v>3.0</v>
      </c>
      <c r="Y146" s="525">
        <v>9.0</v>
      </c>
      <c r="Z146" s="537" t="s">
        <v>2566</v>
      </c>
      <c r="AA146" s="1"/>
      <c r="AB146" s="514">
        <v>2.0</v>
      </c>
      <c r="AC146" s="525">
        <v>3.0</v>
      </c>
      <c r="AD146" s="525">
        <v>38.0</v>
      </c>
      <c r="AE146" s="529" t="s">
        <v>2567</v>
      </c>
      <c r="AF146" s="1"/>
      <c r="AG146" s="514">
        <v>2.0</v>
      </c>
      <c r="AH146" s="525">
        <v>4.0</v>
      </c>
      <c r="AI146" s="525">
        <v>11.0</v>
      </c>
      <c r="AJ146" s="537" t="s">
        <v>2568</v>
      </c>
      <c r="AK146" s="1"/>
      <c r="AL146" s="514">
        <v>12.0</v>
      </c>
      <c r="AM146" s="525">
        <v>4.0</v>
      </c>
      <c r="AN146" s="525">
        <v>34.0</v>
      </c>
      <c r="AO146" s="530" t="s">
        <v>2569</v>
      </c>
      <c r="AP146" s="1"/>
      <c r="AQ146" s="514">
        <v>2.0</v>
      </c>
      <c r="AR146" s="525">
        <v>5.0</v>
      </c>
      <c r="AS146" s="525">
        <v>9.0</v>
      </c>
      <c r="AT146" s="531" t="s">
        <v>2570</v>
      </c>
      <c r="AU146" s="518"/>
      <c r="AV146" s="514">
        <v>2.0</v>
      </c>
      <c r="AW146" s="525">
        <v>6.0</v>
      </c>
      <c r="AX146" s="525">
        <v>9.0</v>
      </c>
      <c r="AY146" s="531" t="s">
        <v>2571</v>
      </c>
      <c r="AZ146" s="1"/>
      <c r="BA146" s="514">
        <f t="shared" si="11"/>
        <v>14</v>
      </c>
      <c r="BB146" s="525">
        <v>6.0</v>
      </c>
      <c r="BC146" s="525">
        <v>11.0</v>
      </c>
      <c r="BD146" s="531" t="s">
        <v>2572</v>
      </c>
      <c r="BE146" s="1"/>
      <c r="BF146" s="514">
        <v>12.0</v>
      </c>
      <c r="BG146" s="525">
        <v>7.0</v>
      </c>
      <c r="BH146" s="525">
        <v>11.0</v>
      </c>
      <c r="BI146" s="531" t="s">
        <v>2573</v>
      </c>
      <c r="BJ146" s="1"/>
      <c r="BK146" s="514">
        <v>12.0</v>
      </c>
      <c r="BL146" s="525">
        <v>7.0</v>
      </c>
      <c r="BM146" s="525">
        <v>11.0</v>
      </c>
      <c r="BN146" s="531" t="s">
        <v>2574</v>
      </c>
      <c r="BO146" s="1"/>
      <c r="BP146" s="514">
        <v>12.0</v>
      </c>
      <c r="BQ146" s="525">
        <v>8.0</v>
      </c>
      <c r="BR146" s="525">
        <v>11.0</v>
      </c>
      <c r="BS146" s="531" t="s">
        <v>2575</v>
      </c>
      <c r="BT146" s="1"/>
      <c r="BU146" s="1"/>
      <c r="BV146" s="1"/>
      <c r="BW146" s="1"/>
      <c r="BX146" s="560"/>
      <c r="BY146" s="1"/>
      <c r="BZ146" s="514">
        <v>2.0</v>
      </c>
      <c r="CA146" s="525">
        <v>9.0</v>
      </c>
      <c r="CB146" s="525">
        <v>9.0</v>
      </c>
      <c r="CC146" s="531" t="s">
        <v>2576</v>
      </c>
      <c r="CD146" s="1"/>
      <c r="CE146" s="514"/>
      <c r="CF146" s="514"/>
      <c r="CG146" s="514"/>
      <c r="CH146" s="558"/>
      <c r="CI146" s="1"/>
      <c r="CJ146" s="1"/>
      <c r="CK146" s="1"/>
      <c r="CL146" s="1"/>
      <c r="CM146" s="560"/>
      <c r="CN146" s="1"/>
      <c r="CO146" s="555">
        <v>5.0</v>
      </c>
      <c r="CP146" s="534">
        <v>10.0</v>
      </c>
      <c r="CQ146" s="535">
        <v>7.0</v>
      </c>
      <c r="CR146" s="552" t="s">
        <v>2577</v>
      </c>
      <c r="CS146" s="1"/>
    </row>
    <row r="147" ht="15.0" customHeight="1">
      <c r="A147" s="542">
        <v>1.0</v>
      </c>
      <c r="B147" s="525">
        <v>1.0</v>
      </c>
      <c r="C147" s="525">
        <v>9.0</v>
      </c>
      <c r="D147" s="526" t="s">
        <v>2578</v>
      </c>
      <c r="E147" s="587" t="s">
        <v>8448</v>
      </c>
      <c r="F147" s="526" t="s">
        <v>2578</v>
      </c>
      <c r="G147" s="1"/>
      <c r="H147" s="514">
        <v>11.0</v>
      </c>
      <c r="I147" s="525">
        <v>1.0</v>
      </c>
      <c r="J147" s="525">
        <v>38.0</v>
      </c>
      <c r="K147" s="529" t="s">
        <v>2579</v>
      </c>
      <c r="L147" s="1"/>
      <c r="M147" s="542">
        <v>1.0</v>
      </c>
      <c r="N147" s="525">
        <v>2.0</v>
      </c>
      <c r="O147" s="525">
        <v>9.0</v>
      </c>
      <c r="P147" s="529" t="s">
        <v>2580</v>
      </c>
      <c r="Q147" s="1"/>
      <c r="R147" s="542">
        <v>1.0</v>
      </c>
      <c r="S147" s="525">
        <v>2.0</v>
      </c>
      <c r="T147" s="525">
        <v>40.0</v>
      </c>
      <c r="U147" s="529" t="s">
        <v>2581</v>
      </c>
      <c r="V147" s="1"/>
      <c r="W147" s="542">
        <v>1.0</v>
      </c>
      <c r="X147" s="525">
        <v>3.0</v>
      </c>
      <c r="Y147" s="525">
        <v>9.0</v>
      </c>
      <c r="Z147" s="537" t="s">
        <v>2582</v>
      </c>
      <c r="AA147" s="1"/>
      <c r="AB147" s="542">
        <v>1.0</v>
      </c>
      <c r="AC147" s="525">
        <v>3.0</v>
      </c>
      <c r="AD147" s="525">
        <v>38.0</v>
      </c>
      <c r="AE147" s="529" t="s">
        <v>2583</v>
      </c>
      <c r="AF147" s="1"/>
      <c r="AG147" s="542">
        <v>1.0</v>
      </c>
      <c r="AH147" s="525">
        <v>4.0</v>
      </c>
      <c r="AI147" s="525">
        <v>11.0</v>
      </c>
      <c r="AJ147" s="537" t="s">
        <v>2584</v>
      </c>
      <c r="AK147" s="1"/>
      <c r="AL147" s="514">
        <v>11.0</v>
      </c>
      <c r="AM147" s="525">
        <v>4.0</v>
      </c>
      <c r="AN147" s="525">
        <v>34.0</v>
      </c>
      <c r="AO147" s="530" t="s">
        <v>2585</v>
      </c>
      <c r="AP147" s="1"/>
      <c r="AQ147" s="542">
        <v>1.0</v>
      </c>
      <c r="AR147" s="525">
        <v>5.0</v>
      </c>
      <c r="AS147" s="525">
        <v>9.0</v>
      </c>
      <c r="AT147" s="531" t="s">
        <v>2586</v>
      </c>
      <c r="AU147" s="518"/>
      <c r="AV147" s="544">
        <v>1.0</v>
      </c>
      <c r="AW147" s="525">
        <v>6.0</v>
      </c>
      <c r="AX147" s="525">
        <v>9.0</v>
      </c>
      <c r="AY147" s="531" t="s">
        <v>2587</v>
      </c>
      <c r="AZ147" s="1"/>
      <c r="BA147" s="514">
        <f t="shared" si="11"/>
        <v>13</v>
      </c>
      <c r="BB147" s="525">
        <v>6.0</v>
      </c>
      <c r="BC147" s="525">
        <v>11.0</v>
      </c>
      <c r="BD147" s="531" t="s">
        <v>2588</v>
      </c>
      <c r="BE147" s="1"/>
      <c r="BF147" s="514">
        <v>11.0</v>
      </c>
      <c r="BG147" s="525">
        <v>7.0</v>
      </c>
      <c r="BH147" s="525">
        <v>11.0</v>
      </c>
      <c r="BI147" s="531" t="s">
        <v>2589</v>
      </c>
      <c r="BJ147" s="1"/>
      <c r="BK147" s="514">
        <v>11.0</v>
      </c>
      <c r="BL147" s="525">
        <v>7.0</v>
      </c>
      <c r="BM147" s="525">
        <v>11.0</v>
      </c>
      <c r="BN147" s="531" t="s">
        <v>2590</v>
      </c>
      <c r="BO147" s="1"/>
      <c r="BP147" s="514">
        <v>11.0</v>
      </c>
      <c r="BQ147" s="525">
        <v>8.0</v>
      </c>
      <c r="BR147" s="525">
        <v>11.0</v>
      </c>
      <c r="BS147" s="531" t="s">
        <v>2591</v>
      </c>
      <c r="BT147" s="1"/>
      <c r="BU147" s="1"/>
      <c r="BV147" s="1"/>
      <c r="BW147" s="1"/>
      <c r="BX147" s="560"/>
      <c r="BY147" s="1"/>
      <c r="BZ147" s="550">
        <v>1.0</v>
      </c>
      <c r="CA147" s="525">
        <v>9.0</v>
      </c>
      <c r="CB147" s="525">
        <v>9.0</v>
      </c>
      <c r="CC147" s="531" t="s">
        <v>2592</v>
      </c>
      <c r="CD147" s="1"/>
      <c r="CE147" s="514"/>
      <c r="CF147" s="514"/>
      <c r="CG147" s="514"/>
      <c r="CH147" s="558"/>
      <c r="CI147" s="1"/>
      <c r="CJ147" s="1"/>
      <c r="CK147" s="1"/>
      <c r="CL147" s="1"/>
      <c r="CM147" s="560"/>
      <c r="CN147" s="1"/>
      <c r="CO147" s="555">
        <v>4.0</v>
      </c>
      <c r="CP147" s="534">
        <v>10.0</v>
      </c>
      <c r="CQ147" s="535">
        <v>7.0</v>
      </c>
      <c r="CR147" s="552" t="s">
        <v>2593</v>
      </c>
      <c r="CS147" s="1"/>
    </row>
    <row r="148" ht="15.0" customHeight="1">
      <c r="A148" s="524">
        <v>16.0</v>
      </c>
      <c r="B148" s="525">
        <v>1.0</v>
      </c>
      <c r="C148" s="525">
        <v>10.0</v>
      </c>
      <c r="D148" s="526" t="s">
        <v>2594</v>
      </c>
      <c r="E148" s="587" t="s">
        <v>8449</v>
      </c>
      <c r="F148" s="526" t="s">
        <v>2594</v>
      </c>
      <c r="G148" s="1"/>
      <c r="H148" s="514">
        <v>10.0</v>
      </c>
      <c r="I148" s="525">
        <v>1.0</v>
      </c>
      <c r="J148" s="525">
        <v>38.0</v>
      </c>
      <c r="K148" s="529" t="s">
        <v>2595</v>
      </c>
      <c r="L148" s="1"/>
      <c r="M148" s="524">
        <v>16.0</v>
      </c>
      <c r="N148" s="525">
        <v>2.0</v>
      </c>
      <c r="O148" s="525">
        <v>10.0</v>
      </c>
      <c r="P148" s="529" t="s">
        <v>2596</v>
      </c>
      <c r="Q148" s="1"/>
      <c r="R148" s="524">
        <v>16.0</v>
      </c>
      <c r="S148" s="525">
        <v>2.0</v>
      </c>
      <c r="T148" s="525">
        <v>39.0</v>
      </c>
      <c r="U148" s="529" t="s">
        <v>2597</v>
      </c>
      <c r="V148" s="1"/>
      <c r="W148" s="524">
        <v>16.0</v>
      </c>
      <c r="X148" s="525">
        <v>3.0</v>
      </c>
      <c r="Y148" s="525">
        <v>10.0</v>
      </c>
      <c r="Z148" s="529" t="s">
        <v>2598</v>
      </c>
      <c r="AA148" s="1"/>
      <c r="AB148" s="514">
        <v>14.0</v>
      </c>
      <c r="AC148" s="525">
        <v>3.0</v>
      </c>
      <c r="AD148" s="525">
        <v>37.0</v>
      </c>
      <c r="AE148" s="529" t="s">
        <v>2599</v>
      </c>
      <c r="AF148" s="1"/>
      <c r="AG148" s="524">
        <v>16.0</v>
      </c>
      <c r="AH148" s="525">
        <v>4.0</v>
      </c>
      <c r="AI148" s="525">
        <v>12.0</v>
      </c>
      <c r="AJ148" s="529" t="s">
        <v>2600</v>
      </c>
      <c r="AK148" s="1"/>
      <c r="AL148" s="514">
        <v>10.0</v>
      </c>
      <c r="AM148" s="525">
        <v>4.0</v>
      </c>
      <c r="AN148" s="525">
        <v>34.0</v>
      </c>
      <c r="AO148" s="530" t="s">
        <v>2601</v>
      </c>
      <c r="AP148" s="1"/>
      <c r="AQ148" s="524">
        <v>16.0</v>
      </c>
      <c r="AR148" s="525">
        <v>5.0</v>
      </c>
      <c r="AS148" s="525">
        <v>10.0</v>
      </c>
      <c r="AT148" s="531" t="s">
        <v>2602</v>
      </c>
      <c r="AU148" s="518"/>
      <c r="AV148" s="524">
        <v>16.0</v>
      </c>
      <c r="AW148" s="525">
        <v>6.0</v>
      </c>
      <c r="AX148" s="525">
        <v>10.0</v>
      </c>
      <c r="AY148" s="530" t="s">
        <v>2603</v>
      </c>
      <c r="AZ148" s="1"/>
      <c r="BA148" s="514">
        <f t="shared" si="11"/>
        <v>12</v>
      </c>
      <c r="BB148" s="525">
        <v>6.0</v>
      </c>
      <c r="BC148" s="525">
        <v>11.0</v>
      </c>
      <c r="BD148" s="531" t="s">
        <v>2604</v>
      </c>
      <c r="BE148" s="1"/>
      <c r="BF148" s="514">
        <v>10.0</v>
      </c>
      <c r="BG148" s="525">
        <v>7.0</v>
      </c>
      <c r="BH148" s="525">
        <v>11.0</v>
      </c>
      <c r="BI148" s="531" t="s">
        <v>2605</v>
      </c>
      <c r="BJ148" s="1"/>
      <c r="BK148" s="514">
        <v>10.0</v>
      </c>
      <c r="BL148" s="525">
        <v>7.0</v>
      </c>
      <c r="BM148" s="525">
        <v>11.0</v>
      </c>
      <c r="BN148" s="531" t="s">
        <v>2606</v>
      </c>
      <c r="BO148" s="1"/>
      <c r="BP148" s="514">
        <v>10.0</v>
      </c>
      <c r="BQ148" s="525">
        <v>8.0</v>
      </c>
      <c r="BR148" s="525">
        <v>11.0</v>
      </c>
      <c r="BS148" s="531" t="s">
        <v>2607</v>
      </c>
      <c r="BT148" s="1"/>
      <c r="BU148" s="1"/>
      <c r="BV148" s="1"/>
      <c r="BW148" s="1"/>
      <c r="BX148" s="560"/>
      <c r="BY148" s="1"/>
      <c r="BZ148" s="524">
        <v>16.0</v>
      </c>
      <c r="CA148" s="525">
        <v>9.0</v>
      </c>
      <c r="CB148" s="525">
        <v>10.0</v>
      </c>
      <c r="CC148" s="531" t="s">
        <v>2608</v>
      </c>
      <c r="CD148" s="1"/>
      <c r="CE148" s="514"/>
      <c r="CF148" s="1"/>
      <c r="CG148" s="1"/>
      <c r="CH148" s="560"/>
      <c r="CI148" s="1"/>
      <c r="CJ148" s="1"/>
      <c r="CK148" s="1"/>
      <c r="CL148" s="1"/>
      <c r="CM148" s="560"/>
      <c r="CN148" s="1"/>
      <c r="CO148" s="555">
        <v>3.0</v>
      </c>
      <c r="CP148" s="534">
        <v>10.0</v>
      </c>
      <c r="CQ148" s="535">
        <v>7.0</v>
      </c>
      <c r="CR148" s="552" t="s">
        <v>2609</v>
      </c>
      <c r="CS148" s="1"/>
    </row>
    <row r="149" ht="15.0" customHeight="1">
      <c r="A149" s="514">
        <v>15.0</v>
      </c>
      <c r="B149" s="525">
        <v>1.0</v>
      </c>
      <c r="C149" s="525">
        <v>10.0</v>
      </c>
      <c r="D149" s="526" t="s">
        <v>2610</v>
      </c>
      <c r="E149" s="587" t="s">
        <v>8450</v>
      </c>
      <c r="F149" s="526" t="s">
        <v>2610</v>
      </c>
      <c r="G149" s="1"/>
      <c r="H149" s="514">
        <v>9.0</v>
      </c>
      <c r="I149" s="525">
        <v>1.0</v>
      </c>
      <c r="J149" s="525">
        <v>38.0</v>
      </c>
      <c r="K149" s="529" t="s">
        <v>2611</v>
      </c>
      <c r="L149" s="1"/>
      <c r="M149" s="514">
        <v>15.0</v>
      </c>
      <c r="N149" s="525">
        <v>2.0</v>
      </c>
      <c r="O149" s="525">
        <v>10.0</v>
      </c>
      <c r="P149" s="529" t="s">
        <v>2612</v>
      </c>
      <c r="Q149" s="1"/>
      <c r="R149" s="514">
        <v>15.0</v>
      </c>
      <c r="S149" s="525">
        <v>2.0</v>
      </c>
      <c r="T149" s="525">
        <v>39.0</v>
      </c>
      <c r="U149" s="529" t="s">
        <v>2613</v>
      </c>
      <c r="V149" s="1"/>
      <c r="W149" s="514">
        <v>15.0</v>
      </c>
      <c r="X149" s="525">
        <v>3.0</v>
      </c>
      <c r="Y149" s="525">
        <v>10.0</v>
      </c>
      <c r="Z149" s="529" t="s">
        <v>2614</v>
      </c>
      <c r="AA149" s="1"/>
      <c r="AB149" s="514">
        <v>13.0</v>
      </c>
      <c r="AC149" s="525">
        <v>3.0</v>
      </c>
      <c r="AD149" s="525">
        <v>37.0</v>
      </c>
      <c r="AE149" s="529" t="s">
        <v>2615</v>
      </c>
      <c r="AF149" s="1"/>
      <c r="AG149" s="514">
        <v>15.0</v>
      </c>
      <c r="AH149" s="525">
        <v>4.0</v>
      </c>
      <c r="AI149" s="525">
        <v>12.0</v>
      </c>
      <c r="AJ149" s="529" t="s">
        <v>2616</v>
      </c>
      <c r="AK149" s="1"/>
      <c r="AL149" s="514">
        <v>9.0</v>
      </c>
      <c r="AM149" s="525">
        <v>4.0</v>
      </c>
      <c r="AN149" s="525">
        <v>34.0</v>
      </c>
      <c r="AO149" s="530" t="s">
        <v>2617</v>
      </c>
      <c r="AP149" s="1"/>
      <c r="AQ149" s="514">
        <v>15.0</v>
      </c>
      <c r="AR149" s="525">
        <v>5.0</v>
      </c>
      <c r="AS149" s="525">
        <v>10.0</v>
      </c>
      <c r="AT149" s="531" t="s">
        <v>2618</v>
      </c>
      <c r="AU149" s="518"/>
      <c r="AV149" s="514">
        <v>15.0</v>
      </c>
      <c r="AW149" s="525">
        <v>6.0</v>
      </c>
      <c r="AX149" s="525">
        <v>10.0</v>
      </c>
      <c r="AY149" s="530" t="s">
        <v>2619</v>
      </c>
      <c r="AZ149" s="1"/>
      <c r="BA149" s="514">
        <f t="shared" si="11"/>
        <v>11</v>
      </c>
      <c r="BB149" s="525">
        <v>6.0</v>
      </c>
      <c r="BC149" s="525">
        <v>11.0</v>
      </c>
      <c r="BD149" s="531" t="s">
        <v>2620</v>
      </c>
      <c r="BE149" s="1"/>
      <c r="BF149" s="514">
        <v>9.0</v>
      </c>
      <c r="BG149" s="525">
        <v>7.0</v>
      </c>
      <c r="BH149" s="525">
        <v>11.0</v>
      </c>
      <c r="BI149" s="531" t="s">
        <v>2621</v>
      </c>
      <c r="BJ149" s="1"/>
      <c r="BK149" s="514">
        <v>9.0</v>
      </c>
      <c r="BL149" s="525">
        <v>7.0</v>
      </c>
      <c r="BM149" s="525">
        <v>11.0</v>
      </c>
      <c r="BN149" s="531" t="s">
        <v>2622</v>
      </c>
      <c r="BO149" s="1"/>
      <c r="BP149" s="514">
        <v>9.0</v>
      </c>
      <c r="BQ149" s="525">
        <v>8.0</v>
      </c>
      <c r="BR149" s="525">
        <v>11.0</v>
      </c>
      <c r="BS149" s="531" t="s">
        <v>2623</v>
      </c>
      <c r="BT149" s="1"/>
      <c r="BU149" s="1"/>
      <c r="BV149" s="1"/>
      <c r="BW149" s="1"/>
      <c r="BX149" s="560"/>
      <c r="BY149" s="1"/>
      <c r="BZ149" s="524">
        <v>15.0</v>
      </c>
      <c r="CA149" s="525">
        <v>9.0</v>
      </c>
      <c r="CB149" s="525">
        <v>10.0</v>
      </c>
      <c r="CC149" s="531" t="s">
        <v>2624</v>
      </c>
      <c r="CD149" s="1"/>
      <c r="CE149" s="514"/>
      <c r="CF149" s="1"/>
      <c r="CG149" s="1"/>
      <c r="CH149" s="560"/>
      <c r="CI149" s="1"/>
      <c r="CJ149" s="1"/>
      <c r="CK149" s="1"/>
      <c r="CL149" s="1"/>
      <c r="CM149" s="560"/>
      <c r="CN149" s="1"/>
      <c r="CO149" s="555">
        <v>2.0</v>
      </c>
      <c r="CP149" s="534">
        <v>10.0</v>
      </c>
      <c r="CQ149" s="535">
        <v>7.0</v>
      </c>
      <c r="CR149" s="552" t="s">
        <v>2625</v>
      </c>
      <c r="CS149" s="1"/>
    </row>
    <row r="150" ht="15.0" customHeight="1">
      <c r="A150" s="514">
        <v>14.0</v>
      </c>
      <c r="B150" s="525">
        <v>1.0</v>
      </c>
      <c r="C150" s="525">
        <v>10.0</v>
      </c>
      <c r="D150" s="526" t="s">
        <v>2626</v>
      </c>
      <c r="E150" s="587" t="s">
        <v>8451</v>
      </c>
      <c r="F150" s="526" t="s">
        <v>2626</v>
      </c>
      <c r="G150" s="1"/>
      <c r="H150" s="514">
        <v>8.0</v>
      </c>
      <c r="I150" s="525">
        <v>1.0</v>
      </c>
      <c r="J150" s="525">
        <v>38.0</v>
      </c>
      <c r="K150" s="529" t="s">
        <v>2627</v>
      </c>
      <c r="L150" s="1"/>
      <c r="M150" s="514">
        <v>14.0</v>
      </c>
      <c r="N150" s="525">
        <v>2.0</v>
      </c>
      <c r="O150" s="525">
        <v>10.0</v>
      </c>
      <c r="P150" s="529" t="s">
        <v>2628</v>
      </c>
      <c r="Q150" s="1"/>
      <c r="R150" s="514">
        <v>14.0</v>
      </c>
      <c r="S150" s="525">
        <v>2.0</v>
      </c>
      <c r="T150" s="525">
        <v>39.0</v>
      </c>
      <c r="U150" s="529" t="s">
        <v>2629</v>
      </c>
      <c r="V150" s="1"/>
      <c r="W150" s="514">
        <v>14.0</v>
      </c>
      <c r="X150" s="525">
        <v>3.0</v>
      </c>
      <c r="Y150" s="525">
        <v>10.0</v>
      </c>
      <c r="Z150" s="537" t="s">
        <v>2630</v>
      </c>
      <c r="AA150" s="1"/>
      <c r="AB150" s="514">
        <v>12.0</v>
      </c>
      <c r="AC150" s="525">
        <v>3.0</v>
      </c>
      <c r="AD150" s="525">
        <v>37.0</v>
      </c>
      <c r="AE150" s="529" t="s">
        <v>2631</v>
      </c>
      <c r="AF150" s="1"/>
      <c r="AG150" s="514">
        <v>14.0</v>
      </c>
      <c r="AH150" s="525">
        <v>4.0</v>
      </c>
      <c r="AI150" s="525">
        <v>12.0</v>
      </c>
      <c r="AJ150" s="537" t="s">
        <v>2632</v>
      </c>
      <c r="AK150" s="1"/>
      <c r="AL150" s="514">
        <v>8.0</v>
      </c>
      <c r="AM150" s="525">
        <v>4.0</v>
      </c>
      <c r="AN150" s="525">
        <v>34.0</v>
      </c>
      <c r="AO150" s="530" t="s">
        <v>2633</v>
      </c>
      <c r="AP150" s="1"/>
      <c r="AQ150" s="514">
        <v>14.0</v>
      </c>
      <c r="AR150" s="525">
        <v>5.0</v>
      </c>
      <c r="AS150" s="525">
        <v>10.0</v>
      </c>
      <c r="AT150" s="531" t="s">
        <v>2634</v>
      </c>
      <c r="AU150" s="518"/>
      <c r="AV150" s="514">
        <v>14.0</v>
      </c>
      <c r="AW150" s="525">
        <v>6.0</v>
      </c>
      <c r="AX150" s="525">
        <v>10.0</v>
      </c>
      <c r="AY150" s="531" t="s">
        <v>2635</v>
      </c>
      <c r="AZ150" s="1"/>
      <c r="BA150" s="514">
        <f t="shared" si="11"/>
        <v>10</v>
      </c>
      <c r="BB150" s="525">
        <v>6.0</v>
      </c>
      <c r="BC150" s="525">
        <v>11.0</v>
      </c>
      <c r="BD150" s="531" t="s">
        <v>2636</v>
      </c>
      <c r="BE150" s="1"/>
      <c r="BF150" s="514">
        <v>8.0</v>
      </c>
      <c r="BG150" s="525">
        <v>7.0</v>
      </c>
      <c r="BH150" s="525">
        <v>11.0</v>
      </c>
      <c r="BI150" s="531" t="s">
        <v>2637</v>
      </c>
      <c r="BJ150" s="1"/>
      <c r="BK150" s="514">
        <v>8.0</v>
      </c>
      <c r="BL150" s="525">
        <v>7.0</v>
      </c>
      <c r="BM150" s="525">
        <v>11.0</v>
      </c>
      <c r="BN150" s="531" t="s">
        <v>2638</v>
      </c>
      <c r="BO150" s="1"/>
      <c r="BP150" s="514">
        <v>8.0</v>
      </c>
      <c r="BQ150" s="525">
        <v>8.0</v>
      </c>
      <c r="BR150" s="525">
        <v>11.0</v>
      </c>
      <c r="BS150" s="531" t="s">
        <v>2639</v>
      </c>
      <c r="BT150" s="1"/>
      <c r="BU150" s="1"/>
      <c r="BV150" s="1"/>
      <c r="BW150" s="1"/>
      <c r="BX150" s="560"/>
      <c r="BY150" s="1"/>
      <c r="BZ150" s="524">
        <v>14.0</v>
      </c>
      <c r="CA150" s="525">
        <v>9.0</v>
      </c>
      <c r="CB150" s="525">
        <v>10.0</v>
      </c>
      <c r="CC150" s="531" t="s">
        <v>2640</v>
      </c>
      <c r="CD150" s="1"/>
      <c r="CE150" s="514"/>
      <c r="CF150" s="1"/>
      <c r="CG150" s="1"/>
      <c r="CH150" s="560"/>
      <c r="CI150" s="1"/>
      <c r="CJ150" s="1"/>
      <c r="CK150" s="1"/>
      <c r="CL150" s="1"/>
      <c r="CM150" s="560"/>
      <c r="CN150" s="1"/>
      <c r="CO150" s="556">
        <v>1.0</v>
      </c>
      <c r="CP150" s="534">
        <v>10.0</v>
      </c>
      <c r="CQ150" s="535">
        <v>7.0</v>
      </c>
      <c r="CR150" s="552" t="s">
        <v>2641</v>
      </c>
      <c r="CS150" s="1"/>
    </row>
    <row r="151" ht="15.0" customHeight="1">
      <c r="A151" s="514">
        <v>13.0</v>
      </c>
      <c r="B151" s="525">
        <v>1.0</v>
      </c>
      <c r="C151" s="525">
        <v>10.0</v>
      </c>
      <c r="D151" s="526" t="s">
        <v>2642</v>
      </c>
      <c r="E151" s="587" t="s">
        <v>8452</v>
      </c>
      <c r="F151" s="526" t="s">
        <v>2642</v>
      </c>
      <c r="G151" s="1"/>
      <c r="H151" s="514">
        <v>7.0</v>
      </c>
      <c r="I151" s="525">
        <v>1.0</v>
      </c>
      <c r="J151" s="525">
        <v>38.0</v>
      </c>
      <c r="K151" s="529" t="s">
        <v>2643</v>
      </c>
      <c r="L151" s="1"/>
      <c r="M151" s="514">
        <v>13.0</v>
      </c>
      <c r="N151" s="525">
        <v>2.0</v>
      </c>
      <c r="O151" s="525">
        <v>10.0</v>
      </c>
      <c r="P151" s="529" t="s">
        <v>2644</v>
      </c>
      <c r="Q151" s="1"/>
      <c r="R151" s="514">
        <v>13.0</v>
      </c>
      <c r="S151" s="525">
        <v>2.0</v>
      </c>
      <c r="T151" s="525">
        <v>39.0</v>
      </c>
      <c r="U151" s="529" t="s">
        <v>2645</v>
      </c>
      <c r="V151" s="1"/>
      <c r="W151" s="514">
        <v>13.0</v>
      </c>
      <c r="X151" s="525">
        <v>3.0</v>
      </c>
      <c r="Y151" s="525">
        <v>10.0</v>
      </c>
      <c r="Z151" s="537" t="s">
        <v>2646</v>
      </c>
      <c r="AA151" s="1"/>
      <c r="AB151" s="514">
        <v>11.0</v>
      </c>
      <c r="AC151" s="525">
        <v>3.0</v>
      </c>
      <c r="AD151" s="525">
        <v>37.0</v>
      </c>
      <c r="AE151" s="529" t="s">
        <v>2647</v>
      </c>
      <c r="AF151" s="1"/>
      <c r="AG151" s="514">
        <v>13.0</v>
      </c>
      <c r="AH151" s="525">
        <v>4.0</v>
      </c>
      <c r="AI151" s="525">
        <v>12.0</v>
      </c>
      <c r="AJ151" s="537" t="s">
        <v>2648</v>
      </c>
      <c r="AK151" s="1"/>
      <c r="AL151" s="514">
        <v>7.0</v>
      </c>
      <c r="AM151" s="525">
        <v>4.0</v>
      </c>
      <c r="AN151" s="525">
        <v>34.0</v>
      </c>
      <c r="AO151" s="530" t="s">
        <v>2649</v>
      </c>
      <c r="AP151" s="1"/>
      <c r="AQ151" s="514">
        <v>13.0</v>
      </c>
      <c r="AR151" s="525">
        <v>5.0</v>
      </c>
      <c r="AS151" s="525">
        <v>10.0</v>
      </c>
      <c r="AT151" s="531" t="s">
        <v>2650</v>
      </c>
      <c r="AU151" s="518"/>
      <c r="AV151" s="514">
        <v>13.0</v>
      </c>
      <c r="AW151" s="525">
        <v>6.0</v>
      </c>
      <c r="AX151" s="525">
        <v>10.0</v>
      </c>
      <c r="AY151" s="531" t="s">
        <v>2651</v>
      </c>
      <c r="AZ151" s="1"/>
      <c r="BA151" s="514">
        <f t="shared" si="11"/>
        <v>9</v>
      </c>
      <c r="BB151" s="525">
        <v>6.0</v>
      </c>
      <c r="BC151" s="525">
        <v>11.0</v>
      </c>
      <c r="BD151" s="531" t="s">
        <v>2652</v>
      </c>
      <c r="BE151" s="1"/>
      <c r="BF151" s="514">
        <v>7.0</v>
      </c>
      <c r="BG151" s="525">
        <v>7.0</v>
      </c>
      <c r="BH151" s="525">
        <v>11.0</v>
      </c>
      <c r="BI151" s="531" t="s">
        <v>2653</v>
      </c>
      <c r="BJ151" s="1"/>
      <c r="BK151" s="514">
        <v>7.0</v>
      </c>
      <c r="BL151" s="525">
        <v>7.0</v>
      </c>
      <c r="BM151" s="525">
        <v>11.0</v>
      </c>
      <c r="BN151" s="531" t="s">
        <v>2654</v>
      </c>
      <c r="BO151" s="1"/>
      <c r="BP151" s="514">
        <v>7.0</v>
      </c>
      <c r="BQ151" s="525">
        <v>8.0</v>
      </c>
      <c r="BR151" s="525">
        <v>11.0</v>
      </c>
      <c r="BS151" s="531" t="s">
        <v>2655</v>
      </c>
      <c r="BT151" s="1"/>
      <c r="BU151" s="1"/>
      <c r="BV151" s="1"/>
      <c r="BW151" s="1"/>
      <c r="BX151" s="560"/>
      <c r="BY151" s="1"/>
      <c r="BZ151" s="514">
        <v>13.0</v>
      </c>
      <c r="CA151" s="525">
        <v>9.0</v>
      </c>
      <c r="CB151" s="525">
        <v>10.0</v>
      </c>
      <c r="CC151" s="531" t="s">
        <v>2656</v>
      </c>
      <c r="CD151" s="1"/>
      <c r="CE151" s="514"/>
      <c r="CF151" s="1"/>
      <c r="CG151" s="1"/>
      <c r="CH151" s="560"/>
      <c r="CI151" s="1"/>
      <c r="CJ151" s="1"/>
      <c r="CK151" s="1"/>
      <c r="CL151" s="1"/>
      <c r="CM151" s="560"/>
      <c r="CN151" s="1"/>
      <c r="CO151" s="555">
        <v>7.0</v>
      </c>
      <c r="CP151" s="534">
        <v>10.0</v>
      </c>
      <c r="CQ151" s="535">
        <v>8.0</v>
      </c>
      <c r="CR151" s="538" t="s">
        <v>2657</v>
      </c>
      <c r="CS151" s="1"/>
    </row>
    <row r="152" ht="15.0" customHeight="1">
      <c r="A152" s="514">
        <v>12.0</v>
      </c>
      <c r="B152" s="525">
        <v>1.0</v>
      </c>
      <c r="C152" s="525">
        <v>10.0</v>
      </c>
      <c r="D152" s="526" t="s">
        <v>2658</v>
      </c>
      <c r="E152" s="587" t="s">
        <v>8453</v>
      </c>
      <c r="F152" s="526" t="s">
        <v>2658</v>
      </c>
      <c r="G152" s="1"/>
      <c r="H152" s="514">
        <v>6.0</v>
      </c>
      <c r="I152" s="525">
        <v>1.0</v>
      </c>
      <c r="J152" s="525">
        <v>38.0</v>
      </c>
      <c r="K152" s="529" t="s">
        <v>2659</v>
      </c>
      <c r="L152" s="1"/>
      <c r="M152" s="514">
        <v>12.0</v>
      </c>
      <c r="N152" s="525">
        <v>2.0</v>
      </c>
      <c r="O152" s="525">
        <v>10.0</v>
      </c>
      <c r="P152" s="529" t="s">
        <v>2660</v>
      </c>
      <c r="Q152" s="1"/>
      <c r="R152" s="514">
        <v>12.0</v>
      </c>
      <c r="S152" s="525">
        <v>2.0</v>
      </c>
      <c r="T152" s="525">
        <v>39.0</v>
      </c>
      <c r="U152" s="529" t="s">
        <v>2661</v>
      </c>
      <c r="V152" s="1"/>
      <c r="W152" s="514">
        <v>12.0</v>
      </c>
      <c r="X152" s="525">
        <v>3.0</v>
      </c>
      <c r="Y152" s="525">
        <v>10.0</v>
      </c>
      <c r="Z152" s="537" t="s">
        <v>2662</v>
      </c>
      <c r="AA152" s="1"/>
      <c r="AB152" s="514">
        <v>10.0</v>
      </c>
      <c r="AC152" s="525">
        <v>3.0</v>
      </c>
      <c r="AD152" s="525">
        <v>37.0</v>
      </c>
      <c r="AE152" s="529" t="s">
        <v>2663</v>
      </c>
      <c r="AF152" s="1"/>
      <c r="AG152" s="514">
        <v>12.0</v>
      </c>
      <c r="AH152" s="525">
        <v>4.0</v>
      </c>
      <c r="AI152" s="525">
        <v>12.0</v>
      </c>
      <c r="AJ152" s="537" t="s">
        <v>2664</v>
      </c>
      <c r="AK152" s="1"/>
      <c r="AL152" s="514">
        <v>6.0</v>
      </c>
      <c r="AM152" s="525">
        <v>4.0</v>
      </c>
      <c r="AN152" s="525">
        <v>34.0</v>
      </c>
      <c r="AO152" s="530" t="s">
        <v>2665</v>
      </c>
      <c r="AP152" s="1"/>
      <c r="AQ152" s="514">
        <v>12.0</v>
      </c>
      <c r="AR152" s="525">
        <v>5.0</v>
      </c>
      <c r="AS152" s="525">
        <v>10.0</v>
      </c>
      <c r="AT152" s="531" t="s">
        <v>2666</v>
      </c>
      <c r="AU152" s="518"/>
      <c r="AV152" s="514">
        <v>12.0</v>
      </c>
      <c r="AW152" s="525">
        <v>6.0</v>
      </c>
      <c r="AX152" s="525">
        <v>10.0</v>
      </c>
      <c r="AY152" s="531" t="s">
        <v>2667</v>
      </c>
      <c r="AZ152" s="1"/>
      <c r="BA152" s="514">
        <f t="shared" si="11"/>
        <v>8</v>
      </c>
      <c r="BB152" s="525">
        <v>6.0</v>
      </c>
      <c r="BC152" s="525">
        <v>11.0</v>
      </c>
      <c r="BD152" s="531" t="s">
        <v>2668</v>
      </c>
      <c r="BE152" s="1"/>
      <c r="BF152" s="514">
        <v>6.0</v>
      </c>
      <c r="BG152" s="525">
        <v>7.0</v>
      </c>
      <c r="BH152" s="525">
        <v>11.0</v>
      </c>
      <c r="BI152" s="531" t="s">
        <v>2669</v>
      </c>
      <c r="BJ152" s="1"/>
      <c r="BK152" s="514">
        <v>6.0</v>
      </c>
      <c r="BL152" s="525">
        <v>7.0</v>
      </c>
      <c r="BM152" s="525">
        <v>11.0</v>
      </c>
      <c r="BN152" s="531" t="s">
        <v>2670</v>
      </c>
      <c r="BO152" s="1"/>
      <c r="BP152" s="514">
        <v>6.0</v>
      </c>
      <c r="BQ152" s="525">
        <v>8.0</v>
      </c>
      <c r="BR152" s="525">
        <v>11.0</v>
      </c>
      <c r="BS152" s="531" t="s">
        <v>2671</v>
      </c>
      <c r="BT152" s="1"/>
      <c r="BU152" s="1"/>
      <c r="BV152" s="1"/>
      <c r="BW152" s="1"/>
      <c r="BX152" s="560"/>
      <c r="BY152" s="1"/>
      <c r="BZ152" s="514">
        <v>12.0</v>
      </c>
      <c r="CA152" s="525">
        <v>9.0</v>
      </c>
      <c r="CB152" s="525">
        <v>10.0</v>
      </c>
      <c r="CC152" s="531" t="s">
        <v>2672</v>
      </c>
      <c r="CD152" s="1"/>
      <c r="CE152" s="514"/>
      <c r="CF152" s="1"/>
      <c r="CG152" s="1"/>
      <c r="CH152" s="560"/>
      <c r="CI152" s="1"/>
      <c r="CJ152" s="1"/>
      <c r="CK152" s="1"/>
      <c r="CL152" s="1"/>
      <c r="CM152" s="560"/>
      <c r="CN152" s="1"/>
      <c r="CO152" s="555">
        <v>6.0</v>
      </c>
      <c r="CP152" s="534">
        <v>10.0</v>
      </c>
      <c r="CQ152" s="535">
        <v>8.0</v>
      </c>
      <c r="CR152" s="538" t="s">
        <v>2673</v>
      </c>
      <c r="CS152" s="1"/>
    </row>
    <row r="153" ht="15.0" customHeight="1">
      <c r="A153" s="514">
        <v>11.0</v>
      </c>
      <c r="B153" s="525">
        <v>1.0</v>
      </c>
      <c r="C153" s="525">
        <v>10.0</v>
      </c>
      <c r="D153" s="526" t="s">
        <v>2674</v>
      </c>
      <c r="E153" s="587" t="s">
        <v>8454</v>
      </c>
      <c r="F153" s="526" t="s">
        <v>2674</v>
      </c>
      <c r="G153" s="1"/>
      <c r="H153" s="514">
        <v>5.0</v>
      </c>
      <c r="I153" s="525">
        <v>1.0</v>
      </c>
      <c r="J153" s="525">
        <v>38.0</v>
      </c>
      <c r="K153" s="529" t="s">
        <v>2675</v>
      </c>
      <c r="L153" s="1"/>
      <c r="M153" s="514">
        <v>11.0</v>
      </c>
      <c r="N153" s="525">
        <v>2.0</v>
      </c>
      <c r="O153" s="525">
        <v>10.0</v>
      </c>
      <c r="P153" s="529" t="s">
        <v>2676</v>
      </c>
      <c r="Q153" s="1"/>
      <c r="R153" s="514">
        <v>11.0</v>
      </c>
      <c r="S153" s="525">
        <v>2.0</v>
      </c>
      <c r="T153" s="525">
        <v>39.0</v>
      </c>
      <c r="U153" s="529" t="s">
        <v>2677</v>
      </c>
      <c r="V153" s="1"/>
      <c r="W153" s="514">
        <v>11.0</v>
      </c>
      <c r="X153" s="525">
        <v>3.0</v>
      </c>
      <c r="Y153" s="525">
        <v>10.0</v>
      </c>
      <c r="Z153" s="537" t="s">
        <v>2678</v>
      </c>
      <c r="AA153" s="1"/>
      <c r="AB153" s="514">
        <v>9.0</v>
      </c>
      <c r="AC153" s="525">
        <v>3.0</v>
      </c>
      <c r="AD153" s="525">
        <v>37.0</v>
      </c>
      <c r="AE153" s="529" t="s">
        <v>2679</v>
      </c>
      <c r="AF153" s="1"/>
      <c r="AG153" s="514">
        <v>11.0</v>
      </c>
      <c r="AH153" s="525">
        <v>4.0</v>
      </c>
      <c r="AI153" s="525">
        <v>12.0</v>
      </c>
      <c r="AJ153" s="537" t="s">
        <v>2680</v>
      </c>
      <c r="AK153" s="1"/>
      <c r="AL153" s="514">
        <v>5.0</v>
      </c>
      <c r="AM153" s="525">
        <v>4.0</v>
      </c>
      <c r="AN153" s="525">
        <v>34.0</v>
      </c>
      <c r="AO153" s="530" t="s">
        <v>2681</v>
      </c>
      <c r="AP153" s="1"/>
      <c r="AQ153" s="514">
        <v>11.0</v>
      </c>
      <c r="AR153" s="525">
        <v>5.0</v>
      </c>
      <c r="AS153" s="525">
        <v>10.0</v>
      </c>
      <c r="AT153" s="531" t="s">
        <v>2682</v>
      </c>
      <c r="AU153" s="518"/>
      <c r="AV153" s="514">
        <v>11.0</v>
      </c>
      <c r="AW153" s="525">
        <v>6.0</v>
      </c>
      <c r="AX153" s="525">
        <v>10.0</v>
      </c>
      <c r="AY153" s="531" t="s">
        <v>2683</v>
      </c>
      <c r="AZ153" s="1"/>
      <c r="BA153" s="514">
        <f t="shared" si="11"/>
        <v>7</v>
      </c>
      <c r="BB153" s="525">
        <v>6.0</v>
      </c>
      <c r="BC153" s="525">
        <v>11.0</v>
      </c>
      <c r="BD153" s="531" t="s">
        <v>2684</v>
      </c>
      <c r="BE153" s="1"/>
      <c r="BF153" s="514">
        <v>5.0</v>
      </c>
      <c r="BG153" s="525">
        <v>7.0</v>
      </c>
      <c r="BH153" s="525">
        <v>11.0</v>
      </c>
      <c r="BI153" s="531" t="s">
        <v>2685</v>
      </c>
      <c r="BJ153" s="1"/>
      <c r="BK153" s="514">
        <v>5.0</v>
      </c>
      <c r="BL153" s="525">
        <v>7.0</v>
      </c>
      <c r="BM153" s="525">
        <v>11.0</v>
      </c>
      <c r="BN153" s="531" t="s">
        <v>2686</v>
      </c>
      <c r="BO153" s="1"/>
      <c r="BP153" s="514">
        <v>5.0</v>
      </c>
      <c r="BQ153" s="525">
        <v>8.0</v>
      </c>
      <c r="BR153" s="525">
        <v>11.0</v>
      </c>
      <c r="BS153" s="531" t="s">
        <v>2687</v>
      </c>
      <c r="BT153" s="1"/>
      <c r="BU153" s="1"/>
      <c r="BV153" s="1"/>
      <c r="BW153" s="1"/>
      <c r="BX153" s="560"/>
      <c r="BY153" s="1"/>
      <c r="BZ153" s="514">
        <v>11.0</v>
      </c>
      <c r="CA153" s="525">
        <v>9.0</v>
      </c>
      <c r="CB153" s="525">
        <v>10.0</v>
      </c>
      <c r="CC153" s="531" t="s">
        <v>2688</v>
      </c>
      <c r="CD153" s="1"/>
      <c r="CE153" s="514"/>
      <c r="CF153" s="1"/>
      <c r="CG153" s="1"/>
      <c r="CH153" s="560"/>
      <c r="CI153" s="1"/>
      <c r="CJ153" s="1"/>
      <c r="CK153" s="1"/>
      <c r="CL153" s="1"/>
      <c r="CM153" s="560"/>
      <c r="CN153" s="1"/>
      <c r="CO153" s="555">
        <v>5.0</v>
      </c>
      <c r="CP153" s="534">
        <v>10.0</v>
      </c>
      <c r="CQ153" s="535">
        <v>8.0</v>
      </c>
      <c r="CR153" s="538" t="s">
        <v>2689</v>
      </c>
      <c r="CS153" s="1"/>
    </row>
    <row r="154" ht="15.0" customHeight="1">
      <c r="A154" s="514">
        <v>10.0</v>
      </c>
      <c r="B154" s="525">
        <v>1.0</v>
      </c>
      <c r="C154" s="525">
        <v>10.0</v>
      </c>
      <c r="D154" s="526" t="s">
        <v>2690</v>
      </c>
      <c r="E154" s="587" t="s">
        <v>8455</v>
      </c>
      <c r="F154" s="526" t="s">
        <v>2690</v>
      </c>
      <c r="G154" s="1"/>
      <c r="H154" s="514">
        <v>4.0</v>
      </c>
      <c r="I154" s="525">
        <v>1.0</v>
      </c>
      <c r="J154" s="525">
        <v>38.0</v>
      </c>
      <c r="K154" s="529" t="s">
        <v>2691</v>
      </c>
      <c r="L154" s="1"/>
      <c r="M154" s="514">
        <v>10.0</v>
      </c>
      <c r="N154" s="525">
        <v>2.0</v>
      </c>
      <c r="O154" s="525">
        <v>10.0</v>
      </c>
      <c r="P154" s="529" t="s">
        <v>2692</v>
      </c>
      <c r="Q154" s="1"/>
      <c r="R154" s="514">
        <v>10.0</v>
      </c>
      <c r="S154" s="525">
        <v>2.0</v>
      </c>
      <c r="T154" s="525">
        <v>39.0</v>
      </c>
      <c r="U154" s="529" t="s">
        <v>2693</v>
      </c>
      <c r="V154" s="1"/>
      <c r="W154" s="514">
        <v>10.0</v>
      </c>
      <c r="X154" s="525">
        <v>3.0</v>
      </c>
      <c r="Y154" s="525">
        <v>10.0</v>
      </c>
      <c r="Z154" s="537" t="s">
        <v>2694</v>
      </c>
      <c r="AA154" s="1"/>
      <c r="AB154" s="514">
        <v>8.0</v>
      </c>
      <c r="AC154" s="525">
        <v>3.0</v>
      </c>
      <c r="AD154" s="525">
        <v>37.0</v>
      </c>
      <c r="AE154" s="529" t="s">
        <v>2695</v>
      </c>
      <c r="AF154" s="1"/>
      <c r="AG154" s="514">
        <v>10.0</v>
      </c>
      <c r="AH154" s="525">
        <v>4.0</v>
      </c>
      <c r="AI154" s="525">
        <v>12.0</v>
      </c>
      <c r="AJ154" s="537" t="s">
        <v>2696</v>
      </c>
      <c r="AK154" s="1"/>
      <c r="AL154" s="514">
        <v>4.0</v>
      </c>
      <c r="AM154" s="525">
        <v>4.0</v>
      </c>
      <c r="AN154" s="525">
        <v>34.0</v>
      </c>
      <c r="AO154" s="530" t="s">
        <v>2697</v>
      </c>
      <c r="AP154" s="1"/>
      <c r="AQ154" s="514">
        <v>10.0</v>
      </c>
      <c r="AR154" s="525">
        <v>5.0</v>
      </c>
      <c r="AS154" s="525">
        <v>10.0</v>
      </c>
      <c r="AT154" s="531" t="s">
        <v>2698</v>
      </c>
      <c r="AU154" s="518"/>
      <c r="AV154" s="514">
        <v>10.0</v>
      </c>
      <c r="AW154" s="525">
        <v>6.0</v>
      </c>
      <c r="AX154" s="525">
        <v>10.0</v>
      </c>
      <c r="AY154" s="531" t="s">
        <v>2699</v>
      </c>
      <c r="AZ154" s="1"/>
      <c r="BA154" s="514">
        <f t="shared" si="11"/>
        <v>6</v>
      </c>
      <c r="BB154" s="525">
        <v>6.0</v>
      </c>
      <c r="BC154" s="525">
        <v>11.0</v>
      </c>
      <c r="BD154" s="531" t="s">
        <v>2700</v>
      </c>
      <c r="BE154" s="1"/>
      <c r="BF154" s="514">
        <v>4.0</v>
      </c>
      <c r="BG154" s="525">
        <v>7.0</v>
      </c>
      <c r="BH154" s="525">
        <v>11.0</v>
      </c>
      <c r="BI154" s="531" t="s">
        <v>2701</v>
      </c>
      <c r="BJ154" s="1"/>
      <c r="BK154" s="514">
        <v>4.0</v>
      </c>
      <c r="BL154" s="525">
        <v>7.0</v>
      </c>
      <c r="BM154" s="525">
        <v>11.0</v>
      </c>
      <c r="BN154" s="531" t="s">
        <v>2702</v>
      </c>
      <c r="BO154" s="1"/>
      <c r="BP154" s="514">
        <v>4.0</v>
      </c>
      <c r="BQ154" s="525">
        <v>8.0</v>
      </c>
      <c r="BR154" s="525">
        <v>11.0</v>
      </c>
      <c r="BS154" s="531" t="s">
        <v>2703</v>
      </c>
      <c r="BT154" s="1"/>
      <c r="BU154" s="1"/>
      <c r="BV154" s="1"/>
      <c r="BW154" s="1"/>
      <c r="BX154" s="560"/>
      <c r="BY154" s="1"/>
      <c r="BZ154" s="514">
        <v>10.0</v>
      </c>
      <c r="CA154" s="525">
        <v>9.0</v>
      </c>
      <c r="CB154" s="525">
        <v>10.0</v>
      </c>
      <c r="CC154" s="531" t="s">
        <v>2704</v>
      </c>
      <c r="CD154" s="1"/>
      <c r="CE154" s="1"/>
      <c r="CF154" s="1"/>
      <c r="CG154" s="1"/>
      <c r="CH154" s="560"/>
      <c r="CI154" s="1"/>
      <c r="CJ154" s="1"/>
      <c r="CK154" s="1"/>
      <c r="CL154" s="1"/>
      <c r="CM154" s="560"/>
      <c r="CN154" s="1"/>
      <c r="CO154" s="555">
        <v>4.0</v>
      </c>
      <c r="CP154" s="534">
        <v>10.0</v>
      </c>
      <c r="CQ154" s="535">
        <v>8.0</v>
      </c>
      <c r="CR154" s="538" t="s">
        <v>2705</v>
      </c>
      <c r="CS154" s="1"/>
    </row>
    <row r="155" ht="15.0" customHeight="1">
      <c r="A155" s="514">
        <v>9.0</v>
      </c>
      <c r="B155" s="525">
        <v>1.0</v>
      </c>
      <c r="C155" s="525">
        <v>10.0</v>
      </c>
      <c r="D155" s="526" t="s">
        <v>2706</v>
      </c>
      <c r="E155" s="587" t="s">
        <v>8456</v>
      </c>
      <c r="F155" s="526" t="s">
        <v>2706</v>
      </c>
      <c r="G155" s="1"/>
      <c r="H155" s="514">
        <v>3.0</v>
      </c>
      <c r="I155" s="525">
        <v>1.0</v>
      </c>
      <c r="J155" s="525">
        <v>38.0</v>
      </c>
      <c r="K155" s="529" t="s">
        <v>2707</v>
      </c>
      <c r="L155" s="1"/>
      <c r="M155" s="514">
        <v>9.0</v>
      </c>
      <c r="N155" s="525">
        <v>2.0</v>
      </c>
      <c r="O155" s="525">
        <v>10.0</v>
      </c>
      <c r="P155" s="529" t="s">
        <v>2708</v>
      </c>
      <c r="Q155" s="1"/>
      <c r="R155" s="514">
        <v>9.0</v>
      </c>
      <c r="S155" s="525">
        <v>2.0</v>
      </c>
      <c r="T155" s="525">
        <v>39.0</v>
      </c>
      <c r="U155" s="529" t="s">
        <v>2709</v>
      </c>
      <c r="V155" s="1"/>
      <c r="W155" s="514">
        <v>9.0</v>
      </c>
      <c r="X155" s="525">
        <v>3.0</v>
      </c>
      <c r="Y155" s="525">
        <v>10.0</v>
      </c>
      <c r="Z155" s="537" t="s">
        <v>2710</v>
      </c>
      <c r="AA155" s="1"/>
      <c r="AB155" s="514">
        <v>7.0</v>
      </c>
      <c r="AC155" s="525">
        <v>3.0</v>
      </c>
      <c r="AD155" s="525">
        <v>37.0</v>
      </c>
      <c r="AE155" s="529" t="s">
        <v>2711</v>
      </c>
      <c r="AF155" s="1"/>
      <c r="AG155" s="514">
        <v>9.0</v>
      </c>
      <c r="AH155" s="525">
        <v>4.0</v>
      </c>
      <c r="AI155" s="525">
        <v>12.0</v>
      </c>
      <c r="AJ155" s="537" t="s">
        <v>2712</v>
      </c>
      <c r="AK155" s="1"/>
      <c r="AL155" s="514">
        <v>3.0</v>
      </c>
      <c r="AM155" s="525">
        <v>4.0</v>
      </c>
      <c r="AN155" s="525">
        <v>34.0</v>
      </c>
      <c r="AO155" s="530" t="s">
        <v>2713</v>
      </c>
      <c r="AP155" s="1"/>
      <c r="AQ155" s="514">
        <v>9.0</v>
      </c>
      <c r="AR155" s="525">
        <v>5.0</v>
      </c>
      <c r="AS155" s="525">
        <v>10.0</v>
      </c>
      <c r="AT155" s="531" t="s">
        <v>2714</v>
      </c>
      <c r="AU155" s="518"/>
      <c r="AV155" s="514">
        <v>9.0</v>
      </c>
      <c r="AW155" s="525">
        <v>6.0</v>
      </c>
      <c r="AX155" s="525">
        <v>10.0</v>
      </c>
      <c r="AY155" s="531" t="s">
        <v>2715</v>
      </c>
      <c r="AZ155" s="1"/>
      <c r="BA155" s="514">
        <f t="shared" si="11"/>
        <v>5</v>
      </c>
      <c r="BB155" s="525">
        <v>6.0</v>
      </c>
      <c r="BC155" s="525">
        <v>11.0</v>
      </c>
      <c r="BD155" s="531" t="s">
        <v>2716</v>
      </c>
      <c r="BE155" s="1"/>
      <c r="BF155" s="514">
        <v>3.0</v>
      </c>
      <c r="BG155" s="525">
        <v>7.0</v>
      </c>
      <c r="BH155" s="525">
        <v>11.0</v>
      </c>
      <c r="BI155" s="531" t="s">
        <v>2717</v>
      </c>
      <c r="BJ155" s="1"/>
      <c r="BK155" s="514">
        <v>3.0</v>
      </c>
      <c r="BL155" s="525">
        <v>7.0</v>
      </c>
      <c r="BM155" s="525">
        <v>11.0</v>
      </c>
      <c r="BN155" s="531" t="s">
        <v>2718</v>
      </c>
      <c r="BO155" s="1"/>
      <c r="BP155" s="514">
        <v>3.0</v>
      </c>
      <c r="BQ155" s="525">
        <v>8.0</v>
      </c>
      <c r="BR155" s="525">
        <v>11.0</v>
      </c>
      <c r="BS155" s="531" t="s">
        <v>2719</v>
      </c>
      <c r="BT155" s="1"/>
      <c r="BU155" s="1"/>
      <c r="BV155" s="1"/>
      <c r="BW155" s="1"/>
      <c r="BX155" s="560"/>
      <c r="BY155" s="1"/>
      <c r="BZ155" s="514">
        <v>9.0</v>
      </c>
      <c r="CA155" s="525">
        <v>9.0</v>
      </c>
      <c r="CB155" s="525">
        <v>10.0</v>
      </c>
      <c r="CC155" s="531" t="s">
        <v>2720</v>
      </c>
      <c r="CD155" s="1"/>
      <c r="CE155" s="1"/>
      <c r="CF155" s="1"/>
      <c r="CG155" s="1"/>
      <c r="CH155" s="560"/>
      <c r="CI155" s="1"/>
      <c r="CJ155" s="1"/>
      <c r="CK155" s="1"/>
      <c r="CL155" s="1"/>
      <c r="CM155" s="560"/>
      <c r="CN155" s="1"/>
      <c r="CO155" s="555">
        <v>3.0</v>
      </c>
      <c r="CP155" s="534">
        <v>10.0</v>
      </c>
      <c r="CQ155" s="535">
        <v>8.0</v>
      </c>
      <c r="CR155" s="538" t="s">
        <v>2721</v>
      </c>
      <c r="CS155" s="1"/>
    </row>
    <row r="156" ht="15.0" customHeight="1">
      <c r="A156" s="514">
        <v>8.0</v>
      </c>
      <c r="B156" s="525">
        <v>1.0</v>
      </c>
      <c r="C156" s="525">
        <v>10.0</v>
      </c>
      <c r="D156" s="526" t="s">
        <v>2722</v>
      </c>
      <c r="E156" s="587" t="s">
        <v>8457</v>
      </c>
      <c r="F156" s="526" t="s">
        <v>2722</v>
      </c>
      <c r="G156" s="1"/>
      <c r="H156" s="514">
        <v>2.0</v>
      </c>
      <c r="I156" s="525">
        <v>1.0</v>
      </c>
      <c r="J156" s="525">
        <v>38.0</v>
      </c>
      <c r="K156" s="529" t="s">
        <v>2723</v>
      </c>
      <c r="L156" s="1"/>
      <c r="M156" s="514">
        <v>8.0</v>
      </c>
      <c r="N156" s="525">
        <v>2.0</v>
      </c>
      <c r="O156" s="525">
        <v>10.0</v>
      </c>
      <c r="P156" s="529" t="s">
        <v>2724</v>
      </c>
      <c r="Q156" s="1"/>
      <c r="R156" s="514">
        <v>8.0</v>
      </c>
      <c r="S156" s="525">
        <v>2.0</v>
      </c>
      <c r="T156" s="525">
        <v>39.0</v>
      </c>
      <c r="U156" s="529" t="s">
        <v>2725</v>
      </c>
      <c r="V156" s="1"/>
      <c r="W156" s="514">
        <v>8.0</v>
      </c>
      <c r="X156" s="525">
        <v>3.0</v>
      </c>
      <c r="Y156" s="525">
        <v>10.0</v>
      </c>
      <c r="Z156" s="537" t="s">
        <v>2726</v>
      </c>
      <c r="AA156" s="1"/>
      <c r="AB156" s="514">
        <v>6.0</v>
      </c>
      <c r="AC156" s="525">
        <v>3.0</v>
      </c>
      <c r="AD156" s="525">
        <v>37.0</v>
      </c>
      <c r="AE156" s="529" t="s">
        <v>2727</v>
      </c>
      <c r="AF156" s="1"/>
      <c r="AG156" s="514">
        <v>8.0</v>
      </c>
      <c r="AH156" s="525">
        <v>4.0</v>
      </c>
      <c r="AI156" s="525">
        <v>12.0</v>
      </c>
      <c r="AJ156" s="537" t="s">
        <v>2728</v>
      </c>
      <c r="AK156" s="1"/>
      <c r="AL156" s="514">
        <v>2.0</v>
      </c>
      <c r="AM156" s="525">
        <v>4.0</v>
      </c>
      <c r="AN156" s="525">
        <v>34.0</v>
      </c>
      <c r="AO156" s="530" t="s">
        <v>2729</v>
      </c>
      <c r="AP156" s="1"/>
      <c r="AQ156" s="514">
        <v>8.0</v>
      </c>
      <c r="AR156" s="525">
        <v>5.0</v>
      </c>
      <c r="AS156" s="525">
        <v>10.0</v>
      </c>
      <c r="AT156" s="531" t="s">
        <v>2730</v>
      </c>
      <c r="AU156" s="518"/>
      <c r="AV156" s="514">
        <v>8.0</v>
      </c>
      <c r="AW156" s="525">
        <v>6.0</v>
      </c>
      <c r="AX156" s="525">
        <v>10.0</v>
      </c>
      <c r="AY156" s="531" t="s">
        <v>2731</v>
      </c>
      <c r="AZ156" s="1"/>
      <c r="BA156" s="514">
        <f t="shared" si="11"/>
        <v>4</v>
      </c>
      <c r="BB156" s="525">
        <v>6.0</v>
      </c>
      <c r="BC156" s="525">
        <v>11.0</v>
      </c>
      <c r="BD156" s="531" t="s">
        <v>2732</v>
      </c>
      <c r="BE156" s="1"/>
      <c r="BF156" s="514">
        <v>2.0</v>
      </c>
      <c r="BG156" s="525">
        <v>7.0</v>
      </c>
      <c r="BH156" s="525">
        <v>11.0</v>
      </c>
      <c r="BI156" s="531" t="s">
        <v>2733</v>
      </c>
      <c r="BJ156" s="1"/>
      <c r="BK156" s="514">
        <v>2.0</v>
      </c>
      <c r="BL156" s="525">
        <v>7.0</v>
      </c>
      <c r="BM156" s="525">
        <v>11.0</v>
      </c>
      <c r="BN156" s="531" t="s">
        <v>2734</v>
      </c>
      <c r="BO156" s="1"/>
      <c r="BP156" s="514">
        <v>2.0</v>
      </c>
      <c r="BQ156" s="525">
        <v>8.0</v>
      </c>
      <c r="BR156" s="525">
        <v>11.0</v>
      </c>
      <c r="BS156" s="531" t="s">
        <v>2735</v>
      </c>
      <c r="BT156" s="1"/>
      <c r="BU156" s="1"/>
      <c r="BV156" s="1"/>
      <c r="BW156" s="1"/>
      <c r="BX156" s="560"/>
      <c r="BY156" s="1"/>
      <c r="BZ156" s="514">
        <v>8.0</v>
      </c>
      <c r="CA156" s="525">
        <v>9.0</v>
      </c>
      <c r="CB156" s="525">
        <v>10.0</v>
      </c>
      <c r="CC156" s="531" t="s">
        <v>2736</v>
      </c>
      <c r="CD156" s="1"/>
      <c r="CE156" s="1"/>
      <c r="CF156" s="1"/>
      <c r="CG156" s="1"/>
      <c r="CH156" s="560"/>
      <c r="CI156" s="1"/>
      <c r="CJ156" s="1"/>
      <c r="CK156" s="1"/>
      <c r="CL156" s="1"/>
      <c r="CM156" s="560"/>
      <c r="CN156" s="1"/>
      <c r="CO156" s="555">
        <v>2.0</v>
      </c>
      <c r="CP156" s="534">
        <v>10.0</v>
      </c>
      <c r="CQ156" s="535">
        <v>8.0</v>
      </c>
      <c r="CR156" s="538" t="s">
        <v>2737</v>
      </c>
      <c r="CS156" s="1"/>
    </row>
    <row r="157" ht="15.0" customHeight="1">
      <c r="A157" s="514">
        <v>7.0</v>
      </c>
      <c r="B157" s="525">
        <v>1.0</v>
      </c>
      <c r="C157" s="525">
        <v>10.0</v>
      </c>
      <c r="D157" s="526" t="s">
        <v>2738</v>
      </c>
      <c r="E157" s="587" t="s">
        <v>8458</v>
      </c>
      <c r="F157" s="526" t="s">
        <v>2738</v>
      </c>
      <c r="G157" s="1"/>
      <c r="H157" s="542">
        <v>1.0</v>
      </c>
      <c r="I157" s="549">
        <v>1.0</v>
      </c>
      <c r="J157" s="549">
        <v>38.0</v>
      </c>
      <c r="K157" s="528" t="s">
        <v>2739</v>
      </c>
      <c r="L157" s="1"/>
      <c r="M157" s="514">
        <v>7.0</v>
      </c>
      <c r="N157" s="525">
        <v>2.0</v>
      </c>
      <c r="O157" s="525">
        <v>10.0</v>
      </c>
      <c r="P157" s="529" t="s">
        <v>2740</v>
      </c>
      <c r="Q157" s="1"/>
      <c r="R157" s="514">
        <v>7.0</v>
      </c>
      <c r="S157" s="525">
        <v>2.0</v>
      </c>
      <c r="T157" s="525">
        <v>39.0</v>
      </c>
      <c r="U157" s="529" t="s">
        <v>2741</v>
      </c>
      <c r="V157" s="1"/>
      <c r="W157" s="514">
        <v>7.0</v>
      </c>
      <c r="X157" s="525">
        <v>3.0</v>
      </c>
      <c r="Y157" s="525">
        <v>10.0</v>
      </c>
      <c r="Z157" s="537" t="s">
        <v>2742</v>
      </c>
      <c r="AA157" s="1"/>
      <c r="AB157" s="514">
        <v>5.0</v>
      </c>
      <c r="AC157" s="525">
        <v>3.0</v>
      </c>
      <c r="AD157" s="525">
        <v>37.0</v>
      </c>
      <c r="AE157" s="529" t="s">
        <v>2743</v>
      </c>
      <c r="AF157" s="1"/>
      <c r="AG157" s="514">
        <v>7.0</v>
      </c>
      <c r="AH157" s="525">
        <v>4.0</v>
      </c>
      <c r="AI157" s="525">
        <v>12.0</v>
      </c>
      <c r="AJ157" s="537" t="s">
        <v>2744</v>
      </c>
      <c r="AK157" s="1"/>
      <c r="AL157" s="542">
        <v>1.0</v>
      </c>
      <c r="AM157" s="525">
        <v>4.0</v>
      </c>
      <c r="AN157" s="525">
        <v>34.0</v>
      </c>
      <c r="AO157" s="530" t="s">
        <v>2745</v>
      </c>
      <c r="AP157" s="1"/>
      <c r="AQ157" s="514">
        <v>7.0</v>
      </c>
      <c r="AR157" s="525">
        <v>5.0</v>
      </c>
      <c r="AS157" s="525">
        <v>10.0</v>
      </c>
      <c r="AT157" s="531" t="s">
        <v>2746</v>
      </c>
      <c r="AU157" s="518"/>
      <c r="AV157" s="514">
        <v>7.0</v>
      </c>
      <c r="AW157" s="525">
        <v>6.0</v>
      </c>
      <c r="AX157" s="525">
        <v>10.0</v>
      </c>
      <c r="AY157" s="531" t="s">
        <v>2747</v>
      </c>
      <c r="AZ157" s="1"/>
      <c r="BA157" s="514">
        <f t="shared" si="11"/>
        <v>3</v>
      </c>
      <c r="BB157" s="525">
        <v>6.0</v>
      </c>
      <c r="BC157" s="525">
        <v>11.0</v>
      </c>
      <c r="BD157" s="531" t="s">
        <v>2748</v>
      </c>
      <c r="BE157" s="1"/>
      <c r="BF157" s="550">
        <v>1.0</v>
      </c>
      <c r="BG157" s="525">
        <v>7.0</v>
      </c>
      <c r="BH157" s="525">
        <v>11.0</v>
      </c>
      <c r="BI157" s="531" t="s">
        <v>2749</v>
      </c>
      <c r="BJ157" s="1"/>
      <c r="BK157" s="550">
        <v>1.0</v>
      </c>
      <c r="BL157" s="525">
        <v>7.0</v>
      </c>
      <c r="BM157" s="525">
        <v>11.0</v>
      </c>
      <c r="BN157" s="531" t="s">
        <v>2750</v>
      </c>
      <c r="BO157" s="1"/>
      <c r="BP157" s="550">
        <v>1.0</v>
      </c>
      <c r="BQ157" s="525">
        <v>8.0</v>
      </c>
      <c r="BR157" s="525">
        <v>11.0</v>
      </c>
      <c r="BS157" s="531" t="s">
        <v>2751</v>
      </c>
      <c r="BT157" s="1"/>
      <c r="BU157" s="1"/>
      <c r="BV157" s="1"/>
      <c r="BW157" s="1"/>
      <c r="BX157" s="560"/>
      <c r="BY157" s="1"/>
      <c r="BZ157" s="514">
        <v>7.0</v>
      </c>
      <c r="CA157" s="525">
        <v>9.0</v>
      </c>
      <c r="CB157" s="525">
        <v>10.0</v>
      </c>
      <c r="CC157" s="531" t="s">
        <v>2752</v>
      </c>
      <c r="CD157" s="1"/>
      <c r="CE157" s="1"/>
      <c r="CF157" s="1"/>
      <c r="CG157" s="1"/>
      <c r="CH157" s="560"/>
      <c r="CI157" s="1"/>
      <c r="CJ157" s="1"/>
      <c r="CK157" s="1"/>
      <c r="CL157" s="1"/>
      <c r="CM157" s="560"/>
      <c r="CN157" s="1"/>
      <c r="CO157" s="556">
        <v>1.0</v>
      </c>
      <c r="CP157" s="534">
        <v>10.0</v>
      </c>
      <c r="CQ157" s="535">
        <v>8.0</v>
      </c>
      <c r="CR157" s="538" t="s">
        <v>2753</v>
      </c>
      <c r="CS157" s="1"/>
    </row>
    <row r="158" ht="15.0" customHeight="1">
      <c r="A158" s="514">
        <v>6.0</v>
      </c>
      <c r="B158" s="525">
        <v>1.0</v>
      </c>
      <c r="C158" s="525">
        <v>10.0</v>
      </c>
      <c r="D158" s="526" t="s">
        <v>2754</v>
      </c>
      <c r="E158" s="587" t="s">
        <v>8459</v>
      </c>
      <c r="F158" s="526" t="s">
        <v>2754</v>
      </c>
      <c r="G158" s="1"/>
      <c r="H158" s="514">
        <v>14.0</v>
      </c>
      <c r="I158" s="525">
        <v>1.0</v>
      </c>
      <c r="J158" s="525">
        <v>37.0</v>
      </c>
      <c r="K158" s="529" t="s">
        <v>2755</v>
      </c>
      <c r="L158" s="1"/>
      <c r="M158" s="514">
        <v>6.0</v>
      </c>
      <c r="N158" s="525">
        <v>2.0</v>
      </c>
      <c r="O158" s="525">
        <v>10.0</v>
      </c>
      <c r="P158" s="529" t="s">
        <v>2756</v>
      </c>
      <c r="Q158" s="1"/>
      <c r="R158" s="514">
        <v>6.0</v>
      </c>
      <c r="S158" s="525">
        <v>2.0</v>
      </c>
      <c r="T158" s="525">
        <v>39.0</v>
      </c>
      <c r="U158" s="529" t="s">
        <v>2757</v>
      </c>
      <c r="V158" s="1"/>
      <c r="W158" s="514">
        <v>6.0</v>
      </c>
      <c r="X158" s="525">
        <v>3.0</v>
      </c>
      <c r="Y158" s="525">
        <v>10.0</v>
      </c>
      <c r="Z158" s="537" t="s">
        <v>2758</v>
      </c>
      <c r="AA158" s="1"/>
      <c r="AB158" s="514">
        <v>4.0</v>
      </c>
      <c r="AC158" s="525">
        <v>3.0</v>
      </c>
      <c r="AD158" s="525">
        <v>37.0</v>
      </c>
      <c r="AE158" s="529" t="s">
        <v>2759</v>
      </c>
      <c r="AF158" s="1"/>
      <c r="AG158" s="514">
        <v>6.0</v>
      </c>
      <c r="AH158" s="525">
        <v>4.0</v>
      </c>
      <c r="AI158" s="525">
        <v>12.0</v>
      </c>
      <c r="AJ158" s="537" t="s">
        <v>2760</v>
      </c>
      <c r="AK158" s="1"/>
      <c r="AL158" s="514">
        <v>14.0</v>
      </c>
      <c r="AM158" s="525">
        <v>4.0</v>
      </c>
      <c r="AN158" s="525">
        <v>33.0</v>
      </c>
      <c r="AO158" s="530" t="s">
        <v>2761</v>
      </c>
      <c r="AP158" s="1"/>
      <c r="AQ158" s="514">
        <v>6.0</v>
      </c>
      <c r="AR158" s="525">
        <v>5.0</v>
      </c>
      <c r="AS158" s="525">
        <v>10.0</v>
      </c>
      <c r="AT158" s="531" t="s">
        <v>2762</v>
      </c>
      <c r="AU158" s="518"/>
      <c r="AV158" s="514">
        <v>6.0</v>
      </c>
      <c r="AW158" s="525">
        <v>6.0</v>
      </c>
      <c r="AX158" s="525">
        <v>10.0</v>
      </c>
      <c r="AY158" s="531" t="s">
        <v>2763</v>
      </c>
      <c r="AZ158" s="1"/>
      <c r="BA158" s="514">
        <f t="shared" si="11"/>
        <v>2</v>
      </c>
      <c r="BB158" s="525">
        <v>6.0</v>
      </c>
      <c r="BC158" s="525">
        <v>11.0</v>
      </c>
      <c r="BD158" s="531" t="s">
        <v>2764</v>
      </c>
      <c r="BE158" s="1"/>
      <c r="BF158" s="524">
        <v>14.0</v>
      </c>
      <c r="BG158" s="525">
        <v>7.0</v>
      </c>
      <c r="BH158" s="525">
        <v>12.0</v>
      </c>
      <c r="BI158" s="531" t="s">
        <v>2765</v>
      </c>
      <c r="BJ158" s="1"/>
      <c r="BK158" s="524">
        <v>14.0</v>
      </c>
      <c r="BL158" s="525">
        <v>7.0</v>
      </c>
      <c r="BM158" s="525">
        <v>12.0</v>
      </c>
      <c r="BN158" s="531" t="s">
        <v>2766</v>
      </c>
      <c r="BO158" s="1"/>
      <c r="BP158" s="524">
        <v>14.0</v>
      </c>
      <c r="BQ158" s="525">
        <v>8.0</v>
      </c>
      <c r="BR158" s="525">
        <v>12.0</v>
      </c>
      <c r="BS158" s="531" t="s">
        <v>2767</v>
      </c>
      <c r="BT158" s="1"/>
      <c r="BU158" s="1"/>
      <c r="BV158" s="1"/>
      <c r="BW158" s="1"/>
      <c r="BX158" s="560"/>
      <c r="BY158" s="1"/>
      <c r="BZ158" s="514">
        <v>6.0</v>
      </c>
      <c r="CA158" s="525">
        <v>9.0</v>
      </c>
      <c r="CB158" s="525">
        <v>10.0</v>
      </c>
      <c r="CC158" s="531" t="s">
        <v>2768</v>
      </c>
      <c r="CD158" s="1"/>
      <c r="CE158" s="1"/>
      <c r="CF158" s="1"/>
      <c r="CG158" s="1"/>
      <c r="CH158" s="560"/>
      <c r="CI158" s="1"/>
      <c r="CJ158" s="1"/>
      <c r="CK158" s="1"/>
      <c r="CL158" s="1"/>
      <c r="CM158" s="560"/>
      <c r="CN158" s="1"/>
      <c r="CO158" s="555">
        <v>7.0</v>
      </c>
      <c r="CP158" s="534">
        <v>10.0</v>
      </c>
      <c r="CQ158" s="535">
        <v>8.0</v>
      </c>
      <c r="CR158" s="546" t="s">
        <v>2769</v>
      </c>
      <c r="CS158" s="1"/>
    </row>
    <row r="159" ht="15.0" customHeight="1">
      <c r="A159" s="514">
        <v>5.0</v>
      </c>
      <c r="B159" s="525">
        <v>1.0</v>
      </c>
      <c r="C159" s="525">
        <v>10.0</v>
      </c>
      <c r="D159" s="526" t="s">
        <v>2770</v>
      </c>
      <c r="E159" s="587" t="s">
        <v>8460</v>
      </c>
      <c r="F159" s="526" t="s">
        <v>2770</v>
      </c>
      <c r="G159" s="1"/>
      <c r="H159" s="514">
        <v>13.0</v>
      </c>
      <c r="I159" s="525">
        <v>1.0</v>
      </c>
      <c r="J159" s="525">
        <v>37.0</v>
      </c>
      <c r="K159" s="529" t="s">
        <v>2771</v>
      </c>
      <c r="L159" s="1"/>
      <c r="M159" s="514">
        <v>5.0</v>
      </c>
      <c r="N159" s="525">
        <v>2.0</v>
      </c>
      <c r="O159" s="525">
        <v>10.0</v>
      </c>
      <c r="P159" s="529" t="s">
        <v>2772</v>
      </c>
      <c r="Q159" s="1"/>
      <c r="R159" s="514">
        <v>5.0</v>
      </c>
      <c r="S159" s="525">
        <v>2.0</v>
      </c>
      <c r="T159" s="525">
        <v>39.0</v>
      </c>
      <c r="U159" s="529" t="s">
        <v>2773</v>
      </c>
      <c r="V159" s="1"/>
      <c r="W159" s="514">
        <v>5.0</v>
      </c>
      <c r="X159" s="525">
        <v>3.0</v>
      </c>
      <c r="Y159" s="525">
        <v>10.0</v>
      </c>
      <c r="Z159" s="537" t="s">
        <v>2774</v>
      </c>
      <c r="AA159" s="1"/>
      <c r="AB159" s="514">
        <v>3.0</v>
      </c>
      <c r="AC159" s="525">
        <v>3.0</v>
      </c>
      <c r="AD159" s="525">
        <v>37.0</v>
      </c>
      <c r="AE159" s="529" t="s">
        <v>2775</v>
      </c>
      <c r="AF159" s="1"/>
      <c r="AG159" s="514">
        <v>5.0</v>
      </c>
      <c r="AH159" s="525">
        <v>4.0</v>
      </c>
      <c r="AI159" s="525">
        <v>12.0</v>
      </c>
      <c r="AJ159" s="537" t="s">
        <v>2776</v>
      </c>
      <c r="AK159" s="1"/>
      <c r="AL159" s="514">
        <v>13.0</v>
      </c>
      <c r="AM159" s="525">
        <v>4.0</v>
      </c>
      <c r="AN159" s="525">
        <v>33.0</v>
      </c>
      <c r="AO159" s="530" t="s">
        <v>2777</v>
      </c>
      <c r="AP159" s="1"/>
      <c r="AQ159" s="514">
        <v>5.0</v>
      </c>
      <c r="AR159" s="525">
        <v>5.0</v>
      </c>
      <c r="AS159" s="525">
        <v>10.0</v>
      </c>
      <c r="AT159" s="531" t="s">
        <v>2778</v>
      </c>
      <c r="AU159" s="518"/>
      <c r="AV159" s="514">
        <v>5.0</v>
      </c>
      <c r="AW159" s="525">
        <v>6.0</v>
      </c>
      <c r="AX159" s="525">
        <v>10.0</v>
      </c>
      <c r="AY159" s="531" t="s">
        <v>2779</v>
      </c>
      <c r="AZ159" s="1"/>
      <c r="BA159" s="544">
        <v>1.0</v>
      </c>
      <c r="BB159" s="525">
        <v>6.0</v>
      </c>
      <c r="BC159" s="525">
        <v>11.0</v>
      </c>
      <c r="BD159" s="531" t="s">
        <v>2780</v>
      </c>
      <c r="BE159" s="1"/>
      <c r="BF159" s="514">
        <v>13.0</v>
      </c>
      <c r="BG159" s="525">
        <v>7.0</v>
      </c>
      <c r="BH159" s="525">
        <v>12.0</v>
      </c>
      <c r="BI159" s="531" t="s">
        <v>2781</v>
      </c>
      <c r="BJ159" s="1"/>
      <c r="BK159" s="514">
        <v>13.0</v>
      </c>
      <c r="BL159" s="525">
        <v>7.0</v>
      </c>
      <c r="BM159" s="525">
        <v>12.0</v>
      </c>
      <c r="BN159" s="531" t="s">
        <v>2782</v>
      </c>
      <c r="BO159" s="1"/>
      <c r="BP159" s="514">
        <v>13.0</v>
      </c>
      <c r="BQ159" s="525">
        <v>8.0</v>
      </c>
      <c r="BR159" s="525">
        <v>12.0</v>
      </c>
      <c r="BS159" s="531" t="s">
        <v>2783</v>
      </c>
      <c r="BT159" s="1"/>
      <c r="BU159" s="1"/>
      <c r="BV159" s="1"/>
      <c r="BW159" s="1"/>
      <c r="BX159" s="560"/>
      <c r="BY159" s="1"/>
      <c r="BZ159" s="514">
        <v>5.0</v>
      </c>
      <c r="CA159" s="525">
        <v>9.0</v>
      </c>
      <c r="CB159" s="525">
        <v>10.0</v>
      </c>
      <c r="CC159" s="531" t="s">
        <v>2784</v>
      </c>
      <c r="CD159" s="1"/>
      <c r="CE159" s="1"/>
      <c r="CF159" s="1"/>
      <c r="CG159" s="1"/>
      <c r="CH159" s="560"/>
      <c r="CI159" s="1"/>
      <c r="CJ159" s="1"/>
      <c r="CK159" s="1"/>
      <c r="CL159" s="1"/>
      <c r="CM159" s="560"/>
      <c r="CN159" s="1"/>
      <c r="CO159" s="555">
        <v>6.0</v>
      </c>
      <c r="CP159" s="534">
        <v>10.0</v>
      </c>
      <c r="CQ159" s="535">
        <v>8.0</v>
      </c>
      <c r="CR159" s="546" t="s">
        <v>2785</v>
      </c>
      <c r="CS159" s="1"/>
    </row>
    <row r="160" ht="15.0" customHeight="1">
      <c r="A160" s="514">
        <v>4.0</v>
      </c>
      <c r="B160" s="525">
        <v>1.0</v>
      </c>
      <c r="C160" s="525">
        <v>10.0</v>
      </c>
      <c r="D160" s="526" t="s">
        <v>2786</v>
      </c>
      <c r="E160" s="587" t="s">
        <v>8461</v>
      </c>
      <c r="F160" s="526" t="s">
        <v>2786</v>
      </c>
      <c r="G160" s="1"/>
      <c r="H160" s="514">
        <v>12.0</v>
      </c>
      <c r="I160" s="525">
        <v>1.0</v>
      </c>
      <c r="J160" s="525">
        <v>37.0</v>
      </c>
      <c r="K160" s="529" t="s">
        <v>2787</v>
      </c>
      <c r="L160" s="1"/>
      <c r="M160" s="514">
        <v>4.0</v>
      </c>
      <c r="N160" s="525">
        <v>2.0</v>
      </c>
      <c r="O160" s="525">
        <v>10.0</v>
      </c>
      <c r="P160" s="529" t="s">
        <v>2788</v>
      </c>
      <c r="Q160" s="1"/>
      <c r="R160" s="514">
        <v>4.0</v>
      </c>
      <c r="S160" s="525">
        <v>2.0</v>
      </c>
      <c r="T160" s="525">
        <v>39.0</v>
      </c>
      <c r="U160" s="529" t="s">
        <v>2789</v>
      </c>
      <c r="V160" s="1"/>
      <c r="W160" s="514">
        <v>4.0</v>
      </c>
      <c r="X160" s="525">
        <v>3.0</v>
      </c>
      <c r="Y160" s="525">
        <v>10.0</v>
      </c>
      <c r="Z160" s="537" t="s">
        <v>2790</v>
      </c>
      <c r="AA160" s="1"/>
      <c r="AB160" s="514">
        <v>2.0</v>
      </c>
      <c r="AC160" s="525">
        <v>3.0</v>
      </c>
      <c r="AD160" s="525">
        <v>37.0</v>
      </c>
      <c r="AE160" s="529" t="s">
        <v>2791</v>
      </c>
      <c r="AF160" s="1"/>
      <c r="AG160" s="514">
        <v>4.0</v>
      </c>
      <c r="AH160" s="525">
        <v>4.0</v>
      </c>
      <c r="AI160" s="525">
        <v>12.0</v>
      </c>
      <c r="AJ160" s="537" t="s">
        <v>2792</v>
      </c>
      <c r="AK160" s="1"/>
      <c r="AL160" s="514">
        <v>12.0</v>
      </c>
      <c r="AM160" s="525">
        <v>4.0</v>
      </c>
      <c r="AN160" s="525">
        <v>33.0</v>
      </c>
      <c r="AO160" s="530" t="s">
        <v>2793</v>
      </c>
      <c r="AP160" s="1"/>
      <c r="AQ160" s="514">
        <v>4.0</v>
      </c>
      <c r="AR160" s="525">
        <v>5.0</v>
      </c>
      <c r="AS160" s="525">
        <v>10.0</v>
      </c>
      <c r="AT160" s="531" t="s">
        <v>2794</v>
      </c>
      <c r="AU160" s="518"/>
      <c r="AV160" s="514">
        <v>4.0</v>
      </c>
      <c r="AW160" s="525">
        <v>6.0</v>
      </c>
      <c r="AX160" s="525">
        <v>10.0</v>
      </c>
      <c r="AY160" s="531" t="s">
        <v>2795</v>
      </c>
      <c r="AZ160" s="1"/>
      <c r="BA160" s="514">
        <f t="shared" ref="BA160:BA174" si="12">BA161+1</f>
        <v>16</v>
      </c>
      <c r="BB160" s="525">
        <v>6.0</v>
      </c>
      <c r="BC160" s="525">
        <v>12.0</v>
      </c>
      <c r="BD160" s="531" t="s">
        <v>2796</v>
      </c>
      <c r="BE160" s="1"/>
      <c r="BF160" s="514">
        <v>12.0</v>
      </c>
      <c r="BG160" s="525">
        <v>7.0</v>
      </c>
      <c r="BH160" s="525">
        <v>12.0</v>
      </c>
      <c r="BI160" s="531" t="s">
        <v>2797</v>
      </c>
      <c r="BJ160" s="1"/>
      <c r="BK160" s="514">
        <v>12.0</v>
      </c>
      <c r="BL160" s="525">
        <v>7.0</v>
      </c>
      <c r="BM160" s="525">
        <v>12.0</v>
      </c>
      <c r="BN160" s="531" t="s">
        <v>2798</v>
      </c>
      <c r="BO160" s="1"/>
      <c r="BP160" s="514">
        <v>12.0</v>
      </c>
      <c r="BQ160" s="525">
        <v>8.0</v>
      </c>
      <c r="BR160" s="525">
        <v>12.0</v>
      </c>
      <c r="BS160" s="531" t="s">
        <v>2799</v>
      </c>
      <c r="BT160" s="1"/>
      <c r="BU160" s="1"/>
      <c r="BV160" s="1"/>
      <c r="BW160" s="1"/>
      <c r="BX160" s="560"/>
      <c r="BY160" s="1"/>
      <c r="BZ160" s="514">
        <v>4.0</v>
      </c>
      <c r="CA160" s="525">
        <v>9.0</v>
      </c>
      <c r="CB160" s="525">
        <v>10.0</v>
      </c>
      <c r="CC160" s="531" t="s">
        <v>2800</v>
      </c>
      <c r="CD160" s="1"/>
      <c r="CE160" s="1"/>
      <c r="CF160" s="1"/>
      <c r="CG160" s="1"/>
      <c r="CH160" s="560"/>
      <c r="CI160" s="1"/>
      <c r="CJ160" s="1"/>
      <c r="CK160" s="1"/>
      <c r="CL160" s="1"/>
      <c r="CM160" s="560"/>
      <c r="CN160" s="1"/>
      <c r="CO160" s="555">
        <v>5.0</v>
      </c>
      <c r="CP160" s="534">
        <v>10.0</v>
      </c>
      <c r="CQ160" s="535">
        <v>8.0</v>
      </c>
      <c r="CR160" s="546" t="s">
        <v>2801</v>
      </c>
      <c r="CS160" s="1"/>
    </row>
    <row r="161" ht="15.0" customHeight="1">
      <c r="A161" s="514">
        <v>3.0</v>
      </c>
      <c r="B161" s="525">
        <v>1.0</v>
      </c>
      <c r="C161" s="525">
        <v>10.0</v>
      </c>
      <c r="D161" s="526" t="s">
        <v>2802</v>
      </c>
      <c r="E161" s="587" t="s">
        <v>8462</v>
      </c>
      <c r="F161" s="526" t="s">
        <v>2802</v>
      </c>
      <c r="G161" s="1"/>
      <c r="H161" s="514">
        <v>11.0</v>
      </c>
      <c r="I161" s="525">
        <v>1.0</v>
      </c>
      <c r="J161" s="525">
        <v>37.0</v>
      </c>
      <c r="K161" s="529" t="s">
        <v>2803</v>
      </c>
      <c r="L161" s="1"/>
      <c r="M161" s="514">
        <v>3.0</v>
      </c>
      <c r="N161" s="525">
        <v>2.0</v>
      </c>
      <c r="O161" s="525">
        <v>10.0</v>
      </c>
      <c r="P161" s="529" t="s">
        <v>2804</v>
      </c>
      <c r="Q161" s="1"/>
      <c r="R161" s="514">
        <v>3.0</v>
      </c>
      <c r="S161" s="525">
        <v>2.0</v>
      </c>
      <c r="T161" s="525">
        <v>39.0</v>
      </c>
      <c r="U161" s="529" t="s">
        <v>2805</v>
      </c>
      <c r="V161" s="1"/>
      <c r="W161" s="514">
        <v>3.0</v>
      </c>
      <c r="X161" s="525">
        <v>3.0</v>
      </c>
      <c r="Y161" s="525">
        <v>10.0</v>
      </c>
      <c r="Z161" s="537" t="s">
        <v>2806</v>
      </c>
      <c r="AA161" s="1"/>
      <c r="AB161" s="542">
        <v>1.0</v>
      </c>
      <c r="AC161" s="525">
        <v>3.0</v>
      </c>
      <c r="AD161" s="525">
        <v>37.0</v>
      </c>
      <c r="AE161" s="529" t="s">
        <v>2807</v>
      </c>
      <c r="AF161" s="1"/>
      <c r="AG161" s="514">
        <v>3.0</v>
      </c>
      <c r="AH161" s="525">
        <v>4.0</v>
      </c>
      <c r="AI161" s="525">
        <v>12.0</v>
      </c>
      <c r="AJ161" s="537" t="s">
        <v>2808</v>
      </c>
      <c r="AK161" s="1"/>
      <c r="AL161" s="514">
        <v>11.0</v>
      </c>
      <c r="AM161" s="525">
        <v>4.0</v>
      </c>
      <c r="AN161" s="525">
        <v>33.0</v>
      </c>
      <c r="AO161" s="530" t="s">
        <v>2809</v>
      </c>
      <c r="AP161" s="1"/>
      <c r="AQ161" s="514">
        <v>3.0</v>
      </c>
      <c r="AR161" s="525">
        <v>5.0</v>
      </c>
      <c r="AS161" s="525">
        <v>10.0</v>
      </c>
      <c r="AT161" s="531" t="s">
        <v>2810</v>
      </c>
      <c r="AU161" s="518"/>
      <c r="AV161" s="514">
        <v>3.0</v>
      </c>
      <c r="AW161" s="525">
        <v>6.0</v>
      </c>
      <c r="AX161" s="525">
        <v>10.0</v>
      </c>
      <c r="AY161" s="531" t="s">
        <v>2811</v>
      </c>
      <c r="AZ161" s="1"/>
      <c r="BA161" s="514">
        <f t="shared" si="12"/>
        <v>15</v>
      </c>
      <c r="BB161" s="525">
        <v>6.0</v>
      </c>
      <c r="BC161" s="525">
        <v>12.0</v>
      </c>
      <c r="BD161" s="531" t="s">
        <v>2812</v>
      </c>
      <c r="BE161" s="1"/>
      <c r="BF161" s="514">
        <v>11.0</v>
      </c>
      <c r="BG161" s="525">
        <v>7.0</v>
      </c>
      <c r="BH161" s="525">
        <v>12.0</v>
      </c>
      <c r="BI161" s="531" t="s">
        <v>2813</v>
      </c>
      <c r="BJ161" s="1"/>
      <c r="BK161" s="514">
        <v>11.0</v>
      </c>
      <c r="BL161" s="525">
        <v>7.0</v>
      </c>
      <c r="BM161" s="525">
        <v>12.0</v>
      </c>
      <c r="BN161" s="531" t="s">
        <v>2814</v>
      </c>
      <c r="BO161" s="1"/>
      <c r="BP161" s="514">
        <v>11.0</v>
      </c>
      <c r="BQ161" s="525">
        <v>8.0</v>
      </c>
      <c r="BR161" s="525">
        <v>12.0</v>
      </c>
      <c r="BS161" s="531" t="s">
        <v>2815</v>
      </c>
      <c r="BT161" s="1"/>
      <c r="BU161" s="1"/>
      <c r="BV161" s="1"/>
      <c r="BW161" s="1"/>
      <c r="BX161" s="560"/>
      <c r="BY161" s="1"/>
      <c r="BZ161" s="514">
        <v>3.0</v>
      </c>
      <c r="CA161" s="525">
        <v>9.0</v>
      </c>
      <c r="CB161" s="525">
        <v>10.0</v>
      </c>
      <c r="CC161" s="531" t="s">
        <v>2816</v>
      </c>
      <c r="CD161" s="1"/>
      <c r="CE161" s="1"/>
      <c r="CF161" s="1"/>
      <c r="CG161" s="1"/>
      <c r="CH161" s="560"/>
      <c r="CI161" s="1"/>
      <c r="CJ161" s="1"/>
      <c r="CK161" s="1"/>
      <c r="CL161" s="1"/>
      <c r="CM161" s="560"/>
      <c r="CN161" s="1"/>
      <c r="CO161" s="555">
        <v>4.0</v>
      </c>
      <c r="CP161" s="534">
        <v>10.0</v>
      </c>
      <c r="CQ161" s="535">
        <v>8.0</v>
      </c>
      <c r="CR161" s="546" t="s">
        <v>2817</v>
      </c>
      <c r="CS161" s="1"/>
    </row>
    <row r="162" ht="15.0" customHeight="1">
      <c r="A162" s="514">
        <v>2.0</v>
      </c>
      <c r="B162" s="525">
        <v>1.0</v>
      </c>
      <c r="C162" s="525">
        <v>10.0</v>
      </c>
      <c r="D162" s="526" t="s">
        <v>2818</v>
      </c>
      <c r="E162" s="587" t="s">
        <v>8463</v>
      </c>
      <c r="F162" s="526" t="s">
        <v>2818</v>
      </c>
      <c r="G162" s="1"/>
      <c r="H162" s="514">
        <v>10.0</v>
      </c>
      <c r="I162" s="525">
        <v>1.0</v>
      </c>
      <c r="J162" s="525">
        <v>37.0</v>
      </c>
      <c r="K162" s="529" t="s">
        <v>2819</v>
      </c>
      <c r="L162" s="1"/>
      <c r="M162" s="514">
        <v>2.0</v>
      </c>
      <c r="N162" s="525">
        <v>2.0</v>
      </c>
      <c r="O162" s="525">
        <v>10.0</v>
      </c>
      <c r="P162" s="529" t="s">
        <v>2820</v>
      </c>
      <c r="Q162" s="1"/>
      <c r="R162" s="514">
        <v>2.0</v>
      </c>
      <c r="S162" s="525">
        <v>2.0</v>
      </c>
      <c r="T162" s="525">
        <v>39.0</v>
      </c>
      <c r="U162" s="529" t="s">
        <v>2821</v>
      </c>
      <c r="V162" s="1"/>
      <c r="W162" s="514">
        <v>2.0</v>
      </c>
      <c r="X162" s="525">
        <v>3.0</v>
      </c>
      <c r="Y162" s="525">
        <v>10.0</v>
      </c>
      <c r="Z162" s="537" t="s">
        <v>2822</v>
      </c>
      <c r="AA162" s="1"/>
      <c r="AB162" s="514">
        <v>14.0</v>
      </c>
      <c r="AC162" s="525">
        <v>3.0</v>
      </c>
      <c r="AD162" s="525">
        <v>36.0</v>
      </c>
      <c r="AE162" s="529" t="s">
        <v>2823</v>
      </c>
      <c r="AF162" s="1"/>
      <c r="AG162" s="514">
        <v>2.0</v>
      </c>
      <c r="AH162" s="525">
        <v>4.0</v>
      </c>
      <c r="AI162" s="525">
        <v>12.0</v>
      </c>
      <c r="AJ162" s="537" t="s">
        <v>2824</v>
      </c>
      <c r="AK162" s="1"/>
      <c r="AL162" s="514">
        <v>10.0</v>
      </c>
      <c r="AM162" s="525">
        <v>4.0</v>
      </c>
      <c r="AN162" s="525">
        <v>33.0</v>
      </c>
      <c r="AO162" s="530" t="s">
        <v>2825</v>
      </c>
      <c r="AP162" s="1"/>
      <c r="AQ162" s="514">
        <v>2.0</v>
      </c>
      <c r="AR162" s="525">
        <v>5.0</v>
      </c>
      <c r="AS162" s="525">
        <v>10.0</v>
      </c>
      <c r="AT162" s="531" t="s">
        <v>2826</v>
      </c>
      <c r="AU162" s="518"/>
      <c r="AV162" s="514">
        <v>2.0</v>
      </c>
      <c r="AW162" s="525">
        <v>6.0</v>
      </c>
      <c r="AX162" s="525">
        <v>10.0</v>
      </c>
      <c r="AY162" s="531" t="s">
        <v>2827</v>
      </c>
      <c r="AZ162" s="1"/>
      <c r="BA162" s="514">
        <f t="shared" si="12"/>
        <v>14</v>
      </c>
      <c r="BB162" s="525">
        <v>6.0</v>
      </c>
      <c r="BC162" s="525">
        <v>12.0</v>
      </c>
      <c r="BD162" s="531" t="s">
        <v>2828</v>
      </c>
      <c r="BE162" s="1"/>
      <c r="BF162" s="514">
        <v>10.0</v>
      </c>
      <c r="BG162" s="525">
        <v>7.0</v>
      </c>
      <c r="BH162" s="525">
        <v>12.0</v>
      </c>
      <c r="BI162" s="531" t="s">
        <v>2829</v>
      </c>
      <c r="BJ162" s="1"/>
      <c r="BK162" s="514">
        <v>10.0</v>
      </c>
      <c r="BL162" s="525">
        <v>7.0</v>
      </c>
      <c r="BM162" s="525">
        <v>12.0</v>
      </c>
      <c r="BN162" s="531" t="s">
        <v>2830</v>
      </c>
      <c r="BO162" s="1"/>
      <c r="BP162" s="514">
        <v>10.0</v>
      </c>
      <c r="BQ162" s="525">
        <v>8.0</v>
      </c>
      <c r="BR162" s="525">
        <v>12.0</v>
      </c>
      <c r="BS162" s="531" t="s">
        <v>2831</v>
      </c>
      <c r="BT162" s="1"/>
      <c r="BU162" s="1"/>
      <c r="BV162" s="1"/>
      <c r="BW162" s="1"/>
      <c r="BX162" s="560"/>
      <c r="BY162" s="1"/>
      <c r="BZ162" s="514">
        <v>2.0</v>
      </c>
      <c r="CA162" s="525">
        <v>9.0</v>
      </c>
      <c r="CB162" s="525">
        <v>10.0</v>
      </c>
      <c r="CC162" s="531" t="s">
        <v>2832</v>
      </c>
      <c r="CD162" s="1"/>
      <c r="CE162" s="1"/>
      <c r="CF162" s="1"/>
      <c r="CG162" s="1"/>
      <c r="CH162" s="560"/>
      <c r="CI162" s="1"/>
      <c r="CJ162" s="1"/>
      <c r="CK162" s="1"/>
      <c r="CL162" s="1"/>
      <c r="CM162" s="560"/>
      <c r="CN162" s="1"/>
      <c r="CO162" s="555">
        <v>3.0</v>
      </c>
      <c r="CP162" s="534">
        <v>10.0</v>
      </c>
      <c r="CQ162" s="535">
        <v>8.0</v>
      </c>
      <c r="CR162" s="546" t="s">
        <v>2833</v>
      </c>
      <c r="CS162" s="1"/>
    </row>
    <row r="163" ht="15.0" customHeight="1">
      <c r="A163" s="542">
        <v>1.0</v>
      </c>
      <c r="B163" s="525">
        <v>1.0</v>
      </c>
      <c r="C163" s="525">
        <v>10.0</v>
      </c>
      <c r="D163" s="526" t="s">
        <v>2834</v>
      </c>
      <c r="E163" s="587" t="s">
        <v>8464</v>
      </c>
      <c r="F163" s="526" t="s">
        <v>2834</v>
      </c>
      <c r="G163" s="1"/>
      <c r="H163" s="514">
        <v>9.0</v>
      </c>
      <c r="I163" s="525">
        <v>1.0</v>
      </c>
      <c r="J163" s="525">
        <v>37.0</v>
      </c>
      <c r="K163" s="529" t="s">
        <v>2835</v>
      </c>
      <c r="L163" s="1"/>
      <c r="M163" s="542">
        <v>1.0</v>
      </c>
      <c r="N163" s="525">
        <v>2.0</v>
      </c>
      <c r="O163" s="525">
        <v>10.0</v>
      </c>
      <c r="P163" s="529" t="s">
        <v>2836</v>
      </c>
      <c r="Q163" s="1"/>
      <c r="R163" s="542">
        <v>1.0</v>
      </c>
      <c r="S163" s="525">
        <v>2.0</v>
      </c>
      <c r="T163" s="525">
        <v>39.0</v>
      </c>
      <c r="U163" s="529" t="s">
        <v>2837</v>
      </c>
      <c r="V163" s="1"/>
      <c r="W163" s="542">
        <v>1.0</v>
      </c>
      <c r="X163" s="525">
        <v>3.0</v>
      </c>
      <c r="Y163" s="525">
        <v>10.0</v>
      </c>
      <c r="Z163" s="537" t="s">
        <v>2838</v>
      </c>
      <c r="AA163" s="1"/>
      <c r="AB163" s="514">
        <v>13.0</v>
      </c>
      <c r="AC163" s="525">
        <v>3.0</v>
      </c>
      <c r="AD163" s="525">
        <v>36.0</v>
      </c>
      <c r="AE163" s="529" t="s">
        <v>2839</v>
      </c>
      <c r="AF163" s="1"/>
      <c r="AG163" s="542">
        <v>1.0</v>
      </c>
      <c r="AH163" s="525">
        <v>4.0</v>
      </c>
      <c r="AI163" s="525">
        <v>12.0</v>
      </c>
      <c r="AJ163" s="537" t="s">
        <v>2840</v>
      </c>
      <c r="AK163" s="1"/>
      <c r="AL163" s="514">
        <v>9.0</v>
      </c>
      <c r="AM163" s="525">
        <v>4.0</v>
      </c>
      <c r="AN163" s="525">
        <v>33.0</v>
      </c>
      <c r="AO163" s="530" t="s">
        <v>2841</v>
      </c>
      <c r="AP163" s="1"/>
      <c r="AQ163" s="542">
        <v>1.0</v>
      </c>
      <c r="AR163" s="525">
        <v>5.0</v>
      </c>
      <c r="AS163" s="525">
        <v>10.0</v>
      </c>
      <c r="AT163" s="531" t="s">
        <v>2842</v>
      </c>
      <c r="AU163" s="518"/>
      <c r="AV163" s="544">
        <v>1.0</v>
      </c>
      <c r="AW163" s="525">
        <v>6.0</v>
      </c>
      <c r="AX163" s="525">
        <v>10.0</v>
      </c>
      <c r="AY163" s="531" t="s">
        <v>2843</v>
      </c>
      <c r="AZ163" s="1"/>
      <c r="BA163" s="514">
        <f t="shared" si="12"/>
        <v>13</v>
      </c>
      <c r="BB163" s="525">
        <v>6.0</v>
      </c>
      <c r="BC163" s="525">
        <v>12.0</v>
      </c>
      <c r="BD163" s="531" t="s">
        <v>2844</v>
      </c>
      <c r="BE163" s="1"/>
      <c r="BF163" s="514">
        <v>9.0</v>
      </c>
      <c r="BG163" s="525">
        <v>7.0</v>
      </c>
      <c r="BH163" s="525">
        <v>12.0</v>
      </c>
      <c r="BI163" s="531" t="s">
        <v>2845</v>
      </c>
      <c r="BJ163" s="1"/>
      <c r="BK163" s="514">
        <v>9.0</v>
      </c>
      <c r="BL163" s="525">
        <v>7.0</v>
      </c>
      <c r="BM163" s="525">
        <v>12.0</v>
      </c>
      <c r="BN163" s="531" t="s">
        <v>2846</v>
      </c>
      <c r="BO163" s="1"/>
      <c r="BP163" s="514">
        <v>9.0</v>
      </c>
      <c r="BQ163" s="525">
        <v>8.0</v>
      </c>
      <c r="BR163" s="525">
        <v>12.0</v>
      </c>
      <c r="BS163" s="531" t="s">
        <v>2847</v>
      </c>
      <c r="BT163" s="1"/>
      <c r="BU163" s="1"/>
      <c r="BV163" s="1"/>
      <c r="BW163" s="1"/>
      <c r="BX163" s="560"/>
      <c r="BY163" s="1"/>
      <c r="BZ163" s="550">
        <v>1.0</v>
      </c>
      <c r="CA163" s="525">
        <v>9.0</v>
      </c>
      <c r="CB163" s="525">
        <v>10.0</v>
      </c>
      <c r="CC163" s="531" t="s">
        <v>2848</v>
      </c>
      <c r="CD163" s="1"/>
      <c r="CE163" s="1"/>
      <c r="CF163" s="1"/>
      <c r="CG163" s="1"/>
      <c r="CH163" s="560"/>
      <c r="CI163" s="1"/>
      <c r="CJ163" s="1"/>
      <c r="CK163" s="1"/>
      <c r="CL163" s="1"/>
      <c r="CM163" s="560"/>
      <c r="CN163" s="1"/>
      <c r="CO163" s="555">
        <v>2.0</v>
      </c>
      <c r="CP163" s="534">
        <v>10.0</v>
      </c>
      <c r="CQ163" s="535">
        <v>8.0</v>
      </c>
      <c r="CR163" s="546" t="s">
        <v>2849</v>
      </c>
      <c r="CS163" s="1"/>
    </row>
    <row r="164" ht="15.0" customHeight="1">
      <c r="A164" s="524">
        <v>16.0</v>
      </c>
      <c r="B164" s="525">
        <v>1.0</v>
      </c>
      <c r="C164" s="525">
        <v>11.0</v>
      </c>
      <c r="D164" s="526" t="s">
        <v>2850</v>
      </c>
      <c r="E164" s="587" t="s">
        <v>8465</v>
      </c>
      <c r="F164" s="526" t="s">
        <v>2850</v>
      </c>
      <c r="G164" s="1"/>
      <c r="H164" s="514">
        <v>8.0</v>
      </c>
      <c r="I164" s="525">
        <v>1.0</v>
      </c>
      <c r="J164" s="525">
        <v>37.0</v>
      </c>
      <c r="K164" s="529" t="s">
        <v>2851</v>
      </c>
      <c r="L164" s="1"/>
      <c r="M164" s="524">
        <v>16.0</v>
      </c>
      <c r="N164" s="525">
        <v>2.0</v>
      </c>
      <c r="O164" s="525">
        <v>11.0</v>
      </c>
      <c r="P164" s="529" t="s">
        <v>2852</v>
      </c>
      <c r="Q164" s="1"/>
      <c r="R164" s="524">
        <v>16.0</v>
      </c>
      <c r="S164" s="525">
        <v>2.0</v>
      </c>
      <c r="T164" s="525">
        <v>38.0</v>
      </c>
      <c r="U164" s="529" t="s">
        <v>2853</v>
      </c>
      <c r="V164" s="1"/>
      <c r="W164" s="524">
        <v>16.0</v>
      </c>
      <c r="X164" s="525">
        <v>3.0</v>
      </c>
      <c r="Y164" s="525">
        <v>11.0</v>
      </c>
      <c r="Z164" s="529" t="s">
        <v>2854</v>
      </c>
      <c r="AA164" s="1"/>
      <c r="AB164" s="514">
        <v>12.0</v>
      </c>
      <c r="AC164" s="525">
        <v>3.0</v>
      </c>
      <c r="AD164" s="525">
        <v>36.0</v>
      </c>
      <c r="AE164" s="529" t="s">
        <v>2855</v>
      </c>
      <c r="AF164" s="1"/>
      <c r="AG164" s="524">
        <v>16.0</v>
      </c>
      <c r="AH164" s="525">
        <v>4.0</v>
      </c>
      <c r="AI164" s="525">
        <v>13.0</v>
      </c>
      <c r="AJ164" s="529" t="s">
        <v>2856</v>
      </c>
      <c r="AK164" s="1"/>
      <c r="AL164" s="514">
        <v>8.0</v>
      </c>
      <c r="AM164" s="525">
        <v>4.0</v>
      </c>
      <c r="AN164" s="525">
        <v>33.0</v>
      </c>
      <c r="AO164" s="530" t="s">
        <v>2857</v>
      </c>
      <c r="AP164" s="1"/>
      <c r="AQ164" s="524">
        <v>16.0</v>
      </c>
      <c r="AR164" s="525">
        <v>5.0</v>
      </c>
      <c r="AS164" s="525">
        <v>11.0</v>
      </c>
      <c r="AT164" s="531" t="s">
        <v>2858</v>
      </c>
      <c r="AU164" s="518"/>
      <c r="AV164" s="524">
        <v>16.0</v>
      </c>
      <c r="AW164" s="525">
        <v>6.0</v>
      </c>
      <c r="AX164" s="525">
        <v>11.0</v>
      </c>
      <c r="AY164" s="530" t="s">
        <v>2859</v>
      </c>
      <c r="AZ164" s="1"/>
      <c r="BA164" s="514">
        <f t="shared" si="12"/>
        <v>12</v>
      </c>
      <c r="BB164" s="525">
        <v>6.0</v>
      </c>
      <c r="BC164" s="525">
        <v>12.0</v>
      </c>
      <c r="BD164" s="531" t="s">
        <v>2860</v>
      </c>
      <c r="BE164" s="1"/>
      <c r="BF164" s="514">
        <v>8.0</v>
      </c>
      <c r="BG164" s="525">
        <v>7.0</v>
      </c>
      <c r="BH164" s="525">
        <v>12.0</v>
      </c>
      <c r="BI164" s="531" t="s">
        <v>2861</v>
      </c>
      <c r="BJ164" s="1"/>
      <c r="BK164" s="514">
        <v>8.0</v>
      </c>
      <c r="BL164" s="525">
        <v>7.0</v>
      </c>
      <c r="BM164" s="525">
        <v>12.0</v>
      </c>
      <c r="BN164" s="531" t="s">
        <v>2862</v>
      </c>
      <c r="BO164" s="1"/>
      <c r="BP164" s="514">
        <v>8.0</v>
      </c>
      <c r="BQ164" s="525">
        <v>8.0</v>
      </c>
      <c r="BR164" s="525">
        <v>12.0</v>
      </c>
      <c r="BS164" s="531" t="s">
        <v>2863</v>
      </c>
      <c r="BT164" s="1"/>
      <c r="BU164" s="1"/>
      <c r="BV164" s="1"/>
      <c r="BW164" s="1"/>
      <c r="BX164" s="560"/>
      <c r="BY164" s="1"/>
      <c r="BZ164" s="1"/>
      <c r="CA164" s="1"/>
      <c r="CB164" s="1"/>
      <c r="CC164" s="560"/>
      <c r="CD164" s="1"/>
      <c r="CE164" s="1"/>
      <c r="CF164" s="1"/>
      <c r="CG164" s="1"/>
      <c r="CH164" s="560"/>
      <c r="CI164" s="1"/>
      <c r="CJ164" s="1"/>
      <c r="CK164" s="1"/>
      <c r="CL164" s="1"/>
      <c r="CM164" s="560"/>
      <c r="CN164" s="1"/>
      <c r="CO164" s="556">
        <v>1.0</v>
      </c>
      <c r="CP164" s="534">
        <v>10.0</v>
      </c>
      <c r="CQ164" s="535">
        <v>8.0</v>
      </c>
      <c r="CR164" s="546" t="s">
        <v>2864</v>
      </c>
      <c r="CS164" s="1"/>
    </row>
    <row r="165" ht="15.0" customHeight="1">
      <c r="A165" s="514">
        <v>15.0</v>
      </c>
      <c r="B165" s="525">
        <v>1.0</v>
      </c>
      <c r="C165" s="525">
        <v>11.0</v>
      </c>
      <c r="D165" s="526" t="s">
        <v>2865</v>
      </c>
      <c r="E165" s="587" t="s">
        <v>8466</v>
      </c>
      <c r="F165" s="526" t="s">
        <v>2865</v>
      </c>
      <c r="G165" s="1"/>
      <c r="H165" s="514">
        <v>7.0</v>
      </c>
      <c r="I165" s="525">
        <v>1.0</v>
      </c>
      <c r="J165" s="525">
        <v>37.0</v>
      </c>
      <c r="K165" s="529" t="s">
        <v>2866</v>
      </c>
      <c r="L165" s="1"/>
      <c r="M165" s="514">
        <v>15.0</v>
      </c>
      <c r="N165" s="525">
        <v>2.0</v>
      </c>
      <c r="O165" s="525">
        <v>11.0</v>
      </c>
      <c r="P165" s="529" t="s">
        <v>2867</v>
      </c>
      <c r="Q165" s="1"/>
      <c r="R165" s="514">
        <v>15.0</v>
      </c>
      <c r="S165" s="525">
        <v>2.0</v>
      </c>
      <c r="T165" s="525">
        <v>38.0</v>
      </c>
      <c r="U165" s="529" t="s">
        <v>2868</v>
      </c>
      <c r="V165" s="1"/>
      <c r="W165" s="514">
        <v>15.0</v>
      </c>
      <c r="X165" s="525">
        <v>3.0</v>
      </c>
      <c r="Y165" s="525">
        <v>11.0</v>
      </c>
      <c r="Z165" s="529" t="s">
        <v>2869</v>
      </c>
      <c r="AA165" s="1"/>
      <c r="AB165" s="514">
        <v>11.0</v>
      </c>
      <c r="AC165" s="525">
        <v>3.0</v>
      </c>
      <c r="AD165" s="525">
        <v>36.0</v>
      </c>
      <c r="AE165" s="529" t="s">
        <v>2870</v>
      </c>
      <c r="AF165" s="1"/>
      <c r="AG165" s="514">
        <v>15.0</v>
      </c>
      <c r="AH165" s="525">
        <v>4.0</v>
      </c>
      <c r="AI165" s="525">
        <v>13.0</v>
      </c>
      <c r="AJ165" s="529" t="s">
        <v>2871</v>
      </c>
      <c r="AK165" s="1"/>
      <c r="AL165" s="514">
        <v>7.0</v>
      </c>
      <c r="AM165" s="525">
        <v>4.0</v>
      </c>
      <c r="AN165" s="525">
        <v>33.0</v>
      </c>
      <c r="AO165" s="530" t="s">
        <v>2872</v>
      </c>
      <c r="AP165" s="1"/>
      <c r="AQ165" s="514">
        <v>15.0</v>
      </c>
      <c r="AR165" s="525">
        <v>5.0</v>
      </c>
      <c r="AS165" s="525">
        <v>11.0</v>
      </c>
      <c r="AT165" s="531" t="s">
        <v>2873</v>
      </c>
      <c r="AU165" s="518"/>
      <c r="AV165" s="514">
        <v>15.0</v>
      </c>
      <c r="AW165" s="525">
        <v>6.0</v>
      </c>
      <c r="AX165" s="525">
        <v>11.0</v>
      </c>
      <c r="AY165" s="530" t="s">
        <v>2874</v>
      </c>
      <c r="AZ165" s="1"/>
      <c r="BA165" s="514">
        <f t="shared" si="12"/>
        <v>11</v>
      </c>
      <c r="BB165" s="525">
        <v>6.0</v>
      </c>
      <c r="BC165" s="525">
        <v>12.0</v>
      </c>
      <c r="BD165" s="531" t="s">
        <v>2875</v>
      </c>
      <c r="BE165" s="1"/>
      <c r="BF165" s="514">
        <v>7.0</v>
      </c>
      <c r="BG165" s="525">
        <v>7.0</v>
      </c>
      <c r="BH165" s="525">
        <v>12.0</v>
      </c>
      <c r="BI165" s="531" t="s">
        <v>2876</v>
      </c>
      <c r="BJ165" s="1"/>
      <c r="BK165" s="514">
        <v>7.0</v>
      </c>
      <c r="BL165" s="525">
        <v>7.0</v>
      </c>
      <c r="BM165" s="525">
        <v>12.0</v>
      </c>
      <c r="BN165" s="531" t="s">
        <v>2877</v>
      </c>
      <c r="BO165" s="1"/>
      <c r="BP165" s="514">
        <v>7.0</v>
      </c>
      <c r="BQ165" s="525">
        <v>8.0</v>
      </c>
      <c r="BR165" s="525">
        <v>12.0</v>
      </c>
      <c r="BS165" s="531" t="s">
        <v>2878</v>
      </c>
      <c r="BT165" s="1"/>
      <c r="BU165" s="1"/>
      <c r="BV165" s="1"/>
      <c r="BW165" s="1"/>
      <c r="BX165" s="560"/>
      <c r="BY165" s="1"/>
      <c r="BZ165" s="1"/>
      <c r="CA165" s="559" t="s">
        <v>2879</v>
      </c>
      <c r="CD165" s="1"/>
      <c r="CE165" s="1"/>
      <c r="CF165" s="1"/>
      <c r="CG165" s="1"/>
      <c r="CH165" s="560"/>
      <c r="CI165" s="1"/>
      <c r="CJ165" s="1"/>
      <c r="CK165" s="1"/>
      <c r="CL165" s="1"/>
      <c r="CM165" s="560"/>
      <c r="CN165" s="1"/>
      <c r="CO165" s="555">
        <v>7.0</v>
      </c>
      <c r="CP165" s="534">
        <v>10.0</v>
      </c>
      <c r="CQ165" s="535">
        <v>8.0</v>
      </c>
      <c r="CR165" s="552" t="s">
        <v>2880</v>
      </c>
      <c r="CS165" s="1"/>
    </row>
    <row r="166" ht="15.0" customHeight="1">
      <c r="A166" s="514">
        <v>14.0</v>
      </c>
      <c r="B166" s="525">
        <v>1.0</v>
      </c>
      <c r="C166" s="525">
        <v>11.0</v>
      </c>
      <c r="D166" s="526" t="s">
        <v>2881</v>
      </c>
      <c r="E166" s="587" t="s">
        <v>8467</v>
      </c>
      <c r="F166" s="526" t="s">
        <v>2881</v>
      </c>
      <c r="G166" s="1"/>
      <c r="H166" s="514">
        <v>6.0</v>
      </c>
      <c r="I166" s="525">
        <v>1.0</v>
      </c>
      <c r="J166" s="525">
        <v>37.0</v>
      </c>
      <c r="K166" s="529" t="s">
        <v>2882</v>
      </c>
      <c r="L166" s="1"/>
      <c r="M166" s="514">
        <v>14.0</v>
      </c>
      <c r="N166" s="525">
        <v>2.0</v>
      </c>
      <c r="O166" s="525">
        <v>11.0</v>
      </c>
      <c r="P166" s="529" t="s">
        <v>2883</v>
      </c>
      <c r="Q166" s="1"/>
      <c r="R166" s="514">
        <v>14.0</v>
      </c>
      <c r="S166" s="525">
        <v>2.0</v>
      </c>
      <c r="T166" s="525">
        <v>38.0</v>
      </c>
      <c r="U166" s="529" t="s">
        <v>2884</v>
      </c>
      <c r="V166" s="1"/>
      <c r="W166" s="514">
        <v>14.0</v>
      </c>
      <c r="X166" s="525">
        <v>3.0</v>
      </c>
      <c r="Y166" s="525">
        <v>11.0</v>
      </c>
      <c r="Z166" s="537" t="s">
        <v>2885</v>
      </c>
      <c r="AA166" s="1"/>
      <c r="AB166" s="514">
        <v>10.0</v>
      </c>
      <c r="AC166" s="525">
        <v>3.0</v>
      </c>
      <c r="AD166" s="525">
        <v>36.0</v>
      </c>
      <c r="AE166" s="529" t="s">
        <v>2886</v>
      </c>
      <c r="AF166" s="1"/>
      <c r="AG166" s="514">
        <v>14.0</v>
      </c>
      <c r="AH166" s="525">
        <v>4.0</v>
      </c>
      <c r="AI166" s="525">
        <v>13.0</v>
      </c>
      <c r="AJ166" s="537" t="s">
        <v>2887</v>
      </c>
      <c r="AK166" s="1"/>
      <c r="AL166" s="514">
        <v>6.0</v>
      </c>
      <c r="AM166" s="525">
        <v>4.0</v>
      </c>
      <c r="AN166" s="525">
        <v>33.0</v>
      </c>
      <c r="AO166" s="530" t="s">
        <v>2888</v>
      </c>
      <c r="AP166" s="1"/>
      <c r="AQ166" s="514">
        <v>14.0</v>
      </c>
      <c r="AR166" s="525">
        <v>5.0</v>
      </c>
      <c r="AS166" s="525">
        <v>11.0</v>
      </c>
      <c r="AT166" s="531" t="s">
        <v>2889</v>
      </c>
      <c r="AU166" s="518"/>
      <c r="AV166" s="514">
        <v>14.0</v>
      </c>
      <c r="AW166" s="525">
        <v>6.0</v>
      </c>
      <c r="AX166" s="525">
        <v>11.0</v>
      </c>
      <c r="AY166" s="531" t="s">
        <v>2890</v>
      </c>
      <c r="AZ166" s="1"/>
      <c r="BA166" s="514">
        <f t="shared" si="12"/>
        <v>10</v>
      </c>
      <c r="BB166" s="525">
        <v>6.0</v>
      </c>
      <c r="BC166" s="525">
        <v>12.0</v>
      </c>
      <c r="BD166" s="531" t="s">
        <v>2891</v>
      </c>
      <c r="BE166" s="1"/>
      <c r="BF166" s="514">
        <v>6.0</v>
      </c>
      <c r="BG166" s="525">
        <v>7.0</v>
      </c>
      <c r="BH166" s="525">
        <v>12.0</v>
      </c>
      <c r="BI166" s="531" t="s">
        <v>2892</v>
      </c>
      <c r="BJ166" s="1"/>
      <c r="BK166" s="514">
        <v>6.0</v>
      </c>
      <c r="BL166" s="525">
        <v>7.0</v>
      </c>
      <c r="BM166" s="525">
        <v>12.0</v>
      </c>
      <c r="BN166" s="531" t="s">
        <v>2893</v>
      </c>
      <c r="BO166" s="1"/>
      <c r="BP166" s="514">
        <v>6.0</v>
      </c>
      <c r="BQ166" s="525">
        <v>8.0</v>
      </c>
      <c r="BR166" s="525">
        <v>12.0</v>
      </c>
      <c r="BS166" s="531" t="s">
        <v>2894</v>
      </c>
      <c r="BT166" s="1"/>
      <c r="BU166" s="1"/>
      <c r="BV166" s="1"/>
      <c r="BW166" s="1"/>
      <c r="BX166" s="560"/>
      <c r="BY166" s="1"/>
      <c r="BZ166" s="1"/>
      <c r="CA166" s="1"/>
      <c r="CB166" s="1"/>
      <c r="CC166" s="560"/>
      <c r="CD166" s="1"/>
      <c r="CE166" s="1"/>
      <c r="CF166" s="1"/>
      <c r="CG166" s="1"/>
      <c r="CH166" s="560"/>
      <c r="CI166" s="1"/>
      <c r="CJ166" s="1"/>
      <c r="CK166" s="1"/>
      <c r="CL166" s="1"/>
      <c r="CM166" s="560"/>
      <c r="CN166" s="1"/>
      <c r="CO166" s="555">
        <v>6.0</v>
      </c>
      <c r="CP166" s="534">
        <v>10.0</v>
      </c>
      <c r="CQ166" s="535">
        <v>8.0</v>
      </c>
      <c r="CR166" s="552" t="s">
        <v>2895</v>
      </c>
      <c r="CS166" s="1"/>
    </row>
    <row r="167" ht="15.0" customHeight="1">
      <c r="A167" s="514">
        <v>13.0</v>
      </c>
      <c r="B167" s="525">
        <v>1.0</v>
      </c>
      <c r="C167" s="525">
        <v>11.0</v>
      </c>
      <c r="D167" s="526" t="s">
        <v>2896</v>
      </c>
      <c r="E167" s="587" t="s">
        <v>8468</v>
      </c>
      <c r="F167" s="526" t="s">
        <v>2896</v>
      </c>
      <c r="G167" s="1"/>
      <c r="H167" s="514">
        <v>5.0</v>
      </c>
      <c r="I167" s="525">
        <v>1.0</v>
      </c>
      <c r="J167" s="525">
        <v>37.0</v>
      </c>
      <c r="K167" s="529" t="s">
        <v>2897</v>
      </c>
      <c r="L167" s="1"/>
      <c r="M167" s="514">
        <v>13.0</v>
      </c>
      <c r="N167" s="525">
        <v>2.0</v>
      </c>
      <c r="O167" s="525">
        <v>11.0</v>
      </c>
      <c r="P167" s="529" t="s">
        <v>2898</v>
      </c>
      <c r="Q167" s="1"/>
      <c r="R167" s="514">
        <v>13.0</v>
      </c>
      <c r="S167" s="525">
        <v>2.0</v>
      </c>
      <c r="T167" s="525">
        <v>38.0</v>
      </c>
      <c r="U167" s="529" t="s">
        <v>2899</v>
      </c>
      <c r="V167" s="1"/>
      <c r="W167" s="514">
        <v>13.0</v>
      </c>
      <c r="X167" s="525">
        <v>3.0</v>
      </c>
      <c r="Y167" s="525">
        <v>11.0</v>
      </c>
      <c r="Z167" s="537" t="s">
        <v>2900</v>
      </c>
      <c r="AA167" s="1"/>
      <c r="AB167" s="514">
        <v>9.0</v>
      </c>
      <c r="AC167" s="525">
        <v>3.0</v>
      </c>
      <c r="AD167" s="525">
        <v>36.0</v>
      </c>
      <c r="AE167" s="529" t="s">
        <v>2901</v>
      </c>
      <c r="AF167" s="1"/>
      <c r="AG167" s="514">
        <v>13.0</v>
      </c>
      <c r="AH167" s="525">
        <v>4.0</v>
      </c>
      <c r="AI167" s="525">
        <v>13.0</v>
      </c>
      <c r="AJ167" s="537" t="s">
        <v>2902</v>
      </c>
      <c r="AK167" s="1"/>
      <c r="AL167" s="514">
        <v>5.0</v>
      </c>
      <c r="AM167" s="525">
        <v>4.0</v>
      </c>
      <c r="AN167" s="525">
        <v>33.0</v>
      </c>
      <c r="AO167" s="530" t="s">
        <v>2903</v>
      </c>
      <c r="AP167" s="1"/>
      <c r="AQ167" s="514">
        <v>13.0</v>
      </c>
      <c r="AR167" s="525">
        <v>5.0</v>
      </c>
      <c r="AS167" s="525">
        <v>11.0</v>
      </c>
      <c r="AT167" s="531" t="s">
        <v>2904</v>
      </c>
      <c r="AU167" s="518"/>
      <c r="AV167" s="514">
        <v>13.0</v>
      </c>
      <c r="AW167" s="525">
        <v>6.0</v>
      </c>
      <c r="AX167" s="525">
        <v>11.0</v>
      </c>
      <c r="AY167" s="531" t="s">
        <v>2905</v>
      </c>
      <c r="AZ167" s="1"/>
      <c r="BA167" s="514">
        <f t="shared" si="12"/>
        <v>9</v>
      </c>
      <c r="BB167" s="525">
        <v>6.0</v>
      </c>
      <c r="BC167" s="525">
        <v>12.0</v>
      </c>
      <c r="BD167" s="531" t="s">
        <v>2906</v>
      </c>
      <c r="BE167" s="1"/>
      <c r="BF167" s="514">
        <v>5.0</v>
      </c>
      <c r="BG167" s="525">
        <v>7.0</v>
      </c>
      <c r="BH167" s="525">
        <v>12.0</v>
      </c>
      <c r="BI167" s="531" t="s">
        <v>2907</v>
      </c>
      <c r="BJ167" s="1"/>
      <c r="BK167" s="514">
        <v>5.0</v>
      </c>
      <c r="BL167" s="525">
        <v>7.0</v>
      </c>
      <c r="BM167" s="525">
        <v>12.0</v>
      </c>
      <c r="BN167" s="531" t="s">
        <v>2908</v>
      </c>
      <c r="BO167" s="1"/>
      <c r="BP167" s="514">
        <v>5.0</v>
      </c>
      <c r="BQ167" s="525">
        <v>8.0</v>
      </c>
      <c r="BR167" s="525">
        <v>12.0</v>
      </c>
      <c r="BS167" s="531" t="s">
        <v>2909</v>
      </c>
      <c r="BT167" s="1"/>
      <c r="BU167" s="1"/>
      <c r="BV167" s="1"/>
      <c r="BW167" s="1"/>
      <c r="BX167" s="560"/>
      <c r="BY167" s="1"/>
      <c r="BZ167" s="1"/>
      <c r="CA167" s="1"/>
      <c r="CB167" s="1"/>
      <c r="CC167" s="560"/>
      <c r="CD167" s="1"/>
      <c r="CE167" s="1"/>
      <c r="CF167" s="1"/>
      <c r="CG167" s="1"/>
      <c r="CH167" s="560"/>
      <c r="CI167" s="1"/>
      <c r="CJ167" s="1"/>
      <c r="CK167" s="1"/>
      <c r="CL167" s="1"/>
      <c r="CM167" s="560"/>
      <c r="CN167" s="1"/>
      <c r="CO167" s="555">
        <v>5.0</v>
      </c>
      <c r="CP167" s="534">
        <v>10.0</v>
      </c>
      <c r="CQ167" s="535">
        <v>8.0</v>
      </c>
      <c r="CR167" s="552" t="s">
        <v>2910</v>
      </c>
      <c r="CS167" s="1"/>
    </row>
    <row r="168" ht="15.0" customHeight="1">
      <c r="A168" s="514">
        <v>12.0</v>
      </c>
      <c r="B168" s="525">
        <v>1.0</v>
      </c>
      <c r="C168" s="525">
        <v>11.0</v>
      </c>
      <c r="D168" s="526" t="s">
        <v>2911</v>
      </c>
      <c r="E168" s="587" t="s">
        <v>8469</v>
      </c>
      <c r="F168" s="526" t="s">
        <v>2911</v>
      </c>
      <c r="G168" s="1"/>
      <c r="H168" s="514">
        <v>4.0</v>
      </c>
      <c r="I168" s="525">
        <v>1.0</v>
      </c>
      <c r="J168" s="525">
        <v>37.0</v>
      </c>
      <c r="K168" s="529" t="s">
        <v>2912</v>
      </c>
      <c r="L168" s="1"/>
      <c r="M168" s="514">
        <v>12.0</v>
      </c>
      <c r="N168" s="525">
        <v>2.0</v>
      </c>
      <c r="O168" s="525">
        <v>11.0</v>
      </c>
      <c r="P168" s="529" t="s">
        <v>2913</v>
      </c>
      <c r="Q168" s="1"/>
      <c r="R168" s="514">
        <v>12.0</v>
      </c>
      <c r="S168" s="525">
        <v>2.0</v>
      </c>
      <c r="T168" s="525">
        <v>38.0</v>
      </c>
      <c r="U168" s="529" t="s">
        <v>2914</v>
      </c>
      <c r="V168" s="1"/>
      <c r="W168" s="514">
        <v>12.0</v>
      </c>
      <c r="X168" s="525">
        <v>3.0</v>
      </c>
      <c r="Y168" s="525">
        <v>11.0</v>
      </c>
      <c r="Z168" s="537" t="s">
        <v>2915</v>
      </c>
      <c r="AA168" s="1"/>
      <c r="AB168" s="514">
        <v>8.0</v>
      </c>
      <c r="AC168" s="525">
        <v>3.0</v>
      </c>
      <c r="AD168" s="525">
        <v>36.0</v>
      </c>
      <c r="AE168" s="529" t="s">
        <v>2916</v>
      </c>
      <c r="AF168" s="1"/>
      <c r="AG168" s="514">
        <v>12.0</v>
      </c>
      <c r="AH168" s="525">
        <v>4.0</v>
      </c>
      <c r="AI168" s="525">
        <v>13.0</v>
      </c>
      <c r="AJ168" s="537" t="s">
        <v>2917</v>
      </c>
      <c r="AK168" s="1"/>
      <c r="AL168" s="514">
        <v>4.0</v>
      </c>
      <c r="AM168" s="525">
        <v>4.0</v>
      </c>
      <c r="AN168" s="525">
        <v>33.0</v>
      </c>
      <c r="AO168" s="530" t="s">
        <v>2918</v>
      </c>
      <c r="AP168" s="1"/>
      <c r="AQ168" s="514">
        <v>12.0</v>
      </c>
      <c r="AR168" s="525">
        <v>5.0</v>
      </c>
      <c r="AS168" s="525">
        <v>11.0</v>
      </c>
      <c r="AT168" s="531" t="s">
        <v>2919</v>
      </c>
      <c r="AU168" s="518"/>
      <c r="AV168" s="514">
        <v>12.0</v>
      </c>
      <c r="AW168" s="525">
        <v>6.0</v>
      </c>
      <c r="AX168" s="525">
        <v>11.0</v>
      </c>
      <c r="AY168" s="531" t="s">
        <v>2920</v>
      </c>
      <c r="AZ168" s="1"/>
      <c r="BA168" s="514">
        <f t="shared" si="12"/>
        <v>8</v>
      </c>
      <c r="BB168" s="525">
        <v>6.0</v>
      </c>
      <c r="BC168" s="525">
        <v>12.0</v>
      </c>
      <c r="BD168" s="531" t="s">
        <v>2921</v>
      </c>
      <c r="BE168" s="1"/>
      <c r="BF168" s="514">
        <v>4.0</v>
      </c>
      <c r="BG168" s="525">
        <v>7.0</v>
      </c>
      <c r="BH168" s="525">
        <v>12.0</v>
      </c>
      <c r="BI168" s="531" t="s">
        <v>2922</v>
      </c>
      <c r="BJ168" s="1"/>
      <c r="BK168" s="514">
        <v>4.0</v>
      </c>
      <c r="BL168" s="525">
        <v>7.0</v>
      </c>
      <c r="BM168" s="525">
        <v>12.0</v>
      </c>
      <c r="BN168" s="531" t="s">
        <v>2923</v>
      </c>
      <c r="BO168" s="1"/>
      <c r="BP168" s="514">
        <v>4.0</v>
      </c>
      <c r="BQ168" s="525">
        <v>8.0</v>
      </c>
      <c r="BR168" s="525">
        <v>12.0</v>
      </c>
      <c r="BS168" s="531" t="s">
        <v>2924</v>
      </c>
      <c r="BT168" s="1"/>
      <c r="BU168" s="1"/>
      <c r="BV168" s="1"/>
      <c r="BW168" s="1"/>
      <c r="BX168" s="560"/>
      <c r="BY168" s="1"/>
      <c r="BZ168" s="1"/>
      <c r="CA168" s="1"/>
      <c r="CB168" s="1"/>
      <c r="CC168" s="560"/>
      <c r="CD168" s="1"/>
      <c r="CE168" s="1"/>
      <c r="CF168" s="1"/>
      <c r="CG168" s="1"/>
      <c r="CH168" s="560"/>
      <c r="CI168" s="1"/>
      <c r="CJ168" s="1"/>
      <c r="CK168" s="1"/>
      <c r="CL168" s="1"/>
      <c r="CM168" s="560"/>
      <c r="CN168" s="1"/>
      <c r="CO168" s="555">
        <v>4.0</v>
      </c>
      <c r="CP168" s="534">
        <v>10.0</v>
      </c>
      <c r="CQ168" s="535">
        <v>8.0</v>
      </c>
      <c r="CR168" s="552" t="s">
        <v>2925</v>
      </c>
      <c r="CS168" s="1"/>
    </row>
    <row r="169" ht="15.0" customHeight="1">
      <c r="A169" s="514">
        <v>11.0</v>
      </c>
      <c r="B169" s="525">
        <v>1.0</v>
      </c>
      <c r="C169" s="525">
        <v>11.0</v>
      </c>
      <c r="D169" s="526" t="s">
        <v>2926</v>
      </c>
      <c r="E169" s="587" t="s">
        <v>8470</v>
      </c>
      <c r="F169" s="526" t="s">
        <v>2926</v>
      </c>
      <c r="G169" s="1"/>
      <c r="H169" s="514">
        <v>3.0</v>
      </c>
      <c r="I169" s="525">
        <v>1.0</v>
      </c>
      <c r="J169" s="525">
        <v>37.0</v>
      </c>
      <c r="K169" s="529" t="s">
        <v>2927</v>
      </c>
      <c r="L169" s="1"/>
      <c r="M169" s="514">
        <v>11.0</v>
      </c>
      <c r="N169" s="525">
        <v>2.0</v>
      </c>
      <c r="O169" s="525">
        <v>11.0</v>
      </c>
      <c r="P169" s="529" t="s">
        <v>2928</v>
      </c>
      <c r="Q169" s="1"/>
      <c r="R169" s="514">
        <v>11.0</v>
      </c>
      <c r="S169" s="525">
        <v>2.0</v>
      </c>
      <c r="T169" s="525">
        <v>38.0</v>
      </c>
      <c r="U169" s="529" t="s">
        <v>2929</v>
      </c>
      <c r="V169" s="1"/>
      <c r="W169" s="514">
        <v>11.0</v>
      </c>
      <c r="X169" s="525">
        <v>3.0</v>
      </c>
      <c r="Y169" s="525">
        <v>11.0</v>
      </c>
      <c r="Z169" s="537" t="s">
        <v>2930</v>
      </c>
      <c r="AA169" s="1"/>
      <c r="AB169" s="514">
        <v>7.0</v>
      </c>
      <c r="AC169" s="525">
        <v>3.0</v>
      </c>
      <c r="AD169" s="525">
        <v>36.0</v>
      </c>
      <c r="AE169" s="529" t="s">
        <v>2931</v>
      </c>
      <c r="AF169" s="1"/>
      <c r="AG169" s="514">
        <v>11.0</v>
      </c>
      <c r="AH169" s="525">
        <v>4.0</v>
      </c>
      <c r="AI169" s="525">
        <v>13.0</v>
      </c>
      <c r="AJ169" s="537" t="s">
        <v>2932</v>
      </c>
      <c r="AK169" s="1"/>
      <c r="AL169" s="514">
        <v>3.0</v>
      </c>
      <c r="AM169" s="525">
        <v>4.0</v>
      </c>
      <c r="AN169" s="525">
        <v>33.0</v>
      </c>
      <c r="AO169" s="530" t="s">
        <v>2933</v>
      </c>
      <c r="AP169" s="1"/>
      <c r="AQ169" s="514">
        <v>11.0</v>
      </c>
      <c r="AR169" s="525">
        <v>5.0</v>
      </c>
      <c r="AS169" s="525">
        <v>11.0</v>
      </c>
      <c r="AT169" s="531" t="s">
        <v>2934</v>
      </c>
      <c r="AU169" s="518"/>
      <c r="AV169" s="514">
        <v>11.0</v>
      </c>
      <c r="AW169" s="525">
        <v>6.0</v>
      </c>
      <c r="AX169" s="525">
        <v>11.0</v>
      </c>
      <c r="AY169" s="531" t="s">
        <v>2935</v>
      </c>
      <c r="AZ169" s="1"/>
      <c r="BA169" s="514">
        <f t="shared" si="12"/>
        <v>7</v>
      </c>
      <c r="BB169" s="525">
        <v>6.0</v>
      </c>
      <c r="BC169" s="525">
        <v>12.0</v>
      </c>
      <c r="BD169" s="531" t="s">
        <v>2936</v>
      </c>
      <c r="BE169" s="1"/>
      <c r="BF169" s="514">
        <v>3.0</v>
      </c>
      <c r="BG169" s="525">
        <v>7.0</v>
      </c>
      <c r="BH169" s="525">
        <v>12.0</v>
      </c>
      <c r="BI169" s="531" t="s">
        <v>2937</v>
      </c>
      <c r="BJ169" s="1"/>
      <c r="BK169" s="514">
        <v>3.0</v>
      </c>
      <c r="BL169" s="525">
        <v>7.0</v>
      </c>
      <c r="BM169" s="525">
        <v>12.0</v>
      </c>
      <c r="BN169" s="531" t="s">
        <v>2938</v>
      </c>
      <c r="BO169" s="1"/>
      <c r="BP169" s="514">
        <v>3.0</v>
      </c>
      <c r="BQ169" s="525">
        <v>8.0</v>
      </c>
      <c r="BR169" s="525">
        <v>12.0</v>
      </c>
      <c r="BS169" s="531" t="s">
        <v>2939</v>
      </c>
      <c r="BT169" s="1"/>
      <c r="BU169" s="1"/>
      <c r="BV169" s="1"/>
      <c r="BW169" s="1"/>
      <c r="BX169" s="560"/>
      <c r="BY169" s="1"/>
      <c r="BZ169" s="1"/>
      <c r="CA169" s="1"/>
      <c r="CB169" s="1"/>
      <c r="CC169" s="560"/>
      <c r="CD169" s="1"/>
      <c r="CE169" s="1"/>
      <c r="CF169" s="1"/>
      <c r="CG169" s="1"/>
      <c r="CH169" s="560"/>
      <c r="CI169" s="1"/>
      <c r="CJ169" s="1"/>
      <c r="CK169" s="1"/>
      <c r="CL169" s="1"/>
      <c r="CM169" s="560"/>
      <c r="CN169" s="1"/>
      <c r="CO169" s="555">
        <v>3.0</v>
      </c>
      <c r="CP169" s="534">
        <v>10.0</v>
      </c>
      <c r="CQ169" s="535">
        <v>8.0</v>
      </c>
      <c r="CR169" s="552" t="s">
        <v>2940</v>
      </c>
      <c r="CS169" s="1"/>
    </row>
    <row r="170" ht="15.0" customHeight="1">
      <c r="A170" s="514">
        <v>10.0</v>
      </c>
      <c r="B170" s="525">
        <v>1.0</v>
      </c>
      <c r="C170" s="525">
        <v>11.0</v>
      </c>
      <c r="D170" s="526" t="s">
        <v>2941</v>
      </c>
      <c r="E170" s="587" t="s">
        <v>8471</v>
      </c>
      <c r="F170" s="526" t="s">
        <v>2941</v>
      </c>
      <c r="G170" s="1"/>
      <c r="H170" s="514">
        <v>2.0</v>
      </c>
      <c r="I170" s="525">
        <v>1.0</v>
      </c>
      <c r="J170" s="525">
        <v>37.0</v>
      </c>
      <c r="K170" s="529" t="s">
        <v>2942</v>
      </c>
      <c r="L170" s="1"/>
      <c r="M170" s="514">
        <v>10.0</v>
      </c>
      <c r="N170" s="525">
        <v>2.0</v>
      </c>
      <c r="O170" s="525">
        <v>11.0</v>
      </c>
      <c r="P170" s="529" t="s">
        <v>2943</v>
      </c>
      <c r="Q170" s="1"/>
      <c r="R170" s="514">
        <v>10.0</v>
      </c>
      <c r="S170" s="525">
        <v>2.0</v>
      </c>
      <c r="T170" s="525">
        <v>38.0</v>
      </c>
      <c r="U170" s="529" t="s">
        <v>2944</v>
      </c>
      <c r="V170" s="1"/>
      <c r="W170" s="514">
        <v>10.0</v>
      </c>
      <c r="X170" s="525">
        <v>3.0</v>
      </c>
      <c r="Y170" s="525">
        <v>11.0</v>
      </c>
      <c r="Z170" s="537" t="s">
        <v>2945</v>
      </c>
      <c r="AA170" s="1"/>
      <c r="AB170" s="514">
        <v>6.0</v>
      </c>
      <c r="AC170" s="525">
        <v>3.0</v>
      </c>
      <c r="AD170" s="525">
        <v>36.0</v>
      </c>
      <c r="AE170" s="529" t="s">
        <v>2946</v>
      </c>
      <c r="AF170" s="1"/>
      <c r="AG170" s="514">
        <v>10.0</v>
      </c>
      <c r="AH170" s="525">
        <v>4.0</v>
      </c>
      <c r="AI170" s="525">
        <v>13.0</v>
      </c>
      <c r="AJ170" s="537" t="s">
        <v>2947</v>
      </c>
      <c r="AK170" s="1"/>
      <c r="AL170" s="514">
        <v>2.0</v>
      </c>
      <c r="AM170" s="525">
        <v>4.0</v>
      </c>
      <c r="AN170" s="525">
        <v>33.0</v>
      </c>
      <c r="AO170" s="530" t="s">
        <v>2948</v>
      </c>
      <c r="AP170" s="1"/>
      <c r="AQ170" s="514">
        <v>10.0</v>
      </c>
      <c r="AR170" s="525">
        <v>5.0</v>
      </c>
      <c r="AS170" s="525">
        <v>11.0</v>
      </c>
      <c r="AT170" s="531" t="s">
        <v>2949</v>
      </c>
      <c r="AU170" s="518"/>
      <c r="AV170" s="514">
        <v>10.0</v>
      </c>
      <c r="AW170" s="525">
        <v>6.0</v>
      </c>
      <c r="AX170" s="525">
        <v>11.0</v>
      </c>
      <c r="AY170" s="531" t="s">
        <v>2950</v>
      </c>
      <c r="AZ170" s="1"/>
      <c r="BA170" s="514">
        <f t="shared" si="12"/>
        <v>6</v>
      </c>
      <c r="BB170" s="525">
        <v>6.0</v>
      </c>
      <c r="BC170" s="525">
        <v>12.0</v>
      </c>
      <c r="BD170" s="531" t="s">
        <v>2951</v>
      </c>
      <c r="BE170" s="1"/>
      <c r="BF170" s="514">
        <v>2.0</v>
      </c>
      <c r="BG170" s="525">
        <v>7.0</v>
      </c>
      <c r="BH170" s="525">
        <v>12.0</v>
      </c>
      <c r="BI170" s="531" t="s">
        <v>2952</v>
      </c>
      <c r="BJ170" s="1"/>
      <c r="BK170" s="514">
        <v>2.0</v>
      </c>
      <c r="BL170" s="525">
        <v>7.0</v>
      </c>
      <c r="BM170" s="525">
        <v>12.0</v>
      </c>
      <c r="BN170" s="531" t="s">
        <v>2953</v>
      </c>
      <c r="BO170" s="1"/>
      <c r="BP170" s="514">
        <v>2.0</v>
      </c>
      <c r="BQ170" s="525">
        <v>8.0</v>
      </c>
      <c r="BR170" s="525">
        <v>12.0</v>
      </c>
      <c r="BS170" s="531" t="s">
        <v>2954</v>
      </c>
      <c r="BT170" s="1"/>
      <c r="BU170" s="1"/>
      <c r="BV170" s="1"/>
      <c r="BW170" s="1"/>
      <c r="BX170" s="560"/>
      <c r="BY170" s="1"/>
      <c r="BZ170" s="1"/>
      <c r="CA170" s="1"/>
      <c r="CB170" s="1"/>
      <c r="CC170" s="560"/>
      <c r="CD170" s="1"/>
      <c r="CE170" s="1"/>
      <c r="CF170" s="1"/>
      <c r="CG170" s="1"/>
      <c r="CH170" s="560"/>
      <c r="CI170" s="1"/>
      <c r="CJ170" s="1"/>
      <c r="CK170" s="1"/>
      <c r="CL170" s="1"/>
      <c r="CM170" s="560"/>
      <c r="CN170" s="1"/>
      <c r="CO170" s="555">
        <v>2.0</v>
      </c>
      <c r="CP170" s="534">
        <v>10.0</v>
      </c>
      <c r="CQ170" s="535">
        <v>8.0</v>
      </c>
      <c r="CR170" s="552" t="s">
        <v>2955</v>
      </c>
      <c r="CS170" s="1"/>
    </row>
    <row r="171" ht="15.0" customHeight="1">
      <c r="A171" s="514">
        <v>9.0</v>
      </c>
      <c r="B171" s="525">
        <v>1.0</v>
      </c>
      <c r="C171" s="525">
        <v>11.0</v>
      </c>
      <c r="D171" s="526" t="s">
        <v>2956</v>
      </c>
      <c r="E171" s="587" t="s">
        <v>8472</v>
      </c>
      <c r="F171" s="526" t="s">
        <v>2956</v>
      </c>
      <c r="G171" s="1"/>
      <c r="H171" s="542">
        <v>1.0</v>
      </c>
      <c r="I171" s="549">
        <v>1.0</v>
      </c>
      <c r="J171" s="549">
        <v>37.0</v>
      </c>
      <c r="K171" s="528" t="s">
        <v>2957</v>
      </c>
      <c r="L171" s="1"/>
      <c r="M171" s="514">
        <v>9.0</v>
      </c>
      <c r="N171" s="525">
        <v>2.0</v>
      </c>
      <c r="O171" s="525">
        <v>11.0</v>
      </c>
      <c r="P171" s="529" t="s">
        <v>2958</v>
      </c>
      <c r="Q171" s="1"/>
      <c r="R171" s="514">
        <v>9.0</v>
      </c>
      <c r="S171" s="525">
        <v>2.0</v>
      </c>
      <c r="T171" s="525">
        <v>38.0</v>
      </c>
      <c r="U171" s="529" t="s">
        <v>2959</v>
      </c>
      <c r="V171" s="1"/>
      <c r="W171" s="514">
        <v>9.0</v>
      </c>
      <c r="X171" s="525">
        <v>3.0</v>
      </c>
      <c r="Y171" s="525">
        <v>11.0</v>
      </c>
      <c r="Z171" s="537" t="s">
        <v>2960</v>
      </c>
      <c r="AA171" s="1"/>
      <c r="AB171" s="514">
        <v>5.0</v>
      </c>
      <c r="AC171" s="525">
        <v>3.0</v>
      </c>
      <c r="AD171" s="525">
        <v>36.0</v>
      </c>
      <c r="AE171" s="529" t="s">
        <v>2961</v>
      </c>
      <c r="AF171" s="1"/>
      <c r="AG171" s="514">
        <v>9.0</v>
      </c>
      <c r="AH171" s="525">
        <v>4.0</v>
      </c>
      <c r="AI171" s="525">
        <v>13.0</v>
      </c>
      <c r="AJ171" s="537" t="s">
        <v>2962</v>
      </c>
      <c r="AK171" s="1"/>
      <c r="AL171" s="542">
        <v>1.0</v>
      </c>
      <c r="AM171" s="525">
        <v>4.0</v>
      </c>
      <c r="AN171" s="525">
        <v>33.0</v>
      </c>
      <c r="AO171" s="530" t="s">
        <v>2963</v>
      </c>
      <c r="AP171" s="1"/>
      <c r="AQ171" s="514">
        <v>9.0</v>
      </c>
      <c r="AR171" s="525">
        <v>5.0</v>
      </c>
      <c r="AS171" s="525">
        <v>11.0</v>
      </c>
      <c r="AT171" s="531" t="s">
        <v>2964</v>
      </c>
      <c r="AU171" s="518"/>
      <c r="AV171" s="514">
        <v>9.0</v>
      </c>
      <c r="AW171" s="525">
        <v>6.0</v>
      </c>
      <c r="AX171" s="525">
        <v>11.0</v>
      </c>
      <c r="AY171" s="531" t="s">
        <v>2965</v>
      </c>
      <c r="AZ171" s="1"/>
      <c r="BA171" s="514">
        <f t="shared" si="12"/>
        <v>5</v>
      </c>
      <c r="BB171" s="525">
        <v>6.0</v>
      </c>
      <c r="BC171" s="525">
        <v>12.0</v>
      </c>
      <c r="BD171" s="531" t="s">
        <v>2966</v>
      </c>
      <c r="BE171" s="1"/>
      <c r="BF171" s="550">
        <v>1.0</v>
      </c>
      <c r="BG171" s="549">
        <v>7.0</v>
      </c>
      <c r="BH171" s="549">
        <v>12.0</v>
      </c>
      <c r="BI171" s="543" t="s">
        <v>2967</v>
      </c>
      <c r="BJ171" s="1"/>
      <c r="BK171" s="550">
        <v>1.0</v>
      </c>
      <c r="BL171" s="525">
        <v>7.0</v>
      </c>
      <c r="BM171" s="525">
        <v>12.0</v>
      </c>
      <c r="BN171" s="531" t="s">
        <v>2968</v>
      </c>
      <c r="BO171" s="1"/>
      <c r="BP171" s="550">
        <v>1.0</v>
      </c>
      <c r="BQ171" s="525">
        <v>8.0</v>
      </c>
      <c r="BR171" s="525">
        <v>12.0</v>
      </c>
      <c r="BS171" s="531" t="s">
        <v>2969</v>
      </c>
      <c r="BT171" s="1"/>
      <c r="BU171" s="1"/>
      <c r="BV171" s="1"/>
      <c r="BW171" s="1"/>
      <c r="BX171" s="560"/>
      <c r="BY171" s="1"/>
      <c r="BZ171" s="1"/>
      <c r="CA171" s="1"/>
      <c r="CB171" s="1"/>
      <c r="CC171" s="560"/>
      <c r="CD171" s="1"/>
      <c r="CE171" s="1"/>
      <c r="CF171" s="1"/>
      <c r="CG171" s="1"/>
      <c r="CH171" s="560"/>
      <c r="CI171" s="1"/>
      <c r="CJ171" s="1"/>
      <c r="CK171" s="1"/>
      <c r="CL171" s="1"/>
      <c r="CM171" s="560"/>
      <c r="CN171" s="1"/>
      <c r="CO171" s="556">
        <v>1.0</v>
      </c>
      <c r="CP171" s="534">
        <v>10.0</v>
      </c>
      <c r="CQ171" s="535">
        <v>8.0</v>
      </c>
      <c r="CR171" s="552" t="s">
        <v>2970</v>
      </c>
      <c r="CS171" s="1"/>
    </row>
    <row r="172" ht="15.0" customHeight="1">
      <c r="A172" s="514">
        <v>8.0</v>
      </c>
      <c r="B172" s="525">
        <v>1.0</v>
      </c>
      <c r="C172" s="525">
        <v>11.0</v>
      </c>
      <c r="D172" s="526" t="s">
        <v>2971</v>
      </c>
      <c r="E172" s="587" t="s">
        <v>8473</v>
      </c>
      <c r="F172" s="526" t="s">
        <v>2971</v>
      </c>
      <c r="G172" s="1"/>
      <c r="H172" s="514">
        <v>14.0</v>
      </c>
      <c r="I172" s="525">
        <v>1.0</v>
      </c>
      <c r="J172" s="525">
        <v>36.0</v>
      </c>
      <c r="K172" s="529" t="s">
        <v>2972</v>
      </c>
      <c r="L172" s="1"/>
      <c r="M172" s="514">
        <v>8.0</v>
      </c>
      <c r="N172" s="525">
        <v>2.0</v>
      </c>
      <c r="O172" s="525">
        <v>11.0</v>
      </c>
      <c r="P172" s="529" t="s">
        <v>2973</v>
      </c>
      <c r="Q172" s="1"/>
      <c r="R172" s="514">
        <v>8.0</v>
      </c>
      <c r="S172" s="525">
        <v>2.0</v>
      </c>
      <c r="T172" s="525">
        <v>38.0</v>
      </c>
      <c r="U172" s="529" t="s">
        <v>2974</v>
      </c>
      <c r="V172" s="1"/>
      <c r="W172" s="514">
        <v>8.0</v>
      </c>
      <c r="X172" s="525">
        <v>3.0</v>
      </c>
      <c r="Y172" s="525">
        <v>11.0</v>
      </c>
      <c r="Z172" s="537" t="s">
        <v>2975</v>
      </c>
      <c r="AA172" s="1"/>
      <c r="AB172" s="514">
        <v>4.0</v>
      </c>
      <c r="AC172" s="525">
        <v>3.0</v>
      </c>
      <c r="AD172" s="525">
        <v>36.0</v>
      </c>
      <c r="AE172" s="529" t="s">
        <v>2976</v>
      </c>
      <c r="AF172" s="1"/>
      <c r="AG172" s="514">
        <v>8.0</v>
      </c>
      <c r="AH172" s="525">
        <v>4.0</v>
      </c>
      <c r="AI172" s="525">
        <v>13.0</v>
      </c>
      <c r="AJ172" s="537" t="s">
        <v>2977</v>
      </c>
      <c r="AK172" s="1"/>
      <c r="AL172" s="514">
        <v>14.0</v>
      </c>
      <c r="AM172" s="525">
        <v>4.0</v>
      </c>
      <c r="AN172" s="525">
        <v>32.0</v>
      </c>
      <c r="AO172" s="530" t="s">
        <v>2978</v>
      </c>
      <c r="AP172" s="1"/>
      <c r="AQ172" s="514">
        <v>8.0</v>
      </c>
      <c r="AR172" s="525">
        <v>5.0</v>
      </c>
      <c r="AS172" s="525">
        <v>11.0</v>
      </c>
      <c r="AT172" s="531" t="s">
        <v>2979</v>
      </c>
      <c r="AU172" s="518"/>
      <c r="AV172" s="514">
        <v>8.0</v>
      </c>
      <c r="AW172" s="525">
        <v>6.0</v>
      </c>
      <c r="AX172" s="525">
        <v>11.0</v>
      </c>
      <c r="AY172" s="531" t="s">
        <v>2980</v>
      </c>
      <c r="AZ172" s="1"/>
      <c r="BA172" s="514">
        <f t="shared" si="12"/>
        <v>4</v>
      </c>
      <c r="BB172" s="525">
        <v>6.0</v>
      </c>
      <c r="BC172" s="525">
        <v>12.0</v>
      </c>
      <c r="BD172" s="531" t="s">
        <v>2981</v>
      </c>
      <c r="BE172" s="1"/>
      <c r="BF172" s="524">
        <v>14.0</v>
      </c>
      <c r="BG172" s="532">
        <v>7.0</v>
      </c>
      <c r="BH172" s="532">
        <v>13.0</v>
      </c>
      <c r="BI172" s="531" t="s">
        <v>2982</v>
      </c>
      <c r="BJ172" s="1"/>
      <c r="BK172" s="524">
        <v>14.0</v>
      </c>
      <c r="BL172" s="525">
        <v>7.0</v>
      </c>
      <c r="BM172" s="525">
        <v>13.0</v>
      </c>
      <c r="BN172" s="531" t="s">
        <v>2983</v>
      </c>
      <c r="BO172" s="1"/>
      <c r="BP172" s="524">
        <v>14.0</v>
      </c>
      <c r="BQ172" s="525">
        <v>8.0</v>
      </c>
      <c r="BR172" s="525">
        <v>13.0</v>
      </c>
      <c r="BS172" s="531" t="s">
        <v>2984</v>
      </c>
      <c r="BT172" s="1"/>
      <c r="BU172" s="1"/>
      <c r="BV172" s="1"/>
      <c r="BW172" s="1"/>
      <c r="BX172" s="560"/>
      <c r="BY172" s="1"/>
      <c r="BZ172" s="1"/>
      <c r="CA172" s="1"/>
      <c r="CB172" s="1"/>
      <c r="CC172" s="560"/>
      <c r="CD172" s="1"/>
      <c r="CE172" s="1"/>
      <c r="CF172" s="1"/>
      <c r="CG172" s="1"/>
      <c r="CH172" s="560"/>
      <c r="CI172" s="1"/>
      <c r="CJ172" s="1"/>
      <c r="CK172" s="1"/>
      <c r="CL172" s="1"/>
      <c r="CM172" s="560"/>
      <c r="CN172" s="1"/>
      <c r="CO172" s="555">
        <v>7.0</v>
      </c>
      <c r="CP172" s="534">
        <v>10.0</v>
      </c>
      <c r="CQ172" s="535">
        <v>9.0</v>
      </c>
      <c r="CR172" s="538" t="s">
        <v>2985</v>
      </c>
      <c r="CS172" s="1"/>
    </row>
    <row r="173" ht="15.0" customHeight="1">
      <c r="A173" s="514">
        <v>7.0</v>
      </c>
      <c r="B173" s="525">
        <v>1.0</v>
      </c>
      <c r="C173" s="525">
        <v>11.0</v>
      </c>
      <c r="D173" s="526" t="s">
        <v>2986</v>
      </c>
      <c r="E173" s="587" t="s">
        <v>8474</v>
      </c>
      <c r="F173" s="526" t="s">
        <v>2986</v>
      </c>
      <c r="G173" s="1"/>
      <c r="H173" s="514">
        <v>13.0</v>
      </c>
      <c r="I173" s="525">
        <v>1.0</v>
      </c>
      <c r="J173" s="525">
        <v>36.0</v>
      </c>
      <c r="K173" s="529" t="s">
        <v>2987</v>
      </c>
      <c r="L173" s="1"/>
      <c r="M173" s="514">
        <v>7.0</v>
      </c>
      <c r="N173" s="525">
        <v>2.0</v>
      </c>
      <c r="O173" s="525">
        <v>11.0</v>
      </c>
      <c r="P173" s="529" t="s">
        <v>2988</v>
      </c>
      <c r="Q173" s="1"/>
      <c r="R173" s="514">
        <v>7.0</v>
      </c>
      <c r="S173" s="525">
        <v>2.0</v>
      </c>
      <c r="T173" s="525">
        <v>38.0</v>
      </c>
      <c r="U173" s="529" t="s">
        <v>2989</v>
      </c>
      <c r="V173" s="1"/>
      <c r="W173" s="514">
        <v>7.0</v>
      </c>
      <c r="X173" s="525">
        <v>3.0</v>
      </c>
      <c r="Y173" s="525">
        <v>11.0</v>
      </c>
      <c r="Z173" s="537" t="s">
        <v>2990</v>
      </c>
      <c r="AA173" s="1"/>
      <c r="AB173" s="514">
        <v>3.0</v>
      </c>
      <c r="AC173" s="525">
        <v>3.0</v>
      </c>
      <c r="AD173" s="525">
        <v>36.0</v>
      </c>
      <c r="AE173" s="529" t="s">
        <v>2991</v>
      </c>
      <c r="AF173" s="1"/>
      <c r="AG173" s="514">
        <v>7.0</v>
      </c>
      <c r="AH173" s="525">
        <v>4.0</v>
      </c>
      <c r="AI173" s="525">
        <v>13.0</v>
      </c>
      <c r="AJ173" s="537" t="s">
        <v>2992</v>
      </c>
      <c r="AK173" s="1"/>
      <c r="AL173" s="514">
        <v>13.0</v>
      </c>
      <c r="AM173" s="525">
        <v>4.0</v>
      </c>
      <c r="AN173" s="525">
        <v>32.0</v>
      </c>
      <c r="AO173" s="530" t="s">
        <v>2993</v>
      </c>
      <c r="AP173" s="1"/>
      <c r="AQ173" s="514">
        <v>7.0</v>
      </c>
      <c r="AR173" s="525">
        <v>5.0</v>
      </c>
      <c r="AS173" s="525">
        <v>11.0</v>
      </c>
      <c r="AT173" s="531" t="s">
        <v>2994</v>
      </c>
      <c r="AU173" s="518"/>
      <c r="AV173" s="514">
        <v>7.0</v>
      </c>
      <c r="AW173" s="525">
        <v>6.0</v>
      </c>
      <c r="AX173" s="525">
        <v>11.0</v>
      </c>
      <c r="AY173" s="531" t="s">
        <v>2995</v>
      </c>
      <c r="AZ173" s="1"/>
      <c r="BA173" s="514">
        <f t="shared" si="12"/>
        <v>3</v>
      </c>
      <c r="BB173" s="525">
        <v>6.0</v>
      </c>
      <c r="BC173" s="525">
        <v>12.0</v>
      </c>
      <c r="BD173" s="531" t="s">
        <v>2996</v>
      </c>
      <c r="BE173" s="1"/>
      <c r="BF173" s="514">
        <v>13.0</v>
      </c>
      <c r="BG173" s="532">
        <v>7.0</v>
      </c>
      <c r="BH173" s="532">
        <v>13.0</v>
      </c>
      <c r="BI173" s="531" t="s">
        <v>2997</v>
      </c>
      <c r="BJ173" s="1"/>
      <c r="BK173" s="514">
        <v>13.0</v>
      </c>
      <c r="BL173" s="525">
        <v>7.0</v>
      </c>
      <c r="BM173" s="525">
        <v>13.0</v>
      </c>
      <c r="BN173" s="531" t="s">
        <v>2998</v>
      </c>
      <c r="BO173" s="1"/>
      <c r="BP173" s="514">
        <v>13.0</v>
      </c>
      <c r="BQ173" s="525">
        <v>8.0</v>
      </c>
      <c r="BR173" s="525">
        <v>13.0</v>
      </c>
      <c r="BS173" s="531" t="s">
        <v>2999</v>
      </c>
      <c r="BT173" s="1"/>
      <c r="BU173" s="1"/>
      <c r="BV173" s="1"/>
      <c r="BW173" s="1"/>
      <c r="BX173" s="560"/>
      <c r="BY173" s="1"/>
      <c r="BZ173" s="1"/>
      <c r="CA173" s="1"/>
      <c r="CB173" s="1"/>
      <c r="CC173" s="560"/>
      <c r="CD173" s="1"/>
      <c r="CE173" s="1"/>
      <c r="CF173" s="1"/>
      <c r="CG173" s="1"/>
      <c r="CH173" s="560"/>
      <c r="CI173" s="1"/>
      <c r="CJ173" s="1"/>
      <c r="CK173" s="1"/>
      <c r="CL173" s="1"/>
      <c r="CM173" s="560"/>
      <c r="CN173" s="1"/>
      <c r="CO173" s="555">
        <v>6.0</v>
      </c>
      <c r="CP173" s="534">
        <v>10.0</v>
      </c>
      <c r="CQ173" s="535">
        <v>9.0</v>
      </c>
      <c r="CR173" s="538" t="s">
        <v>3000</v>
      </c>
      <c r="CS173" s="1"/>
    </row>
    <row r="174" ht="15.0" customHeight="1">
      <c r="A174" s="514">
        <v>6.0</v>
      </c>
      <c r="B174" s="525">
        <v>1.0</v>
      </c>
      <c r="C174" s="525">
        <v>11.0</v>
      </c>
      <c r="D174" s="526" t="s">
        <v>3001</v>
      </c>
      <c r="E174" s="587" t="s">
        <v>8475</v>
      </c>
      <c r="F174" s="526" t="s">
        <v>3001</v>
      </c>
      <c r="G174" s="1"/>
      <c r="H174" s="514">
        <v>12.0</v>
      </c>
      <c r="I174" s="525">
        <v>1.0</v>
      </c>
      <c r="J174" s="525">
        <v>36.0</v>
      </c>
      <c r="K174" s="529" t="s">
        <v>3002</v>
      </c>
      <c r="L174" s="1"/>
      <c r="M174" s="514">
        <v>6.0</v>
      </c>
      <c r="N174" s="525">
        <v>2.0</v>
      </c>
      <c r="O174" s="525">
        <v>11.0</v>
      </c>
      <c r="P174" s="529" t="s">
        <v>3003</v>
      </c>
      <c r="Q174" s="1"/>
      <c r="R174" s="514">
        <v>6.0</v>
      </c>
      <c r="S174" s="525">
        <v>2.0</v>
      </c>
      <c r="T174" s="525">
        <v>38.0</v>
      </c>
      <c r="U174" s="529" t="s">
        <v>3004</v>
      </c>
      <c r="V174" s="1"/>
      <c r="W174" s="514">
        <v>6.0</v>
      </c>
      <c r="X174" s="525">
        <v>3.0</v>
      </c>
      <c r="Y174" s="525">
        <v>11.0</v>
      </c>
      <c r="Z174" s="537" t="s">
        <v>3005</v>
      </c>
      <c r="AA174" s="1"/>
      <c r="AB174" s="514">
        <v>2.0</v>
      </c>
      <c r="AC174" s="525">
        <v>3.0</v>
      </c>
      <c r="AD174" s="525">
        <v>36.0</v>
      </c>
      <c r="AE174" s="529" t="s">
        <v>3006</v>
      </c>
      <c r="AF174" s="1"/>
      <c r="AG174" s="514">
        <v>6.0</v>
      </c>
      <c r="AH174" s="525">
        <v>4.0</v>
      </c>
      <c r="AI174" s="525">
        <v>13.0</v>
      </c>
      <c r="AJ174" s="537" t="s">
        <v>3007</v>
      </c>
      <c r="AK174" s="1"/>
      <c r="AL174" s="514">
        <v>12.0</v>
      </c>
      <c r="AM174" s="525">
        <v>4.0</v>
      </c>
      <c r="AN174" s="525">
        <v>32.0</v>
      </c>
      <c r="AO174" s="530" t="s">
        <v>3008</v>
      </c>
      <c r="AP174" s="1"/>
      <c r="AQ174" s="514">
        <v>6.0</v>
      </c>
      <c r="AR174" s="525">
        <v>5.0</v>
      </c>
      <c r="AS174" s="525">
        <v>11.0</v>
      </c>
      <c r="AT174" s="531" t="s">
        <v>3009</v>
      </c>
      <c r="AU174" s="518"/>
      <c r="AV174" s="514">
        <v>6.0</v>
      </c>
      <c r="AW174" s="525">
        <v>6.0</v>
      </c>
      <c r="AX174" s="525">
        <v>11.0</v>
      </c>
      <c r="AY174" s="531" t="s">
        <v>3010</v>
      </c>
      <c r="AZ174" s="1"/>
      <c r="BA174" s="514">
        <f t="shared" si="12"/>
        <v>2</v>
      </c>
      <c r="BB174" s="525">
        <v>6.0</v>
      </c>
      <c r="BC174" s="525">
        <v>12.0</v>
      </c>
      <c r="BD174" s="531" t="s">
        <v>3011</v>
      </c>
      <c r="BE174" s="1"/>
      <c r="BF174" s="514">
        <v>12.0</v>
      </c>
      <c r="BG174" s="532">
        <v>7.0</v>
      </c>
      <c r="BH174" s="532">
        <v>13.0</v>
      </c>
      <c r="BI174" s="531" t="s">
        <v>3012</v>
      </c>
      <c r="BJ174" s="1"/>
      <c r="BK174" s="514">
        <v>12.0</v>
      </c>
      <c r="BL174" s="525">
        <v>7.0</v>
      </c>
      <c r="BM174" s="525">
        <v>13.0</v>
      </c>
      <c r="BN174" s="531" t="s">
        <v>3013</v>
      </c>
      <c r="BO174" s="1"/>
      <c r="BP174" s="514">
        <v>12.0</v>
      </c>
      <c r="BQ174" s="525">
        <v>8.0</v>
      </c>
      <c r="BR174" s="525">
        <v>13.0</v>
      </c>
      <c r="BS174" s="531" t="s">
        <v>3014</v>
      </c>
      <c r="BT174" s="1"/>
      <c r="BU174" s="1"/>
      <c r="BV174" s="1"/>
      <c r="BW174" s="1"/>
      <c r="BX174" s="560"/>
      <c r="BY174" s="1"/>
      <c r="BZ174" s="1"/>
      <c r="CA174" s="1"/>
      <c r="CB174" s="1"/>
      <c r="CC174" s="560"/>
      <c r="CD174" s="1"/>
      <c r="CE174" s="1"/>
      <c r="CF174" s="1"/>
      <c r="CG174" s="1"/>
      <c r="CH174" s="560"/>
      <c r="CI174" s="1"/>
      <c r="CJ174" s="1"/>
      <c r="CK174" s="1"/>
      <c r="CL174" s="1"/>
      <c r="CM174" s="560"/>
      <c r="CN174" s="1"/>
      <c r="CO174" s="555">
        <v>5.0</v>
      </c>
      <c r="CP174" s="534">
        <v>10.0</v>
      </c>
      <c r="CQ174" s="535">
        <v>9.0</v>
      </c>
      <c r="CR174" s="538" t="s">
        <v>3015</v>
      </c>
      <c r="CS174" s="1"/>
    </row>
    <row r="175" ht="15.0" customHeight="1">
      <c r="A175" s="514">
        <v>5.0</v>
      </c>
      <c r="B175" s="525">
        <v>1.0</v>
      </c>
      <c r="C175" s="525">
        <v>11.0</v>
      </c>
      <c r="D175" s="526" t="s">
        <v>3016</v>
      </c>
      <c r="E175" s="587" t="s">
        <v>8476</v>
      </c>
      <c r="F175" s="526" t="s">
        <v>3016</v>
      </c>
      <c r="G175" s="1"/>
      <c r="H175" s="514">
        <v>11.0</v>
      </c>
      <c r="I175" s="525">
        <v>1.0</v>
      </c>
      <c r="J175" s="525">
        <v>36.0</v>
      </c>
      <c r="K175" s="529" t="s">
        <v>3017</v>
      </c>
      <c r="L175" s="1"/>
      <c r="M175" s="514">
        <v>5.0</v>
      </c>
      <c r="N175" s="525">
        <v>2.0</v>
      </c>
      <c r="O175" s="525">
        <v>11.0</v>
      </c>
      <c r="P175" s="529" t="s">
        <v>3018</v>
      </c>
      <c r="Q175" s="1"/>
      <c r="R175" s="514">
        <v>5.0</v>
      </c>
      <c r="S175" s="525">
        <v>2.0</v>
      </c>
      <c r="T175" s="525">
        <v>38.0</v>
      </c>
      <c r="U175" s="529" t="s">
        <v>3019</v>
      </c>
      <c r="V175" s="1"/>
      <c r="W175" s="514">
        <v>5.0</v>
      </c>
      <c r="X175" s="525">
        <v>3.0</v>
      </c>
      <c r="Y175" s="525">
        <v>11.0</v>
      </c>
      <c r="Z175" s="537" t="s">
        <v>3020</v>
      </c>
      <c r="AA175" s="1"/>
      <c r="AB175" s="542">
        <v>1.0</v>
      </c>
      <c r="AC175" s="525">
        <v>3.0</v>
      </c>
      <c r="AD175" s="525">
        <v>36.0</v>
      </c>
      <c r="AE175" s="529" t="s">
        <v>3021</v>
      </c>
      <c r="AF175" s="1"/>
      <c r="AG175" s="514">
        <v>5.0</v>
      </c>
      <c r="AH175" s="525">
        <v>4.0</v>
      </c>
      <c r="AI175" s="525">
        <v>13.0</v>
      </c>
      <c r="AJ175" s="537" t="s">
        <v>3022</v>
      </c>
      <c r="AK175" s="1"/>
      <c r="AL175" s="514">
        <v>11.0</v>
      </c>
      <c r="AM175" s="525">
        <v>4.0</v>
      </c>
      <c r="AN175" s="525">
        <v>32.0</v>
      </c>
      <c r="AO175" s="530" t="s">
        <v>3023</v>
      </c>
      <c r="AP175" s="1"/>
      <c r="AQ175" s="514">
        <v>5.0</v>
      </c>
      <c r="AR175" s="525">
        <v>5.0</v>
      </c>
      <c r="AS175" s="525">
        <v>11.0</v>
      </c>
      <c r="AT175" s="531" t="s">
        <v>3024</v>
      </c>
      <c r="AU175" s="518"/>
      <c r="AV175" s="514">
        <v>5.0</v>
      </c>
      <c r="AW175" s="525">
        <v>6.0</v>
      </c>
      <c r="AX175" s="525">
        <v>11.0</v>
      </c>
      <c r="AY175" s="531" t="s">
        <v>3025</v>
      </c>
      <c r="AZ175" s="1"/>
      <c r="BA175" s="544">
        <v>1.0</v>
      </c>
      <c r="BB175" s="525">
        <v>6.0</v>
      </c>
      <c r="BC175" s="525">
        <v>12.0</v>
      </c>
      <c r="BD175" s="531" t="s">
        <v>3026</v>
      </c>
      <c r="BE175" s="1"/>
      <c r="BF175" s="514">
        <v>11.0</v>
      </c>
      <c r="BG175" s="532">
        <v>7.0</v>
      </c>
      <c r="BH175" s="532">
        <v>13.0</v>
      </c>
      <c r="BI175" s="531" t="s">
        <v>3027</v>
      </c>
      <c r="BJ175" s="1"/>
      <c r="BK175" s="514">
        <v>11.0</v>
      </c>
      <c r="BL175" s="525">
        <v>7.0</v>
      </c>
      <c r="BM175" s="525">
        <v>13.0</v>
      </c>
      <c r="BN175" s="531" t="s">
        <v>3028</v>
      </c>
      <c r="BO175" s="1"/>
      <c r="BP175" s="514">
        <v>11.0</v>
      </c>
      <c r="BQ175" s="525">
        <v>8.0</v>
      </c>
      <c r="BR175" s="525">
        <v>13.0</v>
      </c>
      <c r="BS175" s="531" t="s">
        <v>3029</v>
      </c>
      <c r="BT175" s="1"/>
      <c r="BU175" s="1"/>
      <c r="BV175" s="1"/>
      <c r="BW175" s="1"/>
      <c r="BX175" s="560"/>
      <c r="BY175" s="1"/>
      <c r="BZ175" s="1"/>
      <c r="CA175" s="1"/>
      <c r="CB175" s="1"/>
      <c r="CC175" s="560"/>
      <c r="CD175" s="1"/>
      <c r="CE175" s="1"/>
      <c r="CF175" s="1"/>
      <c r="CG175" s="1"/>
      <c r="CH175" s="560"/>
      <c r="CI175" s="1"/>
      <c r="CJ175" s="1"/>
      <c r="CK175" s="1"/>
      <c r="CL175" s="1"/>
      <c r="CM175" s="560"/>
      <c r="CN175" s="1"/>
      <c r="CO175" s="555">
        <v>4.0</v>
      </c>
      <c r="CP175" s="534">
        <v>10.0</v>
      </c>
      <c r="CQ175" s="535">
        <v>9.0</v>
      </c>
      <c r="CR175" s="538" t="s">
        <v>3030</v>
      </c>
      <c r="CS175" s="1"/>
    </row>
    <row r="176" ht="15.0" customHeight="1">
      <c r="A176" s="514">
        <v>4.0</v>
      </c>
      <c r="B176" s="525">
        <v>1.0</v>
      </c>
      <c r="C176" s="525">
        <v>11.0</v>
      </c>
      <c r="D176" s="526" t="s">
        <v>3031</v>
      </c>
      <c r="E176" s="587" t="s">
        <v>8477</v>
      </c>
      <c r="F176" s="526" t="s">
        <v>3031</v>
      </c>
      <c r="G176" s="1"/>
      <c r="H176" s="514">
        <v>10.0</v>
      </c>
      <c r="I176" s="525">
        <v>1.0</v>
      </c>
      <c r="J176" s="525">
        <v>36.0</v>
      </c>
      <c r="K176" s="529" t="s">
        <v>3032</v>
      </c>
      <c r="L176" s="1"/>
      <c r="M176" s="514">
        <v>4.0</v>
      </c>
      <c r="N176" s="525">
        <v>2.0</v>
      </c>
      <c r="O176" s="525">
        <v>11.0</v>
      </c>
      <c r="P176" s="529" t="s">
        <v>3033</v>
      </c>
      <c r="Q176" s="1"/>
      <c r="R176" s="514">
        <v>4.0</v>
      </c>
      <c r="S176" s="525">
        <v>2.0</v>
      </c>
      <c r="T176" s="525">
        <v>38.0</v>
      </c>
      <c r="U176" s="529" t="s">
        <v>3034</v>
      </c>
      <c r="V176" s="1"/>
      <c r="W176" s="514">
        <v>4.0</v>
      </c>
      <c r="X176" s="525">
        <v>3.0</v>
      </c>
      <c r="Y176" s="525">
        <v>11.0</v>
      </c>
      <c r="Z176" s="537" t="s">
        <v>3035</v>
      </c>
      <c r="AA176" s="1"/>
      <c r="AB176" s="514">
        <v>14.0</v>
      </c>
      <c r="AC176" s="525">
        <v>3.0</v>
      </c>
      <c r="AD176" s="525">
        <v>35.0</v>
      </c>
      <c r="AE176" s="529" t="s">
        <v>3036</v>
      </c>
      <c r="AF176" s="1"/>
      <c r="AG176" s="514">
        <v>4.0</v>
      </c>
      <c r="AH176" s="525">
        <v>4.0</v>
      </c>
      <c r="AI176" s="525">
        <v>13.0</v>
      </c>
      <c r="AJ176" s="537" t="s">
        <v>3037</v>
      </c>
      <c r="AK176" s="1"/>
      <c r="AL176" s="514">
        <v>10.0</v>
      </c>
      <c r="AM176" s="525">
        <v>4.0</v>
      </c>
      <c r="AN176" s="525">
        <v>32.0</v>
      </c>
      <c r="AO176" s="530" t="s">
        <v>3038</v>
      </c>
      <c r="AP176" s="1"/>
      <c r="AQ176" s="514">
        <v>4.0</v>
      </c>
      <c r="AR176" s="525">
        <v>5.0</v>
      </c>
      <c r="AS176" s="525">
        <v>11.0</v>
      </c>
      <c r="AT176" s="531" t="s">
        <v>3039</v>
      </c>
      <c r="AU176" s="518"/>
      <c r="AV176" s="514">
        <v>4.0</v>
      </c>
      <c r="AW176" s="525">
        <v>6.0</v>
      </c>
      <c r="AX176" s="525">
        <v>11.0</v>
      </c>
      <c r="AY176" s="531" t="s">
        <v>3040</v>
      </c>
      <c r="AZ176" s="1"/>
      <c r="BA176" s="514">
        <f t="shared" ref="BA176:BA190" si="13">BA177+1</f>
        <v>16</v>
      </c>
      <c r="BB176" s="525">
        <v>6.0</v>
      </c>
      <c r="BC176" s="525">
        <v>13.0</v>
      </c>
      <c r="BD176" s="531" t="s">
        <v>3041</v>
      </c>
      <c r="BE176" s="1"/>
      <c r="BF176" s="514">
        <v>10.0</v>
      </c>
      <c r="BG176" s="532">
        <v>7.0</v>
      </c>
      <c r="BH176" s="532">
        <v>13.0</v>
      </c>
      <c r="BI176" s="531" t="s">
        <v>3042</v>
      </c>
      <c r="BJ176" s="1"/>
      <c r="BK176" s="514">
        <v>10.0</v>
      </c>
      <c r="BL176" s="525">
        <v>7.0</v>
      </c>
      <c r="BM176" s="525">
        <v>13.0</v>
      </c>
      <c r="BN176" s="531" t="s">
        <v>3043</v>
      </c>
      <c r="BO176" s="1"/>
      <c r="BP176" s="514">
        <v>10.0</v>
      </c>
      <c r="BQ176" s="525">
        <v>8.0</v>
      </c>
      <c r="BR176" s="525">
        <v>13.0</v>
      </c>
      <c r="BS176" s="531" t="s">
        <v>3044</v>
      </c>
      <c r="BT176" s="1"/>
      <c r="BU176" s="1"/>
      <c r="BV176" s="1"/>
      <c r="BW176" s="1"/>
      <c r="BX176" s="560"/>
      <c r="BY176" s="1"/>
      <c r="BZ176" s="1"/>
      <c r="CA176" s="1"/>
      <c r="CB176" s="1"/>
      <c r="CC176" s="560"/>
      <c r="CD176" s="1"/>
      <c r="CE176" s="1"/>
      <c r="CF176" s="1"/>
      <c r="CG176" s="1"/>
      <c r="CH176" s="560"/>
      <c r="CI176" s="1"/>
      <c r="CJ176" s="1"/>
      <c r="CK176" s="1"/>
      <c r="CL176" s="1"/>
      <c r="CM176" s="560"/>
      <c r="CN176" s="1"/>
      <c r="CO176" s="555">
        <v>3.0</v>
      </c>
      <c r="CP176" s="534">
        <v>10.0</v>
      </c>
      <c r="CQ176" s="535">
        <v>9.0</v>
      </c>
      <c r="CR176" s="538" t="s">
        <v>3045</v>
      </c>
      <c r="CS176" s="1"/>
    </row>
    <row r="177" ht="15.0" customHeight="1">
      <c r="A177" s="514">
        <v>3.0</v>
      </c>
      <c r="B177" s="525">
        <v>1.0</v>
      </c>
      <c r="C177" s="525">
        <v>11.0</v>
      </c>
      <c r="D177" s="526" t="s">
        <v>3046</v>
      </c>
      <c r="E177" s="587" t="s">
        <v>8478</v>
      </c>
      <c r="F177" s="526" t="s">
        <v>3046</v>
      </c>
      <c r="G177" s="1"/>
      <c r="H177" s="514">
        <v>9.0</v>
      </c>
      <c r="I177" s="525">
        <v>1.0</v>
      </c>
      <c r="J177" s="525">
        <v>36.0</v>
      </c>
      <c r="K177" s="529" t="s">
        <v>3047</v>
      </c>
      <c r="L177" s="1"/>
      <c r="M177" s="514">
        <v>3.0</v>
      </c>
      <c r="N177" s="525">
        <v>2.0</v>
      </c>
      <c r="O177" s="525">
        <v>11.0</v>
      </c>
      <c r="P177" s="529" t="s">
        <v>3048</v>
      </c>
      <c r="Q177" s="1"/>
      <c r="R177" s="514">
        <v>3.0</v>
      </c>
      <c r="S177" s="525">
        <v>2.0</v>
      </c>
      <c r="T177" s="525">
        <v>38.0</v>
      </c>
      <c r="U177" s="529" t="s">
        <v>3049</v>
      </c>
      <c r="V177" s="1"/>
      <c r="W177" s="514">
        <v>3.0</v>
      </c>
      <c r="X177" s="525">
        <v>3.0</v>
      </c>
      <c r="Y177" s="525">
        <v>11.0</v>
      </c>
      <c r="Z177" s="537" t="s">
        <v>3050</v>
      </c>
      <c r="AA177" s="1"/>
      <c r="AB177" s="514">
        <v>13.0</v>
      </c>
      <c r="AC177" s="525">
        <v>3.0</v>
      </c>
      <c r="AD177" s="525">
        <v>35.0</v>
      </c>
      <c r="AE177" s="529" t="s">
        <v>3051</v>
      </c>
      <c r="AF177" s="1"/>
      <c r="AG177" s="514">
        <v>3.0</v>
      </c>
      <c r="AH177" s="525">
        <v>4.0</v>
      </c>
      <c r="AI177" s="525">
        <v>13.0</v>
      </c>
      <c r="AJ177" s="537" t="s">
        <v>3052</v>
      </c>
      <c r="AK177" s="1"/>
      <c r="AL177" s="514">
        <v>9.0</v>
      </c>
      <c r="AM177" s="525">
        <v>4.0</v>
      </c>
      <c r="AN177" s="525">
        <v>32.0</v>
      </c>
      <c r="AO177" s="530" t="s">
        <v>3053</v>
      </c>
      <c r="AP177" s="1"/>
      <c r="AQ177" s="514">
        <v>3.0</v>
      </c>
      <c r="AR177" s="525">
        <v>5.0</v>
      </c>
      <c r="AS177" s="525">
        <v>11.0</v>
      </c>
      <c r="AT177" s="531" t="s">
        <v>3054</v>
      </c>
      <c r="AU177" s="518"/>
      <c r="AV177" s="514">
        <v>3.0</v>
      </c>
      <c r="AW177" s="525">
        <v>6.0</v>
      </c>
      <c r="AX177" s="525">
        <v>11.0</v>
      </c>
      <c r="AY177" s="531" t="s">
        <v>3055</v>
      </c>
      <c r="AZ177" s="1"/>
      <c r="BA177" s="514">
        <f t="shared" si="13"/>
        <v>15</v>
      </c>
      <c r="BB177" s="525">
        <v>6.0</v>
      </c>
      <c r="BC177" s="525">
        <v>13.0</v>
      </c>
      <c r="BD177" s="531" t="s">
        <v>3056</v>
      </c>
      <c r="BE177" s="1"/>
      <c r="BF177" s="514">
        <v>9.0</v>
      </c>
      <c r="BG177" s="532">
        <v>7.0</v>
      </c>
      <c r="BH177" s="532">
        <v>13.0</v>
      </c>
      <c r="BI177" s="543" t="s">
        <v>3057</v>
      </c>
      <c r="BJ177" s="1"/>
      <c r="BK177" s="514">
        <v>9.0</v>
      </c>
      <c r="BL177" s="525">
        <v>7.0</v>
      </c>
      <c r="BM177" s="525">
        <v>13.0</v>
      </c>
      <c r="BN177" s="531" t="s">
        <v>3058</v>
      </c>
      <c r="BO177" s="1"/>
      <c r="BP177" s="514">
        <v>9.0</v>
      </c>
      <c r="BQ177" s="525">
        <v>8.0</v>
      </c>
      <c r="BR177" s="525">
        <v>13.0</v>
      </c>
      <c r="BS177" s="531" t="s">
        <v>3059</v>
      </c>
      <c r="BT177" s="1"/>
      <c r="BU177" s="1"/>
      <c r="BV177" s="1"/>
      <c r="BW177" s="1"/>
      <c r="BX177" s="560"/>
      <c r="BY177" s="1"/>
      <c r="BZ177" s="1"/>
      <c r="CA177" s="1"/>
      <c r="CB177" s="1"/>
      <c r="CC177" s="560"/>
      <c r="CD177" s="1"/>
      <c r="CE177" s="1"/>
      <c r="CF177" s="1"/>
      <c r="CG177" s="1"/>
      <c r="CH177" s="560"/>
      <c r="CI177" s="1"/>
      <c r="CJ177" s="1"/>
      <c r="CK177" s="1"/>
      <c r="CL177" s="1"/>
      <c r="CM177" s="560"/>
      <c r="CN177" s="1"/>
      <c r="CO177" s="555">
        <v>2.0</v>
      </c>
      <c r="CP177" s="534">
        <v>10.0</v>
      </c>
      <c r="CQ177" s="535">
        <v>9.0</v>
      </c>
      <c r="CR177" s="538" t="s">
        <v>3060</v>
      </c>
      <c r="CS177" s="1"/>
    </row>
    <row r="178" ht="15.0" customHeight="1">
      <c r="A178" s="514">
        <v>2.0</v>
      </c>
      <c r="B178" s="525">
        <v>1.0</v>
      </c>
      <c r="C178" s="525">
        <v>11.0</v>
      </c>
      <c r="D178" s="526" t="s">
        <v>3061</v>
      </c>
      <c r="E178" s="587" t="s">
        <v>8479</v>
      </c>
      <c r="F178" s="526" t="s">
        <v>3061</v>
      </c>
      <c r="G178" s="1"/>
      <c r="H178" s="514">
        <v>8.0</v>
      </c>
      <c r="I178" s="525">
        <v>1.0</v>
      </c>
      <c r="J178" s="525">
        <v>36.0</v>
      </c>
      <c r="K178" s="529" t="s">
        <v>3062</v>
      </c>
      <c r="L178" s="1"/>
      <c r="M178" s="514">
        <v>2.0</v>
      </c>
      <c r="N178" s="525">
        <v>2.0</v>
      </c>
      <c r="O178" s="525">
        <v>11.0</v>
      </c>
      <c r="P178" s="529" t="s">
        <v>3063</v>
      </c>
      <c r="Q178" s="1"/>
      <c r="R178" s="514">
        <v>2.0</v>
      </c>
      <c r="S178" s="525">
        <v>2.0</v>
      </c>
      <c r="T178" s="525">
        <v>38.0</v>
      </c>
      <c r="U178" s="529" t="s">
        <v>3064</v>
      </c>
      <c r="V178" s="1"/>
      <c r="W178" s="514">
        <v>2.0</v>
      </c>
      <c r="X178" s="525">
        <v>3.0</v>
      </c>
      <c r="Y178" s="525">
        <v>11.0</v>
      </c>
      <c r="Z178" s="537" t="s">
        <v>3065</v>
      </c>
      <c r="AA178" s="1"/>
      <c r="AB178" s="514">
        <v>12.0</v>
      </c>
      <c r="AC178" s="525">
        <v>3.0</v>
      </c>
      <c r="AD178" s="525">
        <v>35.0</v>
      </c>
      <c r="AE178" s="529" t="s">
        <v>3066</v>
      </c>
      <c r="AF178" s="1"/>
      <c r="AG178" s="514">
        <v>2.0</v>
      </c>
      <c r="AH178" s="525">
        <v>4.0</v>
      </c>
      <c r="AI178" s="525">
        <v>13.0</v>
      </c>
      <c r="AJ178" s="537" t="s">
        <v>3067</v>
      </c>
      <c r="AK178" s="1"/>
      <c r="AL178" s="514">
        <v>8.0</v>
      </c>
      <c r="AM178" s="525">
        <v>4.0</v>
      </c>
      <c r="AN178" s="525">
        <v>32.0</v>
      </c>
      <c r="AO178" s="530" t="s">
        <v>3068</v>
      </c>
      <c r="AP178" s="1"/>
      <c r="AQ178" s="514">
        <v>2.0</v>
      </c>
      <c r="AR178" s="525">
        <v>5.0</v>
      </c>
      <c r="AS178" s="525">
        <v>11.0</v>
      </c>
      <c r="AT178" s="531" t="s">
        <v>3069</v>
      </c>
      <c r="AU178" s="518"/>
      <c r="AV178" s="514">
        <v>2.0</v>
      </c>
      <c r="AW178" s="525">
        <v>6.0</v>
      </c>
      <c r="AX178" s="525">
        <v>11.0</v>
      </c>
      <c r="AY178" s="531" t="s">
        <v>3070</v>
      </c>
      <c r="AZ178" s="1"/>
      <c r="BA178" s="514">
        <f t="shared" si="13"/>
        <v>14</v>
      </c>
      <c r="BB178" s="525">
        <v>6.0</v>
      </c>
      <c r="BC178" s="525">
        <v>13.0</v>
      </c>
      <c r="BD178" s="531" t="s">
        <v>3071</v>
      </c>
      <c r="BE178" s="1"/>
      <c r="BF178" s="514">
        <v>8.0</v>
      </c>
      <c r="BG178" s="557">
        <v>7.0</v>
      </c>
      <c r="BH178" s="557">
        <v>13.0</v>
      </c>
      <c r="BI178" s="531" t="s">
        <v>3072</v>
      </c>
      <c r="BJ178" s="1"/>
      <c r="BK178" s="514">
        <v>8.0</v>
      </c>
      <c r="BL178" s="525">
        <v>7.0</v>
      </c>
      <c r="BM178" s="525">
        <v>13.0</v>
      </c>
      <c r="BN178" s="531" t="s">
        <v>3073</v>
      </c>
      <c r="BO178" s="1"/>
      <c r="BP178" s="514">
        <v>8.0</v>
      </c>
      <c r="BQ178" s="525">
        <v>8.0</v>
      </c>
      <c r="BR178" s="525">
        <v>13.0</v>
      </c>
      <c r="BS178" s="531" t="s">
        <v>3074</v>
      </c>
      <c r="BT178" s="1"/>
      <c r="BU178" s="1"/>
      <c r="BV178" s="1"/>
      <c r="BW178" s="1"/>
      <c r="BX178" s="560"/>
      <c r="BY178" s="1"/>
      <c r="BZ178" s="1"/>
      <c r="CA178" s="1"/>
      <c r="CB178" s="1"/>
      <c r="CC178" s="560"/>
      <c r="CD178" s="1"/>
      <c r="CE178" s="1"/>
      <c r="CF178" s="1"/>
      <c r="CG178" s="1"/>
      <c r="CH178" s="560"/>
      <c r="CI178" s="1"/>
      <c r="CJ178" s="1"/>
      <c r="CK178" s="1"/>
      <c r="CL178" s="1"/>
      <c r="CM178" s="560"/>
      <c r="CN178" s="1"/>
      <c r="CO178" s="556">
        <v>1.0</v>
      </c>
      <c r="CP178" s="534">
        <v>10.0</v>
      </c>
      <c r="CQ178" s="535">
        <v>9.0</v>
      </c>
      <c r="CR178" s="538" t="s">
        <v>3075</v>
      </c>
      <c r="CS178" s="1"/>
    </row>
    <row r="179" ht="15.0" customHeight="1">
      <c r="A179" s="542">
        <v>1.0</v>
      </c>
      <c r="B179" s="525">
        <v>1.0</v>
      </c>
      <c r="C179" s="525">
        <v>11.0</v>
      </c>
      <c r="D179" s="526" t="s">
        <v>3076</v>
      </c>
      <c r="E179" s="587" t="s">
        <v>8480</v>
      </c>
      <c r="F179" s="526" t="s">
        <v>3076</v>
      </c>
      <c r="G179" s="1"/>
      <c r="H179" s="514">
        <v>7.0</v>
      </c>
      <c r="I179" s="525">
        <v>1.0</v>
      </c>
      <c r="J179" s="525">
        <v>36.0</v>
      </c>
      <c r="K179" s="529" t="s">
        <v>3077</v>
      </c>
      <c r="L179" s="1"/>
      <c r="M179" s="542">
        <v>1.0</v>
      </c>
      <c r="N179" s="525">
        <v>2.0</v>
      </c>
      <c r="O179" s="525">
        <v>11.0</v>
      </c>
      <c r="P179" s="529" t="s">
        <v>3078</v>
      </c>
      <c r="Q179" s="1"/>
      <c r="R179" s="542">
        <v>1.0</v>
      </c>
      <c r="S179" s="525">
        <v>2.0</v>
      </c>
      <c r="T179" s="525">
        <v>38.0</v>
      </c>
      <c r="U179" s="529" t="s">
        <v>3079</v>
      </c>
      <c r="V179" s="1"/>
      <c r="W179" s="542">
        <v>1.0</v>
      </c>
      <c r="X179" s="525">
        <v>3.0</v>
      </c>
      <c r="Y179" s="525">
        <v>11.0</v>
      </c>
      <c r="Z179" s="537" t="s">
        <v>3080</v>
      </c>
      <c r="AA179" s="1"/>
      <c r="AB179" s="514">
        <v>11.0</v>
      </c>
      <c r="AC179" s="525">
        <v>3.0</v>
      </c>
      <c r="AD179" s="525">
        <v>35.0</v>
      </c>
      <c r="AE179" s="529" t="s">
        <v>3081</v>
      </c>
      <c r="AF179" s="1"/>
      <c r="AG179" s="542">
        <v>1.0</v>
      </c>
      <c r="AH179" s="525">
        <v>4.0</v>
      </c>
      <c r="AI179" s="525">
        <v>13.0</v>
      </c>
      <c r="AJ179" s="537" t="s">
        <v>3082</v>
      </c>
      <c r="AK179" s="1"/>
      <c r="AL179" s="514">
        <v>7.0</v>
      </c>
      <c r="AM179" s="525">
        <v>4.0</v>
      </c>
      <c r="AN179" s="525">
        <v>32.0</v>
      </c>
      <c r="AO179" s="530" t="s">
        <v>3083</v>
      </c>
      <c r="AP179" s="1"/>
      <c r="AQ179" s="542">
        <v>1.0</v>
      </c>
      <c r="AR179" s="525">
        <v>5.0</v>
      </c>
      <c r="AS179" s="525">
        <v>11.0</v>
      </c>
      <c r="AT179" s="531" t="s">
        <v>3084</v>
      </c>
      <c r="AU179" s="518"/>
      <c r="AV179" s="544">
        <v>1.0</v>
      </c>
      <c r="AW179" s="525">
        <v>6.0</v>
      </c>
      <c r="AX179" s="525">
        <v>11.0</v>
      </c>
      <c r="AY179" s="531" t="s">
        <v>3085</v>
      </c>
      <c r="AZ179" s="1"/>
      <c r="BA179" s="514">
        <f t="shared" si="13"/>
        <v>13</v>
      </c>
      <c r="BB179" s="525">
        <v>6.0</v>
      </c>
      <c r="BC179" s="525">
        <v>13.0</v>
      </c>
      <c r="BD179" s="531" t="s">
        <v>3086</v>
      </c>
      <c r="BE179" s="1"/>
      <c r="BF179" s="514">
        <v>7.0</v>
      </c>
      <c r="BG179" s="525">
        <v>7.0</v>
      </c>
      <c r="BH179" s="525">
        <v>13.0</v>
      </c>
      <c r="BI179" s="543" t="s">
        <v>3087</v>
      </c>
      <c r="BJ179" s="1"/>
      <c r="BK179" s="514">
        <v>7.0</v>
      </c>
      <c r="BL179" s="525">
        <v>7.0</v>
      </c>
      <c r="BM179" s="525">
        <v>13.0</v>
      </c>
      <c r="BN179" s="531" t="s">
        <v>3088</v>
      </c>
      <c r="BO179" s="1"/>
      <c r="BP179" s="514">
        <v>7.0</v>
      </c>
      <c r="BQ179" s="525">
        <v>8.0</v>
      </c>
      <c r="BR179" s="525">
        <v>13.0</v>
      </c>
      <c r="BS179" s="543" t="s">
        <v>3089</v>
      </c>
      <c r="BT179" s="1"/>
      <c r="BU179" s="1"/>
      <c r="BV179" s="1"/>
      <c r="BW179" s="1"/>
      <c r="BX179" s="560"/>
      <c r="BY179" s="1"/>
      <c r="BZ179" s="1"/>
      <c r="CA179" s="1"/>
      <c r="CB179" s="1"/>
      <c r="CC179" s="560"/>
      <c r="CD179" s="1"/>
      <c r="CE179" s="1"/>
      <c r="CF179" s="1"/>
      <c r="CG179" s="1"/>
      <c r="CH179" s="560"/>
      <c r="CI179" s="1"/>
      <c r="CJ179" s="1"/>
      <c r="CK179" s="1"/>
      <c r="CL179" s="1"/>
      <c r="CM179" s="560"/>
      <c r="CN179" s="1"/>
      <c r="CO179" s="555">
        <v>7.0</v>
      </c>
      <c r="CP179" s="534">
        <v>10.0</v>
      </c>
      <c r="CQ179" s="535">
        <v>9.0</v>
      </c>
      <c r="CR179" s="546" t="s">
        <v>3090</v>
      </c>
      <c r="CS179" s="1"/>
    </row>
    <row r="180" ht="15.0" customHeight="1">
      <c r="A180" s="524">
        <v>16.0</v>
      </c>
      <c r="B180" s="525">
        <v>1.0</v>
      </c>
      <c r="C180" s="525">
        <v>12.0</v>
      </c>
      <c r="D180" s="526" t="s">
        <v>3091</v>
      </c>
      <c r="E180" s="587" t="s">
        <v>8481</v>
      </c>
      <c r="F180" s="526" t="s">
        <v>3091</v>
      </c>
      <c r="G180" s="1"/>
      <c r="H180" s="514">
        <v>6.0</v>
      </c>
      <c r="I180" s="525">
        <v>1.0</v>
      </c>
      <c r="J180" s="525">
        <v>36.0</v>
      </c>
      <c r="K180" s="529" t="s">
        <v>3092</v>
      </c>
      <c r="L180" s="1"/>
      <c r="M180" s="524">
        <v>16.0</v>
      </c>
      <c r="N180" s="525">
        <v>2.0</v>
      </c>
      <c r="O180" s="525">
        <v>12.0</v>
      </c>
      <c r="P180" s="529" t="s">
        <v>3093</v>
      </c>
      <c r="Q180" s="1"/>
      <c r="R180" s="524">
        <v>16.0</v>
      </c>
      <c r="S180" s="525">
        <v>2.0</v>
      </c>
      <c r="T180" s="525">
        <v>37.0</v>
      </c>
      <c r="U180" s="529" t="s">
        <v>3094</v>
      </c>
      <c r="V180" s="1"/>
      <c r="W180" s="524">
        <v>16.0</v>
      </c>
      <c r="X180" s="525">
        <v>3.0</v>
      </c>
      <c r="Y180" s="525">
        <v>12.0</v>
      </c>
      <c r="Z180" s="529" t="s">
        <v>3095</v>
      </c>
      <c r="AA180" s="1"/>
      <c r="AB180" s="514">
        <v>10.0</v>
      </c>
      <c r="AC180" s="525">
        <v>3.0</v>
      </c>
      <c r="AD180" s="525">
        <v>35.0</v>
      </c>
      <c r="AE180" s="529" t="s">
        <v>3096</v>
      </c>
      <c r="AF180" s="1"/>
      <c r="AG180" s="524">
        <v>16.0</v>
      </c>
      <c r="AH180" s="525">
        <v>4.0</v>
      </c>
      <c r="AI180" s="525">
        <v>14.0</v>
      </c>
      <c r="AJ180" s="529" t="s">
        <v>3097</v>
      </c>
      <c r="AK180" s="1"/>
      <c r="AL180" s="514">
        <v>6.0</v>
      </c>
      <c r="AM180" s="525">
        <v>4.0</v>
      </c>
      <c r="AN180" s="525">
        <v>32.0</v>
      </c>
      <c r="AO180" s="530" t="s">
        <v>3098</v>
      </c>
      <c r="AP180" s="1"/>
      <c r="AQ180" s="524">
        <v>16.0</v>
      </c>
      <c r="AR180" s="525">
        <v>5.0</v>
      </c>
      <c r="AS180" s="525">
        <v>12.0</v>
      </c>
      <c r="AT180" s="530" t="s">
        <v>3099</v>
      </c>
      <c r="AU180" s="561"/>
      <c r="AV180" s="524">
        <v>16.0</v>
      </c>
      <c r="AW180" s="525">
        <v>6.0</v>
      </c>
      <c r="AX180" s="525">
        <v>12.0</v>
      </c>
      <c r="AY180" s="530" t="s">
        <v>3100</v>
      </c>
      <c r="AZ180" s="1"/>
      <c r="BA180" s="514">
        <f t="shared" si="13"/>
        <v>12</v>
      </c>
      <c r="BB180" s="525">
        <v>6.0</v>
      </c>
      <c r="BC180" s="525">
        <v>13.0</v>
      </c>
      <c r="BD180" s="531" t="s">
        <v>3101</v>
      </c>
      <c r="BE180" s="1"/>
      <c r="BF180" s="514">
        <v>6.0</v>
      </c>
      <c r="BG180" s="525">
        <v>7.0</v>
      </c>
      <c r="BH180" s="525">
        <v>13.0</v>
      </c>
      <c r="BI180" s="539" t="s">
        <v>203</v>
      </c>
      <c r="BJ180" s="1"/>
      <c r="BK180" s="514">
        <v>6.0</v>
      </c>
      <c r="BL180" s="525">
        <v>7.0</v>
      </c>
      <c r="BM180" s="525">
        <v>13.0</v>
      </c>
      <c r="BN180" s="531" t="s">
        <v>3102</v>
      </c>
      <c r="BO180" s="1"/>
      <c r="BP180" s="514">
        <v>6.0</v>
      </c>
      <c r="BQ180" s="525">
        <v>8.0</v>
      </c>
      <c r="BR180" s="525">
        <v>13.0</v>
      </c>
      <c r="BS180" s="539" t="s">
        <v>203</v>
      </c>
      <c r="BT180" s="1"/>
      <c r="BU180" s="1"/>
      <c r="BV180" s="1"/>
      <c r="BW180" s="1"/>
      <c r="BX180" s="560"/>
      <c r="BY180" s="1"/>
      <c r="BZ180" s="1"/>
      <c r="CA180" s="1"/>
      <c r="CB180" s="1"/>
      <c r="CC180" s="560"/>
      <c r="CD180" s="1"/>
      <c r="CE180" s="1"/>
      <c r="CF180" s="1"/>
      <c r="CG180" s="1"/>
      <c r="CH180" s="560"/>
      <c r="CI180" s="1"/>
      <c r="CJ180" s="1"/>
      <c r="CK180" s="1"/>
      <c r="CL180" s="1"/>
      <c r="CM180" s="560"/>
      <c r="CN180" s="1"/>
      <c r="CO180" s="555">
        <v>6.0</v>
      </c>
      <c r="CP180" s="534">
        <v>10.0</v>
      </c>
      <c r="CQ180" s="535">
        <v>9.0</v>
      </c>
      <c r="CR180" s="546" t="s">
        <v>3103</v>
      </c>
      <c r="CS180" s="1"/>
    </row>
    <row r="181" ht="15.0" customHeight="1">
      <c r="A181" s="514">
        <v>15.0</v>
      </c>
      <c r="B181" s="525">
        <v>1.0</v>
      </c>
      <c r="C181" s="525">
        <v>12.0</v>
      </c>
      <c r="D181" s="526" t="s">
        <v>3104</v>
      </c>
      <c r="E181" s="587" t="s">
        <v>8482</v>
      </c>
      <c r="F181" s="526" t="s">
        <v>3104</v>
      </c>
      <c r="G181" s="1"/>
      <c r="H181" s="514">
        <v>5.0</v>
      </c>
      <c r="I181" s="525">
        <v>1.0</v>
      </c>
      <c r="J181" s="525">
        <v>36.0</v>
      </c>
      <c r="K181" s="529" t="s">
        <v>3105</v>
      </c>
      <c r="L181" s="1"/>
      <c r="M181" s="514">
        <v>15.0</v>
      </c>
      <c r="N181" s="525">
        <v>2.0</v>
      </c>
      <c r="O181" s="525">
        <v>12.0</v>
      </c>
      <c r="P181" s="529" t="s">
        <v>3106</v>
      </c>
      <c r="Q181" s="1"/>
      <c r="R181" s="514">
        <v>15.0</v>
      </c>
      <c r="S181" s="525">
        <v>2.0</v>
      </c>
      <c r="T181" s="525">
        <v>37.0</v>
      </c>
      <c r="U181" s="529" t="s">
        <v>3107</v>
      </c>
      <c r="V181" s="1"/>
      <c r="W181" s="514">
        <v>15.0</v>
      </c>
      <c r="X181" s="525">
        <v>3.0</v>
      </c>
      <c r="Y181" s="525">
        <v>12.0</v>
      </c>
      <c r="Z181" s="529" t="s">
        <v>3108</v>
      </c>
      <c r="AA181" s="1"/>
      <c r="AB181" s="514">
        <v>9.0</v>
      </c>
      <c r="AC181" s="525">
        <v>3.0</v>
      </c>
      <c r="AD181" s="525">
        <v>35.0</v>
      </c>
      <c r="AE181" s="529" t="s">
        <v>3109</v>
      </c>
      <c r="AF181" s="1"/>
      <c r="AG181" s="514">
        <v>15.0</v>
      </c>
      <c r="AH181" s="525">
        <v>4.0</v>
      </c>
      <c r="AI181" s="525">
        <v>14.0</v>
      </c>
      <c r="AJ181" s="529" t="s">
        <v>3110</v>
      </c>
      <c r="AK181" s="1"/>
      <c r="AL181" s="514">
        <v>5.0</v>
      </c>
      <c r="AM181" s="525">
        <v>4.0</v>
      </c>
      <c r="AN181" s="525">
        <v>32.0</v>
      </c>
      <c r="AO181" s="530" t="s">
        <v>3111</v>
      </c>
      <c r="AP181" s="1"/>
      <c r="AQ181" s="514">
        <v>15.0</v>
      </c>
      <c r="AR181" s="525">
        <v>5.0</v>
      </c>
      <c r="AS181" s="525">
        <v>12.0</v>
      </c>
      <c r="AT181" s="530" t="s">
        <v>3112</v>
      </c>
      <c r="AU181" s="561"/>
      <c r="AV181" s="514">
        <v>15.0</v>
      </c>
      <c r="AW181" s="525">
        <v>6.0</v>
      </c>
      <c r="AX181" s="525">
        <v>12.0</v>
      </c>
      <c r="AY181" s="530" t="s">
        <v>3113</v>
      </c>
      <c r="AZ181" s="1"/>
      <c r="BA181" s="514">
        <f t="shared" si="13"/>
        <v>11</v>
      </c>
      <c r="BB181" s="525">
        <v>6.0</v>
      </c>
      <c r="BC181" s="525">
        <v>13.0</v>
      </c>
      <c r="BD181" s="531" t="s">
        <v>3114</v>
      </c>
      <c r="BE181" s="1"/>
      <c r="BF181" s="514">
        <v>5.0</v>
      </c>
      <c r="BG181" s="525">
        <v>7.0</v>
      </c>
      <c r="BH181" s="525">
        <v>13.0</v>
      </c>
      <c r="BI181" s="540"/>
      <c r="BJ181" s="1"/>
      <c r="BK181" s="514">
        <v>5.0</v>
      </c>
      <c r="BL181" s="525">
        <v>7.0</v>
      </c>
      <c r="BM181" s="525">
        <v>13.0</v>
      </c>
      <c r="BN181" s="531" t="s">
        <v>3115</v>
      </c>
      <c r="BO181" s="1"/>
      <c r="BP181" s="514">
        <v>5.0</v>
      </c>
      <c r="BQ181" s="525">
        <v>8.0</v>
      </c>
      <c r="BR181" s="525">
        <v>13.0</v>
      </c>
      <c r="BS181" s="540"/>
      <c r="BT181" s="1"/>
      <c r="BU181" s="1"/>
      <c r="BV181" s="1"/>
      <c r="BW181" s="1"/>
      <c r="BX181" s="560"/>
      <c r="BY181" s="1"/>
      <c r="BZ181" s="1"/>
      <c r="CA181" s="1"/>
      <c r="CB181" s="1"/>
      <c r="CC181" s="560"/>
      <c r="CD181" s="1"/>
      <c r="CE181" s="1"/>
      <c r="CF181" s="1"/>
      <c r="CG181" s="1"/>
      <c r="CH181" s="560"/>
      <c r="CI181" s="1"/>
      <c r="CJ181" s="1"/>
      <c r="CK181" s="1"/>
      <c r="CL181" s="1"/>
      <c r="CM181" s="560"/>
      <c r="CN181" s="1"/>
      <c r="CO181" s="555">
        <v>5.0</v>
      </c>
      <c r="CP181" s="534">
        <v>10.0</v>
      </c>
      <c r="CQ181" s="535">
        <v>9.0</v>
      </c>
      <c r="CR181" s="546" t="s">
        <v>3116</v>
      </c>
      <c r="CS181" s="1"/>
    </row>
    <row r="182" ht="15.0" customHeight="1">
      <c r="A182" s="514">
        <v>14.0</v>
      </c>
      <c r="B182" s="525">
        <v>1.0</v>
      </c>
      <c r="C182" s="525">
        <v>12.0</v>
      </c>
      <c r="D182" s="526" t="s">
        <v>3117</v>
      </c>
      <c r="E182" s="587" t="s">
        <v>8483</v>
      </c>
      <c r="F182" s="526" t="s">
        <v>3117</v>
      </c>
      <c r="G182" s="1"/>
      <c r="H182" s="514">
        <v>4.0</v>
      </c>
      <c r="I182" s="525">
        <v>1.0</v>
      </c>
      <c r="J182" s="525">
        <v>36.0</v>
      </c>
      <c r="K182" s="529" t="s">
        <v>3118</v>
      </c>
      <c r="L182" s="1"/>
      <c r="M182" s="514">
        <v>14.0</v>
      </c>
      <c r="N182" s="525">
        <v>2.0</v>
      </c>
      <c r="O182" s="525">
        <v>12.0</v>
      </c>
      <c r="P182" s="529" t="s">
        <v>3119</v>
      </c>
      <c r="Q182" s="1"/>
      <c r="R182" s="514">
        <v>14.0</v>
      </c>
      <c r="S182" s="525">
        <v>2.0</v>
      </c>
      <c r="T182" s="525">
        <v>37.0</v>
      </c>
      <c r="U182" s="529" t="s">
        <v>3120</v>
      </c>
      <c r="V182" s="1"/>
      <c r="W182" s="514">
        <v>14.0</v>
      </c>
      <c r="X182" s="525">
        <v>3.0</v>
      </c>
      <c r="Y182" s="525">
        <v>12.0</v>
      </c>
      <c r="Z182" s="537" t="s">
        <v>3121</v>
      </c>
      <c r="AA182" s="1"/>
      <c r="AB182" s="514">
        <v>8.0</v>
      </c>
      <c r="AC182" s="525">
        <v>3.0</v>
      </c>
      <c r="AD182" s="525">
        <v>35.0</v>
      </c>
      <c r="AE182" s="529" t="s">
        <v>3122</v>
      </c>
      <c r="AF182" s="1"/>
      <c r="AG182" s="514">
        <v>14.0</v>
      </c>
      <c r="AH182" s="525">
        <v>4.0</v>
      </c>
      <c r="AI182" s="525">
        <v>14.0</v>
      </c>
      <c r="AJ182" s="537" t="s">
        <v>3123</v>
      </c>
      <c r="AK182" s="1"/>
      <c r="AL182" s="514">
        <v>4.0</v>
      </c>
      <c r="AM182" s="525">
        <v>4.0</v>
      </c>
      <c r="AN182" s="525">
        <v>32.0</v>
      </c>
      <c r="AO182" s="530" t="s">
        <v>3124</v>
      </c>
      <c r="AP182" s="1"/>
      <c r="AQ182" s="514">
        <v>14.0</v>
      </c>
      <c r="AR182" s="525">
        <v>5.0</v>
      </c>
      <c r="AS182" s="525">
        <v>12.0</v>
      </c>
      <c r="AT182" s="531" t="s">
        <v>3125</v>
      </c>
      <c r="AU182" s="518"/>
      <c r="AV182" s="514">
        <v>14.0</v>
      </c>
      <c r="AW182" s="525">
        <v>6.0</v>
      </c>
      <c r="AX182" s="525">
        <v>12.0</v>
      </c>
      <c r="AY182" s="531" t="s">
        <v>3126</v>
      </c>
      <c r="AZ182" s="1"/>
      <c r="BA182" s="514">
        <f t="shared" si="13"/>
        <v>10</v>
      </c>
      <c r="BB182" s="525">
        <v>6.0</v>
      </c>
      <c r="BC182" s="525">
        <v>13.0</v>
      </c>
      <c r="BD182" s="531" t="s">
        <v>3127</v>
      </c>
      <c r="BE182" s="1"/>
      <c r="BF182" s="514">
        <v>4.0</v>
      </c>
      <c r="BG182" s="525">
        <v>7.0</v>
      </c>
      <c r="BH182" s="525">
        <v>13.0</v>
      </c>
      <c r="BI182" s="540"/>
      <c r="BJ182" s="1"/>
      <c r="BK182" s="514">
        <v>4.0</v>
      </c>
      <c r="BL182" s="525">
        <v>7.0</v>
      </c>
      <c r="BM182" s="525">
        <v>13.0</v>
      </c>
      <c r="BN182" s="531" t="s">
        <v>3128</v>
      </c>
      <c r="BO182" s="1"/>
      <c r="BP182" s="514">
        <v>4.0</v>
      </c>
      <c r="BQ182" s="525">
        <v>8.0</v>
      </c>
      <c r="BR182" s="525">
        <v>13.0</v>
      </c>
      <c r="BS182" s="540"/>
      <c r="BT182" s="1"/>
      <c r="BU182" s="1"/>
      <c r="BV182" s="1"/>
      <c r="BW182" s="1"/>
      <c r="BX182" s="560"/>
      <c r="BY182" s="1"/>
      <c r="BZ182" s="1"/>
      <c r="CA182" s="1"/>
      <c r="CB182" s="1"/>
      <c r="CC182" s="560"/>
      <c r="CD182" s="1"/>
      <c r="CE182" s="1"/>
      <c r="CF182" s="1"/>
      <c r="CG182" s="1"/>
      <c r="CH182" s="560"/>
      <c r="CI182" s="1"/>
      <c r="CJ182" s="1"/>
      <c r="CK182" s="1"/>
      <c r="CL182" s="1"/>
      <c r="CM182" s="560"/>
      <c r="CN182" s="1"/>
      <c r="CO182" s="555">
        <v>4.0</v>
      </c>
      <c r="CP182" s="534">
        <v>10.0</v>
      </c>
      <c r="CQ182" s="535">
        <v>9.0</v>
      </c>
      <c r="CR182" s="546" t="s">
        <v>3129</v>
      </c>
      <c r="CS182" s="1"/>
    </row>
    <row r="183" ht="15.0" customHeight="1">
      <c r="A183" s="514">
        <v>13.0</v>
      </c>
      <c r="B183" s="525">
        <v>1.0</v>
      </c>
      <c r="C183" s="525">
        <v>12.0</v>
      </c>
      <c r="D183" s="526" t="s">
        <v>3130</v>
      </c>
      <c r="E183" s="587" t="s">
        <v>8484</v>
      </c>
      <c r="F183" s="526" t="s">
        <v>3130</v>
      </c>
      <c r="G183" s="1"/>
      <c r="H183" s="514">
        <v>3.0</v>
      </c>
      <c r="I183" s="525">
        <v>1.0</v>
      </c>
      <c r="J183" s="525">
        <v>36.0</v>
      </c>
      <c r="K183" s="529" t="s">
        <v>3131</v>
      </c>
      <c r="L183" s="1"/>
      <c r="M183" s="514">
        <v>13.0</v>
      </c>
      <c r="N183" s="525">
        <v>2.0</v>
      </c>
      <c r="O183" s="525">
        <v>12.0</v>
      </c>
      <c r="P183" s="529" t="s">
        <v>3132</v>
      </c>
      <c r="Q183" s="1"/>
      <c r="R183" s="514">
        <v>13.0</v>
      </c>
      <c r="S183" s="525">
        <v>2.0</v>
      </c>
      <c r="T183" s="525">
        <v>37.0</v>
      </c>
      <c r="U183" s="529" t="s">
        <v>3133</v>
      </c>
      <c r="V183" s="1"/>
      <c r="W183" s="514">
        <v>13.0</v>
      </c>
      <c r="X183" s="525">
        <v>3.0</v>
      </c>
      <c r="Y183" s="525">
        <v>12.0</v>
      </c>
      <c r="Z183" s="537" t="s">
        <v>3134</v>
      </c>
      <c r="AA183" s="1"/>
      <c r="AB183" s="514">
        <v>7.0</v>
      </c>
      <c r="AC183" s="525">
        <v>3.0</v>
      </c>
      <c r="AD183" s="525">
        <v>35.0</v>
      </c>
      <c r="AE183" s="529" t="s">
        <v>3135</v>
      </c>
      <c r="AF183" s="1"/>
      <c r="AG183" s="514">
        <v>13.0</v>
      </c>
      <c r="AH183" s="525">
        <v>4.0</v>
      </c>
      <c r="AI183" s="525">
        <v>14.0</v>
      </c>
      <c r="AJ183" s="537" t="s">
        <v>3136</v>
      </c>
      <c r="AK183" s="1"/>
      <c r="AL183" s="514">
        <v>3.0</v>
      </c>
      <c r="AM183" s="525">
        <v>4.0</v>
      </c>
      <c r="AN183" s="525">
        <v>32.0</v>
      </c>
      <c r="AO183" s="530" t="s">
        <v>3137</v>
      </c>
      <c r="AP183" s="1"/>
      <c r="AQ183" s="514">
        <v>13.0</v>
      </c>
      <c r="AR183" s="525">
        <v>5.0</v>
      </c>
      <c r="AS183" s="525">
        <v>12.0</v>
      </c>
      <c r="AT183" s="531" t="s">
        <v>3138</v>
      </c>
      <c r="AU183" s="518"/>
      <c r="AV183" s="514">
        <v>13.0</v>
      </c>
      <c r="AW183" s="525">
        <v>6.0</v>
      </c>
      <c r="AX183" s="525">
        <v>12.0</v>
      </c>
      <c r="AY183" s="531" t="s">
        <v>3139</v>
      </c>
      <c r="AZ183" s="1"/>
      <c r="BA183" s="514">
        <f t="shared" si="13"/>
        <v>9</v>
      </c>
      <c r="BB183" s="525">
        <v>6.0</v>
      </c>
      <c r="BC183" s="525">
        <v>13.0</v>
      </c>
      <c r="BD183" s="531" t="s">
        <v>3140</v>
      </c>
      <c r="BE183" s="1"/>
      <c r="BF183" s="514">
        <v>3.0</v>
      </c>
      <c r="BG183" s="525">
        <v>7.0</v>
      </c>
      <c r="BH183" s="525">
        <v>13.0</v>
      </c>
      <c r="BI183" s="540"/>
      <c r="BJ183" s="1"/>
      <c r="BK183" s="514">
        <v>3.0</v>
      </c>
      <c r="BL183" s="525">
        <v>7.0</v>
      </c>
      <c r="BM183" s="525">
        <v>13.0</v>
      </c>
      <c r="BN183" s="531" t="s">
        <v>3141</v>
      </c>
      <c r="BO183" s="1"/>
      <c r="BP183" s="514">
        <v>3.0</v>
      </c>
      <c r="BQ183" s="525">
        <v>8.0</v>
      </c>
      <c r="BR183" s="525">
        <v>13.0</v>
      </c>
      <c r="BS183" s="540"/>
      <c r="BT183" s="1"/>
      <c r="BU183" s="1"/>
      <c r="BV183" s="1"/>
      <c r="BW183" s="1"/>
      <c r="BX183" s="560"/>
      <c r="BY183" s="1"/>
      <c r="BZ183" s="1"/>
      <c r="CA183" s="1"/>
      <c r="CB183" s="1"/>
      <c r="CC183" s="560"/>
      <c r="CD183" s="1"/>
      <c r="CE183" s="1"/>
      <c r="CF183" s="1"/>
      <c r="CG183" s="1"/>
      <c r="CH183" s="560"/>
      <c r="CI183" s="1"/>
      <c r="CJ183" s="1"/>
      <c r="CK183" s="1"/>
      <c r="CL183" s="1"/>
      <c r="CM183" s="560"/>
      <c r="CN183" s="1"/>
      <c r="CO183" s="555">
        <v>3.0</v>
      </c>
      <c r="CP183" s="534">
        <v>10.0</v>
      </c>
      <c r="CQ183" s="535">
        <v>9.0</v>
      </c>
      <c r="CR183" s="546" t="s">
        <v>3142</v>
      </c>
      <c r="CS183" s="1"/>
    </row>
    <row r="184" ht="15.0" customHeight="1">
      <c r="A184" s="514">
        <v>12.0</v>
      </c>
      <c r="B184" s="525">
        <v>1.0</v>
      </c>
      <c r="C184" s="525">
        <v>12.0</v>
      </c>
      <c r="D184" s="526" t="s">
        <v>3143</v>
      </c>
      <c r="E184" s="587" t="s">
        <v>8485</v>
      </c>
      <c r="F184" s="526" t="s">
        <v>3143</v>
      </c>
      <c r="G184" s="1"/>
      <c r="H184" s="514">
        <v>2.0</v>
      </c>
      <c r="I184" s="525">
        <v>1.0</v>
      </c>
      <c r="J184" s="525">
        <v>36.0</v>
      </c>
      <c r="K184" s="529" t="s">
        <v>3144</v>
      </c>
      <c r="L184" s="1"/>
      <c r="M184" s="514">
        <v>12.0</v>
      </c>
      <c r="N184" s="525">
        <v>2.0</v>
      </c>
      <c r="O184" s="525">
        <v>12.0</v>
      </c>
      <c r="P184" s="529" t="s">
        <v>3145</v>
      </c>
      <c r="Q184" s="1"/>
      <c r="R184" s="514">
        <v>12.0</v>
      </c>
      <c r="S184" s="525">
        <v>2.0</v>
      </c>
      <c r="T184" s="525">
        <v>37.0</v>
      </c>
      <c r="U184" s="529" t="s">
        <v>3146</v>
      </c>
      <c r="V184" s="1"/>
      <c r="W184" s="514">
        <v>12.0</v>
      </c>
      <c r="X184" s="525">
        <v>3.0</v>
      </c>
      <c r="Y184" s="525">
        <v>12.0</v>
      </c>
      <c r="Z184" s="537" t="s">
        <v>3147</v>
      </c>
      <c r="AA184" s="1"/>
      <c r="AB184" s="514">
        <v>6.0</v>
      </c>
      <c r="AC184" s="525">
        <v>3.0</v>
      </c>
      <c r="AD184" s="525">
        <v>35.0</v>
      </c>
      <c r="AE184" s="529" t="s">
        <v>3148</v>
      </c>
      <c r="AF184" s="1"/>
      <c r="AG184" s="514">
        <v>12.0</v>
      </c>
      <c r="AH184" s="525">
        <v>4.0</v>
      </c>
      <c r="AI184" s="525">
        <v>14.0</v>
      </c>
      <c r="AJ184" s="537" t="s">
        <v>3149</v>
      </c>
      <c r="AK184" s="1"/>
      <c r="AL184" s="514">
        <v>2.0</v>
      </c>
      <c r="AM184" s="525">
        <v>4.0</v>
      </c>
      <c r="AN184" s="525">
        <v>32.0</v>
      </c>
      <c r="AO184" s="530" t="s">
        <v>3150</v>
      </c>
      <c r="AP184" s="1"/>
      <c r="AQ184" s="514">
        <v>12.0</v>
      </c>
      <c r="AR184" s="525">
        <v>5.0</v>
      </c>
      <c r="AS184" s="525">
        <v>12.0</v>
      </c>
      <c r="AT184" s="531" t="s">
        <v>3151</v>
      </c>
      <c r="AU184" s="518"/>
      <c r="AV184" s="514">
        <v>12.0</v>
      </c>
      <c r="AW184" s="525">
        <v>6.0</v>
      </c>
      <c r="AX184" s="525">
        <v>12.0</v>
      </c>
      <c r="AY184" s="531" t="s">
        <v>3152</v>
      </c>
      <c r="AZ184" s="1"/>
      <c r="BA184" s="514">
        <f t="shared" si="13"/>
        <v>8</v>
      </c>
      <c r="BB184" s="525">
        <v>6.0</v>
      </c>
      <c r="BC184" s="525">
        <v>13.0</v>
      </c>
      <c r="BD184" s="531" t="s">
        <v>3153</v>
      </c>
      <c r="BE184" s="1"/>
      <c r="BF184" s="514">
        <v>2.0</v>
      </c>
      <c r="BG184" s="525">
        <v>7.0</v>
      </c>
      <c r="BH184" s="525">
        <v>13.0</v>
      </c>
      <c r="BI184" s="540"/>
      <c r="BJ184" s="1"/>
      <c r="BK184" s="514">
        <v>2.0</v>
      </c>
      <c r="BL184" s="525">
        <v>7.0</v>
      </c>
      <c r="BM184" s="525">
        <v>13.0</v>
      </c>
      <c r="BN184" s="531" t="s">
        <v>3154</v>
      </c>
      <c r="BO184" s="1"/>
      <c r="BP184" s="514">
        <v>2.0</v>
      </c>
      <c r="BQ184" s="525">
        <v>8.0</v>
      </c>
      <c r="BR184" s="525">
        <v>13.0</v>
      </c>
      <c r="BS184" s="540"/>
      <c r="BT184" s="1"/>
      <c r="BU184" s="1"/>
      <c r="BV184" s="1"/>
      <c r="BW184" s="1"/>
      <c r="BX184" s="560"/>
      <c r="BY184" s="1"/>
      <c r="BZ184" s="1"/>
      <c r="CA184" s="1"/>
      <c r="CB184" s="1"/>
      <c r="CC184" s="560"/>
      <c r="CD184" s="1"/>
      <c r="CE184" s="1"/>
      <c r="CF184" s="1"/>
      <c r="CG184" s="1"/>
      <c r="CH184" s="560"/>
      <c r="CI184" s="1"/>
      <c r="CJ184" s="1"/>
      <c r="CK184" s="1"/>
      <c r="CL184" s="1"/>
      <c r="CM184" s="560"/>
      <c r="CN184" s="1"/>
      <c r="CO184" s="555">
        <v>2.0</v>
      </c>
      <c r="CP184" s="534">
        <v>10.0</v>
      </c>
      <c r="CQ184" s="535">
        <v>9.0</v>
      </c>
      <c r="CR184" s="546" t="s">
        <v>3155</v>
      </c>
      <c r="CS184" s="1"/>
    </row>
    <row r="185" ht="15.0" customHeight="1">
      <c r="A185" s="514">
        <v>11.0</v>
      </c>
      <c r="B185" s="525">
        <v>1.0</v>
      </c>
      <c r="C185" s="525">
        <v>12.0</v>
      </c>
      <c r="D185" s="526" t="s">
        <v>3156</v>
      </c>
      <c r="E185" s="587" t="s">
        <v>8486</v>
      </c>
      <c r="F185" s="526" t="s">
        <v>3156</v>
      </c>
      <c r="G185" s="1"/>
      <c r="H185" s="542">
        <v>1.0</v>
      </c>
      <c r="I185" s="549">
        <v>1.0</v>
      </c>
      <c r="J185" s="549">
        <v>36.0</v>
      </c>
      <c r="K185" s="528" t="s">
        <v>3157</v>
      </c>
      <c r="L185" s="1"/>
      <c r="M185" s="514">
        <v>11.0</v>
      </c>
      <c r="N185" s="525">
        <v>2.0</v>
      </c>
      <c r="O185" s="525">
        <v>12.0</v>
      </c>
      <c r="P185" s="529" t="s">
        <v>3158</v>
      </c>
      <c r="Q185" s="1"/>
      <c r="R185" s="514">
        <v>11.0</v>
      </c>
      <c r="S185" s="525">
        <v>2.0</v>
      </c>
      <c r="T185" s="525">
        <v>37.0</v>
      </c>
      <c r="U185" s="529" t="s">
        <v>3159</v>
      </c>
      <c r="V185" s="1"/>
      <c r="W185" s="514">
        <v>11.0</v>
      </c>
      <c r="X185" s="525">
        <v>3.0</v>
      </c>
      <c r="Y185" s="525">
        <v>12.0</v>
      </c>
      <c r="Z185" s="537" t="s">
        <v>3160</v>
      </c>
      <c r="AA185" s="1"/>
      <c r="AB185" s="514">
        <v>5.0</v>
      </c>
      <c r="AC185" s="525">
        <v>3.0</v>
      </c>
      <c r="AD185" s="525">
        <v>35.0</v>
      </c>
      <c r="AE185" s="529" t="s">
        <v>3161</v>
      </c>
      <c r="AF185" s="1"/>
      <c r="AG185" s="514">
        <v>11.0</v>
      </c>
      <c r="AH185" s="525">
        <v>4.0</v>
      </c>
      <c r="AI185" s="525">
        <v>14.0</v>
      </c>
      <c r="AJ185" s="537" t="s">
        <v>3162</v>
      </c>
      <c r="AK185" s="1"/>
      <c r="AL185" s="542">
        <v>1.0</v>
      </c>
      <c r="AM185" s="525">
        <v>4.0</v>
      </c>
      <c r="AN185" s="525">
        <v>32.0</v>
      </c>
      <c r="AO185" s="530" t="s">
        <v>3163</v>
      </c>
      <c r="AP185" s="1"/>
      <c r="AQ185" s="514">
        <v>11.0</v>
      </c>
      <c r="AR185" s="525">
        <v>5.0</v>
      </c>
      <c r="AS185" s="525">
        <v>12.0</v>
      </c>
      <c r="AT185" s="531" t="s">
        <v>3164</v>
      </c>
      <c r="AU185" s="518"/>
      <c r="AV185" s="514">
        <v>11.0</v>
      </c>
      <c r="AW185" s="525">
        <v>6.0</v>
      </c>
      <c r="AX185" s="525">
        <v>12.0</v>
      </c>
      <c r="AY185" s="531" t="s">
        <v>3165</v>
      </c>
      <c r="AZ185" s="1"/>
      <c r="BA185" s="514">
        <f t="shared" si="13"/>
        <v>7</v>
      </c>
      <c r="BB185" s="525">
        <v>6.0</v>
      </c>
      <c r="BC185" s="525">
        <v>13.0</v>
      </c>
      <c r="BD185" s="531" t="s">
        <v>3166</v>
      </c>
      <c r="BE185" s="1"/>
      <c r="BF185" s="550">
        <v>1.0</v>
      </c>
      <c r="BG185" s="525">
        <v>7.0</v>
      </c>
      <c r="BH185" s="549">
        <v>13.0</v>
      </c>
      <c r="BI185" s="545"/>
      <c r="BJ185" s="1"/>
      <c r="BK185" s="550">
        <v>1.0</v>
      </c>
      <c r="BL185" s="525">
        <v>7.0</v>
      </c>
      <c r="BM185" s="525">
        <v>13.0</v>
      </c>
      <c r="BN185" s="531" t="s">
        <v>3167</v>
      </c>
      <c r="BO185" s="1"/>
      <c r="BP185" s="550">
        <v>1.0</v>
      </c>
      <c r="BQ185" s="525">
        <v>8.0</v>
      </c>
      <c r="BR185" s="525">
        <v>13.0</v>
      </c>
      <c r="BS185" s="545"/>
      <c r="BT185" s="1"/>
      <c r="BU185" s="1"/>
      <c r="BV185" s="1"/>
      <c r="BW185" s="1"/>
      <c r="BX185" s="560"/>
      <c r="BY185" s="1"/>
      <c r="BZ185" s="1"/>
      <c r="CA185" s="1"/>
      <c r="CB185" s="1"/>
      <c r="CC185" s="560"/>
      <c r="CD185" s="1"/>
      <c r="CE185" s="1"/>
      <c r="CF185" s="1"/>
      <c r="CG185" s="1"/>
      <c r="CH185" s="560"/>
      <c r="CI185" s="1"/>
      <c r="CJ185" s="1"/>
      <c r="CK185" s="1"/>
      <c r="CL185" s="1"/>
      <c r="CM185" s="560"/>
      <c r="CN185" s="1"/>
      <c r="CO185" s="556">
        <v>1.0</v>
      </c>
      <c r="CP185" s="534">
        <v>10.0</v>
      </c>
      <c r="CQ185" s="535">
        <v>9.0</v>
      </c>
      <c r="CR185" s="546" t="s">
        <v>3168</v>
      </c>
      <c r="CS185" s="1"/>
    </row>
    <row r="186" ht="15.0" customHeight="1">
      <c r="A186" s="514">
        <v>10.0</v>
      </c>
      <c r="B186" s="525">
        <v>1.0</v>
      </c>
      <c r="C186" s="525">
        <v>12.0</v>
      </c>
      <c r="D186" s="526" t="s">
        <v>3169</v>
      </c>
      <c r="E186" s="587" t="s">
        <v>8487</v>
      </c>
      <c r="F186" s="526" t="s">
        <v>3169</v>
      </c>
      <c r="G186" s="1"/>
      <c r="H186" s="514">
        <v>14.0</v>
      </c>
      <c r="I186" s="525">
        <v>1.0</v>
      </c>
      <c r="J186" s="525">
        <v>35.0</v>
      </c>
      <c r="K186" s="529" t="s">
        <v>3170</v>
      </c>
      <c r="L186" s="1"/>
      <c r="M186" s="514">
        <v>10.0</v>
      </c>
      <c r="N186" s="525">
        <v>2.0</v>
      </c>
      <c r="O186" s="525">
        <v>12.0</v>
      </c>
      <c r="P186" s="529" t="s">
        <v>3171</v>
      </c>
      <c r="Q186" s="1"/>
      <c r="R186" s="514">
        <v>10.0</v>
      </c>
      <c r="S186" s="525">
        <v>2.0</v>
      </c>
      <c r="T186" s="525">
        <v>37.0</v>
      </c>
      <c r="U186" s="529" t="s">
        <v>3172</v>
      </c>
      <c r="V186" s="1"/>
      <c r="W186" s="514">
        <v>10.0</v>
      </c>
      <c r="X186" s="525">
        <v>3.0</v>
      </c>
      <c r="Y186" s="525">
        <v>12.0</v>
      </c>
      <c r="Z186" s="537" t="s">
        <v>3173</v>
      </c>
      <c r="AA186" s="1"/>
      <c r="AB186" s="514">
        <v>4.0</v>
      </c>
      <c r="AC186" s="525">
        <v>3.0</v>
      </c>
      <c r="AD186" s="525">
        <v>35.0</v>
      </c>
      <c r="AE186" s="529" t="s">
        <v>3174</v>
      </c>
      <c r="AF186" s="1"/>
      <c r="AG186" s="514">
        <v>10.0</v>
      </c>
      <c r="AH186" s="525">
        <v>4.0</v>
      </c>
      <c r="AI186" s="525">
        <v>14.0</v>
      </c>
      <c r="AJ186" s="537" t="s">
        <v>3175</v>
      </c>
      <c r="AK186" s="1"/>
      <c r="AL186" s="514">
        <v>14.0</v>
      </c>
      <c r="AM186" s="525">
        <v>4.0</v>
      </c>
      <c r="AN186" s="525">
        <v>31.0</v>
      </c>
      <c r="AO186" s="530" t="s">
        <v>3176</v>
      </c>
      <c r="AP186" s="1"/>
      <c r="AQ186" s="514">
        <v>10.0</v>
      </c>
      <c r="AR186" s="525">
        <v>5.0</v>
      </c>
      <c r="AS186" s="525">
        <v>12.0</v>
      </c>
      <c r="AT186" s="531" t="s">
        <v>3177</v>
      </c>
      <c r="AU186" s="518"/>
      <c r="AV186" s="514">
        <v>10.0</v>
      </c>
      <c r="AW186" s="525">
        <v>6.0</v>
      </c>
      <c r="AX186" s="525">
        <v>12.0</v>
      </c>
      <c r="AY186" s="531" t="s">
        <v>3178</v>
      </c>
      <c r="AZ186" s="1"/>
      <c r="BA186" s="514">
        <f t="shared" si="13"/>
        <v>6</v>
      </c>
      <c r="BB186" s="525">
        <v>6.0</v>
      </c>
      <c r="BC186" s="525">
        <v>13.0</v>
      </c>
      <c r="BD186" s="531" t="s">
        <v>3179</v>
      </c>
      <c r="BE186" s="1"/>
      <c r="BF186" s="524">
        <v>14.0</v>
      </c>
      <c r="BG186" s="525">
        <v>7.0</v>
      </c>
      <c r="BH186" s="532">
        <v>14.0</v>
      </c>
      <c r="BI186" s="553" t="s">
        <v>3180</v>
      </c>
      <c r="BJ186" s="1"/>
      <c r="BK186" s="524">
        <v>14.0</v>
      </c>
      <c r="BL186" s="525">
        <v>7.0</v>
      </c>
      <c r="BM186" s="525">
        <v>14.0</v>
      </c>
      <c r="BN186" s="531" t="s">
        <v>3181</v>
      </c>
      <c r="BO186" s="1"/>
      <c r="BP186" s="524">
        <v>14.0</v>
      </c>
      <c r="BQ186" s="525">
        <v>8.0</v>
      </c>
      <c r="BR186" s="525">
        <v>14.0</v>
      </c>
      <c r="BS186" s="531" t="s">
        <v>3182</v>
      </c>
      <c r="BT186" s="1"/>
      <c r="BU186" s="1"/>
      <c r="BV186" s="1"/>
      <c r="BW186" s="1"/>
      <c r="BX186" s="560"/>
      <c r="BY186" s="1"/>
      <c r="BZ186" s="1"/>
      <c r="CA186" s="1"/>
      <c r="CB186" s="1"/>
      <c r="CC186" s="560"/>
      <c r="CD186" s="1"/>
      <c r="CE186" s="1"/>
      <c r="CF186" s="1"/>
      <c r="CG186" s="1"/>
      <c r="CH186" s="560"/>
      <c r="CI186" s="1"/>
      <c r="CJ186" s="1"/>
      <c r="CK186" s="1"/>
      <c r="CL186" s="1"/>
      <c r="CM186" s="560"/>
      <c r="CN186" s="1"/>
      <c r="CO186" s="555">
        <v>7.0</v>
      </c>
      <c r="CP186" s="534">
        <v>10.0</v>
      </c>
      <c r="CQ186" s="535">
        <v>9.0</v>
      </c>
      <c r="CR186" s="552" t="s">
        <v>3183</v>
      </c>
      <c r="CS186" s="1"/>
    </row>
    <row r="187" ht="15.0" customHeight="1">
      <c r="A187" s="514">
        <v>9.0</v>
      </c>
      <c r="B187" s="525">
        <v>1.0</v>
      </c>
      <c r="C187" s="525">
        <v>12.0</v>
      </c>
      <c r="D187" s="526" t="s">
        <v>3184</v>
      </c>
      <c r="E187" s="587" t="s">
        <v>8488</v>
      </c>
      <c r="F187" s="526" t="s">
        <v>3184</v>
      </c>
      <c r="G187" s="1"/>
      <c r="H187" s="514">
        <v>13.0</v>
      </c>
      <c r="I187" s="525">
        <v>1.0</v>
      </c>
      <c r="J187" s="525">
        <v>35.0</v>
      </c>
      <c r="K187" s="529" t="s">
        <v>3185</v>
      </c>
      <c r="L187" s="1"/>
      <c r="M187" s="514">
        <v>9.0</v>
      </c>
      <c r="N187" s="525">
        <v>2.0</v>
      </c>
      <c r="O187" s="525">
        <v>12.0</v>
      </c>
      <c r="P187" s="529" t="s">
        <v>3186</v>
      </c>
      <c r="Q187" s="1"/>
      <c r="R187" s="514">
        <v>9.0</v>
      </c>
      <c r="S187" s="525">
        <v>2.0</v>
      </c>
      <c r="T187" s="525">
        <v>37.0</v>
      </c>
      <c r="U187" s="529" t="s">
        <v>3187</v>
      </c>
      <c r="V187" s="1"/>
      <c r="W187" s="514">
        <v>9.0</v>
      </c>
      <c r="X187" s="525">
        <v>3.0</v>
      </c>
      <c r="Y187" s="525">
        <v>12.0</v>
      </c>
      <c r="Z187" s="537" t="s">
        <v>3188</v>
      </c>
      <c r="AA187" s="1"/>
      <c r="AB187" s="514">
        <v>3.0</v>
      </c>
      <c r="AC187" s="525">
        <v>3.0</v>
      </c>
      <c r="AD187" s="525">
        <v>35.0</v>
      </c>
      <c r="AE187" s="529" t="s">
        <v>3189</v>
      </c>
      <c r="AF187" s="1"/>
      <c r="AG187" s="514">
        <v>9.0</v>
      </c>
      <c r="AH187" s="525">
        <v>4.0</v>
      </c>
      <c r="AI187" s="525">
        <v>14.0</v>
      </c>
      <c r="AJ187" s="537" t="s">
        <v>3190</v>
      </c>
      <c r="AK187" s="1"/>
      <c r="AL187" s="514">
        <v>13.0</v>
      </c>
      <c r="AM187" s="525">
        <v>4.0</v>
      </c>
      <c r="AN187" s="525">
        <v>31.0</v>
      </c>
      <c r="AO187" s="530" t="s">
        <v>3191</v>
      </c>
      <c r="AP187" s="1"/>
      <c r="AQ187" s="514">
        <v>9.0</v>
      </c>
      <c r="AR187" s="525">
        <v>5.0</v>
      </c>
      <c r="AS187" s="525">
        <v>12.0</v>
      </c>
      <c r="AT187" s="531" t="s">
        <v>3192</v>
      </c>
      <c r="AU187" s="518"/>
      <c r="AV187" s="514">
        <v>9.0</v>
      </c>
      <c r="AW187" s="525">
        <v>6.0</v>
      </c>
      <c r="AX187" s="525">
        <v>12.0</v>
      </c>
      <c r="AY187" s="531" t="s">
        <v>3193</v>
      </c>
      <c r="AZ187" s="1"/>
      <c r="BA187" s="514">
        <f t="shared" si="13"/>
        <v>5</v>
      </c>
      <c r="BB187" s="525">
        <v>6.0</v>
      </c>
      <c r="BC187" s="525">
        <v>13.0</v>
      </c>
      <c r="BD187" s="531" t="s">
        <v>3194</v>
      </c>
      <c r="BE187" s="1"/>
      <c r="BF187" s="514">
        <v>13.0</v>
      </c>
      <c r="BG187" s="525">
        <v>7.0</v>
      </c>
      <c r="BH187" s="532">
        <v>14.0</v>
      </c>
      <c r="BI187" s="531" t="s">
        <v>3195</v>
      </c>
      <c r="BJ187" s="1"/>
      <c r="BK187" s="514">
        <v>13.0</v>
      </c>
      <c r="BL187" s="525">
        <v>7.0</v>
      </c>
      <c r="BM187" s="525">
        <v>14.0</v>
      </c>
      <c r="BN187" s="531" t="s">
        <v>3196</v>
      </c>
      <c r="BO187" s="1"/>
      <c r="BP187" s="514">
        <v>13.0</v>
      </c>
      <c r="BQ187" s="525">
        <v>8.0</v>
      </c>
      <c r="BR187" s="525">
        <v>14.0</v>
      </c>
      <c r="BS187" s="531" t="s">
        <v>3197</v>
      </c>
      <c r="BT187" s="1"/>
      <c r="BU187" s="1"/>
      <c r="BV187" s="1"/>
      <c r="BW187" s="1"/>
      <c r="BX187" s="560"/>
      <c r="BY187" s="1"/>
      <c r="BZ187" s="1"/>
      <c r="CA187" s="1"/>
      <c r="CB187" s="1"/>
      <c r="CC187" s="560"/>
      <c r="CD187" s="1"/>
      <c r="CE187" s="1"/>
      <c r="CF187" s="1"/>
      <c r="CG187" s="1"/>
      <c r="CH187" s="560"/>
      <c r="CI187" s="1"/>
      <c r="CJ187" s="1"/>
      <c r="CK187" s="1"/>
      <c r="CL187" s="1"/>
      <c r="CM187" s="560"/>
      <c r="CN187" s="1"/>
      <c r="CO187" s="555">
        <v>6.0</v>
      </c>
      <c r="CP187" s="534">
        <v>10.0</v>
      </c>
      <c r="CQ187" s="535">
        <v>9.0</v>
      </c>
      <c r="CR187" s="552" t="s">
        <v>3198</v>
      </c>
      <c r="CS187" s="1"/>
    </row>
    <row r="188" ht="15.0" customHeight="1">
      <c r="A188" s="514">
        <v>8.0</v>
      </c>
      <c r="B188" s="525">
        <v>1.0</v>
      </c>
      <c r="C188" s="525">
        <v>12.0</v>
      </c>
      <c r="D188" s="526" t="s">
        <v>3199</v>
      </c>
      <c r="E188" s="587" t="s">
        <v>8489</v>
      </c>
      <c r="F188" s="526" t="s">
        <v>3199</v>
      </c>
      <c r="G188" s="1"/>
      <c r="H188" s="514">
        <v>12.0</v>
      </c>
      <c r="I188" s="525">
        <v>1.0</v>
      </c>
      <c r="J188" s="525">
        <v>35.0</v>
      </c>
      <c r="K188" s="529" t="s">
        <v>3200</v>
      </c>
      <c r="L188" s="1"/>
      <c r="M188" s="514">
        <v>8.0</v>
      </c>
      <c r="N188" s="525">
        <v>2.0</v>
      </c>
      <c r="O188" s="525">
        <v>12.0</v>
      </c>
      <c r="P188" s="529" t="s">
        <v>3201</v>
      </c>
      <c r="Q188" s="1"/>
      <c r="R188" s="514">
        <v>8.0</v>
      </c>
      <c r="S188" s="525">
        <v>2.0</v>
      </c>
      <c r="T188" s="525">
        <v>37.0</v>
      </c>
      <c r="U188" s="529" t="s">
        <v>3202</v>
      </c>
      <c r="V188" s="1"/>
      <c r="W188" s="514">
        <v>8.0</v>
      </c>
      <c r="X188" s="525">
        <v>3.0</v>
      </c>
      <c r="Y188" s="525">
        <v>12.0</v>
      </c>
      <c r="Z188" s="537" t="s">
        <v>3203</v>
      </c>
      <c r="AA188" s="1"/>
      <c r="AB188" s="514">
        <v>2.0</v>
      </c>
      <c r="AC188" s="525">
        <v>3.0</v>
      </c>
      <c r="AD188" s="525">
        <v>35.0</v>
      </c>
      <c r="AE188" s="529" t="s">
        <v>3204</v>
      </c>
      <c r="AF188" s="1"/>
      <c r="AG188" s="514">
        <v>8.0</v>
      </c>
      <c r="AH188" s="525">
        <v>4.0</v>
      </c>
      <c r="AI188" s="525">
        <v>14.0</v>
      </c>
      <c r="AJ188" s="537" t="s">
        <v>3205</v>
      </c>
      <c r="AK188" s="1"/>
      <c r="AL188" s="514">
        <v>12.0</v>
      </c>
      <c r="AM188" s="525">
        <v>4.0</v>
      </c>
      <c r="AN188" s="525">
        <v>31.0</v>
      </c>
      <c r="AO188" s="530" t="s">
        <v>3206</v>
      </c>
      <c r="AP188" s="1"/>
      <c r="AQ188" s="514">
        <v>8.0</v>
      </c>
      <c r="AR188" s="525">
        <v>5.0</v>
      </c>
      <c r="AS188" s="525">
        <v>12.0</v>
      </c>
      <c r="AT188" s="531" t="s">
        <v>3207</v>
      </c>
      <c r="AU188" s="518"/>
      <c r="AV188" s="514">
        <v>8.0</v>
      </c>
      <c r="AW188" s="525">
        <v>6.0</v>
      </c>
      <c r="AX188" s="525">
        <v>12.0</v>
      </c>
      <c r="AY188" s="531" t="s">
        <v>3208</v>
      </c>
      <c r="AZ188" s="1"/>
      <c r="BA188" s="514">
        <f t="shared" si="13"/>
        <v>4</v>
      </c>
      <c r="BB188" s="525">
        <v>6.0</v>
      </c>
      <c r="BC188" s="525">
        <v>13.0</v>
      </c>
      <c r="BD188" s="531" t="s">
        <v>3209</v>
      </c>
      <c r="BE188" s="1"/>
      <c r="BF188" s="514">
        <v>12.0</v>
      </c>
      <c r="BG188" s="525">
        <v>7.0</v>
      </c>
      <c r="BH188" s="532">
        <v>14.0</v>
      </c>
      <c r="BI188" s="531" t="s">
        <v>3210</v>
      </c>
      <c r="BJ188" s="1"/>
      <c r="BK188" s="514">
        <v>12.0</v>
      </c>
      <c r="BL188" s="525">
        <v>7.0</v>
      </c>
      <c r="BM188" s="525">
        <v>14.0</v>
      </c>
      <c r="BN188" s="531" t="s">
        <v>3211</v>
      </c>
      <c r="BO188" s="1"/>
      <c r="BP188" s="514">
        <v>12.0</v>
      </c>
      <c r="BQ188" s="525">
        <v>8.0</v>
      </c>
      <c r="BR188" s="525">
        <v>14.0</v>
      </c>
      <c r="BS188" s="531" t="s">
        <v>3212</v>
      </c>
      <c r="BT188" s="1"/>
      <c r="BU188" s="1"/>
      <c r="BV188" s="1"/>
      <c r="BW188" s="1"/>
      <c r="BX188" s="560"/>
      <c r="BY188" s="1"/>
      <c r="BZ188" s="1"/>
      <c r="CA188" s="1"/>
      <c r="CB188" s="1"/>
      <c r="CC188" s="560"/>
      <c r="CD188" s="1"/>
      <c r="CE188" s="1"/>
      <c r="CF188" s="1"/>
      <c r="CG188" s="1"/>
      <c r="CH188" s="560"/>
      <c r="CI188" s="1"/>
      <c r="CJ188" s="1"/>
      <c r="CK188" s="1"/>
      <c r="CL188" s="1"/>
      <c r="CM188" s="560"/>
      <c r="CN188" s="1"/>
      <c r="CO188" s="555">
        <v>5.0</v>
      </c>
      <c r="CP188" s="534">
        <v>10.0</v>
      </c>
      <c r="CQ188" s="535">
        <v>9.0</v>
      </c>
      <c r="CR188" s="552" t="s">
        <v>3213</v>
      </c>
      <c r="CS188" s="1"/>
    </row>
    <row r="189" ht="15.0" customHeight="1">
      <c r="A189" s="514">
        <v>7.0</v>
      </c>
      <c r="B189" s="525">
        <v>1.0</v>
      </c>
      <c r="C189" s="525">
        <v>12.0</v>
      </c>
      <c r="D189" s="526" t="s">
        <v>3214</v>
      </c>
      <c r="E189" s="587" t="s">
        <v>8490</v>
      </c>
      <c r="F189" s="526" t="s">
        <v>3214</v>
      </c>
      <c r="G189" s="1"/>
      <c r="H189" s="514">
        <v>11.0</v>
      </c>
      <c r="I189" s="525">
        <v>1.0</v>
      </c>
      <c r="J189" s="525">
        <v>35.0</v>
      </c>
      <c r="K189" s="529" t="s">
        <v>3215</v>
      </c>
      <c r="L189" s="1"/>
      <c r="M189" s="514">
        <v>7.0</v>
      </c>
      <c r="N189" s="525">
        <v>2.0</v>
      </c>
      <c r="O189" s="525">
        <v>12.0</v>
      </c>
      <c r="P189" s="529" t="s">
        <v>3216</v>
      </c>
      <c r="Q189" s="1"/>
      <c r="R189" s="514">
        <v>7.0</v>
      </c>
      <c r="S189" s="525">
        <v>2.0</v>
      </c>
      <c r="T189" s="525">
        <v>37.0</v>
      </c>
      <c r="U189" s="529" t="s">
        <v>3217</v>
      </c>
      <c r="V189" s="1"/>
      <c r="W189" s="514">
        <v>7.0</v>
      </c>
      <c r="X189" s="525">
        <v>3.0</v>
      </c>
      <c r="Y189" s="525">
        <v>12.0</v>
      </c>
      <c r="Z189" s="537" t="s">
        <v>3218</v>
      </c>
      <c r="AA189" s="1"/>
      <c r="AB189" s="542">
        <v>1.0</v>
      </c>
      <c r="AC189" s="525">
        <v>3.0</v>
      </c>
      <c r="AD189" s="525">
        <v>35.0</v>
      </c>
      <c r="AE189" s="529" t="s">
        <v>3219</v>
      </c>
      <c r="AF189" s="1"/>
      <c r="AG189" s="514">
        <v>7.0</v>
      </c>
      <c r="AH189" s="525">
        <v>4.0</v>
      </c>
      <c r="AI189" s="525">
        <v>14.0</v>
      </c>
      <c r="AJ189" s="537" t="s">
        <v>3220</v>
      </c>
      <c r="AK189" s="1"/>
      <c r="AL189" s="514">
        <v>11.0</v>
      </c>
      <c r="AM189" s="525">
        <v>4.0</v>
      </c>
      <c r="AN189" s="525">
        <v>31.0</v>
      </c>
      <c r="AO189" s="530" t="s">
        <v>3221</v>
      </c>
      <c r="AP189" s="1"/>
      <c r="AQ189" s="514">
        <v>7.0</v>
      </c>
      <c r="AR189" s="525">
        <v>5.0</v>
      </c>
      <c r="AS189" s="525">
        <v>12.0</v>
      </c>
      <c r="AT189" s="531" t="s">
        <v>3222</v>
      </c>
      <c r="AU189" s="518"/>
      <c r="AV189" s="514">
        <v>7.0</v>
      </c>
      <c r="AW189" s="525">
        <v>6.0</v>
      </c>
      <c r="AX189" s="525">
        <v>12.0</v>
      </c>
      <c r="AY189" s="531" t="s">
        <v>3223</v>
      </c>
      <c r="AZ189" s="1"/>
      <c r="BA189" s="514">
        <f t="shared" si="13"/>
        <v>3</v>
      </c>
      <c r="BB189" s="525">
        <v>6.0</v>
      </c>
      <c r="BC189" s="525">
        <v>13.0</v>
      </c>
      <c r="BD189" s="531" t="s">
        <v>3224</v>
      </c>
      <c r="BE189" s="1"/>
      <c r="BF189" s="514">
        <v>11.0</v>
      </c>
      <c r="BG189" s="525">
        <v>7.0</v>
      </c>
      <c r="BH189" s="532">
        <v>14.0</v>
      </c>
      <c r="BI189" s="531" t="s">
        <v>3225</v>
      </c>
      <c r="BJ189" s="1"/>
      <c r="BK189" s="514">
        <v>11.0</v>
      </c>
      <c r="BL189" s="525">
        <v>7.0</v>
      </c>
      <c r="BM189" s="525">
        <v>14.0</v>
      </c>
      <c r="BN189" s="531" t="s">
        <v>3226</v>
      </c>
      <c r="BO189" s="1"/>
      <c r="BP189" s="514">
        <v>11.0</v>
      </c>
      <c r="BQ189" s="525">
        <v>8.0</v>
      </c>
      <c r="BR189" s="525">
        <v>14.0</v>
      </c>
      <c r="BS189" s="531" t="s">
        <v>3227</v>
      </c>
      <c r="BT189" s="1"/>
      <c r="BU189" s="1"/>
      <c r="BV189" s="1"/>
      <c r="BW189" s="1"/>
      <c r="BX189" s="560"/>
      <c r="BY189" s="1"/>
      <c r="BZ189" s="1"/>
      <c r="CA189" s="1"/>
      <c r="CB189" s="1"/>
      <c r="CC189" s="560"/>
      <c r="CD189" s="1"/>
      <c r="CE189" s="1"/>
      <c r="CF189" s="1"/>
      <c r="CG189" s="1"/>
      <c r="CH189" s="560"/>
      <c r="CI189" s="1"/>
      <c r="CJ189" s="1"/>
      <c r="CK189" s="1"/>
      <c r="CL189" s="1"/>
      <c r="CM189" s="560"/>
      <c r="CN189" s="1"/>
      <c r="CO189" s="555">
        <v>4.0</v>
      </c>
      <c r="CP189" s="534">
        <v>10.0</v>
      </c>
      <c r="CQ189" s="535">
        <v>9.0</v>
      </c>
      <c r="CR189" s="552" t="s">
        <v>3228</v>
      </c>
      <c r="CS189" s="1"/>
    </row>
    <row r="190" ht="15.0" customHeight="1">
      <c r="A190" s="514">
        <v>6.0</v>
      </c>
      <c r="B190" s="525">
        <v>1.0</v>
      </c>
      <c r="C190" s="525">
        <v>12.0</v>
      </c>
      <c r="D190" s="526" t="s">
        <v>3229</v>
      </c>
      <c r="E190" s="587" t="s">
        <v>8491</v>
      </c>
      <c r="F190" s="526" t="s">
        <v>3229</v>
      </c>
      <c r="G190" s="1"/>
      <c r="H190" s="514">
        <v>10.0</v>
      </c>
      <c r="I190" s="525">
        <v>1.0</v>
      </c>
      <c r="J190" s="525">
        <v>35.0</v>
      </c>
      <c r="K190" s="529" t="s">
        <v>3230</v>
      </c>
      <c r="L190" s="1"/>
      <c r="M190" s="514">
        <v>6.0</v>
      </c>
      <c r="N190" s="525">
        <v>2.0</v>
      </c>
      <c r="O190" s="525">
        <v>12.0</v>
      </c>
      <c r="P190" s="529" t="s">
        <v>3231</v>
      </c>
      <c r="Q190" s="1"/>
      <c r="R190" s="514">
        <v>6.0</v>
      </c>
      <c r="S190" s="525">
        <v>2.0</v>
      </c>
      <c r="T190" s="525">
        <v>37.0</v>
      </c>
      <c r="U190" s="529" t="s">
        <v>3232</v>
      </c>
      <c r="V190" s="1"/>
      <c r="W190" s="514">
        <v>6.0</v>
      </c>
      <c r="X190" s="525">
        <v>3.0</v>
      </c>
      <c r="Y190" s="525">
        <v>12.0</v>
      </c>
      <c r="Z190" s="537" t="s">
        <v>3233</v>
      </c>
      <c r="AA190" s="1"/>
      <c r="AB190" s="514">
        <v>14.0</v>
      </c>
      <c r="AC190" s="525">
        <v>3.0</v>
      </c>
      <c r="AD190" s="525">
        <v>34.0</v>
      </c>
      <c r="AE190" s="529" t="s">
        <v>3234</v>
      </c>
      <c r="AF190" s="1"/>
      <c r="AG190" s="514">
        <v>6.0</v>
      </c>
      <c r="AH190" s="525">
        <v>4.0</v>
      </c>
      <c r="AI190" s="525">
        <v>14.0</v>
      </c>
      <c r="AJ190" s="537" t="s">
        <v>3235</v>
      </c>
      <c r="AK190" s="1"/>
      <c r="AL190" s="514">
        <v>10.0</v>
      </c>
      <c r="AM190" s="525">
        <v>4.0</v>
      </c>
      <c r="AN190" s="525">
        <v>31.0</v>
      </c>
      <c r="AO190" s="530" t="s">
        <v>3236</v>
      </c>
      <c r="AP190" s="1"/>
      <c r="AQ190" s="514">
        <v>6.0</v>
      </c>
      <c r="AR190" s="525">
        <v>5.0</v>
      </c>
      <c r="AS190" s="525">
        <v>12.0</v>
      </c>
      <c r="AT190" s="531" t="s">
        <v>3237</v>
      </c>
      <c r="AU190" s="518"/>
      <c r="AV190" s="514">
        <v>6.0</v>
      </c>
      <c r="AW190" s="525">
        <v>6.0</v>
      </c>
      <c r="AX190" s="525">
        <v>12.0</v>
      </c>
      <c r="AY190" s="531" t="s">
        <v>3238</v>
      </c>
      <c r="AZ190" s="1"/>
      <c r="BA190" s="514">
        <f t="shared" si="13"/>
        <v>2</v>
      </c>
      <c r="BB190" s="525">
        <v>6.0</v>
      </c>
      <c r="BC190" s="525">
        <v>13.0</v>
      </c>
      <c r="BD190" s="531" t="s">
        <v>3239</v>
      </c>
      <c r="BE190" s="1"/>
      <c r="BF190" s="514">
        <v>10.0</v>
      </c>
      <c r="BG190" s="525">
        <v>7.0</v>
      </c>
      <c r="BH190" s="532">
        <v>14.0</v>
      </c>
      <c r="BI190" s="531" t="s">
        <v>3240</v>
      </c>
      <c r="BJ190" s="1"/>
      <c r="BK190" s="514">
        <v>10.0</v>
      </c>
      <c r="BL190" s="525">
        <v>7.0</v>
      </c>
      <c r="BM190" s="525">
        <v>14.0</v>
      </c>
      <c r="BN190" s="531" t="s">
        <v>3241</v>
      </c>
      <c r="BO190" s="1"/>
      <c r="BP190" s="514">
        <v>10.0</v>
      </c>
      <c r="BQ190" s="525">
        <v>8.0</v>
      </c>
      <c r="BR190" s="525">
        <v>14.0</v>
      </c>
      <c r="BS190" s="531" t="s">
        <v>3242</v>
      </c>
      <c r="BT190" s="1"/>
      <c r="BU190" s="1"/>
      <c r="BV190" s="1"/>
      <c r="BW190" s="1"/>
      <c r="BX190" s="560"/>
      <c r="BY190" s="1"/>
      <c r="BZ190" s="1"/>
      <c r="CA190" s="1"/>
      <c r="CB190" s="1"/>
      <c r="CC190" s="560"/>
      <c r="CD190" s="1"/>
      <c r="CE190" s="1"/>
      <c r="CF190" s="1"/>
      <c r="CG190" s="1"/>
      <c r="CH190" s="560"/>
      <c r="CI190" s="1"/>
      <c r="CJ190" s="1"/>
      <c r="CK190" s="1"/>
      <c r="CL190" s="1"/>
      <c r="CM190" s="560"/>
      <c r="CN190" s="1"/>
      <c r="CO190" s="555">
        <v>3.0</v>
      </c>
      <c r="CP190" s="534">
        <v>10.0</v>
      </c>
      <c r="CQ190" s="535">
        <v>9.0</v>
      </c>
      <c r="CR190" s="552" t="s">
        <v>3243</v>
      </c>
      <c r="CS190" s="1"/>
    </row>
    <row r="191" ht="15.0" customHeight="1">
      <c r="A191" s="514">
        <v>5.0</v>
      </c>
      <c r="B191" s="525">
        <v>1.0</v>
      </c>
      <c r="C191" s="525">
        <v>12.0</v>
      </c>
      <c r="D191" s="526" t="s">
        <v>3244</v>
      </c>
      <c r="E191" s="587" t="s">
        <v>8492</v>
      </c>
      <c r="F191" s="526" t="s">
        <v>3244</v>
      </c>
      <c r="G191" s="1"/>
      <c r="H191" s="514">
        <v>9.0</v>
      </c>
      <c r="I191" s="525">
        <v>1.0</v>
      </c>
      <c r="J191" s="525">
        <v>35.0</v>
      </c>
      <c r="K191" s="529" t="s">
        <v>3245</v>
      </c>
      <c r="L191" s="1"/>
      <c r="M191" s="514">
        <v>5.0</v>
      </c>
      <c r="N191" s="525">
        <v>2.0</v>
      </c>
      <c r="O191" s="525">
        <v>12.0</v>
      </c>
      <c r="P191" s="529" t="s">
        <v>3246</v>
      </c>
      <c r="Q191" s="1"/>
      <c r="R191" s="514">
        <v>5.0</v>
      </c>
      <c r="S191" s="525">
        <v>2.0</v>
      </c>
      <c r="T191" s="525">
        <v>37.0</v>
      </c>
      <c r="U191" s="529" t="s">
        <v>3247</v>
      </c>
      <c r="V191" s="1"/>
      <c r="W191" s="514">
        <v>5.0</v>
      </c>
      <c r="X191" s="525">
        <v>3.0</v>
      </c>
      <c r="Y191" s="525">
        <v>12.0</v>
      </c>
      <c r="Z191" s="537" t="s">
        <v>3248</v>
      </c>
      <c r="AA191" s="1"/>
      <c r="AB191" s="514">
        <v>13.0</v>
      </c>
      <c r="AC191" s="525">
        <v>3.0</v>
      </c>
      <c r="AD191" s="525">
        <v>34.0</v>
      </c>
      <c r="AE191" s="529" t="s">
        <v>3249</v>
      </c>
      <c r="AF191" s="1"/>
      <c r="AG191" s="514">
        <v>5.0</v>
      </c>
      <c r="AH191" s="525">
        <v>4.0</v>
      </c>
      <c r="AI191" s="525">
        <v>14.0</v>
      </c>
      <c r="AJ191" s="537" t="s">
        <v>3250</v>
      </c>
      <c r="AK191" s="1"/>
      <c r="AL191" s="514">
        <v>9.0</v>
      </c>
      <c r="AM191" s="525">
        <v>4.0</v>
      </c>
      <c r="AN191" s="525">
        <v>31.0</v>
      </c>
      <c r="AO191" s="530" t="s">
        <v>3251</v>
      </c>
      <c r="AP191" s="1"/>
      <c r="AQ191" s="514">
        <v>5.0</v>
      </c>
      <c r="AR191" s="525">
        <v>5.0</v>
      </c>
      <c r="AS191" s="525">
        <v>12.0</v>
      </c>
      <c r="AT191" s="531" t="s">
        <v>3252</v>
      </c>
      <c r="AU191" s="518"/>
      <c r="AV191" s="514">
        <v>5.0</v>
      </c>
      <c r="AW191" s="525">
        <v>6.0</v>
      </c>
      <c r="AX191" s="525">
        <v>12.0</v>
      </c>
      <c r="AY191" s="531" t="s">
        <v>3253</v>
      </c>
      <c r="AZ191" s="1"/>
      <c r="BA191" s="544">
        <v>1.0</v>
      </c>
      <c r="BB191" s="525">
        <v>6.0</v>
      </c>
      <c r="BC191" s="525">
        <v>13.0</v>
      </c>
      <c r="BD191" s="531" t="s">
        <v>3254</v>
      </c>
      <c r="BE191" s="1"/>
      <c r="BF191" s="514">
        <v>9.0</v>
      </c>
      <c r="BG191" s="525">
        <v>7.0</v>
      </c>
      <c r="BH191" s="532">
        <v>14.0</v>
      </c>
      <c r="BI191" s="543" t="s">
        <v>3255</v>
      </c>
      <c r="BJ191" s="1"/>
      <c r="BK191" s="514">
        <v>9.0</v>
      </c>
      <c r="BL191" s="525">
        <v>7.0</v>
      </c>
      <c r="BM191" s="525">
        <v>14.0</v>
      </c>
      <c r="BN191" s="531" t="s">
        <v>3256</v>
      </c>
      <c r="BO191" s="1"/>
      <c r="BP191" s="514">
        <v>9.0</v>
      </c>
      <c r="BQ191" s="525">
        <v>8.0</v>
      </c>
      <c r="BR191" s="525">
        <v>14.0</v>
      </c>
      <c r="BS191" s="531" t="s">
        <v>3257</v>
      </c>
      <c r="BT191" s="1"/>
      <c r="BU191" s="1"/>
      <c r="BV191" s="1"/>
      <c r="BW191" s="1"/>
      <c r="BX191" s="560"/>
      <c r="BY191" s="1"/>
      <c r="BZ191" s="1"/>
      <c r="CA191" s="1"/>
      <c r="CB191" s="1"/>
      <c r="CC191" s="560"/>
      <c r="CD191" s="1"/>
      <c r="CE191" s="1"/>
      <c r="CF191" s="1"/>
      <c r="CG191" s="1"/>
      <c r="CH191" s="560"/>
      <c r="CI191" s="1"/>
      <c r="CJ191" s="1"/>
      <c r="CK191" s="1"/>
      <c r="CL191" s="1"/>
      <c r="CM191" s="560"/>
      <c r="CN191" s="1"/>
      <c r="CO191" s="555">
        <v>2.0</v>
      </c>
      <c r="CP191" s="534">
        <v>10.0</v>
      </c>
      <c r="CQ191" s="535">
        <v>9.0</v>
      </c>
      <c r="CR191" s="552" t="s">
        <v>3258</v>
      </c>
      <c r="CS191" s="1"/>
    </row>
    <row r="192" ht="15.0" customHeight="1">
      <c r="A192" s="514">
        <v>4.0</v>
      </c>
      <c r="B192" s="525">
        <v>1.0</v>
      </c>
      <c r="C192" s="525">
        <v>12.0</v>
      </c>
      <c r="D192" s="526" t="s">
        <v>3259</v>
      </c>
      <c r="E192" s="587" t="s">
        <v>8493</v>
      </c>
      <c r="F192" s="526" t="s">
        <v>3259</v>
      </c>
      <c r="G192" s="1"/>
      <c r="H192" s="514">
        <v>8.0</v>
      </c>
      <c r="I192" s="525">
        <v>1.0</v>
      </c>
      <c r="J192" s="525">
        <v>35.0</v>
      </c>
      <c r="K192" s="529" t="s">
        <v>3260</v>
      </c>
      <c r="L192" s="1"/>
      <c r="M192" s="514">
        <v>4.0</v>
      </c>
      <c r="N192" s="525">
        <v>2.0</v>
      </c>
      <c r="O192" s="525">
        <v>12.0</v>
      </c>
      <c r="P192" s="529" t="s">
        <v>3261</v>
      </c>
      <c r="Q192" s="1"/>
      <c r="R192" s="514">
        <v>4.0</v>
      </c>
      <c r="S192" s="525">
        <v>2.0</v>
      </c>
      <c r="T192" s="525">
        <v>37.0</v>
      </c>
      <c r="U192" s="529" t="s">
        <v>3262</v>
      </c>
      <c r="V192" s="1"/>
      <c r="W192" s="514">
        <v>4.0</v>
      </c>
      <c r="X192" s="525">
        <v>3.0</v>
      </c>
      <c r="Y192" s="525">
        <v>12.0</v>
      </c>
      <c r="Z192" s="537" t="s">
        <v>3263</v>
      </c>
      <c r="AA192" s="1"/>
      <c r="AB192" s="514">
        <v>12.0</v>
      </c>
      <c r="AC192" s="525">
        <v>3.0</v>
      </c>
      <c r="AD192" s="525">
        <v>34.0</v>
      </c>
      <c r="AE192" s="529" t="s">
        <v>3264</v>
      </c>
      <c r="AF192" s="1"/>
      <c r="AG192" s="514">
        <v>4.0</v>
      </c>
      <c r="AH192" s="525">
        <v>4.0</v>
      </c>
      <c r="AI192" s="525">
        <v>14.0</v>
      </c>
      <c r="AJ192" s="537" t="s">
        <v>3265</v>
      </c>
      <c r="AK192" s="1"/>
      <c r="AL192" s="514">
        <v>8.0</v>
      </c>
      <c r="AM192" s="525">
        <v>4.0</v>
      </c>
      <c r="AN192" s="525">
        <v>31.0</v>
      </c>
      <c r="AO192" s="530" t="s">
        <v>3266</v>
      </c>
      <c r="AP192" s="1"/>
      <c r="AQ192" s="514">
        <v>4.0</v>
      </c>
      <c r="AR192" s="525">
        <v>5.0</v>
      </c>
      <c r="AS192" s="525">
        <v>12.0</v>
      </c>
      <c r="AT192" s="531" t="s">
        <v>3267</v>
      </c>
      <c r="AU192" s="518"/>
      <c r="AV192" s="514">
        <v>4.0</v>
      </c>
      <c r="AW192" s="525">
        <v>6.0</v>
      </c>
      <c r="AX192" s="525">
        <v>12.0</v>
      </c>
      <c r="AY192" s="531" t="s">
        <v>3268</v>
      </c>
      <c r="AZ192" s="1"/>
      <c r="BA192" s="514">
        <f t="shared" ref="BA192:BA206" si="14">BA193+1</f>
        <v>16</v>
      </c>
      <c r="BB192" s="525">
        <v>6.0</v>
      </c>
      <c r="BC192" s="525">
        <v>14.0</v>
      </c>
      <c r="BD192" s="531" t="s">
        <v>3269</v>
      </c>
      <c r="BE192" s="1"/>
      <c r="BF192" s="514">
        <v>8.0</v>
      </c>
      <c r="BG192" s="525">
        <v>7.0</v>
      </c>
      <c r="BH192" s="557">
        <v>14.0</v>
      </c>
      <c r="BI192" s="531" t="s">
        <v>3270</v>
      </c>
      <c r="BJ192" s="1"/>
      <c r="BK192" s="514">
        <v>8.0</v>
      </c>
      <c r="BL192" s="525">
        <v>7.0</v>
      </c>
      <c r="BM192" s="525">
        <v>14.0</v>
      </c>
      <c r="BN192" s="531" t="s">
        <v>3271</v>
      </c>
      <c r="BO192" s="1"/>
      <c r="BP192" s="514">
        <v>8.0</v>
      </c>
      <c r="BQ192" s="525">
        <v>8.0</v>
      </c>
      <c r="BR192" s="525">
        <v>14.0</v>
      </c>
      <c r="BS192" s="531" t="s">
        <v>3272</v>
      </c>
      <c r="BT192" s="1"/>
      <c r="BU192" s="1"/>
      <c r="BV192" s="1"/>
      <c r="BW192" s="1"/>
      <c r="BX192" s="560"/>
      <c r="BY192" s="1"/>
      <c r="BZ192" s="1"/>
      <c r="CA192" s="1"/>
      <c r="CB192" s="1"/>
      <c r="CC192" s="560"/>
      <c r="CD192" s="1"/>
      <c r="CE192" s="1"/>
      <c r="CF192" s="1"/>
      <c r="CG192" s="1"/>
      <c r="CH192" s="560"/>
      <c r="CI192" s="1"/>
      <c r="CJ192" s="1"/>
      <c r="CK192" s="1"/>
      <c r="CL192" s="1"/>
      <c r="CM192" s="560"/>
      <c r="CN192" s="1"/>
      <c r="CO192" s="556">
        <v>1.0</v>
      </c>
      <c r="CP192" s="534">
        <v>10.0</v>
      </c>
      <c r="CQ192" s="535">
        <v>9.0</v>
      </c>
      <c r="CR192" s="552" t="s">
        <v>3273</v>
      </c>
      <c r="CS192" s="1"/>
    </row>
    <row r="193" ht="15.0" customHeight="1">
      <c r="A193" s="514">
        <v>3.0</v>
      </c>
      <c r="B193" s="525">
        <v>1.0</v>
      </c>
      <c r="C193" s="525">
        <v>12.0</v>
      </c>
      <c r="D193" s="526" t="s">
        <v>3274</v>
      </c>
      <c r="E193" s="587" t="s">
        <v>8494</v>
      </c>
      <c r="F193" s="526" t="s">
        <v>3274</v>
      </c>
      <c r="G193" s="1"/>
      <c r="H193" s="514">
        <v>7.0</v>
      </c>
      <c r="I193" s="525">
        <v>1.0</v>
      </c>
      <c r="J193" s="525">
        <v>35.0</v>
      </c>
      <c r="K193" s="529" t="s">
        <v>3275</v>
      </c>
      <c r="L193" s="1"/>
      <c r="M193" s="514">
        <v>3.0</v>
      </c>
      <c r="N193" s="525">
        <v>2.0</v>
      </c>
      <c r="O193" s="525">
        <v>12.0</v>
      </c>
      <c r="P193" s="529" t="s">
        <v>3276</v>
      </c>
      <c r="Q193" s="1"/>
      <c r="R193" s="514">
        <v>3.0</v>
      </c>
      <c r="S193" s="525">
        <v>2.0</v>
      </c>
      <c r="T193" s="525">
        <v>37.0</v>
      </c>
      <c r="U193" s="529" t="s">
        <v>3277</v>
      </c>
      <c r="V193" s="1"/>
      <c r="W193" s="514">
        <v>3.0</v>
      </c>
      <c r="X193" s="525">
        <v>3.0</v>
      </c>
      <c r="Y193" s="525">
        <v>12.0</v>
      </c>
      <c r="Z193" s="537" t="s">
        <v>3278</v>
      </c>
      <c r="AA193" s="1"/>
      <c r="AB193" s="514">
        <v>11.0</v>
      </c>
      <c r="AC193" s="525">
        <v>3.0</v>
      </c>
      <c r="AD193" s="525">
        <v>34.0</v>
      </c>
      <c r="AE193" s="529" t="s">
        <v>3279</v>
      </c>
      <c r="AF193" s="1"/>
      <c r="AG193" s="514">
        <v>3.0</v>
      </c>
      <c r="AH193" s="525">
        <v>4.0</v>
      </c>
      <c r="AI193" s="525">
        <v>14.0</v>
      </c>
      <c r="AJ193" s="537" t="s">
        <v>3280</v>
      </c>
      <c r="AK193" s="1"/>
      <c r="AL193" s="514">
        <v>7.0</v>
      </c>
      <c r="AM193" s="525">
        <v>4.0</v>
      </c>
      <c r="AN193" s="525">
        <v>31.0</v>
      </c>
      <c r="AO193" s="530" t="s">
        <v>3281</v>
      </c>
      <c r="AP193" s="1"/>
      <c r="AQ193" s="514">
        <v>3.0</v>
      </c>
      <c r="AR193" s="525">
        <v>5.0</v>
      </c>
      <c r="AS193" s="525">
        <v>12.0</v>
      </c>
      <c r="AT193" s="531" t="s">
        <v>3282</v>
      </c>
      <c r="AU193" s="518"/>
      <c r="AV193" s="514">
        <v>3.0</v>
      </c>
      <c r="AW193" s="525">
        <v>6.0</v>
      </c>
      <c r="AX193" s="525">
        <v>12.0</v>
      </c>
      <c r="AY193" s="531" t="s">
        <v>3283</v>
      </c>
      <c r="AZ193" s="1"/>
      <c r="BA193" s="514">
        <f t="shared" si="14"/>
        <v>15</v>
      </c>
      <c r="BB193" s="525">
        <v>6.0</v>
      </c>
      <c r="BC193" s="525">
        <v>14.0</v>
      </c>
      <c r="BD193" s="531" t="s">
        <v>3284</v>
      </c>
      <c r="BE193" s="1"/>
      <c r="BF193" s="514">
        <v>7.0</v>
      </c>
      <c r="BG193" s="525">
        <v>7.0</v>
      </c>
      <c r="BH193" s="525">
        <v>14.0</v>
      </c>
      <c r="BI193" s="543" t="s">
        <v>3285</v>
      </c>
      <c r="BJ193" s="1"/>
      <c r="BK193" s="514">
        <v>7.0</v>
      </c>
      <c r="BL193" s="525">
        <v>7.0</v>
      </c>
      <c r="BM193" s="525">
        <v>14.0</v>
      </c>
      <c r="BN193" s="531" t="s">
        <v>3286</v>
      </c>
      <c r="BO193" s="1"/>
      <c r="BP193" s="514">
        <v>7.0</v>
      </c>
      <c r="BQ193" s="525">
        <v>8.0</v>
      </c>
      <c r="BR193" s="525">
        <v>14.0</v>
      </c>
      <c r="BS193" s="543" t="s">
        <v>3287</v>
      </c>
      <c r="BT193" s="1"/>
      <c r="BU193" s="1"/>
      <c r="BV193" s="1"/>
      <c r="BW193" s="1"/>
      <c r="BX193" s="560"/>
      <c r="BY193" s="1"/>
      <c r="BZ193" s="1"/>
      <c r="CA193" s="1"/>
      <c r="CB193" s="1"/>
      <c r="CC193" s="560"/>
      <c r="CD193" s="1"/>
      <c r="CE193" s="1"/>
      <c r="CF193" s="1"/>
      <c r="CG193" s="1"/>
      <c r="CH193" s="560"/>
      <c r="CI193" s="1"/>
      <c r="CJ193" s="1"/>
      <c r="CK193" s="1"/>
      <c r="CL193" s="1"/>
      <c r="CM193" s="560"/>
      <c r="CN193" s="1"/>
      <c r="CO193" s="555">
        <v>7.0</v>
      </c>
      <c r="CP193" s="534">
        <v>10.0</v>
      </c>
      <c r="CQ193" s="535">
        <v>10.0</v>
      </c>
      <c r="CR193" s="538" t="s">
        <v>3288</v>
      </c>
      <c r="CS193" s="1"/>
    </row>
    <row r="194" ht="15.0" customHeight="1">
      <c r="A194" s="514">
        <v>2.0</v>
      </c>
      <c r="B194" s="525">
        <v>1.0</v>
      </c>
      <c r="C194" s="525">
        <v>12.0</v>
      </c>
      <c r="D194" s="526" t="s">
        <v>3289</v>
      </c>
      <c r="E194" s="587" t="s">
        <v>8495</v>
      </c>
      <c r="F194" s="526" t="s">
        <v>3289</v>
      </c>
      <c r="G194" s="1"/>
      <c r="H194" s="514">
        <v>6.0</v>
      </c>
      <c r="I194" s="525">
        <v>1.0</v>
      </c>
      <c r="J194" s="525">
        <v>35.0</v>
      </c>
      <c r="K194" s="529" t="s">
        <v>3290</v>
      </c>
      <c r="L194" s="1"/>
      <c r="M194" s="514">
        <v>2.0</v>
      </c>
      <c r="N194" s="525">
        <v>2.0</v>
      </c>
      <c r="O194" s="525">
        <v>12.0</v>
      </c>
      <c r="P194" s="529" t="s">
        <v>3291</v>
      </c>
      <c r="Q194" s="1"/>
      <c r="R194" s="514">
        <v>2.0</v>
      </c>
      <c r="S194" s="525">
        <v>2.0</v>
      </c>
      <c r="T194" s="525">
        <v>37.0</v>
      </c>
      <c r="U194" s="529" t="s">
        <v>3292</v>
      </c>
      <c r="V194" s="1"/>
      <c r="W194" s="514">
        <v>2.0</v>
      </c>
      <c r="X194" s="525">
        <v>3.0</v>
      </c>
      <c r="Y194" s="525">
        <v>12.0</v>
      </c>
      <c r="Z194" s="537" t="s">
        <v>3293</v>
      </c>
      <c r="AA194" s="1"/>
      <c r="AB194" s="514">
        <v>10.0</v>
      </c>
      <c r="AC194" s="525">
        <v>3.0</v>
      </c>
      <c r="AD194" s="525">
        <v>34.0</v>
      </c>
      <c r="AE194" s="529" t="s">
        <v>3294</v>
      </c>
      <c r="AF194" s="1"/>
      <c r="AG194" s="514">
        <v>2.0</v>
      </c>
      <c r="AH194" s="525">
        <v>4.0</v>
      </c>
      <c r="AI194" s="525">
        <v>14.0</v>
      </c>
      <c r="AJ194" s="537" t="s">
        <v>3295</v>
      </c>
      <c r="AK194" s="1"/>
      <c r="AL194" s="514">
        <v>6.0</v>
      </c>
      <c r="AM194" s="525">
        <v>4.0</v>
      </c>
      <c r="AN194" s="525">
        <v>31.0</v>
      </c>
      <c r="AO194" s="530" t="s">
        <v>3296</v>
      </c>
      <c r="AP194" s="1"/>
      <c r="AQ194" s="514">
        <v>2.0</v>
      </c>
      <c r="AR194" s="525">
        <v>5.0</v>
      </c>
      <c r="AS194" s="525">
        <v>12.0</v>
      </c>
      <c r="AT194" s="531" t="s">
        <v>3297</v>
      </c>
      <c r="AU194" s="518"/>
      <c r="AV194" s="514">
        <v>2.0</v>
      </c>
      <c r="AW194" s="525">
        <v>6.0</v>
      </c>
      <c r="AX194" s="525">
        <v>12.0</v>
      </c>
      <c r="AY194" s="531" t="s">
        <v>3298</v>
      </c>
      <c r="AZ194" s="1"/>
      <c r="BA194" s="514">
        <f t="shared" si="14"/>
        <v>14</v>
      </c>
      <c r="BB194" s="525">
        <v>6.0</v>
      </c>
      <c r="BC194" s="525">
        <v>14.0</v>
      </c>
      <c r="BD194" s="531" t="s">
        <v>3299</v>
      </c>
      <c r="BE194" s="1"/>
      <c r="BF194" s="514">
        <v>6.0</v>
      </c>
      <c r="BG194" s="525">
        <v>7.0</v>
      </c>
      <c r="BH194" s="525">
        <v>14.0</v>
      </c>
      <c r="BI194" s="539" t="s">
        <v>203</v>
      </c>
      <c r="BJ194" s="1"/>
      <c r="BK194" s="514">
        <v>6.0</v>
      </c>
      <c r="BL194" s="525">
        <v>7.0</v>
      </c>
      <c r="BM194" s="525">
        <v>14.0</v>
      </c>
      <c r="BN194" s="531" t="s">
        <v>3300</v>
      </c>
      <c r="BO194" s="1"/>
      <c r="BP194" s="514">
        <v>6.0</v>
      </c>
      <c r="BQ194" s="525">
        <v>8.0</v>
      </c>
      <c r="BR194" s="525">
        <v>14.0</v>
      </c>
      <c r="BS194" s="539" t="s">
        <v>203</v>
      </c>
      <c r="BT194" s="1"/>
      <c r="BU194" s="1"/>
      <c r="BV194" s="1"/>
      <c r="BW194" s="1"/>
      <c r="BX194" s="560"/>
      <c r="BY194" s="1"/>
      <c r="BZ194" s="1"/>
      <c r="CA194" s="1"/>
      <c r="CB194" s="1"/>
      <c r="CC194" s="560"/>
      <c r="CD194" s="1"/>
      <c r="CE194" s="1"/>
      <c r="CF194" s="1"/>
      <c r="CG194" s="1"/>
      <c r="CH194" s="560"/>
      <c r="CI194" s="1"/>
      <c r="CJ194" s="1"/>
      <c r="CK194" s="1"/>
      <c r="CL194" s="1"/>
      <c r="CM194" s="560"/>
      <c r="CN194" s="1"/>
      <c r="CO194" s="555">
        <v>6.0</v>
      </c>
      <c r="CP194" s="534">
        <v>10.0</v>
      </c>
      <c r="CQ194" s="535">
        <v>10.0</v>
      </c>
      <c r="CR194" s="538" t="s">
        <v>3301</v>
      </c>
      <c r="CS194" s="1"/>
    </row>
    <row r="195" ht="15.0" customHeight="1">
      <c r="A195" s="542">
        <v>1.0</v>
      </c>
      <c r="B195" s="525">
        <v>1.0</v>
      </c>
      <c r="C195" s="525">
        <v>12.0</v>
      </c>
      <c r="D195" s="526" t="s">
        <v>3302</v>
      </c>
      <c r="E195" s="587" t="s">
        <v>8496</v>
      </c>
      <c r="F195" s="526" t="s">
        <v>3302</v>
      </c>
      <c r="G195" s="1"/>
      <c r="H195" s="514">
        <v>5.0</v>
      </c>
      <c r="I195" s="525">
        <v>1.0</v>
      </c>
      <c r="J195" s="525">
        <v>35.0</v>
      </c>
      <c r="K195" s="529" t="s">
        <v>3303</v>
      </c>
      <c r="L195" s="1"/>
      <c r="M195" s="542">
        <v>1.0</v>
      </c>
      <c r="N195" s="525">
        <v>2.0</v>
      </c>
      <c r="O195" s="525">
        <v>12.0</v>
      </c>
      <c r="P195" s="529" t="s">
        <v>3304</v>
      </c>
      <c r="Q195" s="1"/>
      <c r="R195" s="542">
        <v>1.0</v>
      </c>
      <c r="S195" s="525">
        <v>2.0</v>
      </c>
      <c r="T195" s="525">
        <v>37.0</v>
      </c>
      <c r="U195" s="529" t="s">
        <v>3305</v>
      </c>
      <c r="V195" s="1"/>
      <c r="W195" s="542">
        <v>1.0</v>
      </c>
      <c r="X195" s="525">
        <v>3.0</v>
      </c>
      <c r="Y195" s="525">
        <v>12.0</v>
      </c>
      <c r="Z195" s="537" t="s">
        <v>3306</v>
      </c>
      <c r="AA195" s="1"/>
      <c r="AB195" s="514">
        <v>9.0</v>
      </c>
      <c r="AC195" s="525">
        <v>3.0</v>
      </c>
      <c r="AD195" s="525">
        <v>34.0</v>
      </c>
      <c r="AE195" s="529" t="s">
        <v>3307</v>
      </c>
      <c r="AF195" s="1"/>
      <c r="AG195" s="542">
        <v>1.0</v>
      </c>
      <c r="AH195" s="525">
        <v>4.0</v>
      </c>
      <c r="AI195" s="525">
        <v>14.0</v>
      </c>
      <c r="AJ195" s="537" t="s">
        <v>3308</v>
      </c>
      <c r="AK195" s="1"/>
      <c r="AL195" s="514">
        <v>5.0</v>
      </c>
      <c r="AM195" s="525">
        <v>4.0</v>
      </c>
      <c r="AN195" s="525">
        <v>31.0</v>
      </c>
      <c r="AO195" s="530" t="s">
        <v>3309</v>
      </c>
      <c r="AP195" s="1"/>
      <c r="AQ195" s="542">
        <v>1.0</v>
      </c>
      <c r="AR195" s="525">
        <v>5.0</v>
      </c>
      <c r="AS195" s="525">
        <v>12.0</v>
      </c>
      <c r="AT195" s="531" t="s">
        <v>3310</v>
      </c>
      <c r="AU195" s="518"/>
      <c r="AV195" s="544">
        <v>1.0</v>
      </c>
      <c r="AW195" s="525">
        <v>6.0</v>
      </c>
      <c r="AX195" s="525">
        <v>12.0</v>
      </c>
      <c r="AY195" s="531" t="s">
        <v>3311</v>
      </c>
      <c r="AZ195" s="1"/>
      <c r="BA195" s="514">
        <f t="shared" si="14"/>
        <v>13</v>
      </c>
      <c r="BB195" s="525">
        <v>6.0</v>
      </c>
      <c r="BC195" s="525">
        <v>14.0</v>
      </c>
      <c r="BD195" s="531" t="s">
        <v>3284</v>
      </c>
      <c r="BE195" s="1"/>
      <c r="BF195" s="514">
        <v>5.0</v>
      </c>
      <c r="BG195" s="525">
        <v>7.0</v>
      </c>
      <c r="BH195" s="525">
        <v>14.0</v>
      </c>
      <c r="BI195" s="540"/>
      <c r="BJ195" s="1"/>
      <c r="BK195" s="514">
        <v>5.0</v>
      </c>
      <c r="BL195" s="525">
        <v>7.0</v>
      </c>
      <c r="BM195" s="525">
        <v>14.0</v>
      </c>
      <c r="BN195" s="531" t="s">
        <v>3312</v>
      </c>
      <c r="BO195" s="1"/>
      <c r="BP195" s="514">
        <v>5.0</v>
      </c>
      <c r="BQ195" s="525">
        <v>8.0</v>
      </c>
      <c r="BR195" s="525">
        <v>14.0</v>
      </c>
      <c r="BS195" s="540"/>
      <c r="BT195" s="1"/>
      <c r="BU195" s="1"/>
      <c r="BV195" s="1"/>
      <c r="BW195" s="1"/>
      <c r="BX195" s="560"/>
      <c r="BY195" s="1"/>
      <c r="BZ195" s="1"/>
      <c r="CA195" s="1"/>
      <c r="CB195" s="1"/>
      <c r="CC195" s="560"/>
      <c r="CD195" s="1"/>
      <c r="CE195" s="1"/>
      <c r="CF195" s="1"/>
      <c r="CG195" s="1"/>
      <c r="CH195" s="560"/>
      <c r="CI195" s="1"/>
      <c r="CJ195" s="1"/>
      <c r="CK195" s="1"/>
      <c r="CL195" s="1"/>
      <c r="CM195" s="560"/>
      <c r="CN195" s="1"/>
      <c r="CO195" s="555">
        <v>5.0</v>
      </c>
      <c r="CP195" s="534">
        <v>10.0</v>
      </c>
      <c r="CQ195" s="535">
        <v>10.0</v>
      </c>
      <c r="CR195" s="538" t="s">
        <v>3313</v>
      </c>
      <c r="CS195" s="1"/>
    </row>
    <row r="196" ht="15.0" customHeight="1">
      <c r="A196" s="524">
        <v>16.0</v>
      </c>
      <c r="B196" s="525">
        <v>1.0</v>
      </c>
      <c r="C196" s="525">
        <v>13.0</v>
      </c>
      <c r="D196" s="527" t="s">
        <v>116</v>
      </c>
      <c r="E196" s="527" t="s">
        <v>116</v>
      </c>
      <c r="F196" s="527" t="s">
        <v>116</v>
      </c>
      <c r="G196" s="1"/>
      <c r="H196" s="514">
        <v>4.0</v>
      </c>
      <c r="I196" s="525">
        <v>1.0</v>
      </c>
      <c r="J196" s="525">
        <v>35.0</v>
      </c>
      <c r="K196" s="529" t="s">
        <v>3314</v>
      </c>
      <c r="L196" s="1"/>
      <c r="M196" s="524">
        <v>16.0</v>
      </c>
      <c r="N196" s="525">
        <v>2.0</v>
      </c>
      <c r="O196" s="525">
        <v>13.0</v>
      </c>
      <c r="P196" s="529" t="s">
        <v>3315</v>
      </c>
      <c r="Q196" s="1"/>
      <c r="R196" s="524">
        <v>16.0</v>
      </c>
      <c r="S196" s="525">
        <v>2.0</v>
      </c>
      <c r="T196" s="525">
        <v>36.0</v>
      </c>
      <c r="U196" s="529" t="s">
        <v>3316</v>
      </c>
      <c r="V196" s="1"/>
      <c r="W196" s="524">
        <v>16.0</v>
      </c>
      <c r="X196" s="525">
        <v>3.0</v>
      </c>
      <c r="Y196" s="525">
        <v>13.0</v>
      </c>
      <c r="Z196" s="529" t="s">
        <v>3317</v>
      </c>
      <c r="AA196" s="1"/>
      <c r="AB196" s="514">
        <v>8.0</v>
      </c>
      <c r="AC196" s="525">
        <v>3.0</v>
      </c>
      <c r="AD196" s="525">
        <v>34.0</v>
      </c>
      <c r="AE196" s="529" t="s">
        <v>3318</v>
      </c>
      <c r="AF196" s="1"/>
      <c r="AG196" s="524">
        <v>16.0</v>
      </c>
      <c r="AH196" s="525">
        <v>4.0</v>
      </c>
      <c r="AI196" s="525">
        <v>15.0</v>
      </c>
      <c r="AJ196" s="529" t="s">
        <v>3319</v>
      </c>
      <c r="AK196" s="1"/>
      <c r="AL196" s="514">
        <v>4.0</v>
      </c>
      <c r="AM196" s="525">
        <v>4.0</v>
      </c>
      <c r="AN196" s="525">
        <v>31.0</v>
      </c>
      <c r="AO196" s="530" t="s">
        <v>3320</v>
      </c>
      <c r="AP196" s="1"/>
      <c r="AQ196" s="524">
        <v>16.0</v>
      </c>
      <c r="AR196" s="525">
        <v>5.0</v>
      </c>
      <c r="AS196" s="525">
        <v>13.0</v>
      </c>
      <c r="AT196" s="530" t="s">
        <v>3321</v>
      </c>
      <c r="AU196" s="561"/>
      <c r="AV196" s="524">
        <v>16.0</v>
      </c>
      <c r="AW196" s="525">
        <v>6.0</v>
      </c>
      <c r="AX196" s="525">
        <v>13.0</v>
      </c>
      <c r="AY196" s="530" t="s">
        <v>3322</v>
      </c>
      <c r="AZ196" s="1"/>
      <c r="BA196" s="514">
        <f t="shared" si="14"/>
        <v>12</v>
      </c>
      <c r="BB196" s="525">
        <v>6.0</v>
      </c>
      <c r="BC196" s="525">
        <v>14.0</v>
      </c>
      <c r="BD196" s="531" t="s">
        <v>3323</v>
      </c>
      <c r="BE196" s="1"/>
      <c r="BF196" s="514">
        <v>4.0</v>
      </c>
      <c r="BG196" s="525">
        <v>7.0</v>
      </c>
      <c r="BH196" s="525">
        <v>14.0</v>
      </c>
      <c r="BI196" s="540"/>
      <c r="BJ196" s="1"/>
      <c r="BK196" s="514">
        <v>4.0</v>
      </c>
      <c r="BL196" s="525">
        <v>7.0</v>
      </c>
      <c r="BM196" s="525">
        <v>14.0</v>
      </c>
      <c r="BN196" s="531" t="s">
        <v>3324</v>
      </c>
      <c r="BO196" s="1"/>
      <c r="BP196" s="514">
        <v>4.0</v>
      </c>
      <c r="BQ196" s="525">
        <v>8.0</v>
      </c>
      <c r="BR196" s="525">
        <v>14.0</v>
      </c>
      <c r="BS196" s="540"/>
      <c r="BT196" s="1"/>
      <c r="BU196" s="1"/>
      <c r="BV196" s="1"/>
      <c r="BW196" s="1"/>
      <c r="BX196" s="560"/>
      <c r="BY196" s="1"/>
      <c r="BZ196" s="1"/>
      <c r="CA196" s="1"/>
      <c r="CB196" s="1"/>
      <c r="CC196" s="560"/>
      <c r="CD196" s="1"/>
      <c r="CE196" s="1"/>
      <c r="CF196" s="1"/>
      <c r="CG196" s="1"/>
      <c r="CH196" s="560"/>
      <c r="CI196" s="1"/>
      <c r="CJ196" s="1"/>
      <c r="CK196" s="1"/>
      <c r="CL196" s="1"/>
      <c r="CM196" s="560"/>
      <c r="CN196" s="1"/>
      <c r="CO196" s="555">
        <v>4.0</v>
      </c>
      <c r="CP196" s="534">
        <v>10.0</v>
      </c>
      <c r="CQ196" s="535">
        <v>10.0</v>
      </c>
      <c r="CR196" s="538" t="s">
        <v>3325</v>
      </c>
      <c r="CS196" s="1"/>
    </row>
    <row r="197" ht="15.0" customHeight="1">
      <c r="A197" s="514">
        <v>15.0</v>
      </c>
      <c r="B197" s="525">
        <v>1.0</v>
      </c>
      <c r="C197" s="525">
        <v>13.0</v>
      </c>
      <c r="D197" s="526" t="s">
        <v>3326</v>
      </c>
      <c r="E197" s="587" t="s">
        <v>8497</v>
      </c>
      <c r="F197" s="526" t="s">
        <v>3326</v>
      </c>
      <c r="G197" s="1"/>
      <c r="H197" s="514">
        <v>3.0</v>
      </c>
      <c r="I197" s="525">
        <v>1.0</v>
      </c>
      <c r="J197" s="525">
        <v>35.0</v>
      </c>
      <c r="K197" s="529" t="s">
        <v>3327</v>
      </c>
      <c r="L197" s="1"/>
      <c r="M197" s="514">
        <v>15.0</v>
      </c>
      <c r="N197" s="525">
        <v>2.0</v>
      </c>
      <c r="O197" s="525">
        <v>13.0</v>
      </c>
      <c r="P197" s="529" t="s">
        <v>3328</v>
      </c>
      <c r="Q197" s="1"/>
      <c r="R197" s="514">
        <v>15.0</v>
      </c>
      <c r="S197" s="525">
        <v>2.0</v>
      </c>
      <c r="T197" s="525">
        <v>36.0</v>
      </c>
      <c r="U197" s="529" t="s">
        <v>3329</v>
      </c>
      <c r="V197" s="1"/>
      <c r="W197" s="514">
        <v>15.0</v>
      </c>
      <c r="X197" s="525">
        <v>3.0</v>
      </c>
      <c r="Y197" s="525">
        <v>13.0</v>
      </c>
      <c r="Z197" s="529" t="s">
        <v>3330</v>
      </c>
      <c r="AA197" s="1"/>
      <c r="AB197" s="514">
        <v>7.0</v>
      </c>
      <c r="AC197" s="525">
        <v>3.0</v>
      </c>
      <c r="AD197" s="525">
        <v>34.0</v>
      </c>
      <c r="AE197" s="529" t="s">
        <v>3331</v>
      </c>
      <c r="AF197" s="1"/>
      <c r="AG197" s="514">
        <v>15.0</v>
      </c>
      <c r="AH197" s="525">
        <v>4.0</v>
      </c>
      <c r="AI197" s="525">
        <v>15.0</v>
      </c>
      <c r="AJ197" s="529" t="s">
        <v>3332</v>
      </c>
      <c r="AK197" s="1"/>
      <c r="AL197" s="514">
        <v>3.0</v>
      </c>
      <c r="AM197" s="525">
        <v>4.0</v>
      </c>
      <c r="AN197" s="525">
        <v>31.0</v>
      </c>
      <c r="AO197" s="530" t="s">
        <v>3333</v>
      </c>
      <c r="AP197" s="1"/>
      <c r="AQ197" s="514">
        <v>15.0</v>
      </c>
      <c r="AR197" s="525">
        <v>5.0</v>
      </c>
      <c r="AS197" s="525">
        <v>13.0</v>
      </c>
      <c r="AT197" s="530" t="s">
        <v>3334</v>
      </c>
      <c r="AU197" s="561"/>
      <c r="AV197" s="514">
        <v>15.0</v>
      </c>
      <c r="AW197" s="525">
        <v>6.0</v>
      </c>
      <c r="AX197" s="525">
        <v>13.0</v>
      </c>
      <c r="AY197" s="530" t="s">
        <v>3335</v>
      </c>
      <c r="AZ197" s="1"/>
      <c r="BA197" s="514">
        <f t="shared" si="14"/>
        <v>11</v>
      </c>
      <c r="BB197" s="525">
        <v>6.0</v>
      </c>
      <c r="BC197" s="525">
        <v>14.0</v>
      </c>
      <c r="BD197" s="531" t="s">
        <v>3336</v>
      </c>
      <c r="BE197" s="1"/>
      <c r="BF197" s="514">
        <v>3.0</v>
      </c>
      <c r="BG197" s="525">
        <v>7.0</v>
      </c>
      <c r="BH197" s="525">
        <v>14.0</v>
      </c>
      <c r="BI197" s="540"/>
      <c r="BJ197" s="1"/>
      <c r="BK197" s="514">
        <v>3.0</v>
      </c>
      <c r="BL197" s="525">
        <v>7.0</v>
      </c>
      <c r="BM197" s="525">
        <v>14.0</v>
      </c>
      <c r="BN197" s="531" t="s">
        <v>3337</v>
      </c>
      <c r="BO197" s="1"/>
      <c r="BP197" s="514">
        <v>3.0</v>
      </c>
      <c r="BQ197" s="525">
        <v>8.0</v>
      </c>
      <c r="BR197" s="525">
        <v>14.0</v>
      </c>
      <c r="BS197" s="540"/>
      <c r="BT197" s="1"/>
      <c r="BU197" s="1"/>
      <c r="BV197" s="1"/>
      <c r="BW197" s="1"/>
      <c r="BX197" s="560"/>
      <c r="BY197" s="1"/>
      <c r="BZ197" s="1"/>
      <c r="CA197" s="1"/>
      <c r="CB197" s="1"/>
      <c r="CC197" s="560"/>
      <c r="CD197" s="1"/>
      <c r="CE197" s="1"/>
      <c r="CF197" s="1"/>
      <c r="CG197" s="1"/>
      <c r="CH197" s="560"/>
      <c r="CI197" s="1"/>
      <c r="CJ197" s="1"/>
      <c r="CK197" s="1"/>
      <c r="CL197" s="1"/>
      <c r="CM197" s="560"/>
      <c r="CN197" s="1"/>
      <c r="CO197" s="555">
        <v>3.0</v>
      </c>
      <c r="CP197" s="534">
        <v>10.0</v>
      </c>
      <c r="CQ197" s="535">
        <v>10.0</v>
      </c>
      <c r="CR197" s="538" t="s">
        <v>3338</v>
      </c>
      <c r="CS197" s="1"/>
    </row>
    <row r="198" ht="15.0" customHeight="1">
      <c r="A198" s="514">
        <v>14.0</v>
      </c>
      <c r="B198" s="525">
        <v>1.0</v>
      </c>
      <c r="C198" s="525">
        <v>13.0</v>
      </c>
      <c r="D198" s="527" t="s">
        <v>116</v>
      </c>
      <c r="E198" s="527" t="s">
        <v>116</v>
      </c>
      <c r="F198" s="527" t="s">
        <v>116</v>
      </c>
      <c r="G198" s="1"/>
      <c r="H198" s="514">
        <v>2.0</v>
      </c>
      <c r="I198" s="525">
        <v>1.0</v>
      </c>
      <c r="J198" s="525">
        <v>35.0</v>
      </c>
      <c r="K198" s="529" t="s">
        <v>3339</v>
      </c>
      <c r="L198" s="1"/>
      <c r="M198" s="514">
        <v>14.0</v>
      </c>
      <c r="N198" s="525">
        <v>2.0</v>
      </c>
      <c r="O198" s="525">
        <v>13.0</v>
      </c>
      <c r="P198" s="529" t="s">
        <v>3340</v>
      </c>
      <c r="Q198" s="1"/>
      <c r="R198" s="514">
        <v>14.0</v>
      </c>
      <c r="S198" s="525">
        <v>2.0</v>
      </c>
      <c r="T198" s="525">
        <v>36.0</v>
      </c>
      <c r="U198" s="529" t="s">
        <v>3341</v>
      </c>
      <c r="V198" s="1"/>
      <c r="W198" s="514">
        <v>14.0</v>
      </c>
      <c r="X198" s="525">
        <v>3.0</v>
      </c>
      <c r="Y198" s="525">
        <v>13.0</v>
      </c>
      <c r="Z198" s="537" t="s">
        <v>3342</v>
      </c>
      <c r="AA198" s="1"/>
      <c r="AB198" s="514">
        <v>6.0</v>
      </c>
      <c r="AC198" s="525">
        <v>3.0</v>
      </c>
      <c r="AD198" s="525">
        <v>34.0</v>
      </c>
      <c r="AE198" s="529" t="s">
        <v>3343</v>
      </c>
      <c r="AF198" s="1"/>
      <c r="AG198" s="514">
        <v>14.0</v>
      </c>
      <c r="AH198" s="525">
        <v>4.0</v>
      </c>
      <c r="AI198" s="525">
        <v>15.0</v>
      </c>
      <c r="AJ198" s="537" t="s">
        <v>3344</v>
      </c>
      <c r="AK198" s="1"/>
      <c r="AL198" s="514">
        <v>2.0</v>
      </c>
      <c r="AM198" s="525">
        <v>4.0</v>
      </c>
      <c r="AN198" s="525">
        <v>31.0</v>
      </c>
      <c r="AO198" s="530" t="s">
        <v>3345</v>
      </c>
      <c r="AP198" s="1"/>
      <c r="AQ198" s="514">
        <v>14.0</v>
      </c>
      <c r="AR198" s="525">
        <v>5.0</v>
      </c>
      <c r="AS198" s="525">
        <v>13.0</v>
      </c>
      <c r="AT198" s="531" t="s">
        <v>3346</v>
      </c>
      <c r="AU198" s="518"/>
      <c r="AV198" s="514">
        <v>14.0</v>
      </c>
      <c r="AW198" s="525">
        <v>6.0</v>
      </c>
      <c r="AX198" s="525">
        <v>13.0</v>
      </c>
      <c r="AY198" s="531" t="s">
        <v>3347</v>
      </c>
      <c r="AZ198" s="1"/>
      <c r="BA198" s="514">
        <f t="shared" si="14"/>
        <v>10</v>
      </c>
      <c r="BB198" s="525">
        <v>6.0</v>
      </c>
      <c r="BC198" s="525">
        <v>14.0</v>
      </c>
      <c r="BD198" s="531" t="s">
        <v>3348</v>
      </c>
      <c r="BE198" s="1"/>
      <c r="BF198" s="514">
        <v>2.0</v>
      </c>
      <c r="BG198" s="525">
        <v>7.0</v>
      </c>
      <c r="BH198" s="525">
        <v>14.0</v>
      </c>
      <c r="BI198" s="540"/>
      <c r="BJ198" s="1"/>
      <c r="BK198" s="514">
        <v>2.0</v>
      </c>
      <c r="BL198" s="525">
        <v>7.0</v>
      </c>
      <c r="BM198" s="525">
        <v>14.0</v>
      </c>
      <c r="BN198" s="531" t="s">
        <v>3349</v>
      </c>
      <c r="BO198" s="1"/>
      <c r="BP198" s="514">
        <v>2.0</v>
      </c>
      <c r="BQ198" s="525">
        <v>8.0</v>
      </c>
      <c r="BR198" s="525">
        <v>14.0</v>
      </c>
      <c r="BS198" s="540"/>
      <c r="BT198" s="1"/>
      <c r="BU198" s="1"/>
      <c r="BV198" s="1"/>
      <c r="BW198" s="1"/>
      <c r="BX198" s="560"/>
      <c r="BY198" s="1"/>
      <c r="BZ198" s="1"/>
      <c r="CA198" s="1"/>
      <c r="CB198" s="1"/>
      <c r="CC198" s="560"/>
      <c r="CD198" s="1"/>
      <c r="CE198" s="1"/>
      <c r="CF198" s="1"/>
      <c r="CG198" s="1"/>
      <c r="CH198" s="560"/>
      <c r="CI198" s="1"/>
      <c r="CJ198" s="1"/>
      <c r="CK198" s="1"/>
      <c r="CL198" s="1"/>
      <c r="CM198" s="560"/>
      <c r="CN198" s="1"/>
      <c r="CO198" s="555">
        <v>2.0</v>
      </c>
      <c r="CP198" s="534">
        <v>10.0</v>
      </c>
      <c r="CQ198" s="535">
        <v>10.0</v>
      </c>
      <c r="CR198" s="538" t="s">
        <v>3350</v>
      </c>
      <c r="CS198" s="1"/>
    </row>
    <row r="199" ht="15.0" customHeight="1">
      <c r="A199" s="514">
        <v>13.0</v>
      </c>
      <c r="B199" s="525">
        <v>1.0</v>
      </c>
      <c r="C199" s="525">
        <v>13.0</v>
      </c>
      <c r="D199" s="526" t="s">
        <v>3351</v>
      </c>
      <c r="E199" s="587" t="s">
        <v>8498</v>
      </c>
      <c r="F199" s="526" t="s">
        <v>3351</v>
      </c>
      <c r="G199" s="1"/>
      <c r="H199" s="542">
        <v>1.0</v>
      </c>
      <c r="I199" s="549">
        <v>1.0</v>
      </c>
      <c r="J199" s="549">
        <v>35.0</v>
      </c>
      <c r="K199" s="528" t="s">
        <v>3352</v>
      </c>
      <c r="L199" s="1"/>
      <c r="M199" s="514">
        <v>13.0</v>
      </c>
      <c r="N199" s="525">
        <v>2.0</v>
      </c>
      <c r="O199" s="525">
        <v>13.0</v>
      </c>
      <c r="P199" s="529" t="s">
        <v>3353</v>
      </c>
      <c r="Q199" s="1"/>
      <c r="R199" s="514">
        <v>13.0</v>
      </c>
      <c r="S199" s="525">
        <v>2.0</v>
      </c>
      <c r="T199" s="525">
        <v>36.0</v>
      </c>
      <c r="U199" s="529" t="s">
        <v>3354</v>
      </c>
      <c r="V199" s="1"/>
      <c r="W199" s="514">
        <v>13.0</v>
      </c>
      <c r="X199" s="525">
        <v>3.0</v>
      </c>
      <c r="Y199" s="525">
        <v>13.0</v>
      </c>
      <c r="Z199" s="537" t="s">
        <v>3355</v>
      </c>
      <c r="AA199" s="1"/>
      <c r="AB199" s="514">
        <v>5.0</v>
      </c>
      <c r="AC199" s="525">
        <v>3.0</v>
      </c>
      <c r="AD199" s="525">
        <v>34.0</v>
      </c>
      <c r="AE199" s="529" t="s">
        <v>3356</v>
      </c>
      <c r="AF199" s="1"/>
      <c r="AG199" s="514">
        <v>13.0</v>
      </c>
      <c r="AH199" s="525">
        <v>4.0</v>
      </c>
      <c r="AI199" s="525">
        <v>15.0</v>
      </c>
      <c r="AJ199" s="537" t="s">
        <v>3357</v>
      </c>
      <c r="AK199" s="1"/>
      <c r="AL199" s="542">
        <v>1.0</v>
      </c>
      <c r="AM199" s="525">
        <v>4.0</v>
      </c>
      <c r="AN199" s="525">
        <v>31.0</v>
      </c>
      <c r="AO199" s="530" t="s">
        <v>3358</v>
      </c>
      <c r="AP199" s="1"/>
      <c r="AQ199" s="514">
        <v>13.0</v>
      </c>
      <c r="AR199" s="525">
        <v>5.0</v>
      </c>
      <c r="AS199" s="525">
        <v>13.0</v>
      </c>
      <c r="AT199" s="531" t="s">
        <v>3359</v>
      </c>
      <c r="AU199" s="518"/>
      <c r="AV199" s="514">
        <v>13.0</v>
      </c>
      <c r="AW199" s="525">
        <v>6.0</v>
      </c>
      <c r="AX199" s="525">
        <v>13.0</v>
      </c>
      <c r="AY199" s="531" t="s">
        <v>3360</v>
      </c>
      <c r="AZ199" s="1"/>
      <c r="BA199" s="514">
        <f t="shared" si="14"/>
        <v>9</v>
      </c>
      <c r="BB199" s="525">
        <v>6.0</v>
      </c>
      <c r="BC199" s="525">
        <v>14.0</v>
      </c>
      <c r="BD199" s="531" t="s">
        <v>3361</v>
      </c>
      <c r="BE199" s="1"/>
      <c r="BF199" s="550">
        <v>1.0</v>
      </c>
      <c r="BG199" s="525">
        <v>7.0</v>
      </c>
      <c r="BH199" s="525">
        <v>14.0</v>
      </c>
      <c r="BI199" s="545"/>
      <c r="BJ199" s="1"/>
      <c r="BK199" s="550">
        <v>1.0</v>
      </c>
      <c r="BL199" s="525">
        <v>7.0</v>
      </c>
      <c r="BM199" s="525">
        <v>14.0</v>
      </c>
      <c r="BN199" s="531" t="s">
        <v>3362</v>
      </c>
      <c r="BO199" s="1"/>
      <c r="BP199" s="550">
        <v>1.0</v>
      </c>
      <c r="BQ199" s="525">
        <v>8.0</v>
      </c>
      <c r="BR199" s="525">
        <v>14.0</v>
      </c>
      <c r="BS199" s="545"/>
      <c r="BT199" s="1"/>
      <c r="BU199" s="1"/>
      <c r="BV199" s="1"/>
      <c r="BW199" s="1"/>
      <c r="BX199" s="560"/>
      <c r="BY199" s="1"/>
      <c r="BZ199" s="1"/>
      <c r="CA199" s="1"/>
      <c r="CB199" s="1"/>
      <c r="CC199" s="560"/>
      <c r="CD199" s="1"/>
      <c r="CE199" s="1"/>
      <c r="CF199" s="1"/>
      <c r="CG199" s="1"/>
      <c r="CH199" s="560"/>
      <c r="CI199" s="1"/>
      <c r="CJ199" s="1"/>
      <c r="CK199" s="1"/>
      <c r="CL199" s="1"/>
      <c r="CM199" s="560"/>
      <c r="CN199" s="1"/>
      <c r="CO199" s="556">
        <v>1.0</v>
      </c>
      <c r="CP199" s="534">
        <v>10.0</v>
      </c>
      <c r="CQ199" s="535">
        <v>10.0</v>
      </c>
      <c r="CR199" s="538" t="s">
        <v>3363</v>
      </c>
      <c r="CS199" s="1"/>
    </row>
    <row r="200" ht="15.0" customHeight="1">
      <c r="A200" s="514">
        <v>12.0</v>
      </c>
      <c r="B200" s="525">
        <v>1.0</v>
      </c>
      <c r="C200" s="525">
        <v>13.0</v>
      </c>
      <c r="D200" s="527" t="s">
        <v>116</v>
      </c>
      <c r="E200" s="527" t="s">
        <v>116</v>
      </c>
      <c r="F200" s="527" t="s">
        <v>116</v>
      </c>
      <c r="G200" s="1"/>
      <c r="H200" s="514">
        <v>14.0</v>
      </c>
      <c r="I200" s="525">
        <v>1.0</v>
      </c>
      <c r="J200" s="525">
        <v>34.0</v>
      </c>
      <c r="K200" s="529" t="s">
        <v>3364</v>
      </c>
      <c r="L200" s="1"/>
      <c r="M200" s="514">
        <v>12.0</v>
      </c>
      <c r="N200" s="525">
        <v>2.0</v>
      </c>
      <c r="O200" s="525">
        <v>13.0</v>
      </c>
      <c r="P200" s="529" t="s">
        <v>3365</v>
      </c>
      <c r="Q200" s="1"/>
      <c r="R200" s="514">
        <v>12.0</v>
      </c>
      <c r="S200" s="525">
        <v>2.0</v>
      </c>
      <c r="T200" s="525">
        <v>36.0</v>
      </c>
      <c r="U200" s="529" t="s">
        <v>3366</v>
      </c>
      <c r="V200" s="1"/>
      <c r="W200" s="514">
        <v>12.0</v>
      </c>
      <c r="X200" s="525">
        <v>3.0</v>
      </c>
      <c r="Y200" s="525">
        <v>13.0</v>
      </c>
      <c r="Z200" s="537" t="s">
        <v>3367</v>
      </c>
      <c r="AA200" s="1"/>
      <c r="AB200" s="514">
        <v>4.0</v>
      </c>
      <c r="AC200" s="525">
        <v>3.0</v>
      </c>
      <c r="AD200" s="525">
        <v>34.0</v>
      </c>
      <c r="AE200" s="529" t="s">
        <v>3368</v>
      </c>
      <c r="AF200" s="1"/>
      <c r="AG200" s="514">
        <v>12.0</v>
      </c>
      <c r="AH200" s="525">
        <v>4.0</v>
      </c>
      <c r="AI200" s="525">
        <v>15.0</v>
      </c>
      <c r="AJ200" s="537" t="s">
        <v>3369</v>
      </c>
      <c r="AK200" s="1"/>
      <c r="AL200" s="514">
        <v>14.0</v>
      </c>
      <c r="AM200" s="525">
        <v>4.0</v>
      </c>
      <c r="AN200" s="525">
        <v>30.0</v>
      </c>
      <c r="AO200" s="530" t="s">
        <v>3370</v>
      </c>
      <c r="AP200" s="1"/>
      <c r="AQ200" s="514">
        <v>12.0</v>
      </c>
      <c r="AR200" s="525">
        <v>5.0</v>
      </c>
      <c r="AS200" s="525">
        <v>13.0</v>
      </c>
      <c r="AT200" s="531" t="s">
        <v>3371</v>
      </c>
      <c r="AU200" s="518"/>
      <c r="AV200" s="514">
        <v>12.0</v>
      </c>
      <c r="AW200" s="525">
        <v>6.0</v>
      </c>
      <c r="AX200" s="525">
        <v>13.0</v>
      </c>
      <c r="AY200" s="531" t="s">
        <v>3372</v>
      </c>
      <c r="AZ200" s="1"/>
      <c r="BA200" s="514">
        <f t="shared" si="14"/>
        <v>8</v>
      </c>
      <c r="BB200" s="525">
        <v>6.0</v>
      </c>
      <c r="BC200" s="525">
        <v>14.0</v>
      </c>
      <c r="BD200" s="531" t="s">
        <v>3373</v>
      </c>
      <c r="BE200" s="1"/>
      <c r="BF200" s="524">
        <v>14.0</v>
      </c>
      <c r="BG200" s="525">
        <v>7.0</v>
      </c>
      <c r="BH200" s="525">
        <v>15.0</v>
      </c>
      <c r="BI200" s="531" t="s">
        <v>3374</v>
      </c>
      <c r="BJ200" s="1"/>
      <c r="BK200" s="524">
        <v>14.0</v>
      </c>
      <c r="BL200" s="525">
        <v>7.0</v>
      </c>
      <c r="BM200" s="525">
        <v>15.0</v>
      </c>
      <c r="BN200" s="531" t="s">
        <v>3375</v>
      </c>
      <c r="BO200" s="1"/>
      <c r="BP200" s="524">
        <v>14.0</v>
      </c>
      <c r="BQ200" s="525">
        <v>8.0</v>
      </c>
      <c r="BR200" s="525">
        <v>15.0</v>
      </c>
      <c r="BS200" s="531" t="s">
        <v>3376</v>
      </c>
      <c r="BT200" s="1"/>
      <c r="BU200" s="1"/>
      <c r="BV200" s="1"/>
      <c r="BW200" s="1"/>
      <c r="BX200" s="560"/>
      <c r="BY200" s="1"/>
      <c r="BZ200" s="1"/>
      <c r="CA200" s="1"/>
      <c r="CB200" s="1"/>
      <c r="CC200" s="560"/>
      <c r="CD200" s="1"/>
      <c r="CE200" s="1"/>
      <c r="CF200" s="1"/>
      <c r="CG200" s="1"/>
      <c r="CH200" s="560"/>
      <c r="CI200" s="1"/>
      <c r="CJ200" s="1"/>
      <c r="CK200" s="1"/>
      <c r="CL200" s="1"/>
      <c r="CM200" s="560"/>
      <c r="CN200" s="1"/>
      <c r="CO200" s="555">
        <v>7.0</v>
      </c>
      <c r="CP200" s="534">
        <v>10.0</v>
      </c>
      <c r="CQ200" s="535">
        <v>10.0</v>
      </c>
      <c r="CR200" s="546" t="s">
        <v>3377</v>
      </c>
      <c r="CS200" s="1"/>
    </row>
    <row r="201" ht="15.0" customHeight="1">
      <c r="A201" s="514">
        <v>11.0</v>
      </c>
      <c r="B201" s="525">
        <v>1.0</v>
      </c>
      <c r="C201" s="525">
        <v>13.0</v>
      </c>
      <c r="D201" s="526" t="s">
        <v>3378</v>
      </c>
      <c r="E201" s="587" t="s">
        <v>8499</v>
      </c>
      <c r="F201" s="526" t="s">
        <v>3378</v>
      </c>
      <c r="G201" s="1"/>
      <c r="H201" s="514">
        <v>13.0</v>
      </c>
      <c r="I201" s="525">
        <v>1.0</v>
      </c>
      <c r="J201" s="525">
        <v>34.0</v>
      </c>
      <c r="K201" s="529" t="s">
        <v>3379</v>
      </c>
      <c r="L201" s="1"/>
      <c r="M201" s="514">
        <v>11.0</v>
      </c>
      <c r="N201" s="525">
        <v>2.0</v>
      </c>
      <c r="O201" s="525">
        <v>13.0</v>
      </c>
      <c r="P201" s="529" t="s">
        <v>3380</v>
      </c>
      <c r="Q201" s="1"/>
      <c r="R201" s="514">
        <v>11.0</v>
      </c>
      <c r="S201" s="525">
        <v>2.0</v>
      </c>
      <c r="T201" s="525">
        <v>36.0</v>
      </c>
      <c r="U201" s="529" t="s">
        <v>3381</v>
      </c>
      <c r="V201" s="1"/>
      <c r="W201" s="514">
        <v>11.0</v>
      </c>
      <c r="X201" s="525">
        <v>3.0</v>
      </c>
      <c r="Y201" s="525">
        <v>13.0</v>
      </c>
      <c r="Z201" s="537" t="s">
        <v>3382</v>
      </c>
      <c r="AA201" s="1"/>
      <c r="AB201" s="514">
        <v>3.0</v>
      </c>
      <c r="AC201" s="525">
        <v>3.0</v>
      </c>
      <c r="AD201" s="525">
        <v>34.0</v>
      </c>
      <c r="AE201" s="529" t="s">
        <v>3383</v>
      </c>
      <c r="AF201" s="1"/>
      <c r="AG201" s="514">
        <v>11.0</v>
      </c>
      <c r="AH201" s="525">
        <v>4.0</v>
      </c>
      <c r="AI201" s="525">
        <v>15.0</v>
      </c>
      <c r="AJ201" s="537" t="s">
        <v>3384</v>
      </c>
      <c r="AK201" s="1"/>
      <c r="AL201" s="514">
        <v>13.0</v>
      </c>
      <c r="AM201" s="525">
        <v>4.0</v>
      </c>
      <c r="AN201" s="525">
        <v>30.0</v>
      </c>
      <c r="AO201" s="530" t="s">
        <v>3385</v>
      </c>
      <c r="AP201" s="1"/>
      <c r="AQ201" s="514">
        <v>11.0</v>
      </c>
      <c r="AR201" s="525">
        <v>5.0</v>
      </c>
      <c r="AS201" s="525">
        <v>13.0</v>
      </c>
      <c r="AT201" s="531" t="s">
        <v>3386</v>
      </c>
      <c r="AU201" s="518"/>
      <c r="AV201" s="514">
        <v>11.0</v>
      </c>
      <c r="AW201" s="525">
        <v>6.0</v>
      </c>
      <c r="AX201" s="525">
        <v>13.0</v>
      </c>
      <c r="AY201" s="531" t="s">
        <v>3387</v>
      </c>
      <c r="AZ201" s="1"/>
      <c r="BA201" s="514">
        <f t="shared" si="14"/>
        <v>7</v>
      </c>
      <c r="BB201" s="525">
        <v>6.0</v>
      </c>
      <c r="BC201" s="525">
        <v>14.0</v>
      </c>
      <c r="BD201" s="531" t="s">
        <v>3388</v>
      </c>
      <c r="BE201" s="1"/>
      <c r="BF201" s="514">
        <v>13.0</v>
      </c>
      <c r="BG201" s="525">
        <v>7.0</v>
      </c>
      <c r="BH201" s="525">
        <v>15.0</v>
      </c>
      <c r="BI201" s="531" t="s">
        <v>3389</v>
      </c>
      <c r="BJ201" s="1"/>
      <c r="BK201" s="514">
        <v>13.0</v>
      </c>
      <c r="BL201" s="525">
        <v>7.0</v>
      </c>
      <c r="BM201" s="525">
        <v>15.0</v>
      </c>
      <c r="BN201" s="531" t="s">
        <v>3390</v>
      </c>
      <c r="BO201" s="1"/>
      <c r="BP201" s="514">
        <v>13.0</v>
      </c>
      <c r="BQ201" s="525">
        <v>8.0</v>
      </c>
      <c r="BR201" s="525">
        <v>15.0</v>
      </c>
      <c r="BS201" s="531" t="s">
        <v>3391</v>
      </c>
      <c r="BT201" s="1"/>
      <c r="BU201" s="1"/>
      <c r="BV201" s="1"/>
      <c r="BW201" s="1"/>
      <c r="BX201" s="560"/>
      <c r="BY201" s="1"/>
      <c r="BZ201" s="1"/>
      <c r="CA201" s="1"/>
      <c r="CB201" s="1"/>
      <c r="CC201" s="560"/>
      <c r="CD201" s="1"/>
      <c r="CE201" s="1"/>
      <c r="CF201" s="1"/>
      <c r="CG201" s="1"/>
      <c r="CH201" s="560"/>
      <c r="CI201" s="1"/>
      <c r="CJ201" s="1"/>
      <c r="CK201" s="1"/>
      <c r="CL201" s="1"/>
      <c r="CM201" s="560"/>
      <c r="CN201" s="1"/>
      <c r="CO201" s="555">
        <v>6.0</v>
      </c>
      <c r="CP201" s="534">
        <v>10.0</v>
      </c>
      <c r="CQ201" s="535">
        <v>10.0</v>
      </c>
      <c r="CR201" s="546" t="s">
        <v>3392</v>
      </c>
      <c r="CS201" s="1"/>
    </row>
    <row r="202" ht="15.0" customHeight="1">
      <c r="A202" s="514">
        <v>10.0</v>
      </c>
      <c r="B202" s="525">
        <v>1.0</v>
      </c>
      <c r="C202" s="525">
        <v>13.0</v>
      </c>
      <c r="D202" s="527" t="s">
        <v>116</v>
      </c>
      <c r="E202" s="527" t="s">
        <v>116</v>
      </c>
      <c r="F202" s="527" t="s">
        <v>116</v>
      </c>
      <c r="G202" s="1"/>
      <c r="H202" s="514">
        <v>12.0</v>
      </c>
      <c r="I202" s="525">
        <v>1.0</v>
      </c>
      <c r="J202" s="525">
        <v>34.0</v>
      </c>
      <c r="K202" s="529" t="s">
        <v>3393</v>
      </c>
      <c r="L202" s="1"/>
      <c r="M202" s="514">
        <v>10.0</v>
      </c>
      <c r="N202" s="525">
        <v>2.0</v>
      </c>
      <c r="O202" s="525">
        <v>13.0</v>
      </c>
      <c r="P202" s="529" t="s">
        <v>3394</v>
      </c>
      <c r="Q202" s="1"/>
      <c r="R202" s="514">
        <v>10.0</v>
      </c>
      <c r="S202" s="525">
        <v>2.0</v>
      </c>
      <c r="T202" s="525">
        <v>36.0</v>
      </c>
      <c r="U202" s="529" t="s">
        <v>3395</v>
      </c>
      <c r="V202" s="1"/>
      <c r="W202" s="514">
        <v>10.0</v>
      </c>
      <c r="X202" s="525">
        <v>3.0</v>
      </c>
      <c r="Y202" s="525">
        <v>13.0</v>
      </c>
      <c r="Z202" s="537" t="s">
        <v>3396</v>
      </c>
      <c r="AA202" s="1"/>
      <c r="AB202" s="514">
        <v>2.0</v>
      </c>
      <c r="AC202" s="525">
        <v>3.0</v>
      </c>
      <c r="AD202" s="525">
        <v>34.0</v>
      </c>
      <c r="AE202" s="529" t="s">
        <v>3397</v>
      </c>
      <c r="AF202" s="1"/>
      <c r="AG202" s="514">
        <v>10.0</v>
      </c>
      <c r="AH202" s="525">
        <v>4.0</v>
      </c>
      <c r="AI202" s="525">
        <v>15.0</v>
      </c>
      <c r="AJ202" s="537" t="s">
        <v>3398</v>
      </c>
      <c r="AK202" s="1"/>
      <c r="AL202" s="514">
        <v>12.0</v>
      </c>
      <c r="AM202" s="525">
        <v>4.0</v>
      </c>
      <c r="AN202" s="525">
        <v>30.0</v>
      </c>
      <c r="AO202" s="530" t="s">
        <v>3399</v>
      </c>
      <c r="AP202" s="1"/>
      <c r="AQ202" s="514">
        <v>10.0</v>
      </c>
      <c r="AR202" s="525">
        <v>5.0</v>
      </c>
      <c r="AS202" s="525">
        <v>13.0</v>
      </c>
      <c r="AT202" s="531" t="s">
        <v>3400</v>
      </c>
      <c r="AU202" s="518"/>
      <c r="AV202" s="514">
        <v>10.0</v>
      </c>
      <c r="AW202" s="525">
        <v>6.0</v>
      </c>
      <c r="AX202" s="525">
        <v>13.0</v>
      </c>
      <c r="AY202" s="531" t="s">
        <v>3401</v>
      </c>
      <c r="AZ202" s="1"/>
      <c r="BA202" s="514">
        <f t="shared" si="14"/>
        <v>6</v>
      </c>
      <c r="BB202" s="525">
        <v>6.0</v>
      </c>
      <c r="BC202" s="525">
        <v>14.0</v>
      </c>
      <c r="BD202" s="531" t="s">
        <v>3402</v>
      </c>
      <c r="BE202" s="1"/>
      <c r="BF202" s="514">
        <v>12.0</v>
      </c>
      <c r="BG202" s="525">
        <v>7.0</v>
      </c>
      <c r="BH202" s="525">
        <v>15.0</v>
      </c>
      <c r="BI202" s="531" t="s">
        <v>3403</v>
      </c>
      <c r="BJ202" s="1"/>
      <c r="BK202" s="514">
        <v>12.0</v>
      </c>
      <c r="BL202" s="525">
        <v>7.0</v>
      </c>
      <c r="BM202" s="525">
        <v>15.0</v>
      </c>
      <c r="BN202" s="531" t="s">
        <v>3404</v>
      </c>
      <c r="BO202" s="1"/>
      <c r="BP202" s="514">
        <v>12.0</v>
      </c>
      <c r="BQ202" s="525">
        <v>8.0</v>
      </c>
      <c r="BR202" s="525">
        <v>15.0</v>
      </c>
      <c r="BS202" s="531" t="s">
        <v>3405</v>
      </c>
      <c r="BT202" s="1"/>
      <c r="BU202" s="1"/>
      <c r="BV202" s="1"/>
      <c r="BW202" s="1"/>
      <c r="BX202" s="560"/>
      <c r="BY202" s="1"/>
      <c r="BZ202" s="1"/>
      <c r="CA202" s="1"/>
      <c r="CB202" s="1"/>
      <c r="CC202" s="560"/>
      <c r="CD202" s="1"/>
      <c r="CE202" s="1"/>
      <c r="CF202" s="1"/>
      <c r="CG202" s="1"/>
      <c r="CH202" s="560"/>
      <c r="CI202" s="1"/>
      <c r="CJ202" s="1"/>
      <c r="CK202" s="1"/>
      <c r="CL202" s="1"/>
      <c r="CM202" s="560"/>
      <c r="CN202" s="1"/>
      <c r="CO202" s="555">
        <v>5.0</v>
      </c>
      <c r="CP202" s="534">
        <v>10.0</v>
      </c>
      <c r="CQ202" s="535">
        <v>10.0</v>
      </c>
      <c r="CR202" s="546" t="s">
        <v>3406</v>
      </c>
      <c r="CS202" s="1"/>
    </row>
    <row r="203" ht="15.0" customHeight="1">
      <c r="A203" s="514">
        <v>9.0</v>
      </c>
      <c r="B203" s="525">
        <v>1.0</v>
      </c>
      <c r="C203" s="525">
        <v>13.0</v>
      </c>
      <c r="D203" s="526" t="s">
        <v>3407</v>
      </c>
      <c r="E203" s="587" t="s">
        <v>8500</v>
      </c>
      <c r="F203" s="526" t="s">
        <v>3407</v>
      </c>
      <c r="G203" s="1"/>
      <c r="H203" s="514">
        <v>11.0</v>
      </c>
      <c r="I203" s="525">
        <v>1.0</v>
      </c>
      <c r="J203" s="525">
        <v>34.0</v>
      </c>
      <c r="K203" s="529" t="s">
        <v>3408</v>
      </c>
      <c r="L203" s="1"/>
      <c r="M203" s="514">
        <v>9.0</v>
      </c>
      <c r="N203" s="525">
        <v>2.0</v>
      </c>
      <c r="O203" s="525">
        <v>13.0</v>
      </c>
      <c r="P203" s="529" t="s">
        <v>3409</v>
      </c>
      <c r="Q203" s="1"/>
      <c r="R203" s="514">
        <v>9.0</v>
      </c>
      <c r="S203" s="525">
        <v>2.0</v>
      </c>
      <c r="T203" s="525">
        <v>36.0</v>
      </c>
      <c r="U203" s="529" t="s">
        <v>3410</v>
      </c>
      <c r="V203" s="1"/>
      <c r="W203" s="514">
        <v>9.0</v>
      </c>
      <c r="X203" s="525">
        <v>3.0</v>
      </c>
      <c r="Y203" s="525">
        <v>13.0</v>
      </c>
      <c r="Z203" s="537" t="s">
        <v>3411</v>
      </c>
      <c r="AA203" s="1"/>
      <c r="AB203" s="542">
        <v>1.0</v>
      </c>
      <c r="AC203" s="525">
        <v>3.0</v>
      </c>
      <c r="AD203" s="525">
        <v>34.0</v>
      </c>
      <c r="AE203" s="529" t="s">
        <v>3412</v>
      </c>
      <c r="AF203" s="1"/>
      <c r="AG203" s="514">
        <v>9.0</v>
      </c>
      <c r="AH203" s="525">
        <v>4.0</v>
      </c>
      <c r="AI203" s="525">
        <v>15.0</v>
      </c>
      <c r="AJ203" s="562" t="s">
        <v>3413</v>
      </c>
      <c r="AK203" s="1"/>
      <c r="AL203" s="514">
        <v>11.0</v>
      </c>
      <c r="AM203" s="525">
        <v>4.0</v>
      </c>
      <c r="AN203" s="525">
        <v>30.0</v>
      </c>
      <c r="AO203" s="530" t="s">
        <v>3414</v>
      </c>
      <c r="AP203" s="1"/>
      <c r="AQ203" s="514">
        <v>9.0</v>
      </c>
      <c r="AR203" s="525">
        <v>5.0</v>
      </c>
      <c r="AS203" s="525">
        <v>13.0</v>
      </c>
      <c r="AT203" s="531" t="s">
        <v>3415</v>
      </c>
      <c r="AU203" s="518"/>
      <c r="AV203" s="514">
        <v>9.0</v>
      </c>
      <c r="AW203" s="525">
        <v>6.0</v>
      </c>
      <c r="AX203" s="525">
        <v>13.0</v>
      </c>
      <c r="AY203" s="531" t="s">
        <v>3416</v>
      </c>
      <c r="AZ203" s="1"/>
      <c r="BA203" s="514">
        <f t="shared" si="14"/>
        <v>5</v>
      </c>
      <c r="BB203" s="525">
        <v>6.0</v>
      </c>
      <c r="BC203" s="525">
        <v>14.0</v>
      </c>
      <c r="BD203" s="531" t="s">
        <v>3417</v>
      </c>
      <c r="BE203" s="1"/>
      <c r="BF203" s="514">
        <v>11.0</v>
      </c>
      <c r="BG203" s="525">
        <v>7.0</v>
      </c>
      <c r="BH203" s="525">
        <v>15.0</v>
      </c>
      <c r="BI203" s="531" t="s">
        <v>3418</v>
      </c>
      <c r="BJ203" s="1"/>
      <c r="BK203" s="514">
        <v>11.0</v>
      </c>
      <c r="BL203" s="525">
        <v>7.0</v>
      </c>
      <c r="BM203" s="525">
        <v>15.0</v>
      </c>
      <c r="BN203" s="531" t="s">
        <v>3419</v>
      </c>
      <c r="BO203" s="1"/>
      <c r="BP203" s="514">
        <v>11.0</v>
      </c>
      <c r="BQ203" s="525">
        <v>8.0</v>
      </c>
      <c r="BR203" s="525">
        <v>15.0</v>
      </c>
      <c r="BS203" s="531" t="s">
        <v>3420</v>
      </c>
      <c r="BT203" s="1"/>
      <c r="BU203" s="1"/>
      <c r="BV203" s="1"/>
      <c r="BW203" s="1"/>
      <c r="BX203" s="560"/>
      <c r="BY203" s="1"/>
      <c r="BZ203" s="1"/>
      <c r="CA203" s="1"/>
      <c r="CB203" s="1"/>
      <c r="CC203" s="560"/>
      <c r="CD203" s="1"/>
      <c r="CE203" s="1"/>
      <c r="CF203" s="1"/>
      <c r="CG203" s="1"/>
      <c r="CH203" s="560"/>
      <c r="CI203" s="1"/>
      <c r="CJ203" s="1"/>
      <c r="CK203" s="1"/>
      <c r="CL203" s="1"/>
      <c r="CM203" s="560"/>
      <c r="CN203" s="1"/>
      <c r="CO203" s="555">
        <v>4.0</v>
      </c>
      <c r="CP203" s="534">
        <v>10.0</v>
      </c>
      <c r="CQ203" s="535">
        <v>10.0</v>
      </c>
      <c r="CR203" s="546" t="s">
        <v>3421</v>
      </c>
      <c r="CS203" s="1"/>
    </row>
    <row r="204" ht="15.0" customHeight="1">
      <c r="A204" s="514">
        <v>8.0</v>
      </c>
      <c r="B204" s="525">
        <v>1.0</v>
      </c>
      <c r="C204" s="525">
        <v>13.0</v>
      </c>
      <c r="D204" s="527" t="s">
        <v>116</v>
      </c>
      <c r="E204" s="527" t="s">
        <v>116</v>
      </c>
      <c r="F204" s="527" t="s">
        <v>116</v>
      </c>
      <c r="G204" s="1"/>
      <c r="H204" s="514">
        <v>10.0</v>
      </c>
      <c r="I204" s="525">
        <v>1.0</v>
      </c>
      <c r="J204" s="525">
        <v>34.0</v>
      </c>
      <c r="K204" s="529" t="s">
        <v>3422</v>
      </c>
      <c r="L204" s="1"/>
      <c r="M204" s="514">
        <v>8.0</v>
      </c>
      <c r="N204" s="525">
        <v>2.0</v>
      </c>
      <c r="O204" s="525">
        <v>13.0</v>
      </c>
      <c r="P204" s="529" t="s">
        <v>3423</v>
      </c>
      <c r="Q204" s="1"/>
      <c r="R204" s="514">
        <v>8.0</v>
      </c>
      <c r="S204" s="525">
        <v>2.0</v>
      </c>
      <c r="T204" s="525">
        <v>36.0</v>
      </c>
      <c r="U204" s="529" t="s">
        <v>3424</v>
      </c>
      <c r="V204" s="1"/>
      <c r="W204" s="514">
        <v>8.0</v>
      </c>
      <c r="X204" s="525">
        <v>3.0</v>
      </c>
      <c r="Y204" s="525">
        <v>13.0</v>
      </c>
      <c r="Z204" s="537" t="s">
        <v>3425</v>
      </c>
      <c r="AA204" s="1"/>
      <c r="AB204" s="514">
        <v>14.0</v>
      </c>
      <c r="AC204" s="525">
        <v>3.0</v>
      </c>
      <c r="AD204" s="525">
        <v>33.0</v>
      </c>
      <c r="AE204" s="529" t="s">
        <v>3426</v>
      </c>
      <c r="AF204" s="1"/>
      <c r="AG204" s="514">
        <v>8.0</v>
      </c>
      <c r="AH204" s="525">
        <v>4.0</v>
      </c>
      <c r="AI204" s="563">
        <v>15.0</v>
      </c>
      <c r="AJ204" s="537" t="s">
        <v>3427</v>
      </c>
      <c r="AK204" s="1"/>
      <c r="AL204" s="514">
        <v>10.0</v>
      </c>
      <c r="AM204" s="525">
        <v>4.0</v>
      </c>
      <c r="AN204" s="525">
        <v>30.0</v>
      </c>
      <c r="AO204" s="530" t="s">
        <v>3428</v>
      </c>
      <c r="AP204" s="1"/>
      <c r="AQ204" s="514">
        <v>8.0</v>
      </c>
      <c r="AR204" s="525">
        <v>5.0</v>
      </c>
      <c r="AS204" s="525">
        <v>13.0</v>
      </c>
      <c r="AT204" s="531" t="s">
        <v>3429</v>
      </c>
      <c r="AU204" s="518"/>
      <c r="AV204" s="514">
        <v>8.0</v>
      </c>
      <c r="AW204" s="525">
        <v>6.0</v>
      </c>
      <c r="AX204" s="525">
        <v>13.0</v>
      </c>
      <c r="AY204" s="531" t="s">
        <v>3430</v>
      </c>
      <c r="AZ204" s="1"/>
      <c r="BA204" s="514">
        <f t="shared" si="14"/>
        <v>4</v>
      </c>
      <c r="BB204" s="525">
        <v>6.0</v>
      </c>
      <c r="BC204" s="525">
        <v>14.0</v>
      </c>
      <c r="BD204" s="531" t="s">
        <v>3431</v>
      </c>
      <c r="BE204" s="1"/>
      <c r="BF204" s="514">
        <v>10.0</v>
      </c>
      <c r="BG204" s="525">
        <v>7.0</v>
      </c>
      <c r="BH204" s="525">
        <v>15.0</v>
      </c>
      <c r="BI204" s="531" t="s">
        <v>3432</v>
      </c>
      <c r="BJ204" s="1"/>
      <c r="BK204" s="514">
        <v>10.0</v>
      </c>
      <c r="BL204" s="525">
        <v>7.0</v>
      </c>
      <c r="BM204" s="525">
        <v>15.0</v>
      </c>
      <c r="BN204" s="531" t="s">
        <v>3433</v>
      </c>
      <c r="BO204" s="1"/>
      <c r="BP204" s="514">
        <v>10.0</v>
      </c>
      <c r="BQ204" s="525">
        <v>8.0</v>
      </c>
      <c r="BR204" s="525">
        <v>15.0</v>
      </c>
      <c r="BS204" s="531" t="s">
        <v>3434</v>
      </c>
      <c r="BT204" s="1"/>
      <c r="BU204" s="1"/>
      <c r="BV204" s="1"/>
      <c r="BW204" s="1"/>
      <c r="BX204" s="560"/>
      <c r="BY204" s="1"/>
      <c r="BZ204" s="1"/>
      <c r="CA204" s="1"/>
      <c r="CB204" s="1"/>
      <c r="CC204" s="560"/>
      <c r="CD204" s="1"/>
      <c r="CE204" s="1"/>
      <c r="CF204" s="1"/>
      <c r="CG204" s="1"/>
      <c r="CH204" s="560"/>
      <c r="CI204" s="1"/>
      <c r="CJ204" s="1"/>
      <c r="CK204" s="1"/>
      <c r="CL204" s="1"/>
      <c r="CM204" s="560"/>
      <c r="CN204" s="1"/>
      <c r="CO204" s="555">
        <v>3.0</v>
      </c>
      <c r="CP204" s="534">
        <v>10.0</v>
      </c>
      <c r="CQ204" s="535">
        <v>10.0</v>
      </c>
      <c r="CR204" s="546" t="s">
        <v>3435</v>
      </c>
      <c r="CS204" s="1"/>
    </row>
    <row r="205" ht="15.0" customHeight="1">
      <c r="A205" s="514">
        <v>7.0</v>
      </c>
      <c r="B205" s="525">
        <v>1.0</v>
      </c>
      <c r="C205" s="525">
        <v>13.0</v>
      </c>
      <c r="D205" s="526" t="s">
        <v>3436</v>
      </c>
      <c r="E205" s="587" t="s">
        <v>8501</v>
      </c>
      <c r="F205" s="526" t="s">
        <v>3436</v>
      </c>
      <c r="G205" s="1"/>
      <c r="H205" s="514">
        <v>9.0</v>
      </c>
      <c r="I205" s="525">
        <v>1.0</v>
      </c>
      <c r="J205" s="525">
        <v>34.0</v>
      </c>
      <c r="K205" s="529" t="s">
        <v>3437</v>
      </c>
      <c r="L205" s="1"/>
      <c r="M205" s="514">
        <v>7.0</v>
      </c>
      <c r="N205" s="525">
        <v>2.0</v>
      </c>
      <c r="O205" s="525">
        <v>13.0</v>
      </c>
      <c r="P205" s="529" t="s">
        <v>3438</v>
      </c>
      <c r="Q205" s="1"/>
      <c r="R205" s="514">
        <v>7.0</v>
      </c>
      <c r="S205" s="525">
        <v>2.0</v>
      </c>
      <c r="T205" s="525">
        <v>36.0</v>
      </c>
      <c r="U205" s="529" t="s">
        <v>3439</v>
      </c>
      <c r="V205" s="1"/>
      <c r="W205" s="514">
        <v>7.0</v>
      </c>
      <c r="X205" s="525">
        <v>3.0</v>
      </c>
      <c r="Y205" s="525">
        <v>13.0</v>
      </c>
      <c r="Z205" s="537" t="s">
        <v>3440</v>
      </c>
      <c r="AA205" s="1"/>
      <c r="AB205" s="514">
        <v>13.0</v>
      </c>
      <c r="AC205" s="525">
        <v>3.0</v>
      </c>
      <c r="AD205" s="525">
        <v>33.0</v>
      </c>
      <c r="AE205" s="529" t="s">
        <v>3441</v>
      </c>
      <c r="AF205" s="1"/>
      <c r="AG205" s="514">
        <v>7.0</v>
      </c>
      <c r="AH205" s="525">
        <v>4.0</v>
      </c>
      <c r="AI205" s="563">
        <v>15.0</v>
      </c>
      <c r="AJ205" s="562" t="s">
        <v>3442</v>
      </c>
      <c r="AK205" s="1"/>
      <c r="AL205" s="514">
        <v>9.0</v>
      </c>
      <c r="AM205" s="525">
        <v>4.0</v>
      </c>
      <c r="AN205" s="525">
        <v>30.0</v>
      </c>
      <c r="AO205" s="564" t="s">
        <v>3443</v>
      </c>
      <c r="AP205" s="1"/>
      <c r="AQ205" s="514">
        <v>7.0</v>
      </c>
      <c r="AR205" s="525">
        <v>5.0</v>
      </c>
      <c r="AS205" s="525">
        <v>13.0</v>
      </c>
      <c r="AT205" s="531" t="s">
        <v>3444</v>
      </c>
      <c r="AU205" s="518"/>
      <c r="AV205" s="514">
        <v>7.0</v>
      </c>
      <c r="AW205" s="525">
        <v>6.0</v>
      </c>
      <c r="AX205" s="525">
        <v>13.0</v>
      </c>
      <c r="AY205" s="531" t="s">
        <v>3445</v>
      </c>
      <c r="AZ205" s="1"/>
      <c r="BA205" s="514">
        <f t="shared" si="14"/>
        <v>3</v>
      </c>
      <c r="BB205" s="525">
        <v>6.0</v>
      </c>
      <c r="BC205" s="525">
        <v>14.0</v>
      </c>
      <c r="BD205" s="531" t="s">
        <v>3446</v>
      </c>
      <c r="BE205" s="1"/>
      <c r="BF205" s="514">
        <v>9.0</v>
      </c>
      <c r="BG205" s="525">
        <v>7.0</v>
      </c>
      <c r="BH205" s="525">
        <v>15.0</v>
      </c>
      <c r="BI205" s="531" t="s">
        <v>3447</v>
      </c>
      <c r="BJ205" s="1"/>
      <c r="BK205" s="514">
        <v>9.0</v>
      </c>
      <c r="BL205" s="525">
        <v>7.0</v>
      </c>
      <c r="BM205" s="525">
        <v>15.0</v>
      </c>
      <c r="BN205" s="531" t="s">
        <v>3448</v>
      </c>
      <c r="BO205" s="1"/>
      <c r="BP205" s="514">
        <v>9.0</v>
      </c>
      <c r="BQ205" s="525">
        <v>8.0</v>
      </c>
      <c r="BR205" s="525">
        <v>15.0</v>
      </c>
      <c r="BS205" s="531" t="s">
        <v>3449</v>
      </c>
      <c r="BT205" s="1"/>
      <c r="BU205" s="1"/>
      <c r="BV205" s="1"/>
      <c r="BW205" s="1"/>
      <c r="BX205" s="560"/>
      <c r="BY205" s="1"/>
      <c r="BZ205" s="1"/>
      <c r="CA205" s="1"/>
      <c r="CB205" s="1"/>
      <c r="CC205" s="560"/>
      <c r="CD205" s="1"/>
      <c r="CE205" s="1"/>
      <c r="CF205" s="1"/>
      <c r="CG205" s="1"/>
      <c r="CH205" s="560"/>
      <c r="CI205" s="1"/>
      <c r="CJ205" s="1"/>
      <c r="CK205" s="1"/>
      <c r="CL205" s="1"/>
      <c r="CM205" s="560"/>
      <c r="CN205" s="1"/>
      <c r="CO205" s="555">
        <v>2.0</v>
      </c>
      <c r="CP205" s="534">
        <v>10.0</v>
      </c>
      <c r="CQ205" s="535">
        <v>10.0</v>
      </c>
      <c r="CR205" s="546" t="s">
        <v>3450</v>
      </c>
      <c r="CS205" s="1"/>
    </row>
    <row r="206" ht="15.0" customHeight="1">
      <c r="A206" s="514">
        <v>6.0</v>
      </c>
      <c r="B206" s="525">
        <v>1.0</v>
      </c>
      <c r="C206" s="525">
        <v>13.0</v>
      </c>
      <c r="D206" s="527" t="s">
        <v>116</v>
      </c>
      <c r="E206" s="527" t="s">
        <v>116</v>
      </c>
      <c r="F206" s="527" t="s">
        <v>116</v>
      </c>
      <c r="G206" s="1"/>
      <c r="H206" s="514">
        <v>8.0</v>
      </c>
      <c r="I206" s="525">
        <v>1.0</v>
      </c>
      <c r="J206" s="525">
        <v>34.0</v>
      </c>
      <c r="K206" s="529" t="s">
        <v>3451</v>
      </c>
      <c r="L206" s="1"/>
      <c r="M206" s="514">
        <v>6.0</v>
      </c>
      <c r="N206" s="525">
        <v>2.0</v>
      </c>
      <c r="O206" s="525">
        <v>13.0</v>
      </c>
      <c r="P206" s="529" t="s">
        <v>3452</v>
      </c>
      <c r="Q206" s="1"/>
      <c r="R206" s="514">
        <v>6.0</v>
      </c>
      <c r="S206" s="525">
        <v>2.0</v>
      </c>
      <c r="T206" s="525">
        <v>36.0</v>
      </c>
      <c r="U206" s="529" t="s">
        <v>3453</v>
      </c>
      <c r="V206" s="1"/>
      <c r="W206" s="514">
        <v>6.0</v>
      </c>
      <c r="X206" s="525">
        <v>3.0</v>
      </c>
      <c r="Y206" s="525">
        <v>13.0</v>
      </c>
      <c r="Z206" s="537" t="s">
        <v>3454</v>
      </c>
      <c r="AA206" s="1"/>
      <c r="AB206" s="514">
        <v>12.0</v>
      </c>
      <c r="AC206" s="525">
        <v>3.0</v>
      </c>
      <c r="AD206" s="525">
        <v>33.0</v>
      </c>
      <c r="AE206" s="529" t="s">
        <v>3455</v>
      </c>
      <c r="AF206" s="1"/>
      <c r="AG206" s="514">
        <v>6.0</v>
      </c>
      <c r="AH206" s="525">
        <v>4.0</v>
      </c>
      <c r="AI206" s="563">
        <v>15.0</v>
      </c>
      <c r="AJ206" s="537" t="s">
        <v>3456</v>
      </c>
      <c r="AK206" s="1"/>
      <c r="AL206" s="514">
        <v>8.0</v>
      </c>
      <c r="AM206" s="525">
        <v>4.0</v>
      </c>
      <c r="AN206" s="563">
        <v>30.0</v>
      </c>
      <c r="AO206" s="530" t="s">
        <v>3457</v>
      </c>
      <c r="AP206" s="1"/>
      <c r="AQ206" s="514">
        <v>6.0</v>
      </c>
      <c r="AR206" s="525">
        <v>5.0</v>
      </c>
      <c r="AS206" s="525">
        <v>13.0</v>
      </c>
      <c r="AT206" s="531" t="s">
        <v>3458</v>
      </c>
      <c r="AU206" s="518"/>
      <c r="AV206" s="514">
        <v>6.0</v>
      </c>
      <c r="AW206" s="525">
        <v>6.0</v>
      </c>
      <c r="AX206" s="525">
        <v>13.0</v>
      </c>
      <c r="AY206" s="531" t="s">
        <v>3459</v>
      </c>
      <c r="AZ206" s="1"/>
      <c r="BA206" s="514">
        <f t="shared" si="14"/>
        <v>2</v>
      </c>
      <c r="BB206" s="525">
        <v>6.0</v>
      </c>
      <c r="BC206" s="525">
        <v>14.0</v>
      </c>
      <c r="BD206" s="531" t="s">
        <v>3460</v>
      </c>
      <c r="BE206" s="1"/>
      <c r="BF206" s="514">
        <v>8.0</v>
      </c>
      <c r="BG206" s="525">
        <v>7.0</v>
      </c>
      <c r="BH206" s="525">
        <v>15.0</v>
      </c>
      <c r="BI206" s="531" t="s">
        <v>3461</v>
      </c>
      <c r="BJ206" s="1"/>
      <c r="BK206" s="514">
        <v>8.0</v>
      </c>
      <c r="BL206" s="525">
        <v>7.0</v>
      </c>
      <c r="BM206" s="525">
        <v>15.0</v>
      </c>
      <c r="BN206" s="531" t="s">
        <v>3462</v>
      </c>
      <c r="BO206" s="1"/>
      <c r="BP206" s="514">
        <v>8.0</v>
      </c>
      <c r="BQ206" s="525">
        <v>8.0</v>
      </c>
      <c r="BR206" s="525">
        <v>15.0</v>
      </c>
      <c r="BS206" s="531" t="s">
        <v>3463</v>
      </c>
      <c r="BT206" s="1"/>
      <c r="BU206" s="1"/>
      <c r="BV206" s="1"/>
      <c r="BW206" s="1"/>
      <c r="BX206" s="560"/>
      <c r="BY206" s="1"/>
      <c r="BZ206" s="1"/>
      <c r="CA206" s="1"/>
      <c r="CB206" s="1"/>
      <c r="CC206" s="560"/>
      <c r="CD206" s="1"/>
      <c r="CE206" s="1"/>
      <c r="CF206" s="1"/>
      <c r="CG206" s="1"/>
      <c r="CH206" s="560"/>
      <c r="CI206" s="1"/>
      <c r="CJ206" s="1"/>
      <c r="CK206" s="1"/>
      <c r="CL206" s="1"/>
      <c r="CM206" s="560"/>
      <c r="CN206" s="1"/>
      <c r="CO206" s="556">
        <v>1.0</v>
      </c>
      <c r="CP206" s="534">
        <v>10.0</v>
      </c>
      <c r="CQ206" s="535">
        <v>10.0</v>
      </c>
      <c r="CR206" s="546" t="s">
        <v>3464</v>
      </c>
      <c r="CS206" s="1"/>
    </row>
    <row r="207" ht="15.0" customHeight="1">
      <c r="A207" s="514">
        <v>5.0</v>
      </c>
      <c r="B207" s="525">
        <v>1.0</v>
      </c>
      <c r="C207" s="525">
        <v>13.0</v>
      </c>
      <c r="D207" s="526" t="s">
        <v>3465</v>
      </c>
      <c r="E207" s="587" t="s">
        <v>8502</v>
      </c>
      <c r="F207" s="526" t="s">
        <v>3465</v>
      </c>
      <c r="G207" s="1"/>
      <c r="H207" s="514">
        <v>7.0</v>
      </c>
      <c r="I207" s="525">
        <v>1.0</v>
      </c>
      <c r="J207" s="525">
        <v>34.0</v>
      </c>
      <c r="K207" s="529" t="s">
        <v>3466</v>
      </c>
      <c r="L207" s="1"/>
      <c r="M207" s="514">
        <v>5.0</v>
      </c>
      <c r="N207" s="525">
        <v>2.0</v>
      </c>
      <c r="O207" s="525">
        <v>13.0</v>
      </c>
      <c r="P207" s="529" t="s">
        <v>3467</v>
      </c>
      <c r="Q207" s="1"/>
      <c r="R207" s="514">
        <v>5.0</v>
      </c>
      <c r="S207" s="525">
        <v>2.0</v>
      </c>
      <c r="T207" s="525">
        <v>36.0</v>
      </c>
      <c r="U207" s="529" t="s">
        <v>3468</v>
      </c>
      <c r="V207" s="1"/>
      <c r="W207" s="514">
        <v>5.0</v>
      </c>
      <c r="X207" s="525">
        <v>3.0</v>
      </c>
      <c r="Y207" s="525">
        <v>13.0</v>
      </c>
      <c r="Z207" s="537" t="s">
        <v>3469</v>
      </c>
      <c r="AA207" s="1"/>
      <c r="AB207" s="514">
        <v>11.0</v>
      </c>
      <c r="AC207" s="525">
        <v>3.0</v>
      </c>
      <c r="AD207" s="525">
        <v>33.0</v>
      </c>
      <c r="AE207" s="529" t="s">
        <v>3470</v>
      </c>
      <c r="AF207" s="1"/>
      <c r="AG207" s="514">
        <v>5.0</v>
      </c>
      <c r="AH207" s="525">
        <v>4.0</v>
      </c>
      <c r="AI207" s="563">
        <v>15.0</v>
      </c>
      <c r="AJ207" s="562" t="s">
        <v>3471</v>
      </c>
      <c r="AK207" s="1"/>
      <c r="AL207" s="514">
        <v>7.0</v>
      </c>
      <c r="AM207" s="525">
        <v>4.0</v>
      </c>
      <c r="AN207" s="563">
        <v>30.0</v>
      </c>
      <c r="AO207" s="564" t="s">
        <v>3472</v>
      </c>
      <c r="AP207" s="1"/>
      <c r="AQ207" s="514">
        <v>5.0</v>
      </c>
      <c r="AR207" s="525">
        <v>5.0</v>
      </c>
      <c r="AS207" s="525">
        <v>13.0</v>
      </c>
      <c r="AT207" s="531" t="s">
        <v>3473</v>
      </c>
      <c r="AU207" s="518"/>
      <c r="AV207" s="514">
        <v>5.0</v>
      </c>
      <c r="AW207" s="525">
        <v>6.0</v>
      </c>
      <c r="AX207" s="525">
        <v>13.0</v>
      </c>
      <c r="AY207" s="531" t="s">
        <v>3474</v>
      </c>
      <c r="AZ207" s="1"/>
      <c r="BA207" s="544">
        <v>1.0</v>
      </c>
      <c r="BB207" s="525">
        <v>6.0</v>
      </c>
      <c r="BC207" s="525">
        <v>14.0</v>
      </c>
      <c r="BD207" s="531" t="s">
        <v>3475</v>
      </c>
      <c r="BE207" s="1"/>
      <c r="BF207" s="514">
        <v>7.0</v>
      </c>
      <c r="BG207" s="525">
        <v>7.0</v>
      </c>
      <c r="BH207" s="525">
        <v>15.0</v>
      </c>
      <c r="BI207" s="531" t="s">
        <v>3476</v>
      </c>
      <c r="BJ207" s="1"/>
      <c r="BK207" s="514">
        <v>7.0</v>
      </c>
      <c r="BL207" s="525">
        <v>7.0</v>
      </c>
      <c r="BM207" s="525">
        <v>15.0</v>
      </c>
      <c r="BN207" s="531" t="s">
        <v>3477</v>
      </c>
      <c r="BO207" s="1"/>
      <c r="BP207" s="514">
        <v>7.0</v>
      </c>
      <c r="BQ207" s="525">
        <v>8.0</v>
      </c>
      <c r="BR207" s="525">
        <v>15.0</v>
      </c>
      <c r="BS207" s="531" t="s">
        <v>3478</v>
      </c>
      <c r="BT207" s="1"/>
      <c r="BU207" s="1"/>
      <c r="BV207" s="1"/>
      <c r="BW207" s="1"/>
      <c r="BX207" s="560"/>
      <c r="BY207" s="1"/>
      <c r="BZ207" s="1"/>
      <c r="CA207" s="1"/>
      <c r="CB207" s="1"/>
      <c r="CC207" s="560"/>
      <c r="CD207" s="1"/>
      <c r="CE207" s="1"/>
      <c r="CF207" s="1"/>
      <c r="CG207" s="1"/>
      <c r="CH207" s="560"/>
      <c r="CI207" s="1"/>
      <c r="CJ207" s="1"/>
      <c r="CK207" s="1"/>
      <c r="CL207" s="1"/>
      <c r="CM207" s="560"/>
      <c r="CN207" s="1"/>
      <c r="CO207" s="555">
        <v>7.0</v>
      </c>
      <c r="CP207" s="534">
        <v>10.0</v>
      </c>
      <c r="CQ207" s="535">
        <v>10.0</v>
      </c>
      <c r="CR207" s="552" t="s">
        <v>3479</v>
      </c>
      <c r="CS207" s="1"/>
    </row>
    <row r="208" ht="15.0" customHeight="1">
      <c r="A208" s="514">
        <v>4.0</v>
      </c>
      <c r="B208" s="525">
        <v>1.0</v>
      </c>
      <c r="C208" s="525">
        <v>13.0</v>
      </c>
      <c r="D208" s="527" t="s">
        <v>116</v>
      </c>
      <c r="E208" s="527" t="s">
        <v>116</v>
      </c>
      <c r="F208" s="527" t="s">
        <v>116</v>
      </c>
      <c r="G208" s="1"/>
      <c r="H208" s="514">
        <v>6.0</v>
      </c>
      <c r="I208" s="525">
        <v>1.0</v>
      </c>
      <c r="J208" s="525">
        <v>34.0</v>
      </c>
      <c r="K208" s="529" t="s">
        <v>3480</v>
      </c>
      <c r="L208" s="1"/>
      <c r="M208" s="514">
        <v>4.0</v>
      </c>
      <c r="N208" s="525">
        <v>2.0</v>
      </c>
      <c r="O208" s="525">
        <v>13.0</v>
      </c>
      <c r="P208" s="529" t="s">
        <v>3481</v>
      </c>
      <c r="Q208" s="1"/>
      <c r="R208" s="514">
        <v>4.0</v>
      </c>
      <c r="S208" s="525">
        <v>2.0</v>
      </c>
      <c r="T208" s="525">
        <v>36.0</v>
      </c>
      <c r="U208" s="529" t="s">
        <v>3482</v>
      </c>
      <c r="V208" s="1"/>
      <c r="W208" s="514">
        <v>4.0</v>
      </c>
      <c r="X208" s="525">
        <v>3.0</v>
      </c>
      <c r="Y208" s="525">
        <v>13.0</v>
      </c>
      <c r="Z208" s="537" t="s">
        <v>3483</v>
      </c>
      <c r="AA208" s="1"/>
      <c r="AB208" s="514">
        <v>10.0</v>
      </c>
      <c r="AC208" s="525">
        <v>3.0</v>
      </c>
      <c r="AD208" s="525">
        <v>33.0</v>
      </c>
      <c r="AE208" s="529" t="s">
        <v>3484</v>
      </c>
      <c r="AF208" s="1"/>
      <c r="AG208" s="514">
        <v>4.0</v>
      </c>
      <c r="AH208" s="525">
        <v>4.0</v>
      </c>
      <c r="AI208" s="563">
        <v>15.0</v>
      </c>
      <c r="AJ208" s="537" t="s">
        <v>3485</v>
      </c>
      <c r="AK208" s="1"/>
      <c r="AL208" s="514">
        <v>6.0</v>
      </c>
      <c r="AM208" s="525">
        <v>4.0</v>
      </c>
      <c r="AN208" s="563">
        <v>30.0</v>
      </c>
      <c r="AO208" s="539" t="s">
        <v>203</v>
      </c>
      <c r="AP208" s="1"/>
      <c r="AQ208" s="514">
        <v>4.0</v>
      </c>
      <c r="AR208" s="525">
        <v>5.0</v>
      </c>
      <c r="AS208" s="525">
        <v>13.0</v>
      </c>
      <c r="AT208" s="531" t="s">
        <v>3486</v>
      </c>
      <c r="AU208" s="518"/>
      <c r="AV208" s="514">
        <v>4.0</v>
      </c>
      <c r="AW208" s="525">
        <v>6.0</v>
      </c>
      <c r="AX208" s="525">
        <v>13.0</v>
      </c>
      <c r="AY208" s="531" t="s">
        <v>3487</v>
      </c>
      <c r="AZ208" s="1"/>
      <c r="BA208" s="514">
        <f t="shared" ref="BA208:BA222" si="15">BA209+1</f>
        <v>16</v>
      </c>
      <c r="BB208" s="525">
        <v>6.0</v>
      </c>
      <c r="BC208" s="525">
        <v>15.0</v>
      </c>
      <c r="BD208" s="531" t="s">
        <v>3488</v>
      </c>
      <c r="BE208" s="1"/>
      <c r="BF208" s="514">
        <v>6.0</v>
      </c>
      <c r="BG208" s="525">
        <v>7.0</v>
      </c>
      <c r="BH208" s="525">
        <v>15.0</v>
      </c>
      <c r="BI208" s="531" t="s">
        <v>3489</v>
      </c>
      <c r="BJ208" s="1"/>
      <c r="BK208" s="514">
        <v>6.0</v>
      </c>
      <c r="BL208" s="525">
        <v>7.0</v>
      </c>
      <c r="BM208" s="525">
        <v>15.0</v>
      </c>
      <c r="BN208" s="531" t="s">
        <v>3490</v>
      </c>
      <c r="BO208" s="1"/>
      <c r="BP208" s="514">
        <v>6.0</v>
      </c>
      <c r="BQ208" s="525">
        <v>8.0</v>
      </c>
      <c r="BR208" s="525">
        <v>15.0</v>
      </c>
      <c r="BS208" s="531" t="s">
        <v>3491</v>
      </c>
      <c r="BT208" s="1"/>
      <c r="BU208" s="1"/>
      <c r="BV208" s="1"/>
      <c r="BW208" s="1"/>
      <c r="BX208" s="560"/>
      <c r="BY208" s="1"/>
      <c r="BZ208" s="1"/>
      <c r="CA208" s="1"/>
      <c r="CB208" s="1"/>
      <c r="CC208" s="560"/>
      <c r="CD208" s="1"/>
      <c r="CE208" s="1"/>
      <c r="CF208" s="1"/>
      <c r="CG208" s="1"/>
      <c r="CH208" s="560"/>
      <c r="CI208" s="1"/>
      <c r="CJ208" s="1"/>
      <c r="CK208" s="1"/>
      <c r="CL208" s="1"/>
      <c r="CM208" s="560"/>
      <c r="CN208" s="1"/>
      <c r="CO208" s="555">
        <v>6.0</v>
      </c>
      <c r="CP208" s="534">
        <v>10.0</v>
      </c>
      <c r="CQ208" s="535">
        <v>10.0</v>
      </c>
      <c r="CR208" s="552" t="s">
        <v>3492</v>
      </c>
      <c r="CS208" s="1"/>
    </row>
    <row r="209" ht="15.0" customHeight="1">
      <c r="A209" s="514">
        <v>3.0</v>
      </c>
      <c r="B209" s="525">
        <v>1.0</v>
      </c>
      <c r="C209" s="525">
        <v>13.0</v>
      </c>
      <c r="D209" s="526" t="s">
        <v>3493</v>
      </c>
      <c r="E209" s="587" t="s">
        <v>8503</v>
      </c>
      <c r="F209" s="526" t="s">
        <v>3493</v>
      </c>
      <c r="G209" s="1"/>
      <c r="H209" s="514">
        <v>5.0</v>
      </c>
      <c r="I209" s="525">
        <v>1.0</v>
      </c>
      <c r="J209" s="525">
        <v>34.0</v>
      </c>
      <c r="K209" s="529" t="s">
        <v>3494</v>
      </c>
      <c r="L209" s="1"/>
      <c r="M209" s="514">
        <v>3.0</v>
      </c>
      <c r="N209" s="525">
        <v>2.0</v>
      </c>
      <c r="O209" s="525">
        <v>13.0</v>
      </c>
      <c r="P209" s="529" t="s">
        <v>3495</v>
      </c>
      <c r="Q209" s="1"/>
      <c r="R209" s="514">
        <v>3.0</v>
      </c>
      <c r="S209" s="525">
        <v>2.0</v>
      </c>
      <c r="T209" s="525">
        <v>36.0</v>
      </c>
      <c r="U209" s="529" t="s">
        <v>3496</v>
      </c>
      <c r="V209" s="1"/>
      <c r="W209" s="514">
        <v>3.0</v>
      </c>
      <c r="X209" s="525">
        <v>3.0</v>
      </c>
      <c r="Y209" s="525">
        <v>13.0</v>
      </c>
      <c r="Z209" s="537" t="s">
        <v>3497</v>
      </c>
      <c r="AA209" s="1"/>
      <c r="AB209" s="514">
        <v>9.0</v>
      </c>
      <c r="AC209" s="525">
        <v>3.0</v>
      </c>
      <c r="AD209" s="525">
        <v>33.0</v>
      </c>
      <c r="AE209" s="529" t="s">
        <v>3498</v>
      </c>
      <c r="AF209" s="1"/>
      <c r="AG209" s="514">
        <v>3.0</v>
      </c>
      <c r="AH209" s="525">
        <v>4.0</v>
      </c>
      <c r="AI209" s="563">
        <v>15.0</v>
      </c>
      <c r="AJ209" s="562" t="s">
        <v>3499</v>
      </c>
      <c r="AK209" s="1"/>
      <c r="AL209" s="514">
        <v>5.0</v>
      </c>
      <c r="AM209" s="525">
        <v>4.0</v>
      </c>
      <c r="AN209" s="563">
        <v>30.0</v>
      </c>
      <c r="AO209" s="540"/>
      <c r="AP209" s="1"/>
      <c r="AQ209" s="514">
        <v>3.0</v>
      </c>
      <c r="AR209" s="525">
        <v>5.0</v>
      </c>
      <c r="AS209" s="525">
        <v>13.0</v>
      </c>
      <c r="AT209" s="531" t="s">
        <v>3500</v>
      </c>
      <c r="AU209" s="518"/>
      <c r="AV209" s="514">
        <v>3.0</v>
      </c>
      <c r="AW209" s="525">
        <v>6.0</v>
      </c>
      <c r="AX209" s="525">
        <v>13.0</v>
      </c>
      <c r="AY209" s="531" t="s">
        <v>3501</v>
      </c>
      <c r="AZ209" s="1"/>
      <c r="BA209" s="514">
        <f t="shared" si="15"/>
        <v>15</v>
      </c>
      <c r="BB209" s="525">
        <v>6.0</v>
      </c>
      <c r="BC209" s="525">
        <v>15.0</v>
      </c>
      <c r="BD209" s="531" t="s">
        <v>3502</v>
      </c>
      <c r="BE209" s="1"/>
      <c r="BF209" s="514">
        <v>5.0</v>
      </c>
      <c r="BG209" s="525">
        <v>7.0</v>
      </c>
      <c r="BH209" s="525">
        <v>15.0</v>
      </c>
      <c r="BI209" s="531" t="s">
        <v>3503</v>
      </c>
      <c r="BJ209" s="1"/>
      <c r="BK209" s="514">
        <v>5.0</v>
      </c>
      <c r="BL209" s="525">
        <v>7.0</v>
      </c>
      <c r="BM209" s="525">
        <v>15.0</v>
      </c>
      <c r="BN209" s="531" t="s">
        <v>3504</v>
      </c>
      <c r="BO209" s="1"/>
      <c r="BP209" s="514">
        <v>5.0</v>
      </c>
      <c r="BQ209" s="525">
        <v>8.0</v>
      </c>
      <c r="BR209" s="525">
        <v>15.0</v>
      </c>
      <c r="BS209" s="531" t="s">
        <v>3505</v>
      </c>
      <c r="BT209" s="1"/>
      <c r="BU209" s="1"/>
      <c r="BV209" s="1"/>
      <c r="BW209" s="1"/>
      <c r="BX209" s="560"/>
      <c r="BY209" s="1"/>
      <c r="BZ209" s="1"/>
      <c r="CA209" s="1"/>
      <c r="CB209" s="1"/>
      <c r="CC209" s="560"/>
      <c r="CD209" s="1"/>
      <c r="CE209" s="1"/>
      <c r="CF209" s="1"/>
      <c r="CG209" s="1"/>
      <c r="CH209" s="560"/>
      <c r="CI209" s="1"/>
      <c r="CJ209" s="1"/>
      <c r="CK209" s="1"/>
      <c r="CL209" s="1"/>
      <c r="CM209" s="560"/>
      <c r="CN209" s="1"/>
      <c r="CO209" s="555">
        <v>5.0</v>
      </c>
      <c r="CP209" s="534">
        <v>10.0</v>
      </c>
      <c r="CQ209" s="535">
        <v>10.0</v>
      </c>
      <c r="CR209" s="552" t="s">
        <v>3506</v>
      </c>
      <c r="CS209" s="1"/>
    </row>
    <row r="210" ht="15.0" customHeight="1">
      <c r="A210" s="514">
        <v>2.0</v>
      </c>
      <c r="B210" s="525">
        <v>1.0</v>
      </c>
      <c r="C210" s="525">
        <v>13.0</v>
      </c>
      <c r="D210" s="527" t="s">
        <v>116</v>
      </c>
      <c r="E210" s="527" t="s">
        <v>116</v>
      </c>
      <c r="F210" s="527" t="s">
        <v>116</v>
      </c>
      <c r="G210" s="1"/>
      <c r="H210" s="514">
        <v>4.0</v>
      </c>
      <c r="I210" s="525">
        <v>1.0</v>
      </c>
      <c r="J210" s="525">
        <v>34.0</v>
      </c>
      <c r="K210" s="529" t="s">
        <v>3507</v>
      </c>
      <c r="L210" s="1"/>
      <c r="M210" s="514">
        <v>2.0</v>
      </c>
      <c r="N210" s="525">
        <v>2.0</v>
      </c>
      <c r="O210" s="525">
        <v>13.0</v>
      </c>
      <c r="P210" s="529" t="s">
        <v>3508</v>
      </c>
      <c r="Q210" s="1"/>
      <c r="R210" s="514">
        <v>2.0</v>
      </c>
      <c r="S210" s="525">
        <v>2.0</v>
      </c>
      <c r="T210" s="525">
        <v>36.0</v>
      </c>
      <c r="U210" s="529" t="s">
        <v>3509</v>
      </c>
      <c r="V210" s="1"/>
      <c r="W210" s="514">
        <v>2.0</v>
      </c>
      <c r="X210" s="525">
        <v>3.0</v>
      </c>
      <c r="Y210" s="525">
        <v>13.0</v>
      </c>
      <c r="Z210" s="537" t="s">
        <v>3510</v>
      </c>
      <c r="AA210" s="1"/>
      <c r="AB210" s="514">
        <v>8.0</v>
      </c>
      <c r="AC210" s="525">
        <v>3.0</v>
      </c>
      <c r="AD210" s="525">
        <v>33.0</v>
      </c>
      <c r="AE210" s="529" t="s">
        <v>3511</v>
      </c>
      <c r="AF210" s="1"/>
      <c r="AG210" s="514">
        <v>2.0</v>
      </c>
      <c r="AH210" s="525">
        <v>4.0</v>
      </c>
      <c r="AI210" s="563">
        <v>15.0</v>
      </c>
      <c r="AJ210" s="537" t="s">
        <v>3512</v>
      </c>
      <c r="AK210" s="1"/>
      <c r="AL210" s="514">
        <v>4.0</v>
      </c>
      <c r="AM210" s="525">
        <v>4.0</v>
      </c>
      <c r="AN210" s="563">
        <v>30.0</v>
      </c>
      <c r="AO210" s="540"/>
      <c r="AP210" s="1"/>
      <c r="AQ210" s="514">
        <v>2.0</v>
      </c>
      <c r="AR210" s="525">
        <v>5.0</v>
      </c>
      <c r="AS210" s="525">
        <v>13.0</v>
      </c>
      <c r="AT210" s="531" t="s">
        <v>3513</v>
      </c>
      <c r="AU210" s="518"/>
      <c r="AV210" s="514">
        <v>2.0</v>
      </c>
      <c r="AW210" s="525">
        <v>6.0</v>
      </c>
      <c r="AX210" s="525">
        <v>13.0</v>
      </c>
      <c r="AY210" s="531" t="s">
        <v>3514</v>
      </c>
      <c r="AZ210" s="1"/>
      <c r="BA210" s="514">
        <f t="shared" si="15"/>
        <v>14</v>
      </c>
      <c r="BB210" s="525">
        <v>6.0</v>
      </c>
      <c r="BC210" s="525">
        <v>15.0</v>
      </c>
      <c r="BD210" s="531" t="s">
        <v>3515</v>
      </c>
      <c r="BE210" s="1"/>
      <c r="BF210" s="514">
        <v>4.0</v>
      </c>
      <c r="BG210" s="525">
        <v>7.0</v>
      </c>
      <c r="BH210" s="525">
        <v>15.0</v>
      </c>
      <c r="BI210" s="531" t="s">
        <v>3516</v>
      </c>
      <c r="BJ210" s="1"/>
      <c r="BK210" s="514">
        <v>4.0</v>
      </c>
      <c r="BL210" s="525">
        <v>7.0</v>
      </c>
      <c r="BM210" s="525">
        <v>15.0</v>
      </c>
      <c r="BN210" s="531" t="s">
        <v>3517</v>
      </c>
      <c r="BO210" s="1"/>
      <c r="BP210" s="514">
        <v>4.0</v>
      </c>
      <c r="BQ210" s="525">
        <v>8.0</v>
      </c>
      <c r="BR210" s="525">
        <v>15.0</v>
      </c>
      <c r="BS210" s="531" t="s">
        <v>3518</v>
      </c>
      <c r="BT210" s="1"/>
      <c r="BU210" s="1"/>
      <c r="BV210" s="1"/>
      <c r="BW210" s="1"/>
      <c r="BX210" s="560"/>
      <c r="BY210" s="1"/>
      <c r="BZ210" s="1"/>
      <c r="CA210" s="1"/>
      <c r="CB210" s="1"/>
      <c r="CC210" s="560"/>
      <c r="CD210" s="1"/>
      <c r="CE210" s="1"/>
      <c r="CF210" s="1"/>
      <c r="CG210" s="1"/>
      <c r="CH210" s="560"/>
      <c r="CI210" s="1"/>
      <c r="CJ210" s="1"/>
      <c r="CK210" s="1"/>
      <c r="CL210" s="1"/>
      <c r="CM210" s="560"/>
      <c r="CN210" s="1"/>
      <c r="CO210" s="555">
        <v>4.0</v>
      </c>
      <c r="CP210" s="534">
        <v>10.0</v>
      </c>
      <c r="CQ210" s="535">
        <v>10.0</v>
      </c>
      <c r="CR210" s="552" t="s">
        <v>3519</v>
      </c>
      <c r="CS210" s="1"/>
    </row>
    <row r="211" ht="15.0" customHeight="1">
      <c r="A211" s="542">
        <v>1.0</v>
      </c>
      <c r="B211" s="525">
        <v>1.0</v>
      </c>
      <c r="C211" s="525">
        <v>13.0</v>
      </c>
      <c r="D211" s="526" t="s">
        <v>3520</v>
      </c>
      <c r="E211" s="587" t="s">
        <v>8504</v>
      </c>
      <c r="F211" s="526" t="s">
        <v>3520</v>
      </c>
      <c r="G211" s="1"/>
      <c r="H211" s="514">
        <v>3.0</v>
      </c>
      <c r="I211" s="525">
        <v>1.0</v>
      </c>
      <c r="J211" s="525">
        <v>34.0</v>
      </c>
      <c r="K211" s="529" t="s">
        <v>3521</v>
      </c>
      <c r="L211" s="1"/>
      <c r="M211" s="542">
        <v>1.0</v>
      </c>
      <c r="N211" s="525">
        <v>2.0</v>
      </c>
      <c r="O211" s="525">
        <v>13.0</v>
      </c>
      <c r="P211" s="529" t="s">
        <v>3522</v>
      </c>
      <c r="Q211" s="1"/>
      <c r="R211" s="542">
        <v>1.0</v>
      </c>
      <c r="S211" s="525">
        <v>2.0</v>
      </c>
      <c r="T211" s="525">
        <v>36.0</v>
      </c>
      <c r="U211" s="529" t="s">
        <v>3523</v>
      </c>
      <c r="V211" s="1"/>
      <c r="W211" s="542">
        <v>1.0</v>
      </c>
      <c r="X211" s="525">
        <v>3.0</v>
      </c>
      <c r="Y211" s="525">
        <v>13.0</v>
      </c>
      <c r="Z211" s="537" t="s">
        <v>3524</v>
      </c>
      <c r="AA211" s="1"/>
      <c r="AB211" s="514">
        <v>7.0</v>
      </c>
      <c r="AC211" s="525">
        <v>3.0</v>
      </c>
      <c r="AD211" s="525">
        <v>33.0</v>
      </c>
      <c r="AE211" s="529" t="s">
        <v>3525</v>
      </c>
      <c r="AF211" s="1"/>
      <c r="AG211" s="542">
        <v>1.0</v>
      </c>
      <c r="AH211" s="525">
        <v>4.0</v>
      </c>
      <c r="AI211" s="563">
        <v>15.0</v>
      </c>
      <c r="AJ211" s="537" t="s">
        <v>3526</v>
      </c>
      <c r="AK211" s="1"/>
      <c r="AL211" s="514">
        <v>3.0</v>
      </c>
      <c r="AM211" s="525">
        <v>4.0</v>
      </c>
      <c r="AN211" s="563">
        <v>30.0</v>
      </c>
      <c r="AO211" s="540"/>
      <c r="AP211" s="1"/>
      <c r="AQ211" s="542">
        <v>1.0</v>
      </c>
      <c r="AR211" s="525">
        <v>5.0</v>
      </c>
      <c r="AS211" s="525">
        <v>13.0</v>
      </c>
      <c r="AT211" s="531" t="s">
        <v>3527</v>
      </c>
      <c r="AU211" s="518"/>
      <c r="AV211" s="544">
        <v>1.0</v>
      </c>
      <c r="AW211" s="525">
        <v>6.0</v>
      </c>
      <c r="AX211" s="525">
        <v>13.0</v>
      </c>
      <c r="AY211" s="531" t="s">
        <v>3528</v>
      </c>
      <c r="AZ211" s="1"/>
      <c r="BA211" s="514">
        <f t="shared" si="15"/>
        <v>13</v>
      </c>
      <c r="BB211" s="525">
        <v>6.0</v>
      </c>
      <c r="BC211" s="525">
        <v>15.0</v>
      </c>
      <c r="BD211" s="531" t="s">
        <v>3529</v>
      </c>
      <c r="BE211" s="1"/>
      <c r="BF211" s="514">
        <v>3.0</v>
      </c>
      <c r="BG211" s="525">
        <v>7.0</v>
      </c>
      <c r="BH211" s="525">
        <v>15.0</v>
      </c>
      <c r="BI211" s="531" t="s">
        <v>3530</v>
      </c>
      <c r="BJ211" s="1"/>
      <c r="BK211" s="514">
        <v>3.0</v>
      </c>
      <c r="BL211" s="525">
        <v>7.0</v>
      </c>
      <c r="BM211" s="525">
        <v>15.0</v>
      </c>
      <c r="BN211" s="531" t="s">
        <v>3531</v>
      </c>
      <c r="BO211" s="1"/>
      <c r="BP211" s="514">
        <v>3.0</v>
      </c>
      <c r="BQ211" s="525">
        <v>8.0</v>
      </c>
      <c r="BR211" s="525">
        <v>15.0</v>
      </c>
      <c r="BS211" s="531" t="s">
        <v>3532</v>
      </c>
      <c r="BT211" s="1"/>
      <c r="BU211" s="1"/>
      <c r="BV211" s="1"/>
      <c r="BW211" s="1"/>
      <c r="BX211" s="560"/>
      <c r="BY211" s="1"/>
      <c r="BZ211" s="1"/>
      <c r="CA211" s="1"/>
      <c r="CB211" s="1"/>
      <c r="CC211" s="560"/>
      <c r="CD211" s="1"/>
      <c r="CE211" s="1"/>
      <c r="CF211" s="1"/>
      <c r="CG211" s="1"/>
      <c r="CH211" s="560"/>
      <c r="CI211" s="1"/>
      <c r="CJ211" s="1"/>
      <c r="CK211" s="1"/>
      <c r="CL211" s="1"/>
      <c r="CM211" s="560"/>
      <c r="CN211" s="1"/>
      <c r="CO211" s="555">
        <v>3.0</v>
      </c>
      <c r="CP211" s="534">
        <v>10.0</v>
      </c>
      <c r="CQ211" s="535">
        <v>10.0</v>
      </c>
      <c r="CR211" s="552" t="s">
        <v>3533</v>
      </c>
      <c r="CS211" s="1"/>
    </row>
    <row r="212" ht="15.0" customHeight="1">
      <c r="A212" s="524">
        <v>16.0</v>
      </c>
      <c r="B212" s="525">
        <v>1.0</v>
      </c>
      <c r="C212" s="525">
        <v>14.0</v>
      </c>
      <c r="D212" s="527" t="s">
        <v>116</v>
      </c>
      <c r="E212" s="527" t="s">
        <v>116</v>
      </c>
      <c r="F212" s="527" t="s">
        <v>116</v>
      </c>
      <c r="G212" s="1"/>
      <c r="H212" s="514">
        <v>2.0</v>
      </c>
      <c r="I212" s="525">
        <v>1.0</v>
      </c>
      <c r="J212" s="525">
        <v>34.0</v>
      </c>
      <c r="K212" s="529" t="s">
        <v>3534</v>
      </c>
      <c r="L212" s="1"/>
      <c r="M212" s="524">
        <v>16.0</v>
      </c>
      <c r="N212" s="525">
        <v>2.0</v>
      </c>
      <c r="O212" s="525">
        <v>14.0</v>
      </c>
      <c r="P212" s="529" t="s">
        <v>3535</v>
      </c>
      <c r="Q212" s="1"/>
      <c r="R212" s="524">
        <v>16.0</v>
      </c>
      <c r="S212" s="525">
        <v>2.0</v>
      </c>
      <c r="T212" s="525">
        <v>35.0</v>
      </c>
      <c r="U212" s="529" t="s">
        <v>3536</v>
      </c>
      <c r="V212" s="1"/>
      <c r="W212" s="524">
        <v>16.0</v>
      </c>
      <c r="X212" s="525">
        <v>3.0</v>
      </c>
      <c r="Y212" s="525">
        <v>14.0</v>
      </c>
      <c r="Z212" s="529" t="s">
        <v>3537</v>
      </c>
      <c r="AA212" s="1"/>
      <c r="AB212" s="514">
        <v>6.0</v>
      </c>
      <c r="AC212" s="525">
        <v>3.0</v>
      </c>
      <c r="AD212" s="525">
        <v>33.0</v>
      </c>
      <c r="AE212" s="529" t="s">
        <v>3538</v>
      </c>
      <c r="AF212" s="1"/>
      <c r="AG212" s="524">
        <v>16.0</v>
      </c>
      <c r="AH212" s="525">
        <v>4.0</v>
      </c>
      <c r="AI212" s="563">
        <v>16.0</v>
      </c>
      <c r="AJ212" s="529" t="s">
        <v>3539</v>
      </c>
      <c r="AK212" s="1"/>
      <c r="AL212" s="514">
        <v>2.0</v>
      </c>
      <c r="AM212" s="525">
        <v>4.0</v>
      </c>
      <c r="AN212" s="563">
        <v>30.0</v>
      </c>
      <c r="AO212" s="540"/>
      <c r="AP212" s="1"/>
      <c r="AQ212" s="524">
        <v>16.0</v>
      </c>
      <c r="AR212" s="525">
        <v>5.0</v>
      </c>
      <c r="AS212" s="525">
        <v>14.0</v>
      </c>
      <c r="AT212" s="530" t="s">
        <v>3540</v>
      </c>
      <c r="AU212" s="561"/>
      <c r="AV212" s="524">
        <v>16.0</v>
      </c>
      <c r="AW212" s="525">
        <v>6.0</v>
      </c>
      <c r="AX212" s="525">
        <v>14.0</v>
      </c>
      <c r="AY212" s="530" t="s">
        <v>3541</v>
      </c>
      <c r="AZ212" s="1"/>
      <c r="BA212" s="514">
        <f t="shared" si="15"/>
        <v>12</v>
      </c>
      <c r="BB212" s="525">
        <v>6.0</v>
      </c>
      <c r="BC212" s="525">
        <v>15.0</v>
      </c>
      <c r="BD212" s="531" t="s">
        <v>3542</v>
      </c>
      <c r="BE212" s="1"/>
      <c r="BF212" s="514">
        <v>2.0</v>
      </c>
      <c r="BG212" s="525">
        <v>7.0</v>
      </c>
      <c r="BH212" s="525">
        <v>15.0</v>
      </c>
      <c r="BI212" s="531" t="s">
        <v>3543</v>
      </c>
      <c r="BJ212" s="1"/>
      <c r="BK212" s="514">
        <v>2.0</v>
      </c>
      <c r="BL212" s="525">
        <v>7.0</v>
      </c>
      <c r="BM212" s="525">
        <v>15.0</v>
      </c>
      <c r="BN212" s="531" t="s">
        <v>3544</v>
      </c>
      <c r="BO212" s="1"/>
      <c r="BP212" s="514">
        <v>2.0</v>
      </c>
      <c r="BQ212" s="525">
        <v>8.0</v>
      </c>
      <c r="BR212" s="525">
        <v>15.0</v>
      </c>
      <c r="BS212" s="531" t="s">
        <v>3545</v>
      </c>
      <c r="BT212" s="1"/>
      <c r="BU212" s="1"/>
      <c r="BV212" s="1"/>
      <c r="BW212" s="1"/>
      <c r="BX212" s="560"/>
      <c r="BY212" s="1"/>
      <c r="BZ212" s="1"/>
      <c r="CA212" s="1"/>
      <c r="CB212" s="1"/>
      <c r="CC212" s="560"/>
      <c r="CD212" s="1"/>
      <c r="CE212" s="1"/>
      <c r="CF212" s="1"/>
      <c r="CG212" s="1"/>
      <c r="CH212" s="560"/>
      <c r="CI212" s="1"/>
      <c r="CJ212" s="1"/>
      <c r="CK212" s="1"/>
      <c r="CL212" s="1"/>
      <c r="CM212" s="560"/>
      <c r="CN212" s="1"/>
      <c r="CO212" s="555">
        <v>2.0</v>
      </c>
      <c r="CP212" s="534">
        <v>10.0</v>
      </c>
      <c r="CQ212" s="535">
        <v>10.0</v>
      </c>
      <c r="CR212" s="552" t="s">
        <v>3546</v>
      </c>
      <c r="CS212" s="1"/>
    </row>
    <row r="213" ht="15.0" customHeight="1">
      <c r="A213" s="514">
        <v>15.0</v>
      </c>
      <c r="B213" s="525">
        <v>1.0</v>
      </c>
      <c r="C213" s="525">
        <v>14.0</v>
      </c>
      <c r="D213" s="526" t="s">
        <v>3547</v>
      </c>
      <c r="E213" s="587" t="s">
        <v>8505</v>
      </c>
      <c r="F213" s="526" t="s">
        <v>3547</v>
      </c>
      <c r="G213" s="1"/>
      <c r="H213" s="542">
        <v>1.0</v>
      </c>
      <c r="I213" s="549">
        <v>1.0</v>
      </c>
      <c r="J213" s="549">
        <v>34.0</v>
      </c>
      <c r="K213" s="528" t="s">
        <v>3548</v>
      </c>
      <c r="L213" s="1"/>
      <c r="M213" s="514">
        <v>15.0</v>
      </c>
      <c r="N213" s="525">
        <v>2.0</v>
      </c>
      <c r="O213" s="525">
        <v>14.0</v>
      </c>
      <c r="P213" s="529" t="s">
        <v>3549</v>
      </c>
      <c r="Q213" s="1"/>
      <c r="R213" s="514">
        <v>15.0</v>
      </c>
      <c r="S213" s="525">
        <v>2.0</v>
      </c>
      <c r="T213" s="525">
        <v>35.0</v>
      </c>
      <c r="U213" s="529" t="s">
        <v>3550</v>
      </c>
      <c r="V213" s="1"/>
      <c r="W213" s="514">
        <v>15.0</v>
      </c>
      <c r="X213" s="525">
        <v>3.0</v>
      </c>
      <c r="Y213" s="525">
        <v>14.0</v>
      </c>
      <c r="Z213" s="529" t="s">
        <v>3551</v>
      </c>
      <c r="AA213" s="1"/>
      <c r="AB213" s="514">
        <v>5.0</v>
      </c>
      <c r="AC213" s="525">
        <v>3.0</v>
      </c>
      <c r="AD213" s="525">
        <v>33.0</v>
      </c>
      <c r="AE213" s="529" t="s">
        <v>3552</v>
      </c>
      <c r="AF213" s="1"/>
      <c r="AG213" s="514">
        <v>15.0</v>
      </c>
      <c r="AH213" s="525">
        <v>4.0</v>
      </c>
      <c r="AI213" s="525">
        <v>16.0</v>
      </c>
      <c r="AJ213" s="529" t="s">
        <v>3553</v>
      </c>
      <c r="AK213" s="1"/>
      <c r="AL213" s="542">
        <v>1.0</v>
      </c>
      <c r="AM213" s="525">
        <v>4.0</v>
      </c>
      <c r="AN213" s="563">
        <v>30.0</v>
      </c>
      <c r="AO213" s="545"/>
      <c r="AP213" s="1"/>
      <c r="AQ213" s="514">
        <v>15.0</v>
      </c>
      <c r="AR213" s="525">
        <v>5.0</v>
      </c>
      <c r="AS213" s="525">
        <v>14.0</v>
      </c>
      <c r="AT213" s="530" t="s">
        <v>3554</v>
      </c>
      <c r="AU213" s="561"/>
      <c r="AV213" s="514">
        <v>15.0</v>
      </c>
      <c r="AW213" s="525">
        <v>6.0</v>
      </c>
      <c r="AX213" s="525">
        <v>14.0</v>
      </c>
      <c r="AY213" s="530" t="s">
        <v>3555</v>
      </c>
      <c r="AZ213" s="1"/>
      <c r="BA213" s="514">
        <f t="shared" si="15"/>
        <v>11</v>
      </c>
      <c r="BB213" s="525">
        <v>6.0</v>
      </c>
      <c r="BC213" s="525">
        <v>15.0</v>
      </c>
      <c r="BD213" s="531" t="s">
        <v>3556</v>
      </c>
      <c r="BE213" s="1"/>
      <c r="BF213" s="550">
        <v>1.0</v>
      </c>
      <c r="BG213" s="525">
        <v>7.0</v>
      </c>
      <c r="BH213" s="525">
        <v>15.0</v>
      </c>
      <c r="BI213" s="531" t="s">
        <v>3557</v>
      </c>
      <c r="BJ213" s="1"/>
      <c r="BK213" s="550">
        <v>1.0</v>
      </c>
      <c r="BL213" s="525">
        <v>7.0</v>
      </c>
      <c r="BM213" s="525">
        <v>15.0</v>
      </c>
      <c r="BN213" s="531" t="s">
        <v>3558</v>
      </c>
      <c r="BO213" s="1"/>
      <c r="BP213" s="550">
        <v>1.0</v>
      </c>
      <c r="BQ213" s="525">
        <v>8.0</v>
      </c>
      <c r="BR213" s="525">
        <v>15.0</v>
      </c>
      <c r="BS213" s="531" t="s">
        <v>3559</v>
      </c>
      <c r="BT213" s="1"/>
      <c r="BU213" s="1"/>
      <c r="BV213" s="1"/>
      <c r="BW213" s="1"/>
      <c r="BX213" s="560"/>
      <c r="BY213" s="1"/>
      <c r="BZ213" s="1"/>
      <c r="CA213" s="1"/>
      <c r="CB213" s="1"/>
      <c r="CC213" s="560"/>
      <c r="CD213" s="1"/>
      <c r="CE213" s="1"/>
      <c r="CF213" s="1"/>
      <c r="CG213" s="1"/>
      <c r="CH213" s="560"/>
      <c r="CI213" s="1"/>
      <c r="CJ213" s="1"/>
      <c r="CK213" s="1"/>
      <c r="CL213" s="1"/>
      <c r="CM213" s="560"/>
      <c r="CN213" s="1"/>
      <c r="CO213" s="556">
        <v>1.0</v>
      </c>
      <c r="CP213" s="534">
        <v>10.0</v>
      </c>
      <c r="CQ213" s="535">
        <v>10.0</v>
      </c>
      <c r="CR213" s="552" t="s">
        <v>3560</v>
      </c>
      <c r="CS213" s="1"/>
    </row>
    <row r="214" ht="15.0" customHeight="1">
      <c r="A214" s="514">
        <v>14.0</v>
      </c>
      <c r="B214" s="525">
        <v>1.0</v>
      </c>
      <c r="C214" s="525">
        <v>14.0</v>
      </c>
      <c r="D214" s="527" t="s">
        <v>116</v>
      </c>
      <c r="E214" s="527" t="s">
        <v>116</v>
      </c>
      <c r="F214" s="527" t="s">
        <v>116</v>
      </c>
      <c r="G214" s="1"/>
      <c r="H214" s="514">
        <v>14.0</v>
      </c>
      <c r="I214" s="525">
        <v>1.0</v>
      </c>
      <c r="J214" s="525">
        <v>33.0</v>
      </c>
      <c r="K214" s="529" t="s">
        <v>3561</v>
      </c>
      <c r="L214" s="1"/>
      <c r="M214" s="514">
        <v>14.0</v>
      </c>
      <c r="N214" s="525">
        <v>2.0</v>
      </c>
      <c r="O214" s="525">
        <v>14.0</v>
      </c>
      <c r="P214" s="529" t="s">
        <v>3562</v>
      </c>
      <c r="Q214" s="1"/>
      <c r="R214" s="514">
        <v>14.0</v>
      </c>
      <c r="S214" s="525">
        <v>2.0</v>
      </c>
      <c r="T214" s="525">
        <v>35.0</v>
      </c>
      <c r="U214" s="529" t="s">
        <v>3563</v>
      </c>
      <c r="V214" s="1"/>
      <c r="W214" s="514">
        <v>14.0</v>
      </c>
      <c r="X214" s="525">
        <v>3.0</v>
      </c>
      <c r="Y214" s="525">
        <v>14.0</v>
      </c>
      <c r="Z214" s="537" t="s">
        <v>3564</v>
      </c>
      <c r="AA214" s="1"/>
      <c r="AB214" s="514">
        <v>4.0</v>
      </c>
      <c r="AC214" s="525">
        <v>3.0</v>
      </c>
      <c r="AD214" s="525">
        <v>33.0</v>
      </c>
      <c r="AE214" s="529" t="s">
        <v>3565</v>
      </c>
      <c r="AF214" s="1"/>
      <c r="AG214" s="514">
        <v>14.0</v>
      </c>
      <c r="AH214" s="525">
        <v>4.0</v>
      </c>
      <c r="AI214" s="525">
        <v>16.0</v>
      </c>
      <c r="AJ214" s="537" t="s">
        <v>3566</v>
      </c>
      <c r="AK214" s="1"/>
      <c r="AL214" s="514">
        <v>14.0</v>
      </c>
      <c r="AM214" s="525">
        <v>4.0</v>
      </c>
      <c r="AN214" s="525">
        <v>29.0</v>
      </c>
      <c r="AO214" s="565" t="s">
        <v>3567</v>
      </c>
      <c r="AP214" s="1"/>
      <c r="AQ214" s="514">
        <v>14.0</v>
      </c>
      <c r="AR214" s="525">
        <v>5.0</v>
      </c>
      <c r="AS214" s="525">
        <v>14.0</v>
      </c>
      <c r="AT214" s="531" t="s">
        <v>3568</v>
      </c>
      <c r="AU214" s="518"/>
      <c r="AV214" s="514">
        <v>14.0</v>
      </c>
      <c r="AW214" s="525">
        <v>6.0</v>
      </c>
      <c r="AX214" s="525">
        <v>14.0</v>
      </c>
      <c r="AY214" s="531" t="s">
        <v>3569</v>
      </c>
      <c r="AZ214" s="1"/>
      <c r="BA214" s="514">
        <f t="shared" si="15"/>
        <v>10</v>
      </c>
      <c r="BB214" s="525">
        <v>6.0</v>
      </c>
      <c r="BC214" s="525">
        <v>15.0</v>
      </c>
      <c r="BD214" s="531" t="s">
        <v>3570</v>
      </c>
      <c r="BE214" s="1"/>
      <c r="BF214" s="524">
        <v>14.0</v>
      </c>
      <c r="BG214" s="525">
        <v>7.0</v>
      </c>
      <c r="BH214" s="525">
        <v>16.0</v>
      </c>
      <c r="BI214" s="531" t="s">
        <v>3571</v>
      </c>
      <c r="BJ214" s="1"/>
      <c r="BK214" s="524">
        <v>14.0</v>
      </c>
      <c r="BL214" s="525">
        <v>7.0</v>
      </c>
      <c r="BM214" s="525">
        <v>16.0</v>
      </c>
      <c r="BN214" s="531" t="s">
        <v>3572</v>
      </c>
      <c r="BO214" s="1"/>
      <c r="BP214" s="524">
        <v>14.0</v>
      </c>
      <c r="BQ214" s="525">
        <v>8.0</v>
      </c>
      <c r="BR214" s="525">
        <v>16.0</v>
      </c>
      <c r="BS214" s="531" t="s">
        <v>3573</v>
      </c>
      <c r="BT214" s="1"/>
      <c r="BU214" s="1"/>
      <c r="BV214" s="1"/>
      <c r="BW214" s="1"/>
      <c r="BX214" s="560"/>
      <c r="BY214" s="1"/>
      <c r="BZ214" s="1"/>
      <c r="CA214" s="1"/>
      <c r="CB214" s="1"/>
      <c r="CC214" s="560"/>
      <c r="CD214" s="1"/>
      <c r="CE214" s="1"/>
      <c r="CF214" s="1"/>
      <c r="CG214" s="1"/>
      <c r="CH214" s="560"/>
      <c r="CI214" s="1"/>
      <c r="CJ214" s="1"/>
      <c r="CK214" s="1"/>
      <c r="CL214" s="1"/>
      <c r="CM214" s="560"/>
      <c r="CN214" s="1"/>
      <c r="CO214" s="566"/>
      <c r="CP214" s="566"/>
      <c r="CQ214" s="566"/>
      <c r="CR214" s="566"/>
      <c r="CS214" s="1"/>
    </row>
    <row r="215" ht="15.0" customHeight="1">
      <c r="A215" s="514">
        <v>13.0</v>
      </c>
      <c r="B215" s="525">
        <v>1.0</v>
      </c>
      <c r="C215" s="525">
        <v>14.0</v>
      </c>
      <c r="D215" s="526" t="s">
        <v>3574</v>
      </c>
      <c r="E215" s="587" t="s">
        <v>8506</v>
      </c>
      <c r="F215" s="526" t="s">
        <v>3574</v>
      </c>
      <c r="G215" s="1"/>
      <c r="H215" s="514">
        <v>13.0</v>
      </c>
      <c r="I215" s="525">
        <v>1.0</v>
      </c>
      <c r="J215" s="525">
        <v>33.0</v>
      </c>
      <c r="K215" s="529" t="s">
        <v>3575</v>
      </c>
      <c r="L215" s="1"/>
      <c r="M215" s="514">
        <v>13.0</v>
      </c>
      <c r="N215" s="525">
        <v>2.0</v>
      </c>
      <c r="O215" s="525">
        <v>14.0</v>
      </c>
      <c r="P215" s="529" t="s">
        <v>3576</v>
      </c>
      <c r="Q215" s="1"/>
      <c r="R215" s="514">
        <v>13.0</v>
      </c>
      <c r="S215" s="525">
        <v>2.0</v>
      </c>
      <c r="T215" s="525">
        <v>35.0</v>
      </c>
      <c r="U215" s="529" t="s">
        <v>3577</v>
      </c>
      <c r="V215" s="1"/>
      <c r="W215" s="514">
        <v>13.0</v>
      </c>
      <c r="X215" s="525">
        <v>3.0</v>
      </c>
      <c r="Y215" s="525">
        <v>14.0</v>
      </c>
      <c r="Z215" s="537" t="s">
        <v>3578</v>
      </c>
      <c r="AA215" s="1"/>
      <c r="AB215" s="514">
        <v>3.0</v>
      </c>
      <c r="AC215" s="525">
        <v>3.0</v>
      </c>
      <c r="AD215" s="525">
        <v>33.0</v>
      </c>
      <c r="AE215" s="529" t="s">
        <v>3579</v>
      </c>
      <c r="AF215" s="1"/>
      <c r="AG215" s="514">
        <v>13.0</v>
      </c>
      <c r="AH215" s="525">
        <v>4.0</v>
      </c>
      <c r="AI215" s="525">
        <v>16.0</v>
      </c>
      <c r="AJ215" s="537" t="s">
        <v>3580</v>
      </c>
      <c r="AK215" s="1"/>
      <c r="AL215" s="514">
        <v>13.0</v>
      </c>
      <c r="AM215" s="525">
        <v>4.0</v>
      </c>
      <c r="AN215" s="525">
        <v>29.0</v>
      </c>
      <c r="AO215" s="530" t="s">
        <v>3581</v>
      </c>
      <c r="AP215" s="1"/>
      <c r="AQ215" s="514">
        <v>13.0</v>
      </c>
      <c r="AR215" s="525">
        <v>5.0</v>
      </c>
      <c r="AS215" s="525">
        <v>14.0</v>
      </c>
      <c r="AT215" s="531" t="s">
        <v>3582</v>
      </c>
      <c r="AU215" s="518"/>
      <c r="AV215" s="514">
        <v>13.0</v>
      </c>
      <c r="AW215" s="525">
        <v>6.0</v>
      </c>
      <c r="AX215" s="525">
        <v>14.0</v>
      </c>
      <c r="AY215" s="531" t="s">
        <v>3583</v>
      </c>
      <c r="AZ215" s="1"/>
      <c r="BA215" s="514">
        <f t="shared" si="15"/>
        <v>9</v>
      </c>
      <c r="BB215" s="525">
        <v>6.0</v>
      </c>
      <c r="BC215" s="525">
        <v>15.0</v>
      </c>
      <c r="BD215" s="531" t="s">
        <v>3584</v>
      </c>
      <c r="BE215" s="1"/>
      <c r="BF215" s="514">
        <v>13.0</v>
      </c>
      <c r="BG215" s="525">
        <v>7.0</v>
      </c>
      <c r="BH215" s="525">
        <v>16.0</v>
      </c>
      <c r="BI215" s="531" t="s">
        <v>3585</v>
      </c>
      <c r="BJ215" s="1"/>
      <c r="BK215" s="514">
        <v>13.0</v>
      </c>
      <c r="BL215" s="525">
        <v>7.0</v>
      </c>
      <c r="BM215" s="525">
        <v>16.0</v>
      </c>
      <c r="BN215" s="531" t="s">
        <v>3586</v>
      </c>
      <c r="BO215" s="1"/>
      <c r="BP215" s="514">
        <v>13.0</v>
      </c>
      <c r="BQ215" s="525">
        <v>8.0</v>
      </c>
      <c r="BR215" s="525">
        <v>16.0</v>
      </c>
      <c r="BS215" s="531" t="s">
        <v>3587</v>
      </c>
      <c r="BT215" s="1"/>
      <c r="BU215" s="1"/>
      <c r="BV215" s="1"/>
      <c r="BW215" s="1"/>
      <c r="BX215" s="560"/>
      <c r="BY215" s="1"/>
      <c r="BZ215" s="1"/>
      <c r="CA215" s="1"/>
      <c r="CB215" s="1"/>
      <c r="CC215" s="560"/>
      <c r="CD215" s="1"/>
      <c r="CE215" s="1"/>
      <c r="CF215" s="1"/>
      <c r="CG215" s="1"/>
      <c r="CH215" s="560"/>
      <c r="CI215" s="1"/>
      <c r="CJ215" s="1"/>
      <c r="CK215" s="1"/>
      <c r="CL215" s="1"/>
      <c r="CM215" s="560"/>
      <c r="CN215" s="1"/>
      <c r="CO215" s="566"/>
      <c r="CP215" s="567" t="s">
        <v>3588</v>
      </c>
      <c r="CS215" s="1"/>
    </row>
    <row r="216" ht="15.0" customHeight="1">
      <c r="A216" s="514">
        <v>12.0</v>
      </c>
      <c r="B216" s="525">
        <v>1.0</v>
      </c>
      <c r="C216" s="525">
        <v>14.0</v>
      </c>
      <c r="D216" s="527" t="s">
        <v>116</v>
      </c>
      <c r="E216" s="527" t="s">
        <v>116</v>
      </c>
      <c r="F216" s="527" t="s">
        <v>116</v>
      </c>
      <c r="G216" s="1"/>
      <c r="H216" s="514">
        <v>12.0</v>
      </c>
      <c r="I216" s="525">
        <v>1.0</v>
      </c>
      <c r="J216" s="525">
        <v>33.0</v>
      </c>
      <c r="K216" s="529" t="s">
        <v>3589</v>
      </c>
      <c r="L216" s="1"/>
      <c r="M216" s="514">
        <v>12.0</v>
      </c>
      <c r="N216" s="525">
        <v>2.0</v>
      </c>
      <c r="O216" s="525">
        <v>14.0</v>
      </c>
      <c r="P216" s="529" t="s">
        <v>3590</v>
      </c>
      <c r="Q216" s="1"/>
      <c r="R216" s="514">
        <v>12.0</v>
      </c>
      <c r="S216" s="525">
        <v>2.0</v>
      </c>
      <c r="T216" s="525">
        <v>35.0</v>
      </c>
      <c r="U216" s="529" t="s">
        <v>3591</v>
      </c>
      <c r="V216" s="1"/>
      <c r="W216" s="514">
        <v>12.0</v>
      </c>
      <c r="X216" s="525">
        <v>3.0</v>
      </c>
      <c r="Y216" s="525">
        <v>14.0</v>
      </c>
      <c r="Z216" s="537" t="s">
        <v>3592</v>
      </c>
      <c r="AA216" s="1"/>
      <c r="AB216" s="514">
        <v>2.0</v>
      </c>
      <c r="AC216" s="525">
        <v>3.0</v>
      </c>
      <c r="AD216" s="525">
        <v>33.0</v>
      </c>
      <c r="AE216" s="529" t="s">
        <v>3593</v>
      </c>
      <c r="AF216" s="1"/>
      <c r="AG216" s="514">
        <v>12.0</v>
      </c>
      <c r="AH216" s="525">
        <v>4.0</v>
      </c>
      <c r="AI216" s="525">
        <v>16.0</v>
      </c>
      <c r="AJ216" s="537" t="s">
        <v>3594</v>
      </c>
      <c r="AK216" s="1"/>
      <c r="AL216" s="514">
        <v>12.0</v>
      </c>
      <c r="AM216" s="525">
        <v>4.0</v>
      </c>
      <c r="AN216" s="525">
        <v>29.0</v>
      </c>
      <c r="AO216" s="530" t="s">
        <v>3595</v>
      </c>
      <c r="AP216" s="1"/>
      <c r="AQ216" s="514">
        <v>12.0</v>
      </c>
      <c r="AR216" s="525">
        <v>5.0</v>
      </c>
      <c r="AS216" s="525">
        <v>14.0</v>
      </c>
      <c r="AT216" s="531" t="s">
        <v>3596</v>
      </c>
      <c r="AU216" s="518"/>
      <c r="AV216" s="514">
        <v>12.0</v>
      </c>
      <c r="AW216" s="525">
        <v>6.0</v>
      </c>
      <c r="AX216" s="525">
        <v>14.0</v>
      </c>
      <c r="AY216" s="531" t="s">
        <v>3597</v>
      </c>
      <c r="AZ216" s="1"/>
      <c r="BA216" s="514">
        <f t="shared" si="15"/>
        <v>8</v>
      </c>
      <c r="BB216" s="525">
        <v>6.0</v>
      </c>
      <c r="BC216" s="525">
        <v>15.0</v>
      </c>
      <c r="BD216" s="531" t="s">
        <v>3598</v>
      </c>
      <c r="BE216" s="1"/>
      <c r="BF216" s="514">
        <v>12.0</v>
      </c>
      <c r="BG216" s="525">
        <v>7.0</v>
      </c>
      <c r="BH216" s="525">
        <v>16.0</v>
      </c>
      <c r="BI216" s="531" t="s">
        <v>3599</v>
      </c>
      <c r="BJ216" s="1"/>
      <c r="BK216" s="514">
        <v>12.0</v>
      </c>
      <c r="BL216" s="525">
        <v>7.0</v>
      </c>
      <c r="BM216" s="525">
        <v>16.0</v>
      </c>
      <c r="BN216" s="531" t="s">
        <v>3600</v>
      </c>
      <c r="BO216" s="1"/>
      <c r="BP216" s="514">
        <v>12.0</v>
      </c>
      <c r="BQ216" s="525">
        <v>8.0</v>
      </c>
      <c r="BR216" s="525">
        <v>16.0</v>
      </c>
      <c r="BS216" s="531" t="s">
        <v>3601</v>
      </c>
      <c r="BT216" s="1"/>
      <c r="BU216" s="1"/>
      <c r="BV216" s="1"/>
      <c r="BW216" s="1"/>
      <c r="BX216" s="560"/>
      <c r="BY216" s="1"/>
      <c r="BZ216" s="1"/>
      <c r="CA216" s="1"/>
      <c r="CB216" s="1"/>
      <c r="CC216" s="560"/>
      <c r="CD216" s="1"/>
      <c r="CE216" s="1"/>
      <c r="CF216" s="1"/>
      <c r="CG216" s="1"/>
      <c r="CH216" s="560"/>
      <c r="CI216" s="1"/>
      <c r="CJ216" s="1"/>
      <c r="CK216" s="1"/>
      <c r="CL216" s="1"/>
      <c r="CM216" s="560"/>
      <c r="CN216" s="1"/>
      <c r="CO216" s="1"/>
      <c r="CP216" s="1"/>
      <c r="CQ216" s="1"/>
      <c r="CR216" s="560"/>
      <c r="CS216" s="1"/>
    </row>
    <row r="217" ht="15.0" customHeight="1">
      <c r="A217" s="514">
        <v>11.0</v>
      </c>
      <c r="B217" s="525">
        <v>1.0</v>
      </c>
      <c r="C217" s="525">
        <v>14.0</v>
      </c>
      <c r="D217" s="526" t="s">
        <v>3602</v>
      </c>
      <c r="E217" s="587" t="s">
        <v>8507</v>
      </c>
      <c r="F217" s="526" t="s">
        <v>3602</v>
      </c>
      <c r="G217" s="1"/>
      <c r="H217" s="514">
        <v>11.0</v>
      </c>
      <c r="I217" s="525">
        <v>1.0</v>
      </c>
      <c r="J217" s="525">
        <v>33.0</v>
      </c>
      <c r="K217" s="529" t="s">
        <v>3603</v>
      </c>
      <c r="L217" s="1"/>
      <c r="M217" s="514">
        <v>11.0</v>
      </c>
      <c r="N217" s="525">
        <v>2.0</v>
      </c>
      <c r="O217" s="525">
        <v>14.0</v>
      </c>
      <c r="P217" s="529" t="s">
        <v>3604</v>
      </c>
      <c r="Q217" s="1"/>
      <c r="R217" s="514">
        <v>11.0</v>
      </c>
      <c r="S217" s="525">
        <v>2.0</v>
      </c>
      <c r="T217" s="525">
        <v>35.0</v>
      </c>
      <c r="U217" s="529" t="s">
        <v>3605</v>
      </c>
      <c r="V217" s="1"/>
      <c r="W217" s="514">
        <v>11.0</v>
      </c>
      <c r="X217" s="525">
        <v>3.0</v>
      </c>
      <c r="Y217" s="525">
        <v>14.0</v>
      </c>
      <c r="Z217" s="537" t="s">
        <v>3606</v>
      </c>
      <c r="AA217" s="1"/>
      <c r="AB217" s="542">
        <v>1.0</v>
      </c>
      <c r="AC217" s="525">
        <v>3.0</v>
      </c>
      <c r="AD217" s="525">
        <v>33.0</v>
      </c>
      <c r="AE217" s="529" t="s">
        <v>3607</v>
      </c>
      <c r="AF217" s="1"/>
      <c r="AG217" s="514">
        <v>11.0</v>
      </c>
      <c r="AH217" s="525">
        <v>4.0</v>
      </c>
      <c r="AI217" s="525">
        <v>16.0</v>
      </c>
      <c r="AJ217" s="537" t="s">
        <v>3608</v>
      </c>
      <c r="AK217" s="1"/>
      <c r="AL217" s="514">
        <v>11.0</v>
      </c>
      <c r="AM217" s="525">
        <v>4.0</v>
      </c>
      <c r="AN217" s="525">
        <v>29.0</v>
      </c>
      <c r="AO217" s="530" t="s">
        <v>3609</v>
      </c>
      <c r="AP217" s="1"/>
      <c r="AQ217" s="514">
        <v>11.0</v>
      </c>
      <c r="AR217" s="525">
        <v>5.0</v>
      </c>
      <c r="AS217" s="525">
        <v>14.0</v>
      </c>
      <c r="AT217" s="531" t="s">
        <v>3610</v>
      </c>
      <c r="AU217" s="518"/>
      <c r="AV217" s="514">
        <v>11.0</v>
      </c>
      <c r="AW217" s="525">
        <v>6.0</v>
      </c>
      <c r="AX217" s="525">
        <v>14.0</v>
      </c>
      <c r="AY217" s="531" t="s">
        <v>3611</v>
      </c>
      <c r="AZ217" s="1"/>
      <c r="BA217" s="514">
        <f t="shared" si="15"/>
        <v>7</v>
      </c>
      <c r="BB217" s="525">
        <v>6.0</v>
      </c>
      <c r="BC217" s="525">
        <v>15.0</v>
      </c>
      <c r="BD217" s="531" t="s">
        <v>3612</v>
      </c>
      <c r="BE217" s="1"/>
      <c r="BF217" s="514">
        <v>11.0</v>
      </c>
      <c r="BG217" s="525">
        <v>7.0</v>
      </c>
      <c r="BH217" s="525">
        <v>16.0</v>
      </c>
      <c r="BI217" s="531" t="s">
        <v>3613</v>
      </c>
      <c r="BJ217" s="1"/>
      <c r="BK217" s="514">
        <v>11.0</v>
      </c>
      <c r="BL217" s="525">
        <v>7.0</v>
      </c>
      <c r="BM217" s="525">
        <v>16.0</v>
      </c>
      <c r="BN217" s="531" t="s">
        <v>3614</v>
      </c>
      <c r="BO217" s="1"/>
      <c r="BP217" s="514">
        <v>11.0</v>
      </c>
      <c r="BQ217" s="525">
        <v>8.0</v>
      </c>
      <c r="BR217" s="525">
        <v>16.0</v>
      </c>
      <c r="BS217" s="531" t="s">
        <v>3615</v>
      </c>
      <c r="BT217" s="1"/>
      <c r="BU217" s="1"/>
      <c r="BV217" s="1"/>
      <c r="BW217" s="1"/>
      <c r="BX217" s="560"/>
      <c r="BY217" s="1"/>
      <c r="BZ217" s="1"/>
      <c r="CA217" s="1"/>
      <c r="CB217" s="1"/>
      <c r="CC217" s="560"/>
      <c r="CD217" s="1"/>
      <c r="CE217" s="1"/>
      <c r="CF217" s="1"/>
      <c r="CG217" s="1"/>
      <c r="CH217" s="560"/>
      <c r="CI217" s="1"/>
      <c r="CJ217" s="1"/>
      <c r="CK217" s="1"/>
      <c r="CL217" s="1"/>
      <c r="CM217" s="560"/>
      <c r="CN217" s="1"/>
      <c r="CO217" s="1"/>
      <c r="CP217" s="1"/>
      <c r="CQ217" s="1"/>
      <c r="CR217" s="560"/>
      <c r="CS217" s="1"/>
    </row>
    <row r="218" ht="15.0" customHeight="1">
      <c r="A218" s="514">
        <v>10.0</v>
      </c>
      <c r="B218" s="525">
        <v>1.0</v>
      </c>
      <c r="C218" s="525">
        <v>14.0</v>
      </c>
      <c r="D218" s="527" t="s">
        <v>116</v>
      </c>
      <c r="E218" s="527" t="s">
        <v>116</v>
      </c>
      <c r="F218" s="527" t="s">
        <v>116</v>
      </c>
      <c r="G218" s="1"/>
      <c r="H218" s="514">
        <v>10.0</v>
      </c>
      <c r="I218" s="525">
        <v>1.0</v>
      </c>
      <c r="J218" s="525">
        <v>33.0</v>
      </c>
      <c r="K218" s="529" t="s">
        <v>3616</v>
      </c>
      <c r="L218" s="1"/>
      <c r="M218" s="514">
        <v>10.0</v>
      </c>
      <c r="N218" s="525">
        <v>2.0</v>
      </c>
      <c r="O218" s="525">
        <v>14.0</v>
      </c>
      <c r="P218" s="529" t="s">
        <v>3617</v>
      </c>
      <c r="Q218" s="1"/>
      <c r="R218" s="514">
        <v>10.0</v>
      </c>
      <c r="S218" s="525">
        <v>2.0</v>
      </c>
      <c r="T218" s="525">
        <v>35.0</v>
      </c>
      <c r="U218" s="529" t="s">
        <v>3618</v>
      </c>
      <c r="V218" s="1"/>
      <c r="W218" s="514">
        <v>10.0</v>
      </c>
      <c r="X218" s="525">
        <v>3.0</v>
      </c>
      <c r="Y218" s="525">
        <v>14.0</v>
      </c>
      <c r="Z218" s="537" t="s">
        <v>3619</v>
      </c>
      <c r="AA218" s="1"/>
      <c r="AB218" s="514">
        <v>14.0</v>
      </c>
      <c r="AC218" s="525">
        <v>3.0</v>
      </c>
      <c r="AD218" s="525">
        <v>32.0</v>
      </c>
      <c r="AE218" s="529" t="s">
        <v>3620</v>
      </c>
      <c r="AF218" s="1"/>
      <c r="AG218" s="514">
        <v>10.0</v>
      </c>
      <c r="AH218" s="525">
        <v>4.0</v>
      </c>
      <c r="AI218" s="525">
        <v>16.0</v>
      </c>
      <c r="AJ218" s="537" t="s">
        <v>3621</v>
      </c>
      <c r="AK218" s="1"/>
      <c r="AL218" s="514">
        <v>10.0</v>
      </c>
      <c r="AM218" s="525">
        <v>4.0</v>
      </c>
      <c r="AN218" s="525">
        <v>29.0</v>
      </c>
      <c r="AO218" s="530" t="s">
        <v>3622</v>
      </c>
      <c r="AP218" s="1"/>
      <c r="AQ218" s="514">
        <v>10.0</v>
      </c>
      <c r="AR218" s="525">
        <v>5.0</v>
      </c>
      <c r="AS218" s="525">
        <v>14.0</v>
      </c>
      <c r="AT218" s="531" t="s">
        <v>3623</v>
      </c>
      <c r="AU218" s="518"/>
      <c r="AV218" s="514">
        <v>10.0</v>
      </c>
      <c r="AW218" s="525">
        <v>6.0</v>
      </c>
      <c r="AX218" s="525">
        <v>14.0</v>
      </c>
      <c r="AY218" s="531" t="s">
        <v>3624</v>
      </c>
      <c r="AZ218" s="1"/>
      <c r="BA218" s="514">
        <f t="shared" si="15"/>
        <v>6</v>
      </c>
      <c r="BB218" s="525">
        <v>6.0</v>
      </c>
      <c r="BC218" s="525">
        <v>15.0</v>
      </c>
      <c r="BD218" s="531" t="s">
        <v>3625</v>
      </c>
      <c r="BE218" s="1"/>
      <c r="BF218" s="514">
        <v>10.0</v>
      </c>
      <c r="BG218" s="525">
        <v>7.0</v>
      </c>
      <c r="BH218" s="525">
        <v>16.0</v>
      </c>
      <c r="BI218" s="531" t="s">
        <v>3626</v>
      </c>
      <c r="BJ218" s="1"/>
      <c r="BK218" s="514">
        <v>10.0</v>
      </c>
      <c r="BL218" s="525">
        <v>7.0</v>
      </c>
      <c r="BM218" s="525">
        <v>16.0</v>
      </c>
      <c r="BN218" s="531" t="s">
        <v>3627</v>
      </c>
      <c r="BO218" s="1"/>
      <c r="BP218" s="514">
        <v>10.0</v>
      </c>
      <c r="BQ218" s="525">
        <v>8.0</v>
      </c>
      <c r="BR218" s="525">
        <v>16.0</v>
      </c>
      <c r="BS218" s="531" t="s">
        <v>3628</v>
      </c>
      <c r="BT218" s="1"/>
      <c r="BU218" s="1"/>
      <c r="BV218" s="1"/>
      <c r="BW218" s="1"/>
      <c r="BX218" s="560"/>
      <c r="BY218" s="1"/>
      <c r="BZ218" s="1"/>
      <c r="CA218" s="1"/>
      <c r="CB218" s="1"/>
      <c r="CC218" s="560"/>
      <c r="CD218" s="1"/>
      <c r="CE218" s="1"/>
      <c r="CF218" s="1"/>
      <c r="CG218" s="1"/>
      <c r="CH218" s="560"/>
      <c r="CI218" s="1"/>
      <c r="CJ218" s="1"/>
      <c r="CK218" s="1"/>
      <c r="CL218" s="1"/>
      <c r="CM218" s="560"/>
      <c r="CN218" s="1"/>
      <c r="CO218" s="1"/>
      <c r="CP218" s="1"/>
      <c r="CQ218" s="1"/>
      <c r="CR218" s="560"/>
      <c r="CS218" s="1"/>
    </row>
    <row r="219" ht="15.0" customHeight="1">
      <c r="A219" s="514">
        <v>9.0</v>
      </c>
      <c r="B219" s="525">
        <v>1.0</v>
      </c>
      <c r="C219" s="525">
        <v>14.0</v>
      </c>
      <c r="D219" s="526" t="s">
        <v>3629</v>
      </c>
      <c r="E219" s="587" t="s">
        <v>8508</v>
      </c>
      <c r="F219" s="526" t="s">
        <v>3629</v>
      </c>
      <c r="G219" s="1"/>
      <c r="H219" s="514">
        <v>9.0</v>
      </c>
      <c r="I219" s="525">
        <v>1.0</v>
      </c>
      <c r="J219" s="525">
        <v>33.0</v>
      </c>
      <c r="K219" s="529" t="s">
        <v>3630</v>
      </c>
      <c r="L219" s="1"/>
      <c r="M219" s="514">
        <v>9.0</v>
      </c>
      <c r="N219" s="525">
        <v>2.0</v>
      </c>
      <c r="O219" s="525">
        <v>14.0</v>
      </c>
      <c r="P219" s="529" t="s">
        <v>3631</v>
      </c>
      <c r="Q219" s="1"/>
      <c r="R219" s="514">
        <v>9.0</v>
      </c>
      <c r="S219" s="525">
        <v>2.0</v>
      </c>
      <c r="T219" s="525">
        <v>35.0</v>
      </c>
      <c r="U219" s="529" t="s">
        <v>3632</v>
      </c>
      <c r="V219" s="1"/>
      <c r="W219" s="514">
        <v>9.0</v>
      </c>
      <c r="X219" s="525">
        <v>3.0</v>
      </c>
      <c r="Y219" s="525">
        <v>14.0</v>
      </c>
      <c r="Z219" s="537" t="s">
        <v>3633</v>
      </c>
      <c r="AA219" s="1"/>
      <c r="AB219" s="514">
        <v>13.0</v>
      </c>
      <c r="AC219" s="525">
        <v>3.0</v>
      </c>
      <c r="AD219" s="525">
        <v>32.0</v>
      </c>
      <c r="AE219" s="529" t="s">
        <v>3634</v>
      </c>
      <c r="AF219" s="1"/>
      <c r="AG219" s="514">
        <v>9.0</v>
      </c>
      <c r="AH219" s="525">
        <v>4.0</v>
      </c>
      <c r="AI219" s="525">
        <v>16.0</v>
      </c>
      <c r="AJ219" s="562" t="s">
        <v>3635</v>
      </c>
      <c r="AK219" s="1"/>
      <c r="AL219" s="514">
        <v>9.0</v>
      </c>
      <c r="AM219" s="525">
        <v>4.0</v>
      </c>
      <c r="AN219" s="525">
        <v>29.0</v>
      </c>
      <c r="AO219" s="564" t="s">
        <v>3636</v>
      </c>
      <c r="AP219" s="1"/>
      <c r="AQ219" s="514">
        <v>9.0</v>
      </c>
      <c r="AR219" s="525">
        <v>5.0</v>
      </c>
      <c r="AS219" s="525">
        <v>14.0</v>
      </c>
      <c r="AT219" s="531" t="s">
        <v>3637</v>
      </c>
      <c r="AU219" s="518"/>
      <c r="AV219" s="514">
        <v>9.0</v>
      </c>
      <c r="AW219" s="525">
        <v>6.0</v>
      </c>
      <c r="AX219" s="525">
        <v>14.0</v>
      </c>
      <c r="AY219" s="531" t="s">
        <v>3638</v>
      </c>
      <c r="AZ219" s="1"/>
      <c r="BA219" s="514">
        <f t="shared" si="15"/>
        <v>5</v>
      </c>
      <c r="BB219" s="525">
        <v>6.0</v>
      </c>
      <c r="BC219" s="525">
        <v>15.0</v>
      </c>
      <c r="BD219" s="531" t="s">
        <v>3639</v>
      </c>
      <c r="BE219" s="1"/>
      <c r="BF219" s="514">
        <v>9.0</v>
      </c>
      <c r="BG219" s="525">
        <v>7.0</v>
      </c>
      <c r="BH219" s="525">
        <v>16.0</v>
      </c>
      <c r="BI219" s="531" t="s">
        <v>3640</v>
      </c>
      <c r="BJ219" s="1"/>
      <c r="BK219" s="514">
        <v>9.0</v>
      </c>
      <c r="BL219" s="525">
        <v>7.0</v>
      </c>
      <c r="BM219" s="525">
        <v>16.0</v>
      </c>
      <c r="BN219" s="531" t="s">
        <v>3641</v>
      </c>
      <c r="BO219" s="1"/>
      <c r="BP219" s="514">
        <v>9.0</v>
      </c>
      <c r="BQ219" s="525">
        <v>8.0</v>
      </c>
      <c r="BR219" s="525">
        <v>16.0</v>
      </c>
      <c r="BS219" s="531" t="s">
        <v>3642</v>
      </c>
      <c r="BT219" s="1"/>
      <c r="BU219" s="1"/>
      <c r="BV219" s="1"/>
      <c r="BW219" s="1"/>
      <c r="BX219" s="560"/>
      <c r="BY219" s="1"/>
      <c r="BZ219" s="1"/>
      <c r="CA219" s="1"/>
      <c r="CB219" s="1"/>
      <c r="CC219" s="560"/>
      <c r="CD219" s="1"/>
      <c r="CE219" s="1"/>
      <c r="CF219" s="1"/>
      <c r="CG219" s="1"/>
      <c r="CH219" s="560"/>
      <c r="CI219" s="1"/>
      <c r="CJ219" s="1"/>
      <c r="CK219" s="1"/>
      <c r="CL219" s="1"/>
      <c r="CM219" s="560"/>
      <c r="CN219" s="1"/>
      <c r="CO219" s="1"/>
      <c r="CP219" s="1"/>
      <c r="CQ219" s="1"/>
      <c r="CR219" s="560"/>
      <c r="CS219" s="1"/>
    </row>
    <row r="220" ht="15.0" customHeight="1">
      <c r="A220" s="514">
        <v>8.0</v>
      </c>
      <c r="B220" s="525">
        <v>1.0</v>
      </c>
      <c r="C220" s="525">
        <v>14.0</v>
      </c>
      <c r="D220" s="527" t="s">
        <v>116</v>
      </c>
      <c r="E220" s="527" t="s">
        <v>116</v>
      </c>
      <c r="F220" s="527" t="s">
        <v>116</v>
      </c>
      <c r="G220" s="1"/>
      <c r="H220" s="514">
        <v>8.0</v>
      </c>
      <c r="I220" s="525">
        <v>1.0</v>
      </c>
      <c r="J220" s="525">
        <v>33.0</v>
      </c>
      <c r="K220" s="529" t="s">
        <v>3643</v>
      </c>
      <c r="L220" s="1"/>
      <c r="M220" s="514">
        <v>8.0</v>
      </c>
      <c r="N220" s="525">
        <v>2.0</v>
      </c>
      <c r="O220" s="525">
        <v>14.0</v>
      </c>
      <c r="P220" s="529" t="s">
        <v>3644</v>
      </c>
      <c r="Q220" s="1"/>
      <c r="R220" s="514">
        <v>8.0</v>
      </c>
      <c r="S220" s="525">
        <v>2.0</v>
      </c>
      <c r="T220" s="525">
        <v>35.0</v>
      </c>
      <c r="U220" s="529" t="s">
        <v>3645</v>
      </c>
      <c r="V220" s="1"/>
      <c r="W220" s="514">
        <v>8.0</v>
      </c>
      <c r="X220" s="525">
        <v>3.0</v>
      </c>
      <c r="Y220" s="525">
        <v>14.0</v>
      </c>
      <c r="Z220" s="537" t="s">
        <v>3646</v>
      </c>
      <c r="AA220" s="1"/>
      <c r="AB220" s="514">
        <v>12.0</v>
      </c>
      <c r="AC220" s="525">
        <v>3.0</v>
      </c>
      <c r="AD220" s="525">
        <v>32.0</v>
      </c>
      <c r="AE220" s="529" t="s">
        <v>3647</v>
      </c>
      <c r="AF220" s="1"/>
      <c r="AG220" s="514">
        <v>8.0</v>
      </c>
      <c r="AH220" s="525">
        <v>4.0</v>
      </c>
      <c r="AI220" s="563">
        <v>16.0</v>
      </c>
      <c r="AJ220" s="537" t="s">
        <v>3648</v>
      </c>
      <c r="AK220" s="1"/>
      <c r="AL220" s="514">
        <v>8.0</v>
      </c>
      <c r="AM220" s="525">
        <v>4.0</v>
      </c>
      <c r="AN220" s="563">
        <v>29.0</v>
      </c>
      <c r="AO220" s="530" t="s">
        <v>3649</v>
      </c>
      <c r="AP220" s="1"/>
      <c r="AQ220" s="514">
        <v>8.0</v>
      </c>
      <c r="AR220" s="525">
        <v>5.0</v>
      </c>
      <c r="AS220" s="525">
        <v>14.0</v>
      </c>
      <c r="AT220" s="531" t="s">
        <v>3650</v>
      </c>
      <c r="AU220" s="518"/>
      <c r="AV220" s="514">
        <v>8.0</v>
      </c>
      <c r="AW220" s="525">
        <v>6.0</v>
      </c>
      <c r="AX220" s="525">
        <v>14.0</v>
      </c>
      <c r="AY220" s="531" t="s">
        <v>3651</v>
      </c>
      <c r="AZ220" s="1"/>
      <c r="BA220" s="514">
        <f t="shared" si="15"/>
        <v>4</v>
      </c>
      <c r="BB220" s="525">
        <v>6.0</v>
      </c>
      <c r="BC220" s="525">
        <v>15.0</v>
      </c>
      <c r="BD220" s="531" t="s">
        <v>3652</v>
      </c>
      <c r="BE220" s="1"/>
      <c r="BF220" s="514">
        <v>8.0</v>
      </c>
      <c r="BG220" s="525">
        <v>7.0</v>
      </c>
      <c r="BH220" s="525">
        <v>16.0</v>
      </c>
      <c r="BI220" s="531" t="s">
        <v>3653</v>
      </c>
      <c r="BJ220" s="1"/>
      <c r="BK220" s="514">
        <v>8.0</v>
      </c>
      <c r="BL220" s="525">
        <v>7.0</v>
      </c>
      <c r="BM220" s="525">
        <v>16.0</v>
      </c>
      <c r="BN220" s="531" t="s">
        <v>3654</v>
      </c>
      <c r="BO220" s="1"/>
      <c r="BP220" s="514">
        <v>8.0</v>
      </c>
      <c r="BQ220" s="525">
        <v>8.0</v>
      </c>
      <c r="BR220" s="525">
        <v>16.0</v>
      </c>
      <c r="BS220" s="531" t="s">
        <v>3655</v>
      </c>
      <c r="BT220" s="1"/>
      <c r="BU220" s="1"/>
      <c r="BV220" s="1"/>
      <c r="BW220" s="1"/>
      <c r="BX220" s="560"/>
      <c r="BY220" s="1"/>
      <c r="BZ220" s="1"/>
      <c r="CA220" s="1"/>
      <c r="CB220" s="1"/>
      <c r="CC220" s="560"/>
      <c r="CD220" s="1"/>
      <c r="CE220" s="1"/>
      <c r="CF220" s="1"/>
      <c r="CG220" s="1"/>
      <c r="CH220" s="560"/>
      <c r="CI220" s="1"/>
      <c r="CJ220" s="1"/>
      <c r="CK220" s="1"/>
      <c r="CL220" s="1"/>
      <c r="CM220" s="560"/>
      <c r="CN220" s="1"/>
      <c r="CO220" s="1"/>
      <c r="CP220" s="1"/>
      <c r="CQ220" s="1"/>
      <c r="CR220" s="560"/>
      <c r="CS220" s="1"/>
    </row>
    <row r="221" ht="15.0" customHeight="1">
      <c r="A221" s="514">
        <v>7.0</v>
      </c>
      <c r="B221" s="525">
        <v>1.0</v>
      </c>
      <c r="C221" s="525">
        <v>14.0</v>
      </c>
      <c r="D221" s="526" t="s">
        <v>3656</v>
      </c>
      <c r="E221" s="587" t="s">
        <v>8509</v>
      </c>
      <c r="F221" s="526" t="s">
        <v>3656</v>
      </c>
      <c r="G221" s="1"/>
      <c r="H221" s="514">
        <v>7.0</v>
      </c>
      <c r="I221" s="525">
        <v>1.0</v>
      </c>
      <c r="J221" s="525">
        <v>33.0</v>
      </c>
      <c r="K221" s="529" t="s">
        <v>3657</v>
      </c>
      <c r="L221" s="1"/>
      <c r="M221" s="514">
        <v>7.0</v>
      </c>
      <c r="N221" s="525">
        <v>2.0</v>
      </c>
      <c r="O221" s="525">
        <v>14.0</v>
      </c>
      <c r="P221" s="529" t="s">
        <v>3658</v>
      </c>
      <c r="Q221" s="1"/>
      <c r="R221" s="514">
        <v>7.0</v>
      </c>
      <c r="S221" s="525">
        <v>2.0</v>
      </c>
      <c r="T221" s="525">
        <v>35.0</v>
      </c>
      <c r="U221" s="529" t="s">
        <v>3659</v>
      </c>
      <c r="V221" s="1"/>
      <c r="W221" s="514">
        <v>7.0</v>
      </c>
      <c r="X221" s="525">
        <v>3.0</v>
      </c>
      <c r="Y221" s="525">
        <v>14.0</v>
      </c>
      <c r="Z221" s="537" t="s">
        <v>3660</v>
      </c>
      <c r="AA221" s="1"/>
      <c r="AB221" s="514">
        <v>11.0</v>
      </c>
      <c r="AC221" s="525">
        <v>3.0</v>
      </c>
      <c r="AD221" s="525">
        <v>32.0</v>
      </c>
      <c r="AE221" s="529" t="s">
        <v>3661</v>
      </c>
      <c r="AF221" s="1"/>
      <c r="AG221" s="514">
        <v>7.0</v>
      </c>
      <c r="AH221" s="525">
        <v>4.0</v>
      </c>
      <c r="AI221" s="563">
        <v>16.0</v>
      </c>
      <c r="AJ221" s="562" t="s">
        <v>3662</v>
      </c>
      <c r="AK221" s="1"/>
      <c r="AL221" s="514">
        <v>7.0</v>
      </c>
      <c r="AM221" s="525">
        <v>4.0</v>
      </c>
      <c r="AN221" s="563">
        <v>29.0</v>
      </c>
      <c r="AO221" s="564" t="s">
        <v>3663</v>
      </c>
      <c r="AP221" s="1"/>
      <c r="AQ221" s="514">
        <v>7.0</v>
      </c>
      <c r="AR221" s="525">
        <v>5.0</v>
      </c>
      <c r="AS221" s="525">
        <v>14.0</v>
      </c>
      <c r="AT221" s="531" t="s">
        <v>3664</v>
      </c>
      <c r="AU221" s="518"/>
      <c r="AV221" s="514">
        <v>7.0</v>
      </c>
      <c r="AW221" s="525">
        <v>6.0</v>
      </c>
      <c r="AX221" s="525">
        <v>14.0</v>
      </c>
      <c r="AY221" s="531" t="s">
        <v>3665</v>
      </c>
      <c r="AZ221" s="1"/>
      <c r="BA221" s="514">
        <f t="shared" si="15"/>
        <v>3</v>
      </c>
      <c r="BB221" s="525">
        <v>6.0</v>
      </c>
      <c r="BC221" s="525">
        <v>15.0</v>
      </c>
      <c r="BD221" s="531" t="s">
        <v>3666</v>
      </c>
      <c r="BE221" s="1"/>
      <c r="BF221" s="514">
        <v>7.0</v>
      </c>
      <c r="BG221" s="525">
        <v>7.0</v>
      </c>
      <c r="BH221" s="525">
        <v>16.0</v>
      </c>
      <c r="BI221" s="531" t="s">
        <v>3667</v>
      </c>
      <c r="BJ221" s="1"/>
      <c r="BK221" s="514">
        <v>7.0</v>
      </c>
      <c r="BL221" s="525">
        <v>7.0</v>
      </c>
      <c r="BM221" s="525">
        <v>16.0</v>
      </c>
      <c r="BN221" s="531" t="s">
        <v>3668</v>
      </c>
      <c r="BO221" s="1"/>
      <c r="BP221" s="514">
        <v>7.0</v>
      </c>
      <c r="BQ221" s="525">
        <v>8.0</v>
      </c>
      <c r="BR221" s="525">
        <v>16.0</v>
      </c>
      <c r="BS221" s="531" t="s">
        <v>3669</v>
      </c>
      <c r="BT221" s="1"/>
      <c r="BU221" s="1"/>
      <c r="BV221" s="1"/>
      <c r="BW221" s="1"/>
      <c r="BX221" s="560"/>
      <c r="BY221" s="1"/>
      <c r="BZ221" s="1"/>
      <c r="CA221" s="1"/>
      <c r="CB221" s="1"/>
      <c r="CC221" s="560"/>
      <c r="CD221" s="1"/>
      <c r="CE221" s="1"/>
      <c r="CF221" s="1"/>
      <c r="CG221" s="1"/>
      <c r="CH221" s="560"/>
      <c r="CI221" s="1"/>
      <c r="CJ221" s="1"/>
      <c r="CK221" s="1"/>
      <c r="CL221" s="1"/>
      <c r="CM221" s="560"/>
      <c r="CN221" s="1"/>
      <c r="CO221" s="1"/>
      <c r="CP221" s="1"/>
      <c r="CQ221" s="1"/>
      <c r="CR221" s="560"/>
      <c r="CS221" s="1"/>
    </row>
    <row r="222" ht="15.0" customHeight="1">
      <c r="A222" s="514">
        <v>6.0</v>
      </c>
      <c r="B222" s="525">
        <v>1.0</v>
      </c>
      <c r="C222" s="525">
        <v>14.0</v>
      </c>
      <c r="D222" s="527" t="s">
        <v>116</v>
      </c>
      <c r="E222" s="527" t="s">
        <v>116</v>
      </c>
      <c r="F222" s="527" t="s">
        <v>116</v>
      </c>
      <c r="G222" s="1"/>
      <c r="H222" s="514">
        <v>6.0</v>
      </c>
      <c r="I222" s="525">
        <v>1.0</v>
      </c>
      <c r="J222" s="525">
        <v>33.0</v>
      </c>
      <c r="K222" s="529" t="s">
        <v>3670</v>
      </c>
      <c r="L222" s="1"/>
      <c r="M222" s="514">
        <v>6.0</v>
      </c>
      <c r="N222" s="525">
        <v>2.0</v>
      </c>
      <c r="O222" s="525">
        <v>14.0</v>
      </c>
      <c r="P222" s="529" t="s">
        <v>3671</v>
      </c>
      <c r="Q222" s="1"/>
      <c r="R222" s="514">
        <v>6.0</v>
      </c>
      <c r="S222" s="525">
        <v>2.0</v>
      </c>
      <c r="T222" s="525">
        <v>35.0</v>
      </c>
      <c r="U222" s="529" t="s">
        <v>3672</v>
      </c>
      <c r="V222" s="1"/>
      <c r="W222" s="514">
        <v>6.0</v>
      </c>
      <c r="X222" s="525">
        <v>3.0</v>
      </c>
      <c r="Y222" s="525">
        <v>14.0</v>
      </c>
      <c r="Z222" s="537" t="s">
        <v>3673</v>
      </c>
      <c r="AA222" s="1"/>
      <c r="AB222" s="514">
        <v>10.0</v>
      </c>
      <c r="AC222" s="525">
        <v>3.0</v>
      </c>
      <c r="AD222" s="525">
        <v>32.0</v>
      </c>
      <c r="AE222" s="529" t="s">
        <v>3674</v>
      </c>
      <c r="AF222" s="1"/>
      <c r="AG222" s="514">
        <v>6.0</v>
      </c>
      <c r="AH222" s="525">
        <v>4.0</v>
      </c>
      <c r="AI222" s="563">
        <v>16.0</v>
      </c>
      <c r="AJ222" s="537" t="s">
        <v>3675</v>
      </c>
      <c r="AK222" s="1"/>
      <c r="AL222" s="514">
        <v>6.0</v>
      </c>
      <c r="AM222" s="525">
        <v>4.0</v>
      </c>
      <c r="AN222" s="563">
        <v>29.0</v>
      </c>
      <c r="AO222" s="539" t="s">
        <v>203</v>
      </c>
      <c r="AP222" s="1"/>
      <c r="AQ222" s="514">
        <v>6.0</v>
      </c>
      <c r="AR222" s="525">
        <v>5.0</v>
      </c>
      <c r="AS222" s="525">
        <v>14.0</v>
      </c>
      <c r="AT222" s="531" t="s">
        <v>3676</v>
      </c>
      <c r="AU222" s="518"/>
      <c r="AV222" s="514">
        <v>6.0</v>
      </c>
      <c r="AW222" s="525">
        <v>6.0</v>
      </c>
      <c r="AX222" s="525">
        <v>14.0</v>
      </c>
      <c r="AY222" s="531" t="s">
        <v>3677</v>
      </c>
      <c r="AZ222" s="1"/>
      <c r="BA222" s="514">
        <f t="shared" si="15"/>
        <v>2</v>
      </c>
      <c r="BB222" s="525">
        <v>6.0</v>
      </c>
      <c r="BC222" s="525">
        <v>15.0</v>
      </c>
      <c r="BD222" s="531" t="s">
        <v>3678</v>
      </c>
      <c r="BE222" s="1"/>
      <c r="BF222" s="514">
        <v>6.0</v>
      </c>
      <c r="BG222" s="525">
        <v>7.0</v>
      </c>
      <c r="BH222" s="525">
        <v>16.0</v>
      </c>
      <c r="BI222" s="531" t="s">
        <v>3679</v>
      </c>
      <c r="BJ222" s="1"/>
      <c r="BK222" s="514">
        <v>6.0</v>
      </c>
      <c r="BL222" s="525">
        <v>7.0</v>
      </c>
      <c r="BM222" s="525">
        <v>16.0</v>
      </c>
      <c r="BN222" s="531" t="s">
        <v>3680</v>
      </c>
      <c r="BO222" s="1"/>
      <c r="BP222" s="514">
        <v>6.0</v>
      </c>
      <c r="BQ222" s="525">
        <v>8.0</v>
      </c>
      <c r="BR222" s="525">
        <v>16.0</v>
      </c>
      <c r="BS222" s="531" t="s">
        <v>3681</v>
      </c>
      <c r="BT222" s="1"/>
      <c r="BU222" s="1"/>
      <c r="BV222" s="1"/>
      <c r="BW222" s="1"/>
      <c r="BX222" s="560"/>
      <c r="BY222" s="1"/>
      <c r="BZ222" s="1"/>
      <c r="CA222" s="1"/>
      <c r="CB222" s="1"/>
      <c r="CC222" s="560"/>
      <c r="CD222" s="1"/>
      <c r="CE222" s="1"/>
      <c r="CF222" s="1"/>
      <c r="CG222" s="1"/>
      <c r="CH222" s="560"/>
      <c r="CI222" s="1"/>
      <c r="CJ222" s="1"/>
      <c r="CK222" s="1"/>
      <c r="CL222" s="1"/>
      <c r="CM222" s="560"/>
      <c r="CN222" s="1"/>
      <c r="CO222" s="1"/>
      <c r="CP222" s="1"/>
      <c r="CQ222" s="1"/>
      <c r="CR222" s="560"/>
      <c r="CS222" s="1"/>
    </row>
    <row r="223" ht="15.0" customHeight="1">
      <c r="A223" s="514">
        <v>5.0</v>
      </c>
      <c r="B223" s="525">
        <v>1.0</v>
      </c>
      <c r="C223" s="525">
        <v>14.0</v>
      </c>
      <c r="D223" s="526" t="s">
        <v>3682</v>
      </c>
      <c r="E223" s="587" t="s">
        <v>8510</v>
      </c>
      <c r="F223" s="526" t="s">
        <v>3682</v>
      </c>
      <c r="G223" s="1"/>
      <c r="H223" s="514">
        <v>5.0</v>
      </c>
      <c r="I223" s="525">
        <v>1.0</v>
      </c>
      <c r="J223" s="525">
        <v>33.0</v>
      </c>
      <c r="K223" s="529" t="s">
        <v>3683</v>
      </c>
      <c r="L223" s="1"/>
      <c r="M223" s="514">
        <v>5.0</v>
      </c>
      <c r="N223" s="525">
        <v>2.0</v>
      </c>
      <c r="O223" s="525">
        <v>14.0</v>
      </c>
      <c r="P223" s="529" t="s">
        <v>3684</v>
      </c>
      <c r="Q223" s="1"/>
      <c r="R223" s="514">
        <v>5.0</v>
      </c>
      <c r="S223" s="525">
        <v>2.0</v>
      </c>
      <c r="T223" s="525">
        <v>35.0</v>
      </c>
      <c r="U223" s="529" t="s">
        <v>3685</v>
      </c>
      <c r="V223" s="1"/>
      <c r="W223" s="514">
        <v>5.0</v>
      </c>
      <c r="X223" s="525">
        <v>3.0</v>
      </c>
      <c r="Y223" s="525">
        <v>14.0</v>
      </c>
      <c r="Z223" s="537" t="s">
        <v>3686</v>
      </c>
      <c r="AA223" s="1"/>
      <c r="AB223" s="514">
        <v>9.0</v>
      </c>
      <c r="AC223" s="525">
        <v>3.0</v>
      </c>
      <c r="AD223" s="525">
        <v>32.0</v>
      </c>
      <c r="AE223" s="529" t="s">
        <v>3687</v>
      </c>
      <c r="AF223" s="1"/>
      <c r="AG223" s="514">
        <v>5.0</v>
      </c>
      <c r="AH223" s="525">
        <v>4.0</v>
      </c>
      <c r="AI223" s="563">
        <v>16.0</v>
      </c>
      <c r="AJ223" s="562" t="s">
        <v>3688</v>
      </c>
      <c r="AK223" s="1"/>
      <c r="AL223" s="514">
        <v>5.0</v>
      </c>
      <c r="AM223" s="525">
        <v>4.0</v>
      </c>
      <c r="AN223" s="563">
        <v>29.0</v>
      </c>
      <c r="AO223" s="540"/>
      <c r="AP223" s="1"/>
      <c r="AQ223" s="514">
        <v>5.0</v>
      </c>
      <c r="AR223" s="525">
        <v>5.0</v>
      </c>
      <c r="AS223" s="525">
        <v>14.0</v>
      </c>
      <c r="AT223" s="531" t="s">
        <v>3689</v>
      </c>
      <c r="AU223" s="518"/>
      <c r="AV223" s="514">
        <v>5.0</v>
      </c>
      <c r="AW223" s="525">
        <v>6.0</v>
      </c>
      <c r="AX223" s="525">
        <v>14.0</v>
      </c>
      <c r="AY223" s="531" t="s">
        <v>3690</v>
      </c>
      <c r="AZ223" s="1"/>
      <c r="BA223" s="544">
        <v>1.0</v>
      </c>
      <c r="BB223" s="525">
        <v>6.0</v>
      </c>
      <c r="BC223" s="525">
        <v>15.0</v>
      </c>
      <c r="BD223" s="531" t="s">
        <v>3691</v>
      </c>
      <c r="BE223" s="1"/>
      <c r="BF223" s="514">
        <v>5.0</v>
      </c>
      <c r="BG223" s="525">
        <v>7.0</v>
      </c>
      <c r="BH223" s="525">
        <v>16.0</v>
      </c>
      <c r="BI223" s="531" t="s">
        <v>3692</v>
      </c>
      <c r="BJ223" s="1"/>
      <c r="BK223" s="514">
        <v>5.0</v>
      </c>
      <c r="BL223" s="525">
        <v>7.0</v>
      </c>
      <c r="BM223" s="525">
        <v>16.0</v>
      </c>
      <c r="BN223" s="531" t="s">
        <v>3693</v>
      </c>
      <c r="BO223" s="1"/>
      <c r="BP223" s="514">
        <v>5.0</v>
      </c>
      <c r="BQ223" s="525">
        <v>8.0</v>
      </c>
      <c r="BR223" s="525">
        <v>16.0</v>
      </c>
      <c r="BS223" s="531" t="s">
        <v>3694</v>
      </c>
      <c r="BT223" s="1"/>
      <c r="BU223" s="1"/>
      <c r="BV223" s="1"/>
      <c r="BW223" s="1"/>
      <c r="BX223" s="560"/>
      <c r="BY223" s="1"/>
      <c r="BZ223" s="1"/>
      <c r="CA223" s="1"/>
      <c r="CB223" s="1"/>
      <c r="CC223" s="560"/>
      <c r="CD223" s="1"/>
      <c r="CE223" s="1"/>
      <c r="CF223" s="1"/>
      <c r="CG223" s="1"/>
      <c r="CH223" s="560"/>
      <c r="CI223" s="1"/>
      <c r="CJ223" s="1"/>
      <c r="CK223" s="1"/>
      <c r="CL223" s="1"/>
      <c r="CM223" s="560"/>
      <c r="CN223" s="1"/>
      <c r="CO223" s="1"/>
      <c r="CP223" s="1"/>
      <c r="CQ223" s="1"/>
      <c r="CR223" s="560"/>
      <c r="CS223" s="1"/>
    </row>
    <row r="224" ht="15.0" customHeight="1">
      <c r="A224" s="514">
        <v>4.0</v>
      </c>
      <c r="B224" s="525">
        <v>1.0</v>
      </c>
      <c r="C224" s="525">
        <v>14.0</v>
      </c>
      <c r="D224" s="527" t="s">
        <v>116</v>
      </c>
      <c r="E224" s="527" t="s">
        <v>116</v>
      </c>
      <c r="F224" s="527" t="s">
        <v>116</v>
      </c>
      <c r="G224" s="1"/>
      <c r="H224" s="514">
        <v>4.0</v>
      </c>
      <c r="I224" s="525">
        <v>1.0</v>
      </c>
      <c r="J224" s="525">
        <v>33.0</v>
      </c>
      <c r="K224" s="529" t="s">
        <v>3695</v>
      </c>
      <c r="L224" s="1"/>
      <c r="M224" s="514">
        <v>4.0</v>
      </c>
      <c r="N224" s="525">
        <v>2.0</v>
      </c>
      <c r="O224" s="525">
        <v>14.0</v>
      </c>
      <c r="P224" s="529" t="s">
        <v>3696</v>
      </c>
      <c r="Q224" s="1"/>
      <c r="R224" s="514">
        <v>4.0</v>
      </c>
      <c r="S224" s="525">
        <v>2.0</v>
      </c>
      <c r="T224" s="525">
        <v>35.0</v>
      </c>
      <c r="U224" s="529" t="s">
        <v>3697</v>
      </c>
      <c r="V224" s="1"/>
      <c r="W224" s="514">
        <v>4.0</v>
      </c>
      <c r="X224" s="525">
        <v>3.0</v>
      </c>
      <c r="Y224" s="525">
        <v>14.0</v>
      </c>
      <c r="Z224" s="537" t="s">
        <v>3698</v>
      </c>
      <c r="AA224" s="1"/>
      <c r="AB224" s="514">
        <v>8.0</v>
      </c>
      <c r="AC224" s="525">
        <v>3.0</v>
      </c>
      <c r="AD224" s="525">
        <v>32.0</v>
      </c>
      <c r="AE224" s="529" t="s">
        <v>3699</v>
      </c>
      <c r="AF224" s="1"/>
      <c r="AG224" s="514">
        <v>4.0</v>
      </c>
      <c r="AH224" s="525">
        <v>4.0</v>
      </c>
      <c r="AI224" s="563">
        <v>16.0</v>
      </c>
      <c r="AJ224" s="537" t="s">
        <v>3700</v>
      </c>
      <c r="AK224" s="1"/>
      <c r="AL224" s="514">
        <v>4.0</v>
      </c>
      <c r="AM224" s="525">
        <v>4.0</v>
      </c>
      <c r="AN224" s="563">
        <v>29.0</v>
      </c>
      <c r="AO224" s="540"/>
      <c r="AP224" s="1"/>
      <c r="AQ224" s="514">
        <v>4.0</v>
      </c>
      <c r="AR224" s="525">
        <v>5.0</v>
      </c>
      <c r="AS224" s="525">
        <v>14.0</v>
      </c>
      <c r="AT224" s="531" t="s">
        <v>3701</v>
      </c>
      <c r="AU224" s="518"/>
      <c r="AV224" s="514">
        <v>4.0</v>
      </c>
      <c r="AW224" s="525">
        <v>6.0</v>
      </c>
      <c r="AX224" s="525">
        <v>14.0</v>
      </c>
      <c r="AY224" s="531" t="s">
        <v>3702</v>
      </c>
      <c r="AZ224" s="1"/>
      <c r="BA224" s="514">
        <f t="shared" ref="BA224:BA238" si="16">BA225+1</f>
        <v>16</v>
      </c>
      <c r="BB224" s="525">
        <v>6.0</v>
      </c>
      <c r="BC224" s="525">
        <v>16.0</v>
      </c>
      <c r="BD224" s="531" t="s">
        <v>3703</v>
      </c>
      <c r="BE224" s="1"/>
      <c r="BF224" s="514">
        <v>4.0</v>
      </c>
      <c r="BG224" s="525">
        <v>7.0</v>
      </c>
      <c r="BH224" s="525">
        <v>16.0</v>
      </c>
      <c r="BI224" s="531" t="s">
        <v>3704</v>
      </c>
      <c r="BJ224" s="1"/>
      <c r="BK224" s="514">
        <v>4.0</v>
      </c>
      <c r="BL224" s="525">
        <v>7.0</v>
      </c>
      <c r="BM224" s="525">
        <v>16.0</v>
      </c>
      <c r="BN224" s="531" t="s">
        <v>3705</v>
      </c>
      <c r="BO224" s="1"/>
      <c r="BP224" s="514">
        <v>4.0</v>
      </c>
      <c r="BQ224" s="525">
        <v>8.0</v>
      </c>
      <c r="BR224" s="525">
        <v>16.0</v>
      </c>
      <c r="BS224" s="531" t="s">
        <v>3706</v>
      </c>
      <c r="BT224" s="1"/>
      <c r="BU224" s="1"/>
      <c r="BV224" s="1"/>
      <c r="BW224" s="1"/>
      <c r="BX224" s="560"/>
      <c r="BY224" s="1"/>
      <c r="BZ224" s="1"/>
      <c r="CA224" s="1"/>
      <c r="CB224" s="1"/>
      <c r="CC224" s="560"/>
      <c r="CD224" s="1"/>
      <c r="CE224" s="1"/>
      <c r="CF224" s="1"/>
      <c r="CG224" s="1"/>
      <c r="CH224" s="560"/>
      <c r="CI224" s="1"/>
      <c r="CJ224" s="1"/>
      <c r="CK224" s="1"/>
      <c r="CL224" s="1"/>
      <c r="CM224" s="560"/>
      <c r="CN224" s="1"/>
      <c r="CO224" s="1"/>
      <c r="CP224" s="1"/>
      <c r="CQ224" s="1"/>
      <c r="CR224" s="560"/>
      <c r="CS224" s="1"/>
    </row>
    <row r="225" ht="15.0" customHeight="1">
      <c r="A225" s="514">
        <v>3.0</v>
      </c>
      <c r="B225" s="525">
        <v>1.0</v>
      </c>
      <c r="C225" s="525">
        <v>14.0</v>
      </c>
      <c r="D225" s="526" t="s">
        <v>3707</v>
      </c>
      <c r="E225" s="587" t="s">
        <v>8511</v>
      </c>
      <c r="F225" s="526" t="s">
        <v>3707</v>
      </c>
      <c r="G225" s="1"/>
      <c r="H225" s="514">
        <v>3.0</v>
      </c>
      <c r="I225" s="525">
        <v>1.0</v>
      </c>
      <c r="J225" s="525">
        <v>33.0</v>
      </c>
      <c r="K225" s="529" t="s">
        <v>3708</v>
      </c>
      <c r="L225" s="1"/>
      <c r="M225" s="514">
        <v>3.0</v>
      </c>
      <c r="N225" s="525">
        <v>2.0</v>
      </c>
      <c r="O225" s="525">
        <v>14.0</v>
      </c>
      <c r="P225" s="529" t="s">
        <v>3709</v>
      </c>
      <c r="Q225" s="1"/>
      <c r="R225" s="514">
        <v>3.0</v>
      </c>
      <c r="S225" s="525">
        <v>2.0</v>
      </c>
      <c r="T225" s="525">
        <v>35.0</v>
      </c>
      <c r="U225" s="529" t="s">
        <v>3710</v>
      </c>
      <c r="V225" s="1"/>
      <c r="W225" s="514">
        <v>3.0</v>
      </c>
      <c r="X225" s="525">
        <v>3.0</v>
      </c>
      <c r="Y225" s="525">
        <v>14.0</v>
      </c>
      <c r="Z225" s="537" t="s">
        <v>3711</v>
      </c>
      <c r="AA225" s="1"/>
      <c r="AB225" s="514">
        <v>7.0</v>
      </c>
      <c r="AC225" s="525">
        <v>3.0</v>
      </c>
      <c r="AD225" s="525">
        <v>32.0</v>
      </c>
      <c r="AE225" s="529" t="s">
        <v>3712</v>
      </c>
      <c r="AF225" s="1"/>
      <c r="AG225" s="514">
        <v>3.0</v>
      </c>
      <c r="AH225" s="525">
        <v>4.0</v>
      </c>
      <c r="AI225" s="563">
        <v>16.0</v>
      </c>
      <c r="AJ225" s="562" t="s">
        <v>3713</v>
      </c>
      <c r="AK225" s="1"/>
      <c r="AL225" s="514">
        <v>3.0</v>
      </c>
      <c r="AM225" s="525">
        <v>4.0</v>
      </c>
      <c r="AN225" s="563">
        <v>29.0</v>
      </c>
      <c r="AO225" s="540"/>
      <c r="AP225" s="1"/>
      <c r="AQ225" s="514">
        <v>3.0</v>
      </c>
      <c r="AR225" s="525">
        <v>5.0</v>
      </c>
      <c r="AS225" s="525">
        <v>14.0</v>
      </c>
      <c r="AT225" s="531" t="s">
        <v>3714</v>
      </c>
      <c r="AU225" s="518"/>
      <c r="AV225" s="514">
        <v>3.0</v>
      </c>
      <c r="AW225" s="525">
        <v>6.0</v>
      </c>
      <c r="AX225" s="525">
        <v>14.0</v>
      </c>
      <c r="AY225" s="531" t="s">
        <v>3715</v>
      </c>
      <c r="AZ225" s="1"/>
      <c r="BA225" s="514">
        <f t="shared" si="16"/>
        <v>15</v>
      </c>
      <c r="BB225" s="525">
        <v>6.0</v>
      </c>
      <c r="BC225" s="525">
        <v>16.0</v>
      </c>
      <c r="BD225" s="531" t="s">
        <v>3716</v>
      </c>
      <c r="BE225" s="1"/>
      <c r="BF225" s="514">
        <v>3.0</v>
      </c>
      <c r="BG225" s="525">
        <v>7.0</v>
      </c>
      <c r="BH225" s="525">
        <v>16.0</v>
      </c>
      <c r="BI225" s="531" t="s">
        <v>3717</v>
      </c>
      <c r="BJ225" s="1"/>
      <c r="BK225" s="514">
        <v>3.0</v>
      </c>
      <c r="BL225" s="525">
        <v>7.0</v>
      </c>
      <c r="BM225" s="525">
        <v>16.0</v>
      </c>
      <c r="BN225" s="531" t="s">
        <v>3718</v>
      </c>
      <c r="BO225" s="1"/>
      <c r="BP225" s="514">
        <v>3.0</v>
      </c>
      <c r="BQ225" s="525">
        <v>8.0</v>
      </c>
      <c r="BR225" s="525">
        <v>16.0</v>
      </c>
      <c r="BS225" s="531" t="s">
        <v>3719</v>
      </c>
      <c r="BT225" s="1"/>
      <c r="BU225" s="1"/>
      <c r="BV225" s="1"/>
      <c r="BW225" s="1"/>
      <c r="BX225" s="560"/>
      <c r="BY225" s="1"/>
      <c r="BZ225" s="1"/>
      <c r="CA225" s="1"/>
      <c r="CB225" s="1"/>
      <c r="CC225" s="560"/>
      <c r="CD225" s="1"/>
      <c r="CE225" s="1"/>
      <c r="CF225" s="1"/>
      <c r="CG225" s="1"/>
      <c r="CH225" s="560"/>
      <c r="CI225" s="1"/>
      <c r="CJ225" s="1"/>
      <c r="CK225" s="1"/>
      <c r="CL225" s="1"/>
      <c r="CM225" s="560"/>
      <c r="CN225" s="1"/>
      <c r="CO225" s="1"/>
      <c r="CP225" s="1"/>
      <c r="CQ225" s="1"/>
      <c r="CR225" s="560"/>
      <c r="CS225" s="1"/>
    </row>
    <row r="226" ht="15.0" customHeight="1">
      <c r="A226" s="514">
        <v>2.0</v>
      </c>
      <c r="B226" s="525">
        <v>1.0</v>
      </c>
      <c r="C226" s="525">
        <v>14.0</v>
      </c>
      <c r="D226" s="527" t="s">
        <v>116</v>
      </c>
      <c r="E226" s="527" t="s">
        <v>116</v>
      </c>
      <c r="F226" s="527" t="s">
        <v>116</v>
      </c>
      <c r="G226" s="1"/>
      <c r="H226" s="514">
        <v>2.0</v>
      </c>
      <c r="I226" s="525">
        <v>1.0</v>
      </c>
      <c r="J226" s="525">
        <v>33.0</v>
      </c>
      <c r="K226" s="529" t="s">
        <v>3720</v>
      </c>
      <c r="L226" s="1"/>
      <c r="M226" s="514">
        <v>2.0</v>
      </c>
      <c r="N226" s="525">
        <v>2.0</v>
      </c>
      <c r="O226" s="525">
        <v>14.0</v>
      </c>
      <c r="P226" s="529" t="s">
        <v>3721</v>
      </c>
      <c r="Q226" s="1"/>
      <c r="R226" s="514">
        <v>2.0</v>
      </c>
      <c r="S226" s="525">
        <v>2.0</v>
      </c>
      <c r="T226" s="525">
        <v>35.0</v>
      </c>
      <c r="U226" s="529" t="s">
        <v>3722</v>
      </c>
      <c r="V226" s="1"/>
      <c r="W226" s="514">
        <v>2.0</v>
      </c>
      <c r="X226" s="525">
        <v>3.0</v>
      </c>
      <c r="Y226" s="525">
        <v>14.0</v>
      </c>
      <c r="Z226" s="537" t="s">
        <v>3723</v>
      </c>
      <c r="AA226" s="1"/>
      <c r="AB226" s="514">
        <v>6.0</v>
      </c>
      <c r="AC226" s="525">
        <v>3.0</v>
      </c>
      <c r="AD226" s="525">
        <v>32.0</v>
      </c>
      <c r="AE226" s="529" t="s">
        <v>3724</v>
      </c>
      <c r="AF226" s="1"/>
      <c r="AG226" s="514">
        <v>2.0</v>
      </c>
      <c r="AH226" s="525">
        <v>4.0</v>
      </c>
      <c r="AI226" s="563">
        <v>16.0</v>
      </c>
      <c r="AJ226" s="537" t="s">
        <v>3725</v>
      </c>
      <c r="AK226" s="1"/>
      <c r="AL226" s="514">
        <v>2.0</v>
      </c>
      <c r="AM226" s="525">
        <v>4.0</v>
      </c>
      <c r="AN226" s="563">
        <v>29.0</v>
      </c>
      <c r="AO226" s="540"/>
      <c r="AP226" s="1"/>
      <c r="AQ226" s="514">
        <v>2.0</v>
      </c>
      <c r="AR226" s="525">
        <v>5.0</v>
      </c>
      <c r="AS226" s="525">
        <v>14.0</v>
      </c>
      <c r="AT226" s="531" t="s">
        <v>3726</v>
      </c>
      <c r="AU226" s="518"/>
      <c r="AV226" s="514">
        <v>2.0</v>
      </c>
      <c r="AW226" s="525">
        <v>6.0</v>
      </c>
      <c r="AX226" s="525">
        <v>14.0</v>
      </c>
      <c r="AY226" s="531" t="s">
        <v>3727</v>
      </c>
      <c r="AZ226" s="1"/>
      <c r="BA226" s="514">
        <f t="shared" si="16"/>
        <v>14</v>
      </c>
      <c r="BB226" s="525">
        <v>6.0</v>
      </c>
      <c r="BC226" s="525">
        <v>16.0</v>
      </c>
      <c r="BD226" s="531" t="s">
        <v>3728</v>
      </c>
      <c r="BE226" s="1"/>
      <c r="BF226" s="514">
        <v>2.0</v>
      </c>
      <c r="BG226" s="525">
        <v>7.0</v>
      </c>
      <c r="BH226" s="525">
        <v>16.0</v>
      </c>
      <c r="BI226" s="531" t="s">
        <v>3729</v>
      </c>
      <c r="BJ226" s="1"/>
      <c r="BK226" s="514">
        <v>2.0</v>
      </c>
      <c r="BL226" s="525">
        <v>7.0</v>
      </c>
      <c r="BM226" s="525">
        <v>16.0</v>
      </c>
      <c r="BN226" s="531" t="s">
        <v>3730</v>
      </c>
      <c r="BO226" s="1"/>
      <c r="BP226" s="514">
        <v>2.0</v>
      </c>
      <c r="BQ226" s="525">
        <v>8.0</v>
      </c>
      <c r="BR226" s="525">
        <v>16.0</v>
      </c>
      <c r="BS226" s="531" t="s">
        <v>3731</v>
      </c>
      <c r="BT226" s="1"/>
      <c r="BU226" s="1"/>
      <c r="BV226" s="1"/>
      <c r="BW226" s="1"/>
      <c r="BX226" s="560"/>
      <c r="BY226" s="1"/>
      <c r="BZ226" s="1"/>
      <c r="CA226" s="1"/>
      <c r="CB226" s="1"/>
      <c r="CC226" s="560"/>
      <c r="CD226" s="1"/>
      <c r="CE226" s="1"/>
      <c r="CF226" s="1"/>
      <c r="CG226" s="1"/>
      <c r="CH226" s="560"/>
      <c r="CI226" s="1"/>
      <c r="CJ226" s="1"/>
      <c r="CK226" s="1"/>
      <c r="CL226" s="1"/>
      <c r="CM226" s="560"/>
      <c r="CN226" s="1"/>
      <c r="CO226" s="1"/>
      <c r="CP226" s="1"/>
      <c r="CQ226" s="1"/>
      <c r="CR226" s="560"/>
      <c r="CS226" s="1"/>
    </row>
    <row r="227" ht="15.0" customHeight="1">
      <c r="A227" s="542">
        <v>1.0</v>
      </c>
      <c r="B227" s="525">
        <v>1.0</v>
      </c>
      <c r="C227" s="525">
        <v>14.0</v>
      </c>
      <c r="D227" s="526" t="s">
        <v>3732</v>
      </c>
      <c r="E227" s="587" t="s">
        <v>8512</v>
      </c>
      <c r="F227" s="526" t="s">
        <v>3732</v>
      </c>
      <c r="G227" s="1"/>
      <c r="H227" s="542">
        <v>1.0</v>
      </c>
      <c r="I227" s="549">
        <v>1.0</v>
      </c>
      <c r="J227" s="549">
        <v>33.0</v>
      </c>
      <c r="K227" s="528" t="s">
        <v>3733</v>
      </c>
      <c r="L227" s="1"/>
      <c r="M227" s="542">
        <v>1.0</v>
      </c>
      <c r="N227" s="525">
        <v>2.0</v>
      </c>
      <c r="O227" s="525">
        <v>14.0</v>
      </c>
      <c r="P227" s="529" t="s">
        <v>3734</v>
      </c>
      <c r="Q227" s="1"/>
      <c r="R227" s="542">
        <v>1.0</v>
      </c>
      <c r="S227" s="525">
        <v>2.0</v>
      </c>
      <c r="T227" s="525">
        <v>35.0</v>
      </c>
      <c r="U227" s="529" t="s">
        <v>3735</v>
      </c>
      <c r="V227" s="1"/>
      <c r="W227" s="542">
        <v>1.0</v>
      </c>
      <c r="X227" s="525">
        <v>3.0</v>
      </c>
      <c r="Y227" s="525">
        <v>14.0</v>
      </c>
      <c r="Z227" s="537" t="s">
        <v>3736</v>
      </c>
      <c r="AA227" s="1"/>
      <c r="AB227" s="514">
        <v>5.0</v>
      </c>
      <c r="AC227" s="525">
        <v>3.0</v>
      </c>
      <c r="AD227" s="525">
        <v>32.0</v>
      </c>
      <c r="AE227" s="529" t="s">
        <v>3737</v>
      </c>
      <c r="AF227" s="1"/>
      <c r="AG227" s="542">
        <v>1.0</v>
      </c>
      <c r="AH227" s="525">
        <v>4.0</v>
      </c>
      <c r="AI227" s="563">
        <v>16.0</v>
      </c>
      <c r="AJ227" s="537" t="s">
        <v>3738</v>
      </c>
      <c r="AK227" s="1"/>
      <c r="AL227" s="542">
        <v>1.0</v>
      </c>
      <c r="AM227" s="525">
        <v>4.0</v>
      </c>
      <c r="AN227" s="563">
        <v>29.0</v>
      </c>
      <c r="AO227" s="545"/>
      <c r="AP227" s="1"/>
      <c r="AQ227" s="542">
        <v>1.0</v>
      </c>
      <c r="AR227" s="525">
        <v>5.0</v>
      </c>
      <c r="AS227" s="525">
        <v>14.0</v>
      </c>
      <c r="AT227" s="531" t="s">
        <v>3739</v>
      </c>
      <c r="AU227" s="518"/>
      <c r="AV227" s="544">
        <v>1.0</v>
      </c>
      <c r="AW227" s="525">
        <v>6.0</v>
      </c>
      <c r="AX227" s="525">
        <v>14.0</v>
      </c>
      <c r="AY227" s="531" t="s">
        <v>3740</v>
      </c>
      <c r="AZ227" s="1"/>
      <c r="BA227" s="514">
        <f t="shared" si="16"/>
        <v>13</v>
      </c>
      <c r="BB227" s="525">
        <v>6.0</v>
      </c>
      <c r="BC227" s="525">
        <v>16.0</v>
      </c>
      <c r="BD227" s="531" t="s">
        <v>3741</v>
      </c>
      <c r="BE227" s="1"/>
      <c r="BF227" s="550">
        <v>1.0</v>
      </c>
      <c r="BG227" s="525">
        <v>7.0</v>
      </c>
      <c r="BH227" s="525">
        <v>16.0</v>
      </c>
      <c r="BI227" s="531" t="s">
        <v>3742</v>
      </c>
      <c r="BJ227" s="1"/>
      <c r="BK227" s="550">
        <v>1.0</v>
      </c>
      <c r="BL227" s="525">
        <v>7.0</v>
      </c>
      <c r="BM227" s="525">
        <v>16.0</v>
      </c>
      <c r="BN227" s="531" t="s">
        <v>3743</v>
      </c>
      <c r="BO227" s="1"/>
      <c r="BP227" s="550">
        <v>1.0</v>
      </c>
      <c r="BQ227" s="525">
        <v>8.0</v>
      </c>
      <c r="BR227" s="525">
        <v>16.0</v>
      </c>
      <c r="BS227" s="531" t="s">
        <v>3744</v>
      </c>
      <c r="BT227" s="1"/>
      <c r="BU227" s="1"/>
      <c r="BV227" s="1"/>
      <c r="BW227" s="1"/>
      <c r="BX227" s="560"/>
      <c r="BY227" s="1"/>
      <c r="BZ227" s="1"/>
      <c r="CA227" s="1"/>
      <c r="CB227" s="1"/>
      <c r="CC227" s="560"/>
      <c r="CD227" s="1"/>
      <c r="CE227" s="1"/>
      <c r="CF227" s="1"/>
      <c r="CG227" s="1"/>
      <c r="CH227" s="560"/>
      <c r="CI227" s="1"/>
      <c r="CJ227" s="1"/>
      <c r="CK227" s="1"/>
      <c r="CL227" s="1"/>
      <c r="CM227" s="560"/>
      <c r="CN227" s="1"/>
      <c r="CO227" s="1"/>
      <c r="CP227" s="1"/>
      <c r="CQ227" s="1"/>
      <c r="CR227" s="560"/>
      <c r="CS227" s="1"/>
    </row>
    <row r="228" ht="15.0" customHeight="1">
      <c r="A228" s="524">
        <v>16.0</v>
      </c>
      <c r="B228" s="525">
        <v>1.0</v>
      </c>
      <c r="C228" s="525">
        <v>15.0</v>
      </c>
      <c r="D228" s="526" t="s">
        <v>3745</v>
      </c>
      <c r="E228" s="587" t="s">
        <v>8513</v>
      </c>
      <c r="F228" s="526" t="s">
        <v>3745</v>
      </c>
      <c r="G228" s="1"/>
      <c r="H228" s="514">
        <v>14.0</v>
      </c>
      <c r="I228" s="525">
        <v>1.0</v>
      </c>
      <c r="J228" s="525">
        <v>32.0</v>
      </c>
      <c r="K228" s="529" t="s">
        <v>3746</v>
      </c>
      <c r="L228" s="1"/>
      <c r="M228" s="524">
        <v>16.0</v>
      </c>
      <c r="N228" s="525">
        <v>2.0</v>
      </c>
      <c r="O228" s="525">
        <v>15.0</v>
      </c>
      <c r="P228" s="529" t="s">
        <v>3747</v>
      </c>
      <c r="Q228" s="1"/>
      <c r="R228" s="524">
        <v>16.0</v>
      </c>
      <c r="S228" s="525">
        <v>2.0</v>
      </c>
      <c r="T228" s="525">
        <v>34.0</v>
      </c>
      <c r="U228" s="529" t="s">
        <v>3748</v>
      </c>
      <c r="V228" s="1"/>
      <c r="W228" s="524">
        <v>16.0</v>
      </c>
      <c r="X228" s="525">
        <v>3.0</v>
      </c>
      <c r="Y228" s="525">
        <v>15.0</v>
      </c>
      <c r="Z228" s="529" t="s">
        <v>3749</v>
      </c>
      <c r="AA228" s="1"/>
      <c r="AB228" s="514">
        <v>4.0</v>
      </c>
      <c r="AC228" s="525">
        <v>3.0</v>
      </c>
      <c r="AD228" s="525">
        <v>32.0</v>
      </c>
      <c r="AE228" s="529" t="s">
        <v>3750</v>
      </c>
      <c r="AF228" s="1"/>
      <c r="AG228" s="524">
        <v>16.0</v>
      </c>
      <c r="AH228" s="525">
        <v>4.0</v>
      </c>
      <c r="AI228" s="563">
        <v>17.0</v>
      </c>
      <c r="AJ228" s="529" t="s">
        <v>3751</v>
      </c>
      <c r="AK228" s="1"/>
      <c r="AL228" s="514">
        <v>14.0</v>
      </c>
      <c r="AM228" s="525">
        <v>4.0</v>
      </c>
      <c r="AN228" s="525">
        <v>28.0</v>
      </c>
      <c r="AO228" s="565" t="s">
        <v>3752</v>
      </c>
      <c r="AP228" s="1"/>
      <c r="AQ228" s="524">
        <v>16.0</v>
      </c>
      <c r="AR228" s="525">
        <v>5.0</v>
      </c>
      <c r="AS228" s="525">
        <v>15.0</v>
      </c>
      <c r="AT228" s="530" t="s">
        <v>3753</v>
      </c>
      <c r="AU228" s="561"/>
      <c r="AV228" s="524">
        <v>16.0</v>
      </c>
      <c r="AW228" s="525">
        <v>6.0</v>
      </c>
      <c r="AX228" s="525">
        <v>15.0</v>
      </c>
      <c r="AY228" s="530" t="s">
        <v>3754</v>
      </c>
      <c r="AZ228" s="1"/>
      <c r="BA228" s="514">
        <f t="shared" si="16"/>
        <v>12</v>
      </c>
      <c r="BB228" s="525">
        <v>6.0</v>
      </c>
      <c r="BC228" s="525">
        <v>16.0</v>
      </c>
      <c r="BD228" s="531" t="s">
        <v>3755</v>
      </c>
      <c r="BE228" s="1"/>
      <c r="BF228" s="524">
        <v>14.0</v>
      </c>
      <c r="BG228" s="525">
        <v>7.0</v>
      </c>
      <c r="BH228" s="525">
        <v>17.0</v>
      </c>
      <c r="BI228" s="531" t="s">
        <v>3756</v>
      </c>
      <c r="BJ228" s="1"/>
      <c r="BK228" s="524">
        <v>14.0</v>
      </c>
      <c r="BL228" s="525">
        <v>7.0</v>
      </c>
      <c r="BM228" s="525">
        <v>17.0</v>
      </c>
      <c r="BN228" s="531" t="s">
        <v>3757</v>
      </c>
      <c r="BO228" s="1"/>
      <c r="BP228" s="524">
        <v>14.0</v>
      </c>
      <c r="BQ228" s="525">
        <v>8.0</v>
      </c>
      <c r="BR228" s="525">
        <v>17.0</v>
      </c>
      <c r="BS228" s="531" t="s">
        <v>3758</v>
      </c>
      <c r="BT228" s="1"/>
      <c r="BU228" s="1"/>
      <c r="BV228" s="1"/>
      <c r="BW228" s="1"/>
      <c r="BX228" s="560"/>
      <c r="BY228" s="1"/>
      <c r="BZ228" s="1"/>
      <c r="CA228" s="1"/>
      <c r="CB228" s="1"/>
      <c r="CC228" s="560"/>
      <c r="CD228" s="1"/>
      <c r="CE228" s="1"/>
      <c r="CF228" s="1"/>
      <c r="CG228" s="1"/>
      <c r="CH228" s="560"/>
      <c r="CI228" s="1"/>
      <c r="CJ228" s="1"/>
      <c r="CK228" s="1"/>
      <c r="CL228" s="1"/>
      <c r="CM228" s="560"/>
      <c r="CN228" s="1"/>
      <c r="CO228" s="1"/>
      <c r="CP228" s="1"/>
      <c r="CQ228" s="1"/>
      <c r="CR228" s="560"/>
      <c r="CS228" s="1"/>
    </row>
    <row r="229" ht="15.0" customHeight="1">
      <c r="A229" s="514">
        <v>15.0</v>
      </c>
      <c r="B229" s="525">
        <v>1.0</v>
      </c>
      <c r="C229" s="525">
        <v>15.0</v>
      </c>
      <c r="D229" s="526" t="s">
        <v>3759</v>
      </c>
      <c r="E229" s="587" t="s">
        <v>8514</v>
      </c>
      <c r="F229" s="526" t="s">
        <v>3759</v>
      </c>
      <c r="G229" s="1"/>
      <c r="H229" s="514">
        <v>13.0</v>
      </c>
      <c r="I229" s="525">
        <v>1.0</v>
      </c>
      <c r="J229" s="525">
        <v>32.0</v>
      </c>
      <c r="K229" s="529" t="s">
        <v>3760</v>
      </c>
      <c r="L229" s="1"/>
      <c r="M229" s="514">
        <v>15.0</v>
      </c>
      <c r="N229" s="525">
        <v>2.0</v>
      </c>
      <c r="O229" s="525">
        <v>15.0</v>
      </c>
      <c r="P229" s="529" t="s">
        <v>3761</v>
      </c>
      <c r="Q229" s="1"/>
      <c r="R229" s="514">
        <v>15.0</v>
      </c>
      <c r="S229" s="525">
        <v>2.0</v>
      </c>
      <c r="T229" s="525">
        <v>34.0</v>
      </c>
      <c r="U229" s="529" t="s">
        <v>3762</v>
      </c>
      <c r="V229" s="1"/>
      <c r="W229" s="514">
        <v>15.0</v>
      </c>
      <c r="X229" s="525">
        <v>3.0</v>
      </c>
      <c r="Y229" s="525">
        <v>15.0</v>
      </c>
      <c r="Z229" s="529" t="s">
        <v>3763</v>
      </c>
      <c r="AA229" s="1"/>
      <c r="AB229" s="514">
        <v>3.0</v>
      </c>
      <c r="AC229" s="525">
        <v>3.0</v>
      </c>
      <c r="AD229" s="525">
        <v>32.0</v>
      </c>
      <c r="AE229" s="529" t="s">
        <v>3764</v>
      </c>
      <c r="AF229" s="1"/>
      <c r="AG229" s="514">
        <v>15.0</v>
      </c>
      <c r="AH229" s="525">
        <v>4.0</v>
      </c>
      <c r="AI229" s="525">
        <v>17.0</v>
      </c>
      <c r="AJ229" s="529" t="s">
        <v>3765</v>
      </c>
      <c r="AK229" s="1"/>
      <c r="AL229" s="514">
        <v>13.0</v>
      </c>
      <c r="AM229" s="525">
        <v>4.0</v>
      </c>
      <c r="AN229" s="525">
        <v>28.0</v>
      </c>
      <c r="AO229" s="530" t="s">
        <v>3766</v>
      </c>
      <c r="AP229" s="1"/>
      <c r="AQ229" s="514">
        <v>15.0</v>
      </c>
      <c r="AR229" s="525">
        <v>5.0</v>
      </c>
      <c r="AS229" s="525">
        <v>15.0</v>
      </c>
      <c r="AT229" s="530" t="s">
        <v>3767</v>
      </c>
      <c r="AU229" s="561"/>
      <c r="AV229" s="514">
        <v>15.0</v>
      </c>
      <c r="AW229" s="525">
        <v>6.0</v>
      </c>
      <c r="AX229" s="525">
        <v>15.0</v>
      </c>
      <c r="AY229" s="530" t="s">
        <v>3768</v>
      </c>
      <c r="AZ229" s="1"/>
      <c r="BA229" s="514">
        <f t="shared" si="16"/>
        <v>11</v>
      </c>
      <c r="BB229" s="525">
        <v>6.0</v>
      </c>
      <c r="BC229" s="525">
        <v>16.0</v>
      </c>
      <c r="BD229" s="531" t="s">
        <v>3769</v>
      </c>
      <c r="BE229" s="1"/>
      <c r="BF229" s="514">
        <v>13.0</v>
      </c>
      <c r="BG229" s="525">
        <v>7.0</v>
      </c>
      <c r="BH229" s="525">
        <v>17.0</v>
      </c>
      <c r="BI229" s="531" t="s">
        <v>3770</v>
      </c>
      <c r="BJ229" s="1"/>
      <c r="BK229" s="514">
        <v>13.0</v>
      </c>
      <c r="BL229" s="525">
        <v>7.0</v>
      </c>
      <c r="BM229" s="525">
        <v>17.0</v>
      </c>
      <c r="BN229" s="531" t="s">
        <v>3771</v>
      </c>
      <c r="BO229" s="1"/>
      <c r="BP229" s="514">
        <v>13.0</v>
      </c>
      <c r="BQ229" s="525">
        <v>8.0</v>
      </c>
      <c r="BR229" s="525">
        <v>17.0</v>
      </c>
      <c r="BS229" s="531" t="s">
        <v>3772</v>
      </c>
      <c r="BT229" s="1"/>
      <c r="BU229" s="1"/>
      <c r="BV229" s="1"/>
      <c r="BW229" s="1"/>
      <c r="BX229" s="560"/>
      <c r="BY229" s="1"/>
      <c r="BZ229" s="1"/>
      <c r="CA229" s="1"/>
      <c r="CB229" s="1"/>
      <c r="CC229" s="560"/>
      <c r="CD229" s="1"/>
      <c r="CE229" s="1"/>
      <c r="CF229" s="1"/>
      <c r="CG229" s="1"/>
      <c r="CH229" s="560"/>
      <c r="CI229" s="1"/>
      <c r="CJ229" s="1"/>
      <c r="CK229" s="1"/>
      <c r="CL229" s="1"/>
      <c r="CM229" s="560"/>
      <c r="CN229" s="1"/>
      <c r="CO229" s="1"/>
      <c r="CP229" s="1"/>
      <c r="CQ229" s="1"/>
      <c r="CR229" s="560"/>
      <c r="CS229" s="1"/>
    </row>
    <row r="230" ht="15.0" customHeight="1">
      <c r="A230" s="514">
        <v>14.0</v>
      </c>
      <c r="B230" s="525">
        <v>1.0</v>
      </c>
      <c r="C230" s="525">
        <v>15.0</v>
      </c>
      <c r="D230" s="526" t="s">
        <v>3773</v>
      </c>
      <c r="E230" s="587" t="s">
        <v>8515</v>
      </c>
      <c r="F230" s="526" t="s">
        <v>3773</v>
      </c>
      <c r="G230" s="1"/>
      <c r="H230" s="514">
        <v>12.0</v>
      </c>
      <c r="I230" s="525">
        <v>1.0</v>
      </c>
      <c r="J230" s="525">
        <v>32.0</v>
      </c>
      <c r="K230" s="529" t="s">
        <v>3774</v>
      </c>
      <c r="L230" s="1"/>
      <c r="M230" s="514">
        <v>14.0</v>
      </c>
      <c r="N230" s="525">
        <v>2.0</v>
      </c>
      <c r="O230" s="525">
        <v>15.0</v>
      </c>
      <c r="P230" s="529" t="s">
        <v>3775</v>
      </c>
      <c r="Q230" s="1"/>
      <c r="R230" s="514">
        <v>14.0</v>
      </c>
      <c r="S230" s="525">
        <v>2.0</v>
      </c>
      <c r="T230" s="525">
        <v>34.0</v>
      </c>
      <c r="U230" s="529" t="s">
        <v>3776</v>
      </c>
      <c r="V230" s="1"/>
      <c r="W230" s="514">
        <v>14.0</v>
      </c>
      <c r="X230" s="525">
        <v>3.0</v>
      </c>
      <c r="Y230" s="525">
        <v>15.0</v>
      </c>
      <c r="Z230" s="537" t="s">
        <v>3777</v>
      </c>
      <c r="AA230" s="1"/>
      <c r="AB230" s="514">
        <v>2.0</v>
      </c>
      <c r="AC230" s="525">
        <v>3.0</v>
      </c>
      <c r="AD230" s="525">
        <v>32.0</v>
      </c>
      <c r="AE230" s="529" t="s">
        <v>3778</v>
      </c>
      <c r="AF230" s="1"/>
      <c r="AG230" s="514">
        <v>14.0</v>
      </c>
      <c r="AH230" s="525">
        <v>4.0</v>
      </c>
      <c r="AI230" s="525">
        <v>17.0</v>
      </c>
      <c r="AJ230" s="537" t="s">
        <v>3779</v>
      </c>
      <c r="AK230" s="1"/>
      <c r="AL230" s="514">
        <v>12.0</v>
      </c>
      <c r="AM230" s="525">
        <v>4.0</v>
      </c>
      <c r="AN230" s="525">
        <v>28.0</v>
      </c>
      <c r="AO230" s="530" t="s">
        <v>3780</v>
      </c>
      <c r="AP230" s="1"/>
      <c r="AQ230" s="514">
        <v>14.0</v>
      </c>
      <c r="AR230" s="525">
        <v>5.0</v>
      </c>
      <c r="AS230" s="525">
        <v>15.0</v>
      </c>
      <c r="AT230" s="531" t="s">
        <v>3781</v>
      </c>
      <c r="AU230" s="518"/>
      <c r="AV230" s="514">
        <v>14.0</v>
      </c>
      <c r="AW230" s="525">
        <v>6.0</v>
      </c>
      <c r="AX230" s="525">
        <v>15.0</v>
      </c>
      <c r="AY230" s="531" t="s">
        <v>3782</v>
      </c>
      <c r="AZ230" s="1"/>
      <c r="BA230" s="514">
        <f t="shared" si="16"/>
        <v>10</v>
      </c>
      <c r="BB230" s="525">
        <v>6.0</v>
      </c>
      <c r="BC230" s="525">
        <v>16.0</v>
      </c>
      <c r="BD230" s="531" t="s">
        <v>3783</v>
      </c>
      <c r="BE230" s="1"/>
      <c r="BF230" s="514">
        <v>12.0</v>
      </c>
      <c r="BG230" s="525">
        <v>7.0</v>
      </c>
      <c r="BH230" s="525">
        <v>17.0</v>
      </c>
      <c r="BI230" s="531" t="s">
        <v>3784</v>
      </c>
      <c r="BJ230" s="1"/>
      <c r="BK230" s="514">
        <v>12.0</v>
      </c>
      <c r="BL230" s="525">
        <v>7.0</v>
      </c>
      <c r="BM230" s="525">
        <v>17.0</v>
      </c>
      <c r="BN230" s="531" t="s">
        <v>3785</v>
      </c>
      <c r="BO230" s="1"/>
      <c r="BP230" s="514">
        <v>12.0</v>
      </c>
      <c r="BQ230" s="525">
        <v>8.0</v>
      </c>
      <c r="BR230" s="525">
        <v>17.0</v>
      </c>
      <c r="BS230" s="531" t="s">
        <v>3786</v>
      </c>
      <c r="BT230" s="1"/>
      <c r="BU230" s="1"/>
      <c r="BV230" s="1"/>
      <c r="BW230" s="1"/>
      <c r="BX230" s="560"/>
      <c r="BY230" s="1"/>
      <c r="BZ230" s="1"/>
      <c r="CA230" s="1"/>
      <c r="CB230" s="1"/>
      <c r="CC230" s="560"/>
      <c r="CD230" s="1"/>
      <c r="CE230" s="1"/>
      <c r="CF230" s="1"/>
      <c r="CG230" s="1"/>
      <c r="CH230" s="560"/>
      <c r="CI230" s="1"/>
      <c r="CJ230" s="1"/>
      <c r="CK230" s="1"/>
      <c r="CL230" s="1"/>
      <c r="CM230" s="560"/>
      <c r="CN230" s="1"/>
      <c r="CO230" s="1"/>
      <c r="CP230" s="1"/>
      <c r="CQ230" s="1"/>
      <c r="CR230" s="560"/>
      <c r="CS230" s="1"/>
    </row>
    <row r="231" ht="15.0" customHeight="1">
      <c r="A231" s="514">
        <v>13.0</v>
      </c>
      <c r="B231" s="525">
        <v>1.0</v>
      </c>
      <c r="C231" s="525">
        <v>15.0</v>
      </c>
      <c r="D231" s="526" t="s">
        <v>3787</v>
      </c>
      <c r="E231" s="587" t="s">
        <v>8516</v>
      </c>
      <c r="F231" s="526" t="s">
        <v>3787</v>
      </c>
      <c r="G231" s="1"/>
      <c r="H231" s="514">
        <v>11.0</v>
      </c>
      <c r="I231" s="525">
        <v>1.0</v>
      </c>
      <c r="J231" s="525">
        <v>32.0</v>
      </c>
      <c r="K231" s="529" t="s">
        <v>3788</v>
      </c>
      <c r="L231" s="1"/>
      <c r="M231" s="514">
        <v>13.0</v>
      </c>
      <c r="N231" s="525">
        <v>2.0</v>
      </c>
      <c r="O231" s="525">
        <v>15.0</v>
      </c>
      <c r="P231" s="529" t="s">
        <v>3789</v>
      </c>
      <c r="Q231" s="1"/>
      <c r="R231" s="514">
        <v>13.0</v>
      </c>
      <c r="S231" s="525">
        <v>2.0</v>
      </c>
      <c r="T231" s="525">
        <v>34.0</v>
      </c>
      <c r="U231" s="529" t="s">
        <v>3790</v>
      </c>
      <c r="V231" s="1"/>
      <c r="W231" s="514">
        <v>13.0</v>
      </c>
      <c r="X231" s="525">
        <v>3.0</v>
      </c>
      <c r="Y231" s="525">
        <v>15.0</v>
      </c>
      <c r="Z231" s="537" t="s">
        <v>3791</v>
      </c>
      <c r="AA231" s="1"/>
      <c r="AB231" s="542">
        <v>1.0</v>
      </c>
      <c r="AC231" s="525">
        <v>3.0</v>
      </c>
      <c r="AD231" s="525">
        <v>32.0</v>
      </c>
      <c r="AE231" s="529" t="s">
        <v>3792</v>
      </c>
      <c r="AF231" s="1"/>
      <c r="AG231" s="514">
        <v>13.0</v>
      </c>
      <c r="AH231" s="525">
        <v>4.0</v>
      </c>
      <c r="AI231" s="525">
        <v>17.0</v>
      </c>
      <c r="AJ231" s="537" t="s">
        <v>3793</v>
      </c>
      <c r="AK231" s="1"/>
      <c r="AL231" s="514">
        <v>11.0</v>
      </c>
      <c r="AM231" s="525">
        <v>4.0</v>
      </c>
      <c r="AN231" s="525">
        <v>28.0</v>
      </c>
      <c r="AO231" s="530" t="s">
        <v>3794</v>
      </c>
      <c r="AP231" s="1"/>
      <c r="AQ231" s="514">
        <v>13.0</v>
      </c>
      <c r="AR231" s="525">
        <v>5.0</v>
      </c>
      <c r="AS231" s="525">
        <v>15.0</v>
      </c>
      <c r="AT231" s="531" t="s">
        <v>3795</v>
      </c>
      <c r="AU231" s="518"/>
      <c r="AV231" s="514">
        <v>13.0</v>
      </c>
      <c r="AW231" s="525">
        <v>6.0</v>
      </c>
      <c r="AX231" s="525">
        <v>15.0</v>
      </c>
      <c r="AY231" s="531" t="s">
        <v>3796</v>
      </c>
      <c r="AZ231" s="1"/>
      <c r="BA231" s="514">
        <f t="shared" si="16"/>
        <v>9</v>
      </c>
      <c r="BB231" s="525">
        <v>6.0</v>
      </c>
      <c r="BC231" s="525">
        <v>16.0</v>
      </c>
      <c r="BD231" s="531" t="s">
        <v>3797</v>
      </c>
      <c r="BE231" s="1"/>
      <c r="BF231" s="514">
        <v>11.0</v>
      </c>
      <c r="BG231" s="525">
        <v>7.0</v>
      </c>
      <c r="BH231" s="525">
        <v>17.0</v>
      </c>
      <c r="BI231" s="531" t="s">
        <v>3798</v>
      </c>
      <c r="BJ231" s="1"/>
      <c r="BK231" s="514">
        <v>11.0</v>
      </c>
      <c r="BL231" s="525">
        <v>7.0</v>
      </c>
      <c r="BM231" s="525">
        <v>17.0</v>
      </c>
      <c r="BN231" s="531" t="s">
        <v>3799</v>
      </c>
      <c r="BO231" s="1"/>
      <c r="BP231" s="514">
        <v>11.0</v>
      </c>
      <c r="BQ231" s="525">
        <v>8.0</v>
      </c>
      <c r="BR231" s="525">
        <v>17.0</v>
      </c>
      <c r="BS231" s="531" t="s">
        <v>3800</v>
      </c>
      <c r="BT231" s="1"/>
      <c r="BU231" s="1"/>
      <c r="BV231" s="1"/>
      <c r="BW231" s="1"/>
      <c r="BX231" s="560"/>
      <c r="BY231" s="1"/>
      <c r="BZ231" s="1"/>
      <c r="CA231" s="1"/>
      <c r="CB231" s="1"/>
      <c r="CC231" s="560"/>
      <c r="CD231" s="1"/>
      <c r="CE231" s="1"/>
      <c r="CF231" s="1"/>
      <c r="CG231" s="1"/>
      <c r="CH231" s="560"/>
      <c r="CI231" s="1"/>
      <c r="CJ231" s="1"/>
      <c r="CK231" s="1"/>
      <c r="CL231" s="1"/>
      <c r="CM231" s="560"/>
      <c r="CN231" s="1"/>
      <c r="CO231" s="1"/>
      <c r="CP231" s="1"/>
      <c r="CQ231" s="1"/>
      <c r="CR231" s="560"/>
      <c r="CS231" s="1"/>
    </row>
    <row r="232" ht="15.0" customHeight="1">
      <c r="A232" s="514">
        <v>12.0</v>
      </c>
      <c r="B232" s="525">
        <v>1.0</v>
      </c>
      <c r="C232" s="525">
        <v>15.0</v>
      </c>
      <c r="D232" s="526" t="s">
        <v>3801</v>
      </c>
      <c r="E232" s="587" t="s">
        <v>8517</v>
      </c>
      <c r="F232" s="526" t="s">
        <v>3801</v>
      </c>
      <c r="G232" s="1"/>
      <c r="H232" s="514">
        <v>10.0</v>
      </c>
      <c r="I232" s="525">
        <v>1.0</v>
      </c>
      <c r="J232" s="525">
        <v>32.0</v>
      </c>
      <c r="K232" s="529" t="s">
        <v>3802</v>
      </c>
      <c r="L232" s="1"/>
      <c r="M232" s="514">
        <v>12.0</v>
      </c>
      <c r="N232" s="525">
        <v>2.0</v>
      </c>
      <c r="O232" s="525">
        <v>15.0</v>
      </c>
      <c r="P232" s="529" t="s">
        <v>3803</v>
      </c>
      <c r="Q232" s="1"/>
      <c r="R232" s="514">
        <v>12.0</v>
      </c>
      <c r="S232" s="525">
        <v>2.0</v>
      </c>
      <c r="T232" s="525">
        <v>34.0</v>
      </c>
      <c r="U232" s="529" t="s">
        <v>3804</v>
      </c>
      <c r="V232" s="1"/>
      <c r="W232" s="514">
        <v>12.0</v>
      </c>
      <c r="X232" s="525">
        <v>3.0</v>
      </c>
      <c r="Y232" s="525">
        <v>15.0</v>
      </c>
      <c r="Z232" s="537" t="s">
        <v>3805</v>
      </c>
      <c r="AA232" s="1"/>
      <c r="AB232" s="514">
        <v>14.0</v>
      </c>
      <c r="AC232" s="525">
        <v>3.0</v>
      </c>
      <c r="AD232" s="525">
        <v>31.0</v>
      </c>
      <c r="AE232" s="529" t="s">
        <v>3806</v>
      </c>
      <c r="AF232" s="1"/>
      <c r="AG232" s="514">
        <v>12.0</v>
      </c>
      <c r="AH232" s="525">
        <v>4.0</v>
      </c>
      <c r="AI232" s="525">
        <v>17.0</v>
      </c>
      <c r="AJ232" s="537" t="s">
        <v>3807</v>
      </c>
      <c r="AK232" s="1"/>
      <c r="AL232" s="514">
        <v>10.0</v>
      </c>
      <c r="AM232" s="525">
        <v>4.0</v>
      </c>
      <c r="AN232" s="525">
        <v>28.0</v>
      </c>
      <c r="AO232" s="530" t="s">
        <v>3808</v>
      </c>
      <c r="AP232" s="1"/>
      <c r="AQ232" s="514">
        <v>12.0</v>
      </c>
      <c r="AR232" s="525">
        <v>5.0</v>
      </c>
      <c r="AS232" s="525">
        <v>15.0</v>
      </c>
      <c r="AT232" s="531" t="s">
        <v>3809</v>
      </c>
      <c r="AU232" s="518"/>
      <c r="AV232" s="514">
        <v>12.0</v>
      </c>
      <c r="AW232" s="525">
        <v>6.0</v>
      </c>
      <c r="AX232" s="525">
        <v>15.0</v>
      </c>
      <c r="AY232" s="531" t="s">
        <v>3810</v>
      </c>
      <c r="AZ232" s="1"/>
      <c r="BA232" s="514">
        <f t="shared" si="16"/>
        <v>8</v>
      </c>
      <c r="BB232" s="525">
        <v>6.0</v>
      </c>
      <c r="BC232" s="525">
        <v>16.0</v>
      </c>
      <c r="BD232" s="531" t="s">
        <v>3811</v>
      </c>
      <c r="BE232" s="1"/>
      <c r="BF232" s="514">
        <v>10.0</v>
      </c>
      <c r="BG232" s="525">
        <v>7.0</v>
      </c>
      <c r="BH232" s="525">
        <v>17.0</v>
      </c>
      <c r="BI232" s="531" t="s">
        <v>3812</v>
      </c>
      <c r="BJ232" s="1"/>
      <c r="BK232" s="514">
        <v>10.0</v>
      </c>
      <c r="BL232" s="525">
        <v>7.0</v>
      </c>
      <c r="BM232" s="525">
        <v>17.0</v>
      </c>
      <c r="BN232" s="531" t="s">
        <v>3813</v>
      </c>
      <c r="BO232" s="1"/>
      <c r="BP232" s="514">
        <v>10.0</v>
      </c>
      <c r="BQ232" s="525">
        <v>8.0</v>
      </c>
      <c r="BR232" s="525">
        <v>17.0</v>
      </c>
      <c r="BS232" s="531" t="s">
        <v>3814</v>
      </c>
      <c r="BT232" s="1"/>
      <c r="BU232" s="1"/>
      <c r="BV232" s="1"/>
      <c r="BW232" s="1"/>
      <c r="BX232" s="560"/>
      <c r="BY232" s="1"/>
      <c r="BZ232" s="1"/>
      <c r="CA232" s="1"/>
      <c r="CB232" s="1"/>
      <c r="CC232" s="560"/>
      <c r="CD232" s="1"/>
      <c r="CE232" s="1"/>
      <c r="CF232" s="1"/>
      <c r="CG232" s="1"/>
      <c r="CH232" s="560"/>
      <c r="CI232" s="1"/>
      <c r="CJ232" s="1"/>
      <c r="CK232" s="1"/>
      <c r="CL232" s="1"/>
      <c r="CM232" s="560"/>
      <c r="CN232" s="1"/>
      <c r="CO232" s="1"/>
      <c r="CP232" s="1"/>
      <c r="CQ232" s="1"/>
      <c r="CR232" s="560"/>
      <c r="CS232" s="1"/>
    </row>
    <row r="233" ht="15.0" customHeight="1">
      <c r="A233" s="514">
        <v>11.0</v>
      </c>
      <c r="B233" s="525">
        <v>1.0</v>
      </c>
      <c r="C233" s="525">
        <v>15.0</v>
      </c>
      <c r="D233" s="526" t="s">
        <v>3815</v>
      </c>
      <c r="E233" s="587" t="s">
        <v>8518</v>
      </c>
      <c r="F233" s="526" t="s">
        <v>3815</v>
      </c>
      <c r="G233" s="1"/>
      <c r="H233" s="514">
        <v>9.0</v>
      </c>
      <c r="I233" s="525">
        <v>1.0</v>
      </c>
      <c r="J233" s="525">
        <v>32.0</v>
      </c>
      <c r="K233" s="529" t="s">
        <v>3816</v>
      </c>
      <c r="L233" s="1"/>
      <c r="M233" s="514">
        <v>11.0</v>
      </c>
      <c r="N233" s="525">
        <v>2.0</v>
      </c>
      <c r="O233" s="525">
        <v>15.0</v>
      </c>
      <c r="P233" s="529" t="s">
        <v>3817</v>
      </c>
      <c r="Q233" s="1"/>
      <c r="R233" s="514">
        <v>11.0</v>
      </c>
      <c r="S233" s="525">
        <v>2.0</v>
      </c>
      <c r="T233" s="525">
        <v>34.0</v>
      </c>
      <c r="U233" s="529" t="s">
        <v>3818</v>
      </c>
      <c r="V233" s="1"/>
      <c r="W233" s="514">
        <v>11.0</v>
      </c>
      <c r="X233" s="525">
        <v>3.0</v>
      </c>
      <c r="Y233" s="525">
        <v>15.0</v>
      </c>
      <c r="Z233" s="537" t="s">
        <v>3819</v>
      </c>
      <c r="AA233" s="1"/>
      <c r="AB233" s="514">
        <v>13.0</v>
      </c>
      <c r="AC233" s="525">
        <v>3.0</v>
      </c>
      <c r="AD233" s="525">
        <v>31.0</v>
      </c>
      <c r="AE233" s="529" t="s">
        <v>3820</v>
      </c>
      <c r="AF233" s="1"/>
      <c r="AG233" s="514">
        <v>11.0</v>
      </c>
      <c r="AH233" s="525">
        <v>4.0</v>
      </c>
      <c r="AI233" s="525">
        <v>17.0</v>
      </c>
      <c r="AJ233" s="537" t="s">
        <v>3821</v>
      </c>
      <c r="AK233" s="1"/>
      <c r="AL233" s="514">
        <v>9.0</v>
      </c>
      <c r="AM233" s="525">
        <v>4.0</v>
      </c>
      <c r="AN233" s="525">
        <v>28.0</v>
      </c>
      <c r="AO233" s="530" t="s">
        <v>3822</v>
      </c>
      <c r="AP233" s="1"/>
      <c r="AQ233" s="514">
        <v>11.0</v>
      </c>
      <c r="AR233" s="525">
        <v>5.0</v>
      </c>
      <c r="AS233" s="525">
        <v>15.0</v>
      </c>
      <c r="AT233" s="531" t="s">
        <v>3823</v>
      </c>
      <c r="AU233" s="518"/>
      <c r="AV233" s="514">
        <v>11.0</v>
      </c>
      <c r="AW233" s="525">
        <v>6.0</v>
      </c>
      <c r="AX233" s="525">
        <v>15.0</v>
      </c>
      <c r="AY233" s="531" t="s">
        <v>3824</v>
      </c>
      <c r="AZ233" s="1"/>
      <c r="BA233" s="514">
        <f t="shared" si="16"/>
        <v>7</v>
      </c>
      <c r="BB233" s="525">
        <v>6.0</v>
      </c>
      <c r="BC233" s="525">
        <v>16.0</v>
      </c>
      <c r="BD233" s="531" t="s">
        <v>3825</v>
      </c>
      <c r="BE233" s="1"/>
      <c r="BF233" s="514">
        <v>9.0</v>
      </c>
      <c r="BG233" s="525">
        <v>7.0</v>
      </c>
      <c r="BH233" s="525">
        <v>17.0</v>
      </c>
      <c r="BI233" s="531" t="s">
        <v>3826</v>
      </c>
      <c r="BJ233" s="1"/>
      <c r="BK233" s="514">
        <v>9.0</v>
      </c>
      <c r="BL233" s="525">
        <v>7.0</v>
      </c>
      <c r="BM233" s="525">
        <v>17.0</v>
      </c>
      <c r="BN233" s="531" t="s">
        <v>3827</v>
      </c>
      <c r="BO233" s="1"/>
      <c r="BP233" s="514">
        <v>9.0</v>
      </c>
      <c r="BQ233" s="525">
        <v>8.0</v>
      </c>
      <c r="BR233" s="525">
        <v>17.0</v>
      </c>
      <c r="BS233" s="531" t="s">
        <v>3828</v>
      </c>
      <c r="BT233" s="1"/>
      <c r="BU233" s="1"/>
      <c r="BV233" s="1"/>
      <c r="BW233" s="1"/>
      <c r="BX233" s="560"/>
      <c r="BY233" s="1"/>
      <c r="BZ233" s="1"/>
      <c r="CA233" s="1"/>
      <c r="CB233" s="1"/>
      <c r="CC233" s="560"/>
      <c r="CD233" s="1"/>
      <c r="CE233" s="1"/>
      <c r="CF233" s="1"/>
      <c r="CG233" s="1"/>
      <c r="CH233" s="560"/>
      <c r="CI233" s="1"/>
      <c r="CJ233" s="1"/>
      <c r="CK233" s="1"/>
      <c r="CL233" s="1"/>
      <c r="CM233" s="560"/>
      <c r="CN233" s="1"/>
      <c r="CO233" s="1"/>
      <c r="CP233" s="1"/>
      <c r="CQ233" s="1"/>
      <c r="CR233" s="560"/>
      <c r="CS233" s="1"/>
    </row>
    <row r="234" ht="15.0" customHeight="1">
      <c r="A234" s="514">
        <v>10.0</v>
      </c>
      <c r="B234" s="525">
        <v>1.0</v>
      </c>
      <c r="C234" s="525">
        <v>15.0</v>
      </c>
      <c r="D234" s="526" t="s">
        <v>3829</v>
      </c>
      <c r="E234" s="587" t="s">
        <v>8519</v>
      </c>
      <c r="F234" s="526" t="s">
        <v>3829</v>
      </c>
      <c r="G234" s="1"/>
      <c r="H234" s="514">
        <v>8.0</v>
      </c>
      <c r="I234" s="525">
        <v>1.0</v>
      </c>
      <c r="J234" s="525">
        <v>32.0</v>
      </c>
      <c r="K234" s="529" t="s">
        <v>3830</v>
      </c>
      <c r="L234" s="1"/>
      <c r="M234" s="514">
        <v>10.0</v>
      </c>
      <c r="N234" s="525">
        <v>2.0</v>
      </c>
      <c r="O234" s="525">
        <v>15.0</v>
      </c>
      <c r="P234" s="529" t="s">
        <v>3831</v>
      </c>
      <c r="Q234" s="1"/>
      <c r="R234" s="514">
        <v>10.0</v>
      </c>
      <c r="S234" s="525">
        <v>2.0</v>
      </c>
      <c r="T234" s="525">
        <v>34.0</v>
      </c>
      <c r="U234" s="529" t="s">
        <v>3832</v>
      </c>
      <c r="V234" s="1"/>
      <c r="W234" s="514">
        <v>10.0</v>
      </c>
      <c r="X234" s="525">
        <v>3.0</v>
      </c>
      <c r="Y234" s="525">
        <v>15.0</v>
      </c>
      <c r="Z234" s="537" t="s">
        <v>3833</v>
      </c>
      <c r="AA234" s="1"/>
      <c r="AB234" s="514">
        <v>12.0</v>
      </c>
      <c r="AC234" s="525">
        <v>3.0</v>
      </c>
      <c r="AD234" s="525">
        <v>31.0</v>
      </c>
      <c r="AE234" s="529" t="s">
        <v>3834</v>
      </c>
      <c r="AF234" s="1"/>
      <c r="AG234" s="514">
        <v>10.0</v>
      </c>
      <c r="AH234" s="525">
        <v>4.0</v>
      </c>
      <c r="AI234" s="525">
        <v>17.0</v>
      </c>
      <c r="AJ234" s="537" t="s">
        <v>3835</v>
      </c>
      <c r="AK234" s="1"/>
      <c r="AL234" s="514">
        <v>8.0</v>
      </c>
      <c r="AM234" s="525">
        <v>4.0</v>
      </c>
      <c r="AN234" s="525">
        <v>28.0</v>
      </c>
      <c r="AO234" s="530" t="s">
        <v>3836</v>
      </c>
      <c r="AP234" s="1"/>
      <c r="AQ234" s="514">
        <v>10.0</v>
      </c>
      <c r="AR234" s="525">
        <v>5.0</v>
      </c>
      <c r="AS234" s="525">
        <v>15.0</v>
      </c>
      <c r="AT234" s="531" t="s">
        <v>3837</v>
      </c>
      <c r="AU234" s="518"/>
      <c r="AV234" s="514">
        <v>10.0</v>
      </c>
      <c r="AW234" s="525">
        <v>6.0</v>
      </c>
      <c r="AX234" s="525">
        <v>15.0</v>
      </c>
      <c r="AY234" s="531" t="s">
        <v>3838</v>
      </c>
      <c r="AZ234" s="1"/>
      <c r="BA234" s="514">
        <f t="shared" si="16"/>
        <v>6</v>
      </c>
      <c r="BB234" s="525">
        <v>6.0</v>
      </c>
      <c r="BC234" s="525">
        <v>16.0</v>
      </c>
      <c r="BD234" s="531" t="s">
        <v>3839</v>
      </c>
      <c r="BE234" s="1"/>
      <c r="BF234" s="514">
        <v>8.0</v>
      </c>
      <c r="BG234" s="525">
        <v>7.0</v>
      </c>
      <c r="BH234" s="525">
        <v>17.0</v>
      </c>
      <c r="BI234" s="531" t="s">
        <v>3840</v>
      </c>
      <c r="BJ234" s="1"/>
      <c r="BK234" s="514">
        <v>8.0</v>
      </c>
      <c r="BL234" s="525">
        <v>7.0</v>
      </c>
      <c r="BM234" s="525">
        <v>17.0</v>
      </c>
      <c r="BN234" s="531" t="s">
        <v>3841</v>
      </c>
      <c r="BO234" s="1"/>
      <c r="BP234" s="514">
        <v>8.0</v>
      </c>
      <c r="BQ234" s="525">
        <v>8.0</v>
      </c>
      <c r="BR234" s="525">
        <v>17.0</v>
      </c>
      <c r="BS234" s="531" t="s">
        <v>3842</v>
      </c>
      <c r="BT234" s="1"/>
      <c r="BU234" s="1"/>
      <c r="BV234" s="1"/>
      <c r="BW234" s="1"/>
      <c r="BX234" s="560"/>
      <c r="BY234" s="1"/>
      <c r="BZ234" s="1"/>
      <c r="CA234" s="1"/>
      <c r="CB234" s="1"/>
      <c r="CC234" s="560"/>
      <c r="CD234" s="1"/>
      <c r="CE234" s="1"/>
      <c r="CF234" s="1"/>
      <c r="CG234" s="1"/>
      <c r="CH234" s="560"/>
      <c r="CI234" s="1"/>
      <c r="CJ234" s="1"/>
      <c r="CK234" s="1"/>
      <c r="CL234" s="1"/>
      <c r="CM234" s="560"/>
      <c r="CN234" s="1"/>
      <c r="CO234" s="1"/>
      <c r="CP234" s="1"/>
      <c r="CQ234" s="1"/>
      <c r="CR234" s="560"/>
      <c r="CS234" s="1"/>
    </row>
    <row r="235" ht="15.0" customHeight="1">
      <c r="A235" s="514">
        <v>9.0</v>
      </c>
      <c r="B235" s="525">
        <v>1.0</v>
      </c>
      <c r="C235" s="525">
        <v>15.0</v>
      </c>
      <c r="D235" s="526" t="s">
        <v>3843</v>
      </c>
      <c r="E235" s="587" t="s">
        <v>8520</v>
      </c>
      <c r="F235" s="526" t="s">
        <v>3843</v>
      </c>
      <c r="G235" s="1"/>
      <c r="H235" s="514">
        <v>7.0</v>
      </c>
      <c r="I235" s="525">
        <v>1.0</v>
      </c>
      <c r="J235" s="525">
        <v>32.0</v>
      </c>
      <c r="K235" s="529" t="s">
        <v>3844</v>
      </c>
      <c r="L235" s="1"/>
      <c r="M235" s="514">
        <v>9.0</v>
      </c>
      <c r="N235" s="525">
        <v>2.0</v>
      </c>
      <c r="O235" s="525">
        <v>15.0</v>
      </c>
      <c r="P235" s="529" t="s">
        <v>3845</v>
      </c>
      <c r="Q235" s="1"/>
      <c r="R235" s="514">
        <v>9.0</v>
      </c>
      <c r="S235" s="525">
        <v>2.0</v>
      </c>
      <c r="T235" s="525">
        <v>34.0</v>
      </c>
      <c r="U235" s="529" t="s">
        <v>3846</v>
      </c>
      <c r="V235" s="1"/>
      <c r="W235" s="514">
        <v>9.0</v>
      </c>
      <c r="X235" s="525">
        <v>3.0</v>
      </c>
      <c r="Y235" s="525">
        <v>15.0</v>
      </c>
      <c r="Z235" s="537" t="s">
        <v>3847</v>
      </c>
      <c r="AA235" s="1"/>
      <c r="AB235" s="514">
        <v>11.0</v>
      </c>
      <c r="AC235" s="525">
        <v>3.0</v>
      </c>
      <c r="AD235" s="525">
        <v>31.0</v>
      </c>
      <c r="AE235" s="529" t="s">
        <v>3848</v>
      </c>
      <c r="AF235" s="1"/>
      <c r="AG235" s="514">
        <v>9.0</v>
      </c>
      <c r="AH235" s="525">
        <v>4.0</v>
      </c>
      <c r="AI235" s="525">
        <v>17.0</v>
      </c>
      <c r="AJ235" s="537" t="s">
        <v>3849</v>
      </c>
      <c r="AK235" s="1"/>
      <c r="AL235" s="514">
        <v>7.0</v>
      </c>
      <c r="AM235" s="525">
        <v>4.0</v>
      </c>
      <c r="AN235" s="525">
        <v>28.0</v>
      </c>
      <c r="AO235" s="530" t="s">
        <v>3850</v>
      </c>
      <c r="AP235" s="1"/>
      <c r="AQ235" s="514">
        <v>9.0</v>
      </c>
      <c r="AR235" s="525">
        <v>5.0</v>
      </c>
      <c r="AS235" s="525">
        <v>15.0</v>
      </c>
      <c r="AT235" s="531" t="s">
        <v>3851</v>
      </c>
      <c r="AU235" s="518"/>
      <c r="AV235" s="514">
        <v>9.0</v>
      </c>
      <c r="AW235" s="525">
        <v>6.0</v>
      </c>
      <c r="AX235" s="525">
        <v>15.0</v>
      </c>
      <c r="AY235" s="531" t="s">
        <v>3852</v>
      </c>
      <c r="AZ235" s="1"/>
      <c r="BA235" s="514">
        <f t="shared" si="16"/>
        <v>5</v>
      </c>
      <c r="BB235" s="525">
        <v>6.0</v>
      </c>
      <c r="BC235" s="525">
        <v>16.0</v>
      </c>
      <c r="BD235" s="531" t="s">
        <v>3853</v>
      </c>
      <c r="BE235" s="1"/>
      <c r="BF235" s="514">
        <v>7.0</v>
      </c>
      <c r="BG235" s="525">
        <v>7.0</v>
      </c>
      <c r="BH235" s="525">
        <v>17.0</v>
      </c>
      <c r="BI235" s="531" t="s">
        <v>3854</v>
      </c>
      <c r="BJ235" s="1"/>
      <c r="BK235" s="514">
        <v>7.0</v>
      </c>
      <c r="BL235" s="525">
        <v>7.0</v>
      </c>
      <c r="BM235" s="525">
        <v>17.0</v>
      </c>
      <c r="BN235" s="531" t="s">
        <v>3855</v>
      </c>
      <c r="BO235" s="1"/>
      <c r="BP235" s="514">
        <v>7.0</v>
      </c>
      <c r="BQ235" s="525">
        <v>8.0</v>
      </c>
      <c r="BR235" s="525">
        <v>17.0</v>
      </c>
      <c r="BS235" s="531" t="s">
        <v>3856</v>
      </c>
      <c r="BT235" s="1"/>
      <c r="BU235" s="1"/>
      <c r="BV235" s="1"/>
      <c r="BW235" s="1"/>
      <c r="BX235" s="560"/>
      <c r="BY235" s="1"/>
      <c r="BZ235" s="1"/>
      <c r="CA235" s="1"/>
      <c r="CB235" s="1"/>
      <c r="CC235" s="560"/>
      <c r="CD235" s="1"/>
      <c r="CE235" s="1"/>
      <c r="CF235" s="1"/>
      <c r="CG235" s="1"/>
      <c r="CH235" s="560"/>
      <c r="CI235" s="1"/>
      <c r="CJ235" s="1"/>
      <c r="CK235" s="1"/>
      <c r="CL235" s="1"/>
      <c r="CM235" s="560"/>
      <c r="CN235" s="1"/>
      <c r="CO235" s="1"/>
      <c r="CP235" s="1"/>
      <c r="CQ235" s="1"/>
      <c r="CR235" s="560"/>
      <c r="CS235" s="1"/>
    </row>
    <row r="236" ht="15.0" customHeight="1">
      <c r="A236" s="514">
        <v>8.0</v>
      </c>
      <c r="B236" s="525">
        <v>1.0</v>
      </c>
      <c r="C236" s="525">
        <v>15.0</v>
      </c>
      <c r="D236" s="526" t="s">
        <v>3857</v>
      </c>
      <c r="E236" s="587" t="s">
        <v>8521</v>
      </c>
      <c r="F236" s="526" t="s">
        <v>3857</v>
      </c>
      <c r="G236" s="1"/>
      <c r="H236" s="514">
        <v>6.0</v>
      </c>
      <c r="I236" s="525">
        <v>1.0</v>
      </c>
      <c r="J236" s="525">
        <v>32.0</v>
      </c>
      <c r="K236" s="529" t="s">
        <v>3858</v>
      </c>
      <c r="L236" s="1"/>
      <c r="M236" s="514">
        <v>8.0</v>
      </c>
      <c r="N236" s="525">
        <v>2.0</v>
      </c>
      <c r="O236" s="525">
        <v>15.0</v>
      </c>
      <c r="P236" s="529" t="s">
        <v>3859</v>
      </c>
      <c r="Q236" s="1"/>
      <c r="R236" s="514">
        <v>8.0</v>
      </c>
      <c r="S236" s="525">
        <v>2.0</v>
      </c>
      <c r="T236" s="525">
        <v>34.0</v>
      </c>
      <c r="U236" s="529" t="s">
        <v>3860</v>
      </c>
      <c r="V236" s="1"/>
      <c r="W236" s="514">
        <v>8.0</v>
      </c>
      <c r="X236" s="525">
        <v>3.0</v>
      </c>
      <c r="Y236" s="525">
        <v>15.0</v>
      </c>
      <c r="Z236" s="537" t="s">
        <v>3861</v>
      </c>
      <c r="AA236" s="1"/>
      <c r="AB236" s="514">
        <v>10.0</v>
      </c>
      <c r="AC236" s="525">
        <v>3.0</v>
      </c>
      <c r="AD236" s="525">
        <v>31.0</v>
      </c>
      <c r="AE236" s="529" t="s">
        <v>3862</v>
      </c>
      <c r="AF236" s="1"/>
      <c r="AG236" s="514">
        <v>8.0</v>
      </c>
      <c r="AH236" s="525">
        <v>4.0</v>
      </c>
      <c r="AI236" s="525">
        <v>17.0</v>
      </c>
      <c r="AJ236" s="537" t="s">
        <v>3863</v>
      </c>
      <c r="AK236" s="1"/>
      <c r="AL236" s="514">
        <v>6.0</v>
      </c>
      <c r="AM236" s="525">
        <v>4.0</v>
      </c>
      <c r="AN236" s="525">
        <v>28.0</v>
      </c>
      <c r="AO236" s="530" t="s">
        <v>3864</v>
      </c>
      <c r="AP236" s="1"/>
      <c r="AQ236" s="514">
        <v>8.0</v>
      </c>
      <c r="AR236" s="525">
        <v>5.0</v>
      </c>
      <c r="AS236" s="525">
        <v>15.0</v>
      </c>
      <c r="AT236" s="531" t="s">
        <v>3865</v>
      </c>
      <c r="AU236" s="518"/>
      <c r="AV236" s="514">
        <v>8.0</v>
      </c>
      <c r="AW236" s="525">
        <v>6.0</v>
      </c>
      <c r="AX236" s="525">
        <v>15.0</v>
      </c>
      <c r="AY236" s="531" t="s">
        <v>3866</v>
      </c>
      <c r="AZ236" s="1"/>
      <c r="BA236" s="514">
        <f t="shared" si="16"/>
        <v>4</v>
      </c>
      <c r="BB236" s="525">
        <v>6.0</v>
      </c>
      <c r="BC236" s="525">
        <v>16.0</v>
      </c>
      <c r="BD236" s="531" t="s">
        <v>3867</v>
      </c>
      <c r="BE236" s="1"/>
      <c r="BF236" s="514">
        <v>6.0</v>
      </c>
      <c r="BG236" s="525">
        <v>7.0</v>
      </c>
      <c r="BH236" s="525">
        <v>17.0</v>
      </c>
      <c r="BI236" s="531" t="s">
        <v>3868</v>
      </c>
      <c r="BJ236" s="1"/>
      <c r="BK236" s="514">
        <v>6.0</v>
      </c>
      <c r="BL236" s="525">
        <v>7.0</v>
      </c>
      <c r="BM236" s="525">
        <v>17.0</v>
      </c>
      <c r="BN236" s="531" t="s">
        <v>3869</v>
      </c>
      <c r="BO236" s="1"/>
      <c r="BP236" s="514">
        <v>6.0</v>
      </c>
      <c r="BQ236" s="525">
        <v>8.0</v>
      </c>
      <c r="BR236" s="525">
        <v>17.0</v>
      </c>
      <c r="BS236" s="531" t="s">
        <v>3870</v>
      </c>
      <c r="BT236" s="1"/>
      <c r="BU236" s="1"/>
      <c r="BV236" s="1"/>
      <c r="BW236" s="1"/>
      <c r="BX236" s="560"/>
      <c r="BY236" s="1"/>
      <c r="BZ236" s="1"/>
      <c r="CA236" s="1"/>
      <c r="CB236" s="1"/>
      <c r="CC236" s="560"/>
      <c r="CD236" s="1"/>
      <c r="CE236" s="1"/>
      <c r="CF236" s="1"/>
      <c r="CG236" s="1"/>
      <c r="CH236" s="560"/>
      <c r="CI236" s="1"/>
      <c r="CJ236" s="1"/>
      <c r="CK236" s="1"/>
      <c r="CL236" s="1"/>
      <c r="CM236" s="560"/>
      <c r="CN236" s="1"/>
      <c r="CO236" s="1"/>
      <c r="CP236" s="1"/>
      <c r="CQ236" s="1"/>
      <c r="CR236" s="560"/>
      <c r="CS236" s="1"/>
    </row>
    <row r="237" ht="15.0" customHeight="1">
      <c r="A237" s="514">
        <v>7.0</v>
      </c>
      <c r="B237" s="525">
        <v>1.0</v>
      </c>
      <c r="C237" s="525">
        <v>15.0</v>
      </c>
      <c r="D237" s="526" t="s">
        <v>3871</v>
      </c>
      <c r="E237" s="587" t="s">
        <v>8522</v>
      </c>
      <c r="F237" s="526" t="s">
        <v>3871</v>
      </c>
      <c r="G237" s="1"/>
      <c r="H237" s="514">
        <v>5.0</v>
      </c>
      <c r="I237" s="525">
        <v>1.0</v>
      </c>
      <c r="J237" s="525">
        <v>32.0</v>
      </c>
      <c r="K237" s="529" t="s">
        <v>3872</v>
      </c>
      <c r="L237" s="1"/>
      <c r="M237" s="514">
        <v>7.0</v>
      </c>
      <c r="N237" s="525">
        <v>2.0</v>
      </c>
      <c r="O237" s="525">
        <v>15.0</v>
      </c>
      <c r="P237" s="529" t="s">
        <v>3873</v>
      </c>
      <c r="Q237" s="1"/>
      <c r="R237" s="514">
        <v>7.0</v>
      </c>
      <c r="S237" s="525">
        <v>2.0</v>
      </c>
      <c r="T237" s="525">
        <v>34.0</v>
      </c>
      <c r="U237" s="529" t="s">
        <v>3874</v>
      </c>
      <c r="V237" s="1"/>
      <c r="W237" s="514">
        <v>7.0</v>
      </c>
      <c r="X237" s="525">
        <v>3.0</v>
      </c>
      <c r="Y237" s="525">
        <v>15.0</v>
      </c>
      <c r="Z237" s="537" t="s">
        <v>3875</v>
      </c>
      <c r="AA237" s="1"/>
      <c r="AB237" s="514">
        <v>9.0</v>
      </c>
      <c r="AC237" s="525">
        <v>3.0</v>
      </c>
      <c r="AD237" s="525">
        <v>31.0</v>
      </c>
      <c r="AE237" s="529" t="s">
        <v>3876</v>
      </c>
      <c r="AF237" s="1"/>
      <c r="AG237" s="514">
        <v>7.0</v>
      </c>
      <c r="AH237" s="525">
        <v>4.0</v>
      </c>
      <c r="AI237" s="525">
        <v>17.0</v>
      </c>
      <c r="AJ237" s="537" t="s">
        <v>3877</v>
      </c>
      <c r="AK237" s="1"/>
      <c r="AL237" s="514">
        <v>5.0</v>
      </c>
      <c r="AM237" s="525">
        <v>4.0</v>
      </c>
      <c r="AN237" s="525">
        <v>28.0</v>
      </c>
      <c r="AO237" s="530" t="s">
        <v>3878</v>
      </c>
      <c r="AP237" s="1"/>
      <c r="AQ237" s="514">
        <v>7.0</v>
      </c>
      <c r="AR237" s="525">
        <v>5.0</v>
      </c>
      <c r="AS237" s="525">
        <v>15.0</v>
      </c>
      <c r="AT237" s="531" t="s">
        <v>3879</v>
      </c>
      <c r="AU237" s="518"/>
      <c r="AV237" s="514">
        <v>7.0</v>
      </c>
      <c r="AW237" s="525">
        <v>6.0</v>
      </c>
      <c r="AX237" s="525">
        <v>15.0</v>
      </c>
      <c r="AY237" s="531" t="s">
        <v>3880</v>
      </c>
      <c r="AZ237" s="1"/>
      <c r="BA237" s="514">
        <f t="shared" si="16"/>
        <v>3</v>
      </c>
      <c r="BB237" s="525">
        <v>6.0</v>
      </c>
      <c r="BC237" s="525">
        <v>16.0</v>
      </c>
      <c r="BD237" s="531" t="s">
        <v>3881</v>
      </c>
      <c r="BE237" s="1"/>
      <c r="BF237" s="514">
        <v>5.0</v>
      </c>
      <c r="BG237" s="525">
        <v>7.0</v>
      </c>
      <c r="BH237" s="525">
        <v>17.0</v>
      </c>
      <c r="BI237" s="531" t="s">
        <v>3882</v>
      </c>
      <c r="BJ237" s="1"/>
      <c r="BK237" s="514">
        <v>5.0</v>
      </c>
      <c r="BL237" s="525">
        <v>7.0</v>
      </c>
      <c r="BM237" s="525">
        <v>17.0</v>
      </c>
      <c r="BN237" s="531" t="s">
        <v>3883</v>
      </c>
      <c r="BO237" s="1"/>
      <c r="BP237" s="514">
        <v>5.0</v>
      </c>
      <c r="BQ237" s="525">
        <v>8.0</v>
      </c>
      <c r="BR237" s="525">
        <v>17.0</v>
      </c>
      <c r="BS237" s="531" t="s">
        <v>3884</v>
      </c>
      <c r="BT237" s="1"/>
      <c r="BU237" s="1"/>
      <c r="BV237" s="1"/>
      <c r="BW237" s="1"/>
      <c r="BX237" s="560"/>
      <c r="BY237" s="1"/>
      <c r="BZ237" s="1"/>
      <c r="CA237" s="1"/>
      <c r="CB237" s="1"/>
      <c r="CC237" s="560"/>
      <c r="CD237" s="1"/>
      <c r="CE237" s="1"/>
      <c r="CF237" s="1"/>
      <c r="CG237" s="1"/>
      <c r="CH237" s="560"/>
      <c r="CI237" s="1"/>
      <c r="CJ237" s="1"/>
      <c r="CK237" s="1"/>
      <c r="CL237" s="1"/>
      <c r="CM237" s="560"/>
      <c r="CN237" s="1"/>
      <c r="CO237" s="1"/>
      <c r="CP237" s="1"/>
      <c r="CQ237" s="1"/>
      <c r="CR237" s="560"/>
      <c r="CS237" s="1"/>
    </row>
    <row r="238" ht="15.0" customHeight="1">
      <c r="A238" s="514">
        <v>6.0</v>
      </c>
      <c r="B238" s="525">
        <v>1.0</v>
      </c>
      <c r="C238" s="525">
        <v>15.0</v>
      </c>
      <c r="D238" s="526" t="s">
        <v>3885</v>
      </c>
      <c r="E238" s="587" t="s">
        <v>8523</v>
      </c>
      <c r="F238" s="526" t="s">
        <v>3885</v>
      </c>
      <c r="G238" s="1"/>
      <c r="H238" s="514">
        <v>4.0</v>
      </c>
      <c r="I238" s="525">
        <v>1.0</v>
      </c>
      <c r="J238" s="525">
        <v>32.0</v>
      </c>
      <c r="K238" s="529" t="s">
        <v>3886</v>
      </c>
      <c r="L238" s="1"/>
      <c r="M238" s="514">
        <v>6.0</v>
      </c>
      <c r="N238" s="525">
        <v>2.0</v>
      </c>
      <c r="O238" s="525">
        <v>15.0</v>
      </c>
      <c r="P238" s="529" t="s">
        <v>3887</v>
      </c>
      <c r="Q238" s="1"/>
      <c r="R238" s="514">
        <v>6.0</v>
      </c>
      <c r="S238" s="525">
        <v>2.0</v>
      </c>
      <c r="T238" s="525">
        <v>34.0</v>
      </c>
      <c r="U238" s="529" t="s">
        <v>3888</v>
      </c>
      <c r="V238" s="1"/>
      <c r="W238" s="514">
        <v>6.0</v>
      </c>
      <c r="X238" s="525">
        <v>3.0</v>
      </c>
      <c r="Y238" s="525">
        <v>15.0</v>
      </c>
      <c r="Z238" s="537" t="s">
        <v>3889</v>
      </c>
      <c r="AA238" s="1"/>
      <c r="AB238" s="514">
        <v>8.0</v>
      </c>
      <c r="AC238" s="525">
        <v>3.0</v>
      </c>
      <c r="AD238" s="525">
        <v>31.0</v>
      </c>
      <c r="AE238" s="529" t="s">
        <v>3890</v>
      </c>
      <c r="AF238" s="1"/>
      <c r="AG238" s="514">
        <v>6.0</v>
      </c>
      <c r="AH238" s="525">
        <v>4.0</v>
      </c>
      <c r="AI238" s="525">
        <v>17.0</v>
      </c>
      <c r="AJ238" s="537" t="s">
        <v>3891</v>
      </c>
      <c r="AK238" s="1"/>
      <c r="AL238" s="514">
        <v>4.0</v>
      </c>
      <c r="AM238" s="525">
        <v>4.0</v>
      </c>
      <c r="AN238" s="525">
        <v>28.0</v>
      </c>
      <c r="AO238" s="530" t="s">
        <v>3892</v>
      </c>
      <c r="AP238" s="1"/>
      <c r="AQ238" s="514">
        <v>6.0</v>
      </c>
      <c r="AR238" s="525">
        <v>5.0</v>
      </c>
      <c r="AS238" s="525">
        <v>15.0</v>
      </c>
      <c r="AT238" s="531" t="s">
        <v>3893</v>
      </c>
      <c r="AU238" s="518"/>
      <c r="AV238" s="514">
        <v>6.0</v>
      </c>
      <c r="AW238" s="525">
        <v>6.0</v>
      </c>
      <c r="AX238" s="525">
        <v>15.0</v>
      </c>
      <c r="AY238" s="531" t="s">
        <v>3894</v>
      </c>
      <c r="AZ238" s="1"/>
      <c r="BA238" s="514">
        <f t="shared" si="16"/>
        <v>2</v>
      </c>
      <c r="BB238" s="525">
        <v>6.0</v>
      </c>
      <c r="BC238" s="525">
        <v>16.0</v>
      </c>
      <c r="BD238" s="531" t="s">
        <v>3895</v>
      </c>
      <c r="BE238" s="1"/>
      <c r="BF238" s="514">
        <v>4.0</v>
      </c>
      <c r="BG238" s="525">
        <v>7.0</v>
      </c>
      <c r="BH238" s="525">
        <v>17.0</v>
      </c>
      <c r="BI238" s="531" t="s">
        <v>3896</v>
      </c>
      <c r="BJ238" s="1"/>
      <c r="BK238" s="514">
        <v>4.0</v>
      </c>
      <c r="BL238" s="525">
        <v>7.0</v>
      </c>
      <c r="BM238" s="525">
        <v>17.0</v>
      </c>
      <c r="BN238" s="531" t="s">
        <v>3897</v>
      </c>
      <c r="BO238" s="1"/>
      <c r="BP238" s="514">
        <v>4.0</v>
      </c>
      <c r="BQ238" s="525">
        <v>8.0</v>
      </c>
      <c r="BR238" s="525">
        <v>17.0</v>
      </c>
      <c r="BS238" s="531" t="s">
        <v>3898</v>
      </c>
      <c r="BT238" s="1"/>
      <c r="BU238" s="1"/>
      <c r="BV238" s="1"/>
      <c r="BW238" s="1"/>
      <c r="BX238" s="560"/>
      <c r="BY238" s="1"/>
      <c r="BZ238" s="1"/>
      <c r="CA238" s="1"/>
      <c r="CB238" s="1"/>
      <c r="CC238" s="560"/>
      <c r="CD238" s="1"/>
      <c r="CE238" s="1"/>
      <c r="CF238" s="1"/>
      <c r="CG238" s="1"/>
      <c r="CH238" s="560"/>
      <c r="CI238" s="1"/>
      <c r="CJ238" s="1"/>
      <c r="CK238" s="1"/>
      <c r="CL238" s="1"/>
      <c r="CM238" s="560"/>
      <c r="CN238" s="1"/>
      <c r="CO238" s="1"/>
      <c r="CP238" s="1"/>
      <c r="CQ238" s="1"/>
      <c r="CR238" s="560"/>
      <c r="CS238" s="1"/>
    </row>
    <row r="239" ht="15.0" customHeight="1">
      <c r="A239" s="514">
        <v>5.0</v>
      </c>
      <c r="B239" s="525">
        <v>1.0</v>
      </c>
      <c r="C239" s="525">
        <v>15.0</v>
      </c>
      <c r="D239" s="526" t="s">
        <v>3899</v>
      </c>
      <c r="E239" s="587" t="s">
        <v>8524</v>
      </c>
      <c r="F239" s="526" t="s">
        <v>3899</v>
      </c>
      <c r="G239" s="1"/>
      <c r="H239" s="514">
        <v>3.0</v>
      </c>
      <c r="I239" s="525">
        <v>1.0</v>
      </c>
      <c r="J239" s="525">
        <v>32.0</v>
      </c>
      <c r="K239" s="529" t="s">
        <v>3900</v>
      </c>
      <c r="L239" s="1"/>
      <c r="M239" s="514">
        <v>5.0</v>
      </c>
      <c r="N239" s="525">
        <v>2.0</v>
      </c>
      <c r="O239" s="525">
        <v>15.0</v>
      </c>
      <c r="P239" s="529" t="s">
        <v>3901</v>
      </c>
      <c r="Q239" s="1"/>
      <c r="R239" s="514">
        <v>5.0</v>
      </c>
      <c r="S239" s="525">
        <v>2.0</v>
      </c>
      <c r="T239" s="525">
        <v>34.0</v>
      </c>
      <c r="U239" s="529" t="s">
        <v>3902</v>
      </c>
      <c r="V239" s="1"/>
      <c r="W239" s="514">
        <v>5.0</v>
      </c>
      <c r="X239" s="525">
        <v>3.0</v>
      </c>
      <c r="Y239" s="525">
        <v>15.0</v>
      </c>
      <c r="Z239" s="537" t="s">
        <v>3903</v>
      </c>
      <c r="AA239" s="1"/>
      <c r="AB239" s="514">
        <v>7.0</v>
      </c>
      <c r="AC239" s="525">
        <v>3.0</v>
      </c>
      <c r="AD239" s="525">
        <v>31.0</v>
      </c>
      <c r="AE239" s="529" t="s">
        <v>3904</v>
      </c>
      <c r="AF239" s="1"/>
      <c r="AG239" s="514">
        <v>5.0</v>
      </c>
      <c r="AH239" s="525">
        <v>4.0</v>
      </c>
      <c r="AI239" s="525">
        <v>17.0</v>
      </c>
      <c r="AJ239" s="537" t="s">
        <v>3905</v>
      </c>
      <c r="AK239" s="1"/>
      <c r="AL239" s="514">
        <v>3.0</v>
      </c>
      <c r="AM239" s="525">
        <v>4.0</v>
      </c>
      <c r="AN239" s="525">
        <v>28.0</v>
      </c>
      <c r="AO239" s="530" t="s">
        <v>3906</v>
      </c>
      <c r="AP239" s="1"/>
      <c r="AQ239" s="514">
        <v>5.0</v>
      </c>
      <c r="AR239" s="525">
        <v>5.0</v>
      </c>
      <c r="AS239" s="525">
        <v>15.0</v>
      </c>
      <c r="AT239" s="531" t="s">
        <v>3907</v>
      </c>
      <c r="AU239" s="518"/>
      <c r="AV239" s="514">
        <v>5.0</v>
      </c>
      <c r="AW239" s="525">
        <v>6.0</v>
      </c>
      <c r="AX239" s="525">
        <v>15.0</v>
      </c>
      <c r="AY239" s="531" t="s">
        <v>3908</v>
      </c>
      <c r="AZ239" s="1"/>
      <c r="BA239" s="544">
        <v>1.0</v>
      </c>
      <c r="BB239" s="525">
        <v>6.0</v>
      </c>
      <c r="BC239" s="525">
        <v>16.0</v>
      </c>
      <c r="BD239" s="531" t="s">
        <v>3909</v>
      </c>
      <c r="BE239" s="1"/>
      <c r="BF239" s="514">
        <v>3.0</v>
      </c>
      <c r="BG239" s="525">
        <v>7.0</v>
      </c>
      <c r="BH239" s="525">
        <v>17.0</v>
      </c>
      <c r="BI239" s="531" t="s">
        <v>3910</v>
      </c>
      <c r="BJ239" s="1"/>
      <c r="BK239" s="514">
        <v>3.0</v>
      </c>
      <c r="BL239" s="525">
        <v>7.0</v>
      </c>
      <c r="BM239" s="525">
        <v>17.0</v>
      </c>
      <c r="BN239" s="531" t="s">
        <v>3911</v>
      </c>
      <c r="BO239" s="1"/>
      <c r="BP239" s="514">
        <v>3.0</v>
      </c>
      <c r="BQ239" s="525">
        <v>8.0</v>
      </c>
      <c r="BR239" s="525">
        <v>17.0</v>
      </c>
      <c r="BS239" s="531" t="s">
        <v>3912</v>
      </c>
      <c r="BT239" s="1"/>
      <c r="BU239" s="1"/>
      <c r="BV239" s="1"/>
      <c r="BW239" s="1"/>
      <c r="BX239" s="560"/>
      <c r="BY239" s="1"/>
      <c r="BZ239" s="1"/>
      <c r="CA239" s="1"/>
      <c r="CB239" s="1"/>
      <c r="CC239" s="560"/>
      <c r="CD239" s="1"/>
      <c r="CE239" s="1"/>
      <c r="CF239" s="1"/>
      <c r="CG239" s="1"/>
      <c r="CH239" s="560"/>
      <c r="CI239" s="1"/>
      <c r="CJ239" s="1"/>
      <c r="CK239" s="1"/>
      <c r="CL239" s="1"/>
      <c r="CM239" s="560"/>
      <c r="CN239" s="1"/>
      <c r="CO239" s="1"/>
      <c r="CP239" s="1"/>
      <c r="CQ239" s="1"/>
      <c r="CR239" s="560"/>
      <c r="CS239" s="1"/>
    </row>
    <row r="240" ht="15.0" customHeight="1">
      <c r="A240" s="514">
        <v>4.0</v>
      </c>
      <c r="B240" s="525">
        <v>1.0</v>
      </c>
      <c r="C240" s="525">
        <v>15.0</v>
      </c>
      <c r="D240" s="526" t="s">
        <v>3913</v>
      </c>
      <c r="E240" s="587" t="s">
        <v>8525</v>
      </c>
      <c r="F240" s="526" t="s">
        <v>3913</v>
      </c>
      <c r="G240" s="1"/>
      <c r="H240" s="514">
        <v>2.0</v>
      </c>
      <c r="I240" s="525">
        <v>1.0</v>
      </c>
      <c r="J240" s="525">
        <v>32.0</v>
      </c>
      <c r="K240" s="529" t="s">
        <v>3914</v>
      </c>
      <c r="L240" s="1"/>
      <c r="M240" s="514">
        <v>4.0</v>
      </c>
      <c r="N240" s="525">
        <v>2.0</v>
      </c>
      <c r="O240" s="525">
        <v>15.0</v>
      </c>
      <c r="P240" s="529" t="s">
        <v>3915</v>
      </c>
      <c r="Q240" s="1"/>
      <c r="R240" s="514">
        <v>4.0</v>
      </c>
      <c r="S240" s="525">
        <v>2.0</v>
      </c>
      <c r="T240" s="525">
        <v>34.0</v>
      </c>
      <c r="U240" s="529" t="s">
        <v>3916</v>
      </c>
      <c r="V240" s="1"/>
      <c r="W240" s="514">
        <v>4.0</v>
      </c>
      <c r="X240" s="525">
        <v>3.0</v>
      </c>
      <c r="Y240" s="525">
        <v>15.0</v>
      </c>
      <c r="Z240" s="537" t="s">
        <v>3917</v>
      </c>
      <c r="AA240" s="1"/>
      <c r="AB240" s="514">
        <v>6.0</v>
      </c>
      <c r="AC240" s="525">
        <v>3.0</v>
      </c>
      <c r="AD240" s="525">
        <v>31.0</v>
      </c>
      <c r="AE240" s="529" t="s">
        <v>3918</v>
      </c>
      <c r="AF240" s="1"/>
      <c r="AG240" s="514">
        <v>4.0</v>
      </c>
      <c r="AH240" s="525">
        <v>4.0</v>
      </c>
      <c r="AI240" s="525">
        <v>17.0</v>
      </c>
      <c r="AJ240" s="537" t="s">
        <v>3919</v>
      </c>
      <c r="AK240" s="1"/>
      <c r="AL240" s="514">
        <v>2.0</v>
      </c>
      <c r="AM240" s="525">
        <v>4.0</v>
      </c>
      <c r="AN240" s="525">
        <v>28.0</v>
      </c>
      <c r="AO240" s="530" t="s">
        <v>3920</v>
      </c>
      <c r="AP240" s="1"/>
      <c r="AQ240" s="514">
        <v>4.0</v>
      </c>
      <c r="AR240" s="525">
        <v>5.0</v>
      </c>
      <c r="AS240" s="525">
        <v>15.0</v>
      </c>
      <c r="AT240" s="531" t="s">
        <v>3921</v>
      </c>
      <c r="AU240" s="518"/>
      <c r="AV240" s="514">
        <v>4.0</v>
      </c>
      <c r="AW240" s="525">
        <v>6.0</v>
      </c>
      <c r="AX240" s="525">
        <v>15.0</v>
      </c>
      <c r="AY240" s="531" t="s">
        <v>3922</v>
      </c>
      <c r="AZ240" s="1"/>
      <c r="BA240" s="514">
        <f t="shared" ref="BA240:BA254" si="17">BA241+1</f>
        <v>16</v>
      </c>
      <c r="BB240" s="525">
        <v>6.0</v>
      </c>
      <c r="BC240" s="525">
        <v>17.0</v>
      </c>
      <c r="BD240" s="531" t="s">
        <v>3923</v>
      </c>
      <c r="BE240" s="1"/>
      <c r="BF240" s="514">
        <v>2.0</v>
      </c>
      <c r="BG240" s="525">
        <v>7.0</v>
      </c>
      <c r="BH240" s="525">
        <v>17.0</v>
      </c>
      <c r="BI240" s="531" t="s">
        <v>3924</v>
      </c>
      <c r="BJ240" s="1"/>
      <c r="BK240" s="514">
        <v>2.0</v>
      </c>
      <c r="BL240" s="525">
        <v>7.0</v>
      </c>
      <c r="BM240" s="525">
        <v>17.0</v>
      </c>
      <c r="BN240" s="531" t="s">
        <v>3925</v>
      </c>
      <c r="BO240" s="1"/>
      <c r="BP240" s="514">
        <v>2.0</v>
      </c>
      <c r="BQ240" s="525">
        <v>8.0</v>
      </c>
      <c r="BR240" s="525">
        <v>17.0</v>
      </c>
      <c r="BS240" s="531" t="s">
        <v>3926</v>
      </c>
      <c r="BT240" s="1"/>
      <c r="BU240" s="1"/>
      <c r="BV240" s="1"/>
      <c r="BW240" s="1"/>
      <c r="BX240" s="560"/>
      <c r="BY240" s="1"/>
      <c r="BZ240" s="1"/>
      <c r="CA240" s="1"/>
      <c r="CB240" s="1"/>
      <c r="CC240" s="560"/>
      <c r="CD240" s="1"/>
      <c r="CE240" s="1"/>
      <c r="CF240" s="1"/>
      <c r="CG240" s="1"/>
      <c r="CH240" s="560"/>
      <c r="CI240" s="1"/>
      <c r="CJ240" s="1"/>
      <c r="CK240" s="1"/>
      <c r="CL240" s="1"/>
      <c r="CM240" s="560"/>
      <c r="CN240" s="1"/>
      <c r="CO240" s="1"/>
      <c r="CP240" s="1"/>
      <c r="CQ240" s="1"/>
      <c r="CR240" s="560"/>
      <c r="CS240" s="1"/>
    </row>
    <row r="241" ht="15.0" customHeight="1">
      <c r="A241" s="514">
        <v>3.0</v>
      </c>
      <c r="B241" s="525">
        <v>1.0</v>
      </c>
      <c r="C241" s="525">
        <v>15.0</v>
      </c>
      <c r="D241" s="526" t="s">
        <v>3927</v>
      </c>
      <c r="E241" s="587" t="s">
        <v>8526</v>
      </c>
      <c r="F241" s="526" t="s">
        <v>3927</v>
      </c>
      <c r="G241" s="1"/>
      <c r="H241" s="542">
        <v>1.0</v>
      </c>
      <c r="I241" s="549">
        <v>1.0</v>
      </c>
      <c r="J241" s="549">
        <v>32.0</v>
      </c>
      <c r="K241" s="528" t="s">
        <v>3928</v>
      </c>
      <c r="L241" s="1"/>
      <c r="M241" s="514">
        <v>3.0</v>
      </c>
      <c r="N241" s="525">
        <v>2.0</v>
      </c>
      <c r="O241" s="525">
        <v>15.0</v>
      </c>
      <c r="P241" s="529" t="s">
        <v>3929</v>
      </c>
      <c r="Q241" s="1"/>
      <c r="R241" s="514">
        <v>3.0</v>
      </c>
      <c r="S241" s="525">
        <v>2.0</v>
      </c>
      <c r="T241" s="525">
        <v>34.0</v>
      </c>
      <c r="U241" s="529" t="s">
        <v>3930</v>
      </c>
      <c r="V241" s="1"/>
      <c r="W241" s="514">
        <v>3.0</v>
      </c>
      <c r="X241" s="525">
        <v>3.0</v>
      </c>
      <c r="Y241" s="525">
        <v>15.0</v>
      </c>
      <c r="Z241" s="537" t="s">
        <v>3931</v>
      </c>
      <c r="AA241" s="1"/>
      <c r="AB241" s="514">
        <v>5.0</v>
      </c>
      <c r="AC241" s="525">
        <v>3.0</v>
      </c>
      <c r="AD241" s="525">
        <v>31.0</v>
      </c>
      <c r="AE241" s="529" t="s">
        <v>3932</v>
      </c>
      <c r="AF241" s="1"/>
      <c r="AG241" s="514">
        <v>3.0</v>
      </c>
      <c r="AH241" s="525">
        <v>4.0</v>
      </c>
      <c r="AI241" s="525">
        <v>17.0</v>
      </c>
      <c r="AJ241" s="537" t="s">
        <v>3933</v>
      </c>
      <c r="AK241" s="1"/>
      <c r="AL241" s="542">
        <v>1.0</v>
      </c>
      <c r="AM241" s="525">
        <v>4.0</v>
      </c>
      <c r="AN241" s="525">
        <v>28.0</v>
      </c>
      <c r="AO241" s="530" t="s">
        <v>3934</v>
      </c>
      <c r="AP241" s="1"/>
      <c r="AQ241" s="514">
        <v>3.0</v>
      </c>
      <c r="AR241" s="525">
        <v>5.0</v>
      </c>
      <c r="AS241" s="525">
        <v>15.0</v>
      </c>
      <c r="AT241" s="531" t="s">
        <v>3935</v>
      </c>
      <c r="AU241" s="518"/>
      <c r="AV241" s="514">
        <v>3.0</v>
      </c>
      <c r="AW241" s="525">
        <v>6.0</v>
      </c>
      <c r="AX241" s="525">
        <v>15.0</v>
      </c>
      <c r="AY241" s="531" t="s">
        <v>3936</v>
      </c>
      <c r="AZ241" s="1"/>
      <c r="BA241" s="514">
        <f t="shared" si="17"/>
        <v>15</v>
      </c>
      <c r="BB241" s="525">
        <v>6.0</v>
      </c>
      <c r="BC241" s="525">
        <v>17.0</v>
      </c>
      <c r="BD241" s="531" t="s">
        <v>3937</v>
      </c>
      <c r="BE241" s="1"/>
      <c r="BF241" s="550">
        <v>1.0</v>
      </c>
      <c r="BG241" s="525">
        <v>7.0</v>
      </c>
      <c r="BH241" s="525">
        <v>17.0</v>
      </c>
      <c r="BI241" s="531" t="s">
        <v>3938</v>
      </c>
      <c r="BJ241" s="1"/>
      <c r="BK241" s="550">
        <v>1.0</v>
      </c>
      <c r="BL241" s="525">
        <v>7.0</v>
      </c>
      <c r="BM241" s="525">
        <v>17.0</v>
      </c>
      <c r="BN241" s="531" t="s">
        <v>3939</v>
      </c>
      <c r="BO241" s="1"/>
      <c r="BP241" s="550">
        <v>1.0</v>
      </c>
      <c r="BQ241" s="525">
        <v>8.0</v>
      </c>
      <c r="BR241" s="525">
        <v>17.0</v>
      </c>
      <c r="BS241" s="531" t="s">
        <v>3940</v>
      </c>
      <c r="BT241" s="1"/>
      <c r="BU241" s="1"/>
      <c r="BV241" s="1"/>
      <c r="BW241" s="1"/>
      <c r="BX241" s="560"/>
      <c r="BY241" s="1"/>
      <c r="BZ241" s="1"/>
      <c r="CA241" s="1"/>
      <c r="CB241" s="1"/>
      <c r="CC241" s="560"/>
      <c r="CD241" s="1"/>
      <c r="CE241" s="1"/>
      <c r="CF241" s="1"/>
      <c r="CG241" s="1"/>
      <c r="CH241" s="560"/>
      <c r="CI241" s="1"/>
      <c r="CJ241" s="1"/>
      <c r="CK241" s="1"/>
      <c r="CL241" s="1"/>
      <c r="CM241" s="560"/>
      <c r="CN241" s="1"/>
      <c r="CO241" s="1"/>
      <c r="CP241" s="1"/>
      <c r="CQ241" s="1"/>
      <c r="CR241" s="560"/>
      <c r="CS241" s="1"/>
    </row>
    <row r="242" ht="15.0" customHeight="1">
      <c r="A242" s="514">
        <v>2.0</v>
      </c>
      <c r="B242" s="525">
        <v>1.0</v>
      </c>
      <c r="C242" s="525">
        <v>15.0</v>
      </c>
      <c r="D242" s="526" t="s">
        <v>3941</v>
      </c>
      <c r="E242" s="587" t="s">
        <v>8527</v>
      </c>
      <c r="F242" s="526" t="s">
        <v>3941</v>
      </c>
      <c r="G242" s="1"/>
      <c r="H242" s="514">
        <v>14.0</v>
      </c>
      <c r="I242" s="525">
        <v>1.0</v>
      </c>
      <c r="J242" s="525">
        <v>31.0</v>
      </c>
      <c r="K242" s="529" t="s">
        <v>3942</v>
      </c>
      <c r="L242" s="1"/>
      <c r="M242" s="514">
        <v>2.0</v>
      </c>
      <c r="N242" s="525">
        <v>2.0</v>
      </c>
      <c r="O242" s="525">
        <v>15.0</v>
      </c>
      <c r="P242" s="529" t="s">
        <v>3943</v>
      </c>
      <c r="Q242" s="1"/>
      <c r="R242" s="514">
        <v>2.0</v>
      </c>
      <c r="S242" s="525">
        <v>2.0</v>
      </c>
      <c r="T242" s="525">
        <v>34.0</v>
      </c>
      <c r="U242" s="529" t="s">
        <v>3944</v>
      </c>
      <c r="V242" s="1"/>
      <c r="W242" s="514">
        <v>2.0</v>
      </c>
      <c r="X242" s="525">
        <v>3.0</v>
      </c>
      <c r="Y242" s="525">
        <v>15.0</v>
      </c>
      <c r="Z242" s="537" t="s">
        <v>3945</v>
      </c>
      <c r="AA242" s="1"/>
      <c r="AB242" s="514">
        <v>4.0</v>
      </c>
      <c r="AC242" s="525">
        <v>3.0</v>
      </c>
      <c r="AD242" s="525">
        <v>31.0</v>
      </c>
      <c r="AE242" s="529" t="s">
        <v>3946</v>
      </c>
      <c r="AF242" s="1"/>
      <c r="AG242" s="514">
        <v>2.0</v>
      </c>
      <c r="AH242" s="525">
        <v>4.0</v>
      </c>
      <c r="AI242" s="525">
        <v>17.0</v>
      </c>
      <c r="AJ242" s="537" t="s">
        <v>3947</v>
      </c>
      <c r="AK242" s="1"/>
      <c r="AL242" s="514">
        <v>14.0</v>
      </c>
      <c r="AM242" s="525">
        <v>4.0</v>
      </c>
      <c r="AN242" s="525">
        <v>27.0</v>
      </c>
      <c r="AO242" s="530" t="s">
        <v>3948</v>
      </c>
      <c r="AP242" s="1"/>
      <c r="AQ242" s="514">
        <v>2.0</v>
      </c>
      <c r="AR242" s="525">
        <v>5.0</v>
      </c>
      <c r="AS242" s="525">
        <v>15.0</v>
      </c>
      <c r="AT242" s="531" t="s">
        <v>3949</v>
      </c>
      <c r="AU242" s="518"/>
      <c r="AV242" s="514">
        <v>2.0</v>
      </c>
      <c r="AW242" s="525">
        <v>6.0</v>
      </c>
      <c r="AX242" s="525">
        <v>15.0</v>
      </c>
      <c r="AY242" s="531" t="s">
        <v>3950</v>
      </c>
      <c r="AZ242" s="1"/>
      <c r="BA242" s="514">
        <f t="shared" si="17"/>
        <v>14</v>
      </c>
      <c r="BB242" s="525">
        <v>6.0</v>
      </c>
      <c r="BC242" s="525">
        <v>17.0</v>
      </c>
      <c r="BD242" s="531" t="s">
        <v>3951</v>
      </c>
      <c r="BE242" s="1"/>
      <c r="BF242" s="524">
        <v>14.0</v>
      </c>
      <c r="BG242" s="525">
        <v>7.0</v>
      </c>
      <c r="BH242" s="525">
        <v>18.0</v>
      </c>
      <c r="BI242" s="531" t="s">
        <v>3952</v>
      </c>
      <c r="BJ242" s="1"/>
      <c r="BK242" s="524">
        <v>14.0</v>
      </c>
      <c r="BL242" s="525">
        <v>7.0</v>
      </c>
      <c r="BM242" s="525">
        <v>18.0</v>
      </c>
      <c r="BN242" s="531" t="s">
        <v>3953</v>
      </c>
      <c r="BO242" s="1"/>
      <c r="BP242" s="524">
        <v>14.0</v>
      </c>
      <c r="BQ242" s="525">
        <v>8.0</v>
      </c>
      <c r="BR242" s="525">
        <v>18.0</v>
      </c>
      <c r="BS242" s="531" t="s">
        <v>3954</v>
      </c>
      <c r="BT242" s="1"/>
      <c r="BU242" s="1"/>
      <c r="BV242" s="1"/>
      <c r="BW242" s="1"/>
      <c r="BX242" s="560"/>
      <c r="BY242" s="1"/>
      <c r="BZ242" s="1"/>
      <c r="CA242" s="1"/>
      <c r="CB242" s="1"/>
      <c r="CC242" s="560"/>
      <c r="CD242" s="1"/>
      <c r="CE242" s="1"/>
      <c r="CF242" s="1"/>
      <c r="CG242" s="1"/>
      <c r="CH242" s="560"/>
      <c r="CI242" s="1"/>
      <c r="CJ242" s="1"/>
      <c r="CK242" s="1"/>
      <c r="CL242" s="1"/>
      <c r="CM242" s="560"/>
      <c r="CN242" s="1"/>
      <c r="CO242" s="1"/>
      <c r="CP242" s="1"/>
      <c r="CQ242" s="1"/>
      <c r="CR242" s="560"/>
      <c r="CS242" s="1"/>
    </row>
    <row r="243" ht="15.0" customHeight="1">
      <c r="A243" s="542">
        <v>1.0</v>
      </c>
      <c r="B243" s="525">
        <v>1.0</v>
      </c>
      <c r="C243" s="525">
        <v>15.0</v>
      </c>
      <c r="D243" s="526" t="s">
        <v>3955</v>
      </c>
      <c r="E243" s="587" t="s">
        <v>8528</v>
      </c>
      <c r="F243" s="526" t="s">
        <v>3955</v>
      </c>
      <c r="G243" s="1"/>
      <c r="H243" s="514">
        <v>13.0</v>
      </c>
      <c r="I243" s="525">
        <v>1.0</v>
      </c>
      <c r="J243" s="525">
        <v>31.0</v>
      </c>
      <c r="K243" s="529" t="s">
        <v>3956</v>
      </c>
      <c r="L243" s="1"/>
      <c r="M243" s="542">
        <v>1.0</v>
      </c>
      <c r="N243" s="525">
        <v>2.0</v>
      </c>
      <c r="O243" s="525">
        <v>15.0</v>
      </c>
      <c r="P243" s="529" t="s">
        <v>3957</v>
      </c>
      <c r="Q243" s="1"/>
      <c r="R243" s="542">
        <v>1.0</v>
      </c>
      <c r="S243" s="525">
        <v>2.0</v>
      </c>
      <c r="T243" s="525">
        <v>34.0</v>
      </c>
      <c r="U243" s="529" t="s">
        <v>3958</v>
      </c>
      <c r="V243" s="1"/>
      <c r="W243" s="542">
        <v>1.0</v>
      </c>
      <c r="X243" s="525">
        <v>3.0</v>
      </c>
      <c r="Y243" s="525">
        <v>15.0</v>
      </c>
      <c r="Z243" s="537" t="s">
        <v>3959</v>
      </c>
      <c r="AA243" s="1"/>
      <c r="AB243" s="514">
        <v>3.0</v>
      </c>
      <c r="AC243" s="525">
        <v>3.0</v>
      </c>
      <c r="AD243" s="525">
        <v>31.0</v>
      </c>
      <c r="AE243" s="529" t="s">
        <v>3960</v>
      </c>
      <c r="AF243" s="1"/>
      <c r="AG243" s="542">
        <v>1.0</v>
      </c>
      <c r="AH243" s="525">
        <v>4.0</v>
      </c>
      <c r="AI243" s="525">
        <v>17.0</v>
      </c>
      <c r="AJ243" s="537" t="s">
        <v>3961</v>
      </c>
      <c r="AK243" s="1"/>
      <c r="AL243" s="514">
        <v>13.0</v>
      </c>
      <c r="AM243" s="525">
        <v>4.0</v>
      </c>
      <c r="AN243" s="525">
        <v>27.0</v>
      </c>
      <c r="AO243" s="530" t="s">
        <v>3962</v>
      </c>
      <c r="AP243" s="1"/>
      <c r="AQ243" s="542">
        <v>1.0</v>
      </c>
      <c r="AR243" s="525">
        <v>5.0</v>
      </c>
      <c r="AS243" s="525">
        <v>15.0</v>
      </c>
      <c r="AT243" s="531" t="s">
        <v>3963</v>
      </c>
      <c r="AU243" s="518"/>
      <c r="AV243" s="544">
        <v>1.0</v>
      </c>
      <c r="AW243" s="525">
        <v>6.0</v>
      </c>
      <c r="AX243" s="525">
        <v>15.0</v>
      </c>
      <c r="AY243" s="531" t="s">
        <v>3964</v>
      </c>
      <c r="AZ243" s="1"/>
      <c r="BA243" s="514">
        <f t="shared" si="17"/>
        <v>13</v>
      </c>
      <c r="BB243" s="525">
        <v>6.0</v>
      </c>
      <c r="BC243" s="525">
        <v>17.0</v>
      </c>
      <c r="BD243" s="531" t="s">
        <v>3965</v>
      </c>
      <c r="BE243" s="1"/>
      <c r="BF243" s="514">
        <v>13.0</v>
      </c>
      <c r="BG243" s="525">
        <v>7.0</v>
      </c>
      <c r="BH243" s="525">
        <v>18.0</v>
      </c>
      <c r="BI243" s="531" t="s">
        <v>3966</v>
      </c>
      <c r="BJ243" s="1"/>
      <c r="BK243" s="514">
        <v>13.0</v>
      </c>
      <c r="BL243" s="525">
        <v>7.0</v>
      </c>
      <c r="BM243" s="525">
        <v>18.0</v>
      </c>
      <c r="BN243" s="531" t="s">
        <v>3967</v>
      </c>
      <c r="BO243" s="1"/>
      <c r="BP243" s="514">
        <v>13.0</v>
      </c>
      <c r="BQ243" s="525">
        <v>8.0</v>
      </c>
      <c r="BR243" s="525">
        <v>18.0</v>
      </c>
      <c r="BS243" s="531" t="s">
        <v>3968</v>
      </c>
      <c r="BT243" s="1"/>
      <c r="BU243" s="1"/>
      <c r="BV243" s="1"/>
      <c r="BW243" s="1"/>
      <c r="BX243" s="560"/>
      <c r="BY243" s="1"/>
      <c r="BZ243" s="1"/>
      <c r="CA243" s="1"/>
      <c r="CB243" s="1"/>
      <c r="CC243" s="560"/>
      <c r="CD243" s="1"/>
      <c r="CE243" s="1"/>
      <c r="CF243" s="1"/>
      <c r="CG243" s="1"/>
      <c r="CH243" s="560"/>
      <c r="CI243" s="1"/>
      <c r="CJ243" s="1"/>
      <c r="CK243" s="1"/>
      <c r="CL243" s="1"/>
      <c r="CM243" s="560"/>
      <c r="CN243" s="1"/>
      <c r="CO243" s="1"/>
      <c r="CP243" s="1"/>
      <c r="CQ243" s="1"/>
      <c r="CR243" s="560"/>
      <c r="CS243" s="1"/>
    </row>
    <row r="244" ht="15.0" customHeight="1">
      <c r="A244" s="524">
        <v>16.0</v>
      </c>
      <c r="B244" s="525">
        <v>1.0</v>
      </c>
      <c r="C244" s="525">
        <v>16.0</v>
      </c>
      <c r="D244" s="526" t="s">
        <v>3969</v>
      </c>
      <c r="E244" s="587" t="s">
        <v>8529</v>
      </c>
      <c r="F244" s="526" t="s">
        <v>3969</v>
      </c>
      <c r="G244" s="1"/>
      <c r="H244" s="514">
        <v>12.0</v>
      </c>
      <c r="I244" s="525">
        <v>1.0</v>
      </c>
      <c r="J244" s="525">
        <v>31.0</v>
      </c>
      <c r="K244" s="529" t="s">
        <v>3970</v>
      </c>
      <c r="L244" s="1"/>
      <c r="M244" s="524">
        <v>16.0</v>
      </c>
      <c r="N244" s="525">
        <v>2.0</v>
      </c>
      <c r="O244" s="525">
        <v>16.0</v>
      </c>
      <c r="P244" s="529" t="s">
        <v>3971</v>
      </c>
      <c r="Q244" s="1"/>
      <c r="R244" s="524">
        <v>16.0</v>
      </c>
      <c r="S244" s="525">
        <v>2.0</v>
      </c>
      <c r="T244" s="525">
        <v>33.0</v>
      </c>
      <c r="U244" s="529" t="s">
        <v>3972</v>
      </c>
      <c r="V244" s="1"/>
      <c r="W244" s="524">
        <v>16.0</v>
      </c>
      <c r="X244" s="525">
        <v>3.0</v>
      </c>
      <c r="Y244" s="525">
        <v>16.0</v>
      </c>
      <c r="Z244" s="529" t="s">
        <v>3973</v>
      </c>
      <c r="AA244" s="1"/>
      <c r="AB244" s="514">
        <v>2.0</v>
      </c>
      <c r="AC244" s="525">
        <v>3.0</v>
      </c>
      <c r="AD244" s="525">
        <v>31.0</v>
      </c>
      <c r="AE244" s="529" t="s">
        <v>3974</v>
      </c>
      <c r="AF244" s="1"/>
      <c r="AG244" s="524">
        <v>16.0</v>
      </c>
      <c r="AH244" s="525">
        <v>4.0</v>
      </c>
      <c r="AI244" s="525">
        <v>18.0</v>
      </c>
      <c r="AJ244" s="529" t="s">
        <v>3975</v>
      </c>
      <c r="AK244" s="1"/>
      <c r="AL244" s="514">
        <v>12.0</v>
      </c>
      <c r="AM244" s="525">
        <v>4.0</v>
      </c>
      <c r="AN244" s="525">
        <v>27.0</v>
      </c>
      <c r="AO244" s="530" t="s">
        <v>3976</v>
      </c>
      <c r="AP244" s="1"/>
      <c r="AQ244" s="524">
        <v>16.0</v>
      </c>
      <c r="AR244" s="525">
        <v>5.0</v>
      </c>
      <c r="AS244" s="525">
        <v>16.0</v>
      </c>
      <c r="AT244" s="530" t="s">
        <v>3977</v>
      </c>
      <c r="AU244" s="561"/>
      <c r="AV244" s="524">
        <v>16.0</v>
      </c>
      <c r="AW244" s="525">
        <v>6.0</v>
      </c>
      <c r="AX244" s="525">
        <v>16.0</v>
      </c>
      <c r="AY244" s="530" t="s">
        <v>3978</v>
      </c>
      <c r="AZ244" s="1"/>
      <c r="BA244" s="514">
        <f t="shared" si="17"/>
        <v>12</v>
      </c>
      <c r="BB244" s="525">
        <v>6.0</v>
      </c>
      <c r="BC244" s="525">
        <v>17.0</v>
      </c>
      <c r="BD244" s="531" t="s">
        <v>3979</v>
      </c>
      <c r="BE244" s="1"/>
      <c r="BF244" s="514">
        <v>12.0</v>
      </c>
      <c r="BG244" s="525">
        <v>7.0</v>
      </c>
      <c r="BH244" s="525">
        <v>18.0</v>
      </c>
      <c r="BI244" s="531" t="s">
        <v>3980</v>
      </c>
      <c r="BJ244" s="1"/>
      <c r="BK244" s="514">
        <v>12.0</v>
      </c>
      <c r="BL244" s="525">
        <v>7.0</v>
      </c>
      <c r="BM244" s="525">
        <v>18.0</v>
      </c>
      <c r="BN244" s="531" t="s">
        <v>3981</v>
      </c>
      <c r="BO244" s="1"/>
      <c r="BP244" s="514">
        <v>12.0</v>
      </c>
      <c r="BQ244" s="525">
        <v>8.0</v>
      </c>
      <c r="BR244" s="525">
        <v>18.0</v>
      </c>
      <c r="BS244" s="531" t="s">
        <v>3982</v>
      </c>
      <c r="BT244" s="1"/>
      <c r="BU244" s="1"/>
      <c r="BV244" s="1"/>
      <c r="BW244" s="1"/>
      <c r="BX244" s="560"/>
      <c r="BY244" s="1"/>
      <c r="BZ244" s="1"/>
      <c r="CA244" s="1"/>
      <c r="CB244" s="1"/>
      <c r="CC244" s="560"/>
      <c r="CD244" s="1"/>
      <c r="CE244" s="1"/>
      <c r="CF244" s="1"/>
      <c r="CG244" s="1"/>
      <c r="CH244" s="560"/>
      <c r="CI244" s="1"/>
      <c r="CJ244" s="1"/>
      <c r="CK244" s="1"/>
      <c r="CL244" s="1"/>
      <c r="CM244" s="560"/>
      <c r="CN244" s="1"/>
      <c r="CO244" s="1"/>
      <c r="CP244" s="1"/>
      <c r="CQ244" s="1"/>
      <c r="CR244" s="560"/>
      <c r="CS244" s="1"/>
    </row>
    <row r="245" ht="15.0" customHeight="1">
      <c r="A245" s="514">
        <v>15.0</v>
      </c>
      <c r="B245" s="525">
        <v>1.0</v>
      </c>
      <c r="C245" s="525">
        <v>16.0</v>
      </c>
      <c r="D245" s="526" t="s">
        <v>3983</v>
      </c>
      <c r="E245" s="587" t="s">
        <v>8530</v>
      </c>
      <c r="F245" s="526" t="s">
        <v>3983</v>
      </c>
      <c r="G245" s="1"/>
      <c r="H245" s="514">
        <v>11.0</v>
      </c>
      <c r="I245" s="525">
        <v>1.0</v>
      </c>
      <c r="J245" s="525">
        <v>31.0</v>
      </c>
      <c r="K245" s="529" t="s">
        <v>3984</v>
      </c>
      <c r="L245" s="1"/>
      <c r="M245" s="514">
        <v>15.0</v>
      </c>
      <c r="N245" s="525">
        <v>2.0</v>
      </c>
      <c r="O245" s="525">
        <v>16.0</v>
      </c>
      <c r="P245" s="529" t="s">
        <v>3985</v>
      </c>
      <c r="Q245" s="1"/>
      <c r="R245" s="514">
        <v>15.0</v>
      </c>
      <c r="S245" s="525">
        <v>2.0</v>
      </c>
      <c r="T245" s="525">
        <v>33.0</v>
      </c>
      <c r="U245" s="529" t="s">
        <v>3986</v>
      </c>
      <c r="V245" s="1"/>
      <c r="W245" s="514">
        <v>15.0</v>
      </c>
      <c r="X245" s="525">
        <v>3.0</v>
      </c>
      <c r="Y245" s="525">
        <v>16.0</v>
      </c>
      <c r="Z245" s="529" t="s">
        <v>3987</v>
      </c>
      <c r="AA245" s="1"/>
      <c r="AB245" s="542">
        <v>1.0</v>
      </c>
      <c r="AC245" s="525">
        <v>3.0</v>
      </c>
      <c r="AD245" s="525">
        <v>31.0</v>
      </c>
      <c r="AE245" s="529" t="s">
        <v>3988</v>
      </c>
      <c r="AF245" s="1"/>
      <c r="AG245" s="514">
        <v>15.0</v>
      </c>
      <c r="AH245" s="525">
        <v>4.0</v>
      </c>
      <c r="AI245" s="525">
        <v>18.0</v>
      </c>
      <c r="AJ245" s="529" t="s">
        <v>3989</v>
      </c>
      <c r="AK245" s="1"/>
      <c r="AL245" s="514">
        <v>11.0</v>
      </c>
      <c r="AM245" s="525">
        <v>4.0</v>
      </c>
      <c r="AN245" s="525">
        <v>27.0</v>
      </c>
      <c r="AO245" s="530" t="s">
        <v>3990</v>
      </c>
      <c r="AP245" s="1"/>
      <c r="AQ245" s="514">
        <v>15.0</v>
      </c>
      <c r="AR245" s="525">
        <v>5.0</v>
      </c>
      <c r="AS245" s="525">
        <v>16.0</v>
      </c>
      <c r="AT245" s="530" t="s">
        <v>3991</v>
      </c>
      <c r="AU245" s="561"/>
      <c r="AV245" s="514">
        <v>15.0</v>
      </c>
      <c r="AW245" s="525">
        <v>6.0</v>
      </c>
      <c r="AX245" s="525">
        <v>16.0</v>
      </c>
      <c r="AY245" s="530" t="s">
        <v>3992</v>
      </c>
      <c r="AZ245" s="1"/>
      <c r="BA245" s="514">
        <f t="shared" si="17"/>
        <v>11</v>
      </c>
      <c r="BB245" s="525">
        <v>6.0</v>
      </c>
      <c r="BC245" s="525">
        <v>17.0</v>
      </c>
      <c r="BD245" s="531" t="s">
        <v>3993</v>
      </c>
      <c r="BE245" s="1"/>
      <c r="BF245" s="514">
        <v>11.0</v>
      </c>
      <c r="BG245" s="525">
        <v>7.0</v>
      </c>
      <c r="BH245" s="525">
        <v>18.0</v>
      </c>
      <c r="BI245" s="531" t="s">
        <v>3994</v>
      </c>
      <c r="BJ245" s="1"/>
      <c r="BK245" s="514">
        <v>11.0</v>
      </c>
      <c r="BL245" s="525">
        <v>7.0</v>
      </c>
      <c r="BM245" s="525">
        <v>18.0</v>
      </c>
      <c r="BN245" s="531" t="s">
        <v>3995</v>
      </c>
      <c r="BO245" s="1"/>
      <c r="BP245" s="514">
        <v>11.0</v>
      </c>
      <c r="BQ245" s="525">
        <v>8.0</v>
      </c>
      <c r="BR245" s="525">
        <v>18.0</v>
      </c>
      <c r="BS245" s="531" t="s">
        <v>3996</v>
      </c>
      <c r="BT245" s="1"/>
      <c r="BU245" s="1"/>
      <c r="BV245" s="1"/>
      <c r="BW245" s="1"/>
      <c r="BX245" s="560"/>
      <c r="BY245" s="1"/>
      <c r="BZ245" s="1"/>
      <c r="CA245" s="1"/>
      <c r="CB245" s="1"/>
      <c r="CC245" s="560"/>
      <c r="CD245" s="1"/>
      <c r="CE245" s="1"/>
      <c r="CF245" s="1"/>
      <c r="CG245" s="1"/>
      <c r="CH245" s="560"/>
      <c r="CI245" s="1"/>
      <c r="CJ245" s="1"/>
      <c r="CK245" s="1"/>
      <c r="CL245" s="1"/>
      <c r="CM245" s="560"/>
      <c r="CN245" s="1"/>
      <c r="CO245" s="1"/>
      <c r="CP245" s="1"/>
      <c r="CQ245" s="1"/>
      <c r="CR245" s="560"/>
      <c r="CS245" s="1"/>
    </row>
    <row r="246" ht="15.0" customHeight="1">
      <c r="A246" s="514">
        <v>14.0</v>
      </c>
      <c r="B246" s="525">
        <v>1.0</v>
      </c>
      <c r="C246" s="525">
        <v>16.0</v>
      </c>
      <c r="D246" s="526" t="s">
        <v>3997</v>
      </c>
      <c r="E246" s="587" t="s">
        <v>8531</v>
      </c>
      <c r="F246" s="526" t="s">
        <v>3997</v>
      </c>
      <c r="G246" s="1"/>
      <c r="H246" s="514">
        <v>10.0</v>
      </c>
      <c r="I246" s="525">
        <v>1.0</v>
      </c>
      <c r="J246" s="525">
        <v>31.0</v>
      </c>
      <c r="K246" s="529" t="s">
        <v>3998</v>
      </c>
      <c r="L246" s="1"/>
      <c r="M246" s="514">
        <v>14.0</v>
      </c>
      <c r="N246" s="525">
        <v>2.0</v>
      </c>
      <c r="O246" s="525">
        <v>16.0</v>
      </c>
      <c r="P246" s="529" t="s">
        <v>3999</v>
      </c>
      <c r="Q246" s="1"/>
      <c r="R246" s="514">
        <v>14.0</v>
      </c>
      <c r="S246" s="525">
        <v>2.0</v>
      </c>
      <c r="T246" s="525">
        <v>33.0</v>
      </c>
      <c r="U246" s="529" t="s">
        <v>4000</v>
      </c>
      <c r="V246" s="1"/>
      <c r="W246" s="514">
        <v>14.0</v>
      </c>
      <c r="X246" s="525">
        <v>3.0</v>
      </c>
      <c r="Y246" s="525">
        <v>16.0</v>
      </c>
      <c r="Z246" s="537" t="s">
        <v>4001</v>
      </c>
      <c r="AA246" s="1"/>
      <c r="AB246" s="514">
        <v>14.0</v>
      </c>
      <c r="AC246" s="525">
        <v>3.0</v>
      </c>
      <c r="AD246" s="525">
        <v>30.0</v>
      </c>
      <c r="AE246" s="529" t="s">
        <v>4002</v>
      </c>
      <c r="AF246" s="1"/>
      <c r="AG246" s="514">
        <v>14.0</v>
      </c>
      <c r="AH246" s="525">
        <v>4.0</v>
      </c>
      <c r="AI246" s="525">
        <v>18.0</v>
      </c>
      <c r="AJ246" s="537" t="s">
        <v>4003</v>
      </c>
      <c r="AK246" s="1"/>
      <c r="AL246" s="514">
        <v>10.0</v>
      </c>
      <c r="AM246" s="525">
        <v>4.0</v>
      </c>
      <c r="AN246" s="525">
        <v>27.0</v>
      </c>
      <c r="AO246" s="530" t="s">
        <v>4004</v>
      </c>
      <c r="AP246" s="1"/>
      <c r="AQ246" s="514">
        <v>14.0</v>
      </c>
      <c r="AR246" s="525">
        <v>5.0</v>
      </c>
      <c r="AS246" s="525">
        <v>16.0</v>
      </c>
      <c r="AT246" s="531" t="s">
        <v>4005</v>
      </c>
      <c r="AU246" s="518"/>
      <c r="AV246" s="514">
        <v>14.0</v>
      </c>
      <c r="AW246" s="525">
        <v>6.0</v>
      </c>
      <c r="AX246" s="525">
        <v>16.0</v>
      </c>
      <c r="AY246" s="531" t="s">
        <v>4006</v>
      </c>
      <c r="AZ246" s="1"/>
      <c r="BA246" s="514">
        <f t="shared" si="17"/>
        <v>10</v>
      </c>
      <c r="BB246" s="525">
        <v>6.0</v>
      </c>
      <c r="BC246" s="525">
        <v>17.0</v>
      </c>
      <c r="BD246" s="531" t="s">
        <v>4007</v>
      </c>
      <c r="BE246" s="1"/>
      <c r="BF246" s="514">
        <v>10.0</v>
      </c>
      <c r="BG246" s="525">
        <v>7.0</v>
      </c>
      <c r="BH246" s="525">
        <v>18.0</v>
      </c>
      <c r="BI246" s="531" t="s">
        <v>4008</v>
      </c>
      <c r="BJ246" s="1"/>
      <c r="BK246" s="514">
        <v>10.0</v>
      </c>
      <c r="BL246" s="525">
        <v>7.0</v>
      </c>
      <c r="BM246" s="525">
        <v>18.0</v>
      </c>
      <c r="BN246" s="531" t="s">
        <v>4009</v>
      </c>
      <c r="BO246" s="1"/>
      <c r="BP246" s="514">
        <v>10.0</v>
      </c>
      <c r="BQ246" s="525">
        <v>8.0</v>
      </c>
      <c r="BR246" s="525">
        <v>18.0</v>
      </c>
      <c r="BS246" s="531" t="s">
        <v>4010</v>
      </c>
      <c r="BT246" s="1"/>
      <c r="BU246" s="1"/>
      <c r="BV246" s="1"/>
      <c r="BW246" s="1"/>
      <c r="BX246" s="560"/>
      <c r="BY246" s="1"/>
      <c r="BZ246" s="1"/>
      <c r="CA246" s="1"/>
      <c r="CB246" s="1"/>
      <c r="CC246" s="560"/>
      <c r="CD246" s="1"/>
      <c r="CE246" s="1"/>
      <c r="CF246" s="1"/>
      <c r="CG246" s="1"/>
      <c r="CH246" s="560"/>
      <c r="CI246" s="1"/>
      <c r="CJ246" s="1"/>
      <c r="CK246" s="1"/>
      <c r="CL246" s="1"/>
      <c r="CM246" s="560"/>
      <c r="CN246" s="1"/>
      <c r="CO246" s="1"/>
      <c r="CP246" s="1"/>
      <c r="CQ246" s="1"/>
      <c r="CR246" s="560"/>
      <c r="CS246" s="1"/>
    </row>
    <row r="247" ht="15.0" customHeight="1">
      <c r="A247" s="514">
        <v>13.0</v>
      </c>
      <c r="B247" s="525">
        <v>1.0</v>
      </c>
      <c r="C247" s="525">
        <v>16.0</v>
      </c>
      <c r="D247" s="526" t="s">
        <v>4011</v>
      </c>
      <c r="E247" s="587" t="s">
        <v>8532</v>
      </c>
      <c r="F247" s="526" t="s">
        <v>4011</v>
      </c>
      <c r="G247" s="1"/>
      <c r="H247" s="514">
        <v>9.0</v>
      </c>
      <c r="I247" s="525">
        <v>1.0</v>
      </c>
      <c r="J247" s="525">
        <v>31.0</v>
      </c>
      <c r="K247" s="529" t="s">
        <v>4012</v>
      </c>
      <c r="L247" s="1"/>
      <c r="M247" s="514">
        <v>13.0</v>
      </c>
      <c r="N247" s="525">
        <v>2.0</v>
      </c>
      <c r="O247" s="525">
        <v>16.0</v>
      </c>
      <c r="P247" s="529" t="s">
        <v>4013</v>
      </c>
      <c r="Q247" s="1"/>
      <c r="R247" s="514">
        <v>13.0</v>
      </c>
      <c r="S247" s="525">
        <v>2.0</v>
      </c>
      <c r="T247" s="525">
        <v>33.0</v>
      </c>
      <c r="U247" s="529" t="s">
        <v>4014</v>
      </c>
      <c r="V247" s="1"/>
      <c r="W247" s="514">
        <v>13.0</v>
      </c>
      <c r="X247" s="525">
        <v>3.0</v>
      </c>
      <c r="Y247" s="525">
        <v>16.0</v>
      </c>
      <c r="Z247" s="537" t="s">
        <v>4015</v>
      </c>
      <c r="AA247" s="1"/>
      <c r="AB247" s="514">
        <v>13.0</v>
      </c>
      <c r="AC247" s="525">
        <v>3.0</v>
      </c>
      <c r="AD247" s="525">
        <v>30.0</v>
      </c>
      <c r="AE247" s="529" t="s">
        <v>4016</v>
      </c>
      <c r="AF247" s="1"/>
      <c r="AG247" s="514">
        <v>13.0</v>
      </c>
      <c r="AH247" s="525">
        <v>4.0</v>
      </c>
      <c r="AI247" s="525">
        <v>18.0</v>
      </c>
      <c r="AJ247" s="537" t="s">
        <v>4017</v>
      </c>
      <c r="AK247" s="1"/>
      <c r="AL247" s="514">
        <v>9.0</v>
      </c>
      <c r="AM247" s="525">
        <v>4.0</v>
      </c>
      <c r="AN247" s="525">
        <v>27.0</v>
      </c>
      <c r="AO247" s="530" t="s">
        <v>4018</v>
      </c>
      <c r="AP247" s="1"/>
      <c r="AQ247" s="514">
        <v>13.0</v>
      </c>
      <c r="AR247" s="525">
        <v>5.0</v>
      </c>
      <c r="AS247" s="525">
        <v>16.0</v>
      </c>
      <c r="AT247" s="531" t="s">
        <v>4019</v>
      </c>
      <c r="AU247" s="518"/>
      <c r="AV247" s="514">
        <v>13.0</v>
      </c>
      <c r="AW247" s="525">
        <v>6.0</v>
      </c>
      <c r="AX247" s="525">
        <v>16.0</v>
      </c>
      <c r="AY247" s="531" t="s">
        <v>4020</v>
      </c>
      <c r="AZ247" s="1"/>
      <c r="BA247" s="514">
        <f t="shared" si="17"/>
        <v>9</v>
      </c>
      <c r="BB247" s="525">
        <v>6.0</v>
      </c>
      <c r="BC247" s="525">
        <v>17.0</v>
      </c>
      <c r="BD247" s="531" t="s">
        <v>4021</v>
      </c>
      <c r="BE247" s="1"/>
      <c r="BF247" s="514">
        <v>9.0</v>
      </c>
      <c r="BG247" s="525">
        <v>7.0</v>
      </c>
      <c r="BH247" s="525">
        <v>18.0</v>
      </c>
      <c r="BI247" s="531" t="s">
        <v>4022</v>
      </c>
      <c r="BJ247" s="1"/>
      <c r="BK247" s="514">
        <v>9.0</v>
      </c>
      <c r="BL247" s="525">
        <v>7.0</v>
      </c>
      <c r="BM247" s="525">
        <v>18.0</v>
      </c>
      <c r="BN247" s="531" t="s">
        <v>4023</v>
      </c>
      <c r="BO247" s="1"/>
      <c r="BP247" s="514">
        <v>9.0</v>
      </c>
      <c r="BQ247" s="525">
        <v>8.0</v>
      </c>
      <c r="BR247" s="525">
        <v>18.0</v>
      </c>
      <c r="BS247" s="531" t="s">
        <v>4024</v>
      </c>
      <c r="BT247" s="1"/>
      <c r="BU247" s="1"/>
      <c r="BV247" s="1"/>
      <c r="BW247" s="1"/>
      <c r="BX247" s="560"/>
      <c r="BY247" s="1"/>
      <c r="BZ247" s="1"/>
      <c r="CA247" s="1"/>
      <c r="CB247" s="1"/>
      <c r="CC247" s="560"/>
      <c r="CD247" s="1"/>
      <c r="CE247" s="1"/>
      <c r="CF247" s="1"/>
      <c r="CG247" s="1"/>
      <c r="CH247" s="560"/>
      <c r="CI247" s="1"/>
      <c r="CJ247" s="1"/>
      <c r="CK247" s="1"/>
      <c r="CL247" s="1"/>
      <c r="CM247" s="560"/>
      <c r="CN247" s="1"/>
      <c r="CO247" s="1"/>
      <c r="CP247" s="1"/>
      <c r="CQ247" s="1"/>
      <c r="CR247" s="560"/>
      <c r="CS247" s="1"/>
    </row>
    <row r="248" ht="15.0" customHeight="1">
      <c r="A248" s="514">
        <v>12.0</v>
      </c>
      <c r="B248" s="525">
        <v>1.0</v>
      </c>
      <c r="C248" s="525">
        <v>16.0</v>
      </c>
      <c r="D248" s="526" t="s">
        <v>4025</v>
      </c>
      <c r="E248" s="587" t="s">
        <v>8533</v>
      </c>
      <c r="F248" s="526" t="s">
        <v>4025</v>
      </c>
      <c r="G248" s="1"/>
      <c r="H248" s="514">
        <v>8.0</v>
      </c>
      <c r="I248" s="525">
        <v>1.0</v>
      </c>
      <c r="J248" s="525">
        <v>31.0</v>
      </c>
      <c r="K248" s="529" t="s">
        <v>4026</v>
      </c>
      <c r="L248" s="1"/>
      <c r="M248" s="514">
        <v>12.0</v>
      </c>
      <c r="N248" s="525">
        <v>2.0</v>
      </c>
      <c r="O248" s="525">
        <v>16.0</v>
      </c>
      <c r="P248" s="529" t="s">
        <v>4027</v>
      </c>
      <c r="Q248" s="1"/>
      <c r="R248" s="514">
        <v>12.0</v>
      </c>
      <c r="S248" s="525">
        <v>2.0</v>
      </c>
      <c r="T248" s="525">
        <v>33.0</v>
      </c>
      <c r="U248" s="529" t="s">
        <v>4028</v>
      </c>
      <c r="V248" s="1"/>
      <c r="W248" s="514">
        <v>12.0</v>
      </c>
      <c r="X248" s="525">
        <v>3.0</v>
      </c>
      <c r="Y248" s="525">
        <v>16.0</v>
      </c>
      <c r="Z248" s="537" t="s">
        <v>4029</v>
      </c>
      <c r="AA248" s="1"/>
      <c r="AB248" s="514">
        <v>12.0</v>
      </c>
      <c r="AC248" s="525">
        <v>3.0</v>
      </c>
      <c r="AD248" s="525">
        <v>30.0</v>
      </c>
      <c r="AE248" s="529" t="s">
        <v>4030</v>
      </c>
      <c r="AF248" s="1"/>
      <c r="AG248" s="514">
        <v>12.0</v>
      </c>
      <c r="AH248" s="525">
        <v>4.0</v>
      </c>
      <c r="AI248" s="525">
        <v>18.0</v>
      </c>
      <c r="AJ248" s="537" t="s">
        <v>4031</v>
      </c>
      <c r="AK248" s="1"/>
      <c r="AL248" s="514">
        <v>8.0</v>
      </c>
      <c r="AM248" s="525">
        <v>4.0</v>
      </c>
      <c r="AN248" s="525">
        <v>27.0</v>
      </c>
      <c r="AO248" s="530" t="s">
        <v>4032</v>
      </c>
      <c r="AP248" s="1"/>
      <c r="AQ248" s="514">
        <v>12.0</v>
      </c>
      <c r="AR248" s="525">
        <v>5.0</v>
      </c>
      <c r="AS248" s="525">
        <v>16.0</v>
      </c>
      <c r="AT248" s="531" t="s">
        <v>4033</v>
      </c>
      <c r="AU248" s="518"/>
      <c r="AV248" s="514">
        <v>12.0</v>
      </c>
      <c r="AW248" s="525">
        <v>6.0</v>
      </c>
      <c r="AX248" s="525">
        <v>16.0</v>
      </c>
      <c r="AY248" s="531" t="s">
        <v>4034</v>
      </c>
      <c r="AZ248" s="1"/>
      <c r="BA248" s="514">
        <f t="shared" si="17"/>
        <v>8</v>
      </c>
      <c r="BB248" s="525">
        <v>6.0</v>
      </c>
      <c r="BC248" s="525">
        <v>17.0</v>
      </c>
      <c r="BD248" s="531" t="s">
        <v>4035</v>
      </c>
      <c r="BE248" s="1"/>
      <c r="BF248" s="514">
        <v>8.0</v>
      </c>
      <c r="BG248" s="525">
        <v>7.0</v>
      </c>
      <c r="BH248" s="525">
        <v>18.0</v>
      </c>
      <c r="BI248" s="531" t="s">
        <v>4036</v>
      </c>
      <c r="BJ248" s="1"/>
      <c r="BK248" s="514">
        <v>8.0</v>
      </c>
      <c r="BL248" s="525">
        <v>7.0</v>
      </c>
      <c r="BM248" s="525">
        <v>18.0</v>
      </c>
      <c r="BN248" s="531" t="s">
        <v>4037</v>
      </c>
      <c r="BO248" s="1"/>
      <c r="BP248" s="514">
        <v>8.0</v>
      </c>
      <c r="BQ248" s="525">
        <v>8.0</v>
      </c>
      <c r="BR248" s="525">
        <v>18.0</v>
      </c>
      <c r="BS248" s="531" t="s">
        <v>4038</v>
      </c>
      <c r="BT248" s="1"/>
      <c r="BU248" s="1"/>
      <c r="BV248" s="1"/>
      <c r="BW248" s="1"/>
      <c r="BX248" s="560"/>
      <c r="BY248" s="1"/>
      <c r="BZ248" s="1"/>
      <c r="CA248" s="1"/>
      <c r="CB248" s="1"/>
      <c r="CC248" s="560"/>
      <c r="CD248" s="1"/>
      <c r="CE248" s="1"/>
      <c r="CF248" s="1"/>
      <c r="CG248" s="1"/>
      <c r="CH248" s="560"/>
      <c r="CI248" s="1"/>
      <c r="CJ248" s="1"/>
      <c r="CK248" s="1"/>
      <c r="CL248" s="1"/>
      <c r="CM248" s="560"/>
      <c r="CN248" s="1"/>
      <c r="CO248" s="1"/>
      <c r="CP248" s="1"/>
      <c r="CQ248" s="1"/>
      <c r="CR248" s="560"/>
      <c r="CS248" s="1"/>
    </row>
    <row r="249" ht="15.0" customHeight="1">
      <c r="A249" s="514">
        <v>11.0</v>
      </c>
      <c r="B249" s="525">
        <v>1.0</v>
      </c>
      <c r="C249" s="525">
        <v>16.0</v>
      </c>
      <c r="D249" s="526" t="s">
        <v>4039</v>
      </c>
      <c r="E249" s="587" t="s">
        <v>8534</v>
      </c>
      <c r="F249" s="526" t="s">
        <v>4039</v>
      </c>
      <c r="G249" s="1"/>
      <c r="H249" s="514">
        <v>7.0</v>
      </c>
      <c r="I249" s="525">
        <v>1.0</v>
      </c>
      <c r="J249" s="525">
        <v>31.0</v>
      </c>
      <c r="K249" s="529" t="s">
        <v>4040</v>
      </c>
      <c r="L249" s="1"/>
      <c r="M249" s="514">
        <v>11.0</v>
      </c>
      <c r="N249" s="525">
        <v>2.0</v>
      </c>
      <c r="O249" s="525">
        <v>16.0</v>
      </c>
      <c r="P249" s="529" t="s">
        <v>4041</v>
      </c>
      <c r="Q249" s="1"/>
      <c r="R249" s="514">
        <v>11.0</v>
      </c>
      <c r="S249" s="525">
        <v>2.0</v>
      </c>
      <c r="T249" s="525">
        <v>33.0</v>
      </c>
      <c r="U249" s="529" t="s">
        <v>4042</v>
      </c>
      <c r="V249" s="1"/>
      <c r="W249" s="514">
        <v>11.0</v>
      </c>
      <c r="X249" s="525">
        <v>3.0</v>
      </c>
      <c r="Y249" s="525">
        <v>16.0</v>
      </c>
      <c r="Z249" s="537" t="s">
        <v>4043</v>
      </c>
      <c r="AA249" s="1"/>
      <c r="AB249" s="514">
        <v>11.0</v>
      </c>
      <c r="AC249" s="525">
        <v>3.0</v>
      </c>
      <c r="AD249" s="525">
        <v>30.0</v>
      </c>
      <c r="AE249" s="529" t="s">
        <v>4044</v>
      </c>
      <c r="AF249" s="1"/>
      <c r="AG249" s="514">
        <v>11.0</v>
      </c>
      <c r="AH249" s="525">
        <v>4.0</v>
      </c>
      <c r="AI249" s="525">
        <v>18.0</v>
      </c>
      <c r="AJ249" s="537" t="s">
        <v>4045</v>
      </c>
      <c r="AK249" s="1"/>
      <c r="AL249" s="514">
        <v>7.0</v>
      </c>
      <c r="AM249" s="525">
        <v>4.0</v>
      </c>
      <c r="AN249" s="525">
        <v>27.0</v>
      </c>
      <c r="AO249" s="530" t="s">
        <v>4046</v>
      </c>
      <c r="AP249" s="1"/>
      <c r="AQ249" s="514">
        <v>11.0</v>
      </c>
      <c r="AR249" s="525">
        <v>5.0</v>
      </c>
      <c r="AS249" s="525">
        <v>16.0</v>
      </c>
      <c r="AT249" s="531" t="s">
        <v>4047</v>
      </c>
      <c r="AU249" s="518"/>
      <c r="AV249" s="514">
        <v>11.0</v>
      </c>
      <c r="AW249" s="525">
        <v>6.0</v>
      </c>
      <c r="AX249" s="525">
        <v>16.0</v>
      </c>
      <c r="AY249" s="531" t="s">
        <v>4048</v>
      </c>
      <c r="AZ249" s="1"/>
      <c r="BA249" s="514">
        <f t="shared" si="17"/>
        <v>7</v>
      </c>
      <c r="BB249" s="525">
        <v>6.0</v>
      </c>
      <c r="BC249" s="525">
        <v>17.0</v>
      </c>
      <c r="BD249" s="531" t="s">
        <v>4049</v>
      </c>
      <c r="BE249" s="1"/>
      <c r="BF249" s="514">
        <v>7.0</v>
      </c>
      <c r="BG249" s="525">
        <v>7.0</v>
      </c>
      <c r="BH249" s="525">
        <v>18.0</v>
      </c>
      <c r="BI249" s="531" t="s">
        <v>4050</v>
      </c>
      <c r="BJ249" s="1"/>
      <c r="BK249" s="514">
        <v>7.0</v>
      </c>
      <c r="BL249" s="525">
        <v>7.0</v>
      </c>
      <c r="BM249" s="525">
        <v>18.0</v>
      </c>
      <c r="BN249" s="531" t="s">
        <v>4051</v>
      </c>
      <c r="BO249" s="1"/>
      <c r="BP249" s="514">
        <v>7.0</v>
      </c>
      <c r="BQ249" s="525">
        <v>8.0</v>
      </c>
      <c r="BR249" s="525">
        <v>18.0</v>
      </c>
      <c r="BS249" s="531" t="s">
        <v>4052</v>
      </c>
      <c r="BT249" s="1"/>
      <c r="BU249" s="1"/>
      <c r="BV249" s="1"/>
      <c r="BW249" s="1"/>
      <c r="BX249" s="560"/>
      <c r="BY249" s="1"/>
      <c r="BZ249" s="1"/>
      <c r="CA249" s="1"/>
      <c r="CB249" s="1"/>
      <c r="CC249" s="560"/>
      <c r="CD249" s="1"/>
      <c r="CE249" s="1"/>
      <c r="CF249" s="1"/>
      <c r="CG249" s="1"/>
      <c r="CH249" s="560"/>
      <c r="CI249" s="1"/>
      <c r="CJ249" s="1"/>
      <c r="CK249" s="1"/>
      <c r="CL249" s="1"/>
      <c r="CM249" s="560"/>
      <c r="CN249" s="1"/>
      <c r="CO249" s="1"/>
      <c r="CP249" s="1"/>
      <c r="CQ249" s="1"/>
      <c r="CR249" s="560"/>
      <c r="CS249" s="1"/>
    </row>
    <row r="250" ht="15.0" customHeight="1">
      <c r="A250" s="514">
        <v>10.0</v>
      </c>
      <c r="B250" s="525">
        <v>1.0</v>
      </c>
      <c r="C250" s="525">
        <v>16.0</v>
      </c>
      <c r="D250" s="526" t="s">
        <v>4053</v>
      </c>
      <c r="E250" s="587" t="s">
        <v>8535</v>
      </c>
      <c r="F250" s="526" t="s">
        <v>4053</v>
      </c>
      <c r="G250" s="1"/>
      <c r="H250" s="514">
        <v>6.0</v>
      </c>
      <c r="I250" s="525">
        <v>1.0</v>
      </c>
      <c r="J250" s="525">
        <v>31.0</v>
      </c>
      <c r="K250" s="529" t="s">
        <v>4054</v>
      </c>
      <c r="L250" s="1"/>
      <c r="M250" s="514">
        <v>10.0</v>
      </c>
      <c r="N250" s="525">
        <v>2.0</v>
      </c>
      <c r="O250" s="525">
        <v>16.0</v>
      </c>
      <c r="P250" s="529" t="s">
        <v>4055</v>
      </c>
      <c r="Q250" s="1"/>
      <c r="R250" s="514">
        <v>10.0</v>
      </c>
      <c r="S250" s="525">
        <v>2.0</v>
      </c>
      <c r="T250" s="525">
        <v>33.0</v>
      </c>
      <c r="U250" s="529" t="s">
        <v>4056</v>
      </c>
      <c r="V250" s="1"/>
      <c r="W250" s="514">
        <v>10.0</v>
      </c>
      <c r="X250" s="525">
        <v>3.0</v>
      </c>
      <c r="Y250" s="525">
        <v>16.0</v>
      </c>
      <c r="Z250" s="529" t="s">
        <v>4057</v>
      </c>
      <c r="AA250" s="1"/>
      <c r="AB250" s="514">
        <v>10.0</v>
      </c>
      <c r="AC250" s="525">
        <v>3.0</v>
      </c>
      <c r="AD250" s="525">
        <v>30.0</v>
      </c>
      <c r="AE250" s="529" t="s">
        <v>4058</v>
      </c>
      <c r="AF250" s="1"/>
      <c r="AG250" s="514">
        <v>10.0</v>
      </c>
      <c r="AH250" s="525">
        <v>4.0</v>
      </c>
      <c r="AI250" s="525">
        <v>18.0</v>
      </c>
      <c r="AJ250" s="537" t="s">
        <v>4059</v>
      </c>
      <c r="AK250" s="1"/>
      <c r="AL250" s="514">
        <v>6.0</v>
      </c>
      <c r="AM250" s="525">
        <v>4.0</v>
      </c>
      <c r="AN250" s="525">
        <v>27.0</v>
      </c>
      <c r="AO250" s="530" t="s">
        <v>4060</v>
      </c>
      <c r="AP250" s="1"/>
      <c r="AQ250" s="514">
        <v>10.0</v>
      </c>
      <c r="AR250" s="525">
        <v>5.0</v>
      </c>
      <c r="AS250" s="525">
        <v>16.0</v>
      </c>
      <c r="AT250" s="531" t="s">
        <v>4061</v>
      </c>
      <c r="AU250" s="518"/>
      <c r="AV250" s="514">
        <v>10.0</v>
      </c>
      <c r="AW250" s="525">
        <v>6.0</v>
      </c>
      <c r="AX250" s="525">
        <v>16.0</v>
      </c>
      <c r="AY250" s="531" t="s">
        <v>4062</v>
      </c>
      <c r="AZ250" s="1"/>
      <c r="BA250" s="514">
        <f t="shared" si="17"/>
        <v>6</v>
      </c>
      <c r="BB250" s="525">
        <v>6.0</v>
      </c>
      <c r="BC250" s="525">
        <v>17.0</v>
      </c>
      <c r="BD250" s="531" t="s">
        <v>4063</v>
      </c>
      <c r="BE250" s="1"/>
      <c r="BF250" s="514">
        <v>6.0</v>
      </c>
      <c r="BG250" s="525">
        <v>7.0</v>
      </c>
      <c r="BH250" s="525">
        <v>18.0</v>
      </c>
      <c r="BI250" s="531" t="s">
        <v>4064</v>
      </c>
      <c r="BJ250" s="1"/>
      <c r="BK250" s="514">
        <v>6.0</v>
      </c>
      <c r="BL250" s="525">
        <v>7.0</v>
      </c>
      <c r="BM250" s="525">
        <v>18.0</v>
      </c>
      <c r="BN250" s="531" t="s">
        <v>4065</v>
      </c>
      <c r="BO250" s="1"/>
      <c r="BP250" s="514">
        <v>6.0</v>
      </c>
      <c r="BQ250" s="525">
        <v>8.0</v>
      </c>
      <c r="BR250" s="525">
        <v>18.0</v>
      </c>
      <c r="BS250" s="531" t="s">
        <v>4066</v>
      </c>
      <c r="BT250" s="1"/>
      <c r="BU250" s="1"/>
      <c r="BV250" s="1"/>
      <c r="BW250" s="1"/>
      <c r="BX250" s="560"/>
      <c r="BY250" s="1"/>
      <c r="BZ250" s="1"/>
      <c r="CA250" s="1"/>
      <c r="CB250" s="1"/>
      <c r="CC250" s="560"/>
      <c r="CD250" s="1"/>
      <c r="CE250" s="1"/>
      <c r="CF250" s="1"/>
      <c r="CG250" s="1"/>
      <c r="CH250" s="560"/>
      <c r="CI250" s="1"/>
      <c r="CJ250" s="1"/>
      <c r="CK250" s="1"/>
      <c r="CL250" s="1"/>
      <c r="CM250" s="560"/>
      <c r="CN250" s="1"/>
      <c r="CO250" s="1"/>
      <c r="CP250" s="1"/>
      <c r="CQ250" s="1"/>
      <c r="CR250" s="560"/>
      <c r="CS250" s="1"/>
    </row>
    <row r="251" ht="15.0" customHeight="1">
      <c r="A251" s="514">
        <v>9.0</v>
      </c>
      <c r="B251" s="525">
        <v>1.0</v>
      </c>
      <c r="C251" s="525">
        <v>16.0</v>
      </c>
      <c r="D251" s="526" t="s">
        <v>4067</v>
      </c>
      <c r="E251" s="587" t="s">
        <v>8536</v>
      </c>
      <c r="F251" s="526" t="s">
        <v>4067</v>
      </c>
      <c r="G251" s="1"/>
      <c r="H251" s="514">
        <v>5.0</v>
      </c>
      <c r="I251" s="525">
        <v>1.0</v>
      </c>
      <c r="J251" s="525">
        <v>31.0</v>
      </c>
      <c r="K251" s="529" t="s">
        <v>4068</v>
      </c>
      <c r="L251" s="1"/>
      <c r="M251" s="514">
        <v>9.0</v>
      </c>
      <c r="N251" s="525">
        <v>2.0</v>
      </c>
      <c r="O251" s="525">
        <v>16.0</v>
      </c>
      <c r="P251" s="529" t="s">
        <v>4069</v>
      </c>
      <c r="Q251" s="1"/>
      <c r="R251" s="514">
        <v>9.0</v>
      </c>
      <c r="S251" s="525">
        <v>2.0</v>
      </c>
      <c r="T251" s="525">
        <v>33.0</v>
      </c>
      <c r="U251" s="529" t="s">
        <v>4070</v>
      </c>
      <c r="V251" s="1"/>
      <c r="W251" s="514">
        <v>9.0</v>
      </c>
      <c r="X251" s="525">
        <v>3.0</v>
      </c>
      <c r="Y251" s="525">
        <v>16.0</v>
      </c>
      <c r="Z251" s="529" t="s">
        <v>4071</v>
      </c>
      <c r="AA251" s="1"/>
      <c r="AB251" s="514">
        <v>9.0</v>
      </c>
      <c r="AC251" s="525">
        <v>3.0</v>
      </c>
      <c r="AD251" s="525">
        <v>30.0</v>
      </c>
      <c r="AE251" s="568" t="s">
        <v>4072</v>
      </c>
      <c r="AF251" s="1"/>
      <c r="AG251" s="514">
        <v>9.0</v>
      </c>
      <c r="AH251" s="525">
        <v>4.0</v>
      </c>
      <c r="AI251" s="525">
        <v>18.0</v>
      </c>
      <c r="AJ251" s="537" t="s">
        <v>4073</v>
      </c>
      <c r="AK251" s="1"/>
      <c r="AL251" s="514">
        <v>5.0</v>
      </c>
      <c r="AM251" s="525">
        <v>4.0</v>
      </c>
      <c r="AN251" s="525">
        <v>27.0</v>
      </c>
      <c r="AO251" s="530" t="s">
        <v>4074</v>
      </c>
      <c r="AP251" s="1"/>
      <c r="AQ251" s="514">
        <v>9.0</v>
      </c>
      <c r="AR251" s="525">
        <v>5.0</v>
      </c>
      <c r="AS251" s="525">
        <v>16.0</v>
      </c>
      <c r="AT251" s="531" t="s">
        <v>4075</v>
      </c>
      <c r="AU251" s="518"/>
      <c r="AV251" s="514">
        <v>9.0</v>
      </c>
      <c r="AW251" s="525">
        <v>6.0</v>
      </c>
      <c r="AX251" s="525">
        <v>16.0</v>
      </c>
      <c r="AY251" s="531" t="s">
        <v>4076</v>
      </c>
      <c r="AZ251" s="1"/>
      <c r="BA251" s="514">
        <f t="shared" si="17"/>
        <v>5</v>
      </c>
      <c r="BB251" s="525">
        <v>6.0</v>
      </c>
      <c r="BC251" s="525">
        <v>17.0</v>
      </c>
      <c r="BD251" s="531" t="s">
        <v>4077</v>
      </c>
      <c r="BE251" s="1"/>
      <c r="BF251" s="514">
        <v>5.0</v>
      </c>
      <c r="BG251" s="525">
        <v>7.0</v>
      </c>
      <c r="BH251" s="525">
        <v>18.0</v>
      </c>
      <c r="BI251" s="531" t="s">
        <v>4078</v>
      </c>
      <c r="BJ251" s="1"/>
      <c r="BK251" s="514">
        <v>5.0</v>
      </c>
      <c r="BL251" s="525">
        <v>7.0</v>
      </c>
      <c r="BM251" s="525">
        <v>18.0</v>
      </c>
      <c r="BN251" s="531" t="s">
        <v>4079</v>
      </c>
      <c r="BO251" s="1"/>
      <c r="BP251" s="514">
        <v>5.0</v>
      </c>
      <c r="BQ251" s="525">
        <v>8.0</v>
      </c>
      <c r="BR251" s="525">
        <v>18.0</v>
      </c>
      <c r="BS251" s="531" t="s">
        <v>4080</v>
      </c>
      <c r="BT251" s="1"/>
      <c r="BU251" s="1"/>
      <c r="BV251" s="1"/>
      <c r="BW251" s="1"/>
      <c r="BX251" s="560"/>
      <c r="BY251" s="1"/>
      <c r="BZ251" s="1"/>
      <c r="CA251" s="1"/>
      <c r="CB251" s="1"/>
      <c r="CC251" s="560"/>
      <c r="CD251" s="1"/>
      <c r="CE251" s="1"/>
      <c r="CF251" s="1"/>
      <c r="CG251" s="1"/>
      <c r="CH251" s="560"/>
      <c r="CI251" s="1"/>
      <c r="CJ251" s="1"/>
      <c r="CK251" s="1"/>
      <c r="CL251" s="1"/>
      <c r="CM251" s="560"/>
      <c r="CN251" s="1"/>
      <c r="CO251" s="1"/>
      <c r="CP251" s="1"/>
      <c r="CQ251" s="1"/>
      <c r="CR251" s="560"/>
      <c r="CS251" s="1"/>
    </row>
    <row r="252" ht="15.0" customHeight="1">
      <c r="A252" s="514">
        <v>8.0</v>
      </c>
      <c r="B252" s="525">
        <v>1.0</v>
      </c>
      <c r="C252" s="525">
        <v>16.0</v>
      </c>
      <c r="D252" s="526" t="s">
        <v>4081</v>
      </c>
      <c r="E252" s="587" t="s">
        <v>8537</v>
      </c>
      <c r="F252" s="526" t="s">
        <v>4081</v>
      </c>
      <c r="G252" s="1"/>
      <c r="H252" s="514">
        <v>4.0</v>
      </c>
      <c r="I252" s="525">
        <v>1.0</v>
      </c>
      <c r="J252" s="525">
        <v>31.0</v>
      </c>
      <c r="K252" s="529" t="s">
        <v>4082</v>
      </c>
      <c r="L252" s="1"/>
      <c r="M252" s="514">
        <v>8.0</v>
      </c>
      <c r="N252" s="525">
        <v>2.0</v>
      </c>
      <c r="O252" s="525">
        <v>16.0</v>
      </c>
      <c r="P252" s="529" t="s">
        <v>4083</v>
      </c>
      <c r="Q252" s="1"/>
      <c r="R252" s="514">
        <v>8.0</v>
      </c>
      <c r="S252" s="525">
        <v>2.0</v>
      </c>
      <c r="T252" s="525">
        <v>33.0</v>
      </c>
      <c r="U252" s="529" t="s">
        <v>4084</v>
      </c>
      <c r="V252" s="1"/>
      <c r="W252" s="514">
        <v>8.0</v>
      </c>
      <c r="X252" s="525">
        <v>3.0</v>
      </c>
      <c r="Y252" s="525">
        <v>16.0</v>
      </c>
      <c r="Z252" s="537" t="s">
        <v>4085</v>
      </c>
      <c r="AA252" s="1"/>
      <c r="AB252" s="514">
        <v>8.0</v>
      </c>
      <c r="AC252" s="525">
        <v>3.0</v>
      </c>
      <c r="AD252" s="563">
        <v>30.0</v>
      </c>
      <c r="AE252" s="529" t="s">
        <v>4086</v>
      </c>
      <c r="AF252" s="1"/>
      <c r="AG252" s="514">
        <v>8.0</v>
      </c>
      <c r="AH252" s="525">
        <v>4.0</v>
      </c>
      <c r="AI252" s="525">
        <v>18.0</v>
      </c>
      <c r="AJ252" s="537" t="s">
        <v>4087</v>
      </c>
      <c r="AK252" s="1"/>
      <c r="AL252" s="514">
        <v>4.0</v>
      </c>
      <c r="AM252" s="525">
        <v>4.0</v>
      </c>
      <c r="AN252" s="525">
        <v>27.0</v>
      </c>
      <c r="AO252" s="530" t="s">
        <v>4088</v>
      </c>
      <c r="AP252" s="1"/>
      <c r="AQ252" s="514">
        <v>8.0</v>
      </c>
      <c r="AR252" s="525">
        <v>5.0</v>
      </c>
      <c r="AS252" s="525">
        <v>16.0</v>
      </c>
      <c r="AT252" s="531" t="s">
        <v>4089</v>
      </c>
      <c r="AU252" s="518"/>
      <c r="AV252" s="514">
        <v>8.0</v>
      </c>
      <c r="AW252" s="525">
        <v>6.0</v>
      </c>
      <c r="AX252" s="525">
        <v>16.0</v>
      </c>
      <c r="AY252" s="531" t="s">
        <v>4090</v>
      </c>
      <c r="AZ252" s="1"/>
      <c r="BA252" s="514">
        <f t="shared" si="17"/>
        <v>4</v>
      </c>
      <c r="BB252" s="525">
        <v>6.0</v>
      </c>
      <c r="BC252" s="525">
        <v>17.0</v>
      </c>
      <c r="BD252" s="531" t="s">
        <v>4091</v>
      </c>
      <c r="BE252" s="1"/>
      <c r="BF252" s="514">
        <v>4.0</v>
      </c>
      <c r="BG252" s="525">
        <v>7.0</v>
      </c>
      <c r="BH252" s="525">
        <v>18.0</v>
      </c>
      <c r="BI252" s="531" t="s">
        <v>4092</v>
      </c>
      <c r="BJ252" s="1"/>
      <c r="BK252" s="514">
        <v>4.0</v>
      </c>
      <c r="BL252" s="525">
        <v>7.0</v>
      </c>
      <c r="BM252" s="525">
        <v>18.0</v>
      </c>
      <c r="BN252" s="531" t="s">
        <v>4093</v>
      </c>
      <c r="BO252" s="1"/>
      <c r="BP252" s="514">
        <v>4.0</v>
      </c>
      <c r="BQ252" s="525">
        <v>8.0</v>
      </c>
      <c r="BR252" s="525">
        <v>18.0</v>
      </c>
      <c r="BS252" s="531" t="s">
        <v>4094</v>
      </c>
      <c r="BT252" s="1"/>
      <c r="BU252" s="1"/>
      <c r="BV252" s="1"/>
      <c r="BW252" s="1"/>
      <c r="BX252" s="560"/>
      <c r="BY252" s="1"/>
      <c r="BZ252" s="1"/>
      <c r="CA252" s="1"/>
      <c r="CB252" s="1"/>
      <c r="CC252" s="560"/>
      <c r="CD252" s="1"/>
      <c r="CE252" s="1"/>
      <c r="CF252" s="1"/>
      <c r="CG252" s="1"/>
      <c r="CH252" s="560"/>
      <c r="CI252" s="1"/>
      <c r="CJ252" s="1"/>
      <c r="CK252" s="1"/>
      <c r="CL252" s="1"/>
      <c r="CM252" s="560"/>
      <c r="CN252" s="1"/>
      <c r="CO252" s="1"/>
      <c r="CP252" s="1"/>
      <c r="CQ252" s="1"/>
      <c r="CR252" s="560"/>
      <c r="CS252" s="1"/>
    </row>
    <row r="253" ht="15.0" customHeight="1">
      <c r="A253" s="514">
        <v>7.0</v>
      </c>
      <c r="B253" s="525">
        <v>1.0</v>
      </c>
      <c r="C253" s="525">
        <v>16.0</v>
      </c>
      <c r="D253" s="526" t="s">
        <v>4095</v>
      </c>
      <c r="E253" s="587" t="s">
        <v>8538</v>
      </c>
      <c r="F253" s="526" t="s">
        <v>4095</v>
      </c>
      <c r="G253" s="1"/>
      <c r="H253" s="514">
        <v>3.0</v>
      </c>
      <c r="I253" s="525">
        <v>1.0</v>
      </c>
      <c r="J253" s="525">
        <v>31.0</v>
      </c>
      <c r="K253" s="529" t="s">
        <v>4096</v>
      </c>
      <c r="L253" s="1"/>
      <c r="M253" s="514">
        <v>7.0</v>
      </c>
      <c r="N253" s="525">
        <v>2.0</v>
      </c>
      <c r="O253" s="525">
        <v>16.0</v>
      </c>
      <c r="P253" s="529" t="s">
        <v>4097</v>
      </c>
      <c r="Q253" s="1"/>
      <c r="R253" s="514">
        <v>7.0</v>
      </c>
      <c r="S253" s="525">
        <v>2.0</v>
      </c>
      <c r="T253" s="525">
        <v>33.0</v>
      </c>
      <c r="U253" s="529" t="s">
        <v>4098</v>
      </c>
      <c r="V253" s="1"/>
      <c r="W253" s="514">
        <v>7.0</v>
      </c>
      <c r="X253" s="525">
        <v>3.0</v>
      </c>
      <c r="Y253" s="525">
        <v>16.0</v>
      </c>
      <c r="Z253" s="537" t="s">
        <v>4099</v>
      </c>
      <c r="AA253" s="1"/>
      <c r="AB253" s="514">
        <v>7.0</v>
      </c>
      <c r="AC253" s="525">
        <v>3.0</v>
      </c>
      <c r="AD253" s="563">
        <v>30.0</v>
      </c>
      <c r="AE253" s="568" t="s">
        <v>4100</v>
      </c>
      <c r="AF253" s="1"/>
      <c r="AG253" s="514">
        <v>7.0</v>
      </c>
      <c r="AH253" s="525">
        <v>4.0</v>
      </c>
      <c r="AI253" s="525">
        <v>18.0</v>
      </c>
      <c r="AJ253" s="537" t="s">
        <v>4101</v>
      </c>
      <c r="AK253" s="1"/>
      <c r="AL253" s="514">
        <v>3.0</v>
      </c>
      <c r="AM253" s="525">
        <v>4.0</v>
      </c>
      <c r="AN253" s="525">
        <v>27.0</v>
      </c>
      <c r="AO253" s="530" t="s">
        <v>4102</v>
      </c>
      <c r="AP253" s="1"/>
      <c r="AQ253" s="514">
        <v>7.0</v>
      </c>
      <c r="AR253" s="525">
        <v>5.0</v>
      </c>
      <c r="AS253" s="525">
        <v>16.0</v>
      </c>
      <c r="AT253" s="531" t="s">
        <v>4103</v>
      </c>
      <c r="AU253" s="518"/>
      <c r="AV253" s="514">
        <v>7.0</v>
      </c>
      <c r="AW253" s="525">
        <v>6.0</v>
      </c>
      <c r="AX253" s="525">
        <v>16.0</v>
      </c>
      <c r="AY253" s="531" t="s">
        <v>4104</v>
      </c>
      <c r="AZ253" s="1"/>
      <c r="BA253" s="514">
        <f t="shared" si="17"/>
        <v>3</v>
      </c>
      <c r="BB253" s="525">
        <v>6.0</v>
      </c>
      <c r="BC253" s="525">
        <v>17.0</v>
      </c>
      <c r="BD253" s="531" t="s">
        <v>4105</v>
      </c>
      <c r="BE253" s="1"/>
      <c r="BF253" s="514">
        <v>3.0</v>
      </c>
      <c r="BG253" s="525">
        <v>7.0</v>
      </c>
      <c r="BH253" s="525">
        <v>18.0</v>
      </c>
      <c r="BI253" s="531" t="s">
        <v>4106</v>
      </c>
      <c r="BJ253" s="1"/>
      <c r="BK253" s="514">
        <v>3.0</v>
      </c>
      <c r="BL253" s="525">
        <v>7.0</v>
      </c>
      <c r="BM253" s="525">
        <v>18.0</v>
      </c>
      <c r="BN253" s="531" t="s">
        <v>4107</v>
      </c>
      <c r="BO253" s="1"/>
      <c r="BP253" s="514">
        <v>3.0</v>
      </c>
      <c r="BQ253" s="525">
        <v>8.0</v>
      </c>
      <c r="BR253" s="525">
        <v>18.0</v>
      </c>
      <c r="BS253" s="531" t="s">
        <v>4108</v>
      </c>
      <c r="BT253" s="1"/>
      <c r="BU253" s="1"/>
      <c r="BV253" s="1"/>
      <c r="BW253" s="1"/>
      <c r="BX253" s="560"/>
      <c r="BY253" s="1"/>
      <c r="BZ253" s="1"/>
      <c r="CA253" s="1"/>
      <c r="CB253" s="1"/>
      <c r="CC253" s="560"/>
      <c r="CD253" s="1"/>
      <c r="CE253" s="1"/>
      <c r="CF253" s="1"/>
      <c r="CG253" s="1"/>
      <c r="CH253" s="560"/>
      <c r="CI253" s="1"/>
      <c r="CJ253" s="1"/>
      <c r="CK253" s="1"/>
      <c r="CL253" s="1"/>
      <c r="CM253" s="560"/>
      <c r="CN253" s="1"/>
      <c r="CO253" s="1"/>
      <c r="CP253" s="1"/>
      <c r="CQ253" s="1"/>
      <c r="CR253" s="560"/>
      <c r="CS253" s="1"/>
    </row>
    <row r="254" ht="15.0" customHeight="1">
      <c r="A254" s="514">
        <v>6.0</v>
      </c>
      <c r="B254" s="525">
        <v>1.0</v>
      </c>
      <c r="C254" s="525">
        <v>16.0</v>
      </c>
      <c r="D254" s="526" t="s">
        <v>4109</v>
      </c>
      <c r="E254" s="587" t="s">
        <v>8539</v>
      </c>
      <c r="F254" s="526" t="s">
        <v>4109</v>
      </c>
      <c r="G254" s="1"/>
      <c r="H254" s="514">
        <v>2.0</v>
      </c>
      <c r="I254" s="525">
        <v>1.0</v>
      </c>
      <c r="J254" s="525">
        <v>31.0</v>
      </c>
      <c r="K254" s="529" t="s">
        <v>4110</v>
      </c>
      <c r="L254" s="1"/>
      <c r="M254" s="514">
        <v>6.0</v>
      </c>
      <c r="N254" s="525">
        <v>2.0</v>
      </c>
      <c r="O254" s="525">
        <v>16.0</v>
      </c>
      <c r="P254" s="529" t="s">
        <v>4111</v>
      </c>
      <c r="Q254" s="1"/>
      <c r="R254" s="514">
        <v>6.0</v>
      </c>
      <c r="S254" s="525">
        <v>2.0</v>
      </c>
      <c r="T254" s="525">
        <v>33.0</v>
      </c>
      <c r="U254" s="529" t="s">
        <v>4112</v>
      </c>
      <c r="V254" s="1"/>
      <c r="W254" s="514">
        <v>6.0</v>
      </c>
      <c r="X254" s="525">
        <v>3.0</v>
      </c>
      <c r="Y254" s="525">
        <v>16.0</v>
      </c>
      <c r="Z254" s="537" t="s">
        <v>4113</v>
      </c>
      <c r="AA254" s="1"/>
      <c r="AB254" s="514">
        <v>6.0</v>
      </c>
      <c r="AC254" s="525">
        <v>3.0</v>
      </c>
      <c r="AD254" s="563">
        <v>30.0</v>
      </c>
      <c r="AE254" s="539" t="s">
        <v>203</v>
      </c>
      <c r="AF254" s="1"/>
      <c r="AG254" s="514">
        <v>6.0</v>
      </c>
      <c r="AH254" s="525">
        <v>4.0</v>
      </c>
      <c r="AI254" s="525">
        <v>18.0</v>
      </c>
      <c r="AJ254" s="537" t="s">
        <v>4114</v>
      </c>
      <c r="AK254" s="1"/>
      <c r="AL254" s="514">
        <v>2.0</v>
      </c>
      <c r="AM254" s="525">
        <v>4.0</v>
      </c>
      <c r="AN254" s="525">
        <v>27.0</v>
      </c>
      <c r="AO254" s="530" t="s">
        <v>4115</v>
      </c>
      <c r="AP254" s="1"/>
      <c r="AQ254" s="514">
        <v>6.0</v>
      </c>
      <c r="AR254" s="525">
        <v>5.0</v>
      </c>
      <c r="AS254" s="525">
        <v>16.0</v>
      </c>
      <c r="AT254" s="531" t="s">
        <v>4116</v>
      </c>
      <c r="AU254" s="518"/>
      <c r="AV254" s="514">
        <v>6.0</v>
      </c>
      <c r="AW254" s="525">
        <v>6.0</v>
      </c>
      <c r="AX254" s="525">
        <v>16.0</v>
      </c>
      <c r="AY254" s="531" t="s">
        <v>4117</v>
      </c>
      <c r="AZ254" s="1"/>
      <c r="BA254" s="514">
        <f t="shared" si="17"/>
        <v>2</v>
      </c>
      <c r="BB254" s="525">
        <v>6.0</v>
      </c>
      <c r="BC254" s="525">
        <v>17.0</v>
      </c>
      <c r="BD254" s="531" t="s">
        <v>4118</v>
      </c>
      <c r="BE254" s="1"/>
      <c r="BF254" s="514">
        <v>2.0</v>
      </c>
      <c r="BG254" s="525">
        <v>7.0</v>
      </c>
      <c r="BH254" s="525">
        <v>18.0</v>
      </c>
      <c r="BI254" s="531" t="s">
        <v>4119</v>
      </c>
      <c r="BJ254" s="1"/>
      <c r="BK254" s="514">
        <v>2.0</v>
      </c>
      <c r="BL254" s="525">
        <v>7.0</v>
      </c>
      <c r="BM254" s="525">
        <v>18.0</v>
      </c>
      <c r="BN254" s="531" t="s">
        <v>4120</v>
      </c>
      <c r="BO254" s="1"/>
      <c r="BP254" s="514">
        <v>2.0</v>
      </c>
      <c r="BQ254" s="525">
        <v>8.0</v>
      </c>
      <c r="BR254" s="525">
        <v>18.0</v>
      </c>
      <c r="BS254" s="531" t="s">
        <v>4121</v>
      </c>
      <c r="BT254" s="1"/>
      <c r="BU254" s="1"/>
      <c r="BV254" s="1"/>
      <c r="BW254" s="1"/>
      <c r="BX254" s="560"/>
      <c r="BY254" s="1"/>
      <c r="BZ254" s="1"/>
      <c r="CA254" s="1"/>
      <c r="CB254" s="1"/>
      <c r="CC254" s="560"/>
      <c r="CD254" s="1"/>
      <c r="CE254" s="1"/>
      <c r="CF254" s="1"/>
      <c r="CG254" s="1"/>
      <c r="CH254" s="560"/>
      <c r="CI254" s="1"/>
      <c r="CJ254" s="1"/>
      <c r="CK254" s="1"/>
      <c r="CL254" s="1"/>
      <c r="CM254" s="560"/>
      <c r="CN254" s="1"/>
      <c r="CO254" s="1"/>
      <c r="CP254" s="1"/>
      <c r="CQ254" s="1"/>
      <c r="CR254" s="560"/>
      <c r="CS254" s="1"/>
    </row>
    <row r="255" ht="15.0" customHeight="1">
      <c r="A255" s="514">
        <v>5.0</v>
      </c>
      <c r="B255" s="525">
        <v>1.0</v>
      </c>
      <c r="C255" s="525">
        <v>16.0</v>
      </c>
      <c r="D255" s="526" t="s">
        <v>4122</v>
      </c>
      <c r="E255" s="587" t="s">
        <v>8540</v>
      </c>
      <c r="F255" s="526" t="s">
        <v>4122</v>
      </c>
      <c r="G255" s="1"/>
      <c r="H255" s="542">
        <v>1.0</v>
      </c>
      <c r="I255" s="549">
        <v>1.0</v>
      </c>
      <c r="J255" s="549">
        <v>31.0</v>
      </c>
      <c r="K255" s="528" t="s">
        <v>4123</v>
      </c>
      <c r="L255" s="1"/>
      <c r="M255" s="514">
        <v>5.0</v>
      </c>
      <c r="N255" s="525">
        <v>2.0</v>
      </c>
      <c r="O255" s="525">
        <v>16.0</v>
      </c>
      <c r="P255" s="529" t="s">
        <v>4124</v>
      </c>
      <c r="Q255" s="1"/>
      <c r="R255" s="514">
        <v>5.0</v>
      </c>
      <c r="S255" s="525">
        <v>2.0</v>
      </c>
      <c r="T255" s="525">
        <v>33.0</v>
      </c>
      <c r="U255" s="529" t="s">
        <v>4125</v>
      </c>
      <c r="V255" s="1"/>
      <c r="W255" s="514">
        <v>5.0</v>
      </c>
      <c r="X255" s="525">
        <v>3.0</v>
      </c>
      <c r="Y255" s="525">
        <v>16.0</v>
      </c>
      <c r="Z255" s="537" t="s">
        <v>4126</v>
      </c>
      <c r="AA255" s="1"/>
      <c r="AB255" s="514">
        <v>5.0</v>
      </c>
      <c r="AC255" s="525">
        <v>3.0</v>
      </c>
      <c r="AD255" s="563">
        <v>30.0</v>
      </c>
      <c r="AE255" s="540"/>
      <c r="AF255" s="1"/>
      <c r="AG255" s="514">
        <v>5.0</v>
      </c>
      <c r="AH255" s="525">
        <v>4.0</v>
      </c>
      <c r="AI255" s="525">
        <v>18.0</v>
      </c>
      <c r="AJ255" s="537" t="s">
        <v>4127</v>
      </c>
      <c r="AK255" s="1"/>
      <c r="AL255" s="542">
        <v>1.0</v>
      </c>
      <c r="AM255" s="525">
        <v>4.0</v>
      </c>
      <c r="AN255" s="525">
        <v>27.0</v>
      </c>
      <c r="AO255" s="530" t="s">
        <v>4128</v>
      </c>
      <c r="AP255" s="1"/>
      <c r="AQ255" s="514">
        <v>5.0</v>
      </c>
      <c r="AR255" s="525">
        <v>5.0</v>
      </c>
      <c r="AS255" s="525">
        <v>16.0</v>
      </c>
      <c r="AT255" s="531" t="s">
        <v>4129</v>
      </c>
      <c r="AU255" s="518"/>
      <c r="AV255" s="514">
        <v>5.0</v>
      </c>
      <c r="AW255" s="525">
        <v>6.0</v>
      </c>
      <c r="AX255" s="525">
        <v>16.0</v>
      </c>
      <c r="AY255" s="531" t="s">
        <v>4130</v>
      </c>
      <c r="AZ255" s="1"/>
      <c r="BA255" s="544">
        <v>1.0</v>
      </c>
      <c r="BB255" s="525">
        <v>6.0</v>
      </c>
      <c r="BC255" s="525">
        <v>17.0</v>
      </c>
      <c r="BD255" s="531" t="s">
        <v>4131</v>
      </c>
      <c r="BE255" s="1"/>
      <c r="BF255" s="550">
        <v>1.0</v>
      </c>
      <c r="BG255" s="525">
        <v>7.0</v>
      </c>
      <c r="BH255" s="525">
        <v>18.0</v>
      </c>
      <c r="BI255" s="531" t="s">
        <v>4132</v>
      </c>
      <c r="BJ255" s="1"/>
      <c r="BK255" s="550">
        <v>1.0</v>
      </c>
      <c r="BL255" s="525">
        <v>7.0</v>
      </c>
      <c r="BM255" s="525">
        <v>18.0</v>
      </c>
      <c r="BN255" s="531" t="s">
        <v>4133</v>
      </c>
      <c r="BO255" s="1"/>
      <c r="BP255" s="550">
        <v>1.0</v>
      </c>
      <c r="BQ255" s="525">
        <v>8.0</v>
      </c>
      <c r="BR255" s="525">
        <v>18.0</v>
      </c>
      <c r="BS255" s="531" t="s">
        <v>4134</v>
      </c>
      <c r="BT255" s="1"/>
      <c r="BU255" s="1"/>
      <c r="BV255" s="1"/>
      <c r="BW255" s="1"/>
      <c r="BX255" s="560"/>
      <c r="BY255" s="1"/>
      <c r="BZ255" s="1"/>
      <c r="CA255" s="1"/>
      <c r="CB255" s="1"/>
      <c r="CC255" s="560"/>
      <c r="CD255" s="1"/>
      <c r="CE255" s="1"/>
      <c r="CF255" s="1"/>
      <c r="CG255" s="1"/>
      <c r="CH255" s="560"/>
      <c r="CI255" s="1"/>
      <c r="CJ255" s="1"/>
      <c r="CK255" s="1"/>
      <c r="CL255" s="1"/>
      <c r="CM255" s="560"/>
      <c r="CN255" s="1"/>
      <c r="CO255" s="1"/>
      <c r="CP255" s="1"/>
      <c r="CQ255" s="1"/>
      <c r="CR255" s="560"/>
      <c r="CS255" s="1"/>
    </row>
    <row r="256" ht="15.0" customHeight="1">
      <c r="A256" s="514">
        <v>4.0</v>
      </c>
      <c r="B256" s="525">
        <v>1.0</v>
      </c>
      <c r="C256" s="525">
        <v>16.0</v>
      </c>
      <c r="D256" s="526" t="s">
        <v>4135</v>
      </c>
      <c r="E256" s="587" t="s">
        <v>8541</v>
      </c>
      <c r="F256" s="526" t="s">
        <v>4135</v>
      </c>
      <c r="G256" s="1"/>
      <c r="H256" s="514">
        <v>14.0</v>
      </c>
      <c r="I256" s="532">
        <v>1.0</v>
      </c>
      <c r="J256" s="532">
        <v>30.0</v>
      </c>
      <c r="K256" s="529" t="s">
        <v>4136</v>
      </c>
      <c r="L256" s="1"/>
      <c r="M256" s="514">
        <v>4.0</v>
      </c>
      <c r="N256" s="525">
        <v>2.0</v>
      </c>
      <c r="O256" s="525">
        <v>16.0</v>
      </c>
      <c r="P256" s="529" t="s">
        <v>4137</v>
      </c>
      <c r="Q256" s="1"/>
      <c r="R256" s="514">
        <v>4.0</v>
      </c>
      <c r="S256" s="525">
        <v>2.0</v>
      </c>
      <c r="T256" s="525">
        <v>33.0</v>
      </c>
      <c r="U256" s="529" t="s">
        <v>4138</v>
      </c>
      <c r="V256" s="1"/>
      <c r="W256" s="514">
        <v>4.0</v>
      </c>
      <c r="X256" s="525">
        <v>3.0</v>
      </c>
      <c r="Y256" s="525">
        <v>16.0</v>
      </c>
      <c r="Z256" s="537" t="s">
        <v>4139</v>
      </c>
      <c r="AA256" s="1"/>
      <c r="AB256" s="514">
        <v>4.0</v>
      </c>
      <c r="AC256" s="525">
        <v>3.0</v>
      </c>
      <c r="AD256" s="563">
        <v>30.0</v>
      </c>
      <c r="AE256" s="540"/>
      <c r="AF256" s="1"/>
      <c r="AG256" s="514">
        <v>4.0</v>
      </c>
      <c r="AH256" s="525">
        <v>4.0</v>
      </c>
      <c r="AI256" s="525">
        <v>18.0</v>
      </c>
      <c r="AJ256" s="537" t="s">
        <v>4140</v>
      </c>
      <c r="AK256" s="1"/>
      <c r="AL256" s="514">
        <v>14.0</v>
      </c>
      <c r="AM256" s="525">
        <v>4.0</v>
      </c>
      <c r="AN256" s="525">
        <v>26.0</v>
      </c>
      <c r="AO256" s="530" t="s">
        <v>4141</v>
      </c>
      <c r="AP256" s="1"/>
      <c r="AQ256" s="514">
        <v>4.0</v>
      </c>
      <c r="AR256" s="525">
        <v>5.0</v>
      </c>
      <c r="AS256" s="525">
        <v>16.0</v>
      </c>
      <c r="AT256" s="531" t="s">
        <v>4142</v>
      </c>
      <c r="AU256" s="518"/>
      <c r="AV256" s="514">
        <v>4.0</v>
      </c>
      <c r="AW256" s="525">
        <v>6.0</v>
      </c>
      <c r="AX256" s="525">
        <v>16.0</v>
      </c>
      <c r="AY256" s="531" t="s">
        <v>4143</v>
      </c>
      <c r="AZ256" s="1"/>
      <c r="BA256" s="514">
        <f t="shared" ref="BA256:BA270" si="18">BA257+1</f>
        <v>16</v>
      </c>
      <c r="BB256" s="525">
        <v>6.0</v>
      </c>
      <c r="BC256" s="525">
        <v>18.0</v>
      </c>
      <c r="BD256" s="531" t="s">
        <v>4144</v>
      </c>
      <c r="BE256" s="1"/>
      <c r="BF256" s="524">
        <v>14.0</v>
      </c>
      <c r="BG256" s="525">
        <v>7.0</v>
      </c>
      <c r="BH256" s="525">
        <v>19.0</v>
      </c>
      <c r="BI256" s="531" t="s">
        <v>4145</v>
      </c>
      <c r="BJ256" s="1"/>
      <c r="BK256" s="524">
        <v>14.0</v>
      </c>
      <c r="BL256" s="525">
        <v>7.0</v>
      </c>
      <c r="BM256" s="525">
        <v>19.0</v>
      </c>
      <c r="BN256" s="531" t="s">
        <v>4146</v>
      </c>
      <c r="BO256" s="1"/>
      <c r="BP256" s="524">
        <v>14.0</v>
      </c>
      <c r="BQ256" s="525">
        <v>8.0</v>
      </c>
      <c r="BR256" s="525">
        <v>19.0</v>
      </c>
      <c r="BS256" s="531" t="s">
        <v>4147</v>
      </c>
      <c r="BT256" s="1"/>
      <c r="BU256" s="1"/>
      <c r="BV256" s="1"/>
      <c r="BW256" s="1"/>
      <c r="BX256" s="560"/>
      <c r="BY256" s="1"/>
      <c r="BZ256" s="1"/>
      <c r="CA256" s="1"/>
      <c r="CB256" s="1"/>
      <c r="CC256" s="560"/>
      <c r="CD256" s="1"/>
      <c r="CE256" s="1"/>
      <c r="CF256" s="1"/>
      <c r="CG256" s="1"/>
      <c r="CH256" s="560"/>
      <c r="CI256" s="1"/>
      <c r="CJ256" s="1"/>
      <c r="CK256" s="1"/>
      <c r="CL256" s="1"/>
      <c r="CM256" s="560"/>
      <c r="CN256" s="1"/>
      <c r="CO256" s="1"/>
      <c r="CP256" s="1"/>
      <c r="CQ256" s="1"/>
      <c r="CR256" s="560"/>
      <c r="CS256" s="1"/>
    </row>
    <row r="257" ht="15.0" customHeight="1">
      <c r="A257" s="514">
        <v>3.0</v>
      </c>
      <c r="B257" s="525">
        <v>1.0</v>
      </c>
      <c r="C257" s="525">
        <v>16.0</v>
      </c>
      <c r="D257" s="526" t="s">
        <v>4148</v>
      </c>
      <c r="E257" s="587" t="s">
        <v>8542</v>
      </c>
      <c r="F257" s="526" t="s">
        <v>4148</v>
      </c>
      <c r="G257" s="1"/>
      <c r="H257" s="514">
        <v>13.0</v>
      </c>
      <c r="I257" s="557">
        <v>1.0</v>
      </c>
      <c r="J257" s="557">
        <v>30.0</v>
      </c>
      <c r="K257" s="569" t="s">
        <v>4149</v>
      </c>
      <c r="L257" s="1"/>
      <c r="M257" s="514">
        <v>3.0</v>
      </c>
      <c r="N257" s="525">
        <v>2.0</v>
      </c>
      <c r="O257" s="525">
        <v>16.0</v>
      </c>
      <c r="P257" s="529" t="s">
        <v>4150</v>
      </c>
      <c r="Q257" s="1"/>
      <c r="R257" s="514">
        <v>3.0</v>
      </c>
      <c r="S257" s="525">
        <v>2.0</v>
      </c>
      <c r="T257" s="525">
        <v>33.0</v>
      </c>
      <c r="U257" s="529" t="s">
        <v>4151</v>
      </c>
      <c r="V257" s="1"/>
      <c r="W257" s="514">
        <v>3.0</v>
      </c>
      <c r="X257" s="525">
        <v>3.0</v>
      </c>
      <c r="Y257" s="525">
        <v>16.0</v>
      </c>
      <c r="Z257" s="537" t="s">
        <v>4152</v>
      </c>
      <c r="AA257" s="1"/>
      <c r="AB257" s="514">
        <v>3.0</v>
      </c>
      <c r="AC257" s="525">
        <v>3.0</v>
      </c>
      <c r="AD257" s="563">
        <v>30.0</v>
      </c>
      <c r="AE257" s="540"/>
      <c r="AF257" s="1"/>
      <c r="AG257" s="514">
        <v>3.0</v>
      </c>
      <c r="AH257" s="525">
        <v>4.0</v>
      </c>
      <c r="AI257" s="525">
        <v>18.0</v>
      </c>
      <c r="AJ257" s="537" t="s">
        <v>4153</v>
      </c>
      <c r="AK257" s="1"/>
      <c r="AL257" s="514">
        <v>13.0</v>
      </c>
      <c r="AM257" s="525">
        <v>4.0</v>
      </c>
      <c r="AN257" s="525">
        <v>26.0</v>
      </c>
      <c r="AO257" s="530" t="s">
        <v>4154</v>
      </c>
      <c r="AP257" s="1"/>
      <c r="AQ257" s="514">
        <v>3.0</v>
      </c>
      <c r="AR257" s="525">
        <v>5.0</v>
      </c>
      <c r="AS257" s="525">
        <v>16.0</v>
      </c>
      <c r="AT257" s="531" t="s">
        <v>4155</v>
      </c>
      <c r="AU257" s="518"/>
      <c r="AV257" s="514">
        <v>3.0</v>
      </c>
      <c r="AW257" s="525">
        <v>6.0</v>
      </c>
      <c r="AX257" s="525">
        <v>16.0</v>
      </c>
      <c r="AY257" s="531" t="s">
        <v>4156</v>
      </c>
      <c r="AZ257" s="1"/>
      <c r="BA257" s="514">
        <f t="shared" si="18"/>
        <v>15</v>
      </c>
      <c r="BB257" s="525">
        <v>6.0</v>
      </c>
      <c r="BC257" s="525">
        <v>18.0</v>
      </c>
      <c r="BD257" s="531" t="s">
        <v>4157</v>
      </c>
      <c r="BE257" s="1"/>
      <c r="BF257" s="514">
        <v>13.0</v>
      </c>
      <c r="BG257" s="525">
        <v>7.0</v>
      </c>
      <c r="BH257" s="525">
        <v>19.0</v>
      </c>
      <c r="BI257" s="531" t="s">
        <v>4158</v>
      </c>
      <c r="BJ257" s="1"/>
      <c r="BK257" s="514">
        <v>13.0</v>
      </c>
      <c r="BL257" s="525">
        <v>7.0</v>
      </c>
      <c r="BM257" s="525">
        <v>19.0</v>
      </c>
      <c r="BN257" s="531" t="s">
        <v>4159</v>
      </c>
      <c r="BO257" s="1"/>
      <c r="BP257" s="514">
        <v>13.0</v>
      </c>
      <c r="BQ257" s="525">
        <v>8.0</v>
      </c>
      <c r="BR257" s="525">
        <v>19.0</v>
      </c>
      <c r="BS257" s="531" t="s">
        <v>4160</v>
      </c>
      <c r="BT257" s="1"/>
      <c r="BU257" s="1"/>
      <c r="BV257" s="1"/>
      <c r="BW257" s="1"/>
      <c r="BX257" s="560"/>
      <c r="BY257" s="1"/>
      <c r="BZ257" s="1"/>
      <c r="CA257" s="1"/>
      <c r="CB257" s="1"/>
      <c r="CC257" s="560"/>
      <c r="CD257" s="1"/>
      <c r="CE257" s="1"/>
      <c r="CF257" s="1"/>
      <c r="CG257" s="1"/>
      <c r="CH257" s="560"/>
      <c r="CI257" s="1"/>
      <c r="CJ257" s="1"/>
      <c r="CK257" s="1"/>
      <c r="CL257" s="1"/>
      <c r="CM257" s="560"/>
      <c r="CN257" s="1"/>
      <c r="CO257" s="1"/>
      <c r="CP257" s="1"/>
      <c r="CQ257" s="1"/>
      <c r="CR257" s="560"/>
      <c r="CS257" s="1"/>
    </row>
    <row r="258" ht="15.0" customHeight="1">
      <c r="A258" s="514">
        <v>2.0</v>
      </c>
      <c r="B258" s="525">
        <v>1.0</v>
      </c>
      <c r="C258" s="525">
        <v>16.0</v>
      </c>
      <c r="D258" s="526" t="s">
        <v>4161</v>
      </c>
      <c r="E258" s="587" t="s">
        <v>8543</v>
      </c>
      <c r="F258" s="526" t="s">
        <v>4161</v>
      </c>
      <c r="G258" s="1"/>
      <c r="H258" s="514">
        <v>12.0</v>
      </c>
      <c r="I258" s="525">
        <v>1.0</v>
      </c>
      <c r="J258" s="525">
        <v>30.0</v>
      </c>
      <c r="K258" s="529" t="s">
        <v>4162</v>
      </c>
      <c r="L258" s="1"/>
      <c r="M258" s="514">
        <v>2.0</v>
      </c>
      <c r="N258" s="525">
        <v>2.0</v>
      </c>
      <c r="O258" s="525">
        <v>16.0</v>
      </c>
      <c r="P258" s="529" t="s">
        <v>4163</v>
      </c>
      <c r="Q258" s="1"/>
      <c r="R258" s="514">
        <v>2.0</v>
      </c>
      <c r="S258" s="525">
        <v>2.0</v>
      </c>
      <c r="T258" s="525">
        <v>33.0</v>
      </c>
      <c r="U258" s="529" t="s">
        <v>4164</v>
      </c>
      <c r="V258" s="1"/>
      <c r="W258" s="514">
        <v>2.0</v>
      </c>
      <c r="X258" s="525">
        <v>3.0</v>
      </c>
      <c r="Y258" s="525">
        <v>16.0</v>
      </c>
      <c r="Z258" s="537" t="s">
        <v>4165</v>
      </c>
      <c r="AA258" s="1"/>
      <c r="AB258" s="514">
        <v>2.0</v>
      </c>
      <c r="AC258" s="525">
        <v>3.0</v>
      </c>
      <c r="AD258" s="563">
        <v>30.0</v>
      </c>
      <c r="AE258" s="540"/>
      <c r="AF258" s="1"/>
      <c r="AG258" s="514">
        <v>2.0</v>
      </c>
      <c r="AH258" s="525">
        <v>4.0</v>
      </c>
      <c r="AI258" s="525">
        <v>18.0</v>
      </c>
      <c r="AJ258" s="537" t="s">
        <v>4166</v>
      </c>
      <c r="AK258" s="1"/>
      <c r="AL258" s="514">
        <v>12.0</v>
      </c>
      <c r="AM258" s="525">
        <v>4.0</v>
      </c>
      <c r="AN258" s="525">
        <v>26.0</v>
      </c>
      <c r="AO258" s="530" t="s">
        <v>4167</v>
      </c>
      <c r="AP258" s="1"/>
      <c r="AQ258" s="514">
        <v>2.0</v>
      </c>
      <c r="AR258" s="525">
        <v>5.0</v>
      </c>
      <c r="AS258" s="525">
        <v>16.0</v>
      </c>
      <c r="AT258" s="531" t="s">
        <v>4168</v>
      </c>
      <c r="AU258" s="518"/>
      <c r="AV258" s="514">
        <v>2.0</v>
      </c>
      <c r="AW258" s="525">
        <v>6.0</v>
      </c>
      <c r="AX258" s="525">
        <v>16.0</v>
      </c>
      <c r="AY258" s="531" t="s">
        <v>4169</v>
      </c>
      <c r="AZ258" s="1"/>
      <c r="BA258" s="514">
        <f t="shared" si="18"/>
        <v>14</v>
      </c>
      <c r="BB258" s="525">
        <v>6.0</v>
      </c>
      <c r="BC258" s="525">
        <v>18.0</v>
      </c>
      <c r="BD258" s="531" t="s">
        <v>4170</v>
      </c>
      <c r="BE258" s="1"/>
      <c r="BF258" s="514">
        <v>12.0</v>
      </c>
      <c r="BG258" s="525">
        <v>7.0</v>
      </c>
      <c r="BH258" s="525">
        <v>19.0</v>
      </c>
      <c r="BI258" s="531" t="s">
        <v>4171</v>
      </c>
      <c r="BJ258" s="1"/>
      <c r="BK258" s="514">
        <v>12.0</v>
      </c>
      <c r="BL258" s="525">
        <v>7.0</v>
      </c>
      <c r="BM258" s="525">
        <v>19.0</v>
      </c>
      <c r="BN258" s="531" t="s">
        <v>4172</v>
      </c>
      <c r="BO258" s="1"/>
      <c r="BP258" s="514">
        <v>12.0</v>
      </c>
      <c r="BQ258" s="525">
        <v>8.0</v>
      </c>
      <c r="BR258" s="525">
        <v>19.0</v>
      </c>
      <c r="BS258" s="531" t="s">
        <v>4173</v>
      </c>
      <c r="BT258" s="1"/>
      <c r="BU258" s="1"/>
      <c r="BV258" s="1"/>
      <c r="BW258" s="1"/>
      <c r="BX258" s="560"/>
      <c r="BY258" s="1"/>
      <c r="BZ258" s="1"/>
      <c r="CA258" s="1"/>
      <c r="CB258" s="1"/>
      <c r="CC258" s="560"/>
      <c r="CD258" s="1"/>
      <c r="CE258" s="1"/>
      <c r="CF258" s="1"/>
      <c r="CG258" s="1"/>
      <c r="CH258" s="560"/>
      <c r="CI258" s="1"/>
      <c r="CJ258" s="1"/>
      <c r="CK258" s="1"/>
      <c r="CL258" s="1"/>
      <c r="CM258" s="560"/>
      <c r="CN258" s="1"/>
      <c r="CO258" s="1"/>
      <c r="CP258" s="1"/>
      <c r="CQ258" s="1"/>
      <c r="CR258" s="560"/>
      <c r="CS258" s="1"/>
    </row>
    <row r="259" ht="15.0" customHeight="1">
      <c r="A259" s="542">
        <v>1.0</v>
      </c>
      <c r="B259" s="525">
        <v>1.0</v>
      </c>
      <c r="C259" s="525">
        <v>16.0</v>
      </c>
      <c r="D259" s="526" t="s">
        <v>4174</v>
      </c>
      <c r="E259" s="587" t="s">
        <v>8544</v>
      </c>
      <c r="F259" s="526" t="s">
        <v>4174</v>
      </c>
      <c r="G259" s="1"/>
      <c r="H259" s="514">
        <v>11.0</v>
      </c>
      <c r="I259" s="525">
        <v>1.0</v>
      </c>
      <c r="J259" s="525">
        <v>30.0</v>
      </c>
      <c r="K259" s="529" t="s">
        <v>4175</v>
      </c>
      <c r="L259" s="1"/>
      <c r="M259" s="542">
        <v>1.0</v>
      </c>
      <c r="N259" s="525">
        <v>2.0</v>
      </c>
      <c r="O259" s="525">
        <v>16.0</v>
      </c>
      <c r="P259" s="529" t="s">
        <v>4176</v>
      </c>
      <c r="Q259" s="1"/>
      <c r="R259" s="542">
        <v>1.0</v>
      </c>
      <c r="S259" s="525">
        <v>2.0</v>
      </c>
      <c r="T259" s="525">
        <v>33.0</v>
      </c>
      <c r="U259" s="529" t="s">
        <v>4177</v>
      </c>
      <c r="V259" s="1"/>
      <c r="W259" s="542">
        <v>1.0</v>
      </c>
      <c r="X259" s="525">
        <v>3.0</v>
      </c>
      <c r="Y259" s="525">
        <v>16.0</v>
      </c>
      <c r="Z259" s="537" t="s">
        <v>4178</v>
      </c>
      <c r="AA259" s="1"/>
      <c r="AB259" s="542">
        <v>1.0</v>
      </c>
      <c r="AC259" s="525">
        <v>3.0</v>
      </c>
      <c r="AD259" s="563">
        <v>30.0</v>
      </c>
      <c r="AE259" s="545"/>
      <c r="AF259" s="1"/>
      <c r="AG259" s="542">
        <v>1.0</v>
      </c>
      <c r="AH259" s="525">
        <v>4.0</v>
      </c>
      <c r="AI259" s="525">
        <v>18.0</v>
      </c>
      <c r="AJ259" s="537" t="s">
        <v>4179</v>
      </c>
      <c r="AK259" s="1"/>
      <c r="AL259" s="514">
        <v>11.0</v>
      </c>
      <c r="AM259" s="525">
        <v>4.0</v>
      </c>
      <c r="AN259" s="525">
        <v>26.0</v>
      </c>
      <c r="AO259" s="530" t="s">
        <v>4180</v>
      </c>
      <c r="AP259" s="1"/>
      <c r="AQ259" s="542">
        <v>1.0</v>
      </c>
      <c r="AR259" s="525">
        <v>5.0</v>
      </c>
      <c r="AS259" s="525">
        <v>16.0</v>
      </c>
      <c r="AT259" s="531" t="s">
        <v>4181</v>
      </c>
      <c r="AU259" s="518"/>
      <c r="AV259" s="544">
        <v>1.0</v>
      </c>
      <c r="AW259" s="525">
        <v>6.0</v>
      </c>
      <c r="AX259" s="525">
        <v>16.0</v>
      </c>
      <c r="AY259" s="531" t="s">
        <v>4182</v>
      </c>
      <c r="AZ259" s="1"/>
      <c r="BA259" s="514">
        <f t="shared" si="18"/>
        <v>13</v>
      </c>
      <c r="BB259" s="525">
        <v>6.0</v>
      </c>
      <c r="BC259" s="525">
        <v>18.0</v>
      </c>
      <c r="BD259" s="531" t="s">
        <v>4183</v>
      </c>
      <c r="BE259" s="1"/>
      <c r="BF259" s="514">
        <v>11.0</v>
      </c>
      <c r="BG259" s="525">
        <v>7.0</v>
      </c>
      <c r="BH259" s="525">
        <v>19.0</v>
      </c>
      <c r="BI259" s="531" t="s">
        <v>4184</v>
      </c>
      <c r="BJ259" s="1"/>
      <c r="BK259" s="514">
        <v>11.0</v>
      </c>
      <c r="BL259" s="525">
        <v>7.0</v>
      </c>
      <c r="BM259" s="525">
        <v>19.0</v>
      </c>
      <c r="BN259" s="531" t="s">
        <v>4185</v>
      </c>
      <c r="BO259" s="1"/>
      <c r="BP259" s="514">
        <v>11.0</v>
      </c>
      <c r="BQ259" s="525">
        <v>8.0</v>
      </c>
      <c r="BR259" s="525">
        <v>19.0</v>
      </c>
      <c r="BS259" s="531" t="s">
        <v>4186</v>
      </c>
      <c r="BT259" s="1"/>
      <c r="BU259" s="1"/>
      <c r="BV259" s="1"/>
      <c r="BW259" s="1"/>
      <c r="BX259" s="560"/>
      <c r="BY259" s="1"/>
      <c r="BZ259" s="1"/>
      <c r="CA259" s="1"/>
      <c r="CB259" s="1"/>
      <c r="CC259" s="560"/>
      <c r="CD259" s="1"/>
      <c r="CE259" s="1"/>
      <c r="CF259" s="1"/>
      <c r="CG259" s="1"/>
      <c r="CH259" s="560"/>
      <c r="CI259" s="1"/>
      <c r="CJ259" s="1"/>
      <c r="CK259" s="1"/>
      <c r="CL259" s="1"/>
      <c r="CM259" s="560"/>
      <c r="CN259" s="1"/>
      <c r="CO259" s="1"/>
      <c r="CP259" s="1"/>
      <c r="CQ259" s="1"/>
      <c r="CR259" s="560"/>
      <c r="CS259" s="1"/>
    </row>
    <row r="260" ht="15.0" customHeight="1">
      <c r="A260" s="524">
        <v>16.0</v>
      </c>
      <c r="B260" s="525">
        <v>1.0</v>
      </c>
      <c r="C260" s="525">
        <v>17.0</v>
      </c>
      <c r="D260" s="526" t="s">
        <v>4187</v>
      </c>
      <c r="E260" s="587" t="s">
        <v>8545</v>
      </c>
      <c r="F260" s="526" t="s">
        <v>4187</v>
      </c>
      <c r="G260" s="1"/>
      <c r="H260" s="514">
        <v>10.0</v>
      </c>
      <c r="I260" s="525">
        <v>1.0</v>
      </c>
      <c r="J260" s="525">
        <v>30.0</v>
      </c>
      <c r="K260" s="529" t="s">
        <v>4188</v>
      </c>
      <c r="L260" s="1"/>
      <c r="M260" s="524">
        <v>16.0</v>
      </c>
      <c r="N260" s="525">
        <v>2.0</v>
      </c>
      <c r="O260" s="525">
        <v>17.0</v>
      </c>
      <c r="P260" s="529" t="s">
        <v>4189</v>
      </c>
      <c r="Q260" s="1"/>
      <c r="R260" s="524">
        <v>16.0</v>
      </c>
      <c r="S260" s="525">
        <v>2.0</v>
      </c>
      <c r="T260" s="525">
        <v>32.0</v>
      </c>
      <c r="U260" s="529" t="s">
        <v>4190</v>
      </c>
      <c r="V260" s="1"/>
      <c r="W260" s="524">
        <v>16.0</v>
      </c>
      <c r="X260" s="525">
        <v>3.0</v>
      </c>
      <c r="Y260" s="525">
        <v>17.0</v>
      </c>
      <c r="Z260" s="529" t="s">
        <v>4191</v>
      </c>
      <c r="AA260" s="1"/>
      <c r="AB260" s="514">
        <v>14.0</v>
      </c>
      <c r="AC260" s="525">
        <v>3.0</v>
      </c>
      <c r="AD260" s="525">
        <v>29.0</v>
      </c>
      <c r="AE260" s="570" t="s">
        <v>4192</v>
      </c>
      <c r="AF260" s="1"/>
      <c r="AG260" s="524">
        <v>16.0</v>
      </c>
      <c r="AH260" s="525">
        <v>4.0</v>
      </c>
      <c r="AI260" s="525">
        <v>19.0</v>
      </c>
      <c r="AJ260" s="529" t="s">
        <v>4193</v>
      </c>
      <c r="AK260" s="1"/>
      <c r="AL260" s="514">
        <v>10.0</v>
      </c>
      <c r="AM260" s="525">
        <v>4.0</v>
      </c>
      <c r="AN260" s="525">
        <v>26.0</v>
      </c>
      <c r="AO260" s="530" t="s">
        <v>4194</v>
      </c>
      <c r="AP260" s="1"/>
      <c r="AQ260" s="524">
        <v>16.0</v>
      </c>
      <c r="AR260" s="525">
        <v>5.0</v>
      </c>
      <c r="AS260" s="525">
        <v>17.0</v>
      </c>
      <c r="AT260" s="530" t="s">
        <v>4195</v>
      </c>
      <c r="AU260" s="561"/>
      <c r="AV260" s="524">
        <v>16.0</v>
      </c>
      <c r="AW260" s="525">
        <v>6.0</v>
      </c>
      <c r="AX260" s="525">
        <v>17.0</v>
      </c>
      <c r="AY260" s="530" t="s">
        <v>4196</v>
      </c>
      <c r="AZ260" s="1"/>
      <c r="BA260" s="514">
        <f t="shared" si="18"/>
        <v>12</v>
      </c>
      <c r="BB260" s="525">
        <v>6.0</v>
      </c>
      <c r="BC260" s="525">
        <v>18.0</v>
      </c>
      <c r="BD260" s="531" t="s">
        <v>4197</v>
      </c>
      <c r="BE260" s="1"/>
      <c r="BF260" s="514">
        <v>10.0</v>
      </c>
      <c r="BG260" s="525">
        <v>7.0</v>
      </c>
      <c r="BH260" s="525">
        <v>19.0</v>
      </c>
      <c r="BI260" s="531" t="s">
        <v>4198</v>
      </c>
      <c r="BJ260" s="1"/>
      <c r="BK260" s="514">
        <v>10.0</v>
      </c>
      <c r="BL260" s="525">
        <v>7.0</v>
      </c>
      <c r="BM260" s="525">
        <v>19.0</v>
      </c>
      <c r="BN260" s="531" t="s">
        <v>4199</v>
      </c>
      <c r="BO260" s="1"/>
      <c r="BP260" s="514">
        <v>10.0</v>
      </c>
      <c r="BQ260" s="525">
        <v>8.0</v>
      </c>
      <c r="BR260" s="525">
        <v>19.0</v>
      </c>
      <c r="BS260" s="531" t="s">
        <v>4200</v>
      </c>
      <c r="BT260" s="1"/>
      <c r="BU260" s="1"/>
      <c r="BV260" s="1"/>
      <c r="BW260" s="1"/>
      <c r="BX260" s="560"/>
      <c r="BY260" s="1"/>
      <c r="BZ260" s="1"/>
      <c r="CA260" s="1"/>
      <c r="CB260" s="1"/>
      <c r="CC260" s="560"/>
      <c r="CD260" s="1"/>
      <c r="CE260" s="1"/>
      <c r="CF260" s="1"/>
      <c r="CG260" s="1"/>
      <c r="CH260" s="560"/>
      <c r="CI260" s="1"/>
      <c r="CJ260" s="1"/>
      <c r="CK260" s="1"/>
      <c r="CL260" s="1"/>
      <c r="CM260" s="560"/>
      <c r="CN260" s="1"/>
      <c r="CO260" s="1"/>
      <c r="CP260" s="1"/>
      <c r="CQ260" s="1"/>
      <c r="CR260" s="560"/>
      <c r="CS260" s="1"/>
    </row>
    <row r="261" ht="15.0" customHeight="1">
      <c r="A261" s="514">
        <v>15.0</v>
      </c>
      <c r="B261" s="525">
        <v>1.0</v>
      </c>
      <c r="C261" s="525">
        <v>17.0</v>
      </c>
      <c r="D261" s="526" t="s">
        <v>4201</v>
      </c>
      <c r="E261" s="587" t="s">
        <v>8546</v>
      </c>
      <c r="F261" s="526" t="s">
        <v>4201</v>
      </c>
      <c r="G261" s="1"/>
      <c r="H261" s="514">
        <v>9.0</v>
      </c>
      <c r="I261" s="525">
        <v>1.0</v>
      </c>
      <c r="J261" s="525">
        <v>30.0</v>
      </c>
      <c r="K261" s="529" t="s">
        <v>4202</v>
      </c>
      <c r="L261" s="1"/>
      <c r="M261" s="514">
        <v>15.0</v>
      </c>
      <c r="N261" s="525">
        <v>2.0</v>
      </c>
      <c r="O261" s="525">
        <v>17.0</v>
      </c>
      <c r="P261" s="529" t="s">
        <v>4203</v>
      </c>
      <c r="Q261" s="1"/>
      <c r="R261" s="514">
        <v>15.0</v>
      </c>
      <c r="S261" s="525">
        <v>2.0</v>
      </c>
      <c r="T261" s="525">
        <v>32.0</v>
      </c>
      <c r="U261" s="529" t="s">
        <v>4204</v>
      </c>
      <c r="V261" s="1"/>
      <c r="W261" s="514">
        <v>15.0</v>
      </c>
      <c r="X261" s="525">
        <v>3.0</v>
      </c>
      <c r="Y261" s="525">
        <v>17.0</v>
      </c>
      <c r="Z261" s="529" t="s">
        <v>4205</v>
      </c>
      <c r="AA261" s="1"/>
      <c r="AB261" s="514">
        <v>13.0</v>
      </c>
      <c r="AC261" s="525">
        <v>3.0</v>
      </c>
      <c r="AD261" s="525">
        <v>29.0</v>
      </c>
      <c r="AE261" s="529" t="s">
        <v>4206</v>
      </c>
      <c r="AF261" s="1"/>
      <c r="AG261" s="514">
        <v>15.0</v>
      </c>
      <c r="AH261" s="525">
        <v>4.0</v>
      </c>
      <c r="AI261" s="525">
        <v>19.0</v>
      </c>
      <c r="AJ261" s="529" t="s">
        <v>4207</v>
      </c>
      <c r="AK261" s="1"/>
      <c r="AL261" s="514">
        <v>9.0</v>
      </c>
      <c r="AM261" s="525">
        <v>4.0</v>
      </c>
      <c r="AN261" s="525">
        <v>26.0</v>
      </c>
      <c r="AO261" s="530" t="s">
        <v>4208</v>
      </c>
      <c r="AP261" s="1"/>
      <c r="AQ261" s="514">
        <v>15.0</v>
      </c>
      <c r="AR261" s="525">
        <v>5.0</v>
      </c>
      <c r="AS261" s="525">
        <v>17.0</v>
      </c>
      <c r="AT261" s="530" t="s">
        <v>4209</v>
      </c>
      <c r="AU261" s="561"/>
      <c r="AV261" s="514">
        <v>15.0</v>
      </c>
      <c r="AW261" s="525">
        <v>6.0</v>
      </c>
      <c r="AX261" s="525">
        <v>17.0</v>
      </c>
      <c r="AY261" s="530" t="s">
        <v>4210</v>
      </c>
      <c r="AZ261" s="1"/>
      <c r="BA261" s="514">
        <f t="shared" si="18"/>
        <v>11</v>
      </c>
      <c r="BB261" s="525">
        <v>6.0</v>
      </c>
      <c r="BC261" s="525">
        <v>18.0</v>
      </c>
      <c r="BD261" s="531" t="s">
        <v>4211</v>
      </c>
      <c r="BE261" s="1"/>
      <c r="BF261" s="514">
        <v>9.0</v>
      </c>
      <c r="BG261" s="525">
        <v>7.0</v>
      </c>
      <c r="BH261" s="525">
        <v>19.0</v>
      </c>
      <c r="BI261" s="531" t="s">
        <v>4212</v>
      </c>
      <c r="BJ261" s="1"/>
      <c r="BK261" s="514">
        <v>9.0</v>
      </c>
      <c r="BL261" s="525">
        <v>7.0</v>
      </c>
      <c r="BM261" s="525">
        <v>19.0</v>
      </c>
      <c r="BN261" s="531" t="s">
        <v>4213</v>
      </c>
      <c r="BO261" s="1"/>
      <c r="BP261" s="514">
        <v>9.0</v>
      </c>
      <c r="BQ261" s="525">
        <v>8.0</v>
      </c>
      <c r="BR261" s="525">
        <v>19.0</v>
      </c>
      <c r="BS261" s="531" t="s">
        <v>4214</v>
      </c>
      <c r="BT261" s="1"/>
      <c r="BU261" s="1"/>
      <c r="BV261" s="1"/>
      <c r="BW261" s="1"/>
      <c r="BX261" s="560"/>
      <c r="BY261" s="1"/>
      <c r="BZ261" s="1"/>
      <c r="CA261" s="1"/>
      <c r="CB261" s="1"/>
      <c r="CC261" s="560"/>
      <c r="CD261" s="1"/>
      <c r="CE261" s="1"/>
      <c r="CF261" s="1"/>
      <c r="CG261" s="1"/>
      <c r="CH261" s="560"/>
      <c r="CI261" s="1"/>
      <c r="CJ261" s="1"/>
      <c r="CK261" s="1"/>
      <c r="CL261" s="1"/>
      <c r="CM261" s="560"/>
      <c r="CN261" s="1"/>
      <c r="CO261" s="1"/>
      <c r="CP261" s="1"/>
      <c r="CQ261" s="1"/>
      <c r="CR261" s="560"/>
      <c r="CS261" s="1"/>
    </row>
    <row r="262" ht="15.0" customHeight="1">
      <c r="A262" s="514">
        <v>14.0</v>
      </c>
      <c r="B262" s="525">
        <v>1.0</v>
      </c>
      <c r="C262" s="525">
        <v>17.0</v>
      </c>
      <c r="D262" s="526" t="s">
        <v>4215</v>
      </c>
      <c r="E262" s="587" t="s">
        <v>8547</v>
      </c>
      <c r="F262" s="526" t="s">
        <v>4215</v>
      </c>
      <c r="G262" s="1"/>
      <c r="H262" s="514">
        <v>8.0</v>
      </c>
      <c r="I262" s="525">
        <v>1.0</v>
      </c>
      <c r="J262" s="525">
        <v>30.0</v>
      </c>
      <c r="K262" s="529" t="s">
        <v>4216</v>
      </c>
      <c r="L262" s="1"/>
      <c r="M262" s="514">
        <v>14.0</v>
      </c>
      <c r="N262" s="525">
        <v>2.0</v>
      </c>
      <c r="O262" s="525">
        <v>17.0</v>
      </c>
      <c r="P262" s="529" t="s">
        <v>4217</v>
      </c>
      <c r="Q262" s="1"/>
      <c r="R262" s="514">
        <v>14.0</v>
      </c>
      <c r="S262" s="525">
        <v>2.0</v>
      </c>
      <c r="T262" s="525">
        <v>32.0</v>
      </c>
      <c r="U262" s="529" t="s">
        <v>4218</v>
      </c>
      <c r="V262" s="1"/>
      <c r="W262" s="514">
        <v>14.0</v>
      </c>
      <c r="X262" s="525">
        <v>3.0</v>
      </c>
      <c r="Y262" s="525">
        <v>17.0</v>
      </c>
      <c r="Z262" s="537" t="s">
        <v>4219</v>
      </c>
      <c r="AA262" s="1"/>
      <c r="AB262" s="514">
        <v>12.0</v>
      </c>
      <c r="AC262" s="525">
        <v>3.0</v>
      </c>
      <c r="AD262" s="525">
        <v>29.0</v>
      </c>
      <c r="AE262" s="529" t="s">
        <v>4220</v>
      </c>
      <c r="AF262" s="1"/>
      <c r="AG262" s="514">
        <v>14.0</v>
      </c>
      <c r="AH262" s="525">
        <v>4.0</v>
      </c>
      <c r="AI262" s="525">
        <v>19.0</v>
      </c>
      <c r="AJ262" s="537" t="s">
        <v>4221</v>
      </c>
      <c r="AK262" s="1"/>
      <c r="AL262" s="514">
        <v>8.0</v>
      </c>
      <c r="AM262" s="525">
        <v>4.0</v>
      </c>
      <c r="AN262" s="525">
        <v>26.0</v>
      </c>
      <c r="AO262" s="530" t="s">
        <v>4222</v>
      </c>
      <c r="AP262" s="1"/>
      <c r="AQ262" s="514">
        <v>14.0</v>
      </c>
      <c r="AR262" s="525">
        <v>5.0</v>
      </c>
      <c r="AS262" s="525">
        <v>17.0</v>
      </c>
      <c r="AT262" s="531" t="s">
        <v>4223</v>
      </c>
      <c r="AU262" s="518"/>
      <c r="AV262" s="514">
        <v>14.0</v>
      </c>
      <c r="AW262" s="525">
        <v>6.0</v>
      </c>
      <c r="AX262" s="525">
        <v>17.0</v>
      </c>
      <c r="AY262" s="531" t="s">
        <v>4224</v>
      </c>
      <c r="AZ262" s="1"/>
      <c r="BA262" s="514">
        <f t="shared" si="18"/>
        <v>10</v>
      </c>
      <c r="BB262" s="525">
        <v>6.0</v>
      </c>
      <c r="BC262" s="525">
        <v>18.0</v>
      </c>
      <c r="BD262" s="531" t="s">
        <v>4225</v>
      </c>
      <c r="BE262" s="1"/>
      <c r="BF262" s="514">
        <v>8.0</v>
      </c>
      <c r="BG262" s="525">
        <v>7.0</v>
      </c>
      <c r="BH262" s="525">
        <v>19.0</v>
      </c>
      <c r="BI262" s="531" t="s">
        <v>4226</v>
      </c>
      <c r="BJ262" s="1"/>
      <c r="BK262" s="514">
        <v>8.0</v>
      </c>
      <c r="BL262" s="525">
        <v>7.0</v>
      </c>
      <c r="BM262" s="525">
        <v>19.0</v>
      </c>
      <c r="BN262" s="531" t="s">
        <v>4227</v>
      </c>
      <c r="BO262" s="1"/>
      <c r="BP262" s="514">
        <v>8.0</v>
      </c>
      <c r="BQ262" s="525">
        <v>8.0</v>
      </c>
      <c r="BR262" s="525">
        <v>19.0</v>
      </c>
      <c r="BS262" s="531" t="s">
        <v>4228</v>
      </c>
      <c r="BT262" s="1"/>
      <c r="BU262" s="1"/>
      <c r="BV262" s="1"/>
      <c r="BW262" s="1"/>
      <c r="BX262" s="560"/>
      <c r="BY262" s="1"/>
      <c r="BZ262" s="1"/>
      <c r="CA262" s="1"/>
      <c r="CB262" s="1"/>
      <c r="CC262" s="560"/>
      <c r="CD262" s="1"/>
      <c r="CE262" s="1"/>
      <c r="CF262" s="1"/>
      <c r="CG262" s="1"/>
      <c r="CH262" s="560"/>
      <c r="CI262" s="1"/>
      <c r="CJ262" s="1"/>
      <c r="CK262" s="1"/>
      <c r="CL262" s="1"/>
      <c r="CM262" s="560"/>
      <c r="CN262" s="1"/>
      <c r="CO262" s="1"/>
      <c r="CP262" s="1"/>
      <c r="CQ262" s="1"/>
      <c r="CR262" s="560"/>
      <c r="CS262" s="1"/>
    </row>
    <row r="263" ht="15.0" customHeight="1">
      <c r="A263" s="514">
        <v>13.0</v>
      </c>
      <c r="B263" s="525">
        <v>1.0</v>
      </c>
      <c r="C263" s="525">
        <v>17.0</v>
      </c>
      <c r="D263" s="526" t="s">
        <v>4229</v>
      </c>
      <c r="E263" s="587" t="s">
        <v>8548</v>
      </c>
      <c r="F263" s="526" t="s">
        <v>4229</v>
      </c>
      <c r="G263" s="1"/>
      <c r="H263" s="514">
        <v>7.0</v>
      </c>
      <c r="I263" s="525">
        <v>1.0</v>
      </c>
      <c r="J263" s="525">
        <v>30.0</v>
      </c>
      <c r="K263" s="529" t="s">
        <v>4230</v>
      </c>
      <c r="L263" s="1"/>
      <c r="M263" s="514">
        <v>13.0</v>
      </c>
      <c r="N263" s="525">
        <v>2.0</v>
      </c>
      <c r="O263" s="525">
        <v>17.0</v>
      </c>
      <c r="P263" s="529" t="s">
        <v>4231</v>
      </c>
      <c r="Q263" s="1"/>
      <c r="R263" s="514">
        <v>13.0</v>
      </c>
      <c r="S263" s="525">
        <v>2.0</v>
      </c>
      <c r="T263" s="525">
        <v>32.0</v>
      </c>
      <c r="U263" s="529" t="s">
        <v>4232</v>
      </c>
      <c r="V263" s="1"/>
      <c r="W263" s="514">
        <v>13.0</v>
      </c>
      <c r="X263" s="525">
        <v>3.0</v>
      </c>
      <c r="Y263" s="525">
        <v>17.0</v>
      </c>
      <c r="Z263" s="537" t="s">
        <v>4233</v>
      </c>
      <c r="AA263" s="1"/>
      <c r="AB263" s="514">
        <v>11.0</v>
      </c>
      <c r="AC263" s="525">
        <v>3.0</v>
      </c>
      <c r="AD263" s="525">
        <v>29.0</v>
      </c>
      <c r="AE263" s="529" t="s">
        <v>4234</v>
      </c>
      <c r="AF263" s="1"/>
      <c r="AG263" s="514">
        <v>13.0</v>
      </c>
      <c r="AH263" s="525">
        <v>4.0</v>
      </c>
      <c r="AI263" s="525">
        <v>19.0</v>
      </c>
      <c r="AJ263" s="537" t="s">
        <v>4235</v>
      </c>
      <c r="AK263" s="1"/>
      <c r="AL263" s="514">
        <v>7.0</v>
      </c>
      <c r="AM263" s="525">
        <v>4.0</v>
      </c>
      <c r="AN263" s="525">
        <v>26.0</v>
      </c>
      <c r="AO263" s="530" t="s">
        <v>4236</v>
      </c>
      <c r="AP263" s="1"/>
      <c r="AQ263" s="514">
        <v>13.0</v>
      </c>
      <c r="AR263" s="525">
        <v>5.0</v>
      </c>
      <c r="AS263" s="525">
        <v>17.0</v>
      </c>
      <c r="AT263" s="531" t="s">
        <v>4237</v>
      </c>
      <c r="AU263" s="518"/>
      <c r="AV263" s="514">
        <v>13.0</v>
      </c>
      <c r="AW263" s="525">
        <v>6.0</v>
      </c>
      <c r="AX263" s="525">
        <v>17.0</v>
      </c>
      <c r="AY263" s="531" t="s">
        <v>4238</v>
      </c>
      <c r="AZ263" s="1"/>
      <c r="BA263" s="514">
        <f t="shared" si="18"/>
        <v>9</v>
      </c>
      <c r="BB263" s="525">
        <v>6.0</v>
      </c>
      <c r="BC263" s="525">
        <v>18.0</v>
      </c>
      <c r="BD263" s="531" t="s">
        <v>4239</v>
      </c>
      <c r="BE263" s="1"/>
      <c r="BF263" s="514">
        <v>7.0</v>
      </c>
      <c r="BG263" s="525">
        <v>7.0</v>
      </c>
      <c r="BH263" s="525">
        <v>19.0</v>
      </c>
      <c r="BI263" s="531" t="s">
        <v>4240</v>
      </c>
      <c r="BJ263" s="1"/>
      <c r="BK263" s="514">
        <v>7.0</v>
      </c>
      <c r="BL263" s="525">
        <v>7.0</v>
      </c>
      <c r="BM263" s="525">
        <v>19.0</v>
      </c>
      <c r="BN263" s="531" t="s">
        <v>4241</v>
      </c>
      <c r="BO263" s="1"/>
      <c r="BP263" s="514">
        <v>7.0</v>
      </c>
      <c r="BQ263" s="525">
        <v>8.0</v>
      </c>
      <c r="BR263" s="525">
        <v>19.0</v>
      </c>
      <c r="BS263" s="531" t="s">
        <v>4242</v>
      </c>
      <c r="BT263" s="1"/>
      <c r="BU263" s="1"/>
      <c r="BV263" s="1"/>
      <c r="BW263" s="1"/>
      <c r="BX263" s="560"/>
      <c r="BY263" s="1"/>
      <c r="BZ263" s="1"/>
      <c r="CA263" s="1"/>
      <c r="CB263" s="1"/>
      <c r="CC263" s="560"/>
      <c r="CD263" s="1"/>
      <c r="CE263" s="1"/>
      <c r="CF263" s="1"/>
      <c r="CG263" s="1"/>
      <c r="CH263" s="560"/>
      <c r="CI263" s="1"/>
      <c r="CJ263" s="1"/>
      <c r="CK263" s="1"/>
      <c r="CL263" s="1"/>
      <c r="CM263" s="560"/>
      <c r="CN263" s="1"/>
      <c r="CO263" s="1"/>
      <c r="CP263" s="1"/>
      <c r="CQ263" s="1"/>
      <c r="CR263" s="560"/>
      <c r="CS263" s="1"/>
    </row>
    <row r="264" ht="15.0" customHeight="1">
      <c r="A264" s="514">
        <v>12.0</v>
      </c>
      <c r="B264" s="525">
        <v>1.0</v>
      </c>
      <c r="C264" s="525">
        <v>17.0</v>
      </c>
      <c r="D264" s="526" t="s">
        <v>4243</v>
      </c>
      <c r="E264" s="587" t="s">
        <v>8549</v>
      </c>
      <c r="F264" s="526" t="s">
        <v>4243</v>
      </c>
      <c r="G264" s="1"/>
      <c r="H264" s="514">
        <v>6.0</v>
      </c>
      <c r="I264" s="525">
        <v>1.0</v>
      </c>
      <c r="J264" s="525">
        <v>30.0</v>
      </c>
      <c r="K264" s="539" t="s">
        <v>203</v>
      </c>
      <c r="L264" s="1"/>
      <c r="M264" s="514">
        <v>12.0</v>
      </c>
      <c r="N264" s="525">
        <v>2.0</v>
      </c>
      <c r="O264" s="525">
        <v>17.0</v>
      </c>
      <c r="P264" s="529" t="s">
        <v>4244</v>
      </c>
      <c r="Q264" s="1"/>
      <c r="R264" s="514">
        <v>12.0</v>
      </c>
      <c r="S264" s="525">
        <v>2.0</v>
      </c>
      <c r="T264" s="525">
        <v>32.0</v>
      </c>
      <c r="U264" s="529" t="s">
        <v>4245</v>
      </c>
      <c r="V264" s="1"/>
      <c r="W264" s="514">
        <v>12.0</v>
      </c>
      <c r="X264" s="525">
        <v>3.0</v>
      </c>
      <c r="Y264" s="525">
        <v>17.0</v>
      </c>
      <c r="Z264" s="537" t="s">
        <v>4246</v>
      </c>
      <c r="AA264" s="1"/>
      <c r="AB264" s="514">
        <v>10.0</v>
      </c>
      <c r="AC264" s="525">
        <v>3.0</v>
      </c>
      <c r="AD264" s="525">
        <v>29.0</v>
      </c>
      <c r="AE264" s="529" t="s">
        <v>4247</v>
      </c>
      <c r="AF264" s="1"/>
      <c r="AG264" s="514">
        <v>12.0</v>
      </c>
      <c r="AH264" s="525">
        <v>4.0</v>
      </c>
      <c r="AI264" s="525">
        <v>19.0</v>
      </c>
      <c r="AJ264" s="537" t="s">
        <v>4248</v>
      </c>
      <c r="AK264" s="1"/>
      <c r="AL264" s="514">
        <v>6.0</v>
      </c>
      <c r="AM264" s="525">
        <v>4.0</v>
      </c>
      <c r="AN264" s="525">
        <v>26.0</v>
      </c>
      <c r="AO264" s="530" t="s">
        <v>4249</v>
      </c>
      <c r="AP264" s="1"/>
      <c r="AQ264" s="514">
        <v>12.0</v>
      </c>
      <c r="AR264" s="525">
        <v>5.0</v>
      </c>
      <c r="AS264" s="525">
        <v>17.0</v>
      </c>
      <c r="AT264" s="531" t="s">
        <v>4250</v>
      </c>
      <c r="AU264" s="518"/>
      <c r="AV264" s="514">
        <v>12.0</v>
      </c>
      <c r="AW264" s="525">
        <v>6.0</v>
      </c>
      <c r="AX264" s="525">
        <v>17.0</v>
      </c>
      <c r="AY264" s="531" t="s">
        <v>4251</v>
      </c>
      <c r="AZ264" s="1"/>
      <c r="BA264" s="514">
        <f t="shared" si="18"/>
        <v>8</v>
      </c>
      <c r="BB264" s="525">
        <v>6.0</v>
      </c>
      <c r="BC264" s="525">
        <v>18.0</v>
      </c>
      <c r="BD264" s="531" t="s">
        <v>4252</v>
      </c>
      <c r="BE264" s="1"/>
      <c r="BF264" s="514">
        <v>6.0</v>
      </c>
      <c r="BG264" s="525">
        <v>7.0</v>
      </c>
      <c r="BH264" s="525">
        <v>19.0</v>
      </c>
      <c r="BI264" s="531" t="s">
        <v>4253</v>
      </c>
      <c r="BJ264" s="1"/>
      <c r="BK264" s="514">
        <v>6.0</v>
      </c>
      <c r="BL264" s="525">
        <v>7.0</v>
      </c>
      <c r="BM264" s="525">
        <v>19.0</v>
      </c>
      <c r="BN264" s="531" t="s">
        <v>4254</v>
      </c>
      <c r="BO264" s="1"/>
      <c r="BP264" s="514">
        <v>6.0</v>
      </c>
      <c r="BQ264" s="525">
        <v>8.0</v>
      </c>
      <c r="BR264" s="525">
        <v>19.0</v>
      </c>
      <c r="BS264" s="531" t="s">
        <v>4255</v>
      </c>
      <c r="BT264" s="1"/>
      <c r="BU264" s="1"/>
      <c r="BV264" s="1"/>
      <c r="BW264" s="1"/>
      <c r="BX264" s="560"/>
      <c r="BY264" s="1"/>
      <c r="BZ264" s="1"/>
      <c r="CA264" s="1"/>
      <c r="CB264" s="1"/>
      <c r="CC264" s="560"/>
      <c r="CD264" s="1"/>
      <c r="CE264" s="1"/>
      <c r="CF264" s="1"/>
      <c r="CG264" s="1"/>
      <c r="CH264" s="560"/>
      <c r="CI264" s="1"/>
      <c r="CJ264" s="1"/>
      <c r="CK264" s="1"/>
      <c r="CL264" s="1"/>
      <c r="CM264" s="560"/>
      <c r="CN264" s="1"/>
      <c r="CO264" s="1"/>
      <c r="CP264" s="1"/>
      <c r="CQ264" s="1"/>
      <c r="CR264" s="560"/>
      <c r="CS264" s="1"/>
    </row>
    <row r="265" ht="15.0" customHeight="1">
      <c r="A265" s="514">
        <v>11.0</v>
      </c>
      <c r="B265" s="525">
        <v>1.0</v>
      </c>
      <c r="C265" s="525">
        <v>17.0</v>
      </c>
      <c r="D265" s="526" t="s">
        <v>4256</v>
      </c>
      <c r="E265" s="587" t="s">
        <v>8550</v>
      </c>
      <c r="F265" s="526" t="s">
        <v>4256</v>
      </c>
      <c r="G265" s="1"/>
      <c r="H265" s="514">
        <v>5.0</v>
      </c>
      <c r="I265" s="525">
        <v>1.0</v>
      </c>
      <c r="J265" s="525">
        <v>30.0</v>
      </c>
      <c r="K265" s="540"/>
      <c r="L265" s="1"/>
      <c r="M265" s="514">
        <v>11.0</v>
      </c>
      <c r="N265" s="525">
        <v>2.0</v>
      </c>
      <c r="O265" s="525">
        <v>17.0</v>
      </c>
      <c r="P265" s="529" t="s">
        <v>4257</v>
      </c>
      <c r="Q265" s="1"/>
      <c r="R265" s="514">
        <v>11.0</v>
      </c>
      <c r="S265" s="525">
        <v>2.0</v>
      </c>
      <c r="T265" s="525">
        <v>32.0</v>
      </c>
      <c r="U265" s="529" t="s">
        <v>4258</v>
      </c>
      <c r="V265" s="1"/>
      <c r="W265" s="514">
        <v>11.0</v>
      </c>
      <c r="X265" s="525">
        <v>3.0</v>
      </c>
      <c r="Y265" s="525">
        <v>17.0</v>
      </c>
      <c r="Z265" s="537" t="s">
        <v>4259</v>
      </c>
      <c r="AA265" s="1"/>
      <c r="AB265" s="514">
        <v>9.0</v>
      </c>
      <c r="AC265" s="525">
        <v>3.0</v>
      </c>
      <c r="AD265" s="525">
        <v>29.0</v>
      </c>
      <c r="AE265" s="568" t="s">
        <v>4260</v>
      </c>
      <c r="AF265" s="1"/>
      <c r="AG265" s="514">
        <v>11.0</v>
      </c>
      <c r="AH265" s="525">
        <v>4.0</v>
      </c>
      <c r="AI265" s="525">
        <v>19.0</v>
      </c>
      <c r="AJ265" s="537" t="s">
        <v>4261</v>
      </c>
      <c r="AK265" s="1"/>
      <c r="AL265" s="514">
        <v>5.0</v>
      </c>
      <c r="AM265" s="525">
        <v>4.0</v>
      </c>
      <c r="AN265" s="525">
        <v>26.0</v>
      </c>
      <c r="AO265" s="530" t="s">
        <v>4262</v>
      </c>
      <c r="AP265" s="1"/>
      <c r="AQ265" s="514">
        <v>11.0</v>
      </c>
      <c r="AR265" s="525">
        <v>5.0</v>
      </c>
      <c r="AS265" s="525">
        <v>17.0</v>
      </c>
      <c r="AT265" s="531" t="s">
        <v>4263</v>
      </c>
      <c r="AU265" s="518"/>
      <c r="AV265" s="514">
        <v>11.0</v>
      </c>
      <c r="AW265" s="525">
        <v>6.0</v>
      </c>
      <c r="AX265" s="525">
        <v>17.0</v>
      </c>
      <c r="AY265" s="531" t="s">
        <v>4264</v>
      </c>
      <c r="AZ265" s="1"/>
      <c r="BA265" s="514">
        <f t="shared" si="18"/>
        <v>7</v>
      </c>
      <c r="BB265" s="525">
        <v>6.0</v>
      </c>
      <c r="BC265" s="525">
        <v>18.0</v>
      </c>
      <c r="BD265" s="531" t="s">
        <v>4265</v>
      </c>
      <c r="BE265" s="1"/>
      <c r="BF265" s="514">
        <v>5.0</v>
      </c>
      <c r="BG265" s="525">
        <v>7.0</v>
      </c>
      <c r="BH265" s="525">
        <v>19.0</v>
      </c>
      <c r="BI265" s="531" t="s">
        <v>4266</v>
      </c>
      <c r="BJ265" s="1"/>
      <c r="BK265" s="514">
        <v>5.0</v>
      </c>
      <c r="BL265" s="525">
        <v>7.0</v>
      </c>
      <c r="BM265" s="525">
        <v>19.0</v>
      </c>
      <c r="BN265" s="531" t="s">
        <v>4267</v>
      </c>
      <c r="BO265" s="1"/>
      <c r="BP265" s="514">
        <v>5.0</v>
      </c>
      <c r="BQ265" s="525">
        <v>8.0</v>
      </c>
      <c r="BR265" s="525">
        <v>19.0</v>
      </c>
      <c r="BS265" s="531" t="s">
        <v>4268</v>
      </c>
      <c r="BT265" s="1"/>
      <c r="BU265" s="1"/>
      <c r="BV265" s="1"/>
      <c r="BW265" s="1"/>
      <c r="BX265" s="560"/>
      <c r="BY265" s="1"/>
      <c r="BZ265" s="1"/>
      <c r="CA265" s="1"/>
      <c r="CB265" s="1"/>
      <c r="CC265" s="560"/>
      <c r="CD265" s="1"/>
      <c r="CE265" s="1"/>
      <c r="CF265" s="1"/>
      <c r="CG265" s="1"/>
      <c r="CH265" s="560"/>
      <c r="CI265" s="1"/>
      <c r="CJ265" s="1"/>
      <c r="CK265" s="1"/>
      <c r="CL265" s="1"/>
      <c r="CM265" s="560"/>
      <c r="CN265" s="1"/>
      <c r="CO265" s="1"/>
      <c r="CP265" s="1"/>
      <c r="CQ265" s="1"/>
      <c r="CR265" s="560"/>
      <c r="CS265" s="1"/>
    </row>
    <row r="266" ht="15.0" customHeight="1">
      <c r="A266" s="514">
        <v>10.0</v>
      </c>
      <c r="B266" s="525">
        <v>1.0</v>
      </c>
      <c r="C266" s="525">
        <v>17.0</v>
      </c>
      <c r="D266" s="526" t="s">
        <v>4269</v>
      </c>
      <c r="E266" s="587" t="s">
        <v>8551</v>
      </c>
      <c r="F266" s="526" t="s">
        <v>4269</v>
      </c>
      <c r="G266" s="1"/>
      <c r="H266" s="514">
        <v>4.0</v>
      </c>
      <c r="I266" s="525">
        <v>1.0</v>
      </c>
      <c r="J266" s="525">
        <v>30.0</v>
      </c>
      <c r="K266" s="540"/>
      <c r="L266" s="1"/>
      <c r="M266" s="514">
        <v>10.0</v>
      </c>
      <c r="N266" s="525">
        <v>2.0</v>
      </c>
      <c r="O266" s="525">
        <v>17.0</v>
      </c>
      <c r="P266" s="529" t="s">
        <v>4270</v>
      </c>
      <c r="Q266" s="1"/>
      <c r="R266" s="514">
        <v>10.0</v>
      </c>
      <c r="S266" s="525">
        <v>2.0</v>
      </c>
      <c r="T266" s="525">
        <v>32.0</v>
      </c>
      <c r="U266" s="529" t="s">
        <v>4271</v>
      </c>
      <c r="V266" s="1"/>
      <c r="W266" s="514">
        <v>10.0</v>
      </c>
      <c r="X266" s="525">
        <v>3.0</v>
      </c>
      <c r="Y266" s="525">
        <v>17.0</v>
      </c>
      <c r="Z266" s="529" t="s">
        <v>4272</v>
      </c>
      <c r="AA266" s="1"/>
      <c r="AB266" s="514">
        <v>8.0</v>
      </c>
      <c r="AC266" s="525">
        <v>3.0</v>
      </c>
      <c r="AD266" s="563">
        <v>29.0</v>
      </c>
      <c r="AE266" s="529" t="s">
        <v>4273</v>
      </c>
      <c r="AF266" s="1"/>
      <c r="AG266" s="514">
        <v>10.0</v>
      </c>
      <c r="AH266" s="525">
        <v>4.0</v>
      </c>
      <c r="AI266" s="525">
        <v>19.0</v>
      </c>
      <c r="AJ266" s="537" t="s">
        <v>4274</v>
      </c>
      <c r="AK266" s="1"/>
      <c r="AL266" s="514">
        <v>4.0</v>
      </c>
      <c r="AM266" s="525">
        <v>4.0</v>
      </c>
      <c r="AN266" s="525">
        <v>26.0</v>
      </c>
      <c r="AO266" s="530" t="s">
        <v>4275</v>
      </c>
      <c r="AP266" s="1"/>
      <c r="AQ266" s="514">
        <v>10.0</v>
      </c>
      <c r="AR266" s="525">
        <v>5.0</v>
      </c>
      <c r="AS266" s="525">
        <v>17.0</v>
      </c>
      <c r="AT266" s="531" t="s">
        <v>4276</v>
      </c>
      <c r="AU266" s="518"/>
      <c r="AV266" s="514">
        <v>10.0</v>
      </c>
      <c r="AW266" s="525">
        <v>6.0</v>
      </c>
      <c r="AX266" s="525">
        <v>17.0</v>
      </c>
      <c r="AY266" s="531" t="s">
        <v>4277</v>
      </c>
      <c r="AZ266" s="1"/>
      <c r="BA266" s="514">
        <f t="shared" si="18"/>
        <v>6</v>
      </c>
      <c r="BB266" s="525">
        <v>6.0</v>
      </c>
      <c r="BC266" s="525">
        <v>18.0</v>
      </c>
      <c r="BD266" s="531" t="s">
        <v>4278</v>
      </c>
      <c r="BE266" s="1"/>
      <c r="BF266" s="514">
        <v>4.0</v>
      </c>
      <c r="BG266" s="525">
        <v>7.0</v>
      </c>
      <c r="BH266" s="525">
        <v>19.0</v>
      </c>
      <c r="BI266" s="531" t="s">
        <v>4279</v>
      </c>
      <c r="BJ266" s="1"/>
      <c r="BK266" s="514">
        <v>4.0</v>
      </c>
      <c r="BL266" s="525">
        <v>7.0</v>
      </c>
      <c r="BM266" s="525">
        <v>19.0</v>
      </c>
      <c r="BN266" s="531" t="s">
        <v>4280</v>
      </c>
      <c r="BO266" s="1"/>
      <c r="BP266" s="514">
        <v>4.0</v>
      </c>
      <c r="BQ266" s="525">
        <v>8.0</v>
      </c>
      <c r="BR266" s="525">
        <v>19.0</v>
      </c>
      <c r="BS266" s="531" t="s">
        <v>4281</v>
      </c>
      <c r="BT266" s="1"/>
      <c r="BU266" s="1"/>
      <c r="BV266" s="1"/>
      <c r="BW266" s="1"/>
      <c r="BX266" s="560"/>
      <c r="BY266" s="1"/>
      <c r="BZ266" s="1"/>
      <c r="CA266" s="1"/>
      <c r="CB266" s="1"/>
      <c r="CC266" s="560"/>
      <c r="CD266" s="1"/>
      <c r="CE266" s="1"/>
      <c r="CF266" s="1"/>
      <c r="CG266" s="1"/>
      <c r="CH266" s="560"/>
      <c r="CI266" s="1"/>
      <c r="CJ266" s="1"/>
      <c r="CK266" s="1"/>
      <c r="CL266" s="1"/>
      <c r="CM266" s="560"/>
      <c r="CN266" s="1"/>
      <c r="CO266" s="1"/>
      <c r="CP266" s="1"/>
      <c r="CQ266" s="1"/>
      <c r="CR266" s="560"/>
      <c r="CS266" s="1"/>
    </row>
    <row r="267" ht="15.0" customHeight="1">
      <c r="A267" s="514">
        <v>9.0</v>
      </c>
      <c r="B267" s="525">
        <v>1.0</v>
      </c>
      <c r="C267" s="525">
        <v>17.0</v>
      </c>
      <c r="D267" s="526" t="s">
        <v>4282</v>
      </c>
      <c r="E267" s="587" t="s">
        <v>8552</v>
      </c>
      <c r="F267" s="526" t="s">
        <v>4282</v>
      </c>
      <c r="G267" s="1"/>
      <c r="H267" s="514">
        <v>3.0</v>
      </c>
      <c r="I267" s="525">
        <v>1.0</v>
      </c>
      <c r="J267" s="525">
        <v>30.0</v>
      </c>
      <c r="K267" s="540"/>
      <c r="L267" s="1"/>
      <c r="M267" s="514">
        <v>9.0</v>
      </c>
      <c r="N267" s="525">
        <v>2.0</v>
      </c>
      <c r="O267" s="525">
        <v>17.0</v>
      </c>
      <c r="P267" s="529" t="s">
        <v>4283</v>
      </c>
      <c r="Q267" s="1"/>
      <c r="R267" s="514">
        <v>9.0</v>
      </c>
      <c r="S267" s="525">
        <v>2.0</v>
      </c>
      <c r="T267" s="525">
        <v>32.0</v>
      </c>
      <c r="U267" s="529" t="s">
        <v>4284</v>
      </c>
      <c r="V267" s="1"/>
      <c r="W267" s="514">
        <v>9.0</v>
      </c>
      <c r="X267" s="525">
        <v>3.0</v>
      </c>
      <c r="Y267" s="525">
        <v>17.0</v>
      </c>
      <c r="Z267" s="529" t="s">
        <v>4285</v>
      </c>
      <c r="AA267" s="1"/>
      <c r="AB267" s="514">
        <v>7.0</v>
      </c>
      <c r="AC267" s="525">
        <v>3.0</v>
      </c>
      <c r="AD267" s="563">
        <v>29.0</v>
      </c>
      <c r="AE267" s="568" t="s">
        <v>4286</v>
      </c>
      <c r="AF267" s="1"/>
      <c r="AG267" s="514">
        <v>9.0</v>
      </c>
      <c r="AH267" s="525">
        <v>4.0</v>
      </c>
      <c r="AI267" s="525">
        <v>19.0</v>
      </c>
      <c r="AJ267" s="537" t="s">
        <v>4287</v>
      </c>
      <c r="AK267" s="1"/>
      <c r="AL267" s="514">
        <v>3.0</v>
      </c>
      <c r="AM267" s="525">
        <v>4.0</v>
      </c>
      <c r="AN267" s="525">
        <v>26.0</v>
      </c>
      <c r="AO267" s="530" t="s">
        <v>4288</v>
      </c>
      <c r="AP267" s="1"/>
      <c r="AQ267" s="514">
        <v>9.0</v>
      </c>
      <c r="AR267" s="525">
        <v>5.0</v>
      </c>
      <c r="AS267" s="525">
        <v>17.0</v>
      </c>
      <c r="AT267" s="531" t="s">
        <v>4289</v>
      </c>
      <c r="AU267" s="518"/>
      <c r="AV267" s="514">
        <v>9.0</v>
      </c>
      <c r="AW267" s="525">
        <v>6.0</v>
      </c>
      <c r="AX267" s="525">
        <v>17.0</v>
      </c>
      <c r="AY267" s="531" t="s">
        <v>4290</v>
      </c>
      <c r="AZ267" s="1"/>
      <c r="BA267" s="514">
        <f t="shared" si="18"/>
        <v>5</v>
      </c>
      <c r="BB267" s="525">
        <v>6.0</v>
      </c>
      <c r="BC267" s="525">
        <v>18.0</v>
      </c>
      <c r="BD267" s="531" t="s">
        <v>4291</v>
      </c>
      <c r="BE267" s="1"/>
      <c r="BF267" s="514">
        <v>3.0</v>
      </c>
      <c r="BG267" s="525">
        <v>7.0</v>
      </c>
      <c r="BH267" s="525">
        <v>19.0</v>
      </c>
      <c r="BI267" s="531" t="s">
        <v>4292</v>
      </c>
      <c r="BJ267" s="1"/>
      <c r="BK267" s="514">
        <v>3.0</v>
      </c>
      <c r="BL267" s="525">
        <v>7.0</v>
      </c>
      <c r="BM267" s="525">
        <v>19.0</v>
      </c>
      <c r="BN267" s="531" t="s">
        <v>4293</v>
      </c>
      <c r="BO267" s="1"/>
      <c r="BP267" s="514">
        <v>3.0</v>
      </c>
      <c r="BQ267" s="525">
        <v>8.0</v>
      </c>
      <c r="BR267" s="525">
        <v>19.0</v>
      </c>
      <c r="BS267" s="531" t="s">
        <v>4294</v>
      </c>
      <c r="BT267" s="1"/>
      <c r="BU267" s="1"/>
      <c r="BV267" s="1"/>
      <c r="BW267" s="1"/>
      <c r="BX267" s="560"/>
      <c r="BY267" s="1"/>
      <c r="BZ267" s="1"/>
      <c r="CA267" s="1"/>
      <c r="CB267" s="1"/>
      <c r="CC267" s="560"/>
      <c r="CD267" s="1"/>
      <c r="CE267" s="1"/>
      <c r="CF267" s="1"/>
      <c r="CG267" s="1"/>
      <c r="CH267" s="560"/>
      <c r="CI267" s="1"/>
      <c r="CJ267" s="1"/>
      <c r="CK267" s="1"/>
      <c r="CL267" s="1"/>
      <c r="CM267" s="560"/>
      <c r="CN267" s="1"/>
      <c r="CO267" s="1"/>
      <c r="CP267" s="1"/>
      <c r="CQ267" s="1"/>
      <c r="CR267" s="560"/>
      <c r="CS267" s="1"/>
    </row>
    <row r="268" ht="15.0" customHeight="1">
      <c r="A268" s="514">
        <v>8.0</v>
      </c>
      <c r="B268" s="525">
        <v>1.0</v>
      </c>
      <c r="C268" s="525">
        <v>17.0</v>
      </c>
      <c r="D268" s="526" t="s">
        <v>4295</v>
      </c>
      <c r="E268" s="587" t="s">
        <v>8553</v>
      </c>
      <c r="F268" s="526" t="s">
        <v>4295</v>
      </c>
      <c r="G268" s="1"/>
      <c r="H268" s="514">
        <v>2.0</v>
      </c>
      <c r="I268" s="525">
        <v>1.0</v>
      </c>
      <c r="J268" s="525">
        <v>30.0</v>
      </c>
      <c r="K268" s="540"/>
      <c r="L268" s="1"/>
      <c r="M268" s="514">
        <v>8.0</v>
      </c>
      <c r="N268" s="525">
        <v>2.0</v>
      </c>
      <c r="O268" s="525">
        <v>17.0</v>
      </c>
      <c r="P268" s="529" t="s">
        <v>4296</v>
      </c>
      <c r="Q268" s="1"/>
      <c r="R268" s="514">
        <v>8.0</v>
      </c>
      <c r="S268" s="525">
        <v>2.0</v>
      </c>
      <c r="T268" s="525">
        <v>32.0</v>
      </c>
      <c r="U268" s="529" t="s">
        <v>4297</v>
      </c>
      <c r="V268" s="1"/>
      <c r="W268" s="514">
        <v>8.0</v>
      </c>
      <c r="X268" s="525">
        <v>3.0</v>
      </c>
      <c r="Y268" s="525">
        <v>17.0</v>
      </c>
      <c r="Z268" s="537" t="s">
        <v>4298</v>
      </c>
      <c r="AA268" s="1"/>
      <c r="AB268" s="514">
        <v>6.0</v>
      </c>
      <c r="AC268" s="525">
        <v>3.0</v>
      </c>
      <c r="AD268" s="563">
        <v>29.0</v>
      </c>
      <c r="AE268" s="539" t="s">
        <v>203</v>
      </c>
      <c r="AF268" s="1"/>
      <c r="AG268" s="514">
        <v>8.0</v>
      </c>
      <c r="AH268" s="525">
        <v>4.0</v>
      </c>
      <c r="AI268" s="525">
        <v>19.0</v>
      </c>
      <c r="AJ268" s="539" t="s">
        <v>203</v>
      </c>
      <c r="AK268" s="1"/>
      <c r="AL268" s="514">
        <v>2.0</v>
      </c>
      <c r="AM268" s="525">
        <v>4.0</v>
      </c>
      <c r="AN268" s="525">
        <v>26.0</v>
      </c>
      <c r="AO268" s="530" t="s">
        <v>4299</v>
      </c>
      <c r="AP268" s="1"/>
      <c r="AQ268" s="514">
        <v>8.0</v>
      </c>
      <c r="AR268" s="525">
        <v>5.0</v>
      </c>
      <c r="AS268" s="525">
        <v>17.0</v>
      </c>
      <c r="AT268" s="531" t="s">
        <v>4300</v>
      </c>
      <c r="AU268" s="518"/>
      <c r="AV268" s="514">
        <v>8.0</v>
      </c>
      <c r="AW268" s="525">
        <v>6.0</v>
      </c>
      <c r="AX268" s="525">
        <v>17.0</v>
      </c>
      <c r="AY268" s="531" t="s">
        <v>4301</v>
      </c>
      <c r="AZ268" s="1"/>
      <c r="BA268" s="514">
        <f t="shared" si="18"/>
        <v>4</v>
      </c>
      <c r="BB268" s="525">
        <v>6.0</v>
      </c>
      <c r="BC268" s="525">
        <v>18.0</v>
      </c>
      <c r="BD268" s="531" t="s">
        <v>4302</v>
      </c>
      <c r="BE268" s="1"/>
      <c r="BF268" s="514">
        <v>2.0</v>
      </c>
      <c r="BG268" s="525">
        <v>7.0</v>
      </c>
      <c r="BH268" s="525">
        <v>19.0</v>
      </c>
      <c r="BI268" s="531" t="s">
        <v>4303</v>
      </c>
      <c r="BJ268" s="1"/>
      <c r="BK268" s="514">
        <v>2.0</v>
      </c>
      <c r="BL268" s="525">
        <v>7.0</v>
      </c>
      <c r="BM268" s="525">
        <v>19.0</v>
      </c>
      <c r="BN268" s="531" t="s">
        <v>4304</v>
      </c>
      <c r="BO268" s="1"/>
      <c r="BP268" s="514">
        <v>2.0</v>
      </c>
      <c r="BQ268" s="525">
        <v>8.0</v>
      </c>
      <c r="BR268" s="525">
        <v>19.0</v>
      </c>
      <c r="BS268" s="531" t="s">
        <v>4305</v>
      </c>
      <c r="BT268" s="1"/>
      <c r="BU268" s="1"/>
      <c r="BV268" s="1"/>
      <c r="BW268" s="1"/>
      <c r="BX268" s="560"/>
      <c r="BY268" s="1"/>
      <c r="BZ268" s="1"/>
      <c r="CA268" s="1"/>
      <c r="CB268" s="1"/>
      <c r="CC268" s="560"/>
      <c r="CD268" s="1"/>
      <c r="CE268" s="1"/>
      <c r="CF268" s="1"/>
      <c r="CG268" s="1"/>
      <c r="CH268" s="560"/>
      <c r="CI268" s="1"/>
      <c r="CJ268" s="1"/>
      <c r="CK268" s="1"/>
      <c r="CL268" s="1"/>
      <c r="CM268" s="560"/>
      <c r="CN268" s="1"/>
      <c r="CO268" s="1"/>
      <c r="CP268" s="1"/>
      <c r="CQ268" s="1"/>
      <c r="CR268" s="560"/>
      <c r="CS268" s="1"/>
    </row>
    <row r="269" ht="15.0" customHeight="1">
      <c r="A269" s="514">
        <v>7.0</v>
      </c>
      <c r="B269" s="525">
        <v>1.0</v>
      </c>
      <c r="C269" s="525">
        <v>17.0</v>
      </c>
      <c r="D269" s="526" t="s">
        <v>4306</v>
      </c>
      <c r="E269" s="587" t="s">
        <v>8554</v>
      </c>
      <c r="F269" s="526" t="s">
        <v>4306</v>
      </c>
      <c r="G269" s="1"/>
      <c r="H269" s="542">
        <v>1.0</v>
      </c>
      <c r="I269" s="549">
        <v>1.0</v>
      </c>
      <c r="J269" s="549">
        <v>30.0</v>
      </c>
      <c r="K269" s="545"/>
      <c r="L269" s="1"/>
      <c r="M269" s="514">
        <v>7.0</v>
      </c>
      <c r="N269" s="525">
        <v>2.0</v>
      </c>
      <c r="O269" s="525">
        <v>17.0</v>
      </c>
      <c r="P269" s="529" t="s">
        <v>4307</v>
      </c>
      <c r="Q269" s="1"/>
      <c r="R269" s="514">
        <v>7.0</v>
      </c>
      <c r="S269" s="525">
        <v>2.0</v>
      </c>
      <c r="T269" s="525">
        <v>32.0</v>
      </c>
      <c r="U269" s="529" t="s">
        <v>4308</v>
      </c>
      <c r="V269" s="1"/>
      <c r="W269" s="514">
        <v>7.0</v>
      </c>
      <c r="X269" s="525">
        <v>3.0</v>
      </c>
      <c r="Y269" s="525">
        <v>17.0</v>
      </c>
      <c r="Z269" s="537" t="s">
        <v>4309</v>
      </c>
      <c r="AA269" s="1"/>
      <c r="AB269" s="514">
        <v>5.0</v>
      </c>
      <c r="AC269" s="525">
        <v>3.0</v>
      </c>
      <c r="AD269" s="563">
        <v>29.0</v>
      </c>
      <c r="AE269" s="540"/>
      <c r="AF269" s="1"/>
      <c r="AG269" s="514">
        <v>7.0</v>
      </c>
      <c r="AH269" s="525">
        <v>4.0</v>
      </c>
      <c r="AI269" s="525">
        <v>19.0</v>
      </c>
      <c r="AJ269" s="540"/>
      <c r="AK269" s="1"/>
      <c r="AL269" s="542">
        <v>1.0</v>
      </c>
      <c r="AM269" s="525">
        <v>4.0</v>
      </c>
      <c r="AN269" s="525">
        <v>26.0</v>
      </c>
      <c r="AO269" s="530" t="s">
        <v>4310</v>
      </c>
      <c r="AP269" s="1"/>
      <c r="AQ269" s="514">
        <v>7.0</v>
      </c>
      <c r="AR269" s="525">
        <v>5.0</v>
      </c>
      <c r="AS269" s="525">
        <v>17.0</v>
      </c>
      <c r="AT269" s="531" t="s">
        <v>4311</v>
      </c>
      <c r="AU269" s="518"/>
      <c r="AV269" s="514">
        <v>7.0</v>
      </c>
      <c r="AW269" s="525">
        <v>6.0</v>
      </c>
      <c r="AX269" s="525">
        <v>17.0</v>
      </c>
      <c r="AY269" s="531" t="s">
        <v>4312</v>
      </c>
      <c r="AZ269" s="1"/>
      <c r="BA269" s="514">
        <f t="shared" si="18"/>
        <v>3</v>
      </c>
      <c r="BB269" s="525">
        <v>6.0</v>
      </c>
      <c r="BC269" s="525">
        <v>18.0</v>
      </c>
      <c r="BD269" s="531" t="s">
        <v>4313</v>
      </c>
      <c r="BE269" s="1"/>
      <c r="BF269" s="550">
        <v>1.0</v>
      </c>
      <c r="BG269" s="525">
        <v>7.0</v>
      </c>
      <c r="BH269" s="525">
        <v>19.0</v>
      </c>
      <c r="BI269" s="531" t="s">
        <v>4314</v>
      </c>
      <c r="BJ269" s="1"/>
      <c r="BK269" s="550">
        <v>1.0</v>
      </c>
      <c r="BL269" s="525">
        <v>7.0</v>
      </c>
      <c r="BM269" s="525">
        <v>19.0</v>
      </c>
      <c r="BN269" s="531" t="s">
        <v>4315</v>
      </c>
      <c r="BO269" s="1"/>
      <c r="BP269" s="550">
        <v>1.0</v>
      </c>
      <c r="BQ269" s="525">
        <v>8.0</v>
      </c>
      <c r="BR269" s="525">
        <v>19.0</v>
      </c>
      <c r="BS269" s="531" t="s">
        <v>4316</v>
      </c>
      <c r="BT269" s="1"/>
      <c r="BU269" s="1"/>
      <c r="BV269" s="1"/>
      <c r="BW269" s="1"/>
      <c r="BX269" s="560"/>
      <c r="BY269" s="1"/>
      <c r="BZ269" s="1"/>
      <c r="CA269" s="1"/>
      <c r="CB269" s="1"/>
      <c r="CC269" s="560"/>
      <c r="CD269" s="1"/>
      <c r="CE269" s="1"/>
      <c r="CF269" s="1"/>
      <c r="CG269" s="1"/>
      <c r="CH269" s="560"/>
      <c r="CI269" s="1"/>
      <c r="CJ269" s="1"/>
      <c r="CK269" s="1"/>
      <c r="CL269" s="1"/>
      <c r="CM269" s="560"/>
      <c r="CN269" s="1"/>
      <c r="CO269" s="1"/>
      <c r="CP269" s="1"/>
      <c r="CQ269" s="1"/>
      <c r="CR269" s="560"/>
      <c r="CS269" s="1"/>
    </row>
    <row r="270" ht="15.0" customHeight="1">
      <c r="A270" s="514">
        <v>6.0</v>
      </c>
      <c r="B270" s="525">
        <v>1.0</v>
      </c>
      <c r="C270" s="525">
        <v>17.0</v>
      </c>
      <c r="D270" s="526" t="s">
        <v>4317</v>
      </c>
      <c r="E270" s="587" t="s">
        <v>8555</v>
      </c>
      <c r="F270" s="526" t="s">
        <v>4317</v>
      </c>
      <c r="G270" s="1"/>
      <c r="H270" s="514">
        <v>14.0</v>
      </c>
      <c r="I270" s="532">
        <v>1.0</v>
      </c>
      <c r="J270" s="532">
        <v>29.0</v>
      </c>
      <c r="K270" s="569" t="s">
        <v>4318</v>
      </c>
      <c r="L270" s="1"/>
      <c r="M270" s="514">
        <v>6.0</v>
      </c>
      <c r="N270" s="525">
        <v>2.0</v>
      </c>
      <c r="O270" s="525">
        <v>17.0</v>
      </c>
      <c r="P270" s="529" t="s">
        <v>4319</v>
      </c>
      <c r="Q270" s="1"/>
      <c r="R270" s="514">
        <v>6.0</v>
      </c>
      <c r="S270" s="525">
        <v>2.0</v>
      </c>
      <c r="T270" s="525">
        <v>32.0</v>
      </c>
      <c r="U270" s="529" t="s">
        <v>4320</v>
      </c>
      <c r="V270" s="1"/>
      <c r="W270" s="514">
        <v>6.0</v>
      </c>
      <c r="X270" s="525">
        <v>3.0</v>
      </c>
      <c r="Y270" s="525">
        <v>17.0</v>
      </c>
      <c r="Z270" s="537" t="s">
        <v>4321</v>
      </c>
      <c r="AA270" s="1"/>
      <c r="AB270" s="514">
        <v>4.0</v>
      </c>
      <c r="AC270" s="525">
        <v>3.0</v>
      </c>
      <c r="AD270" s="563">
        <v>29.0</v>
      </c>
      <c r="AE270" s="540"/>
      <c r="AF270" s="1"/>
      <c r="AG270" s="514">
        <v>6.0</v>
      </c>
      <c r="AH270" s="525">
        <v>4.0</v>
      </c>
      <c r="AI270" s="525">
        <v>19.0</v>
      </c>
      <c r="AJ270" s="540"/>
      <c r="AK270" s="1"/>
      <c r="AL270" s="514">
        <v>14.0</v>
      </c>
      <c r="AM270" s="525">
        <v>4.0</v>
      </c>
      <c r="AN270" s="525">
        <v>25.0</v>
      </c>
      <c r="AO270" s="530" t="s">
        <v>4322</v>
      </c>
      <c r="AP270" s="1"/>
      <c r="AQ270" s="514">
        <v>6.0</v>
      </c>
      <c r="AR270" s="525">
        <v>5.0</v>
      </c>
      <c r="AS270" s="525">
        <v>17.0</v>
      </c>
      <c r="AT270" s="531" t="s">
        <v>4323</v>
      </c>
      <c r="AU270" s="518"/>
      <c r="AV270" s="514">
        <v>6.0</v>
      </c>
      <c r="AW270" s="525">
        <v>6.0</v>
      </c>
      <c r="AX270" s="525">
        <v>17.0</v>
      </c>
      <c r="AY270" s="531" t="s">
        <v>4324</v>
      </c>
      <c r="AZ270" s="1"/>
      <c r="BA270" s="514">
        <f t="shared" si="18"/>
        <v>2</v>
      </c>
      <c r="BB270" s="525">
        <v>6.0</v>
      </c>
      <c r="BC270" s="525">
        <v>18.0</v>
      </c>
      <c r="BD270" s="531" t="s">
        <v>4325</v>
      </c>
      <c r="BE270" s="1"/>
      <c r="BF270" s="524">
        <v>14.0</v>
      </c>
      <c r="BG270" s="525">
        <v>7.0</v>
      </c>
      <c r="BH270" s="525">
        <v>20.0</v>
      </c>
      <c r="BI270" s="531" t="s">
        <v>4326</v>
      </c>
      <c r="BJ270" s="1"/>
      <c r="BK270" s="524">
        <v>14.0</v>
      </c>
      <c r="BL270" s="525">
        <v>7.0</v>
      </c>
      <c r="BM270" s="525">
        <v>20.0</v>
      </c>
      <c r="BN270" s="531" t="s">
        <v>4327</v>
      </c>
      <c r="BO270" s="1"/>
      <c r="BP270" s="524">
        <v>14.0</v>
      </c>
      <c r="BQ270" s="525">
        <v>8.0</v>
      </c>
      <c r="BR270" s="525">
        <v>20.0</v>
      </c>
      <c r="BS270" s="531" t="s">
        <v>4328</v>
      </c>
      <c r="BT270" s="1"/>
      <c r="BU270" s="1"/>
      <c r="BV270" s="1"/>
      <c r="BW270" s="1"/>
      <c r="BX270" s="560"/>
      <c r="BY270" s="1"/>
      <c r="BZ270" s="1"/>
      <c r="CA270" s="1"/>
      <c r="CB270" s="1"/>
      <c r="CC270" s="560"/>
      <c r="CD270" s="1"/>
      <c r="CE270" s="1"/>
      <c r="CF270" s="1"/>
      <c r="CG270" s="1"/>
      <c r="CH270" s="560"/>
      <c r="CI270" s="1"/>
      <c r="CJ270" s="1"/>
      <c r="CK270" s="1"/>
      <c r="CL270" s="1"/>
      <c r="CM270" s="560"/>
      <c r="CN270" s="1"/>
      <c r="CO270" s="1"/>
      <c r="CP270" s="1"/>
      <c r="CQ270" s="1"/>
      <c r="CR270" s="560"/>
      <c r="CS270" s="1"/>
    </row>
    <row r="271" ht="15.0" customHeight="1">
      <c r="A271" s="514">
        <v>5.0</v>
      </c>
      <c r="B271" s="525">
        <v>1.0</v>
      </c>
      <c r="C271" s="525">
        <v>17.0</v>
      </c>
      <c r="D271" s="526" t="s">
        <v>4329</v>
      </c>
      <c r="E271" s="587" t="s">
        <v>8556</v>
      </c>
      <c r="F271" s="526" t="s">
        <v>4329</v>
      </c>
      <c r="G271" s="1"/>
      <c r="H271" s="514">
        <v>13.0</v>
      </c>
      <c r="I271" s="557">
        <v>1.0</v>
      </c>
      <c r="J271" s="557">
        <v>29.0</v>
      </c>
      <c r="K271" s="569" t="s">
        <v>4330</v>
      </c>
      <c r="L271" s="1"/>
      <c r="M271" s="514">
        <v>5.0</v>
      </c>
      <c r="N271" s="525">
        <v>2.0</v>
      </c>
      <c r="O271" s="525">
        <v>17.0</v>
      </c>
      <c r="P271" s="529" t="s">
        <v>4331</v>
      </c>
      <c r="Q271" s="1"/>
      <c r="R271" s="514">
        <v>5.0</v>
      </c>
      <c r="S271" s="525">
        <v>2.0</v>
      </c>
      <c r="T271" s="525">
        <v>32.0</v>
      </c>
      <c r="U271" s="529" t="s">
        <v>4332</v>
      </c>
      <c r="V271" s="1"/>
      <c r="W271" s="514">
        <v>5.0</v>
      </c>
      <c r="X271" s="525">
        <v>3.0</v>
      </c>
      <c r="Y271" s="525">
        <v>17.0</v>
      </c>
      <c r="Z271" s="537" t="s">
        <v>4333</v>
      </c>
      <c r="AA271" s="1"/>
      <c r="AB271" s="514">
        <v>3.0</v>
      </c>
      <c r="AC271" s="525">
        <v>3.0</v>
      </c>
      <c r="AD271" s="563">
        <v>29.0</v>
      </c>
      <c r="AE271" s="540"/>
      <c r="AF271" s="1"/>
      <c r="AG271" s="514">
        <v>5.0</v>
      </c>
      <c r="AH271" s="525">
        <v>4.0</v>
      </c>
      <c r="AI271" s="525">
        <v>19.0</v>
      </c>
      <c r="AJ271" s="540"/>
      <c r="AK271" s="1"/>
      <c r="AL271" s="514">
        <v>13.0</v>
      </c>
      <c r="AM271" s="525">
        <v>4.0</v>
      </c>
      <c r="AN271" s="525">
        <v>25.0</v>
      </c>
      <c r="AO271" s="530" t="s">
        <v>4334</v>
      </c>
      <c r="AP271" s="1"/>
      <c r="AQ271" s="514">
        <v>5.0</v>
      </c>
      <c r="AR271" s="525">
        <v>5.0</v>
      </c>
      <c r="AS271" s="525">
        <v>17.0</v>
      </c>
      <c r="AT271" s="531" t="s">
        <v>4335</v>
      </c>
      <c r="AU271" s="518"/>
      <c r="AV271" s="514">
        <v>5.0</v>
      </c>
      <c r="AW271" s="525">
        <v>6.0</v>
      </c>
      <c r="AX271" s="525">
        <v>17.0</v>
      </c>
      <c r="AY271" s="531" t="s">
        <v>4336</v>
      </c>
      <c r="AZ271" s="1"/>
      <c r="BA271" s="544">
        <v>1.0</v>
      </c>
      <c r="BB271" s="525">
        <v>6.0</v>
      </c>
      <c r="BC271" s="525">
        <v>18.0</v>
      </c>
      <c r="BD271" s="531" t="s">
        <v>4337</v>
      </c>
      <c r="BE271" s="1"/>
      <c r="BF271" s="514">
        <v>13.0</v>
      </c>
      <c r="BG271" s="525">
        <v>7.0</v>
      </c>
      <c r="BH271" s="525">
        <v>20.0</v>
      </c>
      <c r="BI271" s="531" t="s">
        <v>4338</v>
      </c>
      <c r="BJ271" s="1"/>
      <c r="BK271" s="514">
        <v>13.0</v>
      </c>
      <c r="BL271" s="525">
        <v>7.0</v>
      </c>
      <c r="BM271" s="525">
        <v>20.0</v>
      </c>
      <c r="BN271" s="531" t="s">
        <v>4339</v>
      </c>
      <c r="BO271" s="1"/>
      <c r="BP271" s="514">
        <v>13.0</v>
      </c>
      <c r="BQ271" s="525">
        <v>8.0</v>
      </c>
      <c r="BR271" s="525">
        <v>20.0</v>
      </c>
      <c r="BS271" s="531" t="s">
        <v>4340</v>
      </c>
      <c r="BT271" s="1"/>
      <c r="BU271" s="1"/>
      <c r="BV271" s="1"/>
      <c r="BW271" s="1"/>
      <c r="BX271" s="560"/>
      <c r="BY271" s="1"/>
      <c r="BZ271" s="1"/>
      <c r="CA271" s="1"/>
      <c r="CB271" s="1"/>
      <c r="CC271" s="560"/>
      <c r="CD271" s="1"/>
      <c r="CE271" s="1"/>
      <c r="CF271" s="1"/>
      <c r="CG271" s="1"/>
      <c r="CH271" s="560"/>
      <c r="CI271" s="1"/>
      <c r="CJ271" s="1"/>
      <c r="CK271" s="1"/>
      <c r="CL271" s="1"/>
      <c r="CM271" s="560"/>
      <c r="CN271" s="1"/>
      <c r="CO271" s="1"/>
      <c r="CP271" s="1"/>
      <c r="CQ271" s="1"/>
      <c r="CR271" s="560"/>
      <c r="CS271" s="1"/>
    </row>
    <row r="272" ht="15.0" customHeight="1">
      <c r="A272" s="514">
        <v>4.0</v>
      </c>
      <c r="B272" s="525">
        <v>1.0</v>
      </c>
      <c r="C272" s="525">
        <v>17.0</v>
      </c>
      <c r="D272" s="526" t="s">
        <v>4341</v>
      </c>
      <c r="E272" s="587" t="s">
        <v>8557</v>
      </c>
      <c r="F272" s="526" t="s">
        <v>4341</v>
      </c>
      <c r="G272" s="1"/>
      <c r="H272" s="514">
        <v>12.0</v>
      </c>
      <c r="I272" s="525">
        <v>1.0</v>
      </c>
      <c r="J272" s="525">
        <v>29.0</v>
      </c>
      <c r="K272" s="529" t="s">
        <v>4342</v>
      </c>
      <c r="L272" s="1"/>
      <c r="M272" s="514">
        <v>4.0</v>
      </c>
      <c r="N272" s="525">
        <v>2.0</v>
      </c>
      <c r="O272" s="525">
        <v>17.0</v>
      </c>
      <c r="P272" s="529" t="s">
        <v>4343</v>
      </c>
      <c r="Q272" s="1"/>
      <c r="R272" s="514">
        <v>4.0</v>
      </c>
      <c r="S272" s="525">
        <v>2.0</v>
      </c>
      <c r="T272" s="525">
        <v>32.0</v>
      </c>
      <c r="U272" s="529" t="s">
        <v>4344</v>
      </c>
      <c r="V272" s="1"/>
      <c r="W272" s="514">
        <v>4.0</v>
      </c>
      <c r="X272" s="525">
        <v>3.0</v>
      </c>
      <c r="Y272" s="525">
        <v>17.0</v>
      </c>
      <c r="Z272" s="537" t="s">
        <v>4345</v>
      </c>
      <c r="AA272" s="1"/>
      <c r="AB272" s="514">
        <v>2.0</v>
      </c>
      <c r="AC272" s="525">
        <v>3.0</v>
      </c>
      <c r="AD272" s="563">
        <v>29.0</v>
      </c>
      <c r="AE272" s="540"/>
      <c r="AF272" s="1"/>
      <c r="AG272" s="514">
        <v>4.0</v>
      </c>
      <c r="AH272" s="525">
        <v>4.0</v>
      </c>
      <c r="AI272" s="525">
        <v>19.0</v>
      </c>
      <c r="AJ272" s="540"/>
      <c r="AK272" s="1"/>
      <c r="AL272" s="514">
        <v>12.0</v>
      </c>
      <c r="AM272" s="525">
        <v>4.0</v>
      </c>
      <c r="AN272" s="525">
        <v>25.0</v>
      </c>
      <c r="AO272" s="530" t="s">
        <v>4346</v>
      </c>
      <c r="AP272" s="1"/>
      <c r="AQ272" s="514">
        <v>4.0</v>
      </c>
      <c r="AR272" s="525">
        <v>5.0</v>
      </c>
      <c r="AS272" s="525">
        <v>17.0</v>
      </c>
      <c r="AT272" s="531" t="s">
        <v>4347</v>
      </c>
      <c r="AU272" s="518"/>
      <c r="AV272" s="514">
        <v>4.0</v>
      </c>
      <c r="AW272" s="525">
        <v>6.0</v>
      </c>
      <c r="AX272" s="525">
        <v>17.0</v>
      </c>
      <c r="AY272" s="531" t="s">
        <v>4348</v>
      </c>
      <c r="AZ272" s="1"/>
      <c r="BA272" s="514">
        <f t="shared" ref="BA272:BA286" si="19">BA273+1</f>
        <v>16</v>
      </c>
      <c r="BB272" s="525">
        <v>6.0</v>
      </c>
      <c r="BC272" s="525">
        <v>19.0</v>
      </c>
      <c r="BD272" s="531" t="s">
        <v>4349</v>
      </c>
      <c r="BE272" s="1"/>
      <c r="BF272" s="514">
        <v>12.0</v>
      </c>
      <c r="BG272" s="525">
        <v>7.0</v>
      </c>
      <c r="BH272" s="525">
        <v>20.0</v>
      </c>
      <c r="BI272" s="531" t="s">
        <v>4350</v>
      </c>
      <c r="BJ272" s="1"/>
      <c r="BK272" s="514">
        <v>12.0</v>
      </c>
      <c r="BL272" s="525">
        <v>7.0</v>
      </c>
      <c r="BM272" s="525">
        <v>20.0</v>
      </c>
      <c r="BN272" s="531" t="s">
        <v>4351</v>
      </c>
      <c r="BO272" s="1"/>
      <c r="BP272" s="514">
        <v>12.0</v>
      </c>
      <c r="BQ272" s="525">
        <v>8.0</v>
      </c>
      <c r="BR272" s="525">
        <v>20.0</v>
      </c>
      <c r="BS272" s="531" t="s">
        <v>4352</v>
      </c>
      <c r="BT272" s="1"/>
      <c r="BU272" s="1"/>
      <c r="BV272" s="1"/>
      <c r="BW272" s="1"/>
      <c r="BX272" s="560"/>
      <c r="BY272" s="1"/>
      <c r="BZ272" s="1"/>
      <c r="CA272" s="1"/>
      <c r="CB272" s="1"/>
      <c r="CC272" s="560"/>
      <c r="CD272" s="1"/>
      <c r="CE272" s="1"/>
      <c r="CF272" s="1"/>
      <c r="CG272" s="1"/>
      <c r="CH272" s="560"/>
      <c r="CI272" s="1"/>
      <c r="CJ272" s="1"/>
      <c r="CK272" s="1"/>
      <c r="CL272" s="1"/>
      <c r="CM272" s="560"/>
      <c r="CN272" s="1"/>
      <c r="CO272" s="1"/>
      <c r="CP272" s="1"/>
      <c r="CQ272" s="1"/>
      <c r="CR272" s="560"/>
      <c r="CS272" s="1"/>
    </row>
    <row r="273" ht="15.0" customHeight="1">
      <c r="A273" s="514">
        <v>3.0</v>
      </c>
      <c r="B273" s="525">
        <v>1.0</v>
      </c>
      <c r="C273" s="525">
        <v>17.0</v>
      </c>
      <c r="D273" s="526" t="s">
        <v>4353</v>
      </c>
      <c r="E273" s="587" t="s">
        <v>8558</v>
      </c>
      <c r="F273" s="526" t="s">
        <v>4353</v>
      </c>
      <c r="G273" s="1"/>
      <c r="H273" s="514">
        <v>11.0</v>
      </c>
      <c r="I273" s="525">
        <v>1.0</v>
      </c>
      <c r="J273" s="525">
        <v>29.0</v>
      </c>
      <c r="K273" s="529" t="s">
        <v>4354</v>
      </c>
      <c r="L273" s="1"/>
      <c r="M273" s="514">
        <v>3.0</v>
      </c>
      <c r="N273" s="525">
        <v>2.0</v>
      </c>
      <c r="O273" s="525">
        <v>17.0</v>
      </c>
      <c r="P273" s="529" t="s">
        <v>4355</v>
      </c>
      <c r="Q273" s="1"/>
      <c r="R273" s="514">
        <v>3.0</v>
      </c>
      <c r="S273" s="525">
        <v>2.0</v>
      </c>
      <c r="T273" s="525">
        <v>32.0</v>
      </c>
      <c r="U273" s="529" t="s">
        <v>4356</v>
      </c>
      <c r="V273" s="1"/>
      <c r="W273" s="514">
        <v>3.0</v>
      </c>
      <c r="X273" s="525">
        <v>3.0</v>
      </c>
      <c r="Y273" s="525">
        <v>17.0</v>
      </c>
      <c r="Z273" s="537" t="s">
        <v>4357</v>
      </c>
      <c r="AA273" s="1"/>
      <c r="AB273" s="542">
        <v>1.0</v>
      </c>
      <c r="AC273" s="525">
        <v>3.0</v>
      </c>
      <c r="AD273" s="563">
        <v>29.0</v>
      </c>
      <c r="AE273" s="545"/>
      <c r="AF273" s="1"/>
      <c r="AG273" s="514">
        <v>3.0</v>
      </c>
      <c r="AH273" s="525">
        <v>4.0</v>
      </c>
      <c r="AI273" s="525">
        <v>19.0</v>
      </c>
      <c r="AJ273" s="540"/>
      <c r="AK273" s="1"/>
      <c r="AL273" s="514">
        <v>11.0</v>
      </c>
      <c r="AM273" s="525">
        <v>4.0</v>
      </c>
      <c r="AN273" s="525">
        <v>25.0</v>
      </c>
      <c r="AO273" s="530" t="s">
        <v>4358</v>
      </c>
      <c r="AP273" s="1"/>
      <c r="AQ273" s="514">
        <v>3.0</v>
      </c>
      <c r="AR273" s="525">
        <v>5.0</v>
      </c>
      <c r="AS273" s="525">
        <v>17.0</v>
      </c>
      <c r="AT273" s="531" t="s">
        <v>4359</v>
      </c>
      <c r="AU273" s="518"/>
      <c r="AV273" s="514">
        <v>3.0</v>
      </c>
      <c r="AW273" s="525">
        <v>6.0</v>
      </c>
      <c r="AX273" s="525">
        <v>17.0</v>
      </c>
      <c r="AY273" s="531" t="s">
        <v>4360</v>
      </c>
      <c r="AZ273" s="1"/>
      <c r="BA273" s="514">
        <f t="shared" si="19"/>
        <v>15</v>
      </c>
      <c r="BB273" s="525">
        <v>6.0</v>
      </c>
      <c r="BC273" s="525">
        <v>19.0</v>
      </c>
      <c r="BD273" s="531" t="s">
        <v>4361</v>
      </c>
      <c r="BE273" s="1"/>
      <c r="BF273" s="514">
        <v>11.0</v>
      </c>
      <c r="BG273" s="525">
        <v>7.0</v>
      </c>
      <c r="BH273" s="525">
        <v>20.0</v>
      </c>
      <c r="BI273" s="531" t="s">
        <v>4362</v>
      </c>
      <c r="BJ273" s="1"/>
      <c r="BK273" s="514">
        <v>11.0</v>
      </c>
      <c r="BL273" s="525">
        <v>7.0</v>
      </c>
      <c r="BM273" s="525">
        <v>20.0</v>
      </c>
      <c r="BN273" s="531" t="s">
        <v>4363</v>
      </c>
      <c r="BO273" s="1"/>
      <c r="BP273" s="514">
        <v>11.0</v>
      </c>
      <c r="BQ273" s="525">
        <v>8.0</v>
      </c>
      <c r="BR273" s="525">
        <v>20.0</v>
      </c>
      <c r="BS273" s="531" t="s">
        <v>4364</v>
      </c>
      <c r="BT273" s="1"/>
      <c r="BU273" s="1"/>
      <c r="BV273" s="1"/>
      <c r="BW273" s="1"/>
      <c r="BX273" s="560"/>
      <c r="BY273" s="1"/>
      <c r="BZ273" s="1"/>
      <c r="CA273" s="1"/>
      <c r="CB273" s="1"/>
      <c r="CC273" s="560"/>
      <c r="CD273" s="1"/>
      <c r="CE273" s="1"/>
      <c r="CF273" s="1"/>
      <c r="CG273" s="1"/>
      <c r="CH273" s="560"/>
      <c r="CI273" s="1"/>
      <c r="CJ273" s="1"/>
      <c r="CK273" s="1"/>
      <c r="CL273" s="1"/>
      <c r="CM273" s="560"/>
      <c r="CN273" s="1"/>
      <c r="CO273" s="1"/>
      <c r="CP273" s="1"/>
      <c r="CQ273" s="1"/>
      <c r="CR273" s="560"/>
      <c r="CS273" s="1"/>
    </row>
    <row r="274" ht="15.0" customHeight="1">
      <c r="A274" s="514">
        <v>2.0</v>
      </c>
      <c r="B274" s="525">
        <v>1.0</v>
      </c>
      <c r="C274" s="525">
        <v>17.0</v>
      </c>
      <c r="D274" s="526" t="s">
        <v>4365</v>
      </c>
      <c r="E274" s="587" t="s">
        <v>8559</v>
      </c>
      <c r="F274" s="526" t="s">
        <v>4365</v>
      </c>
      <c r="G274" s="1"/>
      <c r="H274" s="514">
        <v>10.0</v>
      </c>
      <c r="I274" s="525">
        <v>1.0</v>
      </c>
      <c r="J274" s="525">
        <v>29.0</v>
      </c>
      <c r="K274" s="529" t="s">
        <v>4366</v>
      </c>
      <c r="L274" s="1"/>
      <c r="M274" s="514">
        <v>2.0</v>
      </c>
      <c r="N274" s="525">
        <v>2.0</v>
      </c>
      <c r="O274" s="525">
        <v>17.0</v>
      </c>
      <c r="P274" s="529" t="s">
        <v>4367</v>
      </c>
      <c r="Q274" s="1"/>
      <c r="R274" s="514">
        <v>2.0</v>
      </c>
      <c r="S274" s="525">
        <v>2.0</v>
      </c>
      <c r="T274" s="525">
        <v>32.0</v>
      </c>
      <c r="U274" s="529" t="s">
        <v>4368</v>
      </c>
      <c r="V274" s="1"/>
      <c r="W274" s="514">
        <v>2.0</v>
      </c>
      <c r="X274" s="525">
        <v>3.0</v>
      </c>
      <c r="Y274" s="525">
        <v>17.0</v>
      </c>
      <c r="Z274" s="537" t="s">
        <v>4369</v>
      </c>
      <c r="AA274" s="1"/>
      <c r="AB274" s="514">
        <v>14.0</v>
      </c>
      <c r="AC274" s="525">
        <v>3.0</v>
      </c>
      <c r="AD274" s="525">
        <v>28.0</v>
      </c>
      <c r="AE274" s="570" t="s">
        <v>4370</v>
      </c>
      <c r="AF274" s="1"/>
      <c r="AG274" s="514">
        <v>2.0</v>
      </c>
      <c r="AH274" s="525">
        <v>4.0</v>
      </c>
      <c r="AI274" s="525">
        <v>19.0</v>
      </c>
      <c r="AJ274" s="540"/>
      <c r="AK274" s="1"/>
      <c r="AL274" s="514">
        <v>10.0</v>
      </c>
      <c r="AM274" s="525">
        <v>4.0</v>
      </c>
      <c r="AN274" s="525">
        <v>25.0</v>
      </c>
      <c r="AO274" s="530" t="s">
        <v>4371</v>
      </c>
      <c r="AP274" s="1"/>
      <c r="AQ274" s="514">
        <v>2.0</v>
      </c>
      <c r="AR274" s="525">
        <v>5.0</v>
      </c>
      <c r="AS274" s="525">
        <v>17.0</v>
      </c>
      <c r="AT274" s="531" t="s">
        <v>4372</v>
      </c>
      <c r="AU274" s="518"/>
      <c r="AV274" s="514">
        <v>2.0</v>
      </c>
      <c r="AW274" s="525">
        <v>6.0</v>
      </c>
      <c r="AX274" s="525">
        <v>17.0</v>
      </c>
      <c r="AY274" s="531" t="s">
        <v>4373</v>
      </c>
      <c r="AZ274" s="1"/>
      <c r="BA274" s="514">
        <f t="shared" si="19"/>
        <v>14</v>
      </c>
      <c r="BB274" s="525">
        <v>6.0</v>
      </c>
      <c r="BC274" s="525">
        <v>19.0</v>
      </c>
      <c r="BD274" s="531" t="s">
        <v>4374</v>
      </c>
      <c r="BE274" s="1"/>
      <c r="BF274" s="514">
        <v>10.0</v>
      </c>
      <c r="BG274" s="525">
        <v>7.0</v>
      </c>
      <c r="BH274" s="525">
        <v>20.0</v>
      </c>
      <c r="BI274" s="531" t="s">
        <v>4375</v>
      </c>
      <c r="BJ274" s="1"/>
      <c r="BK274" s="514">
        <v>10.0</v>
      </c>
      <c r="BL274" s="525">
        <v>7.0</v>
      </c>
      <c r="BM274" s="525">
        <v>20.0</v>
      </c>
      <c r="BN274" s="531" t="s">
        <v>4376</v>
      </c>
      <c r="BO274" s="1"/>
      <c r="BP274" s="514">
        <v>10.0</v>
      </c>
      <c r="BQ274" s="525">
        <v>8.0</v>
      </c>
      <c r="BR274" s="525">
        <v>20.0</v>
      </c>
      <c r="BS274" s="531" t="s">
        <v>4377</v>
      </c>
      <c r="BT274" s="1"/>
      <c r="BU274" s="1"/>
      <c r="BV274" s="1"/>
      <c r="BW274" s="1"/>
      <c r="BX274" s="560"/>
      <c r="BY274" s="1"/>
      <c r="BZ274" s="1"/>
      <c r="CA274" s="1"/>
      <c r="CB274" s="1"/>
      <c r="CC274" s="560"/>
      <c r="CD274" s="1"/>
      <c r="CE274" s="1"/>
      <c r="CF274" s="1"/>
      <c r="CG274" s="1"/>
      <c r="CH274" s="560"/>
      <c r="CI274" s="1"/>
      <c r="CJ274" s="1"/>
      <c r="CK274" s="1"/>
      <c r="CL274" s="1"/>
      <c r="CM274" s="560"/>
      <c r="CN274" s="1"/>
      <c r="CO274" s="1"/>
      <c r="CP274" s="1"/>
      <c r="CQ274" s="1"/>
      <c r="CR274" s="560"/>
      <c r="CS274" s="1"/>
    </row>
    <row r="275" ht="15.0" customHeight="1">
      <c r="A275" s="542">
        <v>1.0</v>
      </c>
      <c r="B275" s="525">
        <v>1.0</v>
      </c>
      <c r="C275" s="525">
        <v>17.0</v>
      </c>
      <c r="D275" s="526" t="s">
        <v>4378</v>
      </c>
      <c r="E275" s="587" t="s">
        <v>8560</v>
      </c>
      <c r="F275" s="526" t="s">
        <v>4378</v>
      </c>
      <c r="G275" s="1"/>
      <c r="H275" s="514">
        <v>9.0</v>
      </c>
      <c r="I275" s="525">
        <v>1.0</v>
      </c>
      <c r="J275" s="525">
        <v>29.0</v>
      </c>
      <c r="K275" s="529" t="s">
        <v>4379</v>
      </c>
      <c r="L275" s="1"/>
      <c r="M275" s="542">
        <v>1.0</v>
      </c>
      <c r="N275" s="525">
        <v>2.0</v>
      </c>
      <c r="O275" s="525">
        <v>17.0</v>
      </c>
      <c r="P275" s="529" t="s">
        <v>4380</v>
      </c>
      <c r="Q275" s="1"/>
      <c r="R275" s="542">
        <v>1.0</v>
      </c>
      <c r="S275" s="525">
        <v>2.0</v>
      </c>
      <c r="T275" s="525">
        <v>32.0</v>
      </c>
      <c r="U275" s="529" t="s">
        <v>4381</v>
      </c>
      <c r="V275" s="1"/>
      <c r="W275" s="542">
        <v>1.0</v>
      </c>
      <c r="X275" s="525">
        <v>3.0</v>
      </c>
      <c r="Y275" s="525">
        <v>17.0</v>
      </c>
      <c r="Z275" s="537" t="s">
        <v>4382</v>
      </c>
      <c r="AA275" s="1"/>
      <c r="AB275" s="514">
        <v>13.0</v>
      </c>
      <c r="AC275" s="525">
        <v>3.0</v>
      </c>
      <c r="AD275" s="525">
        <v>28.0</v>
      </c>
      <c r="AE275" s="529" t="s">
        <v>4383</v>
      </c>
      <c r="AF275" s="1"/>
      <c r="AG275" s="542">
        <v>1.0</v>
      </c>
      <c r="AH275" s="525">
        <v>4.0</v>
      </c>
      <c r="AI275" s="525">
        <v>19.0</v>
      </c>
      <c r="AJ275" s="545"/>
      <c r="AK275" s="1"/>
      <c r="AL275" s="514">
        <v>9.0</v>
      </c>
      <c r="AM275" s="525">
        <v>4.0</v>
      </c>
      <c r="AN275" s="525">
        <v>25.0</v>
      </c>
      <c r="AO275" s="530" t="s">
        <v>4384</v>
      </c>
      <c r="AP275" s="1"/>
      <c r="AQ275" s="542">
        <v>1.0</v>
      </c>
      <c r="AR275" s="525">
        <v>5.0</v>
      </c>
      <c r="AS275" s="525">
        <v>17.0</v>
      </c>
      <c r="AT275" s="531" t="s">
        <v>4385</v>
      </c>
      <c r="AU275" s="518"/>
      <c r="AV275" s="544">
        <v>1.0</v>
      </c>
      <c r="AW275" s="525">
        <v>6.0</v>
      </c>
      <c r="AX275" s="525">
        <v>17.0</v>
      </c>
      <c r="AY275" s="531" t="s">
        <v>4386</v>
      </c>
      <c r="AZ275" s="1"/>
      <c r="BA275" s="514">
        <f t="shared" si="19"/>
        <v>13</v>
      </c>
      <c r="BB275" s="525">
        <v>6.0</v>
      </c>
      <c r="BC275" s="525">
        <v>19.0</v>
      </c>
      <c r="BD275" s="531" t="s">
        <v>4387</v>
      </c>
      <c r="BE275" s="1"/>
      <c r="BF275" s="514">
        <v>9.0</v>
      </c>
      <c r="BG275" s="525">
        <v>7.0</v>
      </c>
      <c r="BH275" s="525">
        <v>20.0</v>
      </c>
      <c r="BI275" s="531" t="s">
        <v>4388</v>
      </c>
      <c r="BJ275" s="1"/>
      <c r="BK275" s="514">
        <v>9.0</v>
      </c>
      <c r="BL275" s="525">
        <v>7.0</v>
      </c>
      <c r="BM275" s="525">
        <v>20.0</v>
      </c>
      <c r="BN275" s="531" t="s">
        <v>4389</v>
      </c>
      <c r="BO275" s="1"/>
      <c r="BP275" s="514">
        <v>9.0</v>
      </c>
      <c r="BQ275" s="525">
        <v>8.0</v>
      </c>
      <c r="BR275" s="525">
        <v>20.0</v>
      </c>
      <c r="BS275" s="531" t="s">
        <v>4390</v>
      </c>
      <c r="BT275" s="1"/>
      <c r="BU275" s="1"/>
      <c r="BV275" s="1"/>
      <c r="BW275" s="1"/>
      <c r="BX275" s="560"/>
      <c r="BY275" s="1"/>
      <c r="BZ275" s="1"/>
      <c r="CA275" s="1"/>
      <c r="CB275" s="1"/>
      <c r="CC275" s="560"/>
      <c r="CD275" s="1"/>
      <c r="CE275" s="1"/>
      <c r="CF275" s="1"/>
      <c r="CG275" s="1"/>
      <c r="CH275" s="560"/>
      <c r="CI275" s="1"/>
      <c r="CJ275" s="1"/>
      <c r="CK275" s="1"/>
      <c r="CL275" s="1"/>
      <c r="CM275" s="560"/>
      <c r="CN275" s="1"/>
      <c r="CO275" s="1"/>
      <c r="CP275" s="1"/>
      <c r="CQ275" s="1"/>
      <c r="CR275" s="560"/>
      <c r="CS275" s="1"/>
    </row>
    <row r="276" ht="15.0" customHeight="1">
      <c r="A276" s="524">
        <v>16.0</v>
      </c>
      <c r="B276" s="525">
        <v>1.0</v>
      </c>
      <c r="C276" s="525">
        <v>18.0</v>
      </c>
      <c r="D276" s="526" t="s">
        <v>4391</v>
      </c>
      <c r="E276" s="587" t="s">
        <v>8561</v>
      </c>
      <c r="F276" s="526" t="s">
        <v>4391</v>
      </c>
      <c r="G276" s="1"/>
      <c r="H276" s="514">
        <v>8.0</v>
      </c>
      <c r="I276" s="525">
        <v>1.0</v>
      </c>
      <c r="J276" s="525">
        <v>29.0</v>
      </c>
      <c r="K276" s="529" t="s">
        <v>4392</v>
      </c>
      <c r="L276" s="1"/>
      <c r="M276" s="524">
        <v>16.0</v>
      </c>
      <c r="N276" s="525">
        <v>2.0</v>
      </c>
      <c r="O276" s="525">
        <v>18.0</v>
      </c>
      <c r="P276" s="529" t="s">
        <v>4393</v>
      </c>
      <c r="Q276" s="1"/>
      <c r="R276" s="524">
        <v>16.0</v>
      </c>
      <c r="S276" s="525">
        <v>2.0</v>
      </c>
      <c r="T276" s="525">
        <v>31.0</v>
      </c>
      <c r="U276" s="529" t="s">
        <v>4394</v>
      </c>
      <c r="V276" s="1"/>
      <c r="W276" s="524">
        <v>16.0</v>
      </c>
      <c r="X276" s="525">
        <v>3.0</v>
      </c>
      <c r="Y276" s="525">
        <v>18.0</v>
      </c>
      <c r="Z276" s="529" t="s">
        <v>4395</v>
      </c>
      <c r="AA276" s="1"/>
      <c r="AB276" s="514">
        <v>12.0</v>
      </c>
      <c r="AC276" s="525">
        <v>3.0</v>
      </c>
      <c r="AD276" s="525">
        <v>28.0</v>
      </c>
      <c r="AE276" s="529" t="s">
        <v>4396</v>
      </c>
      <c r="AF276" s="1"/>
      <c r="AG276" s="524">
        <v>16.0</v>
      </c>
      <c r="AH276" s="525">
        <v>4.0</v>
      </c>
      <c r="AI276" s="525">
        <v>20.0</v>
      </c>
      <c r="AJ276" s="529" t="s">
        <v>4397</v>
      </c>
      <c r="AK276" s="1"/>
      <c r="AL276" s="514">
        <v>8.0</v>
      </c>
      <c r="AM276" s="525">
        <v>4.0</v>
      </c>
      <c r="AN276" s="525">
        <v>25.0</v>
      </c>
      <c r="AO276" s="530" t="s">
        <v>4398</v>
      </c>
      <c r="AP276" s="1"/>
      <c r="AQ276" s="524">
        <v>16.0</v>
      </c>
      <c r="AR276" s="525">
        <v>5.0</v>
      </c>
      <c r="AS276" s="525">
        <v>18.0</v>
      </c>
      <c r="AT276" s="530" t="s">
        <v>4399</v>
      </c>
      <c r="AU276" s="561"/>
      <c r="AV276" s="524">
        <v>16.0</v>
      </c>
      <c r="AW276" s="525">
        <v>6.0</v>
      </c>
      <c r="AX276" s="525">
        <v>18.0</v>
      </c>
      <c r="AY276" s="530" t="s">
        <v>4400</v>
      </c>
      <c r="AZ276" s="1"/>
      <c r="BA276" s="514">
        <f t="shared" si="19"/>
        <v>12</v>
      </c>
      <c r="BB276" s="525">
        <v>6.0</v>
      </c>
      <c r="BC276" s="525">
        <v>19.0</v>
      </c>
      <c r="BD276" s="531" t="s">
        <v>4401</v>
      </c>
      <c r="BE276" s="1"/>
      <c r="BF276" s="514">
        <v>8.0</v>
      </c>
      <c r="BG276" s="525">
        <v>7.0</v>
      </c>
      <c r="BH276" s="525">
        <v>20.0</v>
      </c>
      <c r="BI276" s="531" t="s">
        <v>4402</v>
      </c>
      <c r="BJ276" s="1"/>
      <c r="BK276" s="514">
        <v>8.0</v>
      </c>
      <c r="BL276" s="525">
        <v>7.0</v>
      </c>
      <c r="BM276" s="525">
        <v>20.0</v>
      </c>
      <c r="BN276" s="531" t="s">
        <v>4403</v>
      </c>
      <c r="BO276" s="1"/>
      <c r="BP276" s="514">
        <v>8.0</v>
      </c>
      <c r="BQ276" s="525">
        <v>8.0</v>
      </c>
      <c r="BR276" s="525">
        <v>20.0</v>
      </c>
      <c r="BS276" s="531" t="s">
        <v>4404</v>
      </c>
      <c r="BT276" s="1"/>
      <c r="BU276" s="1"/>
      <c r="BV276" s="1"/>
      <c r="BW276" s="1"/>
      <c r="BX276" s="560"/>
      <c r="BY276" s="1"/>
      <c r="BZ276" s="1"/>
      <c r="CA276" s="1"/>
      <c r="CB276" s="1"/>
      <c r="CC276" s="560"/>
      <c r="CD276" s="1"/>
      <c r="CE276" s="1"/>
      <c r="CF276" s="1"/>
      <c r="CG276" s="1"/>
      <c r="CH276" s="560"/>
      <c r="CI276" s="1"/>
      <c r="CJ276" s="1"/>
      <c r="CK276" s="1"/>
      <c r="CL276" s="1"/>
      <c r="CM276" s="560"/>
      <c r="CN276" s="1"/>
      <c r="CO276" s="1"/>
      <c r="CP276" s="1"/>
      <c r="CQ276" s="1"/>
      <c r="CR276" s="560"/>
      <c r="CS276" s="1"/>
    </row>
    <row r="277" ht="15.0" customHeight="1">
      <c r="A277" s="514">
        <v>15.0</v>
      </c>
      <c r="B277" s="525">
        <v>1.0</v>
      </c>
      <c r="C277" s="525">
        <v>18.0</v>
      </c>
      <c r="D277" s="526" t="s">
        <v>4405</v>
      </c>
      <c r="E277" s="587" t="s">
        <v>8562</v>
      </c>
      <c r="F277" s="526" t="s">
        <v>4405</v>
      </c>
      <c r="G277" s="1"/>
      <c r="H277" s="514">
        <v>7.0</v>
      </c>
      <c r="I277" s="525">
        <v>1.0</v>
      </c>
      <c r="J277" s="525">
        <v>29.0</v>
      </c>
      <c r="K277" s="529" t="s">
        <v>4406</v>
      </c>
      <c r="L277" s="1"/>
      <c r="M277" s="514">
        <v>15.0</v>
      </c>
      <c r="N277" s="525">
        <v>2.0</v>
      </c>
      <c r="O277" s="525">
        <v>18.0</v>
      </c>
      <c r="P277" s="529" t="s">
        <v>4407</v>
      </c>
      <c r="Q277" s="1"/>
      <c r="R277" s="514">
        <v>15.0</v>
      </c>
      <c r="S277" s="525">
        <v>2.0</v>
      </c>
      <c r="T277" s="525">
        <v>31.0</v>
      </c>
      <c r="U277" s="529" t="s">
        <v>4408</v>
      </c>
      <c r="V277" s="1"/>
      <c r="W277" s="514">
        <v>15.0</v>
      </c>
      <c r="X277" s="525">
        <v>3.0</v>
      </c>
      <c r="Y277" s="525">
        <v>18.0</v>
      </c>
      <c r="Z277" s="529" t="s">
        <v>4409</v>
      </c>
      <c r="AA277" s="1"/>
      <c r="AB277" s="514">
        <v>11.0</v>
      </c>
      <c r="AC277" s="525">
        <v>3.0</v>
      </c>
      <c r="AD277" s="525">
        <v>28.0</v>
      </c>
      <c r="AE277" s="529" t="s">
        <v>4410</v>
      </c>
      <c r="AF277" s="1"/>
      <c r="AG277" s="514">
        <v>15.0</v>
      </c>
      <c r="AH277" s="525">
        <v>4.0</v>
      </c>
      <c r="AI277" s="525">
        <v>20.0</v>
      </c>
      <c r="AJ277" s="529" t="s">
        <v>4411</v>
      </c>
      <c r="AK277" s="1"/>
      <c r="AL277" s="514">
        <v>7.0</v>
      </c>
      <c r="AM277" s="525">
        <v>4.0</v>
      </c>
      <c r="AN277" s="525">
        <v>25.0</v>
      </c>
      <c r="AO277" s="530" t="s">
        <v>4412</v>
      </c>
      <c r="AP277" s="1"/>
      <c r="AQ277" s="514">
        <v>15.0</v>
      </c>
      <c r="AR277" s="525">
        <v>5.0</v>
      </c>
      <c r="AS277" s="525">
        <v>18.0</v>
      </c>
      <c r="AT277" s="530" t="s">
        <v>4413</v>
      </c>
      <c r="AU277" s="561"/>
      <c r="AV277" s="514">
        <v>15.0</v>
      </c>
      <c r="AW277" s="525">
        <v>6.0</v>
      </c>
      <c r="AX277" s="525">
        <v>18.0</v>
      </c>
      <c r="AY277" s="530" t="s">
        <v>4414</v>
      </c>
      <c r="AZ277" s="1"/>
      <c r="BA277" s="514">
        <f t="shared" si="19"/>
        <v>11</v>
      </c>
      <c r="BB277" s="525">
        <v>6.0</v>
      </c>
      <c r="BC277" s="525">
        <v>19.0</v>
      </c>
      <c r="BD277" s="531" t="s">
        <v>4415</v>
      </c>
      <c r="BE277" s="1"/>
      <c r="BF277" s="514">
        <v>7.0</v>
      </c>
      <c r="BG277" s="525">
        <v>7.0</v>
      </c>
      <c r="BH277" s="525">
        <v>20.0</v>
      </c>
      <c r="BI277" s="531" t="s">
        <v>4416</v>
      </c>
      <c r="BJ277" s="1"/>
      <c r="BK277" s="514">
        <v>7.0</v>
      </c>
      <c r="BL277" s="525">
        <v>7.0</v>
      </c>
      <c r="BM277" s="525">
        <v>20.0</v>
      </c>
      <c r="BN277" s="531" t="s">
        <v>4417</v>
      </c>
      <c r="BO277" s="1"/>
      <c r="BP277" s="514">
        <v>7.0</v>
      </c>
      <c r="BQ277" s="525">
        <v>8.0</v>
      </c>
      <c r="BR277" s="525">
        <v>20.0</v>
      </c>
      <c r="BS277" s="531" t="s">
        <v>4418</v>
      </c>
      <c r="BT277" s="1"/>
      <c r="BU277" s="1"/>
      <c r="BV277" s="1"/>
      <c r="BW277" s="1"/>
      <c r="BX277" s="560"/>
      <c r="BY277" s="1"/>
      <c r="BZ277" s="1"/>
      <c r="CA277" s="1"/>
      <c r="CB277" s="1"/>
      <c r="CC277" s="560"/>
      <c r="CD277" s="1"/>
      <c r="CE277" s="1"/>
      <c r="CF277" s="1"/>
      <c r="CG277" s="1"/>
      <c r="CH277" s="560"/>
      <c r="CI277" s="1"/>
      <c r="CJ277" s="1"/>
      <c r="CK277" s="1"/>
      <c r="CL277" s="1"/>
      <c r="CM277" s="560"/>
      <c r="CN277" s="1"/>
      <c r="CO277" s="1"/>
      <c r="CP277" s="1"/>
      <c r="CQ277" s="1"/>
      <c r="CR277" s="560"/>
      <c r="CS277" s="1"/>
    </row>
    <row r="278" ht="15.0" customHeight="1">
      <c r="A278" s="514">
        <v>14.0</v>
      </c>
      <c r="B278" s="525">
        <v>1.0</v>
      </c>
      <c r="C278" s="525">
        <v>18.0</v>
      </c>
      <c r="D278" s="526" t="s">
        <v>4419</v>
      </c>
      <c r="E278" s="587" t="s">
        <v>8563</v>
      </c>
      <c r="F278" s="526" t="s">
        <v>4419</v>
      </c>
      <c r="G278" s="1"/>
      <c r="H278" s="514">
        <v>6.0</v>
      </c>
      <c r="I278" s="525">
        <v>1.0</v>
      </c>
      <c r="J278" s="525">
        <v>29.0</v>
      </c>
      <c r="K278" s="539" t="s">
        <v>203</v>
      </c>
      <c r="L278" s="1"/>
      <c r="M278" s="514">
        <v>14.0</v>
      </c>
      <c r="N278" s="525">
        <v>2.0</v>
      </c>
      <c r="O278" s="525">
        <v>18.0</v>
      </c>
      <c r="P278" s="529" t="s">
        <v>4420</v>
      </c>
      <c r="Q278" s="1"/>
      <c r="R278" s="514">
        <v>14.0</v>
      </c>
      <c r="S278" s="525">
        <v>2.0</v>
      </c>
      <c r="T278" s="525">
        <v>31.0</v>
      </c>
      <c r="U278" s="529" t="s">
        <v>4421</v>
      </c>
      <c r="V278" s="1"/>
      <c r="W278" s="514">
        <v>14.0</v>
      </c>
      <c r="X278" s="525">
        <v>3.0</v>
      </c>
      <c r="Y278" s="525">
        <v>18.0</v>
      </c>
      <c r="Z278" s="537" t="s">
        <v>4422</v>
      </c>
      <c r="AA278" s="1"/>
      <c r="AB278" s="514">
        <v>10.0</v>
      </c>
      <c r="AC278" s="525">
        <v>3.0</v>
      </c>
      <c r="AD278" s="525">
        <v>28.0</v>
      </c>
      <c r="AE278" s="529" t="s">
        <v>4423</v>
      </c>
      <c r="AF278" s="1"/>
      <c r="AG278" s="514">
        <v>14.0</v>
      </c>
      <c r="AH278" s="525">
        <v>4.0</v>
      </c>
      <c r="AI278" s="525">
        <v>20.0</v>
      </c>
      <c r="AJ278" s="537" t="s">
        <v>4424</v>
      </c>
      <c r="AK278" s="1"/>
      <c r="AL278" s="514">
        <v>6.0</v>
      </c>
      <c r="AM278" s="525">
        <v>4.0</v>
      </c>
      <c r="AN278" s="525">
        <v>25.0</v>
      </c>
      <c r="AO278" s="530" t="s">
        <v>4425</v>
      </c>
      <c r="AP278" s="1"/>
      <c r="AQ278" s="514">
        <v>14.0</v>
      </c>
      <c r="AR278" s="525">
        <v>5.0</v>
      </c>
      <c r="AS278" s="525">
        <v>18.0</v>
      </c>
      <c r="AT278" s="531" t="s">
        <v>4426</v>
      </c>
      <c r="AU278" s="518"/>
      <c r="AV278" s="514">
        <v>14.0</v>
      </c>
      <c r="AW278" s="525">
        <v>6.0</v>
      </c>
      <c r="AX278" s="525">
        <v>18.0</v>
      </c>
      <c r="AY278" s="531" t="s">
        <v>4427</v>
      </c>
      <c r="AZ278" s="1"/>
      <c r="BA278" s="514">
        <f t="shared" si="19"/>
        <v>10</v>
      </c>
      <c r="BB278" s="525">
        <v>6.0</v>
      </c>
      <c r="BC278" s="525">
        <v>19.0</v>
      </c>
      <c r="BD278" s="531" t="s">
        <v>4428</v>
      </c>
      <c r="BE278" s="1"/>
      <c r="BF278" s="514">
        <v>6.0</v>
      </c>
      <c r="BG278" s="525">
        <v>7.0</v>
      </c>
      <c r="BH278" s="525">
        <v>20.0</v>
      </c>
      <c r="BI278" s="531" t="s">
        <v>4429</v>
      </c>
      <c r="BJ278" s="1"/>
      <c r="BK278" s="514">
        <v>6.0</v>
      </c>
      <c r="BL278" s="525">
        <v>7.0</v>
      </c>
      <c r="BM278" s="525">
        <v>20.0</v>
      </c>
      <c r="BN278" s="531" t="s">
        <v>4430</v>
      </c>
      <c r="BO278" s="1"/>
      <c r="BP278" s="514">
        <v>6.0</v>
      </c>
      <c r="BQ278" s="525">
        <v>8.0</v>
      </c>
      <c r="BR278" s="525">
        <v>20.0</v>
      </c>
      <c r="BS278" s="531" t="s">
        <v>4431</v>
      </c>
      <c r="BT278" s="1"/>
      <c r="BU278" s="1"/>
      <c r="BV278" s="1"/>
      <c r="BW278" s="1"/>
      <c r="BX278" s="560"/>
      <c r="BY278" s="1"/>
      <c r="BZ278" s="1"/>
      <c r="CA278" s="1"/>
      <c r="CB278" s="1"/>
      <c r="CC278" s="560"/>
      <c r="CD278" s="1"/>
      <c r="CE278" s="1"/>
      <c r="CF278" s="1"/>
      <c r="CG278" s="1"/>
      <c r="CH278" s="560"/>
      <c r="CI278" s="1"/>
      <c r="CJ278" s="1"/>
      <c r="CK278" s="1"/>
      <c r="CL278" s="1"/>
      <c r="CM278" s="560"/>
      <c r="CN278" s="1"/>
      <c r="CO278" s="1"/>
      <c r="CP278" s="1"/>
      <c r="CQ278" s="1"/>
      <c r="CR278" s="560"/>
      <c r="CS278" s="1"/>
    </row>
    <row r="279" ht="15.0" customHeight="1">
      <c r="A279" s="514">
        <v>13.0</v>
      </c>
      <c r="B279" s="525">
        <v>1.0</v>
      </c>
      <c r="C279" s="525">
        <v>18.0</v>
      </c>
      <c r="D279" s="526" t="s">
        <v>4432</v>
      </c>
      <c r="E279" s="587" t="s">
        <v>8564</v>
      </c>
      <c r="F279" s="526" t="s">
        <v>4432</v>
      </c>
      <c r="G279" s="1"/>
      <c r="H279" s="514">
        <v>5.0</v>
      </c>
      <c r="I279" s="525">
        <v>1.0</v>
      </c>
      <c r="J279" s="525">
        <v>29.0</v>
      </c>
      <c r="K279" s="540"/>
      <c r="L279" s="1"/>
      <c r="M279" s="514">
        <v>13.0</v>
      </c>
      <c r="N279" s="525">
        <v>2.0</v>
      </c>
      <c r="O279" s="525">
        <v>18.0</v>
      </c>
      <c r="P279" s="529" t="s">
        <v>4433</v>
      </c>
      <c r="Q279" s="1"/>
      <c r="R279" s="514">
        <v>13.0</v>
      </c>
      <c r="S279" s="525">
        <v>2.0</v>
      </c>
      <c r="T279" s="525">
        <v>31.0</v>
      </c>
      <c r="U279" s="529" t="s">
        <v>4434</v>
      </c>
      <c r="V279" s="1"/>
      <c r="W279" s="514">
        <v>13.0</v>
      </c>
      <c r="X279" s="525">
        <v>3.0</v>
      </c>
      <c r="Y279" s="525">
        <v>18.0</v>
      </c>
      <c r="Z279" s="537" t="s">
        <v>4435</v>
      </c>
      <c r="AA279" s="1"/>
      <c r="AB279" s="514">
        <v>9.0</v>
      </c>
      <c r="AC279" s="525">
        <v>3.0</v>
      </c>
      <c r="AD279" s="525">
        <v>28.0</v>
      </c>
      <c r="AE279" s="529" t="s">
        <v>4436</v>
      </c>
      <c r="AF279" s="1"/>
      <c r="AG279" s="514">
        <v>13.0</v>
      </c>
      <c r="AH279" s="525">
        <v>4.0</v>
      </c>
      <c r="AI279" s="525">
        <v>20.0</v>
      </c>
      <c r="AJ279" s="537" t="s">
        <v>4437</v>
      </c>
      <c r="AK279" s="1"/>
      <c r="AL279" s="514">
        <v>5.0</v>
      </c>
      <c r="AM279" s="525">
        <v>4.0</v>
      </c>
      <c r="AN279" s="525">
        <v>25.0</v>
      </c>
      <c r="AO279" s="530" t="s">
        <v>4438</v>
      </c>
      <c r="AP279" s="1"/>
      <c r="AQ279" s="514">
        <v>13.0</v>
      </c>
      <c r="AR279" s="525">
        <v>5.0</v>
      </c>
      <c r="AS279" s="525">
        <v>18.0</v>
      </c>
      <c r="AT279" s="531" t="s">
        <v>4439</v>
      </c>
      <c r="AU279" s="518"/>
      <c r="AV279" s="514">
        <v>13.0</v>
      </c>
      <c r="AW279" s="525">
        <v>6.0</v>
      </c>
      <c r="AX279" s="525">
        <v>18.0</v>
      </c>
      <c r="AY279" s="531" t="s">
        <v>4440</v>
      </c>
      <c r="AZ279" s="1"/>
      <c r="BA279" s="514">
        <f t="shared" si="19"/>
        <v>9</v>
      </c>
      <c r="BB279" s="525">
        <v>6.0</v>
      </c>
      <c r="BC279" s="525">
        <v>19.0</v>
      </c>
      <c r="BD279" s="531" t="s">
        <v>4441</v>
      </c>
      <c r="BE279" s="1"/>
      <c r="BF279" s="514">
        <v>5.0</v>
      </c>
      <c r="BG279" s="525">
        <v>7.0</v>
      </c>
      <c r="BH279" s="525">
        <v>20.0</v>
      </c>
      <c r="BI279" s="531" t="s">
        <v>4442</v>
      </c>
      <c r="BJ279" s="1"/>
      <c r="BK279" s="514">
        <v>5.0</v>
      </c>
      <c r="BL279" s="525">
        <v>7.0</v>
      </c>
      <c r="BM279" s="525">
        <v>20.0</v>
      </c>
      <c r="BN279" s="531" t="s">
        <v>4443</v>
      </c>
      <c r="BO279" s="1"/>
      <c r="BP279" s="514">
        <v>5.0</v>
      </c>
      <c r="BQ279" s="525">
        <v>8.0</v>
      </c>
      <c r="BR279" s="525">
        <v>20.0</v>
      </c>
      <c r="BS279" s="531" t="s">
        <v>4444</v>
      </c>
      <c r="BT279" s="1"/>
      <c r="BU279" s="1"/>
      <c r="BV279" s="1"/>
      <c r="BW279" s="1"/>
      <c r="BX279" s="560"/>
      <c r="BY279" s="1"/>
      <c r="BZ279" s="1"/>
      <c r="CA279" s="1"/>
      <c r="CB279" s="1"/>
      <c r="CC279" s="560"/>
      <c r="CD279" s="1"/>
      <c r="CE279" s="1"/>
      <c r="CF279" s="1"/>
      <c r="CG279" s="1"/>
      <c r="CH279" s="560"/>
      <c r="CI279" s="1"/>
      <c r="CJ279" s="1"/>
      <c r="CK279" s="1"/>
      <c r="CL279" s="1"/>
      <c r="CM279" s="560"/>
      <c r="CN279" s="1"/>
      <c r="CO279" s="1"/>
      <c r="CP279" s="1"/>
      <c r="CQ279" s="1"/>
      <c r="CR279" s="560"/>
      <c r="CS279" s="1"/>
    </row>
    <row r="280" ht="15.0" customHeight="1">
      <c r="A280" s="514">
        <v>12.0</v>
      </c>
      <c r="B280" s="525">
        <v>1.0</v>
      </c>
      <c r="C280" s="525">
        <v>18.0</v>
      </c>
      <c r="D280" s="526" t="s">
        <v>4445</v>
      </c>
      <c r="E280" s="587" t="s">
        <v>8565</v>
      </c>
      <c r="F280" s="526" t="s">
        <v>4445</v>
      </c>
      <c r="G280" s="1"/>
      <c r="H280" s="514">
        <v>4.0</v>
      </c>
      <c r="I280" s="525">
        <v>1.0</v>
      </c>
      <c r="J280" s="525">
        <v>29.0</v>
      </c>
      <c r="K280" s="540"/>
      <c r="L280" s="1"/>
      <c r="M280" s="514">
        <v>12.0</v>
      </c>
      <c r="N280" s="525">
        <v>2.0</v>
      </c>
      <c r="O280" s="525">
        <v>18.0</v>
      </c>
      <c r="P280" s="529" t="s">
        <v>4446</v>
      </c>
      <c r="Q280" s="1"/>
      <c r="R280" s="514">
        <v>12.0</v>
      </c>
      <c r="S280" s="525">
        <v>2.0</v>
      </c>
      <c r="T280" s="525">
        <v>31.0</v>
      </c>
      <c r="U280" s="529" t="s">
        <v>4447</v>
      </c>
      <c r="V280" s="1"/>
      <c r="W280" s="514">
        <v>12.0</v>
      </c>
      <c r="X280" s="525">
        <v>3.0</v>
      </c>
      <c r="Y280" s="525">
        <v>18.0</v>
      </c>
      <c r="Z280" s="529" t="s">
        <v>4448</v>
      </c>
      <c r="AA280" s="1"/>
      <c r="AB280" s="514">
        <v>8.0</v>
      </c>
      <c r="AC280" s="525">
        <v>3.0</v>
      </c>
      <c r="AD280" s="525">
        <v>28.0</v>
      </c>
      <c r="AE280" s="529" t="s">
        <v>4449</v>
      </c>
      <c r="AF280" s="1"/>
      <c r="AG280" s="514">
        <v>12.0</v>
      </c>
      <c r="AH280" s="525">
        <v>4.0</v>
      </c>
      <c r="AI280" s="525">
        <v>20.0</v>
      </c>
      <c r="AJ280" s="537" t="s">
        <v>4450</v>
      </c>
      <c r="AK280" s="1"/>
      <c r="AL280" s="514">
        <v>4.0</v>
      </c>
      <c r="AM280" s="525">
        <v>4.0</v>
      </c>
      <c r="AN280" s="525">
        <v>25.0</v>
      </c>
      <c r="AO280" s="530" t="s">
        <v>4451</v>
      </c>
      <c r="AP280" s="1"/>
      <c r="AQ280" s="514">
        <v>12.0</v>
      </c>
      <c r="AR280" s="525">
        <v>5.0</v>
      </c>
      <c r="AS280" s="525">
        <v>18.0</v>
      </c>
      <c r="AT280" s="531" t="s">
        <v>4452</v>
      </c>
      <c r="AU280" s="518"/>
      <c r="AV280" s="514">
        <v>12.0</v>
      </c>
      <c r="AW280" s="525">
        <v>6.0</v>
      </c>
      <c r="AX280" s="525">
        <v>18.0</v>
      </c>
      <c r="AY280" s="531" t="s">
        <v>4453</v>
      </c>
      <c r="AZ280" s="1"/>
      <c r="BA280" s="514">
        <f t="shared" si="19"/>
        <v>8</v>
      </c>
      <c r="BB280" s="525">
        <v>6.0</v>
      </c>
      <c r="BC280" s="525">
        <v>19.0</v>
      </c>
      <c r="BD280" s="531" t="s">
        <v>4454</v>
      </c>
      <c r="BE280" s="1"/>
      <c r="BF280" s="514">
        <v>4.0</v>
      </c>
      <c r="BG280" s="525">
        <v>7.0</v>
      </c>
      <c r="BH280" s="525">
        <v>20.0</v>
      </c>
      <c r="BI280" s="531" t="s">
        <v>4455</v>
      </c>
      <c r="BJ280" s="1"/>
      <c r="BK280" s="514">
        <v>4.0</v>
      </c>
      <c r="BL280" s="525">
        <v>7.0</v>
      </c>
      <c r="BM280" s="525">
        <v>20.0</v>
      </c>
      <c r="BN280" s="531" t="s">
        <v>4456</v>
      </c>
      <c r="BO280" s="1"/>
      <c r="BP280" s="514">
        <v>4.0</v>
      </c>
      <c r="BQ280" s="525">
        <v>8.0</v>
      </c>
      <c r="BR280" s="525">
        <v>20.0</v>
      </c>
      <c r="BS280" s="531" t="s">
        <v>4457</v>
      </c>
      <c r="BT280" s="1"/>
      <c r="BU280" s="1"/>
      <c r="BV280" s="1"/>
      <c r="BW280" s="1"/>
      <c r="BX280" s="560"/>
      <c r="BY280" s="1"/>
      <c r="BZ280" s="1"/>
      <c r="CA280" s="1"/>
      <c r="CB280" s="1"/>
      <c r="CC280" s="560"/>
      <c r="CD280" s="1"/>
      <c r="CE280" s="1"/>
      <c r="CF280" s="1"/>
      <c r="CG280" s="1"/>
      <c r="CH280" s="560"/>
      <c r="CI280" s="1"/>
      <c r="CJ280" s="1"/>
      <c r="CK280" s="1"/>
      <c r="CL280" s="1"/>
      <c r="CM280" s="560"/>
      <c r="CN280" s="1"/>
      <c r="CO280" s="1"/>
      <c r="CP280" s="1"/>
      <c r="CQ280" s="1"/>
      <c r="CR280" s="560"/>
      <c r="CS280" s="1"/>
    </row>
    <row r="281" ht="15.0" customHeight="1">
      <c r="A281" s="514">
        <v>11.0</v>
      </c>
      <c r="B281" s="525">
        <v>1.0</v>
      </c>
      <c r="C281" s="525">
        <v>18.0</v>
      </c>
      <c r="D281" s="526" t="s">
        <v>4458</v>
      </c>
      <c r="E281" s="587" t="s">
        <v>8566</v>
      </c>
      <c r="F281" s="526" t="s">
        <v>4458</v>
      </c>
      <c r="G281" s="1"/>
      <c r="H281" s="514">
        <v>3.0</v>
      </c>
      <c r="I281" s="525">
        <v>1.0</v>
      </c>
      <c r="J281" s="525">
        <v>29.0</v>
      </c>
      <c r="K281" s="540"/>
      <c r="L281" s="1"/>
      <c r="M281" s="514">
        <v>11.0</v>
      </c>
      <c r="N281" s="525">
        <v>2.0</v>
      </c>
      <c r="O281" s="525">
        <v>18.0</v>
      </c>
      <c r="P281" s="529" t="s">
        <v>4459</v>
      </c>
      <c r="Q281" s="1"/>
      <c r="R281" s="514">
        <v>11.0</v>
      </c>
      <c r="S281" s="525">
        <v>2.0</v>
      </c>
      <c r="T281" s="525">
        <v>31.0</v>
      </c>
      <c r="U281" s="529" t="s">
        <v>4460</v>
      </c>
      <c r="V281" s="1"/>
      <c r="W281" s="514">
        <v>11.0</v>
      </c>
      <c r="X281" s="525">
        <v>3.0</v>
      </c>
      <c r="Y281" s="525">
        <v>18.0</v>
      </c>
      <c r="Z281" s="529" t="s">
        <v>4461</v>
      </c>
      <c r="AA281" s="1"/>
      <c r="AB281" s="514">
        <v>7.0</v>
      </c>
      <c r="AC281" s="525">
        <v>3.0</v>
      </c>
      <c r="AD281" s="525">
        <v>28.0</v>
      </c>
      <c r="AE281" s="529" t="s">
        <v>4462</v>
      </c>
      <c r="AF281" s="1"/>
      <c r="AG281" s="514">
        <v>11.0</v>
      </c>
      <c r="AH281" s="525">
        <v>4.0</v>
      </c>
      <c r="AI281" s="525">
        <v>20.0</v>
      </c>
      <c r="AJ281" s="537" t="s">
        <v>4463</v>
      </c>
      <c r="AK281" s="1"/>
      <c r="AL281" s="514">
        <v>3.0</v>
      </c>
      <c r="AM281" s="525">
        <v>4.0</v>
      </c>
      <c r="AN281" s="525">
        <v>25.0</v>
      </c>
      <c r="AO281" s="530" t="s">
        <v>4464</v>
      </c>
      <c r="AP281" s="1"/>
      <c r="AQ281" s="514">
        <v>11.0</v>
      </c>
      <c r="AR281" s="525">
        <v>5.0</v>
      </c>
      <c r="AS281" s="525">
        <v>18.0</v>
      </c>
      <c r="AT281" s="531" t="s">
        <v>4465</v>
      </c>
      <c r="AU281" s="518"/>
      <c r="AV281" s="514">
        <v>11.0</v>
      </c>
      <c r="AW281" s="525">
        <v>6.0</v>
      </c>
      <c r="AX281" s="525">
        <v>18.0</v>
      </c>
      <c r="AY281" s="531" t="s">
        <v>4466</v>
      </c>
      <c r="AZ281" s="1"/>
      <c r="BA281" s="514">
        <f t="shared" si="19"/>
        <v>7</v>
      </c>
      <c r="BB281" s="525">
        <v>6.0</v>
      </c>
      <c r="BC281" s="525">
        <v>19.0</v>
      </c>
      <c r="BD281" s="531" t="s">
        <v>4467</v>
      </c>
      <c r="BE281" s="1"/>
      <c r="BF281" s="514">
        <v>3.0</v>
      </c>
      <c r="BG281" s="525">
        <v>7.0</v>
      </c>
      <c r="BH281" s="525">
        <v>20.0</v>
      </c>
      <c r="BI281" s="531" t="s">
        <v>4468</v>
      </c>
      <c r="BJ281" s="1"/>
      <c r="BK281" s="514">
        <v>3.0</v>
      </c>
      <c r="BL281" s="525">
        <v>7.0</v>
      </c>
      <c r="BM281" s="525">
        <v>20.0</v>
      </c>
      <c r="BN281" s="531" t="s">
        <v>4469</v>
      </c>
      <c r="BO281" s="1"/>
      <c r="BP281" s="514">
        <v>3.0</v>
      </c>
      <c r="BQ281" s="525">
        <v>8.0</v>
      </c>
      <c r="BR281" s="525">
        <v>20.0</v>
      </c>
      <c r="BS281" s="531" t="s">
        <v>4470</v>
      </c>
      <c r="BT281" s="1"/>
      <c r="BU281" s="1"/>
      <c r="BV281" s="1"/>
      <c r="BW281" s="1"/>
      <c r="BX281" s="560"/>
      <c r="BY281" s="1"/>
      <c r="BZ281" s="1"/>
      <c r="CA281" s="1"/>
      <c r="CB281" s="1"/>
      <c r="CC281" s="560"/>
      <c r="CD281" s="1"/>
      <c r="CE281" s="1"/>
      <c r="CF281" s="1"/>
      <c r="CG281" s="1"/>
      <c r="CH281" s="560"/>
      <c r="CI281" s="1"/>
      <c r="CJ281" s="1"/>
      <c r="CK281" s="1"/>
      <c r="CL281" s="1"/>
      <c r="CM281" s="560"/>
      <c r="CN281" s="1"/>
      <c r="CO281" s="1"/>
      <c r="CP281" s="1"/>
      <c r="CQ281" s="1"/>
      <c r="CR281" s="560"/>
      <c r="CS281" s="1"/>
    </row>
    <row r="282" ht="15.0" customHeight="1">
      <c r="A282" s="514">
        <v>10.0</v>
      </c>
      <c r="B282" s="525">
        <v>1.0</v>
      </c>
      <c r="C282" s="525">
        <v>18.0</v>
      </c>
      <c r="D282" s="526" t="s">
        <v>4471</v>
      </c>
      <c r="E282" s="587" t="s">
        <v>8567</v>
      </c>
      <c r="F282" s="526" t="s">
        <v>4471</v>
      </c>
      <c r="G282" s="1"/>
      <c r="H282" s="514">
        <v>2.0</v>
      </c>
      <c r="I282" s="525">
        <v>1.0</v>
      </c>
      <c r="J282" s="525">
        <v>29.0</v>
      </c>
      <c r="K282" s="540"/>
      <c r="L282" s="1"/>
      <c r="M282" s="514">
        <v>10.0</v>
      </c>
      <c r="N282" s="525">
        <v>2.0</v>
      </c>
      <c r="O282" s="525">
        <v>18.0</v>
      </c>
      <c r="P282" s="529" t="s">
        <v>4472</v>
      </c>
      <c r="Q282" s="1"/>
      <c r="R282" s="514">
        <v>10.0</v>
      </c>
      <c r="S282" s="525">
        <v>2.0</v>
      </c>
      <c r="T282" s="525">
        <v>31.0</v>
      </c>
      <c r="U282" s="529" t="s">
        <v>4473</v>
      </c>
      <c r="V282" s="1"/>
      <c r="W282" s="514">
        <v>10.0</v>
      </c>
      <c r="X282" s="525">
        <v>3.0</v>
      </c>
      <c r="Y282" s="525">
        <v>18.0</v>
      </c>
      <c r="Z282" s="529" t="s">
        <v>4474</v>
      </c>
      <c r="AA282" s="1"/>
      <c r="AB282" s="514">
        <v>6.0</v>
      </c>
      <c r="AC282" s="525">
        <v>3.0</v>
      </c>
      <c r="AD282" s="525">
        <v>28.0</v>
      </c>
      <c r="AE282" s="529" t="s">
        <v>4475</v>
      </c>
      <c r="AF282" s="1"/>
      <c r="AG282" s="514">
        <v>10.0</v>
      </c>
      <c r="AH282" s="525">
        <v>4.0</v>
      </c>
      <c r="AI282" s="525">
        <v>20.0</v>
      </c>
      <c r="AJ282" s="537" t="s">
        <v>4476</v>
      </c>
      <c r="AK282" s="1"/>
      <c r="AL282" s="514">
        <v>2.0</v>
      </c>
      <c r="AM282" s="525">
        <v>4.0</v>
      </c>
      <c r="AN282" s="525">
        <v>25.0</v>
      </c>
      <c r="AO282" s="530" t="s">
        <v>4477</v>
      </c>
      <c r="AP282" s="1"/>
      <c r="AQ282" s="514">
        <v>10.0</v>
      </c>
      <c r="AR282" s="525">
        <v>5.0</v>
      </c>
      <c r="AS282" s="525">
        <v>18.0</v>
      </c>
      <c r="AT282" s="531" t="s">
        <v>4478</v>
      </c>
      <c r="AU282" s="518"/>
      <c r="AV282" s="514">
        <v>10.0</v>
      </c>
      <c r="AW282" s="525">
        <v>6.0</v>
      </c>
      <c r="AX282" s="525">
        <v>18.0</v>
      </c>
      <c r="AY282" s="531" t="s">
        <v>4479</v>
      </c>
      <c r="AZ282" s="1"/>
      <c r="BA282" s="514">
        <f t="shared" si="19"/>
        <v>6</v>
      </c>
      <c r="BB282" s="525">
        <v>6.0</v>
      </c>
      <c r="BC282" s="525">
        <v>19.0</v>
      </c>
      <c r="BD282" s="531" t="s">
        <v>4480</v>
      </c>
      <c r="BE282" s="1"/>
      <c r="BF282" s="514">
        <v>2.0</v>
      </c>
      <c r="BG282" s="525">
        <v>7.0</v>
      </c>
      <c r="BH282" s="525">
        <v>20.0</v>
      </c>
      <c r="BI282" s="531" t="s">
        <v>4481</v>
      </c>
      <c r="BJ282" s="1"/>
      <c r="BK282" s="514">
        <v>2.0</v>
      </c>
      <c r="BL282" s="525">
        <v>7.0</v>
      </c>
      <c r="BM282" s="525">
        <v>20.0</v>
      </c>
      <c r="BN282" s="531" t="s">
        <v>4482</v>
      </c>
      <c r="BO282" s="1"/>
      <c r="BP282" s="514">
        <v>2.0</v>
      </c>
      <c r="BQ282" s="525">
        <v>8.0</v>
      </c>
      <c r="BR282" s="525">
        <v>20.0</v>
      </c>
      <c r="BS282" s="531" t="s">
        <v>4483</v>
      </c>
      <c r="BT282" s="1"/>
      <c r="BU282" s="1"/>
      <c r="BV282" s="1"/>
      <c r="BW282" s="1"/>
      <c r="BX282" s="560"/>
      <c r="BY282" s="1"/>
      <c r="BZ282" s="1"/>
      <c r="CA282" s="1"/>
      <c r="CB282" s="1"/>
      <c r="CC282" s="560"/>
      <c r="CD282" s="1"/>
      <c r="CE282" s="1"/>
      <c r="CF282" s="1"/>
      <c r="CG282" s="1"/>
      <c r="CH282" s="560"/>
      <c r="CI282" s="1"/>
      <c r="CJ282" s="1"/>
      <c r="CK282" s="1"/>
      <c r="CL282" s="1"/>
      <c r="CM282" s="560"/>
      <c r="CN282" s="1"/>
      <c r="CO282" s="1"/>
      <c r="CP282" s="1"/>
      <c r="CQ282" s="1"/>
      <c r="CR282" s="560"/>
      <c r="CS282" s="1"/>
    </row>
    <row r="283" ht="15.0" customHeight="1">
      <c r="A283" s="514">
        <v>9.0</v>
      </c>
      <c r="B283" s="525">
        <v>1.0</v>
      </c>
      <c r="C283" s="525">
        <v>18.0</v>
      </c>
      <c r="D283" s="526" t="s">
        <v>4484</v>
      </c>
      <c r="E283" s="587" t="s">
        <v>8568</v>
      </c>
      <c r="F283" s="526" t="s">
        <v>4484</v>
      </c>
      <c r="G283" s="1"/>
      <c r="H283" s="542">
        <v>1.0</v>
      </c>
      <c r="I283" s="549">
        <v>1.0</v>
      </c>
      <c r="J283" s="549">
        <v>29.0</v>
      </c>
      <c r="K283" s="545"/>
      <c r="L283" s="1"/>
      <c r="M283" s="514">
        <v>9.0</v>
      </c>
      <c r="N283" s="525">
        <v>2.0</v>
      </c>
      <c r="O283" s="525">
        <v>18.0</v>
      </c>
      <c r="P283" s="529" t="s">
        <v>4485</v>
      </c>
      <c r="Q283" s="1"/>
      <c r="R283" s="514">
        <v>9.0</v>
      </c>
      <c r="S283" s="525">
        <v>2.0</v>
      </c>
      <c r="T283" s="525">
        <v>31.0</v>
      </c>
      <c r="U283" s="529" t="s">
        <v>4486</v>
      </c>
      <c r="V283" s="1"/>
      <c r="W283" s="514">
        <v>9.0</v>
      </c>
      <c r="X283" s="525">
        <v>3.0</v>
      </c>
      <c r="Y283" s="525">
        <v>18.0</v>
      </c>
      <c r="Z283" s="529" t="s">
        <v>4487</v>
      </c>
      <c r="AA283" s="1"/>
      <c r="AB283" s="514">
        <v>5.0</v>
      </c>
      <c r="AC283" s="525">
        <v>3.0</v>
      </c>
      <c r="AD283" s="525">
        <v>28.0</v>
      </c>
      <c r="AE283" s="529" t="s">
        <v>4488</v>
      </c>
      <c r="AF283" s="1"/>
      <c r="AG283" s="514">
        <v>9.0</v>
      </c>
      <c r="AH283" s="525">
        <v>4.0</v>
      </c>
      <c r="AI283" s="525">
        <v>20.0</v>
      </c>
      <c r="AJ283" s="537" t="s">
        <v>4489</v>
      </c>
      <c r="AK283" s="1"/>
      <c r="AL283" s="542">
        <v>1.0</v>
      </c>
      <c r="AM283" s="525">
        <v>4.0</v>
      </c>
      <c r="AN283" s="525">
        <v>25.0</v>
      </c>
      <c r="AO283" s="530" t="s">
        <v>4490</v>
      </c>
      <c r="AP283" s="1"/>
      <c r="AQ283" s="514">
        <v>9.0</v>
      </c>
      <c r="AR283" s="525">
        <v>5.0</v>
      </c>
      <c r="AS283" s="525">
        <v>18.0</v>
      </c>
      <c r="AT283" s="531" t="s">
        <v>4491</v>
      </c>
      <c r="AU283" s="518"/>
      <c r="AV283" s="514">
        <v>9.0</v>
      </c>
      <c r="AW283" s="525">
        <v>6.0</v>
      </c>
      <c r="AX283" s="525">
        <v>18.0</v>
      </c>
      <c r="AY283" s="531" t="s">
        <v>4492</v>
      </c>
      <c r="AZ283" s="1"/>
      <c r="BA283" s="514">
        <f t="shared" si="19"/>
        <v>5</v>
      </c>
      <c r="BB283" s="525">
        <v>6.0</v>
      </c>
      <c r="BC283" s="525">
        <v>19.0</v>
      </c>
      <c r="BD283" s="531" t="s">
        <v>4493</v>
      </c>
      <c r="BE283" s="1"/>
      <c r="BF283" s="550">
        <v>1.0</v>
      </c>
      <c r="BG283" s="525">
        <v>7.0</v>
      </c>
      <c r="BH283" s="525">
        <v>20.0</v>
      </c>
      <c r="BI283" s="531" t="s">
        <v>4494</v>
      </c>
      <c r="BJ283" s="1"/>
      <c r="BK283" s="550">
        <v>1.0</v>
      </c>
      <c r="BL283" s="525">
        <v>7.0</v>
      </c>
      <c r="BM283" s="525">
        <v>20.0</v>
      </c>
      <c r="BN283" s="531" t="s">
        <v>4495</v>
      </c>
      <c r="BO283" s="1"/>
      <c r="BP283" s="550">
        <v>1.0</v>
      </c>
      <c r="BQ283" s="525">
        <v>8.0</v>
      </c>
      <c r="BR283" s="525">
        <v>20.0</v>
      </c>
      <c r="BS283" s="531" t="s">
        <v>4496</v>
      </c>
      <c r="BT283" s="1"/>
      <c r="BU283" s="1"/>
      <c r="BV283" s="1"/>
      <c r="BW283" s="1"/>
      <c r="BX283" s="560"/>
      <c r="BY283" s="1"/>
      <c r="BZ283" s="1"/>
      <c r="CA283" s="1"/>
      <c r="CB283" s="1"/>
      <c r="CC283" s="560"/>
      <c r="CD283" s="1"/>
      <c r="CE283" s="1"/>
      <c r="CF283" s="1"/>
      <c r="CG283" s="1"/>
      <c r="CH283" s="560"/>
      <c r="CI283" s="1"/>
      <c r="CJ283" s="1"/>
      <c r="CK283" s="1"/>
      <c r="CL283" s="1"/>
      <c r="CM283" s="560"/>
      <c r="CN283" s="1"/>
      <c r="CO283" s="1"/>
      <c r="CP283" s="1"/>
      <c r="CQ283" s="1"/>
      <c r="CR283" s="560"/>
      <c r="CS283" s="1"/>
    </row>
    <row r="284" ht="15.0" customHeight="1">
      <c r="A284" s="514">
        <v>8.0</v>
      </c>
      <c r="B284" s="525">
        <v>1.0</v>
      </c>
      <c r="C284" s="525">
        <v>18.0</v>
      </c>
      <c r="D284" s="526" t="s">
        <v>4497</v>
      </c>
      <c r="E284" s="587" t="s">
        <v>8569</v>
      </c>
      <c r="F284" s="526" t="s">
        <v>4497</v>
      </c>
      <c r="G284" s="1"/>
      <c r="H284" s="514">
        <v>14.0</v>
      </c>
      <c r="I284" s="525">
        <v>1.0</v>
      </c>
      <c r="J284" s="525">
        <v>28.0</v>
      </c>
      <c r="K284" s="529" t="s">
        <v>4498</v>
      </c>
      <c r="L284" s="1"/>
      <c r="M284" s="514">
        <v>8.0</v>
      </c>
      <c r="N284" s="525">
        <v>2.0</v>
      </c>
      <c r="O284" s="525">
        <v>18.0</v>
      </c>
      <c r="P284" s="529" t="s">
        <v>4499</v>
      </c>
      <c r="Q284" s="1"/>
      <c r="R284" s="514">
        <v>8.0</v>
      </c>
      <c r="S284" s="525">
        <v>2.0</v>
      </c>
      <c r="T284" s="525">
        <v>31.0</v>
      </c>
      <c r="U284" s="529" t="s">
        <v>4500</v>
      </c>
      <c r="V284" s="1"/>
      <c r="W284" s="514">
        <v>8.0</v>
      </c>
      <c r="X284" s="525">
        <v>3.0</v>
      </c>
      <c r="Y284" s="525">
        <v>18.0</v>
      </c>
      <c r="Z284" s="537" t="s">
        <v>4501</v>
      </c>
      <c r="AA284" s="1"/>
      <c r="AB284" s="514">
        <v>4.0</v>
      </c>
      <c r="AC284" s="525">
        <v>3.0</v>
      </c>
      <c r="AD284" s="525">
        <v>28.0</v>
      </c>
      <c r="AE284" s="529" t="s">
        <v>4502</v>
      </c>
      <c r="AF284" s="1"/>
      <c r="AG284" s="514">
        <v>8.0</v>
      </c>
      <c r="AH284" s="525">
        <v>4.0</v>
      </c>
      <c r="AI284" s="525">
        <v>20.0</v>
      </c>
      <c r="AJ284" s="539" t="s">
        <v>203</v>
      </c>
      <c r="AK284" s="1"/>
      <c r="AL284" s="514">
        <v>14.0</v>
      </c>
      <c r="AM284" s="525">
        <v>4.0</v>
      </c>
      <c r="AN284" s="525">
        <v>24.0</v>
      </c>
      <c r="AO284" s="530" t="s">
        <v>4503</v>
      </c>
      <c r="AP284" s="1"/>
      <c r="AQ284" s="514">
        <v>8.0</v>
      </c>
      <c r="AR284" s="525">
        <v>5.0</v>
      </c>
      <c r="AS284" s="525">
        <v>18.0</v>
      </c>
      <c r="AT284" s="531" t="s">
        <v>4504</v>
      </c>
      <c r="AU284" s="518"/>
      <c r="AV284" s="514">
        <v>8.0</v>
      </c>
      <c r="AW284" s="525">
        <v>6.0</v>
      </c>
      <c r="AX284" s="525">
        <v>18.0</v>
      </c>
      <c r="AY284" s="531" t="s">
        <v>4505</v>
      </c>
      <c r="AZ284" s="1"/>
      <c r="BA284" s="514">
        <f t="shared" si="19"/>
        <v>4</v>
      </c>
      <c r="BB284" s="525">
        <v>6.0</v>
      </c>
      <c r="BC284" s="525">
        <v>19.0</v>
      </c>
      <c r="BD284" s="531" t="s">
        <v>4506</v>
      </c>
      <c r="BE284" s="1"/>
      <c r="BF284" s="524">
        <v>14.0</v>
      </c>
      <c r="BG284" s="525">
        <v>7.0</v>
      </c>
      <c r="BH284" s="525">
        <v>21.0</v>
      </c>
      <c r="BI284" s="531" t="s">
        <v>4507</v>
      </c>
      <c r="BJ284" s="1"/>
      <c r="BK284" s="524">
        <v>14.0</v>
      </c>
      <c r="BL284" s="525">
        <v>7.0</v>
      </c>
      <c r="BM284" s="525">
        <v>21.0</v>
      </c>
      <c r="BN284" s="531" t="s">
        <v>4508</v>
      </c>
      <c r="BO284" s="1"/>
      <c r="BP284" s="524">
        <v>14.0</v>
      </c>
      <c r="BQ284" s="525">
        <v>8.0</v>
      </c>
      <c r="BR284" s="525">
        <v>21.0</v>
      </c>
      <c r="BS284" s="531" t="s">
        <v>4509</v>
      </c>
      <c r="BT284" s="1"/>
      <c r="BU284" s="1"/>
      <c r="BV284" s="1"/>
      <c r="BW284" s="1"/>
      <c r="BX284" s="560"/>
      <c r="BY284" s="1"/>
      <c r="BZ284" s="1"/>
      <c r="CA284" s="1"/>
      <c r="CB284" s="1"/>
      <c r="CC284" s="560"/>
      <c r="CD284" s="1"/>
      <c r="CE284" s="1"/>
      <c r="CF284" s="1"/>
      <c r="CG284" s="1"/>
      <c r="CH284" s="560"/>
      <c r="CI284" s="1"/>
      <c r="CJ284" s="1"/>
      <c r="CK284" s="1"/>
      <c r="CL284" s="1"/>
      <c r="CM284" s="560"/>
      <c r="CN284" s="1"/>
      <c r="CO284" s="1"/>
      <c r="CP284" s="1"/>
      <c r="CQ284" s="1"/>
      <c r="CR284" s="560"/>
      <c r="CS284" s="1"/>
    </row>
    <row r="285" ht="15.0" customHeight="1">
      <c r="A285" s="514">
        <v>7.0</v>
      </c>
      <c r="B285" s="525">
        <v>1.0</v>
      </c>
      <c r="C285" s="525">
        <v>18.0</v>
      </c>
      <c r="D285" s="526" t="s">
        <v>4510</v>
      </c>
      <c r="E285" s="587" t="s">
        <v>8570</v>
      </c>
      <c r="F285" s="526" t="s">
        <v>4510</v>
      </c>
      <c r="G285" s="1"/>
      <c r="H285" s="514">
        <v>13.0</v>
      </c>
      <c r="I285" s="525">
        <v>1.0</v>
      </c>
      <c r="J285" s="525">
        <v>28.0</v>
      </c>
      <c r="K285" s="529" t="s">
        <v>4511</v>
      </c>
      <c r="L285" s="1"/>
      <c r="M285" s="514">
        <v>7.0</v>
      </c>
      <c r="N285" s="525">
        <v>2.0</v>
      </c>
      <c r="O285" s="525">
        <v>18.0</v>
      </c>
      <c r="P285" s="529" t="s">
        <v>4512</v>
      </c>
      <c r="Q285" s="1"/>
      <c r="R285" s="514">
        <v>7.0</v>
      </c>
      <c r="S285" s="525">
        <v>2.0</v>
      </c>
      <c r="T285" s="525">
        <v>31.0</v>
      </c>
      <c r="U285" s="529" t="s">
        <v>4513</v>
      </c>
      <c r="V285" s="1"/>
      <c r="W285" s="514">
        <v>7.0</v>
      </c>
      <c r="X285" s="525">
        <v>3.0</v>
      </c>
      <c r="Y285" s="525">
        <v>18.0</v>
      </c>
      <c r="Z285" s="537" t="s">
        <v>4514</v>
      </c>
      <c r="AA285" s="1"/>
      <c r="AB285" s="514">
        <v>3.0</v>
      </c>
      <c r="AC285" s="525">
        <v>3.0</v>
      </c>
      <c r="AD285" s="525">
        <v>28.0</v>
      </c>
      <c r="AE285" s="529" t="s">
        <v>4515</v>
      </c>
      <c r="AF285" s="1"/>
      <c r="AG285" s="514">
        <v>7.0</v>
      </c>
      <c r="AH285" s="525">
        <v>4.0</v>
      </c>
      <c r="AI285" s="525">
        <v>20.0</v>
      </c>
      <c r="AJ285" s="540"/>
      <c r="AK285" s="1"/>
      <c r="AL285" s="514">
        <v>13.0</v>
      </c>
      <c r="AM285" s="525">
        <v>4.0</v>
      </c>
      <c r="AN285" s="525">
        <v>24.0</v>
      </c>
      <c r="AO285" s="530" t="s">
        <v>4516</v>
      </c>
      <c r="AP285" s="1"/>
      <c r="AQ285" s="514">
        <v>7.0</v>
      </c>
      <c r="AR285" s="525">
        <v>5.0</v>
      </c>
      <c r="AS285" s="525">
        <v>18.0</v>
      </c>
      <c r="AT285" s="531" t="s">
        <v>4517</v>
      </c>
      <c r="AU285" s="518"/>
      <c r="AV285" s="514">
        <v>7.0</v>
      </c>
      <c r="AW285" s="525">
        <v>6.0</v>
      </c>
      <c r="AX285" s="525">
        <v>18.0</v>
      </c>
      <c r="AY285" s="531" t="s">
        <v>4518</v>
      </c>
      <c r="AZ285" s="1"/>
      <c r="BA285" s="514">
        <f t="shared" si="19"/>
        <v>3</v>
      </c>
      <c r="BB285" s="525">
        <v>6.0</v>
      </c>
      <c r="BC285" s="525">
        <v>19.0</v>
      </c>
      <c r="BD285" s="531" t="s">
        <v>4519</v>
      </c>
      <c r="BE285" s="1"/>
      <c r="BF285" s="514">
        <v>13.0</v>
      </c>
      <c r="BG285" s="525">
        <v>7.0</v>
      </c>
      <c r="BH285" s="525">
        <v>21.0</v>
      </c>
      <c r="BI285" s="531" t="s">
        <v>4520</v>
      </c>
      <c r="BJ285" s="1"/>
      <c r="BK285" s="514">
        <v>13.0</v>
      </c>
      <c r="BL285" s="525">
        <v>7.0</v>
      </c>
      <c r="BM285" s="525">
        <v>21.0</v>
      </c>
      <c r="BN285" s="531" t="s">
        <v>4521</v>
      </c>
      <c r="BO285" s="1"/>
      <c r="BP285" s="514">
        <v>13.0</v>
      </c>
      <c r="BQ285" s="525">
        <v>8.0</v>
      </c>
      <c r="BR285" s="525">
        <v>21.0</v>
      </c>
      <c r="BS285" s="531" t="s">
        <v>4522</v>
      </c>
      <c r="BT285" s="1"/>
      <c r="BU285" s="1"/>
      <c r="BV285" s="1"/>
      <c r="BW285" s="1"/>
      <c r="BX285" s="560"/>
      <c r="BY285" s="1"/>
      <c r="BZ285" s="1"/>
      <c r="CA285" s="1"/>
      <c r="CB285" s="1"/>
      <c r="CC285" s="560"/>
      <c r="CD285" s="1"/>
      <c r="CE285" s="1"/>
      <c r="CF285" s="1"/>
      <c r="CG285" s="1"/>
      <c r="CH285" s="560"/>
      <c r="CI285" s="1"/>
      <c r="CJ285" s="1"/>
      <c r="CK285" s="1"/>
      <c r="CL285" s="1"/>
      <c r="CM285" s="560"/>
      <c r="CN285" s="1"/>
      <c r="CO285" s="1"/>
      <c r="CP285" s="1"/>
      <c r="CQ285" s="1"/>
      <c r="CR285" s="560"/>
      <c r="CS285" s="1"/>
    </row>
    <row r="286" ht="15.0" customHeight="1">
      <c r="A286" s="514">
        <v>6.0</v>
      </c>
      <c r="B286" s="525">
        <v>1.0</v>
      </c>
      <c r="C286" s="525">
        <v>18.0</v>
      </c>
      <c r="D286" s="526" t="s">
        <v>4523</v>
      </c>
      <c r="E286" s="587" t="s">
        <v>8571</v>
      </c>
      <c r="F286" s="526" t="s">
        <v>4523</v>
      </c>
      <c r="G286" s="1"/>
      <c r="H286" s="514">
        <v>12.0</v>
      </c>
      <c r="I286" s="525">
        <v>1.0</v>
      </c>
      <c r="J286" s="525">
        <v>28.0</v>
      </c>
      <c r="K286" s="529" t="s">
        <v>4524</v>
      </c>
      <c r="L286" s="1"/>
      <c r="M286" s="514">
        <v>6.0</v>
      </c>
      <c r="N286" s="525">
        <v>2.0</v>
      </c>
      <c r="O286" s="525">
        <v>18.0</v>
      </c>
      <c r="P286" s="529" t="s">
        <v>4525</v>
      </c>
      <c r="Q286" s="1"/>
      <c r="R286" s="514">
        <v>6.0</v>
      </c>
      <c r="S286" s="525">
        <v>2.0</v>
      </c>
      <c r="T286" s="525">
        <v>31.0</v>
      </c>
      <c r="U286" s="529" t="s">
        <v>4526</v>
      </c>
      <c r="V286" s="1"/>
      <c r="W286" s="514">
        <v>6.0</v>
      </c>
      <c r="X286" s="525">
        <v>3.0</v>
      </c>
      <c r="Y286" s="525">
        <v>18.0</v>
      </c>
      <c r="Z286" s="537" t="s">
        <v>4527</v>
      </c>
      <c r="AA286" s="1"/>
      <c r="AB286" s="514">
        <v>2.0</v>
      </c>
      <c r="AC286" s="525">
        <v>3.0</v>
      </c>
      <c r="AD286" s="525">
        <v>28.0</v>
      </c>
      <c r="AE286" s="529" t="s">
        <v>4528</v>
      </c>
      <c r="AF286" s="1"/>
      <c r="AG286" s="514">
        <v>6.0</v>
      </c>
      <c r="AH286" s="525">
        <v>4.0</v>
      </c>
      <c r="AI286" s="525">
        <v>20.0</v>
      </c>
      <c r="AJ286" s="540"/>
      <c r="AK286" s="1"/>
      <c r="AL286" s="514">
        <v>12.0</v>
      </c>
      <c r="AM286" s="525">
        <v>4.0</v>
      </c>
      <c r="AN286" s="525">
        <v>24.0</v>
      </c>
      <c r="AO286" s="530" t="s">
        <v>4529</v>
      </c>
      <c r="AP286" s="1"/>
      <c r="AQ286" s="514">
        <v>6.0</v>
      </c>
      <c r="AR286" s="525">
        <v>5.0</v>
      </c>
      <c r="AS286" s="525">
        <v>18.0</v>
      </c>
      <c r="AT286" s="531" t="s">
        <v>4530</v>
      </c>
      <c r="AU286" s="518"/>
      <c r="AV286" s="514">
        <v>6.0</v>
      </c>
      <c r="AW286" s="525">
        <v>6.0</v>
      </c>
      <c r="AX286" s="525">
        <v>18.0</v>
      </c>
      <c r="AY286" s="531" t="s">
        <v>4531</v>
      </c>
      <c r="AZ286" s="1"/>
      <c r="BA286" s="514">
        <f t="shared" si="19"/>
        <v>2</v>
      </c>
      <c r="BB286" s="525">
        <v>6.0</v>
      </c>
      <c r="BC286" s="525">
        <v>19.0</v>
      </c>
      <c r="BD286" s="531" t="s">
        <v>4532</v>
      </c>
      <c r="BE286" s="1"/>
      <c r="BF286" s="514">
        <v>12.0</v>
      </c>
      <c r="BG286" s="525">
        <v>7.0</v>
      </c>
      <c r="BH286" s="525">
        <v>21.0</v>
      </c>
      <c r="BI286" s="531" t="s">
        <v>4533</v>
      </c>
      <c r="BJ286" s="1"/>
      <c r="BK286" s="514">
        <v>12.0</v>
      </c>
      <c r="BL286" s="525">
        <v>7.0</v>
      </c>
      <c r="BM286" s="525">
        <v>21.0</v>
      </c>
      <c r="BN286" s="531" t="s">
        <v>4534</v>
      </c>
      <c r="BO286" s="1"/>
      <c r="BP286" s="514">
        <v>12.0</v>
      </c>
      <c r="BQ286" s="525">
        <v>8.0</v>
      </c>
      <c r="BR286" s="525">
        <v>21.0</v>
      </c>
      <c r="BS286" s="531" t="s">
        <v>4535</v>
      </c>
      <c r="BT286" s="1"/>
      <c r="BU286" s="1"/>
      <c r="BV286" s="1"/>
      <c r="BW286" s="1"/>
      <c r="BX286" s="560"/>
      <c r="BY286" s="1"/>
      <c r="BZ286" s="1"/>
      <c r="CA286" s="1"/>
      <c r="CB286" s="1"/>
      <c r="CC286" s="560"/>
      <c r="CD286" s="1"/>
      <c r="CE286" s="1"/>
      <c r="CF286" s="1"/>
      <c r="CG286" s="1"/>
      <c r="CH286" s="560"/>
      <c r="CI286" s="1"/>
      <c r="CJ286" s="1"/>
      <c r="CK286" s="1"/>
      <c r="CL286" s="1"/>
      <c r="CM286" s="560"/>
      <c r="CN286" s="1"/>
      <c r="CO286" s="1"/>
      <c r="CP286" s="1"/>
      <c r="CQ286" s="1"/>
      <c r="CR286" s="560"/>
      <c r="CS286" s="1"/>
    </row>
    <row r="287" ht="15.0" customHeight="1">
      <c r="A287" s="514">
        <v>5.0</v>
      </c>
      <c r="B287" s="525">
        <v>1.0</v>
      </c>
      <c r="C287" s="525">
        <v>18.0</v>
      </c>
      <c r="D287" s="526" t="s">
        <v>4536</v>
      </c>
      <c r="E287" s="587" t="s">
        <v>8572</v>
      </c>
      <c r="F287" s="526" t="s">
        <v>4536</v>
      </c>
      <c r="G287" s="1"/>
      <c r="H287" s="514">
        <v>11.0</v>
      </c>
      <c r="I287" s="525">
        <v>1.0</v>
      </c>
      <c r="J287" s="525">
        <v>28.0</v>
      </c>
      <c r="K287" s="529" t="s">
        <v>4537</v>
      </c>
      <c r="L287" s="1"/>
      <c r="M287" s="514">
        <v>5.0</v>
      </c>
      <c r="N287" s="525">
        <v>2.0</v>
      </c>
      <c r="O287" s="525">
        <v>18.0</v>
      </c>
      <c r="P287" s="529" t="s">
        <v>4538</v>
      </c>
      <c r="Q287" s="1"/>
      <c r="R287" s="514">
        <v>5.0</v>
      </c>
      <c r="S287" s="525">
        <v>2.0</v>
      </c>
      <c r="T287" s="525">
        <v>31.0</v>
      </c>
      <c r="U287" s="529" t="s">
        <v>4539</v>
      </c>
      <c r="V287" s="1"/>
      <c r="W287" s="514">
        <v>5.0</v>
      </c>
      <c r="X287" s="525">
        <v>3.0</v>
      </c>
      <c r="Y287" s="525">
        <v>18.0</v>
      </c>
      <c r="Z287" s="537" t="s">
        <v>4540</v>
      </c>
      <c r="AA287" s="1"/>
      <c r="AB287" s="542">
        <v>1.0</v>
      </c>
      <c r="AC287" s="525">
        <v>3.0</v>
      </c>
      <c r="AD287" s="525">
        <v>28.0</v>
      </c>
      <c r="AE287" s="529" t="s">
        <v>4541</v>
      </c>
      <c r="AF287" s="1"/>
      <c r="AG287" s="514">
        <v>5.0</v>
      </c>
      <c r="AH287" s="525">
        <v>4.0</v>
      </c>
      <c r="AI287" s="525">
        <v>20.0</v>
      </c>
      <c r="AJ287" s="540"/>
      <c r="AK287" s="1"/>
      <c r="AL287" s="514">
        <v>11.0</v>
      </c>
      <c r="AM287" s="525">
        <v>4.0</v>
      </c>
      <c r="AN287" s="525">
        <v>24.0</v>
      </c>
      <c r="AO287" s="530" t="s">
        <v>4542</v>
      </c>
      <c r="AP287" s="1"/>
      <c r="AQ287" s="514">
        <v>5.0</v>
      </c>
      <c r="AR287" s="525">
        <v>5.0</v>
      </c>
      <c r="AS287" s="525">
        <v>18.0</v>
      </c>
      <c r="AT287" s="531" t="s">
        <v>4543</v>
      </c>
      <c r="AU287" s="518"/>
      <c r="AV287" s="514">
        <v>5.0</v>
      </c>
      <c r="AW287" s="525">
        <v>6.0</v>
      </c>
      <c r="AX287" s="525">
        <v>18.0</v>
      </c>
      <c r="AY287" s="531" t="s">
        <v>4544</v>
      </c>
      <c r="AZ287" s="1"/>
      <c r="BA287" s="544">
        <v>1.0</v>
      </c>
      <c r="BB287" s="525">
        <v>6.0</v>
      </c>
      <c r="BC287" s="525">
        <v>19.0</v>
      </c>
      <c r="BD287" s="531" t="s">
        <v>4545</v>
      </c>
      <c r="BE287" s="1"/>
      <c r="BF287" s="514">
        <v>11.0</v>
      </c>
      <c r="BG287" s="525">
        <v>7.0</v>
      </c>
      <c r="BH287" s="525">
        <v>21.0</v>
      </c>
      <c r="BI287" s="531" t="s">
        <v>4546</v>
      </c>
      <c r="BJ287" s="1"/>
      <c r="BK287" s="514">
        <v>11.0</v>
      </c>
      <c r="BL287" s="525">
        <v>7.0</v>
      </c>
      <c r="BM287" s="525">
        <v>21.0</v>
      </c>
      <c r="BN287" s="531" t="s">
        <v>4547</v>
      </c>
      <c r="BO287" s="1"/>
      <c r="BP287" s="514">
        <v>11.0</v>
      </c>
      <c r="BQ287" s="525">
        <v>8.0</v>
      </c>
      <c r="BR287" s="525">
        <v>21.0</v>
      </c>
      <c r="BS287" s="531" t="s">
        <v>4548</v>
      </c>
      <c r="BT287" s="1"/>
      <c r="BU287" s="1"/>
      <c r="BV287" s="1"/>
      <c r="BW287" s="1"/>
      <c r="BX287" s="560"/>
      <c r="BY287" s="1"/>
      <c r="BZ287" s="1"/>
      <c r="CA287" s="1"/>
      <c r="CB287" s="1"/>
      <c r="CC287" s="560"/>
      <c r="CD287" s="1"/>
      <c r="CE287" s="1"/>
      <c r="CF287" s="1"/>
      <c r="CG287" s="1"/>
      <c r="CH287" s="560"/>
      <c r="CI287" s="1"/>
      <c r="CJ287" s="1"/>
      <c r="CK287" s="1"/>
      <c r="CL287" s="1"/>
      <c r="CM287" s="560"/>
      <c r="CN287" s="1"/>
      <c r="CO287" s="1"/>
      <c r="CP287" s="1"/>
      <c r="CQ287" s="1"/>
      <c r="CR287" s="560"/>
      <c r="CS287" s="1"/>
    </row>
    <row r="288" ht="15.0" customHeight="1">
      <c r="A288" s="514">
        <v>4.0</v>
      </c>
      <c r="B288" s="525">
        <v>1.0</v>
      </c>
      <c r="C288" s="525">
        <v>18.0</v>
      </c>
      <c r="D288" s="526" t="s">
        <v>4549</v>
      </c>
      <c r="E288" s="587" t="s">
        <v>8573</v>
      </c>
      <c r="F288" s="526" t="s">
        <v>4549</v>
      </c>
      <c r="G288" s="1"/>
      <c r="H288" s="514">
        <v>10.0</v>
      </c>
      <c r="I288" s="525">
        <v>1.0</v>
      </c>
      <c r="J288" s="525">
        <v>28.0</v>
      </c>
      <c r="K288" s="529" t="s">
        <v>4550</v>
      </c>
      <c r="L288" s="1"/>
      <c r="M288" s="514">
        <v>4.0</v>
      </c>
      <c r="N288" s="525">
        <v>2.0</v>
      </c>
      <c r="O288" s="525">
        <v>18.0</v>
      </c>
      <c r="P288" s="529" t="s">
        <v>4551</v>
      </c>
      <c r="Q288" s="1"/>
      <c r="R288" s="514">
        <v>4.0</v>
      </c>
      <c r="S288" s="525">
        <v>2.0</v>
      </c>
      <c r="T288" s="525">
        <v>31.0</v>
      </c>
      <c r="U288" s="529" t="s">
        <v>4552</v>
      </c>
      <c r="V288" s="1"/>
      <c r="W288" s="514">
        <v>4.0</v>
      </c>
      <c r="X288" s="525">
        <v>3.0</v>
      </c>
      <c r="Y288" s="525">
        <v>18.0</v>
      </c>
      <c r="Z288" s="537" t="s">
        <v>4553</v>
      </c>
      <c r="AA288" s="1"/>
      <c r="AB288" s="514">
        <v>14.0</v>
      </c>
      <c r="AC288" s="525">
        <v>3.0</v>
      </c>
      <c r="AD288" s="525">
        <v>27.0</v>
      </c>
      <c r="AE288" s="529" t="s">
        <v>4554</v>
      </c>
      <c r="AF288" s="1"/>
      <c r="AG288" s="514">
        <v>4.0</v>
      </c>
      <c r="AH288" s="525">
        <v>4.0</v>
      </c>
      <c r="AI288" s="525">
        <v>20.0</v>
      </c>
      <c r="AJ288" s="540"/>
      <c r="AK288" s="1"/>
      <c r="AL288" s="514">
        <v>10.0</v>
      </c>
      <c r="AM288" s="525">
        <v>4.0</v>
      </c>
      <c r="AN288" s="525">
        <v>24.0</v>
      </c>
      <c r="AO288" s="530" t="s">
        <v>4555</v>
      </c>
      <c r="AP288" s="1"/>
      <c r="AQ288" s="514">
        <v>4.0</v>
      </c>
      <c r="AR288" s="525">
        <v>5.0</v>
      </c>
      <c r="AS288" s="525">
        <v>18.0</v>
      </c>
      <c r="AT288" s="531" t="s">
        <v>4556</v>
      </c>
      <c r="AU288" s="518"/>
      <c r="AV288" s="514">
        <v>4.0</v>
      </c>
      <c r="AW288" s="525">
        <v>6.0</v>
      </c>
      <c r="AX288" s="525">
        <v>18.0</v>
      </c>
      <c r="AY288" s="531" t="s">
        <v>4557</v>
      </c>
      <c r="AZ288" s="1"/>
      <c r="BA288" s="514">
        <f t="shared" ref="BA288:BA302" si="20">BA289+1</f>
        <v>16</v>
      </c>
      <c r="BB288" s="525">
        <v>6.0</v>
      </c>
      <c r="BC288" s="525">
        <v>20.0</v>
      </c>
      <c r="BD288" s="531" t="s">
        <v>4558</v>
      </c>
      <c r="BE288" s="1"/>
      <c r="BF288" s="514">
        <v>10.0</v>
      </c>
      <c r="BG288" s="525">
        <v>7.0</v>
      </c>
      <c r="BH288" s="525">
        <v>21.0</v>
      </c>
      <c r="BI288" s="531" t="s">
        <v>4559</v>
      </c>
      <c r="BJ288" s="1"/>
      <c r="BK288" s="514">
        <v>10.0</v>
      </c>
      <c r="BL288" s="525">
        <v>7.0</v>
      </c>
      <c r="BM288" s="525">
        <v>21.0</v>
      </c>
      <c r="BN288" s="531" t="s">
        <v>4560</v>
      </c>
      <c r="BO288" s="1"/>
      <c r="BP288" s="514">
        <v>10.0</v>
      </c>
      <c r="BQ288" s="525">
        <v>8.0</v>
      </c>
      <c r="BR288" s="525">
        <v>21.0</v>
      </c>
      <c r="BS288" s="531" t="s">
        <v>4561</v>
      </c>
      <c r="BT288" s="1"/>
      <c r="BU288" s="1"/>
      <c r="BV288" s="1"/>
      <c r="BW288" s="1"/>
      <c r="BX288" s="560"/>
      <c r="BY288" s="1"/>
      <c r="BZ288" s="1"/>
      <c r="CA288" s="1"/>
      <c r="CB288" s="1"/>
      <c r="CC288" s="560"/>
      <c r="CD288" s="1"/>
      <c r="CE288" s="1"/>
      <c r="CF288" s="1"/>
      <c r="CG288" s="1"/>
      <c r="CH288" s="560"/>
      <c r="CI288" s="1"/>
      <c r="CJ288" s="1"/>
      <c r="CK288" s="1"/>
      <c r="CL288" s="1"/>
      <c r="CM288" s="560"/>
      <c r="CN288" s="1"/>
      <c r="CO288" s="1"/>
      <c r="CP288" s="1"/>
      <c r="CQ288" s="1"/>
      <c r="CR288" s="560"/>
      <c r="CS288" s="1"/>
    </row>
    <row r="289" ht="15.0" customHeight="1">
      <c r="A289" s="514">
        <v>3.0</v>
      </c>
      <c r="B289" s="525">
        <v>1.0</v>
      </c>
      <c r="C289" s="525">
        <v>18.0</v>
      </c>
      <c r="D289" s="526" t="s">
        <v>4562</v>
      </c>
      <c r="E289" s="587" t="s">
        <v>8574</v>
      </c>
      <c r="F289" s="526" t="s">
        <v>4562</v>
      </c>
      <c r="G289" s="1"/>
      <c r="H289" s="514">
        <v>9.0</v>
      </c>
      <c r="I289" s="525">
        <v>1.0</v>
      </c>
      <c r="J289" s="525">
        <v>28.0</v>
      </c>
      <c r="K289" s="529" t="s">
        <v>4563</v>
      </c>
      <c r="L289" s="1"/>
      <c r="M289" s="514">
        <v>3.0</v>
      </c>
      <c r="N289" s="525">
        <v>2.0</v>
      </c>
      <c r="O289" s="525">
        <v>18.0</v>
      </c>
      <c r="P289" s="529" t="s">
        <v>4564</v>
      </c>
      <c r="Q289" s="1"/>
      <c r="R289" s="514">
        <v>3.0</v>
      </c>
      <c r="S289" s="525">
        <v>2.0</v>
      </c>
      <c r="T289" s="525">
        <v>31.0</v>
      </c>
      <c r="U289" s="529" t="s">
        <v>4565</v>
      </c>
      <c r="V289" s="1"/>
      <c r="W289" s="514">
        <v>3.0</v>
      </c>
      <c r="X289" s="525">
        <v>3.0</v>
      </c>
      <c r="Y289" s="525">
        <v>18.0</v>
      </c>
      <c r="Z289" s="537" t="s">
        <v>4566</v>
      </c>
      <c r="AA289" s="1"/>
      <c r="AB289" s="514">
        <v>13.0</v>
      </c>
      <c r="AC289" s="525">
        <v>3.0</v>
      </c>
      <c r="AD289" s="525">
        <v>27.0</v>
      </c>
      <c r="AE289" s="529" t="s">
        <v>4567</v>
      </c>
      <c r="AF289" s="1"/>
      <c r="AG289" s="514">
        <v>3.0</v>
      </c>
      <c r="AH289" s="525">
        <v>4.0</v>
      </c>
      <c r="AI289" s="525">
        <v>20.0</v>
      </c>
      <c r="AJ289" s="540"/>
      <c r="AK289" s="1"/>
      <c r="AL289" s="514">
        <v>9.0</v>
      </c>
      <c r="AM289" s="525">
        <v>4.0</v>
      </c>
      <c r="AN289" s="525">
        <v>24.0</v>
      </c>
      <c r="AO289" s="530" t="s">
        <v>4568</v>
      </c>
      <c r="AP289" s="1"/>
      <c r="AQ289" s="514">
        <v>3.0</v>
      </c>
      <c r="AR289" s="525">
        <v>5.0</v>
      </c>
      <c r="AS289" s="525">
        <v>18.0</v>
      </c>
      <c r="AT289" s="531" t="s">
        <v>4569</v>
      </c>
      <c r="AU289" s="518"/>
      <c r="AV289" s="514">
        <v>3.0</v>
      </c>
      <c r="AW289" s="525">
        <v>6.0</v>
      </c>
      <c r="AX289" s="525">
        <v>18.0</v>
      </c>
      <c r="AY289" s="531" t="s">
        <v>4570</v>
      </c>
      <c r="AZ289" s="1"/>
      <c r="BA289" s="514">
        <f t="shared" si="20"/>
        <v>15</v>
      </c>
      <c r="BB289" s="525">
        <v>6.0</v>
      </c>
      <c r="BC289" s="525">
        <v>20.0</v>
      </c>
      <c r="BD289" s="531" t="s">
        <v>4571</v>
      </c>
      <c r="BE289" s="1"/>
      <c r="BF289" s="514">
        <v>9.0</v>
      </c>
      <c r="BG289" s="525">
        <v>7.0</v>
      </c>
      <c r="BH289" s="525">
        <v>21.0</v>
      </c>
      <c r="BI289" s="531" t="s">
        <v>4572</v>
      </c>
      <c r="BJ289" s="1"/>
      <c r="BK289" s="514">
        <v>9.0</v>
      </c>
      <c r="BL289" s="525">
        <v>7.0</v>
      </c>
      <c r="BM289" s="525">
        <v>21.0</v>
      </c>
      <c r="BN289" s="531" t="s">
        <v>4573</v>
      </c>
      <c r="BO289" s="1"/>
      <c r="BP289" s="514">
        <v>9.0</v>
      </c>
      <c r="BQ289" s="525">
        <v>8.0</v>
      </c>
      <c r="BR289" s="525">
        <v>21.0</v>
      </c>
      <c r="BS289" s="531" t="s">
        <v>4574</v>
      </c>
      <c r="BT289" s="1"/>
      <c r="BU289" s="1"/>
      <c r="BV289" s="1"/>
      <c r="BW289" s="1"/>
      <c r="BX289" s="560"/>
      <c r="BY289" s="1"/>
      <c r="BZ289" s="1"/>
      <c r="CA289" s="1"/>
      <c r="CB289" s="1"/>
      <c r="CC289" s="560"/>
      <c r="CD289" s="1"/>
      <c r="CE289" s="1"/>
      <c r="CF289" s="1"/>
      <c r="CG289" s="1"/>
      <c r="CH289" s="560"/>
      <c r="CI289" s="1"/>
      <c r="CJ289" s="1"/>
      <c r="CK289" s="1"/>
      <c r="CL289" s="1"/>
      <c r="CM289" s="560"/>
      <c r="CN289" s="1"/>
      <c r="CO289" s="1"/>
      <c r="CP289" s="1"/>
      <c r="CQ289" s="1"/>
      <c r="CR289" s="560"/>
      <c r="CS289" s="1"/>
    </row>
    <row r="290" ht="15.0" customHeight="1">
      <c r="A290" s="514">
        <v>2.0</v>
      </c>
      <c r="B290" s="525">
        <v>1.0</v>
      </c>
      <c r="C290" s="525">
        <v>18.0</v>
      </c>
      <c r="D290" s="526" t="s">
        <v>4575</v>
      </c>
      <c r="E290" s="587" t="s">
        <v>8575</v>
      </c>
      <c r="F290" s="526" t="s">
        <v>4575</v>
      </c>
      <c r="G290" s="1"/>
      <c r="H290" s="514">
        <v>8.0</v>
      </c>
      <c r="I290" s="525">
        <v>1.0</v>
      </c>
      <c r="J290" s="525">
        <v>28.0</v>
      </c>
      <c r="K290" s="529" t="s">
        <v>4576</v>
      </c>
      <c r="L290" s="1"/>
      <c r="M290" s="514">
        <v>2.0</v>
      </c>
      <c r="N290" s="525">
        <v>2.0</v>
      </c>
      <c r="O290" s="525">
        <v>18.0</v>
      </c>
      <c r="P290" s="529" t="s">
        <v>4577</v>
      </c>
      <c r="Q290" s="1"/>
      <c r="R290" s="514">
        <v>2.0</v>
      </c>
      <c r="S290" s="525">
        <v>2.0</v>
      </c>
      <c r="T290" s="525">
        <v>31.0</v>
      </c>
      <c r="U290" s="529" t="s">
        <v>4578</v>
      </c>
      <c r="V290" s="1"/>
      <c r="W290" s="514">
        <v>2.0</v>
      </c>
      <c r="X290" s="525">
        <v>3.0</v>
      </c>
      <c r="Y290" s="525">
        <v>18.0</v>
      </c>
      <c r="Z290" s="537" t="s">
        <v>4579</v>
      </c>
      <c r="AA290" s="1"/>
      <c r="AB290" s="514">
        <v>12.0</v>
      </c>
      <c r="AC290" s="525">
        <v>3.0</v>
      </c>
      <c r="AD290" s="525">
        <v>27.0</v>
      </c>
      <c r="AE290" s="529" t="s">
        <v>4580</v>
      </c>
      <c r="AF290" s="1"/>
      <c r="AG290" s="514">
        <v>2.0</v>
      </c>
      <c r="AH290" s="525">
        <v>4.0</v>
      </c>
      <c r="AI290" s="525">
        <v>20.0</v>
      </c>
      <c r="AJ290" s="540"/>
      <c r="AK290" s="1"/>
      <c r="AL290" s="514">
        <v>8.0</v>
      </c>
      <c r="AM290" s="525">
        <v>4.0</v>
      </c>
      <c r="AN290" s="525">
        <v>24.0</v>
      </c>
      <c r="AO290" s="530" t="s">
        <v>4581</v>
      </c>
      <c r="AP290" s="1"/>
      <c r="AQ290" s="514">
        <v>2.0</v>
      </c>
      <c r="AR290" s="525">
        <v>5.0</v>
      </c>
      <c r="AS290" s="525">
        <v>18.0</v>
      </c>
      <c r="AT290" s="531" t="s">
        <v>4582</v>
      </c>
      <c r="AU290" s="518"/>
      <c r="AV290" s="514">
        <v>2.0</v>
      </c>
      <c r="AW290" s="525">
        <v>6.0</v>
      </c>
      <c r="AX290" s="525">
        <v>18.0</v>
      </c>
      <c r="AY290" s="531" t="s">
        <v>4583</v>
      </c>
      <c r="AZ290" s="1"/>
      <c r="BA290" s="514">
        <f t="shared" si="20"/>
        <v>14</v>
      </c>
      <c r="BB290" s="525">
        <v>6.0</v>
      </c>
      <c r="BC290" s="525">
        <v>20.0</v>
      </c>
      <c r="BD290" s="531" t="s">
        <v>4584</v>
      </c>
      <c r="BE290" s="1"/>
      <c r="BF290" s="514">
        <v>8.0</v>
      </c>
      <c r="BG290" s="525">
        <v>7.0</v>
      </c>
      <c r="BH290" s="525">
        <v>21.0</v>
      </c>
      <c r="BI290" s="531" t="s">
        <v>4585</v>
      </c>
      <c r="BJ290" s="1"/>
      <c r="BK290" s="514">
        <v>8.0</v>
      </c>
      <c r="BL290" s="525">
        <v>7.0</v>
      </c>
      <c r="BM290" s="525">
        <v>21.0</v>
      </c>
      <c r="BN290" s="531" t="s">
        <v>4586</v>
      </c>
      <c r="BO290" s="1"/>
      <c r="BP290" s="514">
        <v>8.0</v>
      </c>
      <c r="BQ290" s="525">
        <v>8.0</v>
      </c>
      <c r="BR290" s="525">
        <v>21.0</v>
      </c>
      <c r="BS290" s="531" t="s">
        <v>4587</v>
      </c>
      <c r="BT290" s="1"/>
      <c r="BU290" s="1"/>
      <c r="BV290" s="1"/>
      <c r="BW290" s="1"/>
      <c r="BX290" s="560"/>
      <c r="BY290" s="1"/>
      <c r="BZ290" s="1"/>
      <c r="CA290" s="1"/>
      <c r="CB290" s="1"/>
      <c r="CC290" s="560"/>
      <c r="CD290" s="1"/>
      <c r="CE290" s="1"/>
      <c r="CF290" s="1"/>
      <c r="CG290" s="1"/>
      <c r="CH290" s="560"/>
      <c r="CI290" s="1"/>
      <c r="CJ290" s="1"/>
      <c r="CK290" s="1"/>
      <c r="CL290" s="1"/>
      <c r="CM290" s="560"/>
      <c r="CN290" s="1"/>
      <c r="CO290" s="1"/>
      <c r="CP290" s="1"/>
      <c r="CQ290" s="1"/>
      <c r="CR290" s="560"/>
      <c r="CS290" s="1"/>
    </row>
    <row r="291" ht="15.0" customHeight="1">
      <c r="A291" s="542">
        <v>1.0</v>
      </c>
      <c r="B291" s="525">
        <v>1.0</v>
      </c>
      <c r="C291" s="525">
        <v>18.0</v>
      </c>
      <c r="D291" s="526" t="s">
        <v>4588</v>
      </c>
      <c r="E291" s="587" t="s">
        <v>8576</v>
      </c>
      <c r="F291" s="526" t="s">
        <v>4588</v>
      </c>
      <c r="G291" s="1"/>
      <c r="H291" s="514">
        <v>7.0</v>
      </c>
      <c r="I291" s="525">
        <v>1.0</v>
      </c>
      <c r="J291" s="525">
        <v>28.0</v>
      </c>
      <c r="K291" s="529" t="s">
        <v>4589</v>
      </c>
      <c r="L291" s="1"/>
      <c r="M291" s="542">
        <v>1.0</v>
      </c>
      <c r="N291" s="525">
        <v>2.0</v>
      </c>
      <c r="O291" s="525">
        <v>18.0</v>
      </c>
      <c r="P291" s="528" t="s">
        <v>4590</v>
      </c>
      <c r="Q291" s="1"/>
      <c r="R291" s="542">
        <v>1.0</v>
      </c>
      <c r="S291" s="525">
        <v>2.0</v>
      </c>
      <c r="T291" s="525">
        <v>31.0</v>
      </c>
      <c r="U291" s="529" t="s">
        <v>4591</v>
      </c>
      <c r="V291" s="1"/>
      <c r="W291" s="542">
        <v>1.0</v>
      </c>
      <c r="X291" s="525">
        <v>3.0</v>
      </c>
      <c r="Y291" s="525">
        <v>18.0</v>
      </c>
      <c r="Z291" s="537" t="s">
        <v>4592</v>
      </c>
      <c r="AA291" s="1"/>
      <c r="AB291" s="514">
        <v>11.0</v>
      </c>
      <c r="AC291" s="525">
        <v>3.0</v>
      </c>
      <c r="AD291" s="525">
        <v>27.0</v>
      </c>
      <c r="AE291" s="529" t="s">
        <v>4593</v>
      </c>
      <c r="AF291" s="1"/>
      <c r="AG291" s="542">
        <v>1.0</v>
      </c>
      <c r="AH291" s="525">
        <v>4.0</v>
      </c>
      <c r="AI291" s="525">
        <v>20.0</v>
      </c>
      <c r="AJ291" s="545"/>
      <c r="AK291" s="1"/>
      <c r="AL291" s="514">
        <v>7.0</v>
      </c>
      <c r="AM291" s="525">
        <v>4.0</v>
      </c>
      <c r="AN291" s="525">
        <v>24.0</v>
      </c>
      <c r="AO291" s="530" t="s">
        <v>4594</v>
      </c>
      <c r="AP291" s="1"/>
      <c r="AQ291" s="542">
        <v>1.0</v>
      </c>
      <c r="AR291" s="525">
        <v>5.0</v>
      </c>
      <c r="AS291" s="525">
        <v>18.0</v>
      </c>
      <c r="AT291" s="531" t="s">
        <v>4595</v>
      </c>
      <c r="AU291" s="518"/>
      <c r="AV291" s="544">
        <v>1.0</v>
      </c>
      <c r="AW291" s="525">
        <v>6.0</v>
      </c>
      <c r="AX291" s="525">
        <v>18.0</v>
      </c>
      <c r="AY291" s="531" t="s">
        <v>4596</v>
      </c>
      <c r="AZ291" s="1"/>
      <c r="BA291" s="514">
        <f t="shared" si="20"/>
        <v>13</v>
      </c>
      <c r="BB291" s="525">
        <v>6.0</v>
      </c>
      <c r="BC291" s="525">
        <v>20.0</v>
      </c>
      <c r="BD291" s="531" t="s">
        <v>4597</v>
      </c>
      <c r="BE291" s="1"/>
      <c r="BF291" s="514">
        <v>7.0</v>
      </c>
      <c r="BG291" s="525">
        <v>7.0</v>
      </c>
      <c r="BH291" s="525">
        <v>21.0</v>
      </c>
      <c r="BI291" s="531" t="s">
        <v>4598</v>
      </c>
      <c r="BJ291" s="1"/>
      <c r="BK291" s="514">
        <v>7.0</v>
      </c>
      <c r="BL291" s="525">
        <v>7.0</v>
      </c>
      <c r="BM291" s="525">
        <v>21.0</v>
      </c>
      <c r="BN291" s="531" t="s">
        <v>4599</v>
      </c>
      <c r="BO291" s="1"/>
      <c r="BP291" s="514">
        <v>7.0</v>
      </c>
      <c r="BQ291" s="525">
        <v>8.0</v>
      </c>
      <c r="BR291" s="525">
        <v>21.0</v>
      </c>
      <c r="BS291" s="531" t="s">
        <v>4600</v>
      </c>
      <c r="BT291" s="1"/>
      <c r="BU291" s="1"/>
      <c r="BV291" s="1"/>
      <c r="BW291" s="1"/>
      <c r="BX291" s="560"/>
      <c r="BY291" s="1"/>
      <c r="BZ291" s="1"/>
      <c r="CA291" s="1"/>
      <c r="CB291" s="1"/>
      <c r="CC291" s="560"/>
      <c r="CD291" s="1"/>
      <c r="CE291" s="1"/>
      <c r="CF291" s="1"/>
      <c r="CG291" s="1"/>
      <c r="CH291" s="560"/>
      <c r="CI291" s="1"/>
      <c r="CJ291" s="1"/>
      <c r="CK291" s="1"/>
      <c r="CL291" s="1"/>
      <c r="CM291" s="560"/>
      <c r="CN291" s="1"/>
      <c r="CO291" s="1"/>
      <c r="CP291" s="1"/>
      <c r="CQ291" s="1"/>
      <c r="CR291" s="560"/>
      <c r="CS291" s="1"/>
    </row>
    <row r="292" ht="15.0" customHeight="1">
      <c r="A292" s="524">
        <v>16.0</v>
      </c>
      <c r="B292" s="525">
        <v>1.0</v>
      </c>
      <c r="C292" s="525">
        <v>19.0</v>
      </c>
      <c r="D292" s="526" t="s">
        <v>4601</v>
      </c>
      <c r="E292" s="587" t="s">
        <v>8577</v>
      </c>
      <c r="F292" s="526" t="s">
        <v>4601</v>
      </c>
      <c r="G292" s="1"/>
      <c r="H292" s="514">
        <v>6.0</v>
      </c>
      <c r="I292" s="525">
        <v>1.0</v>
      </c>
      <c r="J292" s="525">
        <v>28.0</v>
      </c>
      <c r="K292" s="529" t="s">
        <v>4602</v>
      </c>
      <c r="L292" s="1"/>
      <c r="M292" s="524">
        <v>16.0</v>
      </c>
      <c r="N292" s="525">
        <v>2.0</v>
      </c>
      <c r="O292" s="525">
        <v>19.0</v>
      </c>
      <c r="P292" s="529" t="s">
        <v>4603</v>
      </c>
      <c r="Q292" s="1"/>
      <c r="R292" s="524">
        <v>16.0</v>
      </c>
      <c r="S292" s="525">
        <v>2.0</v>
      </c>
      <c r="T292" s="525">
        <v>30.0</v>
      </c>
      <c r="U292" s="529" t="s">
        <v>4604</v>
      </c>
      <c r="V292" s="1"/>
      <c r="W292" s="524">
        <v>16.0</v>
      </c>
      <c r="X292" s="525">
        <v>3.0</v>
      </c>
      <c r="Y292" s="525">
        <v>19.0</v>
      </c>
      <c r="Z292" s="529" t="s">
        <v>4605</v>
      </c>
      <c r="AA292" s="1"/>
      <c r="AB292" s="514">
        <v>10.0</v>
      </c>
      <c r="AC292" s="525">
        <v>3.0</v>
      </c>
      <c r="AD292" s="525">
        <v>27.0</v>
      </c>
      <c r="AE292" s="529" t="s">
        <v>4606</v>
      </c>
      <c r="AF292" s="1"/>
      <c r="AG292" s="524">
        <v>16.0</v>
      </c>
      <c r="AH292" s="525">
        <v>4.0</v>
      </c>
      <c r="AI292" s="525">
        <v>21.0</v>
      </c>
      <c r="AJ292" s="529" t="s">
        <v>4607</v>
      </c>
      <c r="AK292" s="1"/>
      <c r="AL292" s="514">
        <v>6.0</v>
      </c>
      <c r="AM292" s="525">
        <v>4.0</v>
      </c>
      <c r="AN292" s="525">
        <v>24.0</v>
      </c>
      <c r="AO292" s="530" t="s">
        <v>4608</v>
      </c>
      <c r="AP292" s="1"/>
      <c r="AQ292" s="524">
        <v>16.0</v>
      </c>
      <c r="AR292" s="525">
        <v>5.0</v>
      </c>
      <c r="AS292" s="525">
        <v>19.0</v>
      </c>
      <c r="AT292" s="530" t="s">
        <v>4609</v>
      </c>
      <c r="AU292" s="561"/>
      <c r="AV292" s="524">
        <v>16.0</v>
      </c>
      <c r="AW292" s="525">
        <v>6.0</v>
      </c>
      <c r="AX292" s="525">
        <v>19.0</v>
      </c>
      <c r="AY292" s="530" t="s">
        <v>4610</v>
      </c>
      <c r="AZ292" s="1"/>
      <c r="BA292" s="514">
        <f t="shared" si="20"/>
        <v>12</v>
      </c>
      <c r="BB292" s="525">
        <v>6.0</v>
      </c>
      <c r="BC292" s="525">
        <v>20.0</v>
      </c>
      <c r="BD292" s="531" t="s">
        <v>4611</v>
      </c>
      <c r="BE292" s="1"/>
      <c r="BF292" s="514">
        <v>6.0</v>
      </c>
      <c r="BG292" s="525">
        <v>7.0</v>
      </c>
      <c r="BH292" s="525">
        <v>21.0</v>
      </c>
      <c r="BI292" s="531" t="s">
        <v>4612</v>
      </c>
      <c r="BJ292" s="1"/>
      <c r="BK292" s="514">
        <v>6.0</v>
      </c>
      <c r="BL292" s="525">
        <v>7.0</v>
      </c>
      <c r="BM292" s="525">
        <v>21.0</v>
      </c>
      <c r="BN292" s="531" t="s">
        <v>4613</v>
      </c>
      <c r="BO292" s="1"/>
      <c r="BP292" s="514">
        <v>6.0</v>
      </c>
      <c r="BQ292" s="525">
        <v>8.0</v>
      </c>
      <c r="BR292" s="525">
        <v>21.0</v>
      </c>
      <c r="BS292" s="531" t="s">
        <v>4614</v>
      </c>
      <c r="BT292" s="1"/>
      <c r="BU292" s="1"/>
      <c r="BV292" s="1"/>
      <c r="BW292" s="1"/>
      <c r="BX292" s="560"/>
      <c r="BY292" s="1"/>
      <c r="BZ292" s="1"/>
      <c r="CA292" s="1"/>
      <c r="CB292" s="1"/>
      <c r="CC292" s="560"/>
      <c r="CD292" s="1"/>
      <c r="CE292" s="1"/>
      <c r="CF292" s="1"/>
      <c r="CG292" s="1"/>
      <c r="CH292" s="560"/>
      <c r="CI292" s="1"/>
      <c r="CJ292" s="1"/>
      <c r="CK292" s="1"/>
      <c r="CL292" s="1"/>
      <c r="CM292" s="560"/>
      <c r="CN292" s="1"/>
      <c r="CO292" s="1"/>
      <c r="CP292" s="1"/>
      <c r="CQ292" s="1"/>
      <c r="CR292" s="560"/>
      <c r="CS292" s="1"/>
    </row>
    <row r="293" ht="15.0" customHeight="1">
      <c r="A293" s="514">
        <v>15.0</v>
      </c>
      <c r="B293" s="525">
        <v>1.0</v>
      </c>
      <c r="C293" s="525">
        <v>19.0</v>
      </c>
      <c r="D293" s="526" t="s">
        <v>4615</v>
      </c>
      <c r="E293" s="587" t="s">
        <v>8578</v>
      </c>
      <c r="F293" s="526" t="s">
        <v>4615</v>
      </c>
      <c r="G293" s="1"/>
      <c r="H293" s="514">
        <v>5.0</v>
      </c>
      <c r="I293" s="525">
        <v>1.0</v>
      </c>
      <c r="J293" s="525">
        <v>28.0</v>
      </c>
      <c r="K293" s="529" t="s">
        <v>4616</v>
      </c>
      <c r="L293" s="1"/>
      <c r="M293" s="514">
        <v>15.0</v>
      </c>
      <c r="N293" s="525">
        <v>2.0</v>
      </c>
      <c r="O293" s="525">
        <v>19.0</v>
      </c>
      <c r="P293" s="529" t="s">
        <v>4617</v>
      </c>
      <c r="Q293" s="1"/>
      <c r="R293" s="514">
        <v>15.0</v>
      </c>
      <c r="S293" s="525">
        <v>2.0</v>
      </c>
      <c r="T293" s="525">
        <v>30.0</v>
      </c>
      <c r="U293" s="529" t="s">
        <v>4618</v>
      </c>
      <c r="V293" s="1"/>
      <c r="W293" s="514">
        <v>15.0</v>
      </c>
      <c r="X293" s="525">
        <v>3.0</v>
      </c>
      <c r="Y293" s="525">
        <v>19.0</v>
      </c>
      <c r="Z293" s="529" t="s">
        <v>4619</v>
      </c>
      <c r="AA293" s="1"/>
      <c r="AB293" s="514">
        <v>9.0</v>
      </c>
      <c r="AC293" s="525">
        <v>3.0</v>
      </c>
      <c r="AD293" s="525">
        <v>27.0</v>
      </c>
      <c r="AE293" s="529" t="s">
        <v>4620</v>
      </c>
      <c r="AF293" s="1"/>
      <c r="AG293" s="514">
        <v>15.0</v>
      </c>
      <c r="AH293" s="525">
        <v>4.0</v>
      </c>
      <c r="AI293" s="525">
        <v>21.0</v>
      </c>
      <c r="AJ293" s="529" t="s">
        <v>4621</v>
      </c>
      <c r="AK293" s="1"/>
      <c r="AL293" s="514">
        <v>5.0</v>
      </c>
      <c r="AM293" s="525">
        <v>4.0</v>
      </c>
      <c r="AN293" s="525">
        <v>24.0</v>
      </c>
      <c r="AO293" s="530" t="s">
        <v>4622</v>
      </c>
      <c r="AP293" s="1"/>
      <c r="AQ293" s="514">
        <v>15.0</v>
      </c>
      <c r="AR293" s="525">
        <v>5.0</v>
      </c>
      <c r="AS293" s="525">
        <v>19.0</v>
      </c>
      <c r="AT293" s="530" t="s">
        <v>4623</v>
      </c>
      <c r="AU293" s="561"/>
      <c r="AV293" s="514">
        <v>15.0</v>
      </c>
      <c r="AW293" s="525">
        <v>6.0</v>
      </c>
      <c r="AX293" s="525">
        <v>19.0</v>
      </c>
      <c r="AY293" s="530" t="s">
        <v>4624</v>
      </c>
      <c r="AZ293" s="1"/>
      <c r="BA293" s="514">
        <f t="shared" si="20"/>
        <v>11</v>
      </c>
      <c r="BB293" s="525">
        <v>6.0</v>
      </c>
      <c r="BC293" s="525">
        <v>20.0</v>
      </c>
      <c r="BD293" s="531" t="s">
        <v>4625</v>
      </c>
      <c r="BE293" s="1"/>
      <c r="BF293" s="514">
        <v>5.0</v>
      </c>
      <c r="BG293" s="525">
        <v>7.0</v>
      </c>
      <c r="BH293" s="525">
        <v>21.0</v>
      </c>
      <c r="BI293" s="531" t="s">
        <v>4626</v>
      </c>
      <c r="BJ293" s="1"/>
      <c r="BK293" s="514">
        <v>5.0</v>
      </c>
      <c r="BL293" s="525">
        <v>7.0</v>
      </c>
      <c r="BM293" s="525">
        <v>21.0</v>
      </c>
      <c r="BN293" s="531" t="s">
        <v>4627</v>
      </c>
      <c r="BO293" s="1"/>
      <c r="BP293" s="514">
        <v>5.0</v>
      </c>
      <c r="BQ293" s="525">
        <v>8.0</v>
      </c>
      <c r="BR293" s="525">
        <v>21.0</v>
      </c>
      <c r="BS293" s="531" t="s">
        <v>4628</v>
      </c>
      <c r="BT293" s="1"/>
      <c r="BU293" s="1"/>
      <c r="BV293" s="1"/>
      <c r="BW293" s="1"/>
      <c r="BX293" s="560"/>
      <c r="BY293" s="1"/>
      <c r="BZ293" s="1"/>
      <c r="CA293" s="1"/>
      <c r="CB293" s="1"/>
      <c r="CC293" s="560"/>
      <c r="CD293" s="1"/>
      <c r="CE293" s="1"/>
      <c r="CF293" s="1"/>
      <c r="CG293" s="1"/>
      <c r="CH293" s="560"/>
      <c r="CI293" s="1"/>
      <c r="CJ293" s="1"/>
      <c r="CK293" s="1"/>
      <c r="CL293" s="1"/>
      <c r="CM293" s="560"/>
      <c r="CN293" s="1"/>
      <c r="CO293" s="1"/>
      <c r="CP293" s="1"/>
      <c r="CQ293" s="1"/>
      <c r="CR293" s="560"/>
      <c r="CS293" s="1"/>
    </row>
    <row r="294" ht="15.0" customHeight="1">
      <c r="A294" s="514">
        <v>14.0</v>
      </c>
      <c r="B294" s="525">
        <v>1.0</v>
      </c>
      <c r="C294" s="525">
        <v>19.0</v>
      </c>
      <c r="D294" s="526" t="s">
        <v>4629</v>
      </c>
      <c r="E294" s="587" t="s">
        <v>8579</v>
      </c>
      <c r="F294" s="526" t="s">
        <v>4629</v>
      </c>
      <c r="G294" s="1"/>
      <c r="H294" s="514">
        <v>4.0</v>
      </c>
      <c r="I294" s="525">
        <v>1.0</v>
      </c>
      <c r="J294" s="525">
        <v>28.0</v>
      </c>
      <c r="K294" s="529" t="s">
        <v>4630</v>
      </c>
      <c r="L294" s="1"/>
      <c r="M294" s="514">
        <v>14.0</v>
      </c>
      <c r="N294" s="525">
        <v>2.0</v>
      </c>
      <c r="O294" s="525">
        <v>19.0</v>
      </c>
      <c r="P294" s="529" t="s">
        <v>4631</v>
      </c>
      <c r="Q294" s="1"/>
      <c r="R294" s="514">
        <v>14.0</v>
      </c>
      <c r="S294" s="525">
        <v>2.0</v>
      </c>
      <c r="T294" s="525">
        <v>30.0</v>
      </c>
      <c r="U294" s="529" t="s">
        <v>4632</v>
      </c>
      <c r="V294" s="1"/>
      <c r="W294" s="514">
        <v>14.0</v>
      </c>
      <c r="X294" s="525">
        <v>3.0</v>
      </c>
      <c r="Y294" s="525">
        <v>19.0</v>
      </c>
      <c r="Z294" s="537" t="s">
        <v>4633</v>
      </c>
      <c r="AA294" s="1"/>
      <c r="AB294" s="514">
        <v>8.0</v>
      </c>
      <c r="AC294" s="525">
        <v>3.0</v>
      </c>
      <c r="AD294" s="525">
        <v>27.0</v>
      </c>
      <c r="AE294" s="529" t="s">
        <v>4634</v>
      </c>
      <c r="AF294" s="1"/>
      <c r="AG294" s="514">
        <v>14.0</v>
      </c>
      <c r="AH294" s="525">
        <v>4.0</v>
      </c>
      <c r="AI294" s="525">
        <v>21.0</v>
      </c>
      <c r="AJ294" s="537" t="s">
        <v>4635</v>
      </c>
      <c r="AK294" s="1"/>
      <c r="AL294" s="514">
        <v>4.0</v>
      </c>
      <c r="AM294" s="525">
        <v>4.0</v>
      </c>
      <c r="AN294" s="525">
        <v>24.0</v>
      </c>
      <c r="AO294" s="530" t="s">
        <v>4636</v>
      </c>
      <c r="AP294" s="1"/>
      <c r="AQ294" s="514">
        <v>14.0</v>
      </c>
      <c r="AR294" s="525">
        <v>5.0</v>
      </c>
      <c r="AS294" s="525">
        <v>19.0</v>
      </c>
      <c r="AT294" s="531" t="s">
        <v>4637</v>
      </c>
      <c r="AU294" s="518"/>
      <c r="AV294" s="514">
        <v>14.0</v>
      </c>
      <c r="AW294" s="525">
        <v>6.0</v>
      </c>
      <c r="AX294" s="525">
        <v>19.0</v>
      </c>
      <c r="AY294" s="531" t="s">
        <v>4638</v>
      </c>
      <c r="AZ294" s="1"/>
      <c r="BA294" s="514">
        <f t="shared" si="20"/>
        <v>10</v>
      </c>
      <c r="BB294" s="525">
        <v>6.0</v>
      </c>
      <c r="BC294" s="525">
        <v>20.0</v>
      </c>
      <c r="BD294" s="531" t="s">
        <v>4639</v>
      </c>
      <c r="BE294" s="1"/>
      <c r="BF294" s="514">
        <v>4.0</v>
      </c>
      <c r="BG294" s="525">
        <v>7.0</v>
      </c>
      <c r="BH294" s="525">
        <v>21.0</v>
      </c>
      <c r="BI294" s="531" t="s">
        <v>4640</v>
      </c>
      <c r="BJ294" s="1"/>
      <c r="BK294" s="514">
        <v>4.0</v>
      </c>
      <c r="BL294" s="525">
        <v>7.0</v>
      </c>
      <c r="BM294" s="525">
        <v>21.0</v>
      </c>
      <c r="BN294" s="531" t="s">
        <v>4641</v>
      </c>
      <c r="BO294" s="1"/>
      <c r="BP294" s="514">
        <v>4.0</v>
      </c>
      <c r="BQ294" s="525">
        <v>8.0</v>
      </c>
      <c r="BR294" s="525">
        <v>21.0</v>
      </c>
      <c r="BS294" s="531" t="s">
        <v>4642</v>
      </c>
      <c r="BT294" s="1"/>
      <c r="BU294" s="1"/>
      <c r="BV294" s="1"/>
      <c r="BW294" s="1"/>
      <c r="BX294" s="560"/>
      <c r="BY294" s="1"/>
      <c r="BZ294" s="1"/>
      <c r="CA294" s="1"/>
      <c r="CB294" s="1"/>
      <c r="CC294" s="560"/>
      <c r="CD294" s="1"/>
      <c r="CE294" s="1"/>
      <c r="CF294" s="1"/>
      <c r="CG294" s="1"/>
      <c r="CH294" s="560"/>
      <c r="CI294" s="1"/>
      <c r="CJ294" s="1"/>
      <c r="CK294" s="1"/>
      <c r="CL294" s="1"/>
      <c r="CM294" s="560"/>
      <c r="CN294" s="1"/>
      <c r="CO294" s="1"/>
      <c r="CP294" s="1"/>
      <c r="CQ294" s="1"/>
      <c r="CR294" s="560"/>
      <c r="CS294" s="1"/>
    </row>
    <row r="295" ht="15.0" customHeight="1">
      <c r="A295" s="514">
        <v>13.0</v>
      </c>
      <c r="B295" s="525">
        <v>1.0</v>
      </c>
      <c r="C295" s="525">
        <v>19.0</v>
      </c>
      <c r="D295" s="526" t="s">
        <v>4643</v>
      </c>
      <c r="E295" s="587" t="s">
        <v>8580</v>
      </c>
      <c r="F295" s="526" t="s">
        <v>4643</v>
      </c>
      <c r="G295" s="1"/>
      <c r="H295" s="514">
        <v>3.0</v>
      </c>
      <c r="I295" s="525">
        <v>1.0</v>
      </c>
      <c r="J295" s="525">
        <v>28.0</v>
      </c>
      <c r="K295" s="529" t="s">
        <v>4644</v>
      </c>
      <c r="L295" s="1"/>
      <c r="M295" s="514">
        <v>13.0</v>
      </c>
      <c r="N295" s="525">
        <v>2.0</v>
      </c>
      <c r="O295" s="525">
        <v>19.0</v>
      </c>
      <c r="P295" s="529" t="s">
        <v>4645</v>
      </c>
      <c r="Q295" s="1"/>
      <c r="R295" s="514">
        <v>13.0</v>
      </c>
      <c r="S295" s="525">
        <v>2.0</v>
      </c>
      <c r="T295" s="525">
        <v>30.0</v>
      </c>
      <c r="U295" s="529" t="s">
        <v>4646</v>
      </c>
      <c r="V295" s="1"/>
      <c r="W295" s="514">
        <v>13.0</v>
      </c>
      <c r="X295" s="525">
        <v>3.0</v>
      </c>
      <c r="Y295" s="525">
        <v>19.0</v>
      </c>
      <c r="Z295" s="537" t="s">
        <v>4647</v>
      </c>
      <c r="AA295" s="1"/>
      <c r="AB295" s="514">
        <v>7.0</v>
      </c>
      <c r="AC295" s="525">
        <v>3.0</v>
      </c>
      <c r="AD295" s="525">
        <v>27.0</v>
      </c>
      <c r="AE295" s="529" t="s">
        <v>4648</v>
      </c>
      <c r="AF295" s="1"/>
      <c r="AG295" s="514">
        <v>13.0</v>
      </c>
      <c r="AH295" s="525">
        <v>4.0</v>
      </c>
      <c r="AI295" s="525">
        <v>21.0</v>
      </c>
      <c r="AJ295" s="537" t="s">
        <v>4649</v>
      </c>
      <c r="AK295" s="1"/>
      <c r="AL295" s="514">
        <v>3.0</v>
      </c>
      <c r="AM295" s="525">
        <v>4.0</v>
      </c>
      <c r="AN295" s="525">
        <v>24.0</v>
      </c>
      <c r="AO295" s="530" t="s">
        <v>4650</v>
      </c>
      <c r="AP295" s="1"/>
      <c r="AQ295" s="514">
        <v>13.0</v>
      </c>
      <c r="AR295" s="525">
        <v>5.0</v>
      </c>
      <c r="AS295" s="525">
        <v>19.0</v>
      </c>
      <c r="AT295" s="531" t="s">
        <v>4651</v>
      </c>
      <c r="AU295" s="518"/>
      <c r="AV295" s="514">
        <v>13.0</v>
      </c>
      <c r="AW295" s="525">
        <v>6.0</v>
      </c>
      <c r="AX295" s="525">
        <v>19.0</v>
      </c>
      <c r="AY295" s="531" t="s">
        <v>4652</v>
      </c>
      <c r="AZ295" s="1"/>
      <c r="BA295" s="514">
        <f t="shared" si="20"/>
        <v>9</v>
      </c>
      <c r="BB295" s="525">
        <v>6.0</v>
      </c>
      <c r="BC295" s="525">
        <v>20.0</v>
      </c>
      <c r="BD295" s="531" t="s">
        <v>4653</v>
      </c>
      <c r="BE295" s="1"/>
      <c r="BF295" s="514">
        <v>3.0</v>
      </c>
      <c r="BG295" s="525">
        <v>7.0</v>
      </c>
      <c r="BH295" s="525">
        <v>21.0</v>
      </c>
      <c r="BI295" s="531" t="s">
        <v>4654</v>
      </c>
      <c r="BJ295" s="1"/>
      <c r="BK295" s="514">
        <v>3.0</v>
      </c>
      <c r="BL295" s="525">
        <v>7.0</v>
      </c>
      <c r="BM295" s="525">
        <v>21.0</v>
      </c>
      <c r="BN295" s="531" t="s">
        <v>4655</v>
      </c>
      <c r="BO295" s="1"/>
      <c r="BP295" s="514">
        <v>3.0</v>
      </c>
      <c r="BQ295" s="525">
        <v>8.0</v>
      </c>
      <c r="BR295" s="525">
        <v>21.0</v>
      </c>
      <c r="BS295" s="531" t="s">
        <v>4656</v>
      </c>
      <c r="BT295" s="1"/>
      <c r="BU295" s="1"/>
      <c r="BV295" s="1"/>
      <c r="BW295" s="1"/>
      <c r="BX295" s="560"/>
      <c r="BY295" s="1"/>
      <c r="BZ295" s="1"/>
      <c r="CA295" s="1"/>
      <c r="CB295" s="1"/>
      <c r="CC295" s="560"/>
      <c r="CD295" s="1"/>
      <c r="CE295" s="1"/>
      <c r="CF295" s="1"/>
      <c r="CG295" s="1"/>
      <c r="CH295" s="560"/>
      <c r="CI295" s="1"/>
      <c r="CJ295" s="1"/>
      <c r="CK295" s="1"/>
      <c r="CL295" s="1"/>
      <c r="CM295" s="560"/>
      <c r="CN295" s="1"/>
      <c r="CO295" s="1"/>
      <c r="CP295" s="1"/>
      <c r="CQ295" s="1"/>
      <c r="CR295" s="560"/>
      <c r="CS295" s="1"/>
    </row>
    <row r="296" ht="15.0" customHeight="1">
      <c r="A296" s="514">
        <v>12.0</v>
      </c>
      <c r="B296" s="525">
        <v>1.0</v>
      </c>
      <c r="C296" s="525">
        <v>19.0</v>
      </c>
      <c r="D296" s="526" t="s">
        <v>4657</v>
      </c>
      <c r="E296" s="587" t="s">
        <v>8581</v>
      </c>
      <c r="F296" s="526" t="s">
        <v>4657</v>
      </c>
      <c r="G296" s="1"/>
      <c r="H296" s="514">
        <v>2.0</v>
      </c>
      <c r="I296" s="525">
        <v>1.0</v>
      </c>
      <c r="J296" s="525">
        <v>28.0</v>
      </c>
      <c r="K296" s="529" t="s">
        <v>4658</v>
      </c>
      <c r="L296" s="1"/>
      <c r="M296" s="514">
        <v>12.0</v>
      </c>
      <c r="N296" s="525">
        <v>2.0</v>
      </c>
      <c r="O296" s="525">
        <v>19.0</v>
      </c>
      <c r="P296" s="529" t="s">
        <v>4659</v>
      </c>
      <c r="Q296" s="1"/>
      <c r="R296" s="514">
        <v>12.0</v>
      </c>
      <c r="S296" s="525">
        <v>2.0</v>
      </c>
      <c r="T296" s="525">
        <v>30.0</v>
      </c>
      <c r="U296" s="529" t="s">
        <v>4660</v>
      </c>
      <c r="V296" s="1"/>
      <c r="W296" s="514">
        <v>12.0</v>
      </c>
      <c r="X296" s="525">
        <v>3.0</v>
      </c>
      <c r="Y296" s="525">
        <v>19.0</v>
      </c>
      <c r="Z296" s="537" t="s">
        <v>4661</v>
      </c>
      <c r="AA296" s="1"/>
      <c r="AB296" s="514">
        <v>6.0</v>
      </c>
      <c r="AC296" s="525">
        <v>3.0</v>
      </c>
      <c r="AD296" s="525">
        <v>27.0</v>
      </c>
      <c r="AE296" s="529" t="s">
        <v>4662</v>
      </c>
      <c r="AF296" s="1"/>
      <c r="AG296" s="514">
        <v>12.0</v>
      </c>
      <c r="AH296" s="525">
        <v>4.0</v>
      </c>
      <c r="AI296" s="525">
        <v>21.0</v>
      </c>
      <c r="AJ296" s="537" t="s">
        <v>4663</v>
      </c>
      <c r="AK296" s="1"/>
      <c r="AL296" s="514">
        <v>2.0</v>
      </c>
      <c r="AM296" s="525">
        <v>4.0</v>
      </c>
      <c r="AN296" s="525">
        <v>24.0</v>
      </c>
      <c r="AO296" s="530" t="s">
        <v>4664</v>
      </c>
      <c r="AP296" s="1"/>
      <c r="AQ296" s="514">
        <v>12.0</v>
      </c>
      <c r="AR296" s="525">
        <v>5.0</v>
      </c>
      <c r="AS296" s="525">
        <v>19.0</v>
      </c>
      <c r="AT296" s="531" t="s">
        <v>4665</v>
      </c>
      <c r="AU296" s="518"/>
      <c r="AV296" s="514">
        <v>12.0</v>
      </c>
      <c r="AW296" s="525">
        <v>6.0</v>
      </c>
      <c r="AX296" s="525">
        <v>19.0</v>
      </c>
      <c r="AY296" s="531" t="s">
        <v>4666</v>
      </c>
      <c r="AZ296" s="1"/>
      <c r="BA296" s="514">
        <f t="shared" si="20"/>
        <v>8</v>
      </c>
      <c r="BB296" s="525">
        <v>6.0</v>
      </c>
      <c r="BC296" s="525">
        <v>20.0</v>
      </c>
      <c r="BD296" s="531" t="s">
        <v>4667</v>
      </c>
      <c r="BE296" s="1"/>
      <c r="BF296" s="514">
        <v>2.0</v>
      </c>
      <c r="BG296" s="525">
        <v>7.0</v>
      </c>
      <c r="BH296" s="525">
        <v>21.0</v>
      </c>
      <c r="BI296" s="531" t="s">
        <v>4668</v>
      </c>
      <c r="BJ296" s="1"/>
      <c r="BK296" s="514">
        <v>2.0</v>
      </c>
      <c r="BL296" s="525">
        <v>7.0</v>
      </c>
      <c r="BM296" s="525">
        <v>21.0</v>
      </c>
      <c r="BN296" s="531" t="s">
        <v>4669</v>
      </c>
      <c r="BO296" s="1"/>
      <c r="BP296" s="514">
        <v>2.0</v>
      </c>
      <c r="BQ296" s="525">
        <v>8.0</v>
      </c>
      <c r="BR296" s="525">
        <v>21.0</v>
      </c>
      <c r="BS296" s="531" t="s">
        <v>4670</v>
      </c>
      <c r="BT296" s="1"/>
      <c r="BU296" s="1"/>
      <c r="BV296" s="1"/>
      <c r="BW296" s="1"/>
      <c r="BX296" s="560"/>
      <c r="BY296" s="1"/>
      <c r="BZ296" s="1"/>
      <c r="CA296" s="1"/>
      <c r="CB296" s="1"/>
      <c r="CC296" s="560"/>
      <c r="CD296" s="1"/>
      <c r="CE296" s="1"/>
      <c r="CF296" s="1"/>
      <c r="CG296" s="1"/>
      <c r="CH296" s="560"/>
      <c r="CI296" s="1"/>
      <c r="CJ296" s="1"/>
      <c r="CK296" s="1"/>
      <c r="CL296" s="1"/>
      <c r="CM296" s="560"/>
      <c r="CN296" s="1"/>
      <c r="CO296" s="1"/>
      <c r="CP296" s="1"/>
      <c r="CQ296" s="1"/>
      <c r="CR296" s="560"/>
      <c r="CS296" s="1"/>
    </row>
    <row r="297" ht="15.0" customHeight="1">
      <c r="A297" s="514">
        <v>11.0</v>
      </c>
      <c r="B297" s="525">
        <v>1.0</v>
      </c>
      <c r="C297" s="525">
        <v>19.0</v>
      </c>
      <c r="D297" s="526" t="s">
        <v>4671</v>
      </c>
      <c r="E297" s="587" t="s">
        <v>8582</v>
      </c>
      <c r="F297" s="526" t="s">
        <v>4671</v>
      </c>
      <c r="G297" s="1"/>
      <c r="H297" s="542">
        <v>1.0</v>
      </c>
      <c r="I297" s="549">
        <v>1.0</v>
      </c>
      <c r="J297" s="549">
        <v>28.0</v>
      </c>
      <c r="K297" s="528" t="s">
        <v>4672</v>
      </c>
      <c r="L297" s="1"/>
      <c r="M297" s="514">
        <v>11.0</v>
      </c>
      <c r="N297" s="525">
        <v>2.0</v>
      </c>
      <c r="O297" s="525">
        <v>19.0</v>
      </c>
      <c r="P297" s="529" t="s">
        <v>4673</v>
      </c>
      <c r="Q297" s="1"/>
      <c r="R297" s="514">
        <v>11.0</v>
      </c>
      <c r="S297" s="525">
        <v>2.0</v>
      </c>
      <c r="T297" s="525">
        <v>30.0</v>
      </c>
      <c r="U297" s="529" t="s">
        <v>4674</v>
      </c>
      <c r="V297" s="1"/>
      <c r="W297" s="514">
        <v>11.0</v>
      </c>
      <c r="X297" s="525">
        <v>3.0</v>
      </c>
      <c r="Y297" s="525">
        <v>19.0</v>
      </c>
      <c r="Z297" s="537" t="s">
        <v>4675</v>
      </c>
      <c r="AA297" s="1"/>
      <c r="AB297" s="514">
        <v>5.0</v>
      </c>
      <c r="AC297" s="525">
        <v>3.0</v>
      </c>
      <c r="AD297" s="525">
        <v>27.0</v>
      </c>
      <c r="AE297" s="529" t="s">
        <v>4676</v>
      </c>
      <c r="AF297" s="1"/>
      <c r="AG297" s="514">
        <v>11.0</v>
      </c>
      <c r="AH297" s="525">
        <v>4.0</v>
      </c>
      <c r="AI297" s="525">
        <v>21.0</v>
      </c>
      <c r="AJ297" s="537" t="s">
        <v>4677</v>
      </c>
      <c r="AK297" s="1"/>
      <c r="AL297" s="542">
        <v>1.0</v>
      </c>
      <c r="AM297" s="525">
        <v>4.0</v>
      </c>
      <c r="AN297" s="525">
        <v>24.0</v>
      </c>
      <c r="AO297" s="530" t="s">
        <v>4678</v>
      </c>
      <c r="AP297" s="1"/>
      <c r="AQ297" s="514">
        <v>11.0</v>
      </c>
      <c r="AR297" s="525">
        <v>5.0</v>
      </c>
      <c r="AS297" s="525">
        <v>19.0</v>
      </c>
      <c r="AT297" s="531" t="s">
        <v>4679</v>
      </c>
      <c r="AU297" s="518"/>
      <c r="AV297" s="514">
        <v>11.0</v>
      </c>
      <c r="AW297" s="525">
        <v>6.0</v>
      </c>
      <c r="AX297" s="525">
        <v>19.0</v>
      </c>
      <c r="AY297" s="531" t="s">
        <v>4680</v>
      </c>
      <c r="AZ297" s="1"/>
      <c r="BA297" s="514">
        <f t="shared" si="20"/>
        <v>7</v>
      </c>
      <c r="BB297" s="525">
        <v>6.0</v>
      </c>
      <c r="BC297" s="525">
        <v>20.0</v>
      </c>
      <c r="BD297" s="531" t="s">
        <v>4681</v>
      </c>
      <c r="BE297" s="1"/>
      <c r="BF297" s="550">
        <v>1.0</v>
      </c>
      <c r="BG297" s="525">
        <v>7.0</v>
      </c>
      <c r="BH297" s="525">
        <v>21.0</v>
      </c>
      <c r="BI297" s="531" t="s">
        <v>4682</v>
      </c>
      <c r="BJ297" s="1"/>
      <c r="BK297" s="550">
        <v>1.0</v>
      </c>
      <c r="BL297" s="525">
        <v>7.0</v>
      </c>
      <c r="BM297" s="525">
        <v>21.0</v>
      </c>
      <c r="BN297" s="531" t="s">
        <v>4683</v>
      </c>
      <c r="BO297" s="1"/>
      <c r="BP297" s="550">
        <v>1.0</v>
      </c>
      <c r="BQ297" s="525">
        <v>8.0</v>
      </c>
      <c r="BR297" s="525">
        <v>21.0</v>
      </c>
      <c r="BS297" s="531" t="s">
        <v>4684</v>
      </c>
      <c r="BT297" s="1"/>
      <c r="BU297" s="1"/>
      <c r="BV297" s="1"/>
      <c r="BW297" s="1"/>
      <c r="BX297" s="560"/>
      <c r="BY297" s="1"/>
      <c r="BZ297" s="1"/>
      <c r="CA297" s="1"/>
      <c r="CB297" s="1"/>
      <c r="CC297" s="560"/>
      <c r="CD297" s="1"/>
      <c r="CE297" s="1"/>
      <c r="CF297" s="1"/>
      <c r="CG297" s="1"/>
      <c r="CH297" s="560"/>
      <c r="CI297" s="1"/>
      <c r="CJ297" s="1"/>
      <c r="CK297" s="1"/>
      <c r="CL297" s="1"/>
      <c r="CM297" s="560"/>
      <c r="CN297" s="1"/>
      <c r="CO297" s="1"/>
      <c r="CP297" s="1"/>
      <c r="CQ297" s="1"/>
      <c r="CR297" s="560"/>
      <c r="CS297" s="1"/>
    </row>
    <row r="298" ht="15.0" customHeight="1">
      <c r="A298" s="514">
        <v>10.0</v>
      </c>
      <c r="B298" s="525">
        <v>1.0</v>
      </c>
      <c r="C298" s="525">
        <v>19.0</v>
      </c>
      <c r="D298" s="526" t="s">
        <v>4685</v>
      </c>
      <c r="E298" s="587" t="s">
        <v>8583</v>
      </c>
      <c r="F298" s="526" t="s">
        <v>4685</v>
      </c>
      <c r="G298" s="1"/>
      <c r="H298" s="514">
        <v>14.0</v>
      </c>
      <c r="I298" s="525">
        <v>1.0</v>
      </c>
      <c r="J298" s="525">
        <v>27.0</v>
      </c>
      <c r="K298" s="529" t="s">
        <v>4686</v>
      </c>
      <c r="L298" s="1"/>
      <c r="M298" s="514">
        <v>10.0</v>
      </c>
      <c r="N298" s="525">
        <v>2.0</v>
      </c>
      <c r="O298" s="525">
        <v>19.0</v>
      </c>
      <c r="P298" s="529" t="s">
        <v>4687</v>
      </c>
      <c r="Q298" s="1"/>
      <c r="R298" s="514">
        <v>10.0</v>
      </c>
      <c r="S298" s="525">
        <v>2.0</v>
      </c>
      <c r="T298" s="525">
        <v>30.0</v>
      </c>
      <c r="U298" s="529" t="s">
        <v>4688</v>
      </c>
      <c r="V298" s="1"/>
      <c r="W298" s="514">
        <v>10.0</v>
      </c>
      <c r="X298" s="525">
        <v>3.0</v>
      </c>
      <c r="Y298" s="525">
        <v>19.0</v>
      </c>
      <c r="Z298" s="537" t="s">
        <v>4689</v>
      </c>
      <c r="AA298" s="1"/>
      <c r="AB298" s="514">
        <v>4.0</v>
      </c>
      <c r="AC298" s="525">
        <v>3.0</v>
      </c>
      <c r="AD298" s="525">
        <v>27.0</v>
      </c>
      <c r="AE298" s="529" t="s">
        <v>4690</v>
      </c>
      <c r="AF298" s="1"/>
      <c r="AG298" s="514">
        <v>10.0</v>
      </c>
      <c r="AH298" s="525">
        <v>4.0</v>
      </c>
      <c r="AI298" s="525">
        <v>21.0</v>
      </c>
      <c r="AJ298" s="537" t="s">
        <v>4691</v>
      </c>
      <c r="AK298" s="1"/>
      <c r="AL298" s="514">
        <v>14.0</v>
      </c>
      <c r="AM298" s="525">
        <v>4.0</v>
      </c>
      <c r="AN298" s="525">
        <v>23.0</v>
      </c>
      <c r="AO298" s="530" t="s">
        <v>4692</v>
      </c>
      <c r="AP298" s="1"/>
      <c r="AQ298" s="514">
        <v>10.0</v>
      </c>
      <c r="AR298" s="525">
        <v>5.0</v>
      </c>
      <c r="AS298" s="525">
        <v>19.0</v>
      </c>
      <c r="AT298" s="531" t="s">
        <v>4693</v>
      </c>
      <c r="AU298" s="518"/>
      <c r="AV298" s="514">
        <v>10.0</v>
      </c>
      <c r="AW298" s="525">
        <v>6.0</v>
      </c>
      <c r="AX298" s="525">
        <v>19.0</v>
      </c>
      <c r="AY298" s="531" t="s">
        <v>4694</v>
      </c>
      <c r="AZ298" s="1"/>
      <c r="BA298" s="514">
        <f t="shared" si="20"/>
        <v>6</v>
      </c>
      <c r="BB298" s="525">
        <v>6.0</v>
      </c>
      <c r="BC298" s="525">
        <v>20.0</v>
      </c>
      <c r="BD298" s="531" t="s">
        <v>4695</v>
      </c>
      <c r="BE298" s="1"/>
      <c r="BF298" s="524">
        <v>14.0</v>
      </c>
      <c r="BG298" s="525">
        <v>7.0</v>
      </c>
      <c r="BH298" s="525">
        <v>22.0</v>
      </c>
      <c r="BI298" s="531" t="s">
        <v>4696</v>
      </c>
      <c r="BJ298" s="1"/>
      <c r="BK298" s="524">
        <v>14.0</v>
      </c>
      <c r="BL298" s="525">
        <v>7.0</v>
      </c>
      <c r="BM298" s="525">
        <v>22.0</v>
      </c>
      <c r="BN298" s="531" t="s">
        <v>4697</v>
      </c>
      <c r="BO298" s="1"/>
      <c r="BP298" s="524">
        <v>14.0</v>
      </c>
      <c r="BQ298" s="525">
        <v>8.0</v>
      </c>
      <c r="BR298" s="525">
        <v>22.0</v>
      </c>
      <c r="BS298" s="531" t="s">
        <v>4698</v>
      </c>
      <c r="BT298" s="1"/>
      <c r="BU298" s="1"/>
      <c r="BV298" s="1"/>
      <c r="BW298" s="1"/>
      <c r="BX298" s="560"/>
      <c r="BY298" s="1"/>
      <c r="BZ298" s="1"/>
      <c r="CA298" s="1"/>
      <c r="CB298" s="1"/>
      <c r="CC298" s="560"/>
      <c r="CD298" s="1"/>
      <c r="CE298" s="1"/>
      <c r="CF298" s="1"/>
      <c r="CG298" s="1"/>
      <c r="CH298" s="560"/>
      <c r="CI298" s="1"/>
      <c r="CJ298" s="1"/>
      <c r="CK298" s="1"/>
      <c r="CL298" s="1"/>
      <c r="CM298" s="560"/>
      <c r="CN298" s="1"/>
      <c r="CO298" s="1"/>
      <c r="CP298" s="1"/>
      <c r="CQ298" s="1"/>
      <c r="CR298" s="560"/>
      <c r="CS298" s="1"/>
    </row>
    <row r="299" ht="15.0" customHeight="1">
      <c r="A299" s="514">
        <v>9.0</v>
      </c>
      <c r="B299" s="525">
        <v>1.0</v>
      </c>
      <c r="C299" s="525">
        <v>19.0</v>
      </c>
      <c r="D299" s="526" t="s">
        <v>4699</v>
      </c>
      <c r="E299" s="587" t="s">
        <v>8584</v>
      </c>
      <c r="F299" s="526" t="s">
        <v>4699</v>
      </c>
      <c r="G299" s="1"/>
      <c r="H299" s="514">
        <v>13.0</v>
      </c>
      <c r="I299" s="525">
        <v>1.0</v>
      </c>
      <c r="J299" s="525">
        <v>27.0</v>
      </c>
      <c r="K299" s="529" t="s">
        <v>4700</v>
      </c>
      <c r="L299" s="1"/>
      <c r="M299" s="514">
        <v>9.0</v>
      </c>
      <c r="N299" s="525">
        <v>2.0</v>
      </c>
      <c r="O299" s="525">
        <v>19.0</v>
      </c>
      <c r="P299" s="529" t="s">
        <v>4701</v>
      </c>
      <c r="Q299" s="1"/>
      <c r="R299" s="514">
        <v>9.0</v>
      </c>
      <c r="S299" s="525">
        <v>2.0</v>
      </c>
      <c r="T299" s="525">
        <v>30.0</v>
      </c>
      <c r="U299" s="529" t="s">
        <v>4702</v>
      </c>
      <c r="V299" s="1"/>
      <c r="W299" s="514">
        <v>9.0</v>
      </c>
      <c r="X299" s="525">
        <v>3.0</v>
      </c>
      <c r="Y299" s="525">
        <v>19.0</v>
      </c>
      <c r="Z299" s="537" t="s">
        <v>4703</v>
      </c>
      <c r="AA299" s="1"/>
      <c r="AB299" s="514">
        <v>3.0</v>
      </c>
      <c r="AC299" s="525">
        <v>3.0</v>
      </c>
      <c r="AD299" s="525">
        <v>27.0</v>
      </c>
      <c r="AE299" s="529" t="s">
        <v>4704</v>
      </c>
      <c r="AF299" s="1"/>
      <c r="AG299" s="514">
        <v>9.0</v>
      </c>
      <c r="AH299" s="525">
        <v>4.0</v>
      </c>
      <c r="AI299" s="525">
        <v>21.0</v>
      </c>
      <c r="AJ299" s="537" t="s">
        <v>4705</v>
      </c>
      <c r="AK299" s="1"/>
      <c r="AL299" s="514">
        <v>13.0</v>
      </c>
      <c r="AM299" s="525">
        <v>4.0</v>
      </c>
      <c r="AN299" s="525">
        <v>23.0</v>
      </c>
      <c r="AO299" s="530" t="s">
        <v>4706</v>
      </c>
      <c r="AP299" s="1"/>
      <c r="AQ299" s="514">
        <v>9.0</v>
      </c>
      <c r="AR299" s="525">
        <v>5.0</v>
      </c>
      <c r="AS299" s="525">
        <v>19.0</v>
      </c>
      <c r="AT299" s="531" t="s">
        <v>4707</v>
      </c>
      <c r="AU299" s="518"/>
      <c r="AV299" s="514">
        <v>9.0</v>
      </c>
      <c r="AW299" s="525">
        <v>6.0</v>
      </c>
      <c r="AX299" s="525">
        <v>19.0</v>
      </c>
      <c r="AY299" s="531" t="s">
        <v>4708</v>
      </c>
      <c r="AZ299" s="1"/>
      <c r="BA299" s="514">
        <f t="shared" si="20"/>
        <v>5</v>
      </c>
      <c r="BB299" s="525">
        <v>6.0</v>
      </c>
      <c r="BC299" s="525">
        <v>20.0</v>
      </c>
      <c r="BD299" s="531" t="s">
        <v>4709</v>
      </c>
      <c r="BE299" s="1"/>
      <c r="BF299" s="514">
        <v>13.0</v>
      </c>
      <c r="BG299" s="525">
        <v>7.0</v>
      </c>
      <c r="BH299" s="525">
        <v>22.0</v>
      </c>
      <c r="BI299" s="531" t="s">
        <v>4710</v>
      </c>
      <c r="BJ299" s="1"/>
      <c r="BK299" s="514">
        <v>13.0</v>
      </c>
      <c r="BL299" s="525">
        <v>7.0</v>
      </c>
      <c r="BM299" s="525">
        <v>22.0</v>
      </c>
      <c r="BN299" s="531" t="s">
        <v>4711</v>
      </c>
      <c r="BO299" s="1"/>
      <c r="BP299" s="514">
        <v>13.0</v>
      </c>
      <c r="BQ299" s="525">
        <v>8.0</v>
      </c>
      <c r="BR299" s="525">
        <v>22.0</v>
      </c>
      <c r="BS299" s="531" t="s">
        <v>4712</v>
      </c>
      <c r="BT299" s="1"/>
      <c r="BU299" s="1"/>
      <c r="BV299" s="1"/>
      <c r="BW299" s="1"/>
      <c r="BX299" s="560"/>
      <c r="BY299" s="1"/>
      <c r="BZ299" s="1"/>
      <c r="CA299" s="1"/>
      <c r="CB299" s="1"/>
      <c r="CC299" s="560"/>
      <c r="CD299" s="1"/>
      <c r="CE299" s="1"/>
      <c r="CF299" s="1"/>
      <c r="CG299" s="1"/>
      <c r="CH299" s="560"/>
      <c r="CI299" s="1"/>
      <c r="CJ299" s="1"/>
      <c r="CK299" s="1"/>
      <c r="CL299" s="1"/>
      <c r="CM299" s="560"/>
      <c r="CN299" s="1"/>
      <c r="CO299" s="1"/>
      <c r="CP299" s="1"/>
      <c r="CQ299" s="1"/>
      <c r="CR299" s="560"/>
      <c r="CS299" s="1"/>
    </row>
    <row r="300" ht="15.0" customHeight="1">
      <c r="A300" s="514">
        <v>8.0</v>
      </c>
      <c r="B300" s="525">
        <v>1.0</v>
      </c>
      <c r="C300" s="525">
        <v>19.0</v>
      </c>
      <c r="D300" s="526" t="s">
        <v>4713</v>
      </c>
      <c r="E300" s="587" t="s">
        <v>8585</v>
      </c>
      <c r="F300" s="526" t="s">
        <v>4713</v>
      </c>
      <c r="G300" s="1"/>
      <c r="H300" s="514">
        <v>12.0</v>
      </c>
      <c r="I300" s="525">
        <v>1.0</v>
      </c>
      <c r="J300" s="525">
        <v>27.0</v>
      </c>
      <c r="K300" s="529" t="s">
        <v>4714</v>
      </c>
      <c r="L300" s="1"/>
      <c r="M300" s="514">
        <v>8.0</v>
      </c>
      <c r="N300" s="525">
        <v>2.0</v>
      </c>
      <c r="O300" s="525">
        <v>19.0</v>
      </c>
      <c r="P300" s="539" t="s">
        <v>203</v>
      </c>
      <c r="Q300" s="1"/>
      <c r="R300" s="514">
        <v>8.0</v>
      </c>
      <c r="S300" s="525">
        <v>2.0</v>
      </c>
      <c r="T300" s="525">
        <v>30.0</v>
      </c>
      <c r="U300" s="539" t="s">
        <v>203</v>
      </c>
      <c r="V300" s="1"/>
      <c r="W300" s="514">
        <v>8.0</v>
      </c>
      <c r="X300" s="525">
        <v>3.0</v>
      </c>
      <c r="Y300" s="525">
        <v>19.0</v>
      </c>
      <c r="Z300" s="539" t="s">
        <v>203</v>
      </c>
      <c r="AA300" s="1"/>
      <c r="AB300" s="514">
        <v>2.0</v>
      </c>
      <c r="AC300" s="525">
        <v>3.0</v>
      </c>
      <c r="AD300" s="525">
        <v>27.0</v>
      </c>
      <c r="AE300" s="529" t="s">
        <v>4715</v>
      </c>
      <c r="AF300" s="1"/>
      <c r="AG300" s="514">
        <v>8.0</v>
      </c>
      <c r="AH300" s="525">
        <v>4.0</v>
      </c>
      <c r="AI300" s="525">
        <v>21.0</v>
      </c>
      <c r="AJ300" s="537" t="s">
        <v>4716</v>
      </c>
      <c r="AK300" s="1"/>
      <c r="AL300" s="514">
        <v>12.0</v>
      </c>
      <c r="AM300" s="525">
        <v>4.0</v>
      </c>
      <c r="AN300" s="525">
        <v>23.0</v>
      </c>
      <c r="AO300" s="530" t="s">
        <v>4717</v>
      </c>
      <c r="AP300" s="1"/>
      <c r="AQ300" s="514">
        <v>8.0</v>
      </c>
      <c r="AR300" s="525">
        <v>5.0</v>
      </c>
      <c r="AS300" s="525">
        <v>19.0</v>
      </c>
      <c r="AT300" s="531" t="s">
        <v>4718</v>
      </c>
      <c r="AU300" s="518"/>
      <c r="AV300" s="514">
        <v>8.0</v>
      </c>
      <c r="AW300" s="525">
        <v>6.0</v>
      </c>
      <c r="AX300" s="525">
        <v>19.0</v>
      </c>
      <c r="AY300" s="531" t="s">
        <v>4719</v>
      </c>
      <c r="AZ300" s="1"/>
      <c r="BA300" s="514">
        <f t="shared" si="20"/>
        <v>4</v>
      </c>
      <c r="BB300" s="525">
        <v>6.0</v>
      </c>
      <c r="BC300" s="525">
        <v>20.0</v>
      </c>
      <c r="BD300" s="531" t="s">
        <v>4720</v>
      </c>
      <c r="BE300" s="1"/>
      <c r="BF300" s="514">
        <v>12.0</v>
      </c>
      <c r="BG300" s="525">
        <v>7.0</v>
      </c>
      <c r="BH300" s="525">
        <v>22.0</v>
      </c>
      <c r="BI300" s="531" t="s">
        <v>4721</v>
      </c>
      <c r="BJ300" s="1"/>
      <c r="BK300" s="514">
        <v>12.0</v>
      </c>
      <c r="BL300" s="525">
        <v>7.0</v>
      </c>
      <c r="BM300" s="525">
        <v>22.0</v>
      </c>
      <c r="BN300" s="531" t="s">
        <v>4722</v>
      </c>
      <c r="BO300" s="1"/>
      <c r="BP300" s="514">
        <v>12.0</v>
      </c>
      <c r="BQ300" s="525">
        <v>8.0</v>
      </c>
      <c r="BR300" s="525">
        <v>22.0</v>
      </c>
      <c r="BS300" s="531" t="s">
        <v>4723</v>
      </c>
      <c r="BT300" s="1"/>
      <c r="BU300" s="1"/>
      <c r="BV300" s="1"/>
      <c r="BW300" s="1"/>
      <c r="BX300" s="560"/>
      <c r="BY300" s="1"/>
      <c r="BZ300" s="1"/>
      <c r="CA300" s="1"/>
      <c r="CB300" s="1"/>
      <c r="CC300" s="560"/>
      <c r="CD300" s="1"/>
      <c r="CE300" s="1"/>
      <c r="CF300" s="1"/>
      <c r="CG300" s="1"/>
      <c r="CH300" s="560"/>
      <c r="CI300" s="1"/>
      <c r="CJ300" s="1"/>
      <c r="CK300" s="1"/>
      <c r="CL300" s="1"/>
      <c r="CM300" s="560"/>
      <c r="CN300" s="1"/>
      <c r="CO300" s="1"/>
      <c r="CP300" s="1"/>
      <c r="CQ300" s="1"/>
      <c r="CR300" s="560"/>
      <c r="CS300" s="1"/>
    </row>
    <row r="301" ht="15.0" customHeight="1">
      <c r="A301" s="514">
        <v>7.0</v>
      </c>
      <c r="B301" s="525">
        <v>1.0</v>
      </c>
      <c r="C301" s="525">
        <v>19.0</v>
      </c>
      <c r="D301" s="526" t="s">
        <v>4724</v>
      </c>
      <c r="E301" s="587" t="s">
        <v>8586</v>
      </c>
      <c r="F301" s="526" t="s">
        <v>4724</v>
      </c>
      <c r="G301" s="1"/>
      <c r="H301" s="514">
        <v>11.0</v>
      </c>
      <c r="I301" s="525">
        <v>1.0</v>
      </c>
      <c r="J301" s="525">
        <v>27.0</v>
      </c>
      <c r="K301" s="529" t="s">
        <v>4725</v>
      </c>
      <c r="L301" s="1"/>
      <c r="M301" s="514">
        <v>7.0</v>
      </c>
      <c r="N301" s="525">
        <v>2.0</v>
      </c>
      <c r="O301" s="525">
        <v>19.0</v>
      </c>
      <c r="P301" s="540"/>
      <c r="Q301" s="1"/>
      <c r="R301" s="514">
        <v>7.0</v>
      </c>
      <c r="S301" s="525">
        <v>2.0</v>
      </c>
      <c r="T301" s="525">
        <v>30.0</v>
      </c>
      <c r="U301" s="540"/>
      <c r="V301" s="1"/>
      <c r="W301" s="514">
        <v>7.0</v>
      </c>
      <c r="X301" s="525">
        <v>3.0</v>
      </c>
      <c r="Y301" s="525">
        <v>19.0</v>
      </c>
      <c r="Z301" s="540"/>
      <c r="AA301" s="1"/>
      <c r="AB301" s="542">
        <v>1.0</v>
      </c>
      <c r="AC301" s="525">
        <v>3.0</v>
      </c>
      <c r="AD301" s="525">
        <v>27.0</v>
      </c>
      <c r="AE301" s="529" t="s">
        <v>4726</v>
      </c>
      <c r="AF301" s="1"/>
      <c r="AG301" s="514">
        <v>7.0</v>
      </c>
      <c r="AH301" s="525">
        <v>4.0</v>
      </c>
      <c r="AI301" s="525">
        <v>21.0</v>
      </c>
      <c r="AJ301" s="537" t="s">
        <v>4727</v>
      </c>
      <c r="AK301" s="1"/>
      <c r="AL301" s="514">
        <v>11.0</v>
      </c>
      <c r="AM301" s="525">
        <v>4.0</v>
      </c>
      <c r="AN301" s="525">
        <v>23.0</v>
      </c>
      <c r="AO301" s="530" t="s">
        <v>4728</v>
      </c>
      <c r="AP301" s="1"/>
      <c r="AQ301" s="514">
        <v>7.0</v>
      </c>
      <c r="AR301" s="525">
        <v>5.0</v>
      </c>
      <c r="AS301" s="525">
        <v>19.0</v>
      </c>
      <c r="AT301" s="531" t="s">
        <v>4729</v>
      </c>
      <c r="AU301" s="518"/>
      <c r="AV301" s="514">
        <v>7.0</v>
      </c>
      <c r="AW301" s="525">
        <v>6.0</v>
      </c>
      <c r="AX301" s="525">
        <v>19.0</v>
      </c>
      <c r="AY301" s="531" t="s">
        <v>4730</v>
      </c>
      <c r="AZ301" s="1"/>
      <c r="BA301" s="514">
        <f t="shared" si="20"/>
        <v>3</v>
      </c>
      <c r="BB301" s="525">
        <v>6.0</v>
      </c>
      <c r="BC301" s="525">
        <v>20.0</v>
      </c>
      <c r="BD301" s="531" t="s">
        <v>4731</v>
      </c>
      <c r="BE301" s="1"/>
      <c r="BF301" s="514">
        <v>11.0</v>
      </c>
      <c r="BG301" s="525">
        <v>7.0</v>
      </c>
      <c r="BH301" s="525">
        <v>22.0</v>
      </c>
      <c r="BI301" s="531" t="s">
        <v>4732</v>
      </c>
      <c r="BJ301" s="1"/>
      <c r="BK301" s="514">
        <v>11.0</v>
      </c>
      <c r="BL301" s="525">
        <v>7.0</v>
      </c>
      <c r="BM301" s="525">
        <v>22.0</v>
      </c>
      <c r="BN301" s="531" t="s">
        <v>4733</v>
      </c>
      <c r="BO301" s="1"/>
      <c r="BP301" s="514">
        <v>11.0</v>
      </c>
      <c r="BQ301" s="525">
        <v>8.0</v>
      </c>
      <c r="BR301" s="525">
        <v>22.0</v>
      </c>
      <c r="BS301" s="531" t="s">
        <v>4734</v>
      </c>
      <c r="BT301" s="1"/>
      <c r="BU301" s="1"/>
      <c r="BV301" s="1"/>
      <c r="BW301" s="1"/>
      <c r="BX301" s="560"/>
      <c r="BY301" s="1"/>
      <c r="BZ301" s="1"/>
      <c r="CA301" s="1"/>
      <c r="CB301" s="1"/>
      <c r="CC301" s="560"/>
      <c r="CD301" s="1"/>
      <c r="CE301" s="1"/>
      <c r="CF301" s="1"/>
      <c r="CG301" s="1"/>
      <c r="CH301" s="560"/>
      <c r="CI301" s="1"/>
      <c r="CJ301" s="1"/>
      <c r="CK301" s="1"/>
      <c r="CL301" s="1"/>
      <c r="CM301" s="560"/>
      <c r="CN301" s="1"/>
      <c r="CO301" s="1"/>
      <c r="CP301" s="1"/>
      <c r="CQ301" s="1"/>
      <c r="CR301" s="560"/>
      <c r="CS301" s="1"/>
    </row>
    <row r="302" ht="15.0" customHeight="1">
      <c r="A302" s="514">
        <v>6.0</v>
      </c>
      <c r="B302" s="525">
        <v>1.0</v>
      </c>
      <c r="C302" s="525">
        <v>19.0</v>
      </c>
      <c r="D302" s="526" t="s">
        <v>4735</v>
      </c>
      <c r="E302" s="587" t="s">
        <v>8587</v>
      </c>
      <c r="F302" s="526" t="s">
        <v>4735</v>
      </c>
      <c r="G302" s="1"/>
      <c r="H302" s="514">
        <v>10.0</v>
      </c>
      <c r="I302" s="525">
        <v>1.0</v>
      </c>
      <c r="J302" s="525">
        <v>27.0</v>
      </c>
      <c r="K302" s="529" t="s">
        <v>4736</v>
      </c>
      <c r="L302" s="1"/>
      <c r="M302" s="514">
        <v>6.0</v>
      </c>
      <c r="N302" s="525">
        <v>2.0</v>
      </c>
      <c r="O302" s="525">
        <v>19.0</v>
      </c>
      <c r="P302" s="540"/>
      <c r="Q302" s="1"/>
      <c r="R302" s="514">
        <v>6.0</v>
      </c>
      <c r="S302" s="525">
        <v>2.0</v>
      </c>
      <c r="T302" s="525">
        <v>30.0</v>
      </c>
      <c r="U302" s="540"/>
      <c r="V302" s="1"/>
      <c r="W302" s="514">
        <v>6.0</v>
      </c>
      <c r="X302" s="525">
        <v>3.0</v>
      </c>
      <c r="Y302" s="525">
        <v>19.0</v>
      </c>
      <c r="Z302" s="540"/>
      <c r="AA302" s="1"/>
      <c r="AB302" s="514">
        <v>14.0</v>
      </c>
      <c r="AC302" s="525">
        <v>3.0</v>
      </c>
      <c r="AD302" s="525">
        <v>26.0</v>
      </c>
      <c r="AE302" s="529" t="s">
        <v>4737</v>
      </c>
      <c r="AF302" s="1"/>
      <c r="AG302" s="514">
        <v>6.0</v>
      </c>
      <c r="AH302" s="525">
        <v>4.0</v>
      </c>
      <c r="AI302" s="525">
        <v>21.0</v>
      </c>
      <c r="AJ302" s="537" t="s">
        <v>4738</v>
      </c>
      <c r="AK302" s="1"/>
      <c r="AL302" s="514">
        <v>10.0</v>
      </c>
      <c r="AM302" s="525">
        <v>4.0</v>
      </c>
      <c r="AN302" s="525">
        <v>23.0</v>
      </c>
      <c r="AO302" s="530" t="s">
        <v>4739</v>
      </c>
      <c r="AP302" s="1"/>
      <c r="AQ302" s="514">
        <v>6.0</v>
      </c>
      <c r="AR302" s="525">
        <v>5.0</v>
      </c>
      <c r="AS302" s="525">
        <v>19.0</v>
      </c>
      <c r="AT302" s="531" t="s">
        <v>4740</v>
      </c>
      <c r="AU302" s="518"/>
      <c r="AV302" s="514">
        <v>6.0</v>
      </c>
      <c r="AW302" s="525">
        <v>6.0</v>
      </c>
      <c r="AX302" s="525">
        <v>19.0</v>
      </c>
      <c r="AY302" s="531" t="s">
        <v>4741</v>
      </c>
      <c r="AZ302" s="1"/>
      <c r="BA302" s="514">
        <f t="shared" si="20"/>
        <v>2</v>
      </c>
      <c r="BB302" s="525">
        <v>6.0</v>
      </c>
      <c r="BC302" s="525">
        <v>20.0</v>
      </c>
      <c r="BD302" s="531" t="s">
        <v>4742</v>
      </c>
      <c r="BE302" s="1"/>
      <c r="BF302" s="514">
        <v>10.0</v>
      </c>
      <c r="BG302" s="525">
        <v>7.0</v>
      </c>
      <c r="BH302" s="525">
        <v>22.0</v>
      </c>
      <c r="BI302" s="531" t="s">
        <v>4743</v>
      </c>
      <c r="BJ302" s="1"/>
      <c r="BK302" s="514">
        <v>10.0</v>
      </c>
      <c r="BL302" s="525">
        <v>7.0</v>
      </c>
      <c r="BM302" s="525">
        <v>22.0</v>
      </c>
      <c r="BN302" s="531" t="s">
        <v>4744</v>
      </c>
      <c r="BO302" s="1"/>
      <c r="BP302" s="514">
        <v>10.0</v>
      </c>
      <c r="BQ302" s="525">
        <v>8.0</v>
      </c>
      <c r="BR302" s="525">
        <v>22.0</v>
      </c>
      <c r="BS302" s="531" t="s">
        <v>4745</v>
      </c>
      <c r="BT302" s="1"/>
      <c r="BU302" s="1"/>
      <c r="BV302" s="1"/>
      <c r="BW302" s="1"/>
      <c r="BX302" s="560"/>
      <c r="BY302" s="1"/>
      <c r="BZ302" s="1"/>
      <c r="CA302" s="1"/>
      <c r="CB302" s="1"/>
      <c r="CC302" s="560"/>
      <c r="CD302" s="1"/>
      <c r="CE302" s="1"/>
      <c r="CF302" s="1"/>
      <c r="CG302" s="1"/>
      <c r="CH302" s="560"/>
      <c r="CI302" s="1"/>
      <c r="CJ302" s="1"/>
      <c r="CK302" s="1"/>
      <c r="CL302" s="1"/>
      <c r="CM302" s="560"/>
      <c r="CN302" s="1"/>
      <c r="CO302" s="1"/>
      <c r="CP302" s="1"/>
      <c r="CQ302" s="1"/>
      <c r="CR302" s="560"/>
      <c r="CS302" s="1"/>
    </row>
    <row r="303" ht="15.0" customHeight="1">
      <c r="A303" s="514">
        <v>5.0</v>
      </c>
      <c r="B303" s="525">
        <v>1.0</v>
      </c>
      <c r="C303" s="525">
        <v>19.0</v>
      </c>
      <c r="D303" s="526" t="s">
        <v>4746</v>
      </c>
      <c r="E303" s="587" t="s">
        <v>8588</v>
      </c>
      <c r="F303" s="526" t="s">
        <v>4746</v>
      </c>
      <c r="G303" s="1"/>
      <c r="H303" s="514">
        <v>9.0</v>
      </c>
      <c r="I303" s="525">
        <v>1.0</v>
      </c>
      <c r="J303" s="525">
        <v>27.0</v>
      </c>
      <c r="K303" s="529" t="s">
        <v>4747</v>
      </c>
      <c r="L303" s="1"/>
      <c r="M303" s="514">
        <v>5.0</v>
      </c>
      <c r="N303" s="525">
        <v>2.0</v>
      </c>
      <c r="O303" s="525">
        <v>19.0</v>
      </c>
      <c r="P303" s="540"/>
      <c r="Q303" s="1"/>
      <c r="R303" s="514">
        <v>5.0</v>
      </c>
      <c r="S303" s="525">
        <v>2.0</v>
      </c>
      <c r="T303" s="525">
        <v>30.0</v>
      </c>
      <c r="U303" s="540"/>
      <c r="V303" s="1"/>
      <c r="W303" s="514">
        <v>5.0</v>
      </c>
      <c r="X303" s="525">
        <v>3.0</v>
      </c>
      <c r="Y303" s="525">
        <v>19.0</v>
      </c>
      <c r="Z303" s="540"/>
      <c r="AA303" s="1"/>
      <c r="AB303" s="514">
        <v>13.0</v>
      </c>
      <c r="AC303" s="525">
        <v>3.0</v>
      </c>
      <c r="AD303" s="525">
        <v>26.0</v>
      </c>
      <c r="AE303" s="529" t="s">
        <v>4748</v>
      </c>
      <c r="AF303" s="1"/>
      <c r="AG303" s="514">
        <v>5.0</v>
      </c>
      <c r="AH303" s="525">
        <v>4.0</v>
      </c>
      <c r="AI303" s="525">
        <v>21.0</v>
      </c>
      <c r="AJ303" s="537" t="s">
        <v>4749</v>
      </c>
      <c r="AK303" s="1"/>
      <c r="AL303" s="514">
        <v>9.0</v>
      </c>
      <c r="AM303" s="525">
        <v>4.0</v>
      </c>
      <c r="AN303" s="525">
        <v>23.0</v>
      </c>
      <c r="AO303" s="530" t="s">
        <v>4750</v>
      </c>
      <c r="AP303" s="1"/>
      <c r="AQ303" s="514">
        <v>5.0</v>
      </c>
      <c r="AR303" s="525">
        <v>5.0</v>
      </c>
      <c r="AS303" s="525">
        <v>19.0</v>
      </c>
      <c r="AT303" s="531" t="s">
        <v>4751</v>
      </c>
      <c r="AU303" s="518"/>
      <c r="AV303" s="514">
        <v>5.0</v>
      </c>
      <c r="AW303" s="525">
        <v>6.0</v>
      </c>
      <c r="AX303" s="525">
        <v>19.0</v>
      </c>
      <c r="AY303" s="531" t="s">
        <v>4752</v>
      </c>
      <c r="AZ303" s="1"/>
      <c r="BA303" s="544">
        <v>1.0</v>
      </c>
      <c r="BB303" s="525">
        <v>6.0</v>
      </c>
      <c r="BC303" s="525">
        <v>20.0</v>
      </c>
      <c r="BD303" s="531" t="s">
        <v>4753</v>
      </c>
      <c r="BE303" s="1"/>
      <c r="BF303" s="514">
        <v>9.0</v>
      </c>
      <c r="BG303" s="525">
        <v>7.0</v>
      </c>
      <c r="BH303" s="525">
        <v>22.0</v>
      </c>
      <c r="BI303" s="531" t="s">
        <v>4754</v>
      </c>
      <c r="BJ303" s="1"/>
      <c r="BK303" s="514">
        <v>9.0</v>
      </c>
      <c r="BL303" s="525">
        <v>7.0</v>
      </c>
      <c r="BM303" s="525">
        <v>22.0</v>
      </c>
      <c r="BN303" s="531" t="s">
        <v>4755</v>
      </c>
      <c r="BO303" s="1"/>
      <c r="BP303" s="514">
        <v>9.0</v>
      </c>
      <c r="BQ303" s="525">
        <v>8.0</v>
      </c>
      <c r="BR303" s="525">
        <v>22.0</v>
      </c>
      <c r="BS303" s="531" t="s">
        <v>4756</v>
      </c>
      <c r="BT303" s="1"/>
      <c r="BU303" s="1"/>
      <c r="BV303" s="1"/>
      <c r="BW303" s="1"/>
      <c r="BX303" s="560"/>
      <c r="BY303" s="1"/>
      <c r="BZ303" s="1"/>
      <c r="CA303" s="1"/>
      <c r="CB303" s="1"/>
      <c r="CC303" s="560"/>
      <c r="CD303" s="1"/>
      <c r="CE303" s="1"/>
      <c r="CF303" s="1"/>
      <c r="CG303" s="1"/>
      <c r="CH303" s="560"/>
      <c r="CI303" s="1"/>
      <c r="CJ303" s="1"/>
      <c r="CK303" s="1"/>
      <c r="CL303" s="1"/>
      <c r="CM303" s="560"/>
      <c r="CN303" s="1"/>
      <c r="CO303" s="1"/>
      <c r="CP303" s="1"/>
      <c r="CQ303" s="1"/>
      <c r="CR303" s="560"/>
      <c r="CS303" s="1"/>
    </row>
    <row r="304" ht="15.0" customHeight="1">
      <c r="A304" s="514">
        <v>4.0</v>
      </c>
      <c r="B304" s="525">
        <v>1.0</v>
      </c>
      <c r="C304" s="525">
        <v>19.0</v>
      </c>
      <c r="D304" s="526" t="s">
        <v>4757</v>
      </c>
      <c r="E304" s="587" t="s">
        <v>8589</v>
      </c>
      <c r="F304" s="526" t="s">
        <v>4757</v>
      </c>
      <c r="G304" s="1"/>
      <c r="H304" s="514">
        <v>8.0</v>
      </c>
      <c r="I304" s="525">
        <v>1.0</v>
      </c>
      <c r="J304" s="525">
        <v>27.0</v>
      </c>
      <c r="K304" s="529" t="s">
        <v>4758</v>
      </c>
      <c r="L304" s="1"/>
      <c r="M304" s="514">
        <v>4.0</v>
      </c>
      <c r="N304" s="525">
        <v>2.0</v>
      </c>
      <c r="O304" s="525">
        <v>19.0</v>
      </c>
      <c r="P304" s="540"/>
      <c r="Q304" s="1"/>
      <c r="R304" s="514">
        <v>4.0</v>
      </c>
      <c r="S304" s="525">
        <v>2.0</v>
      </c>
      <c r="T304" s="525">
        <v>30.0</v>
      </c>
      <c r="U304" s="540"/>
      <c r="V304" s="1"/>
      <c r="W304" s="514">
        <v>4.0</v>
      </c>
      <c r="X304" s="525">
        <v>3.0</v>
      </c>
      <c r="Y304" s="525">
        <v>19.0</v>
      </c>
      <c r="Z304" s="540"/>
      <c r="AA304" s="1"/>
      <c r="AB304" s="514">
        <v>12.0</v>
      </c>
      <c r="AC304" s="525">
        <v>3.0</v>
      </c>
      <c r="AD304" s="525">
        <v>26.0</v>
      </c>
      <c r="AE304" s="529" t="s">
        <v>4759</v>
      </c>
      <c r="AF304" s="1"/>
      <c r="AG304" s="514">
        <v>4.0</v>
      </c>
      <c r="AH304" s="525">
        <v>4.0</v>
      </c>
      <c r="AI304" s="525">
        <v>21.0</v>
      </c>
      <c r="AJ304" s="537" t="s">
        <v>4760</v>
      </c>
      <c r="AK304" s="1"/>
      <c r="AL304" s="514">
        <v>8.0</v>
      </c>
      <c r="AM304" s="525">
        <v>4.0</v>
      </c>
      <c r="AN304" s="525">
        <v>23.0</v>
      </c>
      <c r="AO304" s="530" t="s">
        <v>4761</v>
      </c>
      <c r="AP304" s="1"/>
      <c r="AQ304" s="514">
        <v>4.0</v>
      </c>
      <c r="AR304" s="525">
        <v>5.0</v>
      </c>
      <c r="AS304" s="525">
        <v>19.0</v>
      </c>
      <c r="AT304" s="531" t="s">
        <v>4762</v>
      </c>
      <c r="AU304" s="518"/>
      <c r="AV304" s="514">
        <v>4.0</v>
      </c>
      <c r="AW304" s="525">
        <v>6.0</v>
      </c>
      <c r="AX304" s="525">
        <v>19.0</v>
      </c>
      <c r="AY304" s="531" t="s">
        <v>4763</v>
      </c>
      <c r="AZ304" s="1"/>
      <c r="BA304" s="514">
        <f t="shared" ref="BA304:BA318" si="21">BA305+1</f>
        <v>16</v>
      </c>
      <c r="BB304" s="525">
        <v>6.0</v>
      </c>
      <c r="BC304" s="525">
        <v>21.0</v>
      </c>
      <c r="BD304" s="531" t="s">
        <v>4764</v>
      </c>
      <c r="BE304" s="1"/>
      <c r="BF304" s="514">
        <v>8.0</v>
      </c>
      <c r="BG304" s="525">
        <v>7.0</v>
      </c>
      <c r="BH304" s="525">
        <v>22.0</v>
      </c>
      <c r="BI304" s="531" t="s">
        <v>4765</v>
      </c>
      <c r="BJ304" s="1"/>
      <c r="BK304" s="514">
        <v>8.0</v>
      </c>
      <c r="BL304" s="525">
        <v>7.0</v>
      </c>
      <c r="BM304" s="525">
        <v>22.0</v>
      </c>
      <c r="BN304" s="531" t="s">
        <v>4766</v>
      </c>
      <c r="BO304" s="1"/>
      <c r="BP304" s="514">
        <v>8.0</v>
      </c>
      <c r="BQ304" s="525">
        <v>8.0</v>
      </c>
      <c r="BR304" s="525">
        <v>22.0</v>
      </c>
      <c r="BS304" s="531" t="s">
        <v>4767</v>
      </c>
      <c r="BT304" s="1"/>
      <c r="BU304" s="1"/>
      <c r="BV304" s="1"/>
      <c r="BW304" s="1"/>
      <c r="BX304" s="560"/>
      <c r="BY304" s="1"/>
      <c r="BZ304" s="1"/>
      <c r="CA304" s="1"/>
      <c r="CB304" s="1"/>
      <c r="CC304" s="560"/>
      <c r="CD304" s="1"/>
      <c r="CE304" s="1"/>
      <c r="CF304" s="1"/>
      <c r="CG304" s="1"/>
      <c r="CH304" s="560"/>
      <c r="CI304" s="1"/>
      <c r="CJ304" s="1"/>
      <c r="CK304" s="1"/>
      <c r="CL304" s="1"/>
      <c r="CM304" s="560"/>
      <c r="CN304" s="1"/>
      <c r="CO304" s="1"/>
      <c r="CP304" s="1"/>
      <c r="CQ304" s="1"/>
      <c r="CR304" s="560"/>
      <c r="CS304" s="1"/>
    </row>
    <row r="305" ht="15.0" customHeight="1">
      <c r="A305" s="514">
        <v>3.0</v>
      </c>
      <c r="B305" s="525">
        <v>1.0</v>
      </c>
      <c r="C305" s="525">
        <v>19.0</v>
      </c>
      <c r="D305" s="526" t="s">
        <v>4768</v>
      </c>
      <c r="E305" s="587" t="s">
        <v>8590</v>
      </c>
      <c r="F305" s="526" t="s">
        <v>4768</v>
      </c>
      <c r="G305" s="1"/>
      <c r="H305" s="514">
        <v>7.0</v>
      </c>
      <c r="I305" s="525">
        <v>1.0</v>
      </c>
      <c r="J305" s="525">
        <v>27.0</v>
      </c>
      <c r="K305" s="529" t="s">
        <v>4769</v>
      </c>
      <c r="L305" s="1"/>
      <c r="M305" s="514">
        <v>3.0</v>
      </c>
      <c r="N305" s="525">
        <v>2.0</v>
      </c>
      <c r="O305" s="525">
        <v>19.0</v>
      </c>
      <c r="P305" s="540"/>
      <c r="Q305" s="1"/>
      <c r="R305" s="514">
        <v>3.0</v>
      </c>
      <c r="S305" s="525">
        <v>2.0</v>
      </c>
      <c r="T305" s="525">
        <v>30.0</v>
      </c>
      <c r="U305" s="540"/>
      <c r="V305" s="1"/>
      <c r="W305" s="514">
        <v>3.0</v>
      </c>
      <c r="X305" s="525">
        <v>3.0</v>
      </c>
      <c r="Y305" s="525">
        <v>19.0</v>
      </c>
      <c r="Z305" s="540"/>
      <c r="AA305" s="1"/>
      <c r="AB305" s="514">
        <v>11.0</v>
      </c>
      <c r="AC305" s="525">
        <v>3.0</v>
      </c>
      <c r="AD305" s="525">
        <v>26.0</v>
      </c>
      <c r="AE305" s="529" t="s">
        <v>4770</v>
      </c>
      <c r="AF305" s="1"/>
      <c r="AG305" s="514">
        <v>3.0</v>
      </c>
      <c r="AH305" s="525">
        <v>4.0</v>
      </c>
      <c r="AI305" s="525">
        <v>21.0</v>
      </c>
      <c r="AJ305" s="537" t="s">
        <v>4771</v>
      </c>
      <c r="AK305" s="1"/>
      <c r="AL305" s="514">
        <v>7.0</v>
      </c>
      <c r="AM305" s="525">
        <v>4.0</v>
      </c>
      <c r="AN305" s="525">
        <v>23.0</v>
      </c>
      <c r="AO305" s="530" t="s">
        <v>4772</v>
      </c>
      <c r="AP305" s="1"/>
      <c r="AQ305" s="514">
        <v>3.0</v>
      </c>
      <c r="AR305" s="525">
        <v>5.0</v>
      </c>
      <c r="AS305" s="525">
        <v>19.0</v>
      </c>
      <c r="AT305" s="531" t="s">
        <v>4773</v>
      </c>
      <c r="AU305" s="518"/>
      <c r="AV305" s="514">
        <v>3.0</v>
      </c>
      <c r="AW305" s="525">
        <v>6.0</v>
      </c>
      <c r="AX305" s="525">
        <v>19.0</v>
      </c>
      <c r="AY305" s="531" t="s">
        <v>4774</v>
      </c>
      <c r="AZ305" s="1"/>
      <c r="BA305" s="514">
        <f t="shared" si="21"/>
        <v>15</v>
      </c>
      <c r="BB305" s="525">
        <v>6.0</v>
      </c>
      <c r="BC305" s="525">
        <v>21.0</v>
      </c>
      <c r="BD305" s="531" t="s">
        <v>4775</v>
      </c>
      <c r="BE305" s="1"/>
      <c r="BF305" s="514">
        <v>7.0</v>
      </c>
      <c r="BG305" s="525">
        <v>7.0</v>
      </c>
      <c r="BH305" s="525">
        <v>22.0</v>
      </c>
      <c r="BI305" s="531" t="s">
        <v>4776</v>
      </c>
      <c r="BJ305" s="1"/>
      <c r="BK305" s="514">
        <v>7.0</v>
      </c>
      <c r="BL305" s="525">
        <v>7.0</v>
      </c>
      <c r="BM305" s="525">
        <v>22.0</v>
      </c>
      <c r="BN305" s="531" t="s">
        <v>4777</v>
      </c>
      <c r="BO305" s="1"/>
      <c r="BP305" s="514">
        <v>7.0</v>
      </c>
      <c r="BQ305" s="525">
        <v>8.0</v>
      </c>
      <c r="BR305" s="525">
        <v>22.0</v>
      </c>
      <c r="BS305" s="531" t="s">
        <v>4778</v>
      </c>
      <c r="BT305" s="1"/>
      <c r="BU305" s="1"/>
      <c r="BV305" s="1"/>
      <c r="BW305" s="1"/>
      <c r="BX305" s="560"/>
      <c r="BY305" s="1"/>
      <c r="BZ305" s="1"/>
      <c r="CA305" s="1"/>
      <c r="CB305" s="1"/>
      <c r="CC305" s="560"/>
      <c r="CD305" s="1"/>
      <c r="CE305" s="1"/>
      <c r="CF305" s="1"/>
      <c r="CG305" s="1"/>
      <c r="CH305" s="560"/>
      <c r="CI305" s="1"/>
      <c r="CJ305" s="1"/>
      <c r="CK305" s="1"/>
      <c r="CL305" s="1"/>
      <c r="CM305" s="560"/>
      <c r="CN305" s="1"/>
      <c r="CO305" s="1"/>
      <c r="CP305" s="1"/>
      <c r="CQ305" s="1"/>
      <c r="CR305" s="560"/>
      <c r="CS305" s="1"/>
    </row>
    <row r="306" ht="15.0" customHeight="1">
      <c r="A306" s="514">
        <v>2.0</v>
      </c>
      <c r="B306" s="525">
        <v>1.0</v>
      </c>
      <c r="C306" s="525">
        <v>19.0</v>
      </c>
      <c r="D306" s="526" t="s">
        <v>4779</v>
      </c>
      <c r="E306" s="587" t="s">
        <v>8591</v>
      </c>
      <c r="F306" s="526" t="s">
        <v>4779</v>
      </c>
      <c r="G306" s="1"/>
      <c r="H306" s="514">
        <v>6.0</v>
      </c>
      <c r="I306" s="525">
        <v>1.0</v>
      </c>
      <c r="J306" s="525">
        <v>27.0</v>
      </c>
      <c r="K306" s="529" t="s">
        <v>4780</v>
      </c>
      <c r="L306" s="1"/>
      <c r="M306" s="514">
        <v>2.0</v>
      </c>
      <c r="N306" s="525">
        <v>2.0</v>
      </c>
      <c r="O306" s="525">
        <v>19.0</v>
      </c>
      <c r="P306" s="540"/>
      <c r="Q306" s="1"/>
      <c r="R306" s="514">
        <v>2.0</v>
      </c>
      <c r="S306" s="525">
        <v>2.0</v>
      </c>
      <c r="T306" s="525">
        <v>30.0</v>
      </c>
      <c r="U306" s="540"/>
      <c r="V306" s="1"/>
      <c r="W306" s="514">
        <v>2.0</v>
      </c>
      <c r="X306" s="525">
        <v>3.0</v>
      </c>
      <c r="Y306" s="525">
        <v>19.0</v>
      </c>
      <c r="Z306" s="540"/>
      <c r="AA306" s="1"/>
      <c r="AB306" s="514">
        <v>10.0</v>
      </c>
      <c r="AC306" s="525">
        <v>3.0</v>
      </c>
      <c r="AD306" s="525">
        <v>26.0</v>
      </c>
      <c r="AE306" s="529" t="s">
        <v>4781</v>
      </c>
      <c r="AF306" s="1"/>
      <c r="AG306" s="514">
        <v>2.0</v>
      </c>
      <c r="AH306" s="525">
        <v>4.0</v>
      </c>
      <c r="AI306" s="525">
        <v>21.0</v>
      </c>
      <c r="AJ306" s="537" t="s">
        <v>4782</v>
      </c>
      <c r="AK306" s="1"/>
      <c r="AL306" s="514">
        <v>6.0</v>
      </c>
      <c r="AM306" s="525">
        <v>4.0</v>
      </c>
      <c r="AN306" s="525">
        <v>23.0</v>
      </c>
      <c r="AO306" s="530" t="s">
        <v>4783</v>
      </c>
      <c r="AP306" s="1"/>
      <c r="AQ306" s="514">
        <v>2.0</v>
      </c>
      <c r="AR306" s="525">
        <v>5.0</v>
      </c>
      <c r="AS306" s="525">
        <v>19.0</v>
      </c>
      <c r="AT306" s="531" t="s">
        <v>4784</v>
      </c>
      <c r="AU306" s="518"/>
      <c r="AV306" s="514">
        <v>2.0</v>
      </c>
      <c r="AW306" s="525">
        <v>6.0</v>
      </c>
      <c r="AX306" s="525">
        <v>19.0</v>
      </c>
      <c r="AY306" s="531" t="s">
        <v>4785</v>
      </c>
      <c r="AZ306" s="1"/>
      <c r="BA306" s="514">
        <f t="shared" si="21"/>
        <v>14</v>
      </c>
      <c r="BB306" s="525">
        <v>6.0</v>
      </c>
      <c r="BC306" s="525">
        <v>21.0</v>
      </c>
      <c r="BD306" s="531" t="s">
        <v>4786</v>
      </c>
      <c r="BE306" s="1"/>
      <c r="BF306" s="514">
        <v>6.0</v>
      </c>
      <c r="BG306" s="525">
        <v>7.0</v>
      </c>
      <c r="BH306" s="525">
        <v>22.0</v>
      </c>
      <c r="BI306" s="531" t="s">
        <v>4787</v>
      </c>
      <c r="BJ306" s="1"/>
      <c r="BK306" s="514">
        <v>6.0</v>
      </c>
      <c r="BL306" s="525">
        <v>7.0</v>
      </c>
      <c r="BM306" s="525">
        <v>22.0</v>
      </c>
      <c r="BN306" s="531" t="s">
        <v>4788</v>
      </c>
      <c r="BO306" s="1"/>
      <c r="BP306" s="514">
        <v>6.0</v>
      </c>
      <c r="BQ306" s="525">
        <v>8.0</v>
      </c>
      <c r="BR306" s="525">
        <v>22.0</v>
      </c>
      <c r="BS306" s="531" t="s">
        <v>4789</v>
      </c>
      <c r="BT306" s="1"/>
      <c r="BU306" s="1"/>
      <c r="BV306" s="1"/>
      <c r="BW306" s="1"/>
      <c r="BX306" s="560"/>
      <c r="BY306" s="1"/>
      <c r="BZ306" s="1"/>
      <c r="CA306" s="1"/>
      <c r="CB306" s="1"/>
      <c r="CC306" s="560"/>
      <c r="CD306" s="1"/>
      <c r="CE306" s="1"/>
      <c r="CF306" s="1"/>
      <c r="CG306" s="1"/>
      <c r="CH306" s="560"/>
      <c r="CI306" s="514"/>
      <c r="CJ306" s="1"/>
      <c r="CK306" s="1"/>
      <c r="CL306" s="1"/>
      <c r="CM306" s="560"/>
      <c r="CN306" s="1"/>
      <c r="CO306" s="1"/>
      <c r="CP306" s="1"/>
      <c r="CQ306" s="1"/>
      <c r="CR306" s="560"/>
      <c r="CS306" s="1"/>
    </row>
    <row r="307" ht="15.0" customHeight="1">
      <c r="A307" s="542">
        <v>1.0</v>
      </c>
      <c r="B307" s="525">
        <v>1.0</v>
      </c>
      <c r="C307" s="525">
        <v>19.0</v>
      </c>
      <c r="D307" s="526" t="s">
        <v>4790</v>
      </c>
      <c r="E307" s="587" t="s">
        <v>8592</v>
      </c>
      <c r="F307" s="526" t="s">
        <v>4790</v>
      </c>
      <c r="G307" s="1"/>
      <c r="H307" s="514">
        <v>5.0</v>
      </c>
      <c r="I307" s="525">
        <v>1.0</v>
      </c>
      <c r="J307" s="525">
        <v>27.0</v>
      </c>
      <c r="K307" s="529" t="s">
        <v>4791</v>
      </c>
      <c r="L307" s="1"/>
      <c r="M307" s="542">
        <v>1.0</v>
      </c>
      <c r="N307" s="525">
        <v>2.0</v>
      </c>
      <c r="O307" s="525">
        <v>19.0</v>
      </c>
      <c r="P307" s="545"/>
      <c r="Q307" s="1"/>
      <c r="R307" s="542">
        <v>1.0</v>
      </c>
      <c r="S307" s="525">
        <v>2.0</v>
      </c>
      <c r="T307" s="525">
        <v>30.0</v>
      </c>
      <c r="U307" s="545"/>
      <c r="V307" s="1"/>
      <c r="W307" s="542">
        <v>1.0</v>
      </c>
      <c r="X307" s="525">
        <v>3.0</v>
      </c>
      <c r="Y307" s="525">
        <v>19.0</v>
      </c>
      <c r="Z307" s="545"/>
      <c r="AA307" s="1"/>
      <c r="AB307" s="514">
        <v>9.0</v>
      </c>
      <c r="AC307" s="525">
        <v>3.0</v>
      </c>
      <c r="AD307" s="525">
        <v>26.0</v>
      </c>
      <c r="AE307" s="529" t="s">
        <v>4792</v>
      </c>
      <c r="AF307" s="1"/>
      <c r="AG307" s="542">
        <v>1.0</v>
      </c>
      <c r="AH307" s="525">
        <v>4.0</v>
      </c>
      <c r="AI307" s="525">
        <v>21.0</v>
      </c>
      <c r="AJ307" s="537" t="s">
        <v>4793</v>
      </c>
      <c r="AK307" s="1"/>
      <c r="AL307" s="514">
        <v>5.0</v>
      </c>
      <c r="AM307" s="525">
        <v>4.0</v>
      </c>
      <c r="AN307" s="525">
        <v>23.0</v>
      </c>
      <c r="AO307" s="530" t="s">
        <v>4794</v>
      </c>
      <c r="AP307" s="1"/>
      <c r="AQ307" s="542">
        <v>1.0</v>
      </c>
      <c r="AR307" s="525">
        <v>5.0</v>
      </c>
      <c r="AS307" s="525">
        <v>19.0</v>
      </c>
      <c r="AT307" s="531" t="s">
        <v>4795</v>
      </c>
      <c r="AU307" s="518"/>
      <c r="AV307" s="544">
        <v>1.0</v>
      </c>
      <c r="AW307" s="525">
        <v>6.0</v>
      </c>
      <c r="AX307" s="525">
        <v>19.0</v>
      </c>
      <c r="AY307" s="531" t="s">
        <v>4796</v>
      </c>
      <c r="AZ307" s="1"/>
      <c r="BA307" s="514">
        <f t="shared" si="21"/>
        <v>13</v>
      </c>
      <c r="BB307" s="525">
        <v>6.0</v>
      </c>
      <c r="BC307" s="525">
        <v>21.0</v>
      </c>
      <c r="BD307" s="531" t="s">
        <v>4797</v>
      </c>
      <c r="BE307" s="1"/>
      <c r="BF307" s="514">
        <v>5.0</v>
      </c>
      <c r="BG307" s="525">
        <v>7.0</v>
      </c>
      <c r="BH307" s="525">
        <v>22.0</v>
      </c>
      <c r="BI307" s="531" t="s">
        <v>4798</v>
      </c>
      <c r="BJ307" s="1"/>
      <c r="BK307" s="514">
        <v>5.0</v>
      </c>
      <c r="BL307" s="525">
        <v>7.0</v>
      </c>
      <c r="BM307" s="525">
        <v>22.0</v>
      </c>
      <c r="BN307" s="531" t="s">
        <v>4799</v>
      </c>
      <c r="BO307" s="1"/>
      <c r="BP307" s="514">
        <v>5.0</v>
      </c>
      <c r="BQ307" s="525">
        <v>8.0</v>
      </c>
      <c r="BR307" s="525">
        <v>22.0</v>
      </c>
      <c r="BS307" s="531" t="s">
        <v>4800</v>
      </c>
      <c r="BT307" s="1"/>
      <c r="BU307" s="1"/>
      <c r="BV307" s="1"/>
      <c r="BW307" s="1"/>
      <c r="BX307" s="560"/>
      <c r="BY307" s="1"/>
      <c r="BZ307" s="1"/>
      <c r="CA307" s="1"/>
      <c r="CB307" s="1"/>
      <c r="CC307" s="560"/>
      <c r="CD307" s="1"/>
      <c r="CE307" s="1"/>
      <c r="CF307" s="1"/>
      <c r="CG307" s="1"/>
      <c r="CH307" s="560"/>
      <c r="CI307" s="514"/>
      <c r="CJ307" s="1"/>
      <c r="CK307" s="1"/>
      <c r="CL307" s="1"/>
      <c r="CM307" s="560"/>
      <c r="CN307" s="1"/>
      <c r="CO307" s="1"/>
      <c r="CP307" s="1"/>
      <c r="CQ307" s="1"/>
      <c r="CR307" s="560"/>
      <c r="CS307" s="1"/>
    </row>
    <row r="308" ht="15.0" customHeight="1">
      <c r="A308" s="524">
        <v>16.0</v>
      </c>
      <c r="B308" s="525">
        <v>1.0</v>
      </c>
      <c r="C308" s="525">
        <v>20.0</v>
      </c>
      <c r="D308" s="526" t="s">
        <v>4801</v>
      </c>
      <c r="E308" s="587" t="s">
        <v>8593</v>
      </c>
      <c r="F308" s="526" t="s">
        <v>4801</v>
      </c>
      <c r="G308" s="1"/>
      <c r="H308" s="514">
        <v>4.0</v>
      </c>
      <c r="I308" s="525">
        <v>1.0</v>
      </c>
      <c r="J308" s="525">
        <v>27.0</v>
      </c>
      <c r="K308" s="529" t="s">
        <v>4802</v>
      </c>
      <c r="L308" s="1"/>
      <c r="M308" s="524">
        <v>16.0</v>
      </c>
      <c r="N308" s="525">
        <v>2.0</v>
      </c>
      <c r="O308" s="525">
        <v>20.0</v>
      </c>
      <c r="P308" s="529" t="s">
        <v>4803</v>
      </c>
      <c r="Q308" s="1"/>
      <c r="R308" s="524">
        <v>16.0</v>
      </c>
      <c r="S308" s="525">
        <v>2.0</v>
      </c>
      <c r="T308" s="525">
        <v>29.0</v>
      </c>
      <c r="U308" s="529" t="s">
        <v>4804</v>
      </c>
      <c r="V308" s="1"/>
      <c r="W308" s="524">
        <v>16.0</v>
      </c>
      <c r="X308" s="525">
        <v>3.0</v>
      </c>
      <c r="Y308" s="525">
        <v>20.0</v>
      </c>
      <c r="Z308" s="529" t="s">
        <v>4805</v>
      </c>
      <c r="AA308" s="1"/>
      <c r="AB308" s="514">
        <v>8.0</v>
      </c>
      <c r="AC308" s="525">
        <v>3.0</v>
      </c>
      <c r="AD308" s="525">
        <v>26.0</v>
      </c>
      <c r="AE308" s="529" t="s">
        <v>4806</v>
      </c>
      <c r="AF308" s="1"/>
      <c r="AG308" s="524">
        <v>16.0</v>
      </c>
      <c r="AH308" s="525">
        <v>4.0</v>
      </c>
      <c r="AI308" s="525">
        <v>22.0</v>
      </c>
      <c r="AJ308" s="529" t="s">
        <v>4807</v>
      </c>
      <c r="AK308" s="1"/>
      <c r="AL308" s="514">
        <v>4.0</v>
      </c>
      <c r="AM308" s="525">
        <v>4.0</v>
      </c>
      <c r="AN308" s="525">
        <v>23.0</v>
      </c>
      <c r="AO308" s="530" t="s">
        <v>4808</v>
      </c>
      <c r="AP308" s="1"/>
      <c r="AQ308" s="524">
        <v>16.0</v>
      </c>
      <c r="AR308" s="525">
        <v>5.0</v>
      </c>
      <c r="AS308" s="525">
        <v>20.0</v>
      </c>
      <c r="AT308" s="530" t="s">
        <v>4809</v>
      </c>
      <c r="AU308" s="561"/>
      <c r="AV308" s="524">
        <v>16.0</v>
      </c>
      <c r="AW308" s="525">
        <v>6.0</v>
      </c>
      <c r="AX308" s="525">
        <v>20.0</v>
      </c>
      <c r="AY308" s="530" t="s">
        <v>4810</v>
      </c>
      <c r="AZ308" s="1"/>
      <c r="BA308" s="514">
        <f t="shared" si="21"/>
        <v>12</v>
      </c>
      <c r="BB308" s="525">
        <v>6.0</v>
      </c>
      <c r="BC308" s="525">
        <v>21.0</v>
      </c>
      <c r="BD308" s="531" t="s">
        <v>4811</v>
      </c>
      <c r="BE308" s="1"/>
      <c r="BF308" s="514">
        <v>4.0</v>
      </c>
      <c r="BG308" s="525">
        <v>7.0</v>
      </c>
      <c r="BH308" s="525">
        <v>22.0</v>
      </c>
      <c r="BI308" s="531" t="s">
        <v>4812</v>
      </c>
      <c r="BJ308" s="1"/>
      <c r="BK308" s="514">
        <v>4.0</v>
      </c>
      <c r="BL308" s="525">
        <v>7.0</v>
      </c>
      <c r="BM308" s="525">
        <v>22.0</v>
      </c>
      <c r="BN308" s="531" t="s">
        <v>4813</v>
      </c>
      <c r="BO308" s="1"/>
      <c r="BP308" s="514">
        <v>4.0</v>
      </c>
      <c r="BQ308" s="525">
        <v>8.0</v>
      </c>
      <c r="BR308" s="525">
        <v>22.0</v>
      </c>
      <c r="BS308" s="531" t="s">
        <v>4814</v>
      </c>
      <c r="BT308" s="1"/>
      <c r="BU308" s="1"/>
      <c r="BV308" s="1"/>
      <c r="BW308" s="1"/>
      <c r="BX308" s="560"/>
      <c r="BY308" s="1"/>
      <c r="BZ308" s="1"/>
      <c r="CA308" s="1"/>
      <c r="CB308" s="1"/>
      <c r="CC308" s="560"/>
      <c r="CD308" s="1"/>
      <c r="CE308" s="1"/>
      <c r="CF308" s="1"/>
      <c r="CG308" s="1"/>
      <c r="CH308" s="560"/>
      <c r="CI308" s="514"/>
      <c r="CJ308" s="1"/>
      <c r="CK308" s="1"/>
      <c r="CL308" s="1"/>
      <c r="CM308" s="560"/>
      <c r="CN308" s="1"/>
      <c r="CO308" s="1"/>
      <c r="CP308" s="1"/>
      <c r="CQ308" s="1"/>
      <c r="CR308" s="560"/>
      <c r="CS308" s="1"/>
    </row>
    <row r="309" ht="15.0" customHeight="1">
      <c r="A309" s="514">
        <v>15.0</v>
      </c>
      <c r="B309" s="525">
        <v>1.0</v>
      </c>
      <c r="C309" s="525">
        <v>20.0</v>
      </c>
      <c r="D309" s="526" t="s">
        <v>4815</v>
      </c>
      <c r="E309" s="587" t="s">
        <v>8594</v>
      </c>
      <c r="F309" s="526" t="s">
        <v>4815</v>
      </c>
      <c r="G309" s="1"/>
      <c r="H309" s="514">
        <v>3.0</v>
      </c>
      <c r="I309" s="525">
        <v>1.0</v>
      </c>
      <c r="J309" s="525">
        <v>27.0</v>
      </c>
      <c r="K309" s="529" t="s">
        <v>4816</v>
      </c>
      <c r="L309" s="1"/>
      <c r="M309" s="514">
        <v>15.0</v>
      </c>
      <c r="N309" s="525">
        <v>2.0</v>
      </c>
      <c r="O309" s="525">
        <v>20.0</v>
      </c>
      <c r="P309" s="529" t="s">
        <v>4817</v>
      </c>
      <c r="Q309" s="1"/>
      <c r="R309" s="514">
        <v>15.0</v>
      </c>
      <c r="S309" s="525">
        <v>2.0</v>
      </c>
      <c r="T309" s="525">
        <v>29.0</v>
      </c>
      <c r="U309" s="529" t="s">
        <v>4818</v>
      </c>
      <c r="V309" s="1"/>
      <c r="W309" s="514">
        <v>15.0</v>
      </c>
      <c r="X309" s="525">
        <v>3.0</v>
      </c>
      <c r="Y309" s="525">
        <v>20.0</v>
      </c>
      <c r="Z309" s="529" t="s">
        <v>4819</v>
      </c>
      <c r="AA309" s="1"/>
      <c r="AB309" s="514">
        <v>7.0</v>
      </c>
      <c r="AC309" s="525">
        <v>3.0</v>
      </c>
      <c r="AD309" s="525">
        <v>26.0</v>
      </c>
      <c r="AE309" s="529" t="s">
        <v>4820</v>
      </c>
      <c r="AF309" s="1"/>
      <c r="AG309" s="514">
        <v>15.0</v>
      </c>
      <c r="AH309" s="525">
        <v>4.0</v>
      </c>
      <c r="AI309" s="525">
        <v>22.0</v>
      </c>
      <c r="AJ309" s="529" t="s">
        <v>4821</v>
      </c>
      <c r="AK309" s="1"/>
      <c r="AL309" s="514">
        <v>3.0</v>
      </c>
      <c r="AM309" s="525">
        <v>4.0</v>
      </c>
      <c r="AN309" s="525">
        <v>23.0</v>
      </c>
      <c r="AO309" s="530" t="s">
        <v>4822</v>
      </c>
      <c r="AP309" s="1"/>
      <c r="AQ309" s="514">
        <v>15.0</v>
      </c>
      <c r="AR309" s="525">
        <v>5.0</v>
      </c>
      <c r="AS309" s="525">
        <v>20.0</v>
      </c>
      <c r="AT309" s="530" t="s">
        <v>4823</v>
      </c>
      <c r="AU309" s="561"/>
      <c r="AV309" s="514">
        <v>15.0</v>
      </c>
      <c r="AW309" s="525">
        <v>6.0</v>
      </c>
      <c r="AX309" s="525">
        <v>20.0</v>
      </c>
      <c r="AY309" s="530" t="s">
        <v>4824</v>
      </c>
      <c r="AZ309" s="1"/>
      <c r="BA309" s="514">
        <f t="shared" si="21"/>
        <v>11</v>
      </c>
      <c r="BB309" s="525">
        <v>6.0</v>
      </c>
      <c r="BC309" s="525">
        <v>21.0</v>
      </c>
      <c r="BD309" s="531" t="s">
        <v>4825</v>
      </c>
      <c r="BE309" s="1"/>
      <c r="BF309" s="514">
        <v>3.0</v>
      </c>
      <c r="BG309" s="525">
        <v>7.0</v>
      </c>
      <c r="BH309" s="525">
        <v>22.0</v>
      </c>
      <c r="BI309" s="531" t="s">
        <v>4826</v>
      </c>
      <c r="BJ309" s="1"/>
      <c r="BK309" s="514">
        <v>3.0</v>
      </c>
      <c r="BL309" s="525">
        <v>7.0</v>
      </c>
      <c r="BM309" s="525">
        <v>22.0</v>
      </c>
      <c r="BN309" s="531" t="s">
        <v>4827</v>
      </c>
      <c r="BO309" s="1"/>
      <c r="BP309" s="514">
        <v>3.0</v>
      </c>
      <c r="BQ309" s="525">
        <v>8.0</v>
      </c>
      <c r="BR309" s="525">
        <v>22.0</v>
      </c>
      <c r="BS309" s="531" t="s">
        <v>4828</v>
      </c>
      <c r="BT309" s="1"/>
      <c r="BU309" s="1"/>
      <c r="BV309" s="1"/>
      <c r="BW309" s="1"/>
      <c r="BX309" s="560"/>
      <c r="BY309" s="1"/>
      <c r="BZ309" s="1"/>
      <c r="CA309" s="1"/>
      <c r="CB309" s="1"/>
      <c r="CC309" s="560"/>
      <c r="CD309" s="1"/>
      <c r="CE309" s="1"/>
      <c r="CF309" s="1"/>
      <c r="CG309" s="1"/>
      <c r="CH309" s="560"/>
      <c r="CI309" s="514"/>
      <c r="CJ309" s="1"/>
      <c r="CK309" s="1"/>
      <c r="CL309" s="1"/>
      <c r="CM309" s="560"/>
      <c r="CN309" s="1"/>
      <c r="CO309" s="1"/>
      <c r="CP309" s="1"/>
      <c r="CQ309" s="1"/>
      <c r="CR309" s="560"/>
      <c r="CS309" s="1"/>
    </row>
    <row r="310" ht="15.0" customHeight="1">
      <c r="A310" s="514">
        <v>14.0</v>
      </c>
      <c r="B310" s="525">
        <v>1.0</v>
      </c>
      <c r="C310" s="525">
        <v>20.0</v>
      </c>
      <c r="D310" s="526" t="s">
        <v>4829</v>
      </c>
      <c r="E310" s="587" t="s">
        <v>8595</v>
      </c>
      <c r="F310" s="526" t="s">
        <v>4829</v>
      </c>
      <c r="G310" s="1"/>
      <c r="H310" s="514">
        <v>2.0</v>
      </c>
      <c r="I310" s="525">
        <v>1.0</v>
      </c>
      <c r="J310" s="525">
        <v>27.0</v>
      </c>
      <c r="K310" s="529" t="s">
        <v>4830</v>
      </c>
      <c r="L310" s="1"/>
      <c r="M310" s="514">
        <v>14.0</v>
      </c>
      <c r="N310" s="525">
        <v>2.0</v>
      </c>
      <c r="O310" s="525">
        <v>20.0</v>
      </c>
      <c r="P310" s="537" t="s">
        <v>4831</v>
      </c>
      <c r="Q310" s="1"/>
      <c r="R310" s="514">
        <v>14.0</v>
      </c>
      <c r="S310" s="525">
        <v>2.0</v>
      </c>
      <c r="T310" s="525">
        <v>29.0</v>
      </c>
      <c r="U310" s="529" t="s">
        <v>4832</v>
      </c>
      <c r="V310" s="1"/>
      <c r="W310" s="514">
        <v>14.0</v>
      </c>
      <c r="X310" s="525">
        <v>3.0</v>
      </c>
      <c r="Y310" s="525">
        <v>20.0</v>
      </c>
      <c r="Z310" s="537" t="s">
        <v>4833</v>
      </c>
      <c r="AA310" s="1"/>
      <c r="AB310" s="514">
        <v>6.0</v>
      </c>
      <c r="AC310" s="525">
        <v>3.0</v>
      </c>
      <c r="AD310" s="525">
        <v>26.0</v>
      </c>
      <c r="AE310" s="529" t="s">
        <v>4834</v>
      </c>
      <c r="AF310" s="1"/>
      <c r="AG310" s="514">
        <v>14.0</v>
      </c>
      <c r="AH310" s="525">
        <v>4.0</v>
      </c>
      <c r="AI310" s="525">
        <v>22.0</v>
      </c>
      <c r="AJ310" s="537" t="s">
        <v>4835</v>
      </c>
      <c r="AK310" s="1"/>
      <c r="AL310" s="514">
        <v>2.0</v>
      </c>
      <c r="AM310" s="525">
        <v>4.0</v>
      </c>
      <c r="AN310" s="525">
        <v>23.0</v>
      </c>
      <c r="AO310" s="530" t="s">
        <v>4836</v>
      </c>
      <c r="AP310" s="1"/>
      <c r="AQ310" s="514">
        <v>14.0</v>
      </c>
      <c r="AR310" s="525">
        <v>5.0</v>
      </c>
      <c r="AS310" s="525">
        <v>20.0</v>
      </c>
      <c r="AT310" s="531" t="s">
        <v>4837</v>
      </c>
      <c r="AU310" s="518"/>
      <c r="AV310" s="514">
        <v>14.0</v>
      </c>
      <c r="AW310" s="525">
        <v>6.0</v>
      </c>
      <c r="AX310" s="525">
        <v>20.0</v>
      </c>
      <c r="AY310" s="531" t="s">
        <v>4838</v>
      </c>
      <c r="AZ310" s="1"/>
      <c r="BA310" s="514">
        <f t="shared" si="21"/>
        <v>10</v>
      </c>
      <c r="BB310" s="525">
        <v>6.0</v>
      </c>
      <c r="BC310" s="525">
        <v>21.0</v>
      </c>
      <c r="BD310" s="531" t="s">
        <v>4839</v>
      </c>
      <c r="BE310" s="1"/>
      <c r="BF310" s="514">
        <v>2.0</v>
      </c>
      <c r="BG310" s="525">
        <v>7.0</v>
      </c>
      <c r="BH310" s="525">
        <v>22.0</v>
      </c>
      <c r="BI310" s="531" t="s">
        <v>4840</v>
      </c>
      <c r="BJ310" s="1"/>
      <c r="BK310" s="514">
        <v>2.0</v>
      </c>
      <c r="BL310" s="525">
        <v>7.0</v>
      </c>
      <c r="BM310" s="525">
        <v>22.0</v>
      </c>
      <c r="BN310" s="531" t="s">
        <v>4841</v>
      </c>
      <c r="BO310" s="1"/>
      <c r="BP310" s="514">
        <v>2.0</v>
      </c>
      <c r="BQ310" s="525">
        <v>8.0</v>
      </c>
      <c r="BR310" s="525">
        <v>22.0</v>
      </c>
      <c r="BS310" s="531" t="s">
        <v>4842</v>
      </c>
      <c r="BT310" s="1"/>
      <c r="BU310" s="1"/>
      <c r="BV310" s="1"/>
      <c r="BW310" s="1"/>
      <c r="BX310" s="560"/>
      <c r="BY310" s="1"/>
      <c r="BZ310" s="1"/>
      <c r="CA310" s="1"/>
      <c r="CB310" s="1"/>
      <c r="CC310" s="560"/>
      <c r="CD310" s="1"/>
      <c r="CE310" s="1"/>
      <c r="CF310" s="1"/>
      <c r="CG310" s="1"/>
      <c r="CH310" s="560"/>
      <c r="CI310" s="514"/>
      <c r="CJ310" s="1"/>
      <c r="CK310" s="1"/>
      <c r="CL310" s="1"/>
      <c r="CM310" s="560"/>
      <c r="CN310" s="1"/>
      <c r="CO310" s="1"/>
      <c r="CP310" s="1"/>
      <c r="CQ310" s="1"/>
      <c r="CR310" s="560"/>
      <c r="CS310" s="1"/>
    </row>
    <row r="311" ht="15.0" customHeight="1">
      <c r="A311" s="514">
        <v>13.0</v>
      </c>
      <c r="B311" s="525">
        <v>1.0</v>
      </c>
      <c r="C311" s="525">
        <v>20.0</v>
      </c>
      <c r="D311" s="526" t="s">
        <v>4843</v>
      </c>
      <c r="E311" s="587" t="s">
        <v>8596</v>
      </c>
      <c r="F311" s="526" t="s">
        <v>4843</v>
      </c>
      <c r="G311" s="1"/>
      <c r="H311" s="542">
        <v>1.0</v>
      </c>
      <c r="I311" s="549">
        <v>1.0</v>
      </c>
      <c r="J311" s="549">
        <v>27.0</v>
      </c>
      <c r="K311" s="528" t="s">
        <v>4844</v>
      </c>
      <c r="L311" s="1"/>
      <c r="M311" s="514">
        <v>13.0</v>
      </c>
      <c r="N311" s="525">
        <v>2.0</v>
      </c>
      <c r="O311" s="525">
        <v>20.0</v>
      </c>
      <c r="P311" s="537" t="s">
        <v>4845</v>
      </c>
      <c r="Q311" s="1"/>
      <c r="R311" s="514">
        <v>13.0</v>
      </c>
      <c r="S311" s="525">
        <v>2.0</v>
      </c>
      <c r="T311" s="525">
        <v>29.0</v>
      </c>
      <c r="U311" s="529" t="s">
        <v>4846</v>
      </c>
      <c r="V311" s="1"/>
      <c r="W311" s="514">
        <v>13.0</v>
      </c>
      <c r="X311" s="525">
        <v>3.0</v>
      </c>
      <c r="Y311" s="525">
        <v>20.0</v>
      </c>
      <c r="Z311" s="537" t="s">
        <v>4847</v>
      </c>
      <c r="AA311" s="1"/>
      <c r="AB311" s="514">
        <v>5.0</v>
      </c>
      <c r="AC311" s="525">
        <v>3.0</v>
      </c>
      <c r="AD311" s="525">
        <v>26.0</v>
      </c>
      <c r="AE311" s="529" t="s">
        <v>4848</v>
      </c>
      <c r="AF311" s="1"/>
      <c r="AG311" s="514">
        <v>13.0</v>
      </c>
      <c r="AH311" s="525">
        <v>4.0</v>
      </c>
      <c r="AI311" s="525">
        <v>22.0</v>
      </c>
      <c r="AJ311" s="537" t="s">
        <v>4849</v>
      </c>
      <c r="AK311" s="1"/>
      <c r="AL311" s="542">
        <v>1.0</v>
      </c>
      <c r="AM311" s="525">
        <v>4.0</v>
      </c>
      <c r="AN311" s="525">
        <v>23.0</v>
      </c>
      <c r="AO311" s="530" t="s">
        <v>4850</v>
      </c>
      <c r="AP311" s="1"/>
      <c r="AQ311" s="514">
        <v>13.0</v>
      </c>
      <c r="AR311" s="525">
        <v>5.0</v>
      </c>
      <c r="AS311" s="525">
        <v>20.0</v>
      </c>
      <c r="AT311" s="531" t="s">
        <v>4851</v>
      </c>
      <c r="AU311" s="518"/>
      <c r="AV311" s="514">
        <v>13.0</v>
      </c>
      <c r="AW311" s="525">
        <v>6.0</v>
      </c>
      <c r="AX311" s="525">
        <v>20.0</v>
      </c>
      <c r="AY311" s="531" t="s">
        <v>4852</v>
      </c>
      <c r="AZ311" s="1"/>
      <c r="BA311" s="514">
        <f t="shared" si="21"/>
        <v>9</v>
      </c>
      <c r="BB311" s="525">
        <v>6.0</v>
      </c>
      <c r="BC311" s="525">
        <v>21.0</v>
      </c>
      <c r="BD311" s="531" t="s">
        <v>4853</v>
      </c>
      <c r="BE311" s="1"/>
      <c r="BF311" s="550">
        <v>1.0</v>
      </c>
      <c r="BG311" s="525">
        <v>7.0</v>
      </c>
      <c r="BH311" s="525">
        <v>22.0</v>
      </c>
      <c r="BI311" s="531" t="s">
        <v>4854</v>
      </c>
      <c r="BJ311" s="1"/>
      <c r="BK311" s="550">
        <v>1.0</v>
      </c>
      <c r="BL311" s="525">
        <v>7.0</v>
      </c>
      <c r="BM311" s="525">
        <v>22.0</v>
      </c>
      <c r="BN311" s="531" t="s">
        <v>4855</v>
      </c>
      <c r="BO311" s="1"/>
      <c r="BP311" s="550">
        <v>1.0</v>
      </c>
      <c r="BQ311" s="525">
        <v>8.0</v>
      </c>
      <c r="BR311" s="525">
        <v>22.0</v>
      </c>
      <c r="BS311" s="531" t="s">
        <v>4856</v>
      </c>
      <c r="BT311" s="1"/>
      <c r="BU311" s="1"/>
      <c r="BV311" s="1"/>
      <c r="BW311" s="1"/>
      <c r="BX311" s="560"/>
      <c r="BY311" s="1"/>
      <c r="BZ311" s="1"/>
      <c r="CA311" s="1"/>
      <c r="CB311" s="1"/>
      <c r="CC311" s="560"/>
      <c r="CD311" s="1"/>
      <c r="CE311" s="1"/>
      <c r="CF311" s="1"/>
      <c r="CG311" s="1"/>
      <c r="CH311" s="560"/>
      <c r="CI311" s="514"/>
      <c r="CJ311" s="1"/>
      <c r="CK311" s="1"/>
      <c r="CL311" s="1"/>
      <c r="CM311" s="560"/>
      <c r="CN311" s="1"/>
      <c r="CO311" s="1"/>
      <c r="CP311" s="1"/>
      <c r="CQ311" s="1"/>
      <c r="CR311" s="560"/>
      <c r="CS311" s="1"/>
    </row>
    <row r="312" ht="15.0" customHeight="1">
      <c r="A312" s="514">
        <v>12.0</v>
      </c>
      <c r="B312" s="525">
        <v>1.0</v>
      </c>
      <c r="C312" s="525">
        <v>20.0</v>
      </c>
      <c r="D312" s="526" t="s">
        <v>4857</v>
      </c>
      <c r="E312" s="587" t="s">
        <v>8597</v>
      </c>
      <c r="F312" s="526" t="s">
        <v>4857</v>
      </c>
      <c r="G312" s="1"/>
      <c r="H312" s="514">
        <v>14.0</v>
      </c>
      <c r="I312" s="525">
        <v>1.0</v>
      </c>
      <c r="J312" s="525">
        <v>26.0</v>
      </c>
      <c r="K312" s="529" t="s">
        <v>4858</v>
      </c>
      <c r="L312" s="1"/>
      <c r="M312" s="514">
        <v>12.0</v>
      </c>
      <c r="N312" s="525">
        <v>2.0</v>
      </c>
      <c r="O312" s="525">
        <v>20.0</v>
      </c>
      <c r="P312" s="537" t="s">
        <v>4859</v>
      </c>
      <c r="Q312" s="1"/>
      <c r="R312" s="514">
        <v>12.0</v>
      </c>
      <c r="S312" s="525">
        <v>2.0</v>
      </c>
      <c r="T312" s="525">
        <v>29.0</v>
      </c>
      <c r="U312" s="529" t="s">
        <v>4860</v>
      </c>
      <c r="V312" s="1"/>
      <c r="W312" s="514">
        <v>12.0</v>
      </c>
      <c r="X312" s="525">
        <v>3.0</v>
      </c>
      <c r="Y312" s="525">
        <v>20.0</v>
      </c>
      <c r="Z312" s="537" t="s">
        <v>4861</v>
      </c>
      <c r="AA312" s="1"/>
      <c r="AB312" s="514">
        <v>4.0</v>
      </c>
      <c r="AC312" s="525">
        <v>3.0</v>
      </c>
      <c r="AD312" s="525">
        <v>26.0</v>
      </c>
      <c r="AE312" s="529" t="s">
        <v>4862</v>
      </c>
      <c r="AF312" s="1"/>
      <c r="AG312" s="514">
        <v>12.0</v>
      </c>
      <c r="AH312" s="525">
        <v>4.0</v>
      </c>
      <c r="AI312" s="525">
        <v>22.0</v>
      </c>
      <c r="AJ312" s="537" t="s">
        <v>4863</v>
      </c>
      <c r="AK312" s="1"/>
      <c r="AL312" s="514">
        <v>14.0</v>
      </c>
      <c r="AM312" s="525">
        <v>4.0</v>
      </c>
      <c r="AN312" s="525">
        <v>22.0</v>
      </c>
      <c r="AO312" s="530" t="s">
        <v>4864</v>
      </c>
      <c r="AP312" s="1"/>
      <c r="AQ312" s="514">
        <v>12.0</v>
      </c>
      <c r="AR312" s="525">
        <v>5.0</v>
      </c>
      <c r="AS312" s="525">
        <v>20.0</v>
      </c>
      <c r="AT312" s="531" t="s">
        <v>4865</v>
      </c>
      <c r="AU312" s="518"/>
      <c r="AV312" s="514">
        <v>12.0</v>
      </c>
      <c r="AW312" s="525">
        <v>6.0</v>
      </c>
      <c r="AX312" s="525">
        <v>20.0</v>
      </c>
      <c r="AY312" s="531" t="s">
        <v>4866</v>
      </c>
      <c r="AZ312" s="1"/>
      <c r="BA312" s="514">
        <f t="shared" si="21"/>
        <v>8</v>
      </c>
      <c r="BB312" s="525">
        <v>6.0</v>
      </c>
      <c r="BC312" s="525">
        <v>21.0</v>
      </c>
      <c r="BD312" s="531" t="s">
        <v>4867</v>
      </c>
      <c r="BE312" s="1"/>
      <c r="BF312" s="514"/>
      <c r="BG312" s="514"/>
      <c r="BH312" s="514"/>
      <c r="BI312" s="558"/>
      <c r="BJ312" s="1"/>
      <c r="BK312" s="514"/>
      <c r="BL312" s="514"/>
      <c r="BM312" s="514"/>
      <c r="BN312" s="558"/>
      <c r="BO312" s="514"/>
      <c r="BP312" s="514"/>
      <c r="BQ312" s="514"/>
      <c r="BR312" s="514"/>
      <c r="BS312" s="558"/>
      <c r="BT312" s="514"/>
      <c r="BU312" s="514"/>
      <c r="BV312" s="1"/>
      <c r="BW312" s="1"/>
      <c r="BX312" s="560"/>
      <c r="BY312" s="514"/>
      <c r="BZ312" s="1"/>
      <c r="CA312" s="1"/>
      <c r="CB312" s="1"/>
      <c r="CC312" s="560"/>
      <c r="CD312" s="514"/>
      <c r="CE312" s="1"/>
      <c r="CF312" s="1"/>
      <c r="CG312" s="1"/>
      <c r="CH312" s="560"/>
      <c r="CI312" s="514"/>
      <c r="CJ312" s="1"/>
      <c r="CK312" s="1"/>
      <c r="CL312" s="1"/>
      <c r="CM312" s="560"/>
      <c r="CN312" s="1"/>
      <c r="CO312" s="1"/>
      <c r="CP312" s="1"/>
      <c r="CQ312" s="1"/>
      <c r="CR312" s="560"/>
      <c r="CS312" s="1"/>
    </row>
    <row r="313" ht="15.0" customHeight="1">
      <c r="A313" s="514">
        <v>11.0</v>
      </c>
      <c r="B313" s="525">
        <v>1.0</v>
      </c>
      <c r="C313" s="525">
        <v>20.0</v>
      </c>
      <c r="D313" s="526" t="s">
        <v>4868</v>
      </c>
      <c r="E313" s="587" t="s">
        <v>8598</v>
      </c>
      <c r="F313" s="526" t="s">
        <v>4868</v>
      </c>
      <c r="G313" s="1"/>
      <c r="H313" s="514">
        <v>13.0</v>
      </c>
      <c r="I313" s="525">
        <v>1.0</v>
      </c>
      <c r="J313" s="525">
        <v>26.0</v>
      </c>
      <c r="K313" s="529" t="s">
        <v>4869</v>
      </c>
      <c r="L313" s="1"/>
      <c r="M313" s="514">
        <v>11.0</v>
      </c>
      <c r="N313" s="525">
        <v>2.0</v>
      </c>
      <c r="O313" s="525">
        <v>20.0</v>
      </c>
      <c r="P313" s="537" t="s">
        <v>4870</v>
      </c>
      <c r="Q313" s="1"/>
      <c r="R313" s="514">
        <v>11.0</v>
      </c>
      <c r="S313" s="525">
        <v>2.0</v>
      </c>
      <c r="T313" s="525">
        <v>29.0</v>
      </c>
      <c r="U313" s="529" t="s">
        <v>4871</v>
      </c>
      <c r="V313" s="1"/>
      <c r="W313" s="514">
        <v>11.0</v>
      </c>
      <c r="X313" s="525">
        <v>3.0</v>
      </c>
      <c r="Y313" s="525">
        <v>20.0</v>
      </c>
      <c r="Z313" s="537" t="s">
        <v>4872</v>
      </c>
      <c r="AA313" s="1"/>
      <c r="AB313" s="514">
        <v>3.0</v>
      </c>
      <c r="AC313" s="525">
        <v>3.0</v>
      </c>
      <c r="AD313" s="525">
        <v>26.0</v>
      </c>
      <c r="AE313" s="529" t="s">
        <v>4873</v>
      </c>
      <c r="AF313" s="1"/>
      <c r="AG313" s="514">
        <v>11.0</v>
      </c>
      <c r="AH313" s="525">
        <v>4.0</v>
      </c>
      <c r="AI313" s="525">
        <v>22.0</v>
      </c>
      <c r="AJ313" s="537" t="s">
        <v>4874</v>
      </c>
      <c r="AK313" s="1"/>
      <c r="AL313" s="514">
        <v>13.0</v>
      </c>
      <c r="AM313" s="525">
        <v>4.0</v>
      </c>
      <c r="AN313" s="525">
        <v>22.0</v>
      </c>
      <c r="AO313" s="530" t="s">
        <v>4875</v>
      </c>
      <c r="AP313" s="1"/>
      <c r="AQ313" s="514">
        <v>11.0</v>
      </c>
      <c r="AR313" s="525">
        <v>5.0</v>
      </c>
      <c r="AS313" s="525">
        <v>20.0</v>
      </c>
      <c r="AT313" s="531" t="s">
        <v>4876</v>
      </c>
      <c r="AU313" s="518"/>
      <c r="AV313" s="514">
        <v>11.0</v>
      </c>
      <c r="AW313" s="525">
        <v>6.0</v>
      </c>
      <c r="AX313" s="525">
        <v>20.0</v>
      </c>
      <c r="AY313" s="531" t="s">
        <v>4877</v>
      </c>
      <c r="AZ313" s="1"/>
      <c r="BA313" s="514">
        <f t="shared" si="21"/>
        <v>7</v>
      </c>
      <c r="BB313" s="525">
        <v>6.0</v>
      </c>
      <c r="BC313" s="525">
        <v>21.0</v>
      </c>
      <c r="BD313" s="531" t="s">
        <v>4878</v>
      </c>
      <c r="BE313" s="1"/>
      <c r="BF313" s="514"/>
      <c r="BG313" s="559" t="s">
        <v>4879</v>
      </c>
      <c r="BJ313" s="1"/>
      <c r="BK313" s="514"/>
      <c r="BL313" s="559" t="s">
        <v>4879</v>
      </c>
      <c r="BO313" s="514"/>
      <c r="BP313" s="514"/>
      <c r="BQ313" s="559" t="s">
        <v>4879</v>
      </c>
      <c r="BT313" s="514"/>
      <c r="BU313" s="514"/>
      <c r="BV313" s="1"/>
      <c r="BW313" s="1"/>
      <c r="BX313" s="560"/>
      <c r="BY313" s="514"/>
      <c r="BZ313" s="1"/>
      <c r="CA313" s="1"/>
      <c r="CB313" s="1"/>
      <c r="CC313" s="560"/>
      <c r="CD313" s="514"/>
      <c r="CE313" s="1"/>
      <c r="CF313" s="1"/>
      <c r="CG313" s="1"/>
      <c r="CH313" s="560"/>
      <c r="CI313" s="514"/>
      <c r="CJ313" s="1"/>
      <c r="CK313" s="1"/>
      <c r="CL313" s="1"/>
      <c r="CM313" s="560"/>
      <c r="CN313" s="1"/>
      <c r="CO313" s="1"/>
      <c r="CP313" s="1"/>
      <c r="CQ313" s="1"/>
      <c r="CR313" s="560"/>
      <c r="CS313" s="1"/>
    </row>
    <row r="314" ht="15.0" customHeight="1">
      <c r="A314" s="514">
        <v>10.0</v>
      </c>
      <c r="B314" s="525">
        <v>1.0</v>
      </c>
      <c r="C314" s="525">
        <v>20.0</v>
      </c>
      <c r="D314" s="526" t="s">
        <v>4880</v>
      </c>
      <c r="E314" s="587" t="s">
        <v>8599</v>
      </c>
      <c r="F314" s="526" t="s">
        <v>4880</v>
      </c>
      <c r="G314" s="1"/>
      <c r="H314" s="514">
        <v>12.0</v>
      </c>
      <c r="I314" s="525">
        <v>1.0</v>
      </c>
      <c r="J314" s="525">
        <v>26.0</v>
      </c>
      <c r="K314" s="529" t="s">
        <v>4881</v>
      </c>
      <c r="L314" s="1"/>
      <c r="M314" s="514">
        <v>10.0</v>
      </c>
      <c r="N314" s="525">
        <v>2.0</v>
      </c>
      <c r="O314" s="525">
        <v>20.0</v>
      </c>
      <c r="P314" s="537" t="s">
        <v>4882</v>
      </c>
      <c r="Q314" s="1"/>
      <c r="R314" s="514">
        <v>10.0</v>
      </c>
      <c r="S314" s="525">
        <v>2.0</v>
      </c>
      <c r="T314" s="525">
        <v>29.0</v>
      </c>
      <c r="U314" s="529" t="s">
        <v>4883</v>
      </c>
      <c r="V314" s="1"/>
      <c r="W314" s="514">
        <v>10.0</v>
      </c>
      <c r="X314" s="525">
        <v>3.0</v>
      </c>
      <c r="Y314" s="525">
        <v>20.0</v>
      </c>
      <c r="Z314" s="537" t="s">
        <v>4884</v>
      </c>
      <c r="AA314" s="1"/>
      <c r="AB314" s="514">
        <v>2.0</v>
      </c>
      <c r="AC314" s="525">
        <v>3.0</v>
      </c>
      <c r="AD314" s="525">
        <v>26.0</v>
      </c>
      <c r="AE314" s="529" t="s">
        <v>4885</v>
      </c>
      <c r="AF314" s="1"/>
      <c r="AG314" s="514">
        <v>10.0</v>
      </c>
      <c r="AH314" s="525">
        <v>4.0</v>
      </c>
      <c r="AI314" s="525">
        <v>22.0</v>
      </c>
      <c r="AJ314" s="537" t="s">
        <v>4886</v>
      </c>
      <c r="AK314" s="1"/>
      <c r="AL314" s="514">
        <v>12.0</v>
      </c>
      <c r="AM314" s="525">
        <v>4.0</v>
      </c>
      <c r="AN314" s="525">
        <v>22.0</v>
      </c>
      <c r="AO314" s="530" t="s">
        <v>4887</v>
      </c>
      <c r="AP314" s="1"/>
      <c r="AQ314" s="514">
        <v>10.0</v>
      </c>
      <c r="AR314" s="525">
        <v>5.0</v>
      </c>
      <c r="AS314" s="525">
        <v>20.0</v>
      </c>
      <c r="AT314" s="531" t="s">
        <v>4888</v>
      </c>
      <c r="AU314" s="518"/>
      <c r="AV314" s="514">
        <v>10.0</v>
      </c>
      <c r="AW314" s="525">
        <v>6.0</v>
      </c>
      <c r="AX314" s="525">
        <v>20.0</v>
      </c>
      <c r="AY314" s="531" t="s">
        <v>4889</v>
      </c>
      <c r="AZ314" s="1"/>
      <c r="BA314" s="514">
        <f t="shared" si="21"/>
        <v>6</v>
      </c>
      <c r="BB314" s="525">
        <v>6.0</v>
      </c>
      <c r="BC314" s="525">
        <v>21.0</v>
      </c>
      <c r="BD314" s="531" t="s">
        <v>4890</v>
      </c>
      <c r="BE314" s="1"/>
      <c r="BF314" s="514"/>
      <c r="BG314" s="514"/>
      <c r="BH314" s="514"/>
      <c r="BI314" s="558"/>
      <c r="BJ314" s="1"/>
      <c r="BK314" s="514"/>
      <c r="BL314" s="514"/>
      <c r="BM314" s="514"/>
      <c r="BN314" s="558"/>
      <c r="BO314" s="514"/>
      <c r="BP314" s="514"/>
      <c r="BQ314" s="514"/>
      <c r="BR314" s="514"/>
      <c r="BS314" s="558"/>
      <c r="BT314" s="514"/>
      <c r="BU314" s="514"/>
      <c r="BV314" s="1"/>
      <c r="BW314" s="1"/>
      <c r="BX314" s="560"/>
      <c r="BY314" s="514"/>
      <c r="BZ314" s="1"/>
      <c r="CA314" s="1"/>
      <c r="CB314" s="1"/>
      <c r="CC314" s="560"/>
      <c r="CD314" s="514"/>
      <c r="CE314" s="1"/>
      <c r="CF314" s="1"/>
      <c r="CG314" s="1"/>
      <c r="CH314" s="560"/>
      <c r="CI314" s="514"/>
      <c r="CJ314" s="1"/>
      <c r="CK314" s="1"/>
      <c r="CL314" s="1"/>
      <c r="CM314" s="560"/>
      <c r="CN314" s="1"/>
      <c r="CO314" s="1"/>
      <c r="CP314" s="1"/>
      <c r="CQ314" s="1"/>
      <c r="CR314" s="560"/>
      <c r="CS314" s="1"/>
    </row>
    <row r="315" ht="15.0" customHeight="1">
      <c r="A315" s="514">
        <v>9.0</v>
      </c>
      <c r="B315" s="525">
        <v>1.0</v>
      </c>
      <c r="C315" s="525">
        <v>20.0</v>
      </c>
      <c r="D315" s="526" t="s">
        <v>4891</v>
      </c>
      <c r="E315" s="587" t="s">
        <v>8600</v>
      </c>
      <c r="F315" s="526" t="s">
        <v>4891</v>
      </c>
      <c r="G315" s="1"/>
      <c r="H315" s="514">
        <v>11.0</v>
      </c>
      <c r="I315" s="525">
        <v>1.0</v>
      </c>
      <c r="J315" s="525">
        <v>26.0</v>
      </c>
      <c r="K315" s="529" t="s">
        <v>4892</v>
      </c>
      <c r="L315" s="1"/>
      <c r="M315" s="514">
        <v>9.0</v>
      </c>
      <c r="N315" s="525">
        <v>2.0</v>
      </c>
      <c r="O315" s="525">
        <v>20.0</v>
      </c>
      <c r="P315" s="537" t="s">
        <v>4893</v>
      </c>
      <c r="Q315" s="1"/>
      <c r="R315" s="514">
        <v>9.0</v>
      </c>
      <c r="S315" s="525">
        <v>2.0</v>
      </c>
      <c r="T315" s="525">
        <v>29.0</v>
      </c>
      <c r="U315" s="529" t="s">
        <v>4894</v>
      </c>
      <c r="V315" s="1"/>
      <c r="W315" s="514">
        <v>9.0</v>
      </c>
      <c r="X315" s="525">
        <v>3.0</v>
      </c>
      <c r="Y315" s="525">
        <v>20.0</v>
      </c>
      <c r="Z315" s="537" t="s">
        <v>4895</v>
      </c>
      <c r="AA315" s="1"/>
      <c r="AB315" s="542">
        <v>1.0</v>
      </c>
      <c r="AC315" s="525">
        <v>3.0</v>
      </c>
      <c r="AD315" s="525">
        <v>26.0</v>
      </c>
      <c r="AE315" s="529" t="s">
        <v>4896</v>
      </c>
      <c r="AF315" s="1"/>
      <c r="AG315" s="514">
        <v>9.0</v>
      </c>
      <c r="AH315" s="525">
        <v>4.0</v>
      </c>
      <c r="AI315" s="525">
        <v>22.0</v>
      </c>
      <c r="AJ315" s="537" t="s">
        <v>4897</v>
      </c>
      <c r="AK315" s="1"/>
      <c r="AL315" s="514">
        <v>11.0</v>
      </c>
      <c r="AM315" s="525">
        <v>4.0</v>
      </c>
      <c r="AN315" s="525">
        <v>22.0</v>
      </c>
      <c r="AO315" s="530" t="s">
        <v>4898</v>
      </c>
      <c r="AP315" s="1"/>
      <c r="AQ315" s="514">
        <v>9.0</v>
      </c>
      <c r="AR315" s="525">
        <v>5.0</v>
      </c>
      <c r="AS315" s="525">
        <v>20.0</v>
      </c>
      <c r="AT315" s="531" t="s">
        <v>4899</v>
      </c>
      <c r="AU315" s="518"/>
      <c r="AV315" s="514">
        <v>9.0</v>
      </c>
      <c r="AW315" s="525">
        <v>6.0</v>
      </c>
      <c r="AX315" s="525">
        <v>20.0</v>
      </c>
      <c r="AY315" s="531" t="s">
        <v>4900</v>
      </c>
      <c r="AZ315" s="1"/>
      <c r="BA315" s="514">
        <f t="shared" si="21"/>
        <v>5</v>
      </c>
      <c r="BB315" s="525">
        <v>6.0</v>
      </c>
      <c r="BC315" s="525">
        <v>21.0</v>
      </c>
      <c r="BD315" s="531" t="s">
        <v>4901</v>
      </c>
      <c r="BE315" s="1"/>
      <c r="BF315" s="514"/>
      <c r="BG315" s="514"/>
      <c r="BH315" s="514"/>
      <c r="BI315" s="558"/>
      <c r="BJ315" s="1"/>
      <c r="BK315" s="514"/>
      <c r="BL315" s="514"/>
      <c r="BM315" s="514"/>
      <c r="BN315" s="558"/>
      <c r="BO315" s="514"/>
      <c r="BP315" s="514"/>
      <c r="BQ315" s="514"/>
      <c r="BR315" s="514"/>
      <c r="BS315" s="558"/>
      <c r="BT315" s="514"/>
      <c r="BU315" s="514"/>
      <c r="BV315" s="1"/>
      <c r="BW315" s="1"/>
      <c r="BX315" s="560"/>
      <c r="BY315" s="514"/>
      <c r="BZ315" s="1"/>
      <c r="CA315" s="1"/>
      <c r="CB315" s="1"/>
      <c r="CC315" s="560"/>
      <c r="CD315" s="514"/>
      <c r="CE315" s="1"/>
      <c r="CF315" s="1"/>
      <c r="CG315" s="1"/>
      <c r="CH315" s="560"/>
      <c r="CI315" s="514"/>
      <c r="CJ315" s="1"/>
      <c r="CK315" s="1"/>
      <c r="CL315" s="1"/>
      <c r="CM315" s="560"/>
      <c r="CN315" s="1"/>
      <c r="CO315" s="1"/>
      <c r="CP315" s="1"/>
      <c r="CQ315" s="1"/>
      <c r="CR315" s="560"/>
      <c r="CS315" s="1"/>
    </row>
    <row r="316" ht="15.0" customHeight="1">
      <c r="A316" s="514">
        <v>8.0</v>
      </c>
      <c r="B316" s="525">
        <v>1.0</v>
      </c>
      <c r="C316" s="525">
        <v>20.0</v>
      </c>
      <c r="D316" s="526" t="s">
        <v>4902</v>
      </c>
      <c r="E316" s="587" t="s">
        <v>8601</v>
      </c>
      <c r="F316" s="526" t="s">
        <v>4902</v>
      </c>
      <c r="G316" s="1"/>
      <c r="H316" s="514">
        <v>10.0</v>
      </c>
      <c r="I316" s="525">
        <v>1.0</v>
      </c>
      <c r="J316" s="525">
        <v>26.0</v>
      </c>
      <c r="K316" s="529" t="s">
        <v>4903</v>
      </c>
      <c r="L316" s="1"/>
      <c r="M316" s="514">
        <v>8.0</v>
      </c>
      <c r="N316" s="525">
        <v>2.0</v>
      </c>
      <c r="O316" s="525">
        <v>20.0</v>
      </c>
      <c r="P316" s="539" t="s">
        <v>203</v>
      </c>
      <c r="Q316" s="1"/>
      <c r="R316" s="514">
        <v>8.0</v>
      </c>
      <c r="S316" s="525">
        <v>2.0</v>
      </c>
      <c r="T316" s="525">
        <v>29.0</v>
      </c>
      <c r="U316" s="539" t="s">
        <v>203</v>
      </c>
      <c r="V316" s="1"/>
      <c r="W316" s="514">
        <v>8.0</v>
      </c>
      <c r="X316" s="525">
        <v>3.0</v>
      </c>
      <c r="Y316" s="525">
        <v>20.0</v>
      </c>
      <c r="Z316" s="539" t="s">
        <v>203</v>
      </c>
      <c r="AA316" s="1"/>
      <c r="AB316" s="514">
        <v>14.0</v>
      </c>
      <c r="AC316" s="525">
        <v>3.0</v>
      </c>
      <c r="AD316" s="525">
        <v>25.0</v>
      </c>
      <c r="AE316" s="529" t="s">
        <v>4904</v>
      </c>
      <c r="AF316" s="1"/>
      <c r="AG316" s="514">
        <v>8.0</v>
      </c>
      <c r="AH316" s="525">
        <v>4.0</v>
      </c>
      <c r="AI316" s="525">
        <v>22.0</v>
      </c>
      <c r="AJ316" s="537" t="s">
        <v>4905</v>
      </c>
      <c r="AK316" s="1"/>
      <c r="AL316" s="514">
        <v>10.0</v>
      </c>
      <c r="AM316" s="525">
        <v>4.0</v>
      </c>
      <c r="AN316" s="525">
        <v>22.0</v>
      </c>
      <c r="AO316" s="530" t="s">
        <v>4906</v>
      </c>
      <c r="AP316" s="1"/>
      <c r="AQ316" s="514">
        <v>8.0</v>
      </c>
      <c r="AR316" s="525">
        <v>5.0</v>
      </c>
      <c r="AS316" s="525">
        <v>20.0</v>
      </c>
      <c r="AT316" s="531" t="s">
        <v>4907</v>
      </c>
      <c r="AU316" s="518"/>
      <c r="AV316" s="514">
        <v>8.0</v>
      </c>
      <c r="AW316" s="525">
        <v>6.0</v>
      </c>
      <c r="AX316" s="525">
        <v>20.0</v>
      </c>
      <c r="AY316" s="531" t="s">
        <v>4908</v>
      </c>
      <c r="AZ316" s="1"/>
      <c r="BA316" s="514">
        <f t="shared" si="21"/>
        <v>4</v>
      </c>
      <c r="BB316" s="525">
        <v>6.0</v>
      </c>
      <c r="BC316" s="525">
        <v>21.0</v>
      </c>
      <c r="BD316" s="531" t="s">
        <v>4909</v>
      </c>
      <c r="BE316" s="1"/>
      <c r="BF316" s="514"/>
      <c r="BG316" s="514"/>
      <c r="BH316" s="514"/>
      <c r="BI316" s="558"/>
      <c r="BJ316" s="1"/>
      <c r="BK316" s="514"/>
      <c r="BL316" s="514"/>
      <c r="BM316" s="514"/>
      <c r="BN316" s="558"/>
      <c r="BO316" s="514"/>
      <c r="BP316" s="514"/>
      <c r="BQ316" s="514"/>
      <c r="BR316" s="514"/>
      <c r="BS316" s="558"/>
      <c r="BT316" s="514"/>
      <c r="BU316" s="514"/>
      <c r="BV316" s="1"/>
      <c r="BW316" s="1"/>
      <c r="BX316" s="560"/>
      <c r="BY316" s="514"/>
      <c r="BZ316" s="1"/>
      <c r="CA316" s="1"/>
      <c r="CB316" s="1"/>
      <c r="CC316" s="560"/>
      <c r="CD316" s="514"/>
      <c r="CE316" s="1"/>
      <c r="CF316" s="1"/>
      <c r="CG316" s="1"/>
      <c r="CH316" s="560"/>
      <c r="CI316" s="514"/>
      <c r="CJ316" s="1"/>
      <c r="CK316" s="1"/>
      <c r="CL316" s="1"/>
      <c r="CM316" s="560"/>
      <c r="CN316" s="1"/>
      <c r="CO316" s="1"/>
      <c r="CP316" s="1"/>
      <c r="CQ316" s="1"/>
      <c r="CR316" s="560"/>
      <c r="CS316" s="1"/>
    </row>
    <row r="317" ht="15.0" customHeight="1">
      <c r="A317" s="514">
        <v>7.0</v>
      </c>
      <c r="B317" s="525">
        <v>1.0</v>
      </c>
      <c r="C317" s="525">
        <v>20.0</v>
      </c>
      <c r="D317" s="526" t="s">
        <v>4910</v>
      </c>
      <c r="E317" s="587" t="s">
        <v>8602</v>
      </c>
      <c r="F317" s="526" t="s">
        <v>4910</v>
      </c>
      <c r="G317" s="1"/>
      <c r="H317" s="514">
        <v>9.0</v>
      </c>
      <c r="I317" s="525">
        <v>1.0</v>
      </c>
      <c r="J317" s="525">
        <v>26.0</v>
      </c>
      <c r="K317" s="529" t="s">
        <v>4911</v>
      </c>
      <c r="L317" s="1"/>
      <c r="M317" s="514">
        <v>7.0</v>
      </c>
      <c r="N317" s="525">
        <v>2.0</v>
      </c>
      <c r="O317" s="525">
        <v>20.0</v>
      </c>
      <c r="P317" s="540"/>
      <c r="Q317" s="1"/>
      <c r="R317" s="514">
        <v>7.0</v>
      </c>
      <c r="S317" s="525">
        <v>2.0</v>
      </c>
      <c r="T317" s="525">
        <v>29.0</v>
      </c>
      <c r="U317" s="540"/>
      <c r="V317" s="1"/>
      <c r="W317" s="514">
        <v>7.0</v>
      </c>
      <c r="X317" s="525">
        <v>3.0</v>
      </c>
      <c r="Y317" s="525">
        <v>20.0</v>
      </c>
      <c r="Z317" s="540"/>
      <c r="AA317" s="1"/>
      <c r="AB317" s="514">
        <v>13.0</v>
      </c>
      <c r="AC317" s="525">
        <v>3.0</v>
      </c>
      <c r="AD317" s="525">
        <v>25.0</v>
      </c>
      <c r="AE317" s="529" t="s">
        <v>4912</v>
      </c>
      <c r="AF317" s="1"/>
      <c r="AG317" s="514">
        <v>7.0</v>
      </c>
      <c r="AH317" s="525">
        <v>4.0</v>
      </c>
      <c r="AI317" s="525">
        <v>22.0</v>
      </c>
      <c r="AJ317" s="537" t="s">
        <v>4913</v>
      </c>
      <c r="AK317" s="1"/>
      <c r="AL317" s="514">
        <v>9.0</v>
      </c>
      <c r="AM317" s="525">
        <v>4.0</v>
      </c>
      <c r="AN317" s="525">
        <v>22.0</v>
      </c>
      <c r="AO317" s="530" t="s">
        <v>4914</v>
      </c>
      <c r="AP317" s="1"/>
      <c r="AQ317" s="514">
        <v>7.0</v>
      </c>
      <c r="AR317" s="525">
        <v>5.0</v>
      </c>
      <c r="AS317" s="525">
        <v>20.0</v>
      </c>
      <c r="AT317" s="531" t="s">
        <v>4915</v>
      </c>
      <c r="AU317" s="518"/>
      <c r="AV317" s="514">
        <v>7.0</v>
      </c>
      <c r="AW317" s="525">
        <v>6.0</v>
      </c>
      <c r="AX317" s="525">
        <v>20.0</v>
      </c>
      <c r="AY317" s="531" t="s">
        <v>4916</v>
      </c>
      <c r="AZ317" s="1"/>
      <c r="BA317" s="514">
        <f t="shared" si="21"/>
        <v>3</v>
      </c>
      <c r="BB317" s="525">
        <v>6.0</v>
      </c>
      <c r="BC317" s="525">
        <v>21.0</v>
      </c>
      <c r="BD317" s="531" t="s">
        <v>4917</v>
      </c>
      <c r="BE317" s="1"/>
      <c r="BF317" s="514"/>
      <c r="BG317" s="514"/>
      <c r="BH317" s="514"/>
      <c r="BI317" s="558"/>
      <c r="BJ317" s="1"/>
      <c r="BK317" s="514"/>
      <c r="BL317" s="514"/>
      <c r="BM317" s="514"/>
      <c r="BN317" s="558"/>
      <c r="BO317" s="514"/>
      <c r="BP317" s="514"/>
      <c r="BQ317" s="514"/>
      <c r="BR317" s="514"/>
      <c r="BS317" s="558"/>
      <c r="BT317" s="514"/>
      <c r="BU317" s="514"/>
      <c r="BV317" s="1"/>
      <c r="BW317" s="1"/>
      <c r="BX317" s="560"/>
      <c r="BY317" s="514"/>
      <c r="BZ317" s="1"/>
      <c r="CA317" s="1"/>
      <c r="CB317" s="1"/>
      <c r="CC317" s="560"/>
      <c r="CD317" s="514"/>
      <c r="CE317" s="1"/>
      <c r="CF317" s="1"/>
      <c r="CG317" s="1"/>
      <c r="CH317" s="560"/>
      <c r="CI317" s="514"/>
      <c r="CJ317" s="1"/>
      <c r="CK317" s="1"/>
      <c r="CL317" s="1"/>
      <c r="CM317" s="560"/>
      <c r="CN317" s="1"/>
      <c r="CO317" s="1"/>
      <c r="CP317" s="1"/>
      <c r="CQ317" s="1"/>
      <c r="CR317" s="560"/>
      <c r="CS317" s="1"/>
    </row>
    <row r="318" ht="15.0" customHeight="1">
      <c r="A318" s="514">
        <v>6.0</v>
      </c>
      <c r="B318" s="525">
        <v>1.0</v>
      </c>
      <c r="C318" s="525">
        <v>20.0</v>
      </c>
      <c r="D318" s="526" t="s">
        <v>4918</v>
      </c>
      <c r="E318" s="587" t="s">
        <v>8603</v>
      </c>
      <c r="F318" s="526" t="s">
        <v>4918</v>
      </c>
      <c r="G318" s="1"/>
      <c r="H318" s="514">
        <v>8.0</v>
      </c>
      <c r="I318" s="525">
        <v>1.0</v>
      </c>
      <c r="J318" s="525">
        <v>26.0</v>
      </c>
      <c r="K318" s="529" t="s">
        <v>4919</v>
      </c>
      <c r="L318" s="1"/>
      <c r="M318" s="514">
        <v>6.0</v>
      </c>
      <c r="N318" s="525">
        <v>2.0</v>
      </c>
      <c r="O318" s="525">
        <v>20.0</v>
      </c>
      <c r="P318" s="540"/>
      <c r="Q318" s="1"/>
      <c r="R318" s="514">
        <v>6.0</v>
      </c>
      <c r="S318" s="525">
        <v>2.0</v>
      </c>
      <c r="T318" s="525">
        <v>29.0</v>
      </c>
      <c r="U318" s="540"/>
      <c r="V318" s="1"/>
      <c r="W318" s="514">
        <v>6.0</v>
      </c>
      <c r="X318" s="525">
        <v>3.0</v>
      </c>
      <c r="Y318" s="525">
        <v>20.0</v>
      </c>
      <c r="Z318" s="540"/>
      <c r="AA318" s="1"/>
      <c r="AB318" s="514">
        <v>12.0</v>
      </c>
      <c r="AC318" s="525">
        <v>3.0</v>
      </c>
      <c r="AD318" s="525">
        <v>25.0</v>
      </c>
      <c r="AE318" s="529" t="s">
        <v>4920</v>
      </c>
      <c r="AF318" s="1"/>
      <c r="AG318" s="514">
        <v>6.0</v>
      </c>
      <c r="AH318" s="525">
        <v>4.0</v>
      </c>
      <c r="AI318" s="525">
        <v>22.0</v>
      </c>
      <c r="AJ318" s="537" t="s">
        <v>4921</v>
      </c>
      <c r="AK318" s="1"/>
      <c r="AL318" s="514">
        <v>8.0</v>
      </c>
      <c r="AM318" s="525">
        <v>4.0</v>
      </c>
      <c r="AN318" s="525">
        <v>22.0</v>
      </c>
      <c r="AO318" s="530" t="s">
        <v>4922</v>
      </c>
      <c r="AP318" s="1"/>
      <c r="AQ318" s="514">
        <v>6.0</v>
      </c>
      <c r="AR318" s="525">
        <v>5.0</v>
      </c>
      <c r="AS318" s="525">
        <v>20.0</v>
      </c>
      <c r="AT318" s="531" t="s">
        <v>4923</v>
      </c>
      <c r="AU318" s="518"/>
      <c r="AV318" s="514">
        <v>6.0</v>
      </c>
      <c r="AW318" s="525">
        <v>6.0</v>
      </c>
      <c r="AX318" s="525">
        <v>20.0</v>
      </c>
      <c r="AY318" s="531" t="s">
        <v>4924</v>
      </c>
      <c r="AZ318" s="1"/>
      <c r="BA318" s="514">
        <f t="shared" si="21"/>
        <v>2</v>
      </c>
      <c r="BB318" s="525">
        <v>6.0</v>
      </c>
      <c r="BC318" s="525">
        <v>21.0</v>
      </c>
      <c r="BD318" s="531" t="s">
        <v>4925</v>
      </c>
      <c r="BE318" s="1"/>
      <c r="BF318" s="514"/>
      <c r="BG318" s="514"/>
      <c r="BH318" s="514"/>
      <c r="BI318" s="558"/>
      <c r="BJ318" s="1"/>
      <c r="BK318" s="514"/>
      <c r="BL318" s="514"/>
      <c r="BM318" s="514"/>
      <c r="BN318" s="558"/>
      <c r="BO318" s="514"/>
      <c r="BP318" s="514"/>
      <c r="BQ318" s="514"/>
      <c r="BR318" s="514"/>
      <c r="BS318" s="558"/>
      <c r="BT318" s="514"/>
      <c r="BU318" s="514"/>
      <c r="BV318" s="1"/>
      <c r="BW318" s="1"/>
      <c r="BX318" s="560"/>
      <c r="BY318" s="514"/>
      <c r="BZ318" s="1"/>
      <c r="CA318" s="1"/>
      <c r="CB318" s="1"/>
      <c r="CC318" s="560"/>
      <c r="CD318" s="514"/>
      <c r="CE318" s="1"/>
      <c r="CF318" s="1"/>
      <c r="CG318" s="1"/>
      <c r="CH318" s="560"/>
      <c r="CI318" s="514"/>
      <c r="CJ318" s="1"/>
      <c r="CK318" s="1"/>
      <c r="CL318" s="1"/>
      <c r="CM318" s="560"/>
      <c r="CN318" s="1"/>
      <c r="CO318" s="1"/>
      <c r="CP318" s="1"/>
      <c r="CQ318" s="1"/>
      <c r="CR318" s="560"/>
      <c r="CS318" s="1"/>
    </row>
    <row r="319" ht="15.0" customHeight="1">
      <c r="A319" s="514">
        <v>5.0</v>
      </c>
      <c r="B319" s="525">
        <v>1.0</v>
      </c>
      <c r="C319" s="525">
        <v>20.0</v>
      </c>
      <c r="D319" s="526" t="s">
        <v>4926</v>
      </c>
      <c r="E319" s="587" t="s">
        <v>8604</v>
      </c>
      <c r="F319" s="526" t="s">
        <v>4926</v>
      </c>
      <c r="G319" s="1"/>
      <c r="H319" s="514">
        <v>7.0</v>
      </c>
      <c r="I319" s="525">
        <v>1.0</v>
      </c>
      <c r="J319" s="525">
        <v>26.0</v>
      </c>
      <c r="K319" s="529" t="s">
        <v>4927</v>
      </c>
      <c r="L319" s="1"/>
      <c r="M319" s="514">
        <v>5.0</v>
      </c>
      <c r="N319" s="525">
        <v>2.0</v>
      </c>
      <c r="O319" s="525">
        <v>20.0</v>
      </c>
      <c r="P319" s="540"/>
      <c r="Q319" s="1"/>
      <c r="R319" s="514">
        <v>5.0</v>
      </c>
      <c r="S319" s="525">
        <v>2.0</v>
      </c>
      <c r="T319" s="525">
        <v>29.0</v>
      </c>
      <c r="U319" s="540"/>
      <c r="V319" s="1"/>
      <c r="W319" s="514">
        <v>5.0</v>
      </c>
      <c r="X319" s="525">
        <v>3.0</v>
      </c>
      <c r="Y319" s="525">
        <v>20.0</v>
      </c>
      <c r="Z319" s="540"/>
      <c r="AA319" s="1"/>
      <c r="AB319" s="514">
        <v>11.0</v>
      </c>
      <c r="AC319" s="525">
        <v>3.0</v>
      </c>
      <c r="AD319" s="525">
        <v>25.0</v>
      </c>
      <c r="AE319" s="529" t="s">
        <v>4928</v>
      </c>
      <c r="AF319" s="1"/>
      <c r="AG319" s="514">
        <v>5.0</v>
      </c>
      <c r="AH319" s="525">
        <v>4.0</v>
      </c>
      <c r="AI319" s="525">
        <v>22.0</v>
      </c>
      <c r="AJ319" s="537" t="s">
        <v>4929</v>
      </c>
      <c r="AK319" s="1"/>
      <c r="AL319" s="514">
        <v>7.0</v>
      </c>
      <c r="AM319" s="525">
        <v>4.0</v>
      </c>
      <c r="AN319" s="525">
        <v>22.0</v>
      </c>
      <c r="AO319" s="530" t="s">
        <v>4930</v>
      </c>
      <c r="AP319" s="1"/>
      <c r="AQ319" s="514">
        <v>5.0</v>
      </c>
      <c r="AR319" s="525">
        <v>5.0</v>
      </c>
      <c r="AS319" s="525">
        <v>20.0</v>
      </c>
      <c r="AT319" s="531" t="s">
        <v>4931</v>
      </c>
      <c r="AU319" s="518"/>
      <c r="AV319" s="514">
        <v>5.0</v>
      </c>
      <c r="AW319" s="525">
        <v>6.0</v>
      </c>
      <c r="AX319" s="525">
        <v>20.0</v>
      </c>
      <c r="AY319" s="531" t="s">
        <v>4932</v>
      </c>
      <c r="AZ319" s="1"/>
      <c r="BA319" s="544">
        <v>1.0</v>
      </c>
      <c r="BB319" s="525">
        <v>6.0</v>
      </c>
      <c r="BC319" s="525">
        <v>21.0</v>
      </c>
      <c r="BD319" s="531" t="s">
        <v>4933</v>
      </c>
      <c r="BE319" s="1"/>
      <c r="BF319" s="514"/>
      <c r="BG319" s="514"/>
      <c r="BH319" s="514"/>
      <c r="BI319" s="558"/>
      <c r="BJ319" s="1"/>
      <c r="BK319" s="514"/>
      <c r="BL319" s="514"/>
      <c r="BM319" s="514"/>
      <c r="BN319" s="558"/>
      <c r="BO319" s="514"/>
      <c r="BP319" s="514"/>
      <c r="BQ319" s="514"/>
      <c r="BR319" s="514"/>
      <c r="BS319" s="558"/>
      <c r="BT319" s="514"/>
      <c r="BU319" s="514"/>
      <c r="BV319" s="1"/>
      <c r="BW319" s="1"/>
      <c r="BX319" s="560"/>
      <c r="BY319" s="514"/>
      <c r="BZ319" s="1"/>
      <c r="CA319" s="1"/>
      <c r="CB319" s="1"/>
      <c r="CC319" s="560"/>
      <c r="CD319" s="514"/>
      <c r="CE319" s="1"/>
      <c r="CF319" s="1"/>
      <c r="CG319" s="1"/>
      <c r="CH319" s="560"/>
      <c r="CI319" s="514"/>
      <c r="CJ319" s="1"/>
      <c r="CK319" s="1"/>
      <c r="CL319" s="1"/>
      <c r="CM319" s="560"/>
      <c r="CN319" s="1"/>
      <c r="CO319" s="1"/>
      <c r="CP319" s="1"/>
      <c r="CQ319" s="1"/>
      <c r="CR319" s="560"/>
      <c r="CS319" s="1"/>
    </row>
    <row r="320" ht="15.0" customHeight="1">
      <c r="A320" s="514">
        <v>4.0</v>
      </c>
      <c r="B320" s="525">
        <v>1.0</v>
      </c>
      <c r="C320" s="525">
        <v>20.0</v>
      </c>
      <c r="D320" s="526" t="s">
        <v>4934</v>
      </c>
      <c r="E320" s="587" t="s">
        <v>8605</v>
      </c>
      <c r="F320" s="526" t="s">
        <v>4934</v>
      </c>
      <c r="G320" s="1"/>
      <c r="H320" s="514">
        <v>6.0</v>
      </c>
      <c r="I320" s="525">
        <v>1.0</v>
      </c>
      <c r="J320" s="525">
        <v>26.0</v>
      </c>
      <c r="K320" s="529" t="s">
        <v>4935</v>
      </c>
      <c r="L320" s="1"/>
      <c r="M320" s="514">
        <v>4.0</v>
      </c>
      <c r="N320" s="525">
        <v>2.0</v>
      </c>
      <c r="O320" s="525">
        <v>20.0</v>
      </c>
      <c r="P320" s="540"/>
      <c r="Q320" s="1"/>
      <c r="R320" s="514">
        <v>4.0</v>
      </c>
      <c r="S320" s="525">
        <v>2.0</v>
      </c>
      <c r="T320" s="525">
        <v>29.0</v>
      </c>
      <c r="U320" s="540"/>
      <c r="V320" s="1"/>
      <c r="W320" s="514">
        <v>4.0</v>
      </c>
      <c r="X320" s="525">
        <v>3.0</v>
      </c>
      <c r="Y320" s="525">
        <v>20.0</v>
      </c>
      <c r="Z320" s="540"/>
      <c r="AA320" s="1"/>
      <c r="AB320" s="514">
        <v>10.0</v>
      </c>
      <c r="AC320" s="525">
        <v>3.0</v>
      </c>
      <c r="AD320" s="525">
        <v>25.0</v>
      </c>
      <c r="AE320" s="529" t="s">
        <v>4936</v>
      </c>
      <c r="AF320" s="1"/>
      <c r="AG320" s="514">
        <v>4.0</v>
      </c>
      <c r="AH320" s="525">
        <v>4.0</v>
      </c>
      <c r="AI320" s="525">
        <v>22.0</v>
      </c>
      <c r="AJ320" s="537" t="s">
        <v>4937</v>
      </c>
      <c r="AK320" s="1"/>
      <c r="AL320" s="514">
        <v>6.0</v>
      </c>
      <c r="AM320" s="525">
        <v>4.0</v>
      </c>
      <c r="AN320" s="525">
        <v>22.0</v>
      </c>
      <c r="AO320" s="530" t="s">
        <v>4938</v>
      </c>
      <c r="AP320" s="1"/>
      <c r="AQ320" s="514">
        <v>4.0</v>
      </c>
      <c r="AR320" s="525">
        <v>5.0</v>
      </c>
      <c r="AS320" s="525">
        <v>20.0</v>
      </c>
      <c r="AT320" s="531" t="s">
        <v>4939</v>
      </c>
      <c r="AU320" s="518"/>
      <c r="AV320" s="514">
        <v>4.0</v>
      </c>
      <c r="AW320" s="525">
        <v>6.0</v>
      </c>
      <c r="AX320" s="525">
        <v>20.0</v>
      </c>
      <c r="AY320" s="531" t="s">
        <v>4940</v>
      </c>
      <c r="AZ320" s="1"/>
      <c r="BA320" s="514">
        <f t="shared" ref="BA320:BA334" si="22">BA321+1</f>
        <v>16</v>
      </c>
      <c r="BB320" s="525">
        <v>6.0</v>
      </c>
      <c r="BC320" s="525">
        <v>22.0</v>
      </c>
      <c r="BD320" s="531" t="s">
        <v>4941</v>
      </c>
      <c r="BE320" s="1"/>
      <c r="BF320" s="514"/>
      <c r="BG320" s="514"/>
      <c r="BH320" s="514"/>
      <c r="BI320" s="558"/>
      <c r="BJ320" s="1"/>
      <c r="BK320" s="514"/>
      <c r="BL320" s="514"/>
      <c r="BM320" s="514"/>
      <c r="BN320" s="558"/>
      <c r="BO320" s="514"/>
      <c r="BP320" s="514"/>
      <c r="BQ320" s="514"/>
      <c r="BR320" s="514"/>
      <c r="BS320" s="558"/>
      <c r="BT320" s="514"/>
      <c r="BU320" s="514"/>
      <c r="BV320" s="1"/>
      <c r="BW320" s="1"/>
      <c r="BX320" s="560"/>
      <c r="BY320" s="514"/>
      <c r="BZ320" s="1"/>
      <c r="CA320" s="1"/>
      <c r="CB320" s="1"/>
      <c r="CC320" s="560"/>
      <c r="CD320" s="514"/>
      <c r="CE320" s="1"/>
      <c r="CF320" s="1"/>
      <c r="CG320" s="1"/>
      <c r="CH320" s="560"/>
      <c r="CI320" s="514"/>
      <c r="CJ320" s="1"/>
      <c r="CK320" s="1"/>
      <c r="CL320" s="1"/>
      <c r="CM320" s="560"/>
      <c r="CN320" s="1"/>
      <c r="CO320" s="1"/>
      <c r="CP320" s="1"/>
      <c r="CQ320" s="1"/>
      <c r="CR320" s="560"/>
      <c r="CS320" s="1"/>
    </row>
    <row r="321" ht="15.0" customHeight="1">
      <c r="A321" s="514">
        <v>3.0</v>
      </c>
      <c r="B321" s="525">
        <v>1.0</v>
      </c>
      <c r="C321" s="525">
        <v>20.0</v>
      </c>
      <c r="D321" s="526" t="s">
        <v>4942</v>
      </c>
      <c r="E321" s="587" t="s">
        <v>8606</v>
      </c>
      <c r="F321" s="526" t="s">
        <v>4942</v>
      </c>
      <c r="G321" s="1"/>
      <c r="H321" s="514">
        <v>5.0</v>
      </c>
      <c r="I321" s="525">
        <v>1.0</v>
      </c>
      <c r="J321" s="525">
        <v>26.0</v>
      </c>
      <c r="K321" s="529" t="s">
        <v>4943</v>
      </c>
      <c r="L321" s="1"/>
      <c r="M321" s="514">
        <v>3.0</v>
      </c>
      <c r="N321" s="525">
        <v>2.0</v>
      </c>
      <c r="O321" s="525">
        <v>20.0</v>
      </c>
      <c r="P321" s="540"/>
      <c r="Q321" s="1"/>
      <c r="R321" s="514">
        <v>3.0</v>
      </c>
      <c r="S321" s="525">
        <v>2.0</v>
      </c>
      <c r="T321" s="525">
        <v>29.0</v>
      </c>
      <c r="U321" s="540"/>
      <c r="V321" s="1"/>
      <c r="W321" s="514">
        <v>3.0</v>
      </c>
      <c r="X321" s="525">
        <v>3.0</v>
      </c>
      <c r="Y321" s="525">
        <v>20.0</v>
      </c>
      <c r="Z321" s="540"/>
      <c r="AA321" s="1"/>
      <c r="AB321" s="514">
        <v>9.0</v>
      </c>
      <c r="AC321" s="525">
        <v>3.0</v>
      </c>
      <c r="AD321" s="525">
        <v>25.0</v>
      </c>
      <c r="AE321" s="529" t="s">
        <v>4944</v>
      </c>
      <c r="AF321" s="1"/>
      <c r="AG321" s="514">
        <v>3.0</v>
      </c>
      <c r="AH321" s="525">
        <v>4.0</v>
      </c>
      <c r="AI321" s="525">
        <v>22.0</v>
      </c>
      <c r="AJ321" s="537" t="s">
        <v>4945</v>
      </c>
      <c r="AK321" s="1"/>
      <c r="AL321" s="514">
        <v>5.0</v>
      </c>
      <c r="AM321" s="525">
        <v>4.0</v>
      </c>
      <c r="AN321" s="525">
        <v>22.0</v>
      </c>
      <c r="AO321" s="530" t="s">
        <v>4946</v>
      </c>
      <c r="AP321" s="1"/>
      <c r="AQ321" s="514">
        <v>3.0</v>
      </c>
      <c r="AR321" s="525">
        <v>5.0</v>
      </c>
      <c r="AS321" s="525">
        <v>20.0</v>
      </c>
      <c r="AT321" s="531" t="s">
        <v>4947</v>
      </c>
      <c r="AU321" s="518"/>
      <c r="AV321" s="514">
        <v>3.0</v>
      </c>
      <c r="AW321" s="525">
        <v>6.0</v>
      </c>
      <c r="AX321" s="525">
        <v>20.0</v>
      </c>
      <c r="AY321" s="531" t="s">
        <v>4948</v>
      </c>
      <c r="AZ321" s="1"/>
      <c r="BA321" s="514">
        <f t="shared" si="22"/>
        <v>15</v>
      </c>
      <c r="BB321" s="525">
        <v>6.0</v>
      </c>
      <c r="BC321" s="525">
        <v>22.0</v>
      </c>
      <c r="BD321" s="531" t="s">
        <v>4949</v>
      </c>
      <c r="BE321" s="1"/>
      <c r="BF321" s="514"/>
      <c r="BG321" s="514"/>
      <c r="BH321" s="514"/>
      <c r="BI321" s="558"/>
      <c r="BJ321" s="1"/>
      <c r="BK321" s="514"/>
      <c r="BL321" s="514"/>
      <c r="BM321" s="514"/>
      <c r="BN321" s="558"/>
      <c r="BO321" s="514"/>
      <c r="BP321" s="514"/>
      <c r="BQ321" s="514"/>
      <c r="BR321" s="514"/>
      <c r="BS321" s="558"/>
      <c r="BT321" s="514"/>
      <c r="BU321" s="514"/>
      <c r="BV321" s="514"/>
      <c r="BW321" s="514"/>
      <c r="BX321" s="558"/>
      <c r="BY321" s="514"/>
      <c r="BZ321" s="1"/>
      <c r="CA321" s="1"/>
      <c r="CB321" s="1"/>
      <c r="CC321" s="560"/>
      <c r="CD321" s="514"/>
      <c r="CE321" s="1"/>
      <c r="CF321" s="1"/>
      <c r="CG321" s="1"/>
      <c r="CH321" s="560"/>
      <c r="CI321" s="514"/>
      <c r="CJ321" s="1"/>
      <c r="CK321" s="1"/>
      <c r="CL321" s="1"/>
      <c r="CM321" s="560"/>
      <c r="CN321" s="1"/>
      <c r="CO321" s="1"/>
      <c r="CP321" s="1"/>
      <c r="CQ321" s="1"/>
      <c r="CR321" s="560"/>
      <c r="CS321" s="1"/>
    </row>
    <row r="322" ht="15.0" customHeight="1">
      <c r="A322" s="514">
        <v>2.0</v>
      </c>
      <c r="B322" s="525">
        <v>1.0</v>
      </c>
      <c r="C322" s="525">
        <v>20.0</v>
      </c>
      <c r="D322" s="526" t="s">
        <v>4950</v>
      </c>
      <c r="E322" s="587" t="s">
        <v>8607</v>
      </c>
      <c r="F322" s="526" t="s">
        <v>4950</v>
      </c>
      <c r="G322" s="1"/>
      <c r="H322" s="514">
        <v>4.0</v>
      </c>
      <c r="I322" s="525">
        <v>1.0</v>
      </c>
      <c r="J322" s="525">
        <v>26.0</v>
      </c>
      <c r="K322" s="529" t="s">
        <v>4951</v>
      </c>
      <c r="L322" s="1"/>
      <c r="M322" s="514">
        <v>2.0</v>
      </c>
      <c r="N322" s="525">
        <v>2.0</v>
      </c>
      <c r="O322" s="525">
        <v>20.0</v>
      </c>
      <c r="P322" s="540"/>
      <c r="Q322" s="1"/>
      <c r="R322" s="514">
        <v>2.0</v>
      </c>
      <c r="S322" s="525">
        <v>2.0</v>
      </c>
      <c r="T322" s="525">
        <v>29.0</v>
      </c>
      <c r="U322" s="540"/>
      <c r="V322" s="1"/>
      <c r="W322" s="514">
        <v>2.0</v>
      </c>
      <c r="X322" s="525">
        <v>3.0</v>
      </c>
      <c r="Y322" s="525">
        <v>20.0</v>
      </c>
      <c r="Z322" s="540"/>
      <c r="AA322" s="1"/>
      <c r="AB322" s="514">
        <v>8.0</v>
      </c>
      <c r="AC322" s="525">
        <v>3.0</v>
      </c>
      <c r="AD322" s="525">
        <v>25.0</v>
      </c>
      <c r="AE322" s="529" t="s">
        <v>4952</v>
      </c>
      <c r="AF322" s="1"/>
      <c r="AG322" s="514">
        <v>2.0</v>
      </c>
      <c r="AH322" s="525">
        <v>4.0</v>
      </c>
      <c r="AI322" s="525">
        <v>22.0</v>
      </c>
      <c r="AJ322" s="537" t="s">
        <v>4953</v>
      </c>
      <c r="AK322" s="1"/>
      <c r="AL322" s="514">
        <v>4.0</v>
      </c>
      <c r="AM322" s="525">
        <v>4.0</v>
      </c>
      <c r="AN322" s="525">
        <v>22.0</v>
      </c>
      <c r="AO322" s="530" t="s">
        <v>4954</v>
      </c>
      <c r="AP322" s="1"/>
      <c r="AQ322" s="514">
        <v>2.0</v>
      </c>
      <c r="AR322" s="525">
        <v>5.0</v>
      </c>
      <c r="AS322" s="525">
        <v>20.0</v>
      </c>
      <c r="AT322" s="531" t="s">
        <v>4955</v>
      </c>
      <c r="AU322" s="518"/>
      <c r="AV322" s="514">
        <v>2.0</v>
      </c>
      <c r="AW322" s="525">
        <v>6.0</v>
      </c>
      <c r="AX322" s="525">
        <v>20.0</v>
      </c>
      <c r="AY322" s="531" t="s">
        <v>4956</v>
      </c>
      <c r="AZ322" s="1"/>
      <c r="BA322" s="514">
        <f t="shared" si="22"/>
        <v>14</v>
      </c>
      <c r="BB322" s="525">
        <v>6.0</v>
      </c>
      <c r="BC322" s="525">
        <v>22.0</v>
      </c>
      <c r="BD322" s="531" t="s">
        <v>4957</v>
      </c>
      <c r="BE322" s="1"/>
      <c r="BF322" s="514"/>
      <c r="BG322" s="514"/>
      <c r="BH322" s="514"/>
      <c r="BI322" s="558"/>
      <c r="BJ322" s="1"/>
      <c r="BK322" s="514"/>
      <c r="BL322" s="514"/>
      <c r="BM322" s="514"/>
      <c r="BN322" s="558"/>
      <c r="BO322" s="514"/>
      <c r="BP322" s="514"/>
      <c r="BQ322" s="514"/>
      <c r="BR322" s="514"/>
      <c r="BS322" s="558"/>
      <c r="BT322" s="514"/>
      <c r="BU322" s="514"/>
      <c r="BV322" s="514"/>
      <c r="BW322" s="514"/>
      <c r="BX322" s="558"/>
      <c r="BY322" s="514"/>
      <c r="BZ322" s="1"/>
      <c r="CA322" s="1"/>
      <c r="CB322" s="1"/>
      <c r="CC322" s="560"/>
      <c r="CD322" s="514"/>
      <c r="CE322" s="514"/>
      <c r="CF322" s="1"/>
      <c r="CG322" s="1"/>
      <c r="CH322" s="560"/>
      <c r="CI322" s="514"/>
      <c r="CJ322" s="1"/>
      <c r="CK322" s="1"/>
      <c r="CL322" s="1"/>
      <c r="CM322" s="560"/>
      <c r="CN322" s="1"/>
      <c r="CO322" s="1"/>
      <c r="CP322" s="1"/>
      <c r="CQ322" s="1"/>
      <c r="CR322" s="560"/>
      <c r="CS322" s="1"/>
    </row>
    <row r="323" ht="15.0" customHeight="1">
      <c r="A323" s="542">
        <v>1.0</v>
      </c>
      <c r="B323" s="525">
        <v>1.0</v>
      </c>
      <c r="C323" s="525">
        <v>20.0</v>
      </c>
      <c r="D323" s="526" t="s">
        <v>4958</v>
      </c>
      <c r="E323" s="587" t="s">
        <v>8608</v>
      </c>
      <c r="F323" s="526" t="s">
        <v>4958</v>
      </c>
      <c r="G323" s="1"/>
      <c r="H323" s="514">
        <v>3.0</v>
      </c>
      <c r="I323" s="525">
        <v>1.0</v>
      </c>
      <c r="J323" s="525">
        <v>26.0</v>
      </c>
      <c r="K323" s="529" t="s">
        <v>4959</v>
      </c>
      <c r="L323" s="1"/>
      <c r="M323" s="542">
        <v>1.0</v>
      </c>
      <c r="N323" s="525">
        <v>2.0</v>
      </c>
      <c r="O323" s="525">
        <v>20.0</v>
      </c>
      <c r="P323" s="545"/>
      <c r="Q323" s="1"/>
      <c r="R323" s="542">
        <v>1.0</v>
      </c>
      <c r="S323" s="525">
        <v>2.0</v>
      </c>
      <c r="T323" s="525">
        <v>29.0</v>
      </c>
      <c r="U323" s="545"/>
      <c r="V323" s="1"/>
      <c r="W323" s="542">
        <v>1.0</v>
      </c>
      <c r="X323" s="525">
        <v>3.0</v>
      </c>
      <c r="Y323" s="525">
        <v>20.0</v>
      </c>
      <c r="Z323" s="545"/>
      <c r="AA323" s="1"/>
      <c r="AB323" s="514">
        <v>7.0</v>
      </c>
      <c r="AC323" s="525">
        <v>3.0</v>
      </c>
      <c r="AD323" s="525">
        <v>25.0</v>
      </c>
      <c r="AE323" s="529" t="s">
        <v>4960</v>
      </c>
      <c r="AF323" s="1"/>
      <c r="AG323" s="542">
        <v>1.0</v>
      </c>
      <c r="AH323" s="525">
        <v>4.0</v>
      </c>
      <c r="AI323" s="525">
        <v>22.0</v>
      </c>
      <c r="AJ323" s="537" t="s">
        <v>4961</v>
      </c>
      <c r="AK323" s="1"/>
      <c r="AL323" s="514">
        <v>3.0</v>
      </c>
      <c r="AM323" s="525">
        <v>4.0</v>
      </c>
      <c r="AN323" s="525">
        <v>22.0</v>
      </c>
      <c r="AO323" s="530" t="s">
        <v>4962</v>
      </c>
      <c r="AP323" s="1"/>
      <c r="AQ323" s="542">
        <v>1.0</v>
      </c>
      <c r="AR323" s="525">
        <v>5.0</v>
      </c>
      <c r="AS323" s="525">
        <v>20.0</v>
      </c>
      <c r="AT323" s="531" t="s">
        <v>4963</v>
      </c>
      <c r="AU323" s="518"/>
      <c r="AV323" s="544">
        <v>1.0</v>
      </c>
      <c r="AW323" s="525">
        <v>6.0</v>
      </c>
      <c r="AX323" s="525">
        <v>20.0</v>
      </c>
      <c r="AY323" s="531" t="s">
        <v>4964</v>
      </c>
      <c r="AZ323" s="1"/>
      <c r="BA323" s="514">
        <f t="shared" si="22"/>
        <v>13</v>
      </c>
      <c r="BB323" s="525">
        <v>6.0</v>
      </c>
      <c r="BC323" s="525">
        <v>22.0</v>
      </c>
      <c r="BD323" s="531" t="s">
        <v>4965</v>
      </c>
      <c r="BE323" s="1"/>
      <c r="BF323" s="514"/>
      <c r="BG323" s="514"/>
      <c r="BH323" s="514"/>
      <c r="BI323" s="558"/>
      <c r="BJ323" s="1"/>
      <c r="BK323" s="514"/>
      <c r="BL323" s="514"/>
      <c r="BM323" s="514"/>
      <c r="BN323" s="558"/>
      <c r="BO323" s="514"/>
      <c r="BP323" s="514"/>
      <c r="BQ323" s="514"/>
      <c r="BR323" s="514"/>
      <c r="BS323" s="558"/>
      <c r="BT323" s="514"/>
      <c r="BU323" s="514"/>
      <c r="BV323" s="514"/>
      <c r="BW323" s="514"/>
      <c r="BX323" s="558"/>
      <c r="BY323" s="514"/>
      <c r="BZ323" s="1"/>
      <c r="CA323" s="1"/>
      <c r="CB323" s="1"/>
      <c r="CC323" s="560"/>
      <c r="CD323" s="514"/>
      <c r="CE323" s="514"/>
      <c r="CF323" s="1"/>
      <c r="CG323" s="1"/>
      <c r="CH323" s="560"/>
      <c r="CI323" s="514"/>
      <c r="CJ323" s="1"/>
      <c r="CK323" s="1"/>
      <c r="CL323" s="1"/>
      <c r="CM323" s="560"/>
      <c r="CN323" s="1"/>
      <c r="CO323" s="1"/>
      <c r="CP323" s="1"/>
      <c r="CQ323" s="1"/>
      <c r="CR323" s="560"/>
      <c r="CS323" s="1"/>
    </row>
    <row r="324" ht="15.0" customHeight="1">
      <c r="A324" s="524">
        <v>16.0</v>
      </c>
      <c r="B324" s="525">
        <v>1.0</v>
      </c>
      <c r="C324" s="525">
        <v>21.0</v>
      </c>
      <c r="D324" s="527" t="s">
        <v>116</v>
      </c>
      <c r="E324" s="527" t="s">
        <v>116</v>
      </c>
      <c r="F324" s="527" t="s">
        <v>116</v>
      </c>
      <c r="G324" s="1"/>
      <c r="H324" s="514">
        <v>2.0</v>
      </c>
      <c r="I324" s="525">
        <v>1.0</v>
      </c>
      <c r="J324" s="525">
        <v>26.0</v>
      </c>
      <c r="K324" s="529" t="s">
        <v>4966</v>
      </c>
      <c r="L324" s="1"/>
      <c r="M324" s="524">
        <v>16.0</v>
      </c>
      <c r="N324" s="525">
        <v>2.0</v>
      </c>
      <c r="O324" s="525">
        <v>21.0</v>
      </c>
      <c r="P324" s="529" t="s">
        <v>4967</v>
      </c>
      <c r="Q324" s="1"/>
      <c r="R324" s="524">
        <v>16.0</v>
      </c>
      <c r="S324" s="525">
        <v>2.0</v>
      </c>
      <c r="T324" s="525">
        <v>28.0</v>
      </c>
      <c r="U324" s="529" t="s">
        <v>4968</v>
      </c>
      <c r="V324" s="1"/>
      <c r="W324" s="524">
        <v>16.0</v>
      </c>
      <c r="X324" s="525">
        <v>3.0</v>
      </c>
      <c r="Y324" s="525">
        <v>21.0</v>
      </c>
      <c r="Z324" s="529" t="s">
        <v>4969</v>
      </c>
      <c r="AA324" s="1"/>
      <c r="AB324" s="514">
        <v>6.0</v>
      </c>
      <c r="AC324" s="525">
        <v>3.0</v>
      </c>
      <c r="AD324" s="525">
        <v>25.0</v>
      </c>
      <c r="AE324" s="529" t="s">
        <v>4970</v>
      </c>
      <c r="AF324" s="1"/>
      <c r="AG324" s="524">
        <v>16.0</v>
      </c>
      <c r="AH324" s="525">
        <v>4.0</v>
      </c>
      <c r="AI324" s="525">
        <v>23.0</v>
      </c>
      <c r="AJ324" s="529" t="s">
        <v>4971</v>
      </c>
      <c r="AK324" s="1"/>
      <c r="AL324" s="514">
        <v>2.0</v>
      </c>
      <c r="AM324" s="525">
        <v>4.0</v>
      </c>
      <c r="AN324" s="525">
        <v>22.0</v>
      </c>
      <c r="AO324" s="530" t="s">
        <v>4972</v>
      </c>
      <c r="AP324" s="1"/>
      <c r="AQ324" s="524">
        <v>16.0</v>
      </c>
      <c r="AR324" s="525">
        <v>5.0</v>
      </c>
      <c r="AS324" s="525">
        <v>21.0</v>
      </c>
      <c r="AT324" s="530" t="s">
        <v>4973</v>
      </c>
      <c r="AU324" s="561"/>
      <c r="AV324" s="524">
        <v>16.0</v>
      </c>
      <c r="AW324" s="525">
        <v>6.0</v>
      </c>
      <c r="AX324" s="525">
        <v>21.0</v>
      </c>
      <c r="AY324" s="530" t="s">
        <v>4974</v>
      </c>
      <c r="AZ324" s="1"/>
      <c r="BA324" s="514">
        <f t="shared" si="22"/>
        <v>12</v>
      </c>
      <c r="BB324" s="525">
        <v>6.0</v>
      </c>
      <c r="BC324" s="525">
        <v>22.0</v>
      </c>
      <c r="BD324" s="531" t="s">
        <v>4975</v>
      </c>
      <c r="BE324" s="1"/>
      <c r="BF324" s="514"/>
      <c r="BG324" s="514"/>
      <c r="BH324" s="514"/>
      <c r="BI324" s="558"/>
      <c r="BJ324" s="1"/>
      <c r="BK324" s="514"/>
      <c r="BL324" s="514"/>
      <c r="BM324" s="514"/>
      <c r="BN324" s="558"/>
      <c r="BO324" s="514"/>
      <c r="BP324" s="514"/>
      <c r="BQ324" s="514"/>
      <c r="BR324" s="514"/>
      <c r="BS324" s="558"/>
      <c r="BT324" s="514"/>
      <c r="BU324" s="514"/>
      <c r="BV324" s="514"/>
      <c r="BW324" s="514"/>
      <c r="BX324" s="558"/>
      <c r="BY324" s="514"/>
      <c r="BZ324" s="1"/>
      <c r="CA324" s="1"/>
      <c r="CB324" s="1"/>
      <c r="CC324" s="560"/>
      <c r="CD324" s="514"/>
      <c r="CE324" s="514"/>
      <c r="CF324" s="1"/>
      <c r="CG324" s="1"/>
      <c r="CH324" s="560"/>
      <c r="CI324" s="514"/>
      <c r="CJ324" s="1"/>
      <c r="CK324" s="1"/>
      <c r="CL324" s="1"/>
      <c r="CM324" s="560"/>
      <c r="CN324" s="1"/>
      <c r="CO324" s="1"/>
      <c r="CP324" s="1"/>
      <c r="CQ324" s="1"/>
      <c r="CR324" s="560"/>
      <c r="CS324" s="1"/>
    </row>
    <row r="325" ht="15.0" customHeight="1">
      <c r="A325" s="514">
        <v>15.0</v>
      </c>
      <c r="B325" s="525">
        <v>1.0</v>
      </c>
      <c r="C325" s="525">
        <v>21.0</v>
      </c>
      <c r="D325" s="526" t="s">
        <v>4976</v>
      </c>
      <c r="E325" s="526" t="s">
        <v>4976</v>
      </c>
      <c r="F325" s="526" t="s">
        <v>4976</v>
      </c>
      <c r="G325" s="1"/>
      <c r="H325" s="542">
        <v>1.0</v>
      </c>
      <c r="I325" s="549">
        <v>1.0</v>
      </c>
      <c r="J325" s="549">
        <v>26.0</v>
      </c>
      <c r="K325" s="528" t="s">
        <v>4977</v>
      </c>
      <c r="L325" s="1"/>
      <c r="M325" s="514">
        <v>15.0</v>
      </c>
      <c r="N325" s="525">
        <v>2.0</v>
      </c>
      <c r="O325" s="525">
        <v>21.0</v>
      </c>
      <c r="P325" s="529" t="s">
        <v>4978</v>
      </c>
      <c r="Q325" s="1"/>
      <c r="R325" s="514">
        <v>15.0</v>
      </c>
      <c r="S325" s="525">
        <v>2.0</v>
      </c>
      <c r="T325" s="525">
        <v>28.0</v>
      </c>
      <c r="U325" s="529" t="s">
        <v>4979</v>
      </c>
      <c r="V325" s="1"/>
      <c r="W325" s="514">
        <v>15.0</v>
      </c>
      <c r="X325" s="525">
        <v>3.0</v>
      </c>
      <c r="Y325" s="525">
        <v>21.0</v>
      </c>
      <c r="Z325" s="529" t="s">
        <v>4980</v>
      </c>
      <c r="AA325" s="1"/>
      <c r="AB325" s="514">
        <v>5.0</v>
      </c>
      <c r="AC325" s="525">
        <v>3.0</v>
      </c>
      <c r="AD325" s="525">
        <v>25.0</v>
      </c>
      <c r="AE325" s="529" t="s">
        <v>4981</v>
      </c>
      <c r="AF325" s="1"/>
      <c r="AG325" s="514">
        <v>15.0</v>
      </c>
      <c r="AH325" s="525">
        <v>4.0</v>
      </c>
      <c r="AI325" s="525">
        <v>23.0</v>
      </c>
      <c r="AJ325" s="529" t="s">
        <v>4982</v>
      </c>
      <c r="AK325" s="1"/>
      <c r="AL325" s="542">
        <v>1.0</v>
      </c>
      <c r="AM325" s="525">
        <v>4.0</v>
      </c>
      <c r="AN325" s="525">
        <v>22.0</v>
      </c>
      <c r="AO325" s="530" t="s">
        <v>4983</v>
      </c>
      <c r="AP325" s="1"/>
      <c r="AQ325" s="514">
        <v>15.0</v>
      </c>
      <c r="AR325" s="525">
        <v>5.0</v>
      </c>
      <c r="AS325" s="525">
        <v>21.0</v>
      </c>
      <c r="AT325" s="530" t="s">
        <v>4984</v>
      </c>
      <c r="AU325" s="561"/>
      <c r="AV325" s="514">
        <v>15.0</v>
      </c>
      <c r="AW325" s="525">
        <v>6.0</v>
      </c>
      <c r="AX325" s="525">
        <v>21.0</v>
      </c>
      <c r="AY325" s="530" t="s">
        <v>4985</v>
      </c>
      <c r="AZ325" s="1"/>
      <c r="BA325" s="514">
        <f t="shared" si="22"/>
        <v>11</v>
      </c>
      <c r="BB325" s="525">
        <v>6.0</v>
      </c>
      <c r="BC325" s="525">
        <v>22.0</v>
      </c>
      <c r="BD325" s="531" t="s">
        <v>4986</v>
      </c>
      <c r="BE325" s="1"/>
      <c r="BF325" s="514"/>
      <c r="BG325" s="514"/>
      <c r="BH325" s="514"/>
      <c r="BI325" s="558"/>
      <c r="BJ325" s="1"/>
      <c r="BK325" s="514"/>
      <c r="BL325" s="514"/>
      <c r="BM325" s="514"/>
      <c r="BN325" s="558"/>
      <c r="BO325" s="514"/>
      <c r="BP325" s="514"/>
      <c r="BQ325" s="514"/>
      <c r="BR325" s="514"/>
      <c r="BS325" s="558"/>
      <c r="BT325" s="514"/>
      <c r="BU325" s="514"/>
      <c r="BV325" s="514"/>
      <c r="BW325" s="514"/>
      <c r="BX325" s="558"/>
      <c r="BY325" s="514"/>
      <c r="BZ325" s="1"/>
      <c r="CA325" s="1"/>
      <c r="CB325" s="1"/>
      <c r="CC325" s="560"/>
      <c r="CD325" s="514"/>
      <c r="CE325" s="514"/>
      <c r="CF325" s="1"/>
      <c r="CG325" s="1"/>
      <c r="CH325" s="560"/>
      <c r="CI325" s="514"/>
      <c r="CJ325" s="1"/>
      <c r="CK325" s="1"/>
      <c r="CL325" s="1"/>
      <c r="CM325" s="560"/>
      <c r="CN325" s="1"/>
      <c r="CO325" s="1"/>
      <c r="CP325" s="1"/>
      <c r="CQ325" s="1"/>
      <c r="CR325" s="560"/>
      <c r="CS325" s="1"/>
    </row>
    <row r="326" ht="15.0" customHeight="1">
      <c r="A326" s="514">
        <v>14.0</v>
      </c>
      <c r="B326" s="525">
        <v>1.0</v>
      </c>
      <c r="C326" s="525">
        <v>21.0</v>
      </c>
      <c r="D326" s="527" t="s">
        <v>116</v>
      </c>
      <c r="E326" s="527" t="s">
        <v>116</v>
      </c>
      <c r="F326" s="527" t="s">
        <v>116</v>
      </c>
      <c r="G326" s="1"/>
      <c r="H326" s="514">
        <v>14.0</v>
      </c>
      <c r="I326" s="525">
        <v>1.0</v>
      </c>
      <c r="J326" s="525">
        <v>25.0</v>
      </c>
      <c r="K326" s="529" t="s">
        <v>4987</v>
      </c>
      <c r="L326" s="1"/>
      <c r="M326" s="514">
        <v>14.0</v>
      </c>
      <c r="N326" s="525">
        <v>2.0</v>
      </c>
      <c r="O326" s="525">
        <v>21.0</v>
      </c>
      <c r="P326" s="529" t="s">
        <v>4988</v>
      </c>
      <c r="Q326" s="1"/>
      <c r="R326" s="514">
        <v>14.0</v>
      </c>
      <c r="S326" s="525">
        <v>2.0</v>
      </c>
      <c r="T326" s="525">
        <v>28.0</v>
      </c>
      <c r="U326" s="529" t="s">
        <v>4989</v>
      </c>
      <c r="V326" s="1"/>
      <c r="W326" s="514">
        <v>14.0</v>
      </c>
      <c r="X326" s="525">
        <v>3.0</v>
      </c>
      <c r="Y326" s="525">
        <v>21.0</v>
      </c>
      <c r="Z326" s="537" t="s">
        <v>4990</v>
      </c>
      <c r="AA326" s="1"/>
      <c r="AB326" s="514">
        <v>4.0</v>
      </c>
      <c r="AC326" s="525">
        <v>3.0</v>
      </c>
      <c r="AD326" s="525">
        <v>25.0</v>
      </c>
      <c r="AE326" s="529" t="s">
        <v>4991</v>
      </c>
      <c r="AF326" s="1"/>
      <c r="AG326" s="514">
        <v>14.0</v>
      </c>
      <c r="AH326" s="525">
        <v>4.0</v>
      </c>
      <c r="AI326" s="525">
        <v>23.0</v>
      </c>
      <c r="AJ326" s="537" t="s">
        <v>4992</v>
      </c>
      <c r="AK326" s="1"/>
      <c r="AL326" s="514">
        <v>14.0</v>
      </c>
      <c r="AM326" s="525">
        <v>4.0</v>
      </c>
      <c r="AN326" s="525">
        <v>21.0</v>
      </c>
      <c r="AO326" s="530" t="s">
        <v>4993</v>
      </c>
      <c r="AP326" s="1"/>
      <c r="AQ326" s="514">
        <v>14.0</v>
      </c>
      <c r="AR326" s="525">
        <v>5.0</v>
      </c>
      <c r="AS326" s="525">
        <v>21.0</v>
      </c>
      <c r="AT326" s="531" t="s">
        <v>4994</v>
      </c>
      <c r="AU326" s="518"/>
      <c r="AV326" s="514">
        <v>14.0</v>
      </c>
      <c r="AW326" s="525">
        <v>6.0</v>
      </c>
      <c r="AX326" s="525">
        <v>21.0</v>
      </c>
      <c r="AY326" s="531" t="s">
        <v>4995</v>
      </c>
      <c r="AZ326" s="1"/>
      <c r="BA326" s="514">
        <f t="shared" si="22"/>
        <v>10</v>
      </c>
      <c r="BB326" s="525">
        <v>6.0</v>
      </c>
      <c r="BC326" s="525">
        <v>22.0</v>
      </c>
      <c r="BD326" s="531" t="s">
        <v>4996</v>
      </c>
      <c r="BE326" s="1"/>
      <c r="BF326" s="514"/>
      <c r="BG326" s="514"/>
      <c r="BH326" s="514"/>
      <c r="BI326" s="558"/>
      <c r="BJ326" s="1"/>
      <c r="BK326" s="514"/>
      <c r="BL326" s="514"/>
      <c r="BM326" s="514"/>
      <c r="BN326" s="558"/>
      <c r="BO326" s="514"/>
      <c r="BP326" s="514"/>
      <c r="BQ326" s="514"/>
      <c r="BR326" s="514"/>
      <c r="BS326" s="558"/>
      <c r="BT326" s="514"/>
      <c r="BU326" s="514"/>
      <c r="BV326" s="514"/>
      <c r="BW326" s="514"/>
      <c r="BX326" s="558"/>
      <c r="BY326" s="514"/>
      <c r="BZ326" s="1"/>
      <c r="CA326" s="1"/>
      <c r="CB326" s="1"/>
      <c r="CC326" s="560"/>
      <c r="CD326" s="514"/>
      <c r="CE326" s="514"/>
      <c r="CF326" s="1"/>
      <c r="CG326" s="1"/>
      <c r="CH326" s="560"/>
      <c r="CI326" s="514"/>
      <c r="CJ326" s="1"/>
      <c r="CK326" s="1"/>
      <c r="CL326" s="1"/>
      <c r="CM326" s="560"/>
      <c r="CN326" s="1"/>
      <c r="CO326" s="1"/>
      <c r="CP326" s="1"/>
      <c r="CQ326" s="1"/>
      <c r="CR326" s="560"/>
      <c r="CS326" s="1"/>
    </row>
    <row r="327" ht="15.0" customHeight="1">
      <c r="A327" s="514">
        <v>13.0</v>
      </c>
      <c r="B327" s="525">
        <v>1.0</v>
      </c>
      <c r="C327" s="525">
        <v>21.0</v>
      </c>
      <c r="D327" s="526" t="s">
        <v>4997</v>
      </c>
      <c r="E327" s="526" t="s">
        <v>4997</v>
      </c>
      <c r="F327" s="526" t="s">
        <v>4997</v>
      </c>
      <c r="G327" s="1"/>
      <c r="H327" s="514">
        <v>13.0</v>
      </c>
      <c r="I327" s="525">
        <v>1.0</v>
      </c>
      <c r="J327" s="525">
        <v>25.0</v>
      </c>
      <c r="K327" s="529" t="s">
        <v>4998</v>
      </c>
      <c r="L327" s="1"/>
      <c r="M327" s="514">
        <v>13.0</v>
      </c>
      <c r="N327" s="525">
        <v>2.0</v>
      </c>
      <c r="O327" s="525">
        <v>21.0</v>
      </c>
      <c r="P327" s="529" t="s">
        <v>4999</v>
      </c>
      <c r="Q327" s="1"/>
      <c r="R327" s="514">
        <v>13.0</v>
      </c>
      <c r="S327" s="525">
        <v>2.0</v>
      </c>
      <c r="T327" s="525">
        <v>28.0</v>
      </c>
      <c r="U327" s="529" t="s">
        <v>5000</v>
      </c>
      <c r="V327" s="1"/>
      <c r="W327" s="514">
        <v>13.0</v>
      </c>
      <c r="X327" s="525">
        <v>3.0</v>
      </c>
      <c r="Y327" s="525">
        <v>21.0</v>
      </c>
      <c r="Z327" s="537" t="s">
        <v>5001</v>
      </c>
      <c r="AA327" s="1"/>
      <c r="AB327" s="514">
        <v>3.0</v>
      </c>
      <c r="AC327" s="525">
        <v>3.0</v>
      </c>
      <c r="AD327" s="525">
        <v>25.0</v>
      </c>
      <c r="AE327" s="529" t="s">
        <v>5002</v>
      </c>
      <c r="AF327" s="1"/>
      <c r="AG327" s="514">
        <v>13.0</v>
      </c>
      <c r="AH327" s="525">
        <v>4.0</v>
      </c>
      <c r="AI327" s="525">
        <v>23.0</v>
      </c>
      <c r="AJ327" s="537" t="s">
        <v>5003</v>
      </c>
      <c r="AK327" s="1"/>
      <c r="AL327" s="514">
        <v>13.0</v>
      </c>
      <c r="AM327" s="525">
        <v>4.0</v>
      </c>
      <c r="AN327" s="525">
        <v>21.0</v>
      </c>
      <c r="AO327" s="530" t="s">
        <v>5004</v>
      </c>
      <c r="AP327" s="1"/>
      <c r="AQ327" s="514">
        <v>13.0</v>
      </c>
      <c r="AR327" s="525">
        <v>5.0</v>
      </c>
      <c r="AS327" s="525">
        <v>21.0</v>
      </c>
      <c r="AT327" s="531" t="s">
        <v>5005</v>
      </c>
      <c r="AU327" s="518"/>
      <c r="AV327" s="514">
        <v>13.0</v>
      </c>
      <c r="AW327" s="525">
        <v>6.0</v>
      </c>
      <c r="AX327" s="525">
        <v>21.0</v>
      </c>
      <c r="AY327" s="531" t="s">
        <v>5006</v>
      </c>
      <c r="AZ327" s="1"/>
      <c r="BA327" s="514">
        <f t="shared" si="22"/>
        <v>9</v>
      </c>
      <c r="BB327" s="525">
        <v>6.0</v>
      </c>
      <c r="BC327" s="525">
        <v>22.0</v>
      </c>
      <c r="BD327" s="531" t="s">
        <v>5007</v>
      </c>
      <c r="BE327" s="1"/>
      <c r="BF327" s="514"/>
      <c r="BG327" s="514"/>
      <c r="BH327" s="514"/>
      <c r="BI327" s="558"/>
      <c r="BJ327" s="1"/>
      <c r="BK327" s="514"/>
      <c r="BL327" s="514"/>
      <c r="BM327" s="514"/>
      <c r="BN327" s="558"/>
      <c r="BO327" s="514"/>
      <c r="BP327" s="514"/>
      <c r="BQ327" s="514"/>
      <c r="BR327" s="514"/>
      <c r="BS327" s="558"/>
      <c r="BT327" s="514"/>
      <c r="BU327" s="514"/>
      <c r="BV327" s="514"/>
      <c r="BW327" s="514"/>
      <c r="BX327" s="558"/>
      <c r="BY327" s="514"/>
      <c r="BZ327" s="1"/>
      <c r="CA327" s="1"/>
      <c r="CB327" s="1"/>
      <c r="CC327" s="560"/>
      <c r="CD327" s="514"/>
      <c r="CE327" s="514"/>
      <c r="CF327" s="1"/>
      <c r="CG327" s="1"/>
      <c r="CH327" s="560"/>
      <c r="CI327" s="514"/>
      <c r="CJ327" s="1"/>
      <c r="CK327" s="1"/>
      <c r="CL327" s="1"/>
      <c r="CM327" s="560"/>
      <c r="CN327" s="1"/>
      <c r="CO327" s="1"/>
      <c r="CP327" s="1"/>
      <c r="CQ327" s="1"/>
      <c r="CR327" s="560"/>
      <c r="CS327" s="1"/>
    </row>
    <row r="328" ht="15.0" customHeight="1">
      <c r="A328" s="514">
        <v>12.0</v>
      </c>
      <c r="B328" s="525">
        <v>1.0</v>
      </c>
      <c r="C328" s="525">
        <v>21.0</v>
      </c>
      <c r="D328" s="527" t="s">
        <v>116</v>
      </c>
      <c r="E328" s="527" t="s">
        <v>116</v>
      </c>
      <c r="F328" s="527" t="s">
        <v>116</v>
      </c>
      <c r="G328" s="1"/>
      <c r="H328" s="514">
        <v>12.0</v>
      </c>
      <c r="I328" s="525">
        <v>1.0</v>
      </c>
      <c r="J328" s="525">
        <v>25.0</v>
      </c>
      <c r="K328" s="529" t="s">
        <v>5008</v>
      </c>
      <c r="L328" s="1"/>
      <c r="M328" s="514">
        <v>12.0</v>
      </c>
      <c r="N328" s="525">
        <v>2.0</v>
      </c>
      <c r="O328" s="525">
        <v>21.0</v>
      </c>
      <c r="P328" s="529" t="s">
        <v>5009</v>
      </c>
      <c r="Q328" s="1"/>
      <c r="R328" s="514">
        <v>12.0</v>
      </c>
      <c r="S328" s="525">
        <v>2.0</v>
      </c>
      <c r="T328" s="525">
        <v>28.0</v>
      </c>
      <c r="U328" s="529" t="s">
        <v>5010</v>
      </c>
      <c r="V328" s="1"/>
      <c r="W328" s="514">
        <v>12.0</v>
      </c>
      <c r="X328" s="525">
        <v>3.0</v>
      </c>
      <c r="Y328" s="525">
        <v>21.0</v>
      </c>
      <c r="Z328" s="537" t="s">
        <v>5011</v>
      </c>
      <c r="AA328" s="1"/>
      <c r="AB328" s="514">
        <v>2.0</v>
      </c>
      <c r="AC328" s="525">
        <v>3.0</v>
      </c>
      <c r="AD328" s="525">
        <v>25.0</v>
      </c>
      <c r="AE328" s="529" t="s">
        <v>5012</v>
      </c>
      <c r="AF328" s="1"/>
      <c r="AG328" s="514">
        <v>12.0</v>
      </c>
      <c r="AH328" s="525">
        <v>4.0</v>
      </c>
      <c r="AI328" s="525">
        <v>23.0</v>
      </c>
      <c r="AJ328" s="537" t="s">
        <v>5013</v>
      </c>
      <c r="AK328" s="1"/>
      <c r="AL328" s="514">
        <v>12.0</v>
      </c>
      <c r="AM328" s="525">
        <v>4.0</v>
      </c>
      <c r="AN328" s="525">
        <v>21.0</v>
      </c>
      <c r="AO328" s="530" t="s">
        <v>5014</v>
      </c>
      <c r="AP328" s="1"/>
      <c r="AQ328" s="514">
        <v>12.0</v>
      </c>
      <c r="AR328" s="525">
        <v>5.0</v>
      </c>
      <c r="AS328" s="525">
        <v>21.0</v>
      </c>
      <c r="AT328" s="531" t="s">
        <v>5015</v>
      </c>
      <c r="AU328" s="518"/>
      <c r="AV328" s="514">
        <v>12.0</v>
      </c>
      <c r="AW328" s="525">
        <v>6.0</v>
      </c>
      <c r="AX328" s="525">
        <v>21.0</v>
      </c>
      <c r="AY328" s="531" t="s">
        <v>5016</v>
      </c>
      <c r="AZ328" s="1"/>
      <c r="BA328" s="514">
        <f t="shared" si="22"/>
        <v>8</v>
      </c>
      <c r="BB328" s="525">
        <v>6.0</v>
      </c>
      <c r="BC328" s="525">
        <v>22.0</v>
      </c>
      <c r="BD328" s="531" t="s">
        <v>5017</v>
      </c>
      <c r="BE328" s="1"/>
      <c r="BF328" s="514"/>
      <c r="BG328" s="514"/>
      <c r="BH328" s="514"/>
      <c r="BI328" s="558"/>
      <c r="BJ328" s="1"/>
      <c r="BK328" s="514"/>
      <c r="BL328" s="514"/>
      <c r="BM328" s="514"/>
      <c r="BN328" s="558"/>
      <c r="BO328" s="514"/>
      <c r="BP328" s="514"/>
      <c r="BQ328" s="514"/>
      <c r="BR328" s="514"/>
      <c r="BS328" s="558"/>
      <c r="BT328" s="514"/>
      <c r="BU328" s="514"/>
      <c r="BV328" s="514"/>
      <c r="BW328" s="514"/>
      <c r="BX328" s="558"/>
      <c r="BY328" s="514"/>
      <c r="BZ328" s="1"/>
      <c r="CA328" s="1"/>
      <c r="CB328" s="1"/>
      <c r="CC328" s="560"/>
      <c r="CD328" s="514"/>
      <c r="CE328" s="514"/>
      <c r="CF328" s="1"/>
      <c r="CG328" s="1"/>
      <c r="CH328" s="560"/>
      <c r="CI328" s="514"/>
      <c r="CJ328" s="1"/>
      <c r="CK328" s="1"/>
      <c r="CL328" s="1"/>
      <c r="CM328" s="560"/>
      <c r="CN328" s="1"/>
      <c r="CO328" s="1"/>
      <c r="CP328" s="1"/>
      <c r="CQ328" s="1"/>
      <c r="CR328" s="560"/>
      <c r="CS328" s="1"/>
    </row>
    <row r="329" ht="15.0" customHeight="1">
      <c r="A329" s="514">
        <v>11.0</v>
      </c>
      <c r="B329" s="525">
        <v>1.0</v>
      </c>
      <c r="C329" s="525">
        <v>21.0</v>
      </c>
      <c r="D329" s="526" t="s">
        <v>5018</v>
      </c>
      <c r="E329" s="526" t="s">
        <v>5018</v>
      </c>
      <c r="F329" s="526" t="s">
        <v>5018</v>
      </c>
      <c r="G329" s="1"/>
      <c r="H329" s="514">
        <v>11.0</v>
      </c>
      <c r="I329" s="525">
        <v>1.0</v>
      </c>
      <c r="J329" s="525">
        <v>25.0</v>
      </c>
      <c r="K329" s="529" t="s">
        <v>5019</v>
      </c>
      <c r="L329" s="1"/>
      <c r="M329" s="514">
        <v>11.0</v>
      </c>
      <c r="N329" s="525">
        <v>2.0</v>
      </c>
      <c r="O329" s="525">
        <v>21.0</v>
      </c>
      <c r="P329" s="529" t="s">
        <v>5020</v>
      </c>
      <c r="Q329" s="1"/>
      <c r="R329" s="514">
        <v>11.0</v>
      </c>
      <c r="S329" s="525">
        <v>2.0</v>
      </c>
      <c r="T329" s="525">
        <v>28.0</v>
      </c>
      <c r="U329" s="529" t="s">
        <v>5021</v>
      </c>
      <c r="V329" s="1"/>
      <c r="W329" s="514">
        <v>11.0</v>
      </c>
      <c r="X329" s="525">
        <v>3.0</v>
      </c>
      <c r="Y329" s="525">
        <v>21.0</v>
      </c>
      <c r="Z329" s="537" t="s">
        <v>5022</v>
      </c>
      <c r="AA329" s="1"/>
      <c r="AB329" s="542">
        <v>1.0</v>
      </c>
      <c r="AC329" s="525">
        <v>3.0</v>
      </c>
      <c r="AD329" s="525">
        <v>25.0</v>
      </c>
      <c r="AE329" s="529" t="s">
        <v>5023</v>
      </c>
      <c r="AF329" s="1"/>
      <c r="AG329" s="514">
        <v>11.0</v>
      </c>
      <c r="AH329" s="525">
        <v>4.0</v>
      </c>
      <c r="AI329" s="525">
        <v>23.0</v>
      </c>
      <c r="AJ329" s="537" t="s">
        <v>5024</v>
      </c>
      <c r="AK329" s="1"/>
      <c r="AL329" s="514">
        <v>11.0</v>
      </c>
      <c r="AM329" s="525">
        <v>4.0</v>
      </c>
      <c r="AN329" s="525">
        <v>21.0</v>
      </c>
      <c r="AO329" s="530" t="s">
        <v>5025</v>
      </c>
      <c r="AP329" s="1"/>
      <c r="AQ329" s="514">
        <v>11.0</v>
      </c>
      <c r="AR329" s="525">
        <v>5.0</v>
      </c>
      <c r="AS329" s="525">
        <v>21.0</v>
      </c>
      <c r="AT329" s="531" t="s">
        <v>5026</v>
      </c>
      <c r="AU329" s="518"/>
      <c r="AV329" s="514">
        <v>11.0</v>
      </c>
      <c r="AW329" s="525">
        <v>6.0</v>
      </c>
      <c r="AX329" s="525">
        <v>21.0</v>
      </c>
      <c r="AY329" s="531" t="s">
        <v>5027</v>
      </c>
      <c r="AZ329" s="1"/>
      <c r="BA329" s="514">
        <f t="shared" si="22"/>
        <v>7</v>
      </c>
      <c r="BB329" s="525">
        <v>6.0</v>
      </c>
      <c r="BC329" s="525">
        <v>22.0</v>
      </c>
      <c r="BD329" s="531" t="s">
        <v>5028</v>
      </c>
      <c r="BE329" s="1"/>
      <c r="BF329" s="514"/>
      <c r="BG329" s="514"/>
      <c r="BH329" s="514"/>
      <c r="BI329" s="558"/>
      <c r="BJ329" s="1"/>
      <c r="BK329" s="514"/>
      <c r="BL329" s="514"/>
      <c r="BM329" s="514"/>
      <c r="BN329" s="558"/>
      <c r="BO329" s="514"/>
      <c r="BP329" s="514"/>
      <c r="BQ329" s="514"/>
      <c r="BR329" s="514"/>
      <c r="BS329" s="558"/>
      <c r="BT329" s="514"/>
      <c r="BU329" s="514"/>
      <c r="BV329" s="514"/>
      <c r="BW329" s="514"/>
      <c r="BX329" s="558"/>
      <c r="BY329" s="514"/>
      <c r="BZ329" s="1"/>
      <c r="CA329" s="1"/>
      <c r="CB329" s="1"/>
      <c r="CC329" s="560"/>
      <c r="CD329" s="514"/>
      <c r="CE329" s="514"/>
      <c r="CF329" s="1"/>
      <c r="CG329" s="1"/>
      <c r="CH329" s="560"/>
      <c r="CI329" s="514"/>
      <c r="CJ329" s="1"/>
      <c r="CK329" s="1"/>
      <c r="CL329" s="1"/>
      <c r="CM329" s="560"/>
      <c r="CN329" s="1"/>
      <c r="CO329" s="1"/>
      <c r="CP329" s="1"/>
      <c r="CQ329" s="1"/>
      <c r="CR329" s="560"/>
      <c r="CS329" s="1"/>
    </row>
    <row r="330" ht="15.0" customHeight="1">
      <c r="A330" s="514">
        <v>10.0</v>
      </c>
      <c r="B330" s="525">
        <v>1.0</v>
      </c>
      <c r="C330" s="525">
        <v>21.0</v>
      </c>
      <c r="D330" s="527" t="s">
        <v>116</v>
      </c>
      <c r="E330" s="527" t="s">
        <v>116</v>
      </c>
      <c r="F330" s="527" t="s">
        <v>116</v>
      </c>
      <c r="G330" s="1"/>
      <c r="H330" s="514">
        <v>10.0</v>
      </c>
      <c r="I330" s="525">
        <v>1.0</v>
      </c>
      <c r="J330" s="525">
        <v>25.0</v>
      </c>
      <c r="K330" s="529" t="s">
        <v>5029</v>
      </c>
      <c r="L330" s="1"/>
      <c r="M330" s="514">
        <v>10.0</v>
      </c>
      <c r="N330" s="525">
        <v>2.0</v>
      </c>
      <c r="O330" s="525">
        <v>21.0</v>
      </c>
      <c r="P330" s="529" t="s">
        <v>5030</v>
      </c>
      <c r="Q330" s="1"/>
      <c r="R330" s="514">
        <v>10.0</v>
      </c>
      <c r="S330" s="525">
        <v>2.0</v>
      </c>
      <c r="T330" s="525">
        <v>28.0</v>
      </c>
      <c r="U330" s="529" t="s">
        <v>5031</v>
      </c>
      <c r="V330" s="1"/>
      <c r="W330" s="514">
        <v>10.0</v>
      </c>
      <c r="X330" s="525">
        <v>3.0</v>
      </c>
      <c r="Y330" s="525">
        <v>21.0</v>
      </c>
      <c r="Z330" s="537" t="s">
        <v>5032</v>
      </c>
      <c r="AA330" s="1"/>
      <c r="AB330" s="514">
        <v>14.0</v>
      </c>
      <c r="AC330" s="525">
        <v>3.0</v>
      </c>
      <c r="AD330" s="525">
        <v>24.0</v>
      </c>
      <c r="AE330" s="529" t="s">
        <v>5033</v>
      </c>
      <c r="AF330" s="1"/>
      <c r="AG330" s="514">
        <v>10.0</v>
      </c>
      <c r="AH330" s="525">
        <v>4.0</v>
      </c>
      <c r="AI330" s="525">
        <v>23.0</v>
      </c>
      <c r="AJ330" s="537" t="s">
        <v>5034</v>
      </c>
      <c r="AK330" s="1"/>
      <c r="AL330" s="514">
        <v>10.0</v>
      </c>
      <c r="AM330" s="525">
        <v>4.0</v>
      </c>
      <c r="AN330" s="525">
        <v>21.0</v>
      </c>
      <c r="AO330" s="530" t="s">
        <v>5035</v>
      </c>
      <c r="AP330" s="1"/>
      <c r="AQ330" s="514">
        <v>10.0</v>
      </c>
      <c r="AR330" s="525">
        <v>5.0</v>
      </c>
      <c r="AS330" s="525">
        <v>21.0</v>
      </c>
      <c r="AT330" s="531" t="s">
        <v>5036</v>
      </c>
      <c r="AU330" s="518"/>
      <c r="AV330" s="514">
        <v>10.0</v>
      </c>
      <c r="AW330" s="525">
        <v>6.0</v>
      </c>
      <c r="AX330" s="525">
        <v>21.0</v>
      </c>
      <c r="AY330" s="531" t="s">
        <v>5037</v>
      </c>
      <c r="AZ330" s="1"/>
      <c r="BA330" s="514">
        <f t="shared" si="22"/>
        <v>6</v>
      </c>
      <c r="BB330" s="525">
        <v>6.0</v>
      </c>
      <c r="BC330" s="525">
        <v>22.0</v>
      </c>
      <c r="BD330" s="531" t="s">
        <v>5038</v>
      </c>
      <c r="BE330" s="1"/>
      <c r="BF330" s="514"/>
      <c r="BG330" s="514"/>
      <c r="BH330" s="514"/>
      <c r="BI330" s="558"/>
      <c r="BJ330" s="1"/>
      <c r="BK330" s="514"/>
      <c r="BL330" s="514"/>
      <c r="BM330" s="514"/>
      <c r="BN330" s="558"/>
      <c r="BO330" s="514"/>
      <c r="BP330" s="514"/>
      <c r="BQ330" s="514"/>
      <c r="BR330" s="514"/>
      <c r="BS330" s="558"/>
      <c r="BT330" s="514"/>
      <c r="BU330" s="514"/>
      <c r="BV330" s="514"/>
      <c r="BW330" s="514"/>
      <c r="BX330" s="558"/>
      <c r="BY330" s="514"/>
      <c r="BZ330" s="1"/>
      <c r="CA330" s="1"/>
      <c r="CB330" s="1"/>
      <c r="CC330" s="560"/>
      <c r="CD330" s="514"/>
      <c r="CE330" s="514"/>
      <c r="CF330" s="1"/>
      <c r="CG330" s="1"/>
      <c r="CH330" s="560"/>
      <c r="CI330" s="514"/>
      <c r="CJ330" s="1"/>
      <c r="CK330" s="1"/>
      <c r="CL330" s="1"/>
      <c r="CM330" s="560"/>
      <c r="CN330" s="1"/>
      <c r="CO330" s="1"/>
      <c r="CP330" s="1"/>
      <c r="CQ330" s="1"/>
      <c r="CR330" s="560"/>
      <c r="CS330" s="1"/>
    </row>
    <row r="331" ht="15.0" customHeight="1">
      <c r="A331" s="514">
        <v>9.0</v>
      </c>
      <c r="B331" s="525">
        <v>1.0</v>
      </c>
      <c r="C331" s="525">
        <v>21.0</v>
      </c>
      <c r="D331" s="526" t="s">
        <v>5039</v>
      </c>
      <c r="E331" s="526" t="s">
        <v>5039</v>
      </c>
      <c r="F331" s="526" t="s">
        <v>5039</v>
      </c>
      <c r="G331" s="1"/>
      <c r="H331" s="514">
        <v>9.0</v>
      </c>
      <c r="I331" s="525">
        <v>1.0</v>
      </c>
      <c r="J331" s="525">
        <v>25.0</v>
      </c>
      <c r="K331" s="529" t="s">
        <v>5040</v>
      </c>
      <c r="L331" s="1"/>
      <c r="M331" s="514">
        <v>9.0</v>
      </c>
      <c r="N331" s="525">
        <v>2.0</v>
      </c>
      <c r="O331" s="525">
        <v>21.0</v>
      </c>
      <c r="P331" s="529" t="s">
        <v>5041</v>
      </c>
      <c r="Q331" s="1"/>
      <c r="R331" s="514">
        <v>9.0</v>
      </c>
      <c r="S331" s="525">
        <v>2.0</v>
      </c>
      <c r="T331" s="525">
        <v>28.0</v>
      </c>
      <c r="U331" s="529" t="s">
        <v>5042</v>
      </c>
      <c r="V331" s="1"/>
      <c r="W331" s="514">
        <v>9.0</v>
      </c>
      <c r="X331" s="525">
        <v>3.0</v>
      </c>
      <c r="Y331" s="525">
        <v>21.0</v>
      </c>
      <c r="Z331" s="537" t="s">
        <v>5043</v>
      </c>
      <c r="AA331" s="1"/>
      <c r="AB331" s="514">
        <v>13.0</v>
      </c>
      <c r="AC331" s="525">
        <v>3.0</v>
      </c>
      <c r="AD331" s="525">
        <v>24.0</v>
      </c>
      <c r="AE331" s="529" t="s">
        <v>5044</v>
      </c>
      <c r="AF331" s="1"/>
      <c r="AG331" s="514">
        <v>9.0</v>
      </c>
      <c r="AH331" s="525">
        <v>4.0</v>
      </c>
      <c r="AI331" s="525">
        <v>23.0</v>
      </c>
      <c r="AJ331" s="537" t="s">
        <v>5045</v>
      </c>
      <c r="AK331" s="1"/>
      <c r="AL331" s="514">
        <v>9.0</v>
      </c>
      <c r="AM331" s="525">
        <v>4.0</v>
      </c>
      <c r="AN331" s="525">
        <v>21.0</v>
      </c>
      <c r="AO331" s="530" t="s">
        <v>5046</v>
      </c>
      <c r="AP331" s="1"/>
      <c r="AQ331" s="514">
        <v>9.0</v>
      </c>
      <c r="AR331" s="525">
        <v>5.0</v>
      </c>
      <c r="AS331" s="525">
        <v>21.0</v>
      </c>
      <c r="AT331" s="543" t="s">
        <v>5047</v>
      </c>
      <c r="AU331" s="518"/>
      <c r="AV331" s="514">
        <v>9.0</v>
      </c>
      <c r="AW331" s="525">
        <v>6.0</v>
      </c>
      <c r="AX331" s="525">
        <v>21.0</v>
      </c>
      <c r="AY331" s="531" t="s">
        <v>5048</v>
      </c>
      <c r="AZ331" s="1"/>
      <c r="BA331" s="514">
        <f t="shared" si="22"/>
        <v>5</v>
      </c>
      <c r="BB331" s="525">
        <v>6.0</v>
      </c>
      <c r="BC331" s="525">
        <v>22.0</v>
      </c>
      <c r="BD331" s="531" t="s">
        <v>5049</v>
      </c>
      <c r="BE331" s="1"/>
      <c r="BF331" s="514"/>
      <c r="BG331" s="514"/>
      <c r="BH331" s="514"/>
      <c r="BI331" s="558"/>
      <c r="BJ331" s="1"/>
      <c r="BK331" s="514"/>
      <c r="BL331" s="514"/>
      <c r="BM331" s="514"/>
      <c r="BN331" s="558"/>
      <c r="BO331" s="514"/>
      <c r="BP331" s="514"/>
      <c r="BQ331" s="514"/>
      <c r="BR331" s="514"/>
      <c r="BS331" s="558"/>
      <c r="BT331" s="514"/>
      <c r="BU331" s="514"/>
      <c r="BV331" s="514"/>
      <c r="BW331" s="514"/>
      <c r="BX331" s="558"/>
      <c r="BY331" s="514"/>
      <c r="BZ331" s="1"/>
      <c r="CA331" s="1"/>
      <c r="CB331" s="1"/>
      <c r="CC331" s="560"/>
      <c r="CD331" s="514"/>
      <c r="CE331" s="514"/>
      <c r="CF331" s="1"/>
      <c r="CG331" s="1"/>
      <c r="CH331" s="560"/>
      <c r="CI331" s="514"/>
      <c r="CJ331" s="1"/>
      <c r="CK331" s="1"/>
      <c r="CL331" s="1"/>
      <c r="CM331" s="560"/>
      <c r="CN331" s="1"/>
      <c r="CO331" s="1"/>
      <c r="CP331" s="1"/>
      <c r="CQ331" s="1"/>
      <c r="CR331" s="560"/>
      <c r="CS331" s="1"/>
    </row>
    <row r="332" ht="15.0" customHeight="1">
      <c r="A332" s="514">
        <v>8.0</v>
      </c>
      <c r="B332" s="525">
        <v>1.0</v>
      </c>
      <c r="C332" s="525">
        <v>21.0</v>
      </c>
      <c r="D332" s="527" t="s">
        <v>116</v>
      </c>
      <c r="E332" s="527" t="s">
        <v>116</v>
      </c>
      <c r="F332" s="527" t="s">
        <v>116</v>
      </c>
      <c r="G332" s="1"/>
      <c r="H332" s="514">
        <v>8.0</v>
      </c>
      <c r="I332" s="525">
        <v>1.0</v>
      </c>
      <c r="J332" s="525">
        <v>25.0</v>
      </c>
      <c r="K332" s="529" t="s">
        <v>5050</v>
      </c>
      <c r="L332" s="1"/>
      <c r="M332" s="514">
        <v>8.0</v>
      </c>
      <c r="N332" s="525">
        <v>2.0</v>
      </c>
      <c r="O332" s="525">
        <v>21.0</v>
      </c>
      <c r="P332" s="529" t="s">
        <v>5051</v>
      </c>
      <c r="Q332" s="1"/>
      <c r="R332" s="514">
        <v>8.0</v>
      </c>
      <c r="S332" s="525">
        <v>2.0</v>
      </c>
      <c r="T332" s="525">
        <v>28.0</v>
      </c>
      <c r="U332" s="529" t="s">
        <v>5052</v>
      </c>
      <c r="V332" s="1"/>
      <c r="W332" s="514">
        <v>8.0</v>
      </c>
      <c r="X332" s="525">
        <v>3.0</v>
      </c>
      <c r="Y332" s="525">
        <v>21.0</v>
      </c>
      <c r="Z332" s="537" t="s">
        <v>5053</v>
      </c>
      <c r="AA332" s="1"/>
      <c r="AB332" s="514">
        <v>12.0</v>
      </c>
      <c r="AC332" s="525">
        <v>3.0</v>
      </c>
      <c r="AD332" s="525">
        <v>24.0</v>
      </c>
      <c r="AE332" s="529" t="s">
        <v>5054</v>
      </c>
      <c r="AF332" s="1"/>
      <c r="AG332" s="514">
        <v>8.0</v>
      </c>
      <c r="AH332" s="525">
        <v>4.0</v>
      </c>
      <c r="AI332" s="525">
        <v>23.0</v>
      </c>
      <c r="AJ332" s="537" t="s">
        <v>5055</v>
      </c>
      <c r="AK332" s="1"/>
      <c r="AL332" s="514">
        <v>8.0</v>
      </c>
      <c r="AM332" s="525">
        <v>4.0</v>
      </c>
      <c r="AN332" s="525">
        <v>21.0</v>
      </c>
      <c r="AO332" s="530" t="s">
        <v>5056</v>
      </c>
      <c r="AP332" s="1"/>
      <c r="AQ332" s="514">
        <v>8.0</v>
      </c>
      <c r="AR332" s="525">
        <v>5.0</v>
      </c>
      <c r="AS332" s="525">
        <v>21.0</v>
      </c>
      <c r="AT332" s="539" t="s">
        <v>203</v>
      </c>
      <c r="AU332" s="518"/>
      <c r="AV332" s="514">
        <v>8.0</v>
      </c>
      <c r="AW332" s="525">
        <v>6.0</v>
      </c>
      <c r="AX332" s="525">
        <v>21.0</v>
      </c>
      <c r="AY332" s="531" t="s">
        <v>5057</v>
      </c>
      <c r="AZ332" s="1"/>
      <c r="BA332" s="514">
        <f t="shared" si="22"/>
        <v>4</v>
      </c>
      <c r="BB332" s="525">
        <v>6.0</v>
      </c>
      <c r="BC332" s="525">
        <v>22.0</v>
      </c>
      <c r="BD332" s="531" t="s">
        <v>5058</v>
      </c>
      <c r="BE332" s="1"/>
      <c r="BF332" s="514"/>
      <c r="BG332" s="514"/>
      <c r="BH332" s="514"/>
      <c r="BI332" s="558"/>
      <c r="BJ332" s="1"/>
      <c r="BK332" s="514"/>
      <c r="BL332" s="514"/>
      <c r="BM332" s="514"/>
      <c r="BN332" s="558"/>
      <c r="BO332" s="514"/>
      <c r="BP332" s="514"/>
      <c r="BQ332" s="514"/>
      <c r="BR332" s="514"/>
      <c r="BS332" s="558"/>
      <c r="BT332" s="514"/>
      <c r="BU332" s="514"/>
      <c r="BV332" s="514"/>
      <c r="BW332" s="514"/>
      <c r="BX332" s="558"/>
      <c r="BY332" s="514"/>
      <c r="BZ332" s="514"/>
      <c r="CA332" s="1"/>
      <c r="CB332" s="1"/>
      <c r="CC332" s="560"/>
      <c r="CD332" s="514"/>
      <c r="CE332" s="514"/>
      <c r="CF332" s="1"/>
      <c r="CG332" s="1"/>
      <c r="CH332" s="560"/>
      <c r="CI332" s="514"/>
      <c r="CJ332" s="1"/>
      <c r="CK332" s="1"/>
      <c r="CL332" s="1"/>
      <c r="CM332" s="560"/>
      <c r="CN332" s="1"/>
      <c r="CO332" s="1"/>
      <c r="CP332" s="1"/>
      <c r="CQ332" s="1"/>
      <c r="CR332" s="560"/>
      <c r="CS332" s="1"/>
    </row>
    <row r="333" ht="15.0" customHeight="1">
      <c r="A333" s="514">
        <v>7.0</v>
      </c>
      <c r="B333" s="525">
        <v>1.0</v>
      </c>
      <c r="C333" s="525">
        <v>21.0</v>
      </c>
      <c r="D333" s="526" t="s">
        <v>5059</v>
      </c>
      <c r="E333" s="526" t="s">
        <v>5059</v>
      </c>
      <c r="F333" s="526" t="s">
        <v>5059</v>
      </c>
      <c r="G333" s="1"/>
      <c r="H333" s="514">
        <v>7.0</v>
      </c>
      <c r="I333" s="525">
        <v>1.0</v>
      </c>
      <c r="J333" s="525">
        <v>25.0</v>
      </c>
      <c r="K333" s="529" t="s">
        <v>5060</v>
      </c>
      <c r="L333" s="1"/>
      <c r="M333" s="514">
        <v>7.0</v>
      </c>
      <c r="N333" s="525">
        <v>2.0</v>
      </c>
      <c r="O333" s="525">
        <v>21.0</v>
      </c>
      <c r="P333" s="529" t="s">
        <v>5061</v>
      </c>
      <c r="Q333" s="1"/>
      <c r="R333" s="514">
        <v>7.0</v>
      </c>
      <c r="S333" s="525">
        <v>2.0</v>
      </c>
      <c r="T333" s="525">
        <v>28.0</v>
      </c>
      <c r="U333" s="529" t="s">
        <v>5062</v>
      </c>
      <c r="V333" s="1"/>
      <c r="W333" s="514">
        <v>7.0</v>
      </c>
      <c r="X333" s="525">
        <v>3.0</v>
      </c>
      <c r="Y333" s="525">
        <v>21.0</v>
      </c>
      <c r="Z333" s="537" t="s">
        <v>5063</v>
      </c>
      <c r="AA333" s="1"/>
      <c r="AB333" s="514">
        <v>11.0</v>
      </c>
      <c r="AC333" s="525">
        <v>3.0</v>
      </c>
      <c r="AD333" s="525">
        <v>24.0</v>
      </c>
      <c r="AE333" s="529" t="s">
        <v>5064</v>
      </c>
      <c r="AF333" s="1"/>
      <c r="AG333" s="514">
        <v>7.0</v>
      </c>
      <c r="AH333" s="525">
        <v>4.0</v>
      </c>
      <c r="AI333" s="525">
        <v>23.0</v>
      </c>
      <c r="AJ333" s="537" t="s">
        <v>5065</v>
      </c>
      <c r="AK333" s="1"/>
      <c r="AL333" s="514">
        <v>7.0</v>
      </c>
      <c r="AM333" s="525">
        <v>4.0</v>
      </c>
      <c r="AN333" s="525">
        <v>21.0</v>
      </c>
      <c r="AO333" s="530" t="s">
        <v>5066</v>
      </c>
      <c r="AP333" s="1"/>
      <c r="AQ333" s="514">
        <v>7.0</v>
      </c>
      <c r="AR333" s="525">
        <v>5.0</v>
      </c>
      <c r="AS333" s="525">
        <v>21.0</v>
      </c>
      <c r="AT333" s="540"/>
      <c r="AU333" s="518"/>
      <c r="AV333" s="514">
        <v>7.0</v>
      </c>
      <c r="AW333" s="525">
        <v>6.0</v>
      </c>
      <c r="AX333" s="525">
        <v>21.0</v>
      </c>
      <c r="AY333" s="531" t="s">
        <v>5067</v>
      </c>
      <c r="AZ333" s="1"/>
      <c r="BA333" s="514">
        <f t="shared" si="22"/>
        <v>3</v>
      </c>
      <c r="BB333" s="525">
        <v>6.0</v>
      </c>
      <c r="BC333" s="525">
        <v>22.0</v>
      </c>
      <c r="BD333" s="531" t="s">
        <v>5068</v>
      </c>
      <c r="BE333" s="1"/>
      <c r="BF333" s="514"/>
      <c r="BG333" s="514"/>
      <c r="BH333" s="514"/>
      <c r="BI333" s="558"/>
      <c r="BJ333" s="1"/>
      <c r="BK333" s="514"/>
      <c r="BL333" s="514"/>
      <c r="BM333" s="514"/>
      <c r="BN333" s="558"/>
      <c r="BO333" s="514"/>
      <c r="BP333" s="514"/>
      <c r="BQ333" s="514"/>
      <c r="BR333" s="514"/>
      <c r="BS333" s="558"/>
      <c r="BT333" s="514"/>
      <c r="BU333" s="514"/>
      <c r="BV333" s="514"/>
      <c r="BW333" s="514"/>
      <c r="BX333" s="558"/>
      <c r="BY333" s="514"/>
      <c r="BZ333" s="514"/>
      <c r="CA333" s="1"/>
      <c r="CB333" s="1"/>
      <c r="CC333" s="560"/>
      <c r="CD333" s="514"/>
      <c r="CE333" s="514"/>
      <c r="CF333" s="1"/>
      <c r="CG333" s="1"/>
      <c r="CH333" s="560"/>
      <c r="CI333" s="514"/>
      <c r="CJ333" s="1"/>
      <c r="CK333" s="1"/>
      <c r="CL333" s="1"/>
      <c r="CM333" s="560"/>
      <c r="CN333" s="1"/>
      <c r="CO333" s="1"/>
      <c r="CP333" s="1"/>
      <c r="CQ333" s="1"/>
      <c r="CR333" s="560"/>
      <c r="CS333" s="1"/>
    </row>
    <row r="334" ht="15.0" customHeight="1">
      <c r="A334" s="514">
        <v>6.0</v>
      </c>
      <c r="B334" s="525">
        <v>1.0</v>
      </c>
      <c r="C334" s="525">
        <v>21.0</v>
      </c>
      <c r="D334" s="527" t="s">
        <v>116</v>
      </c>
      <c r="E334" s="527" t="s">
        <v>116</v>
      </c>
      <c r="F334" s="527" t="s">
        <v>116</v>
      </c>
      <c r="G334" s="1"/>
      <c r="H334" s="514">
        <v>6.0</v>
      </c>
      <c r="I334" s="525">
        <v>1.0</v>
      </c>
      <c r="J334" s="525">
        <v>25.0</v>
      </c>
      <c r="K334" s="529" t="s">
        <v>5069</v>
      </c>
      <c r="L334" s="1"/>
      <c r="M334" s="514">
        <v>6.0</v>
      </c>
      <c r="N334" s="525">
        <v>2.0</v>
      </c>
      <c r="O334" s="525">
        <v>21.0</v>
      </c>
      <c r="P334" s="529" t="s">
        <v>5070</v>
      </c>
      <c r="Q334" s="1"/>
      <c r="R334" s="514">
        <v>6.0</v>
      </c>
      <c r="S334" s="525">
        <v>2.0</v>
      </c>
      <c r="T334" s="525">
        <v>28.0</v>
      </c>
      <c r="U334" s="529" t="s">
        <v>5071</v>
      </c>
      <c r="V334" s="1"/>
      <c r="W334" s="514">
        <v>6.0</v>
      </c>
      <c r="X334" s="525">
        <v>3.0</v>
      </c>
      <c r="Y334" s="525">
        <v>21.0</v>
      </c>
      <c r="Z334" s="537" t="s">
        <v>5072</v>
      </c>
      <c r="AA334" s="1"/>
      <c r="AB334" s="514">
        <v>10.0</v>
      </c>
      <c r="AC334" s="525">
        <v>3.0</v>
      </c>
      <c r="AD334" s="525">
        <v>24.0</v>
      </c>
      <c r="AE334" s="529" t="s">
        <v>5073</v>
      </c>
      <c r="AF334" s="1"/>
      <c r="AG334" s="514">
        <v>6.0</v>
      </c>
      <c r="AH334" s="525">
        <v>4.0</v>
      </c>
      <c r="AI334" s="525">
        <v>23.0</v>
      </c>
      <c r="AJ334" s="537" t="s">
        <v>5074</v>
      </c>
      <c r="AK334" s="1"/>
      <c r="AL334" s="514">
        <v>6.0</v>
      </c>
      <c r="AM334" s="525">
        <v>4.0</v>
      </c>
      <c r="AN334" s="525">
        <v>21.0</v>
      </c>
      <c r="AO334" s="530" t="s">
        <v>5075</v>
      </c>
      <c r="AP334" s="1"/>
      <c r="AQ334" s="514">
        <v>6.0</v>
      </c>
      <c r="AR334" s="525">
        <v>5.0</v>
      </c>
      <c r="AS334" s="525">
        <v>21.0</v>
      </c>
      <c r="AT334" s="540"/>
      <c r="AU334" s="518"/>
      <c r="AV334" s="514">
        <v>6.0</v>
      </c>
      <c r="AW334" s="525">
        <v>6.0</v>
      </c>
      <c r="AX334" s="525">
        <v>21.0</v>
      </c>
      <c r="AY334" s="531" t="s">
        <v>5076</v>
      </c>
      <c r="AZ334" s="1"/>
      <c r="BA334" s="514">
        <f t="shared" si="22"/>
        <v>2</v>
      </c>
      <c r="BB334" s="525">
        <v>6.0</v>
      </c>
      <c r="BC334" s="525">
        <v>22.0</v>
      </c>
      <c r="BD334" s="531" t="s">
        <v>5077</v>
      </c>
      <c r="BE334" s="1"/>
      <c r="BF334" s="514"/>
      <c r="BG334" s="514"/>
      <c r="BH334" s="514"/>
      <c r="BI334" s="558"/>
      <c r="BJ334" s="1"/>
      <c r="BK334" s="514"/>
      <c r="BL334" s="514"/>
      <c r="BM334" s="514"/>
      <c r="BN334" s="558"/>
      <c r="BO334" s="514"/>
      <c r="BP334" s="514"/>
      <c r="BQ334" s="514"/>
      <c r="BR334" s="514"/>
      <c r="BS334" s="558"/>
      <c r="BT334" s="514"/>
      <c r="BU334" s="514"/>
      <c r="BV334" s="514"/>
      <c r="BW334" s="514"/>
      <c r="BX334" s="558"/>
      <c r="BY334" s="514"/>
      <c r="BZ334" s="514"/>
      <c r="CA334" s="1"/>
      <c r="CB334" s="1"/>
      <c r="CC334" s="560"/>
      <c r="CD334" s="514"/>
      <c r="CE334" s="514"/>
      <c r="CF334" s="1"/>
      <c r="CG334" s="1"/>
      <c r="CH334" s="560"/>
      <c r="CI334" s="1"/>
      <c r="CJ334" s="1"/>
      <c r="CK334" s="1"/>
      <c r="CL334" s="1"/>
      <c r="CM334" s="560"/>
      <c r="CN334" s="1"/>
      <c r="CO334" s="1"/>
      <c r="CP334" s="1"/>
      <c r="CQ334" s="1"/>
      <c r="CR334" s="560"/>
      <c r="CS334" s="1"/>
    </row>
    <row r="335" ht="15.0" customHeight="1">
      <c r="A335" s="514">
        <v>5.0</v>
      </c>
      <c r="B335" s="525">
        <v>1.0</v>
      </c>
      <c r="C335" s="525">
        <v>21.0</v>
      </c>
      <c r="D335" s="526" t="s">
        <v>5078</v>
      </c>
      <c r="E335" s="526" t="s">
        <v>5078</v>
      </c>
      <c r="F335" s="526" t="s">
        <v>5078</v>
      </c>
      <c r="G335" s="1"/>
      <c r="H335" s="514">
        <v>5.0</v>
      </c>
      <c r="I335" s="525">
        <v>1.0</v>
      </c>
      <c r="J335" s="525">
        <v>25.0</v>
      </c>
      <c r="K335" s="529" t="s">
        <v>5079</v>
      </c>
      <c r="L335" s="1"/>
      <c r="M335" s="514">
        <v>5.0</v>
      </c>
      <c r="N335" s="525">
        <v>2.0</v>
      </c>
      <c r="O335" s="525">
        <v>21.0</v>
      </c>
      <c r="P335" s="529" t="s">
        <v>5080</v>
      </c>
      <c r="Q335" s="1"/>
      <c r="R335" s="514">
        <v>5.0</v>
      </c>
      <c r="S335" s="525">
        <v>2.0</v>
      </c>
      <c r="T335" s="525">
        <v>28.0</v>
      </c>
      <c r="U335" s="529" t="s">
        <v>5081</v>
      </c>
      <c r="V335" s="1"/>
      <c r="W335" s="514">
        <v>5.0</v>
      </c>
      <c r="X335" s="525">
        <v>3.0</v>
      </c>
      <c r="Y335" s="525">
        <v>21.0</v>
      </c>
      <c r="Z335" s="537" t="s">
        <v>5082</v>
      </c>
      <c r="AA335" s="1"/>
      <c r="AB335" s="514">
        <v>9.0</v>
      </c>
      <c r="AC335" s="525">
        <v>3.0</v>
      </c>
      <c r="AD335" s="525">
        <v>24.0</v>
      </c>
      <c r="AE335" s="529" t="s">
        <v>5083</v>
      </c>
      <c r="AF335" s="1"/>
      <c r="AG335" s="514">
        <v>5.0</v>
      </c>
      <c r="AH335" s="525">
        <v>4.0</v>
      </c>
      <c r="AI335" s="525">
        <v>23.0</v>
      </c>
      <c r="AJ335" s="537" t="s">
        <v>5084</v>
      </c>
      <c r="AK335" s="1"/>
      <c r="AL335" s="514">
        <v>5.0</v>
      </c>
      <c r="AM335" s="525">
        <v>4.0</v>
      </c>
      <c r="AN335" s="525">
        <v>21.0</v>
      </c>
      <c r="AO335" s="530" t="s">
        <v>5085</v>
      </c>
      <c r="AP335" s="1"/>
      <c r="AQ335" s="514">
        <v>5.0</v>
      </c>
      <c r="AR335" s="525">
        <v>5.0</v>
      </c>
      <c r="AS335" s="525">
        <v>21.0</v>
      </c>
      <c r="AT335" s="540"/>
      <c r="AU335" s="518"/>
      <c r="AV335" s="514">
        <v>5.0</v>
      </c>
      <c r="AW335" s="525">
        <v>6.0</v>
      </c>
      <c r="AX335" s="525">
        <v>21.0</v>
      </c>
      <c r="AY335" s="531" t="s">
        <v>5086</v>
      </c>
      <c r="AZ335" s="1"/>
      <c r="BA335" s="544">
        <v>1.0</v>
      </c>
      <c r="BB335" s="525">
        <v>6.0</v>
      </c>
      <c r="BC335" s="525">
        <v>22.0</v>
      </c>
      <c r="BD335" s="531" t="s">
        <v>5087</v>
      </c>
      <c r="BE335" s="1"/>
      <c r="BF335" s="514"/>
      <c r="BG335" s="514"/>
      <c r="BH335" s="514"/>
      <c r="BI335" s="558"/>
      <c r="BJ335" s="1"/>
      <c r="BK335" s="514"/>
      <c r="BL335" s="514"/>
      <c r="BM335" s="514"/>
      <c r="BN335" s="558"/>
      <c r="BO335" s="514"/>
      <c r="BP335" s="514"/>
      <c r="BQ335" s="514"/>
      <c r="BR335" s="514"/>
      <c r="BS335" s="558"/>
      <c r="BT335" s="514"/>
      <c r="BU335" s="514"/>
      <c r="BV335" s="514"/>
      <c r="BW335" s="514"/>
      <c r="BX335" s="558"/>
      <c r="BY335" s="514"/>
      <c r="BZ335" s="514"/>
      <c r="CA335" s="1"/>
      <c r="CB335" s="1"/>
      <c r="CC335" s="560"/>
      <c r="CD335" s="514"/>
      <c r="CE335" s="514"/>
      <c r="CF335" s="1"/>
      <c r="CG335" s="1"/>
      <c r="CH335" s="560"/>
      <c r="CI335" s="1"/>
      <c r="CJ335" s="1"/>
      <c r="CK335" s="1"/>
      <c r="CL335" s="1"/>
      <c r="CM335" s="560"/>
      <c r="CN335" s="1"/>
      <c r="CO335" s="1"/>
      <c r="CP335" s="1"/>
      <c r="CQ335" s="1"/>
      <c r="CR335" s="560"/>
      <c r="CS335" s="1"/>
    </row>
    <row r="336" ht="15.0" customHeight="1">
      <c r="A336" s="514">
        <v>4.0</v>
      </c>
      <c r="B336" s="525">
        <v>1.0</v>
      </c>
      <c r="C336" s="525">
        <v>21.0</v>
      </c>
      <c r="D336" s="527" t="s">
        <v>116</v>
      </c>
      <c r="E336" s="527" t="s">
        <v>116</v>
      </c>
      <c r="F336" s="527" t="s">
        <v>116</v>
      </c>
      <c r="G336" s="1"/>
      <c r="H336" s="514">
        <v>4.0</v>
      </c>
      <c r="I336" s="525">
        <v>1.0</v>
      </c>
      <c r="J336" s="525">
        <v>25.0</v>
      </c>
      <c r="K336" s="529" t="s">
        <v>5088</v>
      </c>
      <c r="L336" s="1"/>
      <c r="M336" s="514">
        <v>4.0</v>
      </c>
      <c r="N336" s="525">
        <v>2.0</v>
      </c>
      <c r="O336" s="525">
        <v>21.0</v>
      </c>
      <c r="P336" s="529" t="s">
        <v>5089</v>
      </c>
      <c r="Q336" s="1"/>
      <c r="R336" s="514">
        <v>4.0</v>
      </c>
      <c r="S336" s="525">
        <v>2.0</v>
      </c>
      <c r="T336" s="525">
        <v>28.0</v>
      </c>
      <c r="U336" s="529" t="s">
        <v>5090</v>
      </c>
      <c r="V336" s="1"/>
      <c r="W336" s="514">
        <v>4.0</v>
      </c>
      <c r="X336" s="525">
        <v>3.0</v>
      </c>
      <c r="Y336" s="525">
        <v>21.0</v>
      </c>
      <c r="Z336" s="537" t="s">
        <v>5091</v>
      </c>
      <c r="AA336" s="1"/>
      <c r="AB336" s="514">
        <v>8.0</v>
      </c>
      <c r="AC336" s="525">
        <v>3.0</v>
      </c>
      <c r="AD336" s="525">
        <v>24.0</v>
      </c>
      <c r="AE336" s="529" t="s">
        <v>5092</v>
      </c>
      <c r="AF336" s="1"/>
      <c r="AG336" s="514">
        <v>4.0</v>
      </c>
      <c r="AH336" s="525">
        <v>4.0</v>
      </c>
      <c r="AI336" s="525">
        <v>23.0</v>
      </c>
      <c r="AJ336" s="537" t="s">
        <v>5093</v>
      </c>
      <c r="AK336" s="1"/>
      <c r="AL336" s="514">
        <v>4.0</v>
      </c>
      <c r="AM336" s="525">
        <v>4.0</v>
      </c>
      <c r="AN336" s="525">
        <v>21.0</v>
      </c>
      <c r="AO336" s="530" t="s">
        <v>5094</v>
      </c>
      <c r="AP336" s="1"/>
      <c r="AQ336" s="514">
        <v>4.0</v>
      </c>
      <c r="AR336" s="525">
        <v>5.0</v>
      </c>
      <c r="AS336" s="525">
        <v>21.0</v>
      </c>
      <c r="AT336" s="540"/>
      <c r="AU336" s="518"/>
      <c r="AV336" s="514">
        <v>4.0</v>
      </c>
      <c r="AW336" s="525">
        <v>6.0</v>
      </c>
      <c r="AX336" s="525">
        <v>21.0</v>
      </c>
      <c r="AY336" s="531" t="s">
        <v>5095</v>
      </c>
      <c r="AZ336" s="1"/>
      <c r="BA336" s="514"/>
      <c r="BB336" s="514"/>
      <c r="BC336" s="514"/>
      <c r="BD336" s="558"/>
      <c r="BE336" s="1"/>
      <c r="BF336" s="514"/>
      <c r="BG336" s="514"/>
      <c r="BH336" s="514"/>
      <c r="BI336" s="558"/>
      <c r="BJ336" s="1"/>
      <c r="BK336" s="514"/>
      <c r="BL336" s="514"/>
      <c r="BM336" s="514"/>
      <c r="BN336" s="558"/>
      <c r="BO336" s="514"/>
      <c r="BP336" s="514"/>
      <c r="BQ336" s="514"/>
      <c r="BR336" s="514"/>
      <c r="BS336" s="558"/>
      <c r="BT336" s="514"/>
      <c r="BU336" s="514"/>
      <c r="BV336" s="514"/>
      <c r="BW336" s="514"/>
      <c r="BX336" s="558"/>
      <c r="BY336" s="514"/>
      <c r="BZ336" s="514"/>
      <c r="CA336" s="1"/>
      <c r="CB336" s="1"/>
      <c r="CC336" s="560"/>
      <c r="CD336" s="514"/>
      <c r="CE336" s="514"/>
      <c r="CF336" s="1"/>
      <c r="CG336" s="1"/>
      <c r="CH336" s="560"/>
      <c r="CI336" s="1"/>
      <c r="CJ336" s="1"/>
      <c r="CK336" s="1"/>
      <c r="CL336" s="1"/>
      <c r="CM336" s="560"/>
      <c r="CN336" s="1"/>
      <c r="CO336" s="1"/>
      <c r="CP336" s="1"/>
      <c r="CQ336" s="1"/>
      <c r="CR336" s="560"/>
      <c r="CS336" s="1"/>
    </row>
    <row r="337" ht="15.0" customHeight="1">
      <c r="A337" s="514">
        <v>3.0</v>
      </c>
      <c r="B337" s="525">
        <v>1.0</v>
      </c>
      <c r="C337" s="525">
        <v>21.0</v>
      </c>
      <c r="D337" s="526" t="s">
        <v>5096</v>
      </c>
      <c r="E337" s="587" t="s">
        <v>8609</v>
      </c>
      <c r="F337" s="526" t="s">
        <v>5096</v>
      </c>
      <c r="G337" s="1"/>
      <c r="H337" s="514">
        <v>3.0</v>
      </c>
      <c r="I337" s="525">
        <v>1.0</v>
      </c>
      <c r="J337" s="525">
        <v>25.0</v>
      </c>
      <c r="K337" s="529" t="s">
        <v>5097</v>
      </c>
      <c r="L337" s="1"/>
      <c r="M337" s="514">
        <v>3.0</v>
      </c>
      <c r="N337" s="525">
        <v>2.0</v>
      </c>
      <c r="O337" s="525">
        <v>21.0</v>
      </c>
      <c r="P337" s="529" t="s">
        <v>5098</v>
      </c>
      <c r="Q337" s="1"/>
      <c r="R337" s="514">
        <v>3.0</v>
      </c>
      <c r="S337" s="525">
        <v>2.0</v>
      </c>
      <c r="T337" s="525">
        <v>28.0</v>
      </c>
      <c r="U337" s="529" t="s">
        <v>5099</v>
      </c>
      <c r="V337" s="1"/>
      <c r="W337" s="514">
        <v>3.0</v>
      </c>
      <c r="X337" s="525">
        <v>3.0</v>
      </c>
      <c r="Y337" s="525">
        <v>21.0</v>
      </c>
      <c r="Z337" s="537" t="s">
        <v>5100</v>
      </c>
      <c r="AA337" s="1"/>
      <c r="AB337" s="514">
        <v>7.0</v>
      </c>
      <c r="AC337" s="525">
        <v>3.0</v>
      </c>
      <c r="AD337" s="525">
        <v>24.0</v>
      </c>
      <c r="AE337" s="529" t="s">
        <v>5101</v>
      </c>
      <c r="AF337" s="1"/>
      <c r="AG337" s="514">
        <v>3.0</v>
      </c>
      <c r="AH337" s="525">
        <v>4.0</v>
      </c>
      <c r="AI337" s="525">
        <v>23.0</v>
      </c>
      <c r="AJ337" s="537" t="s">
        <v>5102</v>
      </c>
      <c r="AK337" s="1"/>
      <c r="AL337" s="514">
        <v>3.0</v>
      </c>
      <c r="AM337" s="525">
        <v>4.0</v>
      </c>
      <c r="AN337" s="525">
        <v>21.0</v>
      </c>
      <c r="AO337" s="530" t="s">
        <v>5103</v>
      </c>
      <c r="AP337" s="1"/>
      <c r="AQ337" s="514">
        <v>3.0</v>
      </c>
      <c r="AR337" s="525">
        <v>5.0</v>
      </c>
      <c r="AS337" s="525">
        <v>21.0</v>
      </c>
      <c r="AT337" s="540"/>
      <c r="AU337" s="518"/>
      <c r="AV337" s="514">
        <v>3.0</v>
      </c>
      <c r="AW337" s="525">
        <v>6.0</v>
      </c>
      <c r="AX337" s="525">
        <v>21.0</v>
      </c>
      <c r="AY337" s="531" t="s">
        <v>5104</v>
      </c>
      <c r="AZ337" s="1"/>
      <c r="BA337" s="514"/>
      <c r="BB337" s="559" t="s">
        <v>5105</v>
      </c>
      <c r="BE337" s="1"/>
      <c r="BF337" s="514"/>
      <c r="BG337" s="514"/>
      <c r="BH337" s="514"/>
      <c r="BI337" s="558"/>
      <c r="BJ337" s="1"/>
      <c r="BK337" s="514"/>
      <c r="BL337" s="514"/>
      <c r="BM337" s="514"/>
      <c r="BN337" s="558"/>
      <c r="BO337" s="514"/>
      <c r="BP337" s="514"/>
      <c r="BQ337" s="514"/>
      <c r="BR337" s="514"/>
      <c r="BS337" s="558"/>
      <c r="BT337" s="514"/>
      <c r="BU337" s="514"/>
      <c r="BV337" s="514"/>
      <c r="BW337" s="514"/>
      <c r="BX337" s="558"/>
      <c r="BY337" s="514"/>
      <c r="BZ337" s="514"/>
      <c r="CA337" s="1"/>
      <c r="CB337" s="1"/>
      <c r="CC337" s="560"/>
      <c r="CD337" s="514"/>
      <c r="CE337" s="514"/>
      <c r="CF337" s="1"/>
      <c r="CG337" s="1"/>
      <c r="CH337" s="560"/>
      <c r="CI337" s="1"/>
      <c r="CJ337" s="1"/>
      <c r="CK337" s="1"/>
      <c r="CL337" s="1"/>
      <c r="CM337" s="560"/>
      <c r="CN337" s="1"/>
      <c r="CO337" s="514"/>
      <c r="CP337" s="514"/>
      <c r="CQ337" s="514"/>
      <c r="CR337" s="558"/>
      <c r="CS337" s="1"/>
    </row>
    <row r="338" ht="15.0" customHeight="1">
      <c r="A338" s="514">
        <v>2.0</v>
      </c>
      <c r="B338" s="525">
        <v>1.0</v>
      </c>
      <c r="C338" s="525">
        <v>21.0</v>
      </c>
      <c r="D338" s="527" t="s">
        <v>116</v>
      </c>
      <c r="E338" s="527" t="s">
        <v>116</v>
      </c>
      <c r="F338" s="527" t="s">
        <v>116</v>
      </c>
      <c r="G338" s="1"/>
      <c r="H338" s="514">
        <v>2.0</v>
      </c>
      <c r="I338" s="525">
        <v>1.0</v>
      </c>
      <c r="J338" s="525">
        <v>25.0</v>
      </c>
      <c r="K338" s="529" t="s">
        <v>5106</v>
      </c>
      <c r="L338" s="1"/>
      <c r="M338" s="514">
        <v>2.0</v>
      </c>
      <c r="N338" s="525">
        <v>2.0</v>
      </c>
      <c r="O338" s="525">
        <v>21.0</v>
      </c>
      <c r="P338" s="529" t="s">
        <v>5107</v>
      </c>
      <c r="Q338" s="1"/>
      <c r="R338" s="514">
        <v>2.0</v>
      </c>
      <c r="S338" s="525">
        <v>2.0</v>
      </c>
      <c r="T338" s="525">
        <v>28.0</v>
      </c>
      <c r="U338" s="529" t="s">
        <v>5108</v>
      </c>
      <c r="V338" s="1"/>
      <c r="W338" s="514">
        <v>2.0</v>
      </c>
      <c r="X338" s="525">
        <v>3.0</v>
      </c>
      <c r="Y338" s="525">
        <v>21.0</v>
      </c>
      <c r="Z338" s="537" t="s">
        <v>5109</v>
      </c>
      <c r="AA338" s="1"/>
      <c r="AB338" s="514">
        <v>6.0</v>
      </c>
      <c r="AC338" s="525">
        <v>3.0</v>
      </c>
      <c r="AD338" s="525">
        <v>24.0</v>
      </c>
      <c r="AE338" s="529" t="s">
        <v>5110</v>
      </c>
      <c r="AF338" s="1"/>
      <c r="AG338" s="514">
        <v>2.0</v>
      </c>
      <c r="AH338" s="525">
        <v>4.0</v>
      </c>
      <c r="AI338" s="525">
        <v>23.0</v>
      </c>
      <c r="AJ338" s="537" t="s">
        <v>5111</v>
      </c>
      <c r="AK338" s="1"/>
      <c r="AL338" s="514">
        <v>2.0</v>
      </c>
      <c r="AM338" s="525">
        <v>4.0</v>
      </c>
      <c r="AN338" s="525">
        <v>21.0</v>
      </c>
      <c r="AO338" s="530" t="s">
        <v>5112</v>
      </c>
      <c r="AP338" s="1"/>
      <c r="AQ338" s="514">
        <v>2.0</v>
      </c>
      <c r="AR338" s="525">
        <v>5.0</v>
      </c>
      <c r="AS338" s="525">
        <v>21.0</v>
      </c>
      <c r="AT338" s="540"/>
      <c r="AU338" s="518"/>
      <c r="AV338" s="514">
        <v>2.0</v>
      </c>
      <c r="AW338" s="525">
        <v>6.0</v>
      </c>
      <c r="AX338" s="525">
        <v>21.0</v>
      </c>
      <c r="AY338" s="531" t="s">
        <v>5113</v>
      </c>
      <c r="AZ338" s="1"/>
      <c r="BA338" s="514"/>
      <c r="BB338" s="514"/>
      <c r="BC338" s="514"/>
      <c r="BD338" s="558"/>
      <c r="BE338" s="1"/>
      <c r="BF338" s="514"/>
      <c r="BG338" s="514"/>
      <c r="BH338" s="514"/>
      <c r="BI338" s="558"/>
      <c r="BJ338" s="1"/>
      <c r="BK338" s="514"/>
      <c r="BL338" s="514"/>
      <c r="BM338" s="514"/>
      <c r="BN338" s="558"/>
      <c r="BO338" s="514"/>
      <c r="BP338" s="514"/>
      <c r="BQ338" s="514"/>
      <c r="BR338" s="514"/>
      <c r="BS338" s="558"/>
      <c r="BT338" s="514"/>
      <c r="BU338" s="514"/>
      <c r="BV338" s="514"/>
      <c r="BW338" s="514"/>
      <c r="BX338" s="558"/>
      <c r="BY338" s="514"/>
      <c r="BZ338" s="514"/>
      <c r="CA338" s="1"/>
      <c r="CB338" s="1"/>
      <c r="CC338" s="560"/>
      <c r="CD338" s="514"/>
      <c r="CE338" s="514"/>
      <c r="CF338" s="1"/>
      <c r="CG338" s="1"/>
      <c r="CH338" s="560"/>
      <c r="CI338" s="1"/>
      <c r="CJ338" s="1"/>
      <c r="CK338" s="1"/>
      <c r="CL338" s="1"/>
      <c r="CM338" s="560"/>
      <c r="CN338" s="1"/>
      <c r="CO338" s="514"/>
      <c r="CP338" s="514"/>
      <c r="CQ338" s="514"/>
      <c r="CR338" s="558"/>
      <c r="CS338" s="1"/>
    </row>
    <row r="339" ht="15.0" customHeight="1">
      <c r="A339" s="542">
        <v>1.0</v>
      </c>
      <c r="B339" s="525">
        <v>1.0</v>
      </c>
      <c r="C339" s="525">
        <v>21.0</v>
      </c>
      <c r="D339" s="526" t="s">
        <v>5114</v>
      </c>
      <c r="E339" s="587" t="s">
        <v>8610</v>
      </c>
      <c r="F339" s="526" t="s">
        <v>5114</v>
      </c>
      <c r="G339" s="1"/>
      <c r="H339" s="542">
        <v>1.0</v>
      </c>
      <c r="I339" s="549">
        <v>1.0</v>
      </c>
      <c r="J339" s="549">
        <v>25.0</v>
      </c>
      <c r="K339" s="528" t="s">
        <v>5115</v>
      </c>
      <c r="L339" s="1"/>
      <c r="M339" s="542">
        <v>1.0</v>
      </c>
      <c r="N339" s="525">
        <v>2.0</v>
      </c>
      <c r="O339" s="525">
        <v>21.0</v>
      </c>
      <c r="P339" s="529" t="s">
        <v>5116</v>
      </c>
      <c r="Q339" s="1"/>
      <c r="R339" s="542">
        <v>1.0</v>
      </c>
      <c r="S339" s="525">
        <v>2.0</v>
      </c>
      <c r="T339" s="525">
        <v>28.0</v>
      </c>
      <c r="U339" s="529" t="s">
        <v>5117</v>
      </c>
      <c r="V339" s="1"/>
      <c r="W339" s="542">
        <v>1.0</v>
      </c>
      <c r="X339" s="525">
        <v>3.0</v>
      </c>
      <c r="Y339" s="525">
        <v>21.0</v>
      </c>
      <c r="Z339" s="537" t="s">
        <v>5118</v>
      </c>
      <c r="AA339" s="1"/>
      <c r="AB339" s="514">
        <v>5.0</v>
      </c>
      <c r="AC339" s="525">
        <v>3.0</v>
      </c>
      <c r="AD339" s="525">
        <v>24.0</v>
      </c>
      <c r="AE339" s="529" t="s">
        <v>5119</v>
      </c>
      <c r="AF339" s="1"/>
      <c r="AG339" s="542">
        <v>1.0</v>
      </c>
      <c r="AH339" s="525">
        <v>4.0</v>
      </c>
      <c r="AI339" s="525">
        <v>23.0</v>
      </c>
      <c r="AJ339" s="537" t="s">
        <v>5120</v>
      </c>
      <c r="AK339" s="1"/>
      <c r="AL339" s="542">
        <v>1.0</v>
      </c>
      <c r="AM339" s="525">
        <v>4.0</v>
      </c>
      <c r="AN339" s="525">
        <v>21.0</v>
      </c>
      <c r="AO339" s="530" t="s">
        <v>5121</v>
      </c>
      <c r="AP339" s="1"/>
      <c r="AQ339" s="542">
        <v>1.0</v>
      </c>
      <c r="AR339" s="525">
        <v>5.0</v>
      </c>
      <c r="AS339" s="525">
        <v>21.0</v>
      </c>
      <c r="AT339" s="545"/>
      <c r="AU339" s="518"/>
      <c r="AV339" s="544">
        <v>1.0</v>
      </c>
      <c r="AW339" s="525">
        <v>6.0</v>
      </c>
      <c r="AX339" s="525">
        <v>21.0</v>
      </c>
      <c r="AY339" s="531" t="s">
        <v>5122</v>
      </c>
      <c r="AZ339" s="1"/>
      <c r="BA339" s="514"/>
      <c r="BB339" s="514"/>
      <c r="BC339" s="514"/>
      <c r="BD339" s="558"/>
      <c r="BE339" s="1"/>
      <c r="BF339" s="514"/>
      <c r="BG339" s="514"/>
      <c r="BH339" s="514"/>
      <c r="BI339" s="558"/>
      <c r="BJ339" s="1"/>
      <c r="BK339" s="514"/>
      <c r="BL339" s="514"/>
      <c r="BM339" s="514"/>
      <c r="BN339" s="558"/>
      <c r="BO339" s="514"/>
      <c r="BP339" s="514"/>
      <c r="BQ339" s="514"/>
      <c r="BR339" s="514"/>
      <c r="BS339" s="558"/>
      <c r="BT339" s="514"/>
      <c r="BU339" s="514"/>
      <c r="BV339" s="514"/>
      <c r="BW339" s="514"/>
      <c r="BX339" s="558"/>
      <c r="BY339" s="514"/>
      <c r="BZ339" s="514"/>
      <c r="CA339" s="1"/>
      <c r="CB339" s="1"/>
      <c r="CC339" s="560"/>
      <c r="CD339" s="514"/>
      <c r="CE339" s="514"/>
      <c r="CF339" s="1"/>
      <c r="CG339" s="1"/>
      <c r="CH339" s="560"/>
      <c r="CI339" s="1"/>
      <c r="CJ339" s="1"/>
      <c r="CK339" s="1"/>
      <c r="CL339" s="1"/>
      <c r="CM339" s="560"/>
      <c r="CN339" s="1"/>
      <c r="CO339" s="514"/>
      <c r="CP339" s="514"/>
      <c r="CQ339" s="514"/>
      <c r="CR339" s="558"/>
      <c r="CS339" s="1"/>
    </row>
    <row r="340" ht="15.0" customHeight="1">
      <c r="A340" s="524">
        <v>16.0</v>
      </c>
      <c r="B340" s="525">
        <v>1.0</v>
      </c>
      <c r="C340" s="525">
        <v>22.0</v>
      </c>
      <c r="D340" s="527" t="s">
        <v>116</v>
      </c>
      <c r="E340" s="527" t="s">
        <v>116</v>
      </c>
      <c r="F340" s="527" t="s">
        <v>116</v>
      </c>
      <c r="G340" s="1"/>
      <c r="H340" s="514">
        <v>14.0</v>
      </c>
      <c r="I340" s="525">
        <v>1.0</v>
      </c>
      <c r="J340" s="525">
        <v>24.0</v>
      </c>
      <c r="K340" s="529" t="s">
        <v>5123</v>
      </c>
      <c r="L340" s="1"/>
      <c r="M340" s="524">
        <v>16.0</v>
      </c>
      <c r="N340" s="525">
        <v>2.0</v>
      </c>
      <c r="O340" s="525">
        <v>22.0</v>
      </c>
      <c r="P340" s="529" t="s">
        <v>5124</v>
      </c>
      <c r="Q340" s="1"/>
      <c r="R340" s="524">
        <v>16.0</v>
      </c>
      <c r="S340" s="525">
        <v>2.0</v>
      </c>
      <c r="T340" s="525">
        <v>27.0</v>
      </c>
      <c r="U340" s="529" t="s">
        <v>5125</v>
      </c>
      <c r="V340" s="1"/>
      <c r="W340" s="524">
        <v>16.0</v>
      </c>
      <c r="X340" s="525">
        <v>3.0</v>
      </c>
      <c r="Y340" s="525">
        <v>22.0</v>
      </c>
      <c r="Z340" s="529" t="s">
        <v>5126</v>
      </c>
      <c r="AA340" s="1"/>
      <c r="AB340" s="514">
        <v>4.0</v>
      </c>
      <c r="AC340" s="525">
        <v>3.0</v>
      </c>
      <c r="AD340" s="525">
        <v>24.0</v>
      </c>
      <c r="AE340" s="529" t="s">
        <v>5127</v>
      </c>
      <c r="AF340" s="1"/>
      <c r="AG340" s="524">
        <v>16.0</v>
      </c>
      <c r="AH340" s="525">
        <v>4.0</v>
      </c>
      <c r="AI340" s="525">
        <v>24.0</v>
      </c>
      <c r="AJ340" s="529" t="s">
        <v>5128</v>
      </c>
      <c r="AK340" s="1"/>
      <c r="AL340" s="514">
        <v>14.0</v>
      </c>
      <c r="AM340" s="525">
        <v>4.0</v>
      </c>
      <c r="AN340" s="525">
        <v>20.0</v>
      </c>
      <c r="AO340" s="530" t="s">
        <v>5129</v>
      </c>
      <c r="AP340" s="1"/>
      <c r="AQ340" s="524">
        <v>16.0</v>
      </c>
      <c r="AR340" s="525">
        <v>5.0</v>
      </c>
      <c r="AS340" s="525">
        <v>22.0</v>
      </c>
      <c r="AT340" s="571" t="s">
        <v>5130</v>
      </c>
      <c r="AU340" s="561"/>
      <c r="AV340" s="524">
        <v>16.0</v>
      </c>
      <c r="AW340" s="525">
        <v>6.0</v>
      </c>
      <c r="AX340" s="525">
        <v>22.0</v>
      </c>
      <c r="AY340" s="530" t="s">
        <v>5131</v>
      </c>
      <c r="AZ340" s="1"/>
      <c r="BA340" s="514"/>
      <c r="BB340" s="514"/>
      <c r="BC340" s="514"/>
      <c r="BD340" s="558"/>
      <c r="BE340" s="1"/>
      <c r="BF340" s="514"/>
      <c r="BG340" s="514"/>
      <c r="BH340" s="514"/>
      <c r="BI340" s="558"/>
      <c r="BJ340" s="1"/>
      <c r="BK340" s="514"/>
      <c r="BL340" s="514"/>
      <c r="BM340" s="514"/>
      <c r="BN340" s="558"/>
      <c r="BO340" s="1"/>
      <c r="BP340" s="514"/>
      <c r="BQ340" s="514"/>
      <c r="BR340" s="514"/>
      <c r="BS340" s="558"/>
      <c r="BT340" s="1"/>
      <c r="BU340" s="514"/>
      <c r="BV340" s="514"/>
      <c r="BW340" s="514"/>
      <c r="BX340" s="558"/>
      <c r="BY340" s="1"/>
      <c r="BZ340" s="514"/>
      <c r="CA340" s="1"/>
      <c r="CB340" s="1"/>
      <c r="CC340" s="560"/>
      <c r="CD340" s="1"/>
      <c r="CE340" s="514"/>
      <c r="CF340" s="514"/>
      <c r="CG340" s="514"/>
      <c r="CH340" s="558"/>
      <c r="CI340" s="1"/>
      <c r="CJ340" s="1"/>
      <c r="CK340" s="1"/>
      <c r="CL340" s="1"/>
      <c r="CM340" s="560"/>
      <c r="CN340" s="1"/>
      <c r="CO340" s="514"/>
      <c r="CP340" s="514"/>
      <c r="CQ340" s="514"/>
      <c r="CR340" s="558"/>
      <c r="CS340" s="1"/>
    </row>
    <row r="341" ht="15.0" customHeight="1">
      <c r="A341" s="514">
        <v>15.0</v>
      </c>
      <c r="B341" s="525">
        <v>1.0</v>
      </c>
      <c r="C341" s="525">
        <v>22.0</v>
      </c>
      <c r="D341" s="526" t="s">
        <v>5132</v>
      </c>
      <c r="E341" s="526" t="s">
        <v>5132</v>
      </c>
      <c r="F341" s="526" t="s">
        <v>5132</v>
      </c>
      <c r="G341" s="1"/>
      <c r="H341" s="514">
        <v>13.0</v>
      </c>
      <c r="I341" s="525">
        <v>1.0</v>
      </c>
      <c r="J341" s="525">
        <v>24.0</v>
      </c>
      <c r="K341" s="529" t="s">
        <v>5133</v>
      </c>
      <c r="L341" s="1"/>
      <c r="M341" s="514">
        <v>15.0</v>
      </c>
      <c r="N341" s="525">
        <v>2.0</v>
      </c>
      <c r="O341" s="525">
        <v>22.0</v>
      </c>
      <c r="P341" s="529" t="s">
        <v>5134</v>
      </c>
      <c r="Q341" s="1"/>
      <c r="R341" s="514">
        <v>15.0</v>
      </c>
      <c r="S341" s="525">
        <v>2.0</v>
      </c>
      <c r="T341" s="525">
        <v>27.0</v>
      </c>
      <c r="U341" s="529" t="s">
        <v>5135</v>
      </c>
      <c r="V341" s="1"/>
      <c r="W341" s="514">
        <v>15.0</v>
      </c>
      <c r="X341" s="525">
        <v>3.0</v>
      </c>
      <c r="Y341" s="525">
        <v>22.0</v>
      </c>
      <c r="Z341" s="529" t="s">
        <v>5136</v>
      </c>
      <c r="AA341" s="1"/>
      <c r="AB341" s="514">
        <v>3.0</v>
      </c>
      <c r="AC341" s="525">
        <v>3.0</v>
      </c>
      <c r="AD341" s="525">
        <v>24.0</v>
      </c>
      <c r="AE341" s="529" t="s">
        <v>5137</v>
      </c>
      <c r="AF341" s="1"/>
      <c r="AG341" s="514">
        <v>15.0</v>
      </c>
      <c r="AH341" s="525">
        <v>4.0</v>
      </c>
      <c r="AI341" s="525">
        <v>24.0</v>
      </c>
      <c r="AJ341" s="529" t="s">
        <v>5138</v>
      </c>
      <c r="AK341" s="1"/>
      <c r="AL341" s="514">
        <v>13.0</v>
      </c>
      <c r="AM341" s="525">
        <v>4.0</v>
      </c>
      <c r="AN341" s="525">
        <v>20.0</v>
      </c>
      <c r="AO341" s="530" t="s">
        <v>5139</v>
      </c>
      <c r="AP341" s="1"/>
      <c r="AQ341" s="514">
        <v>15.0</v>
      </c>
      <c r="AR341" s="525">
        <v>5.0</v>
      </c>
      <c r="AS341" s="525">
        <v>22.0</v>
      </c>
      <c r="AT341" s="530" t="s">
        <v>5140</v>
      </c>
      <c r="AU341" s="561"/>
      <c r="AV341" s="514">
        <v>15.0</v>
      </c>
      <c r="AW341" s="525">
        <v>6.0</v>
      </c>
      <c r="AX341" s="525">
        <v>22.0</v>
      </c>
      <c r="AY341" s="530" t="s">
        <v>5141</v>
      </c>
      <c r="AZ341" s="1"/>
      <c r="BA341" s="514"/>
      <c r="BB341" s="514"/>
      <c r="BC341" s="514"/>
      <c r="BD341" s="558"/>
      <c r="BE341" s="1"/>
      <c r="BF341" s="514"/>
      <c r="BG341" s="514"/>
      <c r="BH341" s="514"/>
      <c r="BI341" s="558"/>
      <c r="BJ341" s="1"/>
      <c r="BK341" s="514"/>
      <c r="BL341" s="514"/>
      <c r="BM341" s="514"/>
      <c r="BN341" s="558"/>
      <c r="BO341" s="1"/>
      <c r="BP341" s="514"/>
      <c r="BQ341" s="514"/>
      <c r="BR341" s="514"/>
      <c r="BS341" s="558"/>
      <c r="BT341" s="1"/>
      <c r="BU341" s="514"/>
      <c r="BV341" s="514"/>
      <c r="BW341" s="514"/>
      <c r="BX341" s="558"/>
      <c r="BY341" s="1"/>
      <c r="BZ341" s="514"/>
      <c r="CA341" s="1"/>
      <c r="CB341" s="1"/>
      <c r="CC341" s="560"/>
      <c r="CD341" s="1"/>
      <c r="CE341" s="514"/>
      <c r="CF341" s="514"/>
      <c r="CG341" s="514"/>
      <c r="CH341" s="558"/>
      <c r="CI341" s="1"/>
      <c r="CJ341" s="1"/>
      <c r="CK341" s="1"/>
      <c r="CL341" s="1"/>
      <c r="CM341" s="560"/>
      <c r="CN341" s="1"/>
      <c r="CO341" s="514"/>
      <c r="CP341" s="514"/>
      <c r="CQ341" s="514"/>
      <c r="CR341" s="558"/>
      <c r="CS341" s="1"/>
    </row>
    <row r="342" ht="15.0" customHeight="1">
      <c r="A342" s="514">
        <v>14.0</v>
      </c>
      <c r="B342" s="525">
        <v>1.0</v>
      </c>
      <c r="C342" s="525">
        <v>22.0</v>
      </c>
      <c r="D342" s="527" t="s">
        <v>116</v>
      </c>
      <c r="E342" s="527" t="s">
        <v>116</v>
      </c>
      <c r="F342" s="527" t="s">
        <v>116</v>
      </c>
      <c r="G342" s="1"/>
      <c r="H342" s="514">
        <v>12.0</v>
      </c>
      <c r="I342" s="525">
        <v>1.0</v>
      </c>
      <c r="J342" s="525">
        <v>24.0</v>
      </c>
      <c r="K342" s="529" t="s">
        <v>5142</v>
      </c>
      <c r="L342" s="1"/>
      <c r="M342" s="514">
        <v>14.0</v>
      </c>
      <c r="N342" s="525">
        <v>2.0</v>
      </c>
      <c r="O342" s="525">
        <v>22.0</v>
      </c>
      <c r="P342" s="529" t="s">
        <v>5143</v>
      </c>
      <c r="Q342" s="1"/>
      <c r="R342" s="514">
        <v>14.0</v>
      </c>
      <c r="S342" s="525">
        <v>2.0</v>
      </c>
      <c r="T342" s="525">
        <v>27.0</v>
      </c>
      <c r="U342" s="529" t="s">
        <v>5144</v>
      </c>
      <c r="V342" s="1"/>
      <c r="W342" s="514">
        <v>14.0</v>
      </c>
      <c r="X342" s="525">
        <v>3.0</v>
      </c>
      <c r="Y342" s="525">
        <v>22.0</v>
      </c>
      <c r="Z342" s="537" t="s">
        <v>5145</v>
      </c>
      <c r="AA342" s="1"/>
      <c r="AB342" s="514">
        <v>2.0</v>
      </c>
      <c r="AC342" s="525">
        <v>3.0</v>
      </c>
      <c r="AD342" s="525">
        <v>24.0</v>
      </c>
      <c r="AE342" s="529" t="s">
        <v>5146</v>
      </c>
      <c r="AF342" s="1"/>
      <c r="AG342" s="514">
        <v>14.0</v>
      </c>
      <c r="AH342" s="525">
        <v>4.0</v>
      </c>
      <c r="AI342" s="525">
        <v>24.0</v>
      </c>
      <c r="AJ342" s="537" t="s">
        <v>5147</v>
      </c>
      <c r="AK342" s="1"/>
      <c r="AL342" s="514">
        <v>12.0</v>
      </c>
      <c r="AM342" s="525">
        <v>4.0</v>
      </c>
      <c r="AN342" s="525">
        <v>20.0</v>
      </c>
      <c r="AO342" s="530" t="s">
        <v>5148</v>
      </c>
      <c r="AP342" s="1"/>
      <c r="AQ342" s="514">
        <v>14.0</v>
      </c>
      <c r="AR342" s="525">
        <v>5.0</v>
      </c>
      <c r="AS342" s="525">
        <v>22.0</v>
      </c>
      <c r="AT342" s="531" t="s">
        <v>5149</v>
      </c>
      <c r="AU342" s="518"/>
      <c r="AV342" s="514">
        <v>14.0</v>
      </c>
      <c r="AW342" s="525">
        <v>6.0</v>
      </c>
      <c r="AX342" s="525">
        <v>22.0</v>
      </c>
      <c r="AY342" s="531" t="s">
        <v>5150</v>
      </c>
      <c r="AZ342" s="1"/>
      <c r="BA342" s="514"/>
      <c r="BB342" s="514"/>
      <c r="BC342" s="514"/>
      <c r="BD342" s="558"/>
      <c r="BE342" s="1"/>
      <c r="BF342" s="514"/>
      <c r="BG342" s="514"/>
      <c r="BH342" s="514"/>
      <c r="BI342" s="558"/>
      <c r="BJ342" s="1"/>
      <c r="BK342" s="514"/>
      <c r="BL342" s="514"/>
      <c r="BM342" s="514"/>
      <c r="BN342" s="558"/>
      <c r="BO342" s="1"/>
      <c r="BP342" s="514"/>
      <c r="BQ342" s="514"/>
      <c r="BR342" s="514"/>
      <c r="BS342" s="558"/>
      <c r="BT342" s="1"/>
      <c r="BU342" s="514"/>
      <c r="BV342" s="514"/>
      <c r="BW342" s="514"/>
      <c r="BX342" s="558"/>
      <c r="BY342" s="1"/>
      <c r="BZ342" s="514"/>
      <c r="CA342" s="1"/>
      <c r="CB342" s="1"/>
      <c r="CC342" s="560"/>
      <c r="CD342" s="1"/>
      <c r="CE342" s="514"/>
      <c r="CF342" s="514"/>
      <c r="CG342" s="514"/>
      <c r="CH342" s="558"/>
      <c r="CI342" s="1"/>
      <c r="CJ342" s="1"/>
      <c r="CK342" s="1"/>
      <c r="CL342" s="1"/>
      <c r="CM342" s="560"/>
      <c r="CN342" s="1"/>
      <c r="CO342" s="514"/>
      <c r="CP342" s="514"/>
      <c r="CQ342" s="514"/>
      <c r="CR342" s="558"/>
      <c r="CS342" s="1"/>
    </row>
    <row r="343" ht="15.0" customHeight="1">
      <c r="A343" s="514">
        <v>13.0</v>
      </c>
      <c r="B343" s="525">
        <v>1.0</v>
      </c>
      <c r="C343" s="525">
        <v>22.0</v>
      </c>
      <c r="D343" s="526" t="s">
        <v>5151</v>
      </c>
      <c r="E343" s="526" t="s">
        <v>5151</v>
      </c>
      <c r="F343" s="526" t="s">
        <v>5151</v>
      </c>
      <c r="G343" s="1"/>
      <c r="H343" s="514">
        <v>11.0</v>
      </c>
      <c r="I343" s="525">
        <v>1.0</v>
      </c>
      <c r="J343" s="525">
        <v>24.0</v>
      </c>
      <c r="K343" s="529" t="s">
        <v>5152</v>
      </c>
      <c r="L343" s="1"/>
      <c r="M343" s="514">
        <v>13.0</v>
      </c>
      <c r="N343" s="525">
        <v>2.0</v>
      </c>
      <c r="O343" s="525">
        <v>22.0</v>
      </c>
      <c r="P343" s="529" t="s">
        <v>5153</v>
      </c>
      <c r="Q343" s="1"/>
      <c r="R343" s="514">
        <v>13.0</v>
      </c>
      <c r="S343" s="525">
        <v>2.0</v>
      </c>
      <c r="T343" s="525">
        <v>27.0</v>
      </c>
      <c r="U343" s="529" t="s">
        <v>5154</v>
      </c>
      <c r="V343" s="1"/>
      <c r="W343" s="514">
        <v>13.0</v>
      </c>
      <c r="X343" s="525">
        <v>3.0</v>
      </c>
      <c r="Y343" s="525">
        <v>22.0</v>
      </c>
      <c r="Z343" s="537" t="s">
        <v>5155</v>
      </c>
      <c r="AA343" s="1"/>
      <c r="AB343" s="542">
        <v>1.0</v>
      </c>
      <c r="AC343" s="525">
        <v>3.0</v>
      </c>
      <c r="AD343" s="525">
        <v>24.0</v>
      </c>
      <c r="AE343" s="529" t="s">
        <v>5156</v>
      </c>
      <c r="AF343" s="1"/>
      <c r="AG343" s="514">
        <v>13.0</v>
      </c>
      <c r="AH343" s="525">
        <v>4.0</v>
      </c>
      <c r="AI343" s="525">
        <v>24.0</v>
      </c>
      <c r="AJ343" s="537" t="s">
        <v>5157</v>
      </c>
      <c r="AK343" s="1"/>
      <c r="AL343" s="514">
        <v>11.0</v>
      </c>
      <c r="AM343" s="525">
        <v>4.0</v>
      </c>
      <c r="AN343" s="525">
        <v>20.0</v>
      </c>
      <c r="AO343" s="530" t="s">
        <v>5158</v>
      </c>
      <c r="AP343" s="1"/>
      <c r="AQ343" s="514">
        <v>13.0</v>
      </c>
      <c r="AR343" s="525">
        <v>5.0</v>
      </c>
      <c r="AS343" s="525">
        <v>22.0</v>
      </c>
      <c r="AT343" s="531" t="s">
        <v>5159</v>
      </c>
      <c r="AU343" s="518"/>
      <c r="AV343" s="514">
        <v>13.0</v>
      </c>
      <c r="AW343" s="525">
        <v>6.0</v>
      </c>
      <c r="AX343" s="525">
        <v>22.0</v>
      </c>
      <c r="AY343" s="531" t="s">
        <v>5160</v>
      </c>
      <c r="AZ343" s="1"/>
      <c r="BA343" s="514"/>
      <c r="BB343" s="514"/>
      <c r="BC343" s="514"/>
      <c r="BD343" s="558"/>
      <c r="BE343" s="1"/>
      <c r="BF343" s="514"/>
      <c r="BG343" s="514"/>
      <c r="BH343" s="514"/>
      <c r="BI343" s="558"/>
      <c r="BJ343" s="1"/>
      <c r="BK343" s="514"/>
      <c r="BL343" s="514"/>
      <c r="BM343" s="514"/>
      <c r="BN343" s="558"/>
      <c r="BO343" s="1"/>
      <c r="BP343" s="514"/>
      <c r="BQ343" s="514"/>
      <c r="BR343" s="514"/>
      <c r="BS343" s="558"/>
      <c r="BT343" s="1"/>
      <c r="BU343" s="514"/>
      <c r="BV343" s="514"/>
      <c r="BW343" s="514"/>
      <c r="BX343" s="558"/>
      <c r="BY343" s="1"/>
      <c r="BZ343" s="514"/>
      <c r="CA343" s="1"/>
      <c r="CB343" s="1"/>
      <c r="CC343" s="560"/>
      <c r="CD343" s="1"/>
      <c r="CE343" s="514"/>
      <c r="CF343" s="514"/>
      <c r="CG343" s="514"/>
      <c r="CH343" s="558"/>
      <c r="CI343" s="1"/>
      <c r="CJ343" s="1"/>
      <c r="CK343" s="1"/>
      <c r="CL343" s="1"/>
      <c r="CM343" s="560"/>
      <c r="CN343" s="1"/>
      <c r="CO343" s="514"/>
      <c r="CP343" s="514"/>
      <c r="CQ343" s="514"/>
      <c r="CR343" s="558"/>
      <c r="CS343" s="1"/>
    </row>
    <row r="344" ht="15.0" customHeight="1">
      <c r="A344" s="514">
        <v>12.0</v>
      </c>
      <c r="B344" s="525">
        <v>1.0</v>
      </c>
      <c r="C344" s="525">
        <v>22.0</v>
      </c>
      <c r="D344" s="527" t="s">
        <v>116</v>
      </c>
      <c r="E344" s="527" t="s">
        <v>116</v>
      </c>
      <c r="F344" s="527" t="s">
        <v>116</v>
      </c>
      <c r="G344" s="1"/>
      <c r="H344" s="514">
        <v>10.0</v>
      </c>
      <c r="I344" s="525">
        <v>1.0</v>
      </c>
      <c r="J344" s="525">
        <v>24.0</v>
      </c>
      <c r="K344" s="529" t="s">
        <v>5161</v>
      </c>
      <c r="L344" s="1"/>
      <c r="M344" s="514">
        <v>12.0</v>
      </c>
      <c r="N344" s="525">
        <v>2.0</v>
      </c>
      <c r="O344" s="525">
        <v>22.0</v>
      </c>
      <c r="P344" s="529" t="s">
        <v>5162</v>
      </c>
      <c r="Q344" s="1"/>
      <c r="R344" s="514">
        <v>12.0</v>
      </c>
      <c r="S344" s="525">
        <v>2.0</v>
      </c>
      <c r="T344" s="525">
        <v>27.0</v>
      </c>
      <c r="U344" s="529" t="s">
        <v>5163</v>
      </c>
      <c r="V344" s="1"/>
      <c r="W344" s="514">
        <v>12.0</v>
      </c>
      <c r="X344" s="525">
        <v>3.0</v>
      </c>
      <c r="Y344" s="525">
        <v>22.0</v>
      </c>
      <c r="Z344" s="537" t="s">
        <v>5164</v>
      </c>
      <c r="AA344" s="1"/>
      <c r="AB344" s="514">
        <v>14.0</v>
      </c>
      <c r="AC344" s="525">
        <v>3.0</v>
      </c>
      <c r="AD344" s="525">
        <v>23.0</v>
      </c>
      <c r="AE344" s="529" t="s">
        <v>5165</v>
      </c>
      <c r="AF344" s="1"/>
      <c r="AG344" s="514">
        <v>12.0</v>
      </c>
      <c r="AH344" s="525">
        <v>4.0</v>
      </c>
      <c r="AI344" s="525">
        <v>24.0</v>
      </c>
      <c r="AJ344" s="537" t="s">
        <v>5166</v>
      </c>
      <c r="AK344" s="1"/>
      <c r="AL344" s="514">
        <v>10.0</v>
      </c>
      <c r="AM344" s="525">
        <v>4.0</v>
      </c>
      <c r="AN344" s="525">
        <v>20.0</v>
      </c>
      <c r="AO344" s="530" t="s">
        <v>5167</v>
      </c>
      <c r="AP344" s="1"/>
      <c r="AQ344" s="514">
        <v>12.0</v>
      </c>
      <c r="AR344" s="525">
        <v>5.0</v>
      </c>
      <c r="AS344" s="525">
        <v>22.0</v>
      </c>
      <c r="AT344" s="531" t="s">
        <v>5168</v>
      </c>
      <c r="AU344" s="518"/>
      <c r="AV344" s="514">
        <v>12.0</v>
      </c>
      <c r="AW344" s="525">
        <v>6.0</v>
      </c>
      <c r="AX344" s="525">
        <v>22.0</v>
      </c>
      <c r="AY344" s="531" t="s">
        <v>5169</v>
      </c>
      <c r="AZ344" s="1"/>
      <c r="BA344" s="514"/>
      <c r="BB344" s="514"/>
      <c r="BC344" s="514"/>
      <c r="BD344" s="558"/>
      <c r="BE344" s="1"/>
      <c r="BF344" s="514"/>
      <c r="BG344" s="514"/>
      <c r="BH344" s="514"/>
      <c r="BI344" s="558"/>
      <c r="BJ344" s="1"/>
      <c r="BK344" s="514"/>
      <c r="BL344" s="514"/>
      <c r="BM344" s="514"/>
      <c r="BN344" s="558"/>
      <c r="BO344" s="1"/>
      <c r="BP344" s="514"/>
      <c r="BQ344" s="514"/>
      <c r="BR344" s="514"/>
      <c r="BS344" s="558"/>
      <c r="BT344" s="1"/>
      <c r="BU344" s="514"/>
      <c r="BV344" s="514"/>
      <c r="BW344" s="514"/>
      <c r="BX344" s="558"/>
      <c r="BY344" s="1"/>
      <c r="BZ344" s="514"/>
      <c r="CA344" s="1"/>
      <c r="CB344" s="1"/>
      <c r="CC344" s="560"/>
      <c r="CD344" s="1"/>
      <c r="CE344" s="514"/>
      <c r="CF344" s="514"/>
      <c r="CG344" s="514"/>
      <c r="CH344" s="558"/>
      <c r="CI344" s="1"/>
      <c r="CJ344" s="1"/>
      <c r="CK344" s="1"/>
      <c r="CL344" s="1"/>
      <c r="CM344" s="560"/>
      <c r="CN344" s="1"/>
      <c r="CO344" s="514"/>
      <c r="CP344" s="514"/>
      <c r="CQ344" s="514"/>
      <c r="CR344" s="558"/>
      <c r="CS344" s="1"/>
    </row>
    <row r="345" ht="15.0" customHeight="1">
      <c r="A345" s="514">
        <v>11.0</v>
      </c>
      <c r="B345" s="525">
        <v>1.0</v>
      </c>
      <c r="C345" s="525">
        <v>22.0</v>
      </c>
      <c r="D345" s="526" t="s">
        <v>5170</v>
      </c>
      <c r="E345" s="526" t="s">
        <v>5170</v>
      </c>
      <c r="F345" s="526" t="s">
        <v>5170</v>
      </c>
      <c r="G345" s="1"/>
      <c r="H345" s="514">
        <v>9.0</v>
      </c>
      <c r="I345" s="525">
        <v>1.0</v>
      </c>
      <c r="J345" s="525">
        <v>24.0</v>
      </c>
      <c r="K345" s="529" t="s">
        <v>5171</v>
      </c>
      <c r="L345" s="1"/>
      <c r="M345" s="514">
        <v>11.0</v>
      </c>
      <c r="N345" s="525">
        <v>2.0</v>
      </c>
      <c r="O345" s="525">
        <v>22.0</v>
      </c>
      <c r="P345" s="529" t="s">
        <v>5172</v>
      </c>
      <c r="Q345" s="1"/>
      <c r="R345" s="514">
        <v>11.0</v>
      </c>
      <c r="S345" s="525">
        <v>2.0</v>
      </c>
      <c r="T345" s="525">
        <v>27.0</v>
      </c>
      <c r="U345" s="529" t="s">
        <v>5173</v>
      </c>
      <c r="V345" s="1"/>
      <c r="W345" s="514">
        <v>11.0</v>
      </c>
      <c r="X345" s="525">
        <v>3.0</v>
      </c>
      <c r="Y345" s="525">
        <v>22.0</v>
      </c>
      <c r="Z345" s="537" t="s">
        <v>5174</v>
      </c>
      <c r="AA345" s="1"/>
      <c r="AB345" s="514">
        <v>13.0</v>
      </c>
      <c r="AC345" s="525">
        <v>3.0</v>
      </c>
      <c r="AD345" s="525">
        <v>23.0</v>
      </c>
      <c r="AE345" s="529" t="s">
        <v>5175</v>
      </c>
      <c r="AF345" s="1"/>
      <c r="AG345" s="514">
        <v>11.0</v>
      </c>
      <c r="AH345" s="525">
        <v>4.0</v>
      </c>
      <c r="AI345" s="525">
        <v>24.0</v>
      </c>
      <c r="AJ345" s="537" t="s">
        <v>5176</v>
      </c>
      <c r="AK345" s="1"/>
      <c r="AL345" s="514">
        <v>9.0</v>
      </c>
      <c r="AM345" s="525">
        <v>4.0</v>
      </c>
      <c r="AN345" s="525">
        <v>20.0</v>
      </c>
      <c r="AO345" s="530" t="s">
        <v>5177</v>
      </c>
      <c r="AP345" s="1"/>
      <c r="AQ345" s="514">
        <v>11.0</v>
      </c>
      <c r="AR345" s="525">
        <v>5.0</v>
      </c>
      <c r="AS345" s="525">
        <v>22.0</v>
      </c>
      <c r="AT345" s="531" t="s">
        <v>5178</v>
      </c>
      <c r="AU345" s="518"/>
      <c r="AV345" s="514">
        <v>11.0</v>
      </c>
      <c r="AW345" s="525">
        <v>6.0</v>
      </c>
      <c r="AX345" s="525">
        <v>22.0</v>
      </c>
      <c r="AY345" s="531" t="s">
        <v>5179</v>
      </c>
      <c r="AZ345" s="1"/>
      <c r="BA345" s="514"/>
      <c r="BB345" s="514"/>
      <c r="BC345" s="514"/>
      <c r="BD345" s="558"/>
      <c r="BE345" s="1"/>
      <c r="BF345" s="514"/>
      <c r="BG345" s="514"/>
      <c r="BH345" s="514"/>
      <c r="BI345" s="558"/>
      <c r="BJ345" s="1"/>
      <c r="BK345" s="514"/>
      <c r="BL345" s="514"/>
      <c r="BM345" s="514"/>
      <c r="BN345" s="558"/>
      <c r="BO345" s="1"/>
      <c r="BP345" s="514"/>
      <c r="BQ345" s="514"/>
      <c r="BR345" s="514"/>
      <c r="BS345" s="558"/>
      <c r="BT345" s="1"/>
      <c r="BU345" s="514"/>
      <c r="BV345" s="514"/>
      <c r="BW345" s="514"/>
      <c r="BX345" s="558"/>
      <c r="BY345" s="1"/>
      <c r="BZ345" s="514"/>
      <c r="CA345" s="1"/>
      <c r="CB345" s="1"/>
      <c r="CC345" s="560"/>
      <c r="CD345" s="1"/>
      <c r="CE345" s="514"/>
      <c r="CF345" s="514"/>
      <c r="CG345" s="514"/>
      <c r="CH345" s="558"/>
      <c r="CI345" s="1"/>
      <c r="CJ345" s="1"/>
      <c r="CK345" s="1"/>
      <c r="CL345" s="1"/>
      <c r="CM345" s="560"/>
      <c r="CN345" s="1"/>
      <c r="CO345" s="514"/>
      <c r="CP345" s="514"/>
      <c r="CQ345" s="514"/>
      <c r="CR345" s="558"/>
      <c r="CS345" s="1"/>
    </row>
    <row r="346" ht="15.0" customHeight="1">
      <c r="A346" s="514">
        <v>10.0</v>
      </c>
      <c r="B346" s="525">
        <v>1.0</v>
      </c>
      <c r="C346" s="525">
        <v>22.0</v>
      </c>
      <c r="D346" s="527" t="s">
        <v>116</v>
      </c>
      <c r="E346" s="527" t="s">
        <v>116</v>
      </c>
      <c r="F346" s="527" t="s">
        <v>116</v>
      </c>
      <c r="G346" s="1"/>
      <c r="H346" s="514">
        <v>8.0</v>
      </c>
      <c r="I346" s="525">
        <v>1.0</v>
      </c>
      <c r="J346" s="525">
        <v>24.0</v>
      </c>
      <c r="K346" s="529" t="s">
        <v>5180</v>
      </c>
      <c r="L346" s="1"/>
      <c r="M346" s="514">
        <v>10.0</v>
      </c>
      <c r="N346" s="525">
        <v>2.0</v>
      </c>
      <c r="O346" s="525">
        <v>22.0</v>
      </c>
      <c r="P346" s="529" t="s">
        <v>5181</v>
      </c>
      <c r="Q346" s="1"/>
      <c r="R346" s="514">
        <v>10.0</v>
      </c>
      <c r="S346" s="525">
        <v>2.0</v>
      </c>
      <c r="T346" s="525">
        <v>27.0</v>
      </c>
      <c r="U346" s="529" t="s">
        <v>5182</v>
      </c>
      <c r="V346" s="1"/>
      <c r="W346" s="514">
        <v>10.0</v>
      </c>
      <c r="X346" s="525">
        <v>3.0</v>
      </c>
      <c r="Y346" s="525">
        <v>22.0</v>
      </c>
      <c r="Z346" s="537" t="s">
        <v>5183</v>
      </c>
      <c r="AA346" s="1"/>
      <c r="AB346" s="514">
        <v>12.0</v>
      </c>
      <c r="AC346" s="525">
        <v>3.0</v>
      </c>
      <c r="AD346" s="525">
        <v>23.0</v>
      </c>
      <c r="AE346" s="529" t="s">
        <v>5184</v>
      </c>
      <c r="AF346" s="1"/>
      <c r="AG346" s="514">
        <v>10.0</v>
      </c>
      <c r="AH346" s="525">
        <v>4.0</v>
      </c>
      <c r="AI346" s="525">
        <v>24.0</v>
      </c>
      <c r="AJ346" s="537" t="s">
        <v>5185</v>
      </c>
      <c r="AK346" s="1"/>
      <c r="AL346" s="514">
        <v>8.0</v>
      </c>
      <c r="AM346" s="525">
        <v>4.0</v>
      </c>
      <c r="AN346" s="525">
        <v>20.0</v>
      </c>
      <c r="AO346" s="530" t="s">
        <v>5186</v>
      </c>
      <c r="AP346" s="1"/>
      <c r="AQ346" s="514">
        <v>10.0</v>
      </c>
      <c r="AR346" s="525">
        <v>5.0</v>
      </c>
      <c r="AS346" s="525">
        <v>22.0</v>
      </c>
      <c r="AT346" s="531" t="s">
        <v>5187</v>
      </c>
      <c r="AU346" s="518"/>
      <c r="AV346" s="514">
        <v>10.0</v>
      </c>
      <c r="AW346" s="525">
        <v>6.0</v>
      </c>
      <c r="AX346" s="525">
        <v>22.0</v>
      </c>
      <c r="AY346" s="531" t="s">
        <v>5188</v>
      </c>
      <c r="AZ346" s="1"/>
      <c r="BA346" s="514"/>
      <c r="BB346" s="514"/>
      <c r="BC346" s="514"/>
      <c r="BD346" s="558"/>
      <c r="BE346" s="1"/>
      <c r="BF346" s="514"/>
      <c r="BG346" s="514"/>
      <c r="BH346" s="514"/>
      <c r="BI346" s="558"/>
      <c r="BJ346" s="1"/>
      <c r="BK346" s="514"/>
      <c r="BL346" s="514"/>
      <c r="BM346" s="514"/>
      <c r="BN346" s="558"/>
      <c r="BO346" s="1"/>
      <c r="BP346" s="514"/>
      <c r="BQ346" s="514"/>
      <c r="BR346" s="514"/>
      <c r="BS346" s="558"/>
      <c r="BT346" s="1"/>
      <c r="BU346" s="514"/>
      <c r="BV346" s="514"/>
      <c r="BW346" s="514"/>
      <c r="BX346" s="558"/>
      <c r="BY346" s="1"/>
      <c r="BZ346" s="514"/>
      <c r="CA346" s="1"/>
      <c r="CB346" s="1"/>
      <c r="CC346" s="560"/>
      <c r="CD346" s="1"/>
      <c r="CE346" s="514"/>
      <c r="CF346" s="514"/>
      <c r="CG346" s="514"/>
      <c r="CH346" s="558"/>
      <c r="CI346" s="1"/>
      <c r="CJ346" s="1"/>
      <c r="CK346" s="1"/>
      <c r="CL346" s="1"/>
      <c r="CM346" s="560"/>
      <c r="CN346" s="1"/>
      <c r="CO346" s="514"/>
      <c r="CP346" s="514"/>
      <c r="CQ346" s="514"/>
      <c r="CR346" s="558"/>
      <c r="CS346" s="1"/>
    </row>
    <row r="347" ht="15.0" customHeight="1">
      <c r="A347" s="514">
        <v>9.0</v>
      </c>
      <c r="B347" s="525">
        <v>1.0</v>
      </c>
      <c r="C347" s="525">
        <v>22.0</v>
      </c>
      <c r="D347" s="526" t="s">
        <v>5189</v>
      </c>
      <c r="E347" s="526" t="s">
        <v>5189</v>
      </c>
      <c r="F347" s="526" t="s">
        <v>5189</v>
      </c>
      <c r="G347" s="1"/>
      <c r="H347" s="514">
        <v>7.0</v>
      </c>
      <c r="I347" s="525">
        <v>1.0</v>
      </c>
      <c r="J347" s="525">
        <v>24.0</v>
      </c>
      <c r="K347" s="529" t="s">
        <v>5190</v>
      </c>
      <c r="L347" s="1"/>
      <c r="M347" s="514">
        <v>9.0</v>
      </c>
      <c r="N347" s="525">
        <v>2.0</v>
      </c>
      <c r="O347" s="525">
        <v>22.0</v>
      </c>
      <c r="P347" s="529" t="s">
        <v>5191</v>
      </c>
      <c r="Q347" s="1"/>
      <c r="R347" s="514">
        <v>9.0</v>
      </c>
      <c r="S347" s="525">
        <v>2.0</v>
      </c>
      <c r="T347" s="525">
        <v>27.0</v>
      </c>
      <c r="U347" s="529" t="s">
        <v>5192</v>
      </c>
      <c r="V347" s="1"/>
      <c r="W347" s="514">
        <v>9.0</v>
      </c>
      <c r="X347" s="525">
        <v>3.0</v>
      </c>
      <c r="Y347" s="525">
        <v>22.0</v>
      </c>
      <c r="Z347" s="537" t="s">
        <v>5193</v>
      </c>
      <c r="AA347" s="1"/>
      <c r="AB347" s="514">
        <v>11.0</v>
      </c>
      <c r="AC347" s="525">
        <v>3.0</v>
      </c>
      <c r="AD347" s="525">
        <v>23.0</v>
      </c>
      <c r="AE347" s="529" t="s">
        <v>5194</v>
      </c>
      <c r="AF347" s="1"/>
      <c r="AG347" s="514">
        <v>9.0</v>
      </c>
      <c r="AH347" s="525">
        <v>4.0</v>
      </c>
      <c r="AI347" s="525">
        <v>24.0</v>
      </c>
      <c r="AJ347" s="537" t="s">
        <v>5195</v>
      </c>
      <c r="AK347" s="1"/>
      <c r="AL347" s="514">
        <v>7.0</v>
      </c>
      <c r="AM347" s="525">
        <v>4.0</v>
      </c>
      <c r="AN347" s="525">
        <v>20.0</v>
      </c>
      <c r="AO347" s="530" t="s">
        <v>5196</v>
      </c>
      <c r="AP347" s="1"/>
      <c r="AQ347" s="514">
        <v>9.0</v>
      </c>
      <c r="AR347" s="525">
        <v>5.0</v>
      </c>
      <c r="AS347" s="525">
        <v>22.0</v>
      </c>
      <c r="AT347" s="531" t="s">
        <v>5197</v>
      </c>
      <c r="AU347" s="518"/>
      <c r="AV347" s="514">
        <v>9.0</v>
      </c>
      <c r="AW347" s="525">
        <v>6.0</v>
      </c>
      <c r="AX347" s="525">
        <v>22.0</v>
      </c>
      <c r="AY347" s="531" t="s">
        <v>5198</v>
      </c>
      <c r="AZ347" s="1"/>
      <c r="BA347" s="514"/>
      <c r="BB347" s="514"/>
      <c r="BC347" s="514"/>
      <c r="BD347" s="558"/>
      <c r="BE347" s="1"/>
      <c r="BF347" s="514"/>
      <c r="BG347" s="514"/>
      <c r="BH347" s="514"/>
      <c r="BI347" s="558"/>
      <c r="BJ347" s="1"/>
      <c r="BK347" s="514"/>
      <c r="BL347" s="514"/>
      <c r="BM347" s="514"/>
      <c r="BN347" s="558"/>
      <c r="BO347" s="1"/>
      <c r="BP347" s="514"/>
      <c r="BQ347" s="514"/>
      <c r="BR347" s="514"/>
      <c r="BS347" s="558"/>
      <c r="BT347" s="1"/>
      <c r="BU347" s="514"/>
      <c r="BV347" s="514"/>
      <c r="BW347" s="514"/>
      <c r="BX347" s="558"/>
      <c r="BY347" s="1"/>
      <c r="BZ347" s="514"/>
      <c r="CA347" s="1"/>
      <c r="CB347" s="1"/>
      <c r="CC347" s="560"/>
      <c r="CD347" s="1"/>
      <c r="CE347" s="514"/>
      <c r="CF347" s="514"/>
      <c r="CG347" s="514"/>
      <c r="CH347" s="558"/>
      <c r="CI347" s="1"/>
      <c r="CJ347" s="1"/>
      <c r="CK347" s="1"/>
      <c r="CL347" s="1"/>
      <c r="CM347" s="560"/>
      <c r="CN347" s="1"/>
      <c r="CO347" s="514"/>
      <c r="CP347" s="514"/>
      <c r="CQ347" s="514"/>
      <c r="CR347" s="558"/>
      <c r="CS347" s="1"/>
    </row>
    <row r="348" ht="15.0" customHeight="1">
      <c r="A348" s="514">
        <v>8.0</v>
      </c>
      <c r="B348" s="525">
        <v>1.0</v>
      </c>
      <c r="C348" s="525">
        <v>22.0</v>
      </c>
      <c r="D348" s="527" t="s">
        <v>116</v>
      </c>
      <c r="E348" s="527" t="s">
        <v>116</v>
      </c>
      <c r="F348" s="527" t="s">
        <v>116</v>
      </c>
      <c r="G348" s="1"/>
      <c r="H348" s="514">
        <v>6.0</v>
      </c>
      <c r="I348" s="525">
        <v>1.0</v>
      </c>
      <c r="J348" s="525">
        <v>24.0</v>
      </c>
      <c r="K348" s="529" t="s">
        <v>5199</v>
      </c>
      <c r="L348" s="1"/>
      <c r="M348" s="514">
        <v>8.0</v>
      </c>
      <c r="N348" s="525">
        <v>2.0</v>
      </c>
      <c r="O348" s="525">
        <v>22.0</v>
      </c>
      <c r="P348" s="529" t="s">
        <v>5200</v>
      </c>
      <c r="Q348" s="1"/>
      <c r="R348" s="514">
        <v>8.0</v>
      </c>
      <c r="S348" s="525">
        <v>2.0</v>
      </c>
      <c r="T348" s="525">
        <v>27.0</v>
      </c>
      <c r="U348" s="529" t="s">
        <v>5201</v>
      </c>
      <c r="V348" s="1"/>
      <c r="W348" s="514">
        <v>8.0</v>
      </c>
      <c r="X348" s="525">
        <v>3.0</v>
      </c>
      <c r="Y348" s="525">
        <v>22.0</v>
      </c>
      <c r="Z348" s="537" t="s">
        <v>5202</v>
      </c>
      <c r="AA348" s="1"/>
      <c r="AB348" s="514">
        <v>10.0</v>
      </c>
      <c r="AC348" s="525">
        <v>3.0</v>
      </c>
      <c r="AD348" s="525">
        <v>23.0</v>
      </c>
      <c r="AE348" s="529" t="s">
        <v>5203</v>
      </c>
      <c r="AF348" s="1"/>
      <c r="AG348" s="514">
        <v>8.0</v>
      </c>
      <c r="AH348" s="525">
        <v>4.0</v>
      </c>
      <c r="AI348" s="525">
        <v>24.0</v>
      </c>
      <c r="AJ348" s="537" t="s">
        <v>5204</v>
      </c>
      <c r="AK348" s="1"/>
      <c r="AL348" s="514">
        <v>6.0</v>
      </c>
      <c r="AM348" s="525">
        <v>4.0</v>
      </c>
      <c r="AN348" s="525">
        <v>20.0</v>
      </c>
      <c r="AO348" s="530" t="s">
        <v>5205</v>
      </c>
      <c r="AP348" s="1"/>
      <c r="AQ348" s="514">
        <v>8.0</v>
      </c>
      <c r="AR348" s="525">
        <v>5.0</v>
      </c>
      <c r="AS348" s="525">
        <v>22.0</v>
      </c>
      <c r="AT348" s="539" t="s">
        <v>203</v>
      </c>
      <c r="AU348" s="518"/>
      <c r="AV348" s="514">
        <v>8.0</v>
      </c>
      <c r="AW348" s="525">
        <v>6.0</v>
      </c>
      <c r="AX348" s="525">
        <v>22.0</v>
      </c>
      <c r="AY348" s="531" t="s">
        <v>5206</v>
      </c>
      <c r="AZ348" s="1"/>
      <c r="BA348" s="514"/>
      <c r="BB348" s="514"/>
      <c r="BC348" s="514"/>
      <c r="BD348" s="558"/>
      <c r="BE348" s="1"/>
      <c r="BF348" s="514"/>
      <c r="BG348" s="514"/>
      <c r="BH348" s="514"/>
      <c r="BI348" s="558"/>
      <c r="BJ348" s="1"/>
      <c r="BK348" s="514"/>
      <c r="BL348" s="514"/>
      <c r="BM348" s="514"/>
      <c r="BN348" s="558"/>
      <c r="BO348" s="1"/>
      <c r="BP348" s="514"/>
      <c r="BQ348" s="514"/>
      <c r="BR348" s="514"/>
      <c r="BS348" s="558"/>
      <c r="BT348" s="1"/>
      <c r="BU348" s="514"/>
      <c r="BV348" s="514"/>
      <c r="BW348" s="514"/>
      <c r="BX348" s="558"/>
      <c r="BY348" s="1"/>
      <c r="BZ348" s="514"/>
      <c r="CA348" s="1"/>
      <c r="CB348" s="1"/>
      <c r="CC348" s="560"/>
      <c r="CD348" s="1"/>
      <c r="CE348" s="514"/>
      <c r="CF348" s="514"/>
      <c r="CG348" s="514"/>
      <c r="CH348" s="558"/>
      <c r="CI348" s="1"/>
      <c r="CJ348" s="1"/>
      <c r="CK348" s="1"/>
      <c r="CL348" s="1"/>
      <c r="CM348" s="560"/>
      <c r="CN348" s="1"/>
      <c r="CO348" s="514"/>
      <c r="CP348" s="514"/>
      <c r="CQ348" s="514"/>
      <c r="CR348" s="558"/>
      <c r="CS348" s="1"/>
    </row>
    <row r="349" ht="15.0" customHeight="1">
      <c r="A349" s="514">
        <v>7.0</v>
      </c>
      <c r="B349" s="525">
        <v>1.0</v>
      </c>
      <c r="C349" s="525">
        <v>22.0</v>
      </c>
      <c r="D349" s="526" t="s">
        <v>5207</v>
      </c>
      <c r="E349" s="526" t="s">
        <v>5207</v>
      </c>
      <c r="F349" s="526" t="s">
        <v>5207</v>
      </c>
      <c r="G349" s="1"/>
      <c r="H349" s="514">
        <v>5.0</v>
      </c>
      <c r="I349" s="525">
        <v>1.0</v>
      </c>
      <c r="J349" s="525">
        <v>24.0</v>
      </c>
      <c r="K349" s="529" t="s">
        <v>5208</v>
      </c>
      <c r="L349" s="1"/>
      <c r="M349" s="514">
        <v>7.0</v>
      </c>
      <c r="N349" s="525">
        <v>2.0</v>
      </c>
      <c r="O349" s="525">
        <v>22.0</v>
      </c>
      <c r="P349" s="529" t="s">
        <v>5209</v>
      </c>
      <c r="Q349" s="1"/>
      <c r="R349" s="514">
        <v>7.0</v>
      </c>
      <c r="S349" s="525">
        <v>2.0</v>
      </c>
      <c r="T349" s="525">
        <v>27.0</v>
      </c>
      <c r="U349" s="529" t="s">
        <v>5210</v>
      </c>
      <c r="V349" s="1"/>
      <c r="W349" s="514">
        <v>7.0</v>
      </c>
      <c r="X349" s="525">
        <v>3.0</v>
      </c>
      <c r="Y349" s="525">
        <v>22.0</v>
      </c>
      <c r="Z349" s="537" t="s">
        <v>5211</v>
      </c>
      <c r="AA349" s="1"/>
      <c r="AB349" s="514">
        <v>9.0</v>
      </c>
      <c r="AC349" s="525">
        <v>3.0</v>
      </c>
      <c r="AD349" s="525">
        <v>23.0</v>
      </c>
      <c r="AE349" s="529" t="s">
        <v>5212</v>
      </c>
      <c r="AF349" s="1"/>
      <c r="AG349" s="514">
        <v>7.0</v>
      </c>
      <c r="AH349" s="525">
        <v>4.0</v>
      </c>
      <c r="AI349" s="525">
        <v>24.0</v>
      </c>
      <c r="AJ349" s="537" t="s">
        <v>5213</v>
      </c>
      <c r="AK349" s="1"/>
      <c r="AL349" s="514">
        <v>5.0</v>
      </c>
      <c r="AM349" s="525">
        <v>4.0</v>
      </c>
      <c r="AN349" s="525">
        <v>20.0</v>
      </c>
      <c r="AO349" s="530" t="s">
        <v>5214</v>
      </c>
      <c r="AP349" s="1"/>
      <c r="AQ349" s="514">
        <v>7.0</v>
      </c>
      <c r="AR349" s="525">
        <v>5.0</v>
      </c>
      <c r="AS349" s="525">
        <v>22.0</v>
      </c>
      <c r="AT349" s="540"/>
      <c r="AU349" s="518"/>
      <c r="AV349" s="514">
        <v>7.0</v>
      </c>
      <c r="AW349" s="525">
        <v>6.0</v>
      </c>
      <c r="AX349" s="525">
        <v>22.0</v>
      </c>
      <c r="AY349" s="531" t="s">
        <v>5215</v>
      </c>
      <c r="AZ349" s="1"/>
      <c r="BA349" s="514"/>
      <c r="BB349" s="514"/>
      <c r="BC349" s="514"/>
      <c r="BD349" s="558"/>
      <c r="BE349" s="1"/>
      <c r="BF349" s="514"/>
      <c r="BG349" s="514"/>
      <c r="BH349" s="514"/>
      <c r="BI349" s="558"/>
      <c r="BJ349" s="1"/>
      <c r="BK349" s="514"/>
      <c r="BL349" s="514"/>
      <c r="BM349" s="514"/>
      <c r="BN349" s="558"/>
      <c r="BO349" s="1"/>
      <c r="BP349" s="514"/>
      <c r="BQ349" s="514"/>
      <c r="BR349" s="514"/>
      <c r="BS349" s="558"/>
      <c r="BT349" s="1"/>
      <c r="BU349" s="514"/>
      <c r="BV349" s="514"/>
      <c r="BW349" s="514"/>
      <c r="BX349" s="558"/>
      <c r="BY349" s="1"/>
      <c r="BZ349" s="514"/>
      <c r="CA349" s="514"/>
      <c r="CB349" s="514"/>
      <c r="CC349" s="558"/>
      <c r="CD349" s="1"/>
      <c r="CE349" s="514"/>
      <c r="CF349" s="514"/>
      <c r="CG349" s="514"/>
      <c r="CH349" s="558"/>
      <c r="CI349" s="1"/>
      <c r="CJ349" s="1"/>
      <c r="CK349" s="1"/>
      <c r="CL349" s="1"/>
      <c r="CM349" s="560"/>
      <c r="CN349" s="1"/>
      <c r="CO349" s="514"/>
      <c r="CP349" s="514"/>
      <c r="CQ349" s="514"/>
      <c r="CR349" s="558"/>
      <c r="CS349" s="1"/>
    </row>
    <row r="350" ht="15.0" customHeight="1">
      <c r="A350" s="514">
        <v>6.0</v>
      </c>
      <c r="B350" s="525">
        <v>1.0</v>
      </c>
      <c r="C350" s="525">
        <v>22.0</v>
      </c>
      <c r="D350" s="527" t="s">
        <v>116</v>
      </c>
      <c r="E350" s="527" t="s">
        <v>116</v>
      </c>
      <c r="F350" s="527" t="s">
        <v>116</v>
      </c>
      <c r="G350" s="1"/>
      <c r="H350" s="514">
        <v>4.0</v>
      </c>
      <c r="I350" s="525">
        <v>1.0</v>
      </c>
      <c r="J350" s="525">
        <v>24.0</v>
      </c>
      <c r="K350" s="529" t="s">
        <v>5216</v>
      </c>
      <c r="L350" s="1"/>
      <c r="M350" s="514">
        <v>6.0</v>
      </c>
      <c r="N350" s="525">
        <v>2.0</v>
      </c>
      <c r="O350" s="525">
        <v>22.0</v>
      </c>
      <c r="P350" s="529" t="s">
        <v>5217</v>
      </c>
      <c r="Q350" s="1"/>
      <c r="R350" s="514">
        <v>6.0</v>
      </c>
      <c r="S350" s="525">
        <v>2.0</v>
      </c>
      <c r="T350" s="525">
        <v>27.0</v>
      </c>
      <c r="U350" s="529" t="s">
        <v>5218</v>
      </c>
      <c r="V350" s="1"/>
      <c r="W350" s="514">
        <v>6.0</v>
      </c>
      <c r="X350" s="525">
        <v>3.0</v>
      </c>
      <c r="Y350" s="525">
        <v>22.0</v>
      </c>
      <c r="Z350" s="537" t="s">
        <v>5219</v>
      </c>
      <c r="AA350" s="1"/>
      <c r="AB350" s="514">
        <v>8.0</v>
      </c>
      <c r="AC350" s="525">
        <v>3.0</v>
      </c>
      <c r="AD350" s="525">
        <v>23.0</v>
      </c>
      <c r="AE350" s="529" t="s">
        <v>5220</v>
      </c>
      <c r="AF350" s="1"/>
      <c r="AG350" s="514">
        <v>6.0</v>
      </c>
      <c r="AH350" s="525">
        <v>4.0</v>
      </c>
      <c r="AI350" s="525">
        <v>24.0</v>
      </c>
      <c r="AJ350" s="537" t="s">
        <v>5221</v>
      </c>
      <c r="AK350" s="1"/>
      <c r="AL350" s="514">
        <v>4.0</v>
      </c>
      <c r="AM350" s="525">
        <v>4.0</v>
      </c>
      <c r="AN350" s="525">
        <v>20.0</v>
      </c>
      <c r="AO350" s="530" t="s">
        <v>5222</v>
      </c>
      <c r="AP350" s="1"/>
      <c r="AQ350" s="514">
        <v>6.0</v>
      </c>
      <c r="AR350" s="525">
        <v>5.0</v>
      </c>
      <c r="AS350" s="525">
        <v>22.0</v>
      </c>
      <c r="AT350" s="540"/>
      <c r="AU350" s="518"/>
      <c r="AV350" s="514">
        <v>6.0</v>
      </c>
      <c r="AW350" s="525">
        <v>6.0</v>
      </c>
      <c r="AX350" s="525">
        <v>22.0</v>
      </c>
      <c r="AY350" s="531" t="s">
        <v>5223</v>
      </c>
      <c r="AZ350" s="1"/>
      <c r="BA350" s="514"/>
      <c r="BB350" s="514"/>
      <c r="BC350" s="514"/>
      <c r="BD350" s="558"/>
      <c r="BE350" s="1"/>
      <c r="BF350" s="514"/>
      <c r="BG350" s="514"/>
      <c r="BH350" s="514"/>
      <c r="BI350" s="558"/>
      <c r="BJ350" s="1"/>
      <c r="BK350" s="514"/>
      <c r="BL350" s="514"/>
      <c r="BM350" s="514"/>
      <c r="BN350" s="558"/>
      <c r="BO350" s="1"/>
      <c r="BP350" s="514"/>
      <c r="BQ350" s="514"/>
      <c r="BR350" s="514"/>
      <c r="BS350" s="558"/>
      <c r="BT350" s="1"/>
      <c r="BU350" s="514"/>
      <c r="BV350" s="514"/>
      <c r="BW350" s="514"/>
      <c r="BX350" s="558"/>
      <c r="BY350" s="1"/>
      <c r="BZ350" s="514"/>
      <c r="CA350" s="514"/>
      <c r="CB350" s="514"/>
      <c r="CC350" s="558"/>
      <c r="CD350" s="1"/>
      <c r="CE350" s="514"/>
      <c r="CF350" s="514"/>
      <c r="CG350" s="514"/>
      <c r="CH350" s="558"/>
      <c r="CI350" s="1"/>
      <c r="CJ350" s="1"/>
      <c r="CK350" s="1"/>
      <c r="CL350" s="1"/>
      <c r="CM350" s="560"/>
      <c r="CN350" s="1"/>
      <c r="CO350" s="514"/>
      <c r="CP350" s="514"/>
      <c r="CQ350" s="514"/>
      <c r="CR350" s="558"/>
      <c r="CS350" s="1"/>
    </row>
    <row r="351" ht="15.0" customHeight="1">
      <c r="A351" s="514">
        <v>5.0</v>
      </c>
      <c r="B351" s="525">
        <v>1.0</v>
      </c>
      <c r="C351" s="525">
        <v>22.0</v>
      </c>
      <c r="D351" s="526" t="s">
        <v>5224</v>
      </c>
      <c r="E351" s="526" t="s">
        <v>5224</v>
      </c>
      <c r="F351" s="526" t="s">
        <v>5224</v>
      </c>
      <c r="G351" s="1"/>
      <c r="H351" s="514">
        <v>3.0</v>
      </c>
      <c r="I351" s="525">
        <v>1.0</v>
      </c>
      <c r="J351" s="525">
        <v>24.0</v>
      </c>
      <c r="K351" s="529" t="s">
        <v>5225</v>
      </c>
      <c r="L351" s="1"/>
      <c r="M351" s="514">
        <v>5.0</v>
      </c>
      <c r="N351" s="525">
        <v>2.0</v>
      </c>
      <c r="O351" s="525">
        <v>22.0</v>
      </c>
      <c r="P351" s="529" t="s">
        <v>5226</v>
      </c>
      <c r="Q351" s="1"/>
      <c r="R351" s="514">
        <v>5.0</v>
      </c>
      <c r="S351" s="525">
        <v>2.0</v>
      </c>
      <c r="T351" s="525">
        <v>27.0</v>
      </c>
      <c r="U351" s="529" t="s">
        <v>5227</v>
      </c>
      <c r="V351" s="1"/>
      <c r="W351" s="514">
        <v>5.0</v>
      </c>
      <c r="X351" s="525">
        <v>3.0</v>
      </c>
      <c r="Y351" s="525">
        <v>22.0</v>
      </c>
      <c r="Z351" s="537" t="s">
        <v>5228</v>
      </c>
      <c r="AA351" s="1"/>
      <c r="AB351" s="514">
        <v>7.0</v>
      </c>
      <c r="AC351" s="525">
        <v>3.0</v>
      </c>
      <c r="AD351" s="525">
        <v>23.0</v>
      </c>
      <c r="AE351" s="529" t="s">
        <v>5229</v>
      </c>
      <c r="AF351" s="1"/>
      <c r="AG351" s="514">
        <v>5.0</v>
      </c>
      <c r="AH351" s="525">
        <v>4.0</v>
      </c>
      <c r="AI351" s="525">
        <v>24.0</v>
      </c>
      <c r="AJ351" s="537" t="s">
        <v>5230</v>
      </c>
      <c r="AK351" s="1"/>
      <c r="AL351" s="514">
        <v>3.0</v>
      </c>
      <c r="AM351" s="525">
        <v>4.0</v>
      </c>
      <c r="AN351" s="525">
        <v>20.0</v>
      </c>
      <c r="AO351" s="530" t="s">
        <v>5231</v>
      </c>
      <c r="AP351" s="1"/>
      <c r="AQ351" s="514">
        <v>5.0</v>
      </c>
      <c r="AR351" s="525">
        <v>5.0</v>
      </c>
      <c r="AS351" s="525">
        <v>22.0</v>
      </c>
      <c r="AT351" s="540"/>
      <c r="AU351" s="518"/>
      <c r="AV351" s="514">
        <v>5.0</v>
      </c>
      <c r="AW351" s="525">
        <v>6.0</v>
      </c>
      <c r="AX351" s="525">
        <v>22.0</v>
      </c>
      <c r="AY351" s="531" t="s">
        <v>5232</v>
      </c>
      <c r="AZ351" s="1"/>
      <c r="BA351" s="514"/>
      <c r="BB351" s="514"/>
      <c r="BC351" s="514"/>
      <c r="BD351" s="558"/>
      <c r="BE351" s="1"/>
      <c r="BF351" s="514"/>
      <c r="BG351" s="514"/>
      <c r="BH351" s="514"/>
      <c r="BI351" s="558"/>
      <c r="BJ351" s="1"/>
      <c r="BK351" s="514"/>
      <c r="BL351" s="514"/>
      <c r="BM351" s="514"/>
      <c r="BN351" s="558"/>
      <c r="BO351" s="1"/>
      <c r="BP351" s="514"/>
      <c r="BQ351" s="514"/>
      <c r="BR351" s="514"/>
      <c r="BS351" s="558"/>
      <c r="BT351" s="1"/>
      <c r="BU351" s="514"/>
      <c r="BV351" s="514"/>
      <c r="BW351" s="514"/>
      <c r="BX351" s="558"/>
      <c r="BY351" s="1"/>
      <c r="BZ351" s="514"/>
      <c r="CA351" s="514"/>
      <c r="CB351" s="514"/>
      <c r="CC351" s="558"/>
      <c r="CD351" s="1"/>
      <c r="CE351" s="514"/>
      <c r="CF351" s="514"/>
      <c r="CG351" s="514"/>
      <c r="CH351" s="558"/>
      <c r="CI351" s="1"/>
      <c r="CJ351" s="1"/>
      <c r="CK351" s="1"/>
      <c r="CL351" s="1"/>
      <c r="CM351" s="560"/>
      <c r="CN351" s="1"/>
      <c r="CO351" s="514"/>
      <c r="CP351" s="514"/>
      <c r="CQ351" s="514"/>
      <c r="CR351" s="558"/>
      <c r="CS351" s="1"/>
    </row>
    <row r="352" ht="15.0" customHeight="1">
      <c r="A352" s="514">
        <v>4.0</v>
      </c>
      <c r="B352" s="525">
        <v>1.0</v>
      </c>
      <c r="C352" s="525">
        <v>22.0</v>
      </c>
      <c r="D352" s="527" t="s">
        <v>116</v>
      </c>
      <c r="E352" s="527" t="s">
        <v>116</v>
      </c>
      <c r="F352" s="527" t="s">
        <v>116</v>
      </c>
      <c r="G352" s="1"/>
      <c r="H352" s="514">
        <v>2.0</v>
      </c>
      <c r="I352" s="525">
        <v>1.0</v>
      </c>
      <c r="J352" s="525">
        <v>24.0</v>
      </c>
      <c r="K352" s="529" t="s">
        <v>5233</v>
      </c>
      <c r="L352" s="1"/>
      <c r="M352" s="514">
        <v>4.0</v>
      </c>
      <c r="N352" s="525">
        <v>2.0</v>
      </c>
      <c r="O352" s="525">
        <v>22.0</v>
      </c>
      <c r="P352" s="529" t="s">
        <v>5234</v>
      </c>
      <c r="Q352" s="1"/>
      <c r="R352" s="514">
        <v>4.0</v>
      </c>
      <c r="S352" s="525">
        <v>2.0</v>
      </c>
      <c r="T352" s="525">
        <v>27.0</v>
      </c>
      <c r="U352" s="529" t="s">
        <v>5235</v>
      </c>
      <c r="V352" s="1"/>
      <c r="W352" s="514">
        <v>4.0</v>
      </c>
      <c r="X352" s="525">
        <v>3.0</v>
      </c>
      <c r="Y352" s="525">
        <v>22.0</v>
      </c>
      <c r="Z352" s="537" t="s">
        <v>5236</v>
      </c>
      <c r="AA352" s="1"/>
      <c r="AB352" s="514">
        <v>6.0</v>
      </c>
      <c r="AC352" s="525">
        <v>3.0</v>
      </c>
      <c r="AD352" s="525">
        <v>23.0</v>
      </c>
      <c r="AE352" s="529" t="s">
        <v>5237</v>
      </c>
      <c r="AF352" s="1"/>
      <c r="AG352" s="514">
        <v>4.0</v>
      </c>
      <c r="AH352" s="525">
        <v>4.0</v>
      </c>
      <c r="AI352" s="525">
        <v>24.0</v>
      </c>
      <c r="AJ352" s="537" t="s">
        <v>5238</v>
      </c>
      <c r="AK352" s="1"/>
      <c r="AL352" s="514">
        <v>2.0</v>
      </c>
      <c r="AM352" s="525">
        <v>4.0</v>
      </c>
      <c r="AN352" s="525">
        <v>20.0</v>
      </c>
      <c r="AO352" s="530" t="s">
        <v>5239</v>
      </c>
      <c r="AP352" s="1"/>
      <c r="AQ352" s="514">
        <v>4.0</v>
      </c>
      <c r="AR352" s="525">
        <v>5.0</v>
      </c>
      <c r="AS352" s="525">
        <v>22.0</v>
      </c>
      <c r="AT352" s="540"/>
      <c r="AU352" s="518"/>
      <c r="AV352" s="514">
        <v>4.0</v>
      </c>
      <c r="AW352" s="525">
        <v>6.0</v>
      </c>
      <c r="AX352" s="525">
        <v>22.0</v>
      </c>
      <c r="AY352" s="531" t="s">
        <v>5240</v>
      </c>
      <c r="AZ352" s="1"/>
      <c r="BA352" s="514"/>
      <c r="BB352" s="514"/>
      <c r="BC352" s="514"/>
      <c r="BD352" s="558"/>
      <c r="BE352" s="1"/>
      <c r="BF352" s="514"/>
      <c r="BG352" s="514"/>
      <c r="BH352" s="514"/>
      <c r="BI352" s="558"/>
      <c r="BJ352" s="1"/>
      <c r="BK352" s="514"/>
      <c r="BL352" s="514"/>
      <c r="BM352" s="514"/>
      <c r="BN352" s="558"/>
      <c r="BO352" s="1"/>
      <c r="BP352" s="514"/>
      <c r="BQ352" s="514"/>
      <c r="BR352" s="514"/>
      <c r="BS352" s="558"/>
      <c r="BT352" s="1"/>
      <c r="BU352" s="514"/>
      <c r="BV352" s="514"/>
      <c r="BW352" s="514"/>
      <c r="BX352" s="558"/>
      <c r="BY352" s="1"/>
      <c r="BZ352" s="514"/>
      <c r="CA352" s="514"/>
      <c r="CB352" s="514"/>
      <c r="CC352" s="558"/>
      <c r="CD352" s="1"/>
      <c r="CE352" s="514"/>
      <c r="CF352" s="514"/>
      <c r="CG352" s="514"/>
      <c r="CH352" s="558"/>
      <c r="CI352" s="1"/>
      <c r="CJ352" s="514"/>
      <c r="CK352" s="514"/>
      <c r="CL352" s="514"/>
      <c r="CM352" s="558"/>
      <c r="CN352" s="1"/>
      <c r="CO352" s="514"/>
      <c r="CP352" s="514"/>
      <c r="CQ352" s="514"/>
      <c r="CR352" s="558"/>
      <c r="CS352" s="1"/>
    </row>
    <row r="353" ht="15.0" customHeight="1">
      <c r="A353" s="514">
        <v>3.0</v>
      </c>
      <c r="B353" s="525">
        <v>1.0</v>
      </c>
      <c r="C353" s="525">
        <v>22.0</v>
      </c>
      <c r="D353" s="526" t="s">
        <v>5241</v>
      </c>
      <c r="E353" s="526" t="s">
        <v>5241</v>
      </c>
      <c r="F353" s="526" t="s">
        <v>5241</v>
      </c>
      <c r="G353" s="1"/>
      <c r="H353" s="542">
        <v>1.0</v>
      </c>
      <c r="I353" s="549">
        <v>1.0</v>
      </c>
      <c r="J353" s="549">
        <v>24.0</v>
      </c>
      <c r="K353" s="528" t="s">
        <v>5242</v>
      </c>
      <c r="L353" s="1"/>
      <c r="M353" s="514">
        <v>3.0</v>
      </c>
      <c r="N353" s="525">
        <v>2.0</v>
      </c>
      <c r="O353" s="525">
        <v>22.0</v>
      </c>
      <c r="P353" s="529" t="s">
        <v>5243</v>
      </c>
      <c r="Q353" s="1"/>
      <c r="R353" s="514">
        <v>3.0</v>
      </c>
      <c r="S353" s="525">
        <v>2.0</v>
      </c>
      <c r="T353" s="525">
        <v>27.0</v>
      </c>
      <c r="U353" s="529" t="s">
        <v>5244</v>
      </c>
      <c r="V353" s="1"/>
      <c r="W353" s="514">
        <v>3.0</v>
      </c>
      <c r="X353" s="525">
        <v>3.0</v>
      </c>
      <c r="Y353" s="525">
        <v>22.0</v>
      </c>
      <c r="Z353" s="537" t="s">
        <v>5245</v>
      </c>
      <c r="AA353" s="1"/>
      <c r="AB353" s="514">
        <v>5.0</v>
      </c>
      <c r="AC353" s="525">
        <v>3.0</v>
      </c>
      <c r="AD353" s="525">
        <v>23.0</v>
      </c>
      <c r="AE353" s="529" t="s">
        <v>5246</v>
      </c>
      <c r="AF353" s="1"/>
      <c r="AG353" s="514">
        <v>3.0</v>
      </c>
      <c r="AH353" s="525">
        <v>4.0</v>
      </c>
      <c r="AI353" s="525">
        <v>24.0</v>
      </c>
      <c r="AJ353" s="537" t="s">
        <v>5247</v>
      </c>
      <c r="AK353" s="1"/>
      <c r="AL353" s="542">
        <v>1.0</v>
      </c>
      <c r="AM353" s="525">
        <v>4.0</v>
      </c>
      <c r="AN353" s="525">
        <v>20.0</v>
      </c>
      <c r="AO353" s="530" t="s">
        <v>5248</v>
      </c>
      <c r="AP353" s="1"/>
      <c r="AQ353" s="514">
        <v>3.0</v>
      </c>
      <c r="AR353" s="525">
        <v>5.0</v>
      </c>
      <c r="AS353" s="525">
        <v>22.0</v>
      </c>
      <c r="AT353" s="540"/>
      <c r="AU353" s="518"/>
      <c r="AV353" s="514">
        <v>3.0</v>
      </c>
      <c r="AW353" s="525">
        <v>6.0</v>
      </c>
      <c r="AX353" s="525">
        <v>22.0</v>
      </c>
      <c r="AY353" s="531" t="s">
        <v>5249</v>
      </c>
      <c r="AZ353" s="1"/>
      <c r="BA353" s="514"/>
      <c r="BB353" s="514"/>
      <c r="BC353" s="514"/>
      <c r="BD353" s="558"/>
      <c r="BE353" s="1"/>
      <c r="BF353" s="514"/>
      <c r="BG353" s="514"/>
      <c r="BH353" s="514"/>
      <c r="BI353" s="558"/>
      <c r="BJ353" s="1"/>
      <c r="BK353" s="514"/>
      <c r="BL353" s="514"/>
      <c r="BM353" s="514"/>
      <c r="BN353" s="558"/>
      <c r="BO353" s="1"/>
      <c r="BP353" s="514"/>
      <c r="BQ353" s="514"/>
      <c r="BR353" s="514"/>
      <c r="BS353" s="558"/>
      <c r="BT353" s="1"/>
      <c r="BU353" s="514"/>
      <c r="BV353" s="514"/>
      <c r="BW353" s="514"/>
      <c r="BX353" s="558"/>
      <c r="BY353" s="1"/>
      <c r="BZ353" s="514"/>
      <c r="CA353" s="514"/>
      <c r="CB353" s="514"/>
      <c r="CC353" s="558"/>
      <c r="CD353" s="1"/>
      <c r="CE353" s="514"/>
      <c r="CF353" s="514"/>
      <c r="CG353" s="514"/>
      <c r="CH353" s="558"/>
      <c r="CI353" s="1"/>
      <c r="CJ353" s="514"/>
      <c r="CK353" s="514"/>
      <c r="CL353" s="514"/>
      <c r="CM353" s="558"/>
      <c r="CN353" s="1"/>
      <c r="CO353" s="514"/>
      <c r="CP353" s="514"/>
      <c r="CQ353" s="514"/>
      <c r="CR353" s="558"/>
      <c r="CS353" s="1"/>
    </row>
    <row r="354" ht="15.0" customHeight="1">
      <c r="A354" s="514">
        <v>2.0</v>
      </c>
      <c r="B354" s="525">
        <v>1.0</v>
      </c>
      <c r="C354" s="525">
        <v>22.0</v>
      </c>
      <c r="D354" s="527" t="s">
        <v>116</v>
      </c>
      <c r="E354" s="527" t="s">
        <v>116</v>
      </c>
      <c r="F354" s="527" t="s">
        <v>116</v>
      </c>
      <c r="G354" s="1"/>
      <c r="H354" s="514">
        <v>14.0</v>
      </c>
      <c r="I354" s="525">
        <v>1.0</v>
      </c>
      <c r="J354" s="525">
        <v>23.0</v>
      </c>
      <c r="K354" s="529" t="s">
        <v>5250</v>
      </c>
      <c r="L354" s="1"/>
      <c r="M354" s="514">
        <v>2.0</v>
      </c>
      <c r="N354" s="525">
        <v>2.0</v>
      </c>
      <c r="O354" s="525">
        <v>22.0</v>
      </c>
      <c r="P354" s="529" t="s">
        <v>5251</v>
      </c>
      <c r="Q354" s="1"/>
      <c r="R354" s="514">
        <v>2.0</v>
      </c>
      <c r="S354" s="525">
        <v>2.0</v>
      </c>
      <c r="T354" s="525">
        <v>27.0</v>
      </c>
      <c r="U354" s="529" t="s">
        <v>5252</v>
      </c>
      <c r="V354" s="1"/>
      <c r="W354" s="514">
        <v>2.0</v>
      </c>
      <c r="X354" s="525">
        <v>3.0</v>
      </c>
      <c r="Y354" s="525">
        <v>22.0</v>
      </c>
      <c r="Z354" s="537" t="s">
        <v>5253</v>
      </c>
      <c r="AA354" s="1"/>
      <c r="AB354" s="514">
        <v>4.0</v>
      </c>
      <c r="AC354" s="525">
        <v>3.0</v>
      </c>
      <c r="AD354" s="525">
        <v>23.0</v>
      </c>
      <c r="AE354" s="529" t="s">
        <v>5254</v>
      </c>
      <c r="AF354" s="1"/>
      <c r="AG354" s="514">
        <v>2.0</v>
      </c>
      <c r="AH354" s="525">
        <v>4.0</v>
      </c>
      <c r="AI354" s="525">
        <v>24.0</v>
      </c>
      <c r="AJ354" s="537" t="s">
        <v>5255</v>
      </c>
      <c r="AK354" s="1"/>
      <c r="AL354" s="514">
        <v>14.0</v>
      </c>
      <c r="AM354" s="525">
        <v>4.0</v>
      </c>
      <c r="AN354" s="525">
        <v>19.0</v>
      </c>
      <c r="AO354" s="530" t="s">
        <v>5256</v>
      </c>
      <c r="AP354" s="1"/>
      <c r="AQ354" s="514">
        <v>2.0</v>
      </c>
      <c r="AR354" s="525">
        <v>5.0</v>
      </c>
      <c r="AS354" s="525">
        <v>22.0</v>
      </c>
      <c r="AT354" s="540"/>
      <c r="AU354" s="518"/>
      <c r="AV354" s="514">
        <v>2.0</v>
      </c>
      <c r="AW354" s="525">
        <v>6.0</v>
      </c>
      <c r="AX354" s="525">
        <v>22.0</v>
      </c>
      <c r="AY354" s="531" t="s">
        <v>5257</v>
      </c>
      <c r="AZ354" s="1"/>
      <c r="BA354" s="514"/>
      <c r="BB354" s="514"/>
      <c r="BC354" s="514"/>
      <c r="BD354" s="558"/>
      <c r="BE354" s="1"/>
      <c r="BF354" s="514"/>
      <c r="BG354" s="514"/>
      <c r="BH354" s="514"/>
      <c r="BI354" s="558"/>
      <c r="BJ354" s="1"/>
      <c r="BK354" s="514"/>
      <c r="BL354" s="514"/>
      <c r="BM354" s="514"/>
      <c r="BN354" s="558"/>
      <c r="BO354" s="1"/>
      <c r="BP354" s="514"/>
      <c r="BQ354" s="514"/>
      <c r="BR354" s="514"/>
      <c r="BS354" s="558"/>
      <c r="BT354" s="1"/>
      <c r="BU354" s="514"/>
      <c r="BV354" s="514"/>
      <c r="BW354" s="514"/>
      <c r="BX354" s="558"/>
      <c r="BY354" s="1"/>
      <c r="BZ354" s="514"/>
      <c r="CA354" s="514"/>
      <c r="CB354" s="514"/>
      <c r="CC354" s="558"/>
      <c r="CD354" s="1"/>
      <c r="CE354" s="514"/>
      <c r="CF354" s="514"/>
      <c r="CG354" s="514"/>
      <c r="CH354" s="558"/>
      <c r="CI354" s="1"/>
      <c r="CJ354" s="514"/>
      <c r="CK354" s="514"/>
      <c r="CL354" s="514"/>
      <c r="CM354" s="558"/>
      <c r="CN354" s="1"/>
      <c r="CO354" s="514"/>
      <c r="CP354" s="514"/>
      <c r="CQ354" s="514"/>
      <c r="CR354" s="558"/>
      <c r="CS354" s="1"/>
    </row>
    <row r="355" ht="15.0" customHeight="1">
      <c r="A355" s="542">
        <v>1.0</v>
      </c>
      <c r="B355" s="525">
        <v>1.0</v>
      </c>
      <c r="C355" s="525">
        <v>22.0</v>
      </c>
      <c r="D355" s="526" t="s">
        <v>5258</v>
      </c>
      <c r="E355" s="526" t="s">
        <v>5258</v>
      </c>
      <c r="F355" s="526" t="s">
        <v>5258</v>
      </c>
      <c r="G355" s="1"/>
      <c r="H355" s="514">
        <v>13.0</v>
      </c>
      <c r="I355" s="525">
        <v>1.0</v>
      </c>
      <c r="J355" s="525">
        <v>23.0</v>
      </c>
      <c r="K355" s="529" t="s">
        <v>5259</v>
      </c>
      <c r="L355" s="1"/>
      <c r="M355" s="542">
        <v>1.0</v>
      </c>
      <c r="N355" s="525">
        <v>2.0</v>
      </c>
      <c r="O355" s="525">
        <v>22.0</v>
      </c>
      <c r="P355" s="529" t="s">
        <v>5260</v>
      </c>
      <c r="Q355" s="1"/>
      <c r="R355" s="542">
        <v>1.0</v>
      </c>
      <c r="S355" s="525">
        <v>2.0</v>
      </c>
      <c r="T355" s="525">
        <v>27.0</v>
      </c>
      <c r="U355" s="529" t="s">
        <v>5261</v>
      </c>
      <c r="V355" s="1"/>
      <c r="W355" s="542">
        <v>1.0</v>
      </c>
      <c r="X355" s="525">
        <v>3.0</v>
      </c>
      <c r="Y355" s="525">
        <v>22.0</v>
      </c>
      <c r="Z355" s="537" t="s">
        <v>5262</v>
      </c>
      <c r="AA355" s="1"/>
      <c r="AB355" s="514">
        <v>3.0</v>
      </c>
      <c r="AC355" s="525">
        <v>3.0</v>
      </c>
      <c r="AD355" s="525">
        <v>23.0</v>
      </c>
      <c r="AE355" s="529" t="s">
        <v>5263</v>
      </c>
      <c r="AF355" s="1"/>
      <c r="AG355" s="542">
        <v>1.0</v>
      </c>
      <c r="AH355" s="525">
        <v>4.0</v>
      </c>
      <c r="AI355" s="525">
        <v>24.0</v>
      </c>
      <c r="AJ355" s="537" t="s">
        <v>5264</v>
      </c>
      <c r="AK355" s="1"/>
      <c r="AL355" s="514">
        <v>13.0</v>
      </c>
      <c r="AM355" s="525">
        <v>4.0</v>
      </c>
      <c r="AN355" s="525">
        <v>19.0</v>
      </c>
      <c r="AO355" s="530" t="s">
        <v>5265</v>
      </c>
      <c r="AP355" s="1"/>
      <c r="AQ355" s="542">
        <v>1.0</v>
      </c>
      <c r="AR355" s="525">
        <v>5.0</v>
      </c>
      <c r="AS355" s="525">
        <v>22.0</v>
      </c>
      <c r="AT355" s="545"/>
      <c r="AU355" s="518"/>
      <c r="AV355" s="544">
        <v>1.0</v>
      </c>
      <c r="AW355" s="525">
        <v>6.0</v>
      </c>
      <c r="AX355" s="525">
        <v>22.0</v>
      </c>
      <c r="AY355" s="531" t="s">
        <v>5266</v>
      </c>
      <c r="AZ355" s="1"/>
      <c r="BA355" s="514"/>
      <c r="BB355" s="514"/>
      <c r="BC355" s="514"/>
      <c r="BD355" s="558"/>
      <c r="BE355" s="1"/>
      <c r="BF355" s="514"/>
      <c r="BG355" s="514"/>
      <c r="BH355" s="514"/>
      <c r="BI355" s="558"/>
      <c r="BJ355" s="1"/>
      <c r="BK355" s="514"/>
      <c r="BL355" s="514"/>
      <c r="BM355" s="514"/>
      <c r="BN355" s="558"/>
      <c r="BO355" s="1"/>
      <c r="BP355" s="514"/>
      <c r="BQ355" s="514"/>
      <c r="BR355" s="514"/>
      <c r="BS355" s="558"/>
      <c r="BT355" s="1"/>
      <c r="BU355" s="514"/>
      <c r="BV355" s="514"/>
      <c r="BW355" s="514"/>
      <c r="BX355" s="558"/>
      <c r="BY355" s="1"/>
      <c r="BZ355" s="514"/>
      <c r="CA355" s="514"/>
      <c r="CB355" s="514"/>
      <c r="CC355" s="558"/>
      <c r="CD355" s="1"/>
      <c r="CE355" s="514"/>
      <c r="CF355" s="514"/>
      <c r="CG355" s="514"/>
      <c r="CH355" s="558"/>
      <c r="CI355" s="1"/>
      <c r="CJ355" s="514"/>
      <c r="CK355" s="514"/>
      <c r="CL355" s="514"/>
      <c r="CM355" s="558"/>
      <c r="CN355" s="1"/>
      <c r="CO355" s="514"/>
      <c r="CP355" s="514"/>
      <c r="CQ355" s="514"/>
      <c r="CR355" s="558"/>
      <c r="CS355" s="1"/>
    </row>
    <row r="356" ht="15.0" customHeight="1">
      <c r="A356" s="524">
        <v>16.0</v>
      </c>
      <c r="B356" s="525">
        <v>1.0</v>
      </c>
      <c r="C356" s="525">
        <v>23.0</v>
      </c>
      <c r="D356" s="526" t="s">
        <v>5267</v>
      </c>
      <c r="E356" s="526" t="s">
        <v>5267</v>
      </c>
      <c r="F356" s="526" t="s">
        <v>5267</v>
      </c>
      <c r="G356" s="1"/>
      <c r="H356" s="514">
        <v>12.0</v>
      </c>
      <c r="I356" s="525">
        <v>1.0</v>
      </c>
      <c r="J356" s="525">
        <v>23.0</v>
      </c>
      <c r="K356" s="529" t="s">
        <v>5268</v>
      </c>
      <c r="L356" s="1"/>
      <c r="M356" s="524">
        <v>16.0</v>
      </c>
      <c r="N356" s="525">
        <v>2.0</v>
      </c>
      <c r="O356" s="525">
        <v>23.0</v>
      </c>
      <c r="P356" s="529" t="s">
        <v>5269</v>
      </c>
      <c r="Q356" s="1"/>
      <c r="R356" s="524">
        <v>16.0</v>
      </c>
      <c r="S356" s="525">
        <v>2.0</v>
      </c>
      <c r="T356" s="525">
        <v>26.0</v>
      </c>
      <c r="U356" s="529" t="s">
        <v>5270</v>
      </c>
      <c r="V356" s="1"/>
      <c r="W356" s="524">
        <v>16.0</v>
      </c>
      <c r="X356" s="525">
        <v>3.0</v>
      </c>
      <c r="Y356" s="525">
        <v>23.0</v>
      </c>
      <c r="Z356" s="529" t="s">
        <v>5271</v>
      </c>
      <c r="AA356" s="1"/>
      <c r="AB356" s="514">
        <v>2.0</v>
      </c>
      <c r="AC356" s="525">
        <v>3.0</v>
      </c>
      <c r="AD356" s="525">
        <v>23.0</v>
      </c>
      <c r="AE356" s="529" t="s">
        <v>5272</v>
      </c>
      <c r="AF356" s="1"/>
      <c r="AG356" s="524">
        <v>16.0</v>
      </c>
      <c r="AH356" s="525">
        <v>4.0</v>
      </c>
      <c r="AI356" s="525">
        <v>25.0</v>
      </c>
      <c r="AJ356" s="529" t="s">
        <v>5273</v>
      </c>
      <c r="AK356" s="1"/>
      <c r="AL356" s="514">
        <v>12.0</v>
      </c>
      <c r="AM356" s="525">
        <v>4.0</v>
      </c>
      <c r="AN356" s="525">
        <v>19.0</v>
      </c>
      <c r="AO356" s="530" t="s">
        <v>5274</v>
      </c>
      <c r="AP356" s="1"/>
      <c r="AQ356" s="524">
        <v>16.0</v>
      </c>
      <c r="AR356" s="525">
        <v>5.0</v>
      </c>
      <c r="AS356" s="525">
        <v>23.0</v>
      </c>
      <c r="AT356" s="530" t="s">
        <v>5275</v>
      </c>
      <c r="AU356" s="561"/>
      <c r="AV356" s="524">
        <v>16.0</v>
      </c>
      <c r="AW356" s="525">
        <v>6.0</v>
      </c>
      <c r="AX356" s="525">
        <v>23.0</v>
      </c>
      <c r="AY356" s="530" t="s">
        <v>5276</v>
      </c>
      <c r="AZ356" s="1"/>
      <c r="BA356" s="514"/>
      <c r="BB356" s="514"/>
      <c r="BC356" s="514"/>
      <c r="BD356" s="558"/>
      <c r="BE356" s="1"/>
      <c r="BF356" s="514"/>
      <c r="BG356" s="514"/>
      <c r="BH356" s="514"/>
      <c r="BI356" s="558"/>
      <c r="BJ356" s="1"/>
      <c r="BK356" s="514"/>
      <c r="BL356" s="514"/>
      <c r="BM356" s="514"/>
      <c r="BN356" s="558"/>
      <c r="BO356" s="1"/>
      <c r="BP356" s="514"/>
      <c r="BQ356" s="514"/>
      <c r="BR356" s="514"/>
      <c r="BS356" s="558"/>
      <c r="BT356" s="1"/>
      <c r="BU356" s="514"/>
      <c r="BV356" s="514"/>
      <c r="BW356" s="514"/>
      <c r="BX356" s="558"/>
      <c r="BY356" s="1"/>
      <c r="BZ356" s="514"/>
      <c r="CA356" s="514"/>
      <c r="CB356" s="514"/>
      <c r="CC356" s="558"/>
      <c r="CD356" s="1"/>
      <c r="CE356" s="514"/>
      <c r="CF356" s="514"/>
      <c r="CG356" s="514"/>
      <c r="CH356" s="558"/>
      <c r="CI356" s="1"/>
      <c r="CJ356" s="514"/>
      <c r="CK356" s="514"/>
      <c r="CL356" s="514"/>
      <c r="CM356" s="558"/>
      <c r="CN356" s="1"/>
      <c r="CO356" s="514"/>
      <c r="CP356" s="514"/>
      <c r="CQ356" s="514"/>
      <c r="CR356" s="558"/>
      <c r="CS356" s="1"/>
    </row>
    <row r="357" ht="15.0" customHeight="1">
      <c r="A357" s="514">
        <v>15.0</v>
      </c>
      <c r="B357" s="525">
        <v>1.0</v>
      </c>
      <c r="C357" s="525">
        <v>23.0</v>
      </c>
      <c r="D357" s="526" t="s">
        <v>5277</v>
      </c>
      <c r="E357" s="526" t="s">
        <v>5277</v>
      </c>
      <c r="F357" s="526" t="s">
        <v>5277</v>
      </c>
      <c r="G357" s="1"/>
      <c r="H357" s="514">
        <v>11.0</v>
      </c>
      <c r="I357" s="525">
        <v>1.0</v>
      </c>
      <c r="J357" s="525">
        <v>23.0</v>
      </c>
      <c r="K357" s="529" t="s">
        <v>5278</v>
      </c>
      <c r="L357" s="1"/>
      <c r="M357" s="514">
        <v>15.0</v>
      </c>
      <c r="N357" s="525">
        <v>2.0</v>
      </c>
      <c r="O357" s="525">
        <v>23.0</v>
      </c>
      <c r="P357" s="529" t="s">
        <v>5279</v>
      </c>
      <c r="Q357" s="1"/>
      <c r="R357" s="514">
        <v>15.0</v>
      </c>
      <c r="S357" s="525">
        <v>2.0</v>
      </c>
      <c r="T357" s="525">
        <v>26.0</v>
      </c>
      <c r="U357" s="529" t="s">
        <v>5280</v>
      </c>
      <c r="V357" s="1"/>
      <c r="W357" s="514">
        <v>15.0</v>
      </c>
      <c r="X357" s="525">
        <v>3.0</v>
      </c>
      <c r="Y357" s="525">
        <v>23.0</v>
      </c>
      <c r="Z357" s="529" t="s">
        <v>5281</v>
      </c>
      <c r="AA357" s="1"/>
      <c r="AB357" s="542">
        <v>1.0</v>
      </c>
      <c r="AC357" s="525">
        <v>3.0</v>
      </c>
      <c r="AD357" s="525">
        <v>23.0</v>
      </c>
      <c r="AE357" s="529" t="s">
        <v>5282</v>
      </c>
      <c r="AF357" s="1"/>
      <c r="AG357" s="514">
        <v>15.0</v>
      </c>
      <c r="AH357" s="525">
        <v>4.0</v>
      </c>
      <c r="AI357" s="525">
        <v>25.0</v>
      </c>
      <c r="AJ357" s="529" t="s">
        <v>5283</v>
      </c>
      <c r="AK357" s="1"/>
      <c r="AL357" s="514">
        <v>11.0</v>
      </c>
      <c r="AM357" s="525">
        <v>4.0</v>
      </c>
      <c r="AN357" s="525">
        <v>19.0</v>
      </c>
      <c r="AO357" s="530" t="s">
        <v>5284</v>
      </c>
      <c r="AP357" s="1"/>
      <c r="AQ357" s="514">
        <v>15.0</v>
      </c>
      <c r="AR357" s="525">
        <v>5.0</v>
      </c>
      <c r="AS357" s="525">
        <v>23.0</v>
      </c>
      <c r="AT357" s="530" t="s">
        <v>5285</v>
      </c>
      <c r="AU357" s="561"/>
      <c r="AV357" s="514">
        <v>15.0</v>
      </c>
      <c r="AW357" s="525">
        <v>6.0</v>
      </c>
      <c r="AX357" s="525">
        <v>23.0</v>
      </c>
      <c r="AY357" s="530" t="s">
        <v>5286</v>
      </c>
      <c r="AZ357" s="1"/>
      <c r="BA357" s="514"/>
      <c r="BB357" s="514"/>
      <c r="BC357" s="514"/>
      <c r="BD357" s="558"/>
      <c r="BE357" s="1"/>
      <c r="BF357" s="514"/>
      <c r="BG357" s="514"/>
      <c r="BH357" s="514"/>
      <c r="BI357" s="558"/>
      <c r="BJ357" s="1"/>
      <c r="BK357" s="514"/>
      <c r="BL357" s="514"/>
      <c r="BM357" s="514"/>
      <c r="BN357" s="558"/>
      <c r="BO357" s="1"/>
      <c r="BP357" s="514"/>
      <c r="BQ357" s="514"/>
      <c r="BR357" s="514"/>
      <c r="BS357" s="558"/>
      <c r="BT357" s="1"/>
      <c r="BU357" s="514"/>
      <c r="BV357" s="514"/>
      <c r="BW357" s="514"/>
      <c r="BX357" s="558"/>
      <c r="BY357" s="1"/>
      <c r="BZ357" s="514"/>
      <c r="CA357" s="514"/>
      <c r="CB357" s="514"/>
      <c r="CC357" s="558"/>
      <c r="CD357" s="1"/>
      <c r="CE357" s="514"/>
      <c r="CF357" s="514"/>
      <c r="CG357" s="514"/>
      <c r="CH357" s="558"/>
      <c r="CI357" s="1"/>
      <c r="CJ357" s="514"/>
      <c r="CK357" s="514"/>
      <c r="CL357" s="514"/>
      <c r="CM357" s="558"/>
      <c r="CN357" s="1"/>
      <c r="CO357" s="514"/>
      <c r="CP357" s="514"/>
      <c r="CQ357" s="514"/>
      <c r="CR357" s="558"/>
      <c r="CS357" s="1"/>
    </row>
    <row r="358" ht="15.0" customHeight="1">
      <c r="A358" s="514">
        <v>14.0</v>
      </c>
      <c r="B358" s="525">
        <v>1.0</v>
      </c>
      <c r="C358" s="525">
        <v>23.0</v>
      </c>
      <c r="D358" s="526" t="s">
        <v>5287</v>
      </c>
      <c r="E358" s="526" t="s">
        <v>5287</v>
      </c>
      <c r="F358" s="526" t="s">
        <v>5287</v>
      </c>
      <c r="G358" s="1"/>
      <c r="H358" s="514">
        <v>10.0</v>
      </c>
      <c r="I358" s="525">
        <v>1.0</v>
      </c>
      <c r="J358" s="525">
        <v>23.0</v>
      </c>
      <c r="K358" s="529" t="s">
        <v>5288</v>
      </c>
      <c r="L358" s="1"/>
      <c r="M358" s="514">
        <v>14.0</v>
      </c>
      <c r="N358" s="525">
        <v>2.0</v>
      </c>
      <c r="O358" s="525">
        <v>23.0</v>
      </c>
      <c r="P358" s="529" t="s">
        <v>5289</v>
      </c>
      <c r="Q358" s="1"/>
      <c r="R358" s="514">
        <v>14.0</v>
      </c>
      <c r="S358" s="525">
        <v>2.0</v>
      </c>
      <c r="T358" s="525">
        <v>26.0</v>
      </c>
      <c r="U358" s="529" t="s">
        <v>5290</v>
      </c>
      <c r="V358" s="1"/>
      <c r="W358" s="514">
        <v>14.0</v>
      </c>
      <c r="X358" s="525">
        <v>3.0</v>
      </c>
      <c r="Y358" s="525">
        <v>23.0</v>
      </c>
      <c r="Z358" s="537" t="s">
        <v>5291</v>
      </c>
      <c r="AA358" s="1"/>
      <c r="AB358" s="514">
        <v>14.0</v>
      </c>
      <c r="AC358" s="525">
        <v>3.0</v>
      </c>
      <c r="AD358" s="525">
        <v>22.0</v>
      </c>
      <c r="AE358" s="529" t="s">
        <v>5292</v>
      </c>
      <c r="AF358" s="1"/>
      <c r="AG358" s="514">
        <v>14.0</v>
      </c>
      <c r="AH358" s="525">
        <v>4.0</v>
      </c>
      <c r="AI358" s="525">
        <v>25.0</v>
      </c>
      <c r="AJ358" s="537" t="s">
        <v>5293</v>
      </c>
      <c r="AK358" s="1"/>
      <c r="AL358" s="514">
        <v>10.0</v>
      </c>
      <c r="AM358" s="525">
        <v>4.0</v>
      </c>
      <c r="AN358" s="525">
        <v>19.0</v>
      </c>
      <c r="AO358" s="530" t="s">
        <v>5294</v>
      </c>
      <c r="AP358" s="1"/>
      <c r="AQ358" s="514">
        <v>14.0</v>
      </c>
      <c r="AR358" s="525">
        <v>5.0</v>
      </c>
      <c r="AS358" s="525">
        <v>23.0</v>
      </c>
      <c r="AT358" s="531" t="s">
        <v>5295</v>
      </c>
      <c r="AU358" s="518"/>
      <c r="AV358" s="514">
        <v>14.0</v>
      </c>
      <c r="AW358" s="525">
        <v>6.0</v>
      </c>
      <c r="AX358" s="525">
        <v>23.0</v>
      </c>
      <c r="AY358" s="531" t="s">
        <v>5296</v>
      </c>
      <c r="AZ358" s="1"/>
      <c r="BA358" s="514"/>
      <c r="BB358" s="514"/>
      <c r="BC358" s="514"/>
      <c r="BD358" s="558"/>
      <c r="BE358" s="1"/>
      <c r="BF358" s="514"/>
      <c r="BG358" s="514"/>
      <c r="BH358" s="514"/>
      <c r="BI358" s="558"/>
      <c r="BJ358" s="1"/>
      <c r="BK358" s="514"/>
      <c r="BL358" s="514"/>
      <c r="BM358" s="514"/>
      <c r="BN358" s="558"/>
      <c r="BO358" s="1"/>
      <c r="BP358" s="514"/>
      <c r="BQ358" s="514"/>
      <c r="BR358" s="514"/>
      <c r="BS358" s="558"/>
      <c r="BT358" s="1"/>
      <c r="BU358" s="514"/>
      <c r="BV358" s="514"/>
      <c r="BW358" s="514"/>
      <c r="BX358" s="558"/>
      <c r="BY358" s="1"/>
      <c r="BZ358" s="514"/>
      <c r="CA358" s="514"/>
      <c r="CB358" s="514"/>
      <c r="CC358" s="558"/>
      <c r="CD358" s="1"/>
      <c r="CE358" s="514"/>
      <c r="CF358" s="514"/>
      <c r="CG358" s="514"/>
      <c r="CH358" s="558"/>
      <c r="CI358" s="1"/>
      <c r="CJ358" s="514"/>
      <c r="CK358" s="514"/>
      <c r="CL358" s="514"/>
      <c r="CM358" s="558"/>
      <c r="CN358" s="1"/>
      <c r="CO358" s="514"/>
      <c r="CP358" s="514"/>
      <c r="CQ358" s="514"/>
      <c r="CR358" s="558"/>
      <c r="CS358" s="1"/>
    </row>
    <row r="359" ht="15.0" customHeight="1">
      <c r="A359" s="514">
        <v>13.0</v>
      </c>
      <c r="B359" s="525">
        <v>1.0</v>
      </c>
      <c r="C359" s="525">
        <v>23.0</v>
      </c>
      <c r="D359" s="526" t="s">
        <v>5297</v>
      </c>
      <c r="E359" s="526" t="s">
        <v>5297</v>
      </c>
      <c r="F359" s="526" t="s">
        <v>5297</v>
      </c>
      <c r="G359" s="1"/>
      <c r="H359" s="514">
        <v>9.0</v>
      </c>
      <c r="I359" s="525">
        <v>1.0</v>
      </c>
      <c r="J359" s="525">
        <v>23.0</v>
      </c>
      <c r="K359" s="529" t="s">
        <v>5298</v>
      </c>
      <c r="L359" s="1"/>
      <c r="M359" s="514">
        <v>13.0</v>
      </c>
      <c r="N359" s="525">
        <v>2.0</v>
      </c>
      <c r="O359" s="525">
        <v>23.0</v>
      </c>
      <c r="P359" s="529" t="s">
        <v>5299</v>
      </c>
      <c r="Q359" s="1"/>
      <c r="R359" s="514">
        <v>13.0</v>
      </c>
      <c r="S359" s="525">
        <v>2.0</v>
      </c>
      <c r="T359" s="525">
        <v>26.0</v>
      </c>
      <c r="U359" s="529" t="s">
        <v>5300</v>
      </c>
      <c r="V359" s="1"/>
      <c r="W359" s="514">
        <v>13.0</v>
      </c>
      <c r="X359" s="525">
        <v>3.0</v>
      </c>
      <c r="Y359" s="525">
        <v>23.0</v>
      </c>
      <c r="Z359" s="537" t="s">
        <v>5301</v>
      </c>
      <c r="AA359" s="1"/>
      <c r="AB359" s="514">
        <v>13.0</v>
      </c>
      <c r="AC359" s="525">
        <v>3.0</v>
      </c>
      <c r="AD359" s="525">
        <v>22.0</v>
      </c>
      <c r="AE359" s="529" t="s">
        <v>5302</v>
      </c>
      <c r="AF359" s="1"/>
      <c r="AG359" s="514">
        <v>13.0</v>
      </c>
      <c r="AH359" s="525">
        <v>4.0</v>
      </c>
      <c r="AI359" s="525">
        <v>25.0</v>
      </c>
      <c r="AJ359" s="537" t="s">
        <v>5303</v>
      </c>
      <c r="AK359" s="1"/>
      <c r="AL359" s="514">
        <v>9.0</v>
      </c>
      <c r="AM359" s="525">
        <v>4.0</v>
      </c>
      <c r="AN359" s="525">
        <v>19.0</v>
      </c>
      <c r="AO359" s="530" t="s">
        <v>5304</v>
      </c>
      <c r="AP359" s="1"/>
      <c r="AQ359" s="514">
        <v>13.0</v>
      </c>
      <c r="AR359" s="525">
        <v>5.0</v>
      </c>
      <c r="AS359" s="525">
        <v>23.0</v>
      </c>
      <c r="AT359" s="531" t="s">
        <v>5305</v>
      </c>
      <c r="AU359" s="518"/>
      <c r="AV359" s="514">
        <v>13.0</v>
      </c>
      <c r="AW359" s="525">
        <v>6.0</v>
      </c>
      <c r="AX359" s="525">
        <v>23.0</v>
      </c>
      <c r="AY359" s="531" t="s">
        <v>5306</v>
      </c>
      <c r="AZ359" s="1"/>
      <c r="BA359" s="514"/>
      <c r="BB359" s="514"/>
      <c r="BC359" s="514"/>
      <c r="BD359" s="558"/>
      <c r="BE359" s="1"/>
      <c r="BF359" s="514"/>
      <c r="BG359" s="514"/>
      <c r="BH359" s="514"/>
      <c r="BI359" s="558"/>
      <c r="BJ359" s="1"/>
      <c r="BK359" s="514"/>
      <c r="BL359" s="514"/>
      <c r="BM359" s="514"/>
      <c r="BN359" s="558"/>
      <c r="BO359" s="1"/>
      <c r="BP359" s="514"/>
      <c r="BQ359" s="514"/>
      <c r="BR359" s="514"/>
      <c r="BS359" s="558"/>
      <c r="BT359" s="1"/>
      <c r="BU359" s="514"/>
      <c r="BV359" s="514"/>
      <c r="BW359" s="514"/>
      <c r="BX359" s="558"/>
      <c r="BY359" s="1"/>
      <c r="BZ359" s="514"/>
      <c r="CA359" s="514"/>
      <c r="CB359" s="514"/>
      <c r="CC359" s="558"/>
      <c r="CD359" s="1"/>
      <c r="CE359" s="514"/>
      <c r="CF359" s="514"/>
      <c r="CG359" s="514"/>
      <c r="CH359" s="558"/>
      <c r="CI359" s="1"/>
      <c r="CJ359" s="514"/>
      <c r="CK359" s="514"/>
      <c r="CL359" s="514"/>
      <c r="CM359" s="558"/>
      <c r="CN359" s="1"/>
      <c r="CO359" s="514"/>
      <c r="CP359" s="514"/>
      <c r="CQ359" s="514"/>
      <c r="CR359" s="558"/>
      <c r="CS359" s="1"/>
    </row>
    <row r="360" ht="15.0" customHeight="1">
      <c r="A360" s="514">
        <v>12.0</v>
      </c>
      <c r="B360" s="525">
        <v>1.0</v>
      </c>
      <c r="C360" s="525">
        <v>23.0</v>
      </c>
      <c r="D360" s="526" t="s">
        <v>5307</v>
      </c>
      <c r="E360" s="526" t="s">
        <v>5307</v>
      </c>
      <c r="F360" s="526" t="s">
        <v>5307</v>
      </c>
      <c r="G360" s="1"/>
      <c r="H360" s="514">
        <v>8.0</v>
      </c>
      <c r="I360" s="525">
        <v>1.0</v>
      </c>
      <c r="J360" s="525">
        <v>23.0</v>
      </c>
      <c r="K360" s="529" t="s">
        <v>5308</v>
      </c>
      <c r="L360" s="1"/>
      <c r="M360" s="514">
        <v>12.0</v>
      </c>
      <c r="N360" s="525">
        <v>2.0</v>
      </c>
      <c r="O360" s="525">
        <v>23.0</v>
      </c>
      <c r="P360" s="529" t="s">
        <v>5309</v>
      </c>
      <c r="Q360" s="1"/>
      <c r="R360" s="514">
        <v>12.0</v>
      </c>
      <c r="S360" s="525">
        <v>2.0</v>
      </c>
      <c r="T360" s="525">
        <v>26.0</v>
      </c>
      <c r="U360" s="529" t="s">
        <v>5310</v>
      </c>
      <c r="V360" s="1"/>
      <c r="W360" s="514">
        <v>12.0</v>
      </c>
      <c r="X360" s="525">
        <v>3.0</v>
      </c>
      <c r="Y360" s="525">
        <v>23.0</v>
      </c>
      <c r="Z360" s="537" t="s">
        <v>5311</v>
      </c>
      <c r="AA360" s="1"/>
      <c r="AB360" s="514">
        <v>12.0</v>
      </c>
      <c r="AC360" s="525">
        <v>3.0</v>
      </c>
      <c r="AD360" s="525">
        <v>22.0</v>
      </c>
      <c r="AE360" s="529" t="s">
        <v>5312</v>
      </c>
      <c r="AF360" s="1"/>
      <c r="AG360" s="514">
        <v>12.0</v>
      </c>
      <c r="AH360" s="525">
        <v>4.0</v>
      </c>
      <c r="AI360" s="525">
        <v>25.0</v>
      </c>
      <c r="AJ360" s="537" t="s">
        <v>5313</v>
      </c>
      <c r="AK360" s="1"/>
      <c r="AL360" s="514">
        <v>8.0</v>
      </c>
      <c r="AM360" s="525">
        <v>4.0</v>
      </c>
      <c r="AN360" s="525">
        <v>19.0</v>
      </c>
      <c r="AO360" s="530" t="s">
        <v>5314</v>
      </c>
      <c r="AP360" s="1"/>
      <c r="AQ360" s="514">
        <v>12.0</v>
      </c>
      <c r="AR360" s="525">
        <v>5.0</v>
      </c>
      <c r="AS360" s="525">
        <v>23.0</v>
      </c>
      <c r="AT360" s="531" t="s">
        <v>5315</v>
      </c>
      <c r="AU360" s="518"/>
      <c r="AV360" s="514">
        <v>12.0</v>
      </c>
      <c r="AW360" s="525">
        <v>6.0</v>
      </c>
      <c r="AX360" s="525">
        <v>23.0</v>
      </c>
      <c r="AY360" s="531" t="s">
        <v>5316</v>
      </c>
      <c r="AZ360" s="1"/>
      <c r="BA360" s="514"/>
      <c r="BB360" s="514"/>
      <c r="BC360" s="514"/>
      <c r="BD360" s="558"/>
      <c r="BE360" s="1"/>
      <c r="BF360" s="514"/>
      <c r="BG360" s="514"/>
      <c r="BH360" s="514"/>
      <c r="BI360" s="558"/>
      <c r="BJ360" s="1"/>
      <c r="BK360" s="514"/>
      <c r="BL360" s="514"/>
      <c r="BM360" s="514"/>
      <c r="BN360" s="558"/>
      <c r="BO360" s="1"/>
      <c r="BP360" s="514"/>
      <c r="BQ360" s="514"/>
      <c r="BR360" s="514"/>
      <c r="BS360" s="558"/>
      <c r="BT360" s="1"/>
      <c r="BU360" s="514"/>
      <c r="BV360" s="514"/>
      <c r="BW360" s="514"/>
      <c r="BX360" s="558"/>
      <c r="BY360" s="1"/>
      <c r="BZ360" s="514"/>
      <c r="CA360" s="514"/>
      <c r="CB360" s="514"/>
      <c r="CC360" s="558"/>
      <c r="CD360" s="1"/>
      <c r="CE360" s="514"/>
      <c r="CF360" s="514"/>
      <c r="CG360" s="514"/>
      <c r="CH360" s="558"/>
      <c r="CI360" s="1"/>
      <c r="CJ360" s="514"/>
      <c r="CK360" s="514"/>
      <c r="CL360" s="514"/>
      <c r="CM360" s="558"/>
      <c r="CN360" s="1"/>
      <c r="CO360" s="514"/>
      <c r="CP360" s="514"/>
      <c r="CQ360" s="514"/>
      <c r="CR360" s="558"/>
      <c r="CS360" s="1"/>
    </row>
    <row r="361" ht="15.0" customHeight="1">
      <c r="A361" s="514">
        <v>11.0</v>
      </c>
      <c r="B361" s="525">
        <v>1.0</v>
      </c>
      <c r="C361" s="525">
        <v>23.0</v>
      </c>
      <c r="D361" s="526" t="s">
        <v>5317</v>
      </c>
      <c r="E361" s="526" t="s">
        <v>5317</v>
      </c>
      <c r="F361" s="526" t="s">
        <v>5317</v>
      </c>
      <c r="G361" s="1"/>
      <c r="H361" s="514">
        <v>7.0</v>
      </c>
      <c r="I361" s="525">
        <v>1.0</v>
      </c>
      <c r="J361" s="525">
        <v>23.0</v>
      </c>
      <c r="K361" s="529" t="s">
        <v>5318</v>
      </c>
      <c r="L361" s="1"/>
      <c r="M361" s="514">
        <v>11.0</v>
      </c>
      <c r="N361" s="525">
        <v>2.0</v>
      </c>
      <c r="O361" s="525">
        <v>23.0</v>
      </c>
      <c r="P361" s="529" t="s">
        <v>5319</v>
      </c>
      <c r="Q361" s="1"/>
      <c r="R361" s="514">
        <v>11.0</v>
      </c>
      <c r="S361" s="525">
        <v>2.0</v>
      </c>
      <c r="T361" s="525">
        <v>26.0</v>
      </c>
      <c r="U361" s="529" t="s">
        <v>5320</v>
      </c>
      <c r="V361" s="1"/>
      <c r="W361" s="514">
        <v>11.0</v>
      </c>
      <c r="X361" s="525">
        <v>3.0</v>
      </c>
      <c r="Y361" s="525">
        <v>23.0</v>
      </c>
      <c r="Z361" s="537" t="s">
        <v>5321</v>
      </c>
      <c r="AA361" s="1"/>
      <c r="AB361" s="514">
        <v>11.0</v>
      </c>
      <c r="AC361" s="525">
        <v>3.0</v>
      </c>
      <c r="AD361" s="525">
        <v>22.0</v>
      </c>
      <c r="AE361" s="529" t="s">
        <v>5322</v>
      </c>
      <c r="AF361" s="1"/>
      <c r="AG361" s="514">
        <v>11.0</v>
      </c>
      <c r="AH361" s="525">
        <v>4.0</v>
      </c>
      <c r="AI361" s="525">
        <v>25.0</v>
      </c>
      <c r="AJ361" s="537" t="s">
        <v>5323</v>
      </c>
      <c r="AK361" s="1"/>
      <c r="AL361" s="514">
        <v>7.0</v>
      </c>
      <c r="AM361" s="525">
        <v>4.0</v>
      </c>
      <c r="AN361" s="525">
        <v>19.0</v>
      </c>
      <c r="AO361" s="530" t="s">
        <v>5324</v>
      </c>
      <c r="AP361" s="1"/>
      <c r="AQ361" s="514">
        <v>11.0</v>
      </c>
      <c r="AR361" s="525">
        <v>5.0</v>
      </c>
      <c r="AS361" s="525">
        <v>23.0</v>
      </c>
      <c r="AT361" s="531" t="s">
        <v>5325</v>
      </c>
      <c r="AU361" s="518"/>
      <c r="AV361" s="514">
        <v>11.0</v>
      </c>
      <c r="AW361" s="525">
        <v>6.0</v>
      </c>
      <c r="AX361" s="525">
        <v>23.0</v>
      </c>
      <c r="AY361" s="531" t="s">
        <v>5326</v>
      </c>
      <c r="AZ361" s="1"/>
      <c r="BA361" s="514"/>
      <c r="BB361" s="514"/>
      <c r="BC361" s="514"/>
      <c r="BD361" s="558"/>
      <c r="BE361" s="1"/>
      <c r="BF361" s="514"/>
      <c r="BG361" s="514"/>
      <c r="BH361" s="514"/>
      <c r="BI361" s="558"/>
      <c r="BJ361" s="1"/>
      <c r="BK361" s="514"/>
      <c r="BL361" s="514"/>
      <c r="BM361" s="514"/>
      <c r="BN361" s="558"/>
      <c r="BO361" s="1"/>
      <c r="BP361" s="514"/>
      <c r="BQ361" s="514"/>
      <c r="BR361" s="514"/>
      <c r="BS361" s="558"/>
      <c r="BT361" s="1"/>
      <c r="BU361" s="514"/>
      <c r="BV361" s="514"/>
      <c r="BW361" s="514"/>
      <c r="BX361" s="558"/>
      <c r="BY361" s="1"/>
      <c r="BZ361" s="514"/>
      <c r="CA361" s="514"/>
      <c r="CB361" s="514"/>
      <c r="CC361" s="558"/>
      <c r="CD361" s="1"/>
      <c r="CE361" s="514"/>
      <c r="CF361" s="514"/>
      <c r="CG361" s="514"/>
      <c r="CH361" s="558"/>
      <c r="CI361" s="1"/>
      <c r="CJ361" s="514"/>
      <c r="CK361" s="514"/>
      <c r="CL361" s="514"/>
      <c r="CM361" s="558"/>
      <c r="CN361" s="1"/>
      <c r="CO361" s="514"/>
      <c r="CP361" s="514"/>
      <c r="CQ361" s="514"/>
      <c r="CR361" s="558"/>
      <c r="CS361" s="1"/>
    </row>
    <row r="362" ht="15.0" customHeight="1">
      <c r="A362" s="514">
        <v>10.0</v>
      </c>
      <c r="B362" s="525">
        <v>1.0</v>
      </c>
      <c r="C362" s="525">
        <v>23.0</v>
      </c>
      <c r="D362" s="526" t="s">
        <v>5327</v>
      </c>
      <c r="E362" s="526" t="s">
        <v>5327</v>
      </c>
      <c r="F362" s="526" t="s">
        <v>5327</v>
      </c>
      <c r="G362" s="1"/>
      <c r="H362" s="514">
        <v>6.0</v>
      </c>
      <c r="I362" s="525">
        <v>1.0</v>
      </c>
      <c r="J362" s="525">
        <v>23.0</v>
      </c>
      <c r="K362" s="529" t="s">
        <v>5328</v>
      </c>
      <c r="L362" s="1"/>
      <c r="M362" s="514">
        <v>10.0</v>
      </c>
      <c r="N362" s="525">
        <v>2.0</v>
      </c>
      <c r="O362" s="525">
        <v>23.0</v>
      </c>
      <c r="P362" s="529" t="s">
        <v>5329</v>
      </c>
      <c r="Q362" s="1"/>
      <c r="R362" s="514">
        <v>10.0</v>
      </c>
      <c r="S362" s="525">
        <v>2.0</v>
      </c>
      <c r="T362" s="525">
        <v>26.0</v>
      </c>
      <c r="U362" s="529" t="s">
        <v>5330</v>
      </c>
      <c r="V362" s="1"/>
      <c r="W362" s="514">
        <v>10.0</v>
      </c>
      <c r="X362" s="525">
        <v>3.0</v>
      </c>
      <c r="Y362" s="525">
        <v>23.0</v>
      </c>
      <c r="Z362" s="537" t="s">
        <v>5331</v>
      </c>
      <c r="AA362" s="1"/>
      <c r="AB362" s="514">
        <v>10.0</v>
      </c>
      <c r="AC362" s="525">
        <v>3.0</v>
      </c>
      <c r="AD362" s="525">
        <v>22.0</v>
      </c>
      <c r="AE362" s="529" t="s">
        <v>5332</v>
      </c>
      <c r="AF362" s="1"/>
      <c r="AG362" s="514">
        <v>10.0</v>
      </c>
      <c r="AH362" s="525">
        <v>4.0</v>
      </c>
      <c r="AI362" s="525">
        <v>25.0</v>
      </c>
      <c r="AJ362" s="537" t="s">
        <v>5333</v>
      </c>
      <c r="AK362" s="1"/>
      <c r="AL362" s="514">
        <v>6.0</v>
      </c>
      <c r="AM362" s="525">
        <v>4.0</v>
      </c>
      <c r="AN362" s="525">
        <v>19.0</v>
      </c>
      <c r="AO362" s="530" t="s">
        <v>5334</v>
      </c>
      <c r="AP362" s="1"/>
      <c r="AQ362" s="514">
        <v>10.0</v>
      </c>
      <c r="AR362" s="525">
        <v>5.0</v>
      </c>
      <c r="AS362" s="525">
        <v>23.0</v>
      </c>
      <c r="AT362" s="531" t="s">
        <v>5335</v>
      </c>
      <c r="AU362" s="518"/>
      <c r="AV362" s="514">
        <v>10.0</v>
      </c>
      <c r="AW362" s="525">
        <v>6.0</v>
      </c>
      <c r="AX362" s="525">
        <v>23.0</v>
      </c>
      <c r="AY362" s="531" t="s">
        <v>5336</v>
      </c>
      <c r="AZ362" s="1"/>
      <c r="BA362" s="514"/>
      <c r="BB362" s="514"/>
      <c r="BC362" s="514"/>
      <c r="BD362" s="558"/>
      <c r="BE362" s="1"/>
      <c r="BF362" s="514"/>
      <c r="BG362" s="514"/>
      <c r="BH362" s="514"/>
      <c r="BI362" s="558"/>
      <c r="BJ362" s="1"/>
      <c r="BK362" s="514"/>
      <c r="BL362" s="514"/>
      <c r="BM362" s="514"/>
      <c r="BN362" s="558"/>
      <c r="BO362" s="1"/>
      <c r="BP362" s="514"/>
      <c r="BQ362" s="514"/>
      <c r="BR362" s="514"/>
      <c r="BS362" s="558"/>
      <c r="BT362" s="1"/>
      <c r="BU362" s="514"/>
      <c r="BV362" s="514"/>
      <c r="BW362" s="514"/>
      <c r="BX362" s="558"/>
      <c r="BY362" s="1"/>
      <c r="BZ362" s="514"/>
      <c r="CA362" s="514"/>
      <c r="CB362" s="514"/>
      <c r="CC362" s="558"/>
      <c r="CD362" s="1"/>
      <c r="CE362" s="514"/>
      <c r="CF362" s="514"/>
      <c r="CG362" s="514"/>
      <c r="CH362" s="558"/>
      <c r="CI362" s="1"/>
      <c r="CJ362" s="514"/>
      <c r="CK362" s="514"/>
      <c r="CL362" s="514"/>
      <c r="CM362" s="558"/>
      <c r="CN362" s="1"/>
      <c r="CO362" s="514"/>
      <c r="CP362" s="514"/>
      <c r="CQ362" s="514"/>
      <c r="CR362" s="558"/>
      <c r="CS362" s="1"/>
    </row>
    <row r="363" ht="15.0" customHeight="1">
      <c r="A363" s="514">
        <v>9.0</v>
      </c>
      <c r="B363" s="525">
        <v>1.0</v>
      </c>
      <c r="C363" s="525">
        <v>23.0</v>
      </c>
      <c r="D363" s="526" t="s">
        <v>5337</v>
      </c>
      <c r="E363" s="526" t="s">
        <v>5337</v>
      </c>
      <c r="F363" s="526" t="s">
        <v>5337</v>
      </c>
      <c r="G363" s="1"/>
      <c r="H363" s="514">
        <v>5.0</v>
      </c>
      <c r="I363" s="525">
        <v>1.0</v>
      </c>
      <c r="J363" s="525">
        <v>23.0</v>
      </c>
      <c r="K363" s="529" t="s">
        <v>5338</v>
      </c>
      <c r="L363" s="1"/>
      <c r="M363" s="514">
        <v>9.0</v>
      </c>
      <c r="N363" s="525">
        <v>2.0</v>
      </c>
      <c r="O363" s="525">
        <v>23.0</v>
      </c>
      <c r="P363" s="529" t="s">
        <v>5339</v>
      </c>
      <c r="Q363" s="1"/>
      <c r="R363" s="514">
        <v>9.0</v>
      </c>
      <c r="S363" s="525">
        <v>2.0</v>
      </c>
      <c r="T363" s="525">
        <v>26.0</v>
      </c>
      <c r="U363" s="529" t="s">
        <v>5340</v>
      </c>
      <c r="V363" s="1"/>
      <c r="W363" s="514">
        <v>9.0</v>
      </c>
      <c r="X363" s="525">
        <v>3.0</v>
      </c>
      <c r="Y363" s="525">
        <v>23.0</v>
      </c>
      <c r="Z363" s="537" t="s">
        <v>5341</v>
      </c>
      <c r="AA363" s="1"/>
      <c r="AB363" s="514">
        <v>9.0</v>
      </c>
      <c r="AC363" s="525">
        <v>3.0</v>
      </c>
      <c r="AD363" s="525">
        <v>22.0</v>
      </c>
      <c r="AE363" s="529" t="s">
        <v>5342</v>
      </c>
      <c r="AF363" s="1"/>
      <c r="AG363" s="514">
        <v>9.0</v>
      </c>
      <c r="AH363" s="525">
        <v>4.0</v>
      </c>
      <c r="AI363" s="525">
        <v>25.0</v>
      </c>
      <c r="AJ363" s="537" t="s">
        <v>5343</v>
      </c>
      <c r="AK363" s="1"/>
      <c r="AL363" s="514">
        <v>5.0</v>
      </c>
      <c r="AM363" s="525">
        <v>4.0</v>
      </c>
      <c r="AN363" s="525">
        <v>19.0</v>
      </c>
      <c r="AO363" s="530" t="s">
        <v>5344</v>
      </c>
      <c r="AP363" s="1"/>
      <c r="AQ363" s="514">
        <v>9.0</v>
      </c>
      <c r="AR363" s="525">
        <v>5.0</v>
      </c>
      <c r="AS363" s="525">
        <v>23.0</v>
      </c>
      <c r="AT363" s="531" t="s">
        <v>5345</v>
      </c>
      <c r="AU363" s="518"/>
      <c r="AV363" s="514">
        <v>9.0</v>
      </c>
      <c r="AW363" s="525">
        <v>6.0</v>
      </c>
      <c r="AX363" s="525">
        <v>23.0</v>
      </c>
      <c r="AY363" s="531" t="s">
        <v>5346</v>
      </c>
      <c r="AZ363" s="1"/>
      <c r="BA363" s="514"/>
      <c r="BB363" s="514"/>
      <c r="BC363" s="514"/>
      <c r="BD363" s="558"/>
      <c r="BE363" s="1"/>
      <c r="BF363" s="514"/>
      <c r="BG363" s="514"/>
      <c r="BH363" s="514"/>
      <c r="BI363" s="558"/>
      <c r="BJ363" s="1"/>
      <c r="BK363" s="514"/>
      <c r="BL363" s="514"/>
      <c r="BM363" s="514"/>
      <c r="BN363" s="558"/>
      <c r="BO363" s="1"/>
      <c r="BP363" s="514"/>
      <c r="BQ363" s="514"/>
      <c r="BR363" s="514"/>
      <c r="BS363" s="558"/>
      <c r="BT363" s="1"/>
      <c r="BU363" s="514"/>
      <c r="BV363" s="514"/>
      <c r="BW363" s="514"/>
      <c r="BX363" s="558"/>
      <c r="BY363" s="1"/>
      <c r="BZ363" s="514"/>
      <c r="CA363" s="514"/>
      <c r="CB363" s="514"/>
      <c r="CC363" s="558"/>
      <c r="CD363" s="1"/>
      <c r="CE363" s="514"/>
      <c r="CF363" s="514"/>
      <c r="CG363" s="514"/>
      <c r="CH363" s="558"/>
      <c r="CI363" s="1"/>
      <c r="CJ363" s="514"/>
      <c r="CK363" s="514"/>
      <c r="CL363" s="514"/>
      <c r="CM363" s="558"/>
      <c r="CN363" s="1"/>
      <c r="CO363" s="514"/>
      <c r="CP363" s="514"/>
      <c r="CQ363" s="514"/>
      <c r="CR363" s="558"/>
      <c r="CS363" s="1"/>
    </row>
    <row r="364" ht="15.0" customHeight="1">
      <c r="A364" s="514">
        <v>8.0</v>
      </c>
      <c r="B364" s="525">
        <v>1.0</v>
      </c>
      <c r="C364" s="525">
        <v>23.0</v>
      </c>
      <c r="D364" s="526" t="s">
        <v>5347</v>
      </c>
      <c r="E364" s="526" t="s">
        <v>5347</v>
      </c>
      <c r="F364" s="526" t="s">
        <v>5347</v>
      </c>
      <c r="G364" s="1"/>
      <c r="H364" s="514">
        <v>4.0</v>
      </c>
      <c r="I364" s="525">
        <v>1.0</v>
      </c>
      <c r="J364" s="525">
        <v>23.0</v>
      </c>
      <c r="K364" s="529" t="s">
        <v>5348</v>
      </c>
      <c r="L364" s="1"/>
      <c r="M364" s="514">
        <v>8.0</v>
      </c>
      <c r="N364" s="525">
        <v>2.0</v>
      </c>
      <c r="O364" s="525">
        <v>23.0</v>
      </c>
      <c r="P364" s="529" t="s">
        <v>5349</v>
      </c>
      <c r="Q364" s="1"/>
      <c r="R364" s="514">
        <v>8.0</v>
      </c>
      <c r="S364" s="525">
        <v>2.0</v>
      </c>
      <c r="T364" s="525">
        <v>26.0</v>
      </c>
      <c r="U364" s="529" t="s">
        <v>5350</v>
      </c>
      <c r="V364" s="1"/>
      <c r="W364" s="514">
        <v>8.0</v>
      </c>
      <c r="X364" s="525">
        <v>3.0</v>
      </c>
      <c r="Y364" s="525">
        <v>23.0</v>
      </c>
      <c r="Z364" s="537" t="s">
        <v>5351</v>
      </c>
      <c r="AA364" s="1"/>
      <c r="AB364" s="514">
        <v>8.0</v>
      </c>
      <c r="AC364" s="525">
        <v>3.0</v>
      </c>
      <c r="AD364" s="525">
        <v>22.0</v>
      </c>
      <c r="AE364" s="529" t="s">
        <v>5352</v>
      </c>
      <c r="AF364" s="1"/>
      <c r="AG364" s="514">
        <v>8.0</v>
      </c>
      <c r="AH364" s="525">
        <v>4.0</v>
      </c>
      <c r="AI364" s="525">
        <v>25.0</v>
      </c>
      <c r="AJ364" s="537" t="s">
        <v>5353</v>
      </c>
      <c r="AK364" s="1"/>
      <c r="AL364" s="514">
        <v>4.0</v>
      </c>
      <c r="AM364" s="525">
        <v>4.0</v>
      </c>
      <c r="AN364" s="525">
        <v>19.0</v>
      </c>
      <c r="AO364" s="530" t="s">
        <v>5354</v>
      </c>
      <c r="AP364" s="1"/>
      <c r="AQ364" s="514">
        <v>8.0</v>
      </c>
      <c r="AR364" s="525">
        <v>5.0</v>
      </c>
      <c r="AS364" s="525">
        <v>23.0</v>
      </c>
      <c r="AT364" s="531" t="s">
        <v>5355</v>
      </c>
      <c r="AU364" s="518"/>
      <c r="AV364" s="514">
        <v>8.0</v>
      </c>
      <c r="AW364" s="525">
        <v>6.0</v>
      </c>
      <c r="AX364" s="525">
        <v>23.0</v>
      </c>
      <c r="AY364" s="531" t="s">
        <v>5356</v>
      </c>
      <c r="AZ364" s="1"/>
      <c r="BA364" s="514"/>
      <c r="BB364" s="514"/>
      <c r="BC364" s="514"/>
      <c r="BD364" s="558"/>
      <c r="BE364" s="1"/>
      <c r="BF364" s="514"/>
      <c r="BG364" s="514"/>
      <c r="BH364" s="514"/>
      <c r="BI364" s="558"/>
      <c r="BJ364" s="1"/>
      <c r="BK364" s="514"/>
      <c r="BL364" s="514"/>
      <c r="BM364" s="514"/>
      <c r="BN364" s="558"/>
      <c r="BO364" s="1"/>
      <c r="BP364" s="514"/>
      <c r="BQ364" s="514"/>
      <c r="BR364" s="514"/>
      <c r="BS364" s="558"/>
      <c r="BT364" s="1"/>
      <c r="BU364" s="514"/>
      <c r="BV364" s="514"/>
      <c r="BW364" s="514"/>
      <c r="BX364" s="558"/>
      <c r="BY364" s="1"/>
      <c r="BZ364" s="514"/>
      <c r="CA364" s="514"/>
      <c r="CB364" s="514"/>
      <c r="CC364" s="558"/>
      <c r="CD364" s="1"/>
      <c r="CE364" s="514"/>
      <c r="CF364" s="514"/>
      <c r="CG364" s="514"/>
      <c r="CH364" s="558"/>
      <c r="CI364" s="1"/>
      <c r="CJ364" s="514"/>
      <c r="CK364" s="514"/>
      <c r="CL364" s="514"/>
      <c r="CM364" s="558"/>
      <c r="CN364" s="1"/>
      <c r="CO364" s="1"/>
      <c r="CP364" s="514"/>
      <c r="CQ364" s="514"/>
      <c r="CR364" s="558"/>
      <c r="CS364" s="1"/>
    </row>
    <row r="365" ht="15.0" customHeight="1">
      <c r="A365" s="514">
        <v>7.0</v>
      </c>
      <c r="B365" s="525">
        <v>1.0</v>
      </c>
      <c r="C365" s="525">
        <v>23.0</v>
      </c>
      <c r="D365" s="526" t="s">
        <v>5357</v>
      </c>
      <c r="E365" s="526" t="s">
        <v>5357</v>
      </c>
      <c r="F365" s="526" t="s">
        <v>5357</v>
      </c>
      <c r="G365" s="1"/>
      <c r="H365" s="514">
        <v>3.0</v>
      </c>
      <c r="I365" s="525">
        <v>1.0</v>
      </c>
      <c r="J365" s="525">
        <v>23.0</v>
      </c>
      <c r="K365" s="529" t="s">
        <v>5358</v>
      </c>
      <c r="L365" s="1"/>
      <c r="M365" s="514">
        <v>7.0</v>
      </c>
      <c r="N365" s="525">
        <v>2.0</v>
      </c>
      <c r="O365" s="525">
        <v>23.0</v>
      </c>
      <c r="P365" s="529" t="s">
        <v>5359</v>
      </c>
      <c r="Q365" s="1"/>
      <c r="R365" s="514">
        <v>7.0</v>
      </c>
      <c r="S365" s="525">
        <v>2.0</v>
      </c>
      <c r="T365" s="525">
        <v>26.0</v>
      </c>
      <c r="U365" s="529" t="s">
        <v>5360</v>
      </c>
      <c r="V365" s="1"/>
      <c r="W365" s="514">
        <v>7.0</v>
      </c>
      <c r="X365" s="525">
        <v>3.0</v>
      </c>
      <c r="Y365" s="525">
        <v>23.0</v>
      </c>
      <c r="Z365" s="537" t="s">
        <v>5361</v>
      </c>
      <c r="AA365" s="1"/>
      <c r="AB365" s="514">
        <v>7.0</v>
      </c>
      <c r="AC365" s="525">
        <v>3.0</v>
      </c>
      <c r="AD365" s="525">
        <v>22.0</v>
      </c>
      <c r="AE365" s="529" t="s">
        <v>5362</v>
      </c>
      <c r="AF365" s="1"/>
      <c r="AG365" s="514">
        <v>7.0</v>
      </c>
      <c r="AH365" s="525">
        <v>4.0</v>
      </c>
      <c r="AI365" s="525">
        <v>25.0</v>
      </c>
      <c r="AJ365" s="537" t="s">
        <v>5363</v>
      </c>
      <c r="AK365" s="1"/>
      <c r="AL365" s="514">
        <v>3.0</v>
      </c>
      <c r="AM365" s="525">
        <v>4.0</v>
      </c>
      <c r="AN365" s="525">
        <v>19.0</v>
      </c>
      <c r="AO365" s="530" t="s">
        <v>5364</v>
      </c>
      <c r="AP365" s="1"/>
      <c r="AQ365" s="514">
        <v>7.0</v>
      </c>
      <c r="AR365" s="525">
        <v>5.0</v>
      </c>
      <c r="AS365" s="525">
        <v>23.0</v>
      </c>
      <c r="AT365" s="531" t="s">
        <v>5365</v>
      </c>
      <c r="AU365" s="518"/>
      <c r="AV365" s="514">
        <v>7.0</v>
      </c>
      <c r="AW365" s="525">
        <v>6.0</v>
      </c>
      <c r="AX365" s="525">
        <v>23.0</v>
      </c>
      <c r="AY365" s="531" t="s">
        <v>5366</v>
      </c>
      <c r="AZ365" s="1"/>
      <c r="BA365" s="514"/>
      <c r="BB365" s="514"/>
      <c r="BC365" s="514"/>
      <c r="BD365" s="558"/>
      <c r="BE365" s="1"/>
      <c r="BF365" s="514"/>
      <c r="BG365" s="514"/>
      <c r="BH365" s="514"/>
      <c r="BI365" s="558"/>
      <c r="BJ365" s="1"/>
      <c r="BK365" s="514"/>
      <c r="BL365" s="514"/>
      <c r="BM365" s="514"/>
      <c r="BN365" s="558"/>
      <c r="BO365" s="1"/>
      <c r="BP365" s="514"/>
      <c r="BQ365" s="514"/>
      <c r="BR365" s="514"/>
      <c r="BS365" s="558"/>
      <c r="BT365" s="1"/>
      <c r="BU365" s="514"/>
      <c r="BV365" s="514"/>
      <c r="BW365" s="514"/>
      <c r="BX365" s="558"/>
      <c r="BY365" s="1"/>
      <c r="BZ365" s="514"/>
      <c r="CA365" s="514"/>
      <c r="CB365" s="514"/>
      <c r="CC365" s="558"/>
      <c r="CD365" s="1"/>
      <c r="CE365" s="514"/>
      <c r="CF365" s="514"/>
      <c r="CG365" s="514"/>
      <c r="CH365" s="558"/>
      <c r="CI365" s="1"/>
      <c r="CJ365" s="514"/>
      <c r="CK365" s="514"/>
      <c r="CL365" s="514"/>
      <c r="CM365" s="558"/>
      <c r="CN365" s="1"/>
      <c r="CO365" s="1"/>
      <c r="CP365" s="514"/>
      <c r="CQ365" s="514"/>
      <c r="CR365" s="558"/>
      <c r="CS365" s="1"/>
    </row>
    <row r="366" ht="15.0" customHeight="1">
      <c r="A366" s="514">
        <v>6.0</v>
      </c>
      <c r="B366" s="525">
        <v>1.0</v>
      </c>
      <c r="C366" s="525">
        <v>23.0</v>
      </c>
      <c r="D366" s="526" t="s">
        <v>5367</v>
      </c>
      <c r="E366" s="526" t="s">
        <v>5367</v>
      </c>
      <c r="F366" s="526" t="s">
        <v>5367</v>
      </c>
      <c r="G366" s="1"/>
      <c r="H366" s="514">
        <v>2.0</v>
      </c>
      <c r="I366" s="525">
        <v>1.0</v>
      </c>
      <c r="J366" s="525">
        <v>23.0</v>
      </c>
      <c r="K366" s="529" t="s">
        <v>5368</v>
      </c>
      <c r="L366" s="1"/>
      <c r="M366" s="514">
        <v>6.0</v>
      </c>
      <c r="N366" s="525">
        <v>2.0</v>
      </c>
      <c r="O366" s="525">
        <v>23.0</v>
      </c>
      <c r="P366" s="529" t="s">
        <v>5369</v>
      </c>
      <c r="Q366" s="1"/>
      <c r="R366" s="514">
        <v>6.0</v>
      </c>
      <c r="S366" s="525">
        <v>2.0</v>
      </c>
      <c r="T366" s="525">
        <v>26.0</v>
      </c>
      <c r="U366" s="529" t="s">
        <v>5370</v>
      </c>
      <c r="V366" s="1"/>
      <c r="W366" s="514">
        <v>6.0</v>
      </c>
      <c r="X366" s="525">
        <v>3.0</v>
      </c>
      <c r="Y366" s="525">
        <v>23.0</v>
      </c>
      <c r="Z366" s="537" t="s">
        <v>5371</v>
      </c>
      <c r="AA366" s="1"/>
      <c r="AB366" s="514">
        <v>6.0</v>
      </c>
      <c r="AC366" s="525">
        <v>3.0</v>
      </c>
      <c r="AD366" s="525">
        <v>22.0</v>
      </c>
      <c r="AE366" s="529" t="s">
        <v>5372</v>
      </c>
      <c r="AF366" s="1"/>
      <c r="AG366" s="514">
        <v>6.0</v>
      </c>
      <c r="AH366" s="525">
        <v>4.0</v>
      </c>
      <c r="AI366" s="525">
        <v>25.0</v>
      </c>
      <c r="AJ366" s="537" t="s">
        <v>5373</v>
      </c>
      <c r="AK366" s="1"/>
      <c r="AL366" s="514">
        <v>2.0</v>
      </c>
      <c r="AM366" s="525">
        <v>4.0</v>
      </c>
      <c r="AN366" s="525">
        <v>19.0</v>
      </c>
      <c r="AO366" s="530" t="s">
        <v>5374</v>
      </c>
      <c r="AP366" s="1"/>
      <c r="AQ366" s="514">
        <v>6.0</v>
      </c>
      <c r="AR366" s="525">
        <v>5.0</v>
      </c>
      <c r="AS366" s="525">
        <v>23.0</v>
      </c>
      <c r="AT366" s="531" t="s">
        <v>5375</v>
      </c>
      <c r="AU366" s="518"/>
      <c r="AV366" s="514">
        <v>6.0</v>
      </c>
      <c r="AW366" s="525">
        <v>6.0</v>
      </c>
      <c r="AX366" s="525">
        <v>23.0</v>
      </c>
      <c r="AY366" s="531" t="s">
        <v>5376</v>
      </c>
      <c r="AZ366" s="1"/>
      <c r="BA366" s="514"/>
      <c r="BB366" s="514"/>
      <c r="BC366" s="514"/>
      <c r="BD366" s="558"/>
      <c r="BE366" s="1"/>
      <c r="BF366" s="514"/>
      <c r="BG366" s="514"/>
      <c r="BH366" s="514"/>
      <c r="BI366" s="558"/>
      <c r="BJ366" s="1"/>
      <c r="BK366" s="514"/>
      <c r="BL366" s="514"/>
      <c r="BM366" s="514"/>
      <c r="BN366" s="558"/>
      <c r="BO366" s="1"/>
      <c r="BP366" s="514"/>
      <c r="BQ366" s="514"/>
      <c r="BR366" s="514"/>
      <c r="BS366" s="558"/>
      <c r="BT366" s="1"/>
      <c r="BU366" s="514"/>
      <c r="BV366" s="514"/>
      <c r="BW366" s="514"/>
      <c r="BX366" s="558"/>
      <c r="BY366" s="1"/>
      <c r="BZ366" s="514"/>
      <c r="CA366" s="514"/>
      <c r="CB366" s="514"/>
      <c r="CC366" s="558"/>
      <c r="CD366" s="1"/>
      <c r="CE366" s="514"/>
      <c r="CF366" s="514"/>
      <c r="CG366" s="514"/>
      <c r="CH366" s="558"/>
      <c r="CI366" s="1"/>
      <c r="CJ366" s="514"/>
      <c r="CK366" s="514"/>
      <c r="CL366" s="514"/>
      <c r="CM366" s="558"/>
      <c r="CN366" s="1"/>
      <c r="CO366" s="1"/>
      <c r="CP366" s="514"/>
      <c r="CQ366" s="514"/>
      <c r="CR366" s="558"/>
      <c r="CS366" s="1"/>
    </row>
    <row r="367" ht="15.0" customHeight="1">
      <c r="A367" s="514">
        <v>5.0</v>
      </c>
      <c r="B367" s="525">
        <v>1.0</v>
      </c>
      <c r="C367" s="525">
        <v>23.0</v>
      </c>
      <c r="D367" s="526" t="s">
        <v>5377</v>
      </c>
      <c r="E367" s="526" t="s">
        <v>5377</v>
      </c>
      <c r="F367" s="526" t="s">
        <v>5377</v>
      </c>
      <c r="G367" s="1"/>
      <c r="H367" s="542">
        <v>1.0</v>
      </c>
      <c r="I367" s="549">
        <v>1.0</v>
      </c>
      <c r="J367" s="549">
        <v>23.0</v>
      </c>
      <c r="K367" s="528" t="s">
        <v>5378</v>
      </c>
      <c r="L367" s="1"/>
      <c r="M367" s="514">
        <v>5.0</v>
      </c>
      <c r="N367" s="525">
        <v>2.0</v>
      </c>
      <c r="O367" s="525">
        <v>23.0</v>
      </c>
      <c r="P367" s="529" t="s">
        <v>5379</v>
      </c>
      <c r="Q367" s="1"/>
      <c r="R367" s="514">
        <v>5.0</v>
      </c>
      <c r="S367" s="525">
        <v>2.0</v>
      </c>
      <c r="T367" s="525">
        <v>26.0</v>
      </c>
      <c r="U367" s="529" t="s">
        <v>5380</v>
      </c>
      <c r="V367" s="1"/>
      <c r="W367" s="514">
        <v>5.0</v>
      </c>
      <c r="X367" s="525">
        <v>3.0</v>
      </c>
      <c r="Y367" s="525">
        <v>23.0</v>
      </c>
      <c r="Z367" s="537" t="s">
        <v>5381</v>
      </c>
      <c r="AA367" s="1"/>
      <c r="AB367" s="514">
        <v>5.0</v>
      </c>
      <c r="AC367" s="525">
        <v>3.0</v>
      </c>
      <c r="AD367" s="525">
        <v>22.0</v>
      </c>
      <c r="AE367" s="529" t="s">
        <v>5382</v>
      </c>
      <c r="AF367" s="1"/>
      <c r="AG367" s="514">
        <v>5.0</v>
      </c>
      <c r="AH367" s="525">
        <v>4.0</v>
      </c>
      <c r="AI367" s="525">
        <v>25.0</v>
      </c>
      <c r="AJ367" s="537" t="s">
        <v>5383</v>
      </c>
      <c r="AK367" s="1"/>
      <c r="AL367" s="542">
        <v>1.0</v>
      </c>
      <c r="AM367" s="525">
        <v>4.0</v>
      </c>
      <c r="AN367" s="525">
        <v>19.0</v>
      </c>
      <c r="AO367" s="530" t="s">
        <v>5384</v>
      </c>
      <c r="AP367" s="1"/>
      <c r="AQ367" s="514">
        <v>5.0</v>
      </c>
      <c r="AR367" s="525">
        <v>5.0</v>
      </c>
      <c r="AS367" s="525">
        <v>23.0</v>
      </c>
      <c r="AT367" s="531" t="s">
        <v>5385</v>
      </c>
      <c r="AU367" s="518"/>
      <c r="AV367" s="514">
        <v>5.0</v>
      </c>
      <c r="AW367" s="525">
        <v>6.0</v>
      </c>
      <c r="AX367" s="525">
        <v>23.0</v>
      </c>
      <c r="AY367" s="531" t="s">
        <v>5386</v>
      </c>
      <c r="AZ367" s="1"/>
      <c r="BA367" s="514"/>
      <c r="BB367" s="514"/>
      <c r="BC367" s="514"/>
      <c r="BD367" s="558"/>
      <c r="BE367" s="1"/>
      <c r="BF367" s="514"/>
      <c r="BG367" s="514"/>
      <c r="BH367" s="514"/>
      <c r="BI367" s="558"/>
      <c r="BJ367" s="1"/>
      <c r="BK367" s="514"/>
      <c r="BL367" s="514"/>
      <c r="BM367" s="514"/>
      <c r="BN367" s="558"/>
      <c r="BO367" s="1"/>
      <c r="BP367" s="514"/>
      <c r="BQ367" s="514"/>
      <c r="BR367" s="514"/>
      <c r="BS367" s="558"/>
      <c r="BT367" s="1"/>
      <c r="BU367" s="514"/>
      <c r="BV367" s="514"/>
      <c r="BW367" s="514"/>
      <c r="BX367" s="558"/>
      <c r="BY367" s="1"/>
      <c r="BZ367" s="514"/>
      <c r="CA367" s="514"/>
      <c r="CB367" s="514"/>
      <c r="CC367" s="558"/>
      <c r="CD367" s="1"/>
      <c r="CE367" s="514"/>
      <c r="CF367" s="514"/>
      <c r="CG367" s="514"/>
      <c r="CH367" s="558"/>
      <c r="CI367" s="1"/>
      <c r="CJ367" s="514"/>
      <c r="CK367" s="514"/>
      <c r="CL367" s="514"/>
      <c r="CM367" s="558"/>
      <c r="CN367" s="1"/>
      <c r="CO367" s="1"/>
      <c r="CP367" s="514"/>
      <c r="CQ367" s="514"/>
      <c r="CR367" s="558"/>
      <c r="CS367" s="1"/>
    </row>
    <row r="368" ht="15.0" customHeight="1">
      <c r="A368" s="514">
        <v>4.0</v>
      </c>
      <c r="B368" s="525">
        <v>1.0</v>
      </c>
      <c r="C368" s="525">
        <v>23.0</v>
      </c>
      <c r="D368" s="526" t="s">
        <v>5387</v>
      </c>
      <c r="E368" s="526" t="s">
        <v>5387</v>
      </c>
      <c r="F368" s="526" t="s">
        <v>5387</v>
      </c>
      <c r="G368" s="1"/>
      <c r="H368" s="514">
        <v>14.0</v>
      </c>
      <c r="I368" s="525">
        <v>1.0</v>
      </c>
      <c r="J368" s="525">
        <v>22.0</v>
      </c>
      <c r="K368" s="529" t="s">
        <v>5388</v>
      </c>
      <c r="L368" s="1"/>
      <c r="M368" s="514">
        <v>4.0</v>
      </c>
      <c r="N368" s="525">
        <v>2.0</v>
      </c>
      <c r="O368" s="525">
        <v>23.0</v>
      </c>
      <c r="P368" s="529" t="s">
        <v>5389</v>
      </c>
      <c r="Q368" s="1"/>
      <c r="R368" s="514">
        <v>4.0</v>
      </c>
      <c r="S368" s="525">
        <v>2.0</v>
      </c>
      <c r="T368" s="525">
        <v>26.0</v>
      </c>
      <c r="U368" s="529" t="s">
        <v>5390</v>
      </c>
      <c r="V368" s="1"/>
      <c r="W368" s="514">
        <v>4.0</v>
      </c>
      <c r="X368" s="525">
        <v>3.0</v>
      </c>
      <c r="Y368" s="525">
        <v>23.0</v>
      </c>
      <c r="Z368" s="537" t="s">
        <v>5391</v>
      </c>
      <c r="AA368" s="1"/>
      <c r="AB368" s="514">
        <v>4.0</v>
      </c>
      <c r="AC368" s="525">
        <v>3.0</v>
      </c>
      <c r="AD368" s="525">
        <v>22.0</v>
      </c>
      <c r="AE368" s="529" t="s">
        <v>5392</v>
      </c>
      <c r="AF368" s="1"/>
      <c r="AG368" s="514">
        <v>4.0</v>
      </c>
      <c r="AH368" s="525">
        <v>4.0</v>
      </c>
      <c r="AI368" s="525">
        <v>25.0</v>
      </c>
      <c r="AJ368" s="537" t="s">
        <v>5393</v>
      </c>
      <c r="AK368" s="1"/>
      <c r="AL368" s="514">
        <v>14.0</v>
      </c>
      <c r="AM368" s="525">
        <v>4.0</v>
      </c>
      <c r="AN368" s="525">
        <v>18.0</v>
      </c>
      <c r="AO368" s="530" t="s">
        <v>5394</v>
      </c>
      <c r="AP368" s="1"/>
      <c r="AQ368" s="514">
        <v>4.0</v>
      </c>
      <c r="AR368" s="525">
        <v>5.0</v>
      </c>
      <c r="AS368" s="525">
        <v>23.0</v>
      </c>
      <c r="AT368" s="531" t="s">
        <v>5395</v>
      </c>
      <c r="AU368" s="518"/>
      <c r="AV368" s="514">
        <v>4.0</v>
      </c>
      <c r="AW368" s="525">
        <v>6.0</v>
      </c>
      <c r="AX368" s="525">
        <v>23.0</v>
      </c>
      <c r="AY368" s="531" t="s">
        <v>5396</v>
      </c>
      <c r="AZ368" s="1"/>
      <c r="BA368" s="514"/>
      <c r="BB368" s="514"/>
      <c r="BC368" s="514"/>
      <c r="BD368" s="558"/>
      <c r="BE368" s="1"/>
      <c r="BF368" s="514"/>
      <c r="BG368" s="514"/>
      <c r="BH368" s="514"/>
      <c r="BI368" s="558"/>
      <c r="BJ368" s="1"/>
      <c r="BK368" s="514"/>
      <c r="BL368" s="514"/>
      <c r="BM368" s="514"/>
      <c r="BN368" s="558"/>
      <c r="BO368" s="1"/>
      <c r="BP368" s="514"/>
      <c r="BQ368" s="514"/>
      <c r="BR368" s="514"/>
      <c r="BS368" s="558"/>
      <c r="BT368" s="1"/>
      <c r="BU368" s="514"/>
      <c r="BV368" s="514"/>
      <c r="BW368" s="514"/>
      <c r="BX368" s="558"/>
      <c r="BY368" s="1"/>
      <c r="BZ368" s="514"/>
      <c r="CA368" s="514"/>
      <c r="CB368" s="514"/>
      <c r="CC368" s="558"/>
      <c r="CD368" s="1"/>
      <c r="CE368" s="514"/>
      <c r="CF368" s="514"/>
      <c r="CG368" s="514"/>
      <c r="CH368" s="558"/>
      <c r="CI368" s="1"/>
      <c r="CJ368" s="514"/>
      <c r="CK368" s="514"/>
      <c r="CL368" s="514"/>
      <c r="CM368" s="558"/>
      <c r="CN368" s="1"/>
      <c r="CO368" s="1"/>
      <c r="CP368" s="514"/>
      <c r="CQ368" s="514"/>
      <c r="CR368" s="558"/>
      <c r="CS368" s="1"/>
    </row>
    <row r="369" ht="15.0" customHeight="1">
      <c r="A369" s="514">
        <v>3.0</v>
      </c>
      <c r="B369" s="525">
        <v>1.0</v>
      </c>
      <c r="C369" s="525">
        <v>23.0</v>
      </c>
      <c r="D369" s="526" t="s">
        <v>5397</v>
      </c>
      <c r="E369" s="526" t="s">
        <v>5397</v>
      </c>
      <c r="F369" s="526" t="s">
        <v>5397</v>
      </c>
      <c r="G369" s="1"/>
      <c r="H369" s="514">
        <v>13.0</v>
      </c>
      <c r="I369" s="525">
        <v>1.0</v>
      </c>
      <c r="J369" s="525">
        <v>22.0</v>
      </c>
      <c r="K369" s="529" t="s">
        <v>5398</v>
      </c>
      <c r="L369" s="1"/>
      <c r="M369" s="514">
        <v>3.0</v>
      </c>
      <c r="N369" s="525">
        <v>2.0</v>
      </c>
      <c r="O369" s="525">
        <v>23.0</v>
      </c>
      <c r="P369" s="529" t="s">
        <v>5399</v>
      </c>
      <c r="Q369" s="1"/>
      <c r="R369" s="514">
        <v>3.0</v>
      </c>
      <c r="S369" s="525">
        <v>2.0</v>
      </c>
      <c r="T369" s="525">
        <v>26.0</v>
      </c>
      <c r="U369" s="529" t="s">
        <v>5400</v>
      </c>
      <c r="V369" s="1"/>
      <c r="W369" s="514">
        <v>3.0</v>
      </c>
      <c r="X369" s="525">
        <v>3.0</v>
      </c>
      <c r="Y369" s="525">
        <v>23.0</v>
      </c>
      <c r="Z369" s="537" t="s">
        <v>5401</v>
      </c>
      <c r="AA369" s="1"/>
      <c r="AB369" s="514">
        <v>3.0</v>
      </c>
      <c r="AC369" s="525">
        <v>3.0</v>
      </c>
      <c r="AD369" s="525">
        <v>22.0</v>
      </c>
      <c r="AE369" s="529" t="s">
        <v>5402</v>
      </c>
      <c r="AF369" s="1"/>
      <c r="AG369" s="514">
        <v>3.0</v>
      </c>
      <c r="AH369" s="525">
        <v>4.0</v>
      </c>
      <c r="AI369" s="525">
        <v>25.0</v>
      </c>
      <c r="AJ369" s="537" t="s">
        <v>5403</v>
      </c>
      <c r="AK369" s="1"/>
      <c r="AL369" s="514">
        <v>13.0</v>
      </c>
      <c r="AM369" s="525">
        <v>4.0</v>
      </c>
      <c r="AN369" s="525">
        <v>18.0</v>
      </c>
      <c r="AO369" s="530" t="s">
        <v>5404</v>
      </c>
      <c r="AP369" s="1"/>
      <c r="AQ369" s="514">
        <v>3.0</v>
      </c>
      <c r="AR369" s="525">
        <v>5.0</v>
      </c>
      <c r="AS369" s="525">
        <v>23.0</v>
      </c>
      <c r="AT369" s="531" t="s">
        <v>5405</v>
      </c>
      <c r="AU369" s="518"/>
      <c r="AV369" s="514">
        <v>3.0</v>
      </c>
      <c r="AW369" s="525">
        <v>6.0</v>
      </c>
      <c r="AX369" s="525">
        <v>23.0</v>
      </c>
      <c r="AY369" s="531" t="s">
        <v>5406</v>
      </c>
      <c r="AZ369" s="1"/>
      <c r="BA369" s="514"/>
      <c r="BB369" s="514"/>
      <c r="BC369" s="514"/>
      <c r="BD369" s="558"/>
      <c r="BE369" s="1"/>
      <c r="BF369" s="514"/>
      <c r="BG369" s="514"/>
      <c r="BH369" s="514"/>
      <c r="BI369" s="558"/>
      <c r="BJ369" s="1"/>
      <c r="BK369" s="514"/>
      <c r="BL369" s="514"/>
      <c r="BM369" s="514"/>
      <c r="BN369" s="558"/>
      <c r="BO369" s="1"/>
      <c r="BP369" s="514"/>
      <c r="BQ369" s="514"/>
      <c r="BR369" s="514"/>
      <c r="BS369" s="558"/>
      <c r="BT369" s="1"/>
      <c r="BU369" s="514"/>
      <c r="BV369" s="514"/>
      <c r="BW369" s="514"/>
      <c r="BX369" s="558"/>
      <c r="BY369" s="1"/>
      <c r="BZ369" s="514"/>
      <c r="CA369" s="514"/>
      <c r="CB369" s="514"/>
      <c r="CC369" s="558"/>
      <c r="CD369" s="1"/>
      <c r="CE369" s="514"/>
      <c r="CF369" s="514"/>
      <c r="CG369" s="514"/>
      <c r="CH369" s="558"/>
      <c r="CI369" s="1"/>
      <c r="CJ369" s="514"/>
      <c r="CK369" s="514"/>
      <c r="CL369" s="514"/>
      <c r="CM369" s="558"/>
      <c r="CN369" s="1"/>
      <c r="CO369" s="1"/>
      <c r="CP369" s="514"/>
      <c r="CQ369" s="514"/>
      <c r="CR369" s="558"/>
      <c r="CS369" s="1"/>
    </row>
    <row r="370" ht="15.0" customHeight="1">
      <c r="A370" s="514">
        <v>2.0</v>
      </c>
      <c r="B370" s="525">
        <v>1.0</v>
      </c>
      <c r="C370" s="525">
        <v>23.0</v>
      </c>
      <c r="D370" s="526" t="s">
        <v>5407</v>
      </c>
      <c r="E370" s="526" t="s">
        <v>5407</v>
      </c>
      <c r="F370" s="526" t="s">
        <v>5407</v>
      </c>
      <c r="G370" s="1"/>
      <c r="H370" s="514">
        <v>12.0</v>
      </c>
      <c r="I370" s="525">
        <v>1.0</v>
      </c>
      <c r="J370" s="525">
        <v>22.0</v>
      </c>
      <c r="K370" s="529" t="s">
        <v>5408</v>
      </c>
      <c r="L370" s="1"/>
      <c r="M370" s="514">
        <v>2.0</v>
      </c>
      <c r="N370" s="525">
        <v>2.0</v>
      </c>
      <c r="O370" s="525">
        <v>23.0</v>
      </c>
      <c r="P370" s="529" t="s">
        <v>5409</v>
      </c>
      <c r="Q370" s="1"/>
      <c r="R370" s="514">
        <v>2.0</v>
      </c>
      <c r="S370" s="525">
        <v>2.0</v>
      </c>
      <c r="T370" s="525">
        <v>26.0</v>
      </c>
      <c r="U370" s="529" t="s">
        <v>5410</v>
      </c>
      <c r="V370" s="1"/>
      <c r="W370" s="514">
        <v>2.0</v>
      </c>
      <c r="X370" s="525">
        <v>3.0</v>
      </c>
      <c r="Y370" s="525">
        <v>23.0</v>
      </c>
      <c r="Z370" s="537" t="s">
        <v>5411</v>
      </c>
      <c r="AA370" s="1"/>
      <c r="AB370" s="514">
        <v>2.0</v>
      </c>
      <c r="AC370" s="525">
        <v>3.0</v>
      </c>
      <c r="AD370" s="525">
        <v>22.0</v>
      </c>
      <c r="AE370" s="529" t="s">
        <v>5412</v>
      </c>
      <c r="AF370" s="1"/>
      <c r="AG370" s="514">
        <v>2.0</v>
      </c>
      <c r="AH370" s="525">
        <v>4.0</v>
      </c>
      <c r="AI370" s="525">
        <v>25.0</v>
      </c>
      <c r="AJ370" s="537" t="s">
        <v>5413</v>
      </c>
      <c r="AK370" s="1"/>
      <c r="AL370" s="514">
        <v>12.0</v>
      </c>
      <c r="AM370" s="525">
        <v>4.0</v>
      </c>
      <c r="AN370" s="525">
        <v>18.0</v>
      </c>
      <c r="AO370" s="530" t="s">
        <v>5414</v>
      </c>
      <c r="AP370" s="1"/>
      <c r="AQ370" s="514">
        <v>2.0</v>
      </c>
      <c r="AR370" s="525">
        <v>5.0</v>
      </c>
      <c r="AS370" s="525">
        <v>23.0</v>
      </c>
      <c r="AT370" s="531" t="s">
        <v>5415</v>
      </c>
      <c r="AU370" s="518"/>
      <c r="AV370" s="514">
        <v>2.0</v>
      </c>
      <c r="AW370" s="525">
        <v>6.0</v>
      </c>
      <c r="AX370" s="525">
        <v>23.0</v>
      </c>
      <c r="AY370" s="531" t="s">
        <v>5416</v>
      </c>
      <c r="AZ370" s="1"/>
      <c r="BA370" s="514"/>
      <c r="BB370" s="514"/>
      <c r="BC370" s="514"/>
      <c r="BD370" s="558"/>
      <c r="BE370" s="1"/>
      <c r="BF370" s="514"/>
      <c r="BG370" s="514"/>
      <c r="BH370" s="514"/>
      <c r="BI370" s="558"/>
      <c r="BJ370" s="1"/>
      <c r="BK370" s="514"/>
      <c r="BL370" s="514"/>
      <c r="BM370" s="514"/>
      <c r="BN370" s="558"/>
      <c r="BO370" s="1"/>
      <c r="BP370" s="514"/>
      <c r="BQ370" s="514"/>
      <c r="BR370" s="514"/>
      <c r="BS370" s="558"/>
      <c r="BT370" s="1"/>
      <c r="BU370" s="514"/>
      <c r="BV370" s="514"/>
      <c r="BW370" s="514"/>
      <c r="BX370" s="558"/>
      <c r="BY370" s="1"/>
      <c r="BZ370" s="514"/>
      <c r="CA370" s="514"/>
      <c r="CB370" s="514"/>
      <c r="CC370" s="558"/>
      <c r="CD370" s="1"/>
      <c r="CE370" s="514"/>
      <c r="CF370" s="514"/>
      <c r="CG370" s="514"/>
      <c r="CH370" s="558"/>
      <c r="CI370" s="1"/>
      <c r="CJ370" s="514"/>
      <c r="CK370" s="514"/>
      <c r="CL370" s="514"/>
      <c r="CM370" s="558"/>
      <c r="CN370" s="1"/>
      <c r="CO370" s="1"/>
      <c r="CP370" s="514"/>
      <c r="CQ370" s="514"/>
      <c r="CR370" s="558"/>
      <c r="CS370" s="1"/>
    </row>
    <row r="371" ht="15.0" customHeight="1">
      <c r="A371" s="542">
        <v>1.0</v>
      </c>
      <c r="B371" s="525">
        <v>1.0</v>
      </c>
      <c r="C371" s="525">
        <v>23.0</v>
      </c>
      <c r="D371" s="526" t="s">
        <v>5417</v>
      </c>
      <c r="E371" s="526" t="s">
        <v>5417</v>
      </c>
      <c r="F371" s="526" t="s">
        <v>5417</v>
      </c>
      <c r="G371" s="1"/>
      <c r="H371" s="514">
        <v>11.0</v>
      </c>
      <c r="I371" s="525">
        <v>1.0</v>
      </c>
      <c r="J371" s="525">
        <v>22.0</v>
      </c>
      <c r="K371" s="529" t="s">
        <v>5418</v>
      </c>
      <c r="L371" s="1"/>
      <c r="M371" s="542">
        <v>1.0</v>
      </c>
      <c r="N371" s="525">
        <v>2.0</v>
      </c>
      <c r="O371" s="525">
        <v>23.0</v>
      </c>
      <c r="P371" s="529" t="s">
        <v>5419</v>
      </c>
      <c r="Q371" s="1"/>
      <c r="R371" s="542">
        <v>1.0</v>
      </c>
      <c r="S371" s="525">
        <v>2.0</v>
      </c>
      <c r="T371" s="525">
        <v>26.0</v>
      </c>
      <c r="U371" s="529" t="s">
        <v>5420</v>
      </c>
      <c r="V371" s="1"/>
      <c r="W371" s="542">
        <v>1.0</v>
      </c>
      <c r="X371" s="525">
        <v>3.0</v>
      </c>
      <c r="Y371" s="525">
        <v>23.0</v>
      </c>
      <c r="Z371" s="537" t="s">
        <v>5421</v>
      </c>
      <c r="AA371" s="1"/>
      <c r="AB371" s="542">
        <v>1.0</v>
      </c>
      <c r="AC371" s="525">
        <v>3.0</v>
      </c>
      <c r="AD371" s="525">
        <v>22.0</v>
      </c>
      <c r="AE371" s="529" t="s">
        <v>5422</v>
      </c>
      <c r="AF371" s="1"/>
      <c r="AG371" s="542">
        <v>1.0</v>
      </c>
      <c r="AH371" s="525">
        <v>4.0</v>
      </c>
      <c r="AI371" s="525">
        <v>25.0</v>
      </c>
      <c r="AJ371" s="537" t="s">
        <v>5423</v>
      </c>
      <c r="AK371" s="1"/>
      <c r="AL371" s="514">
        <v>11.0</v>
      </c>
      <c r="AM371" s="525">
        <v>4.0</v>
      </c>
      <c r="AN371" s="525">
        <v>18.0</v>
      </c>
      <c r="AO371" s="530" t="s">
        <v>5424</v>
      </c>
      <c r="AP371" s="1"/>
      <c r="AQ371" s="542">
        <v>1.0</v>
      </c>
      <c r="AR371" s="525">
        <v>5.0</v>
      </c>
      <c r="AS371" s="525">
        <v>23.0</v>
      </c>
      <c r="AT371" s="531" t="s">
        <v>5425</v>
      </c>
      <c r="AU371" s="518"/>
      <c r="AV371" s="544">
        <v>1.0</v>
      </c>
      <c r="AW371" s="525">
        <v>6.0</v>
      </c>
      <c r="AX371" s="525">
        <v>23.0</v>
      </c>
      <c r="AY371" s="531" t="s">
        <v>5426</v>
      </c>
      <c r="AZ371" s="1"/>
      <c r="BA371" s="514"/>
      <c r="BB371" s="514"/>
      <c r="BC371" s="514"/>
      <c r="BD371" s="558"/>
      <c r="BE371" s="1"/>
      <c r="BF371" s="514"/>
      <c r="BG371" s="514"/>
      <c r="BH371" s="514"/>
      <c r="BI371" s="558"/>
      <c r="BJ371" s="1"/>
      <c r="BK371" s="514"/>
      <c r="BL371" s="514"/>
      <c r="BM371" s="514"/>
      <c r="BN371" s="558"/>
      <c r="BO371" s="1"/>
      <c r="BP371" s="514"/>
      <c r="BQ371" s="514"/>
      <c r="BR371" s="514"/>
      <c r="BS371" s="558"/>
      <c r="BT371" s="1"/>
      <c r="BU371" s="514"/>
      <c r="BV371" s="514"/>
      <c r="BW371" s="514"/>
      <c r="BX371" s="558"/>
      <c r="BY371" s="1"/>
      <c r="BZ371" s="514"/>
      <c r="CA371" s="514"/>
      <c r="CB371" s="514"/>
      <c r="CC371" s="558"/>
      <c r="CD371" s="1"/>
      <c r="CE371" s="514"/>
      <c r="CF371" s="514"/>
      <c r="CG371" s="514"/>
      <c r="CH371" s="558"/>
      <c r="CI371" s="1"/>
      <c r="CJ371" s="514"/>
      <c r="CK371" s="514"/>
      <c r="CL371" s="514"/>
      <c r="CM371" s="558"/>
      <c r="CN371" s="1"/>
      <c r="CO371" s="1"/>
      <c r="CP371" s="514"/>
      <c r="CQ371" s="514"/>
      <c r="CR371" s="558"/>
      <c r="CS371" s="1"/>
    </row>
    <row r="372" ht="15.0" customHeight="1">
      <c r="A372" s="524">
        <v>16.0</v>
      </c>
      <c r="B372" s="525">
        <v>1.0</v>
      </c>
      <c r="C372" s="525">
        <v>24.0</v>
      </c>
      <c r="D372" s="526" t="s">
        <v>5427</v>
      </c>
      <c r="E372" s="526" t="s">
        <v>5427</v>
      </c>
      <c r="F372" s="526" t="s">
        <v>5427</v>
      </c>
      <c r="G372" s="1"/>
      <c r="H372" s="514">
        <v>10.0</v>
      </c>
      <c r="I372" s="525">
        <v>1.0</v>
      </c>
      <c r="J372" s="525">
        <v>22.0</v>
      </c>
      <c r="K372" s="529" t="s">
        <v>5428</v>
      </c>
      <c r="L372" s="1"/>
      <c r="M372" s="524">
        <v>16.0</v>
      </c>
      <c r="N372" s="525">
        <v>2.0</v>
      </c>
      <c r="O372" s="525">
        <v>24.0</v>
      </c>
      <c r="P372" s="529" t="s">
        <v>5429</v>
      </c>
      <c r="Q372" s="1"/>
      <c r="R372" s="524">
        <v>16.0</v>
      </c>
      <c r="S372" s="525">
        <v>2.0</v>
      </c>
      <c r="T372" s="525">
        <v>25.0</v>
      </c>
      <c r="U372" s="529" t="s">
        <v>5430</v>
      </c>
      <c r="V372" s="1"/>
      <c r="W372" s="524">
        <v>16.0</v>
      </c>
      <c r="X372" s="525">
        <v>3.0</v>
      </c>
      <c r="Y372" s="525">
        <v>24.0</v>
      </c>
      <c r="Z372" s="529" t="s">
        <v>5431</v>
      </c>
      <c r="AA372" s="1"/>
      <c r="AB372" s="514">
        <v>14.0</v>
      </c>
      <c r="AC372" s="525">
        <v>3.0</v>
      </c>
      <c r="AD372" s="525">
        <v>21.0</v>
      </c>
      <c r="AE372" s="529" t="s">
        <v>5432</v>
      </c>
      <c r="AF372" s="1"/>
      <c r="AG372" s="524">
        <v>16.0</v>
      </c>
      <c r="AH372" s="525">
        <v>4.0</v>
      </c>
      <c r="AI372" s="525">
        <v>26.0</v>
      </c>
      <c r="AJ372" s="529" t="s">
        <v>5433</v>
      </c>
      <c r="AK372" s="1"/>
      <c r="AL372" s="514">
        <v>10.0</v>
      </c>
      <c r="AM372" s="525">
        <v>4.0</v>
      </c>
      <c r="AN372" s="525">
        <v>18.0</v>
      </c>
      <c r="AO372" s="530" t="s">
        <v>5434</v>
      </c>
      <c r="AP372" s="1"/>
      <c r="AQ372" s="524">
        <v>16.0</v>
      </c>
      <c r="AR372" s="525">
        <v>5.0</v>
      </c>
      <c r="AS372" s="525">
        <v>24.0</v>
      </c>
      <c r="AT372" s="530" t="s">
        <v>5435</v>
      </c>
      <c r="AU372" s="561"/>
      <c r="AV372" s="524">
        <v>16.0</v>
      </c>
      <c r="AW372" s="525">
        <v>6.0</v>
      </c>
      <c r="AX372" s="525">
        <v>24.0</v>
      </c>
      <c r="AY372" s="530" t="s">
        <v>5436</v>
      </c>
      <c r="AZ372" s="1"/>
      <c r="BA372" s="514"/>
      <c r="BB372" s="514"/>
      <c r="BC372" s="514"/>
      <c r="BD372" s="558"/>
      <c r="BE372" s="1"/>
      <c r="BF372" s="514"/>
      <c r="BG372" s="514"/>
      <c r="BH372" s="514"/>
      <c r="BI372" s="558"/>
      <c r="BJ372" s="1"/>
      <c r="BK372" s="514"/>
      <c r="BL372" s="514"/>
      <c r="BM372" s="514"/>
      <c r="BN372" s="558"/>
      <c r="BO372" s="1"/>
      <c r="BP372" s="514"/>
      <c r="BQ372" s="514"/>
      <c r="BR372" s="514"/>
      <c r="BS372" s="558"/>
      <c r="BT372" s="1"/>
      <c r="BU372" s="514"/>
      <c r="BV372" s="514"/>
      <c r="BW372" s="514"/>
      <c r="BX372" s="558"/>
      <c r="BY372" s="1"/>
      <c r="BZ372" s="514"/>
      <c r="CA372" s="514"/>
      <c r="CB372" s="514"/>
      <c r="CC372" s="558"/>
      <c r="CD372" s="1"/>
      <c r="CE372" s="514"/>
      <c r="CF372" s="514"/>
      <c r="CG372" s="514"/>
      <c r="CH372" s="558"/>
      <c r="CI372" s="1"/>
      <c r="CJ372" s="514"/>
      <c r="CK372" s="514"/>
      <c r="CL372" s="514"/>
      <c r="CM372" s="558"/>
      <c r="CN372" s="1"/>
      <c r="CO372" s="1"/>
      <c r="CP372" s="514"/>
      <c r="CQ372" s="514"/>
      <c r="CR372" s="558"/>
      <c r="CS372" s="1"/>
    </row>
    <row r="373" ht="15.0" customHeight="1">
      <c r="A373" s="514">
        <v>15.0</v>
      </c>
      <c r="B373" s="525">
        <v>1.0</v>
      </c>
      <c r="C373" s="525">
        <v>24.0</v>
      </c>
      <c r="D373" s="526" t="s">
        <v>5437</v>
      </c>
      <c r="E373" s="526" t="s">
        <v>5437</v>
      </c>
      <c r="F373" s="526" t="s">
        <v>5437</v>
      </c>
      <c r="G373" s="1"/>
      <c r="H373" s="514">
        <v>9.0</v>
      </c>
      <c r="I373" s="525">
        <v>1.0</v>
      </c>
      <c r="J373" s="525">
        <v>22.0</v>
      </c>
      <c r="K373" s="529" t="s">
        <v>5438</v>
      </c>
      <c r="L373" s="1"/>
      <c r="M373" s="514">
        <v>15.0</v>
      </c>
      <c r="N373" s="525">
        <v>2.0</v>
      </c>
      <c r="O373" s="525">
        <v>24.0</v>
      </c>
      <c r="P373" s="529" t="s">
        <v>5439</v>
      </c>
      <c r="Q373" s="1"/>
      <c r="R373" s="514">
        <v>15.0</v>
      </c>
      <c r="S373" s="525">
        <v>2.0</v>
      </c>
      <c r="T373" s="525">
        <v>25.0</v>
      </c>
      <c r="U373" s="529" t="s">
        <v>5440</v>
      </c>
      <c r="V373" s="1"/>
      <c r="W373" s="514">
        <v>15.0</v>
      </c>
      <c r="X373" s="525">
        <v>3.0</v>
      </c>
      <c r="Y373" s="525">
        <v>24.0</v>
      </c>
      <c r="Z373" s="529" t="s">
        <v>5441</v>
      </c>
      <c r="AA373" s="1"/>
      <c r="AB373" s="514">
        <v>13.0</v>
      </c>
      <c r="AC373" s="525">
        <v>3.0</v>
      </c>
      <c r="AD373" s="525">
        <v>21.0</v>
      </c>
      <c r="AE373" s="529" t="s">
        <v>5442</v>
      </c>
      <c r="AF373" s="1"/>
      <c r="AG373" s="514">
        <v>15.0</v>
      </c>
      <c r="AH373" s="525">
        <v>4.0</v>
      </c>
      <c r="AI373" s="525">
        <v>26.0</v>
      </c>
      <c r="AJ373" s="529" t="s">
        <v>5443</v>
      </c>
      <c r="AK373" s="1"/>
      <c r="AL373" s="514">
        <v>9.0</v>
      </c>
      <c r="AM373" s="525">
        <v>4.0</v>
      </c>
      <c r="AN373" s="525">
        <v>18.0</v>
      </c>
      <c r="AO373" s="530" t="s">
        <v>5444</v>
      </c>
      <c r="AP373" s="1"/>
      <c r="AQ373" s="514">
        <v>15.0</v>
      </c>
      <c r="AR373" s="525">
        <v>5.0</v>
      </c>
      <c r="AS373" s="525">
        <v>24.0</v>
      </c>
      <c r="AT373" s="530" t="s">
        <v>5445</v>
      </c>
      <c r="AU373" s="561"/>
      <c r="AV373" s="514">
        <v>15.0</v>
      </c>
      <c r="AW373" s="525">
        <v>6.0</v>
      </c>
      <c r="AX373" s="525">
        <v>24.0</v>
      </c>
      <c r="AY373" s="530" t="s">
        <v>5446</v>
      </c>
      <c r="AZ373" s="1"/>
      <c r="BA373" s="514"/>
      <c r="BB373" s="514"/>
      <c r="BC373" s="514"/>
      <c r="BD373" s="558"/>
      <c r="BE373" s="1"/>
      <c r="BF373" s="514"/>
      <c r="BG373" s="514"/>
      <c r="BH373" s="514"/>
      <c r="BI373" s="558"/>
      <c r="BJ373" s="1"/>
      <c r="BK373" s="514"/>
      <c r="BL373" s="514"/>
      <c r="BM373" s="514"/>
      <c r="BN373" s="558"/>
      <c r="BO373" s="1"/>
      <c r="BP373" s="514"/>
      <c r="BQ373" s="514"/>
      <c r="BR373" s="514"/>
      <c r="BS373" s="558"/>
      <c r="BT373" s="1"/>
      <c r="BU373" s="514"/>
      <c r="BV373" s="514"/>
      <c r="BW373" s="514"/>
      <c r="BX373" s="558"/>
      <c r="BY373" s="1"/>
      <c r="BZ373" s="514"/>
      <c r="CA373" s="514"/>
      <c r="CB373" s="514"/>
      <c r="CC373" s="558"/>
      <c r="CD373" s="1"/>
      <c r="CE373" s="514"/>
      <c r="CF373" s="514"/>
      <c r="CG373" s="514"/>
      <c r="CH373" s="558"/>
      <c r="CI373" s="1"/>
      <c r="CJ373" s="514"/>
      <c r="CK373" s="514"/>
      <c r="CL373" s="514"/>
      <c r="CM373" s="558"/>
      <c r="CN373" s="1"/>
      <c r="CO373" s="1"/>
      <c r="CP373" s="514"/>
      <c r="CQ373" s="514"/>
      <c r="CR373" s="558"/>
      <c r="CS373" s="1"/>
    </row>
    <row r="374" ht="15.0" customHeight="1">
      <c r="A374" s="514">
        <v>14.0</v>
      </c>
      <c r="B374" s="525">
        <v>1.0</v>
      </c>
      <c r="C374" s="525">
        <v>24.0</v>
      </c>
      <c r="D374" s="526" t="s">
        <v>5447</v>
      </c>
      <c r="E374" s="526" t="s">
        <v>5447</v>
      </c>
      <c r="F374" s="526" t="s">
        <v>5447</v>
      </c>
      <c r="G374" s="1"/>
      <c r="H374" s="514">
        <v>8.0</v>
      </c>
      <c r="I374" s="525">
        <v>1.0</v>
      </c>
      <c r="J374" s="525">
        <v>22.0</v>
      </c>
      <c r="K374" s="529" t="s">
        <v>5448</v>
      </c>
      <c r="L374" s="1"/>
      <c r="M374" s="514">
        <v>14.0</v>
      </c>
      <c r="N374" s="525">
        <v>2.0</v>
      </c>
      <c r="O374" s="525">
        <v>24.0</v>
      </c>
      <c r="P374" s="529" t="s">
        <v>5449</v>
      </c>
      <c r="Q374" s="1"/>
      <c r="R374" s="514">
        <v>14.0</v>
      </c>
      <c r="S374" s="525">
        <v>2.0</v>
      </c>
      <c r="T374" s="525">
        <v>25.0</v>
      </c>
      <c r="U374" s="529" t="s">
        <v>5450</v>
      </c>
      <c r="V374" s="1"/>
      <c r="W374" s="514">
        <v>14.0</v>
      </c>
      <c r="X374" s="525">
        <v>3.0</v>
      </c>
      <c r="Y374" s="525">
        <v>24.0</v>
      </c>
      <c r="Z374" s="537" t="s">
        <v>5451</v>
      </c>
      <c r="AA374" s="1"/>
      <c r="AB374" s="514">
        <v>12.0</v>
      </c>
      <c r="AC374" s="525">
        <v>3.0</v>
      </c>
      <c r="AD374" s="525">
        <v>21.0</v>
      </c>
      <c r="AE374" s="529" t="s">
        <v>5452</v>
      </c>
      <c r="AF374" s="1"/>
      <c r="AG374" s="514">
        <v>14.0</v>
      </c>
      <c r="AH374" s="525">
        <v>4.0</v>
      </c>
      <c r="AI374" s="525">
        <v>26.0</v>
      </c>
      <c r="AJ374" s="537" t="s">
        <v>5453</v>
      </c>
      <c r="AK374" s="1"/>
      <c r="AL374" s="514">
        <v>8.0</v>
      </c>
      <c r="AM374" s="525">
        <v>4.0</v>
      </c>
      <c r="AN374" s="525">
        <v>18.0</v>
      </c>
      <c r="AO374" s="530" t="s">
        <v>5454</v>
      </c>
      <c r="AP374" s="1"/>
      <c r="AQ374" s="514">
        <v>14.0</v>
      </c>
      <c r="AR374" s="525">
        <v>5.0</v>
      </c>
      <c r="AS374" s="525">
        <v>24.0</v>
      </c>
      <c r="AT374" s="531" t="s">
        <v>5455</v>
      </c>
      <c r="AU374" s="518"/>
      <c r="AV374" s="514">
        <v>14.0</v>
      </c>
      <c r="AW374" s="525">
        <v>6.0</v>
      </c>
      <c r="AX374" s="525">
        <v>24.0</v>
      </c>
      <c r="AY374" s="531" t="s">
        <v>5456</v>
      </c>
      <c r="AZ374" s="1"/>
      <c r="BA374" s="514"/>
      <c r="BB374" s="514"/>
      <c r="BC374" s="514"/>
      <c r="BD374" s="558"/>
      <c r="BE374" s="1"/>
      <c r="BF374" s="514"/>
      <c r="BG374" s="514"/>
      <c r="BH374" s="514"/>
      <c r="BI374" s="558"/>
      <c r="BJ374" s="1"/>
      <c r="BK374" s="514"/>
      <c r="BL374" s="514"/>
      <c r="BM374" s="514"/>
      <c r="BN374" s="558"/>
      <c r="BO374" s="1"/>
      <c r="BP374" s="514"/>
      <c r="BQ374" s="514"/>
      <c r="BR374" s="514"/>
      <c r="BS374" s="558"/>
      <c r="BT374" s="1"/>
      <c r="BU374" s="514"/>
      <c r="BV374" s="514"/>
      <c r="BW374" s="514"/>
      <c r="BX374" s="558"/>
      <c r="BY374" s="1"/>
      <c r="BZ374" s="514"/>
      <c r="CA374" s="514"/>
      <c r="CB374" s="514"/>
      <c r="CC374" s="558"/>
      <c r="CD374" s="1"/>
      <c r="CE374" s="514"/>
      <c r="CF374" s="514"/>
      <c r="CG374" s="514"/>
      <c r="CH374" s="558"/>
      <c r="CI374" s="1"/>
      <c r="CJ374" s="514"/>
      <c r="CK374" s="514"/>
      <c r="CL374" s="514"/>
      <c r="CM374" s="558"/>
      <c r="CN374" s="1"/>
      <c r="CO374" s="1"/>
      <c r="CP374" s="514"/>
      <c r="CQ374" s="514"/>
      <c r="CR374" s="558"/>
      <c r="CS374" s="1"/>
    </row>
    <row r="375" ht="15.0" customHeight="1">
      <c r="A375" s="514">
        <v>13.0</v>
      </c>
      <c r="B375" s="525">
        <v>1.0</v>
      </c>
      <c r="C375" s="525">
        <v>24.0</v>
      </c>
      <c r="D375" s="526" t="s">
        <v>5457</v>
      </c>
      <c r="E375" s="526" t="s">
        <v>5457</v>
      </c>
      <c r="F375" s="526" t="s">
        <v>5457</v>
      </c>
      <c r="G375" s="1"/>
      <c r="H375" s="514">
        <v>7.0</v>
      </c>
      <c r="I375" s="525">
        <v>1.0</v>
      </c>
      <c r="J375" s="525">
        <v>22.0</v>
      </c>
      <c r="K375" s="529" t="s">
        <v>5458</v>
      </c>
      <c r="L375" s="1"/>
      <c r="M375" s="514">
        <v>13.0</v>
      </c>
      <c r="N375" s="525">
        <v>2.0</v>
      </c>
      <c r="O375" s="525">
        <v>24.0</v>
      </c>
      <c r="P375" s="529" t="s">
        <v>5459</v>
      </c>
      <c r="Q375" s="1"/>
      <c r="R375" s="514">
        <v>13.0</v>
      </c>
      <c r="S375" s="525">
        <v>2.0</v>
      </c>
      <c r="T375" s="525">
        <v>25.0</v>
      </c>
      <c r="U375" s="529" t="s">
        <v>5460</v>
      </c>
      <c r="V375" s="1"/>
      <c r="W375" s="514">
        <v>13.0</v>
      </c>
      <c r="X375" s="525">
        <v>3.0</v>
      </c>
      <c r="Y375" s="525">
        <v>24.0</v>
      </c>
      <c r="Z375" s="537" t="s">
        <v>5461</v>
      </c>
      <c r="AA375" s="1"/>
      <c r="AB375" s="514">
        <v>11.0</v>
      </c>
      <c r="AC375" s="525">
        <v>3.0</v>
      </c>
      <c r="AD375" s="525">
        <v>21.0</v>
      </c>
      <c r="AE375" s="529" t="s">
        <v>5462</v>
      </c>
      <c r="AF375" s="1"/>
      <c r="AG375" s="514">
        <v>13.0</v>
      </c>
      <c r="AH375" s="525">
        <v>4.0</v>
      </c>
      <c r="AI375" s="525">
        <v>26.0</v>
      </c>
      <c r="AJ375" s="537" t="s">
        <v>5463</v>
      </c>
      <c r="AK375" s="1"/>
      <c r="AL375" s="514">
        <v>7.0</v>
      </c>
      <c r="AM375" s="525">
        <v>4.0</v>
      </c>
      <c r="AN375" s="525">
        <v>18.0</v>
      </c>
      <c r="AO375" s="530" t="s">
        <v>5464</v>
      </c>
      <c r="AP375" s="1"/>
      <c r="AQ375" s="514">
        <v>13.0</v>
      </c>
      <c r="AR375" s="525">
        <v>5.0</v>
      </c>
      <c r="AS375" s="525">
        <v>24.0</v>
      </c>
      <c r="AT375" s="531" t="s">
        <v>5465</v>
      </c>
      <c r="AU375" s="518"/>
      <c r="AV375" s="514">
        <v>13.0</v>
      </c>
      <c r="AW375" s="525">
        <v>6.0</v>
      </c>
      <c r="AX375" s="525">
        <v>24.0</v>
      </c>
      <c r="AY375" s="531" t="s">
        <v>5466</v>
      </c>
      <c r="AZ375" s="1"/>
      <c r="BA375" s="514"/>
      <c r="BB375" s="514"/>
      <c r="BC375" s="514"/>
      <c r="BD375" s="558"/>
      <c r="BE375" s="1"/>
      <c r="BF375" s="514"/>
      <c r="BG375" s="514"/>
      <c r="BH375" s="514"/>
      <c r="BI375" s="558"/>
      <c r="BJ375" s="1"/>
      <c r="BK375" s="514"/>
      <c r="BL375" s="514"/>
      <c r="BM375" s="514"/>
      <c r="BN375" s="558"/>
      <c r="BO375" s="1"/>
      <c r="BP375" s="514"/>
      <c r="BQ375" s="514"/>
      <c r="BR375" s="514"/>
      <c r="BS375" s="558"/>
      <c r="BT375" s="1"/>
      <c r="BU375" s="514"/>
      <c r="BV375" s="514"/>
      <c r="BW375" s="514"/>
      <c r="BX375" s="558"/>
      <c r="BY375" s="1"/>
      <c r="BZ375" s="514"/>
      <c r="CA375" s="514"/>
      <c r="CB375" s="514"/>
      <c r="CC375" s="558"/>
      <c r="CD375" s="1"/>
      <c r="CE375" s="514"/>
      <c r="CF375" s="514"/>
      <c r="CG375" s="514"/>
      <c r="CH375" s="558"/>
      <c r="CI375" s="1"/>
      <c r="CJ375" s="514"/>
      <c r="CK375" s="514"/>
      <c r="CL375" s="514"/>
      <c r="CM375" s="558"/>
      <c r="CN375" s="1"/>
      <c r="CO375" s="1"/>
      <c r="CP375" s="514"/>
      <c r="CQ375" s="514"/>
      <c r="CR375" s="558"/>
      <c r="CS375" s="1"/>
    </row>
    <row r="376" ht="15.0" customHeight="1">
      <c r="A376" s="514">
        <v>12.0</v>
      </c>
      <c r="B376" s="525">
        <v>1.0</v>
      </c>
      <c r="C376" s="525">
        <v>24.0</v>
      </c>
      <c r="D376" s="526" t="s">
        <v>5467</v>
      </c>
      <c r="E376" s="526" t="s">
        <v>5467</v>
      </c>
      <c r="F376" s="526" t="s">
        <v>5467</v>
      </c>
      <c r="G376" s="1"/>
      <c r="H376" s="514">
        <v>6.0</v>
      </c>
      <c r="I376" s="525">
        <v>1.0</v>
      </c>
      <c r="J376" s="525">
        <v>22.0</v>
      </c>
      <c r="K376" s="529" t="s">
        <v>5468</v>
      </c>
      <c r="L376" s="1"/>
      <c r="M376" s="514">
        <v>12.0</v>
      </c>
      <c r="N376" s="525">
        <v>2.0</v>
      </c>
      <c r="O376" s="525">
        <v>24.0</v>
      </c>
      <c r="P376" s="529" t="s">
        <v>5469</v>
      </c>
      <c r="Q376" s="1"/>
      <c r="R376" s="514">
        <v>12.0</v>
      </c>
      <c r="S376" s="525">
        <v>2.0</v>
      </c>
      <c r="T376" s="525">
        <v>25.0</v>
      </c>
      <c r="U376" s="529" t="s">
        <v>5470</v>
      </c>
      <c r="V376" s="1"/>
      <c r="W376" s="514">
        <v>12.0</v>
      </c>
      <c r="X376" s="525">
        <v>3.0</v>
      </c>
      <c r="Y376" s="525">
        <v>24.0</v>
      </c>
      <c r="Z376" s="537" t="s">
        <v>5471</v>
      </c>
      <c r="AA376" s="1"/>
      <c r="AB376" s="514">
        <v>10.0</v>
      </c>
      <c r="AC376" s="525">
        <v>3.0</v>
      </c>
      <c r="AD376" s="525">
        <v>21.0</v>
      </c>
      <c r="AE376" s="529" t="s">
        <v>5472</v>
      </c>
      <c r="AF376" s="1"/>
      <c r="AG376" s="514">
        <v>12.0</v>
      </c>
      <c r="AH376" s="525">
        <v>4.0</v>
      </c>
      <c r="AI376" s="525">
        <v>26.0</v>
      </c>
      <c r="AJ376" s="537" t="s">
        <v>5473</v>
      </c>
      <c r="AK376" s="1"/>
      <c r="AL376" s="514">
        <v>6.0</v>
      </c>
      <c r="AM376" s="525">
        <v>4.0</v>
      </c>
      <c r="AN376" s="525">
        <v>18.0</v>
      </c>
      <c r="AO376" s="530" t="s">
        <v>5474</v>
      </c>
      <c r="AP376" s="1"/>
      <c r="AQ376" s="514">
        <v>12.0</v>
      </c>
      <c r="AR376" s="525">
        <v>5.0</v>
      </c>
      <c r="AS376" s="525">
        <v>24.0</v>
      </c>
      <c r="AT376" s="531" t="s">
        <v>5475</v>
      </c>
      <c r="AU376" s="518"/>
      <c r="AV376" s="514">
        <v>12.0</v>
      </c>
      <c r="AW376" s="525">
        <v>6.0</v>
      </c>
      <c r="AX376" s="525">
        <v>24.0</v>
      </c>
      <c r="AY376" s="531" t="s">
        <v>5476</v>
      </c>
      <c r="AZ376" s="1"/>
      <c r="BA376" s="514"/>
      <c r="BB376" s="514"/>
      <c r="BC376" s="514"/>
      <c r="BD376" s="558"/>
      <c r="BE376" s="1"/>
      <c r="BF376" s="514"/>
      <c r="BG376" s="514"/>
      <c r="BH376" s="514"/>
      <c r="BI376" s="558"/>
      <c r="BJ376" s="1"/>
      <c r="BK376" s="514"/>
      <c r="BL376" s="514"/>
      <c r="BM376" s="514"/>
      <c r="BN376" s="558"/>
      <c r="BO376" s="1"/>
      <c r="BP376" s="514"/>
      <c r="BQ376" s="514"/>
      <c r="BR376" s="514"/>
      <c r="BS376" s="558"/>
      <c r="BT376" s="1"/>
      <c r="BU376" s="514"/>
      <c r="BV376" s="514"/>
      <c r="BW376" s="514"/>
      <c r="BX376" s="558"/>
      <c r="BY376" s="1"/>
      <c r="BZ376" s="514"/>
      <c r="CA376" s="514"/>
      <c r="CB376" s="514"/>
      <c r="CC376" s="558"/>
      <c r="CD376" s="1"/>
      <c r="CE376" s="514"/>
      <c r="CF376" s="514"/>
      <c r="CG376" s="514"/>
      <c r="CH376" s="558"/>
      <c r="CI376" s="1"/>
      <c r="CJ376" s="514"/>
      <c r="CK376" s="514"/>
      <c r="CL376" s="514"/>
      <c r="CM376" s="558"/>
      <c r="CN376" s="1"/>
      <c r="CO376" s="1"/>
      <c r="CP376" s="514"/>
      <c r="CQ376" s="514"/>
      <c r="CR376" s="558"/>
      <c r="CS376" s="1"/>
    </row>
    <row r="377" ht="15.0" customHeight="1">
      <c r="A377" s="514">
        <v>11.0</v>
      </c>
      <c r="B377" s="525">
        <v>1.0</v>
      </c>
      <c r="C377" s="525">
        <v>24.0</v>
      </c>
      <c r="D377" s="526" t="s">
        <v>5477</v>
      </c>
      <c r="E377" s="526" t="s">
        <v>5477</v>
      </c>
      <c r="F377" s="526" t="s">
        <v>5477</v>
      </c>
      <c r="G377" s="1"/>
      <c r="H377" s="514">
        <v>5.0</v>
      </c>
      <c r="I377" s="525">
        <v>1.0</v>
      </c>
      <c r="J377" s="525">
        <v>22.0</v>
      </c>
      <c r="K377" s="529" t="s">
        <v>5478</v>
      </c>
      <c r="L377" s="1"/>
      <c r="M377" s="514">
        <v>11.0</v>
      </c>
      <c r="N377" s="525">
        <v>2.0</v>
      </c>
      <c r="O377" s="525">
        <v>24.0</v>
      </c>
      <c r="P377" s="529" t="s">
        <v>5479</v>
      </c>
      <c r="Q377" s="1"/>
      <c r="R377" s="514">
        <v>11.0</v>
      </c>
      <c r="S377" s="525">
        <v>2.0</v>
      </c>
      <c r="T377" s="525">
        <v>25.0</v>
      </c>
      <c r="U377" s="529" t="s">
        <v>5480</v>
      </c>
      <c r="V377" s="1"/>
      <c r="W377" s="514">
        <v>11.0</v>
      </c>
      <c r="X377" s="525">
        <v>3.0</v>
      </c>
      <c r="Y377" s="525">
        <v>24.0</v>
      </c>
      <c r="Z377" s="537" t="s">
        <v>5481</v>
      </c>
      <c r="AA377" s="1"/>
      <c r="AB377" s="514">
        <v>9.0</v>
      </c>
      <c r="AC377" s="525">
        <v>3.0</v>
      </c>
      <c r="AD377" s="525">
        <v>21.0</v>
      </c>
      <c r="AE377" s="529" t="s">
        <v>5482</v>
      </c>
      <c r="AF377" s="1"/>
      <c r="AG377" s="514">
        <v>11.0</v>
      </c>
      <c r="AH377" s="525">
        <v>4.0</v>
      </c>
      <c r="AI377" s="525">
        <v>26.0</v>
      </c>
      <c r="AJ377" s="537" t="s">
        <v>5483</v>
      </c>
      <c r="AK377" s="1"/>
      <c r="AL377" s="514">
        <v>5.0</v>
      </c>
      <c r="AM377" s="525">
        <v>4.0</v>
      </c>
      <c r="AN377" s="525">
        <v>18.0</v>
      </c>
      <c r="AO377" s="530" t="s">
        <v>5484</v>
      </c>
      <c r="AP377" s="1"/>
      <c r="AQ377" s="514">
        <v>11.0</v>
      </c>
      <c r="AR377" s="525">
        <v>5.0</v>
      </c>
      <c r="AS377" s="525">
        <v>24.0</v>
      </c>
      <c r="AT377" s="531" t="s">
        <v>5485</v>
      </c>
      <c r="AU377" s="518"/>
      <c r="AV377" s="514">
        <v>11.0</v>
      </c>
      <c r="AW377" s="525">
        <v>6.0</v>
      </c>
      <c r="AX377" s="525">
        <v>24.0</v>
      </c>
      <c r="AY377" s="531" t="s">
        <v>5486</v>
      </c>
      <c r="AZ377" s="1"/>
      <c r="BA377" s="514"/>
      <c r="BB377" s="514"/>
      <c r="BC377" s="514"/>
      <c r="BD377" s="558"/>
      <c r="BE377" s="1"/>
      <c r="BF377" s="514"/>
      <c r="BG377" s="514"/>
      <c r="BH377" s="514"/>
      <c r="BI377" s="558"/>
      <c r="BJ377" s="1"/>
      <c r="BK377" s="514"/>
      <c r="BL377" s="514"/>
      <c r="BM377" s="514"/>
      <c r="BN377" s="558"/>
      <c r="BO377" s="1"/>
      <c r="BP377" s="514"/>
      <c r="BQ377" s="514"/>
      <c r="BR377" s="514"/>
      <c r="BS377" s="558"/>
      <c r="BT377" s="1"/>
      <c r="BU377" s="514"/>
      <c r="BV377" s="514"/>
      <c r="BW377" s="514"/>
      <c r="BX377" s="558"/>
      <c r="BY377" s="1"/>
      <c r="BZ377" s="514"/>
      <c r="CA377" s="514"/>
      <c r="CB377" s="514"/>
      <c r="CC377" s="558"/>
      <c r="CD377" s="1"/>
      <c r="CE377" s="514"/>
      <c r="CF377" s="514"/>
      <c r="CG377" s="514"/>
      <c r="CH377" s="558"/>
      <c r="CI377" s="1"/>
      <c r="CJ377" s="514"/>
      <c r="CK377" s="514"/>
      <c r="CL377" s="514"/>
      <c r="CM377" s="558"/>
      <c r="CN377" s="1"/>
      <c r="CO377" s="1"/>
      <c r="CP377" s="514"/>
      <c r="CQ377" s="514"/>
      <c r="CR377" s="558"/>
      <c r="CS377" s="1"/>
    </row>
    <row r="378" ht="15.0" customHeight="1">
      <c r="A378" s="514">
        <v>10.0</v>
      </c>
      <c r="B378" s="525">
        <v>1.0</v>
      </c>
      <c r="C378" s="525">
        <v>24.0</v>
      </c>
      <c r="D378" s="526" t="s">
        <v>5487</v>
      </c>
      <c r="E378" s="526" t="s">
        <v>5487</v>
      </c>
      <c r="F378" s="526" t="s">
        <v>5487</v>
      </c>
      <c r="G378" s="1"/>
      <c r="H378" s="514">
        <v>4.0</v>
      </c>
      <c r="I378" s="525">
        <v>1.0</v>
      </c>
      <c r="J378" s="525">
        <v>22.0</v>
      </c>
      <c r="K378" s="529" t="s">
        <v>5488</v>
      </c>
      <c r="L378" s="1"/>
      <c r="M378" s="514">
        <v>10.0</v>
      </c>
      <c r="N378" s="525">
        <v>2.0</v>
      </c>
      <c r="O378" s="525">
        <v>24.0</v>
      </c>
      <c r="P378" s="529" t="s">
        <v>5489</v>
      </c>
      <c r="Q378" s="1"/>
      <c r="R378" s="514">
        <v>10.0</v>
      </c>
      <c r="S378" s="525">
        <v>2.0</v>
      </c>
      <c r="T378" s="525">
        <v>25.0</v>
      </c>
      <c r="U378" s="529" t="s">
        <v>5490</v>
      </c>
      <c r="V378" s="1"/>
      <c r="W378" s="514">
        <v>10.0</v>
      </c>
      <c r="X378" s="525">
        <v>3.0</v>
      </c>
      <c r="Y378" s="525">
        <v>24.0</v>
      </c>
      <c r="Z378" s="537" t="s">
        <v>5491</v>
      </c>
      <c r="AA378" s="1"/>
      <c r="AB378" s="514">
        <v>8.0</v>
      </c>
      <c r="AC378" s="525">
        <v>3.0</v>
      </c>
      <c r="AD378" s="525">
        <v>21.0</v>
      </c>
      <c r="AE378" s="529" t="s">
        <v>5492</v>
      </c>
      <c r="AF378" s="1"/>
      <c r="AG378" s="514">
        <v>10.0</v>
      </c>
      <c r="AH378" s="525">
        <v>4.0</v>
      </c>
      <c r="AI378" s="525">
        <v>26.0</v>
      </c>
      <c r="AJ378" s="537" t="s">
        <v>5493</v>
      </c>
      <c r="AK378" s="1"/>
      <c r="AL378" s="514">
        <v>4.0</v>
      </c>
      <c r="AM378" s="525">
        <v>4.0</v>
      </c>
      <c r="AN378" s="525">
        <v>18.0</v>
      </c>
      <c r="AO378" s="530" t="s">
        <v>5494</v>
      </c>
      <c r="AP378" s="1"/>
      <c r="AQ378" s="514">
        <v>10.0</v>
      </c>
      <c r="AR378" s="525">
        <v>5.0</v>
      </c>
      <c r="AS378" s="525">
        <v>24.0</v>
      </c>
      <c r="AT378" s="531" t="s">
        <v>5495</v>
      </c>
      <c r="AU378" s="518"/>
      <c r="AV378" s="514">
        <v>10.0</v>
      </c>
      <c r="AW378" s="525">
        <v>6.0</v>
      </c>
      <c r="AX378" s="525">
        <v>24.0</v>
      </c>
      <c r="AY378" s="531" t="s">
        <v>5496</v>
      </c>
      <c r="AZ378" s="1"/>
      <c r="BA378" s="514"/>
      <c r="BB378" s="514"/>
      <c r="BC378" s="514"/>
      <c r="BD378" s="558"/>
      <c r="BE378" s="1"/>
      <c r="BF378" s="514"/>
      <c r="BG378" s="514"/>
      <c r="BH378" s="514"/>
      <c r="BI378" s="558"/>
      <c r="BJ378" s="1"/>
      <c r="BK378" s="514"/>
      <c r="BL378" s="514"/>
      <c r="BM378" s="514"/>
      <c r="BN378" s="558"/>
      <c r="BO378" s="1"/>
      <c r="BP378" s="514"/>
      <c r="BQ378" s="514"/>
      <c r="BR378" s="514"/>
      <c r="BS378" s="558"/>
      <c r="BT378" s="1"/>
      <c r="BU378" s="514"/>
      <c r="BV378" s="514"/>
      <c r="BW378" s="514"/>
      <c r="BX378" s="558"/>
      <c r="BY378" s="1"/>
      <c r="BZ378" s="514"/>
      <c r="CA378" s="514"/>
      <c r="CB378" s="514"/>
      <c r="CC378" s="558"/>
      <c r="CD378" s="1"/>
      <c r="CE378" s="514"/>
      <c r="CF378" s="514"/>
      <c r="CG378" s="514"/>
      <c r="CH378" s="558"/>
      <c r="CI378" s="1"/>
      <c r="CJ378" s="514"/>
      <c r="CK378" s="514"/>
      <c r="CL378" s="514"/>
      <c r="CM378" s="558"/>
      <c r="CN378" s="1"/>
      <c r="CO378" s="1"/>
      <c r="CP378" s="514"/>
      <c r="CQ378" s="514"/>
      <c r="CR378" s="558"/>
      <c r="CS378" s="1"/>
    </row>
    <row r="379" ht="15.0" customHeight="1">
      <c r="A379" s="514">
        <v>9.0</v>
      </c>
      <c r="B379" s="525">
        <v>1.0</v>
      </c>
      <c r="C379" s="525">
        <v>24.0</v>
      </c>
      <c r="D379" s="526" t="s">
        <v>5497</v>
      </c>
      <c r="E379" s="526" t="s">
        <v>5497</v>
      </c>
      <c r="F379" s="526" t="s">
        <v>5497</v>
      </c>
      <c r="G379" s="1"/>
      <c r="H379" s="514">
        <v>3.0</v>
      </c>
      <c r="I379" s="525">
        <v>1.0</v>
      </c>
      <c r="J379" s="525">
        <v>22.0</v>
      </c>
      <c r="K379" s="529" t="s">
        <v>5498</v>
      </c>
      <c r="L379" s="1"/>
      <c r="M379" s="514">
        <v>9.0</v>
      </c>
      <c r="N379" s="525">
        <v>2.0</v>
      </c>
      <c r="O379" s="525">
        <v>24.0</v>
      </c>
      <c r="P379" s="529" t="s">
        <v>5499</v>
      </c>
      <c r="Q379" s="1"/>
      <c r="R379" s="514">
        <v>9.0</v>
      </c>
      <c r="S379" s="525">
        <v>2.0</v>
      </c>
      <c r="T379" s="525">
        <v>25.0</v>
      </c>
      <c r="U379" s="529" t="s">
        <v>5500</v>
      </c>
      <c r="V379" s="1"/>
      <c r="W379" s="514">
        <v>9.0</v>
      </c>
      <c r="X379" s="525">
        <v>3.0</v>
      </c>
      <c r="Y379" s="525">
        <v>24.0</v>
      </c>
      <c r="Z379" s="537" t="s">
        <v>5501</v>
      </c>
      <c r="AA379" s="1"/>
      <c r="AB379" s="514">
        <v>7.0</v>
      </c>
      <c r="AC379" s="525">
        <v>3.0</v>
      </c>
      <c r="AD379" s="525">
        <v>21.0</v>
      </c>
      <c r="AE379" s="529" t="s">
        <v>5502</v>
      </c>
      <c r="AF379" s="1"/>
      <c r="AG379" s="514">
        <v>9.0</v>
      </c>
      <c r="AH379" s="525">
        <v>4.0</v>
      </c>
      <c r="AI379" s="525">
        <v>26.0</v>
      </c>
      <c r="AJ379" s="537" t="s">
        <v>5503</v>
      </c>
      <c r="AK379" s="1"/>
      <c r="AL379" s="514">
        <v>3.0</v>
      </c>
      <c r="AM379" s="525">
        <v>4.0</v>
      </c>
      <c r="AN379" s="525">
        <v>18.0</v>
      </c>
      <c r="AO379" s="530" t="s">
        <v>5504</v>
      </c>
      <c r="AP379" s="1"/>
      <c r="AQ379" s="514">
        <v>9.0</v>
      </c>
      <c r="AR379" s="525">
        <v>5.0</v>
      </c>
      <c r="AS379" s="525">
        <v>24.0</v>
      </c>
      <c r="AT379" s="531" t="s">
        <v>5505</v>
      </c>
      <c r="AU379" s="518"/>
      <c r="AV379" s="514">
        <v>9.0</v>
      </c>
      <c r="AW379" s="525">
        <v>6.0</v>
      </c>
      <c r="AX379" s="525">
        <v>24.0</v>
      </c>
      <c r="AY379" s="531" t="s">
        <v>5506</v>
      </c>
      <c r="AZ379" s="1"/>
      <c r="BA379" s="514"/>
      <c r="BB379" s="514"/>
      <c r="BC379" s="514"/>
      <c r="BD379" s="558"/>
      <c r="BE379" s="1"/>
      <c r="BF379" s="514"/>
      <c r="BG379" s="514"/>
      <c r="BH379" s="514"/>
      <c r="BI379" s="558"/>
      <c r="BJ379" s="1"/>
      <c r="BK379" s="514"/>
      <c r="BL379" s="514"/>
      <c r="BM379" s="514"/>
      <c r="BN379" s="558"/>
      <c r="BO379" s="1"/>
      <c r="BP379" s="514"/>
      <c r="BQ379" s="514"/>
      <c r="BR379" s="514"/>
      <c r="BS379" s="558"/>
      <c r="BT379" s="1"/>
      <c r="BU379" s="514"/>
      <c r="BV379" s="514"/>
      <c r="BW379" s="514"/>
      <c r="BX379" s="558"/>
      <c r="BY379" s="1"/>
      <c r="BZ379" s="514"/>
      <c r="CA379" s="514"/>
      <c r="CB379" s="514"/>
      <c r="CC379" s="558"/>
      <c r="CD379" s="1"/>
      <c r="CE379" s="514"/>
      <c r="CF379" s="514"/>
      <c r="CG379" s="514"/>
      <c r="CH379" s="558"/>
      <c r="CI379" s="1"/>
      <c r="CJ379" s="1"/>
      <c r="CK379" s="514"/>
      <c r="CL379" s="514"/>
      <c r="CM379" s="558"/>
      <c r="CN379" s="1"/>
      <c r="CO379" s="1"/>
      <c r="CP379" s="514"/>
      <c r="CQ379" s="514"/>
      <c r="CR379" s="558"/>
      <c r="CS379" s="1"/>
    </row>
    <row r="380" ht="15.0" customHeight="1">
      <c r="A380" s="514">
        <v>8.0</v>
      </c>
      <c r="B380" s="525">
        <v>1.0</v>
      </c>
      <c r="C380" s="525">
        <v>24.0</v>
      </c>
      <c r="D380" s="526" t="s">
        <v>5507</v>
      </c>
      <c r="E380" s="526" t="s">
        <v>5507</v>
      </c>
      <c r="F380" s="526" t="s">
        <v>5507</v>
      </c>
      <c r="G380" s="1"/>
      <c r="H380" s="514">
        <v>2.0</v>
      </c>
      <c r="I380" s="525">
        <v>1.0</v>
      </c>
      <c r="J380" s="525">
        <v>22.0</v>
      </c>
      <c r="K380" s="529" t="s">
        <v>5508</v>
      </c>
      <c r="L380" s="1"/>
      <c r="M380" s="514">
        <v>8.0</v>
      </c>
      <c r="N380" s="525">
        <v>2.0</v>
      </c>
      <c r="O380" s="525">
        <v>24.0</v>
      </c>
      <c r="P380" s="529" t="s">
        <v>5509</v>
      </c>
      <c r="Q380" s="1"/>
      <c r="R380" s="514">
        <v>8.0</v>
      </c>
      <c r="S380" s="525">
        <v>2.0</v>
      </c>
      <c r="T380" s="525">
        <v>25.0</v>
      </c>
      <c r="U380" s="529" t="s">
        <v>5510</v>
      </c>
      <c r="V380" s="1"/>
      <c r="W380" s="514">
        <v>8.0</v>
      </c>
      <c r="X380" s="525">
        <v>3.0</v>
      </c>
      <c r="Y380" s="525">
        <v>24.0</v>
      </c>
      <c r="Z380" s="537" t="s">
        <v>5511</v>
      </c>
      <c r="AA380" s="1"/>
      <c r="AB380" s="514">
        <v>6.0</v>
      </c>
      <c r="AC380" s="525">
        <v>3.0</v>
      </c>
      <c r="AD380" s="525">
        <v>21.0</v>
      </c>
      <c r="AE380" s="529" t="s">
        <v>5512</v>
      </c>
      <c r="AF380" s="1"/>
      <c r="AG380" s="514">
        <v>8.0</v>
      </c>
      <c r="AH380" s="525">
        <v>4.0</v>
      </c>
      <c r="AI380" s="525">
        <v>26.0</v>
      </c>
      <c r="AJ380" s="537" t="s">
        <v>5513</v>
      </c>
      <c r="AK380" s="1"/>
      <c r="AL380" s="514">
        <v>2.0</v>
      </c>
      <c r="AM380" s="525">
        <v>4.0</v>
      </c>
      <c r="AN380" s="525">
        <v>18.0</v>
      </c>
      <c r="AO380" s="530" t="s">
        <v>5514</v>
      </c>
      <c r="AP380" s="1"/>
      <c r="AQ380" s="514">
        <v>8.0</v>
      </c>
      <c r="AR380" s="525">
        <v>5.0</v>
      </c>
      <c r="AS380" s="525">
        <v>24.0</v>
      </c>
      <c r="AT380" s="531" t="s">
        <v>5515</v>
      </c>
      <c r="AU380" s="518"/>
      <c r="AV380" s="514">
        <v>8.0</v>
      </c>
      <c r="AW380" s="525">
        <v>6.0</v>
      </c>
      <c r="AX380" s="525">
        <v>24.0</v>
      </c>
      <c r="AY380" s="531" t="s">
        <v>5516</v>
      </c>
      <c r="AZ380" s="1"/>
      <c r="BA380" s="514"/>
      <c r="BB380" s="514"/>
      <c r="BC380" s="514"/>
      <c r="BD380" s="558"/>
      <c r="BE380" s="1"/>
      <c r="BF380" s="514"/>
      <c r="BG380" s="514"/>
      <c r="BH380" s="514"/>
      <c r="BI380" s="558"/>
      <c r="BJ380" s="1"/>
      <c r="BK380" s="514"/>
      <c r="BL380" s="514"/>
      <c r="BM380" s="514"/>
      <c r="BN380" s="558"/>
      <c r="BO380" s="1"/>
      <c r="BP380" s="514"/>
      <c r="BQ380" s="514"/>
      <c r="BR380" s="514"/>
      <c r="BS380" s="558"/>
      <c r="BT380" s="1"/>
      <c r="BU380" s="514"/>
      <c r="BV380" s="514"/>
      <c r="BW380" s="514"/>
      <c r="BX380" s="558"/>
      <c r="BY380" s="1"/>
      <c r="BZ380" s="514"/>
      <c r="CA380" s="514"/>
      <c r="CB380" s="514"/>
      <c r="CC380" s="558"/>
      <c r="CD380" s="1"/>
      <c r="CE380" s="514"/>
      <c r="CF380" s="514"/>
      <c r="CG380" s="514"/>
      <c r="CH380" s="558"/>
      <c r="CI380" s="1"/>
      <c r="CJ380" s="1"/>
      <c r="CK380" s="514"/>
      <c r="CL380" s="514"/>
      <c r="CM380" s="558"/>
      <c r="CN380" s="1"/>
      <c r="CO380" s="1"/>
      <c r="CP380" s="514"/>
      <c r="CQ380" s="514"/>
      <c r="CR380" s="558"/>
      <c r="CS380" s="1"/>
    </row>
    <row r="381" ht="15.0" customHeight="1">
      <c r="A381" s="514">
        <v>7.0</v>
      </c>
      <c r="B381" s="525">
        <v>1.0</v>
      </c>
      <c r="C381" s="525">
        <v>24.0</v>
      </c>
      <c r="D381" s="526" t="s">
        <v>5517</v>
      </c>
      <c r="E381" s="526" t="s">
        <v>5517</v>
      </c>
      <c r="F381" s="526" t="s">
        <v>5517</v>
      </c>
      <c r="G381" s="1"/>
      <c r="H381" s="542">
        <v>1.0</v>
      </c>
      <c r="I381" s="549">
        <v>1.0</v>
      </c>
      <c r="J381" s="549">
        <v>22.0</v>
      </c>
      <c r="K381" s="528" t="s">
        <v>5518</v>
      </c>
      <c r="L381" s="1"/>
      <c r="M381" s="514">
        <v>7.0</v>
      </c>
      <c r="N381" s="525">
        <v>2.0</v>
      </c>
      <c r="O381" s="525">
        <v>24.0</v>
      </c>
      <c r="P381" s="529" t="s">
        <v>5519</v>
      </c>
      <c r="Q381" s="1"/>
      <c r="R381" s="514">
        <v>7.0</v>
      </c>
      <c r="S381" s="525">
        <v>2.0</v>
      </c>
      <c r="T381" s="525">
        <v>25.0</v>
      </c>
      <c r="U381" s="529" t="s">
        <v>5520</v>
      </c>
      <c r="V381" s="1"/>
      <c r="W381" s="514">
        <v>7.0</v>
      </c>
      <c r="X381" s="525">
        <v>3.0</v>
      </c>
      <c r="Y381" s="525">
        <v>24.0</v>
      </c>
      <c r="Z381" s="537" t="s">
        <v>5521</v>
      </c>
      <c r="AA381" s="1"/>
      <c r="AB381" s="514">
        <v>5.0</v>
      </c>
      <c r="AC381" s="525">
        <v>3.0</v>
      </c>
      <c r="AD381" s="525">
        <v>21.0</v>
      </c>
      <c r="AE381" s="529" t="s">
        <v>5522</v>
      </c>
      <c r="AF381" s="1"/>
      <c r="AG381" s="514">
        <v>7.0</v>
      </c>
      <c r="AH381" s="525">
        <v>4.0</v>
      </c>
      <c r="AI381" s="525">
        <v>26.0</v>
      </c>
      <c r="AJ381" s="537" t="s">
        <v>5523</v>
      </c>
      <c r="AK381" s="1"/>
      <c r="AL381" s="542">
        <v>1.0</v>
      </c>
      <c r="AM381" s="525">
        <v>4.0</v>
      </c>
      <c r="AN381" s="525">
        <v>18.0</v>
      </c>
      <c r="AO381" s="530" t="s">
        <v>5524</v>
      </c>
      <c r="AP381" s="1"/>
      <c r="AQ381" s="514">
        <v>7.0</v>
      </c>
      <c r="AR381" s="525">
        <v>5.0</v>
      </c>
      <c r="AS381" s="525">
        <v>24.0</v>
      </c>
      <c r="AT381" s="531" t="s">
        <v>5525</v>
      </c>
      <c r="AU381" s="518"/>
      <c r="AV381" s="514">
        <v>7.0</v>
      </c>
      <c r="AW381" s="525">
        <v>6.0</v>
      </c>
      <c r="AX381" s="525">
        <v>24.0</v>
      </c>
      <c r="AY381" s="531" t="s">
        <v>5526</v>
      </c>
      <c r="AZ381" s="1"/>
      <c r="BA381" s="514"/>
      <c r="BB381" s="514"/>
      <c r="BC381" s="514"/>
      <c r="BD381" s="558"/>
      <c r="BE381" s="1"/>
      <c r="BF381" s="514"/>
      <c r="BG381" s="514"/>
      <c r="BH381" s="514"/>
      <c r="BI381" s="558"/>
      <c r="BJ381" s="1"/>
      <c r="BK381" s="514"/>
      <c r="BL381" s="514"/>
      <c r="BM381" s="514"/>
      <c r="BN381" s="558"/>
      <c r="BO381" s="1"/>
      <c r="BP381" s="514"/>
      <c r="BQ381" s="514"/>
      <c r="BR381" s="514"/>
      <c r="BS381" s="558"/>
      <c r="BT381" s="1"/>
      <c r="BU381" s="514"/>
      <c r="BV381" s="514"/>
      <c r="BW381" s="514"/>
      <c r="BX381" s="558"/>
      <c r="BY381" s="1"/>
      <c r="BZ381" s="514"/>
      <c r="CA381" s="514"/>
      <c r="CB381" s="514"/>
      <c r="CC381" s="558"/>
      <c r="CD381" s="1"/>
      <c r="CE381" s="514"/>
      <c r="CF381" s="514"/>
      <c r="CG381" s="514"/>
      <c r="CH381" s="558"/>
      <c r="CI381" s="1"/>
      <c r="CJ381" s="1"/>
      <c r="CK381" s="514"/>
      <c r="CL381" s="514"/>
      <c r="CM381" s="558"/>
      <c r="CN381" s="1"/>
      <c r="CO381" s="1"/>
      <c r="CP381" s="514"/>
      <c r="CQ381" s="514"/>
      <c r="CR381" s="558"/>
      <c r="CS381" s="1"/>
    </row>
    <row r="382" ht="15.0" customHeight="1">
      <c r="A382" s="514">
        <v>6.0</v>
      </c>
      <c r="B382" s="525">
        <v>1.0</v>
      </c>
      <c r="C382" s="525">
        <v>24.0</v>
      </c>
      <c r="D382" s="526" t="s">
        <v>5527</v>
      </c>
      <c r="E382" s="526" t="s">
        <v>5527</v>
      </c>
      <c r="F382" s="526" t="s">
        <v>5527</v>
      </c>
      <c r="G382" s="1"/>
      <c r="H382" s="514">
        <v>14.0</v>
      </c>
      <c r="I382" s="525">
        <v>1.0</v>
      </c>
      <c r="J382" s="525">
        <v>21.0</v>
      </c>
      <c r="K382" s="529" t="s">
        <v>5528</v>
      </c>
      <c r="L382" s="1"/>
      <c r="M382" s="514">
        <v>6.0</v>
      </c>
      <c r="N382" s="525">
        <v>2.0</v>
      </c>
      <c r="O382" s="525">
        <v>24.0</v>
      </c>
      <c r="P382" s="529" t="s">
        <v>5529</v>
      </c>
      <c r="Q382" s="1"/>
      <c r="R382" s="514">
        <v>6.0</v>
      </c>
      <c r="S382" s="525">
        <v>2.0</v>
      </c>
      <c r="T382" s="525">
        <v>25.0</v>
      </c>
      <c r="U382" s="529" t="s">
        <v>5530</v>
      </c>
      <c r="V382" s="1"/>
      <c r="W382" s="514">
        <v>6.0</v>
      </c>
      <c r="X382" s="525">
        <v>3.0</v>
      </c>
      <c r="Y382" s="525">
        <v>24.0</v>
      </c>
      <c r="Z382" s="537" t="s">
        <v>5531</v>
      </c>
      <c r="AA382" s="1"/>
      <c r="AB382" s="514">
        <v>4.0</v>
      </c>
      <c r="AC382" s="525">
        <v>3.0</v>
      </c>
      <c r="AD382" s="525">
        <v>21.0</v>
      </c>
      <c r="AE382" s="529" t="s">
        <v>5532</v>
      </c>
      <c r="AF382" s="1"/>
      <c r="AG382" s="514">
        <v>6.0</v>
      </c>
      <c r="AH382" s="525">
        <v>4.0</v>
      </c>
      <c r="AI382" s="525">
        <v>26.0</v>
      </c>
      <c r="AJ382" s="537" t="s">
        <v>5533</v>
      </c>
      <c r="AK382" s="1"/>
      <c r="AL382" s="514">
        <v>14.0</v>
      </c>
      <c r="AM382" s="525">
        <v>4.0</v>
      </c>
      <c r="AN382" s="525">
        <v>17.0</v>
      </c>
      <c r="AO382" s="530" t="s">
        <v>5534</v>
      </c>
      <c r="AP382" s="1"/>
      <c r="AQ382" s="514">
        <v>6.0</v>
      </c>
      <c r="AR382" s="525">
        <v>5.0</v>
      </c>
      <c r="AS382" s="525">
        <v>24.0</v>
      </c>
      <c r="AT382" s="531" t="s">
        <v>5535</v>
      </c>
      <c r="AU382" s="518"/>
      <c r="AV382" s="514">
        <v>6.0</v>
      </c>
      <c r="AW382" s="525">
        <v>6.0</v>
      </c>
      <c r="AX382" s="525">
        <v>24.0</v>
      </c>
      <c r="AY382" s="531" t="s">
        <v>5536</v>
      </c>
      <c r="AZ382" s="1"/>
      <c r="BA382" s="514"/>
      <c r="BB382" s="514"/>
      <c r="BC382" s="514"/>
      <c r="BD382" s="558"/>
      <c r="BE382" s="1"/>
      <c r="BF382" s="514"/>
      <c r="BG382" s="514"/>
      <c r="BH382" s="514"/>
      <c r="BI382" s="558"/>
      <c r="BJ382" s="1"/>
      <c r="BK382" s="514"/>
      <c r="BL382" s="514"/>
      <c r="BM382" s="514"/>
      <c r="BN382" s="558"/>
      <c r="BO382" s="1"/>
      <c r="BP382" s="514"/>
      <c r="BQ382" s="514"/>
      <c r="BR382" s="514"/>
      <c r="BS382" s="558"/>
      <c r="BT382" s="1"/>
      <c r="BU382" s="514"/>
      <c r="BV382" s="514"/>
      <c r="BW382" s="514"/>
      <c r="BX382" s="558"/>
      <c r="BY382" s="1"/>
      <c r="BZ382" s="514"/>
      <c r="CA382" s="514"/>
      <c r="CB382" s="514"/>
      <c r="CC382" s="558"/>
      <c r="CD382" s="1"/>
      <c r="CE382" s="514"/>
      <c r="CF382" s="514"/>
      <c r="CG382" s="514"/>
      <c r="CH382" s="558"/>
      <c r="CI382" s="1"/>
      <c r="CJ382" s="1"/>
      <c r="CK382" s="514"/>
      <c r="CL382" s="514"/>
      <c r="CM382" s="558"/>
      <c r="CN382" s="1"/>
      <c r="CO382" s="1"/>
      <c r="CP382" s="514"/>
      <c r="CQ382" s="514"/>
      <c r="CR382" s="558"/>
      <c r="CS382" s="1"/>
    </row>
    <row r="383" ht="15.0" customHeight="1">
      <c r="A383" s="514">
        <v>5.0</v>
      </c>
      <c r="B383" s="525">
        <v>1.0</v>
      </c>
      <c r="C383" s="525">
        <v>24.0</v>
      </c>
      <c r="D383" s="526" t="s">
        <v>5537</v>
      </c>
      <c r="E383" s="526" t="s">
        <v>5537</v>
      </c>
      <c r="F383" s="526" t="s">
        <v>5537</v>
      </c>
      <c r="G383" s="1"/>
      <c r="H383" s="514">
        <v>13.0</v>
      </c>
      <c r="I383" s="525">
        <v>1.0</v>
      </c>
      <c r="J383" s="525">
        <v>21.0</v>
      </c>
      <c r="K383" s="529" t="s">
        <v>5538</v>
      </c>
      <c r="L383" s="1"/>
      <c r="M383" s="514">
        <v>5.0</v>
      </c>
      <c r="N383" s="525">
        <v>2.0</v>
      </c>
      <c r="O383" s="525">
        <v>24.0</v>
      </c>
      <c r="P383" s="529" t="s">
        <v>5539</v>
      </c>
      <c r="Q383" s="1"/>
      <c r="R383" s="514">
        <v>5.0</v>
      </c>
      <c r="S383" s="525">
        <v>2.0</v>
      </c>
      <c r="T383" s="525">
        <v>25.0</v>
      </c>
      <c r="U383" s="529" t="s">
        <v>5540</v>
      </c>
      <c r="V383" s="1"/>
      <c r="W383" s="514">
        <v>5.0</v>
      </c>
      <c r="X383" s="525">
        <v>3.0</v>
      </c>
      <c r="Y383" s="525">
        <v>24.0</v>
      </c>
      <c r="Z383" s="537" t="s">
        <v>5541</v>
      </c>
      <c r="AA383" s="1"/>
      <c r="AB383" s="514">
        <v>3.0</v>
      </c>
      <c r="AC383" s="525">
        <v>3.0</v>
      </c>
      <c r="AD383" s="525">
        <v>21.0</v>
      </c>
      <c r="AE383" s="529" t="s">
        <v>5542</v>
      </c>
      <c r="AF383" s="1"/>
      <c r="AG383" s="514">
        <v>5.0</v>
      </c>
      <c r="AH383" s="525">
        <v>4.0</v>
      </c>
      <c r="AI383" s="525">
        <v>26.0</v>
      </c>
      <c r="AJ383" s="537" t="s">
        <v>5543</v>
      </c>
      <c r="AK383" s="1"/>
      <c r="AL383" s="514">
        <v>13.0</v>
      </c>
      <c r="AM383" s="525">
        <v>4.0</v>
      </c>
      <c r="AN383" s="525">
        <v>17.0</v>
      </c>
      <c r="AO383" s="530" t="s">
        <v>5544</v>
      </c>
      <c r="AP383" s="1"/>
      <c r="AQ383" s="514">
        <v>5.0</v>
      </c>
      <c r="AR383" s="525">
        <v>5.0</v>
      </c>
      <c r="AS383" s="525">
        <v>24.0</v>
      </c>
      <c r="AT383" s="531" t="s">
        <v>5545</v>
      </c>
      <c r="AU383" s="518"/>
      <c r="AV383" s="514">
        <v>5.0</v>
      </c>
      <c r="AW383" s="525">
        <v>6.0</v>
      </c>
      <c r="AX383" s="525">
        <v>24.0</v>
      </c>
      <c r="AY383" s="531" t="s">
        <v>5546</v>
      </c>
      <c r="AZ383" s="1"/>
      <c r="BA383" s="514"/>
      <c r="BB383" s="514"/>
      <c r="BC383" s="514"/>
      <c r="BD383" s="558"/>
      <c r="BE383" s="1"/>
      <c r="BF383" s="514"/>
      <c r="BG383" s="514"/>
      <c r="BH383" s="514"/>
      <c r="BI383" s="558"/>
      <c r="BJ383" s="1"/>
      <c r="BK383" s="514"/>
      <c r="BL383" s="514"/>
      <c r="BM383" s="514"/>
      <c r="BN383" s="558"/>
      <c r="BO383" s="1"/>
      <c r="BP383" s="514"/>
      <c r="BQ383" s="514"/>
      <c r="BR383" s="514"/>
      <c r="BS383" s="558"/>
      <c r="BT383" s="1"/>
      <c r="BU383" s="514"/>
      <c r="BV383" s="514"/>
      <c r="BW383" s="514"/>
      <c r="BX383" s="558"/>
      <c r="BY383" s="1"/>
      <c r="BZ383" s="514"/>
      <c r="CA383" s="514"/>
      <c r="CB383" s="514"/>
      <c r="CC383" s="558"/>
      <c r="CD383" s="1"/>
      <c r="CE383" s="514"/>
      <c r="CF383" s="514"/>
      <c r="CG383" s="514"/>
      <c r="CH383" s="558"/>
      <c r="CI383" s="1"/>
      <c r="CJ383" s="1"/>
      <c r="CK383" s="514"/>
      <c r="CL383" s="514"/>
      <c r="CM383" s="558"/>
      <c r="CN383" s="1"/>
      <c r="CO383" s="1"/>
      <c r="CP383" s="514"/>
      <c r="CQ383" s="514"/>
      <c r="CR383" s="558"/>
      <c r="CS383" s="1"/>
    </row>
    <row r="384" ht="15.0" customHeight="1">
      <c r="A384" s="514">
        <v>4.0</v>
      </c>
      <c r="B384" s="525">
        <v>1.0</v>
      </c>
      <c r="C384" s="525">
        <v>24.0</v>
      </c>
      <c r="D384" s="526" t="s">
        <v>5547</v>
      </c>
      <c r="E384" s="526" t="s">
        <v>5547</v>
      </c>
      <c r="F384" s="526" t="s">
        <v>5547</v>
      </c>
      <c r="G384" s="1"/>
      <c r="H384" s="514">
        <v>12.0</v>
      </c>
      <c r="I384" s="525">
        <v>1.0</v>
      </c>
      <c r="J384" s="525">
        <v>21.0</v>
      </c>
      <c r="K384" s="529" t="s">
        <v>5548</v>
      </c>
      <c r="L384" s="1"/>
      <c r="M384" s="514">
        <v>4.0</v>
      </c>
      <c r="N384" s="525">
        <v>2.0</v>
      </c>
      <c r="O384" s="525">
        <v>24.0</v>
      </c>
      <c r="P384" s="529" t="s">
        <v>5549</v>
      </c>
      <c r="Q384" s="1"/>
      <c r="R384" s="514">
        <v>4.0</v>
      </c>
      <c r="S384" s="525">
        <v>2.0</v>
      </c>
      <c r="T384" s="525">
        <v>25.0</v>
      </c>
      <c r="U384" s="529" t="s">
        <v>5550</v>
      </c>
      <c r="V384" s="1"/>
      <c r="W384" s="514">
        <v>4.0</v>
      </c>
      <c r="X384" s="525">
        <v>3.0</v>
      </c>
      <c r="Y384" s="525">
        <v>24.0</v>
      </c>
      <c r="Z384" s="537" t="s">
        <v>5551</v>
      </c>
      <c r="AA384" s="1"/>
      <c r="AB384" s="514">
        <v>2.0</v>
      </c>
      <c r="AC384" s="525">
        <v>3.0</v>
      </c>
      <c r="AD384" s="525">
        <v>21.0</v>
      </c>
      <c r="AE384" s="529" t="s">
        <v>5552</v>
      </c>
      <c r="AF384" s="1"/>
      <c r="AG384" s="514">
        <v>4.0</v>
      </c>
      <c r="AH384" s="525">
        <v>4.0</v>
      </c>
      <c r="AI384" s="525">
        <v>26.0</v>
      </c>
      <c r="AJ384" s="537" t="s">
        <v>5553</v>
      </c>
      <c r="AK384" s="1"/>
      <c r="AL384" s="514">
        <v>12.0</v>
      </c>
      <c r="AM384" s="525">
        <v>4.0</v>
      </c>
      <c r="AN384" s="525">
        <v>17.0</v>
      </c>
      <c r="AO384" s="530" t="s">
        <v>5554</v>
      </c>
      <c r="AP384" s="1"/>
      <c r="AQ384" s="514">
        <v>4.0</v>
      </c>
      <c r="AR384" s="525">
        <v>5.0</v>
      </c>
      <c r="AS384" s="525">
        <v>24.0</v>
      </c>
      <c r="AT384" s="531" t="s">
        <v>5555</v>
      </c>
      <c r="AU384" s="518"/>
      <c r="AV384" s="514">
        <v>4.0</v>
      </c>
      <c r="AW384" s="525">
        <v>6.0</v>
      </c>
      <c r="AX384" s="525">
        <v>24.0</v>
      </c>
      <c r="AY384" s="531" t="s">
        <v>5556</v>
      </c>
      <c r="AZ384" s="1"/>
      <c r="BA384" s="514"/>
      <c r="BB384" s="514"/>
      <c r="BC384" s="514"/>
      <c r="BD384" s="558"/>
      <c r="BE384" s="1"/>
      <c r="BF384" s="514"/>
      <c r="BG384" s="514"/>
      <c r="BH384" s="514"/>
      <c r="BI384" s="558"/>
      <c r="BJ384" s="1"/>
      <c r="BK384" s="514"/>
      <c r="BL384" s="514"/>
      <c r="BM384" s="514"/>
      <c r="BN384" s="558"/>
      <c r="BO384" s="1"/>
      <c r="BP384" s="514"/>
      <c r="BQ384" s="514"/>
      <c r="BR384" s="514"/>
      <c r="BS384" s="558"/>
      <c r="BT384" s="1"/>
      <c r="BU384" s="514"/>
      <c r="BV384" s="514"/>
      <c r="BW384" s="514"/>
      <c r="BX384" s="558"/>
      <c r="BY384" s="1"/>
      <c r="BZ384" s="514"/>
      <c r="CA384" s="514"/>
      <c r="CB384" s="514"/>
      <c r="CC384" s="558"/>
      <c r="CD384" s="1"/>
      <c r="CE384" s="514"/>
      <c r="CF384" s="514"/>
      <c r="CG384" s="514"/>
      <c r="CH384" s="558"/>
      <c r="CI384" s="1"/>
      <c r="CJ384" s="1"/>
      <c r="CK384" s="514"/>
      <c r="CL384" s="514"/>
      <c r="CM384" s="558"/>
      <c r="CN384" s="1"/>
      <c r="CO384" s="514"/>
      <c r="CP384" s="514"/>
      <c r="CQ384" s="514"/>
      <c r="CR384" s="558"/>
      <c r="CS384" s="1"/>
    </row>
    <row r="385" ht="15.0" customHeight="1">
      <c r="A385" s="514">
        <v>3.0</v>
      </c>
      <c r="B385" s="525">
        <v>1.0</v>
      </c>
      <c r="C385" s="525">
        <v>24.0</v>
      </c>
      <c r="D385" s="526" t="s">
        <v>5557</v>
      </c>
      <c r="E385" s="526" t="s">
        <v>5557</v>
      </c>
      <c r="F385" s="526" t="s">
        <v>5557</v>
      </c>
      <c r="G385" s="1"/>
      <c r="H385" s="514">
        <v>11.0</v>
      </c>
      <c r="I385" s="525">
        <v>1.0</v>
      </c>
      <c r="J385" s="525">
        <v>21.0</v>
      </c>
      <c r="K385" s="529" t="s">
        <v>5558</v>
      </c>
      <c r="L385" s="1"/>
      <c r="M385" s="514">
        <v>3.0</v>
      </c>
      <c r="N385" s="525">
        <v>2.0</v>
      </c>
      <c r="O385" s="525">
        <v>24.0</v>
      </c>
      <c r="P385" s="529" t="s">
        <v>5559</v>
      </c>
      <c r="Q385" s="1"/>
      <c r="R385" s="514">
        <v>3.0</v>
      </c>
      <c r="S385" s="525">
        <v>2.0</v>
      </c>
      <c r="T385" s="525">
        <v>25.0</v>
      </c>
      <c r="U385" s="529" t="s">
        <v>5560</v>
      </c>
      <c r="V385" s="1"/>
      <c r="W385" s="514">
        <v>3.0</v>
      </c>
      <c r="X385" s="525">
        <v>3.0</v>
      </c>
      <c r="Y385" s="525">
        <v>24.0</v>
      </c>
      <c r="Z385" s="537" t="s">
        <v>5561</v>
      </c>
      <c r="AA385" s="1"/>
      <c r="AB385" s="542">
        <v>1.0</v>
      </c>
      <c r="AC385" s="525">
        <v>3.0</v>
      </c>
      <c r="AD385" s="525">
        <v>21.0</v>
      </c>
      <c r="AE385" s="529" t="s">
        <v>5562</v>
      </c>
      <c r="AF385" s="1"/>
      <c r="AG385" s="514">
        <v>3.0</v>
      </c>
      <c r="AH385" s="525">
        <v>4.0</v>
      </c>
      <c r="AI385" s="525">
        <v>26.0</v>
      </c>
      <c r="AJ385" s="537" t="s">
        <v>5563</v>
      </c>
      <c r="AK385" s="1"/>
      <c r="AL385" s="514">
        <v>11.0</v>
      </c>
      <c r="AM385" s="525">
        <v>4.0</v>
      </c>
      <c r="AN385" s="525">
        <v>17.0</v>
      </c>
      <c r="AO385" s="530" t="s">
        <v>5564</v>
      </c>
      <c r="AP385" s="1"/>
      <c r="AQ385" s="514">
        <v>3.0</v>
      </c>
      <c r="AR385" s="525">
        <v>5.0</v>
      </c>
      <c r="AS385" s="525">
        <v>24.0</v>
      </c>
      <c r="AT385" s="531" t="s">
        <v>5565</v>
      </c>
      <c r="AU385" s="518"/>
      <c r="AV385" s="514">
        <v>3.0</v>
      </c>
      <c r="AW385" s="525">
        <v>6.0</v>
      </c>
      <c r="AX385" s="525">
        <v>24.0</v>
      </c>
      <c r="AY385" s="531" t="s">
        <v>5566</v>
      </c>
      <c r="AZ385" s="1"/>
      <c r="BA385" s="514"/>
      <c r="BB385" s="514"/>
      <c r="BC385" s="514"/>
      <c r="BD385" s="558"/>
      <c r="BE385" s="1"/>
      <c r="BF385" s="514"/>
      <c r="BG385" s="514"/>
      <c r="BH385" s="514"/>
      <c r="BI385" s="558"/>
      <c r="BJ385" s="1"/>
      <c r="BK385" s="514"/>
      <c r="BL385" s="514"/>
      <c r="BM385" s="514"/>
      <c r="BN385" s="558"/>
      <c r="BO385" s="1"/>
      <c r="BP385" s="514"/>
      <c r="BQ385" s="514"/>
      <c r="BR385" s="514"/>
      <c r="BS385" s="558"/>
      <c r="BT385" s="1"/>
      <c r="BU385" s="514"/>
      <c r="BV385" s="514"/>
      <c r="BW385" s="514"/>
      <c r="BX385" s="558"/>
      <c r="BY385" s="1"/>
      <c r="BZ385" s="514"/>
      <c r="CA385" s="514"/>
      <c r="CB385" s="514"/>
      <c r="CC385" s="558"/>
      <c r="CD385" s="1"/>
      <c r="CE385" s="514"/>
      <c r="CF385" s="514"/>
      <c r="CG385" s="514"/>
      <c r="CH385" s="558"/>
      <c r="CI385" s="1"/>
      <c r="CJ385" s="1"/>
      <c r="CK385" s="514"/>
      <c r="CL385" s="514"/>
      <c r="CM385" s="558"/>
      <c r="CN385" s="1"/>
      <c r="CO385" s="514"/>
      <c r="CP385" s="514"/>
      <c r="CQ385" s="514"/>
      <c r="CR385" s="558"/>
      <c r="CS385" s="1"/>
    </row>
    <row r="386" ht="15.0" customHeight="1">
      <c r="A386" s="514">
        <v>2.0</v>
      </c>
      <c r="B386" s="525">
        <v>1.0</v>
      </c>
      <c r="C386" s="525">
        <v>24.0</v>
      </c>
      <c r="D386" s="526" t="s">
        <v>5567</v>
      </c>
      <c r="E386" s="526" t="s">
        <v>5567</v>
      </c>
      <c r="F386" s="526" t="s">
        <v>5567</v>
      </c>
      <c r="G386" s="1"/>
      <c r="H386" s="514">
        <v>10.0</v>
      </c>
      <c r="I386" s="525">
        <v>1.0</v>
      </c>
      <c r="J386" s="525">
        <v>21.0</v>
      </c>
      <c r="K386" s="529" t="s">
        <v>5568</v>
      </c>
      <c r="L386" s="1"/>
      <c r="M386" s="514">
        <v>2.0</v>
      </c>
      <c r="N386" s="525">
        <v>2.0</v>
      </c>
      <c r="O386" s="525">
        <v>24.0</v>
      </c>
      <c r="P386" s="529" t="s">
        <v>5569</v>
      </c>
      <c r="Q386" s="1"/>
      <c r="R386" s="514">
        <v>2.0</v>
      </c>
      <c r="S386" s="525">
        <v>2.0</v>
      </c>
      <c r="T386" s="525">
        <v>25.0</v>
      </c>
      <c r="U386" s="529" t="s">
        <v>5570</v>
      </c>
      <c r="V386" s="1"/>
      <c r="W386" s="514">
        <v>2.0</v>
      </c>
      <c r="X386" s="525">
        <v>3.0</v>
      </c>
      <c r="Y386" s="525">
        <v>24.0</v>
      </c>
      <c r="Z386" s="537" t="s">
        <v>5571</v>
      </c>
      <c r="AA386" s="1"/>
      <c r="AB386" s="514">
        <v>14.0</v>
      </c>
      <c r="AC386" s="525">
        <v>3.0</v>
      </c>
      <c r="AD386" s="525">
        <v>20.0</v>
      </c>
      <c r="AE386" s="529" t="s">
        <v>5572</v>
      </c>
      <c r="AF386" s="1"/>
      <c r="AG386" s="514">
        <v>2.0</v>
      </c>
      <c r="AH386" s="525">
        <v>4.0</v>
      </c>
      <c r="AI386" s="525">
        <v>26.0</v>
      </c>
      <c r="AJ386" s="537" t="s">
        <v>5573</v>
      </c>
      <c r="AK386" s="1"/>
      <c r="AL386" s="514">
        <v>10.0</v>
      </c>
      <c r="AM386" s="525">
        <v>4.0</v>
      </c>
      <c r="AN386" s="525">
        <v>17.0</v>
      </c>
      <c r="AO386" s="530" t="s">
        <v>5574</v>
      </c>
      <c r="AP386" s="1"/>
      <c r="AQ386" s="514">
        <v>2.0</v>
      </c>
      <c r="AR386" s="525">
        <v>5.0</v>
      </c>
      <c r="AS386" s="525">
        <v>24.0</v>
      </c>
      <c r="AT386" s="531" t="s">
        <v>5575</v>
      </c>
      <c r="AU386" s="518"/>
      <c r="AV386" s="514">
        <v>2.0</v>
      </c>
      <c r="AW386" s="525">
        <v>6.0</v>
      </c>
      <c r="AX386" s="525">
        <v>24.0</v>
      </c>
      <c r="AY386" s="531" t="s">
        <v>5576</v>
      </c>
      <c r="AZ386" s="1"/>
      <c r="BA386" s="514"/>
      <c r="BB386" s="514"/>
      <c r="BC386" s="514"/>
      <c r="BD386" s="558"/>
      <c r="BE386" s="1"/>
      <c r="BF386" s="514"/>
      <c r="BG386" s="514"/>
      <c r="BH386" s="514"/>
      <c r="BI386" s="558"/>
      <c r="BJ386" s="1"/>
      <c r="BK386" s="514"/>
      <c r="BL386" s="514"/>
      <c r="BM386" s="514"/>
      <c r="BN386" s="558"/>
      <c r="BO386" s="1"/>
      <c r="BP386" s="514"/>
      <c r="BQ386" s="514"/>
      <c r="BR386" s="514"/>
      <c r="BS386" s="558"/>
      <c r="BT386" s="1"/>
      <c r="BU386" s="514"/>
      <c r="BV386" s="514"/>
      <c r="BW386" s="514"/>
      <c r="BX386" s="558"/>
      <c r="BY386" s="1"/>
      <c r="BZ386" s="514"/>
      <c r="CA386" s="514"/>
      <c r="CB386" s="514"/>
      <c r="CC386" s="558"/>
      <c r="CD386" s="1"/>
      <c r="CE386" s="514"/>
      <c r="CF386" s="514"/>
      <c r="CG386" s="514"/>
      <c r="CH386" s="558"/>
      <c r="CI386" s="1"/>
      <c r="CJ386" s="1"/>
      <c r="CK386" s="514"/>
      <c r="CL386" s="514"/>
      <c r="CM386" s="558"/>
      <c r="CN386" s="1"/>
      <c r="CO386" s="514"/>
      <c r="CP386" s="514"/>
      <c r="CQ386" s="514"/>
      <c r="CR386" s="558"/>
      <c r="CS386" s="1"/>
    </row>
    <row r="387" ht="15.0" customHeight="1">
      <c r="A387" s="542">
        <v>1.0</v>
      </c>
      <c r="B387" s="525">
        <v>1.0</v>
      </c>
      <c r="C387" s="525">
        <v>24.0</v>
      </c>
      <c r="D387" s="526" t="s">
        <v>5577</v>
      </c>
      <c r="E387" s="526" t="s">
        <v>5577</v>
      </c>
      <c r="F387" s="526" t="s">
        <v>5577</v>
      </c>
      <c r="G387" s="1"/>
      <c r="H387" s="514">
        <v>9.0</v>
      </c>
      <c r="I387" s="525">
        <v>1.0</v>
      </c>
      <c r="J387" s="525">
        <v>21.0</v>
      </c>
      <c r="K387" s="529" t="s">
        <v>5578</v>
      </c>
      <c r="L387" s="1"/>
      <c r="M387" s="542">
        <v>1.0</v>
      </c>
      <c r="N387" s="525">
        <v>2.0</v>
      </c>
      <c r="O387" s="525">
        <v>24.0</v>
      </c>
      <c r="P387" s="529" t="s">
        <v>5579</v>
      </c>
      <c r="Q387" s="1"/>
      <c r="R387" s="542">
        <v>1.0</v>
      </c>
      <c r="S387" s="525">
        <v>2.0</v>
      </c>
      <c r="T387" s="525">
        <v>25.0</v>
      </c>
      <c r="U387" s="529" t="s">
        <v>5580</v>
      </c>
      <c r="V387" s="1"/>
      <c r="W387" s="542">
        <v>1.0</v>
      </c>
      <c r="X387" s="525">
        <v>3.0</v>
      </c>
      <c r="Y387" s="525">
        <v>24.0</v>
      </c>
      <c r="Z387" s="537" t="s">
        <v>5581</v>
      </c>
      <c r="AA387" s="1"/>
      <c r="AB387" s="514">
        <v>13.0</v>
      </c>
      <c r="AC387" s="525">
        <v>3.0</v>
      </c>
      <c r="AD387" s="525">
        <v>20.0</v>
      </c>
      <c r="AE387" s="529" t="s">
        <v>5582</v>
      </c>
      <c r="AF387" s="1"/>
      <c r="AG387" s="542">
        <v>1.0</v>
      </c>
      <c r="AH387" s="525">
        <v>4.0</v>
      </c>
      <c r="AI387" s="525">
        <v>26.0</v>
      </c>
      <c r="AJ387" s="537" t="s">
        <v>5583</v>
      </c>
      <c r="AK387" s="1"/>
      <c r="AL387" s="514">
        <v>9.0</v>
      </c>
      <c r="AM387" s="525">
        <v>4.0</v>
      </c>
      <c r="AN387" s="525">
        <v>17.0</v>
      </c>
      <c r="AO387" s="530" t="s">
        <v>5584</v>
      </c>
      <c r="AP387" s="1"/>
      <c r="AQ387" s="542">
        <v>1.0</v>
      </c>
      <c r="AR387" s="525">
        <v>5.0</v>
      </c>
      <c r="AS387" s="525">
        <v>24.0</v>
      </c>
      <c r="AT387" s="531" t="s">
        <v>5585</v>
      </c>
      <c r="AU387" s="518"/>
      <c r="AV387" s="544">
        <v>1.0</v>
      </c>
      <c r="AW387" s="525">
        <v>6.0</v>
      </c>
      <c r="AX387" s="525">
        <v>24.0</v>
      </c>
      <c r="AY387" s="531" t="s">
        <v>5586</v>
      </c>
      <c r="AZ387" s="1"/>
      <c r="BA387" s="514"/>
      <c r="BB387" s="514"/>
      <c r="BC387" s="514"/>
      <c r="BD387" s="558"/>
      <c r="BE387" s="1"/>
      <c r="BF387" s="514"/>
      <c r="BG387" s="514"/>
      <c r="BH387" s="514"/>
      <c r="BI387" s="558"/>
      <c r="BJ387" s="1"/>
      <c r="BK387" s="514"/>
      <c r="BL387" s="514"/>
      <c r="BM387" s="514"/>
      <c r="BN387" s="558"/>
      <c r="BO387" s="1"/>
      <c r="BP387" s="514"/>
      <c r="BQ387" s="514"/>
      <c r="BR387" s="514"/>
      <c r="BS387" s="558"/>
      <c r="BT387" s="1"/>
      <c r="BU387" s="514"/>
      <c r="BV387" s="514"/>
      <c r="BW387" s="514"/>
      <c r="BX387" s="558"/>
      <c r="BY387" s="1"/>
      <c r="BZ387" s="514"/>
      <c r="CA387" s="514"/>
      <c r="CB387" s="514"/>
      <c r="CC387" s="558"/>
      <c r="CD387" s="1"/>
      <c r="CE387" s="514"/>
      <c r="CF387" s="514"/>
      <c r="CG387" s="514"/>
      <c r="CH387" s="558"/>
      <c r="CI387" s="1"/>
      <c r="CJ387" s="1"/>
      <c r="CK387" s="514"/>
      <c r="CL387" s="514"/>
      <c r="CM387" s="558"/>
      <c r="CN387" s="1"/>
      <c r="CO387" s="514"/>
      <c r="CP387" s="514"/>
      <c r="CQ387" s="514"/>
      <c r="CR387" s="558"/>
      <c r="CS387" s="1"/>
    </row>
    <row r="388" ht="15.0" customHeight="1">
      <c r="A388" s="524">
        <v>16.0</v>
      </c>
      <c r="B388" s="525">
        <v>1.0</v>
      </c>
      <c r="C388" s="525">
        <v>25.0</v>
      </c>
      <c r="D388" s="526" t="s">
        <v>5587</v>
      </c>
      <c r="E388" s="526" t="s">
        <v>5587</v>
      </c>
      <c r="F388" s="526" t="s">
        <v>5587</v>
      </c>
      <c r="G388" s="1"/>
      <c r="H388" s="514">
        <v>8.0</v>
      </c>
      <c r="I388" s="525">
        <v>1.0</v>
      </c>
      <c r="J388" s="525">
        <v>21.0</v>
      </c>
      <c r="K388" s="529" t="s">
        <v>5588</v>
      </c>
      <c r="L388" s="1"/>
      <c r="M388" s="524">
        <v>16.0</v>
      </c>
      <c r="N388" s="525">
        <v>2.0</v>
      </c>
      <c r="O388" s="525">
        <v>25.0</v>
      </c>
      <c r="P388" s="529" t="s">
        <v>5589</v>
      </c>
      <c r="Q388" s="1"/>
      <c r="R388" s="524">
        <v>16.0</v>
      </c>
      <c r="S388" s="525">
        <v>2.0</v>
      </c>
      <c r="T388" s="525">
        <v>24.0</v>
      </c>
      <c r="U388" s="529" t="s">
        <v>5590</v>
      </c>
      <c r="V388" s="1"/>
      <c r="W388" s="524">
        <v>16.0</v>
      </c>
      <c r="X388" s="525">
        <v>3.0</v>
      </c>
      <c r="Y388" s="525">
        <v>25.0</v>
      </c>
      <c r="Z388" s="529" t="s">
        <v>5591</v>
      </c>
      <c r="AA388" s="1"/>
      <c r="AB388" s="514">
        <v>12.0</v>
      </c>
      <c r="AC388" s="525">
        <v>3.0</v>
      </c>
      <c r="AD388" s="525">
        <v>20.0</v>
      </c>
      <c r="AE388" s="529" t="s">
        <v>5592</v>
      </c>
      <c r="AF388" s="1"/>
      <c r="AG388" s="524">
        <v>16.0</v>
      </c>
      <c r="AH388" s="525">
        <v>4.0</v>
      </c>
      <c r="AI388" s="525">
        <v>27.0</v>
      </c>
      <c r="AJ388" s="529" t="s">
        <v>5593</v>
      </c>
      <c r="AK388" s="1"/>
      <c r="AL388" s="514">
        <v>8.0</v>
      </c>
      <c r="AM388" s="525">
        <v>4.0</v>
      </c>
      <c r="AN388" s="525">
        <v>17.0</v>
      </c>
      <c r="AO388" s="530" t="s">
        <v>5594</v>
      </c>
      <c r="AP388" s="1"/>
      <c r="AQ388" s="524">
        <v>16.0</v>
      </c>
      <c r="AR388" s="525">
        <v>5.0</v>
      </c>
      <c r="AS388" s="525">
        <v>25.0</v>
      </c>
      <c r="AT388" s="530" t="s">
        <v>5595</v>
      </c>
      <c r="AU388" s="561"/>
      <c r="AV388" s="524">
        <v>16.0</v>
      </c>
      <c r="AW388" s="525">
        <v>6.0</v>
      </c>
      <c r="AX388" s="525">
        <v>25.0</v>
      </c>
      <c r="AY388" s="530" t="s">
        <v>5596</v>
      </c>
      <c r="AZ388" s="1"/>
      <c r="BA388" s="514"/>
      <c r="BB388" s="514"/>
      <c r="BC388" s="514"/>
      <c r="BD388" s="558"/>
      <c r="BE388" s="1"/>
      <c r="BF388" s="514"/>
      <c r="BG388" s="514"/>
      <c r="BH388" s="514"/>
      <c r="BI388" s="558"/>
      <c r="BJ388" s="1"/>
      <c r="BK388" s="514"/>
      <c r="BL388" s="514"/>
      <c r="BM388" s="514"/>
      <c r="BN388" s="558"/>
      <c r="BO388" s="1"/>
      <c r="BP388" s="514"/>
      <c r="BQ388" s="514"/>
      <c r="BR388" s="514"/>
      <c r="BS388" s="558"/>
      <c r="BT388" s="1"/>
      <c r="BU388" s="514"/>
      <c r="BV388" s="514"/>
      <c r="BW388" s="514"/>
      <c r="BX388" s="558"/>
      <c r="BY388" s="1"/>
      <c r="BZ388" s="514"/>
      <c r="CA388" s="514"/>
      <c r="CB388" s="514"/>
      <c r="CC388" s="558"/>
      <c r="CD388" s="1"/>
      <c r="CE388" s="514"/>
      <c r="CF388" s="514"/>
      <c r="CG388" s="514"/>
      <c r="CH388" s="558"/>
      <c r="CI388" s="1"/>
      <c r="CJ388" s="1"/>
      <c r="CK388" s="514"/>
      <c r="CL388" s="514"/>
      <c r="CM388" s="558"/>
      <c r="CN388" s="1"/>
      <c r="CO388" s="514"/>
      <c r="CP388" s="514"/>
      <c r="CQ388" s="514"/>
      <c r="CR388" s="558"/>
      <c r="CS388" s="1"/>
    </row>
    <row r="389" ht="15.0" customHeight="1">
      <c r="A389" s="514">
        <v>15.0</v>
      </c>
      <c r="B389" s="525">
        <v>1.0</v>
      </c>
      <c r="C389" s="525">
        <v>25.0</v>
      </c>
      <c r="D389" s="526" t="s">
        <v>5597</v>
      </c>
      <c r="E389" s="526" t="s">
        <v>5597</v>
      </c>
      <c r="F389" s="526" t="s">
        <v>5597</v>
      </c>
      <c r="G389" s="1"/>
      <c r="H389" s="514">
        <v>7.0</v>
      </c>
      <c r="I389" s="525">
        <v>1.0</v>
      </c>
      <c r="J389" s="525">
        <v>21.0</v>
      </c>
      <c r="K389" s="529" t="s">
        <v>5598</v>
      </c>
      <c r="L389" s="1"/>
      <c r="M389" s="514">
        <v>15.0</v>
      </c>
      <c r="N389" s="525">
        <v>2.0</v>
      </c>
      <c r="O389" s="525">
        <v>25.0</v>
      </c>
      <c r="P389" s="529" t="s">
        <v>5599</v>
      </c>
      <c r="Q389" s="1"/>
      <c r="R389" s="514">
        <v>15.0</v>
      </c>
      <c r="S389" s="525">
        <v>2.0</v>
      </c>
      <c r="T389" s="525">
        <v>24.0</v>
      </c>
      <c r="U389" s="529" t="s">
        <v>5600</v>
      </c>
      <c r="V389" s="1"/>
      <c r="W389" s="514">
        <v>15.0</v>
      </c>
      <c r="X389" s="525">
        <v>3.0</v>
      </c>
      <c r="Y389" s="525">
        <v>25.0</v>
      </c>
      <c r="Z389" s="529" t="s">
        <v>5601</v>
      </c>
      <c r="AA389" s="1"/>
      <c r="AB389" s="514">
        <v>11.0</v>
      </c>
      <c r="AC389" s="525">
        <v>3.0</v>
      </c>
      <c r="AD389" s="525">
        <v>20.0</v>
      </c>
      <c r="AE389" s="529" t="s">
        <v>5602</v>
      </c>
      <c r="AF389" s="1"/>
      <c r="AG389" s="514">
        <v>15.0</v>
      </c>
      <c r="AH389" s="525">
        <v>4.0</v>
      </c>
      <c r="AI389" s="525">
        <v>27.0</v>
      </c>
      <c r="AJ389" s="529" t="s">
        <v>5603</v>
      </c>
      <c r="AK389" s="1"/>
      <c r="AL389" s="514">
        <v>7.0</v>
      </c>
      <c r="AM389" s="525">
        <v>4.0</v>
      </c>
      <c r="AN389" s="525">
        <v>17.0</v>
      </c>
      <c r="AO389" s="530" t="s">
        <v>5604</v>
      </c>
      <c r="AP389" s="1"/>
      <c r="AQ389" s="514">
        <v>15.0</v>
      </c>
      <c r="AR389" s="525">
        <v>5.0</v>
      </c>
      <c r="AS389" s="525">
        <v>25.0</v>
      </c>
      <c r="AT389" s="530" t="s">
        <v>5605</v>
      </c>
      <c r="AU389" s="561"/>
      <c r="AV389" s="514">
        <v>15.0</v>
      </c>
      <c r="AW389" s="525">
        <v>6.0</v>
      </c>
      <c r="AX389" s="525">
        <v>25.0</v>
      </c>
      <c r="AY389" s="530" t="s">
        <v>5606</v>
      </c>
      <c r="AZ389" s="1"/>
      <c r="BA389" s="514"/>
      <c r="BB389" s="514"/>
      <c r="BC389" s="514"/>
      <c r="BD389" s="558"/>
      <c r="BE389" s="1"/>
      <c r="BF389" s="514"/>
      <c r="BG389" s="514"/>
      <c r="BH389" s="514"/>
      <c r="BI389" s="558"/>
      <c r="BJ389" s="1"/>
      <c r="BK389" s="514"/>
      <c r="BL389" s="514"/>
      <c r="BM389" s="514"/>
      <c r="BN389" s="558"/>
      <c r="BO389" s="1"/>
      <c r="BP389" s="514"/>
      <c r="BQ389" s="514"/>
      <c r="BR389" s="514"/>
      <c r="BS389" s="558"/>
      <c r="BT389" s="1"/>
      <c r="BU389" s="514"/>
      <c r="BV389" s="514"/>
      <c r="BW389" s="514"/>
      <c r="BX389" s="558"/>
      <c r="BY389" s="1"/>
      <c r="BZ389" s="514"/>
      <c r="CA389" s="514"/>
      <c r="CB389" s="514"/>
      <c r="CC389" s="558"/>
      <c r="CD389" s="1"/>
      <c r="CE389" s="514"/>
      <c r="CF389" s="514"/>
      <c r="CG389" s="514"/>
      <c r="CH389" s="558"/>
      <c r="CI389" s="1"/>
      <c r="CJ389" s="1"/>
      <c r="CK389" s="514"/>
      <c r="CL389" s="514"/>
      <c r="CM389" s="558"/>
      <c r="CN389" s="1"/>
      <c r="CO389" s="514"/>
      <c r="CP389" s="514"/>
      <c r="CQ389" s="514"/>
      <c r="CR389" s="558"/>
      <c r="CS389" s="1"/>
    </row>
    <row r="390" ht="15.0" customHeight="1">
      <c r="A390" s="514">
        <v>14.0</v>
      </c>
      <c r="B390" s="525">
        <v>1.0</v>
      </c>
      <c r="C390" s="525">
        <v>25.0</v>
      </c>
      <c r="D390" s="526" t="s">
        <v>5607</v>
      </c>
      <c r="E390" s="526" t="s">
        <v>5607</v>
      </c>
      <c r="F390" s="526" t="s">
        <v>5607</v>
      </c>
      <c r="G390" s="1"/>
      <c r="H390" s="514">
        <v>6.0</v>
      </c>
      <c r="I390" s="525">
        <v>1.0</v>
      </c>
      <c r="J390" s="525">
        <v>21.0</v>
      </c>
      <c r="K390" s="529" t="s">
        <v>5608</v>
      </c>
      <c r="L390" s="1"/>
      <c r="M390" s="514">
        <v>14.0</v>
      </c>
      <c r="N390" s="525">
        <v>2.0</v>
      </c>
      <c r="O390" s="525">
        <v>25.0</v>
      </c>
      <c r="P390" s="529" t="s">
        <v>5609</v>
      </c>
      <c r="Q390" s="1"/>
      <c r="R390" s="514">
        <v>14.0</v>
      </c>
      <c r="S390" s="525">
        <v>2.0</v>
      </c>
      <c r="T390" s="525">
        <v>24.0</v>
      </c>
      <c r="U390" s="529" t="s">
        <v>5610</v>
      </c>
      <c r="V390" s="1"/>
      <c r="W390" s="514">
        <v>14.0</v>
      </c>
      <c r="X390" s="525">
        <v>3.0</v>
      </c>
      <c r="Y390" s="525">
        <v>25.0</v>
      </c>
      <c r="Z390" s="537" t="s">
        <v>5611</v>
      </c>
      <c r="AA390" s="1"/>
      <c r="AB390" s="514">
        <v>10.0</v>
      </c>
      <c r="AC390" s="525">
        <v>3.0</v>
      </c>
      <c r="AD390" s="525">
        <v>20.0</v>
      </c>
      <c r="AE390" s="529" t="s">
        <v>5612</v>
      </c>
      <c r="AF390" s="1"/>
      <c r="AG390" s="514">
        <v>14.0</v>
      </c>
      <c r="AH390" s="525">
        <v>4.0</v>
      </c>
      <c r="AI390" s="525">
        <v>27.0</v>
      </c>
      <c r="AJ390" s="537" t="s">
        <v>5613</v>
      </c>
      <c r="AK390" s="1"/>
      <c r="AL390" s="514">
        <v>6.0</v>
      </c>
      <c r="AM390" s="525">
        <v>4.0</v>
      </c>
      <c r="AN390" s="525">
        <v>17.0</v>
      </c>
      <c r="AO390" s="530" t="s">
        <v>5614</v>
      </c>
      <c r="AP390" s="1"/>
      <c r="AQ390" s="514">
        <v>14.0</v>
      </c>
      <c r="AR390" s="525">
        <v>5.0</v>
      </c>
      <c r="AS390" s="525">
        <v>25.0</v>
      </c>
      <c r="AT390" s="531" t="s">
        <v>5615</v>
      </c>
      <c r="AU390" s="518"/>
      <c r="AV390" s="514">
        <v>14.0</v>
      </c>
      <c r="AW390" s="525">
        <v>6.0</v>
      </c>
      <c r="AX390" s="525">
        <v>25.0</v>
      </c>
      <c r="AY390" s="531" t="s">
        <v>5616</v>
      </c>
      <c r="AZ390" s="1"/>
      <c r="BA390" s="514"/>
      <c r="BB390" s="514"/>
      <c r="BC390" s="514"/>
      <c r="BD390" s="558"/>
      <c r="BE390" s="1"/>
      <c r="BF390" s="514"/>
      <c r="BG390" s="514"/>
      <c r="BH390" s="514"/>
      <c r="BI390" s="558"/>
      <c r="BJ390" s="1"/>
      <c r="BK390" s="514"/>
      <c r="BL390" s="514"/>
      <c r="BM390" s="514"/>
      <c r="BN390" s="558"/>
      <c r="BO390" s="1"/>
      <c r="BP390" s="514"/>
      <c r="BQ390" s="514"/>
      <c r="BR390" s="514"/>
      <c r="BS390" s="558"/>
      <c r="BT390" s="1"/>
      <c r="BU390" s="514"/>
      <c r="BV390" s="514"/>
      <c r="BW390" s="514"/>
      <c r="BX390" s="558"/>
      <c r="BY390" s="1"/>
      <c r="BZ390" s="514"/>
      <c r="CA390" s="514"/>
      <c r="CB390" s="514"/>
      <c r="CC390" s="558"/>
      <c r="CD390" s="1"/>
      <c r="CE390" s="514"/>
      <c r="CF390" s="514"/>
      <c r="CG390" s="514"/>
      <c r="CH390" s="558"/>
      <c r="CI390" s="1"/>
      <c r="CJ390" s="1"/>
      <c r="CK390" s="514"/>
      <c r="CL390" s="514"/>
      <c r="CM390" s="558"/>
      <c r="CN390" s="1"/>
      <c r="CO390" s="514"/>
      <c r="CP390" s="514"/>
      <c r="CQ390" s="514"/>
      <c r="CR390" s="558"/>
      <c r="CS390" s="1"/>
    </row>
    <row r="391" ht="15.0" customHeight="1">
      <c r="A391" s="514">
        <v>13.0</v>
      </c>
      <c r="B391" s="525">
        <v>1.0</v>
      </c>
      <c r="C391" s="525">
        <v>25.0</v>
      </c>
      <c r="D391" s="526" t="s">
        <v>5617</v>
      </c>
      <c r="E391" s="526" t="s">
        <v>5617</v>
      </c>
      <c r="F391" s="526" t="s">
        <v>5617</v>
      </c>
      <c r="G391" s="1"/>
      <c r="H391" s="514">
        <v>5.0</v>
      </c>
      <c r="I391" s="525">
        <v>1.0</v>
      </c>
      <c r="J391" s="525">
        <v>21.0</v>
      </c>
      <c r="K391" s="529" t="s">
        <v>5618</v>
      </c>
      <c r="L391" s="1"/>
      <c r="M391" s="514">
        <v>13.0</v>
      </c>
      <c r="N391" s="525">
        <v>2.0</v>
      </c>
      <c r="O391" s="525">
        <v>25.0</v>
      </c>
      <c r="P391" s="529" t="s">
        <v>5619</v>
      </c>
      <c r="Q391" s="1"/>
      <c r="R391" s="514">
        <v>13.0</v>
      </c>
      <c r="S391" s="525">
        <v>2.0</v>
      </c>
      <c r="T391" s="525">
        <v>24.0</v>
      </c>
      <c r="U391" s="529" t="s">
        <v>5620</v>
      </c>
      <c r="V391" s="1"/>
      <c r="W391" s="514">
        <v>13.0</v>
      </c>
      <c r="X391" s="525">
        <v>3.0</v>
      </c>
      <c r="Y391" s="525">
        <v>25.0</v>
      </c>
      <c r="Z391" s="537" t="s">
        <v>5621</v>
      </c>
      <c r="AA391" s="1"/>
      <c r="AB391" s="514">
        <v>9.0</v>
      </c>
      <c r="AC391" s="525">
        <v>3.0</v>
      </c>
      <c r="AD391" s="525">
        <v>20.0</v>
      </c>
      <c r="AE391" s="529" t="s">
        <v>5622</v>
      </c>
      <c r="AF391" s="1"/>
      <c r="AG391" s="514">
        <v>13.0</v>
      </c>
      <c r="AH391" s="525">
        <v>4.0</v>
      </c>
      <c r="AI391" s="525">
        <v>27.0</v>
      </c>
      <c r="AJ391" s="537" t="s">
        <v>5623</v>
      </c>
      <c r="AK391" s="1"/>
      <c r="AL391" s="514">
        <v>5.0</v>
      </c>
      <c r="AM391" s="525">
        <v>4.0</v>
      </c>
      <c r="AN391" s="525">
        <v>17.0</v>
      </c>
      <c r="AO391" s="530" t="s">
        <v>5624</v>
      </c>
      <c r="AP391" s="1"/>
      <c r="AQ391" s="514">
        <v>13.0</v>
      </c>
      <c r="AR391" s="525">
        <v>5.0</v>
      </c>
      <c r="AS391" s="525">
        <v>25.0</v>
      </c>
      <c r="AT391" s="531" t="s">
        <v>5625</v>
      </c>
      <c r="AU391" s="518"/>
      <c r="AV391" s="514">
        <v>13.0</v>
      </c>
      <c r="AW391" s="525">
        <v>6.0</v>
      </c>
      <c r="AX391" s="525">
        <v>25.0</v>
      </c>
      <c r="AY391" s="531" t="s">
        <v>5626</v>
      </c>
      <c r="AZ391" s="1"/>
      <c r="BA391" s="514"/>
      <c r="BB391" s="514"/>
      <c r="BC391" s="514"/>
      <c r="BD391" s="558"/>
      <c r="BE391" s="1"/>
      <c r="BF391" s="514"/>
      <c r="BG391" s="514"/>
      <c r="BH391" s="514"/>
      <c r="BI391" s="558"/>
      <c r="BJ391" s="1"/>
      <c r="BK391" s="514"/>
      <c r="BL391" s="514"/>
      <c r="BM391" s="514"/>
      <c r="BN391" s="558"/>
      <c r="BO391" s="1"/>
      <c r="BP391" s="514"/>
      <c r="BQ391" s="514"/>
      <c r="BR391" s="514"/>
      <c r="BS391" s="558"/>
      <c r="BT391" s="1"/>
      <c r="BU391" s="514"/>
      <c r="BV391" s="514"/>
      <c r="BW391" s="514"/>
      <c r="BX391" s="558"/>
      <c r="BY391" s="1"/>
      <c r="BZ391" s="514"/>
      <c r="CA391" s="514"/>
      <c r="CB391" s="514"/>
      <c r="CC391" s="558"/>
      <c r="CD391" s="1"/>
      <c r="CE391" s="514"/>
      <c r="CF391" s="514"/>
      <c r="CG391" s="514"/>
      <c r="CH391" s="558"/>
      <c r="CI391" s="1"/>
      <c r="CJ391" s="1"/>
      <c r="CK391" s="514"/>
      <c r="CL391" s="514"/>
      <c r="CM391" s="558"/>
      <c r="CN391" s="1"/>
      <c r="CO391" s="514"/>
      <c r="CP391" s="514"/>
      <c r="CQ391" s="514"/>
      <c r="CR391" s="558"/>
      <c r="CS391" s="1"/>
    </row>
    <row r="392" ht="15.0" customHeight="1">
      <c r="A392" s="514">
        <v>12.0</v>
      </c>
      <c r="B392" s="525">
        <v>1.0</v>
      </c>
      <c r="C392" s="525">
        <v>25.0</v>
      </c>
      <c r="D392" s="526" t="s">
        <v>5627</v>
      </c>
      <c r="E392" s="526" t="s">
        <v>5627</v>
      </c>
      <c r="F392" s="526" t="s">
        <v>5627</v>
      </c>
      <c r="G392" s="1"/>
      <c r="H392" s="514">
        <v>4.0</v>
      </c>
      <c r="I392" s="525">
        <v>1.0</v>
      </c>
      <c r="J392" s="525">
        <v>21.0</v>
      </c>
      <c r="K392" s="529" t="s">
        <v>5628</v>
      </c>
      <c r="L392" s="1"/>
      <c r="M392" s="514">
        <v>12.0</v>
      </c>
      <c r="N392" s="525">
        <v>2.0</v>
      </c>
      <c r="O392" s="525">
        <v>25.0</v>
      </c>
      <c r="P392" s="529" t="s">
        <v>5629</v>
      </c>
      <c r="Q392" s="1"/>
      <c r="R392" s="514">
        <v>12.0</v>
      </c>
      <c r="S392" s="525">
        <v>2.0</v>
      </c>
      <c r="T392" s="525">
        <v>24.0</v>
      </c>
      <c r="U392" s="529" t="s">
        <v>5630</v>
      </c>
      <c r="V392" s="1"/>
      <c r="W392" s="514">
        <v>12.0</v>
      </c>
      <c r="X392" s="525">
        <v>3.0</v>
      </c>
      <c r="Y392" s="525">
        <v>25.0</v>
      </c>
      <c r="Z392" s="537" t="s">
        <v>5631</v>
      </c>
      <c r="AA392" s="1"/>
      <c r="AB392" s="514">
        <v>8.0</v>
      </c>
      <c r="AC392" s="525">
        <v>3.0</v>
      </c>
      <c r="AD392" s="525">
        <v>20.0</v>
      </c>
      <c r="AE392" s="529" t="s">
        <v>5632</v>
      </c>
      <c r="AF392" s="1"/>
      <c r="AG392" s="514">
        <v>12.0</v>
      </c>
      <c r="AH392" s="525">
        <v>4.0</v>
      </c>
      <c r="AI392" s="525">
        <v>27.0</v>
      </c>
      <c r="AJ392" s="537" t="s">
        <v>5633</v>
      </c>
      <c r="AK392" s="1"/>
      <c r="AL392" s="514">
        <v>4.0</v>
      </c>
      <c r="AM392" s="525">
        <v>4.0</v>
      </c>
      <c r="AN392" s="525">
        <v>17.0</v>
      </c>
      <c r="AO392" s="530" t="s">
        <v>5634</v>
      </c>
      <c r="AP392" s="1"/>
      <c r="AQ392" s="514">
        <v>12.0</v>
      </c>
      <c r="AR392" s="525">
        <v>5.0</v>
      </c>
      <c r="AS392" s="525">
        <v>25.0</v>
      </c>
      <c r="AT392" s="531" t="s">
        <v>5635</v>
      </c>
      <c r="AU392" s="518"/>
      <c r="AV392" s="514">
        <v>12.0</v>
      </c>
      <c r="AW392" s="525">
        <v>6.0</v>
      </c>
      <c r="AX392" s="525">
        <v>25.0</v>
      </c>
      <c r="AY392" s="531" t="s">
        <v>5636</v>
      </c>
      <c r="AZ392" s="1"/>
      <c r="BA392" s="514"/>
      <c r="BB392" s="514"/>
      <c r="BC392" s="514"/>
      <c r="BD392" s="558"/>
      <c r="BE392" s="1"/>
      <c r="BF392" s="514"/>
      <c r="BG392" s="514"/>
      <c r="BH392" s="514"/>
      <c r="BI392" s="558"/>
      <c r="BJ392" s="1"/>
      <c r="BK392" s="514"/>
      <c r="BL392" s="514"/>
      <c r="BM392" s="514"/>
      <c r="BN392" s="558"/>
      <c r="BO392" s="1"/>
      <c r="BP392" s="514"/>
      <c r="BQ392" s="514"/>
      <c r="BR392" s="514"/>
      <c r="BS392" s="558"/>
      <c r="BT392" s="1"/>
      <c r="BU392" s="514"/>
      <c r="BV392" s="514"/>
      <c r="BW392" s="514"/>
      <c r="BX392" s="558"/>
      <c r="BY392" s="1"/>
      <c r="BZ392" s="514"/>
      <c r="CA392" s="514"/>
      <c r="CB392" s="514"/>
      <c r="CC392" s="558"/>
      <c r="CD392" s="1"/>
      <c r="CE392" s="514"/>
      <c r="CF392" s="514"/>
      <c r="CG392" s="514"/>
      <c r="CH392" s="558"/>
      <c r="CI392" s="1"/>
      <c r="CJ392" s="1"/>
      <c r="CK392" s="514"/>
      <c r="CL392" s="514"/>
      <c r="CM392" s="558"/>
      <c r="CN392" s="1"/>
      <c r="CO392" s="514"/>
      <c r="CP392" s="514"/>
      <c r="CQ392" s="514"/>
      <c r="CR392" s="558"/>
      <c r="CS392" s="1"/>
    </row>
    <row r="393" ht="15.0" customHeight="1">
      <c r="A393" s="514">
        <v>11.0</v>
      </c>
      <c r="B393" s="525">
        <v>1.0</v>
      </c>
      <c r="C393" s="525">
        <v>25.0</v>
      </c>
      <c r="D393" s="526" t="s">
        <v>5637</v>
      </c>
      <c r="E393" s="526" t="s">
        <v>5637</v>
      </c>
      <c r="F393" s="526" t="s">
        <v>5637</v>
      </c>
      <c r="G393" s="1"/>
      <c r="H393" s="514">
        <v>3.0</v>
      </c>
      <c r="I393" s="525">
        <v>1.0</v>
      </c>
      <c r="J393" s="525">
        <v>21.0</v>
      </c>
      <c r="K393" s="529" t="s">
        <v>5638</v>
      </c>
      <c r="L393" s="1"/>
      <c r="M393" s="514">
        <v>11.0</v>
      </c>
      <c r="N393" s="525">
        <v>2.0</v>
      </c>
      <c r="O393" s="525">
        <v>25.0</v>
      </c>
      <c r="P393" s="529" t="s">
        <v>5639</v>
      </c>
      <c r="Q393" s="1"/>
      <c r="R393" s="514">
        <v>11.0</v>
      </c>
      <c r="S393" s="525">
        <v>2.0</v>
      </c>
      <c r="T393" s="525">
        <v>24.0</v>
      </c>
      <c r="U393" s="529" t="s">
        <v>5640</v>
      </c>
      <c r="V393" s="1"/>
      <c r="W393" s="514">
        <v>11.0</v>
      </c>
      <c r="X393" s="525">
        <v>3.0</v>
      </c>
      <c r="Y393" s="525">
        <v>25.0</v>
      </c>
      <c r="Z393" s="537" t="s">
        <v>5641</v>
      </c>
      <c r="AA393" s="1"/>
      <c r="AB393" s="514">
        <v>7.0</v>
      </c>
      <c r="AC393" s="525">
        <v>3.0</v>
      </c>
      <c r="AD393" s="525">
        <v>20.0</v>
      </c>
      <c r="AE393" s="529" t="s">
        <v>5642</v>
      </c>
      <c r="AF393" s="1"/>
      <c r="AG393" s="514">
        <v>11.0</v>
      </c>
      <c r="AH393" s="525">
        <v>4.0</v>
      </c>
      <c r="AI393" s="525">
        <v>27.0</v>
      </c>
      <c r="AJ393" s="537" t="s">
        <v>5643</v>
      </c>
      <c r="AK393" s="1"/>
      <c r="AL393" s="514">
        <v>3.0</v>
      </c>
      <c r="AM393" s="525">
        <v>4.0</v>
      </c>
      <c r="AN393" s="525">
        <v>17.0</v>
      </c>
      <c r="AO393" s="530" t="s">
        <v>5644</v>
      </c>
      <c r="AP393" s="1"/>
      <c r="AQ393" s="514">
        <v>11.0</v>
      </c>
      <c r="AR393" s="525">
        <v>5.0</v>
      </c>
      <c r="AS393" s="525">
        <v>25.0</v>
      </c>
      <c r="AT393" s="531" t="s">
        <v>5645</v>
      </c>
      <c r="AU393" s="518"/>
      <c r="AV393" s="514">
        <v>11.0</v>
      </c>
      <c r="AW393" s="525">
        <v>6.0</v>
      </c>
      <c r="AX393" s="525">
        <v>25.0</v>
      </c>
      <c r="AY393" s="531" t="s">
        <v>5646</v>
      </c>
      <c r="AZ393" s="1"/>
      <c r="BA393" s="514"/>
      <c r="BB393" s="514"/>
      <c r="BC393" s="514"/>
      <c r="BD393" s="558"/>
      <c r="BE393" s="1"/>
      <c r="BF393" s="514"/>
      <c r="BG393" s="514"/>
      <c r="BH393" s="514"/>
      <c r="BI393" s="558"/>
      <c r="BJ393" s="1"/>
      <c r="BK393" s="514"/>
      <c r="BL393" s="514"/>
      <c r="BM393" s="514"/>
      <c r="BN393" s="558"/>
      <c r="BO393" s="1"/>
      <c r="BP393" s="514"/>
      <c r="BQ393" s="514"/>
      <c r="BR393" s="514"/>
      <c r="BS393" s="558"/>
      <c r="BT393" s="1"/>
      <c r="BU393" s="514"/>
      <c r="BV393" s="514"/>
      <c r="BW393" s="514"/>
      <c r="BX393" s="558"/>
      <c r="BY393" s="1"/>
      <c r="BZ393" s="514"/>
      <c r="CA393" s="514"/>
      <c r="CB393" s="514"/>
      <c r="CC393" s="558"/>
      <c r="CD393" s="1"/>
      <c r="CE393" s="514"/>
      <c r="CF393" s="514"/>
      <c r="CG393" s="514"/>
      <c r="CH393" s="558"/>
      <c r="CI393" s="1"/>
      <c r="CJ393" s="1"/>
      <c r="CK393" s="514"/>
      <c r="CL393" s="514"/>
      <c r="CM393" s="558"/>
      <c r="CN393" s="1"/>
      <c r="CO393" s="514"/>
      <c r="CP393" s="514"/>
      <c r="CQ393" s="514"/>
      <c r="CR393" s="558"/>
      <c r="CS393" s="1"/>
    </row>
    <row r="394" ht="15.0" customHeight="1">
      <c r="A394" s="514">
        <v>10.0</v>
      </c>
      <c r="B394" s="525">
        <v>1.0</v>
      </c>
      <c r="C394" s="525">
        <v>25.0</v>
      </c>
      <c r="D394" s="526" t="s">
        <v>5647</v>
      </c>
      <c r="E394" s="526" t="s">
        <v>5647</v>
      </c>
      <c r="F394" s="526" t="s">
        <v>5647</v>
      </c>
      <c r="G394" s="1"/>
      <c r="H394" s="514">
        <v>2.0</v>
      </c>
      <c r="I394" s="525">
        <v>1.0</v>
      </c>
      <c r="J394" s="525">
        <v>21.0</v>
      </c>
      <c r="K394" s="529" t="s">
        <v>5648</v>
      </c>
      <c r="L394" s="1"/>
      <c r="M394" s="514">
        <v>10.0</v>
      </c>
      <c r="N394" s="525">
        <v>2.0</v>
      </c>
      <c r="O394" s="525">
        <v>25.0</v>
      </c>
      <c r="P394" s="529" t="s">
        <v>5649</v>
      </c>
      <c r="Q394" s="1"/>
      <c r="R394" s="514">
        <v>10.0</v>
      </c>
      <c r="S394" s="525">
        <v>2.0</v>
      </c>
      <c r="T394" s="525">
        <v>24.0</v>
      </c>
      <c r="U394" s="529" t="s">
        <v>5650</v>
      </c>
      <c r="V394" s="1"/>
      <c r="W394" s="514">
        <v>10.0</v>
      </c>
      <c r="X394" s="525">
        <v>3.0</v>
      </c>
      <c r="Y394" s="525">
        <v>25.0</v>
      </c>
      <c r="Z394" s="537" t="s">
        <v>5651</v>
      </c>
      <c r="AA394" s="1"/>
      <c r="AB394" s="514">
        <v>6.0</v>
      </c>
      <c r="AC394" s="525">
        <v>3.0</v>
      </c>
      <c r="AD394" s="525">
        <v>20.0</v>
      </c>
      <c r="AE394" s="529" t="s">
        <v>5652</v>
      </c>
      <c r="AF394" s="1"/>
      <c r="AG394" s="514">
        <v>10.0</v>
      </c>
      <c r="AH394" s="525">
        <v>4.0</v>
      </c>
      <c r="AI394" s="525">
        <v>27.0</v>
      </c>
      <c r="AJ394" s="537" t="s">
        <v>5653</v>
      </c>
      <c r="AK394" s="1"/>
      <c r="AL394" s="514">
        <v>2.0</v>
      </c>
      <c r="AM394" s="525">
        <v>4.0</v>
      </c>
      <c r="AN394" s="525">
        <v>17.0</v>
      </c>
      <c r="AO394" s="530" t="s">
        <v>5654</v>
      </c>
      <c r="AP394" s="1"/>
      <c r="AQ394" s="514">
        <v>10.0</v>
      </c>
      <c r="AR394" s="525">
        <v>5.0</v>
      </c>
      <c r="AS394" s="525">
        <v>25.0</v>
      </c>
      <c r="AT394" s="531" t="s">
        <v>5655</v>
      </c>
      <c r="AU394" s="518"/>
      <c r="AV394" s="514">
        <v>10.0</v>
      </c>
      <c r="AW394" s="525">
        <v>6.0</v>
      </c>
      <c r="AX394" s="525">
        <v>25.0</v>
      </c>
      <c r="AY394" s="531" t="s">
        <v>5656</v>
      </c>
      <c r="AZ394" s="1"/>
      <c r="BA394" s="514"/>
      <c r="BB394" s="514"/>
      <c r="BC394" s="514"/>
      <c r="BD394" s="558"/>
      <c r="BE394" s="1"/>
      <c r="BF394" s="514"/>
      <c r="BG394" s="514"/>
      <c r="BH394" s="514"/>
      <c r="BI394" s="558"/>
      <c r="BJ394" s="1"/>
      <c r="BK394" s="514"/>
      <c r="BL394" s="514"/>
      <c r="BM394" s="514"/>
      <c r="BN394" s="558"/>
      <c r="BO394" s="1"/>
      <c r="BP394" s="514"/>
      <c r="BQ394" s="514"/>
      <c r="BR394" s="514"/>
      <c r="BS394" s="558"/>
      <c r="BT394" s="1"/>
      <c r="BU394" s="514"/>
      <c r="BV394" s="514"/>
      <c r="BW394" s="514"/>
      <c r="BX394" s="558"/>
      <c r="BY394" s="1"/>
      <c r="BZ394" s="514"/>
      <c r="CA394" s="514"/>
      <c r="CB394" s="514"/>
      <c r="CC394" s="558"/>
      <c r="CD394" s="1"/>
      <c r="CE394" s="514"/>
      <c r="CF394" s="514"/>
      <c r="CG394" s="514"/>
      <c r="CH394" s="558"/>
      <c r="CI394" s="1"/>
      <c r="CJ394" s="1"/>
      <c r="CK394" s="514"/>
      <c r="CL394" s="514"/>
      <c r="CM394" s="558"/>
      <c r="CN394" s="1"/>
      <c r="CO394" s="514"/>
      <c r="CP394" s="514"/>
      <c r="CQ394" s="514"/>
      <c r="CR394" s="558"/>
      <c r="CS394" s="1"/>
    </row>
    <row r="395" ht="15.0" customHeight="1">
      <c r="A395" s="514">
        <v>9.0</v>
      </c>
      <c r="B395" s="525">
        <v>1.0</v>
      </c>
      <c r="C395" s="525">
        <v>25.0</v>
      </c>
      <c r="D395" s="526" t="s">
        <v>5657</v>
      </c>
      <c r="E395" s="526" t="s">
        <v>5657</v>
      </c>
      <c r="F395" s="526" t="s">
        <v>5657</v>
      </c>
      <c r="G395" s="1"/>
      <c r="H395" s="542">
        <v>1.0</v>
      </c>
      <c r="I395" s="549">
        <v>1.0</v>
      </c>
      <c r="J395" s="549">
        <v>21.0</v>
      </c>
      <c r="K395" s="528" t="s">
        <v>5658</v>
      </c>
      <c r="L395" s="1"/>
      <c r="M395" s="514">
        <v>9.0</v>
      </c>
      <c r="N395" s="525">
        <v>2.0</v>
      </c>
      <c r="O395" s="525">
        <v>25.0</v>
      </c>
      <c r="P395" s="529" t="s">
        <v>5659</v>
      </c>
      <c r="Q395" s="1"/>
      <c r="R395" s="514">
        <v>9.0</v>
      </c>
      <c r="S395" s="525">
        <v>2.0</v>
      </c>
      <c r="T395" s="525">
        <v>24.0</v>
      </c>
      <c r="U395" s="529" t="s">
        <v>5660</v>
      </c>
      <c r="V395" s="1"/>
      <c r="W395" s="514">
        <v>9.0</v>
      </c>
      <c r="X395" s="525">
        <v>3.0</v>
      </c>
      <c r="Y395" s="525">
        <v>25.0</v>
      </c>
      <c r="Z395" s="537" t="s">
        <v>5661</v>
      </c>
      <c r="AA395" s="1"/>
      <c r="AB395" s="514">
        <v>5.0</v>
      </c>
      <c r="AC395" s="525">
        <v>3.0</v>
      </c>
      <c r="AD395" s="525">
        <v>20.0</v>
      </c>
      <c r="AE395" s="529" t="s">
        <v>5662</v>
      </c>
      <c r="AF395" s="1"/>
      <c r="AG395" s="514">
        <v>9.0</v>
      </c>
      <c r="AH395" s="525">
        <v>4.0</v>
      </c>
      <c r="AI395" s="525">
        <v>27.0</v>
      </c>
      <c r="AJ395" s="537" t="s">
        <v>5663</v>
      </c>
      <c r="AK395" s="1"/>
      <c r="AL395" s="542">
        <v>1.0</v>
      </c>
      <c r="AM395" s="525">
        <v>4.0</v>
      </c>
      <c r="AN395" s="525">
        <v>17.0</v>
      </c>
      <c r="AO395" s="530" t="s">
        <v>5664</v>
      </c>
      <c r="AP395" s="1"/>
      <c r="AQ395" s="514">
        <v>9.0</v>
      </c>
      <c r="AR395" s="525">
        <v>5.0</v>
      </c>
      <c r="AS395" s="525">
        <v>25.0</v>
      </c>
      <c r="AT395" s="531" t="s">
        <v>5665</v>
      </c>
      <c r="AU395" s="518"/>
      <c r="AV395" s="514">
        <v>9.0</v>
      </c>
      <c r="AW395" s="525">
        <v>6.0</v>
      </c>
      <c r="AX395" s="525">
        <v>25.0</v>
      </c>
      <c r="AY395" s="531" t="s">
        <v>5666</v>
      </c>
      <c r="AZ395" s="1"/>
      <c r="BA395" s="514"/>
      <c r="BB395" s="514"/>
      <c r="BC395" s="514"/>
      <c r="BD395" s="558"/>
      <c r="BE395" s="1"/>
      <c r="BF395" s="514"/>
      <c r="BG395" s="514"/>
      <c r="BH395" s="514"/>
      <c r="BI395" s="558"/>
      <c r="BJ395" s="1"/>
      <c r="BK395" s="514"/>
      <c r="BL395" s="514"/>
      <c r="BM395" s="514"/>
      <c r="BN395" s="558"/>
      <c r="BO395" s="1"/>
      <c r="BP395" s="514"/>
      <c r="BQ395" s="514"/>
      <c r="BR395" s="514"/>
      <c r="BS395" s="558"/>
      <c r="BT395" s="1"/>
      <c r="BU395" s="514"/>
      <c r="BV395" s="514"/>
      <c r="BW395" s="514"/>
      <c r="BX395" s="558"/>
      <c r="BY395" s="1"/>
      <c r="BZ395" s="514"/>
      <c r="CA395" s="514"/>
      <c r="CB395" s="514"/>
      <c r="CC395" s="558"/>
      <c r="CD395" s="1"/>
      <c r="CE395" s="514"/>
      <c r="CF395" s="514"/>
      <c r="CG395" s="514"/>
      <c r="CH395" s="558"/>
      <c r="CI395" s="1"/>
      <c r="CJ395" s="1"/>
      <c r="CK395" s="514"/>
      <c r="CL395" s="514"/>
      <c r="CM395" s="558"/>
      <c r="CN395" s="1"/>
      <c r="CO395" s="514"/>
      <c r="CP395" s="514"/>
      <c r="CQ395" s="514"/>
      <c r="CR395" s="558"/>
      <c r="CS395" s="1"/>
    </row>
    <row r="396" ht="15.0" customHeight="1">
      <c r="A396" s="514">
        <v>8.0</v>
      </c>
      <c r="B396" s="525">
        <v>1.0</v>
      </c>
      <c r="C396" s="525">
        <v>25.0</v>
      </c>
      <c r="D396" s="526" t="s">
        <v>5667</v>
      </c>
      <c r="E396" s="526" t="s">
        <v>5667</v>
      </c>
      <c r="F396" s="526" t="s">
        <v>5667</v>
      </c>
      <c r="G396" s="1"/>
      <c r="H396" s="514">
        <v>14.0</v>
      </c>
      <c r="I396" s="525">
        <v>1.0</v>
      </c>
      <c r="J396" s="525">
        <v>20.0</v>
      </c>
      <c r="K396" s="529" t="s">
        <v>5668</v>
      </c>
      <c r="L396" s="1"/>
      <c r="M396" s="514">
        <v>8.0</v>
      </c>
      <c r="N396" s="525">
        <v>2.0</v>
      </c>
      <c r="O396" s="525">
        <v>25.0</v>
      </c>
      <c r="P396" s="529" t="s">
        <v>5669</v>
      </c>
      <c r="Q396" s="1"/>
      <c r="R396" s="514">
        <v>8.0</v>
      </c>
      <c r="S396" s="525">
        <v>2.0</v>
      </c>
      <c r="T396" s="525">
        <v>24.0</v>
      </c>
      <c r="U396" s="529" t="s">
        <v>5670</v>
      </c>
      <c r="V396" s="1"/>
      <c r="W396" s="514">
        <v>8.0</v>
      </c>
      <c r="X396" s="525">
        <v>3.0</v>
      </c>
      <c r="Y396" s="525">
        <v>25.0</v>
      </c>
      <c r="Z396" s="537" t="s">
        <v>5671</v>
      </c>
      <c r="AA396" s="1"/>
      <c r="AB396" s="514">
        <v>4.0</v>
      </c>
      <c r="AC396" s="525">
        <v>3.0</v>
      </c>
      <c r="AD396" s="525">
        <v>20.0</v>
      </c>
      <c r="AE396" s="529" t="s">
        <v>5672</v>
      </c>
      <c r="AF396" s="1"/>
      <c r="AG396" s="514">
        <v>8.0</v>
      </c>
      <c r="AH396" s="525">
        <v>4.0</v>
      </c>
      <c r="AI396" s="525">
        <v>27.0</v>
      </c>
      <c r="AJ396" s="537" t="s">
        <v>5673</v>
      </c>
      <c r="AK396" s="1"/>
      <c r="AL396" s="514">
        <v>14.0</v>
      </c>
      <c r="AM396" s="525">
        <v>4.0</v>
      </c>
      <c r="AN396" s="525">
        <v>16.0</v>
      </c>
      <c r="AO396" s="530" t="s">
        <v>5674</v>
      </c>
      <c r="AP396" s="1"/>
      <c r="AQ396" s="514">
        <v>8.0</v>
      </c>
      <c r="AR396" s="525">
        <v>5.0</v>
      </c>
      <c r="AS396" s="525">
        <v>25.0</v>
      </c>
      <c r="AT396" s="531" t="s">
        <v>5675</v>
      </c>
      <c r="AU396" s="518"/>
      <c r="AV396" s="514">
        <v>8.0</v>
      </c>
      <c r="AW396" s="525">
        <v>6.0</v>
      </c>
      <c r="AX396" s="525">
        <v>25.0</v>
      </c>
      <c r="AY396" s="531" t="s">
        <v>5676</v>
      </c>
      <c r="AZ396" s="1"/>
      <c r="BA396" s="514"/>
      <c r="BB396" s="514"/>
      <c r="BC396" s="514"/>
      <c r="BD396" s="558"/>
      <c r="BE396" s="1"/>
      <c r="BF396" s="514"/>
      <c r="BG396" s="514"/>
      <c r="BH396" s="514"/>
      <c r="BI396" s="558"/>
      <c r="BJ396" s="1"/>
      <c r="BK396" s="514"/>
      <c r="BL396" s="514"/>
      <c r="BM396" s="514"/>
      <c r="BN396" s="558"/>
      <c r="BO396" s="1"/>
      <c r="BP396" s="514"/>
      <c r="BQ396" s="514"/>
      <c r="BR396" s="514"/>
      <c r="BS396" s="558"/>
      <c r="BT396" s="1"/>
      <c r="BU396" s="514"/>
      <c r="BV396" s="514"/>
      <c r="BW396" s="514"/>
      <c r="BX396" s="558"/>
      <c r="BY396" s="1"/>
      <c r="BZ396" s="514"/>
      <c r="CA396" s="514"/>
      <c r="CB396" s="514"/>
      <c r="CC396" s="558"/>
      <c r="CD396" s="1"/>
      <c r="CE396" s="514"/>
      <c r="CF396" s="514"/>
      <c r="CG396" s="514"/>
      <c r="CH396" s="558"/>
      <c r="CI396" s="1"/>
      <c r="CJ396" s="1"/>
      <c r="CK396" s="514"/>
      <c r="CL396" s="514"/>
      <c r="CM396" s="558"/>
      <c r="CN396" s="1"/>
      <c r="CO396" s="514"/>
      <c r="CP396" s="514"/>
      <c r="CQ396" s="514"/>
      <c r="CR396" s="558"/>
      <c r="CS396" s="1"/>
    </row>
    <row r="397" ht="15.0" customHeight="1">
      <c r="A397" s="514">
        <v>7.0</v>
      </c>
      <c r="B397" s="525">
        <v>1.0</v>
      </c>
      <c r="C397" s="525">
        <v>25.0</v>
      </c>
      <c r="D397" s="526" t="s">
        <v>5677</v>
      </c>
      <c r="E397" s="526" t="s">
        <v>5677</v>
      </c>
      <c r="F397" s="526" t="s">
        <v>5677</v>
      </c>
      <c r="G397" s="1"/>
      <c r="H397" s="514">
        <v>13.0</v>
      </c>
      <c r="I397" s="525">
        <v>1.0</v>
      </c>
      <c r="J397" s="525">
        <v>20.0</v>
      </c>
      <c r="K397" s="529" t="s">
        <v>5678</v>
      </c>
      <c r="L397" s="1"/>
      <c r="M397" s="514">
        <v>7.0</v>
      </c>
      <c r="N397" s="525">
        <v>2.0</v>
      </c>
      <c r="O397" s="525">
        <v>25.0</v>
      </c>
      <c r="P397" s="529" t="s">
        <v>5679</v>
      </c>
      <c r="Q397" s="1"/>
      <c r="R397" s="514">
        <v>7.0</v>
      </c>
      <c r="S397" s="525">
        <v>2.0</v>
      </c>
      <c r="T397" s="525">
        <v>24.0</v>
      </c>
      <c r="U397" s="529" t="s">
        <v>5680</v>
      </c>
      <c r="V397" s="1"/>
      <c r="W397" s="514">
        <v>7.0</v>
      </c>
      <c r="X397" s="525">
        <v>3.0</v>
      </c>
      <c r="Y397" s="525">
        <v>25.0</v>
      </c>
      <c r="Z397" s="537" t="s">
        <v>5681</v>
      </c>
      <c r="AA397" s="1"/>
      <c r="AB397" s="514">
        <v>3.0</v>
      </c>
      <c r="AC397" s="525">
        <v>3.0</v>
      </c>
      <c r="AD397" s="525">
        <v>20.0</v>
      </c>
      <c r="AE397" s="529" t="s">
        <v>5682</v>
      </c>
      <c r="AF397" s="1"/>
      <c r="AG397" s="514">
        <v>7.0</v>
      </c>
      <c r="AH397" s="525">
        <v>4.0</v>
      </c>
      <c r="AI397" s="525">
        <v>27.0</v>
      </c>
      <c r="AJ397" s="537" t="s">
        <v>5683</v>
      </c>
      <c r="AK397" s="1"/>
      <c r="AL397" s="514">
        <v>13.0</v>
      </c>
      <c r="AM397" s="525">
        <v>4.0</v>
      </c>
      <c r="AN397" s="525">
        <v>16.0</v>
      </c>
      <c r="AO397" s="530" t="s">
        <v>5684</v>
      </c>
      <c r="AP397" s="1"/>
      <c r="AQ397" s="514">
        <v>7.0</v>
      </c>
      <c r="AR397" s="525">
        <v>5.0</v>
      </c>
      <c r="AS397" s="525">
        <v>25.0</v>
      </c>
      <c r="AT397" s="531" t="s">
        <v>5685</v>
      </c>
      <c r="AU397" s="518"/>
      <c r="AV397" s="514">
        <v>7.0</v>
      </c>
      <c r="AW397" s="525">
        <v>6.0</v>
      </c>
      <c r="AX397" s="525">
        <v>25.0</v>
      </c>
      <c r="AY397" s="531" t="s">
        <v>5686</v>
      </c>
      <c r="AZ397" s="1"/>
      <c r="BA397" s="514"/>
      <c r="BB397" s="514"/>
      <c r="BC397" s="514"/>
      <c r="BD397" s="558"/>
      <c r="BE397" s="1"/>
      <c r="BF397" s="514"/>
      <c r="BG397" s="514"/>
      <c r="BH397" s="514"/>
      <c r="BI397" s="558"/>
      <c r="BJ397" s="1"/>
      <c r="BK397" s="514"/>
      <c r="BL397" s="514"/>
      <c r="BM397" s="514"/>
      <c r="BN397" s="558"/>
      <c r="BO397" s="1"/>
      <c r="BP397" s="514"/>
      <c r="BQ397" s="514"/>
      <c r="BR397" s="514"/>
      <c r="BS397" s="558"/>
      <c r="BT397" s="1"/>
      <c r="BU397" s="514"/>
      <c r="BV397" s="514"/>
      <c r="BW397" s="514"/>
      <c r="BX397" s="558"/>
      <c r="BY397" s="1"/>
      <c r="BZ397" s="514"/>
      <c r="CA397" s="514"/>
      <c r="CB397" s="514"/>
      <c r="CC397" s="558"/>
      <c r="CD397" s="1"/>
      <c r="CE397" s="514"/>
      <c r="CF397" s="514"/>
      <c r="CG397" s="514"/>
      <c r="CH397" s="558"/>
      <c r="CI397" s="1"/>
      <c r="CJ397" s="1"/>
      <c r="CK397" s="514"/>
      <c r="CL397" s="514"/>
      <c r="CM397" s="558"/>
      <c r="CN397" s="1"/>
      <c r="CO397" s="514"/>
      <c r="CP397" s="514"/>
      <c r="CQ397" s="514"/>
      <c r="CR397" s="558"/>
      <c r="CS397" s="1"/>
    </row>
    <row r="398" ht="15.0" customHeight="1">
      <c r="A398" s="514">
        <v>6.0</v>
      </c>
      <c r="B398" s="525">
        <v>1.0</v>
      </c>
      <c r="C398" s="525">
        <v>25.0</v>
      </c>
      <c r="D398" s="526" t="s">
        <v>5687</v>
      </c>
      <c r="E398" s="526" t="s">
        <v>5687</v>
      </c>
      <c r="F398" s="526" t="s">
        <v>5687</v>
      </c>
      <c r="G398" s="1"/>
      <c r="H398" s="514">
        <v>12.0</v>
      </c>
      <c r="I398" s="525">
        <v>1.0</v>
      </c>
      <c r="J398" s="525">
        <v>20.0</v>
      </c>
      <c r="K398" s="529" t="s">
        <v>5688</v>
      </c>
      <c r="L398" s="1"/>
      <c r="M398" s="514">
        <v>6.0</v>
      </c>
      <c r="N398" s="525">
        <v>2.0</v>
      </c>
      <c r="O398" s="525">
        <v>25.0</v>
      </c>
      <c r="P398" s="529" t="s">
        <v>5689</v>
      </c>
      <c r="Q398" s="1"/>
      <c r="R398" s="514">
        <v>6.0</v>
      </c>
      <c r="S398" s="525">
        <v>2.0</v>
      </c>
      <c r="T398" s="525">
        <v>24.0</v>
      </c>
      <c r="U398" s="529" t="s">
        <v>5690</v>
      </c>
      <c r="V398" s="1"/>
      <c r="W398" s="514">
        <v>6.0</v>
      </c>
      <c r="X398" s="525">
        <v>3.0</v>
      </c>
      <c r="Y398" s="525">
        <v>25.0</v>
      </c>
      <c r="Z398" s="537" t="s">
        <v>5691</v>
      </c>
      <c r="AA398" s="1"/>
      <c r="AB398" s="514">
        <v>2.0</v>
      </c>
      <c r="AC398" s="525">
        <v>3.0</v>
      </c>
      <c r="AD398" s="525">
        <v>20.0</v>
      </c>
      <c r="AE398" s="529" t="s">
        <v>5692</v>
      </c>
      <c r="AF398" s="1"/>
      <c r="AG398" s="514">
        <v>6.0</v>
      </c>
      <c r="AH398" s="525">
        <v>4.0</v>
      </c>
      <c r="AI398" s="525">
        <v>27.0</v>
      </c>
      <c r="AJ398" s="537" t="s">
        <v>5693</v>
      </c>
      <c r="AK398" s="1"/>
      <c r="AL398" s="514">
        <v>12.0</v>
      </c>
      <c r="AM398" s="525">
        <v>4.0</v>
      </c>
      <c r="AN398" s="525">
        <v>16.0</v>
      </c>
      <c r="AO398" s="530" t="s">
        <v>5694</v>
      </c>
      <c r="AP398" s="1"/>
      <c r="AQ398" s="514">
        <v>6.0</v>
      </c>
      <c r="AR398" s="525">
        <v>5.0</v>
      </c>
      <c r="AS398" s="525">
        <v>25.0</v>
      </c>
      <c r="AT398" s="531" t="s">
        <v>5695</v>
      </c>
      <c r="AU398" s="518"/>
      <c r="AV398" s="514">
        <v>6.0</v>
      </c>
      <c r="AW398" s="525">
        <v>6.0</v>
      </c>
      <c r="AX398" s="525">
        <v>25.0</v>
      </c>
      <c r="AY398" s="531" t="s">
        <v>5696</v>
      </c>
      <c r="AZ398" s="1"/>
      <c r="BA398" s="514"/>
      <c r="BB398" s="514"/>
      <c r="BC398" s="514"/>
      <c r="BD398" s="558"/>
      <c r="BE398" s="1"/>
      <c r="BF398" s="514"/>
      <c r="BG398" s="514"/>
      <c r="BH398" s="514"/>
      <c r="BI398" s="558"/>
      <c r="BJ398" s="1"/>
      <c r="BK398" s="514"/>
      <c r="BL398" s="514"/>
      <c r="BM398" s="514"/>
      <c r="BN398" s="558"/>
      <c r="BO398" s="1"/>
      <c r="BP398" s="514"/>
      <c r="BQ398" s="514"/>
      <c r="BR398" s="514"/>
      <c r="BS398" s="558"/>
      <c r="BT398" s="1"/>
      <c r="BU398" s="514"/>
      <c r="BV398" s="514"/>
      <c r="BW398" s="514"/>
      <c r="BX398" s="558"/>
      <c r="BY398" s="1"/>
      <c r="BZ398" s="514"/>
      <c r="CA398" s="514"/>
      <c r="CB398" s="514"/>
      <c r="CC398" s="558"/>
      <c r="CD398" s="1"/>
      <c r="CE398" s="514"/>
      <c r="CF398" s="514"/>
      <c r="CG398" s="514"/>
      <c r="CH398" s="558"/>
      <c r="CI398" s="1"/>
      <c r="CJ398" s="1"/>
      <c r="CK398" s="514"/>
      <c r="CL398" s="514"/>
      <c r="CM398" s="558"/>
      <c r="CN398" s="1"/>
      <c r="CO398" s="514"/>
      <c r="CP398" s="514"/>
      <c r="CQ398" s="514"/>
      <c r="CR398" s="558"/>
      <c r="CS398" s="1"/>
    </row>
    <row r="399" ht="15.0" customHeight="1">
      <c r="A399" s="514">
        <v>5.0</v>
      </c>
      <c r="B399" s="525">
        <v>1.0</v>
      </c>
      <c r="C399" s="525">
        <v>25.0</v>
      </c>
      <c r="D399" s="526" t="s">
        <v>5697</v>
      </c>
      <c r="E399" s="526" t="s">
        <v>5697</v>
      </c>
      <c r="F399" s="526" t="s">
        <v>5697</v>
      </c>
      <c r="G399" s="1"/>
      <c r="H399" s="514">
        <v>11.0</v>
      </c>
      <c r="I399" s="525">
        <v>1.0</v>
      </c>
      <c r="J399" s="525">
        <v>20.0</v>
      </c>
      <c r="K399" s="529" t="s">
        <v>5698</v>
      </c>
      <c r="L399" s="1"/>
      <c r="M399" s="514">
        <v>5.0</v>
      </c>
      <c r="N399" s="525">
        <v>2.0</v>
      </c>
      <c r="O399" s="525">
        <v>25.0</v>
      </c>
      <c r="P399" s="529" t="s">
        <v>5699</v>
      </c>
      <c r="Q399" s="1"/>
      <c r="R399" s="514">
        <v>5.0</v>
      </c>
      <c r="S399" s="525">
        <v>2.0</v>
      </c>
      <c r="T399" s="525">
        <v>24.0</v>
      </c>
      <c r="U399" s="529" t="s">
        <v>5700</v>
      </c>
      <c r="V399" s="1"/>
      <c r="W399" s="514">
        <v>5.0</v>
      </c>
      <c r="X399" s="525">
        <v>3.0</v>
      </c>
      <c r="Y399" s="525">
        <v>25.0</v>
      </c>
      <c r="Z399" s="537" t="s">
        <v>5701</v>
      </c>
      <c r="AA399" s="1"/>
      <c r="AB399" s="542">
        <v>1.0</v>
      </c>
      <c r="AC399" s="525">
        <v>3.0</v>
      </c>
      <c r="AD399" s="525">
        <v>20.0</v>
      </c>
      <c r="AE399" s="529" t="s">
        <v>5702</v>
      </c>
      <c r="AF399" s="1"/>
      <c r="AG399" s="514">
        <v>5.0</v>
      </c>
      <c r="AH399" s="525">
        <v>4.0</v>
      </c>
      <c r="AI399" s="525">
        <v>27.0</v>
      </c>
      <c r="AJ399" s="537" t="s">
        <v>5703</v>
      </c>
      <c r="AK399" s="1"/>
      <c r="AL399" s="514">
        <v>11.0</v>
      </c>
      <c r="AM399" s="525">
        <v>4.0</v>
      </c>
      <c r="AN399" s="525">
        <v>16.0</v>
      </c>
      <c r="AO399" s="530" t="s">
        <v>5704</v>
      </c>
      <c r="AP399" s="1"/>
      <c r="AQ399" s="514">
        <v>5.0</v>
      </c>
      <c r="AR399" s="525">
        <v>5.0</v>
      </c>
      <c r="AS399" s="525">
        <v>25.0</v>
      </c>
      <c r="AT399" s="531" t="s">
        <v>5705</v>
      </c>
      <c r="AU399" s="518"/>
      <c r="AV399" s="514">
        <v>5.0</v>
      </c>
      <c r="AW399" s="525">
        <v>6.0</v>
      </c>
      <c r="AX399" s="525">
        <v>25.0</v>
      </c>
      <c r="AY399" s="531" t="s">
        <v>5706</v>
      </c>
      <c r="AZ399" s="1"/>
      <c r="BA399" s="514"/>
      <c r="BB399" s="514"/>
      <c r="BC399" s="514"/>
      <c r="BD399" s="558"/>
      <c r="BE399" s="1"/>
      <c r="BF399" s="514"/>
      <c r="BG399" s="514"/>
      <c r="BH399" s="514"/>
      <c r="BI399" s="558"/>
      <c r="BJ399" s="1"/>
      <c r="BK399" s="514"/>
      <c r="BL399" s="514"/>
      <c r="BM399" s="514"/>
      <c r="BN399" s="558"/>
      <c r="BO399" s="1"/>
      <c r="BP399" s="514"/>
      <c r="BQ399" s="514"/>
      <c r="BR399" s="514"/>
      <c r="BS399" s="558"/>
      <c r="BT399" s="1"/>
      <c r="BU399" s="514"/>
      <c r="BV399" s="514"/>
      <c r="BW399" s="514"/>
      <c r="BX399" s="558"/>
      <c r="BY399" s="1"/>
      <c r="BZ399" s="514"/>
      <c r="CA399" s="514"/>
      <c r="CB399" s="514"/>
      <c r="CC399" s="558"/>
      <c r="CD399" s="1"/>
      <c r="CE399" s="514"/>
      <c r="CF399" s="514"/>
      <c r="CG399" s="514"/>
      <c r="CH399" s="558"/>
      <c r="CI399" s="1"/>
      <c r="CJ399" s="514"/>
      <c r="CK399" s="514"/>
      <c r="CL399" s="514"/>
      <c r="CM399" s="558"/>
      <c r="CN399" s="1"/>
      <c r="CO399" s="514"/>
      <c r="CP399" s="514"/>
      <c r="CQ399" s="514"/>
      <c r="CR399" s="558"/>
      <c r="CS399" s="1"/>
    </row>
    <row r="400" ht="15.0" customHeight="1">
      <c r="A400" s="514">
        <v>4.0</v>
      </c>
      <c r="B400" s="525">
        <v>1.0</v>
      </c>
      <c r="C400" s="525">
        <v>25.0</v>
      </c>
      <c r="D400" s="526" t="s">
        <v>5707</v>
      </c>
      <c r="E400" s="526" t="s">
        <v>5707</v>
      </c>
      <c r="F400" s="526" t="s">
        <v>5707</v>
      </c>
      <c r="G400" s="1"/>
      <c r="H400" s="514">
        <v>10.0</v>
      </c>
      <c r="I400" s="525">
        <v>1.0</v>
      </c>
      <c r="J400" s="525">
        <v>20.0</v>
      </c>
      <c r="K400" s="529" t="s">
        <v>5708</v>
      </c>
      <c r="L400" s="1"/>
      <c r="M400" s="514">
        <v>4.0</v>
      </c>
      <c r="N400" s="525">
        <v>2.0</v>
      </c>
      <c r="O400" s="525">
        <v>25.0</v>
      </c>
      <c r="P400" s="529" t="s">
        <v>5709</v>
      </c>
      <c r="Q400" s="1"/>
      <c r="R400" s="514">
        <v>4.0</v>
      </c>
      <c r="S400" s="525">
        <v>2.0</v>
      </c>
      <c r="T400" s="525">
        <v>24.0</v>
      </c>
      <c r="U400" s="529" t="s">
        <v>5710</v>
      </c>
      <c r="V400" s="1"/>
      <c r="W400" s="514">
        <v>4.0</v>
      </c>
      <c r="X400" s="525">
        <v>3.0</v>
      </c>
      <c r="Y400" s="525">
        <v>25.0</v>
      </c>
      <c r="Z400" s="537" t="s">
        <v>5711</v>
      </c>
      <c r="AA400" s="1"/>
      <c r="AB400" s="514">
        <v>14.0</v>
      </c>
      <c r="AC400" s="525">
        <v>3.0</v>
      </c>
      <c r="AD400" s="525">
        <v>19.0</v>
      </c>
      <c r="AE400" s="529" t="s">
        <v>5712</v>
      </c>
      <c r="AF400" s="1"/>
      <c r="AG400" s="514">
        <v>4.0</v>
      </c>
      <c r="AH400" s="525">
        <v>4.0</v>
      </c>
      <c r="AI400" s="525">
        <v>27.0</v>
      </c>
      <c r="AJ400" s="537" t="s">
        <v>5713</v>
      </c>
      <c r="AK400" s="1"/>
      <c r="AL400" s="514">
        <v>10.0</v>
      </c>
      <c r="AM400" s="525">
        <v>4.0</v>
      </c>
      <c r="AN400" s="525">
        <v>16.0</v>
      </c>
      <c r="AO400" s="530" t="s">
        <v>5714</v>
      </c>
      <c r="AP400" s="1"/>
      <c r="AQ400" s="514">
        <v>4.0</v>
      </c>
      <c r="AR400" s="525">
        <v>5.0</v>
      </c>
      <c r="AS400" s="525">
        <v>25.0</v>
      </c>
      <c r="AT400" s="531" t="s">
        <v>5715</v>
      </c>
      <c r="AU400" s="518"/>
      <c r="AV400" s="514">
        <v>4.0</v>
      </c>
      <c r="AW400" s="525">
        <v>6.0</v>
      </c>
      <c r="AX400" s="525">
        <v>25.0</v>
      </c>
      <c r="AY400" s="531" t="s">
        <v>5716</v>
      </c>
      <c r="AZ400" s="1"/>
      <c r="BA400" s="514"/>
      <c r="BB400" s="514"/>
      <c r="BC400" s="514"/>
      <c r="BD400" s="558"/>
      <c r="BE400" s="1"/>
      <c r="BF400" s="514"/>
      <c r="BG400" s="514"/>
      <c r="BH400" s="514"/>
      <c r="BI400" s="558"/>
      <c r="BJ400" s="1"/>
      <c r="BK400" s="514"/>
      <c r="BL400" s="514"/>
      <c r="BM400" s="514"/>
      <c r="BN400" s="558"/>
      <c r="BO400" s="1"/>
      <c r="BP400" s="514"/>
      <c r="BQ400" s="514"/>
      <c r="BR400" s="514"/>
      <c r="BS400" s="558"/>
      <c r="BT400" s="1"/>
      <c r="BU400" s="514"/>
      <c r="BV400" s="514"/>
      <c r="BW400" s="514"/>
      <c r="BX400" s="558"/>
      <c r="BY400" s="1"/>
      <c r="BZ400" s="514"/>
      <c r="CA400" s="514"/>
      <c r="CB400" s="514"/>
      <c r="CC400" s="558"/>
      <c r="CD400" s="1"/>
      <c r="CE400" s="514"/>
      <c r="CF400" s="514"/>
      <c r="CG400" s="514"/>
      <c r="CH400" s="558"/>
      <c r="CI400" s="1"/>
      <c r="CJ400" s="514"/>
      <c r="CK400" s="514"/>
      <c r="CL400" s="514"/>
      <c r="CM400" s="558"/>
      <c r="CN400" s="1"/>
      <c r="CO400" s="514"/>
      <c r="CP400" s="514"/>
      <c r="CQ400" s="514"/>
      <c r="CR400" s="558"/>
      <c r="CS400" s="1"/>
    </row>
    <row r="401" ht="15.0" customHeight="1">
      <c r="A401" s="514">
        <v>3.0</v>
      </c>
      <c r="B401" s="525">
        <v>1.0</v>
      </c>
      <c r="C401" s="525">
        <v>25.0</v>
      </c>
      <c r="D401" s="526" t="s">
        <v>5717</v>
      </c>
      <c r="E401" s="526" t="s">
        <v>5717</v>
      </c>
      <c r="F401" s="526" t="s">
        <v>5717</v>
      </c>
      <c r="G401" s="1"/>
      <c r="H401" s="514">
        <v>9.0</v>
      </c>
      <c r="I401" s="525">
        <v>1.0</v>
      </c>
      <c r="J401" s="525">
        <v>20.0</v>
      </c>
      <c r="K401" s="529" t="s">
        <v>5718</v>
      </c>
      <c r="L401" s="1"/>
      <c r="M401" s="514">
        <v>3.0</v>
      </c>
      <c r="N401" s="525">
        <v>2.0</v>
      </c>
      <c r="O401" s="525">
        <v>25.0</v>
      </c>
      <c r="P401" s="529" t="s">
        <v>5719</v>
      </c>
      <c r="Q401" s="1"/>
      <c r="R401" s="514">
        <v>3.0</v>
      </c>
      <c r="S401" s="525">
        <v>2.0</v>
      </c>
      <c r="T401" s="525">
        <v>24.0</v>
      </c>
      <c r="U401" s="529" t="s">
        <v>5720</v>
      </c>
      <c r="V401" s="1"/>
      <c r="W401" s="514">
        <v>3.0</v>
      </c>
      <c r="X401" s="525">
        <v>3.0</v>
      </c>
      <c r="Y401" s="525">
        <v>25.0</v>
      </c>
      <c r="Z401" s="537" t="s">
        <v>5721</v>
      </c>
      <c r="AA401" s="1"/>
      <c r="AB401" s="514">
        <v>13.0</v>
      </c>
      <c r="AC401" s="525">
        <v>3.0</v>
      </c>
      <c r="AD401" s="525">
        <v>19.0</v>
      </c>
      <c r="AE401" s="529" t="s">
        <v>5722</v>
      </c>
      <c r="AF401" s="1"/>
      <c r="AG401" s="514">
        <v>3.0</v>
      </c>
      <c r="AH401" s="525">
        <v>4.0</v>
      </c>
      <c r="AI401" s="525">
        <v>27.0</v>
      </c>
      <c r="AJ401" s="537" t="s">
        <v>5723</v>
      </c>
      <c r="AK401" s="1"/>
      <c r="AL401" s="514">
        <v>9.0</v>
      </c>
      <c r="AM401" s="525">
        <v>4.0</v>
      </c>
      <c r="AN401" s="525">
        <v>16.0</v>
      </c>
      <c r="AO401" s="530" t="s">
        <v>5724</v>
      </c>
      <c r="AP401" s="1"/>
      <c r="AQ401" s="514">
        <v>3.0</v>
      </c>
      <c r="AR401" s="525">
        <v>5.0</v>
      </c>
      <c r="AS401" s="525">
        <v>25.0</v>
      </c>
      <c r="AT401" s="531" t="s">
        <v>5725</v>
      </c>
      <c r="AU401" s="518"/>
      <c r="AV401" s="514">
        <v>3.0</v>
      </c>
      <c r="AW401" s="525">
        <v>6.0</v>
      </c>
      <c r="AX401" s="525">
        <v>25.0</v>
      </c>
      <c r="AY401" s="531" t="s">
        <v>5726</v>
      </c>
      <c r="AZ401" s="1"/>
      <c r="BA401" s="514"/>
      <c r="BB401" s="514"/>
      <c r="BC401" s="514"/>
      <c r="BD401" s="558"/>
      <c r="BE401" s="1"/>
      <c r="BF401" s="514"/>
      <c r="BG401" s="514"/>
      <c r="BH401" s="514"/>
      <c r="BI401" s="558"/>
      <c r="BJ401" s="1"/>
      <c r="BK401" s="514"/>
      <c r="BL401" s="514"/>
      <c r="BM401" s="514"/>
      <c r="BN401" s="558"/>
      <c r="BO401" s="1"/>
      <c r="BP401" s="514"/>
      <c r="BQ401" s="514"/>
      <c r="BR401" s="514"/>
      <c r="BS401" s="558"/>
      <c r="BT401" s="1"/>
      <c r="BU401" s="514"/>
      <c r="BV401" s="514"/>
      <c r="BW401" s="514"/>
      <c r="BX401" s="558"/>
      <c r="BY401" s="1"/>
      <c r="BZ401" s="514"/>
      <c r="CA401" s="514"/>
      <c r="CB401" s="514"/>
      <c r="CC401" s="558"/>
      <c r="CD401" s="1"/>
      <c r="CE401" s="514"/>
      <c r="CF401" s="514"/>
      <c r="CG401" s="514"/>
      <c r="CH401" s="558"/>
      <c r="CI401" s="1"/>
      <c r="CJ401" s="514"/>
      <c r="CK401" s="514"/>
      <c r="CL401" s="514"/>
      <c r="CM401" s="558"/>
      <c r="CN401" s="1"/>
      <c r="CO401" s="514"/>
      <c r="CP401" s="514"/>
      <c r="CQ401" s="514"/>
      <c r="CR401" s="558"/>
      <c r="CS401" s="1"/>
    </row>
    <row r="402" ht="15.0" customHeight="1">
      <c r="A402" s="514">
        <v>2.0</v>
      </c>
      <c r="B402" s="525">
        <v>1.0</v>
      </c>
      <c r="C402" s="525">
        <v>25.0</v>
      </c>
      <c r="D402" s="526" t="s">
        <v>5727</v>
      </c>
      <c r="E402" s="526" t="s">
        <v>5727</v>
      </c>
      <c r="F402" s="526" t="s">
        <v>5727</v>
      </c>
      <c r="G402" s="1"/>
      <c r="H402" s="514">
        <v>8.0</v>
      </c>
      <c r="I402" s="525">
        <v>1.0</v>
      </c>
      <c r="J402" s="525">
        <v>20.0</v>
      </c>
      <c r="K402" s="529" t="s">
        <v>5728</v>
      </c>
      <c r="L402" s="1"/>
      <c r="M402" s="514">
        <v>2.0</v>
      </c>
      <c r="N402" s="525">
        <v>2.0</v>
      </c>
      <c r="O402" s="525">
        <v>25.0</v>
      </c>
      <c r="P402" s="529" t="s">
        <v>5729</v>
      </c>
      <c r="Q402" s="1"/>
      <c r="R402" s="514">
        <v>2.0</v>
      </c>
      <c r="S402" s="525">
        <v>2.0</v>
      </c>
      <c r="T402" s="525">
        <v>24.0</v>
      </c>
      <c r="U402" s="529" t="s">
        <v>5730</v>
      </c>
      <c r="V402" s="1"/>
      <c r="W402" s="514">
        <v>2.0</v>
      </c>
      <c r="X402" s="525">
        <v>3.0</v>
      </c>
      <c r="Y402" s="525">
        <v>25.0</v>
      </c>
      <c r="Z402" s="537" t="s">
        <v>5731</v>
      </c>
      <c r="AA402" s="1"/>
      <c r="AB402" s="514">
        <v>12.0</v>
      </c>
      <c r="AC402" s="525">
        <v>3.0</v>
      </c>
      <c r="AD402" s="525">
        <v>19.0</v>
      </c>
      <c r="AE402" s="529" t="s">
        <v>5732</v>
      </c>
      <c r="AF402" s="1"/>
      <c r="AG402" s="514">
        <v>2.0</v>
      </c>
      <c r="AH402" s="525">
        <v>4.0</v>
      </c>
      <c r="AI402" s="525">
        <v>27.0</v>
      </c>
      <c r="AJ402" s="537" t="s">
        <v>5733</v>
      </c>
      <c r="AK402" s="1"/>
      <c r="AL402" s="514">
        <v>8.0</v>
      </c>
      <c r="AM402" s="525">
        <v>4.0</v>
      </c>
      <c r="AN402" s="525">
        <v>16.0</v>
      </c>
      <c r="AO402" s="530" t="s">
        <v>5734</v>
      </c>
      <c r="AP402" s="1"/>
      <c r="AQ402" s="514">
        <v>2.0</v>
      </c>
      <c r="AR402" s="525">
        <v>5.0</v>
      </c>
      <c r="AS402" s="525">
        <v>25.0</v>
      </c>
      <c r="AT402" s="531" t="s">
        <v>5735</v>
      </c>
      <c r="AU402" s="518"/>
      <c r="AV402" s="514">
        <v>2.0</v>
      </c>
      <c r="AW402" s="525">
        <v>6.0</v>
      </c>
      <c r="AX402" s="525">
        <v>25.0</v>
      </c>
      <c r="AY402" s="531" t="s">
        <v>5736</v>
      </c>
      <c r="AZ402" s="1"/>
      <c r="BA402" s="514"/>
      <c r="BB402" s="514"/>
      <c r="BC402" s="514"/>
      <c r="BD402" s="558"/>
      <c r="BE402" s="1"/>
      <c r="BF402" s="514"/>
      <c r="BG402" s="514"/>
      <c r="BH402" s="514"/>
      <c r="BI402" s="558"/>
      <c r="BJ402" s="1"/>
      <c r="BK402" s="514"/>
      <c r="BL402" s="514"/>
      <c r="BM402" s="514"/>
      <c r="BN402" s="558"/>
      <c r="BO402" s="1"/>
      <c r="BP402" s="514"/>
      <c r="BQ402" s="514"/>
      <c r="BR402" s="514"/>
      <c r="BS402" s="558"/>
      <c r="BT402" s="1"/>
      <c r="BU402" s="514"/>
      <c r="BV402" s="514"/>
      <c r="BW402" s="514"/>
      <c r="BX402" s="558"/>
      <c r="BY402" s="1"/>
      <c r="BZ402" s="514"/>
      <c r="CA402" s="514"/>
      <c r="CB402" s="514"/>
      <c r="CC402" s="558"/>
      <c r="CD402" s="1"/>
      <c r="CE402" s="514"/>
      <c r="CF402" s="514"/>
      <c r="CG402" s="514"/>
      <c r="CH402" s="558"/>
      <c r="CI402" s="1"/>
      <c r="CJ402" s="514"/>
      <c r="CK402" s="514"/>
      <c r="CL402" s="514"/>
      <c r="CM402" s="558"/>
      <c r="CN402" s="1"/>
      <c r="CO402" s="514"/>
      <c r="CP402" s="514"/>
      <c r="CQ402" s="514"/>
      <c r="CR402" s="558"/>
      <c r="CS402" s="1"/>
    </row>
    <row r="403" ht="15.0" customHeight="1">
      <c r="A403" s="542">
        <v>1.0</v>
      </c>
      <c r="B403" s="525">
        <v>1.0</v>
      </c>
      <c r="C403" s="525">
        <v>25.0</v>
      </c>
      <c r="D403" s="526" t="s">
        <v>5737</v>
      </c>
      <c r="E403" s="526" t="s">
        <v>5737</v>
      </c>
      <c r="F403" s="526" t="s">
        <v>5737</v>
      </c>
      <c r="G403" s="1"/>
      <c r="H403" s="514">
        <v>7.0</v>
      </c>
      <c r="I403" s="525">
        <v>1.0</v>
      </c>
      <c r="J403" s="525">
        <v>20.0</v>
      </c>
      <c r="K403" s="529" t="s">
        <v>5738</v>
      </c>
      <c r="L403" s="1"/>
      <c r="M403" s="542">
        <v>1.0</v>
      </c>
      <c r="N403" s="525">
        <v>2.0</v>
      </c>
      <c r="O403" s="525">
        <v>25.0</v>
      </c>
      <c r="P403" s="529" t="s">
        <v>5739</v>
      </c>
      <c r="Q403" s="1"/>
      <c r="R403" s="542">
        <v>1.0</v>
      </c>
      <c r="S403" s="525">
        <v>2.0</v>
      </c>
      <c r="T403" s="525">
        <v>24.0</v>
      </c>
      <c r="U403" s="529" t="s">
        <v>5740</v>
      </c>
      <c r="V403" s="1"/>
      <c r="W403" s="542">
        <v>1.0</v>
      </c>
      <c r="X403" s="525">
        <v>3.0</v>
      </c>
      <c r="Y403" s="525">
        <v>25.0</v>
      </c>
      <c r="Z403" s="537" t="s">
        <v>5741</v>
      </c>
      <c r="AA403" s="1"/>
      <c r="AB403" s="514">
        <v>11.0</v>
      </c>
      <c r="AC403" s="525">
        <v>3.0</v>
      </c>
      <c r="AD403" s="525">
        <v>19.0</v>
      </c>
      <c r="AE403" s="529" t="s">
        <v>5742</v>
      </c>
      <c r="AF403" s="1"/>
      <c r="AG403" s="542">
        <v>1.0</v>
      </c>
      <c r="AH403" s="525">
        <v>4.0</v>
      </c>
      <c r="AI403" s="525">
        <v>27.0</v>
      </c>
      <c r="AJ403" s="537" t="s">
        <v>5743</v>
      </c>
      <c r="AK403" s="1"/>
      <c r="AL403" s="514">
        <v>7.0</v>
      </c>
      <c r="AM403" s="525">
        <v>4.0</v>
      </c>
      <c r="AN403" s="525">
        <v>16.0</v>
      </c>
      <c r="AO403" s="530" t="s">
        <v>5744</v>
      </c>
      <c r="AP403" s="1"/>
      <c r="AQ403" s="542">
        <v>1.0</v>
      </c>
      <c r="AR403" s="525">
        <v>5.0</v>
      </c>
      <c r="AS403" s="525">
        <v>25.0</v>
      </c>
      <c r="AT403" s="531" t="s">
        <v>5745</v>
      </c>
      <c r="AU403" s="518"/>
      <c r="AV403" s="544">
        <v>1.0</v>
      </c>
      <c r="AW403" s="525">
        <v>6.0</v>
      </c>
      <c r="AX403" s="525">
        <v>25.0</v>
      </c>
      <c r="AY403" s="531" t="s">
        <v>5746</v>
      </c>
      <c r="AZ403" s="1"/>
      <c r="BA403" s="514"/>
      <c r="BB403" s="514"/>
      <c r="BC403" s="514"/>
      <c r="BD403" s="558"/>
      <c r="BE403" s="1"/>
      <c r="BF403" s="514"/>
      <c r="BG403" s="514"/>
      <c r="BH403" s="514"/>
      <c r="BI403" s="558"/>
      <c r="BJ403" s="1"/>
      <c r="BK403" s="514"/>
      <c r="BL403" s="514"/>
      <c r="BM403" s="514"/>
      <c r="BN403" s="558"/>
      <c r="BO403" s="1"/>
      <c r="BP403" s="514"/>
      <c r="BQ403" s="514"/>
      <c r="BR403" s="514"/>
      <c r="BS403" s="558"/>
      <c r="BT403" s="1"/>
      <c r="BU403" s="514"/>
      <c r="BV403" s="514"/>
      <c r="BW403" s="514"/>
      <c r="BX403" s="558"/>
      <c r="BY403" s="1"/>
      <c r="BZ403" s="514"/>
      <c r="CA403" s="514"/>
      <c r="CB403" s="514"/>
      <c r="CC403" s="558"/>
      <c r="CD403" s="1"/>
      <c r="CE403" s="514"/>
      <c r="CF403" s="514"/>
      <c r="CG403" s="514"/>
      <c r="CH403" s="558"/>
      <c r="CI403" s="1"/>
      <c r="CJ403" s="514"/>
      <c r="CK403" s="514"/>
      <c r="CL403" s="514"/>
      <c r="CM403" s="558"/>
      <c r="CN403" s="1"/>
      <c r="CO403" s="514"/>
      <c r="CP403" s="514"/>
      <c r="CQ403" s="514"/>
      <c r="CR403" s="558"/>
      <c r="CS403" s="1"/>
    </row>
    <row r="404" ht="15.0" customHeight="1">
      <c r="A404" s="524">
        <v>16.0</v>
      </c>
      <c r="B404" s="525">
        <v>1.0</v>
      </c>
      <c r="C404" s="525">
        <v>26.0</v>
      </c>
      <c r="D404" s="526" t="s">
        <v>5747</v>
      </c>
      <c r="E404" s="526" t="s">
        <v>5747</v>
      </c>
      <c r="F404" s="526" t="s">
        <v>5747</v>
      </c>
      <c r="G404" s="1"/>
      <c r="H404" s="514">
        <v>6.0</v>
      </c>
      <c r="I404" s="525">
        <v>1.0</v>
      </c>
      <c r="J404" s="525">
        <v>20.0</v>
      </c>
      <c r="K404" s="529" t="s">
        <v>5748</v>
      </c>
      <c r="L404" s="1"/>
      <c r="M404" s="524">
        <v>16.0</v>
      </c>
      <c r="N404" s="525">
        <v>2.0</v>
      </c>
      <c r="O404" s="525">
        <v>26.0</v>
      </c>
      <c r="P404" s="529" t="s">
        <v>5749</v>
      </c>
      <c r="Q404" s="1"/>
      <c r="R404" s="524">
        <v>16.0</v>
      </c>
      <c r="S404" s="525">
        <v>2.0</v>
      </c>
      <c r="T404" s="525">
        <v>23.0</v>
      </c>
      <c r="U404" s="529" t="s">
        <v>5750</v>
      </c>
      <c r="V404" s="1"/>
      <c r="W404" s="524">
        <v>16.0</v>
      </c>
      <c r="X404" s="525">
        <v>3.0</v>
      </c>
      <c r="Y404" s="525">
        <v>26.0</v>
      </c>
      <c r="Z404" s="529" t="s">
        <v>5751</v>
      </c>
      <c r="AA404" s="1"/>
      <c r="AB404" s="514">
        <v>10.0</v>
      </c>
      <c r="AC404" s="525">
        <v>3.0</v>
      </c>
      <c r="AD404" s="525">
        <v>19.0</v>
      </c>
      <c r="AE404" s="529" t="s">
        <v>5752</v>
      </c>
      <c r="AF404" s="1"/>
      <c r="AG404" s="524">
        <v>16.0</v>
      </c>
      <c r="AH404" s="525">
        <v>4.0</v>
      </c>
      <c r="AI404" s="525">
        <v>28.0</v>
      </c>
      <c r="AJ404" s="529" t="s">
        <v>5753</v>
      </c>
      <c r="AK404" s="1"/>
      <c r="AL404" s="514">
        <v>6.0</v>
      </c>
      <c r="AM404" s="525">
        <v>4.0</v>
      </c>
      <c r="AN404" s="525">
        <v>16.0</v>
      </c>
      <c r="AO404" s="530" t="s">
        <v>5754</v>
      </c>
      <c r="AP404" s="1"/>
      <c r="AQ404" s="524">
        <v>16.0</v>
      </c>
      <c r="AR404" s="525">
        <v>5.0</v>
      </c>
      <c r="AS404" s="525">
        <v>26.0</v>
      </c>
      <c r="AT404" s="530" t="s">
        <v>5755</v>
      </c>
      <c r="AU404" s="561"/>
      <c r="AV404" s="524">
        <v>16.0</v>
      </c>
      <c r="AW404" s="525">
        <v>6.0</v>
      </c>
      <c r="AX404" s="525">
        <v>26.0</v>
      </c>
      <c r="AY404" s="530" t="s">
        <v>5756</v>
      </c>
      <c r="AZ404" s="1"/>
      <c r="BA404" s="514"/>
      <c r="BB404" s="514"/>
      <c r="BC404" s="514"/>
      <c r="BD404" s="558"/>
      <c r="BE404" s="514"/>
      <c r="BF404" s="514"/>
      <c r="BG404" s="514"/>
      <c r="BH404" s="514"/>
      <c r="BI404" s="558"/>
      <c r="BJ404" s="514"/>
      <c r="BK404" s="514"/>
      <c r="BL404" s="514"/>
      <c r="BM404" s="514"/>
      <c r="BN404" s="558"/>
      <c r="BO404" s="514"/>
      <c r="BP404" s="514"/>
      <c r="BQ404" s="514"/>
      <c r="BR404" s="514"/>
      <c r="BS404" s="558"/>
      <c r="BT404" s="514"/>
      <c r="BU404" s="514"/>
      <c r="BV404" s="514"/>
      <c r="BW404" s="514"/>
      <c r="BX404" s="558"/>
      <c r="BY404" s="514"/>
      <c r="BZ404" s="514"/>
      <c r="CA404" s="514"/>
      <c r="CB404" s="514"/>
      <c r="CC404" s="558"/>
      <c r="CD404" s="514"/>
      <c r="CE404" s="514"/>
      <c r="CF404" s="514"/>
      <c r="CG404" s="514"/>
      <c r="CH404" s="558"/>
      <c r="CI404" s="1"/>
      <c r="CJ404" s="514"/>
      <c r="CK404" s="514"/>
      <c r="CL404" s="514"/>
      <c r="CM404" s="558"/>
      <c r="CN404" s="1"/>
      <c r="CO404" s="1"/>
      <c r="CP404" s="514"/>
      <c r="CQ404" s="514"/>
      <c r="CR404" s="558"/>
      <c r="CS404" s="1"/>
    </row>
    <row r="405" ht="15.0" customHeight="1">
      <c r="A405" s="514">
        <v>15.0</v>
      </c>
      <c r="B405" s="525">
        <v>1.0</v>
      </c>
      <c r="C405" s="525">
        <v>26.0</v>
      </c>
      <c r="D405" s="526" t="s">
        <v>5757</v>
      </c>
      <c r="E405" s="526" t="s">
        <v>5757</v>
      </c>
      <c r="F405" s="526" t="s">
        <v>5757</v>
      </c>
      <c r="G405" s="1"/>
      <c r="H405" s="514">
        <v>5.0</v>
      </c>
      <c r="I405" s="525">
        <v>1.0</v>
      </c>
      <c r="J405" s="525">
        <v>20.0</v>
      </c>
      <c r="K405" s="529" t="s">
        <v>5758</v>
      </c>
      <c r="L405" s="1"/>
      <c r="M405" s="514">
        <v>15.0</v>
      </c>
      <c r="N405" s="525">
        <v>2.0</v>
      </c>
      <c r="O405" s="525">
        <v>26.0</v>
      </c>
      <c r="P405" s="529" t="s">
        <v>5759</v>
      </c>
      <c r="Q405" s="1"/>
      <c r="R405" s="514">
        <v>15.0</v>
      </c>
      <c r="S405" s="525">
        <v>2.0</v>
      </c>
      <c r="T405" s="525">
        <v>23.0</v>
      </c>
      <c r="U405" s="529" t="s">
        <v>5760</v>
      </c>
      <c r="V405" s="1"/>
      <c r="W405" s="514">
        <v>15.0</v>
      </c>
      <c r="X405" s="525">
        <v>3.0</v>
      </c>
      <c r="Y405" s="525">
        <v>26.0</v>
      </c>
      <c r="Z405" s="529" t="s">
        <v>5761</v>
      </c>
      <c r="AA405" s="1"/>
      <c r="AB405" s="514">
        <v>9.0</v>
      </c>
      <c r="AC405" s="525">
        <v>3.0</v>
      </c>
      <c r="AD405" s="525">
        <v>19.0</v>
      </c>
      <c r="AE405" s="529" t="s">
        <v>5762</v>
      </c>
      <c r="AF405" s="1"/>
      <c r="AG405" s="514">
        <v>15.0</v>
      </c>
      <c r="AH405" s="525">
        <v>8.0</v>
      </c>
      <c r="AI405" s="525">
        <v>28.0</v>
      </c>
      <c r="AJ405" s="529" t="s">
        <v>5763</v>
      </c>
      <c r="AK405" s="1"/>
      <c r="AL405" s="514">
        <v>5.0</v>
      </c>
      <c r="AM405" s="525">
        <v>4.0</v>
      </c>
      <c r="AN405" s="525">
        <v>16.0</v>
      </c>
      <c r="AO405" s="530" t="s">
        <v>5764</v>
      </c>
      <c r="AP405" s="1"/>
      <c r="AQ405" s="514">
        <v>15.0</v>
      </c>
      <c r="AR405" s="525">
        <v>5.0</v>
      </c>
      <c r="AS405" s="525">
        <v>26.0</v>
      </c>
      <c r="AT405" s="530" t="s">
        <v>5765</v>
      </c>
      <c r="AU405" s="561"/>
      <c r="AV405" s="514">
        <v>15.0</v>
      </c>
      <c r="AW405" s="525">
        <v>6.0</v>
      </c>
      <c r="AX405" s="525">
        <v>26.0</v>
      </c>
      <c r="AY405" s="530" t="s">
        <v>5766</v>
      </c>
      <c r="AZ405" s="1"/>
      <c r="BA405" s="514"/>
      <c r="BB405" s="514"/>
      <c r="BC405" s="514"/>
      <c r="BD405" s="558"/>
      <c r="BE405" s="514"/>
      <c r="BF405" s="514"/>
      <c r="BG405" s="514"/>
      <c r="BH405" s="514"/>
      <c r="BI405" s="558"/>
      <c r="BJ405" s="514"/>
      <c r="BK405" s="514"/>
      <c r="BL405" s="514"/>
      <c r="BM405" s="514"/>
      <c r="BN405" s="558"/>
      <c r="BO405" s="514"/>
      <c r="BP405" s="514"/>
      <c r="BQ405" s="514"/>
      <c r="BR405" s="514"/>
      <c r="BS405" s="558"/>
      <c r="BT405" s="514"/>
      <c r="BU405" s="514"/>
      <c r="BV405" s="514"/>
      <c r="BW405" s="514"/>
      <c r="BX405" s="558"/>
      <c r="BY405" s="514"/>
      <c r="BZ405" s="514"/>
      <c r="CA405" s="514"/>
      <c r="CB405" s="514"/>
      <c r="CC405" s="558"/>
      <c r="CD405" s="514"/>
      <c r="CE405" s="514"/>
      <c r="CF405" s="514"/>
      <c r="CG405" s="514"/>
      <c r="CH405" s="558"/>
      <c r="CI405" s="514"/>
      <c r="CJ405" s="514"/>
      <c r="CK405" s="514"/>
      <c r="CL405" s="514"/>
      <c r="CM405" s="558"/>
      <c r="CN405" s="1"/>
      <c r="CO405" s="1"/>
      <c r="CP405" s="514"/>
      <c r="CQ405" s="514"/>
      <c r="CR405" s="558"/>
      <c r="CS405" s="1"/>
    </row>
    <row r="406" ht="15.0" customHeight="1">
      <c r="A406" s="514">
        <v>14.0</v>
      </c>
      <c r="B406" s="525">
        <v>1.0</v>
      </c>
      <c r="C406" s="525">
        <v>26.0</v>
      </c>
      <c r="D406" s="526" t="s">
        <v>5767</v>
      </c>
      <c r="E406" s="526" t="s">
        <v>5767</v>
      </c>
      <c r="F406" s="526" t="s">
        <v>5767</v>
      </c>
      <c r="G406" s="1"/>
      <c r="H406" s="514">
        <v>4.0</v>
      </c>
      <c r="I406" s="525">
        <v>1.0</v>
      </c>
      <c r="J406" s="525">
        <v>20.0</v>
      </c>
      <c r="K406" s="529" t="s">
        <v>5768</v>
      </c>
      <c r="L406" s="1"/>
      <c r="M406" s="514">
        <v>14.0</v>
      </c>
      <c r="N406" s="525">
        <v>2.0</v>
      </c>
      <c r="O406" s="525">
        <v>26.0</v>
      </c>
      <c r="P406" s="529" t="s">
        <v>5769</v>
      </c>
      <c r="Q406" s="1"/>
      <c r="R406" s="514">
        <v>14.0</v>
      </c>
      <c r="S406" s="525">
        <v>2.0</v>
      </c>
      <c r="T406" s="525">
        <v>23.0</v>
      </c>
      <c r="U406" s="529" t="s">
        <v>5770</v>
      </c>
      <c r="V406" s="1"/>
      <c r="W406" s="514">
        <v>14.0</v>
      </c>
      <c r="X406" s="525">
        <v>3.0</v>
      </c>
      <c r="Y406" s="525">
        <v>26.0</v>
      </c>
      <c r="Z406" s="537" t="s">
        <v>5771</v>
      </c>
      <c r="AA406" s="1"/>
      <c r="AB406" s="514">
        <v>8.0</v>
      </c>
      <c r="AC406" s="525">
        <v>3.0</v>
      </c>
      <c r="AD406" s="525">
        <v>19.0</v>
      </c>
      <c r="AE406" s="529" t="s">
        <v>5772</v>
      </c>
      <c r="AF406" s="1"/>
      <c r="AG406" s="514">
        <v>14.0</v>
      </c>
      <c r="AH406" s="525">
        <v>4.0</v>
      </c>
      <c r="AI406" s="525">
        <v>28.0</v>
      </c>
      <c r="AJ406" s="537" t="s">
        <v>5773</v>
      </c>
      <c r="AK406" s="1"/>
      <c r="AL406" s="514">
        <v>4.0</v>
      </c>
      <c r="AM406" s="525">
        <v>4.0</v>
      </c>
      <c r="AN406" s="525">
        <v>16.0</v>
      </c>
      <c r="AO406" s="530" t="s">
        <v>5774</v>
      </c>
      <c r="AP406" s="1"/>
      <c r="AQ406" s="514">
        <v>14.0</v>
      </c>
      <c r="AR406" s="525">
        <v>5.0</v>
      </c>
      <c r="AS406" s="525">
        <v>26.0</v>
      </c>
      <c r="AT406" s="531" t="s">
        <v>5775</v>
      </c>
      <c r="AU406" s="518"/>
      <c r="AV406" s="514">
        <v>14.0</v>
      </c>
      <c r="AW406" s="525">
        <v>6.0</v>
      </c>
      <c r="AX406" s="525">
        <v>26.0</v>
      </c>
      <c r="AY406" s="531" t="s">
        <v>5776</v>
      </c>
      <c r="AZ406" s="1"/>
      <c r="BA406" s="514"/>
      <c r="BB406" s="514"/>
      <c r="BC406" s="514"/>
      <c r="BD406" s="558"/>
      <c r="BE406" s="514"/>
      <c r="BF406" s="514"/>
      <c r="BG406" s="514"/>
      <c r="BH406" s="514"/>
      <c r="BI406" s="558"/>
      <c r="BJ406" s="514"/>
      <c r="BK406" s="514"/>
      <c r="BL406" s="514"/>
      <c r="BM406" s="514"/>
      <c r="BN406" s="558"/>
      <c r="BO406" s="514"/>
      <c r="BP406" s="514"/>
      <c r="BQ406" s="514"/>
      <c r="BR406" s="514"/>
      <c r="BS406" s="558"/>
      <c r="BT406" s="514"/>
      <c r="BU406" s="514"/>
      <c r="BV406" s="514"/>
      <c r="BW406" s="514"/>
      <c r="BX406" s="558"/>
      <c r="BY406" s="514"/>
      <c r="BZ406" s="514"/>
      <c r="CA406" s="514"/>
      <c r="CB406" s="514"/>
      <c r="CC406" s="558"/>
      <c r="CD406" s="514"/>
      <c r="CE406" s="514"/>
      <c r="CF406" s="514"/>
      <c r="CG406" s="514"/>
      <c r="CH406" s="558"/>
      <c r="CI406" s="514"/>
      <c r="CJ406" s="514"/>
      <c r="CK406" s="514"/>
      <c r="CL406" s="514"/>
      <c r="CM406" s="558"/>
      <c r="CN406" s="1"/>
      <c r="CO406" s="1"/>
      <c r="CP406" s="514"/>
      <c r="CQ406" s="514"/>
      <c r="CR406" s="558"/>
      <c r="CS406" s="1"/>
    </row>
    <row r="407" ht="15.0" customHeight="1">
      <c r="A407" s="514">
        <v>13.0</v>
      </c>
      <c r="B407" s="525">
        <v>1.0</v>
      </c>
      <c r="C407" s="525">
        <v>26.0</v>
      </c>
      <c r="D407" s="526" t="s">
        <v>5777</v>
      </c>
      <c r="E407" s="526" t="s">
        <v>5777</v>
      </c>
      <c r="F407" s="526" t="s">
        <v>5777</v>
      </c>
      <c r="G407" s="1"/>
      <c r="H407" s="514">
        <v>3.0</v>
      </c>
      <c r="I407" s="525">
        <v>1.0</v>
      </c>
      <c r="J407" s="525">
        <v>20.0</v>
      </c>
      <c r="K407" s="529" t="s">
        <v>5778</v>
      </c>
      <c r="L407" s="1"/>
      <c r="M407" s="514">
        <v>13.0</v>
      </c>
      <c r="N407" s="525">
        <v>2.0</v>
      </c>
      <c r="O407" s="525">
        <v>26.0</v>
      </c>
      <c r="P407" s="529" t="s">
        <v>5779</v>
      </c>
      <c r="Q407" s="1"/>
      <c r="R407" s="514">
        <v>13.0</v>
      </c>
      <c r="S407" s="525">
        <v>2.0</v>
      </c>
      <c r="T407" s="525">
        <v>23.0</v>
      </c>
      <c r="U407" s="529" t="s">
        <v>5780</v>
      </c>
      <c r="V407" s="1"/>
      <c r="W407" s="514">
        <v>13.0</v>
      </c>
      <c r="X407" s="525">
        <v>3.0</v>
      </c>
      <c r="Y407" s="525">
        <v>26.0</v>
      </c>
      <c r="Z407" s="537" t="s">
        <v>5781</v>
      </c>
      <c r="AA407" s="1"/>
      <c r="AB407" s="514">
        <v>7.0</v>
      </c>
      <c r="AC407" s="525">
        <v>3.0</v>
      </c>
      <c r="AD407" s="525">
        <v>19.0</v>
      </c>
      <c r="AE407" s="529" t="s">
        <v>5782</v>
      </c>
      <c r="AF407" s="1"/>
      <c r="AG407" s="514">
        <v>13.0</v>
      </c>
      <c r="AH407" s="525">
        <v>4.0</v>
      </c>
      <c r="AI407" s="525">
        <v>28.0</v>
      </c>
      <c r="AJ407" s="537" t="s">
        <v>5783</v>
      </c>
      <c r="AK407" s="1"/>
      <c r="AL407" s="514">
        <v>3.0</v>
      </c>
      <c r="AM407" s="525">
        <v>4.0</v>
      </c>
      <c r="AN407" s="525">
        <v>16.0</v>
      </c>
      <c r="AO407" s="530" t="s">
        <v>5784</v>
      </c>
      <c r="AP407" s="1"/>
      <c r="AQ407" s="514">
        <v>13.0</v>
      </c>
      <c r="AR407" s="525">
        <v>5.0</v>
      </c>
      <c r="AS407" s="525">
        <v>26.0</v>
      </c>
      <c r="AT407" s="531" t="s">
        <v>5785</v>
      </c>
      <c r="AU407" s="518"/>
      <c r="AV407" s="514">
        <v>13.0</v>
      </c>
      <c r="AW407" s="525">
        <v>6.0</v>
      </c>
      <c r="AX407" s="525">
        <v>26.0</v>
      </c>
      <c r="AY407" s="531" t="s">
        <v>5786</v>
      </c>
      <c r="AZ407" s="1"/>
      <c r="BA407" s="514"/>
      <c r="BB407" s="514"/>
      <c r="BC407" s="514"/>
      <c r="BD407" s="558"/>
      <c r="BE407" s="514"/>
      <c r="BF407" s="514"/>
      <c r="BG407" s="514"/>
      <c r="BH407" s="514"/>
      <c r="BI407" s="558"/>
      <c r="BJ407" s="514"/>
      <c r="BK407" s="514"/>
      <c r="BL407" s="514"/>
      <c r="BM407" s="514"/>
      <c r="BN407" s="558"/>
      <c r="BO407" s="514"/>
      <c r="BP407" s="514"/>
      <c r="BQ407" s="514"/>
      <c r="BR407" s="514"/>
      <c r="BS407" s="558"/>
      <c r="BT407" s="514"/>
      <c r="BU407" s="514"/>
      <c r="BV407" s="514"/>
      <c r="BW407" s="514"/>
      <c r="BX407" s="558"/>
      <c r="BY407" s="514"/>
      <c r="BZ407" s="514"/>
      <c r="CA407" s="514"/>
      <c r="CB407" s="514"/>
      <c r="CC407" s="558"/>
      <c r="CD407" s="514"/>
      <c r="CE407" s="514"/>
      <c r="CF407" s="514"/>
      <c r="CG407" s="514"/>
      <c r="CH407" s="558"/>
      <c r="CI407" s="514"/>
      <c r="CJ407" s="514"/>
      <c r="CK407" s="514"/>
      <c r="CL407" s="514"/>
      <c r="CM407" s="558"/>
      <c r="CN407" s="1"/>
      <c r="CO407" s="1"/>
      <c r="CP407" s="514"/>
      <c r="CQ407" s="514"/>
      <c r="CR407" s="558"/>
      <c r="CS407" s="1"/>
    </row>
    <row r="408" ht="15.0" customHeight="1">
      <c r="A408" s="514">
        <v>12.0</v>
      </c>
      <c r="B408" s="525">
        <v>1.0</v>
      </c>
      <c r="C408" s="525">
        <v>26.0</v>
      </c>
      <c r="D408" s="526" t="s">
        <v>5787</v>
      </c>
      <c r="E408" s="526" t="s">
        <v>5787</v>
      </c>
      <c r="F408" s="526" t="s">
        <v>5787</v>
      </c>
      <c r="G408" s="1"/>
      <c r="H408" s="514">
        <v>2.0</v>
      </c>
      <c r="I408" s="525">
        <v>1.0</v>
      </c>
      <c r="J408" s="525">
        <v>20.0</v>
      </c>
      <c r="K408" s="529" t="s">
        <v>5788</v>
      </c>
      <c r="L408" s="1"/>
      <c r="M408" s="514">
        <v>12.0</v>
      </c>
      <c r="N408" s="525">
        <v>2.0</v>
      </c>
      <c r="O408" s="525">
        <v>26.0</v>
      </c>
      <c r="P408" s="529" t="s">
        <v>5789</v>
      </c>
      <c r="Q408" s="1"/>
      <c r="R408" s="514">
        <v>12.0</v>
      </c>
      <c r="S408" s="525">
        <v>2.0</v>
      </c>
      <c r="T408" s="525">
        <v>23.0</v>
      </c>
      <c r="U408" s="529" t="s">
        <v>5790</v>
      </c>
      <c r="V408" s="1"/>
      <c r="W408" s="514">
        <v>12.0</v>
      </c>
      <c r="X408" s="525">
        <v>3.0</v>
      </c>
      <c r="Y408" s="525">
        <v>26.0</v>
      </c>
      <c r="Z408" s="537" t="s">
        <v>5791</v>
      </c>
      <c r="AA408" s="1"/>
      <c r="AB408" s="514">
        <v>6.0</v>
      </c>
      <c r="AC408" s="525">
        <v>3.0</v>
      </c>
      <c r="AD408" s="525">
        <v>19.0</v>
      </c>
      <c r="AE408" s="529" t="s">
        <v>5792</v>
      </c>
      <c r="AF408" s="1"/>
      <c r="AG408" s="514">
        <v>12.0</v>
      </c>
      <c r="AH408" s="525">
        <v>4.0</v>
      </c>
      <c r="AI408" s="525">
        <v>28.0</v>
      </c>
      <c r="AJ408" s="537" t="s">
        <v>5793</v>
      </c>
      <c r="AK408" s="1"/>
      <c r="AL408" s="514">
        <v>2.0</v>
      </c>
      <c r="AM408" s="525">
        <v>4.0</v>
      </c>
      <c r="AN408" s="525">
        <v>16.0</v>
      </c>
      <c r="AO408" s="530" t="s">
        <v>5794</v>
      </c>
      <c r="AP408" s="1"/>
      <c r="AQ408" s="514">
        <v>12.0</v>
      </c>
      <c r="AR408" s="525">
        <v>5.0</v>
      </c>
      <c r="AS408" s="525">
        <v>26.0</v>
      </c>
      <c r="AT408" s="531" t="s">
        <v>5795</v>
      </c>
      <c r="AU408" s="518"/>
      <c r="AV408" s="514">
        <v>12.0</v>
      </c>
      <c r="AW408" s="525">
        <v>6.0</v>
      </c>
      <c r="AX408" s="525">
        <v>26.0</v>
      </c>
      <c r="AY408" s="531" t="s">
        <v>5796</v>
      </c>
      <c r="AZ408" s="1"/>
      <c r="BA408" s="514"/>
      <c r="BB408" s="514"/>
      <c r="BC408" s="514"/>
      <c r="BD408" s="558"/>
      <c r="BE408" s="514"/>
      <c r="BF408" s="514"/>
      <c r="BG408" s="514"/>
      <c r="BH408" s="514"/>
      <c r="BI408" s="558"/>
      <c r="BJ408" s="514"/>
      <c r="BK408" s="514"/>
      <c r="BL408" s="514"/>
      <c r="BM408" s="514"/>
      <c r="BN408" s="558"/>
      <c r="BO408" s="514"/>
      <c r="BP408" s="514"/>
      <c r="BQ408" s="514"/>
      <c r="BR408" s="514"/>
      <c r="BS408" s="558"/>
      <c r="BT408" s="514"/>
      <c r="BU408" s="514"/>
      <c r="BV408" s="514"/>
      <c r="BW408" s="514"/>
      <c r="BX408" s="558"/>
      <c r="BY408" s="514"/>
      <c r="BZ408" s="514"/>
      <c r="CA408" s="514"/>
      <c r="CB408" s="514"/>
      <c r="CC408" s="558"/>
      <c r="CD408" s="514"/>
      <c r="CE408" s="514"/>
      <c r="CF408" s="514"/>
      <c r="CG408" s="514"/>
      <c r="CH408" s="558"/>
      <c r="CI408" s="514"/>
      <c r="CJ408" s="514"/>
      <c r="CK408" s="514"/>
      <c r="CL408" s="514"/>
      <c r="CM408" s="558"/>
      <c r="CN408" s="1"/>
      <c r="CO408" s="1"/>
      <c r="CP408" s="514"/>
      <c r="CQ408" s="514"/>
      <c r="CR408" s="558"/>
      <c r="CS408" s="1"/>
    </row>
    <row r="409" ht="15.0" customHeight="1">
      <c r="A409" s="514">
        <v>11.0</v>
      </c>
      <c r="B409" s="525">
        <v>1.0</v>
      </c>
      <c r="C409" s="525">
        <v>26.0</v>
      </c>
      <c r="D409" s="526" t="s">
        <v>5797</v>
      </c>
      <c r="E409" s="526" t="s">
        <v>5797</v>
      </c>
      <c r="F409" s="526" t="s">
        <v>5797</v>
      </c>
      <c r="G409" s="1"/>
      <c r="H409" s="542">
        <v>1.0</v>
      </c>
      <c r="I409" s="549">
        <v>1.0</v>
      </c>
      <c r="J409" s="549">
        <v>20.0</v>
      </c>
      <c r="K409" s="528" t="s">
        <v>5798</v>
      </c>
      <c r="L409" s="1"/>
      <c r="M409" s="514">
        <v>11.0</v>
      </c>
      <c r="N409" s="525">
        <v>2.0</v>
      </c>
      <c r="O409" s="525">
        <v>26.0</v>
      </c>
      <c r="P409" s="529" t="s">
        <v>5799</v>
      </c>
      <c r="Q409" s="1"/>
      <c r="R409" s="514">
        <v>11.0</v>
      </c>
      <c r="S409" s="525">
        <v>2.0</v>
      </c>
      <c r="T409" s="525">
        <v>23.0</v>
      </c>
      <c r="U409" s="529" t="s">
        <v>5800</v>
      </c>
      <c r="V409" s="1"/>
      <c r="W409" s="514">
        <v>11.0</v>
      </c>
      <c r="X409" s="525">
        <v>3.0</v>
      </c>
      <c r="Y409" s="525">
        <v>26.0</v>
      </c>
      <c r="Z409" s="537" t="s">
        <v>5801</v>
      </c>
      <c r="AA409" s="1"/>
      <c r="AB409" s="514">
        <v>5.0</v>
      </c>
      <c r="AC409" s="525">
        <v>3.0</v>
      </c>
      <c r="AD409" s="525">
        <v>19.0</v>
      </c>
      <c r="AE409" s="529" t="s">
        <v>5802</v>
      </c>
      <c r="AF409" s="1"/>
      <c r="AG409" s="514">
        <v>11.0</v>
      </c>
      <c r="AH409" s="525">
        <v>4.0</v>
      </c>
      <c r="AI409" s="525">
        <v>28.0</v>
      </c>
      <c r="AJ409" s="537" t="s">
        <v>5803</v>
      </c>
      <c r="AK409" s="1"/>
      <c r="AL409" s="542">
        <v>1.0</v>
      </c>
      <c r="AM409" s="525">
        <v>4.0</v>
      </c>
      <c r="AN409" s="525">
        <v>16.0</v>
      </c>
      <c r="AO409" s="530" t="s">
        <v>5804</v>
      </c>
      <c r="AP409" s="1"/>
      <c r="AQ409" s="514">
        <v>11.0</v>
      </c>
      <c r="AR409" s="525">
        <v>5.0</v>
      </c>
      <c r="AS409" s="525">
        <v>26.0</v>
      </c>
      <c r="AT409" s="531" t="s">
        <v>5805</v>
      </c>
      <c r="AU409" s="518"/>
      <c r="AV409" s="514">
        <v>11.0</v>
      </c>
      <c r="AW409" s="525">
        <v>6.0</v>
      </c>
      <c r="AX409" s="525">
        <v>26.0</v>
      </c>
      <c r="AY409" s="531" t="s">
        <v>5806</v>
      </c>
      <c r="AZ409" s="1"/>
      <c r="BA409" s="514"/>
      <c r="BB409" s="514"/>
      <c r="BC409" s="514"/>
      <c r="BD409" s="558"/>
      <c r="BE409" s="514"/>
      <c r="BF409" s="514"/>
      <c r="BG409" s="514"/>
      <c r="BH409" s="514"/>
      <c r="BI409" s="558"/>
      <c r="BJ409" s="514"/>
      <c r="BK409" s="514"/>
      <c r="BL409" s="514"/>
      <c r="BM409" s="514"/>
      <c r="BN409" s="558"/>
      <c r="BO409" s="514"/>
      <c r="BP409" s="514"/>
      <c r="BQ409" s="514"/>
      <c r="BR409" s="514"/>
      <c r="BS409" s="558"/>
      <c r="BT409" s="514"/>
      <c r="BU409" s="514"/>
      <c r="BV409" s="514"/>
      <c r="BW409" s="514"/>
      <c r="BX409" s="558"/>
      <c r="BY409" s="514"/>
      <c r="BZ409" s="514"/>
      <c r="CA409" s="514"/>
      <c r="CB409" s="514"/>
      <c r="CC409" s="558"/>
      <c r="CD409" s="514"/>
      <c r="CE409" s="514"/>
      <c r="CF409" s="514"/>
      <c r="CG409" s="514"/>
      <c r="CH409" s="558"/>
      <c r="CI409" s="514"/>
      <c r="CJ409" s="514"/>
      <c r="CK409" s="514"/>
      <c r="CL409" s="514"/>
      <c r="CM409" s="558"/>
      <c r="CN409" s="1"/>
      <c r="CO409" s="1"/>
      <c r="CP409" s="514"/>
      <c r="CQ409" s="514"/>
      <c r="CR409" s="558"/>
      <c r="CS409" s="1"/>
    </row>
    <row r="410" ht="15.0" customHeight="1">
      <c r="A410" s="514">
        <v>10.0</v>
      </c>
      <c r="B410" s="525">
        <v>1.0</v>
      </c>
      <c r="C410" s="525">
        <v>26.0</v>
      </c>
      <c r="D410" s="526" t="s">
        <v>5807</v>
      </c>
      <c r="E410" s="526" t="s">
        <v>5807</v>
      </c>
      <c r="F410" s="526" t="s">
        <v>5807</v>
      </c>
      <c r="G410" s="1"/>
      <c r="H410" s="514">
        <v>14.0</v>
      </c>
      <c r="I410" s="525">
        <v>1.0</v>
      </c>
      <c r="J410" s="525">
        <v>19.0</v>
      </c>
      <c r="K410" s="529" t="s">
        <v>5808</v>
      </c>
      <c r="L410" s="1"/>
      <c r="M410" s="514">
        <v>10.0</v>
      </c>
      <c r="N410" s="525">
        <v>2.0</v>
      </c>
      <c r="O410" s="525">
        <v>26.0</v>
      </c>
      <c r="P410" s="529" t="s">
        <v>5809</v>
      </c>
      <c r="Q410" s="1"/>
      <c r="R410" s="514">
        <v>10.0</v>
      </c>
      <c r="S410" s="525">
        <v>2.0</v>
      </c>
      <c r="T410" s="525">
        <v>23.0</v>
      </c>
      <c r="U410" s="529" t="s">
        <v>5810</v>
      </c>
      <c r="V410" s="1"/>
      <c r="W410" s="514">
        <v>10.0</v>
      </c>
      <c r="X410" s="525">
        <v>3.0</v>
      </c>
      <c r="Y410" s="525">
        <v>26.0</v>
      </c>
      <c r="Z410" s="537" t="s">
        <v>5811</v>
      </c>
      <c r="AA410" s="1"/>
      <c r="AB410" s="514">
        <v>4.0</v>
      </c>
      <c r="AC410" s="525">
        <v>3.0</v>
      </c>
      <c r="AD410" s="525">
        <v>19.0</v>
      </c>
      <c r="AE410" s="529" t="s">
        <v>5812</v>
      </c>
      <c r="AF410" s="1"/>
      <c r="AG410" s="514">
        <v>10.0</v>
      </c>
      <c r="AH410" s="525">
        <v>4.0</v>
      </c>
      <c r="AI410" s="525">
        <v>28.0</v>
      </c>
      <c r="AJ410" s="537" t="s">
        <v>5813</v>
      </c>
      <c r="AK410" s="1"/>
      <c r="AL410" s="514">
        <v>14.0</v>
      </c>
      <c r="AM410" s="525">
        <v>4.0</v>
      </c>
      <c r="AN410" s="525">
        <v>15.0</v>
      </c>
      <c r="AO410" s="530" t="s">
        <v>5814</v>
      </c>
      <c r="AP410" s="1"/>
      <c r="AQ410" s="514">
        <v>10.0</v>
      </c>
      <c r="AR410" s="525">
        <v>5.0</v>
      </c>
      <c r="AS410" s="525">
        <v>26.0</v>
      </c>
      <c r="AT410" s="531" t="s">
        <v>5815</v>
      </c>
      <c r="AU410" s="518"/>
      <c r="AV410" s="514">
        <v>10.0</v>
      </c>
      <c r="AW410" s="525">
        <v>6.0</v>
      </c>
      <c r="AX410" s="525">
        <v>26.0</v>
      </c>
      <c r="AY410" s="531" t="s">
        <v>5816</v>
      </c>
      <c r="AZ410" s="1"/>
      <c r="BA410" s="514"/>
      <c r="BB410" s="514"/>
      <c r="BC410" s="514"/>
      <c r="BD410" s="558"/>
      <c r="BE410" s="514"/>
      <c r="BF410" s="514"/>
      <c r="BG410" s="514"/>
      <c r="BH410" s="514"/>
      <c r="BI410" s="558"/>
      <c r="BJ410" s="514"/>
      <c r="BK410" s="514"/>
      <c r="BL410" s="514"/>
      <c r="BM410" s="514"/>
      <c r="BN410" s="558"/>
      <c r="BO410" s="514"/>
      <c r="BP410" s="514"/>
      <c r="BQ410" s="514"/>
      <c r="BR410" s="514"/>
      <c r="BS410" s="558"/>
      <c r="BT410" s="514"/>
      <c r="BU410" s="514"/>
      <c r="BV410" s="514"/>
      <c r="BW410" s="514"/>
      <c r="BX410" s="558"/>
      <c r="BY410" s="514"/>
      <c r="BZ410" s="514"/>
      <c r="CA410" s="514"/>
      <c r="CB410" s="514"/>
      <c r="CC410" s="558"/>
      <c r="CD410" s="514"/>
      <c r="CE410" s="514"/>
      <c r="CF410" s="514"/>
      <c r="CG410" s="514"/>
      <c r="CH410" s="558"/>
      <c r="CI410" s="514"/>
      <c r="CJ410" s="514"/>
      <c r="CK410" s="514"/>
      <c r="CL410" s="514"/>
      <c r="CM410" s="558"/>
      <c r="CN410" s="1"/>
      <c r="CO410" s="1"/>
      <c r="CP410" s="514"/>
      <c r="CQ410" s="514"/>
      <c r="CR410" s="558"/>
      <c r="CS410" s="1"/>
    </row>
    <row r="411" ht="15.0" customHeight="1">
      <c r="A411" s="514">
        <v>9.0</v>
      </c>
      <c r="B411" s="525">
        <v>1.0</v>
      </c>
      <c r="C411" s="525">
        <v>26.0</v>
      </c>
      <c r="D411" s="526" t="s">
        <v>5817</v>
      </c>
      <c r="E411" s="526" t="s">
        <v>5817</v>
      </c>
      <c r="F411" s="526" t="s">
        <v>5817</v>
      </c>
      <c r="G411" s="1"/>
      <c r="H411" s="514">
        <v>13.0</v>
      </c>
      <c r="I411" s="525">
        <v>1.0</v>
      </c>
      <c r="J411" s="525">
        <v>19.0</v>
      </c>
      <c r="K411" s="529" t="s">
        <v>5818</v>
      </c>
      <c r="L411" s="1"/>
      <c r="M411" s="514">
        <v>9.0</v>
      </c>
      <c r="N411" s="525">
        <v>2.0</v>
      </c>
      <c r="O411" s="525">
        <v>26.0</v>
      </c>
      <c r="P411" s="529" t="s">
        <v>5819</v>
      </c>
      <c r="Q411" s="1"/>
      <c r="R411" s="514">
        <v>9.0</v>
      </c>
      <c r="S411" s="525">
        <v>2.0</v>
      </c>
      <c r="T411" s="525">
        <v>23.0</v>
      </c>
      <c r="U411" s="529" t="s">
        <v>5820</v>
      </c>
      <c r="V411" s="1"/>
      <c r="W411" s="514">
        <v>9.0</v>
      </c>
      <c r="X411" s="525">
        <v>3.0</v>
      </c>
      <c r="Y411" s="525">
        <v>26.0</v>
      </c>
      <c r="Z411" s="537" t="s">
        <v>5821</v>
      </c>
      <c r="AA411" s="1"/>
      <c r="AB411" s="514">
        <v>3.0</v>
      </c>
      <c r="AC411" s="525">
        <v>3.0</v>
      </c>
      <c r="AD411" s="525">
        <v>19.0</v>
      </c>
      <c r="AE411" s="529" t="s">
        <v>5822</v>
      </c>
      <c r="AF411" s="1"/>
      <c r="AG411" s="514">
        <v>9.0</v>
      </c>
      <c r="AH411" s="525">
        <v>4.0</v>
      </c>
      <c r="AI411" s="525">
        <v>28.0</v>
      </c>
      <c r="AJ411" s="537" t="s">
        <v>5823</v>
      </c>
      <c r="AK411" s="1"/>
      <c r="AL411" s="514">
        <v>13.0</v>
      </c>
      <c r="AM411" s="525">
        <v>4.0</v>
      </c>
      <c r="AN411" s="525">
        <v>15.0</v>
      </c>
      <c r="AO411" s="530" t="s">
        <v>5824</v>
      </c>
      <c r="AP411" s="1"/>
      <c r="AQ411" s="514">
        <v>9.0</v>
      </c>
      <c r="AR411" s="525">
        <v>5.0</v>
      </c>
      <c r="AS411" s="525">
        <v>26.0</v>
      </c>
      <c r="AT411" s="531" t="s">
        <v>5825</v>
      </c>
      <c r="AU411" s="518"/>
      <c r="AV411" s="514">
        <v>9.0</v>
      </c>
      <c r="AW411" s="525">
        <v>6.0</v>
      </c>
      <c r="AX411" s="525">
        <v>26.0</v>
      </c>
      <c r="AY411" s="531" t="s">
        <v>5826</v>
      </c>
      <c r="AZ411" s="1"/>
      <c r="BA411" s="514"/>
      <c r="BB411" s="514"/>
      <c r="BC411" s="514"/>
      <c r="BD411" s="558"/>
      <c r="BE411" s="514"/>
      <c r="BF411" s="514"/>
      <c r="BG411" s="514"/>
      <c r="BH411" s="514"/>
      <c r="BI411" s="558"/>
      <c r="BJ411" s="514"/>
      <c r="BK411" s="514"/>
      <c r="BL411" s="514"/>
      <c r="BM411" s="514"/>
      <c r="BN411" s="558"/>
      <c r="BO411" s="514"/>
      <c r="BP411" s="514"/>
      <c r="BQ411" s="514"/>
      <c r="BR411" s="514"/>
      <c r="BS411" s="558"/>
      <c r="BT411" s="514"/>
      <c r="BU411" s="514"/>
      <c r="BV411" s="514"/>
      <c r="BW411" s="514"/>
      <c r="BX411" s="558"/>
      <c r="BY411" s="514"/>
      <c r="BZ411" s="514"/>
      <c r="CA411" s="514"/>
      <c r="CB411" s="514"/>
      <c r="CC411" s="558"/>
      <c r="CD411" s="514"/>
      <c r="CE411" s="514"/>
      <c r="CF411" s="514"/>
      <c r="CG411" s="514"/>
      <c r="CH411" s="558"/>
      <c r="CI411" s="514"/>
      <c r="CJ411" s="514"/>
      <c r="CK411" s="514"/>
      <c r="CL411" s="514"/>
      <c r="CM411" s="558"/>
      <c r="CN411" s="1"/>
      <c r="CO411" s="1"/>
      <c r="CP411" s="514"/>
      <c r="CQ411" s="514"/>
      <c r="CR411" s="558"/>
      <c r="CS411" s="1"/>
    </row>
    <row r="412" ht="15.0" customHeight="1">
      <c r="A412" s="514">
        <v>8.0</v>
      </c>
      <c r="B412" s="525">
        <v>1.0</v>
      </c>
      <c r="C412" s="525">
        <v>26.0</v>
      </c>
      <c r="D412" s="526" t="s">
        <v>5827</v>
      </c>
      <c r="E412" s="526" t="s">
        <v>5827</v>
      </c>
      <c r="F412" s="526" t="s">
        <v>5827</v>
      </c>
      <c r="G412" s="1"/>
      <c r="H412" s="514">
        <v>12.0</v>
      </c>
      <c r="I412" s="525">
        <v>1.0</v>
      </c>
      <c r="J412" s="525">
        <v>19.0</v>
      </c>
      <c r="K412" s="529" t="s">
        <v>5828</v>
      </c>
      <c r="L412" s="1"/>
      <c r="M412" s="514">
        <v>8.0</v>
      </c>
      <c r="N412" s="525">
        <v>2.0</v>
      </c>
      <c r="O412" s="525">
        <v>26.0</v>
      </c>
      <c r="P412" s="529" t="s">
        <v>5829</v>
      </c>
      <c r="Q412" s="1"/>
      <c r="R412" s="514">
        <v>8.0</v>
      </c>
      <c r="S412" s="525">
        <v>2.0</v>
      </c>
      <c r="T412" s="525">
        <v>23.0</v>
      </c>
      <c r="U412" s="529" t="s">
        <v>5830</v>
      </c>
      <c r="V412" s="1"/>
      <c r="W412" s="514">
        <v>8.0</v>
      </c>
      <c r="X412" s="525">
        <v>3.0</v>
      </c>
      <c r="Y412" s="525">
        <v>26.0</v>
      </c>
      <c r="Z412" s="537" t="s">
        <v>5831</v>
      </c>
      <c r="AA412" s="1"/>
      <c r="AB412" s="514">
        <v>2.0</v>
      </c>
      <c r="AC412" s="525">
        <v>3.0</v>
      </c>
      <c r="AD412" s="525">
        <v>19.0</v>
      </c>
      <c r="AE412" s="529" t="s">
        <v>5832</v>
      </c>
      <c r="AF412" s="1"/>
      <c r="AG412" s="514">
        <v>8.0</v>
      </c>
      <c r="AH412" s="525">
        <v>4.0</v>
      </c>
      <c r="AI412" s="525">
        <v>28.0</v>
      </c>
      <c r="AJ412" s="537" t="s">
        <v>5833</v>
      </c>
      <c r="AK412" s="1"/>
      <c r="AL412" s="514">
        <v>12.0</v>
      </c>
      <c r="AM412" s="525">
        <v>4.0</v>
      </c>
      <c r="AN412" s="525">
        <v>15.0</v>
      </c>
      <c r="AO412" s="530" t="s">
        <v>5834</v>
      </c>
      <c r="AP412" s="1"/>
      <c r="AQ412" s="514">
        <v>8.0</v>
      </c>
      <c r="AR412" s="525">
        <v>5.0</v>
      </c>
      <c r="AS412" s="525">
        <v>26.0</v>
      </c>
      <c r="AT412" s="531" t="s">
        <v>5835</v>
      </c>
      <c r="AU412" s="518"/>
      <c r="AV412" s="514">
        <v>8.0</v>
      </c>
      <c r="AW412" s="525">
        <v>6.0</v>
      </c>
      <c r="AX412" s="525">
        <v>26.0</v>
      </c>
      <c r="AY412" s="531" t="s">
        <v>5836</v>
      </c>
      <c r="AZ412" s="1"/>
      <c r="BA412" s="514"/>
      <c r="BB412" s="514"/>
      <c r="BC412" s="514"/>
      <c r="BD412" s="558"/>
      <c r="BE412" s="514"/>
      <c r="BF412" s="514"/>
      <c r="BG412" s="514"/>
      <c r="BH412" s="514"/>
      <c r="BI412" s="558"/>
      <c r="BJ412" s="514"/>
      <c r="BK412" s="514"/>
      <c r="BL412" s="514"/>
      <c r="BM412" s="514"/>
      <c r="BN412" s="558"/>
      <c r="BO412" s="514"/>
      <c r="BP412" s="514"/>
      <c r="BQ412" s="514"/>
      <c r="BR412" s="514"/>
      <c r="BS412" s="558"/>
      <c r="BT412" s="514"/>
      <c r="BU412" s="514"/>
      <c r="BV412" s="514"/>
      <c r="BW412" s="514"/>
      <c r="BX412" s="558"/>
      <c r="BY412" s="514"/>
      <c r="BZ412" s="514"/>
      <c r="CA412" s="514"/>
      <c r="CB412" s="514"/>
      <c r="CC412" s="558"/>
      <c r="CD412" s="514"/>
      <c r="CE412" s="514"/>
      <c r="CF412" s="514"/>
      <c r="CG412" s="514"/>
      <c r="CH412" s="558"/>
      <c r="CI412" s="514"/>
      <c r="CJ412" s="514"/>
      <c r="CK412" s="514"/>
      <c r="CL412" s="514"/>
      <c r="CM412" s="558"/>
      <c r="CN412" s="1"/>
      <c r="CO412" s="1"/>
      <c r="CP412" s="514"/>
      <c r="CQ412" s="514"/>
      <c r="CR412" s="558"/>
      <c r="CS412" s="1"/>
    </row>
    <row r="413" ht="15.0" customHeight="1">
      <c r="A413" s="514">
        <v>7.0</v>
      </c>
      <c r="B413" s="525">
        <v>1.0</v>
      </c>
      <c r="C413" s="525">
        <v>26.0</v>
      </c>
      <c r="D413" s="526" t="s">
        <v>5837</v>
      </c>
      <c r="E413" s="526" t="s">
        <v>5837</v>
      </c>
      <c r="F413" s="526" t="s">
        <v>5837</v>
      </c>
      <c r="G413" s="1"/>
      <c r="H413" s="514">
        <v>11.0</v>
      </c>
      <c r="I413" s="525">
        <v>1.0</v>
      </c>
      <c r="J413" s="525">
        <v>19.0</v>
      </c>
      <c r="K413" s="529" t="s">
        <v>5838</v>
      </c>
      <c r="L413" s="1"/>
      <c r="M413" s="514">
        <v>7.0</v>
      </c>
      <c r="N413" s="525">
        <v>2.0</v>
      </c>
      <c r="O413" s="525">
        <v>26.0</v>
      </c>
      <c r="P413" s="529" t="s">
        <v>5839</v>
      </c>
      <c r="Q413" s="1"/>
      <c r="R413" s="514">
        <v>7.0</v>
      </c>
      <c r="S413" s="525">
        <v>2.0</v>
      </c>
      <c r="T413" s="525">
        <v>23.0</v>
      </c>
      <c r="U413" s="529" t="s">
        <v>5840</v>
      </c>
      <c r="V413" s="1"/>
      <c r="W413" s="514">
        <v>7.0</v>
      </c>
      <c r="X413" s="525">
        <v>3.0</v>
      </c>
      <c r="Y413" s="525">
        <v>26.0</v>
      </c>
      <c r="Z413" s="537" t="s">
        <v>5841</v>
      </c>
      <c r="AA413" s="1"/>
      <c r="AB413" s="542">
        <v>1.0</v>
      </c>
      <c r="AC413" s="525">
        <v>3.0</v>
      </c>
      <c r="AD413" s="525">
        <v>19.0</v>
      </c>
      <c r="AE413" s="529" t="s">
        <v>5842</v>
      </c>
      <c r="AF413" s="1"/>
      <c r="AG413" s="514">
        <v>7.0</v>
      </c>
      <c r="AH413" s="525">
        <v>4.0</v>
      </c>
      <c r="AI413" s="525">
        <v>28.0</v>
      </c>
      <c r="AJ413" s="537" t="s">
        <v>5843</v>
      </c>
      <c r="AK413" s="1"/>
      <c r="AL413" s="514">
        <v>11.0</v>
      </c>
      <c r="AM413" s="525">
        <v>4.0</v>
      </c>
      <c r="AN413" s="525">
        <v>15.0</v>
      </c>
      <c r="AO413" s="530" t="s">
        <v>5844</v>
      </c>
      <c r="AP413" s="1"/>
      <c r="AQ413" s="514">
        <v>7.0</v>
      </c>
      <c r="AR413" s="525">
        <v>5.0</v>
      </c>
      <c r="AS413" s="525">
        <v>26.0</v>
      </c>
      <c r="AT413" s="531" t="s">
        <v>5845</v>
      </c>
      <c r="AU413" s="518"/>
      <c r="AV413" s="514">
        <v>7.0</v>
      </c>
      <c r="AW413" s="525">
        <v>6.0</v>
      </c>
      <c r="AX413" s="525">
        <v>26.0</v>
      </c>
      <c r="AY413" s="531" t="s">
        <v>5846</v>
      </c>
      <c r="AZ413" s="1"/>
      <c r="BA413" s="514"/>
      <c r="BB413" s="514"/>
      <c r="BC413" s="514"/>
      <c r="BD413" s="558"/>
      <c r="BE413" s="514"/>
      <c r="BF413" s="514"/>
      <c r="BG413" s="514"/>
      <c r="BH413" s="514"/>
      <c r="BI413" s="558"/>
      <c r="BJ413" s="514"/>
      <c r="BK413" s="514"/>
      <c r="BL413" s="514"/>
      <c r="BM413" s="514"/>
      <c r="BN413" s="558"/>
      <c r="BO413" s="514"/>
      <c r="BP413" s="514"/>
      <c r="BQ413" s="514"/>
      <c r="BR413" s="514"/>
      <c r="BS413" s="558"/>
      <c r="BT413" s="514"/>
      <c r="BU413" s="514"/>
      <c r="BV413" s="514"/>
      <c r="BW413" s="514"/>
      <c r="BX413" s="558"/>
      <c r="BY413" s="514"/>
      <c r="BZ413" s="514"/>
      <c r="CA413" s="514"/>
      <c r="CB413" s="514"/>
      <c r="CC413" s="558"/>
      <c r="CD413" s="514"/>
      <c r="CE413" s="514"/>
      <c r="CF413" s="514"/>
      <c r="CG413" s="514"/>
      <c r="CH413" s="558"/>
      <c r="CI413" s="514"/>
      <c r="CJ413" s="514"/>
      <c r="CK413" s="514"/>
      <c r="CL413" s="514"/>
      <c r="CM413" s="558"/>
      <c r="CN413" s="1"/>
      <c r="CO413" s="1"/>
      <c r="CP413" s="514"/>
      <c r="CQ413" s="514"/>
      <c r="CR413" s="558"/>
      <c r="CS413" s="1"/>
    </row>
    <row r="414" ht="15.0" customHeight="1">
      <c r="A414" s="514">
        <v>6.0</v>
      </c>
      <c r="B414" s="525">
        <v>1.0</v>
      </c>
      <c r="C414" s="525">
        <v>26.0</v>
      </c>
      <c r="D414" s="526" t="s">
        <v>5847</v>
      </c>
      <c r="E414" s="526" t="s">
        <v>5847</v>
      </c>
      <c r="F414" s="526" t="s">
        <v>5847</v>
      </c>
      <c r="G414" s="1"/>
      <c r="H414" s="514">
        <v>10.0</v>
      </c>
      <c r="I414" s="525">
        <v>1.0</v>
      </c>
      <c r="J414" s="525">
        <v>19.0</v>
      </c>
      <c r="K414" s="529" t="s">
        <v>5848</v>
      </c>
      <c r="L414" s="1"/>
      <c r="M414" s="514">
        <v>6.0</v>
      </c>
      <c r="N414" s="525">
        <v>2.0</v>
      </c>
      <c r="O414" s="525">
        <v>26.0</v>
      </c>
      <c r="P414" s="529" t="s">
        <v>5849</v>
      </c>
      <c r="Q414" s="1"/>
      <c r="R414" s="514">
        <v>6.0</v>
      </c>
      <c r="S414" s="525">
        <v>2.0</v>
      </c>
      <c r="T414" s="525">
        <v>23.0</v>
      </c>
      <c r="U414" s="529" t="s">
        <v>5850</v>
      </c>
      <c r="V414" s="1"/>
      <c r="W414" s="514">
        <v>6.0</v>
      </c>
      <c r="X414" s="525">
        <v>3.0</v>
      </c>
      <c r="Y414" s="525">
        <v>26.0</v>
      </c>
      <c r="Z414" s="537" t="s">
        <v>5851</v>
      </c>
      <c r="AA414" s="1"/>
      <c r="AB414" s="514">
        <v>14.0</v>
      </c>
      <c r="AC414" s="525">
        <v>3.0</v>
      </c>
      <c r="AD414" s="525">
        <v>18.0</v>
      </c>
      <c r="AE414" s="529" t="s">
        <v>5852</v>
      </c>
      <c r="AF414" s="1"/>
      <c r="AG414" s="514">
        <v>6.0</v>
      </c>
      <c r="AH414" s="525">
        <v>4.0</v>
      </c>
      <c r="AI414" s="525">
        <v>28.0</v>
      </c>
      <c r="AJ414" s="537" t="s">
        <v>5853</v>
      </c>
      <c r="AK414" s="1"/>
      <c r="AL414" s="514">
        <v>10.0</v>
      </c>
      <c r="AM414" s="525">
        <v>4.0</v>
      </c>
      <c r="AN414" s="525">
        <v>15.0</v>
      </c>
      <c r="AO414" s="530" t="s">
        <v>5854</v>
      </c>
      <c r="AP414" s="1"/>
      <c r="AQ414" s="514">
        <v>6.0</v>
      </c>
      <c r="AR414" s="525">
        <v>5.0</v>
      </c>
      <c r="AS414" s="525">
        <v>26.0</v>
      </c>
      <c r="AT414" s="531" t="s">
        <v>5855</v>
      </c>
      <c r="AU414" s="518"/>
      <c r="AV414" s="514">
        <v>6.0</v>
      </c>
      <c r="AW414" s="525">
        <v>6.0</v>
      </c>
      <c r="AX414" s="525">
        <v>26.0</v>
      </c>
      <c r="AY414" s="531" t="s">
        <v>5856</v>
      </c>
      <c r="AZ414" s="1"/>
      <c r="BA414" s="514"/>
      <c r="BB414" s="514"/>
      <c r="BC414" s="514"/>
      <c r="BD414" s="558"/>
      <c r="BE414" s="514"/>
      <c r="BF414" s="514"/>
      <c r="BG414" s="514"/>
      <c r="BH414" s="514"/>
      <c r="BI414" s="558"/>
      <c r="BJ414" s="514"/>
      <c r="BK414" s="514"/>
      <c r="BL414" s="514"/>
      <c r="BM414" s="514"/>
      <c r="BN414" s="558"/>
      <c r="BO414" s="514"/>
      <c r="BP414" s="514"/>
      <c r="BQ414" s="514"/>
      <c r="BR414" s="514"/>
      <c r="BS414" s="558"/>
      <c r="BT414" s="514"/>
      <c r="BU414" s="514"/>
      <c r="BV414" s="514"/>
      <c r="BW414" s="514"/>
      <c r="BX414" s="558"/>
      <c r="BY414" s="514"/>
      <c r="BZ414" s="514"/>
      <c r="CA414" s="514"/>
      <c r="CB414" s="514"/>
      <c r="CC414" s="558"/>
      <c r="CD414" s="514"/>
      <c r="CE414" s="514"/>
      <c r="CF414" s="514"/>
      <c r="CG414" s="514"/>
      <c r="CH414" s="558"/>
      <c r="CI414" s="514"/>
      <c r="CJ414" s="514"/>
      <c r="CK414" s="514"/>
      <c r="CL414" s="514"/>
      <c r="CM414" s="558"/>
      <c r="CN414" s="1"/>
      <c r="CO414" s="1"/>
      <c r="CP414" s="514"/>
      <c r="CQ414" s="514"/>
      <c r="CR414" s="558"/>
      <c r="CS414" s="1"/>
    </row>
    <row r="415" ht="15.0" customHeight="1">
      <c r="A415" s="514">
        <v>5.0</v>
      </c>
      <c r="B415" s="525">
        <v>1.0</v>
      </c>
      <c r="C415" s="525">
        <v>26.0</v>
      </c>
      <c r="D415" s="526" t="s">
        <v>5857</v>
      </c>
      <c r="E415" s="526" t="s">
        <v>5857</v>
      </c>
      <c r="F415" s="526" t="s">
        <v>5857</v>
      </c>
      <c r="G415" s="1"/>
      <c r="H415" s="514">
        <v>9.0</v>
      </c>
      <c r="I415" s="525">
        <v>1.0</v>
      </c>
      <c r="J415" s="525">
        <v>19.0</v>
      </c>
      <c r="K415" s="529" t="s">
        <v>5858</v>
      </c>
      <c r="L415" s="1"/>
      <c r="M415" s="514">
        <v>5.0</v>
      </c>
      <c r="N415" s="525">
        <v>2.0</v>
      </c>
      <c r="O415" s="525">
        <v>26.0</v>
      </c>
      <c r="P415" s="529" t="s">
        <v>5859</v>
      </c>
      <c r="Q415" s="1"/>
      <c r="R415" s="514">
        <v>5.0</v>
      </c>
      <c r="S415" s="525">
        <v>2.0</v>
      </c>
      <c r="T415" s="525">
        <v>23.0</v>
      </c>
      <c r="U415" s="529" t="s">
        <v>5860</v>
      </c>
      <c r="V415" s="1"/>
      <c r="W415" s="514">
        <v>5.0</v>
      </c>
      <c r="X415" s="525">
        <v>3.0</v>
      </c>
      <c r="Y415" s="525">
        <v>26.0</v>
      </c>
      <c r="Z415" s="537" t="s">
        <v>5861</v>
      </c>
      <c r="AA415" s="1"/>
      <c r="AB415" s="514">
        <v>13.0</v>
      </c>
      <c r="AC415" s="525">
        <v>3.0</v>
      </c>
      <c r="AD415" s="525">
        <v>18.0</v>
      </c>
      <c r="AE415" s="529" t="s">
        <v>5862</v>
      </c>
      <c r="AF415" s="1"/>
      <c r="AG415" s="514">
        <v>5.0</v>
      </c>
      <c r="AH415" s="525">
        <v>4.0</v>
      </c>
      <c r="AI415" s="525">
        <v>28.0</v>
      </c>
      <c r="AJ415" s="537" t="s">
        <v>5863</v>
      </c>
      <c r="AK415" s="1"/>
      <c r="AL415" s="514">
        <v>9.0</v>
      </c>
      <c r="AM415" s="525">
        <v>4.0</v>
      </c>
      <c r="AN415" s="525">
        <v>15.0</v>
      </c>
      <c r="AO415" s="530" t="s">
        <v>5864</v>
      </c>
      <c r="AP415" s="1"/>
      <c r="AQ415" s="514">
        <v>5.0</v>
      </c>
      <c r="AR415" s="525">
        <v>5.0</v>
      </c>
      <c r="AS415" s="525">
        <v>26.0</v>
      </c>
      <c r="AT415" s="531" t="s">
        <v>5865</v>
      </c>
      <c r="AU415" s="518"/>
      <c r="AV415" s="514">
        <v>5.0</v>
      </c>
      <c r="AW415" s="525">
        <v>6.0</v>
      </c>
      <c r="AX415" s="525">
        <v>26.0</v>
      </c>
      <c r="AY415" s="531" t="s">
        <v>5866</v>
      </c>
      <c r="AZ415" s="1"/>
      <c r="BA415" s="514"/>
      <c r="BB415" s="514"/>
      <c r="BC415" s="514"/>
      <c r="BD415" s="558"/>
      <c r="BE415" s="514"/>
      <c r="BF415" s="514"/>
      <c r="BG415" s="514"/>
      <c r="BH415" s="514"/>
      <c r="BI415" s="558"/>
      <c r="BJ415" s="514"/>
      <c r="BK415" s="514"/>
      <c r="BL415" s="514"/>
      <c r="BM415" s="514"/>
      <c r="BN415" s="558"/>
      <c r="BO415" s="514"/>
      <c r="BP415" s="514"/>
      <c r="BQ415" s="514"/>
      <c r="BR415" s="514"/>
      <c r="BS415" s="558"/>
      <c r="BT415" s="514"/>
      <c r="BU415" s="514"/>
      <c r="BV415" s="514"/>
      <c r="BW415" s="514"/>
      <c r="BX415" s="558"/>
      <c r="BY415" s="514"/>
      <c r="BZ415" s="514"/>
      <c r="CA415" s="514"/>
      <c r="CB415" s="514"/>
      <c r="CC415" s="558"/>
      <c r="CD415" s="514"/>
      <c r="CE415" s="514"/>
      <c r="CF415" s="514"/>
      <c r="CG415" s="514"/>
      <c r="CH415" s="558"/>
      <c r="CI415" s="514"/>
      <c r="CJ415" s="514"/>
      <c r="CK415" s="514"/>
      <c r="CL415" s="514"/>
      <c r="CM415" s="558"/>
      <c r="CN415" s="1"/>
      <c r="CO415" s="1"/>
      <c r="CP415" s="514"/>
      <c r="CQ415" s="514"/>
      <c r="CR415" s="558"/>
      <c r="CS415" s="1"/>
    </row>
    <row r="416" ht="15.0" customHeight="1">
      <c r="A416" s="514">
        <v>4.0</v>
      </c>
      <c r="B416" s="525">
        <v>1.0</v>
      </c>
      <c r="C416" s="525">
        <v>26.0</v>
      </c>
      <c r="D416" s="526" t="s">
        <v>5867</v>
      </c>
      <c r="E416" s="526" t="s">
        <v>5867</v>
      </c>
      <c r="F416" s="526" t="s">
        <v>5867</v>
      </c>
      <c r="G416" s="1"/>
      <c r="H416" s="514">
        <v>8.0</v>
      </c>
      <c r="I416" s="525">
        <v>1.0</v>
      </c>
      <c r="J416" s="525">
        <v>19.0</v>
      </c>
      <c r="K416" s="529" t="s">
        <v>5868</v>
      </c>
      <c r="L416" s="1"/>
      <c r="M416" s="514">
        <v>4.0</v>
      </c>
      <c r="N416" s="525">
        <v>2.0</v>
      </c>
      <c r="O416" s="525">
        <v>26.0</v>
      </c>
      <c r="P416" s="529" t="s">
        <v>5869</v>
      </c>
      <c r="Q416" s="1"/>
      <c r="R416" s="514">
        <v>4.0</v>
      </c>
      <c r="S416" s="525">
        <v>2.0</v>
      </c>
      <c r="T416" s="525">
        <v>23.0</v>
      </c>
      <c r="U416" s="529" t="s">
        <v>5870</v>
      </c>
      <c r="V416" s="1"/>
      <c r="W416" s="514">
        <v>4.0</v>
      </c>
      <c r="X416" s="525">
        <v>3.0</v>
      </c>
      <c r="Y416" s="525">
        <v>26.0</v>
      </c>
      <c r="Z416" s="537" t="s">
        <v>5871</v>
      </c>
      <c r="AA416" s="1"/>
      <c r="AB416" s="514">
        <v>12.0</v>
      </c>
      <c r="AC416" s="525">
        <v>3.0</v>
      </c>
      <c r="AD416" s="525">
        <v>18.0</v>
      </c>
      <c r="AE416" s="529" t="s">
        <v>5872</v>
      </c>
      <c r="AF416" s="1"/>
      <c r="AG416" s="514">
        <v>4.0</v>
      </c>
      <c r="AH416" s="525">
        <v>4.0</v>
      </c>
      <c r="AI416" s="525">
        <v>28.0</v>
      </c>
      <c r="AJ416" s="537" t="s">
        <v>5873</v>
      </c>
      <c r="AK416" s="1"/>
      <c r="AL416" s="514">
        <v>8.0</v>
      </c>
      <c r="AM416" s="525">
        <v>4.0</v>
      </c>
      <c r="AN416" s="525">
        <v>15.0</v>
      </c>
      <c r="AO416" s="530" t="s">
        <v>5874</v>
      </c>
      <c r="AP416" s="1"/>
      <c r="AQ416" s="514">
        <v>4.0</v>
      </c>
      <c r="AR416" s="525">
        <v>5.0</v>
      </c>
      <c r="AS416" s="525">
        <v>26.0</v>
      </c>
      <c r="AT416" s="531" t="s">
        <v>5875</v>
      </c>
      <c r="AU416" s="518"/>
      <c r="AV416" s="514">
        <v>4.0</v>
      </c>
      <c r="AW416" s="525">
        <v>6.0</v>
      </c>
      <c r="AX416" s="525">
        <v>26.0</v>
      </c>
      <c r="AY416" s="531" t="s">
        <v>5876</v>
      </c>
      <c r="AZ416" s="1"/>
      <c r="BA416" s="514"/>
      <c r="BB416" s="514"/>
      <c r="BC416" s="514"/>
      <c r="BD416" s="558"/>
      <c r="BE416" s="514"/>
      <c r="BF416" s="514"/>
      <c r="BG416" s="514"/>
      <c r="BH416" s="514"/>
      <c r="BI416" s="558"/>
      <c r="BJ416" s="514"/>
      <c r="BK416" s="514"/>
      <c r="BL416" s="514"/>
      <c r="BM416" s="514"/>
      <c r="BN416" s="558"/>
      <c r="BO416" s="514"/>
      <c r="BP416" s="514"/>
      <c r="BQ416" s="514"/>
      <c r="BR416" s="514"/>
      <c r="BS416" s="558"/>
      <c r="BT416" s="514"/>
      <c r="BU416" s="514"/>
      <c r="BV416" s="514"/>
      <c r="BW416" s="514"/>
      <c r="BX416" s="558"/>
      <c r="BY416" s="514"/>
      <c r="BZ416" s="514"/>
      <c r="CA416" s="514"/>
      <c r="CB416" s="514"/>
      <c r="CC416" s="558"/>
      <c r="CD416" s="514"/>
      <c r="CE416" s="514"/>
      <c r="CF416" s="514"/>
      <c r="CG416" s="514"/>
      <c r="CH416" s="558"/>
      <c r="CI416" s="514"/>
      <c r="CJ416" s="514"/>
      <c r="CK416" s="514"/>
      <c r="CL416" s="514"/>
      <c r="CM416" s="558"/>
      <c r="CN416" s="1"/>
      <c r="CO416" s="1"/>
      <c r="CP416" s="514"/>
      <c r="CQ416" s="514"/>
      <c r="CR416" s="558"/>
      <c r="CS416" s="1"/>
    </row>
    <row r="417" ht="15.0" customHeight="1">
      <c r="A417" s="514">
        <v>3.0</v>
      </c>
      <c r="B417" s="525">
        <v>1.0</v>
      </c>
      <c r="C417" s="525">
        <v>26.0</v>
      </c>
      <c r="D417" s="526" t="s">
        <v>5877</v>
      </c>
      <c r="E417" s="526" t="s">
        <v>5877</v>
      </c>
      <c r="F417" s="526" t="s">
        <v>5877</v>
      </c>
      <c r="G417" s="1"/>
      <c r="H417" s="514">
        <v>7.0</v>
      </c>
      <c r="I417" s="525">
        <v>1.0</v>
      </c>
      <c r="J417" s="525">
        <v>19.0</v>
      </c>
      <c r="K417" s="529" t="s">
        <v>5878</v>
      </c>
      <c r="L417" s="1"/>
      <c r="M417" s="514">
        <v>3.0</v>
      </c>
      <c r="N417" s="525">
        <v>2.0</v>
      </c>
      <c r="O417" s="525">
        <v>26.0</v>
      </c>
      <c r="P417" s="529" t="s">
        <v>5879</v>
      </c>
      <c r="Q417" s="1"/>
      <c r="R417" s="514">
        <v>3.0</v>
      </c>
      <c r="S417" s="525">
        <v>2.0</v>
      </c>
      <c r="T417" s="525">
        <v>23.0</v>
      </c>
      <c r="U417" s="529" t="s">
        <v>5880</v>
      </c>
      <c r="V417" s="1"/>
      <c r="W417" s="514">
        <v>3.0</v>
      </c>
      <c r="X417" s="525">
        <v>3.0</v>
      </c>
      <c r="Y417" s="525">
        <v>26.0</v>
      </c>
      <c r="Z417" s="537" t="s">
        <v>5881</v>
      </c>
      <c r="AA417" s="1"/>
      <c r="AB417" s="514">
        <v>11.0</v>
      </c>
      <c r="AC417" s="525">
        <v>3.0</v>
      </c>
      <c r="AD417" s="525">
        <v>18.0</v>
      </c>
      <c r="AE417" s="529" t="s">
        <v>5882</v>
      </c>
      <c r="AF417" s="1"/>
      <c r="AG417" s="514">
        <v>3.0</v>
      </c>
      <c r="AH417" s="525">
        <v>4.0</v>
      </c>
      <c r="AI417" s="525">
        <v>28.0</v>
      </c>
      <c r="AJ417" s="537" t="s">
        <v>5883</v>
      </c>
      <c r="AK417" s="1"/>
      <c r="AL417" s="514">
        <v>7.0</v>
      </c>
      <c r="AM417" s="525">
        <v>4.0</v>
      </c>
      <c r="AN417" s="525">
        <v>15.0</v>
      </c>
      <c r="AO417" s="530" t="s">
        <v>5884</v>
      </c>
      <c r="AP417" s="1"/>
      <c r="AQ417" s="514">
        <v>3.0</v>
      </c>
      <c r="AR417" s="525">
        <v>5.0</v>
      </c>
      <c r="AS417" s="525">
        <v>26.0</v>
      </c>
      <c r="AT417" s="531" t="s">
        <v>5885</v>
      </c>
      <c r="AU417" s="518"/>
      <c r="AV417" s="514">
        <v>3.0</v>
      </c>
      <c r="AW417" s="525">
        <v>6.0</v>
      </c>
      <c r="AX417" s="525">
        <v>26.0</v>
      </c>
      <c r="AY417" s="531" t="s">
        <v>5886</v>
      </c>
      <c r="AZ417" s="1"/>
      <c r="BA417" s="514"/>
      <c r="BB417" s="514"/>
      <c r="BC417" s="514"/>
      <c r="BD417" s="558"/>
      <c r="BE417" s="514"/>
      <c r="BF417" s="514"/>
      <c r="BG417" s="514"/>
      <c r="BH417" s="514"/>
      <c r="BI417" s="558"/>
      <c r="BJ417" s="514"/>
      <c r="BK417" s="514"/>
      <c r="BL417" s="514"/>
      <c r="BM417" s="514"/>
      <c r="BN417" s="558"/>
      <c r="BO417" s="514"/>
      <c r="BP417" s="514"/>
      <c r="BQ417" s="514"/>
      <c r="BR417" s="514"/>
      <c r="BS417" s="558"/>
      <c r="BT417" s="514"/>
      <c r="BU417" s="514"/>
      <c r="BV417" s="514"/>
      <c r="BW417" s="514"/>
      <c r="BX417" s="558"/>
      <c r="BY417" s="514"/>
      <c r="BZ417" s="514"/>
      <c r="CA417" s="514"/>
      <c r="CB417" s="514"/>
      <c r="CC417" s="558"/>
      <c r="CD417" s="514"/>
      <c r="CE417" s="514"/>
      <c r="CF417" s="514"/>
      <c r="CG417" s="514"/>
      <c r="CH417" s="558"/>
      <c r="CI417" s="514"/>
      <c r="CJ417" s="514"/>
      <c r="CK417" s="514"/>
      <c r="CL417" s="514"/>
      <c r="CM417" s="558"/>
      <c r="CN417" s="1"/>
      <c r="CO417" s="1"/>
      <c r="CP417" s="514"/>
      <c r="CQ417" s="514"/>
      <c r="CR417" s="558"/>
      <c r="CS417" s="1"/>
    </row>
    <row r="418" ht="15.0" customHeight="1">
      <c r="A418" s="514">
        <v>2.0</v>
      </c>
      <c r="B418" s="525">
        <v>1.0</v>
      </c>
      <c r="C418" s="525">
        <v>26.0</v>
      </c>
      <c r="D418" s="526" t="s">
        <v>5887</v>
      </c>
      <c r="E418" s="526" t="s">
        <v>5887</v>
      </c>
      <c r="F418" s="526" t="s">
        <v>5887</v>
      </c>
      <c r="G418" s="1"/>
      <c r="H418" s="514">
        <v>6.0</v>
      </c>
      <c r="I418" s="525">
        <v>1.0</v>
      </c>
      <c r="J418" s="525">
        <v>19.0</v>
      </c>
      <c r="K418" s="529" t="s">
        <v>5888</v>
      </c>
      <c r="L418" s="1"/>
      <c r="M418" s="514">
        <v>2.0</v>
      </c>
      <c r="N418" s="525">
        <v>2.0</v>
      </c>
      <c r="O418" s="525">
        <v>26.0</v>
      </c>
      <c r="P418" s="529" t="s">
        <v>5889</v>
      </c>
      <c r="Q418" s="1"/>
      <c r="R418" s="514">
        <v>2.0</v>
      </c>
      <c r="S418" s="525">
        <v>2.0</v>
      </c>
      <c r="T418" s="525">
        <v>23.0</v>
      </c>
      <c r="U418" s="529" t="s">
        <v>5890</v>
      </c>
      <c r="V418" s="1"/>
      <c r="W418" s="514">
        <v>2.0</v>
      </c>
      <c r="X418" s="525">
        <v>3.0</v>
      </c>
      <c r="Y418" s="525">
        <v>26.0</v>
      </c>
      <c r="Z418" s="537" t="s">
        <v>5891</v>
      </c>
      <c r="AA418" s="1"/>
      <c r="AB418" s="514">
        <v>10.0</v>
      </c>
      <c r="AC418" s="525">
        <v>3.0</v>
      </c>
      <c r="AD418" s="525">
        <v>18.0</v>
      </c>
      <c r="AE418" s="529" t="s">
        <v>5892</v>
      </c>
      <c r="AF418" s="1"/>
      <c r="AG418" s="514">
        <v>2.0</v>
      </c>
      <c r="AH418" s="525">
        <v>4.0</v>
      </c>
      <c r="AI418" s="525">
        <v>28.0</v>
      </c>
      <c r="AJ418" s="537" t="s">
        <v>5893</v>
      </c>
      <c r="AK418" s="1"/>
      <c r="AL418" s="514">
        <v>6.0</v>
      </c>
      <c r="AM418" s="525">
        <v>4.0</v>
      </c>
      <c r="AN418" s="525">
        <v>15.0</v>
      </c>
      <c r="AO418" s="530" t="s">
        <v>5894</v>
      </c>
      <c r="AP418" s="1"/>
      <c r="AQ418" s="514">
        <v>2.0</v>
      </c>
      <c r="AR418" s="525">
        <v>5.0</v>
      </c>
      <c r="AS418" s="525">
        <v>26.0</v>
      </c>
      <c r="AT418" s="531" t="s">
        <v>5895</v>
      </c>
      <c r="AU418" s="518"/>
      <c r="AV418" s="514">
        <v>2.0</v>
      </c>
      <c r="AW418" s="525">
        <v>6.0</v>
      </c>
      <c r="AX418" s="525">
        <v>26.0</v>
      </c>
      <c r="AY418" s="531" t="s">
        <v>5896</v>
      </c>
      <c r="AZ418" s="1"/>
      <c r="BA418" s="514"/>
      <c r="BB418" s="514"/>
      <c r="BC418" s="514"/>
      <c r="BD418" s="558"/>
      <c r="BE418" s="514"/>
      <c r="BF418" s="514"/>
      <c r="BG418" s="514"/>
      <c r="BH418" s="514"/>
      <c r="BI418" s="558"/>
      <c r="BJ418" s="514"/>
      <c r="BK418" s="514"/>
      <c r="BL418" s="514"/>
      <c r="BM418" s="514"/>
      <c r="BN418" s="558"/>
      <c r="BO418" s="514"/>
      <c r="BP418" s="514"/>
      <c r="BQ418" s="514"/>
      <c r="BR418" s="514"/>
      <c r="BS418" s="558"/>
      <c r="BT418" s="514"/>
      <c r="BU418" s="514"/>
      <c r="BV418" s="514"/>
      <c r="BW418" s="514"/>
      <c r="BX418" s="558"/>
      <c r="BY418" s="514"/>
      <c r="BZ418" s="514"/>
      <c r="CA418" s="514"/>
      <c r="CB418" s="514"/>
      <c r="CC418" s="558"/>
      <c r="CD418" s="514"/>
      <c r="CE418" s="514"/>
      <c r="CF418" s="514"/>
      <c r="CG418" s="514"/>
      <c r="CH418" s="558"/>
      <c r="CI418" s="514"/>
      <c r="CJ418" s="514"/>
      <c r="CK418" s="514"/>
      <c r="CL418" s="514"/>
      <c r="CM418" s="558"/>
      <c r="CN418" s="1"/>
      <c r="CO418" s="1"/>
      <c r="CP418" s="514"/>
      <c r="CQ418" s="514"/>
      <c r="CR418" s="558"/>
      <c r="CS418" s="1"/>
    </row>
    <row r="419" ht="15.0" customHeight="1">
      <c r="A419" s="542">
        <v>1.0</v>
      </c>
      <c r="B419" s="525">
        <v>1.0</v>
      </c>
      <c r="C419" s="525">
        <v>26.0</v>
      </c>
      <c r="D419" s="526" t="s">
        <v>5897</v>
      </c>
      <c r="E419" s="526" t="s">
        <v>5897</v>
      </c>
      <c r="F419" s="526" t="s">
        <v>5897</v>
      </c>
      <c r="G419" s="1"/>
      <c r="H419" s="514">
        <v>5.0</v>
      </c>
      <c r="I419" s="525">
        <v>1.0</v>
      </c>
      <c r="J419" s="525">
        <v>19.0</v>
      </c>
      <c r="K419" s="529" t="s">
        <v>5898</v>
      </c>
      <c r="L419" s="1"/>
      <c r="M419" s="542">
        <v>1.0</v>
      </c>
      <c r="N419" s="525">
        <v>2.0</v>
      </c>
      <c r="O419" s="525">
        <v>26.0</v>
      </c>
      <c r="P419" s="529" t="s">
        <v>5899</v>
      </c>
      <c r="Q419" s="1"/>
      <c r="R419" s="542">
        <v>1.0</v>
      </c>
      <c r="S419" s="525">
        <v>2.0</v>
      </c>
      <c r="T419" s="525">
        <v>23.0</v>
      </c>
      <c r="U419" s="529" t="s">
        <v>5900</v>
      </c>
      <c r="V419" s="1"/>
      <c r="W419" s="542">
        <v>1.0</v>
      </c>
      <c r="X419" s="525">
        <v>3.0</v>
      </c>
      <c r="Y419" s="525">
        <v>26.0</v>
      </c>
      <c r="Z419" s="537" t="s">
        <v>5901</v>
      </c>
      <c r="AA419" s="1"/>
      <c r="AB419" s="514">
        <v>9.0</v>
      </c>
      <c r="AC419" s="525">
        <v>3.0</v>
      </c>
      <c r="AD419" s="525">
        <v>18.0</v>
      </c>
      <c r="AE419" s="529" t="s">
        <v>5902</v>
      </c>
      <c r="AF419" s="1"/>
      <c r="AG419" s="542">
        <v>1.0</v>
      </c>
      <c r="AH419" s="525">
        <v>4.0</v>
      </c>
      <c r="AI419" s="525">
        <v>28.0</v>
      </c>
      <c r="AJ419" s="537" t="s">
        <v>5903</v>
      </c>
      <c r="AK419" s="1"/>
      <c r="AL419" s="514">
        <v>5.0</v>
      </c>
      <c r="AM419" s="525">
        <v>4.0</v>
      </c>
      <c r="AN419" s="525">
        <v>15.0</v>
      </c>
      <c r="AO419" s="530" t="s">
        <v>5904</v>
      </c>
      <c r="AP419" s="1"/>
      <c r="AQ419" s="542">
        <v>1.0</v>
      </c>
      <c r="AR419" s="525">
        <v>5.0</v>
      </c>
      <c r="AS419" s="525">
        <v>26.0</v>
      </c>
      <c r="AT419" s="531" t="s">
        <v>5905</v>
      </c>
      <c r="AU419" s="518"/>
      <c r="AV419" s="544">
        <v>1.0</v>
      </c>
      <c r="AW419" s="525">
        <v>6.0</v>
      </c>
      <c r="AX419" s="525">
        <v>26.0</v>
      </c>
      <c r="AY419" s="531" t="s">
        <v>5906</v>
      </c>
      <c r="AZ419" s="1"/>
      <c r="BA419" s="514"/>
      <c r="BB419" s="514"/>
      <c r="BC419" s="514"/>
      <c r="BD419" s="558"/>
      <c r="BE419" s="514"/>
      <c r="BF419" s="514"/>
      <c r="BG419" s="514"/>
      <c r="BH419" s="514"/>
      <c r="BI419" s="558"/>
      <c r="BJ419" s="514"/>
      <c r="BK419" s="514"/>
      <c r="BL419" s="514"/>
      <c r="BM419" s="514"/>
      <c r="BN419" s="558"/>
      <c r="BO419" s="514"/>
      <c r="BP419" s="514"/>
      <c r="BQ419" s="514"/>
      <c r="BR419" s="514"/>
      <c r="BS419" s="558"/>
      <c r="BT419" s="514"/>
      <c r="BU419" s="514"/>
      <c r="BV419" s="514"/>
      <c r="BW419" s="514"/>
      <c r="BX419" s="558"/>
      <c r="BY419" s="514"/>
      <c r="BZ419" s="514"/>
      <c r="CA419" s="514"/>
      <c r="CB419" s="514"/>
      <c r="CC419" s="558"/>
      <c r="CD419" s="514"/>
      <c r="CE419" s="514"/>
      <c r="CF419" s="514"/>
      <c r="CG419" s="514"/>
      <c r="CH419" s="558"/>
      <c r="CI419" s="514"/>
      <c r="CJ419" s="1"/>
      <c r="CK419" s="514"/>
      <c r="CL419" s="514"/>
      <c r="CM419" s="558"/>
      <c r="CN419" s="1"/>
      <c r="CO419" s="1"/>
      <c r="CP419" s="514"/>
      <c r="CQ419" s="514"/>
      <c r="CR419" s="558"/>
      <c r="CS419" s="1"/>
    </row>
    <row r="420" ht="15.0" customHeight="1">
      <c r="A420" s="524">
        <v>16.0</v>
      </c>
      <c r="B420" s="525">
        <v>1.0</v>
      </c>
      <c r="C420" s="525">
        <v>27.0</v>
      </c>
      <c r="D420" s="527" t="s">
        <v>116</v>
      </c>
      <c r="E420" s="527" t="s">
        <v>116</v>
      </c>
      <c r="F420" s="527" t="s">
        <v>116</v>
      </c>
      <c r="G420" s="1"/>
      <c r="H420" s="514">
        <v>4.0</v>
      </c>
      <c r="I420" s="525">
        <v>1.0</v>
      </c>
      <c r="J420" s="525">
        <v>19.0</v>
      </c>
      <c r="K420" s="529" t="s">
        <v>5907</v>
      </c>
      <c r="L420" s="1"/>
      <c r="M420" s="524">
        <v>16.0</v>
      </c>
      <c r="N420" s="525">
        <v>2.0</v>
      </c>
      <c r="O420" s="525">
        <v>27.0</v>
      </c>
      <c r="P420" s="529" t="s">
        <v>5908</v>
      </c>
      <c r="Q420" s="1"/>
      <c r="R420" s="524">
        <v>16.0</v>
      </c>
      <c r="S420" s="525">
        <v>2.0</v>
      </c>
      <c r="T420" s="525">
        <v>22.0</v>
      </c>
      <c r="U420" s="529" t="s">
        <v>5909</v>
      </c>
      <c r="V420" s="1"/>
      <c r="W420" s="524">
        <v>16.0</v>
      </c>
      <c r="X420" s="525">
        <v>3.0</v>
      </c>
      <c r="Y420" s="525">
        <v>27.0</v>
      </c>
      <c r="Z420" s="529" t="s">
        <v>5910</v>
      </c>
      <c r="AA420" s="1"/>
      <c r="AB420" s="514">
        <v>8.0</v>
      </c>
      <c r="AC420" s="525">
        <v>3.0</v>
      </c>
      <c r="AD420" s="525">
        <v>18.0</v>
      </c>
      <c r="AE420" s="529" t="s">
        <v>5911</v>
      </c>
      <c r="AF420" s="1"/>
      <c r="AG420" s="524">
        <v>16.0</v>
      </c>
      <c r="AH420" s="525">
        <v>4.0</v>
      </c>
      <c r="AI420" s="525">
        <v>29.0</v>
      </c>
      <c r="AJ420" s="529" t="s">
        <v>5912</v>
      </c>
      <c r="AK420" s="1"/>
      <c r="AL420" s="514">
        <v>4.0</v>
      </c>
      <c r="AM420" s="525">
        <v>4.0</v>
      </c>
      <c r="AN420" s="525">
        <v>15.0</v>
      </c>
      <c r="AO420" s="530" t="s">
        <v>5913</v>
      </c>
      <c r="AP420" s="1"/>
      <c r="AQ420" s="524">
        <v>16.0</v>
      </c>
      <c r="AR420" s="525">
        <v>5.0</v>
      </c>
      <c r="AS420" s="525">
        <v>27.0</v>
      </c>
      <c r="AT420" s="530" t="s">
        <v>5914</v>
      </c>
      <c r="AU420" s="561"/>
      <c r="AV420" s="514"/>
      <c r="AW420" s="514"/>
      <c r="AX420" s="514"/>
      <c r="AY420" s="558"/>
      <c r="AZ420" s="1"/>
      <c r="BA420" s="514"/>
      <c r="BB420" s="514"/>
      <c r="BC420" s="514"/>
      <c r="BD420" s="558"/>
      <c r="BE420" s="1"/>
      <c r="BF420" s="514"/>
      <c r="BG420" s="514"/>
      <c r="BH420" s="514"/>
      <c r="BI420" s="558"/>
      <c r="BJ420" s="1"/>
      <c r="BK420" s="514"/>
      <c r="BL420" s="514"/>
      <c r="BM420" s="514"/>
      <c r="BN420" s="558"/>
      <c r="BO420" s="1"/>
      <c r="BP420" s="514"/>
      <c r="BQ420" s="514"/>
      <c r="BR420" s="514"/>
      <c r="BS420" s="558"/>
      <c r="BT420" s="1"/>
      <c r="BU420" s="514"/>
      <c r="BV420" s="514"/>
      <c r="BW420" s="514"/>
      <c r="BX420" s="558"/>
      <c r="BY420" s="1"/>
      <c r="BZ420" s="514"/>
      <c r="CA420" s="514"/>
      <c r="CB420" s="514"/>
      <c r="CC420" s="558"/>
      <c r="CD420" s="1"/>
      <c r="CE420" s="514"/>
      <c r="CF420" s="514"/>
      <c r="CG420" s="514"/>
      <c r="CH420" s="558"/>
      <c r="CI420" s="514"/>
      <c r="CJ420" s="1"/>
      <c r="CK420" s="514"/>
      <c r="CL420" s="514"/>
      <c r="CM420" s="558"/>
      <c r="CN420" s="1"/>
      <c r="CO420" s="514"/>
      <c r="CP420" s="514"/>
      <c r="CQ420" s="514"/>
      <c r="CR420" s="558"/>
      <c r="CS420" s="1"/>
    </row>
    <row r="421" ht="15.0" customHeight="1">
      <c r="A421" s="514">
        <v>15.0</v>
      </c>
      <c r="B421" s="525">
        <v>1.0</v>
      </c>
      <c r="C421" s="525">
        <v>27.0</v>
      </c>
      <c r="D421" s="526" t="s">
        <v>5915</v>
      </c>
      <c r="E421" s="526" t="s">
        <v>5915</v>
      </c>
      <c r="F421" s="526" t="s">
        <v>5915</v>
      </c>
      <c r="G421" s="1"/>
      <c r="H421" s="514">
        <v>3.0</v>
      </c>
      <c r="I421" s="525">
        <v>1.0</v>
      </c>
      <c r="J421" s="525">
        <v>19.0</v>
      </c>
      <c r="K421" s="529" t="s">
        <v>5916</v>
      </c>
      <c r="L421" s="1"/>
      <c r="M421" s="514">
        <v>15.0</v>
      </c>
      <c r="N421" s="525">
        <v>2.0</v>
      </c>
      <c r="O421" s="525">
        <v>27.0</v>
      </c>
      <c r="P421" s="529" t="s">
        <v>5917</v>
      </c>
      <c r="Q421" s="1"/>
      <c r="R421" s="514">
        <v>15.0</v>
      </c>
      <c r="S421" s="525">
        <v>2.0</v>
      </c>
      <c r="T421" s="525">
        <v>22.0</v>
      </c>
      <c r="U421" s="529" t="s">
        <v>5918</v>
      </c>
      <c r="V421" s="1"/>
      <c r="W421" s="514">
        <v>15.0</v>
      </c>
      <c r="X421" s="525">
        <v>3.0</v>
      </c>
      <c r="Y421" s="525">
        <v>27.0</v>
      </c>
      <c r="Z421" s="529" t="s">
        <v>5919</v>
      </c>
      <c r="AA421" s="1"/>
      <c r="AB421" s="514">
        <v>7.0</v>
      </c>
      <c r="AC421" s="525">
        <v>3.0</v>
      </c>
      <c r="AD421" s="525">
        <v>18.0</v>
      </c>
      <c r="AE421" s="529" t="s">
        <v>5920</v>
      </c>
      <c r="AF421" s="1"/>
      <c r="AG421" s="514">
        <v>15.0</v>
      </c>
      <c r="AH421" s="525">
        <v>4.0</v>
      </c>
      <c r="AI421" s="525">
        <v>29.0</v>
      </c>
      <c r="AJ421" s="529" t="s">
        <v>5921</v>
      </c>
      <c r="AK421" s="1"/>
      <c r="AL421" s="514">
        <v>3.0</v>
      </c>
      <c r="AM421" s="525">
        <v>4.0</v>
      </c>
      <c r="AN421" s="525">
        <v>15.0</v>
      </c>
      <c r="AO421" s="530" t="s">
        <v>5922</v>
      </c>
      <c r="AP421" s="1"/>
      <c r="AQ421" s="514">
        <v>15.0</v>
      </c>
      <c r="AR421" s="525">
        <v>5.0</v>
      </c>
      <c r="AS421" s="525">
        <v>27.0</v>
      </c>
      <c r="AT421" s="530" t="s">
        <v>5923</v>
      </c>
      <c r="AU421" s="561"/>
      <c r="AV421" s="514"/>
      <c r="AW421" s="559" t="s">
        <v>5924</v>
      </c>
      <c r="AZ421" s="1"/>
      <c r="BA421" s="514"/>
      <c r="BB421" s="514"/>
      <c r="BC421" s="514"/>
      <c r="BD421" s="558"/>
      <c r="BE421" s="1"/>
      <c r="BF421" s="514"/>
      <c r="BG421" s="514"/>
      <c r="BH421" s="514"/>
      <c r="BI421" s="558"/>
      <c r="BJ421" s="1"/>
      <c r="BK421" s="514"/>
      <c r="BL421" s="514"/>
      <c r="BM421" s="514"/>
      <c r="BN421" s="558"/>
      <c r="BO421" s="1"/>
      <c r="BP421" s="514"/>
      <c r="BQ421" s="514"/>
      <c r="BR421" s="514"/>
      <c r="BS421" s="558"/>
      <c r="BT421" s="1"/>
      <c r="BU421" s="514"/>
      <c r="BV421" s="514"/>
      <c r="BW421" s="514"/>
      <c r="BX421" s="558"/>
      <c r="BY421" s="1"/>
      <c r="BZ421" s="514"/>
      <c r="CA421" s="514"/>
      <c r="CB421" s="514"/>
      <c r="CC421" s="558"/>
      <c r="CD421" s="1"/>
      <c r="CE421" s="514"/>
      <c r="CF421" s="514"/>
      <c r="CG421" s="514"/>
      <c r="CH421" s="558"/>
      <c r="CI421" s="1"/>
      <c r="CJ421" s="1"/>
      <c r="CK421" s="514"/>
      <c r="CL421" s="514"/>
      <c r="CM421" s="558"/>
      <c r="CN421" s="1"/>
      <c r="CO421" s="514"/>
      <c r="CP421" s="514"/>
      <c r="CQ421" s="514"/>
      <c r="CR421" s="558"/>
      <c r="CS421" s="1"/>
    </row>
    <row r="422" ht="15.0" customHeight="1">
      <c r="A422" s="514">
        <v>14.0</v>
      </c>
      <c r="B422" s="525">
        <v>1.0</v>
      </c>
      <c r="C422" s="525">
        <v>27.0</v>
      </c>
      <c r="D422" s="527" t="s">
        <v>116</v>
      </c>
      <c r="E422" s="527" t="s">
        <v>116</v>
      </c>
      <c r="F422" s="527" t="s">
        <v>116</v>
      </c>
      <c r="G422" s="1"/>
      <c r="H422" s="514">
        <v>2.0</v>
      </c>
      <c r="I422" s="525">
        <v>1.0</v>
      </c>
      <c r="J422" s="525">
        <v>19.0</v>
      </c>
      <c r="K422" s="529" t="s">
        <v>5925</v>
      </c>
      <c r="L422" s="1"/>
      <c r="M422" s="514">
        <v>14.0</v>
      </c>
      <c r="N422" s="525">
        <v>2.0</v>
      </c>
      <c r="O422" s="525">
        <v>27.0</v>
      </c>
      <c r="P422" s="529" t="s">
        <v>5926</v>
      </c>
      <c r="Q422" s="1"/>
      <c r="R422" s="514">
        <v>14.0</v>
      </c>
      <c r="S422" s="525">
        <v>2.0</v>
      </c>
      <c r="T422" s="525">
        <v>22.0</v>
      </c>
      <c r="U422" s="529" t="s">
        <v>5927</v>
      </c>
      <c r="V422" s="1"/>
      <c r="W422" s="514">
        <v>14.0</v>
      </c>
      <c r="X422" s="525">
        <v>3.0</v>
      </c>
      <c r="Y422" s="525">
        <v>27.0</v>
      </c>
      <c r="Z422" s="537" t="s">
        <v>5928</v>
      </c>
      <c r="AA422" s="1"/>
      <c r="AB422" s="514">
        <v>6.0</v>
      </c>
      <c r="AC422" s="525">
        <v>3.0</v>
      </c>
      <c r="AD422" s="525">
        <v>18.0</v>
      </c>
      <c r="AE422" s="529" t="s">
        <v>5929</v>
      </c>
      <c r="AF422" s="1"/>
      <c r="AG422" s="514">
        <v>14.0</v>
      </c>
      <c r="AH422" s="525">
        <v>4.0</v>
      </c>
      <c r="AI422" s="525">
        <v>29.0</v>
      </c>
      <c r="AJ422" s="537" t="s">
        <v>5930</v>
      </c>
      <c r="AK422" s="1"/>
      <c r="AL422" s="514">
        <v>2.0</v>
      </c>
      <c r="AM422" s="525">
        <v>4.0</v>
      </c>
      <c r="AN422" s="525">
        <v>15.0</v>
      </c>
      <c r="AO422" s="530" t="s">
        <v>5931</v>
      </c>
      <c r="AP422" s="1"/>
      <c r="AQ422" s="514">
        <v>14.0</v>
      </c>
      <c r="AR422" s="525">
        <v>5.0</v>
      </c>
      <c r="AS422" s="525">
        <v>27.0</v>
      </c>
      <c r="AT422" s="531" t="s">
        <v>5932</v>
      </c>
      <c r="AU422" s="518"/>
      <c r="AV422" s="514"/>
      <c r="AW422" s="514"/>
      <c r="AX422" s="514"/>
      <c r="AY422" s="558"/>
      <c r="AZ422" s="1"/>
      <c r="BA422" s="514"/>
      <c r="BB422" s="514"/>
      <c r="BC422" s="514"/>
      <c r="BD422" s="558"/>
      <c r="BE422" s="1"/>
      <c r="BF422" s="514"/>
      <c r="BG422" s="514"/>
      <c r="BH422" s="514"/>
      <c r="BI422" s="558"/>
      <c r="BJ422" s="1"/>
      <c r="BK422" s="514"/>
      <c r="BL422" s="514"/>
      <c r="BM422" s="514"/>
      <c r="BN422" s="558"/>
      <c r="BO422" s="1"/>
      <c r="BP422" s="514"/>
      <c r="BQ422" s="514"/>
      <c r="BR422" s="514"/>
      <c r="BS422" s="558"/>
      <c r="BT422" s="1"/>
      <c r="BU422" s="514"/>
      <c r="BV422" s="514"/>
      <c r="BW422" s="514"/>
      <c r="BX422" s="558"/>
      <c r="BY422" s="1"/>
      <c r="BZ422" s="514"/>
      <c r="CA422" s="514"/>
      <c r="CB422" s="514"/>
      <c r="CC422" s="558"/>
      <c r="CD422" s="1"/>
      <c r="CE422" s="514"/>
      <c r="CF422" s="514"/>
      <c r="CG422" s="514"/>
      <c r="CH422" s="558"/>
      <c r="CI422" s="1"/>
      <c r="CJ422" s="1"/>
      <c r="CK422" s="514"/>
      <c r="CL422" s="514"/>
      <c r="CM422" s="558"/>
      <c r="CN422" s="1"/>
      <c r="CO422" s="514"/>
      <c r="CP422" s="514"/>
      <c r="CQ422" s="514"/>
      <c r="CR422" s="558"/>
      <c r="CS422" s="1"/>
    </row>
    <row r="423" ht="15.0" customHeight="1">
      <c r="A423" s="514">
        <v>13.0</v>
      </c>
      <c r="B423" s="525">
        <v>1.0</v>
      </c>
      <c r="C423" s="525">
        <v>27.0</v>
      </c>
      <c r="D423" s="526" t="s">
        <v>5933</v>
      </c>
      <c r="E423" s="526" t="s">
        <v>5933</v>
      </c>
      <c r="F423" s="526" t="s">
        <v>5933</v>
      </c>
      <c r="G423" s="1"/>
      <c r="H423" s="542">
        <v>1.0</v>
      </c>
      <c r="I423" s="549">
        <v>1.0</v>
      </c>
      <c r="J423" s="549">
        <v>19.0</v>
      </c>
      <c r="K423" s="528" t="s">
        <v>5934</v>
      </c>
      <c r="L423" s="1"/>
      <c r="M423" s="514">
        <v>13.0</v>
      </c>
      <c r="N423" s="525">
        <v>2.0</v>
      </c>
      <c r="O423" s="525">
        <v>27.0</v>
      </c>
      <c r="P423" s="529" t="s">
        <v>5935</v>
      </c>
      <c r="Q423" s="1"/>
      <c r="R423" s="514">
        <v>13.0</v>
      </c>
      <c r="S423" s="525">
        <v>2.0</v>
      </c>
      <c r="T423" s="525">
        <v>22.0</v>
      </c>
      <c r="U423" s="529" t="s">
        <v>5936</v>
      </c>
      <c r="V423" s="1"/>
      <c r="W423" s="514">
        <v>13.0</v>
      </c>
      <c r="X423" s="525">
        <v>3.0</v>
      </c>
      <c r="Y423" s="525">
        <v>27.0</v>
      </c>
      <c r="Z423" s="537" t="s">
        <v>5937</v>
      </c>
      <c r="AA423" s="1"/>
      <c r="AB423" s="514">
        <v>5.0</v>
      </c>
      <c r="AC423" s="525">
        <v>3.0</v>
      </c>
      <c r="AD423" s="525">
        <v>18.0</v>
      </c>
      <c r="AE423" s="529" t="s">
        <v>5938</v>
      </c>
      <c r="AF423" s="1"/>
      <c r="AG423" s="514">
        <v>13.0</v>
      </c>
      <c r="AH423" s="525">
        <v>4.0</v>
      </c>
      <c r="AI423" s="525">
        <v>29.0</v>
      </c>
      <c r="AJ423" s="537" t="s">
        <v>5939</v>
      </c>
      <c r="AK423" s="1"/>
      <c r="AL423" s="542">
        <v>1.0</v>
      </c>
      <c r="AM423" s="525">
        <v>4.0</v>
      </c>
      <c r="AN423" s="525">
        <v>15.0</v>
      </c>
      <c r="AO423" s="530" t="s">
        <v>5940</v>
      </c>
      <c r="AP423" s="1"/>
      <c r="AQ423" s="514">
        <v>13.0</v>
      </c>
      <c r="AR423" s="525">
        <v>5.0</v>
      </c>
      <c r="AS423" s="525">
        <v>27.0</v>
      </c>
      <c r="AT423" s="531" t="s">
        <v>5941</v>
      </c>
      <c r="AU423" s="518"/>
      <c r="AV423" s="514"/>
      <c r="AW423" s="514"/>
      <c r="AX423" s="514"/>
      <c r="AY423" s="558"/>
      <c r="AZ423" s="1"/>
      <c r="BA423" s="514"/>
      <c r="BB423" s="514"/>
      <c r="BC423" s="514"/>
      <c r="BD423" s="558"/>
      <c r="BE423" s="1"/>
      <c r="BF423" s="514"/>
      <c r="BG423" s="514"/>
      <c r="BH423" s="514"/>
      <c r="BI423" s="558"/>
      <c r="BJ423" s="1"/>
      <c r="BK423" s="514"/>
      <c r="BL423" s="514"/>
      <c r="BM423" s="514"/>
      <c r="BN423" s="558"/>
      <c r="BO423" s="1"/>
      <c r="BP423" s="514"/>
      <c r="BQ423" s="514"/>
      <c r="BR423" s="514"/>
      <c r="BS423" s="558"/>
      <c r="BT423" s="1"/>
      <c r="BU423" s="514"/>
      <c r="BV423" s="514"/>
      <c r="BW423" s="514"/>
      <c r="BX423" s="558"/>
      <c r="BY423" s="1"/>
      <c r="BZ423" s="514"/>
      <c r="CA423" s="514"/>
      <c r="CB423" s="514"/>
      <c r="CC423" s="558"/>
      <c r="CD423" s="1"/>
      <c r="CE423" s="514"/>
      <c r="CF423" s="514"/>
      <c r="CG423" s="514"/>
      <c r="CH423" s="558"/>
      <c r="CI423" s="1"/>
      <c r="CJ423" s="1"/>
      <c r="CK423" s="514"/>
      <c r="CL423" s="514"/>
      <c r="CM423" s="558"/>
      <c r="CN423" s="1"/>
      <c r="CO423" s="514"/>
      <c r="CP423" s="514"/>
      <c r="CQ423" s="514"/>
      <c r="CR423" s="558"/>
      <c r="CS423" s="1"/>
    </row>
    <row r="424" ht="15.0" customHeight="1">
      <c r="A424" s="514">
        <v>12.0</v>
      </c>
      <c r="B424" s="525">
        <v>1.0</v>
      </c>
      <c r="C424" s="525">
        <v>27.0</v>
      </c>
      <c r="D424" s="527" t="s">
        <v>116</v>
      </c>
      <c r="E424" s="527" t="s">
        <v>116</v>
      </c>
      <c r="F424" s="527" t="s">
        <v>116</v>
      </c>
      <c r="G424" s="1"/>
      <c r="H424" s="514">
        <v>14.0</v>
      </c>
      <c r="I424" s="525">
        <v>1.0</v>
      </c>
      <c r="J424" s="525">
        <v>18.0</v>
      </c>
      <c r="K424" s="529" t="s">
        <v>5942</v>
      </c>
      <c r="L424" s="1"/>
      <c r="M424" s="514">
        <v>12.0</v>
      </c>
      <c r="N424" s="525">
        <v>2.0</v>
      </c>
      <c r="O424" s="525">
        <v>27.0</v>
      </c>
      <c r="P424" s="529" t="s">
        <v>5943</v>
      </c>
      <c r="Q424" s="1"/>
      <c r="R424" s="514">
        <v>12.0</v>
      </c>
      <c r="S424" s="525">
        <v>2.0</v>
      </c>
      <c r="T424" s="525">
        <v>22.0</v>
      </c>
      <c r="U424" s="529" t="s">
        <v>5944</v>
      </c>
      <c r="V424" s="1"/>
      <c r="W424" s="514">
        <v>12.0</v>
      </c>
      <c r="X424" s="525">
        <v>3.0</v>
      </c>
      <c r="Y424" s="525">
        <v>27.0</v>
      </c>
      <c r="Z424" s="537" t="s">
        <v>5945</v>
      </c>
      <c r="AA424" s="1"/>
      <c r="AB424" s="514">
        <v>4.0</v>
      </c>
      <c r="AC424" s="525">
        <v>3.0</v>
      </c>
      <c r="AD424" s="525">
        <v>18.0</v>
      </c>
      <c r="AE424" s="529" t="s">
        <v>5946</v>
      </c>
      <c r="AF424" s="1"/>
      <c r="AG424" s="514">
        <v>12.0</v>
      </c>
      <c r="AH424" s="525">
        <v>4.0</v>
      </c>
      <c r="AI424" s="525">
        <v>29.0</v>
      </c>
      <c r="AJ424" s="537" t="s">
        <v>5947</v>
      </c>
      <c r="AK424" s="1"/>
      <c r="AL424" s="514">
        <v>14.0</v>
      </c>
      <c r="AM424" s="525">
        <v>4.0</v>
      </c>
      <c r="AN424" s="525">
        <v>14.0</v>
      </c>
      <c r="AO424" s="530" t="s">
        <v>5948</v>
      </c>
      <c r="AP424" s="1"/>
      <c r="AQ424" s="514">
        <v>12.0</v>
      </c>
      <c r="AR424" s="525">
        <v>5.0</v>
      </c>
      <c r="AS424" s="525">
        <v>27.0</v>
      </c>
      <c r="AT424" s="531" t="s">
        <v>5949</v>
      </c>
      <c r="AU424" s="518"/>
      <c r="AV424" s="514"/>
      <c r="AW424" s="514"/>
      <c r="AX424" s="514"/>
      <c r="AY424" s="558"/>
      <c r="AZ424" s="1"/>
      <c r="BA424" s="514"/>
      <c r="BB424" s="514"/>
      <c r="BC424" s="514"/>
      <c r="BD424" s="558"/>
      <c r="BE424" s="1"/>
      <c r="BF424" s="514"/>
      <c r="BG424" s="514"/>
      <c r="BH424" s="514"/>
      <c r="BI424" s="558"/>
      <c r="BJ424" s="1"/>
      <c r="BK424" s="514"/>
      <c r="BL424" s="514"/>
      <c r="BM424" s="514"/>
      <c r="BN424" s="558"/>
      <c r="BO424" s="1"/>
      <c r="BP424" s="514"/>
      <c r="BQ424" s="514"/>
      <c r="BR424" s="514"/>
      <c r="BS424" s="558"/>
      <c r="BT424" s="1"/>
      <c r="BU424" s="514"/>
      <c r="BV424" s="514"/>
      <c r="BW424" s="514"/>
      <c r="BX424" s="558"/>
      <c r="BY424" s="1"/>
      <c r="BZ424" s="514"/>
      <c r="CA424" s="514"/>
      <c r="CB424" s="514"/>
      <c r="CC424" s="558"/>
      <c r="CD424" s="1"/>
      <c r="CE424" s="514"/>
      <c r="CF424" s="514"/>
      <c r="CG424" s="514"/>
      <c r="CH424" s="558"/>
      <c r="CI424" s="1"/>
      <c r="CJ424" s="1"/>
      <c r="CK424" s="514"/>
      <c r="CL424" s="514"/>
      <c r="CM424" s="558"/>
      <c r="CN424" s="1"/>
      <c r="CO424" s="514"/>
      <c r="CP424" s="514"/>
      <c r="CQ424" s="514"/>
      <c r="CR424" s="558"/>
      <c r="CS424" s="1"/>
    </row>
    <row r="425" ht="15.0" customHeight="1">
      <c r="A425" s="514">
        <v>11.0</v>
      </c>
      <c r="B425" s="525">
        <v>1.0</v>
      </c>
      <c r="C425" s="525">
        <v>27.0</v>
      </c>
      <c r="D425" s="526" t="s">
        <v>5950</v>
      </c>
      <c r="E425" s="526" t="s">
        <v>5950</v>
      </c>
      <c r="F425" s="526" t="s">
        <v>5950</v>
      </c>
      <c r="G425" s="1"/>
      <c r="H425" s="514">
        <v>13.0</v>
      </c>
      <c r="I425" s="525">
        <v>1.0</v>
      </c>
      <c r="J425" s="525">
        <v>18.0</v>
      </c>
      <c r="K425" s="529" t="s">
        <v>5951</v>
      </c>
      <c r="L425" s="1"/>
      <c r="M425" s="514">
        <v>11.0</v>
      </c>
      <c r="N425" s="525">
        <v>2.0</v>
      </c>
      <c r="O425" s="525">
        <v>27.0</v>
      </c>
      <c r="P425" s="529" t="s">
        <v>5952</v>
      </c>
      <c r="Q425" s="1"/>
      <c r="R425" s="514">
        <v>11.0</v>
      </c>
      <c r="S425" s="525">
        <v>2.0</v>
      </c>
      <c r="T425" s="525">
        <v>22.0</v>
      </c>
      <c r="U425" s="529" t="s">
        <v>5953</v>
      </c>
      <c r="V425" s="1"/>
      <c r="W425" s="514">
        <v>11.0</v>
      </c>
      <c r="X425" s="525">
        <v>3.0</v>
      </c>
      <c r="Y425" s="525">
        <v>27.0</v>
      </c>
      <c r="Z425" s="537" t="s">
        <v>5954</v>
      </c>
      <c r="AA425" s="1"/>
      <c r="AB425" s="514">
        <v>3.0</v>
      </c>
      <c r="AC425" s="525">
        <v>3.0</v>
      </c>
      <c r="AD425" s="525">
        <v>18.0</v>
      </c>
      <c r="AE425" s="529" t="s">
        <v>5955</v>
      </c>
      <c r="AF425" s="1"/>
      <c r="AG425" s="514">
        <v>11.0</v>
      </c>
      <c r="AH425" s="525">
        <v>4.0</v>
      </c>
      <c r="AI425" s="525">
        <v>29.0</v>
      </c>
      <c r="AJ425" s="537" t="s">
        <v>5956</v>
      </c>
      <c r="AK425" s="1"/>
      <c r="AL425" s="514">
        <v>13.0</v>
      </c>
      <c r="AM425" s="525">
        <v>4.0</v>
      </c>
      <c r="AN425" s="525">
        <v>14.0</v>
      </c>
      <c r="AO425" s="530" t="s">
        <v>5957</v>
      </c>
      <c r="AP425" s="1"/>
      <c r="AQ425" s="514">
        <v>11.0</v>
      </c>
      <c r="AR425" s="525">
        <v>5.0</v>
      </c>
      <c r="AS425" s="525">
        <v>27.0</v>
      </c>
      <c r="AT425" s="531" t="s">
        <v>5958</v>
      </c>
      <c r="AU425" s="518"/>
      <c r="AV425" s="514"/>
      <c r="AW425" s="514"/>
      <c r="AX425" s="514"/>
      <c r="AY425" s="558"/>
      <c r="AZ425" s="1"/>
      <c r="BA425" s="514"/>
      <c r="BB425" s="514"/>
      <c r="BC425" s="514"/>
      <c r="BD425" s="558"/>
      <c r="BE425" s="1"/>
      <c r="BF425" s="514"/>
      <c r="BG425" s="514"/>
      <c r="BH425" s="514"/>
      <c r="BI425" s="558"/>
      <c r="BJ425" s="1"/>
      <c r="BK425" s="514"/>
      <c r="BL425" s="514"/>
      <c r="BM425" s="514"/>
      <c r="BN425" s="558"/>
      <c r="BO425" s="1"/>
      <c r="BP425" s="514"/>
      <c r="BQ425" s="514"/>
      <c r="BR425" s="514"/>
      <c r="BS425" s="558"/>
      <c r="BT425" s="1"/>
      <c r="BU425" s="514"/>
      <c r="BV425" s="514"/>
      <c r="BW425" s="514"/>
      <c r="BX425" s="558"/>
      <c r="BY425" s="1"/>
      <c r="BZ425" s="514"/>
      <c r="CA425" s="514"/>
      <c r="CB425" s="514"/>
      <c r="CC425" s="558"/>
      <c r="CD425" s="1"/>
      <c r="CE425" s="514"/>
      <c r="CF425" s="514"/>
      <c r="CG425" s="514"/>
      <c r="CH425" s="558"/>
      <c r="CI425" s="1"/>
      <c r="CJ425" s="1"/>
      <c r="CK425" s="514"/>
      <c r="CL425" s="514"/>
      <c r="CM425" s="558"/>
      <c r="CN425" s="1"/>
      <c r="CO425" s="514"/>
      <c r="CP425" s="514"/>
      <c r="CQ425" s="514"/>
      <c r="CR425" s="558"/>
      <c r="CS425" s="1"/>
    </row>
    <row r="426" ht="15.0" customHeight="1">
      <c r="A426" s="514">
        <v>10.0</v>
      </c>
      <c r="B426" s="525">
        <v>1.0</v>
      </c>
      <c r="C426" s="525">
        <v>27.0</v>
      </c>
      <c r="D426" s="527" t="s">
        <v>116</v>
      </c>
      <c r="E426" s="527" t="s">
        <v>116</v>
      </c>
      <c r="F426" s="527" t="s">
        <v>116</v>
      </c>
      <c r="G426" s="1"/>
      <c r="H426" s="514">
        <v>12.0</v>
      </c>
      <c r="I426" s="525">
        <v>1.0</v>
      </c>
      <c r="J426" s="525">
        <v>18.0</v>
      </c>
      <c r="K426" s="529" t="s">
        <v>5959</v>
      </c>
      <c r="L426" s="1"/>
      <c r="M426" s="514">
        <v>10.0</v>
      </c>
      <c r="N426" s="525">
        <v>2.0</v>
      </c>
      <c r="O426" s="525">
        <v>27.0</v>
      </c>
      <c r="P426" s="529" t="s">
        <v>5960</v>
      </c>
      <c r="Q426" s="1"/>
      <c r="R426" s="514">
        <v>10.0</v>
      </c>
      <c r="S426" s="525">
        <v>2.0</v>
      </c>
      <c r="T426" s="525">
        <v>22.0</v>
      </c>
      <c r="U426" s="529" t="s">
        <v>5961</v>
      </c>
      <c r="V426" s="1"/>
      <c r="W426" s="514">
        <v>10.0</v>
      </c>
      <c r="X426" s="525">
        <v>3.0</v>
      </c>
      <c r="Y426" s="525">
        <v>27.0</v>
      </c>
      <c r="Z426" s="537" t="s">
        <v>5962</v>
      </c>
      <c r="AA426" s="1"/>
      <c r="AB426" s="514">
        <v>2.0</v>
      </c>
      <c r="AC426" s="525">
        <v>3.0</v>
      </c>
      <c r="AD426" s="525">
        <v>18.0</v>
      </c>
      <c r="AE426" s="529" t="s">
        <v>5963</v>
      </c>
      <c r="AF426" s="1"/>
      <c r="AG426" s="514">
        <v>10.0</v>
      </c>
      <c r="AH426" s="525">
        <v>4.0</v>
      </c>
      <c r="AI426" s="525">
        <v>29.0</v>
      </c>
      <c r="AJ426" s="537" t="s">
        <v>5964</v>
      </c>
      <c r="AK426" s="1"/>
      <c r="AL426" s="514">
        <v>12.0</v>
      </c>
      <c r="AM426" s="525">
        <v>4.0</v>
      </c>
      <c r="AN426" s="525">
        <v>14.0</v>
      </c>
      <c r="AO426" s="530" t="s">
        <v>5965</v>
      </c>
      <c r="AP426" s="1"/>
      <c r="AQ426" s="514">
        <v>10.0</v>
      </c>
      <c r="AR426" s="525">
        <v>5.0</v>
      </c>
      <c r="AS426" s="525">
        <v>27.0</v>
      </c>
      <c r="AT426" s="531" t="s">
        <v>5966</v>
      </c>
      <c r="AU426" s="518"/>
      <c r="AV426" s="514"/>
      <c r="AW426" s="514"/>
      <c r="AX426" s="514"/>
      <c r="AY426" s="558"/>
      <c r="AZ426" s="1"/>
      <c r="BA426" s="514"/>
      <c r="BB426" s="514"/>
      <c r="BC426" s="514"/>
      <c r="BD426" s="558"/>
      <c r="BE426" s="1"/>
      <c r="BF426" s="514"/>
      <c r="BG426" s="514"/>
      <c r="BH426" s="514"/>
      <c r="BI426" s="558"/>
      <c r="BJ426" s="1"/>
      <c r="BK426" s="514"/>
      <c r="BL426" s="514"/>
      <c r="BM426" s="514"/>
      <c r="BN426" s="558"/>
      <c r="BO426" s="1"/>
      <c r="BP426" s="514"/>
      <c r="BQ426" s="514"/>
      <c r="BR426" s="514"/>
      <c r="BS426" s="558"/>
      <c r="BT426" s="1"/>
      <c r="BU426" s="514"/>
      <c r="BV426" s="514"/>
      <c r="BW426" s="514"/>
      <c r="BX426" s="558"/>
      <c r="BY426" s="1"/>
      <c r="BZ426" s="514"/>
      <c r="CA426" s="514"/>
      <c r="CB426" s="514"/>
      <c r="CC426" s="558"/>
      <c r="CD426" s="1"/>
      <c r="CE426" s="514"/>
      <c r="CF426" s="514"/>
      <c r="CG426" s="514"/>
      <c r="CH426" s="558"/>
      <c r="CI426" s="1"/>
      <c r="CJ426" s="1"/>
      <c r="CK426" s="514"/>
      <c r="CL426" s="514"/>
      <c r="CM426" s="558"/>
      <c r="CN426" s="1"/>
      <c r="CO426" s="514"/>
      <c r="CP426" s="514"/>
      <c r="CQ426" s="514"/>
      <c r="CR426" s="558"/>
      <c r="CS426" s="1"/>
    </row>
    <row r="427" ht="15.0" customHeight="1">
      <c r="A427" s="514">
        <v>9.0</v>
      </c>
      <c r="B427" s="525">
        <v>1.0</v>
      </c>
      <c r="C427" s="525">
        <v>27.0</v>
      </c>
      <c r="D427" s="526" t="s">
        <v>5967</v>
      </c>
      <c r="E427" s="526" t="s">
        <v>5967</v>
      </c>
      <c r="F427" s="526" t="s">
        <v>5967</v>
      </c>
      <c r="G427" s="1"/>
      <c r="H427" s="514">
        <v>11.0</v>
      </c>
      <c r="I427" s="525">
        <v>1.0</v>
      </c>
      <c r="J427" s="525">
        <v>18.0</v>
      </c>
      <c r="K427" s="529" t="s">
        <v>5968</v>
      </c>
      <c r="L427" s="1"/>
      <c r="M427" s="514">
        <v>9.0</v>
      </c>
      <c r="N427" s="525">
        <v>2.0</v>
      </c>
      <c r="O427" s="525">
        <v>27.0</v>
      </c>
      <c r="P427" s="529" t="s">
        <v>5969</v>
      </c>
      <c r="Q427" s="1"/>
      <c r="R427" s="514">
        <v>9.0</v>
      </c>
      <c r="S427" s="525">
        <v>2.0</v>
      </c>
      <c r="T427" s="525">
        <v>22.0</v>
      </c>
      <c r="U427" s="529" t="s">
        <v>5970</v>
      </c>
      <c r="V427" s="1"/>
      <c r="W427" s="514">
        <v>9.0</v>
      </c>
      <c r="X427" s="525">
        <v>3.0</v>
      </c>
      <c r="Y427" s="525">
        <v>27.0</v>
      </c>
      <c r="Z427" s="537" t="s">
        <v>5971</v>
      </c>
      <c r="AA427" s="1"/>
      <c r="AB427" s="542">
        <v>1.0</v>
      </c>
      <c r="AC427" s="525">
        <v>3.0</v>
      </c>
      <c r="AD427" s="525">
        <v>18.0</v>
      </c>
      <c r="AE427" s="529" t="s">
        <v>5972</v>
      </c>
      <c r="AF427" s="1"/>
      <c r="AG427" s="514">
        <v>9.0</v>
      </c>
      <c r="AH427" s="525">
        <v>4.0</v>
      </c>
      <c r="AI427" s="525">
        <v>29.0</v>
      </c>
      <c r="AJ427" s="537" t="s">
        <v>5973</v>
      </c>
      <c r="AK427" s="1"/>
      <c r="AL427" s="514">
        <v>11.0</v>
      </c>
      <c r="AM427" s="525">
        <v>4.0</v>
      </c>
      <c r="AN427" s="525">
        <v>14.0</v>
      </c>
      <c r="AO427" s="530" t="s">
        <v>5974</v>
      </c>
      <c r="AP427" s="1"/>
      <c r="AQ427" s="514">
        <v>9.0</v>
      </c>
      <c r="AR427" s="525">
        <v>5.0</v>
      </c>
      <c r="AS427" s="525">
        <v>27.0</v>
      </c>
      <c r="AT427" s="531" t="s">
        <v>5975</v>
      </c>
      <c r="AU427" s="518"/>
      <c r="AV427" s="514"/>
      <c r="AW427" s="514"/>
      <c r="AX427" s="514"/>
      <c r="AY427" s="558"/>
      <c r="AZ427" s="1"/>
      <c r="BA427" s="514"/>
      <c r="BB427" s="514"/>
      <c r="BC427" s="514"/>
      <c r="BD427" s="558"/>
      <c r="BE427" s="1"/>
      <c r="BF427" s="514"/>
      <c r="BG427" s="514"/>
      <c r="BH427" s="514"/>
      <c r="BI427" s="558"/>
      <c r="BJ427" s="1"/>
      <c r="BK427" s="514"/>
      <c r="BL427" s="514"/>
      <c r="BM427" s="514"/>
      <c r="BN427" s="558"/>
      <c r="BO427" s="1"/>
      <c r="BP427" s="514"/>
      <c r="BQ427" s="514"/>
      <c r="BR427" s="514"/>
      <c r="BS427" s="558"/>
      <c r="BT427" s="1"/>
      <c r="BU427" s="514"/>
      <c r="BV427" s="514"/>
      <c r="BW427" s="514"/>
      <c r="BX427" s="558"/>
      <c r="BY427" s="1"/>
      <c r="BZ427" s="514"/>
      <c r="CA427" s="514"/>
      <c r="CB427" s="514"/>
      <c r="CC427" s="558"/>
      <c r="CD427" s="1"/>
      <c r="CE427" s="514"/>
      <c r="CF427" s="514"/>
      <c r="CG427" s="514"/>
      <c r="CH427" s="558"/>
      <c r="CI427" s="1"/>
      <c r="CJ427" s="1"/>
      <c r="CK427" s="514"/>
      <c r="CL427" s="514"/>
      <c r="CM427" s="558"/>
      <c r="CN427" s="1"/>
      <c r="CO427" s="514"/>
      <c r="CP427" s="514"/>
      <c r="CQ427" s="514"/>
      <c r="CR427" s="558"/>
      <c r="CS427" s="1"/>
    </row>
    <row r="428" ht="15.0" customHeight="1">
      <c r="A428" s="514">
        <v>8.0</v>
      </c>
      <c r="B428" s="525">
        <v>1.0</v>
      </c>
      <c r="C428" s="525">
        <v>27.0</v>
      </c>
      <c r="D428" s="527" t="s">
        <v>116</v>
      </c>
      <c r="E428" s="527" t="s">
        <v>116</v>
      </c>
      <c r="F428" s="527" t="s">
        <v>116</v>
      </c>
      <c r="G428" s="1"/>
      <c r="H428" s="514">
        <v>10.0</v>
      </c>
      <c r="I428" s="525">
        <v>1.0</v>
      </c>
      <c r="J428" s="525">
        <v>18.0</v>
      </c>
      <c r="K428" s="529" t="s">
        <v>5976</v>
      </c>
      <c r="L428" s="1"/>
      <c r="M428" s="514">
        <v>8.0</v>
      </c>
      <c r="N428" s="525">
        <v>2.0</v>
      </c>
      <c r="O428" s="525">
        <v>27.0</v>
      </c>
      <c r="P428" s="529" t="s">
        <v>5977</v>
      </c>
      <c r="Q428" s="1"/>
      <c r="R428" s="514">
        <v>8.0</v>
      </c>
      <c r="S428" s="525">
        <v>2.0</v>
      </c>
      <c r="T428" s="525">
        <v>22.0</v>
      </c>
      <c r="U428" s="529" t="s">
        <v>5978</v>
      </c>
      <c r="V428" s="1"/>
      <c r="W428" s="514">
        <v>8.0</v>
      </c>
      <c r="X428" s="525">
        <v>3.0</v>
      </c>
      <c r="Y428" s="525">
        <v>27.0</v>
      </c>
      <c r="Z428" s="537" t="s">
        <v>5979</v>
      </c>
      <c r="AA428" s="1"/>
      <c r="AB428" s="514">
        <v>14.0</v>
      </c>
      <c r="AC428" s="525">
        <v>3.0</v>
      </c>
      <c r="AD428" s="525">
        <v>17.0</v>
      </c>
      <c r="AE428" s="529" t="s">
        <v>5980</v>
      </c>
      <c r="AF428" s="1"/>
      <c r="AG428" s="514">
        <v>8.0</v>
      </c>
      <c r="AH428" s="525">
        <v>4.0</v>
      </c>
      <c r="AI428" s="525">
        <v>29.0</v>
      </c>
      <c r="AJ428" s="537" t="s">
        <v>5981</v>
      </c>
      <c r="AK428" s="1"/>
      <c r="AL428" s="514">
        <v>10.0</v>
      </c>
      <c r="AM428" s="525">
        <v>4.0</v>
      </c>
      <c r="AN428" s="525">
        <v>14.0</v>
      </c>
      <c r="AO428" s="530" t="s">
        <v>5982</v>
      </c>
      <c r="AP428" s="1"/>
      <c r="AQ428" s="514">
        <v>8.0</v>
      </c>
      <c r="AR428" s="525">
        <v>5.0</v>
      </c>
      <c r="AS428" s="525">
        <v>27.0</v>
      </c>
      <c r="AT428" s="531" t="s">
        <v>5983</v>
      </c>
      <c r="AU428" s="518"/>
      <c r="AV428" s="514"/>
      <c r="AW428" s="514"/>
      <c r="AX428" s="514"/>
      <c r="AY428" s="558"/>
      <c r="AZ428" s="1"/>
      <c r="BA428" s="514"/>
      <c r="BB428" s="514"/>
      <c r="BC428" s="514"/>
      <c r="BD428" s="558"/>
      <c r="BE428" s="1"/>
      <c r="BF428" s="514"/>
      <c r="BG428" s="514"/>
      <c r="BH428" s="514"/>
      <c r="BI428" s="558"/>
      <c r="BJ428" s="1"/>
      <c r="BK428" s="514"/>
      <c r="BL428" s="514"/>
      <c r="BM428" s="514"/>
      <c r="BN428" s="558"/>
      <c r="BO428" s="1"/>
      <c r="BP428" s="514"/>
      <c r="BQ428" s="514"/>
      <c r="BR428" s="514"/>
      <c r="BS428" s="558"/>
      <c r="BT428" s="1"/>
      <c r="BU428" s="514"/>
      <c r="BV428" s="514"/>
      <c r="BW428" s="514"/>
      <c r="BX428" s="558"/>
      <c r="BY428" s="1"/>
      <c r="BZ428" s="514"/>
      <c r="CA428" s="514"/>
      <c r="CB428" s="514"/>
      <c r="CC428" s="558"/>
      <c r="CD428" s="1"/>
      <c r="CE428" s="514"/>
      <c r="CF428" s="514"/>
      <c r="CG428" s="514"/>
      <c r="CH428" s="558"/>
      <c r="CI428" s="1"/>
      <c r="CJ428" s="1"/>
      <c r="CK428" s="514"/>
      <c r="CL428" s="514"/>
      <c r="CM428" s="558"/>
      <c r="CN428" s="1"/>
      <c r="CO428" s="514"/>
      <c r="CP428" s="514"/>
      <c r="CQ428" s="514"/>
      <c r="CR428" s="558"/>
      <c r="CS428" s="1"/>
    </row>
    <row r="429" ht="15.0" customHeight="1">
      <c r="A429" s="514">
        <v>7.0</v>
      </c>
      <c r="B429" s="525">
        <v>1.0</v>
      </c>
      <c r="C429" s="525">
        <v>27.0</v>
      </c>
      <c r="D429" s="526" t="s">
        <v>5984</v>
      </c>
      <c r="E429" s="526" t="s">
        <v>5984</v>
      </c>
      <c r="F429" s="526" t="s">
        <v>5984</v>
      </c>
      <c r="G429" s="1"/>
      <c r="H429" s="514">
        <v>9.0</v>
      </c>
      <c r="I429" s="525">
        <v>1.0</v>
      </c>
      <c r="J429" s="525">
        <v>18.0</v>
      </c>
      <c r="K429" s="529" t="s">
        <v>5985</v>
      </c>
      <c r="L429" s="1"/>
      <c r="M429" s="514">
        <v>7.0</v>
      </c>
      <c r="N429" s="525">
        <v>2.0</v>
      </c>
      <c r="O429" s="525">
        <v>27.0</v>
      </c>
      <c r="P429" s="529" t="s">
        <v>5986</v>
      </c>
      <c r="Q429" s="1"/>
      <c r="R429" s="514">
        <v>7.0</v>
      </c>
      <c r="S429" s="525">
        <v>2.0</v>
      </c>
      <c r="T429" s="525">
        <v>22.0</v>
      </c>
      <c r="U429" s="529" t="s">
        <v>5987</v>
      </c>
      <c r="V429" s="1"/>
      <c r="W429" s="514">
        <v>7.0</v>
      </c>
      <c r="X429" s="525">
        <v>3.0</v>
      </c>
      <c r="Y429" s="525">
        <v>27.0</v>
      </c>
      <c r="Z429" s="537" t="s">
        <v>5988</v>
      </c>
      <c r="AA429" s="1"/>
      <c r="AB429" s="514">
        <v>13.0</v>
      </c>
      <c r="AC429" s="525">
        <v>3.0</v>
      </c>
      <c r="AD429" s="525">
        <v>17.0</v>
      </c>
      <c r="AE429" s="529" t="s">
        <v>5989</v>
      </c>
      <c r="AF429" s="1"/>
      <c r="AG429" s="514">
        <v>7.0</v>
      </c>
      <c r="AH429" s="525">
        <v>4.0</v>
      </c>
      <c r="AI429" s="525">
        <v>29.0</v>
      </c>
      <c r="AJ429" s="537" t="s">
        <v>5990</v>
      </c>
      <c r="AK429" s="1"/>
      <c r="AL429" s="514">
        <v>9.0</v>
      </c>
      <c r="AM429" s="525">
        <v>4.0</v>
      </c>
      <c r="AN429" s="525">
        <v>14.0</v>
      </c>
      <c r="AO429" s="530" t="s">
        <v>5991</v>
      </c>
      <c r="AP429" s="1"/>
      <c r="AQ429" s="514">
        <v>7.0</v>
      </c>
      <c r="AR429" s="525">
        <v>5.0</v>
      </c>
      <c r="AS429" s="525">
        <v>27.0</v>
      </c>
      <c r="AT429" s="531" t="s">
        <v>5992</v>
      </c>
      <c r="AU429" s="518"/>
      <c r="AV429" s="514"/>
      <c r="AW429" s="514"/>
      <c r="AX429" s="514"/>
      <c r="AY429" s="558"/>
      <c r="AZ429" s="1"/>
      <c r="BA429" s="514"/>
      <c r="BB429" s="514"/>
      <c r="BC429" s="514"/>
      <c r="BD429" s="558"/>
      <c r="BE429" s="1"/>
      <c r="BF429" s="514"/>
      <c r="BG429" s="514"/>
      <c r="BH429" s="514"/>
      <c r="BI429" s="558"/>
      <c r="BJ429" s="1"/>
      <c r="BK429" s="514"/>
      <c r="BL429" s="514"/>
      <c r="BM429" s="514"/>
      <c r="BN429" s="558"/>
      <c r="BO429" s="1"/>
      <c r="BP429" s="514"/>
      <c r="BQ429" s="514"/>
      <c r="BR429" s="514"/>
      <c r="BS429" s="558"/>
      <c r="BT429" s="1"/>
      <c r="BU429" s="514"/>
      <c r="BV429" s="514"/>
      <c r="BW429" s="514"/>
      <c r="BX429" s="558"/>
      <c r="BY429" s="1"/>
      <c r="BZ429" s="514"/>
      <c r="CA429" s="514"/>
      <c r="CB429" s="514"/>
      <c r="CC429" s="558"/>
      <c r="CD429" s="1"/>
      <c r="CE429" s="514"/>
      <c r="CF429" s="514"/>
      <c r="CG429" s="514"/>
      <c r="CH429" s="558"/>
      <c r="CI429" s="1"/>
      <c r="CJ429" s="1"/>
      <c r="CK429" s="514"/>
      <c r="CL429" s="514"/>
      <c r="CM429" s="558"/>
      <c r="CN429" s="1"/>
      <c r="CO429" s="514"/>
      <c r="CP429" s="514"/>
      <c r="CQ429" s="514"/>
      <c r="CR429" s="558"/>
      <c r="CS429" s="1"/>
    </row>
    <row r="430" ht="15.0" customHeight="1">
      <c r="A430" s="514">
        <v>6.0</v>
      </c>
      <c r="B430" s="525">
        <v>1.0</v>
      </c>
      <c r="C430" s="525">
        <v>27.0</v>
      </c>
      <c r="D430" s="527" t="s">
        <v>116</v>
      </c>
      <c r="E430" s="527" t="s">
        <v>116</v>
      </c>
      <c r="F430" s="527" t="s">
        <v>116</v>
      </c>
      <c r="G430" s="1"/>
      <c r="H430" s="514">
        <v>8.0</v>
      </c>
      <c r="I430" s="525">
        <v>1.0</v>
      </c>
      <c r="J430" s="525">
        <v>18.0</v>
      </c>
      <c r="K430" s="529" t="s">
        <v>5993</v>
      </c>
      <c r="L430" s="1"/>
      <c r="M430" s="514">
        <v>6.0</v>
      </c>
      <c r="N430" s="525">
        <v>2.0</v>
      </c>
      <c r="O430" s="525">
        <v>27.0</v>
      </c>
      <c r="P430" s="529" t="s">
        <v>5994</v>
      </c>
      <c r="Q430" s="1"/>
      <c r="R430" s="514">
        <v>6.0</v>
      </c>
      <c r="S430" s="525">
        <v>2.0</v>
      </c>
      <c r="T430" s="525">
        <v>22.0</v>
      </c>
      <c r="U430" s="529" t="s">
        <v>5995</v>
      </c>
      <c r="V430" s="1"/>
      <c r="W430" s="514">
        <v>6.0</v>
      </c>
      <c r="X430" s="525">
        <v>3.0</v>
      </c>
      <c r="Y430" s="525">
        <v>27.0</v>
      </c>
      <c r="Z430" s="537" t="s">
        <v>5996</v>
      </c>
      <c r="AA430" s="1"/>
      <c r="AB430" s="514">
        <v>12.0</v>
      </c>
      <c r="AC430" s="525">
        <v>3.0</v>
      </c>
      <c r="AD430" s="525">
        <v>17.0</v>
      </c>
      <c r="AE430" s="529" t="s">
        <v>5997</v>
      </c>
      <c r="AF430" s="1"/>
      <c r="AG430" s="514">
        <v>6.0</v>
      </c>
      <c r="AH430" s="525">
        <v>4.0</v>
      </c>
      <c r="AI430" s="525">
        <v>29.0</v>
      </c>
      <c r="AJ430" s="537" t="s">
        <v>5998</v>
      </c>
      <c r="AK430" s="1"/>
      <c r="AL430" s="514">
        <v>8.0</v>
      </c>
      <c r="AM430" s="525">
        <v>4.0</v>
      </c>
      <c r="AN430" s="525">
        <v>14.0</v>
      </c>
      <c r="AO430" s="530" t="s">
        <v>5999</v>
      </c>
      <c r="AP430" s="1"/>
      <c r="AQ430" s="514">
        <v>6.0</v>
      </c>
      <c r="AR430" s="525">
        <v>5.0</v>
      </c>
      <c r="AS430" s="525">
        <v>27.0</v>
      </c>
      <c r="AT430" s="531" t="s">
        <v>6000</v>
      </c>
      <c r="AU430" s="518"/>
      <c r="AV430" s="514"/>
      <c r="AW430" s="514"/>
      <c r="AX430" s="514"/>
      <c r="AY430" s="558"/>
      <c r="AZ430" s="1"/>
      <c r="BA430" s="514"/>
      <c r="BB430" s="514"/>
      <c r="BC430" s="514"/>
      <c r="BD430" s="558"/>
      <c r="BE430" s="1"/>
      <c r="BF430" s="514"/>
      <c r="BG430" s="514"/>
      <c r="BH430" s="514"/>
      <c r="BI430" s="558"/>
      <c r="BJ430" s="1"/>
      <c r="BK430" s="514"/>
      <c r="BL430" s="514"/>
      <c r="BM430" s="514"/>
      <c r="BN430" s="558"/>
      <c r="BO430" s="1"/>
      <c r="BP430" s="514"/>
      <c r="BQ430" s="514"/>
      <c r="BR430" s="514"/>
      <c r="BS430" s="558"/>
      <c r="BT430" s="1"/>
      <c r="BU430" s="514"/>
      <c r="BV430" s="514"/>
      <c r="BW430" s="514"/>
      <c r="BX430" s="558"/>
      <c r="BY430" s="1"/>
      <c r="BZ430" s="514"/>
      <c r="CA430" s="514"/>
      <c r="CB430" s="514"/>
      <c r="CC430" s="558"/>
      <c r="CD430" s="1"/>
      <c r="CE430" s="514"/>
      <c r="CF430" s="514"/>
      <c r="CG430" s="514"/>
      <c r="CH430" s="558"/>
      <c r="CI430" s="1"/>
      <c r="CJ430" s="1"/>
      <c r="CK430" s="514"/>
      <c r="CL430" s="514"/>
      <c r="CM430" s="558"/>
      <c r="CN430" s="1"/>
      <c r="CO430" s="514"/>
      <c r="CP430" s="514"/>
      <c r="CQ430" s="514"/>
      <c r="CR430" s="558"/>
      <c r="CS430" s="1"/>
    </row>
    <row r="431" ht="15.0" customHeight="1">
      <c r="A431" s="514">
        <v>5.0</v>
      </c>
      <c r="B431" s="525">
        <v>1.0</v>
      </c>
      <c r="C431" s="525">
        <v>27.0</v>
      </c>
      <c r="D431" s="526" t="s">
        <v>6001</v>
      </c>
      <c r="E431" s="526" t="s">
        <v>6001</v>
      </c>
      <c r="F431" s="526" t="s">
        <v>6001</v>
      </c>
      <c r="G431" s="1"/>
      <c r="H431" s="514">
        <v>7.0</v>
      </c>
      <c r="I431" s="525">
        <v>1.0</v>
      </c>
      <c r="J431" s="525">
        <v>18.0</v>
      </c>
      <c r="K431" s="529" t="s">
        <v>6002</v>
      </c>
      <c r="L431" s="1"/>
      <c r="M431" s="514">
        <v>5.0</v>
      </c>
      <c r="N431" s="525">
        <v>2.0</v>
      </c>
      <c r="O431" s="525">
        <v>27.0</v>
      </c>
      <c r="P431" s="529" t="s">
        <v>6003</v>
      </c>
      <c r="Q431" s="1"/>
      <c r="R431" s="514">
        <v>5.0</v>
      </c>
      <c r="S431" s="525">
        <v>2.0</v>
      </c>
      <c r="T431" s="525">
        <v>22.0</v>
      </c>
      <c r="U431" s="529" t="s">
        <v>6004</v>
      </c>
      <c r="V431" s="1"/>
      <c r="W431" s="514">
        <v>5.0</v>
      </c>
      <c r="X431" s="525">
        <v>3.0</v>
      </c>
      <c r="Y431" s="525">
        <v>27.0</v>
      </c>
      <c r="Z431" s="537" t="s">
        <v>6005</v>
      </c>
      <c r="AA431" s="1"/>
      <c r="AB431" s="514">
        <v>11.0</v>
      </c>
      <c r="AC431" s="525">
        <v>3.0</v>
      </c>
      <c r="AD431" s="525">
        <v>17.0</v>
      </c>
      <c r="AE431" s="529" t="s">
        <v>6006</v>
      </c>
      <c r="AF431" s="1"/>
      <c r="AG431" s="514">
        <v>5.0</v>
      </c>
      <c r="AH431" s="525">
        <v>4.0</v>
      </c>
      <c r="AI431" s="525">
        <v>29.0</v>
      </c>
      <c r="AJ431" s="537" t="s">
        <v>6007</v>
      </c>
      <c r="AK431" s="1"/>
      <c r="AL431" s="514">
        <v>7.0</v>
      </c>
      <c r="AM431" s="525">
        <v>4.0</v>
      </c>
      <c r="AN431" s="525">
        <v>14.0</v>
      </c>
      <c r="AO431" s="530" t="s">
        <v>6008</v>
      </c>
      <c r="AP431" s="1"/>
      <c r="AQ431" s="514">
        <v>5.0</v>
      </c>
      <c r="AR431" s="525">
        <v>5.0</v>
      </c>
      <c r="AS431" s="525">
        <v>27.0</v>
      </c>
      <c r="AT431" s="531" t="s">
        <v>6009</v>
      </c>
      <c r="AU431" s="518"/>
      <c r="AV431" s="514"/>
      <c r="AW431" s="514"/>
      <c r="AX431" s="514"/>
      <c r="AY431" s="558"/>
      <c r="AZ431" s="1"/>
      <c r="BA431" s="514"/>
      <c r="BB431" s="514"/>
      <c r="BC431" s="514"/>
      <c r="BD431" s="558"/>
      <c r="BE431" s="1"/>
      <c r="BF431" s="514"/>
      <c r="BG431" s="514"/>
      <c r="BH431" s="514"/>
      <c r="BI431" s="558"/>
      <c r="BJ431" s="1"/>
      <c r="BK431" s="514"/>
      <c r="BL431" s="514"/>
      <c r="BM431" s="514"/>
      <c r="BN431" s="558"/>
      <c r="BO431" s="1"/>
      <c r="BP431" s="514"/>
      <c r="BQ431" s="514"/>
      <c r="BR431" s="514"/>
      <c r="BS431" s="558"/>
      <c r="BT431" s="1"/>
      <c r="BU431" s="514"/>
      <c r="BV431" s="514"/>
      <c r="BW431" s="514"/>
      <c r="BX431" s="558"/>
      <c r="BY431" s="1"/>
      <c r="BZ431" s="514"/>
      <c r="CA431" s="514"/>
      <c r="CB431" s="514"/>
      <c r="CC431" s="558"/>
      <c r="CD431" s="1"/>
      <c r="CE431" s="514"/>
      <c r="CF431" s="514"/>
      <c r="CG431" s="514"/>
      <c r="CH431" s="558"/>
      <c r="CI431" s="1"/>
      <c r="CJ431" s="1"/>
      <c r="CK431" s="514"/>
      <c r="CL431" s="514"/>
      <c r="CM431" s="558"/>
      <c r="CN431" s="1"/>
      <c r="CO431" s="514"/>
      <c r="CP431" s="514"/>
      <c r="CQ431" s="514"/>
      <c r="CR431" s="558"/>
      <c r="CS431" s="1"/>
    </row>
    <row r="432" ht="15.0" customHeight="1">
      <c r="A432" s="514">
        <v>4.0</v>
      </c>
      <c r="B432" s="525">
        <v>1.0</v>
      </c>
      <c r="C432" s="525">
        <v>27.0</v>
      </c>
      <c r="D432" s="527" t="s">
        <v>116</v>
      </c>
      <c r="E432" s="527" t="s">
        <v>116</v>
      </c>
      <c r="F432" s="527" t="s">
        <v>116</v>
      </c>
      <c r="G432" s="1"/>
      <c r="H432" s="514">
        <v>6.0</v>
      </c>
      <c r="I432" s="525">
        <v>1.0</v>
      </c>
      <c r="J432" s="525">
        <v>18.0</v>
      </c>
      <c r="K432" s="529" t="s">
        <v>6010</v>
      </c>
      <c r="L432" s="1"/>
      <c r="M432" s="514">
        <v>4.0</v>
      </c>
      <c r="N432" s="525">
        <v>2.0</v>
      </c>
      <c r="O432" s="525">
        <v>27.0</v>
      </c>
      <c r="P432" s="529" t="s">
        <v>6011</v>
      </c>
      <c r="Q432" s="1"/>
      <c r="R432" s="514">
        <v>4.0</v>
      </c>
      <c r="S432" s="525">
        <v>2.0</v>
      </c>
      <c r="T432" s="525">
        <v>22.0</v>
      </c>
      <c r="U432" s="529" t="s">
        <v>6012</v>
      </c>
      <c r="V432" s="1"/>
      <c r="W432" s="514">
        <v>4.0</v>
      </c>
      <c r="X432" s="525">
        <v>3.0</v>
      </c>
      <c r="Y432" s="525">
        <v>27.0</v>
      </c>
      <c r="Z432" s="537" t="s">
        <v>6013</v>
      </c>
      <c r="AA432" s="1"/>
      <c r="AB432" s="514">
        <v>10.0</v>
      </c>
      <c r="AC432" s="525">
        <v>3.0</v>
      </c>
      <c r="AD432" s="525">
        <v>17.0</v>
      </c>
      <c r="AE432" s="529" t="s">
        <v>6014</v>
      </c>
      <c r="AF432" s="1"/>
      <c r="AG432" s="514">
        <v>4.0</v>
      </c>
      <c r="AH432" s="525">
        <v>4.0</v>
      </c>
      <c r="AI432" s="525">
        <v>29.0</v>
      </c>
      <c r="AJ432" s="537" t="s">
        <v>6015</v>
      </c>
      <c r="AK432" s="1"/>
      <c r="AL432" s="514">
        <v>6.0</v>
      </c>
      <c r="AM432" s="525">
        <v>4.0</v>
      </c>
      <c r="AN432" s="525">
        <v>14.0</v>
      </c>
      <c r="AO432" s="530" t="s">
        <v>6016</v>
      </c>
      <c r="AP432" s="1"/>
      <c r="AQ432" s="514">
        <v>4.0</v>
      </c>
      <c r="AR432" s="525">
        <v>5.0</v>
      </c>
      <c r="AS432" s="525">
        <v>27.0</v>
      </c>
      <c r="AT432" s="531" t="s">
        <v>6017</v>
      </c>
      <c r="AU432" s="518"/>
      <c r="AV432" s="514"/>
      <c r="AW432" s="514"/>
      <c r="AX432" s="514"/>
      <c r="AY432" s="558"/>
      <c r="AZ432" s="1"/>
      <c r="BA432" s="514"/>
      <c r="BB432" s="514"/>
      <c r="BC432" s="514"/>
      <c r="BD432" s="558"/>
      <c r="BE432" s="1"/>
      <c r="BF432" s="514"/>
      <c r="BG432" s="514"/>
      <c r="BH432" s="514"/>
      <c r="BI432" s="558"/>
      <c r="BJ432" s="1"/>
      <c r="BK432" s="514"/>
      <c r="BL432" s="514"/>
      <c r="BM432" s="514"/>
      <c r="BN432" s="558"/>
      <c r="BO432" s="1"/>
      <c r="BP432" s="514"/>
      <c r="BQ432" s="514"/>
      <c r="BR432" s="514"/>
      <c r="BS432" s="558"/>
      <c r="BT432" s="1"/>
      <c r="BU432" s="514"/>
      <c r="BV432" s="514"/>
      <c r="BW432" s="514"/>
      <c r="BX432" s="558"/>
      <c r="BY432" s="1"/>
      <c r="BZ432" s="514"/>
      <c r="CA432" s="514"/>
      <c r="CB432" s="514"/>
      <c r="CC432" s="558"/>
      <c r="CD432" s="1"/>
      <c r="CE432" s="514"/>
      <c r="CF432" s="514"/>
      <c r="CG432" s="514"/>
      <c r="CH432" s="558"/>
      <c r="CI432" s="1"/>
      <c r="CJ432" s="1"/>
      <c r="CK432" s="514"/>
      <c r="CL432" s="514"/>
      <c r="CM432" s="558"/>
      <c r="CN432" s="1"/>
      <c r="CO432" s="514"/>
      <c r="CP432" s="514"/>
      <c r="CQ432" s="514"/>
      <c r="CR432" s="558"/>
      <c r="CS432" s="1"/>
    </row>
    <row r="433" ht="15.0" customHeight="1">
      <c r="A433" s="514">
        <v>3.0</v>
      </c>
      <c r="B433" s="525">
        <v>1.0</v>
      </c>
      <c r="C433" s="525">
        <v>27.0</v>
      </c>
      <c r="D433" s="526" t="s">
        <v>6018</v>
      </c>
      <c r="E433" s="526" t="s">
        <v>6018</v>
      </c>
      <c r="F433" s="526" t="s">
        <v>6018</v>
      </c>
      <c r="G433" s="1"/>
      <c r="H433" s="514">
        <v>5.0</v>
      </c>
      <c r="I433" s="525">
        <v>1.0</v>
      </c>
      <c r="J433" s="525">
        <v>18.0</v>
      </c>
      <c r="K433" s="529" t="s">
        <v>6019</v>
      </c>
      <c r="L433" s="1"/>
      <c r="M433" s="514">
        <v>3.0</v>
      </c>
      <c r="N433" s="525">
        <v>2.0</v>
      </c>
      <c r="O433" s="525">
        <v>27.0</v>
      </c>
      <c r="P433" s="529" t="s">
        <v>6020</v>
      </c>
      <c r="Q433" s="1"/>
      <c r="R433" s="514">
        <v>3.0</v>
      </c>
      <c r="S433" s="525">
        <v>2.0</v>
      </c>
      <c r="T433" s="525">
        <v>22.0</v>
      </c>
      <c r="U433" s="529" t="s">
        <v>6021</v>
      </c>
      <c r="V433" s="1"/>
      <c r="W433" s="514">
        <v>3.0</v>
      </c>
      <c r="X433" s="525">
        <v>3.0</v>
      </c>
      <c r="Y433" s="525">
        <v>27.0</v>
      </c>
      <c r="Z433" s="537" t="s">
        <v>6022</v>
      </c>
      <c r="AA433" s="1"/>
      <c r="AB433" s="514">
        <v>9.0</v>
      </c>
      <c r="AC433" s="525">
        <v>3.0</v>
      </c>
      <c r="AD433" s="525">
        <v>17.0</v>
      </c>
      <c r="AE433" s="529" t="s">
        <v>6023</v>
      </c>
      <c r="AF433" s="1"/>
      <c r="AG433" s="514">
        <v>3.0</v>
      </c>
      <c r="AH433" s="525">
        <v>4.0</v>
      </c>
      <c r="AI433" s="525">
        <v>29.0</v>
      </c>
      <c r="AJ433" s="537" t="s">
        <v>6024</v>
      </c>
      <c r="AK433" s="1"/>
      <c r="AL433" s="514">
        <v>5.0</v>
      </c>
      <c r="AM433" s="525">
        <v>4.0</v>
      </c>
      <c r="AN433" s="525">
        <v>14.0</v>
      </c>
      <c r="AO433" s="530" t="s">
        <v>6025</v>
      </c>
      <c r="AP433" s="1"/>
      <c r="AQ433" s="514">
        <v>3.0</v>
      </c>
      <c r="AR433" s="525">
        <v>5.0</v>
      </c>
      <c r="AS433" s="525">
        <v>27.0</v>
      </c>
      <c r="AT433" s="531" t="s">
        <v>6026</v>
      </c>
      <c r="AU433" s="518"/>
      <c r="AV433" s="514"/>
      <c r="AW433" s="514"/>
      <c r="AX433" s="514"/>
      <c r="AY433" s="558"/>
      <c r="AZ433" s="1"/>
      <c r="BA433" s="514"/>
      <c r="BB433" s="514"/>
      <c r="BC433" s="514"/>
      <c r="BD433" s="558"/>
      <c r="BE433" s="1"/>
      <c r="BF433" s="514"/>
      <c r="BG433" s="514"/>
      <c r="BH433" s="514"/>
      <c r="BI433" s="558"/>
      <c r="BJ433" s="1"/>
      <c r="BK433" s="514"/>
      <c r="BL433" s="514"/>
      <c r="BM433" s="514"/>
      <c r="BN433" s="558"/>
      <c r="BO433" s="1"/>
      <c r="BP433" s="514"/>
      <c r="BQ433" s="514"/>
      <c r="BR433" s="514"/>
      <c r="BS433" s="558"/>
      <c r="BT433" s="1"/>
      <c r="BU433" s="514"/>
      <c r="BV433" s="514"/>
      <c r="BW433" s="514"/>
      <c r="BX433" s="558"/>
      <c r="BY433" s="1"/>
      <c r="BZ433" s="514"/>
      <c r="CA433" s="514"/>
      <c r="CB433" s="514"/>
      <c r="CC433" s="558"/>
      <c r="CD433" s="1"/>
      <c r="CE433" s="514"/>
      <c r="CF433" s="514"/>
      <c r="CG433" s="514"/>
      <c r="CH433" s="558"/>
      <c r="CI433" s="1"/>
      <c r="CJ433" s="1"/>
      <c r="CK433" s="514"/>
      <c r="CL433" s="514"/>
      <c r="CM433" s="558"/>
      <c r="CN433" s="1"/>
      <c r="CO433" s="514"/>
      <c r="CP433" s="514"/>
      <c r="CQ433" s="514"/>
      <c r="CR433" s="558"/>
      <c r="CS433" s="1"/>
    </row>
    <row r="434" ht="15.0" customHeight="1">
      <c r="A434" s="514">
        <v>2.0</v>
      </c>
      <c r="B434" s="525">
        <v>1.0</v>
      </c>
      <c r="C434" s="525">
        <v>27.0</v>
      </c>
      <c r="D434" s="572" t="s">
        <v>6027</v>
      </c>
      <c r="E434" s="572" t="s">
        <v>6027</v>
      </c>
      <c r="F434" s="572" t="s">
        <v>6027</v>
      </c>
      <c r="G434" s="1"/>
      <c r="H434" s="514">
        <v>4.0</v>
      </c>
      <c r="I434" s="525">
        <v>1.0</v>
      </c>
      <c r="J434" s="525">
        <v>18.0</v>
      </c>
      <c r="K434" s="529" t="s">
        <v>6028</v>
      </c>
      <c r="L434" s="1"/>
      <c r="M434" s="514">
        <v>2.0</v>
      </c>
      <c r="N434" s="525">
        <v>2.0</v>
      </c>
      <c r="O434" s="525">
        <v>27.0</v>
      </c>
      <c r="P434" s="529" t="s">
        <v>6029</v>
      </c>
      <c r="Q434" s="1"/>
      <c r="R434" s="514">
        <v>2.0</v>
      </c>
      <c r="S434" s="525">
        <v>2.0</v>
      </c>
      <c r="T434" s="525">
        <v>22.0</v>
      </c>
      <c r="U434" s="529" t="s">
        <v>6030</v>
      </c>
      <c r="V434" s="1"/>
      <c r="W434" s="514">
        <v>2.0</v>
      </c>
      <c r="X434" s="525">
        <v>3.0</v>
      </c>
      <c r="Y434" s="525">
        <v>27.0</v>
      </c>
      <c r="Z434" s="537" t="s">
        <v>6031</v>
      </c>
      <c r="AA434" s="1"/>
      <c r="AB434" s="514">
        <v>8.0</v>
      </c>
      <c r="AC434" s="525">
        <v>3.0</v>
      </c>
      <c r="AD434" s="525">
        <v>17.0</v>
      </c>
      <c r="AE434" s="529" t="s">
        <v>6032</v>
      </c>
      <c r="AF434" s="1"/>
      <c r="AG434" s="514">
        <v>2.0</v>
      </c>
      <c r="AH434" s="525">
        <v>4.0</v>
      </c>
      <c r="AI434" s="525">
        <v>29.0</v>
      </c>
      <c r="AJ434" s="537" t="s">
        <v>6033</v>
      </c>
      <c r="AK434" s="1"/>
      <c r="AL434" s="514">
        <v>4.0</v>
      </c>
      <c r="AM434" s="525">
        <v>4.0</v>
      </c>
      <c r="AN434" s="525">
        <v>14.0</v>
      </c>
      <c r="AO434" s="530" t="s">
        <v>6034</v>
      </c>
      <c r="AP434" s="1"/>
      <c r="AQ434" s="514">
        <v>2.0</v>
      </c>
      <c r="AR434" s="525">
        <v>5.0</v>
      </c>
      <c r="AS434" s="525">
        <v>27.0</v>
      </c>
      <c r="AT434" s="531" t="s">
        <v>6035</v>
      </c>
      <c r="AU434" s="518"/>
      <c r="AV434" s="514"/>
      <c r="AW434" s="514"/>
      <c r="AX434" s="514"/>
      <c r="AY434" s="558"/>
      <c r="AZ434" s="1"/>
      <c r="BA434" s="514"/>
      <c r="BB434" s="514"/>
      <c r="BC434" s="514"/>
      <c r="BD434" s="558"/>
      <c r="BE434" s="1"/>
      <c r="BF434" s="514"/>
      <c r="BG434" s="514"/>
      <c r="BH434" s="514"/>
      <c r="BI434" s="558"/>
      <c r="BJ434" s="1"/>
      <c r="BK434" s="514"/>
      <c r="BL434" s="514"/>
      <c r="BM434" s="514"/>
      <c r="BN434" s="558"/>
      <c r="BO434" s="1"/>
      <c r="BP434" s="514"/>
      <c r="BQ434" s="514"/>
      <c r="BR434" s="514"/>
      <c r="BS434" s="558"/>
      <c r="BT434" s="1"/>
      <c r="BU434" s="514"/>
      <c r="BV434" s="514"/>
      <c r="BW434" s="514"/>
      <c r="BX434" s="558"/>
      <c r="BY434" s="1"/>
      <c r="BZ434" s="514"/>
      <c r="CA434" s="514"/>
      <c r="CB434" s="514"/>
      <c r="CC434" s="558"/>
      <c r="CD434" s="1"/>
      <c r="CE434" s="514"/>
      <c r="CF434" s="514"/>
      <c r="CG434" s="514"/>
      <c r="CH434" s="558"/>
      <c r="CI434" s="1"/>
      <c r="CJ434" s="1"/>
      <c r="CK434" s="514"/>
      <c r="CL434" s="514"/>
      <c r="CM434" s="558"/>
      <c r="CN434" s="1"/>
      <c r="CO434" s="514"/>
      <c r="CP434" s="514"/>
      <c r="CQ434" s="514"/>
      <c r="CR434" s="558"/>
      <c r="CS434" s="1"/>
    </row>
    <row r="435" ht="15.0" customHeight="1">
      <c r="A435" s="542">
        <v>1.0</v>
      </c>
      <c r="B435" s="525">
        <v>1.0</v>
      </c>
      <c r="C435" s="525">
        <v>27.0</v>
      </c>
      <c r="D435" s="526" t="s">
        <v>6036</v>
      </c>
      <c r="E435" s="526" t="s">
        <v>6036</v>
      </c>
      <c r="F435" s="526" t="s">
        <v>6036</v>
      </c>
      <c r="G435" s="1"/>
      <c r="H435" s="514">
        <v>3.0</v>
      </c>
      <c r="I435" s="525">
        <v>1.0</v>
      </c>
      <c r="J435" s="525">
        <v>18.0</v>
      </c>
      <c r="K435" s="529" t="s">
        <v>6037</v>
      </c>
      <c r="L435" s="1"/>
      <c r="M435" s="542">
        <v>1.0</v>
      </c>
      <c r="N435" s="525">
        <v>2.0</v>
      </c>
      <c r="O435" s="525">
        <v>27.0</v>
      </c>
      <c r="P435" s="529" t="s">
        <v>6038</v>
      </c>
      <c r="Q435" s="1"/>
      <c r="R435" s="542">
        <v>1.0</v>
      </c>
      <c r="S435" s="525">
        <v>2.0</v>
      </c>
      <c r="T435" s="525">
        <v>22.0</v>
      </c>
      <c r="U435" s="529" t="s">
        <v>6039</v>
      </c>
      <c r="V435" s="1"/>
      <c r="W435" s="542">
        <v>1.0</v>
      </c>
      <c r="X435" s="525">
        <v>3.0</v>
      </c>
      <c r="Y435" s="525">
        <v>27.0</v>
      </c>
      <c r="Z435" s="537" t="s">
        <v>6040</v>
      </c>
      <c r="AA435" s="1"/>
      <c r="AB435" s="514">
        <v>7.0</v>
      </c>
      <c r="AC435" s="525">
        <v>3.0</v>
      </c>
      <c r="AD435" s="525">
        <v>17.0</v>
      </c>
      <c r="AE435" s="529" t="s">
        <v>6041</v>
      </c>
      <c r="AF435" s="1"/>
      <c r="AG435" s="542">
        <v>1.0</v>
      </c>
      <c r="AH435" s="525">
        <v>4.0</v>
      </c>
      <c r="AI435" s="525">
        <v>29.0</v>
      </c>
      <c r="AJ435" s="537" t="s">
        <v>6042</v>
      </c>
      <c r="AK435" s="1"/>
      <c r="AL435" s="514">
        <v>3.0</v>
      </c>
      <c r="AM435" s="525">
        <v>4.0</v>
      </c>
      <c r="AN435" s="525">
        <v>14.0</v>
      </c>
      <c r="AO435" s="530" t="s">
        <v>6043</v>
      </c>
      <c r="AP435" s="1"/>
      <c r="AQ435" s="542">
        <v>1.0</v>
      </c>
      <c r="AR435" s="525">
        <v>5.0</v>
      </c>
      <c r="AS435" s="525">
        <v>27.0</v>
      </c>
      <c r="AT435" s="531" t="s">
        <v>6044</v>
      </c>
      <c r="AU435" s="518"/>
      <c r="AV435" s="514"/>
      <c r="AW435" s="514"/>
      <c r="AX435" s="514"/>
      <c r="AY435" s="558"/>
      <c r="AZ435" s="1"/>
      <c r="BA435" s="514"/>
      <c r="BB435" s="514"/>
      <c r="BC435" s="514"/>
      <c r="BD435" s="558"/>
      <c r="BE435" s="1"/>
      <c r="BF435" s="514"/>
      <c r="BG435" s="514"/>
      <c r="BH435" s="514"/>
      <c r="BI435" s="558"/>
      <c r="BJ435" s="1"/>
      <c r="BK435" s="514"/>
      <c r="BL435" s="514"/>
      <c r="BM435" s="514"/>
      <c r="BN435" s="558"/>
      <c r="BO435" s="1"/>
      <c r="BP435" s="514"/>
      <c r="BQ435" s="514"/>
      <c r="BR435" s="514"/>
      <c r="BS435" s="558"/>
      <c r="BT435" s="1"/>
      <c r="BU435" s="514"/>
      <c r="BV435" s="514"/>
      <c r="BW435" s="514"/>
      <c r="BX435" s="558"/>
      <c r="BY435" s="1"/>
      <c r="BZ435" s="514"/>
      <c r="CA435" s="514"/>
      <c r="CB435" s="514"/>
      <c r="CC435" s="558"/>
      <c r="CD435" s="1"/>
      <c r="CE435" s="514"/>
      <c r="CF435" s="514"/>
      <c r="CG435" s="514"/>
      <c r="CH435" s="558"/>
      <c r="CI435" s="1"/>
      <c r="CJ435" s="514"/>
      <c r="CK435" s="514"/>
      <c r="CL435" s="514"/>
      <c r="CM435" s="558"/>
      <c r="CN435" s="1"/>
      <c r="CO435" s="514"/>
      <c r="CP435" s="514"/>
      <c r="CQ435" s="514"/>
      <c r="CR435" s="558"/>
      <c r="CS435" s="1"/>
    </row>
    <row r="436" ht="15.0" customHeight="1">
      <c r="A436" s="524">
        <v>16.0</v>
      </c>
      <c r="B436" s="525">
        <v>1.0</v>
      </c>
      <c r="C436" s="525">
        <v>28.0</v>
      </c>
      <c r="D436" s="527" t="s">
        <v>116</v>
      </c>
      <c r="E436" s="527" t="s">
        <v>116</v>
      </c>
      <c r="F436" s="527" t="s">
        <v>116</v>
      </c>
      <c r="G436" s="1"/>
      <c r="H436" s="514">
        <v>2.0</v>
      </c>
      <c r="I436" s="525">
        <v>1.0</v>
      </c>
      <c r="J436" s="525">
        <v>18.0</v>
      </c>
      <c r="K436" s="529" t="s">
        <v>6045</v>
      </c>
      <c r="L436" s="1"/>
      <c r="M436" s="524">
        <v>16.0</v>
      </c>
      <c r="N436" s="525">
        <v>2.0</v>
      </c>
      <c r="O436" s="525">
        <v>28.0</v>
      </c>
      <c r="P436" s="529" t="s">
        <v>6046</v>
      </c>
      <c r="Q436" s="1"/>
      <c r="R436" s="524">
        <v>16.0</v>
      </c>
      <c r="S436" s="525">
        <v>2.0</v>
      </c>
      <c r="T436" s="525">
        <v>21.0</v>
      </c>
      <c r="U436" s="529" t="s">
        <v>6047</v>
      </c>
      <c r="V436" s="1"/>
      <c r="W436" s="524">
        <v>16.0</v>
      </c>
      <c r="X436" s="525">
        <v>3.0</v>
      </c>
      <c r="Y436" s="525">
        <v>28.0</v>
      </c>
      <c r="Z436" s="529" t="s">
        <v>6048</v>
      </c>
      <c r="AA436" s="1"/>
      <c r="AB436" s="514">
        <v>6.0</v>
      </c>
      <c r="AC436" s="525">
        <v>3.0</v>
      </c>
      <c r="AD436" s="525">
        <v>17.0</v>
      </c>
      <c r="AE436" s="529" t="s">
        <v>6049</v>
      </c>
      <c r="AF436" s="1"/>
      <c r="AG436" s="524">
        <v>16.0</v>
      </c>
      <c r="AH436" s="525">
        <v>4.0</v>
      </c>
      <c r="AI436" s="525">
        <v>30.0</v>
      </c>
      <c r="AJ436" s="529" t="s">
        <v>6050</v>
      </c>
      <c r="AK436" s="1"/>
      <c r="AL436" s="514">
        <v>2.0</v>
      </c>
      <c r="AM436" s="525">
        <v>4.0</v>
      </c>
      <c r="AN436" s="525">
        <v>14.0</v>
      </c>
      <c r="AO436" s="530" t="s">
        <v>6051</v>
      </c>
      <c r="AP436" s="1"/>
      <c r="AQ436" s="524">
        <v>16.0</v>
      </c>
      <c r="AR436" s="525">
        <v>5.0</v>
      </c>
      <c r="AS436" s="525">
        <v>28.0</v>
      </c>
      <c r="AT436" s="530" t="s">
        <v>6052</v>
      </c>
      <c r="AU436" s="561"/>
      <c r="AV436" s="514"/>
      <c r="AW436" s="514"/>
      <c r="AX436" s="514"/>
      <c r="AY436" s="558"/>
      <c r="AZ436" s="1"/>
      <c r="BA436" s="514"/>
      <c r="BB436" s="514"/>
      <c r="BC436" s="514"/>
      <c r="BD436" s="558"/>
      <c r="BE436" s="1"/>
      <c r="BF436" s="514"/>
      <c r="BG436" s="514"/>
      <c r="BH436" s="514"/>
      <c r="BI436" s="558"/>
      <c r="BJ436" s="1"/>
      <c r="BK436" s="514"/>
      <c r="BL436" s="514"/>
      <c r="BM436" s="514"/>
      <c r="BN436" s="558"/>
      <c r="BO436" s="1"/>
      <c r="BP436" s="514"/>
      <c r="BQ436" s="514"/>
      <c r="BR436" s="514"/>
      <c r="BS436" s="558"/>
      <c r="BT436" s="1"/>
      <c r="BU436" s="514"/>
      <c r="BV436" s="514"/>
      <c r="BW436" s="514"/>
      <c r="BX436" s="558"/>
      <c r="BY436" s="1"/>
      <c r="BZ436" s="514"/>
      <c r="CA436" s="514"/>
      <c r="CB436" s="514"/>
      <c r="CC436" s="558"/>
      <c r="CD436" s="1"/>
      <c r="CE436" s="514"/>
      <c r="CF436" s="514"/>
      <c r="CG436" s="514"/>
      <c r="CH436" s="558"/>
      <c r="CI436" s="1"/>
      <c r="CJ436" s="514"/>
      <c r="CK436" s="514"/>
      <c r="CL436" s="514"/>
      <c r="CM436" s="558"/>
      <c r="CN436" s="1"/>
      <c r="CO436" s="514"/>
      <c r="CP436" s="514"/>
      <c r="CQ436" s="514"/>
      <c r="CR436" s="558"/>
      <c r="CS436" s="1"/>
    </row>
    <row r="437" ht="15.0" customHeight="1">
      <c r="A437" s="514">
        <v>15.0</v>
      </c>
      <c r="B437" s="525">
        <v>1.0</v>
      </c>
      <c r="C437" s="525">
        <v>28.0</v>
      </c>
      <c r="D437" s="526" t="s">
        <v>6053</v>
      </c>
      <c r="E437" s="526" t="s">
        <v>6053</v>
      </c>
      <c r="F437" s="526" t="s">
        <v>6053</v>
      </c>
      <c r="G437" s="1"/>
      <c r="H437" s="542">
        <v>1.0</v>
      </c>
      <c r="I437" s="549">
        <v>1.0</v>
      </c>
      <c r="J437" s="549">
        <v>18.0</v>
      </c>
      <c r="K437" s="528" t="s">
        <v>6054</v>
      </c>
      <c r="L437" s="1"/>
      <c r="M437" s="514">
        <v>15.0</v>
      </c>
      <c r="N437" s="525">
        <v>2.0</v>
      </c>
      <c r="O437" s="525">
        <v>28.0</v>
      </c>
      <c r="P437" s="529" t="s">
        <v>6055</v>
      </c>
      <c r="Q437" s="1"/>
      <c r="R437" s="514">
        <v>15.0</v>
      </c>
      <c r="S437" s="525">
        <v>2.0</v>
      </c>
      <c r="T437" s="525">
        <v>21.0</v>
      </c>
      <c r="U437" s="529" t="s">
        <v>6056</v>
      </c>
      <c r="V437" s="1"/>
      <c r="W437" s="514">
        <v>15.0</v>
      </c>
      <c r="X437" s="525">
        <v>3.0</v>
      </c>
      <c r="Y437" s="525">
        <v>28.0</v>
      </c>
      <c r="Z437" s="529" t="s">
        <v>6057</v>
      </c>
      <c r="AA437" s="1"/>
      <c r="AB437" s="514">
        <v>5.0</v>
      </c>
      <c r="AC437" s="525">
        <v>3.0</v>
      </c>
      <c r="AD437" s="525">
        <v>17.0</v>
      </c>
      <c r="AE437" s="529" t="s">
        <v>6058</v>
      </c>
      <c r="AF437" s="1"/>
      <c r="AG437" s="514">
        <v>15.0</v>
      </c>
      <c r="AH437" s="525">
        <v>4.0</v>
      </c>
      <c r="AI437" s="525">
        <v>30.0</v>
      </c>
      <c r="AJ437" s="529" t="s">
        <v>6059</v>
      </c>
      <c r="AK437" s="1"/>
      <c r="AL437" s="542">
        <v>1.0</v>
      </c>
      <c r="AM437" s="525">
        <v>4.0</v>
      </c>
      <c r="AN437" s="525">
        <v>14.0</v>
      </c>
      <c r="AO437" s="530" t="s">
        <v>6060</v>
      </c>
      <c r="AP437" s="1"/>
      <c r="AQ437" s="514">
        <v>15.0</v>
      </c>
      <c r="AR437" s="525">
        <v>5.0</v>
      </c>
      <c r="AS437" s="525">
        <v>28.0</v>
      </c>
      <c r="AT437" s="530" t="s">
        <v>6061</v>
      </c>
      <c r="AU437" s="561"/>
      <c r="AV437" s="514"/>
      <c r="AW437" s="514"/>
      <c r="AX437" s="514"/>
      <c r="AY437" s="558"/>
      <c r="AZ437" s="1"/>
      <c r="BA437" s="514"/>
      <c r="BB437" s="514"/>
      <c r="BC437" s="514"/>
      <c r="BD437" s="558"/>
      <c r="BE437" s="1"/>
      <c r="BF437" s="514"/>
      <c r="BG437" s="514"/>
      <c r="BH437" s="514"/>
      <c r="BI437" s="558"/>
      <c r="BJ437" s="1"/>
      <c r="BK437" s="514"/>
      <c r="BL437" s="514"/>
      <c r="BM437" s="514"/>
      <c r="BN437" s="558"/>
      <c r="BO437" s="1"/>
      <c r="BP437" s="514"/>
      <c r="BQ437" s="514"/>
      <c r="BR437" s="514"/>
      <c r="BS437" s="558"/>
      <c r="BT437" s="1"/>
      <c r="BU437" s="514"/>
      <c r="BV437" s="514"/>
      <c r="BW437" s="514"/>
      <c r="BX437" s="558"/>
      <c r="BY437" s="1"/>
      <c r="BZ437" s="514"/>
      <c r="CA437" s="514"/>
      <c r="CB437" s="514"/>
      <c r="CC437" s="558"/>
      <c r="CD437" s="1"/>
      <c r="CE437" s="514"/>
      <c r="CF437" s="514"/>
      <c r="CG437" s="514"/>
      <c r="CH437" s="558"/>
      <c r="CI437" s="1"/>
      <c r="CJ437" s="514"/>
      <c r="CK437" s="514"/>
      <c r="CL437" s="514"/>
      <c r="CM437" s="558"/>
      <c r="CN437" s="1"/>
      <c r="CO437" s="514"/>
      <c r="CP437" s="514"/>
      <c r="CQ437" s="514"/>
      <c r="CR437" s="558"/>
      <c r="CS437" s="1"/>
    </row>
    <row r="438" ht="15.0" customHeight="1">
      <c r="A438" s="514">
        <v>14.0</v>
      </c>
      <c r="B438" s="525">
        <v>1.0</v>
      </c>
      <c r="C438" s="525">
        <v>28.0</v>
      </c>
      <c r="D438" s="527" t="s">
        <v>116</v>
      </c>
      <c r="E438" s="527" t="s">
        <v>116</v>
      </c>
      <c r="F438" s="527" t="s">
        <v>116</v>
      </c>
      <c r="G438" s="1"/>
      <c r="H438" s="514">
        <v>14.0</v>
      </c>
      <c r="I438" s="525">
        <v>1.0</v>
      </c>
      <c r="J438" s="525">
        <v>17.0</v>
      </c>
      <c r="K438" s="529" t="s">
        <v>6062</v>
      </c>
      <c r="L438" s="1"/>
      <c r="M438" s="514">
        <v>14.0</v>
      </c>
      <c r="N438" s="525">
        <v>2.0</v>
      </c>
      <c r="O438" s="525">
        <v>28.0</v>
      </c>
      <c r="P438" s="529" t="s">
        <v>6063</v>
      </c>
      <c r="Q438" s="1"/>
      <c r="R438" s="514">
        <v>14.0</v>
      </c>
      <c r="S438" s="525">
        <v>2.0</v>
      </c>
      <c r="T438" s="525">
        <v>21.0</v>
      </c>
      <c r="U438" s="529" t="s">
        <v>6064</v>
      </c>
      <c r="V438" s="1"/>
      <c r="W438" s="514">
        <v>14.0</v>
      </c>
      <c r="X438" s="525">
        <v>3.0</v>
      </c>
      <c r="Y438" s="525">
        <v>28.0</v>
      </c>
      <c r="Z438" s="537" t="s">
        <v>6065</v>
      </c>
      <c r="AA438" s="1"/>
      <c r="AB438" s="514">
        <v>4.0</v>
      </c>
      <c r="AC438" s="525">
        <v>3.0</v>
      </c>
      <c r="AD438" s="525">
        <v>17.0</v>
      </c>
      <c r="AE438" s="529" t="s">
        <v>6066</v>
      </c>
      <c r="AF438" s="1"/>
      <c r="AG438" s="514">
        <v>14.0</v>
      </c>
      <c r="AH438" s="525">
        <v>4.0</v>
      </c>
      <c r="AI438" s="525">
        <v>30.0</v>
      </c>
      <c r="AJ438" s="537" t="s">
        <v>6067</v>
      </c>
      <c r="AK438" s="1"/>
      <c r="AL438" s="514">
        <v>14.0</v>
      </c>
      <c r="AM438" s="525">
        <v>4.0</v>
      </c>
      <c r="AN438" s="525">
        <v>13.0</v>
      </c>
      <c r="AO438" s="530" t="s">
        <v>6068</v>
      </c>
      <c r="AP438" s="1"/>
      <c r="AQ438" s="514">
        <v>14.0</v>
      </c>
      <c r="AR438" s="525">
        <v>5.0</v>
      </c>
      <c r="AS438" s="525">
        <v>28.0</v>
      </c>
      <c r="AT438" s="531" t="s">
        <v>6069</v>
      </c>
      <c r="AU438" s="518"/>
      <c r="AV438" s="514"/>
      <c r="AW438" s="514"/>
      <c r="AX438" s="514"/>
      <c r="AY438" s="558"/>
      <c r="AZ438" s="1"/>
      <c r="BA438" s="514"/>
      <c r="BB438" s="514"/>
      <c r="BC438" s="514"/>
      <c r="BD438" s="558"/>
      <c r="BE438" s="1"/>
      <c r="BF438" s="514"/>
      <c r="BG438" s="514"/>
      <c r="BH438" s="514"/>
      <c r="BI438" s="558"/>
      <c r="BJ438" s="1"/>
      <c r="BK438" s="514"/>
      <c r="BL438" s="514"/>
      <c r="BM438" s="514"/>
      <c r="BN438" s="558"/>
      <c r="BO438" s="1"/>
      <c r="BP438" s="514"/>
      <c r="BQ438" s="514"/>
      <c r="BR438" s="514"/>
      <c r="BS438" s="558"/>
      <c r="BT438" s="1"/>
      <c r="BU438" s="514"/>
      <c r="BV438" s="514"/>
      <c r="BW438" s="514"/>
      <c r="BX438" s="558"/>
      <c r="BY438" s="1"/>
      <c r="BZ438" s="514"/>
      <c r="CA438" s="514"/>
      <c r="CB438" s="514"/>
      <c r="CC438" s="558"/>
      <c r="CD438" s="1"/>
      <c r="CE438" s="514"/>
      <c r="CF438" s="514"/>
      <c r="CG438" s="514"/>
      <c r="CH438" s="558"/>
      <c r="CI438" s="1"/>
      <c r="CJ438" s="514"/>
      <c r="CK438" s="514"/>
      <c r="CL438" s="514"/>
      <c r="CM438" s="558"/>
      <c r="CN438" s="1"/>
      <c r="CO438" s="514"/>
      <c r="CP438" s="514"/>
      <c r="CQ438" s="514"/>
      <c r="CR438" s="558"/>
      <c r="CS438" s="1"/>
    </row>
    <row r="439" ht="15.0" customHeight="1">
      <c r="A439" s="514">
        <v>13.0</v>
      </c>
      <c r="B439" s="525">
        <v>1.0</v>
      </c>
      <c r="C439" s="525">
        <v>28.0</v>
      </c>
      <c r="D439" s="526" t="s">
        <v>6070</v>
      </c>
      <c r="E439" s="526" t="s">
        <v>6070</v>
      </c>
      <c r="F439" s="526" t="s">
        <v>6070</v>
      </c>
      <c r="G439" s="1"/>
      <c r="H439" s="514">
        <v>13.0</v>
      </c>
      <c r="I439" s="525">
        <v>1.0</v>
      </c>
      <c r="J439" s="525">
        <v>17.0</v>
      </c>
      <c r="K439" s="529" t="s">
        <v>6071</v>
      </c>
      <c r="L439" s="1"/>
      <c r="M439" s="514">
        <v>13.0</v>
      </c>
      <c r="N439" s="525">
        <v>2.0</v>
      </c>
      <c r="O439" s="525">
        <v>28.0</v>
      </c>
      <c r="P439" s="529" t="s">
        <v>6072</v>
      </c>
      <c r="Q439" s="1"/>
      <c r="R439" s="514">
        <v>13.0</v>
      </c>
      <c r="S439" s="525">
        <v>2.0</v>
      </c>
      <c r="T439" s="525">
        <v>21.0</v>
      </c>
      <c r="U439" s="529" t="s">
        <v>6073</v>
      </c>
      <c r="V439" s="1"/>
      <c r="W439" s="514">
        <v>13.0</v>
      </c>
      <c r="X439" s="525">
        <v>3.0</v>
      </c>
      <c r="Y439" s="525">
        <v>28.0</v>
      </c>
      <c r="Z439" s="537" t="s">
        <v>6074</v>
      </c>
      <c r="AA439" s="1"/>
      <c r="AB439" s="514">
        <v>3.0</v>
      </c>
      <c r="AC439" s="525">
        <v>3.0</v>
      </c>
      <c r="AD439" s="525">
        <v>17.0</v>
      </c>
      <c r="AE439" s="529" t="s">
        <v>6075</v>
      </c>
      <c r="AF439" s="1"/>
      <c r="AG439" s="514">
        <v>13.0</v>
      </c>
      <c r="AH439" s="525">
        <v>4.0</v>
      </c>
      <c r="AI439" s="525">
        <v>30.0</v>
      </c>
      <c r="AJ439" s="537" t="s">
        <v>6076</v>
      </c>
      <c r="AK439" s="1"/>
      <c r="AL439" s="514">
        <v>13.0</v>
      </c>
      <c r="AM439" s="525">
        <v>4.0</v>
      </c>
      <c r="AN439" s="525">
        <v>13.0</v>
      </c>
      <c r="AO439" s="530" t="s">
        <v>6077</v>
      </c>
      <c r="AP439" s="1"/>
      <c r="AQ439" s="514">
        <v>13.0</v>
      </c>
      <c r="AR439" s="525">
        <v>5.0</v>
      </c>
      <c r="AS439" s="525">
        <v>28.0</v>
      </c>
      <c r="AT439" s="531" t="s">
        <v>6078</v>
      </c>
      <c r="AU439" s="518"/>
      <c r="AV439" s="514"/>
      <c r="AW439" s="514"/>
      <c r="AX439" s="514"/>
      <c r="AY439" s="558"/>
      <c r="AZ439" s="1"/>
      <c r="BA439" s="514"/>
      <c r="BB439" s="514"/>
      <c r="BC439" s="514"/>
      <c r="BD439" s="558"/>
      <c r="BE439" s="1"/>
      <c r="BF439" s="514"/>
      <c r="BG439" s="514"/>
      <c r="BH439" s="514"/>
      <c r="BI439" s="558"/>
      <c r="BJ439" s="1"/>
      <c r="BK439" s="514"/>
      <c r="BL439" s="514"/>
      <c r="BM439" s="514"/>
      <c r="BN439" s="558"/>
      <c r="BO439" s="1"/>
      <c r="BP439" s="514"/>
      <c r="BQ439" s="514"/>
      <c r="BR439" s="514"/>
      <c r="BS439" s="558"/>
      <c r="BT439" s="1"/>
      <c r="BU439" s="514"/>
      <c r="BV439" s="514"/>
      <c r="BW439" s="514"/>
      <c r="BX439" s="558"/>
      <c r="BY439" s="1"/>
      <c r="BZ439" s="514"/>
      <c r="CA439" s="514"/>
      <c r="CB439" s="514"/>
      <c r="CC439" s="558"/>
      <c r="CD439" s="1"/>
      <c r="CE439" s="514"/>
      <c r="CF439" s="514"/>
      <c r="CG439" s="514"/>
      <c r="CH439" s="558"/>
      <c r="CI439" s="1"/>
      <c r="CJ439" s="514"/>
      <c r="CK439" s="514"/>
      <c r="CL439" s="514"/>
      <c r="CM439" s="558"/>
      <c r="CN439" s="1"/>
      <c r="CO439" s="514"/>
      <c r="CP439" s="514"/>
      <c r="CQ439" s="514"/>
      <c r="CR439" s="558"/>
      <c r="CS439" s="1"/>
    </row>
    <row r="440" ht="15.0" customHeight="1">
      <c r="A440" s="514">
        <v>12.0</v>
      </c>
      <c r="B440" s="525">
        <v>1.0</v>
      </c>
      <c r="C440" s="525">
        <v>28.0</v>
      </c>
      <c r="D440" s="527" t="s">
        <v>116</v>
      </c>
      <c r="E440" s="527" t="s">
        <v>116</v>
      </c>
      <c r="F440" s="527" t="s">
        <v>116</v>
      </c>
      <c r="G440" s="1"/>
      <c r="H440" s="514">
        <v>12.0</v>
      </c>
      <c r="I440" s="525">
        <v>1.0</v>
      </c>
      <c r="J440" s="525">
        <v>17.0</v>
      </c>
      <c r="K440" s="529" t="s">
        <v>6079</v>
      </c>
      <c r="L440" s="1"/>
      <c r="M440" s="514">
        <v>12.0</v>
      </c>
      <c r="N440" s="525">
        <v>2.0</v>
      </c>
      <c r="O440" s="525">
        <v>28.0</v>
      </c>
      <c r="P440" s="529" t="s">
        <v>6080</v>
      </c>
      <c r="Q440" s="1"/>
      <c r="R440" s="514">
        <v>12.0</v>
      </c>
      <c r="S440" s="525">
        <v>2.0</v>
      </c>
      <c r="T440" s="525">
        <v>21.0</v>
      </c>
      <c r="U440" s="529" t="s">
        <v>6081</v>
      </c>
      <c r="V440" s="1"/>
      <c r="W440" s="514">
        <v>12.0</v>
      </c>
      <c r="X440" s="525">
        <v>3.0</v>
      </c>
      <c r="Y440" s="525">
        <v>28.0</v>
      </c>
      <c r="Z440" s="537" t="s">
        <v>6082</v>
      </c>
      <c r="AA440" s="1"/>
      <c r="AB440" s="514">
        <v>2.0</v>
      </c>
      <c r="AC440" s="525">
        <v>3.0</v>
      </c>
      <c r="AD440" s="525">
        <v>17.0</v>
      </c>
      <c r="AE440" s="529" t="s">
        <v>6083</v>
      </c>
      <c r="AF440" s="1"/>
      <c r="AG440" s="514">
        <v>12.0</v>
      </c>
      <c r="AH440" s="525">
        <v>4.0</v>
      </c>
      <c r="AI440" s="525">
        <v>30.0</v>
      </c>
      <c r="AJ440" s="537" t="s">
        <v>6084</v>
      </c>
      <c r="AK440" s="1"/>
      <c r="AL440" s="514">
        <v>12.0</v>
      </c>
      <c r="AM440" s="525">
        <v>4.0</v>
      </c>
      <c r="AN440" s="525">
        <v>13.0</v>
      </c>
      <c r="AO440" s="530" t="s">
        <v>6085</v>
      </c>
      <c r="AP440" s="1"/>
      <c r="AQ440" s="514">
        <v>12.0</v>
      </c>
      <c r="AR440" s="525">
        <v>5.0</v>
      </c>
      <c r="AS440" s="525">
        <v>28.0</v>
      </c>
      <c r="AT440" s="531" t="s">
        <v>6086</v>
      </c>
      <c r="AU440" s="518"/>
      <c r="AV440" s="514"/>
      <c r="AW440" s="514"/>
      <c r="AX440" s="514"/>
      <c r="AY440" s="558"/>
      <c r="AZ440" s="1"/>
      <c r="BA440" s="514"/>
      <c r="BB440" s="514"/>
      <c r="BC440" s="514"/>
      <c r="BD440" s="558"/>
      <c r="BE440" s="1"/>
      <c r="BF440" s="514"/>
      <c r="BG440" s="514"/>
      <c r="BH440" s="514"/>
      <c r="BI440" s="558"/>
      <c r="BJ440" s="1"/>
      <c r="BK440" s="514"/>
      <c r="BL440" s="514"/>
      <c r="BM440" s="514"/>
      <c r="BN440" s="558"/>
      <c r="BO440" s="1"/>
      <c r="BP440" s="514"/>
      <c r="BQ440" s="514"/>
      <c r="BR440" s="514"/>
      <c r="BS440" s="558"/>
      <c r="BT440" s="1"/>
      <c r="BU440" s="514"/>
      <c r="BV440" s="514"/>
      <c r="BW440" s="514"/>
      <c r="BX440" s="558"/>
      <c r="BY440" s="1"/>
      <c r="BZ440" s="514"/>
      <c r="CA440" s="514"/>
      <c r="CB440" s="514"/>
      <c r="CC440" s="558"/>
      <c r="CD440" s="1"/>
      <c r="CE440" s="514"/>
      <c r="CF440" s="514"/>
      <c r="CG440" s="514"/>
      <c r="CH440" s="558"/>
      <c r="CI440" s="1"/>
      <c r="CJ440" s="514"/>
      <c r="CK440" s="514"/>
      <c r="CL440" s="514"/>
      <c r="CM440" s="558"/>
      <c r="CN440" s="1"/>
      <c r="CO440" s="514"/>
      <c r="CP440" s="514"/>
      <c r="CQ440" s="514"/>
      <c r="CR440" s="558"/>
      <c r="CS440" s="1"/>
    </row>
    <row r="441" ht="15.0" customHeight="1">
      <c r="A441" s="514">
        <v>11.0</v>
      </c>
      <c r="B441" s="525">
        <v>1.0</v>
      </c>
      <c r="C441" s="525">
        <v>28.0</v>
      </c>
      <c r="D441" s="526" t="s">
        <v>6087</v>
      </c>
      <c r="E441" s="526" t="s">
        <v>6087</v>
      </c>
      <c r="F441" s="526" t="s">
        <v>6087</v>
      </c>
      <c r="G441" s="1"/>
      <c r="H441" s="514">
        <v>11.0</v>
      </c>
      <c r="I441" s="525">
        <v>1.0</v>
      </c>
      <c r="J441" s="525">
        <v>17.0</v>
      </c>
      <c r="K441" s="529" t="s">
        <v>6088</v>
      </c>
      <c r="L441" s="1"/>
      <c r="M441" s="514">
        <v>11.0</v>
      </c>
      <c r="N441" s="525">
        <v>2.0</v>
      </c>
      <c r="O441" s="525">
        <v>28.0</v>
      </c>
      <c r="P441" s="529" t="s">
        <v>6089</v>
      </c>
      <c r="Q441" s="1"/>
      <c r="R441" s="514">
        <v>11.0</v>
      </c>
      <c r="S441" s="525">
        <v>2.0</v>
      </c>
      <c r="T441" s="525">
        <v>21.0</v>
      </c>
      <c r="U441" s="529" t="s">
        <v>6090</v>
      </c>
      <c r="V441" s="1"/>
      <c r="W441" s="514">
        <v>11.0</v>
      </c>
      <c r="X441" s="525">
        <v>3.0</v>
      </c>
      <c r="Y441" s="525">
        <v>28.0</v>
      </c>
      <c r="Z441" s="537" t="s">
        <v>6091</v>
      </c>
      <c r="AA441" s="1"/>
      <c r="AB441" s="542">
        <v>1.0</v>
      </c>
      <c r="AC441" s="525">
        <v>3.0</v>
      </c>
      <c r="AD441" s="525">
        <v>17.0</v>
      </c>
      <c r="AE441" s="529" t="s">
        <v>6092</v>
      </c>
      <c r="AF441" s="1"/>
      <c r="AG441" s="514">
        <v>11.0</v>
      </c>
      <c r="AH441" s="525">
        <v>4.0</v>
      </c>
      <c r="AI441" s="525">
        <v>30.0</v>
      </c>
      <c r="AJ441" s="537" t="s">
        <v>6093</v>
      </c>
      <c r="AK441" s="1"/>
      <c r="AL441" s="514">
        <v>11.0</v>
      </c>
      <c r="AM441" s="525">
        <v>4.0</v>
      </c>
      <c r="AN441" s="525">
        <v>13.0</v>
      </c>
      <c r="AO441" s="530" t="s">
        <v>6094</v>
      </c>
      <c r="AP441" s="1"/>
      <c r="AQ441" s="514">
        <v>11.0</v>
      </c>
      <c r="AR441" s="525">
        <v>5.0</v>
      </c>
      <c r="AS441" s="525">
        <v>28.0</v>
      </c>
      <c r="AT441" s="531" t="s">
        <v>6095</v>
      </c>
      <c r="AU441" s="518"/>
      <c r="AV441" s="514"/>
      <c r="AW441" s="514"/>
      <c r="AX441" s="514"/>
      <c r="AY441" s="558"/>
      <c r="AZ441" s="1"/>
      <c r="BA441" s="514"/>
      <c r="BB441" s="514"/>
      <c r="BC441" s="514"/>
      <c r="BD441" s="558"/>
      <c r="BE441" s="1"/>
      <c r="BF441" s="514"/>
      <c r="BG441" s="514"/>
      <c r="BH441" s="514"/>
      <c r="BI441" s="558"/>
      <c r="BJ441" s="1"/>
      <c r="BK441" s="514"/>
      <c r="BL441" s="514"/>
      <c r="BM441" s="514"/>
      <c r="BN441" s="558"/>
      <c r="BO441" s="1"/>
      <c r="BP441" s="514"/>
      <c r="BQ441" s="514"/>
      <c r="BR441" s="514"/>
      <c r="BS441" s="558"/>
      <c r="BT441" s="1"/>
      <c r="BU441" s="514"/>
      <c r="BV441" s="514"/>
      <c r="BW441" s="514"/>
      <c r="BX441" s="558"/>
      <c r="BY441" s="1"/>
      <c r="BZ441" s="514"/>
      <c r="CA441" s="514"/>
      <c r="CB441" s="514"/>
      <c r="CC441" s="558"/>
      <c r="CD441" s="1"/>
      <c r="CE441" s="514"/>
      <c r="CF441" s="514"/>
      <c r="CG441" s="514"/>
      <c r="CH441" s="558"/>
      <c r="CI441" s="1"/>
      <c r="CJ441" s="514"/>
      <c r="CK441" s="514"/>
      <c r="CL441" s="514"/>
      <c r="CM441" s="558"/>
      <c r="CN441" s="1"/>
      <c r="CO441" s="514"/>
      <c r="CP441" s="514"/>
      <c r="CQ441" s="514"/>
      <c r="CR441" s="558"/>
      <c r="CS441" s="1"/>
    </row>
    <row r="442" ht="15.0" customHeight="1">
      <c r="A442" s="514">
        <v>10.0</v>
      </c>
      <c r="B442" s="525">
        <v>1.0</v>
      </c>
      <c r="C442" s="525">
        <v>28.0</v>
      </c>
      <c r="D442" s="527" t="s">
        <v>116</v>
      </c>
      <c r="E442" s="527" t="s">
        <v>116</v>
      </c>
      <c r="F442" s="527" t="s">
        <v>116</v>
      </c>
      <c r="G442" s="1"/>
      <c r="H442" s="514">
        <v>10.0</v>
      </c>
      <c r="I442" s="525">
        <v>1.0</v>
      </c>
      <c r="J442" s="525">
        <v>17.0</v>
      </c>
      <c r="K442" s="529" t="s">
        <v>6096</v>
      </c>
      <c r="L442" s="1"/>
      <c r="M442" s="514">
        <v>10.0</v>
      </c>
      <c r="N442" s="525">
        <v>2.0</v>
      </c>
      <c r="O442" s="525">
        <v>28.0</v>
      </c>
      <c r="P442" s="529" t="s">
        <v>6097</v>
      </c>
      <c r="Q442" s="1"/>
      <c r="R442" s="514">
        <v>10.0</v>
      </c>
      <c r="S442" s="525">
        <v>2.0</v>
      </c>
      <c r="T442" s="525">
        <v>21.0</v>
      </c>
      <c r="U442" s="529" t="s">
        <v>6098</v>
      </c>
      <c r="V442" s="1"/>
      <c r="W442" s="514">
        <v>10.0</v>
      </c>
      <c r="X442" s="525">
        <v>3.0</v>
      </c>
      <c r="Y442" s="525">
        <v>28.0</v>
      </c>
      <c r="Z442" s="537" t="s">
        <v>6099</v>
      </c>
      <c r="AA442" s="1"/>
      <c r="AB442" s="514">
        <v>14.0</v>
      </c>
      <c r="AC442" s="525">
        <v>3.0</v>
      </c>
      <c r="AD442" s="525">
        <v>16.0</v>
      </c>
      <c r="AE442" s="529" t="s">
        <v>6100</v>
      </c>
      <c r="AF442" s="1"/>
      <c r="AG442" s="514">
        <v>10.0</v>
      </c>
      <c r="AH442" s="525">
        <v>4.0</v>
      </c>
      <c r="AI442" s="525">
        <v>30.0</v>
      </c>
      <c r="AJ442" s="537" t="s">
        <v>6101</v>
      </c>
      <c r="AK442" s="1"/>
      <c r="AL442" s="514">
        <v>10.0</v>
      </c>
      <c r="AM442" s="525">
        <v>4.0</v>
      </c>
      <c r="AN442" s="525">
        <v>13.0</v>
      </c>
      <c r="AO442" s="530" t="s">
        <v>6102</v>
      </c>
      <c r="AP442" s="1"/>
      <c r="AQ442" s="514">
        <v>10.0</v>
      </c>
      <c r="AR442" s="525">
        <v>5.0</v>
      </c>
      <c r="AS442" s="525">
        <v>28.0</v>
      </c>
      <c r="AT442" s="531" t="s">
        <v>6103</v>
      </c>
      <c r="AU442" s="518"/>
      <c r="AV442" s="514"/>
      <c r="AW442" s="514"/>
      <c r="AX442" s="514"/>
      <c r="AY442" s="558"/>
      <c r="AZ442" s="1"/>
      <c r="BA442" s="514"/>
      <c r="BB442" s="514"/>
      <c r="BC442" s="514"/>
      <c r="BD442" s="558"/>
      <c r="BE442" s="1"/>
      <c r="BF442" s="514"/>
      <c r="BG442" s="514"/>
      <c r="BH442" s="514"/>
      <c r="BI442" s="558"/>
      <c r="BJ442" s="1"/>
      <c r="BK442" s="514"/>
      <c r="BL442" s="514"/>
      <c r="BM442" s="514"/>
      <c r="BN442" s="558"/>
      <c r="BO442" s="1"/>
      <c r="BP442" s="514"/>
      <c r="BQ442" s="514"/>
      <c r="BR442" s="514"/>
      <c r="BS442" s="558"/>
      <c r="BT442" s="1"/>
      <c r="BU442" s="514"/>
      <c r="BV442" s="514"/>
      <c r="BW442" s="514"/>
      <c r="BX442" s="558"/>
      <c r="BY442" s="1"/>
      <c r="BZ442" s="514"/>
      <c r="CA442" s="514"/>
      <c r="CB442" s="514"/>
      <c r="CC442" s="558"/>
      <c r="CD442" s="1"/>
      <c r="CE442" s="514"/>
      <c r="CF442" s="514"/>
      <c r="CG442" s="514"/>
      <c r="CH442" s="558"/>
      <c r="CI442" s="1"/>
      <c r="CJ442" s="514"/>
      <c r="CK442" s="514"/>
      <c r="CL442" s="514"/>
      <c r="CM442" s="558"/>
      <c r="CN442" s="1"/>
      <c r="CO442" s="514"/>
      <c r="CP442" s="514"/>
      <c r="CQ442" s="514"/>
      <c r="CR442" s="558"/>
      <c r="CS442" s="1"/>
    </row>
    <row r="443" ht="15.0" customHeight="1">
      <c r="A443" s="514">
        <v>9.0</v>
      </c>
      <c r="B443" s="525">
        <v>1.0</v>
      </c>
      <c r="C443" s="525">
        <v>28.0</v>
      </c>
      <c r="D443" s="526" t="s">
        <v>6104</v>
      </c>
      <c r="E443" s="526" t="s">
        <v>6104</v>
      </c>
      <c r="F443" s="526" t="s">
        <v>6104</v>
      </c>
      <c r="G443" s="1"/>
      <c r="H443" s="514">
        <v>9.0</v>
      </c>
      <c r="I443" s="525">
        <v>1.0</v>
      </c>
      <c r="J443" s="525">
        <v>17.0</v>
      </c>
      <c r="K443" s="529" t="s">
        <v>6105</v>
      </c>
      <c r="L443" s="1"/>
      <c r="M443" s="514">
        <v>9.0</v>
      </c>
      <c r="N443" s="525">
        <v>2.0</v>
      </c>
      <c r="O443" s="525">
        <v>28.0</v>
      </c>
      <c r="P443" s="529" t="s">
        <v>6106</v>
      </c>
      <c r="Q443" s="1"/>
      <c r="R443" s="514">
        <v>9.0</v>
      </c>
      <c r="S443" s="525">
        <v>2.0</v>
      </c>
      <c r="T443" s="525">
        <v>21.0</v>
      </c>
      <c r="U443" s="529" t="s">
        <v>6107</v>
      </c>
      <c r="V443" s="1"/>
      <c r="W443" s="514">
        <v>9.0</v>
      </c>
      <c r="X443" s="525">
        <v>3.0</v>
      </c>
      <c r="Y443" s="525">
        <v>28.0</v>
      </c>
      <c r="Z443" s="537" t="s">
        <v>6108</v>
      </c>
      <c r="AA443" s="1"/>
      <c r="AB443" s="514">
        <v>13.0</v>
      </c>
      <c r="AC443" s="525">
        <v>3.0</v>
      </c>
      <c r="AD443" s="525">
        <v>16.0</v>
      </c>
      <c r="AE443" s="529" t="s">
        <v>6109</v>
      </c>
      <c r="AF443" s="1"/>
      <c r="AG443" s="514">
        <v>9.0</v>
      </c>
      <c r="AH443" s="525">
        <v>4.0</v>
      </c>
      <c r="AI443" s="525">
        <v>30.0</v>
      </c>
      <c r="AJ443" s="537" t="s">
        <v>6110</v>
      </c>
      <c r="AK443" s="1"/>
      <c r="AL443" s="514">
        <v>9.0</v>
      </c>
      <c r="AM443" s="525">
        <v>4.0</v>
      </c>
      <c r="AN443" s="525">
        <v>13.0</v>
      </c>
      <c r="AO443" s="530" t="s">
        <v>6111</v>
      </c>
      <c r="AP443" s="1"/>
      <c r="AQ443" s="514">
        <v>9.0</v>
      </c>
      <c r="AR443" s="525">
        <v>5.0</v>
      </c>
      <c r="AS443" s="525">
        <v>28.0</v>
      </c>
      <c r="AT443" s="531" t="s">
        <v>6112</v>
      </c>
      <c r="AU443" s="518"/>
      <c r="AV443" s="514"/>
      <c r="AW443" s="514"/>
      <c r="AX443" s="514"/>
      <c r="AY443" s="558"/>
      <c r="AZ443" s="1"/>
      <c r="BA443" s="514"/>
      <c r="BB443" s="514"/>
      <c r="BC443" s="514"/>
      <c r="BD443" s="558"/>
      <c r="BE443" s="1"/>
      <c r="BF443" s="514"/>
      <c r="BG443" s="514"/>
      <c r="BH443" s="514"/>
      <c r="BI443" s="558"/>
      <c r="BJ443" s="1"/>
      <c r="BK443" s="514"/>
      <c r="BL443" s="514"/>
      <c r="BM443" s="514"/>
      <c r="BN443" s="558"/>
      <c r="BO443" s="1"/>
      <c r="BP443" s="514"/>
      <c r="BQ443" s="514"/>
      <c r="BR443" s="514"/>
      <c r="BS443" s="558"/>
      <c r="BT443" s="1"/>
      <c r="BU443" s="514"/>
      <c r="BV443" s="514"/>
      <c r="BW443" s="514"/>
      <c r="BX443" s="558"/>
      <c r="BY443" s="1"/>
      <c r="BZ443" s="514"/>
      <c r="CA443" s="514"/>
      <c r="CB443" s="514"/>
      <c r="CC443" s="558"/>
      <c r="CD443" s="1"/>
      <c r="CE443" s="514"/>
      <c r="CF443" s="514"/>
      <c r="CG443" s="514"/>
      <c r="CH443" s="558"/>
      <c r="CI443" s="1"/>
      <c r="CJ443" s="514"/>
      <c r="CK443" s="514"/>
      <c r="CL443" s="514"/>
      <c r="CM443" s="558"/>
      <c r="CN443" s="1"/>
      <c r="CO443" s="514"/>
      <c r="CP443" s="514"/>
      <c r="CQ443" s="514"/>
      <c r="CR443" s="558"/>
      <c r="CS443" s="1"/>
    </row>
    <row r="444" ht="15.0" customHeight="1">
      <c r="A444" s="514">
        <v>8.0</v>
      </c>
      <c r="B444" s="525">
        <v>1.0</v>
      </c>
      <c r="C444" s="525">
        <v>28.0</v>
      </c>
      <c r="D444" s="527" t="s">
        <v>116</v>
      </c>
      <c r="E444" s="527" t="s">
        <v>116</v>
      </c>
      <c r="F444" s="527" t="s">
        <v>116</v>
      </c>
      <c r="G444" s="1"/>
      <c r="H444" s="514">
        <v>8.0</v>
      </c>
      <c r="I444" s="525">
        <v>1.0</v>
      </c>
      <c r="J444" s="525">
        <v>17.0</v>
      </c>
      <c r="K444" s="529" t="s">
        <v>6113</v>
      </c>
      <c r="L444" s="1"/>
      <c r="M444" s="514">
        <v>8.0</v>
      </c>
      <c r="N444" s="525">
        <v>2.0</v>
      </c>
      <c r="O444" s="525">
        <v>28.0</v>
      </c>
      <c r="P444" s="529" t="s">
        <v>6114</v>
      </c>
      <c r="Q444" s="1"/>
      <c r="R444" s="514">
        <v>8.0</v>
      </c>
      <c r="S444" s="525">
        <v>2.0</v>
      </c>
      <c r="T444" s="525">
        <v>21.0</v>
      </c>
      <c r="U444" s="529" t="s">
        <v>6115</v>
      </c>
      <c r="V444" s="1"/>
      <c r="W444" s="514">
        <v>8.0</v>
      </c>
      <c r="X444" s="525">
        <v>3.0</v>
      </c>
      <c r="Y444" s="525">
        <v>28.0</v>
      </c>
      <c r="Z444" s="537" t="s">
        <v>6116</v>
      </c>
      <c r="AA444" s="1"/>
      <c r="AB444" s="514">
        <v>12.0</v>
      </c>
      <c r="AC444" s="525">
        <v>3.0</v>
      </c>
      <c r="AD444" s="525">
        <v>16.0</v>
      </c>
      <c r="AE444" s="529" t="s">
        <v>6117</v>
      </c>
      <c r="AF444" s="1"/>
      <c r="AG444" s="514">
        <v>8.0</v>
      </c>
      <c r="AH444" s="525">
        <v>4.0</v>
      </c>
      <c r="AI444" s="525">
        <v>30.0</v>
      </c>
      <c r="AJ444" s="537" t="s">
        <v>6118</v>
      </c>
      <c r="AK444" s="1"/>
      <c r="AL444" s="514">
        <v>8.0</v>
      </c>
      <c r="AM444" s="525">
        <v>4.0</v>
      </c>
      <c r="AN444" s="525">
        <v>13.0</v>
      </c>
      <c r="AO444" s="530" t="s">
        <v>6119</v>
      </c>
      <c r="AP444" s="1"/>
      <c r="AQ444" s="514">
        <v>8.0</v>
      </c>
      <c r="AR444" s="525">
        <v>5.0</v>
      </c>
      <c r="AS444" s="525">
        <v>28.0</v>
      </c>
      <c r="AT444" s="531" t="s">
        <v>6120</v>
      </c>
      <c r="AU444" s="518"/>
      <c r="AV444" s="514"/>
      <c r="AW444" s="514"/>
      <c r="AX444" s="514"/>
      <c r="AY444" s="558"/>
      <c r="AZ444" s="1"/>
      <c r="BA444" s="514"/>
      <c r="BB444" s="514"/>
      <c r="BC444" s="514"/>
      <c r="BD444" s="558"/>
      <c r="BE444" s="1"/>
      <c r="BF444" s="514"/>
      <c r="BG444" s="514"/>
      <c r="BH444" s="514"/>
      <c r="BI444" s="558"/>
      <c r="BJ444" s="1"/>
      <c r="BK444" s="514"/>
      <c r="BL444" s="514"/>
      <c r="BM444" s="514"/>
      <c r="BN444" s="558"/>
      <c r="BO444" s="1"/>
      <c r="BP444" s="514"/>
      <c r="BQ444" s="514"/>
      <c r="BR444" s="514"/>
      <c r="BS444" s="558"/>
      <c r="BT444" s="1"/>
      <c r="BU444" s="514"/>
      <c r="BV444" s="514"/>
      <c r="BW444" s="514"/>
      <c r="BX444" s="558"/>
      <c r="BY444" s="1"/>
      <c r="BZ444" s="514"/>
      <c r="CA444" s="514"/>
      <c r="CB444" s="514"/>
      <c r="CC444" s="558"/>
      <c r="CD444" s="1"/>
      <c r="CE444" s="514"/>
      <c r="CF444" s="514"/>
      <c r="CG444" s="514"/>
      <c r="CH444" s="558"/>
      <c r="CI444" s="1"/>
      <c r="CJ444" s="514"/>
      <c r="CK444" s="514"/>
      <c r="CL444" s="514"/>
      <c r="CM444" s="558"/>
      <c r="CN444" s="1"/>
      <c r="CO444" s="514"/>
      <c r="CP444" s="514"/>
      <c r="CQ444" s="514"/>
      <c r="CR444" s="558"/>
      <c r="CS444" s="1"/>
    </row>
    <row r="445" ht="15.0" customHeight="1">
      <c r="A445" s="514">
        <v>7.0</v>
      </c>
      <c r="B445" s="525">
        <v>1.0</v>
      </c>
      <c r="C445" s="525">
        <v>28.0</v>
      </c>
      <c r="D445" s="526" t="s">
        <v>6121</v>
      </c>
      <c r="E445" s="526" t="s">
        <v>6121</v>
      </c>
      <c r="F445" s="526" t="s">
        <v>6121</v>
      </c>
      <c r="G445" s="1"/>
      <c r="H445" s="514">
        <v>7.0</v>
      </c>
      <c r="I445" s="525">
        <v>1.0</v>
      </c>
      <c r="J445" s="525">
        <v>17.0</v>
      </c>
      <c r="K445" s="529" t="s">
        <v>6122</v>
      </c>
      <c r="L445" s="1"/>
      <c r="M445" s="514">
        <v>7.0</v>
      </c>
      <c r="N445" s="525">
        <v>2.0</v>
      </c>
      <c r="O445" s="525">
        <v>28.0</v>
      </c>
      <c r="P445" s="529" t="s">
        <v>6123</v>
      </c>
      <c r="Q445" s="1"/>
      <c r="R445" s="514">
        <v>7.0</v>
      </c>
      <c r="S445" s="525">
        <v>2.0</v>
      </c>
      <c r="T445" s="525">
        <v>21.0</v>
      </c>
      <c r="U445" s="529" t="s">
        <v>6124</v>
      </c>
      <c r="V445" s="1"/>
      <c r="W445" s="514">
        <v>7.0</v>
      </c>
      <c r="X445" s="525">
        <v>3.0</v>
      </c>
      <c r="Y445" s="525">
        <v>28.0</v>
      </c>
      <c r="Z445" s="537" t="s">
        <v>6125</v>
      </c>
      <c r="AA445" s="1"/>
      <c r="AB445" s="514">
        <v>11.0</v>
      </c>
      <c r="AC445" s="525">
        <v>3.0</v>
      </c>
      <c r="AD445" s="525">
        <v>16.0</v>
      </c>
      <c r="AE445" s="529" t="s">
        <v>6126</v>
      </c>
      <c r="AF445" s="1"/>
      <c r="AG445" s="514">
        <v>7.0</v>
      </c>
      <c r="AH445" s="525">
        <v>4.0</v>
      </c>
      <c r="AI445" s="525">
        <v>30.0</v>
      </c>
      <c r="AJ445" s="537" t="s">
        <v>6127</v>
      </c>
      <c r="AK445" s="1"/>
      <c r="AL445" s="514">
        <v>7.0</v>
      </c>
      <c r="AM445" s="525">
        <v>4.0</v>
      </c>
      <c r="AN445" s="525">
        <v>13.0</v>
      </c>
      <c r="AO445" s="530" t="s">
        <v>6128</v>
      </c>
      <c r="AP445" s="1"/>
      <c r="AQ445" s="514">
        <v>7.0</v>
      </c>
      <c r="AR445" s="525">
        <v>5.0</v>
      </c>
      <c r="AS445" s="525">
        <v>28.0</v>
      </c>
      <c r="AT445" s="531" t="s">
        <v>6129</v>
      </c>
      <c r="AU445" s="518"/>
      <c r="AV445" s="514"/>
      <c r="AW445" s="514"/>
      <c r="AX445" s="514"/>
      <c r="AY445" s="558"/>
      <c r="AZ445" s="1"/>
      <c r="BA445" s="514"/>
      <c r="BB445" s="514"/>
      <c r="BC445" s="514"/>
      <c r="BD445" s="558"/>
      <c r="BE445" s="1"/>
      <c r="BF445" s="514"/>
      <c r="BG445" s="514"/>
      <c r="BH445" s="514"/>
      <c r="BI445" s="558"/>
      <c r="BJ445" s="1"/>
      <c r="BK445" s="514"/>
      <c r="BL445" s="514"/>
      <c r="BM445" s="514"/>
      <c r="BN445" s="558"/>
      <c r="BO445" s="1"/>
      <c r="BP445" s="514"/>
      <c r="BQ445" s="514"/>
      <c r="BR445" s="514"/>
      <c r="BS445" s="558"/>
      <c r="BT445" s="1"/>
      <c r="BU445" s="514"/>
      <c r="BV445" s="514"/>
      <c r="BW445" s="514"/>
      <c r="BX445" s="558"/>
      <c r="BY445" s="1"/>
      <c r="BZ445" s="514"/>
      <c r="CA445" s="514"/>
      <c r="CB445" s="514"/>
      <c r="CC445" s="558"/>
      <c r="CD445" s="1"/>
      <c r="CE445" s="514"/>
      <c r="CF445" s="514"/>
      <c r="CG445" s="514"/>
      <c r="CH445" s="558"/>
      <c r="CI445" s="1"/>
      <c r="CJ445" s="514"/>
      <c r="CK445" s="514"/>
      <c r="CL445" s="514"/>
      <c r="CM445" s="558"/>
      <c r="CN445" s="1"/>
      <c r="CO445" s="514"/>
      <c r="CP445" s="514"/>
      <c r="CQ445" s="514"/>
      <c r="CR445" s="558"/>
      <c r="CS445" s="1"/>
    </row>
    <row r="446" ht="15.0" customHeight="1">
      <c r="A446" s="514">
        <v>6.0</v>
      </c>
      <c r="B446" s="525">
        <v>1.0</v>
      </c>
      <c r="C446" s="525">
        <v>28.0</v>
      </c>
      <c r="D446" s="527" t="s">
        <v>116</v>
      </c>
      <c r="E446" s="527" t="s">
        <v>116</v>
      </c>
      <c r="F446" s="527" t="s">
        <v>116</v>
      </c>
      <c r="G446" s="1"/>
      <c r="H446" s="514">
        <v>6.0</v>
      </c>
      <c r="I446" s="525">
        <v>1.0</v>
      </c>
      <c r="J446" s="525">
        <v>17.0</v>
      </c>
      <c r="K446" s="529" t="s">
        <v>6130</v>
      </c>
      <c r="L446" s="1"/>
      <c r="M446" s="514">
        <v>6.0</v>
      </c>
      <c r="N446" s="525">
        <v>2.0</v>
      </c>
      <c r="O446" s="525">
        <v>28.0</v>
      </c>
      <c r="P446" s="529" t="s">
        <v>6131</v>
      </c>
      <c r="Q446" s="1"/>
      <c r="R446" s="514">
        <v>6.0</v>
      </c>
      <c r="S446" s="525">
        <v>2.0</v>
      </c>
      <c r="T446" s="525">
        <v>21.0</v>
      </c>
      <c r="U446" s="529" t="s">
        <v>6132</v>
      </c>
      <c r="V446" s="1"/>
      <c r="W446" s="514">
        <v>6.0</v>
      </c>
      <c r="X446" s="525">
        <v>3.0</v>
      </c>
      <c r="Y446" s="525">
        <v>28.0</v>
      </c>
      <c r="Z446" s="537" t="s">
        <v>6133</v>
      </c>
      <c r="AA446" s="1"/>
      <c r="AB446" s="514">
        <v>10.0</v>
      </c>
      <c r="AC446" s="525">
        <v>3.0</v>
      </c>
      <c r="AD446" s="525">
        <v>16.0</v>
      </c>
      <c r="AE446" s="529" t="s">
        <v>6134</v>
      </c>
      <c r="AF446" s="1"/>
      <c r="AG446" s="514">
        <v>6.0</v>
      </c>
      <c r="AH446" s="525">
        <v>4.0</v>
      </c>
      <c r="AI446" s="525">
        <v>30.0</v>
      </c>
      <c r="AJ446" s="537" t="s">
        <v>6135</v>
      </c>
      <c r="AK446" s="1"/>
      <c r="AL446" s="514">
        <v>6.0</v>
      </c>
      <c r="AM446" s="525">
        <v>4.0</v>
      </c>
      <c r="AN446" s="525">
        <v>13.0</v>
      </c>
      <c r="AO446" s="530" t="s">
        <v>6136</v>
      </c>
      <c r="AP446" s="1"/>
      <c r="AQ446" s="514">
        <v>6.0</v>
      </c>
      <c r="AR446" s="525">
        <v>5.0</v>
      </c>
      <c r="AS446" s="525">
        <v>28.0</v>
      </c>
      <c r="AT446" s="531" t="s">
        <v>6137</v>
      </c>
      <c r="AU446" s="518"/>
      <c r="AV446" s="514"/>
      <c r="AW446" s="514"/>
      <c r="AX446" s="514"/>
      <c r="AY446" s="558"/>
      <c r="AZ446" s="1"/>
      <c r="BA446" s="514"/>
      <c r="BB446" s="514"/>
      <c r="BC446" s="514"/>
      <c r="BD446" s="558"/>
      <c r="BE446" s="1"/>
      <c r="BF446" s="514"/>
      <c r="BG446" s="514"/>
      <c r="BH446" s="514"/>
      <c r="BI446" s="558"/>
      <c r="BJ446" s="1"/>
      <c r="BK446" s="514"/>
      <c r="BL446" s="514"/>
      <c r="BM446" s="514"/>
      <c r="BN446" s="558"/>
      <c r="BO446" s="1"/>
      <c r="BP446" s="514"/>
      <c r="BQ446" s="514"/>
      <c r="BR446" s="514"/>
      <c r="BS446" s="558"/>
      <c r="BT446" s="1"/>
      <c r="BU446" s="514"/>
      <c r="BV446" s="514"/>
      <c r="BW446" s="514"/>
      <c r="BX446" s="558"/>
      <c r="BY446" s="1"/>
      <c r="BZ446" s="514"/>
      <c r="CA446" s="514"/>
      <c r="CB446" s="514"/>
      <c r="CC446" s="558"/>
      <c r="CD446" s="1"/>
      <c r="CE446" s="514"/>
      <c r="CF446" s="514"/>
      <c r="CG446" s="514"/>
      <c r="CH446" s="558"/>
      <c r="CI446" s="1"/>
      <c r="CJ446" s="514"/>
      <c r="CK446" s="514"/>
      <c r="CL446" s="514"/>
      <c r="CM446" s="558"/>
      <c r="CN446" s="1"/>
      <c r="CO446" s="514"/>
      <c r="CP446" s="514"/>
      <c r="CQ446" s="514"/>
      <c r="CR446" s="558"/>
      <c r="CS446" s="1"/>
    </row>
    <row r="447" ht="15.0" customHeight="1">
      <c r="A447" s="514">
        <v>5.0</v>
      </c>
      <c r="B447" s="525">
        <v>1.0</v>
      </c>
      <c r="C447" s="525">
        <v>28.0</v>
      </c>
      <c r="D447" s="526" t="s">
        <v>6138</v>
      </c>
      <c r="E447" s="526" t="s">
        <v>6138</v>
      </c>
      <c r="F447" s="526" t="s">
        <v>6138</v>
      </c>
      <c r="G447" s="1"/>
      <c r="H447" s="514">
        <v>5.0</v>
      </c>
      <c r="I447" s="525">
        <v>1.0</v>
      </c>
      <c r="J447" s="525">
        <v>17.0</v>
      </c>
      <c r="K447" s="529" t="s">
        <v>6139</v>
      </c>
      <c r="L447" s="1"/>
      <c r="M447" s="514">
        <v>5.0</v>
      </c>
      <c r="N447" s="525">
        <v>2.0</v>
      </c>
      <c r="O447" s="525">
        <v>28.0</v>
      </c>
      <c r="P447" s="529" t="s">
        <v>6140</v>
      </c>
      <c r="Q447" s="1"/>
      <c r="R447" s="514">
        <v>5.0</v>
      </c>
      <c r="S447" s="525">
        <v>2.0</v>
      </c>
      <c r="T447" s="525">
        <v>21.0</v>
      </c>
      <c r="U447" s="529" t="s">
        <v>6141</v>
      </c>
      <c r="V447" s="1"/>
      <c r="W447" s="514">
        <v>5.0</v>
      </c>
      <c r="X447" s="525">
        <v>3.0</v>
      </c>
      <c r="Y447" s="525">
        <v>28.0</v>
      </c>
      <c r="Z447" s="537" t="s">
        <v>6142</v>
      </c>
      <c r="AA447" s="1"/>
      <c r="AB447" s="514">
        <v>9.0</v>
      </c>
      <c r="AC447" s="525">
        <v>3.0</v>
      </c>
      <c r="AD447" s="525">
        <v>16.0</v>
      </c>
      <c r="AE447" s="529" t="s">
        <v>6143</v>
      </c>
      <c r="AF447" s="1"/>
      <c r="AG447" s="514">
        <v>5.0</v>
      </c>
      <c r="AH447" s="525">
        <v>4.0</v>
      </c>
      <c r="AI447" s="525">
        <v>30.0</v>
      </c>
      <c r="AJ447" s="537" t="s">
        <v>6144</v>
      </c>
      <c r="AK447" s="1"/>
      <c r="AL447" s="514">
        <v>5.0</v>
      </c>
      <c r="AM447" s="525">
        <v>4.0</v>
      </c>
      <c r="AN447" s="525">
        <v>13.0</v>
      </c>
      <c r="AO447" s="530" t="s">
        <v>6145</v>
      </c>
      <c r="AP447" s="1"/>
      <c r="AQ447" s="514">
        <v>5.0</v>
      </c>
      <c r="AR447" s="525">
        <v>5.0</v>
      </c>
      <c r="AS447" s="525">
        <v>28.0</v>
      </c>
      <c r="AT447" s="531" t="s">
        <v>6146</v>
      </c>
      <c r="AU447" s="518"/>
      <c r="AV447" s="514"/>
      <c r="AW447" s="514"/>
      <c r="AX447" s="514"/>
      <c r="AY447" s="558"/>
      <c r="AZ447" s="1"/>
      <c r="BA447" s="514"/>
      <c r="BB447" s="514"/>
      <c r="BC447" s="514"/>
      <c r="BD447" s="558"/>
      <c r="BE447" s="1"/>
      <c r="BF447" s="514"/>
      <c r="BG447" s="514"/>
      <c r="BH447" s="514"/>
      <c r="BI447" s="558"/>
      <c r="BJ447" s="1"/>
      <c r="BK447" s="514"/>
      <c r="BL447" s="514"/>
      <c r="BM447" s="514"/>
      <c r="BN447" s="558"/>
      <c r="BO447" s="1"/>
      <c r="BP447" s="514"/>
      <c r="BQ447" s="514"/>
      <c r="BR447" s="514"/>
      <c r="BS447" s="558"/>
      <c r="BT447" s="1"/>
      <c r="BU447" s="514"/>
      <c r="BV447" s="514"/>
      <c r="BW447" s="514"/>
      <c r="BX447" s="558"/>
      <c r="BY447" s="1"/>
      <c r="BZ447" s="514"/>
      <c r="CA447" s="514"/>
      <c r="CB447" s="514"/>
      <c r="CC447" s="558"/>
      <c r="CD447" s="1"/>
      <c r="CE447" s="514"/>
      <c r="CF447" s="514"/>
      <c r="CG447" s="514"/>
      <c r="CH447" s="558"/>
      <c r="CI447" s="1"/>
      <c r="CJ447" s="514"/>
      <c r="CK447" s="514"/>
      <c r="CL447" s="514"/>
      <c r="CM447" s="558"/>
      <c r="CN447" s="1"/>
      <c r="CO447" s="514"/>
      <c r="CP447" s="514"/>
      <c r="CQ447" s="514"/>
      <c r="CR447" s="558"/>
      <c r="CS447" s="1"/>
    </row>
    <row r="448" ht="15.0" customHeight="1">
      <c r="A448" s="514">
        <v>4.0</v>
      </c>
      <c r="B448" s="525">
        <v>1.0</v>
      </c>
      <c r="C448" s="525">
        <v>28.0</v>
      </c>
      <c r="D448" s="527" t="s">
        <v>116</v>
      </c>
      <c r="E448" s="527" t="s">
        <v>116</v>
      </c>
      <c r="F448" s="527" t="s">
        <v>116</v>
      </c>
      <c r="G448" s="1"/>
      <c r="H448" s="514">
        <v>4.0</v>
      </c>
      <c r="I448" s="525">
        <v>1.0</v>
      </c>
      <c r="J448" s="525">
        <v>17.0</v>
      </c>
      <c r="K448" s="529" t="s">
        <v>6147</v>
      </c>
      <c r="L448" s="1"/>
      <c r="M448" s="514">
        <v>4.0</v>
      </c>
      <c r="N448" s="525">
        <v>2.0</v>
      </c>
      <c r="O448" s="525">
        <v>28.0</v>
      </c>
      <c r="P448" s="529" t="s">
        <v>6148</v>
      </c>
      <c r="Q448" s="1"/>
      <c r="R448" s="514">
        <v>4.0</v>
      </c>
      <c r="S448" s="525">
        <v>2.0</v>
      </c>
      <c r="T448" s="525">
        <v>21.0</v>
      </c>
      <c r="U448" s="529" t="s">
        <v>6149</v>
      </c>
      <c r="V448" s="1"/>
      <c r="W448" s="514">
        <v>4.0</v>
      </c>
      <c r="X448" s="525">
        <v>3.0</v>
      </c>
      <c r="Y448" s="525">
        <v>28.0</v>
      </c>
      <c r="Z448" s="537" t="s">
        <v>6150</v>
      </c>
      <c r="AA448" s="1"/>
      <c r="AB448" s="514">
        <v>8.0</v>
      </c>
      <c r="AC448" s="525">
        <v>3.0</v>
      </c>
      <c r="AD448" s="525">
        <v>16.0</v>
      </c>
      <c r="AE448" s="529" t="s">
        <v>6151</v>
      </c>
      <c r="AF448" s="1"/>
      <c r="AG448" s="514">
        <v>4.0</v>
      </c>
      <c r="AH448" s="525">
        <v>4.0</v>
      </c>
      <c r="AI448" s="525">
        <v>30.0</v>
      </c>
      <c r="AJ448" s="537" t="s">
        <v>6152</v>
      </c>
      <c r="AK448" s="1"/>
      <c r="AL448" s="514">
        <v>4.0</v>
      </c>
      <c r="AM448" s="525">
        <v>4.0</v>
      </c>
      <c r="AN448" s="525">
        <v>13.0</v>
      </c>
      <c r="AO448" s="530" t="s">
        <v>6153</v>
      </c>
      <c r="AP448" s="1"/>
      <c r="AQ448" s="514">
        <v>4.0</v>
      </c>
      <c r="AR448" s="525">
        <v>5.0</v>
      </c>
      <c r="AS448" s="525">
        <v>28.0</v>
      </c>
      <c r="AT448" s="531" t="s">
        <v>6154</v>
      </c>
      <c r="AU448" s="518"/>
      <c r="AV448" s="514"/>
      <c r="AW448" s="514"/>
      <c r="AX448" s="514"/>
      <c r="AY448" s="558"/>
      <c r="AZ448" s="1"/>
      <c r="BA448" s="514"/>
      <c r="BB448" s="514"/>
      <c r="BC448" s="514"/>
      <c r="BD448" s="558"/>
      <c r="BE448" s="1"/>
      <c r="BF448" s="514"/>
      <c r="BG448" s="514"/>
      <c r="BH448" s="514"/>
      <c r="BI448" s="558"/>
      <c r="BJ448" s="1"/>
      <c r="BK448" s="514"/>
      <c r="BL448" s="514"/>
      <c r="BM448" s="514"/>
      <c r="BN448" s="558"/>
      <c r="BO448" s="1"/>
      <c r="BP448" s="514"/>
      <c r="BQ448" s="514"/>
      <c r="BR448" s="514"/>
      <c r="BS448" s="558"/>
      <c r="BT448" s="1"/>
      <c r="BU448" s="514"/>
      <c r="BV448" s="514"/>
      <c r="BW448" s="514"/>
      <c r="BX448" s="558"/>
      <c r="BY448" s="1"/>
      <c r="BZ448" s="514"/>
      <c r="CA448" s="514"/>
      <c r="CB448" s="514"/>
      <c r="CC448" s="558"/>
      <c r="CD448" s="1"/>
      <c r="CE448" s="514"/>
      <c r="CF448" s="514"/>
      <c r="CG448" s="514"/>
      <c r="CH448" s="558"/>
      <c r="CI448" s="1"/>
      <c r="CJ448" s="514"/>
      <c r="CK448" s="514"/>
      <c r="CL448" s="514"/>
      <c r="CM448" s="558"/>
      <c r="CN448" s="1"/>
      <c r="CO448" s="514"/>
      <c r="CP448" s="514"/>
      <c r="CQ448" s="514"/>
      <c r="CR448" s="558"/>
      <c r="CS448" s="1"/>
    </row>
    <row r="449" ht="15.0" customHeight="1">
      <c r="A449" s="514">
        <v>3.0</v>
      </c>
      <c r="B449" s="525">
        <v>1.0</v>
      </c>
      <c r="C449" s="525">
        <v>28.0</v>
      </c>
      <c r="D449" s="526" t="s">
        <v>6155</v>
      </c>
      <c r="E449" s="526" t="s">
        <v>6155</v>
      </c>
      <c r="F449" s="526" t="s">
        <v>6155</v>
      </c>
      <c r="G449" s="1"/>
      <c r="H449" s="514">
        <v>3.0</v>
      </c>
      <c r="I449" s="525">
        <v>1.0</v>
      </c>
      <c r="J449" s="525">
        <v>17.0</v>
      </c>
      <c r="K449" s="529" t="s">
        <v>6156</v>
      </c>
      <c r="L449" s="1"/>
      <c r="M449" s="514">
        <v>3.0</v>
      </c>
      <c r="N449" s="525">
        <v>2.0</v>
      </c>
      <c r="O449" s="525">
        <v>28.0</v>
      </c>
      <c r="P449" s="529" t="s">
        <v>6157</v>
      </c>
      <c r="Q449" s="1"/>
      <c r="R449" s="514">
        <v>3.0</v>
      </c>
      <c r="S449" s="525">
        <v>2.0</v>
      </c>
      <c r="T449" s="525">
        <v>21.0</v>
      </c>
      <c r="U449" s="529" t="s">
        <v>6158</v>
      </c>
      <c r="V449" s="1"/>
      <c r="W449" s="514">
        <v>3.0</v>
      </c>
      <c r="X449" s="525">
        <v>3.0</v>
      </c>
      <c r="Y449" s="525">
        <v>28.0</v>
      </c>
      <c r="Z449" s="537" t="s">
        <v>6159</v>
      </c>
      <c r="AA449" s="1"/>
      <c r="AB449" s="514">
        <v>7.0</v>
      </c>
      <c r="AC449" s="525">
        <v>3.0</v>
      </c>
      <c r="AD449" s="525">
        <v>16.0</v>
      </c>
      <c r="AE449" s="529" t="s">
        <v>6160</v>
      </c>
      <c r="AF449" s="1"/>
      <c r="AG449" s="514">
        <v>3.0</v>
      </c>
      <c r="AH449" s="525">
        <v>4.0</v>
      </c>
      <c r="AI449" s="525">
        <v>30.0</v>
      </c>
      <c r="AJ449" s="537" t="s">
        <v>6161</v>
      </c>
      <c r="AK449" s="1"/>
      <c r="AL449" s="514">
        <v>3.0</v>
      </c>
      <c r="AM449" s="525">
        <v>4.0</v>
      </c>
      <c r="AN449" s="525">
        <v>13.0</v>
      </c>
      <c r="AO449" s="530" t="s">
        <v>6162</v>
      </c>
      <c r="AP449" s="1"/>
      <c r="AQ449" s="514">
        <v>3.0</v>
      </c>
      <c r="AR449" s="525">
        <v>5.0</v>
      </c>
      <c r="AS449" s="525">
        <v>28.0</v>
      </c>
      <c r="AT449" s="531" t="s">
        <v>6163</v>
      </c>
      <c r="AU449" s="518"/>
      <c r="AV449" s="514"/>
      <c r="AW449" s="514"/>
      <c r="AX449" s="514"/>
      <c r="AY449" s="558"/>
      <c r="AZ449" s="1"/>
      <c r="BA449" s="514"/>
      <c r="BB449" s="514"/>
      <c r="BC449" s="514"/>
      <c r="BD449" s="558"/>
      <c r="BE449" s="1"/>
      <c r="BF449" s="514"/>
      <c r="BG449" s="514"/>
      <c r="BH449" s="514"/>
      <c r="BI449" s="558"/>
      <c r="BJ449" s="1"/>
      <c r="BK449" s="514"/>
      <c r="BL449" s="514"/>
      <c r="BM449" s="514"/>
      <c r="BN449" s="558"/>
      <c r="BO449" s="1"/>
      <c r="BP449" s="514"/>
      <c r="BQ449" s="514"/>
      <c r="BR449" s="514"/>
      <c r="BS449" s="558"/>
      <c r="BT449" s="1"/>
      <c r="BU449" s="514"/>
      <c r="BV449" s="514"/>
      <c r="BW449" s="514"/>
      <c r="BX449" s="558"/>
      <c r="BY449" s="1"/>
      <c r="BZ449" s="514"/>
      <c r="CA449" s="514"/>
      <c r="CB449" s="514"/>
      <c r="CC449" s="558"/>
      <c r="CD449" s="1"/>
      <c r="CE449" s="514"/>
      <c r="CF449" s="514"/>
      <c r="CG449" s="514"/>
      <c r="CH449" s="558"/>
      <c r="CI449" s="1"/>
      <c r="CJ449" s="514"/>
      <c r="CK449" s="514"/>
      <c r="CL449" s="514"/>
      <c r="CM449" s="558"/>
      <c r="CN449" s="1"/>
      <c r="CO449" s="514"/>
      <c r="CP449" s="514"/>
      <c r="CQ449" s="514"/>
      <c r="CR449" s="558"/>
      <c r="CS449" s="1"/>
    </row>
    <row r="450" ht="15.0" customHeight="1">
      <c r="A450" s="514">
        <v>2.0</v>
      </c>
      <c r="B450" s="525">
        <v>1.0</v>
      </c>
      <c r="C450" s="525">
        <v>28.0</v>
      </c>
      <c r="D450" s="527" t="s">
        <v>116</v>
      </c>
      <c r="E450" s="527" t="s">
        <v>116</v>
      </c>
      <c r="F450" s="527" t="s">
        <v>116</v>
      </c>
      <c r="G450" s="1"/>
      <c r="H450" s="514">
        <v>2.0</v>
      </c>
      <c r="I450" s="525">
        <v>1.0</v>
      </c>
      <c r="J450" s="525">
        <v>17.0</v>
      </c>
      <c r="K450" s="529" t="s">
        <v>6164</v>
      </c>
      <c r="L450" s="1"/>
      <c r="M450" s="514">
        <v>2.0</v>
      </c>
      <c r="N450" s="525">
        <v>2.0</v>
      </c>
      <c r="O450" s="525">
        <v>28.0</v>
      </c>
      <c r="P450" s="529" t="s">
        <v>6165</v>
      </c>
      <c r="Q450" s="1"/>
      <c r="R450" s="514">
        <v>2.0</v>
      </c>
      <c r="S450" s="525">
        <v>2.0</v>
      </c>
      <c r="T450" s="525">
        <v>21.0</v>
      </c>
      <c r="U450" s="529" t="s">
        <v>6166</v>
      </c>
      <c r="V450" s="1"/>
      <c r="W450" s="514">
        <v>2.0</v>
      </c>
      <c r="X450" s="525">
        <v>3.0</v>
      </c>
      <c r="Y450" s="525">
        <v>28.0</v>
      </c>
      <c r="Z450" s="537" t="s">
        <v>6167</v>
      </c>
      <c r="AA450" s="1"/>
      <c r="AB450" s="514">
        <v>6.0</v>
      </c>
      <c r="AC450" s="525">
        <v>3.0</v>
      </c>
      <c r="AD450" s="525">
        <v>16.0</v>
      </c>
      <c r="AE450" s="529" t="s">
        <v>6168</v>
      </c>
      <c r="AF450" s="1"/>
      <c r="AG450" s="514">
        <v>2.0</v>
      </c>
      <c r="AH450" s="525">
        <v>4.0</v>
      </c>
      <c r="AI450" s="525">
        <v>30.0</v>
      </c>
      <c r="AJ450" s="537" t="s">
        <v>6169</v>
      </c>
      <c r="AK450" s="1"/>
      <c r="AL450" s="514">
        <v>2.0</v>
      </c>
      <c r="AM450" s="525">
        <v>4.0</v>
      </c>
      <c r="AN450" s="525">
        <v>13.0</v>
      </c>
      <c r="AO450" s="530" t="s">
        <v>6170</v>
      </c>
      <c r="AP450" s="1"/>
      <c r="AQ450" s="514">
        <v>2.0</v>
      </c>
      <c r="AR450" s="525">
        <v>5.0</v>
      </c>
      <c r="AS450" s="525">
        <v>28.0</v>
      </c>
      <c r="AT450" s="531" t="s">
        <v>6171</v>
      </c>
      <c r="AU450" s="518"/>
      <c r="AV450" s="514"/>
      <c r="AW450" s="514"/>
      <c r="AX450" s="514"/>
      <c r="AY450" s="558"/>
      <c r="AZ450" s="1"/>
      <c r="BA450" s="514"/>
      <c r="BB450" s="514"/>
      <c r="BC450" s="514"/>
      <c r="BD450" s="558"/>
      <c r="BE450" s="1"/>
      <c r="BF450" s="514"/>
      <c r="BG450" s="514"/>
      <c r="BH450" s="514"/>
      <c r="BI450" s="558"/>
      <c r="BJ450" s="1"/>
      <c r="BK450" s="514"/>
      <c r="BL450" s="514"/>
      <c r="BM450" s="514"/>
      <c r="BN450" s="558"/>
      <c r="BO450" s="1"/>
      <c r="BP450" s="514"/>
      <c r="BQ450" s="514"/>
      <c r="BR450" s="514"/>
      <c r="BS450" s="558"/>
      <c r="BT450" s="1"/>
      <c r="BU450" s="514"/>
      <c r="BV450" s="514"/>
      <c r="BW450" s="514"/>
      <c r="BX450" s="558"/>
      <c r="BY450" s="1"/>
      <c r="BZ450" s="514"/>
      <c r="CA450" s="514"/>
      <c r="CB450" s="514"/>
      <c r="CC450" s="558"/>
      <c r="CD450" s="1"/>
      <c r="CE450" s="514"/>
      <c r="CF450" s="514"/>
      <c r="CG450" s="514"/>
      <c r="CH450" s="558"/>
      <c r="CI450" s="1"/>
      <c r="CJ450" s="514"/>
      <c r="CK450" s="514"/>
      <c r="CL450" s="514"/>
      <c r="CM450" s="558"/>
      <c r="CN450" s="1"/>
      <c r="CO450" s="514"/>
      <c r="CP450" s="514"/>
      <c r="CQ450" s="514"/>
      <c r="CR450" s="558"/>
      <c r="CS450" s="1"/>
    </row>
    <row r="451" ht="15.0" customHeight="1">
      <c r="A451" s="542">
        <v>1.0</v>
      </c>
      <c r="B451" s="525">
        <v>1.0</v>
      </c>
      <c r="C451" s="525">
        <v>28.0</v>
      </c>
      <c r="D451" s="526" t="s">
        <v>6172</v>
      </c>
      <c r="E451" s="526" t="s">
        <v>6172</v>
      </c>
      <c r="F451" s="526" t="s">
        <v>6172</v>
      </c>
      <c r="G451" s="1"/>
      <c r="H451" s="542">
        <v>1.0</v>
      </c>
      <c r="I451" s="549">
        <v>1.0</v>
      </c>
      <c r="J451" s="549">
        <v>17.0</v>
      </c>
      <c r="K451" s="528" t="s">
        <v>6173</v>
      </c>
      <c r="L451" s="1"/>
      <c r="M451" s="542">
        <v>1.0</v>
      </c>
      <c r="N451" s="525">
        <v>2.0</v>
      </c>
      <c r="O451" s="525">
        <v>28.0</v>
      </c>
      <c r="P451" s="529" t="s">
        <v>6174</v>
      </c>
      <c r="Q451" s="1"/>
      <c r="R451" s="542">
        <v>1.0</v>
      </c>
      <c r="S451" s="525">
        <v>2.0</v>
      </c>
      <c r="T451" s="525">
        <v>21.0</v>
      </c>
      <c r="U451" s="529" t="s">
        <v>6175</v>
      </c>
      <c r="V451" s="1"/>
      <c r="W451" s="542">
        <v>1.0</v>
      </c>
      <c r="X451" s="525">
        <v>3.0</v>
      </c>
      <c r="Y451" s="525">
        <v>28.0</v>
      </c>
      <c r="Z451" s="537" t="s">
        <v>6176</v>
      </c>
      <c r="AA451" s="1"/>
      <c r="AB451" s="514">
        <v>5.0</v>
      </c>
      <c r="AC451" s="525">
        <v>3.0</v>
      </c>
      <c r="AD451" s="525">
        <v>16.0</v>
      </c>
      <c r="AE451" s="529" t="s">
        <v>6177</v>
      </c>
      <c r="AF451" s="1"/>
      <c r="AG451" s="542">
        <v>1.0</v>
      </c>
      <c r="AH451" s="525">
        <v>4.0</v>
      </c>
      <c r="AI451" s="525">
        <v>30.0</v>
      </c>
      <c r="AJ451" s="537" t="s">
        <v>6178</v>
      </c>
      <c r="AK451" s="1"/>
      <c r="AL451" s="542">
        <v>1.0</v>
      </c>
      <c r="AM451" s="525">
        <v>4.0</v>
      </c>
      <c r="AN451" s="525">
        <v>13.0</v>
      </c>
      <c r="AO451" s="530" t="s">
        <v>6179</v>
      </c>
      <c r="AP451" s="1"/>
      <c r="AQ451" s="542">
        <v>1.0</v>
      </c>
      <c r="AR451" s="525">
        <v>5.0</v>
      </c>
      <c r="AS451" s="525">
        <v>28.0</v>
      </c>
      <c r="AT451" s="531" t="s">
        <v>6180</v>
      </c>
      <c r="AU451" s="518"/>
      <c r="AV451" s="514"/>
      <c r="AW451" s="514"/>
      <c r="AX451" s="514"/>
      <c r="AY451" s="558"/>
      <c r="AZ451" s="1"/>
      <c r="BA451" s="514"/>
      <c r="BB451" s="514"/>
      <c r="BC451" s="514"/>
      <c r="BD451" s="558"/>
      <c r="BE451" s="1"/>
      <c r="BF451" s="514"/>
      <c r="BG451" s="514"/>
      <c r="BH451" s="514"/>
      <c r="BI451" s="558"/>
      <c r="BJ451" s="1"/>
      <c r="BK451" s="514"/>
      <c r="BL451" s="514"/>
      <c r="BM451" s="514"/>
      <c r="BN451" s="558"/>
      <c r="BO451" s="1"/>
      <c r="BP451" s="514"/>
      <c r="BQ451" s="514"/>
      <c r="BR451" s="514"/>
      <c r="BS451" s="558"/>
      <c r="BT451" s="1"/>
      <c r="BU451" s="514"/>
      <c r="BV451" s="514"/>
      <c r="BW451" s="514"/>
      <c r="BX451" s="558"/>
      <c r="BY451" s="1"/>
      <c r="BZ451" s="514"/>
      <c r="CA451" s="514"/>
      <c r="CB451" s="514"/>
      <c r="CC451" s="558"/>
      <c r="CD451" s="1"/>
      <c r="CE451" s="514"/>
      <c r="CF451" s="514"/>
      <c r="CG451" s="514"/>
      <c r="CH451" s="558"/>
      <c r="CI451" s="1"/>
      <c r="CJ451" s="514"/>
      <c r="CK451" s="514"/>
      <c r="CL451" s="514"/>
      <c r="CM451" s="558"/>
      <c r="CN451" s="1"/>
      <c r="CO451" s="514"/>
      <c r="CP451" s="514"/>
      <c r="CQ451" s="514"/>
      <c r="CR451" s="558"/>
      <c r="CS451" s="1"/>
    </row>
    <row r="452" ht="15.0" customHeight="1">
      <c r="A452" s="524">
        <v>16.0</v>
      </c>
      <c r="B452" s="525">
        <v>1.0</v>
      </c>
      <c r="C452" s="525">
        <v>29.0</v>
      </c>
      <c r="D452" s="526" t="s">
        <v>6181</v>
      </c>
      <c r="E452" s="526" t="s">
        <v>6181</v>
      </c>
      <c r="F452" s="526" t="s">
        <v>6181</v>
      </c>
      <c r="G452" s="1"/>
      <c r="H452" s="514">
        <v>14.0</v>
      </c>
      <c r="I452" s="525">
        <v>1.0</v>
      </c>
      <c r="J452" s="525">
        <v>16.0</v>
      </c>
      <c r="K452" s="529" t="s">
        <v>6182</v>
      </c>
      <c r="L452" s="1"/>
      <c r="M452" s="524">
        <v>16.0</v>
      </c>
      <c r="N452" s="525">
        <v>2.0</v>
      </c>
      <c r="O452" s="525">
        <v>29.0</v>
      </c>
      <c r="P452" s="529" t="s">
        <v>6183</v>
      </c>
      <c r="Q452" s="1"/>
      <c r="R452" s="524">
        <v>16.0</v>
      </c>
      <c r="S452" s="525">
        <v>2.0</v>
      </c>
      <c r="T452" s="525">
        <v>20.0</v>
      </c>
      <c r="U452" s="529" t="s">
        <v>6184</v>
      </c>
      <c r="V452" s="1"/>
      <c r="W452" s="524">
        <v>16.0</v>
      </c>
      <c r="X452" s="525">
        <v>3.0</v>
      </c>
      <c r="Y452" s="525">
        <v>29.0</v>
      </c>
      <c r="Z452" s="529" t="s">
        <v>6185</v>
      </c>
      <c r="AA452" s="1"/>
      <c r="AB452" s="514">
        <v>4.0</v>
      </c>
      <c r="AC452" s="525">
        <v>3.0</v>
      </c>
      <c r="AD452" s="525">
        <v>16.0</v>
      </c>
      <c r="AE452" s="529" t="s">
        <v>6186</v>
      </c>
      <c r="AF452" s="1"/>
      <c r="AG452" s="524">
        <v>16.0</v>
      </c>
      <c r="AH452" s="525">
        <v>4.0</v>
      </c>
      <c r="AI452" s="525">
        <v>31.0</v>
      </c>
      <c r="AJ452" s="529" t="s">
        <v>6187</v>
      </c>
      <c r="AK452" s="1"/>
      <c r="AL452" s="514">
        <v>14.0</v>
      </c>
      <c r="AM452" s="525">
        <v>4.0</v>
      </c>
      <c r="AN452" s="525">
        <v>12.0</v>
      </c>
      <c r="AO452" s="530" t="s">
        <v>6188</v>
      </c>
      <c r="AP452" s="1"/>
      <c r="AQ452" s="524">
        <v>16.0</v>
      </c>
      <c r="AR452" s="525">
        <v>5.0</v>
      </c>
      <c r="AS452" s="525">
        <v>29.0</v>
      </c>
      <c r="AT452" s="530" t="s">
        <v>6189</v>
      </c>
      <c r="AU452" s="561"/>
      <c r="AV452" s="514"/>
      <c r="AW452" s="514"/>
      <c r="AX452" s="514"/>
      <c r="AY452" s="558"/>
      <c r="AZ452" s="1"/>
      <c r="BA452" s="514"/>
      <c r="BB452" s="514"/>
      <c r="BC452" s="514"/>
      <c r="BD452" s="558"/>
      <c r="BE452" s="1"/>
      <c r="BF452" s="514"/>
      <c r="BG452" s="514"/>
      <c r="BH452" s="514"/>
      <c r="BI452" s="558"/>
      <c r="BJ452" s="1"/>
      <c r="BK452" s="514"/>
      <c r="BL452" s="514"/>
      <c r="BM452" s="514"/>
      <c r="BN452" s="558"/>
      <c r="BO452" s="1"/>
      <c r="BP452" s="514"/>
      <c r="BQ452" s="514"/>
      <c r="BR452" s="514"/>
      <c r="BS452" s="558"/>
      <c r="BT452" s="1"/>
      <c r="BU452" s="514"/>
      <c r="BV452" s="514"/>
      <c r="BW452" s="514"/>
      <c r="BX452" s="558"/>
      <c r="BY452" s="1"/>
      <c r="BZ452" s="514"/>
      <c r="CA452" s="514"/>
      <c r="CB452" s="514"/>
      <c r="CC452" s="558"/>
      <c r="CD452" s="1"/>
      <c r="CE452" s="514"/>
      <c r="CF452" s="514"/>
      <c r="CG452" s="514"/>
      <c r="CH452" s="558"/>
      <c r="CI452" s="1"/>
      <c r="CJ452" s="514"/>
      <c r="CK452" s="514"/>
      <c r="CL452" s="514"/>
      <c r="CM452" s="558"/>
      <c r="CN452" s="1"/>
      <c r="CO452" s="514"/>
      <c r="CP452" s="514"/>
      <c r="CQ452" s="514"/>
      <c r="CR452" s="558"/>
      <c r="CS452" s="1"/>
    </row>
    <row r="453" ht="15.0" customHeight="1">
      <c r="A453" s="514">
        <v>15.0</v>
      </c>
      <c r="B453" s="525">
        <v>1.0</v>
      </c>
      <c r="C453" s="525">
        <v>29.0</v>
      </c>
      <c r="D453" s="526" t="s">
        <v>6190</v>
      </c>
      <c r="E453" s="526" t="s">
        <v>6190</v>
      </c>
      <c r="F453" s="526" t="s">
        <v>6190</v>
      </c>
      <c r="G453" s="1"/>
      <c r="H453" s="514">
        <v>13.0</v>
      </c>
      <c r="I453" s="525">
        <v>1.0</v>
      </c>
      <c r="J453" s="525">
        <v>16.0</v>
      </c>
      <c r="K453" s="529" t="s">
        <v>6191</v>
      </c>
      <c r="L453" s="1"/>
      <c r="M453" s="514">
        <v>15.0</v>
      </c>
      <c r="N453" s="525">
        <v>2.0</v>
      </c>
      <c r="O453" s="525">
        <v>29.0</v>
      </c>
      <c r="P453" s="529" t="s">
        <v>6192</v>
      </c>
      <c r="Q453" s="1"/>
      <c r="R453" s="514">
        <v>15.0</v>
      </c>
      <c r="S453" s="525">
        <v>2.0</v>
      </c>
      <c r="T453" s="525">
        <v>20.0</v>
      </c>
      <c r="U453" s="529" t="s">
        <v>6193</v>
      </c>
      <c r="V453" s="1"/>
      <c r="W453" s="514">
        <v>15.0</v>
      </c>
      <c r="X453" s="525">
        <v>3.0</v>
      </c>
      <c r="Y453" s="525">
        <v>29.0</v>
      </c>
      <c r="Z453" s="529" t="s">
        <v>6194</v>
      </c>
      <c r="AA453" s="1"/>
      <c r="AB453" s="514">
        <v>3.0</v>
      </c>
      <c r="AC453" s="525">
        <v>3.0</v>
      </c>
      <c r="AD453" s="525">
        <v>16.0</v>
      </c>
      <c r="AE453" s="529" t="s">
        <v>6195</v>
      </c>
      <c r="AF453" s="1"/>
      <c r="AG453" s="514">
        <v>15.0</v>
      </c>
      <c r="AH453" s="525">
        <v>4.0</v>
      </c>
      <c r="AI453" s="525">
        <v>31.0</v>
      </c>
      <c r="AJ453" s="529" t="s">
        <v>6196</v>
      </c>
      <c r="AK453" s="1"/>
      <c r="AL453" s="514">
        <v>13.0</v>
      </c>
      <c r="AM453" s="525">
        <v>4.0</v>
      </c>
      <c r="AN453" s="525">
        <v>12.0</v>
      </c>
      <c r="AO453" s="530" t="s">
        <v>6197</v>
      </c>
      <c r="AP453" s="1"/>
      <c r="AQ453" s="514">
        <v>15.0</v>
      </c>
      <c r="AR453" s="525">
        <v>5.0</v>
      </c>
      <c r="AS453" s="525">
        <v>29.0</v>
      </c>
      <c r="AT453" s="530" t="s">
        <v>6198</v>
      </c>
      <c r="AU453" s="561"/>
      <c r="AV453" s="514"/>
      <c r="AW453" s="514"/>
      <c r="AX453" s="514"/>
      <c r="AY453" s="558"/>
      <c r="AZ453" s="1"/>
      <c r="BA453" s="514"/>
      <c r="BB453" s="514"/>
      <c r="BC453" s="514"/>
      <c r="BD453" s="558"/>
      <c r="BE453" s="1"/>
      <c r="BF453" s="514"/>
      <c r="BG453" s="514"/>
      <c r="BH453" s="514"/>
      <c r="BI453" s="558"/>
      <c r="BJ453" s="1"/>
      <c r="BK453" s="514"/>
      <c r="BL453" s="514"/>
      <c r="BM453" s="514"/>
      <c r="BN453" s="558"/>
      <c r="BO453" s="1"/>
      <c r="BP453" s="514"/>
      <c r="BQ453" s="514"/>
      <c r="BR453" s="514"/>
      <c r="BS453" s="558"/>
      <c r="BT453" s="1"/>
      <c r="BU453" s="514"/>
      <c r="BV453" s="514"/>
      <c r="BW453" s="514"/>
      <c r="BX453" s="558"/>
      <c r="BY453" s="1"/>
      <c r="BZ453" s="514"/>
      <c r="CA453" s="514"/>
      <c r="CB453" s="514"/>
      <c r="CC453" s="558"/>
      <c r="CD453" s="1"/>
      <c r="CE453" s="514"/>
      <c r="CF453" s="514"/>
      <c r="CG453" s="514"/>
      <c r="CH453" s="558"/>
      <c r="CI453" s="1"/>
      <c r="CJ453" s="514"/>
      <c r="CK453" s="514"/>
      <c r="CL453" s="514"/>
      <c r="CM453" s="558"/>
      <c r="CN453" s="1"/>
      <c r="CO453" s="514"/>
      <c r="CP453" s="514"/>
      <c r="CQ453" s="514"/>
      <c r="CR453" s="558"/>
      <c r="CS453" s="1"/>
    </row>
    <row r="454" ht="15.0" customHeight="1">
      <c r="A454" s="514">
        <v>14.0</v>
      </c>
      <c r="B454" s="525">
        <v>1.0</v>
      </c>
      <c r="C454" s="525">
        <v>29.0</v>
      </c>
      <c r="D454" s="526" t="s">
        <v>6199</v>
      </c>
      <c r="E454" s="526" t="s">
        <v>6199</v>
      </c>
      <c r="F454" s="526" t="s">
        <v>6199</v>
      </c>
      <c r="G454" s="1"/>
      <c r="H454" s="514">
        <v>12.0</v>
      </c>
      <c r="I454" s="525">
        <v>1.0</v>
      </c>
      <c r="J454" s="525">
        <v>16.0</v>
      </c>
      <c r="K454" s="529" t="s">
        <v>6200</v>
      </c>
      <c r="L454" s="1"/>
      <c r="M454" s="514">
        <v>14.0</v>
      </c>
      <c r="N454" s="525">
        <v>2.0</v>
      </c>
      <c r="O454" s="525">
        <v>29.0</v>
      </c>
      <c r="P454" s="529" t="s">
        <v>6201</v>
      </c>
      <c r="Q454" s="1"/>
      <c r="R454" s="514">
        <v>14.0</v>
      </c>
      <c r="S454" s="525">
        <v>2.0</v>
      </c>
      <c r="T454" s="525">
        <v>20.0</v>
      </c>
      <c r="U454" s="529" t="s">
        <v>6202</v>
      </c>
      <c r="V454" s="1"/>
      <c r="W454" s="514">
        <v>14.0</v>
      </c>
      <c r="X454" s="525">
        <v>3.0</v>
      </c>
      <c r="Y454" s="525">
        <v>29.0</v>
      </c>
      <c r="Z454" s="537" t="s">
        <v>6203</v>
      </c>
      <c r="AA454" s="1"/>
      <c r="AB454" s="514">
        <v>2.0</v>
      </c>
      <c r="AC454" s="525">
        <v>3.0</v>
      </c>
      <c r="AD454" s="525">
        <v>16.0</v>
      </c>
      <c r="AE454" s="529" t="s">
        <v>6204</v>
      </c>
      <c r="AF454" s="1"/>
      <c r="AG454" s="514">
        <v>14.0</v>
      </c>
      <c r="AH454" s="525">
        <v>4.0</v>
      </c>
      <c r="AI454" s="525">
        <v>31.0</v>
      </c>
      <c r="AJ454" s="537" t="s">
        <v>6205</v>
      </c>
      <c r="AK454" s="1"/>
      <c r="AL454" s="514">
        <v>12.0</v>
      </c>
      <c r="AM454" s="525">
        <v>4.0</v>
      </c>
      <c r="AN454" s="525">
        <v>12.0</v>
      </c>
      <c r="AO454" s="530" t="s">
        <v>6206</v>
      </c>
      <c r="AP454" s="1"/>
      <c r="AQ454" s="514">
        <v>14.0</v>
      </c>
      <c r="AR454" s="525">
        <v>5.0</v>
      </c>
      <c r="AS454" s="525">
        <v>29.0</v>
      </c>
      <c r="AT454" s="531" t="s">
        <v>6207</v>
      </c>
      <c r="AU454" s="518"/>
      <c r="AV454" s="514"/>
      <c r="AW454" s="514"/>
      <c r="AX454" s="514"/>
      <c r="AY454" s="558"/>
      <c r="AZ454" s="1"/>
      <c r="BA454" s="514"/>
      <c r="BB454" s="514"/>
      <c r="BC454" s="514"/>
      <c r="BD454" s="558"/>
      <c r="BE454" s="1"/>
      <c r="BF454" s="514"/>
      <c r="BG454" s="514"/>
      <c r="BH454" s="514"/>
      <c r="BI454" s="558"/>
      <c r="BJ454" s="1"/>
      <c r="BK454" s="514"/>
      <c r="BL454" s="514"/>
      <c r="BM454" s="514"/>
      <c r="BN454" s="558"/>
      <c r="BO454" s="1"/>
      <c r="BP454" s="514"/>
      <c r="BQ454" s="514"/>
      <c r="BR454" s="514"/>
      <c r="BS454" s="558"/>
      <c r="BT454" s="1"/>
      <c r="BU454" s="514"/>
      <c r="BV454" s="514"/>
      <c r="BW454" s="514"/>
      <c r="BX454" s="558"/>
      <c r="BY454" s="1"/>
      <c r="BZ454" s="514"/>
      <c r="CA454" s="514"/>
      <c r="CB454" s="514"/>
      <c r="CC454" s="558"/>
      <c r="CD454" s="1"/>
      <c r="CE454" s="514"/>
      <c r="CF454" s="514"/>
      <c r="CG454" s="514"/>
      <c r="CH454" s="558"/>
      <c r="CI454" s="1"/>
      <c r="CJ454" s="514"/>
      <c r="CK454" s="514"/>
      <c r="CL454" s="514"/>
      <c r="CM454" s="558"/>
      <c r="CN454" s="1"/>
      <c r="CO454" s="514"/>
      <c r="CP454" s="514"/>
      <c r="CQ454" s="514"/>
      <c r="CR454" s="558"/>
      <c r="CS454" s="1"/>
    </row>
    <row r="455" ht="15.0" customHeight="1">
      <c r="A455" s="514">
        <v>13.0</v>
      </c>
      <c r="B455" s="525">
        <v>1.0</v>
      </c>
      <c r="C455" s="525">
        <v>29.0</v>
      </c>
      <c r="D455" s="526" t="s">
        <v>6208</v>
      </c>
      <c r="E455" s="526" t="s">
        <v>6208</v>
      </c>
      <c r="F455" s="526" t="s">
        <v>6208</v>
      </c>
      <c r="G455" s="1"/>
      <c r="H455" s="514">
        <v>11.0</v>
      </c>
      <c r="I455" s="525">
        <v>1.0</v>
      </c>
      <c r="J455" s="525">
        <v>16.0</v>
      </c>
      <c r="K455" s="529" t="s">
        <v>6209</v>
      </c>
      <c r="L455" s="1"/>
      <c r="M455" s="514">
        <v>13.0</v>
      </c>
      <c r="N455" s="525">
        <v>2.0</v>
      </c>
      <c r="O455" s="525">
        <v>29.0</v>
      </c>
      <c r="P455" s="529" t="s">
        <v>6210</v>
      </c>
      <c r="Q455" s="1"/>
      <c r="R455" s="514">
        <v>13.0</v>
      </c>
      <c r="S455" s="525">
        <v>2.0</v>
      </c>
      <c r="T455" s="525">
        <v>20.0</v>
      </c>
      <c r="U455" s="529" t="s">
        <v>6211</v>
      </c>
      <c r="V455" s="1"/>
      <c r="W455" s="514">
        <v>13.0</v>
      </c>
      <c r="X455" s="525">
        <v>3.0</v>
      </c>
      <c r="Y455" s="525">
        <v>29.0</v>
      </c>
      <c r="Z455" s="537" t="s">
        <v>6212</v>
      </c>
      <c r="AA455" s="1"/>
      <c r="AB455" s="542">
        <v>1.0</v>
      </c>
      <c r="AC455" s="525">
        <v>3.0</v>
      </c>
      <c r="AD455" s="525">
        <v>16.0</v>
      </c>
      <c r="AE455" s="529" t="s">
        <v>6213</v>
      </c>
      <c r="AF455" s="1"/>
      <c r="AG455" s="514">
        <v>13.0</v>
      </c>
      <c r="AH455" s="525">
        <v>4.0</v>
      </c>
      <c r="AI455" s="525">
        <v>31.0</v>
      </c>
      <c r="AJ455" s="537" t="s">
        <v>6214</v>
      </c>
      <c r="AK455" s="1"/>
      <c r="AL455" s="514">
        <v>11.0</v>
      </c>
      <c r="AM455" s="525">
        <v>4.0</v>
      </c>
      <c r="AN455" s="525">
        <v>12.0</v>
      </c>
      <c r="AO455" s="530" t="s">
        <v>6215</v>
      </c>
      <c r="AP455" s="1"/>
      <c r="AQ455" s="514">
        <v>13.0</v>
      </c>
      <c r="AR455" s="525">
        <v>5.0</v>
      </c>
      <c r="AS455" s="525">
        <v>29.0</v>
      </c>
      <c r="AT455" s="531" t="s">
        <v>6216</v>
      </c>
      <c r="AU455" s="518"/>
      <c r="AV455" s="514"/>
      <c r="AW455" s="514"/>
      <c r="AX455" s="514"/>
      <c r="AY455" s="558"/>
      <c r="AZ455" s="1"/>
      <c r="BA455" s="514"/>
      <c r="BB455" s="514"/>
      <c r="BC455" s="514"/>
      <c r="BD455" s="558"/>
      <c r="BE455" s="1"/>
      <c r="BF455" s="514"/>
      <c r="BG455" s="514"/>
      <c r="BH455" s="514"/>
      <c r="BI455" s="558"/>
      <c r="BJ455" s="1"/>
      <c r="BK455" s="514"/>
      <c r="BL455" s="514"/>
      <c r="BM455" s="514"/>
      <c r="BN455" s="558"/>
      <c r="BO455" s="1"/>
      <c r="BP455" s="514"/>
      <c r="BQ455" s="514"/>
      <c r="BR455" s="514"/>
      <c r="BS455" s="558"/>
      <c r="BT455" s="1"/>
      <c r="BU455" s="514"/>
      <c r="BV455" s="514"/>
      <c r="BW455" s="514"/>
      <c r="BX455" s="558"/>
      <c r="BY455" s="1"/>
      <c r="BZ455" s="514"/>
      <c r="CA455" s="514"/>
      <c r="CB455" s="514"/>
      <c r="CC455" s="558"/>
      <c r="CD455" s="1"/>
      <c r="CE455" s="514"/>
      <c r="CF455" s="514"/>
      <c r="CG455" s="514"/>
      <c r="CH455" s="558"/>
      <c r="CI455" s="1"/>
      <c r="CJ455" s="514"/>
      <c r="CK455" s="514"/>
      <c r="CL455" s="514"/>
      <c r="CM455" s="558"/>
      <c r="CN455" s="1"/>
      <c r="CO455" s="514"/>
      <c r="CP455" s="514"/>
      <c r="CQ455" s="514"/>
      <c r="CR455" s="558"/>
      <c r="CS455" s="1"/>
    </row>
    <row r="456" ht="15.0" customHeight="1">
      <c r="A456" s="514">
        <v>12.0</v>
      </c>
      <c r="B456" s="525">
        <v>1.0</v>
      </c>
      <c r="C456" s="525">
        <v>29.0</v>
      </c>
      <c r="D456" s="526" t="s">
        <v>6217</v>
      </c>
      <c r="E456" s="526" t="s">
        <v>6217</v>
      </c>
      <c r="F456" s="526" t="s">
        <v>6217</v>
      </c>
      <c r="G456" s="1"/>
      <c r="H456" s="514">
        <v>10.0</v>
      </c>
      <c r="I456" s="525">
        <v>1.0</v>
      </c>
      <c r="J456" s="525">
        <v>16.0</v>
      </c>
      <c r="K456" s="529" t="s">
        <v>6218</v>
      </c>
      <c r="L456" s="1"/>
      <c r="M456" s="514">
        <v>12.0</v>
      </c>
      <c r="N456" s="525">
        <v>2.0</v>
      </c>
      <c r="O456" s="525">
        <v>29.0</v>
      </c>
      <c r="P456" s="529" t="s">
        <v>6219</v>
      </c>
      <c r="Q456" s="1"/>
      <c r="R456" s="514">
        <v>12.0</v>
      </c>
      <c r="S456" s="525">
        <v>2.0</v>
      </c>
      <c r="T456" s="525">
        <v>20.0</v>
      </c>
      <c r="U456" s="529" t="s">
        <v>6220</v>
      </c>
      <c r="V456" s="1"/>
      <c r="W456" s="514">
        <v>12.0</v>
      </c>
      <c r="X456" s="525">
        <v>3.0</v>
      </c>
      <c r="Y456" s="525">
        <v>29.0</v>
      </c>
      <c r="Z456" s="537" t="s">
        <v>6221</v>
      </c>
      <c r="AA456" s="1"/>
      <c r="AB456" s="514">
        <v>14.0</v>
      </c>
      <c r="AC456" s="525">
        <v>3.0</v>
      </c>
      <c r="AD456" s="525">
        <v>15.0</v>
      </c>
      <c r="AE456" s="529" t="s">
        <v>6222</v>
      </c>
      <c r="AF456" s="1"/>
      <c r="AG456" s="514">
        <v>12.0</v>
      </c>
      <c r="AH456" s="525">
        <v>4.0</v>
      </c>
      <c r="AI456" s="525">
        <v>31.0</v>
      </c>
      <c r="AJ456" s="537" t="s">
        <v>6223</v>
      </c>
      <c r="AK456" s="1"/>
      <c r="AL456" s="514">
        <v>10.0</v>
      </c>
      <c r="AM456" s="525">
        <v>4.0</v>
      </c>
      <c r="AN456" s="525">
        <v>12.0</v>
      </c>
      <c r="AO456" s="530" t="s">
        <v>6224</v>
      </c>
      <c r="AP456" s="1"/>
      <c r="AQ456" s="514">
        <v>12.0</v>
      </c>
      <c r="AR456" s="525">
        <v>5.0</v>
      </c>
      <c r="AS456" s="525">
        <v>29.0</v>
      </c>
      <c r="AT456" s="531" t="s">
        <v>6225</v>
      </c>
      <c r="AU456" s="518"/>
      <c r="AV456" s="514"/>
      <c r="AW456" s="514"/>
      <c r="AX456" s="514"/>
      <c r="AY456" s="558"/>
      <c r="AZ456" s="1"/>
      <c r="BA456" s="514"/>
      <c r="BB456" s="514"/>
      <c r="BC456" s="514"/>
      <c r="BD456" s="558"/>
      <c r="BE456" s="1"/>
      <c r="BF456" s="514"/>
      <c r="BG456" s="514"/>
      <c r="BH456" s="514"/>
      <c r="BI456" s="558"/>
      <c r="BJ456" s="1"/>
      <c r="BK456" s="514"/>
      <c r="BL456" s="514"/>
      <c r="BM456" s="514"/>
      <c r="BN456" s="558"/>
      <c r="BO456" s="1"/>
      <c r="BP456" s="514"/>
      <c r="BQ456" s="514"/>
      <c r="BR456" s="514"/>
      <c r="BS456" s="558"/>
      <c r="BT456" s="1"/>
      <c r="BU456" s="514"/>
      <c r="BV456" s="514"/>
      <c r="BW456" s="514"/>
      <c r="BX456" s="558"/>
      <c r="BY456" s="1"/>
      <c r="BZ456" s="514"/>
      <c r="CA456" s="514"/>
      <c r="CB456" s="514"/>
      <c r="CC456" s="558"/>
      <c r="CD456" s="1"/>
      <c r="CE456" s="514"/>
      <c r="CF456" s="514"/>
      <c r="CG456" s="514"/>
      <c r="CH456" s="558"/>
      <c r="CI456" s="1"/>
      <c r="CJ456" s="514"/>
      <c r="CK456" s="514"/>
      <c r="CL456" s="514"/>
      <c r="CM456" s="558"/>
      <c r="CN456" s="1"/>
      <c r="CO456" s="514"/>
      <c r="CP456" s="514"/>
      <c r="CQ456" s="514"/>
      <c r="CR456" s="558"/>
      <c r="CS456" s="1"/>
    </row>
    <row r="457" ht="15.0" customHeight="1">
      <c r="A457" s="514">
        <v>11.0</v>
      </c>
      <c r="B457" s="525">
        <v>1.0</v>
      </c>
      <c r="C457" s="525">
        <v>29.0</v>
      </c>
      <c r="D457" s="526" t="s">
        <v>6226</v>
      </c>
      <c r="E457" s="526" t="s">
        <v>6226</v>
      </c>
      <c r="F457" s="526" t="s">
        <v>6226</v>
      </c>
      <c r="G457" s="1"/>
      <c r="H457" s="514">
        <v>9.0</v>
      </c>
      <c r="I457" s="525">
        <v>1.0</v>
      </c>
      <c r="J457" s="525">
        <v>16.0</v>
      </c>
      <c r="K457" s="529" t="s">
        <v>6227</v>
      </c>
      <c r="L457" s="1"/>
      <c r="M457" s="514">
        <v>11.0</v>
      </c>
      <c r="N457" s="525">
        <v>2.0</v>
      </c>
      <c r="O457" s="525">
        <v>29.0</v>
      </c>
      <c r="P457" s="529" t="s">
        <v>6228</v>
      </c>
      <c r="Q457" s="1"/>
      <c r="R457" s="514">
        <v>11.0</v>
      </c>
      <c r="S457" s="525">
        <v>2.0</v>
      </c>
      <c r="T457" s="525">
        <v>20.0</v>
      </c>
      <c r="U457" s="529" t="s">
        <v>6229</v>
      </c>
      <c r="V457" s="1"/>
      <c r="W457" s="514">
        <v>11.0</v>
      </c>
      <c r="X457" s="525">
        <v>3.0</v>
      </c>
      <c r="Y457" s="525">
        <v>29.0</v>
      </c>
      <c r="Z457" s="537" t="s">
        <v>6230</v>
      </c>
      <c r="AA457" s="1"/>
      <c r="AB457" s="514">
        <v>13.0</v>
      </c>
      <c r="AC457" s="525">
        <v>3.0</v>
      </c>
      <c r="AD457" s="525">
        <v>15.0</v>
      </c>
      <c r="AE457" s="529" t="s">
        <v>6231</v>
      </c>
      <c r="AF457" s="1"/>
      <c r="AG457" s="514">
        <v>11.0</v>
      </c>
      <c r="AH457" s="525">
        <v>4.0</v>
      </c>
      <c r="AI457" s="525">
        <v>31.0</v>
      </c>
      <c r="AJ457" s="537" t="s">
        <v>6232</v>
      </c>
      <c r="AK457" s="1"/>
      <c r="AL457" s="514">
        <v>9.0</v>
      </c>
      <c r="AM457" s="525">
        <v>4.0</v>
      </c>
      <c r="AN457" s="525">
        <v>12.0</v>
      </c>
      <c r="AO457" s="564" t="s">
        <v>6233</v>
      </c>
      <c r="AP457" s="1"/>
      <c r="AQ457" s="514">
        <v>11.0</v>
      </c>
      <c r="AR457" s="525">
        <v>5.0</v>
      </c>
      <c r="AS457" s="525">
        <v>29.0</v>
      </c>
      <c r="AT457" s="531" t="s">
        <v>6234</v>
      </c>
      <c r="AU457" s="518"/>
      <c r="AV457" s="514"/>
      <c r="AW457" s="514"/>
      <c r="AX457" s="514"/>
      <c r="AY457" s="558"/>
      <c r="AZ457" s="1"/>
      <c r="BA457" s="514"/>
      <c r="BB457" s="514"/>
      <c r="BC457" s="514"/>
      <c r="BD457" s="558"/>
      <c r="BE457" s="1"/>
      <c r="BF457" s="514"/>
      <c r="BG457" s="514"/>
      <c r="BH457" s="514"/>
      <c r="BI457" s="558"/>
      <c r="BJ457" s="1"/>
      <c r="BK457" s="514"/>
      <c r="BL457" s="514"/>
      <c r="BM457" s="514"/>
      <c r="BN457" s="558"/>
      <c r="BO457" s="1"/>
      <c r="BP457" s="514"/>
      <c r="BQ457" s="514"/>
      <c r="BR457" s="514"/>
      <c r="BS457" s="558"/>
      <c r="BT457" s="1"/>
      <c r="BU457" s="514"/>
      <c r="BV457" s="514"/>
      <c r="BW457" s="514"/>
      <c r="BX457" s="558"/>
      <c r="BY457" s="1"/>
      <c r="BZ457" s="514"/>
      <c r="CA457" s="514"/>
      <c r="CB457" s="514"/>
      <c r="CC457" s="558"/>
      <c r="CD457" s="1"/>
      <c r="CE457" s="514"/>
      <c r="CF457" s="514"/>
      <c r="CG457" s="514"/>
      <c r="CH457" s="558"/>
      <c r="CI457" s="1"/>
      <c r="CJ457" s="514"/>
      <c r="CK457" s="514"/>
      <c r="CL457" s="514"/>
      <c r="CM457" s="558"/>
      <c r="CN457" s="1"/>
      <c r="CO457" s="514"/>
      <c r="CP457" s="514"/>
      <c r="CQ457" s="514"/>
      <c r="CR457" s="558"/>
      <c r="CS457" s="1"/>
    </row>
    <row r="458" ht="15.0" customHeight="1">
      <c r="A458" s="514">
        <v>10.0</v>
      </c>
      <c r="B458" s="525">
        <v>1.0</v>
      </c>
      <c r="C458" s="525">
        <v>29.0</v>
      </c>
      <c r="D458" s="526" t="s">
        <v>6235</v>
      </c>
      <c r="E458" s="526" t="s">
        <v>6235</v>
      </c>
      <c r="F458" s="526" t="s">
        <v>6235</v>
      </c>
      <c r="G458" s="1"/>
      <c r="H458" s="514">
        <v>8.0</v>
      </c>
      <c r="I458" s="525">
        <v>1.0</v>
      </c>
      <c r="J458" s="525">
        <v>16.0</v>
      </c>
      <c r="K458" s="529" t="s">
        <v>6236</v>
      </c>
      <c r="L458" s="1"/>
      <c r="M458" s="514">
        <v>10.0</v>
      </c>
      <c r="N458" s="525">
        <v>2.0</v>
      </c>
      <c r="O458" s="525">
        <v>29.0</v>
      </c>
      <c r="P458" s="529" t="s">
        <v>6237</v>
      </c>
      <c r="Q458" s="1"/>
      <c r="R458" s="514">
        <v>10.0</v>
      </c>
      <c r="S458" s="525">
        <v>2.0</v>
      </c>
      <c r="T458" s="525">
        <v>20.0</v>
      </c>
      <c r="U458" s="529" t="s">
        <v>6238</v>
      </c>
      <c r="V458" s="1"/>
      <c r="W458" s="514">
        <v>10.0</v>
      </c>
      <c r="X458" s="525">
        <v>3.0</v>
      </c>
      <c r="Y458" s="525">
        <v>29.0</v>
      </c>
      <c r="Z458" s="537" t="s">
        <v>6239</v>
      </c>
      <c r="AA458" s="1"/>
      <c r="AB458" s="514">
        <v>12.0</v>
      </c>
      <c r="AC458" s="525">
        <v>3.0</v>
      </c>
      <c r="AD458" s="525">
        <v>15.0</v>
      </c>
      <c r="AE458" s="529" t="s">
        <v>6240</v>
      </c>
      <c r="AF458" s="1"/>
      <c r="AG458" s="514">
        <v>10.0</v>
      </c>
      <c r="AH458" s="525">
        <v>4.0</v>
      </c>
      <c r="AI458" s="525">
        <v>31.0</v>
      </c>
      <c r="AJ458" s="537" t="s">
        <v>6241</v>
      </c>
      <c r="AK458" s="1"/>
      <c r="AL458" s="514">
        <v>8.0</v>
      </c>
      <c r="AM458" s="525">
        <v>4.0</v>
      </c>
      <c r="AN458" s="563">
        <v>12.0</v>
      </c>
      <c r="AO458" s="530" t="s">
        <v>6242</v>
      </c>
      <c r="AP458" s="1"/>
      <c r="AQ458" s="514">
        <v>10.0</v>
      </c>
      <c r="AR458" s="525">
        <v>5.0</v>
      </c>
      <c r="AS458" s="525">
        <v>29.0</v>
      </c>
      <c r="AT458" s="531" t="s">
        <v>6243</v>
      </c>
      <c r="AU458" s="518"/>
      <c r="AV458" s="514"/>
      <c r="AW458" s="514"/>
      <c r="AX458" s="514"/>
      <c r="AY458" s="558"/>
      <c r="AZ458" s="1"/>
      <c r="BA458" s="514"/>
      <c r="BB458" s="514"/>
      <c r="BC458" s="514"/>
      <c r="BD458" s="558"/>
      <c r="BE458" s="1"/>
      <c r="BF458" s="514"/>
      <c r="BG458" s="514"/>
      <c r="BH458" s="514"/>
      <c r="BI458" s="558"/>
      <c r="BJ458" s="1"/>
      <c r="BK458" s="514"/>
      <c r="BL458" s="514"/>
      <c r="BM458" s="514"/>
      <c r="BN458" s="558"/>
      <c r="BO458" s="1"/>
      <c r="BP458" s="514"/>
      <c r="BQ458" s="514"/>
      <c r="BR458" s="514"/>
      <c r="BS458" s="558"/>
      <c r="BT458" s="1"/>
      <c r="BU458" s="514"/>
      <c r="BV458" s="514"/>
      <c r="BW458" s="514"/>
      <c r="BX458" s="558"/>
      <c r="BY458" s="1"/>
      <c r="BZ458" s="514"/>
      <c r="CA458" s="514"/>
      <c r="CB458" s="514"/>
      <c r="CC458" s="558"/>
      <c r="CD458" s="1"/>
      <c r="CE458" s="514"/>
      <c r="CF458" s="514"/>
      <c r="CG458" s="514"/>
      <c r="CH458" s="558"/>
      <c r="CI458" s="1"/>
      <c r="CJ458" s="514"/>
      <c r="CK458" s="514"/>
      <c r="CL458" s="514"/>
      <c r="CM458" s="558"/>
      <c r="CN458" s="1"/>
      <c r="CO458" s="514"/>
      <c r="CP458" s="514"/>
      <c r="CQ458" s="514"/>
      <c r="CR458" s="558"/>
      <c r="CS458" s="1"/>
    </row>
    <row r="459" ht="15.0" customHeight="1">
      <c r="A459" s="514">
        <v>9.0</v>
      </c>
      <c r="B459" s="525">
        <v>1.0</v>
      </c>
      <c r="C459" s="525">
        <v>29.0</v>
      </c>
      <c r="D459" s="526" t="s">
        <v>6244</v>
      </c>
      <c r="E459" s="526" t="s">
        <v>6244</v>
      </c>
      <c r="F459" s="526" t="s">
        <v>6244</v>
      </c>
      <c r="G459" s="1"/>
      <c r="H459" s="514">
        <v>7.0</v>
      </c>
      <c r="I459" s="525">
        <v>1.0</v>
      </c>
      <c r="J459" s="525">
        <v>16.0</v>
      </c>
      <c r="K459" s="529" t="s">
        <v>6245</v>
      </c>
      <c r="L459" s="1"/>
      <c r="M459" s="514">
        <v>9.0</v>
      </c>
      <c r="N459" s="525">
        <v>2.0</v>
      </c>
      <c r="O459" s="525">
        <v>29.0</v>
      </c>
      <c r="P459" s="529" t="s">
        <v>6246</v>
      </c>
      <c r="Q459" s="1"/>
      <c r="R459" s="514">
        <v>9.0</v>
      </c>
      <c r="S459" s="525">
        <v>2.0</v>
      </c>
      <c r="T459" s="525">
        <v>20.0</v>
      </c>
      <c r="U459" s="529" t="s">
        <v>6247</v>
      </c>
      <c r="V459" s="1"/>
      <c r="W459" s="514">
        <v>9.0</v>
      </c>
      <c r="X459" s="525">
        <v>3.0</v>
      </c>
      <c r="Y459" s="525">
        <v>29.0</v>
      </c>
      <c r="Z459" s="537" t="s">
        <v>6248</v>
      </c>
      <c r="AA459" s="1"/>
      <c r="AB459" s="514">
        <v>11.0</v>
      </c>
      <c r="AC459" s="525">
        <v>3.0</v>
      </c>
      <c r="AD459" s="525">
        <v>15.0</v>
      </c>
      <c r="AE459" s="529" t="s">
        <v>6249</v>
      </c>
      <c r="AF459" s="1"/>
      <c r="AG459" s="514">
        <v>9.0</v>
      </c>
      <c r="AH459" s="525">
        <v>4.0</v>
      </c>
      <c r="AI459" s="525">
        <v>31.0</v>
      </c>
      <c r="AJ459" s="537" t="s">
        <v>6250</v>
      </c>
      <c r="AK459" s="1"/>
      <c r="AL459" s="514">
        <v>7.0</v>
      </c>
      <c r="AM459" s="525">
        <v>4.0</v>
      </c>
      <c r="AN459" s="563">
        <v>12.0</v>
      </c>
      <c r="AO459" s="564" t="s">
        <v>6251</v>
      </c>
      <c r="AP459" s="1"/>
      <c r="AQ459" s="514">
        <v>9.0</v>
      </c>
      <c r="AR459" s="525">
        <v>5.0</v>
      </c>
      <c r="AS459" s="525">
        <v>29.0</v>
      </c>
      <c r="AT459" s="531" t="s">
        <v>6252</v>
      </c>
      <c r="AU459" s="518"/>
      <c r="AV459" s="514"/>
      <c r="AW459" s="514"/>
      <c r="AX459" s="514"/>
      <c r="AY459" s="558"/>
      <c r="AZ459" s="1"/>
      <c r="BA459" s="514"/>
      <c r="BB459" s="514"/>
      <c r="BC459" s="514"/>
      <c r="BD459" s="558"/>
      <c r="BE459" s="1"/>
      <c r="BF459" s="514"/>
      <c r="BG459" s="514"/>
      <c r="BH459" s="514"/>
      <c r="BI459" s="558"/>
      <c r="BJ459" s="1"/>
      <c r="BK459" s="514"/>
      <c r="BL459" s="514"/>
      <c r="BM459" s="514"/>
      <c r="BN459" s="558"/>
      <c r="BO459" s="1"/>
      <c r="BP459" s="514"/>
      <c r="BQ459" s="514"/>
      <c r="BR459" s="514"/>
      <c r="BS459" s="558"/>
      <c r="BT459" s="1"/>
      <c r="BU459" s="514"/>
      <c r="BV459" s="514"/>
      <c r="BW459" s="514"/>
      <c r="BX459" s="558"/>
      <c r="BY459" s="1"/>
      <c r="BZ459" s="514"/>
      <c r="CA459" s="514"/>
      <c r="CB459" s="514"/>
      <c r="CC459" s="558"/>
      <c r="CD459" s="1"/>
      <c r="CE459" s="514"/>
      <c r="CF459" s="514"/>
      <c r="CG459" s="514"/>
      <c r="CH459" s="558"/>
      <c r="CI459" s="1"/>
      <c r="CJ459" s="514"/>
      <c r="CK459" s="514"/>
      <c r="CL459" s="514"/>
      <c r="CM459" s="558"/>
      <c r="CN459" s="1"/>
      <c r="CO459" s="514"/>
      <c r="CP459" s="514"/>
      <c r="CQ459" s="514"/>
      <c r="CR459" s="558"/>
      <c r="CS459" s="1"/>
    </row>
    <row r="460" ht="15.0" customHeight="1">
      <c r="A460" s="514">
        <v>8.0</v>
      </c>
      <c r="B460" s="525">
        <v>1.0</v>
      </c>
      <c r="C460" s="525">
        <v>29.0</v>
      </c>
      <c r="D460" s="526" t="s">
        <v>6253</v>
      </c>
      <c r="E460" s="526" t="s">
        <v>6253</v>
      </c>
      <c r="F460" s="526" t="s">
        <v>6253</v>
      </c>
      <c r="G460" s="1"/>
      <c r="H460" s="514">
        <v>6.0</v>
      </c>
      <c r="I460" s="525">
        <v>1.0</v>
      </c>
      <c r="J460" s="525">
        <v>16.0</v>
      </c>
      <c r="K460" s="529" t="s">
        <v>6254</v>
      </c>
      <c r="L460" s="1"/>
      <c r="M460" s="514">
        <v>8.0</v>
      </c>
      <c r="N460" s="525">
        <v>2.0</v>
      </c>
      <c r="O460" s="525">
        <v>29.0</v>
      </c>
      <c r="P460" s="529" t="s">
        <v>6255</v>
      </c>
      <c r="Q460" s="1"/>
      <c r="R460" s="514">
        <v>8.0</v>
      </c>
      <c r="S460" s="525">
        <v>2.0</v>
      </c>
      <c r="T460" s="525">
        <v>20.0</v>
      </c>
      <c r="U460" s="529" t="s">
        <v>6256</v>
      </c>
      <c r="V460" s="1"/>
      <c r="W460" s="514">
        <v>8.0</v>
      </c>
      <c r="X460" s="525">
        <v>3.0</v>
      </c>
      <c r="Y460" s="525">
        <v>29.0</v>
      </c>
      <c r="Z460" s="537" t="s">
        <v>6257</v>
      </c>
      <c r="AA460" s="1"/>
      <c r="AB460" s="514">
        <v>10.0</v>
      </c>
      <c r="AC460" s="525">
        <v>3.0</v>
      </c>
      <c r="AD460" s="525">
        <v>15.0</v>
      </c>
      <c r="AE460" s="529" t="s">
        <v>6258</v>
      </c>
      <c r="AF460" s="1"/>
      <c r="AG460" s="514">
        <v>8.0</v>
      </c>
      <c r="AH460" s="525">
        <v>4.0</v>
      </c>
      <c r="AI460" s="525">
        <v>31.0</v>
      </c>
      <c r="AJ460" s="537" t="s">
        <v>6259</v>
      </c>
      <c r="AK460" s="1"/>
      <c r="AL460" s="514">
        <v>6.0</v>
      </c>
      <c r="AM460" s="525">
        <v>4.0</v>
      </c>
      <c r="AN460" s="563">
        <v>12.0</v>
      </c>
      <c r="AO460" s="539" t="s">
        <v>203</v>
      </c>
      <c r="AP460" s="1"/>
      <c r="AQ460" s="514">
        <v>8.0</v>
      </c>
      <c r="AR460" s="525">
        <v>5.0</v>
      </c>
      <c r="AS460" s="525">
        <v>29.0</v>
      </c>
      <c r="AT460" s="531" t="s">
        <v>6260</v>
      </c>
      <c r="AU460" s="518"/>
      <c r="AV460" s="514"/>
      <c r="AW460" s="514"/>
      <c r="AX460" s="514"/>
      <c r="AY460" s="558"/>
      <c r="AZ460" s="1"/>
      <c r="BA460" s="514"/>
      <c r="BB460" s="514"/>
      <c r="BC460" s="514"/>
      <c r="BD460" s="558"/>
      <c r="BE460" s="1"/>
      <c r="BF460" s="514"/>
      <c r="BG460" s="514"/>
      <c r="BH460" s="514"/>
      <c r="BI460" s="558"/>
      <c r="BJ460" s="1"/>
      <c r="BK460" s="514"/>
      <c r="BL460" s="514"/>
      <c r="BM460" s="514"/>
      <c r="BN460" s="558"/>
      <c r="BO460" s="1"/>
      <c r="BP460" s="514"/>
      <c r="BQ460" s="514"/>
      <c r="BR460" s="514"/>
      <c r="BS460" s="558"/>
      <c r="BT460" s="1"/>
      <c r="BU460" s="514"/>
      <c r="BV460" s="514"/>
      <c r="BW460" s="514"/>
      <c r="BX460" s="558"/>
      <c r="BY460" s="1"/>
      <c r="BZ460" s="514"/>
      <c r="CA460" s="514"/>
      <c r="CB460" s="514"/>
      <c r="CC460" s="558"/>
      <c r="CD460" s="1"/>
      <c r="CE460" s="514"/>
      <c r="CF460" s="514"/>
      <c r="CG460" s="514"/>
      <c r="CH460" s="558"/>
      <c r="CI460" s="1"/>
      <c r="CJ460" s="514"/>
      <c r="CK460" s="514"/>
      <c r="CL460" s="514"/>
      <c r="CM460" s="558"/>
      <c r="CN460" s="1"/>
      <c r="CO460" s="514"/>
      <c r="CP460" s="514"/>
      <c r="CQ460" s="514"/>
      <c r="CR460" s="558"/>
      <c r="CS460" s="1"/>
    </row>
    <row r="461" ht="15.0" customHeight="1">
      <c r="A461" s="514">
        <v>7.0</v>
      </c>
      <c r="B461" s="525">
        <v>1.0</v>
      </c>
      <c r="C461" s="525">
        <v>29.0</v>
      </c>
      <c r="D461" s="526" t="s">
        <v>6261</v>
      </c>
      <c r="E461" s="526" t="s">
        <v>6261</v>
      </c>
      <c r="F461" s="526" t="s">
        <v>6261</v>
      </c>
      <c r="G461" s="1"/>
      <c r="H461" s="514">
        <v>5.0</v>
      </c>
      <c r="I461" s="525">
        <v>1.0</v>
      </c>
      <c r="J461" s="525">
        <v>16.0</v>
      </c>
      <c r="K461" s="529" t="s">
        <v>6262</v>
      </c>
      <c r="L461" s="1"/>
      <c r="M461" s="514">
        <v>7.0</v>
      </c>
      <c r="N461" s="525">
        <v>2.0</v>
      </c>
      <c r="O461" s="525">
        <v>29.0</v>
      </c>
      <c r="P461" s="529" t="s">
        <v>6263</v>
      </c>
      <c r="Q461" s="1"/>
      <c r="R461" s="514">
        <v>7.0</v>
      </c>
      <c r="S461" s="525">
        <v>2.0</v>
      </c>
      <c r="T461" s="525">
        <v>20.0</v>
      </c>
      <c r="U461" s="529" t="s">
        <v>6264</v>
      </c>
      <c r="V461" s="1"/>
      <c r="W461" s="514">
        <v>7.0</v>
      </c>
      <c r="X461" s="525">
        <v>3.0</v>
      </c>
      <c r="Y461" s="525">
        <v>29.0</v>
      </c>
      <c r="Z461" s="537" t="s">
        <v>6265</v>
      </c>
      <c r="AA461" s="1"/>
      <c r="AB461" s="514">
        <v>9.0</v>
      </c>
      <c r="AC461" s="525">
        <v>3.0</v>
      </c>
      <c r="AD461" s="525">
        <v>15.0</v>
      </c>
      <c r="AE461" s="529" t="s">
        <v>6266</v>
      </c>
      <c r="AF461" s="1"/>
      <c r="AG461" s="514">
        <v>7.0</v>
      </c>
      <c r="AH461" s="525">
        <v>4.0</v>
      </c>
      <c r="AI461" s="525">
        <v>31.0</v>
      </c>
      <c r="AJ461" s="537" t="s">
        <v>6267</v>
      </c>
      <c r="AK461" s="1"/>
      <c r="AL461" s="514">
        <v>5.0</v>
      </c>
      <c r="AM461" s="525">
        <v>4.0</v>
      </c>
      <c r="AN461" s="563">
        <v>12.0</v>
      </c>
      <c r="AO461" s="540"/>
      <c r="AP461" s="1"/>
      <c r="AQ461" s="514">
        <v>7.0</v>
      </c>
      <c r="AR461" s="525">
        <v>5.0</v>
      </c>
      <c r="AS461" s="525">
        <v>29.0</v>
      </c>
      <c r="AT461" s="531" t="s">
        <v>6268</v>
      </c>
      <c r="AU461" s="518"/>
      <c r="AV461" s="514"/>
      <c r="AW461" s="514"/>
      <c r="AX461" s="514"/>
      <c r="AY461" s="558"/>
      <c r="AZ461" s="1"/>
      <c r="BA461" s="514"/>
      <c r="BB461" s="514"/>
      <c r="BC461" s="514"/>
      <c r="BD461" s="558"/>
      <c r="BE461" s="1"/>
      <c r="BF461" s="514"/>
      <c r="BG461" s="514"/>
      <c r="BH461" s="514"/>
      <c r="BI461" s="558"/>
      <c r="BJ461" s="1"/>
      <c r="BK461" s="514"/>
      <c r="BL461" s="514"/>
      <c r="BM461" s="514"/>
      <c r="BN461" s="558"/>
      <c r="BO461" s="1"/>
      <c r="BP461" s="514"/>
      <c r="BQ461" s="514"/>
      <c r="BR461" s="514"/>
      <c r="BS461" s="558"/>
      <c r="BT461" s="1"/>
      <c r="BU461" s="514"/>
      <c r="BV461" s="514"/>
      <c r="BW461" s="514"/>
      <c r="BX461" s="558"/>
      <c r="BY461" s="1"/>
      <c r="BZ461" s="514"/>
      <c r="CA461" s="514"/>
      <c r="CB461" s="514"/>
      <c r="CC461" s="558"/>
      <c r="CD461" s="1"/>
      <c r="CE461" s="514"/>
      <c r="CF461" s="514"/>
      <c r="CG461" s="514"/>
      <c r="CH461" s="558"/>
      <c r="CI461" s="1"/>
      <c r="CJ461" s="514"/>
      <c r="CK461" s="514"/>
      <c r="CL461" s="514"/>
      <c r="CM461" s="558"/>
      <c r="CN461" s="1"/>
      <c r="CO461" s="514"/>
      <c r="CP461" s="514"/>
      <c r="CQ461" s="514"/>
      <c r="CR461" s="558"/>
      <c r="CS461" s="1"/>
    </row>
    <row r="462" ht="15.0" customHeight="1">
      <c r="A462" s="514">
        <v>6.0</v>
      </c>
      <c r="B462" s="525">
        <v>1.0</v>
      </c>
      <c r="C462" s="525">
        <v>29.0</v>
      </c>
      <c r="D462" s="526" t="s">
        <v>6269</v>
      </c>
      <c r="E462" s="526" t="s">
        <v>6269</v>
      </c>
      <c r="F462" s="526" t="s">
        <v>6269</v>
      </c>
      <c r="G462" s="1"/>
      <c r="H462" s="514">
        <v>4.0</v>
      </c>
      <c r="I462" s="525">
        <v>1.0</v>
      </c>
      <c r="J462" s="525">
        <v>16.0</v>
      </c>
      <c r="K462" s="529" t="s">
        <v>6270</v>
      </c>
      <c r="L462" s="1"/>
      <c r="M462" s="514">
        <v>6.0</v>
      </c>
      <c r="N462" s="525">
        <v>2.0</v>
      </c>
      <c r="O462" s="525">
        <v>29.0</v>
      </c>
      <c r="P462" s="529" t="s">
        <v>6271</v>
      </c>
      <c r="Q462" s="1"/>
      <c r="R462" s="514">
        <v>6.0</v>
      </c>
      <c r="S462" s="525">
        <v>2.0</v>
      </c>
      <c r="T462" s="525">
        <v>20.0</v>
      </c>
      <c r="U462" s="529" t="s">
        <v>6272</v>
      </c>
      <c r="V462" s="1"/>
      <c r="W462" s="514">
        <v>6.0</v>
      </c>
      <c r="X462" s="525">
        <v>3.0</v>
      </c>
      <c r="Y462" s="525">
        <v>29.0</v>
      </c>
      <c r="Z462" s="537" t="s">
        <v>6273</v>
      </c>
      <c r="AA462" s="1"/>
      <c r="AB462" s="514">
        <v>8.0</v>
      </c>
      <c r="AC462" s="525">
        <v>3.0</v>
      </c>
      <c r="AD462" s="525">
        <v>15.0</v>
      </c>
      <c r="AE462" s="529" t="s">
        <v>6274</v>
      </c>
      <c r="AF462" s="1"/>
      <c r="AG462" s="514">
        <v>6.0</v>
      </c>
      <c r="AH462" s="525">
        <v>4.0</v>
      </c>
      <c r="AI462" s="525">
        <v>31.0</v>
      </c>
      <c r="AJ462" s="537" t="s">
        <v>6275</v>
      </c>
      <c r="AK462" s="1"/>
      <c r="AL462" s="514">
        <v>4.0</v>
      </c>
      <c r="AM462" s="525">
        <v>4.0</v>
      </c>
      <c r="AN462" s="563">
        <v>12.0</v>
      </c>
      <c r="AO462" s="540"/>
      <c r="AP462" s="1"/>
      <c r="AQ462" s="514">
        <v>6.0</v>
      </c>
      <c r="AR462" s="525">
        <v>5.0</v>
      </c>
      <c r="AS462" s="525">
        <v>29.0</v>
      </c>
      <c r="AT462" s="531" t="s">
        <v>6276</v>
      </c>
      <c r="AU462" s="518"/>
      <c r="AV462" s="514"/>
      <c r="AW462" s="514"/>
      <c r="AX462" s="514"/>
      <c r="AY462" s="558"/>
      <c r="AZ462" s="1"/>
      <c r="BA462" s="514"/>
      <c r="BB462" s="514"/>
      <c r="BC462" s="514"/>
      <c r="BD462" s="558"/>
      <c r="BE462" s="1"/>
      <c r="BF462" s="514"/>
      <c r="BG462" s="514"/>
      <c r="BH462" s="514"/>
      <c r="BI462" s="558"/>
      <c r="BJ462" s="1"/>
      <c r="BK462" s="514"/>
      <c r="BL462" s="514"/>
      <c r="BM462" s="514"/>
      <c r="BN462" s="558"/>
      <c r="BO462" s="1"/>
      <c r="BP462" s="514"/>
      <c r="BQ462" s="514"/>
      <c r="BR462" s="514"/>
      <c r="BS462" s="558"/>
      <c r="BT462" s="1"/>
      <c r="BU462" s="514"/>
      <c r="BV462" s="514"/>
      <c r="BW462" s="514"/>
      <c r="BX462" s="558"/>
      <c r="BY462" s="1"/>
      <c r="BZ462" s="514"/>
      <c r="CA462" s="514"/>
      <c r="CB462" s="514"/>
      <c r="CC462" s="558"/>
      <c r="CD462" s="1"/>
      <c r="CE462" s="514"/>
      <c r="CF462" s="514"/>
      <c r="CG462" s="514"/>
      <c r="CH462" s="558"/>
      <c r="CI462" s="1"/>
      <c r="CJ462" s="514"/>
      <c r="CK462" s="514"/>
      <c r="CL462" s="514"/>
      <c r="CM462" s="558"/>
      <c r="CN462" s="1"/>
      <c r="CO462" s="514"/>
      <c r="CP462" s="514"/>
      <c r="CQ462" s="514"/>
      <c r="CR462" s="558"/>
      <c r="CS462" s="1"/>
    </row>
    <row r="463" ht="15.0" customHeight="1">
      <c r="A463" s="514">
        <v>5.0</v>
      </c>
      <c r="B463" s="525">
        <v>1.0</v>
      </c>
      <c r="C463" s="525">
        <v>29.0</v>
      </c>
      <c r="D463" s="526" t="s">
        <v>6277</v>
      </c>
      <c r="E463" s="526" t="s">
        <v>6277</v>
      </c>
      <c r="F463" s="526" t="s">
        <v>6277</v>
      </c>
      <c r="G463" s="1"/>
      <c r="H463" s="514">
        <v>3.0</v>
      </c>
      <c r="I463" s="525">
        <v>1.0</v>
      </c>
      <c r="J463" s="525">
        <v>16.0</v>
      </c>
      <c r="K463" s="529" t="s">
        <v>6278</v>
      </c>
      <c r="L463" s="1"/>
      <c r="M463" s="514">
        <v>5.0</v>
      </c>
      <c r="N463" s="525">
        <v>2.0</v>
      </c>
      <c r="O463" s="525">
        <v>29.0</v>
      </c>
      <c r="P463" s="529" t="s">
        <v>6279</v>
      </c>
      <c r="Q463" s="1"/>
      <c r="R463" s="514">
        <v>5.0</v>
      </c>
      <c r="S463" s="525">
        <v>2.0</v>
      </c>
      <c r="T463" s="525">
        <v>20.0</v>
      </c>
      <c r="U463" s="529" t="s">
        <v>6280</v>
      </c>
      <c r="V463" s="1"/>
      <c r="W463" s="514">
        <v>5.0</v>
      </c>
      <c r="X463" s="525">
        <v>3.0</v>
      </c>
      <c r="Y463" s="525">
        <v>29.0</v>
      </c>
      <c r="Z463" s="537" t="s">
        <v>6281</v>
      </c>
      <c r="AA463" s="1"/>
      <c r="AB463" s="514">
        <v>7.0</v>
      </c>
      <c r="AC463" s="525">
        <v>3.0</v>
      </c>
      <c r="AD463" s="525">
        <v>15.0</v>
      </c>
      <c r="AE463" s="529" t="s">
        <v>6282</v>
      </c>
      <c r="AF463" s="1"/>
      <c r="AG463" s="514">
        <v>5.0</v>
      </c>
      <c r="AH463" s="525">
        <v>4.0</v>
      </c>
      <c r="AI463" s="525">
        <v>31.0</v>
      </c>
      <c r="AJ463" s="537" t="s">
        <v>6283</v>
      </c>
      <c r="AK463" s="1"/>
      <c r="AL463" s="514">
        <v>3.0</v>
      </c>
      <c r="AM463" s="525">
        <v>4.0</v>
      </c>
      <c r="AN463" s="563">
        <v>12.0</v>
      </c>
      <c r="AO463" s="540"/>
      <c r="AP463" s="1"/>
      <c r="AQ463" s="514">
        <v>5.0</v>
      </c>
      <c r="AR463" s="525">
        <v>5.0</v>
      </c>
      <c r="AS463" s="525">
        <v>29.0</v>
      </c>
      <c r="AT463" s="531" t="s">
        <v>6284</v>
      </c>
      <c r="AU463" s="518"/>
      <c r="AV463" s="514"/>
      <c r="AW463" s="514"/>
      <c r="AX463" s="514"/>
      <c r="AY463" s="558"/>
      <c r="AZ463" s="1"/>
      <c r="BA463" s="514"/>
      <c r="BB463" s="514"/>
      <c r="BC463" s="514"/>
      <c r="BD463" s="558"/>
      <c r="BE463" s="1"/>
      <c r="BF463" s="514"/>
      <c r="BG463" s="514"/>
      <c r="BH463" s="514"/>
      <c r="BI463" s="558"/>
      <c r="BJ463" s="1"/>
      <c r="BK463" s="514"/>
      <c r="BL463" s="514"/>
      <c r="BM463" s="514"/>
      <c r="BN463" s="558"/>
      <c r="BO463" s="1"/>
      <c r="BP463" s="514"/>
      <c r="BQ463" s="514"/>
      <c r="BR463" s="514"/>
      <c r="BS463" s="558"/>
      <c r="BT463" s="1"/>
      <c r="BU463" s="514"/>
      <c r="BV463" s="514"/>
      <c r="BW463" s="514"/>
      <c r="BX463" s="558"/>
      <c r="BY463" s="1"/>
      <c r="BZ463" s="514"/>
      <c r="CA463" s="514"/>
      <c r="CB463" s="514"/>
      <c r="CC463" s="558"/>
      <c r="CD463" s="1"/>
      <c r="CE463" s="514"/>
      <c r="CF463" s="514"/>
      <c r="CG463" s="514"/>
      <c r="CH463" s="558"/>
      <c r="CI463" s="1"/>
      <c r="CJ463" s="514"/>
      <c r="CK463" s="514"/>
      <c r="CL463" s="514"/>
      <c r="CM463" s="558"/>
      <c r="CN463" s="1"/>
      <c r="CO463" s="514"/>
      <c r="CP463" s="514"/>
      <c r="CQ463" s="514"/>
      <c r="CR463" s="558"/>
      <c r="CS463" s="1"/>
    </row>
    <row r="464" ht="15.0" customHeight="1">
      <c r="A464" s="514">
        <v>4.0</v>
      </c>
      <c r="B464" s="525">
        <v>1.0</v>
      </c>
      <c r="C464" s="525">
        <v>29.0</v>
      </c>
      <c r="D464" s="526" t="s">
        <v>6285</v>
      </c>
      <c r="E464" s="526" t="s">
        <v>6285</v>
      </c>
      <c r="F464" s="526" t="s">
        <v>6285</v>
      </c>
      <c r="G464" s="1"/>
      <c r="H464" s="514">
        <v>2.0</v>
      </c>
      <c r="I464" s="525">
        <v>1.0</v>
      </c>
      <c r="J464" s="525">
        <v>16.0</v>
      </c>
      <c r="K464" s="529" t="s">
        <v>6286</v>
      </c>
      <c r="L464" s="1"/>
      <c r="M464" s="514">
        <v>4.0</v>
      </c>
      <c r="N464" s="525">
        <v>2.0</v>
      </c>
      <c r="O464" s="525">
        <v>29.0</v>
      </c>
      <c r="P464" s="529" t="s">
        <v>6287</v>
      </c>
      <c r="Q464" s="1"/>
      <c r="R464" s="514">
        <v>4.0</v>
      </c>
      <c r="S464" s="525">
        <v>2.0</v>
      </c>
      <c r="T464" s="525">
        <v>20.0</v>
      </c>
      <c r="U464" s="529" t="s">
        <v>6288</v>
      </c>
      <c r="V464" s="1"/>
      <c r="W464" s="514">
        <v>4.0</v>
      </c>
      <c r="X464" s="525">
        <v>3.0</v>
      </c>
      <c r="Y464" s="525">
        <v>29.0</v>
      </c>
      <c r="Z464" s="537" t="s">
        <v>6289</v>
      </c>
      <c r="AA464" s="1"/>
      <c r="AB464" s="514">
        <v>6.0</v>
      </c>
      <c r="AC464" s="525">
        <v>3.0</v>
      </c>
      <c r="AD464" s="525">
        <v>15.0</v>
      </c>
      <c r="AE464" s="529" t="s">
        <v>6290</v>
      </c>
      <c r="AF464" s="1"/>
      <c r="AG464" s="514">
        <v>4.0</v>
      </c>
      <c r="AH464" s="525">
        <v>4.0</v>
      </c>
      <c r="AI464" s="525">
        <v>31.0</v>
      </c>
      <c r="AJ464" s="537" t="s">
        <v>6291</v>
      </c>
      <c r="AK464" s="1"/>
      <c r="AL464" s="514">
        <v>2.0</v>
      </c>
      <c r="AM464" s="525">
        <v>4.0</v>
      </c>
      <c r="AN464" s="563">
        <v>12.0</v>
      </c>
      <c r="AO464" s="540"/>
      <c r="AP464" s="1"/>
      <c r="AQ464" s="514">
        <v>4.0</v>
      </c>
      <c r="AR464" s="525">
        <v>5.0</v>
      </c>
      <c r="AS464" s="525">
        <v>29.0</v>
      </c>
      <c r="AT464" s="531" t="s">
        <v>6292</v>
      </c>
      <c r="AU464" s="518"/>
      <c r="AV464" s="514"/>
      <c r="AW464" s="514"/>
      <c r="AX464" s="514"/>
      <c r="AY464" s="558"/>
      <c r="AZ464" s="1"/>
      <c r="BA464" s="514"/>
      <c r="BB464" s="514"/>
      <c r="BC464" s="514"/>
      <c r="BD464" s="558"/>
      <c r="BE464" s="1"/>
      <c r="BF464" s="514"/>
      <c r="BG464" s="514"/>
      <c r="BH464" s="514"/>
      <c r="BI464" s="558"/>
      <c r="BJ464" s="1"/>
      <c r="BK464" s="514"/>
      <c r="BL464" s="514"/>
      <c r="BM464" s="514"/>
      <c r="BN464" s="558"/>
      <c r="BO464" s="1"/>
      <c r="BP464" s="514"/>
      <c r="BQ464" s="514"/>
      <c r="BR464" s="514"/>
      <c r="BS464" s="558"/>
      <c r="BT464" s="1"/>
      <c r="BU464" s="514"/>
      <c r="BV464" s="514"/>
      <c r="BW464" s="514"/>
      <c r="BX464" s="558"/>
      <c r="BY464" s="1"/>
      <c r="BZ464" s="514"/>
      <c r="CA464" s="514"/>
      <c r="CB464" s="514"/>
      <c r="CC464" s="558"/>
      <c r="CD464" s="1"/>
      <c r="CE464" s="514"/>
      <c r="CF464" s="514"/>
      <c r="CG464" s="514"/>
      <c r="CH464" s="558"/>
      <c r="CI464" s="1"/>
      <c r="CJ464" s="514"/>
      <c r="CK464" s="514"/>
      <c r="CL464" s="514"/>
      <c r="CM464" s="558"/>
      <c r="CN464" s="1"/>
      <c r="CO464" s="514"/>
      <c r="CP464" s="514"/>
      <c r="CQ464" s="514"/>
      <c r="CR464" s="558"/>
      <c r="CS464" s="1"/>
    </row>
    <row r="465" ht="15.0" customHeight="1">
      <c r="A465" s="514">
        <v>3.0</v>
      </c>
      <c r="B465" s="525">
        <v>1.0</v>
      </c>
      <c r="C465" s="525">
        <v>29.0</v>
      </c>
      <c r="D465" s="526" t="s">
        <v>6293</v>
      </c>
      <c r="E465" s="526" t="s">
        <v>6293</v>
      </c>
      <c r="F465" s="526" t="s">
        <v>6293</v>
      </c>
      <c r="G465" s="1"/>
      <c r="H465" s="542">
        <v>1.0</v>
      </c>
      <c r="I465" s="549">
        <v>1.0</v>
      </c>
      <c r="J465" s="549">
        <v>16.0</v>
      </c>
      <c r="K465" s="528" t="s">
        <v>6294</v>
      </c>
      <c r="L465" s="1"/>
      <c r="M465" s="514">
        <v>3.0</v>
      </c>
      <c r="N465" s="525">
        <v>2.0</v>
      </c>
      <c r="O465" s="525">
        <v>29.0</v>
      </c>
      <c r="P465" s="529" t="s">
        <v>6295</v>
      </c>
      <c r="Q465" s="1"/>
      <c r="R465" s="514">
        <v>3.0</v>
      </c>
      <c r="S465" s="525">
        <v>2.0</v>
      </c>
      <c r="T465" s="525">
        <v>20.0</v>
      </c>
      <c r="U465" s="529" t="s">
        <v>6296</v>
      </c>
      <c r="V465" s="1"/>
      <c r="W465" s="514">
        <v>3.0</v>
      </c>
      <c r="X465" s="525">
        <v>3.0</v>
      </c>
      <c r="Y465" s="525">
        <v>29.0</v>
      </c>
      <c r="Z465" s="537" t="s">
        <v>6297</v>
      </c>
      <c r="AA465" s="1"/>
      <c r="AB465" s="514">
        <v>5.0</v>
      </c>
      <c r="AC465" s="525">
        <v>3.0</v>
      </c>
      <c r="AD465" s="525">
        <v>15.0</v>
      </c>
      <c r="AE465" s="529" t="s">
        <v>6298</v>
      </c>
      <c r="AF465" s="1"/>
      <c r="AG465" s="514">
        <v>3.0</v>
      </c>
      <c r="AH465" s="525">
        <v>4.0</v>
      </c>
      <c r="AI465" s="525">
        <v>31.0</v>
      </c>
      <c r="AJ465" s="537" t="s">
        <v>6299</v>
      </c>
      <c r="AK465" s="1"/>
      <c r="AL465" s="542">
        <v>1.0</v>
      </c>
      <c r="AM465" s="525">
        <v>4.0</v>
      </c>
      <c r="AN465" s="563">
        <v>12.0</v>
      </c>
      <c r="AO465" s="545"/>
      <c r="AP465" s="1"/>
      <c r="AQ465" s="514">
        <v>3.0</v>
      </c>
      <c r="AR465" s="525">
        <v>5.0</v>
      </c>
      <c r="AS465" s="525">
        <v>29.0</v>
      </c>
      <c r="AT465" s="531" t="s">
        <v>6300</v>
      </c>
      <c r="AU465" s="518"/>
      <c r="AV465" s="514"/>
      <c r="AW465" s="514"/>
      <c r="AX465" s="514"/>
      <c r="AY465" s="558"/>
      <c r="AZ465" s="1"/>
      <c r="BA465" s="514"/>
      <c r="BB465" s="514"/>
      <c r="BC465" s="514"/>
      <c r="BD465" s="558"/>
      <c r="BE465" s="1"/>
      <c r="BF465" s="514"/>
      <c r="BG465" s="514"/>
      <c r="BH465" s="514"/>
      <c r="BI465" s="558"/>
      <c r="BJ465" s="1"/>
      <c r="BK465" s="514"/>
      <c r="BL465" s="514"/>
      <c r="BM465" s="514"/>
      <c r="BN465" s="558"/>
      <c r="BO465" s="1"/>
      <c r="BP465" s="514"/>
      <c r="BQ465" s="514"/>
      <c r="BR465" s="514"/>
      <c r="BS465" s="558"/>
      <c r="BT465" s="1"/>
      <c r="BU465" s="514"/>
      <c r="BV465" s="514"/>
      <c r="BW465" s="514"/>
      <c r="BX465" s="558"/>
      <c r="BY465" s="1"/>
      <c r="BZ465" s="514"/>
      <c r="CA465" s="514"/>
      <c r="CB465" s="514"/>
      <c r="CC465" s="558"/>
      <c r="CD465" s="1"/>
      <c r="CE465" s="514"/>
      <c r="CF465" s="514"/>
      <c r="CG465" s="514"/>
      <c r="CH465" s="558"/>
      <c r="CI465" s="1"/>
      <c r="CJ465" s="514"/>
      <c r="CK465" s="514"/>
      <c r="CL465" s="514"/>
      <c r="CM465" s="558"/>
      <c r="CN465" s="1"/>
      <c r="CO465" s="514"/>
      <c r="CP465" s="514"/>
      <c r="CQ465" s="514"/>
      <c r="CR465" s="558"/>
      <c r="CS465" s="1"/>
    </row>
    <row r="466" ht="15.0" customHeight="1">
      <c r="A466" s="514">
        <v>2.0</v>
      </c>
      <c r="B466" s="525">
        <v>1.0</v>
      </c>
      <c r="C466" s="525">
        <v>29.0</v>
      </c>
      <c r="D466" s="526" t="s">
        <v>6301</v>
      </c>
      <c r="E466" s="526" t="s">
        <v>6301</v>
      </c>
      <c r="F466" s="526" t="s">
        <v>6301</v>
      </c>
      <c r="G466" s="1"/>
      <c r="H466" s="514">
        <v>14.0</v>
      </c>
      <c r="I466" s="525">
        <v>1.0</v>
      </c>
      <c r="J466" s="525">
        <v>15.0</v>
      </c>
      <c r="K466" s="529" t="s">
        <v>6302</v>
      </c>
      <c r="L466" s="1"/>
      <c r="M466" s="514">
        <v>2.0</v>
      </c>
      <c r="N466" s="525">
        <v>2.0</v>
      </c>
      <c r="O466" s="525">
        <v>29.0</v>
      </c>
      <c r="P466" s="529" t="s">
        <v>6303</v>
      </c>
      <c r="Q466" s="1"/>
      <c r="R466" s="514">
        <v>2.0</v>
      </c>
      <c r="S466" s="525">
        <v>2.0</v>
      </c>
      <c r="T466" s="525">
        <v>20.0</v>
      </c>
      <c r="U466" s="529" t="s">
        <v>6304</v>
      </c>
      <c r="V466" s="1"/>
      <c r="W466" s="514">
        <v>2.0</v>
      </c>
      <c r="X466" s="525">
        <v>3.0</v>
      </c>
      <c r="Y466" s="525">
        <v>29.0</v>
      </c>
      <c r="Z466" s="537" t="s">
        <v>6305</v>
      </c>
      <c r="AA466" s="1"/>
      <c r="AB466" s="514">
        <v>4.0</v>
      </c>
      <c r="AC466" s="525">
        <v>3.0</v>
      </c>
      <c r="AD466" s="525">
        <v>15.0</v>
      </c>
      <c r="AE466" s="529" t="s">
        <v>6306</v>
      </c>
      <c r="AF466" s="1"/>
      <c r="AG466" s="514">
        <v>2.0</v>
      </c>
      <c r="AH466" s="525">
        <v>4.0</v>
      </c>
      <c r="AI466" s="525">
        <v>31.0</v>
      </c>
      <c r="AJ466" s="537" t="s">
        <v>6307</v>
      </c>
      <c r="AK466" s="1"/>
      <c r="AL466" s="514">
        <v>14.0</v>
      </c>
      <c r="AM466" s="525">
        <v>4.0</v>
      </c>
      <c r="AN466" s="525">
        <v>11.0</v>
      </c>
      <c r="AO466" s="565" t="s">
        <v>6308</v>
      </c>
      <c r="AP466" s="1"/>
      <c r="AQ466" s="514">
        <v>2.0</v>
      </c>
      <c r="AR466" s="525">
        <v>5.0</v>
      </c>
      <c r="AS466" s="525">
        <v>29.0</v>
      </c>
      <c r="AT466" s="531" t="s">
        <v>6309</v>
      </c>
      <c r="AU466" s="518"/>
      <c r="AV466" s="514"/>
      <c r="AW466" s="514"/>
      <c r="AX466" s="514"/>
      <c r="AY466" s="558"/>
      <c r="AZ466" s="1"/>
      <c r="BA466" s="514"/>
      <c r="BB466" s="514"/>
      <c r="BC466" s="514"/>
      <c r="BD466" s="558"/>
      <c r="BE466" s="1"/>
      <c r="BF466" s="514"/>
      <c r="BG466" s="514"/>
      <c r="BH466" s="514"/>
      <c r="BI466" s="558"/>
      <c r="BJ466" s="1"/>
      <c r="BK466" s="514"/>
      <c r="BL466" s="514"/>
      <c r="BM466" s="514"/>
      <c r="BN466" s="558"/>
      <c r="BO466" s="1"/>
      <c r="BP466" s="514"/>
      <c r="BQ466" s="514"/>
      <c r="BR466" s="514"/>
      <c r="BS466" s="558"/>
      <c r="BT466" s="1"/>
      <c r="BU466" s="514"/>
      <c r="BV466" s="514"/>
      <c r="BW466" s="514"/>
      <c r="BX466" s="558"/>
      <c r="BY466" s="1"/>
      <c r="BZ466" s="514"/>
      <c r="CA466" s="514"/>
      <c r="CB466" s="514"/>
      <c r="CC466" s="558"/>
      <c r="CD466" s="1"/>
      <c r="CE466" s="514"/>
      <c r="CF466" s="514"/>
      <c r="CG466" s="514"/>
      <c r="CH466" s="558"/>
      <c r="CI466" s="1"/>
      <c r="CJ466" s="514"/>
      <c r="CK466" s="514"/>
      <c r="CL466" s="514"/>
      <c r="CM466" s="558"/>
      <c r="CN466" s="1"/>
      <c r="CO466" s="514"/>
      <c r="CP466" s="514"/>
      <c r="CQ466" s="514"/>
      <c r="CR466" s="558"/>
      <c r="CS466" s="1"/>
    </row>
    <row r="467" ht="15.0" customHeight="1">
      <c r="A467" s="542">
        <v>1.0</v>
      </c>
      <c r="B467" s="525">
        <v>1.0</v>
      </c>
      <c r="C467" s="525">
        <v>29.0</v>
      </c>
      <c r="D467" s="526" t="s">
        <v>6310</v>
      </c>
      <c r="E467" s="526" t="s">
        <v>6310</v>
      </c>
      <c r="F467" s="526" t="s">
        <v>6310</v>
      </c>
      <c r="G467" s="1"/>
      <c r="H467" s="514">
        <v>13.0</v>
      </c>
      <c r="I467" s="525">
        <v>1.0</v>
      </c>
      <c r="J467" s="525">
        <v>15.0</v>
      </c>
      <c r="K467" s="529" t="s">
        <v>6311</v>
      </c>
      <c r="L467" s="1"/>
      <c r="M467" s="542">
        <v>1.0</v>
      </c>
      <c r="N467" s="525">
        <v>2.0</v>
      </c>
      <c r="O467" s="525">
        <v>29.0</v>
      </c>
      <c r="P467" s="529" t="s">
        <v>6312</v>
      </c>
      <c r="Q467" s="1"/>
      <c r="R467" s="542">
        <v>1.0</v>
      </c>
      <c r="S467" s="525">
        <v>2.0</v>
      </c>
      <c r="T467" s="525">
        <v>20.0</v>
      </c>
      <c r="U467" s="529" t="s">
        <v>6313</v>
      </c>
      <c r="V467" s="1"/>
      <c r="W467" s="542">
        <v>1.0</v>
      </c>
      <c r="X467" s="525">
        <v>3.0</v>
      </c>
      <c r="Y467" s="525">
        <v>29.0</v>
      </c>
      <c r="Z467" s="537" t="s">
        <v>6314</v>
      </c>
      <c r="AA467" s="1"/>
      <c r="AB467" s="514">
        <v>3.0</v>
      </c>
      <c r="AC467" s="525">
        <v>3.0</v>
      </c>
      <c r="AD467" s="525">
        <v>15.0</v>
      </c>
      <c r="AE467" s="529" t="s">
        <v>6315</v>
      </c>
      <c r="AF467" s="1"/>
      <c r="AG467" s="542">
        <v>1.0</v>
      </c>
      <c r="AH467" s="525">
        <v>4.0</v>
      </c>
      <c r="AI467" s="525">
        <v>31.0</v>
      </c>
      <c r="AJ467" s="537" t="s">
        <v>6316</v>
      </c>
      <c r="AK467" s="1"/>
      <c r="AL467" s="514">
        <v>13.0</v>
      </c>
      <c r="AM467" s="525">
        <v>4.0</v>
      </c>
      <c r="AN467" s="525">
        <v>11.0</v>
      </c>
      <c r="AO467" s="530" t="s">
        <v>6317</v>
      </c>
      <c r="AP467" s="1"/>
      <c r="AQ467" s="542">
        <v>1.0</v>
      </c>
      <c r="AR467" s="525">
        <v>5.0</v>
      </c>
      <c r="AS467" s="525">
        <v>29.0</v>
      </c>
      <c r="AT467" s="531" t="s">
        <v>6318</v>
      </c>
      <c r="AU467" s="518"/>
      <c r="AV467" s="514"/>
      <c r="AW467" s="514"/>
      <c r="AX467" s="514"/>
      <c r="AY467" s="558"/>
      <c r="AZ467" s="1"/>
      <c r="BA467" s="514"/>
      <c r="BB467" s="514"/>
      <c r="BC467" s="514"/>
      <c r="BD467" s="558"/>
      <c r="BE467" s="1"/>
      <c r="BF467" s="514"/>
      <c r="BG467" s="514"/>
      <c r="BH467" s="514"/>
      <c r="BI467" s="558"/>
      <c r="BJ467" s="1"/>
      <c r="BK467" s="514"/>
      <c r="BL467" s="514"/>
      <c r="BM467" s="514"/>
      <c r="BN467" s="558"/>
      <c r="BO467" s="1"/>
      <c r="BP467" s="514"/>
      <c r="BQ467" s="514"/>
      <c r="BR467" s="514"/>
      <c r="BS467" s="558"/>
      <c r="BT467" s="1"/>
      <c r="BU467" s="514"/>
      <c r="BV467" s="514"/>
      <c r="BW467" s="514"/>
      <c r="BX467" s="558"/>
      <c r="BY467" s="1"/>
      <c r="BZ467" s="514"/>
      <c r="CA467" s="514"/>
      <c r="CB467" s="514"/>
      <c r="CC467" s="558"/>
      <c r="CD467" s="1"/>
      <c r="CE467" s="514"/>
      <c r="CF467" s="514"/>
      <c r="CG467" s="514"/>
      <c r="CH467" s="558"/>
      <c r="CI467" s="1"/>
      <c r="CJ467" s="514"/>
      <c r="CK467" s="514"/>
      <c r="CL467" s="514"/>
      <c r="CM467" s="558"/>
      <c r="CN467" s="1"/>
      <c r="CO467" s="514"/>
      <c r="CP467" s="514"/>
      <c r="CQ467" s="514"/>
      <c r="CR467" s="558"/>
      <c r="CS467" s="1"/>
    </row>
    <row r="468" ht="15.0" customHeight="1">
      <c r="A468" s="524">
        <v>16.0</v>
      </c>
      <c r="B468" s="525">
        <v>1.0</v>
      </c>
      <c r="C468" s="525">
        <v>30.0</v>
      </c>
      <c r="D468" s="526" t="s">
        <v>6319</v>
      </c>
      <c r="E468" s="526" t="s">
        <v>6319</v>
      </c>
      <c r="F468" s="526" t="s">
        <v>6319</v>
      </c>
      <c r="G468" s="1"/>
      <c r="H468" s="514">
        <v>12.0</v>
      </c>
      <c r="I468" s="525">
        <v>1.0</v>
      </c>
      <c r="J468" s="525">
        <v>15.0</v>
      </c>
      <c r="K468" s="529" t="s">
        <v>6320</v>
      </c>
      <c r="L468" s="1"/>
      <c r="M468" s="524">
        <v>16.0</v>
      </c>
      <c r="N468" s="525">
        <v>2.0</v>
      </c>
      <c r="O468" s="525">
        <v>30.0</v>
      </c>
      <c r="P468" s="529" t="s">
        <v>6321</v>
      </c>
      <c r="Q468" s="1"/>
      <c r="R468" s="524">
        <v>16.0</v>
      </c>
      <c r="S468" s="525">
        <v>2.0</v>
      </c>
      <c r="T468" s="525">
        <v>19.0</v>
      </c>
      <c r="U468" s="529" t="s">
        <v>6322</v>
      </c>
      <c r="V468" s="1"/>
      <c r="W468" s="524">
        <v>16.0</v>
      </c>
      <c r="X468" s="525">
        <v>3.0</v>
      </c>
      <c r="Y468" s="525">
        <v>30.0</v>
      </c>
      <c r="Z468" s="529" t="s">
        <v>6323</v>
      </c>
      <c r="AA468" s="1"/>
      <c r="AB468" s="514">
        <v>2.0</v>
      </c>
      <c r="AC468" s="525">
        <v>3.0</v>
      </c>
      <c r="AD468" s="525">
        <v>15.0</v>
      </c>
      <c r="AE468" s="529" t="s">
        <v>6324</v>
      </c>
      <c r="AF468" s="1"/>
      <c r="AG468" s="524">
        <v>16.0</v>
      </c>
      <c r="AH468" s="525">
        <v>4.0</v>
      </c>
      <c r="AI468" s="525">
        <v>32.0</v>
      </c>
      <c r="AJ468" s="529" t="s">
        <v>6325</v>
      </c>
      <c r="AK468" s="1"/>
      <c r="AL468" s="514">
        <v>12.0</v>
      </c>
      <c r="AM468" s="525">
        <v>4.0</v>
      </c>
      <c r="AN468" s="525">
        <v>11.0</v>
      </c>
      <c r="AO468" s="530" t="s">
        <v>6326</v>
      </c>
      <c r="AP468" s="1"/>
      <c r="AQ468" s="524">
        <v>16.0</v>
      </c>
      <c r="AR468" s="525">
        <v>5.0</v>
      </c>
      <c r="AS468" s="525">
        <v>30.0</v>
      </c>
      <c r="AT468" s="530" t="s">
        <v>6327</v>
      </c>
      <c r="AU468" s="561"/>
      <c r="AV468" s="514"/>
      <c r="AW468" s="514"/>
      <c r="AX468" s="514"/>
      <c r="AY468" s="558"/>
      <c r="AZ468" s="1"/>
      <c r="BA468" s="514"/>
      <c r="BB468" s="514"/>
      <c r="BC468" s="514"/>
      <c r="BD468" s="558"/>
      <c r="BE468" s="1"/>
      <c r="BF468" s="514"/>
      <c r="BG468" s="514"/>
      <c r="BH468" s="514"/>
      <c r="BI468" s="558"/>
      <c r="BJ468" s="1"/>
      <c r="BK468" s="514"/>
      <c r="BL468" s="514"/>
      <c r="BM468" s="514"/>
      <c r="BN468" s="558"/>
      <c r="BO468" s="1"/>
      <c r="BP468" s="514"/>
      <c r="BQ468" s="514"/>
      <c r="BR468" s="514"/>
      <c r="BS468" s="558"/>
      <c r="BT468" s="1"/>
      <c r="BU468" s="514"/>
      <c r="BV468" s="514"/>
      <c r="BW468" s="514"/>
      <c r="BX468" s="558"/>
      <c r="BY468" s="1"/>
      <c r="BZ468" s="514"/>
      <c r="CA468" s="514"/>
      <c r="CB468" s="514"/>
      <c r="CC468" s="558"/>
      <c r="CD468" s="1"/>
      <c r="CE468" s="514"/>
      <c r="CF468" s="514"/>
      <c r="CG468" s="514"/>
      <c r="CH468" s="558"/>
      <c r="CI468" s="1"/>
      <c r="CJ468" s="514"/>
      <c r="CK468" s="514"/>
      <c r="CL468" s="514"/>
      <c r="CM468" s="558"/>
      <c r="CN468" s="1"/>
      <c r="CO468" s="514"/>
      <c r="CP468" s="514"/>
      <c r="CQ468" s="514"/>
      <c r="CR468" s="558"/>
      <c r="CS468" s="1"/>
    </row>
    <row r="469" ht="15.0" customHeight="1">
      <c r="A469" s="514">
        <v>15.0</v>
      </c>
      <c r="B469" s="525">
        <v>1.0</v>
      </c>
      <c r="C469" s="525">
        <v>30.0</v>
      </c>
      <c r="D469" s="526" t="s">
        <v>6328</v>
      </c>
      <c r="E469" s="526" t="s">
        <v>6328</v>
      </c>
      <c r="F469" s="526" t="s">
        <v>6328</v>
      </c>
      <c r="G469" s="1"/>
      <c r="H469" s="514">
        <v>11.0</v>
      </c>
      <c r="I469" s="525">
        <v>1.0</v>
      </c>
      <c r="J469" s="525">
        <v>15.0</v>
      </c>
      <c r="K469" s="529" t="s">
        <v>6329</v>
      </c>
      <c r="L469" s="1"/>
      <c r="M469" s="514">
        <v>15.0</v>
      </c>
      <c r="N469" s="525">
        <v>2.0</v>
      </c>
      <c r="O469" s="525">
        <v>30.0</v>
      </c>
      <c r="P469" s="529" t="s">
        <v>6330</v>
      </c>
      <c r="Q469" s="1"/>
      <c r="R469" s="514">
        <v>15.0</v>
      </c>
      <c r="S469" s="525">
        <v>2.0</v>
      </c>
      <c r="T469" s="525">
        <v>19.0</v>
      </c>
      <c r="U469" s="529" t="s">
        <v>6331</v>
      </c>
      <c r="V469" s="1"/>
      <c r="W469" s="514">
        <v>15.0</v>
      </c>
      <c r="X469" s="525">
        <v>3.0</v>
      </c>
      <c r="Y469" s="525">
        <v>30.0</v>
      </c>
      <c r="Z469" s="529" t="s">
        <v>6332</v>
      </c>
      <c r="AA469" s="1"/>
      <c r="AB469" s="542">
        <v>1.0</v>
      </c>
      <c r="AC469" s="525">
        <v>3.0</v>
      </c>
      <c r="AD469" s="525">
        <v>15.0</v>
      </c>
      <c r="AE469" s="529" t="s">
        <v>6333</v>
      </c>
      <c r="AF469" s="1"/>
      <c r="AG469" s="514">
        <v>15.0</v>
      </c>
      <c r="AH469" s="525">
        <v>4.0</v>
      </c>
      <c r="AI469" s="525">
        <v>32.0</v>
      </c>
      <c r="AJ469" s="529" t="s">
        <v>6334</v>
      </c>
      <c r="AK469" s="1"/>
      <c r="AL469" s="514">
        <v>11.0</v>
      </c>
      <c r="AM469" s="525">
        <v>4.0</v>
      </c>
      <c r="AN469" s="525">
        <v>11.0</v>
      </c>
      <c r="AO469" s="530" t="s">
        <v>6335</v>
      </c>
      <c r="AP469" s="1"/>
      <c r="AQ469" s="514">
        <v>15.0</v>
      </c>
      <c r="AR469" s="525">
        <v>5.0</v>
      </c>
      <c r="AS469" s="525">
        <v>30.0</v>
      </c>
      <c r="AT469" s="530" t="s">
        <v>6336</v>
      </c>
      <c r="AU469" s="561"/>
      <c r="AV469" s="514"/>
      <c r="AW469" s="514"/>
      <c r="AX469" s="514"/>
      <c r="AY469" s="558"/>
      <c r="AZ469" s="1"/>
      <c r="BA469" s="514"/>
      <c r="BB469" s="514"/>
      <c r="BC469" s="514"/>
      <c r="BD469" s="558"/>
      <c r="BE469" s="1"/>
      <c r="BF469" s="514"/>
      <c r="BG469" s="514"/>
      <c r="BH469" s="514"/>
      <c r="BI469" s="558"/>
      <c r="BJ469" s="1"/>
      <c r="BK469" s="514"/>
      <c r="BL469" s="514"/>
      <c r="BM469" s="514"/>
      <c r="BN469" s="558"/>
      <c r="BO469" s="1"/>
      <c r="BP469" s="514"/>
      <c r="BQ469" s="514"/>
      <c r="BR469" s="514"/>
      <c r="BS469" s="558"/>
      <c r="BT469" s="1"/>
      <c r="BU469" s="514"/>
      <c r="BV469" s="514"/>
      <c r="BW469" s="514"/>
      <c r="BX469" s="558"/>
      <c r="BY469" s="1"/>
      <c r="BZ469" s="514"/>
      <c r="CA469" s="514"/>
      <c r="CB469" s="514"/>
      <c r="CC469" s="558"/>
      <c r="CD469" s="1"/>
      <c r="CE469" s="514"/>
      <c r="CF469" s="514"/>
      <c r="CG469" s="514"/>
      <c r="CH469" s="558"/>
      <c r="CI469" s="1"/>
      <c r="CJ469" s="514"/>
      <c r="CK469" s="514"/>
      <c r="CL469" s="514"/>
      <c r="CM469" s="558"/>
      <c r="CN469" s="1"/>
      <c r="CO469" s="514"/>
      <c r="CP469" s="514"/>
      <c r="CQ469" s="514"/>
      <c r="CR469" s="558"/>
      <c r="CS469" s="1"/>
    </row>
    <row r="470" ht="15.0" customHeight="1">
      <c r="A470" s="514">
        <v>14.0</v>
      </c>
      <c r="B470" s="525">
        <v>1.0</v>
      </c>
      <c r="C470" s="525">
        <v>30.0</v>
      </c>
      <c r="D470" s="526" t="s">
        <v>6337</v>
      </c>
      <c r="E470" s="526" t="s">
        <v>6337</v>
      </c>
      <c r="F470" s="526" t="s">
        <v>6337</v>
      </c>
      <c r="G470" s="1"/>
      <c r="H470" s="514">
        <v>10.0</v>
      </c>
      <c r="I470" s="525">
        <v>1.0</v>
      </c>
      <c r="J470" s="525">
        <v>15.0</v>
      </c>
      <c r="K470" s="529" t="s">
        <v>6338</v>
      </c>
      <c r="L470" s="1"/>
      <c r="M470" s="514">
        <v>14.0</v>
      </c>
      <c r="N470" s="525">
        <v>2.0</v>
      </c>
      <c r="O470" s="525">
        <v>30.0</v>
      </c>
      <c r="P470" s="529" t="s">
        <v>6339</v>
      </c>
      <c r="Q470" s="1"/>
      <c r="R470" s="514">
        <v>14.0</v>
      </c>
      <c r="S470" s="525">
        <v>2.0</v>
      </c>
      <c r="T470" s="525">
        <v>19.0</v>
      </c>
      <c r="U470" s="529" t="s">
        <v>6340</v>
      </c>
      <c r="V470" s="1"/>
      <c r="W470" s="514">
        <v>14.0</v>
      </c>
      <c r="X470" s="525">
        <v>3.0</v>
      </c>
      <c r="Y470" s="525">
        <v>30.0</v>
      </c>
      <c r="Z470" s="537" t="s">
        <v>6341</v>
      </c>
      <c r="AA470" s="1"/>
      <c r="AB470" s="514">
        <v>14.0</v>
      </c>
      <c r="AC470" s="525">
        <v>3.0</v>
      </c>
      <c r="AD470" s="525">
        <v>14.0</v>
      </c>
      <c r="AE470" s="529" t="s">
        <v>6342</v>
      </c>
      <c r="AF470" s="1"/>
      <c r="AG470" s="514">
        <v>14.0</v>
      </c>
      <c r="AH470" s="525">
        <v>4.0</v>
      </c>
      <c r="AI470" s="525">
        <v>32.0</v>
      </c>
      <c r="AJ470" s="537" t="s">
        <v>6343</v>
      </c>
      <c r="AK470" s="1"/>
      <c r="AL470" s="514">
        <v>10.0</v>
      </c>
      <c r="AM470" s="525">
        <v>4.0</v>
      </c>
      <c r="AN470" s="525">
        <v>11.0</v>
      </c>
      <c r="AO470" s="530" t="s">
        <v>6344</v>
      </c>
      <c r="AP470" s="1"/>
      <c r="AQ470" s="514">
        <v>14.0</v>
      </c>
      <c r="AR470" s="525">
        <v>5.0</v>
      </c>
      <c r="AS470" s="525">
        <v>30.0</v>
      </c>
      <c r="AT470" s="531" t="s">
        <v>6345</v>
      </c>
      <c r="AU470" s="518"/>
      <c r="AV470" s="514"/>
      <c r="AW470" s="514"/>
      <c r="AX470" s="514"/>
      <c r="AY470" s="558"/>
      <c r="AZ470" s="1"/>
      <c r="BA470" s="514"/>
      <c r="BB470" s="514"/>
      <c r="BC470" s="514"/>
      <c r="BD470" s="558"/>
      <c r="BE470" s="1"/>
      <c r="BF470" s="514"/>
      <c r="BG470" s="514"/>
      <c r="BH470" s="514"/>
      <c r="BI470" s="558"/>
      <c r="BJ470" s="1"/>
      <c r="BK470" s="514"/>
      <c r="BL470" s="514"/>
      <c r="BM470" s="514"/>
      <c r="BN470" s="558"/>
      <c r="BO470" s="1"/>
      <c r="BP470" s="514"/>
      <c r="BQ470" s="514"/>
      <c r="BR470" s="514"/>
      <c r="BS470" s="558"/>
      <c r="BT470" s="1"/>
      <c r="BU470" s="514"/>
      <c r="BV470" s="514"/>
      <c r="BW470" s="514"/>
      <c r="BX470" s="558"/>
      <c r="BY470" s="1"/>
      <c r="BZ470" s="514"/>
      <c r="CA470" s="514"/>
      <c r="CB470" s="514"/>
      <c r="CC470" s="558"/>
      <c r="CD470" s="1"/>
      <c r="CE470" s="514"/>
      <c r="CF470" s="514"/>
      <c r="CG470" s="514"/>
      <c r="CH470" s="558"/>
      <c r="CI470" s="1"/>
      <c r="CJ470" s="514"/>
      <c r="CK470" s="514"/>
      <c r="CL470" s="514"/>
      <c r="CM470" s="558"/>
      <c r="CN470" s="1"/>
      <c r="CO470" s="514"/>
      <c r="CP470" s="514"/>
      <c r="CQ470" s="514"/>
      <c r="CR470" s="558"/>
      <c r="CS470" s="1"/>
    </row>
    <row r="471" ht="15.0" customHeight="1">
      <c r="A471" s="514">
        <v>13.0</v>
      </c>
      <c r="B471" s="525">
        <v>1.0</v>
      </c>
      <c r="C471" s="525">
        <v>30.0</v>
      </c>
      <c r="D471" s="526" t="s">
        <v>6346</v>
      </c>
      <c r="E471" s="526" t="s">
        <v>6346</v>
      </c>
      <c r="F471" s="526" t="s">
        <v>6346</v>
      </c>
      <c r="G471" s="1"/>
      <c r="H471" s="514">
        <v>9.0</v>
      </c>
      <c r="I471" s="525">
        <v>1.0</v>
      </c>
      <c r="J471" s="525">
        <v>15.0</v>
      </c>
      <c r="K471" s="529" t="s">
        <v>6347</v>
      </c>
      <c r="L471" s="1"/>
      <c r="M471" s="514">
        <v>13.0</v>
      </c>
      <c r="N471" s="525">
        <v>2.0</v>
      </c>
      <c r="O471" s="525">
        <v>30.0</v>
      </c>
      <c r="P471" s="529" t="s">
        <v>6348</v>
      </c>
      <c r="Q471" s="1"/>
      <c r="R471" s="514">
        <v>13.0</v>
      </c>
      <c r="S471" s="525">
        <v>2.0</v>
      </c>
      <c r="T471" s="525">
        <v>19.0</v>
      </c>
      <c r="U471" s="529" t="s">
        <v>6349</v>
      </c>
      <c r="V471" s="1"/>
      <c r="W471" s="514">
        <v>13.0</v>
      </c>
      <c r="X471" s="525">
        <v>3.0</v>
      </c>
      <c r="Y471" s="525">
        <v>30.0</v>
      </c>
      <c r="Z471" s="537" t="s">
        <v>6350</v>
      </c>
      <c r="AA471" s="1"/>
      <c r="AB471" s="514">
        <v>13.0</v>
      </c>
      <c r="AC471" s="525">
        <v>3.0</v>
      </c>
      <c r="AD471" s="525">
        <v>14.0</v>
      </c>
      <c r="AE471" s="529" t="s">
        <v>6351</v>
      </c>
      <c r="AF471" s="1"/>
      <c r="AG471" s="514">
        <v>13.0</v>
      </c>
      <c r="AH471" s="525">
        <v>4.0</v>
      </c>
      <c r="AI471" s="525">
        <v>32.0</v>
      </c>
      <c r="AJ471" s="537" t="s">
        <v>6352</v>
      </c>
      <c r="AK471" s="1"/>
      <c r="AL471" s="514">
        <v>9.0</v>
      </c>
      <c r="AM471" s="525">
        <v>4.0</v>
      </c>
      <c r="AN471" s="525">
        <v>11.0</v>
      </c>
      <c r="AO471" s="564" t="s">
        <v>6353</v>
      </c>
      <c r="AP471" s="1"/>
      <c r="AQ471" s="514">
        <v>13.0</v>
      </c>
      <c r="AR471" s="525">
        <v>5.0</v>
      </c>
      <c r="AS471" s="525">
        <v>30.0</v>
      </c>
      <c r="AT471" s="531" t="s">
        <v>6354</v>
      </c>
      <c r="AU471" s="518"/>
      <c r="AV471" s="514"/>
      <c r="AW471" s="514"/>
      <c r="AX471" s="514"/>
      <c r="AY471" s="558"/>
      <c r="AZ471" s="1"/>
      <c r="BA471" s="514"/>
      <c r="BB471" s="514"/>
      <c r="BC471" s="514"/>
      <c r="BD471" s="558"/>
      <c r="BE471" s="1"/>
      <c r="BF471" s="514"/>
      <c r="BG471" s="514"/>
      <c r="BH471" s="514"/>
      <c r="BI471" s="558"/>
      <c r="BJ471" s="1"/>
      <c r="BK471" s="514"/>
      <c r="BL471" s="514"/>
      <c r="BM471" s="514"/>
      <c r="BN471" s="558"/>
      <c r="BO471" s="1"/>
      <c r="BP471" s="514"/>
      <c r="BQ471" s="514"/>
      <c r="BR471" s="514"/>
      <c r="BS471" s="558"/>
      <c r="BT471" s="1"/>
      <c r="BU471" s="514"/>
      <c r="BV471" s="514"/>
      <c r="BW471" s="514"/>
      <c r="BX471" s="558"/>
      <c r="BY471" s="1"/>
      <c r="BZ471" s="514"/>
      <c r="CA471" s="514"/>
      <c r="CB471" s="514"/>
      <c r="CC471" s="558"/>
      <c r="CD471" s="1"/>
      <c r="CE471" s="514"/>
      <c r="CF471" s="514"/>
      <c r="CG471" s="514"/>
      <c r="CH471" s="558"/>
      <c r="CI471" s="1"/>
      <c r="CJ471" s="514"/>
      <c r="CK471" s="514"/>
      <c r="CL471" s="514"/>
      <c r="CM471" s="558"/>
      <c r="CN471" s="1"/>
      <c r="CO471" s="514"/>
      <c r="CP471" s="514"/>
      <c r="CQ471" s="514"/>
      <c r="CR471" s="558"/>
      <c r="CS471" s="1"/>
    </row>
    <row r="472" ht="15.0" customHeight="1">
      <c r="A472" s="514">
        <v>12.0</v>
      </c>
      <c r="B472" s="525">
        <v>1.0</v>
      </c>
      <c r="C472" s="525">
        <v>30.0</v>
      </c>
      <c r="D472" s="526" t="s">
        <v>6355</v>
      </c>
      <c r="E472" s="526" t="s">
        <v>6355</v>
      </c>
      <c r="F472" s="526" t="s">
        <v>6355</v>
      </c>
      <c r="G472" s="1"/>
      <c r="H472" s="514">
        <v>8.0</v>
      </c>
      <c r="I472" s="525">
        <v>1.0</v>
      </c>
      <c r="J472" s="525">
        <v>15.0</v>
      </c>
      <c r="K472" s="529" t="s">
        <v>6356</v>
      </c>
      <c r="L472" s="1"/>
      <c r="M472" s="514">
        <v>12.0</v>
      </c>
      <c r="N472" s="525">
        <v>2.0</v>
      </c>
      <c r="O472" s="525">
        <v>30.0</v>
      </c>
      <c r="P472" s="529" t="s">
        <v>6357</v>
      </c>
      <c r="Q472" s="1"/>
      <c r="R472" s="514">
        <v>12.0</v>
      </c>
      <c r="S472" s="525">
        <v>2.0</v>
      </c>
      <c r="T472" s="525">
        <v>19.0</v>
      </c>
      <c r="U472" s="529" t="s">
        <v>6358</v>
      </c>
      <c r="V472" s="1"/>
      <c r="W472" s="514">
        <v>12.0</v>
      </c>
      <c r="X472" s="525">
        <v>3.0</v>
      </c>
      <c r="Y472" s="525">
        <v>30.0</v>
      </c>
      <c r="Z472" s="537" t="s">
        <v>6359</v>
      </c>
      <c r="AA472" s="1"/>
      <c r="AB472" s="514">
        <v>12.0</v>
      </c>
      <c r="AC472" s="525">
        <v>3.0</v>
      </c>
      <c r="AD472" s="525">
        <v>14.0</v>
      </c>
      <c r="AE472" s="529" t="s">
        <v>6360</v>
      </c>
      <c r="AF472" s="1"/>
      <c r="AG472" s="514">
        <v>12.0</v>
      </c>
      <c r="AH472" s="525">
        <v>4.0</v>
      </c>
      <c r="AI472" s="525">
        <v>32.0</v>
      </c>
      <c r="AJ472" s="537" t="s">
        <v>6361</v>
      </c>
      <c r="AK472" s="1"/>
      <c r="AL472" s="514">
        <v>8.0</v>
      </c>
      <c r="AM472" s="525">
        <v>4.0</v>
      </c>
      <c r="AN472" s="563">
        <v>11.0</v>
      </c>
      <c r="AO472" s="530" t="s">
        <v>6362</v>
      </c>
      <c r="AP472" s="1"/>
      <c r="AQ472" s="514">
        <v>12.0</v>
      </c>
      <c r="AR472" s="525">
        <v>5.0</v>
      </c>
      <c r="AS472" s="525">
        <v>30.0</v>
      </c>
      <c r="AT472" s="531" t="s">
        <v>6363</v>
      </c>
      <c r="AU472" s="518"/>
      <c r="AV472" s="514"/>
      <c r="AW472" s="514"/>
      <c r="AX472" s="514"/>
      <c r="AY472" s="558"/>
      <c r="AZ472" s="1"/>
      <c r="BA472" s="514"/>
      <c r="BB472" s="514"/>
      <c r="BC472" s="514"/>
      <c r="BD472" s="558"/>
      <c r="BE472" s="1"/>
      <c r="BF472" s="514"/>
      <c r="BG472" s="514"/>
      <c r="BH472" s="514"/>
      <c r="BI472" s="558"/>
      <c r="BJ472" s="1"/>
      <c r="BK472" s="514"/>
      <c r="BL472" s="514"/>
      <c r="BM472" s="514"/>
      <c r="BN472" s="558"/>
      <c r="BO472" s="1"/>
      <c r="BP472" s="514"/>
      <c r="BQ472" s="514"/>
      <c r="BR472" s="514"/>
      <c r="BS472" s="558"/>
      <c r="BT472" s="1"/>
      <c r="BU472" s="514"/>
      <c r="BV472" s="514"/>
      <c r="BW472" s="514"/>
      <c r="BX472" s="558"/>
      <c r="BY472" s="1"/>
      <c r="BZ472" s="514"/>
      <c r="CA472" s="514"/>
      <c r="CB472" s="514"/>
      <c r="CC472" s="558"/>
      <c r="CD472" s="1"/>
      <c r="CE472" s="514"/>
      <c r="CF472" s="514"/>
      <c r="CG472" s="514"/>
      <c r="CH472" s="558"/>
      <c r="CI472" s="1"/>
      <c r="CJ472" s="514"/>
      <c r="CK472" s="514"/>
      <c r="CL472" s="514"/>
      <c r="CM472" s="558"/>
      <c r="CN472" s="1"/>
      <c r="CO472" s="514"/>
      <c r="CP472" s="514"/>
      <c r="CQ472" s="514"/>
      <c r="CR472" s="558"/>
      <c r="CS472" s="1"/>
    </row>
    <row r="473" ht="15.0" customHeight="1">
      <c r="A473" s="514">
        <v>11.0</v>
      </c>
      <c r="B473" s="525">
        <v>1.0</v>
      </c>
      <c r="C473" s="525">
        <v>30.0</v>
      </c>
      <c r="D473" s="526" t="s">
        <v>6364</v>
      </c>
      <c r="E473" s="526" t="s">
        <v>6364</v>
      </c>
      <c r="F473" s="526" t="s">
        <v>6364</v>
      </c>
      <c r="G473" s="1"/>
      <c r="H473" s="514">
        <v>7.0</v>
      </c>
      <c r="I473" s="525">
        <v>1.0</v>
      </c>
      <c r="J473" s="525">
        <v>15.0</v>
      </c>
      <c r="K473" s="529" t="s">
        <v>6365</v>
      </c>
      <c r="L473" s="1"/>
      <c r="M473" s="514">
        <v>11.0</v>
      </c>
      <c r="N473" s="525">
        <v>2.0</v>
      </c>
      <c r="O473" s="525">
        <v>30.0</v>
      </c>
      <c r="P473" s="529" t="s">
        <v>6366</v>
      </c>
      <c r="Q473" s="1"/>
      <c r="R473" s="514">
        <v>11.0</v>
      </c>
      <c r="S473" s="525">
        <v>2.0</v>
      </c>
      <c r="T473" s="525">
        <v>19.0</v>
      </c>
      <c r="U473" s="529" t="s">
        <v>6367</v>
      </c>
      <c r="V473" s="1"/>
      <c r="W473" s="514">
        <v>11.0</v>
      </c>
      <c r="X473" s="525">
        <v>3.0</v>
      </c>
      <c r="Y473" s="525">
        <v>30.0</v>
      </c>
      <c r="Z473" s="537" t="s">
        <v>6368</v>
      </c>
      <c r="AA473" s="1"/>
      <c r="AB473" s="514">
        <v>11.0</v>
      </c>
      <c r="AC473" s="525">
        <v>3.0</v>
      </c>
      <c r="AD473" s="525">
        <v>14.0</v>
      </c>
      <c r="AE473" s="529" t="s">
        <v>6369</v>
      </c>
      <c r="AF473" s="1"/>
      <c r="AG473" s="514">
        <v>11.0</v>
      </c>
      <c r="AH473" s="525">
        <v>4.0</v>
      </c>
      <c r="AI473" s="525">
        <v>32.0</v>
      </c>
      <c r="AJ473" s="537" t="s">
        <v>6370</v>
      </c>
      <c r="AK473" s="1"/>
      <c r="AL473" s="514">
        <v>7.0</v>
      </c>
      <c r="AM473" s="525">
        <v>4.0</v>
      </c>
      <c r="AN473" s="563">
        <v>11.0</v>
      </c>
      <c r="AO473" s="564" t="s">
        <v>6371</v>
      </c>
      <c r="AP473" s="1"/>
      <c r="AQ473" s="514">
        <v>11.0</v>
      </c>
      <c r="AR473" s="525">
        <v>5.0</v>
      </c>
      <c r="AS473" s="525">
        <v>30.0</v>
      </c>
      <c r="AT473" s="531" t="s">
        <v>6372</v>
      </c>
      <c r="AU473" s="518"/>
      <c r="AV473" s="514"/>
      <c r="AW473" s="514"/>
      <c r="AX473" s="514"/>
      <c r="AY473" s="558"/>
      <c r="AZ473" s="1"/>
      <c r="BA473" s="514"/>
      <c r="BB473" s="514"/>
      <c r="BC473" s="514"/>
      <c r="BD473" s="558"/>
      <c r="BE473" s="1"/>
      <c r="BF473" s="514"/>
      <c r="BG473" s="514"/>
      <c r="BH473" s="514"/>
      <c r="BI473" s="558"/>
      <c r="BJ473" s="1"/>
      <c r="BK473" s="514"/>
      <c r="BL473" s="514"/>
      <c r="BM473" s="514"/>
      <c r="BN473" s="558"/>
      <c r="BO473" s="1"/>
      <c r="BP473" s="514"/>
      <c r="BQ473" s="514"/>
      <c r="BR473" s="514"/>
      <c r="BS473" s="558"/>
      <c r="BT473" s="1"/>
      <c r="BU473" s="514"/>
      <c r="BV473" s="514"/>
      <c r="BW473" s="514"/>
      <c r="BX473" s="558"/>
      <c r="BY473" s="1"/>
      <c r="BZ473" s="514"/>
      <c r="CA473" s="514"/>
      <c r="CB473" s="514"/>
      <c r="CC473" s="558"/>
      <c r="CD473" s="1"/>
      <c r="CE473" s="514"/>
      <c r="CF473" s="514"/>
      <c r="CG473" s="514"/>
      <c r="CH473" s="558"/>
      <c r="CI473" s="1"/>
      <c r="CJ473" s="514"/>
      <c r="CK473" s="514"/>
      <c r="CL473" s="514"/>
      <c r="CM473" s="558"/>
      <c r="CN473" s="1"/>
      <c r="CO473" s="514"/>
      <c r="CP473" s="514"/>
      <c r="CQ473" s="514"/>
      <c r="CR473" s="558"/>
      <c r="CS473" s="1"/>
    </row>
    <row r="474" ht="15.0" customHeight="1">
      <c r="A474" s="514">
        <v>10.0</v>
      </c>
      <c r="B474" s="525">
        <v>1.0</v>
      </c>
      <c r="C474" s="525">
        <v>30.0</v>
      </c>
      <c r="D474" s="526" t="s">
        <v>6373</v>
      </c>
      <c r="E474" s="526" t="s">
        <v>6373</v>
      </c>
      <c r="F474" s="526" t="s">
        <v>6373</v>
      </c>
      <c r="G474" s="1"/>
      <c r="H474" s="514">
        <v>6.0</v>
      </c>
      <c r="I474" s="525">
        <v>1.0</v>
      </c>
      <c r="J474" s="525">
        <v>15.0</v>
      </c>
      <c r="K474" s="529" t="s">
        <v>6374</v>
      </c>
      <c r="L474" s="1"/>
      <c r="M474" s="514">
        <v>10.0</v>
      </c>
      <c r="N474" s="525">
        <v>2.0</v>
      </c>
      <c r="O474" s="525">
        <v>30.0</v>
      </c>
      <c r="P474" s="529" t="s">
        <v>6375</v>
      </c>
      <c r="Q474" s="1"/>
      <c r="R474" s="514">
        <v>10.0</v>
      </c>
      <c r="S474" s="525">
        <v>2.0</v>
      </c>
      <c r="T474" s="525">
        <v>19.0</v>
      </c>
      <c r="U474" s="529" t="s">
        <v>6376</v>
      </c>
      <c r="V474" s="1"/>
      <c r="W474" s="514">
        <v>10.0</v>
      </c>
      <c r="X474" s="525">
        <v>3.0</v>
      </c>
      <c r="Y474" s="525">
        <v>30.0</v>
      </c>
      <c r="Z474" s="537" t="s">
        <v>6377</v>
      </c>
      <c r="AA474" s="1"/>
      <c r="AB474" s="514">
        <v>10.0</v>
      </c>
      <c r="AC474" s="525">
        <v>3.0</v>
      </c>
      <c r="AD474" s="525">
        <v>14.0</v>
      </c>
      <c r="AE474" s="529" t="s">
        <v>6378</v>
      </c>
      <c r="AF474" s="1"/>
      <c r="AG474" s="514">
        <v>10.0</v>
      </c>
      <c r="AH474" s="525">
        <v>4.0</v>
      </c>
      <c r="AI474" s="525">
        <v>32.0</v>
      </c>
      <c r="AJ474" s="537" t="s">
        <v>6379</v>
      </c>
      <c r="AK474" s="1"/>
      <c r="AL474" s="514">
        <v>6.0</v>
      </c>
      <c r="AM474" s="525">
        <v>4.0</v>
      </c>
      <c r="AN474" s="563">
        <v>11.0</v>
      </c>
      <c r="AO474" s="539" t="s">
        <v>203</v>
      </c>
      <c r="AP474" s="1"/>
      <c r="AQ474" s="514">
        <v>10.0</v>
      </c>
      <c r="AR474" s="525">
        <v>5.0</v>
      </c>
      <c r="AS474" s="525">
        <v>30.0</v>
      </c>
      <c r="AT474" s="531" t="s">
        <v>6380</v>
      </c>
      <c r="AU474" s="518"/>
      <c r="AV474" s="514"/>
      <c r="AW474" s="514"/>
      <c r="AX474" s="514"/>
      <c r="AY474" s="558"/>
      <c r="AZ474" s="1"/>
      <c r="BA474" s="514"/>
      <c r="BB474" s="514"/>
      <c r="BC474" s="514"/>
      <c r="BD474" s="558"/>
      <c r="BE474" s="1"/>
      <c r="BF474" s="514"/>
      <c r="BG474" s="514"/>
      <c r="BH474" s="514"/>
      <c r="BI474" s="558"/>
      <c r="BJ474" s="1"/>
      <c r="BK474" s="514"/>
      <c r="BL474" s="514"/>
      <c r="BM474" s="514"/>
      <c r="BN474" s="558"/>
      <c r="BO474" s="1"/>
      <c r="BP474" s="514"/>
      <c r="BQ474" s="514"/>
      <c r="BR474" s="514"/>
      <c r="BS474" s="558"/>
      <c r="BT474" s="1"/>
      <c r="BU474" s="514"/>
      <c r="BV474" s="514"/>
      <c r="BW474" s="514"/>
      <c r="BX474" s="558"/>
      <c r="BY474" s="1"/>
      <c r="BZ474" s="514"/>
      <c r="CA474" s="514"/>
      <c r="CB474" s="514"/>
      <c r="CC474" s="558"/>
      <c r="CD474" s="1"/>
      <c r="CE474" s="514"/>
      <c r="CF474" s="514"/>
      <c r="CG474" s="514"/>
      <c r="CH474" s="558"/>
      <c r="CI474" s="1"/>
      <c r="CJ474" s="514"/>
      <c r="CK474" s="514"/>
      <c r="CL474" s="514"/>
      <c r="CM474" s="558"/>
      <c r="CN474" s="1"/>
      <c r="CO474" s="514"/>
      <c r="CP474" s="514"/>
      <c r="CQ474" s="514"/>
      <c r="CR474" s="558"/>
      <c r="CS474" s="1"/>
    </row>
    <row r="475" ht="15.0" customHeight="1">
      <c r="A475" s="514">
        <v>9.0</v>
      </c>
      <c r="B475" s="525">
        <v>1.0</v>
      </c>
      <c r="C475" s="525">
        <v>30.0</v>
      </c>
      <c r="D475" s="526" t="s">
        <v>6381</v>
      </c>
      <c r="E475" s="526" t="s">
        <v>6381</v>
      </c>
      <c r="F475" s="526" t="s">
        <v>6381</v>
      </c>
      <c r="G475" s="1"/>
      <c r="H475" s="514">
        <v>5.0</v>
      </c>
      <c r="I475" s="525">
        <v>1.0</v>
      </c>
      <c r="J475" s="525">
        <v>15.0</v>
      </c>
      <c r="K475" s="529" t="s">
        <v>6382</v>
      </c>
      <c r="L475" s="1"/>
      <c r="M475" s="514">
        <v>9.0</v>
      </c>
      <c r="N475" s="525">
        <v>2.0</v>
      </c>
      <c r="O475" s="525">
        <v>30.0</v>
      </c>
      <c r="P475" s="529" t="s">
        <v>6383</v>
      </c>
      <c r="Q475" s="1"/>
      <c r="R475" s="514">
        <v>9.0</v>
      </c>
      <c r="S475" s="525">
        <v>2.0</v>
      </c>
      <c r="T475" s="525">
        <v>19.0</v>
      </c>
      <c r="U475" s="529" t="s">
        <v>6384</v>
      </c>
      <c r="V475" s="1"/>
      <c r="W475" s="514">
        <v>9.0</v>
      </c>
      <c r="X475" s="525">
        <v>3.0</v>
      </c>
      <c r="Y475" s="525">
        <v>30.0</v>
      </c>
      <c r="Z475" s="537" t="s">
        <v>6385</v>
      </c>
      <c r="AA475" s="1"/>
      <c r="AB475" s="514">
        <v>9.0</v>
      </c>
      <c r="AC475" s="525">
        <v>3.0</v>
      </c>
      <c r="AD475" s="525">
        <v>14.0</v>
      </c>
      <c r="AE475" s="529" t="s">
        <v>6386</v>
      </c>
      <c r="AF475" s="1"/>
      <c r="AG475" s="514">
        <v>9.0</v>
      </c>
      <c r="AH475" s="525">
        <v>4.0</v>
      </c>
      <c r="AI475" s="525">
        <v>32.0</v>
      </c>
      <c r="AJ475" s="537" t="s">
        <v>6387</v>
      </c>
      <c r="AK475" s="1"/>
      <c r="AL475" s="514">
        <v>5.0</v>
      </c>
      <c r="AM475" s="525">
        <v>4.0</v>
      </c>
      <c r="AN475" s="563">
        <v>11.0</v>
      </c>
      <c r="AO475" s="540"/>
      <c r="AP475" s="1"/>
      <c r="AQ475" s="514">
        <v>9.0</v>
      </c>
      <c r="AR475" s="525">
        <v>5.0</v>
      </c>
      <c r="AS475" s="525">
        <v>30.0</v>
      </c>
      <c r="AT475" s="531" t="s">
        <v>6388</v>
      </c>
      <c r="AU475" s="518"/>
      <c r="AV475" s="514"/>
      <c r="AW475" s="514"/>
      <c r="AX475" s="514"/>
      <c r="AY475" s="558"/>
      <c r="AZ475" s="1"/>
      <c r="BA475" s="514"/>
      <c r="BB475" s="514"/>
      <c r="BC475" s="514"/>
      <c r="BD475" s="558"/>
      <c r="BE475" s="1"/>
      <c r="BF475" s="514"/>
      <c r="BG475" s="514"/>
      <c r="BH475" s="514"/>
      <c r="BI475" s="558"/>
      <c r="BJ475" s="1"/>
      <c r="BK475" s="514"/>
      <c r="BL475" s="514"/>
      <c r="BM475" s="514"/>
      <c r="BN475" s="558"/>
      <c r="BO475" s="1"/>
      <c r="BP475" s="514"/>
      <c r="BQ475" s="514"/>
      <c r="BR475" s="514"/>
      <c r="BS475" s="558"/>
      <c r="BT475" s="1"/>
      <c r="BU475" s="514"/>
      <c r="BV475" s="514"/>
      <c r="BW475" s="514"/>
      <c r="BX475" s="558"/>
      <c r="BY475" s="1"/>
      <c r="BZ475" s="514"/>
      <c r="CA475" s="514"/>
      <c r="CB475" s="514"/>
      <c r="CC475" s="558"/>
      <c r="CD475" s="1"/>
      <c r="CE475" s="514"/>
      <c r="CF475" s="514"/>
      <c r="CG475" s="514"/>
      <c r="CH475" s="558"/>
      <c r="CI475" s="1"/>
      <c r="CJ475" s="514"/>
      <c r="CK475" s="514"/>
      <c r="CL475" s="514"/>
      <c r="CM475" s="558"/>
      <c r="CN475" s="1"/>
      <c r="CO475" s="514"/>
      <c r="CP475" s="514"/>
      <c r="CQ475" s="514"/>
      <c r="CR475" s="558"/>
      <c r="CS475" s="1"/>
    </row>
    <row r="476" ht="15.0" customHeight="1">
      <c r="A476" s="514">
        <v>8.0</v>
      </c>
      <c r="B476" s="525">
        <v>1.0</v>
      </c>
      <c r="C476" s="525">
        <v>30.0</v>
      </c>
      <c r="D476" s="526" t="s">
        <v>6389</v>
      </c>
      <c r="E476" s="526" t="s">
        <v>6389</v>
      </c>
      <c r="F476" s="526" t="s">
        <v>6389</v>
      </c>
      <c r="G476" s="1"/>
      <c r="H476" s="514">
        <v>4.0</v>
      </c>
      <c r="I476" s="525">
        <v>1.0</v>
      </c>
      <c r="J476" s="525">
        <v>15.0</v>
      </c>
      <c r="K476" s="529" t="s">
        <v>6390</v>
      </c>
      <c r="L476" s="1"/>
      <c r="M476" s="514">
        <v>8.0</v>
      </c>
      <c r="N476" s="525">
        <v>2.0</v>
      </c>
      <c r="O476" s="525">
        <v>30.0</v>
      </c>
      <c r="P476" s="529" t="s">
        <v>6391</v>
      </c>
      <c r="Q476" s="1"/>
      <c r="R476" s="514">
        <v>8.0</v>
      </c>
      <c r="S476" s="525">
        <v>2.0</v>
      </c>
      <c r="T476" s="525">
        <v>19.0</v>
      </c>
      <c r="U476" s="529" t="s">
        <v>6392</v>
      </c>
      <c r="V476" s="1"/>
      <c r="W476" s="514">
        <v>8.0</v>
      </c>
      <c r="X476" s="525">
        <v>3.0</v>
      </c>
      <c r="Y476" s="525">
        <v>30.0</v>
      </c>
      <c r="Z476" s="537" t="s">
        <v>6393</v>
      </c>
      <c r="AA476" s="1"/>
      <c r="AB476" s="514">
        <v>8.0</v>
      </c>
      <c r="AC476" s="525">
        <v>3.0</v>
      </c>
      <c r="AD476" s="525">
        <v>14.0</v>
      </c>
      <c r="AE476" s="529" t="s">
        <v>6394</v>
      </c>
      <c r="AF476" s="1"/>
      <c r="AG476" s="514">
        <v>8.0</v>
      </c>
      <c r="AH476" s="525">
        <v>4.0</v>
      </c>
      <c r="AI476" s="525">
        <v>32.0</v>
      </c>
      <c r="AJ476" s="537" t="s">
        <v>6395</v>
      </c>
      <c r="AK476" s="1"/>
      <c r="AL476" s="514">
        <v>4.0</v>
      </c>
      <c r="AM476" s="525">
        <v>4.0</v>
      </c>
      <c r="AN476" s="563">
        <v>11.0</v>
      </c>
      <c r="AO476" s="540"/>
      <c r="AP476" s="1"/>
      <c r="AQ476" s="514">
        <v>8.0</v>
      </c>
      <c r="AR476" s="525">
        <v>5.0</v>
      </c>
      <c r="AS476" s="525">
        <v>30.0</v>
      </c>
      <c r="AT476" s="531" t="s">
        <v>6396</v>
      </c>
      <c r="AU476" s="518"/>
      <c r="AV476" s="514"/>
      <c r="AW476" s="514"/>
      <c r="AX476" s="514"/>
      <c r="AY476" s="558"/>
      <c r="AZ476" s="1"/>
      <c r="BA476" s="514"/>
      <c r="BB476" s="514"/>
      <c r="BC476" s="514"/>
      <c r="BD476" s="558"/>
      <c r="BE476" s="1"/>
      <c r="BF476" s="514"/>
      <c r="BG476" s="514"/>
      <c r="BH476" s="514"/>
      <c r="BI476" s="558"/>
      <c r="BJ476" s="1"/>
      <c r="BK476" s="514"/>
      <c r="BL476" s="514"/>
      <c r="BM476" s="514"/>
      <c r="BN476" s="558"/>
      <c r="BO476" s="1"/>
      <c r="BP476" s="514"/>
      <c r="BQ476" s="514"/>
      <c r="BR476" s="514"/>
      <c r="BS476" s="558"/>
      <c r="BT476" s="1"/>
      <c r="BU476" s="514"/>
      <c r="BV476" s="514"/>
      <c r="BW476" s="514"/>
      <c r="BX476" s="558"/>
      <c r="BY476" s="1"/>
      <c r="BZ476" s="514"/>
      <c r="CA476" s="514"/>
      <c r="CB476" s="514"/>
      <c r="CC476" s="558"/>
      <c r="CD476" s="1"/>
      <c r="CE476" s="514"/>
      <c r="CF476" s="514"/>
      <c r="CG476" s="514"/>
      <c r="CH476" s="558"/>
      <c r="CI476" s="1"/>
      <c r="CJ476" s="514"/>
      <c r="CK476" s="514"/>
      <c r="CL476" s="514"/>
      <c r="CM476" s="558"/>
      <c r="CN476" s="1"/>
      <c r="CO476" s="514"/>
      <c r="CP476" s="514"/>
      <c r="CQ476" s="514"/>
      <c r="CR476" s="558"/>
      <c r="CS476" s="1"/>
    </row>
    <row r="477" ht="15.0" customHeight="1">
      <c r="A477" s="514">
        <v>7.0</v>
      </c>
      <c r="B477" s="525">
        <v>1.0</v>
      </c>
      <c r="C477" s="525">
        <v>30.0</v>
      </c>
      <c r="D477" s="526" t="s">
        <v>6397</v>
      </c>
      <c r="E477" s="526" t="s">
        <v>6397</v>
      </c>
      <c r="F477" s="526" t="s">
        <v>6397</v>
      </c>
      <c r="G477" s="1"/>
      <c r="H477" s="514">
        <v>3.0</v>
      </c>
      <c r="I477" s="525">
        <v>1.0</v>
      </c>
      <c r="J477" s="525">
        <v>15.0</v>
      </c>
      <c r="K477" s="529" t="s">
        <v>6398</v>
      </c>
      <c r="L477" s="1"/>
      <c r="M477" s="514">
        <v>7.0</v>
      </c>
      <c r="N477" s="525">
        <v>2.0</v>
      </c>
      <c r="O477" s="525">
        <v>30.0</v>
      </c>
      <c r="P477" s="529" t="s">
        <v>6399</v>
      </c>
      <c r="Q477" s="1"/>
      <c r="R477" s="514">
        <v>7.0</v>
      </c>
      <c r="S477" s="525">
        <v>2.0</v>
      </c>
      <c r="T477" s="525">
        <v>19.0</v>
      </c>
      <c r="U477" s="529" t="s">
        <v>6400</v>
      </c>
      <c r="V477" s="1"/>
      <c r="W477" s="514">
        <v>7.0</v>
      </c>
      <c r="X477" s="525">
        <v>3.0</v>
      </c>
      <c r="Y477" s="525">
        <v>30.0</v>
      </c>
      <c r="Z477" s="537" t="s">
        <v>6401</v>
      </c>
      <c r="AA477" s="1"/>
      <c r="AB477" s="514">
        <v>7.0</v>
      </c>
      <c r="AC477" s="525">
        <v>3.0</v>
      </c>
      <c r="AD477" s="525">
        <v>14.0</v>
      </c>
      <c r="AE477" s="529" t="s">
        <v>6402</v>
      </c>
      <c r="AF477" s="1"/>
      <c r="AG477" s="514">
        <v>7.0</v>
      </c>
      <c r="AH477" s="525">
        <v>4.0</v>
      </c>
      <c r="AI477" s="525">
        <v>32.0</v>
      </c>
      <c r="AJ477" s="537" t="s">
        <v>6403</v>
      </c>
      <c r="AK477" s="1"/>
      <c r="AL477" s="514">
        <v>3.0</v>
      </c>
      <c r="AM477" s="525">
        <v>4.0</v>
      </c>
      <c r="AN477" s="563">
        <v>11.0</v>
      </c>
      <c r="AO477" s="540"/>
      <c r="AP477" s="1"/>
      <c r="AQ477" s="514">
        <v>7.0</v>
      </c>
      <c r="AR477" s="525">
        <v>5.0</v>
      </c>
      <c r="AS477" s="525">
        <v>30.0</v>
      </c>
      <c r="AT477" s="531" t="s">
        <v>6404</v>
      </c>
      <c r="AU477" s="518"/>
      <c r="AV477" s="514"/>
      <c r="AW477" s="514"/>
      <c r="AX477" s="514"/>
      <c r="AY477" s="558"/>
      <c r="AZ477" s="1"/>
      <c r="BA477" s="514"/>
      <c r="BB477" s="514"/>
      <c r="BC477" s="514"/>
      <c r="BD477" s="558"/>
      <c r="BE477" s="1"/>
      <c r="BF477" s="514"/>
      <c r="BG477" s="514"/>
      <c r="BH477" s="514"/>
      <c r="BI477" s="558"/>
      <c r="BJ477" s="1"/>
      <c r="BK477" s="514"/>
      <c r="BL477" s="514"/>
      <c r="BM477" s="514"/>
      <c r="BN477" s="558"/>
      <c r="BO477" s="1"/>
      <c r="BP477" s="514"/>
      <c r="BQ477" s="514"/>
      <c r="BR477" s="514"/>
      <c r="BS477" s="558"/>
      <c r="BT477" s="1"/>
      <c r="BU477" s="514"/>
      <c r="BV477" s="514"/>
      <c r="BW477" s="514"/>
      <c r="BX477" s="558"/>
      <c r="BY477" s="1"/>
      <c r="BZ477" s="514"/>
      <c r="CA477" s="514"/>
      <c r="CB477" s="514"/>
      <c r="CC477" s="558"/>
      <c r="CD477" s="1"/>
      <c r="CE477" s="514"/>
      <c r="CF477" s="514"/>
      <c r="CG477" s="514"/>
      <c r="CH477" s="558"/>
      <c r="CI477" s="1"/>
      <c r="CJ477" s="514"/>
      <c r="CK477" s="514"/>
      <c r="CL477" s="514"/>
      <c r="CM477" s="558"/>
      <c r="CN477" s="1"/>
      <c r="CO477" s="514"/>
      <c r="CP477" s="514"/>
      <c r="CQ477" s="514"/>
      <c r="CR477" s="558"/>
      <c r="CS477" s="1"/>
    </row>
    <row r="478" ht="15.0" customHeight="1">
      <c r="A478" s="514">
        <v>6.0</v>
      </c>
      <c r="B478" s="525">
        <v>1.0</v>
      </c>
      <c r="C478" s="525">
        <v>30.0</v>
      </c>
      <c r="D478" s="526" t="s">
        <v>6405</v>
      </c>
      <c r="E478" s="526" t="s">
        <v>6405</v>
      </c>
      <c r="F478" s="526" t="s">
        <v>6405</v>
      </c>
      <c r="G478" s="1"/>
      <c r="H478" s="514">
        <v>2.0</v>
      </c>
      <c r="I478" s="525">
        <v>1.0</v>
      </c>
      <c r="J478" s="525">
        <v>15.0</v>
      </c>
      <c r="K478" s="529" t="s">
        <v>6406</v>
      </c>
      <c r="L478" s="1"/>
      <c r="M478" s="514">
        <v>6.0</v>
      </c>
      <c r="N478" s="525">
        <v>2.0</v>
      </c>
      <c r="O478" s="525">
        <v>30.0</v>
      </c>
      <c r="P478" s="529" t="s">
        <v>6407</v>
      </c>
      <c r="Q478" s="1"/>
      <c r="R478" s="514">
        <v>6.0</v>
      </c>
      <c r="S478" s="525">
        <v>2.0</v>
      </c>
      <c r="T478" s="525">
        <v>19.0</v>
      </c>
      <c r="U478" s="529" t="s">
        <v>6408</v>
      </c>
      <c r="V478" s="1"/>
      <c r="W478" s="514">
        <v>6.0</v>
      </c>
      <c r="X478" s="525">
        <v>3.0</v>
      </c>
      <c r="Y478" s="525">
        <v>30.0</v>
      </c>
      <c r="Z478" s="537" t="s">
        <v>6409</v>
      </c>
      <c r="AA478" s="1"/>
      <c r="AB478" s="514">
        <v>6.0</v>
      </c>
      <c r="AC478" s="525">
        <v>3.0</v>
      </c>
      <c r="AD478" s="525">
        <v>14.0</v>
      </c>
      <c r="AE478" s="529" t="s">
        <v>6410</v>
      </c>
      <c r="AF478" s="1"/>
      <c r="AG478" s="514">
        <v>6.0</v>
      </c>
      <c r="AH478" s="525">
        <v>4.0</v>
      </c>
      <c r="AI478" s="525">
        <v>32.0</v>
      </c>
      <c r="AJ478" s="537" t="s">
        <v>6411</v>
      </c>
      <c r="AK478" s="1"/>
      <c r="AL478" s="514">
        <v>2.0</v>
      </c>
      <c r="AM478" s="525">
        <v>4.0</v>
      </c>
      <c r="AN478" s="563">
        <v>11.0</v>
      </c>
      <c r="AO478" s="540"/>
      <c r="AP478" s="1"/>
      <c r="AQ478" s="514">
        <v>6.0</v>
      </c>
      <c r="AR478" s="525">
        <v>5.0</v>
      </c>
      <c r="AS478" s="525">
        <v>30.0</v>
      </c>
      <c r="AT478" s="531" t="s">
        <v>6412</v>
      </c>
      <c r="AU478" s="518"/>
      <c r="AV478" s="514"/>
      <c r="AW478" s="514"/>
      <c r="AX478" s="514"/>
      <c r="AY478" s="558"/>
      <c r="AZ478" s="1"/>
      <c r="BA478" s="514"/>
      <c r="BB478" s="514"/>
      <c r="BC478" s="514"/>
      <c r="BD478" s="558"/>
      <c r="BE478" s="1"/>
      <c r="BF478" s="514"/>
      <c r="BG478" s="514"/>
      <c r="BH478" s="514"/>
      <c r="BI478" s="558"/>
      <c r="BJ478" s="1"/>
      <c r="BK478" s="514"/>
      <c r="BL478" s="514"/>
      <c r="BM478" s="514"/>
      <c r="BN478" s="558"/>
      <c r="BO478" s="1"/>
      <c r="BP478" s="514"/>
      <c r="BQ478" s="514"/>
      <c r="BR478" s="514"/>
      <c r="BS478" s="558"/>
      <c r="BT478" s="1"/>
      <c r="BU478" s="514"/>
      <c r="BV478" s="514"/>
      <c r="BW478" s="514"/>
      <c r="BX478" s="558"/>
      <c r="BY478" s="1"/>
      <c r="BZ478" s="514"/>
      <c r="CA478" s="514"/>
      <c r="CB478" s="514"/>
      <c r="CC478" s="558"/>
      <c r="CD478" s="1"/>
      <c r="CE478" s="514"/>
      <c r="CF478" s="514"/>
      <c r="CG478" s="514"/>
      <c r="CH478" s="558"/>
      <c r="CI478" s="1"/>
      <c r="CJ478" s="514"/>
      <c r="CK478" s="514"/>
      <c r="CL478" s="514"/>
      <c r="CM478" s="558"/>
      <c r="CN478" s="1"/>
      <c r="CO478" s="514"/>
      <c r="CP478" s="514"/>
      <c r="CQ478" s="514"/>
      <c r="CR478" s="558"/>
      <c r="CS478" s="1"/>
    </row>
    <row r="479" ht="15.0" customHeight="1">
      <c r="A479" s="514">
        <v>5.0</v>
      </c>
      <c r="B479" s="525">
        <v>1.0</v>
      </c>
      <c r="C479" s="525">
        <v>30.0</v>
      </c>
      <c r="D479" s="526" t="s">
        <v>6413</v>
      </c>
      <c r="E479" s="526" t="s">
        <v>6413</v>
      </c>
      <c r="F479" s="526" t="s">
        <v>6413</v>
      </c>
      <c r="G479" s="1"/>
      <c r="H479" s="542">
        <v>1.0</v>
      </c>
      <c r="I479" s="549">
        <v>1.0</v>
      </c>
      <c r="J479" s="549">
        <v>15.0</v>
      </c>
      <c r="K479" s="528" t="s">
        <v>6414</v>
      </c>
      <c r="L479" s="1"/>
      <c r="M479" s="514">
        <v>5.0</v>
      </c>
      <c r="N479" s="525">
        <v>2.0</v>
      </c>
      <c r="O479" s="525">
        <v>30.0</v>
      </c>
      <c r="P479" s="529" t="s">
        <v>6415</v>
      </c>
      <c r="Q479" s="1"/>
      <c r="R479" s="514">
        <v>5.0</v>
      </c>
      <c r="S479" s="525">
        <v>2.0</v>
      </c>
      <c r="T479" s="525">
        <v>19.0</v>
      </c>
      <c r="U479" s="529" t="s">
        <v>6416</v>
      </c>
      <c r="V479" s="1"/>
      <c r="W479" s="514">
        <v>5.0</v>
      </c>
      <c r="X479" s="525">
        <v>3.0</v>
      </c>
      <c r="Y479" s="525">
        <v>30.0</v>
      </c>
      <c r="Z479" s="537" t="s">
        <v>6417</v>
      </c>
      <c r="AA479" s="1"/>
      <c r="AB479" s="514">
        <v>5.0</v>
      </c>
      <c r="AC479" s="525">
        <v>3.0</v>
      </c>
      <c r="AD479" s="525">
        <v>14.0</v>
      </c>
      <c r="AE479" s="529" t="s">
        <v>6418</v>
      </c>
      <c r="AF479" s="1"/>
      <c r="AG479" s="514">
        <v>5.0</v>
      </c>
      <c r="AH479" s="525">
        <v>4.0</v>
      </c>
      <c r="AI479" s="525">
        <v>32.0</v>
      </c>
      <c r="AJ479" s="537" t="s">
        <v>6419</v>
      </c>
      <c r="AK479" s="1"/>
      <c r="AL479" s="542">
        <v>1.0</v>
      </c>
      <c r="AM479" s="525">
        <v>4.0</v>
      </c>
      <c r="AN479" s="563">
        <v>11.0</v>
      </c>
      <c r="AO479" s="545"/>
      <c r="AP479" s="1"/>
      <c r="AQ479" s="514">
        <v>5.0</v>
      </c>
      <c r="AR479" s="525">
        <v>5.0</v>
      </c>
      <c r="AS479" s="525">
        <v>30.0</v>
      </c>
      <c r="AT479" s="531" t="s">
        <v>6420</v>
      </c>
      <c r="AU479" s="518"/>
      <c r="AV479" s="514"/>
      <c r="AW479" s="514"/>
      <c r="AX479" s="514"/>
      <c r="AY479" s="558"/>
      <c r="AZ479" s="1"/>
      <c r="BA479" s="514"/>
      <c r="BB479" s="514"/>
      <c r="BC479" s="514"/>
      <c r="BD479" s="558"/>
      <c r="BE479" s="1"/>
      <c r="BF479" s="514"/>
      <c r="BG479" s="514"/>
      <c r="BH479" s="514"/>
      <c r="BI479" s="558"/>
      <c r="BJ479" s="1"/>
      <c r="BK479" s="514"/>
      <c r="BL479" s="514"/>
      <c r="BM479" s="514"/>
      <c r="BN479" s="558"/>
      <c r="BO479" s="1"/>
      <c r="BP479" s="514"/>
      <c r="BQ479" s="514"/>
      <c r="BR479" s="514"/>
      <c r="BS479" s="558"/>
      <c r="BT479" s="1"/>
      <c r="BU479" s="514"/>
      <c r="BV479" s="514"/>
      <c r="BW479" s="514"/>
      <c r="BX479" s="558"/>
      <c r="BY479" s="1"/>
      <c r="BZ479" s="514"/>
      <c r="CA479" s="514"/>
      <c r="CB479" s="514"/>
      <c r="CC479" s="558"/>
      <c r="CD479" s="1"/>
      <c r="CE479" s="514"/>
      <c r="CF479" s="514"/>
      <c r="CG479" s="514"/>
      <c r="CH479" s="558"/>
      <c r="CI479" s="1"/>
      <c r="CJ479" s="514"/>
      <c r="CK479" s="514"/>
      <c r="CL479" s="514"/>
      <c r="CM479" s="558"/>
      <c r="CN479" s="1"/>
      <c r="CO479" s="514"/>
      <c r="CP479" s="514"/>
      <c r="CQ479" s="514"/>
      <c r="CR479" s="558"/>
      <c r="CS479" s="1"/>
    </row>
    <row r="480" ht="15.0" customHeight="1">
      <c r="A480" s="514">
        <v>4.0</v>
      </c>
      <c r="B480" s="525">
        <v>1.0</v>
      </c>
      <c r="C480" s="525">
        <v>30.0</v>
      </c>
      <c r="D480" s="526" t="s">
        <v>6421</v>
      </c>
      <c r="E480" s="526" t="s">
        <v>6421</v>
      </c>
      <c r="F480" s="526" t="s">
        <v>6421</v>
      </c>
      <c r="G480" s="1"/>
      <c r="H480" s="514">
        <v>14.0</v>
      </c>
      <c r="I480" s="525">
        <v>1.0</v>
      </c>
      <c r="J480" s="525">
        <v>14.0</v>
      </c>
      <c r="K480" s="529" t="s">
        <v>6422</v>
      </c>
      <c r="L480" s="1"/>
      <c r="M480" s="514">
        <v>4.0</v>
      </c>
      <c r="N480" s="525">
        <v>2.0</v>
      </c>
      <c r="O480" s="525">
        <v>30.0</v>
      </c>
      <c r="P480" s="529" t="s">
        <v>6423</v>
      </c>
      <c r="Q480" s="1"/>
      <c r="R480" s="514">
        <v>4.0</v>
      </c>
      <c r="S480" s="525">
        <v>2.0</v>
      </c>
      <c r="T480" s="525">
        <v>19.0</v>
      </c>
      <c r="U480" s="529" t="s">
        <v>6424</v>
      </c>
      <c r="V480" s="1"/>
      <c r="W480" s="514">
        <v>4.0</v>
      </c>
      <c r="X480" s="525">
        <v>3.0</v>
      </c>
      <c r="Y480" s="525">
        <v>30.0</v>
      </c>
      <c r="Z480" s="537" t="s">
        <v>6425</v>
      </c>
      <c r="AA480" s="1"/>
      <c r="AB480" s="514">
        <v>4.0</v>
      </c>
      <c r="AC480" s="525">
        <v>3.0</v>
      </c>
      <c r="AD480" s="525">
        <v>14.0</v>
      </c>
      <c r="AE480" s="529" t="s">
        <v>6426</v>
      </c>
      <c r="AF480" s="1"/>
      <c r="AG480" s="514">
        <v>4.0</v>
      </c>
      <c r="AH480" s="525">
        <v>4.0</v>
      </c>
      <c r="AI480" s="525">
        <v>32.0</v>
      </c>
      <c r="AJ480" s="537" t="s">
        <v>6427</v>
      </c>
      <c r="AK480" s="1"/>
      <c r="AL480" s="514">
        <v>14.0</v>
      </c>
      <c r="AM480" s="525">
        <v>4.0</v>
      </c>
      <c r="AN480" s="525">
        <v>10.0</v>
      </c>
      <c r="AO480" s="565" t="s">
        <v>6428</v>
      </c>
      <c r="AP480" s="1"/>
      <c r="AQ480" s="514">
        <v>4.0</v>
      </c>
      <c r="AR480" s="525">
        <v>5.0</v>
      </c>
      <c r="AS480" s="525">
        <v>30.0</v>
      </c>
      <c r="AT480" s="531" t="s">
        <v>6429</v>
      </c>
      <c r="AU480" s="518"/>
      <c r="AV480" s="514"/>
      <c r="AW480" s="514"/>
      <c r="AX480" s="514"/>
      <c r="AY480" s="558"/>
      <c r="AZ480" s="1"/>
      <c r="BA480" s="514"/>
      <c r="BB480" s="514"/>
      <c r="BC480" s="514"/>
      <c r="BD480" s="558"/>
      <c r="BE480" s="1"/>
      <c r="BF480" s="514"/>
      <c r="BG480" s="514"/>
      <c r="BH480" s="514"/>
      <c r="BI480" s="558"/>
      <c r="BJ480" s="1"/>
      <c r="BK480" s="514"/>
      <c r="BL480" s="514"/>
      <c r="BM480" s="514"/>
      <c r="BN480" s="558"/>
      <c r="BO480" s="1"/>
      <c r="BP480" s="514"/>
      <c r="BQ480" s="514"/>
      <c r="BR480" s="514"/>
      <c r="BS480" s="558"/>
      <c r="BT480" s="1"/>
      <c r="BU480" s="514"/>
      <c r="BV480" s="514"/>
      <c r="BW480" s="514"/>
      <c r="BX480" s="558"/>
      <c r="BY480" s="1"/>
      <c r="BZ480" s="514"/>
      <c r="CA480" s="514"/>
      <c r="CB480" s="514"/>
      <c r="CC480" s="558"/>
      <c r="CD480" s="1"/>
      <c r="CE480" s="514"/>
      <c r="CF480" s="514"/>
      <c r="CG480" s="514"/>
      <c r="CH480" s="558"/>
      <c r="CI480" s="1"/>
      <c r="CJ480" s="514"/>
      <c r="CK480" s="514"/>
      <c r="CL480" s="514"/>
      <c r="CM480" s="558"/>
      <c r="CN480" s="1"/>
      <c r="CO480" s="514"/>
      <c r="CP480" s="514"/>
      <c r="CQ480" s="514"/>
      <c r="CR480" s="558"/>
      <c r="CS480" s="1"/>
    </row>
    <row r="481" ht="15.0" customHeight="1">
      <c r="A481" s="514">
        <v>3.0</v>
      </c>
      <c r="B481" s="525">
        <v>1.0</v>
      </c>
      <c r="C481" s="525">
        <v>30.0</v>
      </c>
      <c r="D481" s="526" t="s">
        <v>6430</v>
      </c>
      <c r="E481" s="526" t="s">
        <v>6430</v>
      </c>
      <c r="F481" s="526" t="s">
        <v>6430</v>
      </c>
      <c r="G481" s="1"/>
      <c r="H481" s="514">
        <v>13.0</v>
      </c>
      <c r="I481" s="525">
        <v>1.0</v>
      </c>
      <c r="J481" s="525">
        <v>14.0</v>
      </c>
      <c r="K481" s="529" t="s">
        <v>6431</v>
      </c>
      <c r="L481" s="1"/>
      <c r="M481" s="514">
        <v>3.0</v>
      </c>
      <c r="N481" s="525">
        <v>2.0</v>
      </c>
      <c r="O481" s="525">
        <v>30.0</v>
      </c>
      <c r="P481" s="529" t="s">
        <v>6432</v>
      </c>
      <c r="Q481" s="1"/>
      <c r="R481" s="514">
        <v>3.0</v>
      </c>
      <c r="S481" s="525">
        <v>2.0</v>
      </c>
      <c r="T481" s="525">
        <v>19.0</v>
      </c>
      <c r="U481" s="529" t="s">
        <v>6433</v>
      </c>
      <c r="V481" s="1"/>
      <c r="W481" s="514">
        <v>3.0</v>
      </c>
      <c r="X481" s="525">
        <v>3.0</v>
      </c>
      <c r="Y481" s="525">
        <v>30.0</v>
      </c>
      <c r="Z481" s="537" t="s">
        <v>6434</v>
      </c>
      <c r="AA481" s="1"/>
      <c r="AB481" s="514">
        <v>3.0</v>
      </c>
      <c r="AC481" s="525">
        <v>3.0</v>
      </c>
      <c r="AD481" s="525">
        <v>14.0</v>
      </c>
      <c r="AE481" s="529" t="s">
        <v>6435</v>
      </c>
      <c r="AF481" s="1"/>
      <c r="AG481" s="514">
        <v>3.0</v>
      </c>
      <c r="AH481" s="525">
        <v>4.0</v>
      </c>
      <c r="AI481" s="525">
        <v>32.0</v>
      </c>
      <c r="AJ481" s="537" t="s">
        <v>6436</v>
      </c>
      <c r="AK481" s="1"/>
      <c r="AL481" s="514">
        <v>13.0</v>
      </c>
      <c r="AM481" s="525">
        <v>4.0</v>
      </c>
      <c r="AN481" s="525">
        <v>10.0</v>
      </c>
      <c r="AO481" s="530" t="s">
        <v>6437</v>
      </c>
      <c r="AP481" s="1"/>
      <c r="AQ481" s="514">
        <v>3.0</v>
      </c>
      <c r="AR481" s="525">
        <v>5.0</v>
      </c>
      <c r="AS481" s="525">
        <v>30.0</v>
      </c>
      <c r="AT481" s="531" t="s">
        <v>6438</v>
      </c>
      <c r="AU481" s="518"/>
      <c r="AV481" s="514"/>
      <c r="AW481" s="514"/>
      <c r="AX481" s="514"/>
      <c r="AY481" s="558"/>
      <c r="AZ481" s="1"/>
      <c r="BA481" s="514"/>
      <c r="BB481" s="514"/>
      <c r="BC481" s="514"/>
      <c r="BD481" s="558"/>
      <c r="BE481" s="1"/>
      <c r="BF481" s="514"/>
      <c r="BG481" s="514"/>
      <c r="BH481" s="514"/>
      <c r="BI481" s="558"/>
      <c r="BJ481" s="1"/>
      <c r="BK481" s="514"/>
      <c r="BL481" s="514"/>
      <c r="BM481" s="514"/>
      <c r="BN481" s="558"/>
      <c r="BO481" s="1"/>
      <c r="BP481" s="514"/>
      <c r="BQ481" s="514"/>
      <c r="BR481" s="514"/>
      <c r="BS481" s="558"/>
      <c r="BT481" s="1"/>
      <c r="BU481" s="514"/>
      <c r="BV481" s="514"/>
      <c r="BW481" s="514"/>
      <c r="BX481" s="558"/>
      <c r="BY481" s="1"/>
      <c r="BZ481" s="514"/>
      <c r="CA481" s="514"/>
      <c r="CB481" s="514"/>
      <c r="CC481" s="558"/>
      <c r="CD481" s="1"/>
      <c r="CE481" s="514"/>
      <c r="CF481" s="514"/>
      <c r="CG481" s="514"/>
      <c r="CH481" s="558"/>
      <c r="CI481" s="1"/>
      <c r="CJ481" s="514"/>
      <c r="CK481" s="514"/>
      <c r="CL481" s="514"/>
      <c r="CM481" s="558"/>
      <c r="CN481" s="1"/>
      <c r="CO481" s="514"/>
      <c r="CP481" s="514"/>
      <c r="CQ481" s="514"/>
      <c r="CR481" s="558"/>
      <c r="CS481" s="1"/>
    </row>
    <row r="482" ht="15.0" customHeight="1">
      <c r="A482" s="514">
        <v>2.0</v>
      </c>
      <c r="B482" s="525">
        <v>1.0</v>
      </c>
      <c r="C482" s="525">
        <v>30.0</v>
      </c>
      <c r="D482" s="526" t="s">
        <v>6439</v>
      </c>
      <c r="E482" s="526" t="s">
        <v>6439</v>
      </c>
      <c r="F482" s="526" t="s">
        <v>6439</v>
      </c>
      <c r="G482" s="1"/>
      <c r="H482" s="514">
        <v>12.0</v>
      </c>
      <c r="I482" s="525">
        <v>1.0</v>
      </c>
      <c r="J482" s="525">
        <v>14.0</v>
      </c>
      <c r="K482" s="529" t="s">
        <v>6440</v>
      </c>
      <c r="L482" s="1"/>
      <c r="M482" s="514">
        <v>2.0</v>
      </c>
      <c r="N482" s="525">
        <v>2.0</v>
      </c>
      <c r="O482" s="525">
        <v>30.0</v>
      </c>
      <c r="P482" s="529" t="s">
        <v>6441</v>
      </c>
      <c r="Q482" s="1"/>
      <c r="R482" s="514">
        <v>2.0</v>
      </c>
      <c r="S482" s="525">
        <v>2.0</v>
      </c>
      <c r="T482" s="525">
        <v>19.0</v>
      </c>
      <c r="U482" s="529" t="s">
        <v>6442</v>
      </c>
      <c r="V482" s="1"/>
      <c r="W482" s="514">
        <v>2.0</v>
      </c>
      <c r="X482" s="525">
        <v>3.0</v>
      </c>
      <c r="Y482" s="525">
        <v>30.0</v>
      </c>
      <c r="Z482" s="537" t="s">
        <v>6443</v>
      </c>
      <c r="AA482" s="1"/>
      <c r="AB482" s="514">
        <v>2.0</v>
      </c>
      <c r="AC482" s="525">
        <v>3.0</v>
      </c>
      <c r="AD482" s="525">
        <v>14.0</v>
      </c>
      <c r="AE482" s="529" t="s">
        <v>6444</v>
      </c>
      <c r="AF482" s="1"/>
      <c r="AG482" s="514">
        <v>2.0</v>
      </c>
      <c r="AH482" s="525">
        <v>4.0</v>
      </c>
      <c r="AI482" s="525">
        <v>32.0</v>
      </c>
      <c r="AJ482" s="537" t="s">
        <v>6445</v>
      </c>
      <c r="AK482" s="1"/>
      <c r="AL482" s="514">
        <v>12.0</v>
      </c>
      <c r="AM482" s="525">
        <v>4.0</v>
      </c>
      <c r="AN482" s="525">
        <v>10.0</v>
      </c>
      <c r="AO482" s="530" t="s">
        <v>6446</v>
      </c>
      <c r="AP482" s="1"/>
      <c r="AQ482" s="514">
        <v>2.0</v>
      </c>
      <c r="AR482" s="525">
        <v>5.0</v>
      </c>
      <c r="AS482" s="525">
        <v>30.0</v>
      </c>
      <c r="AT482" s="531" t="s">
        <v>6447</v>
      </c>
      <c r="AU482" s="518"/>
      <c r="AV482" s="514"/>
      <c r="AW482" s="514"/>
      <c r="AX482" s="514"/>
      <c r="AY482" s="558"/>
      <c r="AZ482" s="1"/>
      <c r="BA482" s="514"/>
      <c r="BB482" s="514"/>
      <c r="BC482" s="514"/>
      <c r="BD482" s="558"/>
      <c r="BE482" s="1"/>
      <c r="BF482" s="514"/>
      <c r="BG482" s="514"/>
      <c r="BH482" s="514"/>
      <c r="BI482" s="558"/>
      <c r="BJ482" s="1"/>
      <c r="BK482" s="514"/>
      <c r="BL482" s="514"/>
      <c r="BM482" s="514"/>
      <c r="BN482" s="558"/>
      <c r="BO482" s="1"/>
      <c r="BP482" s="514"/>
      <c r="BQ482" s="514"/>
      <c r="BR482" s="514"/>
      <c r="BS482" s="558"/>
      <c r="BT482" s="1"/>
      <c r="BU482" s="514"/>
      <c r="BV482" s="514"/>
      <c r="BW482" s="514"/>
      <c r="BX482" s="558"/>
      <c r="BY482" s="1"/>
      <c r="BZ482" s="514"/>
      <c r="CA482" s="514"/>
      <c r="CB482" s="514"/>
      <c r="CC482" s="558"/>
      <c r="CD482" s="1"/>
      <c r="CE482" s="514"/>
      <c r="CF482" s="514"/>
      <c r="CG482" s="514"/>
      <c r="CH482" s="558"/>
      <c r="CI482" s="1"/>
      <c r="CJ482" s="514"/>
      <c r="CK482" s="514"/>
      <c r="CL482" s="514"/>
      <c r="CM482" s="558"/>
      <c r="CN482" s="1"/>
      <c r="CO482" s="514"/>
      <c r="CP482" s="514"/>
      <c r="CQ482" s="514"/>
      <c r="CR482" s="558"/>
      <c r="CS482" s="1"/>
    </row>
    <row r="483" ht="15.0" customHeight="1">
      <c r="A483" s="542">
        <v>1.0</v>
      </c>
      <c r="B483" s="525">
        <v>1.0</v>
      </c>
      <c r="C483" s="525">
        <v>30.0</v>
      </c>
      <c r="D483" s="526" t="s">
        <v>6448</v>
      </c>
      <c r="E483" s="526" t="s">
        <v>6448</v>
      </c>
      <c r="F483" s="526" t="s">
        <v>6448</v>
      </c>
      <c r="G483" s="1"/>
      <c r="H483" s="514">
        <v>11.0</v>
      </c>
      <c r="I483" s="525">
        <v>1.0</v>
      </c>
      <c r="J483" s="525">
        <v>14.0</v>
      </c>
      <c r="K483" s="529" t="s">
        <v>6449</v>
      </c>
      <c r="L483" s="1"/>
      <c r="M483" s="542">
        <v>1.0</v>
      </c>
      <c r="N483" s="525">
        <v>2.0</v>
      </c>
      <c r="O483" s="525">
        <v>30.0</v>
      </c>
      <c r="P483" s="529" t="s">
        <v>6450</v>
      </c>
      <c r="Q483" s="1"/>
      <c r="R483" s="542">
        <v>1.0</v>
      </c>
      <c r="S483" s="525">
        <v>2.0</v>
      </c>
      <c r="T483" s="525">
        <v>19.0</v>
      </c>
      <c r="U483" s="529" t="s">
        <v>6451</v>
      </c>
      <c r="V483" s="1"/>
      <c r="W483" s="542">
        <v>1.0</v>
      </c>
      <c r="X483" s="525">
        <v>3.0</v>
      </c>
      <c r="Y483" s="525">
        <v>30.0</v>
      </c>
      <c r="Z483" s="537" t="s">
        <v>6452</v>
      </c>
      <c r="AA483" s="1"/>
      <c r="AB483" s="542">
        <v>1.0</v>
      </c>
      <c r="AC483" s="525">
        <v>3.0</v>
      </c>
      <c r="AD483" s="525">
        <v>14.0</v>
      </c>
      <c r="AE483" s="529" t="s">
        <v>6453</v>
      </c>
      <c r="AF483" s="1"/>
      <c r="AG483" s="542">
        <v>1.0</v>
      </c>
      <c r="AH483" s="525">
        <v>4.0</v>
      </c>
      <c r="AI483" s="525">
        <v>32.0</v>
      </c>
      <c r="AJ483" s="537" t="s">
        <v>6454</v>
      </c>
      <c r="AK483" s="1"/>
      <c r="AL483" s="514">
        <v>11.0</v>
      </c>
      <c r="AM483" s="525">
        <v>4.0</v>
      </c>
      <c r="AN483" s="525">
        <v>10.0</v>
      </c>
      <c r="AO483" s="530" t="s">
        <v>6455</v>
      </c>
      <c r="AP483" s="1"/>
      <c r="AQ483" s="542">
        <v>1.0</v>
      </c>
      <c r="AR483" s="525">
        <v>5.0</v>
      </c>
      <c r="AS483" s="525">
        <v>30.0</v>
      </c>
      <c r="AT483" s="531" t="s">
        <v>6456</v>
      </c>
      <c r="AU483" s="518"/>
      <c r="AV483" s="514"/>
      <c r="AW483" s="514"/>
      <c r="AX483" s="514"/>
      <c r="AY483" s="558"/>
      <c r="AZ483" s="1"/>
      <c r="BA483" s="514"/>
      <c r="BB483" s="514"/>
      <c r="BC483" s="514"/>
      <c r="BD483" s="558"/>
      <c r="BE483" s="1"/>
      <c r="BF483" s="514"/>
      <c r="BG483" s="514"/>
      <c r="BH483" s="514"/>
      <c r="BI483" s="558"/>
      <c r="BJ483" s="1"/>
      <c r="BK483" s="514"/>
      <c r="BL483" s="514"/>
      <c r="BM483" s="514"/>
      <c r="BN483" s="558"/>
      <c r="BO483" s="1"/>
      <c r="BP483" s="514"/>
      <c r="BQ483" s="514"/>
      <c r="BR483" s="514"/>
      <c r="BS483" s="558"/>
      <c r="BT483" s="1"/>
      <c r="BU483" s="514"/>
      <c r="BV483" s="514"/>
      <c r="BW483" s="514"/>
      <c r="BX483" s="558"/>
      <c r="BY483" s="1"/>
      <c r="BZ483" s="514"/>
      <c r="CA483" s="514"/>
      <c r="CB483" s="514"/>
      <c r="CC483" s="558"/>
      <c r="CD483" s="1"/>
      <c r="CE483" s="514"/>
      <c r="CF483" s="514"/>
      <c r="CG483" s="514"/>
      <c r="CH483" s="558"/>
      <c r="CI483" s="1"/>
      <c r="CJ483" s="514"/>
      <c r="CK483" s="514"/>
      <c r="CL483" s="514"/>
      <c r="CM483" s="558"/>
      <c r="CN483" s="1"/>
      <c r="CO483" s="514"/>
      <c r="CP483" s="514"/>
      <c r="CQ483" s="514"/>
      <c r="CR483" s="558"/>
      <c r="CS483" s="1"/>
    </row>
    <row r="484" ht="15.0" customHeight="1">
      <c r="A484" s="524">
        <v>16.0</v>
      </c>
      <c r="B484" s="525">
        <v>1.0</v>
      </c>
      <c r="C484" s="525">
        <v>31.0</v>
      </c>
      <c r="D484" s="526" t="s">
        <v>6457</v>
      </c>
      <c r="E484" s="526" t="s">
        <v>6457</v>
      </c>
      <c r="F484" s="526" t="s">
        <v>6457</v>
      </c>
      <c r="G484" s="1"/>
      <c r="H484" s="514">
        <v>10.0</v>
      </c>
      <c r="I484" s="525">
        <v>1.0</v>
      </c>
      <c r="J484" s="525">
        <v>14.0</v>
      </c>
      <c r="K484" s="529" t="s">
        <v>6458</v>
      </c>
      <c r="L484" s="1"/>
      <c r="M484" s="524">
        <v>16.0</v>
      </c>
      <c r="N484" s="525">
        <v>2.0</v>
      </c>
      <c r="O484" s="525">
        <v>31.0</v>
      </c>
      <c r="P484" s="529" t="s">
        <v>6459</v>
      </c>
      <c r="Q484" s="1"/>
      <c r="R484" s="524">
        <v>16.0</v>
      </c>
      <c r="S484" s="525">
        <v>2.0</v>
      </c>
      <c r="T484" s="525">
        <v>18.0</v>
      </c>
      <c r="U484" s="529" t="s">
        <v>6460</v>
      </c>
      <c r="V484" s="1"/>
      <c r="W484" s="524">
        <v>16.0</v>
      </c>
      <c r="X484" s="525">
        <v>3.0</v>
      </c>
      <c r="Y484" s="525">
        <v>31.0</v>
      </c>
      <c r="Z484" s="529" t="s">
        <v>6461</v>
      </c>
      <c r="AA484" s="1"/>
      <c r="AB484" s="514">
        <v>14.0</v>
      </c>
      <c r="AC484" s="525">
        <v>3.0</v>
      </c>
      <c r="AD484" s="525">
        <v>13.0</v>
      </c>
      <c r="AE484" s="529" t="s">
        <v>6462</v>
      </c>
      <c r="AF484" s="1"/>
      <c r="AG484" s="524">
        <v>16.0</v>
      </c>
      <c r="AH484" s="525">
        <v>4.0</v>
      </c>
      <c r="AI484" s="525">
        <v>33.0</v>
      </c>
      <c r="AJ484" s="529" t="s">
        <v>6463</v>
      </c>
      <c r="AK484" s="1"/>
      <c r="AL484" s="514">
        <v>10.0</v>
      </c>
      <c r="AM484" s="525">
        <v>4.0</v>
      </c>
      <c r="AN484" s="525">
        <v>10.0</v>
      </c>
      <c r="AO484" s="530" t="s">
        <v>6464</v>
      </c>
      <c r="AP484" s="1"/>
      <c r="AQ484" s="524">
        <v>16.0</v>
      </c>
      <c r="AR484" s="525">
        <v>5.0</v>
      </c>
      <c r="AS484" s="525">
        <v>31.0</v>
      </c>
      <c r="AT484" s="530" t="s">
        <v>6465</v>
      </c>
      <c r="AU484" s="561"/>
      <c r="AV484" s="514"/>
      <c r="AW484" s="514"/>
      <c r="AX484" s="514"/>
      <c r="AY484" s="558"/>
      <c r="AZ484" s="1"/>
      <c r="BA484" s="514"/>
      <c r="BB484" s="514"/>
      <c r="BC484" s="514"/>
      <c r="BD484" s="558"/>
      <c r="BE484" s="1"/>
      <c r="BF484" s="514"/>
      <c r="BG484" s="514"/>
      <c r="BH484" s="514"/>
      <c r="BI484" s="558"/>
      <c r="BJ484" s="1"/>
      <c r="BK484" s="514"/>
      <c r="BL484" s="514"/>
      <c r="BM484" s="514"/>
      <c r="BN484" s="558"/>
      <c r="BO484" s="1"/>
      <c r="BP484" s="514"/>
      <c r="BQ484" s="514"/>
      <c r="BR484" s="514"/>
      <c r="BS484" s="558"/>
      <c r="BT484" s="1"/>
      <c r="BU484" s="514"/>
      <c r="BV484" s="514"/>
      <c r="BW484" s="514"/>
      <c r="BX484" s="558"/>
      <c r="BY484" s="1"/>
      <c r="BZ484" s="514"/>
      <c r="CA484" s="514"/>
      <c r="CB484" s="514"/>
      <c r="CC484" s="558"/>
      <c r="CD484" s="1"/>
      <c r="CE484" s="514"/>
      <c r="CF484" s="514"/>
      <c r="CG484" s="514"/>
      <c r="CH484" s="558"/>
      <c r="CI484" s="1"/>
      <c r="CJ484" s="514"/>
      <c r="CK484" s="514"/>
      <c r="CL484" s="514"/>
      <c r="CM484" s="558"/>
      <c r="CN484" s="1"/>
      <c r="CO484" s="514"/>
      <c r="CP484" s="514"/>
      <c r="CQ484" s="514"/>
      <c r="CR484" s="558"/>
      <c r="CS484" s="1"/>
    </row>
    <row r="485" ht="15.0" customHeight="1">
      <c r="A485" s="514">
        <v>15.0</v>
      </c>
      <c r="B485" s="525">
        <v>1.0</v>
      </c>
      <c r="C485" s="525">
        <v>31.0</v>
      </c>
      <c r="D485" s="526" t="s">
        <v>6466</v>
      </c>
      <c r="E485" s="526" t="s">
        <v>6466</v>
      </c>
      <c r="F485" s="526" t="s">
        <v>6466</v>
      </c>
      <c r="G485" s="1"/>
      <c r="H485" s="514">
        <v>9.0</v>
      </c>
      <c r="I485" s="525">
        <v>1.0</v>
      </c>
      <c r="J485" s="525">
        <v>14.0</v>
      </c>
      <c r="K485" s="529" t="s">
        <v>6467</v>
      </c>
      <c r="L485" s="1"/>
      <c r="M485" s="514">
        <v>15.0</v>
      </c>
      <c r="N485" s="525">
        <v>2.0</v>
      </c>
      <c r="O485" s="525">
        <v>31.0</v>
      </c>
      <c r="P485" s="529" t="s">
        <v>6468</v>
      </c>
      <c r="Q485" s="1"/>
      <c r="R485" s="514">
        <v>15.0</v>
      </c>
      <c r="S485" s="525">
        <v>2.0</v>
      </c>
      <c r="T485" s="525">
        <v>18.0</v>
      </c>
      <c r="U485" s="529" t="s">
        <v>6469</v>
      </c>
      <c r="V485" s="1"/>
      <c r="W485" s="514">
        <v>15.0</v>
      </c>
      <c r="X485" s="525">
        <v>3.0</v>
      </c>
      <c r="Y485" s="525">
        <v>31.0</v>
      </c>
      <c r="Z485" s="529" t="s">
        <v>6470</v>
      </c>
      <c r="AA485" s="1"/>
      <c r="AB485" s="514">
        <v>13.0</v>
      </c>
      <c r="AC485" s="525">
        <v>3.0</v>
      </c>
      <c r="AD485" s="525">
        <v>13.0</v>
      </c>
      <c r="AE485" s="529" t="s">
        <v>6471</v>
      </c>
      <c r="AF485" s="1"/>
      <c r="AG485" s="514">
        <v>15.0</v>
      </c>
      <c r="AH485" s="525">
        <v>4.0</v>
      </c>
      <c r="AI485" s="525">
        <v>33.0</v>
      </c>
      <c r="AJ485" s="529" t="s">
        <v>6472</v>
      </c>
      <c r="AK485" s="1"/>
      <c r="AL485" s="514">
        <v>9.0</v>
      </c>
      <c r="AM485" s="525">
        <v>4.0</v>
      </c>
      <c r="AN485" s="525">
        <v>10.0</v>
      </c>
      <c r="AO485" s="530" t="s">
        <v>6473</v>
      </c>
      <c r="AP485" s="1"/>
      <c r="AQ485" s="514">
        <v>15.0</v>
      </c>
      <c r="AR485" s="525">
        <v>5.0</v>
      </c>
      <c r="AS485" s="525">
        <v>31.0</v>
      </c>
      <c r="AT485" s="530" t="s">
        <v>6474</v>
      </c>
      <c r="AU485" s="561"/>
      <c r="AV485" s="514"/>
      <c r="AW485" s="514"/>
      <c r="AX485" s="514"/>
      <c r="AY485" s="558"/>
      <c r="AZ485" s="1"/>
      <c r="BA485" s="514"/>
      <c r="BB485" s="514"/>
      <c r="BC485" s="514"/>
      <c r="BD485" s="558"/>
      <c r="BE485" s="1"/>
      <c r="BF485" s="514"/>
      <c r="BG485" s="514"/>
      <c r="BH485" s="514"/>
      <c r="BI485" s="558"/>
      <c r="BJ485" s="1"/>
      <c r="BK485" s="514"/>
      <c r="BL485" s="514"/>
      <c r="BM485" s="514"/>
      <c r="BN485" s="558"/>
      <c r="BO485" s="1"/>
      <c r="BP485" s="514"/>
      <c r="BQ485" s="514"/>
      <c r="BR485" s="514"/>
      <c r="BS485" s="558"/>
      <c r="BT485" s="1"/>
      <c r="BU485" s="514"/>
      <c r="BV485" s="514"/>
      <c r="BW485" s="514"/>
      <c r="BX485" s="558"/>
      <c r="BY485" s="1"/>
      <c r="BZ485" s="514"/>
      <c r="CA485" s="514"/>
      <c r="CB485" s="514"/>
      <c r="CC485" s="558"/>
      <c r="CD485" s="1"/>
      <c r="CE485" s="514"/>
      <c r="CF485" s="514"/>
      <c r="CG485" s="514"/>
      <c r="CH485" s="558"/>
      <c r="CI485" s="1"/>
      <c r="CJ485" s="514"/>
      <c r="CK485" s="514"/>
      <c r="CL485" s="514"/>
      <c r="CM485" s="558"/>
      <c r="CN485" s="1"/>
      <c r="CO485" s="514"/>
      <c r="CP485" s="514"/>
      <c r="CQ485" s="514"/>
      <c r="CR485" s="558"/>
      <c r="CS485" s="1"/>
    </row>
    <row r="486" ht="15.0" customHeight="1">
      <c r="A486" s="514">
        <v>14.0</v>
      </c>
      <c r="B486" s="525">
        <v>1.0</v>
      </c>
      <c r="C486" s="525">
        <v>31.0</v>
      </c>
      <c r="D486" s="526" t="s">
        <v>6475</v>
      </c>
      <c r="E486" s="526" t="s">
        <v>6475</v>
      </c>
      <c r="F486" s="526" t="s">
        <v>6475</v>
      </c>
      <c r="G486" s="1"/>
      <c r="H486" s="514">
        <v>8.0</v>
      </c>
      <c r="I486" s="525">
        <v>1.0</v>
      </c>
      <c r="J486" s="525">
        <v>14.0</v>
      </c>
      <c r="K486" s="529" t="s">
        <v>6476</v>
      </c>
      <c r="L486" s="1"/>
      <c r="M486" s="514">
        <v>14.0</v>
      </c>
      <c r="N486" s="525">
        <v>2.0</v>
      </c>
      <c r="O486" s="525">
        <v>31.0</v>
      </c>
      <c r="P486" s="529" t="s">
        <v>6477</v>
      </c>
      <c r="Q486" s="1"/>
      <c r="R486" s="514">
        <v>14.0</v>
      </c>
      <c r="S486" s="525">
        <v>2.0</v>
      </c>
      <c r="T486" s="525">
        <v>18.0</v>
      </c>
      <c r="U486" s="529" t="s">
        <v>6478</v>
      </c>
      <c r="V486" s="1"/>
      <c r="W486" s="514">
        <v>14.0</v>
      </c>
      <c r="X486" s="525">
        <v>3.0</v>
      </c>
      <c r="Y486" s="525">
        <v>31.0</v>
      </c>
      <c r="Z486" s="537" t="s">
        <v>6479</v>
      </c>
      <c r="AA486" s="1"/>
      <c r="AB486" s="514">
        <v>12.0</v>
      </c>
      <c r="AC486" s="525">
        <v>3.0</v>
      </c>
      <c r="AD486" s="525">
        <v>13.0</v>
      </c>
      <c r="AE486" s="529" t="s">
        <v>6480</v>
      </c>
      <c r="AF486" s="1"/>
      <c r="AG486" s="514">
        <v>14.0</v>
      </c>
      <c r="AH486" s="525">
        <v>4.0</v>
      </c>
      <c r="AI486" s="525">
        <v>33.0</v>
      </c>
      <c r="AJ486" s="537" t="s">
        <v>6481</v>
      </c>
      <c r="AK486" s="1"/>
      <c r="AL486" s="514">
        <v>8.0</v>
      </c>
      <c r="AM486" s="525">
        <v>4.0</v>
      </c>
      <c r="AN486" s="525">
        <v>10.0</v>
      </c>
      <c r="AO486" s="530" t="s">
        <v>6482</v>
      </c>
      <c r="AP486" s="1"/>
      <c r="AQ486" s="514">
        <v>14.0</v>
      </c>
      <c r="AR486" s="525">
        <v>5.0</v>
      </c>
      <c r="AS486" s="525">
        <v>31.0</v>
      </c>
      <c r="AT486" s="531" t="s">
        <v>6483</v>
      </c>
      <c r="AU486" s="518"/>
      <c r="AV486" s="514"/>
      <c r="AW486" s="514"/>
      <c r="AX486" s="514"/>
      <c r="AY486" s="558"/>
      <c r="AZ486" s="1"/>
      <c r="BA486" s="514"/>
      <c r="BB486" s="514"/>
      <c r="BC486" s="514"/>
      <c r="BD486" s="558"/>
      <c r="BE486" s="1"/>
      <c r="BF486" s="514"/>
      <c r="BG486" s="514"/>
      <c r="BH486" s="514"/>
      <c r="BI486" s="558"/>
      <c r="BJ486" s="1"/>
      <c r="BK486" s="514"/>
      <c r="BL486" s="514"/>
      <c r="BM486" s="514"/>
      <c r="BN486" s="558"/>
      <c r="BO486" s="1"/>
      <c r="BP486" s="514"/>
      <c r="BQ486" s="514"/>
      <c r="BR486" s="514"/>
      <c r="BS486" s="558"/>
      <c r="BT486" s="1"/>
      <c r="BU486" s="514"/>
      <c r="BV486" s="514"/>
      <c r="BW486" s="514"/>
      <c r="BX486" s="558"/>
      <c r="BY486" s="1"/>
      <c r="BZ486" s="514"/>
      <c r="CA486" s="514"/>
      <c r="CB486" s="514"/>
      <c r="CC486" s="558"/>
      <c r="CD486" s="1"/>
      <c r="CE486" s="514"/>
      <c r="CF486" s="514"/>
      <c r="CG486" s="514"/>
      <c r="CH486" s="558"/>
      <c r="CI486" s="1"/>
      <c r="CJ486" s="514"/>
      <c r="CK486" s="514"/>
      <c r="CL486" s="514"/>
      <c r="CM486" s="558"/>
      <c r="CN486" s="1"/>
      <c r="CO486" s="514"/>
      <c r="CP486" s="514"/>
      <c r="CQ486" s="514"/>
      <c r="CR486" s="558"/>
      <c r="CS486" s="1"/>
    </row>
    <row r="487" ht="15.0" customHeight="1">
      <c r="A487" s="514">
        <v>13.0</v>
      </c>
      <c r="B487" s="525">
        <v>1.0</v>
      </c>
      <c r="C487" s="525">
        <v>31.0</v>
      </c>
      <c r="D487" s="526" t="s">
        <v>6484</v>
      </c>
      <c r="E487" s="526" t="s">
        <v>6484</v>
      </c>
      <c r="F487" s="526" t="s">
        <v>6484</v>
      </c>
      <c r="G487" s="1"/>
      <c r="H487" s="514">
        <v>7.0</v>
      </c>
      <c r="I487" s="525">
        <v>1.0</v>
      </c>
      <c r="J487" s="525">
        <v>14.0</v>
      </c>
      <c r="K487" s="529" t="s">
        <v>6485</v>
      </c>
      <c r="L487" s="1"/>
      <c r="M487" s="514">
        <v>13.0</v>
      </c>
      <c r="N487" s="525">
        <v>2.0</v>
      </c>
      <c r="O487" s="525">
        <v>31.0</v>
      </c>
      <c r="P487" s="529" t="s">
        <v>6486</v>
      </c>
      <c r="Q487" s="1"/>
      <c r="R487" s="514">
        <v>13.0</v>
      </c>
      <c r="S487" s="525">
        <v>2.0</v>
      </c>
      <c r="T487" s="525">
        <v>18.0</v>
      </c>
      <c r="U487" s="529" t="s">
        <v>6487</v>
      </c>
      <c r="V487" s="1"/>
      <c r="W487" s="514">
        <v>13.0</v>
      </c>
      <c r="X487" s="525">
        <v>3.0</v>
      </c>
      <c r="Y487" s="525">
        <v>31.0</v>
      </c>
      <c r="Z487" s="537" t="s">
        <v>6488</v>
      </c>
      <c r="AA487" s="1"/>
      <c r="AB487" s="514">
        <v>11.0</v>
      </c>
      <c r="AC487" s="525">
        <v>3.0</v>
      </c>
      <c r="AD487" s="525">
        <v>13.0</v>
      </c>
      <c r="AE487" s="529" t="s">
        <v>6489</v>
      </c>
      <c r="AF487" s="1"/>
      <c r="AG487" s="514">
        <v>13.0</v>
      </c>
      <c r="AH487" s="525">
        <v>4.0</v>
      </c>
      <c r="AI487" s="525">
        <v>33.0</v>
      </c>
      <c r="AJ487" s="537" t="s">
        <v>6490</v>
      </c>
      <c r="AK487" s="1"/>
      <c r="AL487" s="514">
        <v>7.0</v>
      </c>
      <c r="AM487" s="525">
        <v>4.0</v>
      </c>
      <c r="AN487" s="525">
        <v>10.0</v>
      </c>
      <c r="AO487" s="530" t="s">
        <v>6491</v>
      </c>
      <c r="AP487" s="1"/>
      <c r="AQ487" s="514">
        <v>13.0</v>
      </c>
      <c r="AR487" s="525">
        <v>5.0</v>
      </c>
      <c r="AS487" s="525">
        <v>31.0</v>
      </c>
      <c r="AT487" s="531" t="s">
        <v>6492</v>
      </c>
      <c r="AU487" s="518"/>
      <c r="AV487" s="514"/>
      <c r="AW487" s="514"/>
      <c r="AX487" s="514"/>
      <c r="AY487" s="558"/>
      <c r="AZ487" s="1"/>
      <c r="BA487" s="514"/>
      <c r="BB487" s="514"/>
      <c r="BC487" s="514"/>
      <c r="BD487" s="558"/>
      <c r="BE487" s="1"/>
      <c r="BF487" s="514"/>
      <c r="BG487" s="514"/>
      <c r="BH487" s="514"/>
      <c r="BI487" s="558"/>
      <c r="BJ487" s="1"/>
      <c r="BK487" s="514"/>
      <c r="BL487" s="514"/>
      <c r="BM487" s="514"/>
      <c r="BN487" s="558"/>
      <c r="BO487" s="1"/>
      <c r="BP487" s="514"/>
      <c r="BQ487" s="514"/>
      <c r="BR487" s="514"/>
      <c r="BS487" s="558"/>
      <c r="BT487" s="1"/>
      <c r="BU487" s="514"/>
      <c r="BV487" s="514"/>
      <c r="BW487" s="514"/>
      <c r="BX487" s="558"/>
      <c r="BY487" s="1"/>
      <c r="BZ487" s="514"/>
      <c r="CA487" s="514"/>
      <c r="CB487" s="514"/>
      <c r="CC487" s="558"/>
      <c r="CD487" s="1"/>
      <c r="CE487" s="514"/>
      <c r="CF487" s="514"/>
      <c r="CG487" s="514"/>
      <c r="CH487" s="558"/>
      <c r="CI487" s="1"/>
      <c r="CJ487" s="514"/>
      <c r="CK487" s="514"/>
      <c r="CL487" s="514"/>
      <c r="CM487" s="558"/>
      <c r="CN487" s="1"/>
      <c r="CO487" s="514"/>
      <c r="CP487" s="514"/>
      <c r="CQ487" s="514"/>
      <c r="CR487" s="558"/>
      <c r="CS487" s="1"/>
    </row>
    <row r="488" ht="15.0" customHeight="1">
      <c r="A488" s="514">
        <v>12.0</v>
      </c>
      <c r="B488" s="525">
        <v>1.0</v>
      </c>
      <c r="C488" s="525">
        <v>31.0</v>
      </c>
      <c r="D488" s="526" t="s">
        <v>6493</v>
      </c>
      <c r="E488" s="526" t="s">
        <v>6493</v>
      </c>
      <c r="F488" s="526" t="s">
        <v>6493</v>
      </c>
      <c r="G488" s="1"/>
      <c r="H488" s="514">
        <v>6.0</v>
      </c>
      <c r="I488" s="525">
        <v>1.0</v>
      </c>
      <c r="J488" s="525">
        <v>14.0</v>
      </c>
      <c r="K488" s="529" t="s">
        <v>6494</v>
      </c>
      <c r="L488" s="1"/>
      <c r="M488" s="514">
        <v>12.0</v>
      </c>
      <c r="N488" s="525">
        <v>2.0</v>
      </c>
      <c r="O488" s="525">
        <v>31.0</v>
      </c>
      <c r="P488" s="529" t="s">
        <v>6495</v>
      </c>
      <c r="Q488" s="1"/>
      <c r="R488" s="514">
        <v>12.0</v>
      </c>
      <c r="S488" s="525">
        <v>2.0</v>
      </c>
      <c r="T488" s="525">
        <v>18.0</v>
      </c>
      <c r="U488" s="529" t="s">
        <v>6496</v>
      </c>
      <c r="V488" s="1"/>
      <c r="W488" s="514">
        <v>12.0</v>
      </c>
      <c r="X488" s="525">
        <v>3.0</v>
      </c>
      <c r="Y488" s="525">
        <v>31.0</v>
      </c>
      <c r="Z488" s="537" t="s">
        <v>6497</v>
      </c>
      <c r="AA488" s="1"/>
      <c r="AB488" s="514">
        <v>10.0</v>
      </c>
      <c r="AC488" s="525">
        <v>3.0</v>
      </c>
      <c r="AD488" s="525">
        <v>13.0</v>
      </c>
      <c r="AE488" s="529" t="s">
        <v>6498</v>
      </c>
      <c r="AF488" s="1"/>
      <c r="AG488" s="514">
        <v>12.0</v>
      </c>
      <c r="AH488" s="525">
        <v>4.0</v>
      </c>
      <c r="AI488" s="525">
        <v>33.0</v>
      </c>
      <c r="AJ488" s="537" t="s">
        <v>6499</v>
      </c>
      <c r="AK488" s="1"/>
      <c r="AL488" s="514">
        <v>6.0</v>
      </c>
      <c r="AM488" s="525">
        <v>4.0</v>
      </c>
      <c r="AN488" s="525">
        <v>10.0</v>
      </c>
      <c r="AO488" s="530" t="s">
        <v>6500</v>
      </c>
      <c r="AP488" s="1"/>
      <c r="AQ488" s="514">
        <v>12.0</v>
      </c>
      <c r="AR488" s="525">
        <v>5.0</v>
      </c>
      <c r="AS488" s="525">
        <v>31.0</v>
      </c>
      <c r="AT488" s="531" t="s">
        <v>6501</v>
      </c>
      <c r="AU488" s="518"/>
      <c r="AV488" s="514"/>
      <c r="AW488" s="514"/>
      <c r="AX488" s="514"/>
      <c r="AY488" s="558"/>
      <c r="AZ488" s="1"/>
      <c r="BA488" s="514"/>
      <c r="BB488" s="514"/>
      <c r="BC488" s="514"/>
      <c r="BD488" s="558"/>
      <c r="BE488" s="1"/>
      <c r="BF488" s="514"/>
      <c r="BG488" s="514"/>
      <c r="BH488" s="514"/>
      <c r="BI488" s="558"/>
      <c r="BJ488" s="1"/>
      <c r="BK488" s="514"/>
      <c r="BL488" s="514"/>
      <c r="BM488" s="514"/>
      <c r="BN488" s="558"/>
      <c r="BO488" s="1"/>
      <c r="BP488" s="514"/>
      <c r="BQ488" s="514"/>
      <c r="BR488" s="514"/>
      <c r="BS488" s="558"/>
      <c r="BT488" s="1"/>
      <c r="BU488" s="514"/>
      <c r="BV488" s="514"/>
      <c r="BW488" s="514"/>
      <c r="BX488" s="558"/>
      <c r="BY488" s="1"/>
      <c r="BZ488" s="514"/>
      <c r="CA488" s="514"/>
      <c r="CB488" s="514"/>
      <c r="CC488" s="558"/>
      <c r="CD488" s="1"/>
      <c r="CE488" s="514"/>
      <c r="CF488" s="514"/>
      <c r="CG488" s="514"/>
      <c r="CH488" s="558"/>
      <c r="CI488" s="1"/>
      <c r="CJ488" s="514"/>
      <c r="CK488" s="514"/>
      <c r="CL488" s="514"/>
      <c r="CM488" s="558"/>
      <c r="CN488" s="1"/>
      <c r="CO488" s="514"/>
      <c r="CP488" s="514"/>
      <c r="CQ488" s="514"/>
      <c r="CR488" s="558"/>
      <c r="CS488" s="1"/>
    </row>
    <row r="489" ht="15.0" customHeight="1">
      <c r="A489" s="514">
        <v>11.0</v>
      </c>
      <c r="B489" s="525">
        <v>1.0</v>
      </c>
      <c r="C489" s="525">
        <v>31.0</v>
      </c>
      <c r="D489" s="526" t="s">
        <v>6502</v>
      </c>
      <c r="E489" s="526" t="s">
        <v>6502</v>
      </c>
      <c r="F489" s="526" t="s">
        <v>6502</v>
      </c>
      <c r="G489" s="1"/>
      <c r="H489" s="514">
        <v>5.0</v>
      </c>
      <c r="I489" s="525">
        <v>1.0</v>
      </c>
      <c r="J489" s="525">
        <v>14.0</v>
      </c>
      <c r="K489" s="529" t="s">
        <v>6503</v>
      </c>
      <c r="L489" s="1"/>
      <c r="M489" s="514">
        <v>11.0</v>
      </c>
      <c r="N489" s="525">
        <v>2.0</v>
      </c>
      <c r="O489" s="525">
        <v>31.0</v>
      </c>
      <c r="P489" s="529" t="s">
        <v>6504</v>
      </c>
      <c r="Q489" s="1"/>
      <c r="R489" s="514">
        <v>11.0</v>
      </c>
      <c r="S489" s="525">
        <v>2.0</v>
      </c>
      <c r="T489" s="525">
        <v>18.0</v>
      </c>
      <c r="U489" s="529" t="s">
        <v>6505</v>
      </c>
      <c r="V489" s="1"/>
      <c r="W489" s="514">
        <v>11.0</v>
      </c>
      <c r="X489" s="525">
        <v>3.0</v>
      </c>
      <c r="Y489" s="525">
        <v>31.0</v>
      </c>
      <c r="Z489" s="537" t="s">
        <v>6506</v>
      </c>
      <c r="AA489" s="1"/>
      <c r="AB489" s="514">
        <v>9.0</v>
      </c>
      <c r="AC489" s="525">
        <v>3.0</v>
      </c>
      <c r="AD489" s="525">
        <v>13.0</v>
      </c>
      <c r="AE489" s="529" t="s">
        <v>6507</v>
      </c>
      <c r="AF489" s="1"/>
      <c r="AG489" s="514">
        <v>11.0</v>
      </c>
      <c r="AH489" s="525">
        <v>4.0</v>
      </c>
      <c r="AI489" s="525">
        <v>33.0</v>
      </c>
      <c r="AJ489" s="537" t="s">
        <v>6508</v>
      </c>
      <c r="AK489" s="1"/>
      <c r="AL489" s="514">
        <v>5.0</v>
      </c>
      <c r="AM489" s="525">
        <v>4.0</v>
      </c>
      <c r="AN489" s="525">
        <v>10.0</v>
      </c>
      <c r="AO489" s="530" t="s">
        <v>6509</v>
      </c>
      <c r="AP489" s="1"/>
      <c r="AQ489" s="514">
        <v>11.0</v>
      </c>
      <c r="AR489" s="525">
        <v>5.0</v>
      </c>
      <c r="AS489" s="525">
        <v>31.0</v>
      </c>
      <c r="AT489" s="531" t="s">
        <v>6510</v>
      </c>
      <c r="AU489" s="518"/>
      <c r="AV489" s="514"/>
      <c r="AW489" s="514"/>
      <c r="AX489" s="514"/>
      <c r="AY489" s="558"/>
      <c r="AZ489" s="1"/>
      <c r="BA489" s="514"/>
      <c r="BB489" s="514"/>
      <c r="BC489" s="514"/>
      <c r="BD489" s="558"/>
      <c r="BE489" s="1"/>
      <c r="BF489" s="514"/>
      <c r="BG489" s="514"/>
      <c r="BH489" s="514"/>
      <c r="BI489" s="558"/>
      <c r="BJ489" s="1"/>
      <c r="BK489" s="514"/>
      <c r="BL489" s="514"/>
      <c r="BM489" s="514"/>
      <c r="BN489" s="558"/>
      <c r="BO489" s="1"/>
      <c r="BP489" s="514"/>
      <c r="BQ489" s="514"/>
      <c r="BR489" s="514"/>
      <c r="BS489" s="558"/>
      <c r="BT489" s="1"/>
      <c r="BU489" s="514"/>
      <c r="BV489" s="514"/>
      <c r="BW489" s="514"/>
      <c r="BX489" s="558"/>
      <c r="BY489" s="1"/>
      <c r="BZ489" s="514"/>
      <c r="CA489" s="514"/>
      <c r="CB489" s="514"/>
      <c r="CC489" s="558"/>
      <c r="CD489" s="1"/>
      <c r="CE489" s="514"/>
      <c r="CF489" s="514"/>
      <c r="CG489" s="514"/>
      <c r="CH489" s="558"/>
      <c r="CI489" s="1"/>
      <c r="CJ489" s="514"/>
      <c r="CK489" s="514"/>
      <c r="CL489" s="514"/>
      <c r="CM489" s="558"/>
      <c r="CN489" s="1"/>
      <c r="CO489" s="514"/>
      <c r="CP489" s="514"/>
      <c r="CQ489" s="514"/>
      <c r="CR489" s="558"/>
      <c r="CS489" s="1"/>
    </row>
    <row r="490" ht="15.0" customHeight="1">
      <c r="A490" s="514">
        <v>10.0</v>
      </c>
      <c r="B490" s="525">
        <v>1.0</v>
      </c>
      <c r="C490" s="525">
        <v>31.0</v>
      </c>
      <c r="D490" s="526" t="s">
        <v>6511</v>
      </c>
      <c r="E490" s="526" t="s">
        <v>6511</v>
      </c>
      <c r="F490" s="526" t="s">
        <v>6511</v>
      </c>
      <c r="G490" s="1"/>
      <c r="H490" s="514">
        <v>4.0</v>
      </c>
      <c r="I490" s="525">
        <v>1.0</v>
      </c>
      <c r="J490" s="525">
        <v>14.0</v>
      </c>
      <c r="K490" s="529" t="s">
        <v>6512</v>
      </c>
      <c r="L490" s="1"/>
      <c r="M490" s="514">
        <v>10.0</v>
      </c>
      <c r="N490" s="525">
        <v>2.0</v>
      </c>
      <c r="O490" s="525">
        <v>31.0</v>
      </c>
      <c r="P490" s="529" t="s">
        <v>6513</v>
      </c>
      <c r="Q490" s="1"/>
      <c r="R490" s="514">
        <v>10.0</v>
      </c>
      <c r="S490" s="525">
        <v>2.0</v>
      </c>
      <c r="T490" s="525">
        <v>18.0</v>
      </c>
      <c r="U490" s="529" t="s">
        <v>6514</v>
      </c>
      <c r="V490" s="1"/>
      <c r="W490" s="514">
        <v>10.0</v>
      </c>
      <c r="X490" s="525">
        <v>3.0</v>
      </c>
      <c r="Y490" s="525">
        <v>31.0</v>
      </c>
      <c r="Z490" s="537" t="s">
        <v>6515</v>
      </c>
      <c r="AA490" s="1"/>
      <c r="AB490" s="514">
        <v>8.0</v>
      </c>
      <c r="AC490" s="525">
        <v>3.0</v>
      </c>
      <c r="AD490" s="525">
        <v>13.0</v>
      </c>
      <c r="AE490" s="529" t="s">
        <v>6516</v>
      </c>
      <c r="AF490" s="1"/>
      <c r="AG490" s="514">
        <v>10.0</v>
      </c>
      <c r="AH490" s="525">
        <v>4.0</v>
      </c>
      <c r="AI490" s="525">
        <v>33.0</v>
      </c>
      <c r="AJ490" s="537" t="s">
        <v>6517</v>
      </c>
      <c r="AK490" s="1"/>
      <c r="AL490" s="514">
        <v>4.0</v>
      </c>
      <c r="AM490" s="525">
        <v>4.0</v>
      </c>
      <c r="AN490" s="525">
        <v>10.0</v>
      </c>
      <c r="AO490" s="530" t="s">
        <v>6518</v>
      </c>
      <c r="AP490" s="1"/>
      <c r="AQ490" s="514">
        <v>10.0</v>
      </c>
      <c r="AR490" s="525">
        <v>5.0</v>
      </c>
      <c r="AS490" s="525">
        <v>31.0</v>
      </c>
      <c r="AT490" s="531" t="s">
        <v>6519</v>
      </c>
      <c r="AU490" s="518"/>
      <c r="AV490" s="514"/>
      <c r="AW490" s="514"/>
      <c r="AX490" s="514"/>
      <c r="AY490" s="558"/>
      <c r="AZ490" s="1"/>
      <c r="BA490" s="514"/>
      <c r="BB490" s="514"/>
      <c r="BC490" s="514"/>
      <c r="BD490" s="558"/>
      <c r="BE490" s="1"/>
      <c r="BF490" s="514"/>
      <c r="BG490" s="514"/>
      <c r="BH490" s="514"/>
      <c r="BI490" s="558"/>
      <c r="BJ490" s="1"/>
      <c r="BK490" s="514"/>
      <c r="BL490" s="514"/>
      <c r="BM490" s="514"/>
      <c r="BN490" s="558"/>
      <c r="BO490" s="1"/>
      <c r="BP490" s="514"/>
      <c r="BQ490" s="514"/>
      <c r="BR490" s="514"/>
      <c r="BS490" s="558"/>
      <c r="BT490" s="1"/>
      <c r="BU490" s="514"/>
      <c r="BV490" s="514"/>
      <c r="BW490" s="514"/>
      <c r="BX490" s="558"/>
      <c r="BY490" s="1"/>
      <c r="BZ490" s="514"/>
      <c r="CA490" s="514"/>
      <c r="CB490" s="514"/>
      <c r="CC490" s="558"/>
      <c r="CD490" s="1"/>
      <c r="CE490" s="514"/>
      <c r="CF490" s="514"/>
      <c r="CG490" s="514"/>
      <c r="CH490" s="558"/>
      <c r="CI490" s="1"/>
      <c r="CJ490" s="514"/>
      <c r="CK490" s="514"/>
      <c r="CL490" s="514"/>
      <c r="CM490" s="558"/>
      <c r="CN490" s="1"/>
      <c r="CO490" s="514"/>
      <c r="CP490" s="514"/>
      <c r="CQ490" s="514"/>
      <c r="CR490" s="558"/>
      <c r="CS490" s="1"/>
    </row>
    <row r="491" ht="15.0" customHeight="1">
      <c r="A491" s="514">
        <v>9.0</v>
      </c>
      <c r="B491" s="525">
        <v>1.0</v>
      </c>
      <c r="C491" s="525">
        <v>31.0</v>
      </c>
      <c r="D491" s="526" t="s">
        <v>6520</v>
      </c>
      <c r="E491" s="526" t="s">
        <v>6520</v>
      </c>
      <c r="F491" s="526" t="s">
        <v>6520</v>
      </c>
      <c r="G491" s="1"/>
      <c r="H491" s="514">
        <v>3.0</v>
      </c>
      <c r="I491" s="525">
        <v>1.0</v>
      </c>
      <c r="J491" s="525">
        <v>14.0</v>
      </c>
      <c r="K491" s="529" t="s">
        <v>6521</v>
      </c>
      <c r="L491" s="1"/>
      <c r="M491" s="514">
        <v>9.0</v>
      </c>
      <c r="N491" s="525">
        <v>2.0</v>
      </c>
      <c r="O491" s="525">
        <v>31.0</v>
      </c>
      <c r="P491" s="529" t="s">
        <v>6522</v>
      </c>
      <c r="Q491" s="1"/>
      <c r="R491" s="514">
        <v>9.0</v>
      </c>
      <c r="S491" s="525">
        <v>2.0</v>
      </c>
      <c r="T491" s="525">
        <v>18.0</v>
      </c>
      <c r="U491" s="529" t="s">
        <v>6523</v>
      </c>
      <c r="V491" s="1"/>
      <c r="W491" s="514">
        <v>9.0</v>
      </c>
      <c r="X491" s="525">
        <v>3.0</v>
      </c>
      <c r="Y491" s="525">
        <v>31.0</v>
      </c>
      <c r="Z491" s="537" t="s">
        <v>6524</v>
      </c>
      <c r="AA491" s="1"/>
      <c r="AB491" s="514">
        <v>7.0</v>
      </c>
      <c r="AC491" s="525">
        <v>3.0</v>
      </c>
      <c r="AD491" s="525">
        <v>13.0</v>
      </c>
      <c r="AE491" s="529" t="s">
        <v>6525</v>
      </c>
      <c r="AF491" s="1"/>
      <c r="AG491" s="514">
        <v>9.0</v>
      </c>
      <c r="AH491" s="525">
        <v>4.0</v>
      </c>
      <c r="AI491" s="525">
        <v>33.0</v>
      </c>
      <c r="AJ491" s="562" t="s">
        <v>6526</v>
      </c>
      <c r="AK491" s="1"/>
      <c r="AL491" s="514">
        <v>3.0</v>
      </c>
      <c r="AM491" s="525">
        <v>4.0</v>
      </c>
      <c r="AN491" s="525">
        <v>10.0</v>
      </c>
      <c r="AO491" s="530" t="s">
        <v>6527</v>
      </c>
      <c r="AP491" s="1"/>
      <c r="AQ491" s="514">
        <v>9.0</v>
      </c>
      <c r="AR491" s="525">
        <v>5.0</v>
      </c>
      <c r="AS491" s="525">
        <v>31.0</v>
      </c>
      <c r="AT491" s="531" t="s">
        <v>6528</v>
      </c>
      <c r="AU491" s="518"/>
      <c r="AV491" s="514"/>
      <c r="AW491" s="514"/>
      <c r="AX491" s="514"/>
      <c r="AY491" s="558"/>
      <c r="AZ491" s="1"/>
      <c r="BA491" s="514"/>
      <c r="BB491" s="514"/>
      <c r="BC491" s="514"/>
      <c r="BD491" s="558"/>
      <c r="BE491" s="1"/>
      <c r="BF491" s="514"/>
      <c r="BG491" s="514"/>
      <c r="BH491" s="514"/>
      <c r="BI491" s="558"/>
      <c r="BJ491" s="1"/>
      <c r="BK491" s="514"/>
      <c r="BL491" s="514"/>
      <c r="BM491" s="514"/>
      <c r="BN491" s="558"/>
      <c r="BO491" s="1"/>
      <c r="BP491" s="514"/>
      <c r="BQ491" s="514"/>
      <c r="BR491" s="514"/>
      <c r="BS491" s="558"/>
      <c r="BT491" s="1"/>
      <c r="BU491" s="514"/>
      <c r="BV491" s="514"/>
      <c r="BW491" s="514"/>
      <c r="BX491" s="558"/>
      <c r="BY491" s="1"/>
      <c r="BZ491" s="514"/>
      <c r="CA491" s="514"/>
      <c r="CB491" s="514"/>
      <c r="CC491" s="558"/>
      <c r="CD491" s="1"/>
      <c r="CE491" s="514"/>
      <c r="CF491" s="514"/>
      <c r="CG491" s="514"/>
      <c r="CH491" s="558"/>
      <c r="CI491" s="1"/>
      <c r="CJ491" s="514"/>
      <c r="CK491" s="514"/>
      <c r="CL491" s="514"/>
      <c r="CM491" s="558"/>
      <c r="CN491" s="1"/>
      <c r="CO491" s="514"/>
      <c r="CP491" s="514"/>
      <c r="CQ491" s="514"/>
      <c r="CR491" s="558"/>
      <c r="CS491" s="1"/>
    </row>
    <row r="492" ht="15.0" customHeight="1">
      <c r="A492" s="514">
        <v>8.0</v>
      </c>
      <c r="B492" s="525">
        <v>1.0</v>
      </c>
      <c r="C492" s="525">
        <v>31.0</v>
      </c>
      <c r="D492" s="526" t="s">
        <v>6529</v>
      </c>
      <c r="E492" s="526" t="s">
        <v>6529</v>
      </c>
      <c r="F492" s="526" t="s">
        <v>6529</v>
      </c>
      <c r="G492" s="1"/>
      <c r="H492" s="514">
        <v>2.0</v>
      </c>
      <c r="I492" s="525">
        <v>1.0</v>
      </c>
      <c r="J492" s="525">
        <v>14.0</v>
      </c>
      <c r="K492" s="529" t="s">
        <v>6530</v>
      </c>
      <c r="L492" s="1"/>
      <c r="M492" s="514">
        <v>8.0</v>
      </c>
      <c r="N492" s="525">
        <v>2.0</v>
      </c>
      <c r="O492" s="525">
        <v>31.0</v>
      </c>
      <c r="P492" s="529" t="s">
        <v>6531</v>
      </c>
      <c r="Q492" s="1"/>
      <c r="R492" s="514">
        <v>8.0</v>
      </c>
      <c r="S492" s="525">
        <v>2.0</v>
      </c>
      <c r="T492" s="525">
        <v>18.0</v>
      </c>
      <c r="U492" s="529" t="s">
        <v>6532</v>
      </c>
      <c r="V492" s="1"/>
      <c r="W492" s="514">
        <v>8.0</v>
      </c>
      <c r="X492" s="525">
        <v>3.0</v>
      </c>
      <c r="Y492" s="525">
        <v>31.0</v>
      </c>
      <c r="Z492" s="537" t="s">
        <v>6533</v>
      </c>
      <c r="AA492" s="1"/>
      <c r="AB492" s="514">
        <v>6.0</v>
      </c>
      <c r="AC492" s="525">
        <v>3.0</v>
      </c>
      <c r="AD492" s="525">
        <v>13.0</v>
      </c>
      <c r="AE492" s="529" t="s">
        <v>6534</v>
      </c>
      <c r="AF492" s="1"/>
      <c r="AG492" s="514">
        <v>8.0</v>
      </c>
      <c r="AH492" s="525">
        <v>4.0</v>
      </c>
      <c r="AI492" s="563">
        <v>33.0</v>
      </c>
      <c r="AJ492" s="537" t="s">
        <v>6535</v>
      </c>
      <c r="AK492" s="1"/>
      <c r="AL492" s="514">
        <v>2.0</v>
      </c>
      <c r="AM492" s="525">
        <v>4.0</v>
      </c>
      <c r="AN492" s="525">
        <v>10.0</v>
      </c>
      <c r="AO492" s="530" t="s">
        <v>6536</v>
      </c>
      <c r="AP492" s="1"/>
      <c r="AQ492" s="514">
        <v>8.0</v>
      </c>
      <c r="AR492" s="525">
        <v>5.0</v>
      </c>
      <c r="AS492" s="525">
        <v>31.0</v>
      </c>
      <c r="AT492" s="531" t="s">
        <v>6537</v>
      </c>
      <c r="AU492" s="518"/>
      <c r="AV492" s="514"/>
      <c r="AW492" s="514"/>
      <c r="AX492" s="514"/>
      <c r="AY492" s="558"/>
      <c r="AZ492" s="1"/>
      <c r="BA492" s="514"/>
      <c r="BB492" s="514"/>
      <c r="BC492" s="514"/>
      <c r="BD492" s="558"/>
      <c r="BE492" s="1"/>
      <c r="BF492" s="514"/>
      <c r="BG492" s="514"/>
      <c r="BH492" s="514"/>
      <c r="BI492" s="558"/>
      <c r="BJ492" s="1"/>
      <c r="BK492" s="514"/>
      <c r="BL492" s="514"/>
      <c r="BM492" s="514"/>
      <c r="BN492" s="558"/>
      <c r="BO492" s="1"/>
      <c r="BP492" s="514"/>
      <c r="BQ492" s="514"/>
      <c r="BR492" s="514"/>
      <c r="BS492" s="558"/>
      <c r="BT492" s="1"/>
      <c r="BU492" s="514"/>
      <c r="BV492" s="514"/>
      <c r="BW492" s="514"/>
      <c r="BX492" s="558"/>
      <c r="BY492" s="1"/>
      <c r="BZ492" s="514"/>
      <c r="CA492" s="514"/>
      <c r="CB492" s="514"/>
      <c r="CC492" s="558"/>
      <c r="CD492" s="1"/>
      <c r="CE492" s="514"/>
      <c r="CF492" s="514"/>
      <c r="CG492" s="514"/>
      <c r="CH492" s="558"/>
      <c r="CI492" s="1"/>
      <c r="CJ492" s="514"/>
      <c r="CK492" s="514"/>
      <c r="CL492" s="514"/>
      <c r="CM492" s="558"/>
      <c r="CN492" s="1"/>
      <c r="CO492" s="514"/>
      <c r="CP492" s="514"/>
      <c r="CQ492" s="514"/>
      <c r="CR492" s="558"/>
      <c r="CS492" s="1"/>
    </row>
    <row r="493" ht="15.0" customHeight="1">
      <c r="A493" s="514">
        <v>7.0</v>
      </c>
      <c r="B493" s="525">
        <v>1.0</v>
      </c>
      <c r="C493" s="525">
        <v>31.0</v>
      </c>
      <c r="D493" s="526" t="s">
        <v>6538</v>
      </c>
      <c r="E493" s="526" t="s">
        <v>6538</v>
      </c>
      <c r="F493" s="526" t="s">
        <v>6538</v>
      </c>
      <c r="G493" s="1"/>
      <c r="H493" s="542">
        <v>1.0</v>
      </c>
      <c r="I493" s="549">
        <v>1.0</v>
      </c>
      <c r="J493" s="549">
        <v>14.0</v>
      </c>
      <c r="K493" s="528" t="s">
        <v>6539</v>
      </c>
      <c r="L493" s="1"/>
      <c r="M493" s="514">
        <v>7.0</v>
      </c>
      <c r="N493" s="525">
        <v>2.0</v>
      </c>
      <c r="O493" s="525">
        <v>31.0</v>
      </c>
      <c r="P493" s="529" t="s">
        <v>6540</v>
      </c>
      <c r="Q493" s="1"/>
      <c r="R493" s="514">
        <v>7.0</v>
      </c>
      <c r="S493" s="525">
        <v>2.0</v>
      </c>
      <c r="T493" s="525">
        <v>18.0</v>
      </c>
      <c r="U493" s="529" t="s">
        <v>6541</v>
      </c>
      <c r="V493" s="1"/>
      <c r="W493" s="514">
        <v>7.0</v>
      </c>
      <c r="X493" s="525">
        <v>3.0</v>
      </c>
      <c r="Y493" s="525">
        <v>31.0</v>
      </c>
      <c r="Z493" s="537" t="s">
        <v>6542</v>
      </c>
      <c r="AA493" s="1"/>
      <c r="AB493" s="514">
        <v>5.0</v>
      </c>
      <c r="AC493" s="525">
        <v>3.0</v>
      </c>
      <c r="AD493" s="525">
        <v>13.0</v>
      </c>
      <c r="AE493" s="529" t="s">
        <v>6543</v>
      </c>
      <c r="AF493" s="1"/>
      <c r="AG493" s="514">
        <v>7.0</v>
      </c>
      <c r="AH493" s="525">
        <v>4.0</v>
      </c>
      <c r="AI493" s="563">
        <v>33.0</v>
      </c>
      <c r="AJ493" s="562" t="s">
        <v>6544</v>
      </c>
      <c r="AK493" s="1"/>
      <c r="AL493" s="542">
        <v>1.0</v>
      </c>
      <c r="AM493" s="525">
        <v>4.0</v>
      </c>
      <c r="AN493" s="525">
        <v>10.0</v>
      </c>
      <c r="AO493" s="530" t="s">
        <v>6545</v>
      </c>
      <c r="AP493" s="1"/>
      <c r="AQ493" s="514">
        <v>7.0</v>
      </c>
      <c r="AR493" s="525">
        <v>5.0</v>
      </c>
      <c r="AS493" s="525">
        <v>31.0</v>
      </c>
      <c r="AT493" s="531" t="s">
        <v>6546</v>
      </c>
      <c r="AU493" s="518"/>
      <c r="AV493" s="514"/>
      <c r="AW493" s="514"/>
      <c r="AX493" s="514"/>
      <c r="AY493" s="558"/>
      <c r="AZ493" s="1"/>
      <c r="BA493" s="514"/>
      <c r="BB493" s="514"/>
      <c r="BC493" s="514"/>
      <c r="BD493" s="558"/>
      <c r="BE493" s="1"/>
      <c r="BF493" s="514"/>
      <c r="BG493" s="514"/>
      <c r="BH493" s="514"/>
      <c r="BI493" s="558"/>
      <c r="BJ493" s="1"/>
      <c r="BK493" s="514"/>
      <c r="BL493" s="514"/>
      <c r="BM493" s="514"/>
      <c r="BN493" s="558"/>
      <c r="BO493" s="1"/>
      <c r="BP493" s="514"/>
      <c r="BQ493" s="514"/>
      <c r="BR493" s="514"/>
      <c r="BS493" s="558"/>
      <c r="BT493" s="1"/>
      <c r="BU493" s="514"/>
      <c r="BV493" s="514"/>
      <c r="BW493" s="514"/>
      <c r="BX493" s="558"/>
      <c r="BY493" s="1"/>
      <c r="BZ493" s="514"/>
      <c r="CA493" s="514"/>
      <c r="CB493" s="514"/>
      <c r="CC493" s="558"/>
      <c r="CD493" s="1"/>
      <c r="CE493" s="514"/>
      <c r="CF493" s="514"/>
      <c r="CG493" s="514"/>
      <c r="CH493" s="558"/>
      <c r="CI493" s="1"/>
      <c r="CJ493" s="514"/>
      <c r="CK493" s="514"/>
      <c r="CL493" s="514"/>
      <c r="CM493" s="558"/>
      <c r="CN493" s="1"/>
      <c r="CO493" s="514"/>
      <c r="CP493" s="514"/>
      <c r="CQ493" s="514"/>
      <c r="CR493" s="558"/>
      <c r="CS493" s="1"/>
    </row>
    <row r="494" ht="15.0" customHeight="1">
      <c r="A494" s="514">
        <v>6.0</v>
      </c>
      <c r="B494" s="525">
        <v>1.0</v>
      </c>
      <c r="C494" s="525">
        <v>31.0</v>
      </c>
      <c r="D494" s="526" t="s">
        <v>6547</v>
      </c>
      <c r="E494" s="526" t="s">
        <v>6547</v>
      </c>
      <c r="F494" s="526" t="s">
        <v>6547</v>
      </c>
      <c r="G494" s="1"/>
      <c r="H494" s="514">
        <v>14.0</v>
      </c>
      <c r="I494" s="525">
        <v>1.0</v>
      </c>
      <c r="J494" s="525">
        <v>13.0</v>
      </c>
      <c r="K494" s="529" t="s">
        <v>6548</v>
      </c>
      <c r="L494" s="1"/>
      <c r="M494" s="514">
        <v>6.0</v>
      </c>
      <c r="N494" s="525">
        <v>2.0</v>
      </c>
      <c r="O494" s="525">
        <v>31.0</v>
      </c>
      <c r="P494" s="529" t="s">
        <v>6549</v>
      </c>
      <c r="Q494" s="1"/>
      <c r="R494" s="514">
        <v>6.0</v>
      </c>
      <c r="S494" s="525">
        <v>2.0</v>
      </c>
      <c r="T494" s="525">
        <v>18.0</v>
      </c>
      <c r="U494" s="529" t="s">
        <v>6550</v>
      </c>
      <c r="V494" s="1"/>
      <c r="W494" s="514">
        <v>6.0</v>
      </c>
      <c r="X494" s="525">
        <v>3.0</v>
      </c>
      <c r="Y494" s="525">
        <v>31.0</v>
      </c>
      <c r="Z494" s="537" t="s">
        <v>6551</v>
      </c>
      <c r="AA494" s="1"/>
      <c r="AB494" s="514">
        <v>4.0</v>
      </c>
      <c r="AC494" s="525">
        <v>3.0</v>
      </c>
      <c r="AD494" s="525">
        <v>13.0</v>
      </c>
      <c r="AE494" s="529" t="s">
        <v>6552</v>
      </c>
      <c r="AF494" s="1"/>
      <c r="AG494" s="514">
        <v>6.0</v>
      </c>
      <c r="AH494" s="525">
        <v>4.0</v>
      </c>
      <c r="AI494" s="563">
        <v>33.0</v>
      </c>
      <c r="AJ494" s="537" t="s">
        <v>6553</v>
      </c>
      <c r="AK494" s="1"/>
      <c r="AL494" s="514">
        <v>14.0</v>
      </c>
      <c r="AM494" s="525">
        <v>4.0</v>
      </c>
      <c r="AN494" s="525">
        <v>9.0</v>
      </c>
      <c r="AO494" s="530" t="s">
        <v>6554</v>
      </c>
      <c r="AP494" s="1"/>
      <c r="AQ494" s="514">
        <v>6.0</v>
      </c>
      <c r="AR494" s="525">
        <v>5.0</v>
      </c>
      <c r="AS494" s="525">
        <v>31.0</v>
      </c>
      <c r="AT494" s="531" t="s">
        <v>6555</v>
      </c>
      <c r="AU494" s="518"/>
      <c r="AV494" s="514"/>
      <c r="AW494" s="514"/>
      <c r="AX494" s="514"/>
      <c r="AY494" s="558"/>
      <c r="AZ494" s="1"/>
      <c r="BA494" s="514"/>
      <c r="BB494" s="514"/>
      <c r="BC494" s="514"/>
      <c r="BD494" s="558"/>
      <c r="BE494" s="1"/>
      <c r="BF494" s="514"/>
      <c r="BG494" s="514"/>
      <c r="BH494" s="514"/>
      <c r="BI494" s="558"/>
      <c r="BJ494" s="1"/>
      <c r="BK494" s="514"/>
      <c r="BL494" s="514"/>
      <c r="BM494" s="514"/>
      <c r="BN494" s="558"/>
      <c r="BO494" s="1"/>
      <c r="BP494" s="514"/>
      <c r="BQ494" s="514"/>
      <c r="BR494" s="514"/>
      <c r="BS494" s="558"/>
      <c r="BT494" s="1"/>
      <c r="BU494" s="514"/>
      <c r="BV494" s="514"/>
      <c r="BW494" s="514"/>
      <c r="BX494" s="558"/>
      <c r="BY494" s="1"/>
      <c r="BZ494" s="514"/>
      <c r="CA494" s="514"/>
      <c r="CB494" s="514"/>
      <c r="CC494" s="558"/>
      <c r="CD494" s="1"/>
      <c r="CE494" s="514"/>
      <c r="CF494" s="514"/>
      <c r="CG494" s="514"/>
      <c r="CH494" s="558"/>
      <c r="CI494" s="1"/>
      <c r="CJ494" s="514"/>
      <c r="CK494" s="514"/>
      <c r="CL494" s="514"/>
      <c r="CM494" s="558"/>
      <c r="CN494" s="1"/>
      <c r="CO494" s="514"/>
      <c r="CP494" s="514"/>
      <c r="CQ494" s="514"/>
      <c r="CR494" s="558"/>
      <c r="CS494" s="1"/>
    </row>
    <row r="495" ht="15.0" customHeight="1">
      <c r="A495" s="514">
        <v>5.0</v>
      </c>
      <c r="B495" s="525">
        <v>1.0</v>
      </c>
      <c r="C495" s="525">
        <v>31.0</v>
      </c>
      <c r="D495" s="526" t="s">
        <v>6556</v>
      </c>
      <c r="E495" s="526" t="s">
        <v>6556</v>
      </c>
      <c r="F495" s="526" t="s">
        <v>6556</v>
      </c>
      <c r="G495" s="1"/>
      <c r="H495" s="514">
        <v>13.0</v>
      </c>
      <c r="I495" s="525">
        <v>1.0</v>
      </c>
      <c r="J495" s="525">
        <v>13.0</v>
      </c>
      <c r="K495" s="529" t="s">
        <v>6557</v>
      </c>
      <c r="L495" s="1"/>
      <c r="M495" s="514">
        <v>5.0</v>
      </c>
      <c r="N495" s="525">
        <v>2.0</v>
      </c>
      <c r="O495" s="525">
        <v>31.0</v>
      </c>
      <c r="P495" s="529" t="s">
        <v>6558</v>
      </c>
      <c r="Q495" s="1"/>
      <c r="R495" s="514">
        <v>5.0</v>
      </c>
      <c r="S495" s="525">
        <v>2.0</v>
      </c>
      <c r="T495" s="525">
        <v>18.0</v>
      </c>
      <c r="U495" s="529" t="s">
        <v>6559</v>
      </c>
      <c r="V495" s="1"/>
      <c r="W495" s="514">
        <v>5.0</v>
      </c>
      <c r="X495" s="525">
        <v>3.0</v>
      </c>
      <c r="Y495" s="525">
        <v>31.0</v>
      </c>
      <c r="Z495" s="537" t="s">
        <v>6560</v>
      </c>
      <c r="AA495" s="1"/>
      <c r="AB495" s="514">
        <v>3.0</v>
      </c>
      <c r="AC495" s="525">
        <v>3.0</v>
      </c>
      <c r="AD495" s="525">
        <v>13.0</v>
      </c>
      <c r="AE495" s="529" t="s">
        <v>6561</v>
      </c>
      <c r="AF495" s="1"/>
      <c r="AG495" s="514">
        <v>5.0</v>
      </c>
      <c r="AH495" s="525">
        <v>4.0</v>
      </c>
      <c r="AI495" s="563">
        <v>33.0</v>
      </c>
      <c r="AJ495" s="562" t="s">
        <v>6562</v>
      </c>
      <c r="AK495" s="1"/>
      <c r="AL495" s="514">
        <v>13.0</v>
      </c>
      <c r="AM495" s="525">
        <v>4.0</v>
      </c>
      <c r="AN495" s="525">
        <v>9.0</v>
      </c>
      <c r="AO495" s="530" t="s">
        <v>6563</v>
      </c>
      <c r="AP495" s="1"/>
      <c r="AQ495" s="514">
        <v>5.0</v>
      </c>
      <c r="AR495" s="525">
        <v>5.0</v>
      </c>
      <c r="AS495" s="525">
        <v>31.0</v>
      </c>
      <c r="AT495" s="531" t="s">
        <v>6564</v>
      </c>
      <c r="AU495" s="518"/>
      <c r="AV495" s="514"/>
      <c r="AW495" s="514"/>
      <c r="AX495" s="514"/>
      <c r="AY495" s="558"/>
      <c r="AZ495" s="1"/>
      <c r="BA495" s="514"/>
      <c r="BB495" s="514"/>
      <c r="BC495" s="514"/>
      <c r="BD495" s="558"/>
      <c r="BE495" s="1"/>
      <c r="BF495" s="514"/>
      <c r="BG495" s="514"/>
      <c r="BH495" s="514"/>
      <c r="BI495" s="558"/>
      <c r="BJ495" s="1"/>
      <c r="BK495" s="514"/>
      <c r="BL495" s="514"/>
      <c r="BM495" s="514"/>
      <c r="BN495" s="558"/>
      <c r="BO495" s="1"/>
      <c r="BP495" s="514"/>
      <c r="BQ495" s="514"/>
      <c r="BR495" s="514"/>
      <c r="BS495" s="558"/>
      <c r="BT495" s="1"/>
      <c r="BU495" s="514"/>
      <c r="BV495" s="514"/>
      <c r="BW495" s="514"/>
      <c r="BX495" s="558"/>
      <c r="BY495" s="1"/>
      <c r="BZ495" s="514"/>
      <c r="CA495" s="514"/>
      <c r="CB495" s="514"/>
      <c r="CC495" s="558"/>
      <c r="CD495" s="1"/>
      <c r="CE495" s="514"/>
      <c r="CF495" s="514"/>
      <c r="CG495" s="514"/>
      <c r="CH495" s="558"/>
      <c r="CI495" s="1"/>
      <c r="CJ495" s="514"/>
      <c r="CK495" s="514"/>
      <c r="CL495" s="514"/>
      <c r="CM495" s="558"/>
      <c r="CN495" s="1"/>
      <c r="CO495" s="514"/>
      <c r="CP495" s="514"/>
      <c r="CQ495" s="514"/>
      <c r="CR495" s="558"/>
      <c r="CS495" s="1"/>
    </row>
    <row r="496" ht="15.0" customHeight="1">
      <c r="A496" s="514">
        <v>4.0</v>
      </c>
      <c r="B496" s="525">
        <v>1.0</v>
      </c>
      <c r="C496" s="525">
        <v>31.0</v>
      </c>
      <c r="D496" s="526" t="s">
        <v>6565</v>
      </c>
      <c r="E496" s="526" t="s">
        <v>6565</v>
      </c>
      <c r="F496" s="526" t="s">
        <v>6565</v>
      </c>
      <c r="G496" s="1"/>
      <c r="H496" s="514">
        <v>12.0</v>
      </c>
      <c r="I496" s="525">
        <v>1.0</v>
      </c>
      <c r="J496" s="525">
        <v>13.0</v>
      </c>
      <c r="K496" s="529" t="s">
        <v>6566</v>
      </c>
      <c r="L496" s="1"/>
      <c r="M496" s="514">
        <v>4.0</v>
      </c>
      <c r="N496" s="525">
        <v>2.0</v>
      </c>
      <c r="O496" s="525">
        <v>31.0</v>
      </c>
      <c r="P496" s="529" t="s">
        <v>6567</v>
      </c>
      <c r="Q496" s="1"/>
      <c r="R496" s="514">
        <v>4.0</v>
      </c>
      <c r="S496" s="525">
        <v>2.0</v>
      </c>
      <c r="T496" s="525">
        <v>18.0</v>
      </c>
      <c r="U496" s="529" t="s">
        <v>6568</v>
      </c>
      <c r="V496" s="1"/>
      <c r="W496" s="514">
        <v>4.0</v>
      </c>
      <c r="X496" s="525">
        <v>3.0</v>
      </c>
      <c r="Y496" s="525">
        <v>31.0</v>
      </c>
      <c r="Z496" s="537" t="s">
        <v>6569</v>
      </c>
      <c r="AA496" s="1"/>
      <c r="AB496" s="514">
        <v>2.0</v>
      </c>
      <c r="AC496" s="525">
        <v>3.0</v>
      </c>
      <c r="AD496" s="525">
        <v>13.0</v>
      </c>
      <c r="AE496" s="529" t="s">
        <v>6570</v>
      </c>
      <c r="AF496" s="1"/>
      <c r="AG496" s="514">
        <v>4.0</v>
      </c>
      <c r="AH496" s="525">
        <v>4.0</v>
      </c>
      <c r="AI496" s="563">
        <v>33.0</v>
      </c>
      <c r="AJ496" s="537" t="s">
        <v>6571</v>
      </c>
      <c r="AK496" s="1"/>
      <c r="AL496" s="514">
        <v>12.0</v>
      </c>
      <c r="AM496" s="525">
        <v>4.0</v>
      </c>
      <c r="AN496" s="525">
        <v>9.0</v>
      </c>
      <c r="AO496" s="530" t="s">
        <v>6572</v>
      </c>
      <c r="AP496" s="1"/>
      <c r="AQ496" s="514">
        <v>4.0</v>
      </c>
      <c r="AR496" s="525">
        <v>5.0</v>
      </c>
      <c r="AS496" s="525">
        <v>31.0</v>
      </c>
      <c r="AT496" s="531" t="s">
        <v>6573</v>
      </c>
      <c r="AU496" s="518"/>
      <c r="AV496" s="514"/>
      <c r="AW496" s="514"/>
      <c r="AX496" s="514"/>
      <c r="AY496" s="558"/>
      <c r="AZ496" s="1"/>
      <c r="BA496" s="514"/>
      <c r="BB496" s="514"/>
      <c r="BC496" s="514"/>
      <c r="BD496" s="558"/>
      <c r="BE496" s="1"/>
      <c r="BF496" s="514"/>
      <c r="BG496" s="514"/>
      <c r="BH496" s="514"/>
      <c r="BI496" s="558"/>
      <c r="BJ496" s="1"/>
      <c r="BK496" s="514"/>
      <c r="BL496" s="514"/>
      <c r="BM496" s="514"/>
      <c r="BN496" s="558"/>
      <c r="BO496" s="1"/>
      <c r="BP496" s="514"/>
      <c r="BQ496" s="514"/>
      <c r="BR496" s="514"/>
      <c r="BS496" s="558"/>
      <c r="BT496" s="1"/>
      <c r="BU496" s="514"/>
      <c r="BV496" s="514"/>
      <c r="BW496" s="514"/>
      <c r="BX496" s="558"/>
      <c r="BY496" s="1"/>
      <c r="BZ496" s="514"/>
      <c r="CA496" s="514"/>
      <c r="CB496" s="514"/>
      <c r="CC496" s="558"/>
      <c r="CD496" s="1"/>
      <c r="CE496" s="514"/>
      <c r="CF496" s="514"/>
      <c r="CG496" s="514"/>
      <c r="CH496" s="558"/>
      <c r="CI496" s="1"/>
      <c r="CJ496" s="514"/>
      <c r="CK496" s="514"/>
      <c r="CL496" s="514"/>
      <c r="CM496" s="558"/>
      <c r="CN496" s="1"/>
      <c r="CO496" s="514"/>
      <c r="CP496" s="514"/>
      <c r="CQ496" s="514"/>
      <c r="CR496" s="558"/>
      <c r="CS496" s="1"/>
    </row>
    <row r="497" ht="15.0" customHeight="1">
      <c r="A497" s="514">
        <v>3.0</v>
      </c>
      <c r="B497" s="525">
        <v>1.0</v>
      </c>
      <c r="C497" s="525">
        <v>31.0</v>
      </c>
      <c r="D497" s="526" t="s">
        <v>6574</v>
      </c>
      <c r="E497" s="526" t="s">
        <v>6574</v>
      </c>
      <c r="F497" s="526" t="s">
        <v>6574</v>
      </c>
      <c r="G497" s="1"/>
      <c r="H497" s="514">
        <v>11.0</v>
      </c>
      <c r="I497" s="525">
        <v>1.0</v>
      </c>
      <c r="J497" s="525">
        <v>13.0</v>
      </c>
      <c r="K497" s="529" t="s">
        <v>6575</v>
      </c>
      <c r="L497" s="1"/>
      <c r="M497" s="514">
        <v>3.0</v>
      </c>
      <c r="N497" s="525">
        <v>2.0</v>
      </c>
      <c r="O497" s="525">
        <v>31.0</v>
      </c>
      <c r="P497" s="529" t="s">
        <v>6576</v>
      </c>
      <c r="Q497" s="1"/>
      <c r="R497" s="514">
        <v>3.0</v>
      </c>
      <c r="S497" s="525">
        <v>2.0</v>
      </c>
      <c r="T497" s="525">
        <v>18.0</v>
      </c>
      <c r="U497" s="529" t="s">
        <v>6577</v>
      </c>
      <c r="V497" s="1"/>
      <c r="W497" s="514">
        <v>3.0</v>
      </c>
      <c r="X497" s="525">
        <v>3.0</v>
      </c>
      <c r="Y497" s="525">
        <v>31.0</v>
      </c>
      <c r="Z497" s="537" t="s">
        <v>6578</v>
      </c>
      <c r="AA497" s="1"/>
      <c r="AB497" s="542">
        <v>1.0</v>
      </c>
      <c r="AC497" s="525">
        <v>3.0</v>
      </c>
      <c r="AD497" s="525">
        <v>13.0</v>
      </c>
      <c r="AE497" s="529" t="s">
        <v>6579</v>
      </c>
      <c r="AF497" s="1"/>
      <c r="AG497" s="514">
        <v>3.0</v>
      </c>
      <c r="AH497" s="525">
        <v>4.0</v>
      </c>
      <c r="AI497" s="563">
        <v>33.0</v>
      </c>
      <c r="AJ497" s="562" t="s">
        <v>6580</v>
      </c>
      <c r="AK497" s="1"/>
      <c r="AL497" s="514">
        <v>11.0</v>
      </c>
      <c r="AM497" s="525">
        <v>4.0</v>
      </c>
      <c r="AN497" s="525">
        <v>9.0</v>
      </c>
      <c r="AO497" s="530" t="s">
        <v>6581</v>
      </c>
      <c r="AP497" s="1"/>
      <c r="AQ497" s="514">
        <v>3.0</v>
      </c>
      <c r="AR497" s="525">
        <v>5.0</v>
      </c>
      <c r="AS497" s="525">
        <v>31.0</v>
      </c>
      <c r="AT497" s="531" t="s">
        <v>6582</v>
      </c>
      <c r="AU497" s="518"/>
      <c r="AV497" s="514"/>
      <c r="AW497" s="514"/>
      <c r="AX497" s="514"/>
      <c r="AY497" s="558"/>
      <c r="AZ497" s="1"/>
      <c r="BA497" s="514"/>
      <c r="BB497" s="514"/>
      <c r="BC497" s="514"/>
      <c r="BD497" s="558"/>
      <c r="BE497" s="1"/>
      <c r="BF497" s="514"/>
      <c r="BG497" s="514"/>
      <c r="BH497" s="514"/>
      <c r="BI497" s="558"/>
      <c r="BJ497" s="1"/>
      <c r="BK497" s="514"/>
      <c r="BL497" s="514"/>
      <c r="BM497" s="514"/>
      <c r="BN497" s="558"/>
      <c r="BO497" s="1"/>
      <c r="BP497" s="514"/>
      <c r="BQ497" s="514"/>
      <c r="BR497" s="514"/>
      <c r="BS497" s="558"/>
      <c r="BT497" s="1"/>
      <c r="BU497" s="514"/>
      <c r="BV497" s="514"/>
      <c r="BW497" s="514"/>
      <c r="BX497" s="558"/>
      <c r="BY497" s="1"/>
      <c r="BZ497" s="514"/>
      <c r="CA497" s="514"/>
      <c r="CB497" s="514"/>
      <c r="CC497" s="558"/>
      <c r="CD497" s="1"/>
      <c r="CE497" s="514"/>
      <c r="CF497" s="514"/>
      <c r="CG497" s="514"/>
      <c r="CH497" s="558"/>
      <c r="CI497" s="1"/>
      <c r="CJ497" s="514"/>
      <c r="CK497" s="514"/>
      <c r="CL497" s="514"/>
      <c r="CM497" s="558"/>
      <c r="CN497" s="1"/>
      <c r="CO497" s="514"/>
      <c r="CP497" s="514"/>
      <c r="CQ497" s="514"/>
      <c r="CR497" s="558"/>
      <c r="CS497" s="1"/>
    </row>
    <row r="498" ht="15.0" customHeight="1">
      <c r="A498" s="514">
        <v>2.0</v>
      </c>
      <c r="B498" s="525">
        <v>1.0</v>
      </c>
      <c r="C498" s="525">
        <v>31.0</v>
      </c>
      <c r="D498" s="526" t="s">
        <v>6583</v>
      </c>
      <c r="E498" s="526" t="s">
        <v>6583</v>
      </c>
      <c r="F498" s="526" t="s">
        <v>6583</v>
      </c>
      <c r="G498" s="1"/>
      <c r="H498" s="514">
        <v>10.0</v>
      </c>
      <c r="I498" s="525">
        <v>1.0</v>
      </c>
      <c r="J498" s="525">
        <v>13.0</v>
      </c>
      <c r="K498" s="529" t="s">
        <v>6584</v>
      </c>
      <c r="L498" s="1"/>
      <c r="M498" s="514">
        <v>2.0</v>
      </c>
      <c r="N498" s="525">
        <v>2.0</v>
      </c>
      <c r="O498" s="525">
        <v>31.0</v>
      </c>
      <c r="P498" s="529" t="s">
        <v>6585</v>
      </c>
      <c r="Q498" s="1"/>
      <c r="R498" s="514">
        <v>2.0</v>
      </c>
      <c r="S498" s="525">
        <v>2.0</v>
      </c>
      <c r="T498" s="525">
        <v>18.0</v>
      </c>
      <c r="U498" s="529" t="s">
        <v>6586</v>
      </c>
      <c r="V498" s="1"/>
      <c r="W498" s="514">
        <v>2.0</v>
      </c>
      <c r="X498" s="525">
        <v>3.0</v>
      </c>
      <c r="Y498" s="525">
        <v>31.0</v>
      </c>
      <c r="Z498" s="537" t="s">
        <v>6587</v>
      </c>
      <c r="AA498" s="1"/>
      <c r="AB498" s="514">
        <v>14.0</v>
      </c>
      <c r="AC498" s="525">
        <v>3.0</v>
      </c>
      <c r="AD498" s="525">
        <v>12.0</v>
      </c>
      <c r="AE498" s="529" t="s">
        <v>6588</v>
      </c>
      <c r="AF498" s="1"/>
      <c r="AG498" s="514">
        <v>2.0</v>
      </c>
      <c r="AH498" s="525">
        <v>4.0</v>
      </c>
      <c r="AI498" s="563">
        <v>33.0</v>
      </c>
      <c r="AJ498" s="537" t="s">
        <v>6589</v>
      </c>
      <c r="AK498" s="1"/>
      <c r="AL498" s="514">
        <v>10.0</v>
      </c>
      <c r="AM498" s="525">
        <v>4.0</v>
      </c>
      <c r="AN498" s="525">
        <v>9.0</v>
      </c>
      <c r="AO498" s="530" t="s">
        <v>6590</v>
      </c>
      <c r="AP498" s="1"/>
      <c r="AQ498" s="514">
        <v>2.0</v>
      </c>
      <c r="AR498" s="525">
        <v>5.0</v>
      </c>
      <c r="AS498" s="525">
        <v>31.0</v>
      </c>
      <c r="AT498" s="531" t="s">
        <v>6591</v>
      </c>
      <c r="AU498" s="518"/>
      <c r="AV498" s="514"/>
      <c r="AW498" s="514"/>
      <c r="AX498" s="514"/>
      <c r="AY498" s="558"/>
      <c r="AZ498" s="1"/>
      <c r="BA498" s="514"/>
      <c r="BB498" s="514"/>
      <c r="BC498" s="514"/>
      <c r="BD498" s="558"/>
      <c r="BE498" s="1"/>
      <c r="BF498" s="514"/>
      <c r="BG498" s="514"/>
      <c r="BH498" s="514"/>
      <c r="BI498" s="558"/>
      <c r="BJ498" s="1"/>
      <c r="BK498" s="514"/>
      <c r="BL498" s="514"/>
      <c r="BM498" s="514"/>
      <c r="BN498" s="558"/>
      <c r="BO498" s="1"/>
      <c r="BP498" s="514"/>
      <c r="BQ498" s="514"/>
      <c r="BR498" s="514"/>
      <c r="BS498" s="558"/>
      <c r="BT498" s="1"/>
      <c r="BU498" s="514"/>
      <c r="BV498" s="514"/>
      <c r="BW498" s="514"/>
      <c r="BX498" s="558"/>
      <c r="BY498" s="1"/>
      <c r="BZ498" s="514"/>
      <c r="CA498" s="514"/>
      <c r="CB498" s="514"/>
      <c r="CC498" s="558"/>
      <c r="CD498" s="1"/>
      <c r="CE498" s="514"/>
      <c r="CF498" s="514"/>
      <c r="CG498" s="514"/>
      <c r="CH498" s="558"/>
      <c r="CI498" s="1"/>
      <c r="CJ498" s="514"/>
      <c r="CK498" s="514"/>
      <c r="CL498" s="514"/>
      <c r="CM498" s="558"/>
      <c r="CN498" s="1"/>
      <c r="CO498" s="514"/>
      <c r="CP498" s="514"/>
      <c r="CQ498" s="514"/>
      <c r="CR498" s="558"/>
      <c r="CS498" s="1"/>
    </row>
    <row r="499" ht="15.0" customHeight="1">
      <c r="A499" s="542">
        <v>1.0</v>
      </c>
      <c r="B499" s="525">
        <v>1.0</v>
      </c>
      <c r="C499" s="525">
        <v>31.0</v>
      </c>
      <c r="D499" s="526" t="s">
        <v>6592</v>
      </c>
      <c r="E499" s="526" t="s">
        <v>6592</v>
      </c>
      <c r="F499" s="526" t="s">
        <v>6592</v>
      </c>
      <c r="G499" s="1"/>
      <c r="H499" s="514">
        <v>9.0</v>
      </c>
      <c r="I499" s="525">
        <v>1.0</v>
      </c>
      <c r="J499" s="525">
        <v>13.0</v>
      </c>
      <c r="K499" s="529" t="s">
        <v>6593</v>
      </c>
      <c r="L499" s="1"/>
      <c r="M499" s="542">
        <v>1.0</v>
      </c>
      <c r="N499" s="525">
        <v>2.0</v>
      </c>
      <c r="O499" s="525">
        <v>31.0</v>
      </c>
      <c r="P499" s="529" t="s">
        <v>6594</v>
      </c>
      <c r="Q499" s="1"/>
      <c r="R499" s="542">
        <v>1.0</v>
      </c>
      <c r="S499" s="525">
        <v>2.0</v>
      </c>
      <c r="T499" s="525">
        <v>18.0</v>
      </c>
      <c r="U499" s="529" t="s">
        <v>6595</v>
      </c>
      <c r="V499" s="1"/>
      <c r="W499" s="542">
        <v>1.0</v>
      </c>
      <c r="X499" s="525">
        <v>3.0</v>
      </c>
      <c r="Y499" s="525">
        <v>31.0</v>
      </c>
      <c r="Z499" s="537" t="s">
        <v>6596</v>
      </c>
      <c r="AA499" s="1"/>
      <c r="AB499" s="514">
        <v>13.0</v>
      </c>
      <c r="AC499" s="525">
        <v>3.0</v>
      </c>
      <c r="AD499" s="525">
        <v>12.0</v>
      </c>
      <c r="AE499" s="529" t="s">
        <v>6597</v>
      </c>
      <c r="AF499" s="1"/>
      <c r="AG499" s="542">
        <v>1.0</v>
      </c>
      <c r="AH499" s="525">
        <v>4.0</v>
      </c>
      <c r="AI499" s="563">
        <v>33.0</v>
      </c>
      <c r="AJ499" s="537" t="s">
        <v>6598</v>
      </c>
      <c r="AK499" s="1"/>
      <c r="AL499" s="514">
        <v>9.0</v>
      </c>
      <c r="AM499" s="525">
        <v>4.0</v>
      </c>
      <c r="AN499" s="525">
        <v>9.0</v>
      </c>
      <c r="AO499" s="530" t="s">
        <v>6599</v>
      </c>
      <c r="AP499" s="1"/>
      <c r="AQ499" s="542">
        <v>1.0</v>
      </c>
      <c r="AR499" s="525">
        <v>5.0</v>
      </c>
      <c r="AS499" s="525">
        <v>31.0</v>
      </c>
      <c r="AT499" s="531" t="s">
        <v>6600</v>
      </c>
      <c r="AU499" s="518"/>
      <c r="AV499" s="514"/>
      <c r="AW499" s="514"/>
      <c r="AX499" s="514"/>
      <c r="AY499" s="558"/>
      <c r="AZ499" s="1"/>
      <c r="BA499" s="514"/>
      <c r="BB499" s="514"/>
      <c r="BC499" s="514"/>
      <c r="BD499" s="558"/>
      <c r="BE499" s="1"/>
      <c r="BF499" s="514"/>
      <c r="BG499" s="514"/>
      <c r="BH499" s="514"/>
      <c r="BI499" s="558"/>
      <c r="BJ499" s="1"/>
      <c r="BK499" s="514"/>
      <c r="BL499" s="514"/>
      <c r="BM499" s="514"/>
      <c r="BN499" s="558"/>
      <c r="BO499" s="1"/>
      <c r="BP499" s="514"/>
      <c r="BQ499" s="514"/>
      <c r="BR499" s="514"/>
      <c r="BS499" s="558"/>
      <c r="BT499" s="1"/>
      <c r="BU499" s="514"/>
      <c r="BV499" s="514"/>
      <c r="BW499" s="514"/>
      <c r="BX499" s="558"/>
      <c r="BY499" s="1"/>
      <c r="BZ499" s="514"/>
      <c r="CA499" s="514"/>
      <c r="CB499" s="514"/>
      <c r="CC499" s="558"/>
      <c r="CD499" s="1"/>
      <c r="CE499" s="514"/>
      <c r="CF499" s="514"/>
      <c r="CG499" s="514"/>
      <c r="CH499" s="558"/>
      <c r="CI499" s="1"/>
      <c r="CJ499" s="514"/>
      <c r="CK499" s="514"/>
      <c r="CL499" s="514"/>
      <c r="CM499" s="558"/>
      <c r="CN499" s="1"/>
      <c r="CO499" s="514"/>
      <c r="CP499" s="514"/>
      <c r="CQ499" s="514"/>
      <c r="CR499" s="558"/>
      <c r="CS499" s="1"/>
    </row>
    <row r="500" ht="15.0" customHeight="1">
      <c r="A500" s="524">
        <v>16.0</v>
      </c>
      <c r="B500" s="525">
        <v>1.0</v>
      </c>
      <c r="C500" s="525">
        <v>32.0</v>
      </c>
      <c r="D500" s="526" t="s">
        <v>6601</v>
      </c>
      <c r="E500" s="526" t="s">
        <v>6601</v>
      </c>
      <c r="F500" s="526" t="s">
        <v>6601</v>
      </c>
      <c r="G500" s="1"/>
      <c r="H500" s="514">
        <v>8.0</v>
      </c>
      <c r="I500" s="525">
        <v>1.0</v>
      </c>
      <c r="J500" s="525">
        <v>13.0</v>
      </c>
      <c r="K500" s="529" t="s">
        <v>6602</v>
      </c>
      <c r="L500" s="1"/>
      <c r="M500" s="524">
        <v>16.0</v>
      </c>
      <c r="N500" s="525">
        <v>2.0</v>
      </c>
      <c r="O500" s="525">
        <v>32.0</v>
      </c>
      <c r="P500" s="529" t="s">
        <v>6603</v>
      </c>
      <c r="Q500" s="1"/>
      <c r="R500" s="524">
        <v>16.0</v>
      </c>
      <c r="S500" s="525">
        <v>2.0</v>
      </c>
      <c r="T500" s="525">
        <v>17.0</v>
      </c>
      <c r="U500" s="529" t="s">
        <v>6604</v>
      </c>
      <c r="V500" s="1"/>
      <c r="W500" s="524">
        <v>16.0</v>
      </c>
      <c r="X500" s="525">
        <v>3.0</v>
      </c>
      <c r="Y500" s="525">
        <v>32.0</v>
      </c>
      <c r="Z500" s="529" t="s">
        <v>6605</v>
      </c>
      <c r="AA500" s="1"/>
      <c r="AB500" s="514">
        <v>12.0</v>
      </c>
      <c r="AC500" s="525">
        <v>3.0</v>
      </c>
      <c r="AD500" s="525">
        <v>12.0</v>
      </c>
      <c r="AE500" s="529" t="s">
        <v>6606</v>
      </c>
      <c r="AF500" s="1"/>
      <c r="AG500" s="524">
        <v>16.0</v>
      </c>
      <c r="AH500" s="525">
        <v>4.0</v>
      </c>
      <c r="AI500" s="563">
        <v>34.0</v>
      </c>
      <c r="AJ500" s="529" t="s">
        <v>6607</v>
      </c>
      <c r="AK500" s="1"/>
      <c r="AL500" s="514">
        <v>8.0</v>
      </c>
      <c r="AM500" s="525">
        <v>4.0</v>
      </c>
      <c r="AN500" s="525">
        <v>9.0</v>
      </c>
      <c r="AO500" s="530" t="s">
        <v>6608</v>
      </c>
      <c r="AP500" s="1"/>
      <c r="AQ500" s="524">
        <v>16.0</v>
      </c>
      <c r="AR500" s="525">
        <v>5.0</v>
      </c>
      <c r="AS500" s="525">
        <v>32.0</v>
      </c>
      <c r="AT500" s="530" t="s">
        <v>6609</v>
      </c>
      <c r="AU500" s="561"/>
      <c r="AV500" s="514"/>
      <c r="AW500" s="514"/>
      <c r="AX500" s="514"/>
      <c r="AY500" s="558"/>
      <c r="AZ500" s="1"/>
      <c r="BA500" s="514"/>
      <c r="BB500" s="514"/>
      <c r="BC500" s="514"/>
      <c r="BD500" s="558"/>
      <c r="BE500" s="1"/>
      <c r="BF500" s="514"/>
      <c r="BG500" s="514"/>
      <c r="BH500" s="514"/>
      <c r="BI500" s="558"/>
      <c r="BJ500" s="1"/>
      <c r="BK500" s="514"/>
      <c r="BL500" s="514"/>
      <c r="BM500" s="514"/>
      <c r="BN500" s="558"/>
      <c r="BO500" s="1"/>
      <c r="BP500" s="514"/>
      <c r="BQ500" s="514"/>
      <c r="BR500" s="514"/>
      <c r="BS500" s="558"/>
      <c r="BT500" s="1"/>
      <c r="BU500" s="514"/>
      <c r="BV500" s="514"/>
      <c r="BW500" s="514"/>
      <c r="BX500" s="558"/>
      <c r="BY500" s="1"/>
      <c r="BZ500" s="514"/>
      <c r="CA500" s="514"/>
      <c r="CB500" s="514"/>
      <c r="CC500" s="558"/>
      <c r="CD500" s="1"/>
      <c r="CE500" s="514"/>
      <c r="CF500" s="514"/>
      <c r="CG500" s="514"/>
      <c r="CH500" s="558"/>
      <c r="CI500" s="1"/>
      <c r="CJ500" s="514"/>
      <c r="CK500" s="514"/>
      <c r="CL500" s="514"/>
      <c r="CM500" s="558"/>
      <c r="CN500" s="1"/>
      <c r="CO500" s="514"/>
      <c r="CP500" s="514"/>
      <c r="CQ500" s="514"/>
      <c r="CR500" s="558"/>
      <c r="CS500" s="1"/>
    </row>
    <row r="501" ht="15.0" customHeight="1">
      <c r="A501" s="514">
        <v>15.0</v>
      </c>
      <c r="B501" s="525">
        <v>1.0</v>
      </c>
      <c r="C501" s="525">
        <v>32.0</v>
      </c>
      <c r="D501" s="526" t="s">
        <v>6610</v>
      </c>
      <c r="E501" s="526" t="s">
        <v>6610</v>
      </c>
      <c r="F501" s="526" t="s">
        <v>6610</v>
      </c>
      <c r="G501" s="1"/>
      <c r="H501" s="514">
        <v>7.0</v>
      </c>
      <c r="I501" s="525">
        <v>1.0</v>
      </c>
      <c r="J501" s="525">
        <v>13.0</v>
      </c>
      <c r="K501" s="529" t="s">
        <v>6611</v>
      </c>
      <c r="L501" s="1"/>
      <c r="M501" s="514">
        <v>15.0</v>
      </c>
      <c r="N501" s="525">
        <v>2.0</v>
      </c>
      <c r="O501" s="525">
        <v>32.0</v>
      </c>
      <c r="P501" s="529" t="s">
        <v>6612</v>
      </c>
      <c r="Q501" s="1"/>
      <c r="R501" s="514">
        <v>15.0</v>
      </c>
      <c r="S501" s="525">
        <v>2.0</v>
      </c>
      <c r="T501" s="525">
        <v>17.0</v>
      </c>
      <c r="U501" s="529" t="s">
        <v>6613</v>
      </c>
      <c r="V501" s="1"/>
      <c r="W501" s="514">
        <v>15.0</v>
      </c>
      <c r="X501" s="525">
        <v>3.0</v>
      </c>
      <c r="Y501" s="525">
        <v>32.0</v>
      </c>
      <c r="Z501" s="529" t="s">
        <v>6614</v>
      </c>
      <c r="AA501" s="1"/>
      <c r="AB501" s="514">
        <v>11.0</v>
      </c>
      <c r="AC501" s="525">
        <v>3.0</v>
      </c>
      <c r="AD501" s="525">
        <v>12.0</v>
      </c>
      <c r="AE501" s="529" t="s">
        <v>6615</v>
      </c>
      <c r="AF501" s="1"/>
      <c r="AG501" s="514">
        <v>15.0</v>
      </c>
      <c r="AH501" s="525">
        <v>4.0</v>
      </c>
      <c r="AI501" s="525">
        <v>34.0</v>
      </c>
      <c r="AJ501" s="529" t="s">
        <v>6616</v>
      </c>
      <c r="AK501" s="1"/>
      <c r="AL501" s="514">
        <v>7.0</v>
      </c>
      <c r="AM501" s="525">
        <v>4.0</v>
      </c>
      <c r="AN501" s="525">
        <v>9.0</v>
      </c>
      <c r="AO501" s="530" t="s">
        <v>6617</v>
      </c>
      <c r="AP501" s="1"/>
      <c r="AQ501" s="514">
        <v>15.0</v>
      </c>
      <c r="AR501" s="525">
        <v>5.0</v>
      </c>
      <c r="AS501" s="525">
        <v>32.0</v>
      </c>
      <c r="AT501" s="530" t="s">
        <v>6618</v>
      </c>
      <c r="AU501" s="561"/>
      <c r="AV501" s="514"/>
      <c r="AW501" s="514"/>
      <c r="AX501" s="514"/>
      <c r="AY501" s="558"/>
      <c r="AZ501" s="1"/>
      <c r="BA501" s="514"/>
      <c r="BB501" s="514"/>
      <c r="BC501" s="514"/>
      <c r="BD501" s="558"/>
      <c r="BE501" s="1"/>
      <c r="BF501" s="514"/>
      <c r="BG501" s="514"/>
      <c r="BH501" s="514"/>
      <c r="BI501" s="558"/>
      <c r="BJ501" s="1"/>
      <c r="BK501" s="514"/>
      <c r="BL501" s="514"/>
      <c r="BM501" s="514"/>
      <c r="BN501" s="558"/>
      <c r="BO501" s="1"/>
      <c r="BP501" s="514"/>
      <c r="BQ501" s="514"/>
      <c r="BR501" s="514"/>
      <c r="BS501" s="558"/>
      <c r="BT501" s="1"/>
      <c r="BU501" s="514"/>
      <c r="BV501" s="514"/>
      <c r="BW501" s="514"/>
      <c r="BX501" s="558"/>
      <c r="BY501" s="1"/>
      <c r="BZ501" s="514"/>
      <c r="CA501" s="514"/>
      <c r="CB501" s="514"/>
      <c r="CC501" s="558"/>
      <c r="CD501" s="1"/>
      <c r="CE501" s="514"/>
      <c r="CF501" s="514"/>
      <c r="CG501" s="514"/>
      <c r="CH501" s="558"/>
      <c r="CI501" s="1"/>
      <c r="CJ501" s="514"/>
      <c r="CK501" s="514"/>
      <c r="CL501" s="514"/>
      <c r="CM501" s="558"/>
      <c r="CN501" s="1"/>
      <c r="CO501" s="514"/>
      <c r="CP501" s="514"/>
      <c r="CQ501" s="514"/>
      <c r="CR501" s="558"/>
      <c r="CS501" s="1"/>
    </row>
    <row r="502" ht="15.0" customHeight="1">
      <c r="A502" s="514">
        <v>14.0</v>
      </c>
      <c r="B502" s="525">
        <v>1.0</v>
      </c>
      <c r="C502" s="525">
        <v>32.0</v>
      </c>
      <c r="D502" s="526" t="s">
        <v>6619</v>
      </c>
      <c r="E502" s="526" t="s">
        <v>6619</v>
      </c>
      <c r="F502" s="526" t="s">
        <v>6619</v>
      </c>
      <c r="G502" s="1"/>
      <c r="H502" s="514">
        <v>6.0</v>
      </c>
      <c r="I502" s="525">
        <v>1.0</v>
      </c>
      <c r="J502" s="525">
        <v>13.0</v>
      </c>
      <c r="K502" s="529" t="s">
        <v>6620</v>
      </c>
      <c r="L502" s="1"/>
      <c r="M502" s="514">
        <v>14.0</v>
      </c>
      <c r="N502" s="525">
        <v>2.0</v>
      </c>
      <c r="O502" s="525">
        <v>32.0</v>
      </c>
      <c r="P502" s="529" t="s">
        <v>6621</v>
      </c>
      <c r="Q502" s="1"/>
      <c r="R502" s="514">
        <v>14.0</v>
      </c>
      <c r="S502" s="525">
        <v>2.0</v>
      </c>
      <c r="T502" s="525">
        <v>17.0</v>
      </c>
      <c r="U502" s="529" t="s">
        <v>6622</v>
      </c>
      <c r="V502" s="1"/>
      <c r="W502" s="514">
        <v>14.0</v>
      </c>
      <c r="X502" s="525">
        <v>3.0</v>
      </c>
      <c r="Y502" s="525">
        <v>32.0</v>
      </c>
      <c r="Z502" s="537" t="s">
        <v>6623</v>
      </c>
      <c r="AA502" s="1"/>
      <c r="AB502" s="514">
        <v>10.0</v>
      </c>
      <c r="AC502" s="525">
        <v>3.0</v>
      </c>
      <c r="AD502" s="525">
        <v>12.0</v>
      </c>
      <c r="AE502" s="529" t="s">
        <v>6624</v>
      </c>
      <c r="AF502" s="1"/>
      <c r="AG502" s="514">
        <v>14.0</v>
      </c>
      <c r="AH502" s="525">
        <v>4.0</v>
      </c>
      <c r="AI502" s="525">
        <v>34.0</v>
      </c>
      <c r="AJ502" s="537" t="s">
        <v>6625</v>
      </c>
      <c r="AK502" s="1"/>
      <c r="AL502" s="514">
        <v>6.0</v>
      </c>
      <c r="AM502" s="525">
        <v>4.0</v>
      </c>
      <c r="AN502" s="525">
        <v>9.0</v>
      </c>
      <c r="AO502" s="530" t="s">
        <v>6626</v>
      </c>
      <c r="AP502" s="1"/>
      <c r="AQ502" s="514">
        <v>14.0</v>
      </c>
      <c r="AR502" s="525">
        <v>5.0</v>
      </c>
      <c r="AS502" s="525">
        <v>32.0</v>
      </c>
      <c r="AT502" s="531" t="s">
        <v>6627</v>
      </c>
      <c r="AU502" s="518"/>
      <c r="AV502" s="514"/>
      <c r="AW502" s="514"/>
      <c r="AX502" s="514"/>
      <c r="AY502" s="558"/>
      <c r="AZ502" s="1"/>
      <c r="BA502" s="514"/>
      <c r="BB502" s="514"/>
      <c r="BC502" s="514"/>
      <c r="BD502" s="558"/>
      <c r="BE502" s="1"/>
      <c r="BF502" s="514"/>
      <c r="BG502" s="514"/>
      <c r="BH502" s="514"/>
      <c r="BI502" s="558"/>
      <c r="BJ502" s="1"/>
      <c r="BK502" s="514"/>
      <c r="BL502" s="514"/>
      <c r="BM502" s="514"/>
      <c r="BN502" s="558"/>
      <c r="BO502" s="1"/>
      <c r="BP502" s="514"/>
      <c r="BQ502" s="514"/>
      <c r="BR502" s="514"/>
      <c r="BS502" s="558"/>
      <c r="BT502" s="1"/>
      <c r="BU502" s="514"/>
      <c r="BV502" s="514"/>
      <c r="BW502" s="514"/>
      <c r="BX502" s="558"/>
      <c r="BY502" s="1"/>
      <c r="BZ502" s="514"/>
      <c r="CA502" s="514"/>
      <c r="CB502" s="514"/>
      <c r="CC502" s="558"/>
      <c r="CD502" s="1"/>
      <c r="CE502" s="514"/>
      <c r="CF502" s="514"/>
      <c r="CG502" s="514"/>
      <c r="CH502" s="558"/>
      <c r="CI502" s="1"/>
      <c r="CJ502" s="514"/>
      <c r="CK502" s="514"/>
      <c r="CL502" s="514"/>
      <c r="CM502" s="558"/>
      <c r="CN502" s="1"/>
      <c r="CO502" s="514"/>
      <c r="CP502" s="514"/>
      <c r="CQ502" s="514"/>
      <c r="CR502" s="558"/>
      <c r="CS502" s="1"/>
    </row>
    <row r="503" ht="15.0" customHeight="1">
      <c r="A503" s="514">
        <v>13.0</v>
      </c>
      <c r="B503" s="525">
        <v>1.0</v>
      </c>
      <c r="C503" s="525">
        <v>32.0</v>
      </c>
      <c r="D503" s="526" t="s">
        <v>6628</v>
      </c>
      <c r="E503" s="526" t="s">
        <v>6628</v>
      </c>
      <c r="F503" s="526" t="s">
        <v>6628</v>
      </c>
      <c r="G503" s="1"/>
      <c r="H503" s="514">
        <v>5.0</v>
      </c>
      <c r="I503" s="525">
        <v>1.0</v>
      </c>
      <c r="J503" s="525">
        <v>13.0</v>
      </c>
      <c r="K503" s="529" t="s">
        <v>6629</v>
      </c>
      <c r="L503" s="1"/>
      <c r="M503" s="514">
        <v>13.0</v>
      </c>
      <c r="N503" s="525">
        <v>2.0</v>
      </c>
      <c r="O503" s="525">
        <v>32.0</v>
      </c>
      <c r="P503" s="529" t="s">
        <v>6630</v>
      </c>
      <c r="Q503" s="1"/>
      <c r="R503" s="514">
        <v>13.0</v>
      </c>
      <c r="S503" s="525">
        <v>2.0</v>
      </c>
      <c r="T503" s="525">
        <v>17.0</v>
      </c>
      <c r="U503" s="529" t="s">
        <v>6631</v>
      </c>
      <c r="V503" s="1"/>
      <c r="W503" s="514">
        <v>13.0</v>
      </c>
      <c r="X503" s="525">
        <v>3.0</v>
      </c>
      <c r="Y503" s="525">
        <v>32.0</v>
      </c>
      <c r="Z503" s="537" t="s">
        <v>6632</v>
      </c>
      <c r="AA503" s="1"/>
      <c r="AB503" s="514">
        <v>9.0</v>
      </c>
      <c r="AC503" s="525">
        <v>3.0</v>
      </c>
      <c r="AD503" s="525">
        <v>12.0</v>
      </c>
      <c r="AE503" s="568" t="s">
        <v>6633</v>
      </c>
      <c r="AF503" s="1"/>
      <c r="AG503" s="514">
        <v>13.0</v>
      </c>
      <c r="AH503" s="525">
        <v>4.0</v>
      </c>
      <c r="AI503" s="525">
        <v>34.0</v>
      </c>
      <c r="AJ503" s="537" t="s">
        <v>6634</v>
      </c>
      <c r="AK503" s="1"/>
      <c r="AL503" s="514">
        <v>5.0</v>
      </c>
      <c r="AM503" s="525">
        <v>4.0</v>
      </c>
      <c r="AN503" s="525">
        <v>9.0</v>
      </c>
      <c r="AO503" s="530" t="s">
        <v>6635</v>
      </c>
      <c r="AP503" s="1"/>
      <c r="AQ503" s="514">
        <v>13.0</v>
      </c>
      <c r="AR503" s="525">
        <v>5.0</v>
      </c>
      <c r="AS503" s="525">
        <v>32.0</v>
      </c>
      <c r="AT503" s="531" t="s">
        <v>6636</v>
      </c>
      <c r="AU503" s="518"/>
      <c r="AV503" s="514"/>
      <c r="AW503" s="514"/>
      <c r="AX503" s="514"/>
      <c r="AY503" s="558"/>
      <c r="AZ503" s="1"/>
      <c r="BA503" s="514"/>
      <c r="BB503" s="514"/>
      <c r="BC503" s="514"/>
      <c r="BD503" s="558"/>
      <c r="BE503" s="1"/>
      <c r="BF503" s="514"/>
      <c r="BG503" s="514"/>
      <c r="BH503" s="514"/>
      <c r="BI503" s="558"/>
      <c r="BJ503" s="1"/>
      <c r="BK503" s="514"/>
      <c r="BL503" s="514"/>
      <c r="BM503" s="514"/>
      <c r="BN503" s="558"/>
      <c r="BO503" s="1"/>
      <c r="BP503" s="514"/>
      <c r="BQ503" s="514"/>
      <c r="BR503" s="514"/>
      <c r="BS503" s="558"/>
      <c r="BT503" s="1"/>
      <c r="BU503" s="514"/>
      <c r="BV503" s="514"/>
      <c r="BW503" s="514"/>
      <c r="BX503" s="558"/>
      <c r="BY503" s="1"/>
      <c r="BZ503" s="514"/>
      <c r="CA503" s="514"/>
      <c r="CB503" s="514"/>
      <c r="CC503" s="558"/>
      <c r="CD503" s="1"/>
      <c r="CE503" s="514"/>
      <c r="CF503" s="514"/>
      <c r="CG503" s="514"/>
      <c r="CH503" s="558"/>
      <c r="CI503" s="1"/>
      <c r="CJ503" s="514"/>
      <c r="CK503" s="514"/>
      <c r="CL503" s="514"/>
      <c r="CM503" s="558"/>
      <c r="CN503" s="1"/>
      <c r="CO503" s="514"/>
      <c r="CP503" s="514"/>
      <c r="CQ503" s="514"/>
      <c r="CR503" s="558"/>
      <c r="CS503" s="1"/>
    </row>
    <row r="504" ht="15.0" customHeight="1">
      <c r="A504" s="514">
        <v>12.0</v>
      </c>
      <c r="B504" s="525">
        <v>1.0</v>
      </c>
      <c r="C504" s="525">
        <v>32.0</v>
      </c>
      <c r="D504" s="526" t="s">
        <v>6637</v>
      </c>
      <c r="E504" s="526" t="s">
        <v>6637</v>
      </c>
      <c r="F504" s="526" t="s">
        <v>6637</v>
      </c>
      <c r="G504" s="1"/>
      <c r="H504" s="514">
        <v>4.0</v>
      </c>
      <c r="I504" s="525">
        <v>1.0</v>
      </c>
      <c r="J504" s="525">
        <v>13.0</v>
      </c>
      <c r="K504" s="529" t="s">
        <v>6638</v>
      </c>
      <c r="L504" s="1"/>
      <c r="M504" s="514">
        <v>12.0</v>
      </c>
      <c r="N504" s="525">
        <v>2.0</v>
      </c>
      <c r="O504" s="525">
        <v>32.0</v>
      </c>
      <c r="P504" s="529" t="s">
        <v>6639</v>
      </c>
      <c r="Q504" s="1"/>
      <c r="R504" s="514">
        <v>12.0</v>
      </c>
      <c r="S504" s="525">
        <v>2.0</v>
      </c>
      <c r="T504" s="525">
        <v>17.0</v>
      </c>
      <c r="U504" s="529" t="s">
        <v>6640</v>
      </c>
      <c r="V504" s="1"/>
      <c r="W504" s="514">
        <v>12.0</v>
      </c>
      <c r="X504" s="525">
        <v>3.0</v>
      </c>
      <c r="Y504" s="525">
        <v>32.0</v>
      </c>
      <c r="Z504" s="537" t="s">
        <v>6641</v>
      </c>
      <c r="AA504" s="1"/>
      <c r="AB504" s="514">
        <v>8.0</v>
      </c>
      <c r="AC504" s="525">
        <v>3.0</v>
      </c>
      <c r="AD504" s="563">
        <v>12.0</v>
      </c>
      <c r="AE504" s="529" t="s">
        <v>6642</v>
      </c>
      <c r="AF504" s="1"/>
      <c r="AG504" s="514">
        <v>12.0</v>
      </c>
      <c r="AH504" s="525">
        <v>4.0</v>
      </c>
      <c r="AI504" s="525">
        <v>34.0</v>
      </c>
      <c r="AJ504" s="537" t="s">
        <v>6643</v>
      </c>
      <c r="AK504" s="1"/>
      <c r="AL504" s="514">
        <v>4.0</v>
      </c>
      <c r="AM504" s="525">
        <v>4.0</v>
      </c>
      <c r="AN504" s="525">
        <v>9.0</v>
      </c>
      <c r="AO504" s="530" t="s">
        <v>6644</v>
      </c>
      <c r="AP504" s="1"/>
      <c r="AQ504" s="514">
        <v>12.0</v>
      </c>
      <c r="AR504" s="525">
        <v>5.0</v>
      </c>
      <c r="AS504" s="525">
        <v>32.0</v>
      </c>
      <c r="AT504" s="531" t="s">
        <v>6645</v>
      </c>
      <c r="AU504" s="518"/>
      <c r="AV504" s="514"/>
      <c r="AW504" s="514"/>
      <c r="AX504" s="514"/>
      <c r="AY504" s="558"/>
      <c r="AZ504" s="1"/>
      <c r="BA504" s="514"/>
      <c r="BB504" s="514"/>
      <c r="BC504" s="514"/>
      <c r="BD504" s="558"/>
      <c r="BE504" s="1"/>
      <c r="BF504" s="514"/>
      <c r="BG504" s="514"/>
      <c r="BH504" s="514"/>
      <c r="BI504" s="558"/>
      <c r="BJ504" s="1"/>
      <c r="BK504" s="514"/>
      <c r="BL504" s="514"/>
      <c r="BM504" s="514"/>
      <c r="BN504" s="558"/>
      <c r="BO504" s="1"/>
      <c r="BP504" s="514"/>
      <c r="BQ504" s="514"/>
      <c r="BR504" s="514"/>
      <c r="BS504" s="558"/>
      <c r="BT504" s="1"/>
      <c r="BU504" s="514"/>
      <c r="BV504" s="514"/>
      <c r="BW504" s="514"/>
      <c r="BX504" s="558"/>
      <c r="BY504" s="1"/>
      <c r="BZ504" s="514"/>
      <c r="CA504" s="514"/>
      <c r="CB504" s="514"/>
      <c r="CC504" s="558"/>
      <c r="CD504" s="1"/>
      <c r="CE504" s="514"/>
      <c r="CF504" s="514"/>
      <c r="CG504" s="514"/>
      <c r="CH504" s="558"/>
      <c r="CI504" s="1"/>
      <c r="CJ504" s="514"/>
      <c r="CK504" s="514"/>
      <c r="CL504" s="514"/>
      <c r="CM504" s="558"/>
      <c r="CN504" s="1"/>
      <c r="CO504" s="514"/>
      <c r="CP504" s="514"/>
      <c r="CQ504" s="514"/>
      <c r="CR504" s="558"/>
      <c r="CS504" s="1"/>
    </row>
    <row r="505" ht="15.0" customHeight="1">
      <c r="A505" s="514">
        <v>11.0</v>
      </c>
      <c r="B505" s="525">
        <v>1.0</v>
      </c>
      <c r="C505" s="525">
        <v>32.0</v>
      </c>
      <c r="D505" s="526" t="s">
        <v>6646</v>
      </c>
      <c r="E505" s="526" t="s">
        <v>6646</v>
      </c>
      <c r="F505" s="526" t="s">
        <v>6646</v>
      </c>
      <c r="G505" s="1"/>
      <c r="H505" s="514">
        <v>3.0</v>
      </c>
      <c r="I505" s="525">
        <v>1.0</v>
      </c>
      <c r="J505" s="525">
        <v>13.0</v>
      </c>
      <c r="K505" s="529" t="s">
        <v>6647</v>
      </c>
      <c r="L505" s="1"/>
      <c r="M505" s="514">
        <v>11.0</v>
      </c>
      <c r="N505" s="525">
        <v>2.0</v>
      </c>
      <c r="O505" s="525">
        <v>32.0</v>
      </c>
      <c r="P505" s="529" t="s">
        <v>6648</v>
      </c>
      <c r="Q505" s="1"/>
      <c r="R505" s="514">
        <v>11.0</v>
      </c>
      <c r="S505" s="525">
        <v>2.0</v>
      </c>
      <c r="T505" s="525">
        <v>17.0</v>
      </c>
      <c r="U505" s="529" t="s">
        <v>6649</v>
      </c>
      <c r="V505" s="1"/>
      <c r="W505" s="514">
        <v>11.0</v>
      </c>
      <c r="X505" s="525">
        <v>3.0</v>
      </c>
      <c r="Y505" s="525">
        <v>32.0</v>
      </c>
      <c r="Z505" s="537" t="s">
        <v>6650</v>
      </c>
      <c r="AA505" s="1"/>
      <c r="AB505" s="514">
        <v>7.0</v>
      </c>
      <c r="AC505" s="525">
        <v>3.0</v>
      </c>
      <c r="AD505" s="563">
        <v>12.0</v>
      </c>
      <c r="AE505" s="568" t="s">
        <v>6651</v>
      </c>
      <c r="AF505" s="1"/>
      <c r="AG505" s="514">
        <v>11.0</v>
      </c>
      <c r="AH505" s="525">
        <v>4.0</v>
      </c>
      <c r="AI505" s="525">
        <v>34.0</v>
      </c>
      <c r="AJ505" s="537" t="s">
        <v>6652</v>
      </c>
      <c r="AK505" s="1"/>
      <c r="AL505" s="514">
        <v>3.0</v>
      </c>
      <c r="AM505" s="525">
        <v>4.0</v>
      </c>
      <c r="AN505" s="525">
        <v>9.0</v>
      </c>
      <c r="AO505" s="530" t="s">
        <v>6653</v>
      </c>
      <c r="AP505" s="1"/>
      <c r="AQ505" s="514">
        <v>11.0</v>
      </c>
      <c r="AR505" s="525">
        <v>5.0</v>
      </c>
      <c r="AS505" s="525">
        <v>32.0</v>
      </c>
      <c r="AT505" s="531" t="s">
        <v>6654</v>
      </c>
      <c r="AU505" s="518"/>
      <c r="AV505" s="514"/>
      <c r="AW505" s="514"/>
      <c r="AX505" s="514"/>
      <c r="AY505" s="558"/>
      <c r="AZ505" s="1"/>
      <c r="BA505" s="514"/>
      <c r="BB505" s="514"/>
      <c r="BC505" s="514"/>
      <c r="BD505" s="558"/>
      <c r="BE505" s="1"/>
      <c r="BF505" s="514"/>
      <c r="BG505" s="514"/>
      <c r="BH505" s="514"/>
      <c r="BI505" s="558"/>
      <c r="BJ505" s="1"/>
      <c r="BK505" s="514"/>
      <c r="BL505" s="514"/>
      <c r="BM505" s="514"/>
      <c r="BN505" s="558"/>
      <c r="BO505" s="1"/>
      <c r="BP505" s="514"/>
      <c r="BQ505" s="514"/>
      <c r="BR505" s="514"/>
      <c r="BS505" s="558"/>
      <c r="BT505" s="1"/>
      <c r="BU505" s="514"/>
      <c r="BV505" s="514"/>
      <c r="BW505" s="514"/>
      <c r="BX505" s="558"/>
      <c r="BY505" s="1"/>
      <c r="BZ505" s="514"/>
      <c r="CA505" s="514"/>
      <c r="CB505" s="514"/>
      <c r="CC505" s="558"/>
      <c r="CD505" s="1"/>
      <c r="CE505" s="514"/>
      <c r="CF505" s="514"/>
      <c r="CG505" s="514"/>
      <c r="CH505" s="558"/>
      <c r="CI505" s="1"/>
      <c r="CJ505" s="514"/>
      <c r="CK505" s="514"/>
      <c r="CL505" s="514"/>
      <c r="CM505" s="558"/>
      <c r="CN505" s="1"/>
      <c r="CO505" s="514"/>
      <c r="CP505" s="514"/>
      <c r="CQ505" s="514"/>
      <c r="CR505" s="558"/>
      <c r="CS505" s="1"/>
    </row>
    <row r="506" ht="15.0" customHeight="1">
      <c r="A506" s="514">
        <v>10.0</v>
      </c>
      <c r="B506" s="525">
        <v>1.0</v>
      </c>
      <c r="C506" s="525">
        <v>32.0</v>
      </c>
      <c r="D506" s="526" t="s">
        <v>6655</v>
      </c>
      <c r="E506" s="526" t="s">
        <v>6655</v>
      </c>
      <c r="F506" s="526" t="s">
        <v>6655</v>
      </c>
      <c r="G506" s="1"/>
      <c r="H506" s="514">
        <v>2.0</v>
      </c>
      <c r="I506" s="525">
        <v>1.0</v>
      </c>
      <c r="J506" s="525">
        <v>13.0</v>
      </c>
      <c r="K506" s="529" t="s">
        <v>6656</v>
      </c>
      <c r="L506" s="1"/>
      <c r="M506" s="514">
        <v>10.0</v>
      </c>
      <c r="N506" s="525">
        <v>2.0</v>
      </c>
      <c r="O506" s="525">
        <v>32.0</v>
      </c>
      <c r="P506" s="529" t="s">
        <v>6657</v>
      </c>
      <c r="Q506" s="1"/>
      <c r="R506" s="514">
        <v>10.0</v>
      </c>
      <c r="S506" s="525">
        <v>2.0</v>
      </c>
      <c r="T506" s="525">
        <v>17.0</v>
      </c>
      <c r="U506" s="529" t="s">
        <v>6658</v>
      </c>
      <c r="V506" s="1"/>
      <c r="W506" s="514">
        <v>10.0</v>
      </c>
      <c r="X506" s="525">
        <v>3.0</v>
      </c>
      <c r="Y506" s="525">
        <v>32.0</v>
      </c>
      <c r="Z506" s="537" t="s">
        <v>6659</v>
      </c>
      <c r="AA506" s="1"/>
      <c r="AB506" s="514">
        <v>6.0</v>
      </c>
      <c r="AC506" s="525">
        <v>3.0</v>
      </c>
      <c r="AD506" s="563">
        <v>12.0</v>
      </c>
      <c r="AE506" s="539" t="s">
        <v>203</v>
      </c>
      <c r="AF506" s="1"/>
      <c r="AG506" s="514">
        <v>10.0</v>
      </c>
      <c r="AH506" s="525">
        <v>4.0</v>
      </c>
      <c r="AI506" s="525">
        <v>34.0</v>
      </c>
      <c r="AJ506" s="537" t="s">
        <v>6660</v>
      </c>
      <c r="AK506" s="1"/>
      <c r="AL506" s="514">
        <v>2.0</v>
      </c>
      <c r="AM506" s="525">
        <v>4.0</v>
      </c>
      <c r="AN506" s="525">
        <v>9.0</v>
      </c>
      <c r="AO506" s="530" t="s">
        <v>6661</v>
      </c>
      <c r="AP506" s="1"/>
      <c r="AQ506" s="514">
        <v>10.0</v>
      </c>
      <c r="AR506" s="525">
        <v>5.0</v>
      </c>
      <c r="AS506" s="525">
        <v>32.0</v>
      </c>
      <c r="AT506" s="531" t="s">
        <v>6662</v>
      </c>
      <c r="AU506" s="518"/>
      <c r="AV506" s="514"/>
      <c r="AW506" s="514"/>
      <c r="AX506" s="514"/>
      <c r="AY506" s="558"/>
      <c r="AZ506" s="1"/>
      <c r="BA506" s="514"/>
      <c r="BB506" s="514"/>
      <c r="BC506" s="514"/>
      <c r="BD506" s="558"/>
      <c r="BE506" s="1"/>
      <c r="BF506" s="514"/>
      <c r="BG506" s="514"/>
      <c r="BH506" s="514"/>
      <c r="BI506" s="558"/>
      <c r="BJ506" s="1"/>
      <c r="BK506" s="514"/>
      <c r="BL506" s="514"/>
      <c r="BM506" s="514"/>
      <c r="BN506" s="558"/>
      <c r="BO506" s="1"/>
      <c r="BP506" s="514"/>
      <c r="BQ506" s="514"/>
      <c r="BR506" s="514"/>
      <c r="BS506" s="558"/>
      <c r="BT506" s="1"/>
      <c r="BU506" s="514"/>
      <c r="BV506" s="514"/>
      <c r="BW506" s="514"/>
      <c r="BX506" s="558"/>
      <c r="BY506" s="1"/>
      <c r="BZ506" s="514"/>
      <c r="CA506" s="514"/>
      <c r="CB506" s="514"/>
      <c r="CC506" s="558"/>
      <c r="CD506" s="1"/>
      <c r="CE506" s="514"/>
      <c r="CF506" s="514"/>
      <c r="CG506" s="514"/>
      <c r="CH506" s="558"/>
      <c r="CI506" s="1"/>
      <c r="CJ506" s="514"/>
      <c r="CK506" s="514"/>
      <c r="CL506" s="514"/>
      <c r="CM506" s="558"/>
      <c r="CN506" s="1"/>
      <c r="CO506" s="514"/>
      <c r="CP506" s="514"/>
      <c r="CQ506" s="514"/>
      <c r="CR506" s="558"/>
      <c r="CS506" s="1"/>
    </row>
    <row r="507" ht="15.0" customHeight="1">
      <c r="A507" s="514">
        <v>9.0</v>
      </c>
      <c r="B507" s="525">
        <v>1.0</v>
      </c>
      <c r="C507" s="525">
        <v>32.0</v>
      </c>
      <c r="D507" s="526" t="s">
        <v>6663</v>
      </c>
      <c r="E507" s="526" t="s">
        <v>6663</v>
      </c>
      <c r="F507" s="526" t="s">
        <v>6663</v>
      </c>
      <c r="G507" s="1"/>
      <c r="H507" s="542">
        <v>1.0</v>
      </c>
      <c r="I507" s="549">
        <v>1.0</v>
      </c>
      <c r="J507" s="549">
        <v>13.0</v>
      </c>
      <c r="K507" s="528" t="s">
        <v>6664</v>
      </c>
      <c r="L507" s="1"/>
      <c r="M507" s="514">
        <v>9.0</v>
      </c>
      <c r="N507" s="525">
        <v>2.0</v>
      </c>
      <c r="O507" s="525">
        <v>32.0</v>
      </c>
      <c r="P507" s="529" t="s">
        <v>6665</v>
      </c>
      <c r="Q507" s="1"/>
      <c r="R507" s="514">
        <v>9.0</v>
      </c>
      <c r="S507" s="525">
        <v>2.0</v>
      </c>
      <c r="T507" s="525">
        <v>17.0</v>
      </c>
      <c r="U507" s="529" t="s">
        <v>6666</v>
      </c>
      <c r="V507" s="1"/>
      <c r="W507" s="514">
        <v>9.0</v>
      </c>
      <c r="X507" s="525">
        <v>3.0</v>
      </c>
      <c r="Y507" s="525">
        <v>32.0</v>
      </c>
      <c r="Z507" s="537" t="s">
        <v>6667</v>
      </c>
      <c r="AA507" s="1"/>
      <c r="AB507" s="514">
        <v>5.0</v>
      </c>
      <c r="AC507" s="525">
        <v>3.0</v>
      </c>
      <c r="AD507" s="563">
        <v>12.0</v>
      </c>
      <c r="AE507" s="540"/>
      <c r="AF507" s="1"/>
      <c r="AG507" s="514">
        <v>9.0</v>
      </c>
      <c r="AH507" s="525">
        <v>4.0</v>
      </c>
      <c r="AI507" s="525">
        <v>34.0</v>
      </c>
      <c r="AJ507" s="562" t="s">
        <v>6668</v>
      </c>
      <c r="AK507" s="1"/>
      <c r="AL507" s="542">
        <v>1.0</v>
      </c>
      <c r="AM507" s="525">
        <v>4.0</v>
      </c>
      <c r="AN507" s="525">
        <v>9.0</v>
      </c>
      <c r="AO507" s="530" t="s">
        <v>6669</v>
      </c>
      <c r="AP507" s="1"/>
      <c r="AQ507" s="514">
        <v>9.0</v>
      </c>
      <c r="AR507" s="525">
        <v>5.0</v>
      </c>
      <c r="AS507" s="525">
        <v>32.0</v>
      </c>
      <c r="AT507" s="531" t="s">
        <v>6670</v>
      </c>
      <c r="AU507" s="518"/>
      <c r="AV507" s="514"/>
      <c r="AW507" s="514"/>
      <c r="AX507" s="514"/>
      <c r="AY507" s="558"/>
      <c r="AZ507" s="1"/>
      <c r="BA507" s="514"/>
      <c r="BB507" s="514"/>
      <c r="BC507" s="514"/>
      <c r="BD507" s="558"/>
      <c r="BE507" s="1"/>
      <c r="BF507" s="514"/>
      <c r="BG507" s="514"/>
      <c r="BH507" s="514"/>
      <c r="BI507" s="558"/>
      <c r="BJ507" s="1"/>
      <c r="BK507" s="514"/>
      <c r="BL507" s="514"/>
      <c r="BM507" s="514"/>
      <c r="BN507" s="558"/>
      <c r="BO507" s="1"/>
      <c r="BP507" s="514"/>
      <c r="BQ507" s="514"/>
      <c r="BR507" s="514"/>
      <c r="BS507" s="558"/>
      <c r="BT507" s="1"/>
      <c r="BU507" s="514"/>
      <c r="BV507" s="514"/>
      <c r="BW507" s="514"/>
      <c r="BX507" s="558"/>
      <c r="BY507" s="1"/>
      <c r="BZ507" s="514"/>
      <c r="CA507" s="514"/>
      <c r="CB507" s="514"/>
      <c r="CC507" s="558"/>
      <c r="CD507" s="1"/>
      <c r="CE507" s="514"/>
      <c r="CF507" s="514"/>
      <c r="CG507" s="514"/>
      <c r="CH507" s="558"/>
      <c r="CI507" s="1"/>
      <c r="CJ507" s="514"/>
      <c r="CK507" s="514"/>
      <c r="CL507" s="514"/>
      <c r="CM507" s="558"/>
      <c r="CN507" s="1"/>
      <c r="CO507" s="514"/>
      <c r="CP507" s="514"/>
      <c r="CQ507" s="514"/>
      <c r="CR507" s="558"/>
      <c r="CS507" s="1"/>
    </row>
    <row r="508" ht="15.0" customHeight="1">
      <c r="A508" s="514">
        <v>8.0</v>
      </c>
      <c r="B508" s="525">
        <v>1.0</v>
      </c>
      <c r="C508" s="525">
        <v>32.0</v>
      </c>
      <c r="D508" s="526" t="s">
        <v>6671</v>
      </c>
      <c r="E508" s="526" t="s">
        <v>6671</v>
      </c>
      <c r="F508" s="526" t="s">
        <v>6671</v>
      </c>
      <c r="G508" s="1"/>
      <c r="H508" s="524">
        <v>14.0</v>
      </c>
      <c r="I508" s="532">
        <v>1.0</v>
      </c>
      <c r="J508" s="532">
        <v>12.0</v>
      </c>
      <c r="K508" s="529" t="s">
        <v>6672</v>
      </c>
      <c r="L508" s="1"/>
      <c r="M508" s="514">
        <v>8.0</v>
      </c>
      <c r="N508" s="525">
        <v>2.0</v>
      </c>
      <c r="O508" s="525">
        <v>32.0</v>
      </c>
      <c r="P508" s="529" t="s">
        <v>6673</v>
      </c>
      <c r="Q508" s="1"/>
      <c r="R508" s="514">
        <v>8.0</v>
      </c>
      <c r="S508" s="525">
        <v>2.0</v>
      </c>
      <c r="T508" s="525">
        <v>17.0</v>
      </c>
      <c r="U508" s="529" t="s">
        <v>6674</v>
      </c>
      <c r="V508" s="1"/>
      <c r="W508" s="514">
        <v>8.0</v>
      </c>
      <c r="X508" s="525">
        <v>3.0</v>
      </c>
      <c r="Y508" s="525">
        <v>32.0</v>
      </c>
      <c r="Z508" s="537" t="s">
        <v>6675</v>
      </c>
      <c r="AA508" s="1"/>
      <c r="AB508" s="514">
        <v>4.0</v>
      </c>
      <c r="AC508" s="525">
        <v>3.0</v>
      </c>
      <c r="AD508" s="563">
        <v>12.0</v>
      </c>
      <c r="AE508" s="540"/>
      <c r="AF508" s="1"/>
      <c r="AG508" s="514">
        <v>8.0</v>
      </c>
      <c r="AH508" s="525">
        <v>4.0</v>
      </c>
      <c r="AI508" s="563">
        <v>34.0</v>
      </c>
      <c r="AJ508" s="537" t="s">
        <v>6676</v>
      </c>
      <c r="AK508" s="1"/>
      <c r="AL508" s="514">
        <v>14.0</v>
      </c>
      <c r="AM508" s="525">
        <v>4.0</v>
      </c>
      <c r="AN508" s="525">
        <v>8.0</v>
      </c>
      <c r="AO508" s="530" t="s">
        <v>6677</v>
      </c>
      <c r="AP508" s="1"/>
      <c r="AQ508" s="514">
        <v>8.0</v>
      </c>
      <c r="AR508" s="525">
        <v>5.0</v>
      </c>
      <c r="AS508" s="525">
        <v>32.0</v>
      </c>
      <c r="AT508" s="531" t="s">
        <v>6678</v>
      </c>
      <c r="AU508" s="518"/>
      <c r="AV508" s="514"/>
      <c r="AW508" s="514"/>
      <c r="AX508" s="514"/>
      <c r="AY508" s="558"/>
      <c r="AZ508" s="1"/>
      <c r="BA508" s="514"/>
      <c r="BB508" s="514"/>
      <c r="BC508" s="514"/>
      <c r="BD508" s="558"/>
      <c r="BE508" s="1"/>
      <c r="BF508" s="514"/>
      <c r="BG508" s="514"/>
      <c r="BH508" s="514"/>
      <c r="BI508" s="558"/>
      <c r="BJ508" s="1"/>
      <c r="BK508" s="514"/>
      <c r="BL508" s="514"/>
      <c r="BM508" s="514"/>
      <c r="BN508" s="558"/>
      <c r="BO508" s="1"/>
      <c r="BP508" s="514"/>
      <c r="BQ508" s="514"/>
      <c r="BR508" s="514"/>
      <c r="BS508" s="558"/>
      <c r="BT508" s="1"/>
      <c r="BU508" s="514"/>
      <c r="BV508" s="514"/>
      <c r="BW508" s="514"/>
      <c r="BX508" s="558"/>
      <c r="BY508" s="1"/>
      <c r="BZ508" s="514"/>
      <c r="CA508" s="514"/>
      <c r="CB508" s="514"/>
      <c r="CC508" s="558"/>
      <c r="CD508" s="1"/>
      <c r="CE508" s="514"/>
      <c r="CF508" s="514"/>
      <c r="CG508" s="514"/>
      <c r="CH508" s="558"/>
      <c r="CI508" s="1"/>
      <c r="CJ508" s="514"/>
      <c r="CK508" s="514"/>
      <c r="CL508" s="514"/>
      <c r="CM508" s="558"/>
      <c r="CN508" s="1"/>
      <c r="CO508" s="514"/>
      <c r="CP508" s="514"/>
      <c r="CQ508" s="514"/>
      <c r="CR508" s="558"/>
      <c r="CS508" s="1"/>
    </row>
    <row r="509" ht="15.0" customHeight="1">
      <c r="A509" s="514">
        <v>7.0</v>
      </c>
      <c r="B509" s="525">
        <v>1.0</v>
      </c>
      <c r="C509" s="525">
        <v>32.0</v>
      </c>
      <c r="D509" s="526" t="s">
        <v>6679</v>
      </c>
      <c r="E509" s="526" t="s">
        <v>6679</v>
      </c>
      <c r="F509" s="526" t="s">
        <v>6679</v>
      </c>
      <c r="G509" s="1"/>
      <c r="H509" s="514">
        <f t="shared" ref="H509:H519" si="23">H508-1</f>
        <v>13</v>
      </c>
      <c r="I509" s="557">
        <v>1.0</v>
      </c>
      <c r="J509" s="557">
        <v>12.0</v>
      </c>
      <c r="K509" s="569" t="s">
        <v>6680</v>
      </c>
      <c r="L509" s="1"/>
      <c r="M509" s="514">
        <v>7.0</v>
      </c>
      <c r="N509" s="525">
        <v>2.0</v>
      </c>
      <c r="O509" s="525">
        <v>32.0</v>
      </c>
      <c r="P509" s="529" t="s">
        <v>6681</v>
      </c>
      <c r="Q509" s="1"/>
      <c r="R509" s="514">
        <v>7.0</v>
      </c>
      <c r="S509" s="525">
        <v>2.0</v>
      </c>
      <c r="T509" s="525">
        <v>17.0</v>
      </c>
      <c r="U509" s="529" t="s">
        <v>6682</v>
      </c>
      <c r="V509" s="1"/>
      <c r="W509" s="514">
        <v>7.0</v>
      </c>
      <c r="X509" s="525">
        <v>3.0</v>
      </c>
      <c r="Y509" s="525">
        <v>32.0</v>
      </c>
      <c r="Z509" s="537" t="s">
        <v>6683</v>
      </c>
      <c r="AA509" s="1"/>
      <c r="AB509" s="514">
        <v>3.0</v>
      </c>
      <c r="AC509" s="525">
        <v>3.0</v>
      </c>
      <c r="AD509" s="563">
        <v>12.0</v>
      </c>
      <c r="AE509" s="540"/>
      <c r="AF509" s="1"/>
      <c r="AG509" s="514">
        <v>7.0</v>
      </c>
      <c r="AH509" s="525">
        <v>4.0</v>
      </c>
      <c r="AI509" s="563">
        <v>34.0</v>
      </c>
      <c r="AJ509" s="562" t="s">
        <v>6684</v>
      </c>
      <c r="AK509" s="1"/>
      <c r="AL509" s="514">
        <v>13.0</v>
      </c>
      <c r="AM509" s="525">
        <v>4.0</v>
      </c>
      <c r="AN509" s="525">
        <v>8.0</v>
      </c>
      <c r="AO509" s="530" t="s">
        <v>6685</v>
      </c>
      <c r="AP509" s="1"/>
      <c r="AQ509" s="514">
        <v>7.0</v>
      </c>
      <c r="AR509" s="525">
        <v>5.0</v>
      </c>
      <c r="AS509" s="525">
        <v>32.0</v>
      </c>
      <c r="AT509" s="531" t="s">
        <v>6686</v>
      </c>
      <c r="AU509" s="518"/>
      <c r="AV509" s="514"/>
      <c r="AW509" s="514"/>
      <c r="AX509" s="514"/>
      <c r="AY509" s="558"/>
      <c r="AZ509" s="1"/>
      <c r="BA509" s="514"/>
      <c r="BB509" s="514"/>
      <c r="BC509" s="514"/>
      <c r="BD509" s="558"/>
      <c r="BE509" s="1"/>
      <c r="BF509" s="514"/>
      <c r="BG509" s="514"/>
      <c r="BH509" s="514"/>
      <c r="BI509" s="558"/>
      <c r="BJ509" s="1"/>
      <c r="BK509" s="514"/>
      <c r="BL509" s="514"/>
      <c r="BM509" s="514"/>
      <c r="BN509" s="558"/>
      <c r="BO509" s="1"/>
      <c r="BP509" s="514"/>
      <c r="BQ509" s="514"/>
      <c r="BR509" s="514"/>
      <c r="BS509" s="558"/>
      <c r="BT509" s="1"/>
      <c r="BU509" s="514"/>
      <c r="BV509" s="514"/>
      <c r="BW509" s="514"/>
      <c r="BX509" s="558"/>
      <c r="BY509" s="1"/>
      <c r="BZ509" s="514"/>
      <c r="CA509" s="514"/>
      <c r="CB509" s="514"/>
      <c r="CC509" s="558"/>
      <c r="CD509" s="1"/>
      <c r="CE509" s="514"/>
      <c r="CF509" s="514"/>
      <c r="CG509" s="514"/>
      <c r="CH509" s="558"/>
      <c r="CI509" s="1"/>
      <c r="CJ509" s="514"/>
      <c r="CK509" s="514"/>
      <c r="CL509" s="514"/>
      <c r="CM509" s="558"/>
      <c r="CN509" s="1"/>
      <c r="CO509" s="514"/>
      <c r="CP509" s="514"/>
      <c r="CQ509" s="514"/>
      <c r="CR509" s="558"/>
      <c r="CS509" s="1"/>
    </row>
    <row r="510" ht="15.0" customHeight="1">
      <c r="A510" s="514">
        <v>6.0</v>
      </c>
      <c r="B510" s="525">
        <v>1.0</v>
      </c>
      <c r="C510" s="525">
        <v>32.0</v>
      </c>
      <c r="D510" s="526" t="s">
        <v>6687</v>
      </c>
      <c r="E510" s="526" t="s">
        <v>6687</v>
      </c>
      <c r="F510" s="526" t="s">
        <v>6687</v>
      </c>
      <c r="G510" s="1"/>
      <c r="H510" s="514">
        <f t="shared" si="23"/>
        <v>12</v>
      </c>
      <c r="I510" s="525">
        <v>1.0</v>
      </c>
      <c r="J510" s="525">
        <v>12.0</v>
      </c>
      <c r="K510" s="529" t="s">
        <v>6688</v>
      </c>
      <c r="L510" s="1"/>
      <c r="M510" s="514">
        <v>6.0</v>
      </c>
      <c r="N510" s="525">
        <v>2.0</v>
      </c>
      <c r="O510" s="525">
        <v>32.0</v>
      </c>
      <c r="P510" s="529" t="s">
        <v>6689</v>
      </c>
      <c r="Q510" s="1"/>
      <c r="R510" s="514">
        <v>6.0</v>
      </c>
      <c r="S510" s="525">
        <v>2.0</v>
      </c>
      <c r="T510" s="525">
        <v>17.0</v>
      </c>
      <c r="U510" s="529" t="s">
        <v>6690</v>
      </c>
      <c r="V510" s="1"/>
      <c r="W510" s="514">
        <v>6.0</v>
      </c>
      <c r="X510" s="525">
        <v>3.0</v>
      </c>
      <c r="Y510" s="525">
        <v>32.0</v>
      </c>
      <c r="Z510" s="537" t="s">
        <v>6691</v>
      </c>
      <c r="AA510" s="1"/>
      <c r="AB510" s="514">
        <v>2.0</v>
      </c>
      <c r="AC510" s="525">
        <v>3.0</v>
      </c>
      <c r="AD510" s="563">
        <v>12.0</v>
      </c>
      <c r="AE510" s="540"/>
      <c r="AF510" s="1"/>
      <c r="AG510" s="514">
        <v>6.0</v>
      </c>
      <c r="AH510" s="525">
        <v>4.0</v>
      </c>
      <c r="AI510" s="563">
        <v>34.0</v>
      </c>
      <c r="AJ510" s="537" t="s">
        <v>6692</v>
      </c>
      <c r="AK510" s="1"/>
      <c r="AL510" s="514">
        <v>12.0</v>
      </c>
      <c r="AM510" s="525">
        <v>4.0</v>
      </c>
      <c r="AN510" s="525">
        <v>8.0</v>
      </c>
      <c r="AO510" s="530" t="s">
        <v>6693</v>
      </c>
      <c r="AP510" s="1"/>
      <c r="AQ510" s="514">
        <v>6.0</v>
      </c>
      <c r="AR510" s="525">
        <v>5.0</v>
      </c>
      <c r="AS510" s="525">
        <v>32.0</v>
      </c>
      <c r="AT510" s="531" t="s">
        <v>6694</v>
      </c>
      <c r="AU510" s="518"/>
      <c r="AV510" s="514"/>
      <c r="AW510" s="514"/>
      <c r="AX510" s="514"/>
      <c r="AY510" s="558"/>
      <c r="AZ510" s="1"/>
      <c r="BA510" s="514"/>
      <c r="BB510" s="514"/>
      <c r="BC510" s="514"/>
      <c r="BD510" s="558"/>
      <c r="BE510" s="1"/>
      <c r="BF510" s="514"/>
      <c r="BG510" s="514"/>
      <c r="BH510" s="514"/>
      <c r="BI510" s="558"/>
      <c r="BJ510" s="1"/>
      <c r="BK510" s="514"/>
      <c r="BL510" s="514"/>
      <c r="BM510" s="514"/>
      <c r="BN510" s="558"/>
      <c r="BO510" s="1"/>
      <c r="BP510" s="514"/>
      <c r="BQ510" s="514"/>
      <c r="BR510" s="514"/>
      <c r="BS510" s="558"/>
      <c r="BT510" s="1"/>
      <c r="BU510" s="514"/>
      <c r="BV510" s="514"/>
      <c r="BW510" s="514"/>
      <c r="BX510" s="558"/>
      <c r="BY510" s="1"/>
      <c r="BZ510" s="514"/>
      <c r="CA510" s="514"/>
      <c r="CB510" s="514"/>
      <c r="CC510" s="558"/>
      <c r="CD510" s="1"/>
      <c r="CE510" s="514"/>
      <c r="CF510" s="514"/>
      <c r="CG510" s="514"/>
      <c r="CH510" s="558"/>
      <c r="CI510" s="1"/>
      <c r="CJ510" s="514"/>
      <c r="CK510" s="514"/>
      <c r="CL510" s="514"/>
      <c r="CM510" s="558"/>
      <c r="CN510" s="1"/>
      <c r="CO510" s="514"/>
      <c r="CP510" s="514"/>
      <c r="CQ510" s="514"/>
      <c r="CR510" s="558"/>
      <c r="CS510" s="1"/>
    </row>
    <row r="511" ht="15.0" customHeight="1">
      <c r="A511" s="514">
        <v>5.0</v>
      </c>
      <c r="B511" s="525">
        <v>1.0</v>
      </c>
      <c r="C511" s="525">
        <v>32.0</v>
      </c>
      <c r="D511" s="526" t="s">
        <v>6695</v>
      </c>
      <c r="E511" s="526" t="s">
        <v>6695</v>
      </c>
      <c r="F511" s="526" t="s">
        <v>6695</v>
      </c>
      <c r="G511" s="1"/>
      <c r="H511" s="514">
        <f t="shared" si="23"/>
        <v>11</v>
      </c>
      <c r="I511" s="525">
        <v>1.0</v>
      </c>
      <c r="J511" s="525">
        <v>12.0</v>
      </c>
      <c r="K511" s="529" t="s">
        <v>6696</v>
      </c>
      <c r="L511" s="1"/>
      <c r="M511" s="514">
        <v>5.0</v>
      </c>
      <c r="N511" s="525">
        <v>2.0</v>
      </c>
      <c r="O511" s="525">
        <v>32.0</v>
      </c>
      <c r="P511" s="529" t="s">
        <v>6697</v>
      </c>
      <c r="Q511" s="1"/>
      <c r="R511" s="514">
        <v>5.0</v>
      </c>
      <c r="S511" s="525">
        <v>2.0</v>
      </c>
      <c r="T511" s="525">
        <v>17.0</v>
      </c>
      <c r="U511" s="529" t="s">
        <v>6698</v>
      </c>
      <c r="V511" s="1"/>
      <c r="W511" s="514">
        <v>5.0</v>
      </c>
      <c r="X511" s="525">
        <v>3.0</v>
      </c>
      <c r="Y511" s="525">
        <v>32.0</v>
      </c>
      <c r="Z511" s="537" t="s">
        <v>6699</v>
      </c>
      <c r="AA511" s="1"/>
      <c r="AB511" s="542">
        <v>1.0</v>
      </c>
      <c r="AC511" s="525">
        <v>3.0</v>
      </c>
      <c r="AD511" s="563">
        <v>12.0</v>
      </c>
      <c r="AE511" s="545"/>
      <c r="AF511" s="1"/>
      <c r="AG511" s="514">
        <v>5.0</v>
      </c>
      <c r="AH511" s="525">
        <v>4.0</v>
      </c>
      <c r="AI511" s="563">
        <v>34.0</v>
      </c>
      <c r="AJ511" s="562" t="s">
        <v>6700</v>
      </c>
      <c r="AK511" s="1"/>
      <c r="AL511" s="514">
        <v>11.0</v>
      </c>
      <c r="AM511" s="525">
        <v>4.0</v>
      </c>
      <c r="AN511" s="525">
        <v>8.0</v>
      </c>
      <c r="AO511" s="530" t="s">
        <v>6701</v>
      </c>
      <c r="AP511" s="1"/>
      <c r="AQ511" s="514">
        <v>5.0</v>
      </c>
      <c r="AR511" s="525">
        <v>5.0</v>
      </c>
      <c r="AS511" s="525">
        <v>32.0</v>
      </c>
      <c r="AT511" s="531" t="s">
        <v>6702</v>
      </c>
      <c r="AU511" s="518"/>
      <c r="AV511" s="514"/>
      <c r="AW511" s="514"/>
      <c r="AX511" s="514"/>
      <c r="AY511" s="558"/>
      <c r="AZ511" s="1"/>
      <c r="BA511" s="514"/>
      <c r="BB511" s="514"/>
      <c r="BC511" s="514"/>
      <c r="BD511" s="558"/>
      <c r="BE511" s="1"/>
      <c r="BF511" s="514"/>
      <c r="BG511" s="514"/>
      <c r="BH511" s="514"/>
      <c r="BI511" s="558"/>
      <c r="BJ511" s="1"/>
      <c r="BK511" s="514"/>
      <c r="BL511" s="514"/>
      <c r="BM511" s="514"/>
      <c r="BN511" s="558"/>
      <c r="BO511" s="1"/>
      <c r="BP511" s="514"/>
      <c r="BQ511" s="514"/>
      <c r="BR511" s="514"/>
      <c r="BS511" s="558"/>
      <c r="BT511" s="1"/>
      <c r="BU511" s="514"/>
      <c r="BV511" s="514"/>
      <c r="BW511" s="514"/>
      <c r="BX511" s="558"/>
      <c r="BY511" s="1"/>
      <c r="BZ511" s="514"/>
      <c r="CA511" s="514"/>
      <c r="CB511" s="514"/>
      <c r="CC511" s="558"/>
      <c r="CD511" s="1"/>
      <c r="CE511" s="514"/>
      <c r="CF511" s="514"/>
      <c r="CG511" s="514"/>
      <c r="CH511" s="558"/>
      <c r="CI511" s="1"/>
      <c r="CJ511" s="514"/>
      <c r="CK511" s="514"/>
      <c r="CL511" s="514"/>
      <c r="CM511" s="558"/>
      <c r="CN511" s="1"/>
      <c r="CO511" s="514"/>
      <c r="CP511" s="514"/>
      <c r="CQ511" s="514"/>
      <c r="CR511" s="558"/>
      <c r="CS511" s="1"/>
    </row>
    <row r="512" ht="15.0" customHeight="1">
      <c r="A512" s="514">
        <v>4.0</v>
      </c>
      <c r="B512" s="525">
        <v>1.0</v>
      </c>
      <c r="C512" s="525">
        <v>32.0</v>
      </c>
      <c r="D512" s="526" t="s">
        <v>6703</v>
      </c>
      <c r="E512" s="526" t="s">
        <v>6703</v>
      </c>
      <c r="F512" s="526" t="s">
        <v>6703</v>
      </c>
      <c r="G512" s="1"/>
      <c r="H512" s="514">
        <f t="shared" si="23"/>
        <v>10</v>
      </c>
      <c r="I512" s="525">
        <v>1.0</v>
      </c>
      <c r="J512" s="525">
        <v>12.0</v>
      </c>
      <c r="K512" s="529" t="s">
        <v>6704</v>
      </c>
      <c r="L512" s="1"/>
      <c r="M512" s="514">
        <v>4.0</v>
      </c>
      <c r="N512" s="525">
        <v>2.0</v>
      </c>
      <c r="O512" s="525">
        <v>32.0</v>
      </c>
      <c r="P512" s="529" t="s">
        <v>6705</v>
      </c>
      <c r="Q512" s="1"/>
      <c r="R512" s="514">
        <v>4.0</v>
      </c>
      <c r="S512" s="525">
        <v>2.0</v>
      </c>
      <c r="T512" s="525">
        <v>17.0</v>
      </c>
      <c r="U512" s="529" t="s">
        <v>6706</v>
      </c>
      <c r="V512" s="1"/>
      <c r="W512" s="514">
        <v>4.0</v>
      </c>
      <c r="X512" s="525">
        <v>3.0</v>
      </c>
      <c r="Y512" s="525">
        <v>32.0</v>
      </c>
      <c r="Z512" s="537" t="s">
        <v>6707</v>
      </c>
      <c r="AA512" s="1"/>
      <c r="AB512" s="514">
        <v>14.0</v>
      </c>
      <c r="AC512" s="525">
        <v>3.0</v>
      </c>
      <c r="AD512" s="525">
        <v>11.0</v>
      </c>
      <c r="AE512" s="570" t="s">
        <v>6708</v>
      </c>
      <c r="AF512" s="1"/>
      <c r="AG512" s="514">
        <v>4.0</v>
      </c>
      <c r="AH512" s="525">
        <v>4.0</v>
      </c>
      <c r="AI512" s="563">
        <v>34.0</v>
      </c>
      <c r="AJ512" s="537" t="s">
        <v>6709</v>
      </c>
      <c r="AK512" s="1"/>
      <c r="AL512" s="514">
        <v>10.0</v>
      </c>
      <c r="AM512" s="525">
        <v>4.0</v>
      </c>
      <c r="AN512" s="525">
        <v>8.0</v>
      </c>
      <c r="AO512" s="530" t="s">
        <v>6710</v>
      </c>
      <c r="AP512" s="1"/>
      <c r="AQ512" s="514">
        <v>4.0</v>
      </c>
      <c r="AR512" s="525">
        <v>5.0</v>
      </c>
      <c r="AS512" s="525">
        <v>32.0</v>
      </c>
      <c r="AT512" s="531" t="s">
        <v>6711</v>
      </c>
      <c r="AU512" s="518"/>
      <c r="AV512" s="514"/>
      <c r="AW512" s="514"/>
      <c r="AX512" s="514"/>
      <c r="AY512" s="558"/>
      <c r="AZ512" s="1"/>
      <c r="BA512" s="514"/>
      <c r="BB512" s="514"/>
      <c r="BC512" s="514"/>
      <c r="BD512" s="558"/>
      <c r="BE512" s="1"/>
      <c r="BF512" s="514"/>
      <c r="BG512" s="514"/>
      <c r="BH512" s="514"/>
      <c r="BI512" s="558"/>
      <c r="BJ512" s="1"/>
      <c r="BK512" s="514"/>
      <c r="BL512" s="514"/>
      <c r="BM512" s="514"/>
      <c r="BN512" s="558"/>
      <c r="BO512" s="1"/>
      <c r="BP512" s="514"/>
      <c r="BQ512" s="514"/>
      <c r="BR512" s="514"/>
      <c r="BS512" s="558"/>
      <c r="BT512" s="1"/>
      <c r="BU512" s="514"/>
      <c r="BV512" s="514"/>
      <c r="BW512" s="514"/>
      <c r="BX512" s="558"/>
      <c r="BY512" s="1"/>
      <c r="BZ512" s="514"/>
      <c r="CA512" s="514"/>
      <c r="CB512" s="514"/>
      <c r="CC512" s="558"/>
      <c r="CD512" s="1"/>
      <c r="CE512" s="514"/>
      <c r="CF512" s="514"/>
      <c r="CG512" s="514"/>
      <c r="CH512" s="558"/>
      <c r="CI512" s="1"/>
      <c r="CJ512" s="514"/>
      <c r="CK512" s="514"/>
      <c r="CL512" s="514"/>
      <c r="CM512" s="558"/>
      <c r="CN512" s="1"/>
      <c r="CO512" s="514"/>
      <c r="CP512" s="514"/>
      <c r="CQ512" s="514"/>
      <c r="CR512" s="558"/>
      <c r="CS512" s="1"/>
    </row>
    <row r="513" ht="15.0" customHeight="1">
      <c r="A513" s="514">
        <v>3.0</v>
      </c>
      <c r="B513" s="525">
        <v>1.0</v>
      </c>
      <c r="C513" s="525">
        <v>32.0</v>
      </c>
      <c r="D513" s="526" t="s">
        <v>6712</v>
      </c>
      <c r="E513" s="526" t="s">
        <v>6712</v>
      </c>
      <c r="F513" s="526" t="s">
        <v>6712</v>
      </c>
      <c r="G513" s="1"/>
      <c r="H513" s="514">
        <f t="shared" si="23"/>
        <v>9</v>
      </c>
      <c r="I513" s="525">
        <v>1.0</v>
      </c>
      <c r="J513" s="525">
        <v>12.0</v>
      </c>
      <c r="K513" s="529" t="s">
        <v>6713</v>
      </c>
      <c r="L513" s="1"/>
      <c r="M513" s="514">
        <v>3.0</v>
      </c>
      <c r="N513" s="525">
        <v>2.0</v>
      </c>
      <c r="O513" s="525">
        <v>32.0</v>
      </c>
      <c r="P513" s="529" t="s">
        <v>6714</v>
      </c>
      <c r="Q513" s="1"/>
      <c r="R513" s="514">
        <v>3.0</v>
      </c>
      <c r="S513" s="525">
        <v>2.0</v>
      </c>
      <c r="T513" s="525">
        <v>17.0</v>
      </c>
      <c r="U513" s="529" t="s">
        <v>6715</v>
      </c>
      <c r="V513" s="1"/>
      <c r="W513" s="514">
        <v>3.0</v>
      </c>
      <c r="X513" s="525">
        <v>3.0</v>
      </c>
      <c r="Y513" s="525">
        <v>32.0</v>
      </c>
      <c r="Z513" s="537" t="s">
        <v>6716</v>
      </c>
      <c r="AA513" s="1"/>
      <c r="AB513" s="514">
        <v>13.0</v>
      </c>
      <c r="AC513" s="525">
        <v>3.0</v>
      </c>
      <c r="AD513" s="525">
        <v>11.0</v>
      </c>
      <c r="AE513" s="529" t="s">
        <v>6717</v>
      </c>
      <c r="AF513" s="1"/>
      <c r="AG513" s="514">
        <v>3.0</v>
      </c>
      <c r="AH513" s="525">
        <v>4.0</v>
      </c>
      <c r="AI513" s="563">
        <v>34.0</v>
      </c>
      <c r="AJ513" s="562" t="s">
        <v>6718</v>
      </c>
      <c r="AK513" s="1"/>
      <c r="AL513" s="514">
        <v>9.0</v>
      </c>
      <c r="AM513" s="525">
        <v>4.0</v>
      </c>
      <c r="AN513" s="525">
        <v>8.0</v>
      </c>
      <c r="AO513" s="530" t="s">
        <v>6719</v>
      </c>
      <c r="AP513" s="1"/>
      <c r="AQ513" s="514">
        <v>3.0</v>
      </c>
      <c r="AR513" s="525">
        <v>5.0</v>
      </c>
      <c r="AS513" s="525">
        <v>32.0</v>
      </c>
      <c r="AT513" s="531" t="s">
        <v>6720</v>
      </c>
      <c r="AU513" s="518"/>
      <c r="AV513" s="514"/>
      <c r="AW513" s="514"/>
      <c r="AX513" s="514"/>
      <c r="AY513" s="558"/>
      <c r="AZ513" s="1"/>
      <c r="BA513" s="514"/>
      <c r="BB513" s="514"/>
      <c r="BC513" s="514"/>
      <c r="BD513" s="558"/>
      <c r="BE513" s="1"/>
      <c r="BF513" s="514"/>
      <c r="BG513" s="514"/>
      <c r="BH513" s="514"/>
      <c r="BI513" s="558"/>
      <c r="BJ513" s="1"/>
      <c r="BK513" s="514"/>
      <c r="BL513" s="514"/>
      <c r="BM513" s="514"/>
      <c r="BN513" s="558"/>
      <c r="BO513" s="1"/>
      <c r="BP513" s="514"/>
      <c r="BQ513" s="514"/>
      <c r="BR513" s="514"/>
      <c r="BS513" s="558"/>
      <c r="BT513" s="1"/>
      <c r="BU513" s="514"/>
      <c r="BV513" s="514"/>
      <c r="BW513" s="514"/>
      <c r="BX513" s="558"/>
      <c r="BY513" s="1"/>
      <c r="BZ513" s="514"/>
      <c r="CA513" s="514"/>
      <c r="CB513" s="514"/>
      <c r="CC513" s="558"/>
      <c r="CD513" s="1"/>
      <c r="CE513" s="514"/>
      <c r="CF513" s="514"/>
      <c r="CG513" s="514"/>
      <c r="CH513" s="558"/>
      <c r="CI513" s="1"/>
      <c r="CJ513" s="514"/>
      <c r="CK513" s="514"/>
      <c r="CL513" s="514"/>
      <c r="CM513" s="558"/>
      <c r="CN513" s="1"/>
      <c r="CO513" s="514"/>
      <c r="CP513" s="514"/>
      <c r="CQ513" s="514"/>
      <c r="CR513" s="558"/>
      <c r="CS513" s="1"/>
    </row>
    <row r="514" ht="15.0" customHeight="1">
      <c r="A514" s="514">
        <v>2.0</v>
      </c>
      <c r="B514" s="525">
        <v>1.0</v>
      </c>
      <c r="C514" s="525">
        <v>32.0</v>
      </c>
      <c r="D514" s="526" t="s">
        <v>6721</v>
      </c>
      <c r="E514" s="526" t="s">
        <v>6721</v>
      </c>
      <c r="F514" s="526" t="s">
        <v>6721</v>
      </c>
      <c r="G514" s="1"/>
      <c r="H514" s="514">
        <f t="shared" si="23"/>
        <v>8</v>
      </c>
      <c r="I514" s="525">
        <v>1.0</v>
      </c>
      <c r="J514" s="525">
        <v>12.0</v>
      </c>
      <c r="K514" s="529" t="s">
        <v>6722</v>
      </c>
      <c r="L514" s="1"/>
      <c r="M514" s="514">
        <v>2.0</v>
      </c>
      <c r="N514" s="525">
        <v>2.0</v>
      </c>
      <c r="O514" s="525">
        <v>32.0</v>
      </c>
      <c r="P514" s="529" t="s">
        <v>6723</v>
      </c>
      <c r="Q514" s="1"/>
      <c r="R514" s="514">
        <v>2.0</v>
      </c>
      <c r="S514" s="525">
        <v>2.0</v>
      </c>
      <c r="T514" s="525">
        <v>17.0</v>
      </c>
      <c r="U514" s="529" t="s">
        <v>6724</v>
      </c>
      <c r="V514" s="1"/>
      <c r="W514" s="514">
        <v>2.0</v>
      </c>
      <c r="X514" s="525">
        <v>3.0</v>
      </c>
      <c r="Y514" s="525">
        <v>32.0</v>
      </c>
      <c r="Z514" s="537" t="s">
        <v>6725</v>
      </c>
      <c r="AA514" s="1"/>
      <c r="AB514" s="514">
        <v>12.0</v>
      </c>
      <c r="AC514" s="525">
        <v>3.0</v>
      </c>
      <c r="AD514" s="525">
        <v>11.0</v>
      </c>
      <c r="AE514" s="529" t="s">
        <v>6726</v>
      </c>
      <c r="AF514" s="1"/>
      <c r="AG514" s="514">
        <v>2.0</v>
      </c>
      <c r="AH514" s="525">
        <v>4.0</v>
      </c>
      <c r="AI514" s="563">
        <v>34.0</v>
      </c>
      <c r="AJ514" s="537" t="s">
        <v>6727</v>
      </c>
      <c r="AK514" s="1"/>
      <c r="AL514" s="514">
        <v>8.0</v>
      </c>
      <c r="AM514" s="525">
        <v>4.0</v>
      </c>
      <c r="AN514" s="525">
        <v>8.0</v>
      </c>
      <c r="AO514" s="530" t="s">
        <v>6728</v>
      </c>
      <c r="AP514" s="1"/>
      <c r="AQ514" s="514">
        <v>2.0</v>
      </c>
      <c r="AR514" s="525">
        <v>5.0</v>
      </c>
      <c r="AS514" s="525">
        <v>32.0</v>
      </c>
      <c r="AT514" s="531" t="s">
        <v>6729</v>
      </c>
      <c r="AU514" s="518"/>
      <c r="AV514" s="514"/>
      <c r="AW514" s="514"/>
      <c r="AX514" s="514"/>
      <c r="AY514" s="558"/>
      <c r="AZ514" s="1"/>
      <c r="BA514" s="514"/>
      <c r="BB514" s="514"/>
      <c r="BC514" s="514"/>
      <c r="BD514" s="558"/>
      <c r="BE514" s="1"/>
      <c r="BF514" s="514"/>
      <c r="BG514" s="514"/>
      <c r="BH514" s="514"/>
      <c r="BI514" s="558"/>
      <c r="BJ514" s="1"/>
      <c r="BK514" s="514"/>
      <c r="BL514" s="514"/>
      <c r="BM514" s="514"/>
      <c r="BN514" s="558"/>
      <c r="BO514" s="1"/>
      <c r="BP514" s="514"/>
      <c r="BQ514" s="514"/>
      <c r="BR514" s="514"/>
      <c r="BS514" s="558"/>
      <c r="BT514" s="1"/>
      <c r="BU514" s="514"/>
      <c r="BV514" s="514"/>
      <c r="BW514" s="514"/>
      <c r="BX514" s="558"/>
      <c r="BY514" s="1"/>
      <c r="BZ514" s="514"/>
      <c r="CA514" s="514"/>
      <c r="CB514" s="514"/>
      <c r="CC514" s="558"/>
      <c r="CD514" s="1"/>
      <c r="CE514" s="514"/>
      <c r="CF514" s="514"/>
      <c r="CG514" s="514"/>
      <c r="CH514" s="558"/>
      <c r="CI514" s="1"/>
      <c r="CJ514" s="514"/>
      <c r="CK514" s="514"/>
      <c r="CL514" s="514"/>
      <c r="CM514" s="558"/>
      <c r="CN514" s="1"/>
      <c r="CO514" s="514"/>
      <c r="CP514" s="514"/>
      <c r="CQ514" s="514"/>
      <c r="CR514" s="558"/>
      <c r="CS514" s="1"/>
    </row>
    <row r="515" ht="15.0" customHeight="1">
      <c r="A515" s="542">
        <v>1.0</v>
      </c>
      <c r="B515" s="525">
        <v>1.0</v>
      </c>
      <c r="C515" s="525">
        <v>32.0</v>
      </c>
      <c r="D515" s="526" t="s">
        <v>6730</v>
      </c>
      <c r="E515" s="526" t="s">
        <v>6730</v>
      </c>
      <c r="F515" s="526" t="s">
        <v>6730</v>
      </c>
      <c r="G515" s="1"/>
      <c r="H515" s="514">
        <f t="shared" si="23"/>
        <v>7</v>
      </c>
      <c r="I515" s="525">
        <v>1.0</v>
      </c>
      <c r="J515" s="525">
        <v>12.0</v>
      </c>
      <c r="K515" s="529" t="s">
        <v>6731</v>
      </c>
      <c r="L515" s="1"/>
      <c r="M515" s="542">
        <v>1.0</v>
      </c>
      <c r="N515" s="525">
        <v>2.0</v>
      </c>
      <c r="O515" s="525">
        <v>32.0</v>
      </c>
      <c r="P515" s="529" t="s">
        <v>6732</v>
      </c>
      <c r="Q515" s="1"/>
      <c r="R515" s="542">
        <v>1.0</v>
      </c>
      <c r="S515" s="525">
        <v>2.0</v>
      </c>
      <c r="T515" s="525">
        <v>17.0</v>
      </c>
      <c r="U515" s="529" t="s">
        <v>6733</v>
      </c>
      <c r="V515" s="1"/>
      <c r="W515" s="542">
        <v>1.0</v>
      </c>
      <c r="X515" s="525">
        <v>3.0</v>
      </c>
      <c r="Y515" s="525">
        <v>32.0</v>
      </c>
      <c r="Z515" s="537" t="s">
        <v>6734</v>
      </c>
      <c r="AA515" s="1"/>
      <c r="AB515" s="514">
        <v>11.0</v>
      </c>
      <c r="AC515" s="525">
        <v>3.0</v>
      </c>
      <c r="AD515" s="525">
        <v>11.0</v>
      </c>
      <c r="AE515" s="529" t="s">
        <v>6735</v>
      </c>
      <c r="AF515" s="1"/>
      <c r="AG515" s="542">
        <v>1.0</v>
      </c>
      <c r="AH515" s="525">
        <v>4.0</v>
      </c>
      <c r="AI515" s="563">
        <v>34.0</v>
      </c>
      <c r="AJ515" s="537" t="s">
        <v>6736</v>
      </c>
      <c r="AK515" s="1"/>
      <c r="AL515" s="514">
        <v>7.0</v>
      </c>
      <c r="AM515" s="525">
        <v>4.0</v>
      </c>
      <c r="AN515" s="525">
        <v>8.0</v>
      </c>
      <c r="AO515" s="530" t="s">
        <v>6737</v>
      </c>
      <c r="AP515" s="1"/>
      <c r="AQ515" s="542">
        <v>1.0</v>
      </c>
      <c r="AR515" s="525">
        <v>5.0</v>
      </c>
      <c r="AS515" s="525">
        <v>32.0</v>
      </c>
      <c r="AT515" s="531" t="s">
        <v>6738</v>
      </c>
      <c r="AU515" s="518"/>
      <c r="AV515" s="514"/>
      <c r="AW515" s="514"/>
      <c r="AX515" s="514"/>
      <c r="AY515" s="558"/>
      <c r="AZ515" s="1"/>
      <c r="BA515" s="514"/>
      <c r="BB515" s="514"/>
      <c r="BC515" s="514"/>
      <c r="BD515" s="558"/>
      <c r="BE515" s="1"/>
      <c r="BF515" s="514"/>
      <c r="BG515" s="514"/>
      <c r="BH515" s="514"/>
      <c r="BI515" s="558"/>
      <c r="BJ515" s="1"/>
      <c r="BK515" s="514"/>
      <c r="BL515" s="514"/>
      <c r="BM515" s="514"/>
      <c r="BN515" s="558"/>
      <c r="BO515" s="1"/>
      <c r="BP515" s="514"/>
      <c r="BQ515" s="514"/>
      <c r="BR515" s="514"/>
      <c r="BS515" s="558"/>
      <c r="BT515" s="1"/>
      <c r="BU515" s="514"/>
      <c r="BV515" s="514"/>
      <c r="BW515" s="514"/>
      <c r="BX515" s="558"/>
      <c r="BY515" s="1"/>
      <c r="BZ515" s="514"/>
      <c r="CA515" s="514"/>
      <c r="CB515" s="514"/>
      <c r="CC515" s="558"/>
      <c r="CD515" s="1"/>
      <c r="CE515" s="514"/>
      <c r="CF515" s="514"/>
      <c r="CG515" s="514"/>
      <c r="CH515" s="558"/>
      <c r="CI515" s="1"/>
      <c r="CJ515" s="514"/>
      <c r="CK515" s="514"/>
      <c r="CL515" s="514"/>
      <c r="CM515" s="558"/>
      <c r="CN515" s="1"/>
      <c r="CO515" s="514"/>
      <c r="CP515" s="514"/>
      <c r="CQ515" s="514"/>
      <c r="CR515" s="558"/>
      <c r="CS515" s="1"/>
    </row>
    <row r="516" ht="15.0" customHeight="1">
      <c r="A516" s="524">
        <v>16.0</v>
      </c>
      <c r="B516" s="525">
        <v>1.0</v>
      </c>
      <c r="C516" s="525">
        <v>33.0</v>
      </c>
      <c r="D516" s="526" t="s">
        <v>6739</v>
      </c>
      <c r="E516" s="526" t="s">
        <v>6739</v>
      </c>
      <c r="F516" s="526" t="s">
        <v>6739</v>
      </c>
      <c r="G516" s="1"/>
      <c r="H516" s="514">
        <f t="shared" si="23"/>
        <v>6</v>
      </c>
      <c r="I516" s="525">
        <v>1.0</v>
      </c>
      <c r="J516" s="525">
        <v>12.0</v>
      </c>
      <c r="K516" s="539" t="s">
        <v>203</v>
      </c>
      <c r="L516" s="1"/>
      <c r="M516" s="524">
        <v>16.0</v>
      </c>
      <c r="N516" s="525">
        <v>2.0</v>
      </c>
      <c r="O516" s="525">
        <v>32.0</v>
      </c>
      <c r="P516" s="529" t="s">
        <v>6740</v>
      </c>
      <c r="Q516" s="1"/>
      <c r="R516" s="524">
        <v>16.0</v>
      </c>
      <c r="S516" s="525">
        <v>2.0</v>
      </c>
      <c r="T516" s="525">
        <v>16.0</v>
      </c>
      <c r="U516" s="529" t="s">
        <v>6741</v>
      </c>
      <c r="V516" s="1"/>
      <c r="W516" s="524">
        <v>16.0</v>
      </c>
      <c r="X516" s="525">
        <v>3.0</v>
      </c>
      <c r="Y516" s="525">
        <v>33.0</v>
      </c>
      <c r="Z516" s="529" t="s">
        <v>6742</v>
      </c>
      <c r="AA516" s="1"/>
      <c r="AB516" s="514">
        <v>10.0</v>
      </c>
      <c r="AC516" s="525">
        <v>3.0</v>
      </c>
      <c r="AD516" s="525">
        <v>11.0</v>
      </c>
      <c r="AE516" s="529" t="s">
        <v>6743</v>
      </c>
      <c r="AF516" s="1"/>
      <c r="AG516" s="524">
        <v>16.0</v>
      </c>
      <c r="AH516" s="525">
        <v>4.0</v>
      </c>
      <c r="AI516" s="563">
        <v>35.0</v>
      </c>
      <c r="AJ516" s="529" t="s">
        <v>6744</v>
      </c>
      <c r="AK516" s="1"/>
      <c r="AL516" s="514">
        <v>6.0</v>
      </c>
      <c r="AM516" s="525">
        <v>4.0</v>
      </c>
      <c r="AN516" s="525">
        <v>8.0</v>
      </c>
      <c r="AO516" s="530" t="s">
        <v>6745</v>
      </c>
      <c r="AP516" s="1"/>
      <c r="AQ516" s="514"/>
      <c r="AT516" s="573"/>
      <c r="AU516" s="518"/>
      <c r="AV516" s="514"/>
      <c r="AW516" s="514"/>
      <c r="AX516" s="514"/>
      <c r="AY516" s="558"/>
      <c r="AZ516" s="1"/>
      <c r="BA516" s="514"/>
      <c r="BB516" s="514"/>
      <c r="BC516" s="514"/>
      <c r="BD516" s="558"/>
      <c r="BE516" s="1"/>
      <c r="BF516" s="514"/>
      <c r="BG516" s="514"/>
      <c r="BH516" s="514"/>
      <c r="BI516" s="558"/>
      <c r="BJ516" s="1"/>
      <c r="BK516" s="514"/>
      <c r="BL516" s="514"/>
      <c r="BM516" s="514"/>
      <c r="BN516" s="558"/>
      <c r="BO516" s="1"/>
      <c r="BP516" s="514"/>
      <c r="BQ516" s="514"/>
      <c r="BR516" s="514"/>
      <c r="BS516" s="558"/>
      <c r="BT516" s="1"/>
      <c r="BU516" s="514"/>
      <c r="BV516" s="514"/>
      <c r="BW516" s="514"/>
      <c r="BX516" s="558"/>
      <c r="BY516" s="1"/>
      <c r="BZ516" s="514"/>
      <c r="CA516" s="514"/>
      <c r="CB516" s="514"/>
      <c r="CC516" s="558"/>
      <c r="CD516" s="1"/>
      <c r="CE516" s="514"/>
      <c r="CF516" s="514"/>
      <c r="CG516" s="514"/>
      <c r="CH516" s="558"/>
      <c r="CI516" s="1"/>
      <c r="CJ516" s="514"/>
      <c r="CK516" s="514"/>
      <c r="CL516" s="514"/>
      <c r="CM516" s="558"/>
      <c r="CN516" s="1"/>
      <c r="CO516" s="514"/>
      <c r="CP516" s="514"/>
      <c r="CQ516" s="514"/>
      <c r="CR516" s="558"/>
      <c r="CS516" s="1"/>
    </row>
    <row r="517" ht="15.0" customHeight="1">
      <c r="A517" s="514">
        <v>15.0</v>
      </c>
      <c r="B517" s="525">
        <v>1.0</v>
      </c>
      <c r="C517" s="525">
        <v>33.0</v>
      </c>
      <c r="D517" s="526" t="s">
        <v>6746</v>
      </c>
      <c r="E517" s="526" t="s">
        <v>6746</v>
      </c>
      <c r="F517" s="526" t="s">
        <v>6746</v>
      </c>
      <c r="G517" s="1"/>
      <c r="H517" s="514">
        <f t="shared" si="23"/>
        <v>5</v>
      </c>
      <c r="I517" s="525">
        <v>1.0</v>
      </c>
      <c r="J517" s="525">
        <v>12.0</v>
      </c>
      <c r="K517" s="540"/>
      <c r="L517" s="1"/>
      <c r="M517" s="514">
        <v>15.0</v>
      </c>
      <c r="N517" s="525">
        <v>2.0</v>
      </c>
      <c r="O517" s="525">
        <v>33.0</v>
      </c>
      <c r="P517" s="529" t="s">
        <v>6747</v>
      </c>
      <c r="Q517" s="1"/>
      <c r="R517" s="514">
        <v>15.0</v>
      </c>
      <c r="S517" s="525">
        <v>2.0</v>
      </c>
      <c r="T517" s="525">
        <v>16.0</v>
      </c>
      <c r="U517" s="529" t="s">
        <v>6748</v>
      </c>
      <c r="V517" s="1"/>
      <c r="W517" s="514">
        <v>15.0</v>
      </c>
      <c r="X517" s="525">
        <v>3.0</v>
      </c>
      <c r="Y517" s="525">
        <v>33.0</v>
      </c>
      <c r="Z517" s="529" t="s">
        <v>6749</v>
      </c>
      <c r="AA517" s="1"/>
      <c r="AB517" s="514">
        <v>9.0</v>
      </c>
      <c r="AC517" s="525">
        <v>3.0</v>
      </c>
      <c r="AD517" s="525">
        <v>11.0</v>
      </c>
      <c r="AE517" s="568" t="s">
        <v>6750</v>
      </c>
      <c r="AF517" s="1"/>
      <c r="AG517" s="514">
        <v>15.0</v>
      </c>
      <c r="AH517" s="525">
        <v>4.0</v>
      </c>
      <c r="AI517" s="525">
        <v>35.0</v>
      </c>
      <c r="AJ517" s="529" t="s">
        <v>6751</v>
      </c>
      <c r="AK517" s="1"/>
      <c r="AL517" s="514">
        <v>5.0</v>
      </c>
      <c r="AM517" s="525">
        <v>4.0</v>
      </c>
      <c r="AN517" s="525">
        <v>8.0</v>
      </c>
      <c r="AO517" s="530" t="s">
        <v>6752</v>
      </c>
      <c r="AP517" s="1"/>
      <c r="AQ517" s="514"/>
      <c r="AR517" s="559" t="s">
        <v>6753</v>
      </c>
      <c r="AU517" s="518"/>
      <c r="AV517" s="514"/>
      <c r="AW517" s="514"/>
      <c r="AX517" s="514"/>
      <c r="AY517" s="558"/>
      <c r="AZ517" s="1"/>
      <c r="BA517" s="514"/>
      <c r="BB517" s="514"/>
      <c r="BC517" s="514"/>
      <c r="BD517" s="558"/>
      <c r="BE517" s="1"/>
      <c r="BF517" s="514"/>
      <c r="BG517" s="514"/>
      <c r="BH517" s="514"/>
      <c r="BI517" s="558"/>
      <c r="BJ517" s="1"/>
      <c r="BK517" s="514"/>
      <c r="BL517" s="514"/>
      <c r="BM517" s="514"/>
      <c r="BN517" s="558"/>
      <c r="BO517" s="1"/>
      <c r="BP517" s="514"/>
      <c r="BQ517" s="514"/>
      <c r="BR517" s="514"/>
      <c r="BS517" s="558"/>
      <c r="BT517" s="1"/>
      <c r="BU517" s="514"/>
      <c r="BV517" s="514"/>
      <c r="BW517" s="514"/>
      <c r="BX517" s="558"/>
      <c r="BY517" s="1"/>
      <c r="BZ517" s="514"/>
      <c r="CA517" s="514"/>
      <c r="CB517" s="514"/>
      <c r="CC517" s="558"/>
      <c r="CD517" s="1"/>
      <c r="CE517" s="514"/>
      <c r="CF517" s="514"/>
      <c r="CG517" s="514"/>
      <c r="CH517" s="558"/>
      <c r="CI517" s="1"/>
      <c r="CJ517" s="514"/>
      <c r="CK517" s="514"/>
      <c r="CL517" s="514"/>
      <c r="CM517" s="558"/>
      <c r="CN517" s="1"/>
      <c r="CO517" s="514"/>
      <c r="CP517" s="514"/>
      <c r="CQ517" s="514"/>
      <c r="CR517" s="558"/>
      <c r="CS517" s="1"/>
    </row>
    <row r="518" ht="15.0" customHeight="1">
      <c r="A518" s="514">
        <v>14.0</v>
      </c>
      <c r="B518" s="525">
        <v>1.0</v>
      </c>
      <c r="C518" s="525">
        <v>33.0</v>
      </c>
      <c r="D518" s="526" t="s">
        <v>6754</v>
      </c>
      <c r="E518" s="526" t="s">
        <v>6754</v>
      </c>
      <c r="F518" s="526" t="s">
        <v>6754</v>
      </c>
      <c r="G518" s="1"/>
      <c r="H518" s="514">
        <f t="shared" si="23"/>
        <v>4</v>
      </c>
      <c r="I518" s="525">
        <v>1.0</v>
      </c>
      <c r="J518" s="525">
        <v>12.0</v>
      </c>
      <c r="K518" s="540"/>
      <c r="L518" s="1"/>
      <c r="M518" s="514">
        <v>14.0</v>
      </c>
      <c r="N518" s="525">
        <v>2.0</v>
      </c>
      <c r="O518" s="525">
        <v>33.0</v>
      </c>
      <c r="P518" s="529" t="s">
        <v>6755</v>
      </c>
      <c r="Q518" s="1"/>
      <c r="R518" s="514">
        <v>14.0</v>
      </c>
      <c r="S518" s="525">
        <v>2.0</v>
      </c>
      <c r="T518" s="525">
        <v>16.0</v>
      </c>
      <c r="U518" s="529" t="s">
        <v>6756</v>
      </c>
      <c r="V518" s="1"/>
      <c r="W518" s="514">
        <v>14.0</v>
      </c>
      <c r="X518" s="525">
        <v>3.0</v>
      </c>
      <c r="Y518" s="525">
        <v>33.0</v>
      </c>
      <c r="Z518" s="537" t="s">
        <v>6757</v>
      </c>
      <c r="AA518" s="1"/>
      <c r="AB518" s="514">
        <v>8.0</v>
      </c>
      <c r="AC518" s="525">
        <v>3.0</v>
      </c>
      <c r="AD518" s="563">
        <v>11.0</v>
      </c>
      <c r="AE518" s="529" t="s">
        <v>6758</v>
      </c>
      <c r="AF518" s="1"/>
      <c r="AG518" s="514">
        <v>14.0</v>
      </c>
      <c r="AH518" s="525">
        <v>4.0</v>
      </c>
      <c r="AI518" s="525">
        <v>35.0</v>
      </c>
      <c r="AJ518" s="537" t="s">
        <v>6759</v>
      </c>
      <c r="AK518" s="1"/>
      <c r="AL518" s="514">
        <v>4.0</v>
      </c>
      <c r="AM518" s="525">
        <v>4.0</v>
      </c>
      <c r="AN518" s="525">
        <v>8.0</v>
      </c>
      <c r="AO518" s="530" t="s">
        <v>6760</v>
      </c>
      <c r="AP518" s="1"/>
      <c r="AQ518" s="514"/>
      <c r="AT518" s="573"/>
      <c r="AU518" s="518"/>
      <c r="AV518" s="514"/>
      <c r="AW518" s="514"/>
      <c r="AX518" s="514"/>
      <c r="AY518" s="558"/>
      <c r="AZ518" s="1"/>
      <c r="BA518" s="514"/>
      <c r="BB518" s="514"/>
      <c r="BC518" s="514"/>
      <c r="BD518" s="558"/>
      <c r="BE518" s="1"/>
      <c r="BF518" s="514"/>
      <c r="BG518" s="514"/>
      <c r="BH518" s="514"/>
      <c r="BI518" s="558"/>
      <c r="BJ518" s="1"/>
      <c r="BK518" s="514"/>
      <c r="BL518" s="514"/>
      <c r="BM518" s="514"/>
      <c r="BN518" s="558"/>
      <c r="BO518" s="1"/>
      <c r="BP518" s="514"/>
      <c r="BQ518" s="514"/>
      <c r="BR518" s="514"/>
      <c r="BS518" s="558"/>
      <c r="BT518" s="1"/>
      <c r="BU518" s="514"/>
      <c r="BV518" s="514"/>
      <c r="BW518" s="514"/>
      <c r="BX518" s="558"/>
      <c r="BY518" s="1"/>
      <c r="BZ518" s="514"/>
      <c r="CA518" s="514"/>
      <c r="CB518" s="514"/>
      <c r="CC518" s="558"/>
      <c r="CD518" s="1"/>
      <c r="CE518" s="514"/>
      <c r="CF518" s="514"/>
      <c r="CG518" s="514"/>
      <c r="CH518" s="558"/>
      <c r="CI518" s="1"/>
      <c r="CJ518" s="514"/>
      <c r="CK518" s="514"/>
      <c r="CL518" s="514"/>
      <c r="CM518" s="558"/>
      <c r="CN518" s="1"/>
      <c r="CO518" s="514"/>
      <c r="CP518" s="514"/>
      <c r="CQ518" s="514"/>
      <c r="CR518" s="558"/>
      <c r="CS518" s="1"/>
    </row>
    <row r="519" ht="15.0" customHeight="1">
      <c r="A519" s="514">
        <v>13.0</v>
      </c>
      <c r="B519" s="525">
        <v>1.0</v>
      </c>
      <c r="C519" s="525">
        <v>33.0</v>
      </c>
      <c r="D519" s="526" t="s">
        <v>6761</v>
      </c>
      <c r="E519" s="526" t="s">
        <v>6761</v>
      </c>
      <c r="F519" s="526" t="s">
        <v>6761</v>
      </c>
      <c r="G519" s="1"/>
      <c r="H519" s="514">
        <f t="shared" si="23"/>
        <v>3</v>
      </c>
      <c r="I519" s="525">
        <v>1.0</v>
      </c>
      <c r="J519" s="525">
        <v>12.0</v>
      </c>
      <c r="K519" s="540"/>
      <c r="L519" s="1"/>
      <c r="M519" s="514">
        <v>13.0</v>
      </c>
      <c r="N519" s="525">
        <v>2.0</v>
      </c>
      <c r="O519" s="525">
        <v>33.0</v>
      </c>
      <c r="P519" s="529" t="s">
        <v>6762</v>
      </c>
      <c r="Q519" s="1"/>
      <c r="R519" s="514">
        <v>13.0</v>
      </c>
      <c r="S519" s="525">
        <v>2.0</v>
      </c>
      <c r="T519" s="525">
        <v>16.0</v>
      </c>
      <c r="U519" s="529" t="s">
        <v>6763</v>
      </c>
      <c r="V519" s="1"/>
      <c r="W519" s="514">
        <v>13.0</v>
      </c>
      <c r="X519" s="525">
        <v>3.0</v>
      </c>
      <c r="Y519" s="525">
        <v>33.0</v>
      </c>
      <c r="Z519" s="537" t="s">
        <v>6764</v>
      </c>
      <c r="AA519" s="1"/>
      <c r="AB519" s="514">
        <v>7.0</v>
      </c>
      <c r="AC519" s="525">
        <v>3.0</v>
      </c>
      <c r="AD519" s="563">
        <v>11.0</v>
      </c>
      <c r="AE519" s="568" t="s">
        <v>6765</v>
      </c>
      <c r="AF519" s="1"/>
      <c r="AG519" s="514">
        <v>13.0</v>
      </c>
      <c r="AH519" s="525">
        <v>4.0</v>
      </c>
      <c r="AI519" s="525">
        <v>35.0</v>
      </c>
      <c r="AJ519" s="537" t="s">
        <v>6766</v>
      </c>
      <c r="AK519" s="1"/>
      <c r="AL519" s="514">
        <v>3.0</v>
      </c>
      <c r="AM519" s="525">
        <v>4.0</v>
      </c>
      <c r="AN519" s="525">
        <v>8.0</v>
      </c>
      <c r="AO519" s="530" t="s">
        <v>6767</v>
      </c>
      <c r="AP519" s="1"/>
      <c r="AQ519" s="514"/>
      <c r="AT519" s="573"/>
      <c r="AU519" s="518"/>
      <c r="AV519" s="514"/>
      <c r="AW519" s="514"/>
      <c r="AX519" s="514"/>
      <c r="AY519" s="558"/>
      <c r="AZ519" s="1"/>
      <c r="BA519" s="514"/>
      <c r="BB519" s="514"/>
      <c r="BC519" s="514"/>
      <c r="BD519" s="558"/>
      <c r="BE519" s="1"/>
      <c r="BF519" s="514"/>
      <c r="BG519" s="514"/>
      <c r="BH519" s="514"/>
      <c r="BI519" s="558"/>
      <c r="BJ519" s="1"/>
      <c r="BK519" s="514"/>
      <c r="BL519" s="514"/>
      <c r="BM519" s="514"/>
      <c r="BN519" s="558"/>
      <c r="BO519" s="1"/>
      <c r="BP519" s="514"/>
      <c r="BQ519" s="514"/>
      <c r="BR519" s="514"/>
      <c r="BS519" s="558"/>
      <c r="BT519" s="1"/>
      <c r="BU519" s="514"/>
      <c r="BV519" s="514"/>
      <c r="BW519" s="514"/>
      <c r="BX519" s="558"/>
      <c r="BY519" s="1"/>
      <c r="BZ519" s="514"/>
      <c r="CA519" s="514"/>
      <c r="CB519" s="514"/>
      <c r="CC519" s="558"/>
      <c r="CD519" s="1"/>
      <c r="CE519" s="514"/>
      <c r="CF519" s="514"/>
      <c r="CG519" s="514"/>
      <c r="CH519" s="558"/>
      <c r="CI519" s="1"/>
      <c r="CJ519" s="514"/>
      <c r="CK519" s="514"/>
      <c r="CL519" s="514"/>
      <c r="CM519" s="558"/>
      <c r="CN519" s="1"/>
      <c r="CO519" s="514"/>
      <c r="CP519" s="514"/>
      <c r="CQ519" s="514"/>
      <c r="CR519" s="558"/>
      <c r="CS519" s="1"/>
    </row>
    <row r="520" ht="15.0" customHeight="1">
      <c r="A520" s="514">
        <v>12.0</v>
      </c>
      <c r="B520" s="525">
        <v>1.0</v>
      </c>
      <c r="C520" s="525">
        <v>33.0</v>
      </c>
      <c r="D520" s="526" t="s">
        <v>6768</v>
      </c>
      <c r="E520" s="526" t="s">
        <v>6768</v>
      </c>
      <c r="F520" s="526" t="s">
        <v>6768</v>
      </c>
      <c r="G520" s="1"/>
      <c r="H520" s="514">
        <v>2.0</v>
      </c>
      <c r="I520" s="525">
        <v>1.0</v>
      </c>
      <c r="J520" s="525">
        <v>12.0</v>
      </c>
      <c r="K520" s="540"/>
      <c r="L520" s="1"/>
      <c r="M520" s="514">
        <v>12.0</v>
      </c>
      <c r="N520" s="525">
        <v>2.0</v>
      </c>
      <c r="O520" s="525">
        <v>33.0</v>
      </c>
      <c r="P520" s="529" t="s">
        <v>6769</v>
      </c>
      <c r="Q520" s="1"/>
      <c r="R520" s="514">
        <v>12.0</v>
      </c>
      <c r="S520" s="525">
        <v>2.0</v>
      </c>
      <c r="T520" s="525">
        <v>16.0</v>
      </c>
      <c r="U520" s="529" t="s">
        <v>6770</v>
      </c>
      <c r="V520" s="1"/>
      <c r="W520" s="514">
        <v>12.0</v>
      </c>
      <c r="X520" s="525">
        <v>3.0</v>
      </c>
      <c r="Y520" s="525">
        <v>33.0</v>
      </c>
      <c r="Z520" s="537" t="s">
        <v>6771</v>
      </c>
      <c r="AA520" s="1"/>
      <c r="AB520" s="514">
        <v>6.0</v>
      </c>
      <c r="AC520" s="525">
        <v>3.0</v>
      </c>
      <c r="AD520" s="563">
        <v>11.0</v>
      </c>
      <c r="AE520" s="539" t="s">
        <v>203</v>
      </c>
      <c r="AF520" s="1"/>
      <c r="AG520" s="514">
        <v>12.0</v>
      </c>
      <c r="AH520" s="525">
        <v>4.0</v>
      </c>
      <c r="AI520" s="525">
        <v>35.0</v>
      </c>
      <c r="AJ520" s="537" t="s">
        <v>6772</v>
      </c>
      <c r="AK520" s="1"/>
      <c r="AL520" s="514">
        <v>2.0</v>
      </c>
      <c r="AM520" s="525">
        <v>4.0</v>
      </c>
      <c r="AN520" s="525">
        <v>8.0</v>
      </c>
      <c r="AO520" s="530" t="s">
        <v>6773</v>
      </c>
      <c r="AP520" s="1"/>
      <c r="AQ520" s="514"/>
      <c r="AT520" s="573"/>
      <c r="AU520" s="518"/>
      <c r="AV520" s="514"/>
      <c r="AW520" s="514"/>
      <c r="AX520" s="514"/>
      <c r="AY520" s="558"/>
      <c r="AZ520" s="1"/>
      <c r="BA520" s="514"/>
      <c r="BB520" s="514"/>
      <c r="BC520" s="514"/>
      <c r="BD520" s="558"/>
      <c r="BE520" s="1"/>
      <c r="BF520" s="514"/>
      <c r="BG520" s="514"/>
      <c r="BH520" s="514"/>
      <c r="BI520" s="558"/>
      <c r="BJ520" s="1"/>
      <c r="BK520" s="514"/>
      <c r="BL520" s="514"/>
      <c r="BM520" s="514"/>
      <c r="BN520" s="558"/>
      <c r="BO520" s="1"/>
      <c r="BP520" s="514"/>
      <c r="BQ520" s="514"/>
      <c r="BR520" s="514"/>
      <c r="BS520" s="558"/>
      <c r="BT520" s="1"/>
      <c r="BU520" s="514"/>
      <c r="BV520" s="514"/>
      <c r="BW520" s="514"/>
      <c r="BX520" s="558"/>
      <c r="BY520" s="1"/>
      <c r="BZ520" s="514"/>
      <c r="CA520" s="514"/>
      <c r="CB520" s="514"/>
      <c r="CC520" s="558"/>
      <c r="CD520" s="1"/>
      <c r="CE520" s="514"/>
      <c r="CF520" s="514"/>
      <c r="CG520" s="514"/>
      <c r="CH520" s="558"/>
      <c r="CI520" s="1"/>
      <c r="CJ520" s="514"/>
      <c r="CK520" s="514"/>
      <c r="CL520" s="514"/>
      <c r="CM520" s="558"/>
      <c r="CN520" s="1"/>
      <c r="CO520" s="514"/>
      <c r="CP520" s="514"/>
      <c r="CQ520" s="514"/>
      <c r="CR520" s="558"/>
      <c r="CS520" s="1"/>
    </row>
    <row r="521" ht="15.0" customHeight="1">
      <c r="A521" s="514">
        <v>11.0</v>
      </c>
      <c r="B521" s="525">
        <v>1.0</v>
      </c>
      <c r="C521" s="525">
        <v>33.0</v>
      </c>
      <c r="D521" s="526" t="s">
        <v>6774</v>
      </c>
      <c r="E521" s="526" t="s">
        <v>6774</v>
      </c>
      <c r="F521" s="526" t="s">
        <v>6774</v>
      </c>
      <c r="G521" s="1"/>
      <c r="H521" s="542">
        <v>1.0</v>
      </c>
      <c r="I521" s="549">
        <v>1.0</v>
      </c>
      <c r="J521" s="549">
        <v>12.0</v>
      </c>
      <c r="K521" s="545"/>
      <c r="L521" s="1"/>
      <c r="M521" s="514">
        <v>11.0</v>
      </c>
      <c r="N521" s="525">
        <v>2.0</v>
      </c>
      <c r="O521" s="525">
        <v>33.0</v>
      </c>
      <c r="P521" s="529" t="s">
        <v>6775</v>
      </c>
      <c r="Q521" s="1"/>
      <c r="R521" s="514">
        <v>11.0</v>
      </c>
      <c r="S521" s="525">
        <v>2.0</v>
      </c>
      <c r="T521" s="525">
        <v>16.0</v>
      </c>
      <c r="U521" s="529" t="s">
        <v>6776</v>
      </c>
      <c r="V521" s="1"/>
      <c r="W521" s="514">
        <v>11.0</v>
      </c>
      <c r="X521" s="525">
        <v>3.0</v>
      </c>
      <c r="Y521" s="525">
        <v>33.0</v>
      </c>
      <c r="Z521" s="537" t="s">
        <v>6777</v>
      </c>
      <c r="AA521" s="1"/>
      <c r="AB521" s="514">
        <v>5.0</v>
      </c>
      <c r="AC521" s="525">
        <v>3.0</v>
      </c>
      <c r="AD521" s="563">
        <v>11.0</v>
      </c>
      <c r="AE521" s="540"/>
      <c r="AF521" s="1"/>
      <c r="AG521" s="514">
        <v>11.0</v>
      </c>
      <c r="AH521" s="525">
        <v>4.0</v>
      </c>
      <c r="AI521" s="525">
        <v>35.0</v>
      </c>
      <c r="AJ521" s="537" t="s">
        <v>6778</v>
      </c>
      <c r="AK521" s="1"/>
      <c r="AL521" s="542">
        <v>1.0</v>
      </c>
      <c r="AM521" s="525">
        <v>4.0</v>
      </c>
      <c r="AN521" s="525">
        <v>8.0</v>
      </c>
      <c r="AO521" s="530" t="s">
        <v>6779</v>
      </c>
      <c r="AP521" s="1"/>
      <c r="AQ521" s="514"/>
      <c r="AT521" s="573"/>
      <c r="AU521" s="518"/>
      <c r="AV521" s="514"/>
      <c r="AW521" s="514"/>
      <c r="AX521" s="514"/>
      <c r="AY521" s="558"/>
      <c r="AZ521" s="1"/>
      <c r="BA521" s="514"/>
      <c r="BB521" s="514"/>
      <c r="BC521" s="514"/>
      <c r="BD521" s="558"/>
      <c r="BE521" s="1"/>
      <c r="BF521" s="514"/>
      <c r="BG521" s="514"/>
      <c r="BH521" s="514"/>
      <c r="BI521" s="558"/>
      <c r="BJ521" s="1"/>
      <c r="BK521" s="514"/>
      <c r="BL521" s="514"/>
      <c r="BM521" s="514"/>
      <c r="BN521" s="558"/>
      <c r="BO521" s="1"/>
      <c r="BP521" s="514"/>
      <c r="BQ521" s="514"/>
      <c r="BR521" s="514"/>
      <c r="BS521" s="558"/>
      <c r="BT521" s="1"/>
      <c r="BU521" s="514"/>
      <c r="BV521" s="514"/>
      <c r="BW521" s="514"/>
      <c r="BX521" s="558"/>
      <c r="BY521" s="1"/>
      <c r="BZ521" s="514"/>
      <c r="CA521" s="514"/>
      <c r="CB521" s="514"/>
      <c r="CC521" s="558"/>
      <c r="CD521" s="1"/>
      <c r="CE521" s="514"/>
      <c r="CF521" s="514"/>
      <c r="CG521" s="514"/>
      <c r="CH521" s="558"/>
      <c r="CI521" s="1"/>
      <c r="CJ521" s="514"/>
      <c r="CK521" s="514"/>
      <c r="CL521" s="514"/>
      <c r="CM521" s="558"/>
      <c r="CN521" s="1"/>
      <c r="CO521" s="514"/>
      <c r="CP521" s="514"/>
      <c r="CQ521" s="514"/>
      <c r="CR521" s="558"/>
      <c r="CS521" s="1"/>
    </row>
    <row r="522" ht="15.0" customHeight="1">
      <c r="A522" s="514">
        <v>10.0</v>
      </c>
      <c r="B522" s="525">
        <v>1.0</v>
      </c>
      <c r="C522" s="525">
        <v>33.0</v>
      </c>
      <c r="D522" s="526" t="s">
        <v>6780</v>
      </c>
      <c r="E522" s="526" t="s">
        <v>6780</v>
      </c>
      <c r="F522" s="526" t="s">
        <v>6780</v>
      </c>
      <c r="G522" s="1"/>
      <c r="H522" s="524">
        <v>14.0</v>
      </c>
      <c r="I522" s="532">
        <v>1.0</v>
      </c>
      <c r="J522" s="532">
        <v>11.0</v>
      </c>
      <c r="K522" s="569" t="s">
        <v>6781</v>
      </c>
      <c r="L522" s="1"/>
      <c r="M522" s="514">
        <v>10.0</v>
      </c>
      <c r="N522" s="525">
        <v>2.0</v>
      </c>
      <c r="O522" s="525">
        <v>33.0</v>
      </c>
      <c r="P522" s="529" t="s">
        <v>6782</v>
      </c>
      <c r="Q522" s="1"/>
      <c r="R522" s="514">
        <v>10.0</v>
      </c>
      <c r="S522" s="525">
        <v>2.0</v>
      </c>
      <c r="T522" s="525">
        <v>16.0</v>
      </c>
      <c r="U522" s="529" t="s">
        <v>6783</v>
      </c>
      <c r="V522" s="1"/>
      <c r="W522" s="514">
        <v>10.0</v>
      </c>
      <c r="X522" s="525">
        <v>3.0</v>
      </c>
      <c r="Y522" s="525">
        <v>33.0</v>
      </c>
      <c r="Z522" s="537" t="s">
        <v>6784</v>
      </c>
      <c r="AA522" s="1"/>
      <c r="AB522" s="514">
        <v>4.0</v>
      </c>
      <c r="AC522" s="525">
        <v>3.0</v>
      </c>
      <c r="AD522" s="563">
        <v>11.0</v>
      </c>
      <c r="AE522" s="540"/>
      <c r="AF522" s="1"/>
      <c r="AG522" s="514">
        <v>10.0</v>
      </c>
      <c r="AH522" s="525">
        <v>4.0</v>
      </c>
      <c r="AI522" s="525">
        <v>35.0</v>
      </c>
      <c r="AJ522" s="537" t="s">
        <v>6785</v>
      </c>
      <c r="AK522" s="1"/>
      <c r="AL522" s="514">
        <v>14.0</v>
      </c>
      <c r="AM522" s="525">
        <v>4.0</v>
      </c>
      <c r="AN522" s="525">
        <v>7.0</v>
      </c>
      <c r="AO522" s="530" t="s">
        <v>6786</v>
      </c>
      <c r="AP522" s="1"/>
      <c r="AQ522" s="514"/>
      <c r="AT522" s="573"/>
      <c r="AU522" s="518"/>
      <c r="AV522" s="514"/>
      <c r="AW522" s="514"/>
      <c r="AX522" s="514"/>
      <c r="AY522" s="558"/>
      <c r="AZ522" s="1"/>
      <c r="BA522" s="514"/>
      <c r="BB522" s="514"/>
      <c r="BC522" s="514"/>
      <c r="BD522" s="558"/>
      <c r="BE522" s="1"/>
      <c r="BF522" s="514"/>
      <c r="BG522" s="514"/>
      <c r="BH522" s="514"/>
      <c r="BI522" s="558"/>
      <c r="BJ522" s="1"/>
      <c r="BK522" s="514"/>
      <c r="BL522" s="514"/>
      <c r="BM522" s="514"/>
      <c r="BN522" s="558"/>
      <c r="BO522" s="1"/>
      <c r="BP522" s="514"/>
      <c r="BQ522" s="514"/>
      <c r="BR522" s="514"/>
      <c r="BS522" s="558"/>
      <c r="BT522" s="1"/>
      <c r="BU522" s="514"/>
      <c r="BV522" s="514"/>
      <c r="BW522" s="514"/>
      <c r="BX522" s="558"/>
      <c r="BY522" s="1"/>
      <c r="BZ522" s="514"/>
      <c r="CA522" s="514"/>
      <c r="CB522" s="514"/>
      <c r="CC522" s="558"/>
      <c r="CD522" s="1"/>
      <c r="CE522" s="514"/>
      <c r="CF522" s="514"/>
      <c r="CG522" s="514"/>
      <c r="CH522" s="558"/>
      <c r="CI522" s="1"/>
      <c r="CJ522" s="514"/>
      <c r="CK522" s="514"/>
      <c r="CL522" s="514"/>
      <c r="CM522" s="558"/>
      <c r="CN522" s="1"/>
      <c r="CO522" s="514"/>
      <c r="CP522" s="514"/>
      <c r="CQ522" s="514"/>
      <c r="CR522" s="558"/>
      <c r="CS522" s="1"/>
    </row>
    <row r="523" ht="15.0" customHeight="1">
      <c r="A523" s="514">
        <v>9.0</v>
      </c>
      <c r="B523" s="525">
        <v>1.0</v>
      </c>
      <c r="C523" s="525">
        <v>33.0</v>
      </c>
      <c r="D523" s="526" t="s">
        <v>6787</v>
      </c>
      <c r="E523" s="526" t="s">
        <v>6787</v>
      </c>
      <c r="F523" s="526" t="s">
        <v>6787</v>
      </c>
      <c r="G523" s="1"/>
      <c r="H523" s="514">
        <f t="shared" ref="H523:H533" si="24">H522-1</f>
        <v>13</v>
      </c>
      <c r="I523" s="557">
        <v>1.0</v>
      </c>
      <c r="J523" s="557">
        <v>11.0</v>
      </c>
      <c r="K523" s="569" t="s">
        <v>6788</v>
      </c>
      <c r="L523" s="1"/>
      <c r="M523" s="514">
        <v>9.0</v>
      </c>
      <c r="N523" s="525">
        <v>2.0</v>
      </c>
      <c r="O523" s="525">
        <v>33.0</v>
      </c>
      <c r="P523" s="529" t="s">
        <v>6789</v>
      </c>
      <c r="Q523" s="1"/>
      <c r="R523" s="514">
        <v>9.0</v>
      </c>
      <c r="S523" s="525">
        <v>2.0</v>
      </c>
      <c r="T523" s="525">
        <v>16.0</v>
      </c>
      <c r="U523" s="529" t="s">
        <v>6790</v>
      </c>
      <c r="V523" s="1"/>
      <c r="W523" s="514">
        <v>9.0</v>
      </c>
      <c r="X523" s="525">
        <v>3.0</v>
      </c>
      <c r="Y523" s="525">
        <v>33.0</v>
      </c>
      <c r="Z523" s="537" t="s">
        <v>6791</v>
      </c>
      <c r="AA523" s="1"/>
      <c r="AB523" s="514">
        <v>3.0</v>
      </c>
      <c r="AC523" s="525">
        <v>3.0</v>
      </c>
      <c r="AD523" s="563">
        <v>11.0</v>
      </c>
      <c r="AE523" s="540"/>
      <c r="AF523" s="1"/>
      <c r="AG523" s="514">
        <v>9.0</v>
      </c>
      <c r="AH523" s="525">
        <v>4.0</v>
      </c>
      <c r="AI523" s="525">
        <v>35.0</v>
      </c>
      <c r="AJ523" s="537" t="s">
        <v>6792</v>
      </c>
      <c r="AK523" s="1"/>
      <c r="AL523" s="514">
        <v>13.0</v>
      </c>
      <c r="AM523" s="525">
        <v>4.0</v>
      </c>
      <c r="AN523" s="525">
        <v>7.0</v>
      </c>
      <c r="AO523" s="530" t="s">
        <v>6793</v>
      </c>
      <c r="AP523" s="1"/>
      <c r="AQ523" s="514"/>
      <c r="AT523" s="573"/>
      <c r="AU523" s="518"/>
      <c r="AV523" s="514"/>
      <c r="AW523" s="514"/>
      <c r="AX523" s="514"/>
      <c r="AY523" s="558"/>
      <c r="AZ523" s="1"/>
      <c r="BA523" s="514"/>
      <c r="BB523" s="514"/>
      <c r="BC523" s="514"/>
      <c r="BD523" s="558"/>
      <c r="BE523" s="1"/>
      <c r="BF523" s="514"/>
      <c r="BG523" s="514"/>
      <c r="BH523" s="514"/>
      <c r="BI523" s="558"/>
      <c r="BJ523" s="1"/>
      <c r="BK523" s="514"/>
      <c r="BL523" s="514"/>
      <c r="BM523" s="514"/>
      <c r="BN523" s="558"/>
      <c r="BO523" s="1"/>
      <c r="BP523" s="514"/>
      <c r="BQ523" s="514"/>
      <c r="BR523" s="514"/>
      <c r="BS523" s="558"/>
      <c r="BT523" s="1"/>
      <c r="BU523" s="514"/>
      <c r="BV523" s="514"/>
      <c r="BW523" s="514"/>
      <c r="BX523" s="558"/>
      <c r="BY523" s="1"/>
      <c r="BZ523" s="514"/>
      <c r="CA523" s="514"/>
      <c r="CB523" s="514"/>
      <c r="CC523" s="558"/>
      <c r="CD523" s="1"/>
      <c r="CE523" s="514"/>
      <c r="CF523" s="514"/>
      <c r="CG523" s="514"/>
      <c r="CH523" s="558"/>
      <c r="CI523" s="1"/>
      <c r="CJ523" s="514"/>
      <c r="CK523" s="514"/>
      <c r="CL523" s="514"/>
      <c r="CM523" s="558"/>
      <c r="CN523" s="1"/>
      <c r="CO523" s="514"/>
      <c r="CP523" s="514"/>
      <c r="CQ523" s="514"/>
      <c r="CR523" s="558"/>
      <c r="CS523" s="1"/>
    </row>
    <row r="524" ht="15.0" customHeight="1">
      <c r="A524" s="514">
        <v>8.0</v>
      </c>
      <c r="B524" s="525">
        <v>1.0</v>
      </c>
      <c r="C524" s="525">
        <v>33.0</v>
      </c>
      <c r="D524" s="526" t="s">
        <v>6794</v>
      </c>
      <c r="E524" s="526" t="s">
        <v>6794</v>
      </c>
      <c r="F524" s="526" t="s">
        <v>6794</v>
      </c>
      <c r="G524" s="1"/>
      <c r="H524" s="514">
        <f t="shared" si="24"/>
        <v>12</v>
      </c>
      <c r="I524" s="525">
        <v>1.0</v>
      </c>
      <c r="J524" s="525">
        <v>11.0</v>
      </c>
      <c r="K524" s="529" t="s">
        <v>6795</v>
      </c>
      <c r="L524" s="1"/>
      <c r="M524" s="514">
        <v>8.0</v>
      </c>
      <c r="N524" s="525">
        <v>2.0</v>
      </c>
      <c r="O524" s="525">
        <v>33.0</v>
      </c>
      <c r="P524" s="529" t="s">
        <v>6796</v>
      </c>
      <c r="Q524" s="1"/>
      <c r="R524" s="514">
        <v>8.0</v>
      </c>
      <c r="S524" s="525">
        <v>2.0</v>
      </c>
      <c r="T524" s="525">
        <v>16.0</v>
      </c>
      <c r="U524" s="529" t="s">
        <v>6797</v>
      </c>
      <c r="V524" s="1"/>
      <c r="W524" s="514">
        <v>8.0</v>
      </c>
      <c r="X524" s="525">
        <v>3.0</v>
      </c>
      <c r="Y524" s="525">
        <v>33.0</v>
      </c>
      <c r="Z524" s="537" t="s">
        <v>6798</v>
      </c>
      <c r="AA524" s="1"/>
      <c r="AB524" s="514">
        <v>2.0</v>
      </c>
      <c r="AC524" s="525">
        <v>3.0</v>
      </c>
      <c r="AD524" s="563">
        <v>11.0</v>
      </c>
      <c r="AE524" s="540"/>
      <c r="AF524" s="1"/>
      <c r="AG524" s="514">
        <v>8.0</v>
      </c>
      <c r="AH524" s="525">
        <v>4.0</v>
      </c>
      <c r="AI524" s="525">
        <v>35.0</v>
      </c>
      <c r="AJ524" s="537" t="s">
        <v>6799</v>
      </c>
      <c r="AK524" s="1"/>
      <c r="AL524" s="514">
        <v>12.0</v>
      </c>
      <c r="AM524" s="525">
        <v>4.0</v>
      </c>
      <c r="AN524" s="525">
        <v>7.0</v>
      </c>
      <c r="AO524" s="530" t="s">
        <v>6800</v>
      </c>
      <c r="AP524" s="1"/>
      <c r="AQ524" s="514"/>
      <c r="AT524" s="573"/>
      <c r="AU524" s="518"/>
      <c r="AV524" s="514"/>
      <c r="AW524" s="514"/>
      <c r="AX524" s="514"/>
      <c r="AY524" s="558"/>
      <c r="AZ524" s="1"/>
      <c r="BA524" s="514"/>
      <c r="BB524" s="514"/>
      <c r="BC524" s="514"/>
      <c r="BD524" s="558"/>
      <c r="BE524" s="1"/>
      <c r="BF524" s="514"/>
      <c r="BG524" s="514"/>
      <c r="BH524" s="514"/>
      <c r="BI524" s="558"/>
      <c r="BJ524" s="1"/>
      <c r="BK524" s="514"/>
      <c r="BL524" s="514"/>
      <c r="BM524" s="514"/>
      <c r="BN524" s="558"/>
      <c r="BO524" s="1"/>
      <c r="BP524" s="514"/>
      <c r="BQ524" s="514"/>
      <c r="BR524" s="514"/>
      <c r="BS524" s="558"/>
      <c r="BT524" s="1"/>
      <c r="BU524" s="514"/>
      <c r="BV524" s="514"/>
      <c r="BW524" s="514"/>
      <c r="BX524" s="558"/>
      <c r="BY524" s="1"/>
      <c r="BZ524" s="514"/>
      <c r="CA524" s="514"/>
      <c r="CB524" s="514"/>
      <c r="CC524" s="558"/>
      <c r="CD524" s="1"/>
      <c r="CE524" s="514"/>
      <c r="CF524" s="514"/>
      <c r="CG524" s="514"/>
      <c r="CH524" s="558"/>
      <c r="CI524" s="1"/>
      <c r="CJ524" s="514"/>
      <c r="CK524" s="514"/>
      <c r="CL524" s="514"/>
      <c r="CM524" s="558"/>
      <c r="CN524" s="1"/>
      <c r="CO524" s="514"/>
      <c r="CP524" s="514"/>
      <c r="CQ524" s="514"/>
      <c r="CR524" s="558"/>
      <c r="CS524" s="1"/>
    </row>
    <row r="525" ht="15.0" customHeight="1">
      <c r="A525" s="514">
        <v>7.0</v>
      </c>
      <c r="B525" s="525">
        <v>1.0</v>
      </c>
      <c r="C525" s="525">
        <v>33.0</v>
      </c>
      <c r="D525" s="526" t="s">
        <v>6801</v>
      </c>
      <c r="E525" s="526" t="s">
        <v>6801</v>
      </c>
      <c r="F525" s="526" t="s">
        <v>6801</v>
      </c>
      <c r="G525" s="1"/>
      <c r="H525" s="514">
        <f t="shared" si="24"/>
        <v>11</v>
      </c>
      <c r="I525" s="525">
        <v>1.0</v>
      </c>
      <c r="J525" s="525">
        <v>11.0</v>
      </c>
      <c r="K525" s="529" t="s">
        <v>6802</v>
      </c>
      <c r="L525" s="1"/>
      <c r="M525" s="514">
        <v>7.0</v>
      </c>
      <c r="N525" s="525">
        <v>2.0</v>
      </c>
      <c r="O525" s="525">
        <v>33.0</v>
      </c>
      <c r="P525" s="529" t="s">
        <v>6803</v>
      </c>
      <c r="Q525" s="1"/>
      <c r="R525" s="514">
        <v>7.0</v>
      </c>
      <c r="S525" s="525">
        <v>2.0</v>
      </c>
      <c r="T525" s="525">
        <v>16.0</v>
      </c>
      <c r="U525" s="529" t="s">
        <v>6804</v>
      </c>
      <c r="V525" s="1"/>
      <c r="W525" s="514">
        <v>7.0</v>
      </c>
      <c r="X525" s="525">
        <v>3.0</v>
      </c>
      <c r="Y525" s="525">
        <v>33.0</v>
      </c>
      <c r="Z525" s="537" t="s">
        <v>6805</v>
      </c>
      <c r="AA525" s="1"/>
      <c r="AB525" s="542">
        <v>1.0</v>
      </c>
      <c r="AC525" s="525">
        <v>3.0</v>
      </c>
      <c r="AD525" s="563">
        <v>11.0</v>
      </c>
      <c r="AE525" s="545"/>
      <c r="AF525" s="1"/>
      <c r="AG525" s="514">
        <v>7.0</v>
      </c>
      <c r="AH525" s="525">
        <v>4.0</v>
      </c>
      <c r="AI525" s="525">
        <v>35.0</v>
      </c>
      <c r="AJ525" s="537" t="s">
        <v>6806</v>
      </c>
      <c r="AK525" s="1"/>
      <c r="AL525" s="514">
        <v>11.0</v>
      </c>
      <c r="AM525" s="525">
        <v>4.0</v>
      </c>
      <c r="AN525" s="525">
        <v>7.0</v>
      </c>
      <c r="AO525" s="530" t="s">
        <v>6807</v>
      </c>
      <c r="AP525" s="1"/>
      <c r="AQ525" s="514"/>
      <c r="AT525" s="573"/>
      <c r="AU525" s="518"/>
      <c r="AV525" s="514"/>
      <c r="AW525" s="514"/>
      <c r="AX525" s="514"/>
      <c r="AY525" s="558"/>
      <c r="AZ525" s="1"/>
      <c r="BA525" s="514"/>
      <c r="BB525" s="514"/>
      <c r="BC525" s="514"/>
      <c r="BD525" s="558"/>
      <c r="BE525" s="1"/>
      <c r="BF525" s="514"/>
      <c r="BG525" s="514"/>
      <c r="BH525" s="514"/>
      <c r="BI525" s="558"/>
      <c r="BJ525" s="1"/>
      <c r="BK525" s="514"/>
      <c r="BL525" s="514"/>
      <c r="BM525" s="514"/>
      <c r="BN525" s="558"/>
      <c r="BO525" s="1"/>
      <c r="BP525" s="514"/>
      <c r="BQ525" s="514"/>
      <c r="BR525" s="514"/>
      <c r="BS525" s="558"/>
      <c r="BT525" s="1"/>
      <c r="BU525" s="514"/>
      <c r="BV525" s="514"/>
      <c r="BW525" s="514"/>
      <c r="BX525" s="558"/>
      <c r="BY525" s="1"/>
      <c r="BZ525" s="514"/>
      <c r="CA525" s="514"/>
      <c r="CB525" s="514"/>
      <c r="CC525" s="558"/>
      <c r="CD525" s="1"/>
      <c r="CE525" s="514"/>
      <c r="CF525" s="514"/>
      <c r="CG525" s="514"/>
      <c r="CH525" s="558"/>
      <c r="CI525" s="1"/>
      <c r="CJ525" s="514"/>
      <c r="CK525" s="514"/>
      <c r="CL525" s="514"/>
      <c r="CM525" s="558"/>
      <c r="CN525" s="1"/>
      <c r="CO525" s="514"/>
      <c r="CP525" s="514"/>
      <c r="CQ525" s="514"/>
      <c r="CR525" s="558"/>
      <c r="CS525" s="1"/>
    </row>
    <row r="526" ht="15.0" customHeight="1">
      <c r="A526" s="514">
        <v>6.0</v>
      </c>
      <c r="B526" s="525">
        <v>1.0</v>
      </c>
      <c r="C526" s="525">
        <v>33.0</v>
      </c>
      <c r="D526" s="526" t="s">
        <v>6808</v>
      </c>
      <c r="E526" s="526" t="s">
        <v>6808</v>
      </c>
      <c r="F526" s="526" t="s">
        <v>6808</v>
      </c>
      <c r="G526" s="1"/>
      <c r="H526" s="514">
        <f t="shared" si="24"/>
        <v>10</v>
      </c>
      <c r="I526" s="525">
        <v>1.0</v>
      </c>
      <c r="J526" s="525">
        <v>11.0</v>
      </c>
      <c r="K526" s="529" t="s">
        <v>6809</v>
      </c>
      <c r="L526" s="1"/>
      <c r="M526" s="514">
        <v>6.0</v>
      </c>
      <c r="N526" s="525">
        <v>2.0</v>
      </c>
      <c r="O526" s="525">
        <v>33.0</v>
      </c>
      <c r="P526" s="529" t="s">
        <v>6810</v>
      </c>
      <c r="Q526" s="1"/>
      <c r="R526" s="514">
        <v>6.0</v>
      </c>
      <c r="S526" s="525">
        <v>2.0</v>
      </c>
      <c r="T526" s="525">
        <v>16.0</v>
      </c>
      <c r="U526" s="529" t="s">
        <v>6811</v>
      </c>
      <c r="V526" s="1"/>
      <c r="W526" s="514">
        <v>6.0</v>
      </c>
      <c r="X526" s="525">
        <v>3.0</v>
      </c>
      <c r="Y526" s="525">
        <v>33.0</v>
      </c>
      <c r="Z526" s="537" t="s">
        <v>6812</v>
      </c>
      <c r="AA526" s="1"/>
      <c r="AB526" s="514">
        <v>14.0</v>
      </c>
      <c r="AC526" s="525">
        <v>3.0</v>
      </c>
      <c r="AD526" s="525">
        <v>10.0</v>
      </c>
      <c r="AE526" s="570" t="s">
        <v>6813</v>
      </c>
      <c r="AF526" s="1"/>
      <c r="AG526" s="514">
        <v>6.0</v>
      </c>
      <c r="AH526" s="525">
        <v>4.0</v>
      </c>
      <c r="AI526" s="525">
        <v>35.0</v>
      </c>
      <c r="AJ526" s="537" t="s">
        <v>6814</v>
      </c>
      <c r="AK526" s="1"/>
      <c r="AL526" s="514">
        <v>10.0</v>
      </c>
      <c r="AM526" s="525">
        <v>4.0</v>
      </c>
      <c r="AN526" s="525">
        <v>7.0</v>
      </c>
      <c r="AO526" s="530" t="s">
        <v>6815</v>
      </c>
      <c r="AP526" s="1"/>
      <c r="AQ526" s="514"/>
      <c r="AT526" s="573"/>
      <c r="AU526" s="518"/>
      <c r="AV526" s="514"/>
      <c r="AW526" s="514"/>
      <c r="AX526" s="514"/>
      <c r="AY526" s="558"/>
      <c r="AZ526" s="1"/>
      <c r="BA526" s="514"/>
      <c r="BB526" s="514"/>
      <c r="BC526" s="514"/>
      <c r="BD526" s="558"/>
      <c r="BE526" s="1"/>
      <c r="BF526" s="514"/>
      <c r="BG526" s="514"/>
      <c r="BH526" s="514"/>
      <c r="BI526" s="558"/>
      <c r="BJ526" s="1"/>
      <c r="BK526" s="514"/>
      <c r="BL526" s="514"/>
      <c r="BM526" s="514"/>
      <c r="BN526" s="558"/>
      <c r="BO526" s="1"/>
      <c r="BP526" s="514"/>
      <c r="BQ526" s="514"/>
      <c r="BR526" s="514"/>
      <c r="BS526" s="558"/>
      <c r="BT526" s="1"/>
      <c r="BU526" s="514"/>
      <c r="BV526" s="514"/>
      <c r="BW526" s="514"/>
      <c r="BX526" s="558"/>
      <c r="BY526" s="1"/>
      <c r="BZ526" s="514"/>
      <c r="CA526" s="514"/>
      <c r="CB526" s="514"/>
      <c r="CC526" s="558"/>
      <c r="CD526" s="1"/>
      <c r="CE526" s="514"/>
      <c r="CF526" s="514"/>
      <c r="CG526" s="514"/>
      <c r="CH526" s="558"/>
      <c r="CI526" s="1"/>
      <c r="CJ526" s="514"/>
      <c r="CK526" s="514"/>
      <c r="CL526" s="514"/>
      <c r="CM526" s="558"/>
      <c r="CN526" s="1"/>
      <c r="CO526" s="514"/>
      <c r="CP526" s="514"/>
      <c r="CQ526" s="514"/>
      <c r="CR526" s="558"/>
      <c r="CS526" s="1"/>
    </row>
    <row r="527" ht="15.0" customHeight="1">
      <c r="A527" s="514">
        <v>5.0</v>
      </c>
      <c r="B527" s="525">
        <v>1.0</v>
      </c>
      <c r="C527" s="525">
        <v>33.0</v>
      </c>
      <c r="D527" s="526" t="s">
        <v>6816</v>
      </c>
      <c r="E527" s="526" t="s">
        <v>6816</v>
      </c>
      <c r="F527" s="526" t="s">
        <v>6816</v>
      </c>
      <c r="G527" s="1"/>
      <c r="H527" s="514">
        <f t="shared" si="24"/>
        <v>9</v>
      </c>
      <c r="I527" s="525">
        <v>1.0</v>
      </c>
      <c r="J527" s="525">
        <v>11.0</v>
      </c>
      <c r="K527" s="529" t="s">
        <v>6817</v>
      </c>
      <c r="L527" s="1"/>
      <c r="M527" s="514">
        <v>5.0</v>
      </c>
      <c r="N527" s="525">
        <v>2.0</v>
      </c>
      <c r="O527" s="525">
        <v>33.0</v>
      </c>
      <c r="P527" s="529" t="s">
        <v>6818</v>
      </c>
      <c r="Q527" s="1"/>
      <c r="R527" s="514">
        <v>5.0</v>
      </c>
      <c r="S527" s="525">
        <v>2.0</v>
      </c>
      <c r="T527" s="525">
        <v>16.0</v>
      </c>
      <c r="U527" s="529" t="s">
        <v>6819</v>
      </c>
      <c r="V527" s="1"/>
      <c r="W527" s="514">
        <v>5.0</v>
      </c>
      <c r="X527" s="525">
        <v>3.0</v>
      </c>
      <c r="Y527" s="525">
        <v>33.0</v>
      </c>
      <c r="Z527" s="537" t="s">
        <v>6820</v>
      </c>
      <c r="AA527" s="1"/>
      <c r="AB527" s="514">
        <v>13.0</v>
      </c>
      <c r="AC527" s="525">
        <v>3.0</v>
      </c>
      <c r="AD527" s="525">
        <v>10.0</v>
      </c>
      <c r="AE527" s="529" t="s">
        <v>6821</v>
      </c>
      <c r="AF527" s="1"/>
      <c r="AG527" s="514">
        <v>5.0</v>
      </c>
      <c r="AH527" s="525">
        <v>4.0</v>
      </c>
      <c r="AI527" s="525">
        <v>35.0</v>
      </c>
      <c r="AJ527" s="537" t="s">
        <v>6822</v>
      </c>
      <c r="AK527" s="1"/>
      <c r="AL527" s="514">
        <v>9.0</v>
      </c>
      <c r="AM527" s="525">
        <v>4.0</v>
      </c>
      <c r="AN527" s="525">
        <v>7.0</v>
      </c>
      <c r="AO527" s="530" t="s">
        <v>6823</v>
      </c>
      <c r="AP527" s="1"/>
      <c r="AQ527" s="514"/>
      <c r="AT527" s="573"/>
      <c r="AU527" s="518"/>
      <c r="AV527" s="514"/>
      <c r="AW527" s="514"/>
      <c r="AX527" s="514"/>
      <c r="AY527" s="558"/>
      <c r="AZ527" s="1"/>
      <c r="BA527" s="514"/>
      <c r="BB527" s="514"/>
      <c r="BC527" s="514"/>
      <c r="BD527" s="558"/>
      <c r="BE527" s="1"/>
      <c r="BF527" s="514"/>
      <c r="BG527" s="514"/>
      <c r="BH527" s="514"/>
      <c r="BI527" s="558"/>
      <c r="BJ527" s="1"/>
      <c r="BK527" s="514"/>
      <c r="BL527" s="514"/>
      <c r="BM527" s="514"/>
      <c r="BN527" s="558"/>
      <c r="BO527" s="1"/>
      <c r="BP527" s="514"/>
      <c r="BQ527" s="514"/>
      <c r="BR527" s="514"/>
      <c r="BS527" s="558"/>
      <c r="BT527" s="1"/>
      <c r="BU527" s="514"/>
      <c r="BV527" s="514"/>
      <c r="BW527" s="514"/>
      <c r="BX527" s="558"/>
      <c r="BY527" s="1"/>
      <c r="BZ527" s="514"/>
      <c r="CA527" s="514"/>
      <c r="CB527" s="514"/>
      <c r="CC527" s="558"/>
      <c r="CD527" s="1"/>
      <c r="CE527" s="514"/>
      <c r="CF527" s="514"/>
      <c r="CG527" s="514"/>
      <c r="CH527" s="558"/>
      <c r="CI527" s="1"/>
      <c r="CJ527" s="514"/>
      <c r="CK527" s="514"/>
      <c r="CL527" s="514"/>
      <c r="CM527" s="558"/>
      <c r="CN527" s="1"/>
      <c r="CO527" s="514"/>
      <c r="CP527" s="514"/>
      <c r="CQ527" s="514"/>
      <c r="CR527" s="558"/>
      <c r="CS527" s="1"/>
    </row>
    <row r="528" ht="15.0" customHeight="1">
      <c r="A528" s="514">
        <v>4.0</v>
      </c>
      <c r="B528" s="525">
        <v>1.0</v>
      </c>
      <c r="C528" s="525">
        <v>33.0</v>
      </c>
      <c r="D528" s="526" t="s">
        <v>6824</v>
      </c>
      <c r="E528" s="526" t="s">
        <v>6824</v>
      </c>
      <c r="F528" s="526" t="s">
        <v>6824</v>
      </c>
      <c r="G528" s="1"/>
      <c r="H528" s="514">
        <f t="shared" si="24"/>
        <v>8</v>
      </c>
      <c r="I528" s="525">
        <v>1.0</v>
      </c>
      <c r="J528" s="525">
        <v>11.0</v>
      </c>
      <c r="K528" s="529" t="s">
        <v>6825</v>
      </c>
      <c r="L528" s="1"/>
      <c r="M528" s="514">
        <v>4.0</v>
      </c>
      <c r="N528" s="525">
        <v>2.0</v>
      </c>
      <c r="O528" s="525">
        <v>33.0</v>
      </c>
      <c r="P528" s="529" t="s">
        <v>6826</v>
      </c>
      <c r="Q528" s="1"/>
      <c r="R528" s="514">
        <v>4.0</v>
      </c>
      <c r="S528" s="525">
        <v>2.0</v>
      </c>
      <c r="T528" s="525">
        <v>16.0</v>
      </c>
      <c r="U528" s="529" t="s">
        <v>6827</v>
      </c>
      <c r="V528" s="1"/>
      <c r="W528" s="514">
        <v>4.0</v>
      </c>
      <c r="X528" s="525">
        <v>3.0</v>
      </c>
      <c r="Y528" s="525">
        <v>33.0</v>
      </c>
      <c r="Z528" s="537" t="s">
        <v>6828</v>
      </c>
      <c r="AA528" s="1"/>
      <c r="AB528" s="514">
        <v>12.0</v>
      </c>
      <c r="AC528" s="525">
        <v>3.0</v>
      </c>
      <c r="AD528" s="525">
        <v>10.0</v>
      </c>
      <c r="AE528" s="529" t="s">
        <v>6829</v>
      </c>
      <c r="AF528" s="1"/>
      <c r="AG528" s="514">
        <v>4.0</v>
      </c>
      <c r="AH528" s="525">
        <v>4.0</v>
      </c>
      <c r="AI528" s="525">
        <v>35.0</v>
      </c>
      <c r="AJ528" s="537" t="s">
        <v>6830</v>
      </c>
      <c r="AK528" s="1"/>
      <c r="AL528" s="514">
        <v>8.0</v>
      </c>
      <c r="AM528" s="525">
        <v>4.0</v>
      </c>
      <c r="AN528" s="525">
        <v>7.0</v>
      </c>
      <c r="AO528" s="530" t="s">
        <v>6831</v>
      </c>
      <c r="AP528" s="1"/>
      <c r="AQ528" s="514"/>
      <c r="AT528" s="573"/>
      <c r="AU528" s="518"/>
      <c r="AV528" s="514"/>
      <c r="AW528" s="514"/>
      <c r="AX528" s="514"/>
      <c r="AY528" s="558"/>
      <c r="AZ528" s="1"/>
      <c r="BA528" s="514"/>
      <c r="BB528" s="514"/>
      <c r="BC528" s="514"/>
      <c r="BD528" s="558"/>
      <c r="BE528" s="1"/>
      <c r="BF528" s="514"/>
      <c r="BG528" s="514"/>
      <c r="BH528" s="514"/>
      <c r="BI528" s="558"/>
      <c r="BJ528" s="1"/>
      <c r="BK528" s="514"/>
      <c r="BL528" s="514"/>
      <c r="BM528" s="514"/>
      <c r="BN528" s="558"/>
      <c r="BO528" s="1"/>
      <c r="BP528" s="514"/>
      <c r="BQ528" s="514"/>
      <c r="BR528" s="514"/>
      <c r="BS528" s="558"/>
      <c r="BT528" s="1"/>
      <c r="BU528" s="514"/>
      <c r="BV528" s="514"/>
      <c r="BW528" s="514"/>
      <c r="BX528" s="558"/>
      <c r="BY528" s="1"/>
      <c r="BZ528" s="514"/>
      <c r="CA528" s="514"/>
      <c r="CB528" s="514"/>
      <c r="CC528" s="558"/>
      <c r="CD528" s="1"/>
      <c r="CE528" s="514"/>
      <c r="CF528" s="514"/>
      <c r="CG528" s="514"/>
      <c r="CH528" s="558"/>
      <c r="CI528" s="1"/>
      <c r="CJ528" s="514"/>
      <c r="CK528" s="514"/>
      <c r="CL528" s="514"/>
      <c r="CM528" s="558"/>
      <c r="CN528" s="1"/>
      <c r="CO528" s="514"/>
      <c r="CP528" s="514"/>
      <c r="CQ528" s="514"/>
      <c r="CR528" s="558"/>
      <c r="CS528" s="1"/>
    </row>
    <row r="529" ht="15.0" customHeight="1">
      <c r="A529" s="514">
        <v>3.0</v>
      </c>
      <c r="B529" s="525">
        <v>1.0</v>
      </c>
      <c r="C529" s="525">
        <v>33.0</v>
      </c>
      <c r="D529" s="526" t="s">
        <v>6832</v>
      </c>
      <c r="E529" s="526" t="s">
        <v>6832</v>
      </c>
      <c r="F529" s="526" t="s">
        <v>6832</v>
      </c>
      <c r="G529" s="1"/>
      <c r="H529" s="514">
        <f t="shared" si="24"/>
        <v>7</v>
      </c>
      <c r="I529" s="525">
        <v>1.0</v>
      </c>
      <c r="J529" s="525">
        <v>11.0</v>
      </c>
      <c r="K529" s="529" t="s">
        <v>6833</v>
      </c>
      <c r="L529" s="1"/>
      <c r="M529" s="514">
        <v>3.0</v>
      </c>
      <c r="N529" s="525">
        <v>2.0</v>
      </c>
      <c r="O529" s="525">
        <v>33.0</v>
      </c>
      <c r="P529" s="529" t="s">
        <v>6834</v>
      </c>
      <c r="Q529" s="1"/>
      <c r="R529" s="514">
        <v>3.0</v>
      </c>
      <c r="S529" s="525">
        <v>2.0</v>
      </c>
      <c r="T529" s="525">
        <v>16.0</v>
      </c>
      <c r="U529" s="529" t="s">
        <v>6835</v>
      </c>
      <c r="V529" s="1"/>
      <c r="W529" s="514">
        <v>3.0</v>
      </c>
      <c r="X529" s="525">
        <v>3.0</v>
      </c>
      <c r="Y529" s="525">
        <v>33.0</v>
      </c>
      <c r="Z529" s="537" t="s">
        <v>6836</v>
      </c>
      <c r="AA529" s="1"/>
      <c r="AB529" s="514">
        <v>11.0</v>
      </c>
      <c r="AC529" s="525">
        <v>3.0</v>
      </c>
      <c r="AD529" s="525">
        <v>10.0</v>
      </c>
      <c r="AE529" s="529" t="s">
        <v>6837</v>
      </c>
      <c r="AF529" s="1"/>
      <c r="AG529" s="514">
        <v>3.0</v>
      </c>
      <c r="AH529" s="525">
        <v>4.0</v>
      </c>
      <c r="AI529" s="525">
        <v>35.0</v>
      </c>
      <c r="AJ529" s="537" t="s">
        <v>6838</v>
      </c>
      <c r="AK529" s="1"/>
      <c r="AL529" s="514">
        <v>7.0</v>
      </c>
      <c r="AM529" s="525">
        <v>4.0</v>
      </c>
      <c r="AN529" s="525">
        <v>7.0</v>
      </c>
      <c r="AO529" s="530" t="s">
        <v>6839</v>
      </c>
      <c r="AP529" s="1"/>
      <c r="AQ529" s="514"/>
      <c r="AT529" s="573"/>
      <c r="AU529" s="518"/>
      <c r="AV529" s="514"/>
      <c r="AW529" s="514"/>
      <c r="AX529" s="514"/>
      <c r="AY529" s="558"/>
      <c r="AZ529" s="1"/>
      <c r="BA529" s="514"/>
      <c r="BB529" s="514"/>
      <c r="BC529" s="514"/>
      <c r="BD529" s="558"/>
      <c r="BE529" s="1"/>
      <c r="BF529" s="514"/>
      <c r="BG529" s="514"/>
      <c r="BH529" s="514"/>
      <c r="BI529" s="558"/>
      <c r="BJ529" s="1"/>
      <c r="BK529" s="514"/>
      <c r="BL529" s="514"/>
      <c r="BM529" s="514"/>
      <c r="BN529" s="558"/>
      <c r="BO529" s="1"/>
      <c r="BP529" s="514"/>
      <c r="BQ529" s="514"/>
      <c r="BR529" s="514"/>
      <c r="BS529" s="558"/>
      <c r="BT529" s="1"/>
      <c r="BU529" s="514"/>
      <c r="BV529" s="514"/>
      <c r="BW529" s="514"/>
      <c r="BX529" s="558"/>
      <c r="BY529" s="1"/>
      <c r="BZ529" s="514"/>
      <c r="CA529" s="514"/>
      <c r="CB529" s="514"/>
      <c r="CC529" s="558"/>
      <c r="CD529" s="1"/>
      <c r="CE529" s="514"/>
      <c r="CF529" s="514"/>
      <c r="CG529" s="514"/>
      <c r="CH529" s="558"/>
      <c r="CI529" s="1"/>
      <c r="CJ529" s="514"/>
      <c r="CK529" s="514"/>
      <c r="CL529" s="514"/>
      <c r="CM529" s="558"/>
      <c r="CN529" s="1"/>
      <c r="CO529" s="514"/>
      <c r="CP529" s="514"/>
      <c r="CQ529" s="514"/>
      <c r="CR529" s="558"/>
      <c r="CS529" s="1"/>
    </row>
    <row r="530" ht="15.0" customHeight="1">
      <c r="A530" s="514">
        <v>2.0</v>
      </c>
      <c r="B530" s="525">
        <v>1.0</v>
      </c>
      <c r="C530" s="525">
        <v>33.0</v>
      </c>
      <c r="D530" s="526" t="s">
        <v>6840</v>
      </c>
      <c r="E530" s="526" t="s">
        <v>6840</v>
      </c>
      <c r="F530" s="526" t="s">
        <v>6840</v>
      </c>
      <c r="G530" s="1"/>
      <c r="H530" s="514">
        <f t="shared" si="24"/>
        <v>6</v>
      </c>
      <c r="I530" s="525">
        <v>1.0</v>
      </c>
      <c r="J530" s="525">
        <v>11.0</v>
      </c>
      <c r="K530" s="539" t="s">
        <v>203</v>
      </c>
      <c r="L530" s="1"/>
      <c r="M530" s="514">
        <v>2.0</v>
      </c>
      <c r="N530" s="525">
        <v>2.0</v>
      </c>
      <c r="O530" s="525">
        <v>33.0</v>
      </c>
      <c r="P530" s="529" t="s">
        <v>6841</v>
      </c>
      <c r="Q530" s="1"/>
      <c r="R530" s="514">
        <v>2.0</v>
      </c>
      <c r="S530" s="525">
        <v>2.0</v>
      </c>
      <c r="T530" s="525">
        <v>16.0</v>
      </c>
      <c r="U530" s="529" t="s">
        <v>6842</v>
      </c>
      <c r="V530" s="1"/>
      <c r="W530" s="514">
        <v>2.0</v>
      </c>
      <c r="X530" s="525">
        <v>3.0</v>
      </c>
      <c r="Y530" s="525">
        <v>33.0</v>
      </c>
      <c r="Z530" s="537" t="s">
        <v>6843</v>
      </c>
      <c r="AA530" s="1"/>
      <c r="AB530" s="514">
        <v>10.0</v>
      </c>
      <c r="AC530" s="525">
        <v>3.0</v>
      </c>
      <c r="AD530" s="525">
        <v>10.0</v>
      </c>
      <c r="AE530" s="529" t="s">
        <v>6844</v>
      </c>
      <c r="AF530" s="1"/>
      <c r="AG530" s="514">
        <v>2.0</v>
      </c>
      <c r="AH530" s="525">
        <v>4.0</v>
      </c>
      <c r="AI530" s="525">
        <v>35.0</v>
      </c>
      <c r="AJ530" s="537" t="s">
        <v>6845</v>
      </c>
      <c r="AK530" s="1"/>
      <c r="AL530" s="514">
        <v>6.0</v>
      </c>
      <c r="AM530" s="525">
        <v>4.0</v>
      </c>
      <c r="AN530" s="525">
        <v>7.0</v>
      </c>
      <c r="AO530" s="530" t="s">
        <v>6846</v>
      </c>
      <c r="AP530" s="1"/>
      <c r="AQ530" s="514"/>
      <c r="AT530" s="573"/>
      <c r="AU530" s="518"/>
      <c r="AV530" s="514"/>
      <c r="AW530" s="514"/>
      <c r="AX530" s="514"/>
      <c r="AY530" s="558"/>
      <c r="AZ530" s="1"/>
      <c r="BA530" s="514"/>
      <c r="BB530" s="514"/>
      <c r="BC530" s="514"/>
      <c r="BD530" s="558"/>
      <c r="BE530" s="1"/>
      <c r="BF530" s="514"/>
      <c r="BG530" s="514"/>
      <c r="BH530" s="514"/>
      <c r="BI530" s="558"/>
      <c r="BJ530" s="1"/>
      <c r="BK530" s="514"/>
      <c r="BL530" s="514"/>
      <c r="BM530" s="514"/>
      <c r="BN530" s="558"/>
      <c r="BO530" s="1"/>
      <c r="BP530" s="514"/>
      <c r="BQ530" s="514"/>
      <c r="BR530" s="514"/>
      <c r="BS530" s="558"/>
      <c r="BT530" s="1"/>
      <c r="BU530" s="514"/>
      <c r="BV530" s="514"/>
      <c r="BW530" s="514"/>
      <c r="BX530" s="558"/>
      <c r="BY530" s="1"/>
      <c r="BZ530" s="514"/>
      <c r="CA530" s="514"/>
      <c r="CB530" s="514"/>
      <c r="CC530" s="558"/>
      <c r="CD530" s="1"/>
      <c r="CE530" s="514"/>
      <c r="CF530" s="514"/>
      <c r="CG530" s="514"/>
      <c r="CH530" s="558"/>
      <c r="CI530" s="1"/>
      <c r="CJ530" s="514"/>
      <c r="CK530" s="514"/>
      <c r="CL530" s="514"/>
      <c r="CM530" s="558"/>
      <c r="CN530" s="1"/>
      <c r="CO530" s="514"/>
      <c r="CP530" s="514"/>
      <c r="CQ530" s="514"/>
      <c r="CR530" s="558"/>
      <c r="CS530" s="1"/>
    </row>
    <row r="531" ht="15.0" customHeight="1">
      <c r="A531" s="542">
        <v>1.0</v>
      </c>
      <c r="B531" s="525">
        <v>1.0</v>
      </c>
      <c r="C531" s="525">
        <v>33.0</v>
      </c>
      <c r="D531" s="526" t="s">
        <v>6847</v>
      </c>
      <c r="E531" s="526" t="s">
        <v>6847</v>
      </c>
      <c r="F531" s="526" t="s">
        <v>6847</v>
      </c>
      <c r="G531" s="1"/>
      <c r="H531" s="514">
        <f t="shared" si="24"/>
        <v>5</v>
      </c>
      <c r="I531" s="525">
        <v>1.0</v>
      </c>
      <c r="J531" s="525">
        <v>11.0</v>
      </c>
      <c r="K531" s="540"/>
      <c r="L531" s="1"/>
      <c r="M531" s="542">
        <v>1.0</v>
      </c>
      <c r="N531" s="525">
        <v>2.0</v>
      </c>
      <c r="O531" s="525">
        <v>33.0</v>
      </c>
      <c r="P531" s="529" t="s">
        <v>6848</v>
      </c>
      <c r="Q531" s="1"/>
      <c r="R531" s="542">
        <v>1.0</v>
      </c>
      <c r="S531" s="525">
        <v>2.0</v>
      </c>
      <c r="T531" s="525">
        <v>16.0</v>
      </c>
      <c r="U531" s="529" t="s">
        <v>6849</v>
      </c>
      <c r="V531" s="1"/>
      <c r="W531" s="542">
        <v>1.0</v>
      </c>
      <c r="X531" s="525">
        <v>3.0</v>
      </c>
      <c r="Y531" s="525">
        <v>33.0</v>
      </c>
      <c r="Z531" s="537" t="s">
        <v>6850</v>
      </c>
      <c r="AA531" s="1"/>
      <c r="AB531" s="514">
        <v>9.0</v>
      </c>
      <c r="AC531" s="525">
        <v>3.0</v>
      </c>
      <c r="AD531" s="525">
        <v>10.0</v>
      </c>
      <c r="AE531" s="529" t="s">
        <v>6851</v>
      </c>
      <c r="AF531" s="1"/>
      <c r="AG531" s="542">
        <v>1.0</v>
      </c>
      <c r="AH531" s="525">
        <v>4.0</v>
      </c>
      <c r="AI531" s="525">
        <v>35.0</v>
      </c>
      <c r="AJ531" s="537" t="s">
        <v>6852</v>
      </c>
      <c r="AK531" s="1"/>
      <c r="AL531" s="514">
        <v>5.0</v>
      </c>
      <c r="AM531" s="525">
        <v>4.0</v>
      </c>
      <c r="AN531" s="525">
        <v>7.0</v>
      </c>
      <c r="AO531" s="530" t="s">
        <v>6853</v>
      </c>
      <c r="AP531" s="1"/>
      <c r="AQ531" s="514"/>
      <c r="AT531" s="573"/>
      <c r="AU531" s="518"/>
      <c r="AV531" s="514"/>
      <c r="AW531" s="514"/>
      <c r="AX531" s="514"/>
      <c r="AY531" s="558"/>
      <c r="AZ531" s="1"/>
      <c r="BA531" s="514"/>
      <c r="BB531" s="514"/>
      <c r="BC531" s="514"/>
      <c r="BD531" s="558"/>
      <c r="BE531" s="1"/>
      <c r="BF531" s="514"/>
      <c r="BG531" s="514"/>
      <c r="BH531" s="514"/>
      <c r="BI531" s="558"/>
      <c r="BJ531" s="1"/>
      <c r="BK531" s="514"/>
      <c r="BL531" s="514"/>
      <c r="BM531" s="514"/>
      <c r="BN531" s="558"/>
      <c r="BO531" s="1"/>
      <c r="BP531" s="514"/>
      <c r="BQ531" s="514"/>
      <c r="BR531" s="514"/>
      <c r="BS531" s="558"/>
      <c r="BT531" s="1"/>
      <c r="BU531" s="514"/>
      <c r="BV531" s="514"/>
      <c r="BW531" s="514"/>
      <c r="BX531" s="558"/>
      <c r="BY531" s="1"/>
      <c r="BZ531" s="514"/>
      <c r="CA531" s="514"/>
      <c r="CB531" s="514"/>
      <c r="CC531" s="558"/>
      <c r="CD531" s="1"/>
      <c r="CE531" s="514"/>
      <c r="CF531" s="514"/>
      <c r="CG531" s="514"/>
      <c r="CH531" s="558"/>
      <c r="CI531" s="1"/>
      <c r="CJ531" s="514"/>
      <c r="CK531" s="514"/>
      <c r="CL531" s="514"/>
      <c r="CM531" s="558"/>
      <c r="CN531" s="1"/>
      <c r="CO531" s="514"/>
      <c r="CP531" s="514"/>
      <c r="CQ531" s="514"/>
      <c r="CR531" s="558"/>
      <c r="CS531" s="1"/>
    </row>
    <row r="532" ht="15.0" customHeight="1">
      <c r="A532" s="524">
        <v>16.0</v>
      </c>
      <c r="B532" s="525">
        <v>1.0</v>
      </c>
      <c r="C532" s="525">
        <v>34.0</v>
      </c>
      <c r="D532" s="526" t="s">
        <v>6854</v>
      </c>
      <c r="E532" s="526" t="s">
        <v>6854</v>
      </c>
      <c r="F532" s="526" t="s">
        <v>6854</v>
      </c>
      <c r="G532" s="1"/>
      <c r="H532" s="514">
        <f t="shared" si="24"/>
        <v>4</v>
      </c>
      <c r="I532" s="525">
        <v>1.0</v>
      </c>
      <c r="J532" s="525">
        <v>11.0</v>
      </c>
      <c r="K532" s="540"/>
      <c r="L532" s="1"/>
      <c r="M532" s="514">
        <v>16.0</v>
      </c>
      <c r="N532" s="525">
        <v>2.0</v>
      </c>
      <c r="O532" s="525">
        <v>34.0</v>
      </c>
      <c r="P532" s="529" t="s">
        <v>6855</v>
      </c>
      <c r="Q532" s="1"/>
      <c r="R532" s="524">
        <v>16.0</v>
      </c>
      <c r="S532" s="525">
        <v>2.0</v>
      </c>
      <c r="T532" s="525">
        <v>15.0</v>
      </c>
      <c r="U532" s="529" t="s">
        <v>6856</v>
      </c>
      <c r="V532" s="1"/>
      <c r="W532" s="524">
        <v>16.0</v>
      </c>
      <c r="X532" s="525">
        <v>3.0</v>
      </c>
      <c r="Y532" s="525">
        <v>34.0</v>
      </c>
      <c r="Z532" s="529" t="s">
        <v>6857</v>
      </c>
      <c r="AA532" s="1"/>
      <c r="AB532" s="514">
        <v>8.0</v>
      </c>
      <c r="AC532" s="525">
        <v>3.0</v>
      </c>
      <c r="AD532" s="525">
        <v>10.0</v>
      </c>
      <c r="AE532" s="529" t="s">
        <v>6858</v>
      </c>
      <c r="AF532" s="1"/>
      <c r="AG532" s="524">
        <v>16.0</v>
      </c>
      <c r="AH532" s="525">
        <v>4.0</v>
      </c>
      <c r="AI532" s="525">
        <v>36.0</v>
      </c>
      <c r="AJ532" s="529" t="s">
        <v>6859</v>
      </c>
      <c r="AK532" s="1"/>
      <c r="AL532" s="514">
        <v>4.0</v>
      </c>
      <c r="AM532" s="525">
        <v>4.0</v>
      </c>
      <c r="AN532" s="525">
        <v>7.0</v>
      </c>
      <c r="AO532" s="530" t="s">
        <v>6860</v>
      </c>
      <c r="AP532" s="1"/>
      <c r="AQ532" s="514"/>
      <c r="AT532" s="573"/>
      <c r="AU532" s="518"/>
      <c r="AV532" s="514"/>
      <c r="AW532" s="514"/>
      <c r="AX532" s="514"/>
      <c r="AY532" s="558"/>
      <c r="AZ532" s="1"/>
      <c r="BA532" s="514"/>
      <c r="BB532" s="514"/>
      <c r="BC532" s="514"/>
      <c r="BD532" s="558"/>
      <c r="BE532" s="1"/>
      <c r="BF532" s="514"/>
      <c r="BG532" s="514"/>
      <c r="BH532" s="514"/>
      <c r="BI532" s="558"/>
      <c r="BJ532" s="1"/>
      <c r="BK532" s="514"/>
      <c r="BL532" s="514"/>
      <c r="BM532" s="514"/>
      <c r="BN532" s="558"/>
      <c r="BO532" s="1"/>
      <c r="BP532" s="514"/>
      <c r="BQ532" s="514"/>
      <c r="BR532" s="514"/>
      <c r="BS532" s="558"/>
      <c r="BT532" s="1"/>
      <c r="BU532" s="514"/>
      <c r="BV532" s="514"/>
      <c r="BW532" s="514"/>
      <c r="BX532" s="558"/>
      <c r="BY532" s="1"/>
      <c r="BZ532" s="514"/>
      <c r="CA532" s="514"/>
      <c r="CB532" s="514"/>
      <c r="CC532" s="558"/>
      <c r="CD532" s="1"/>
      <c r="CE532" s="514"/>
      <c r="CF532" s="514"/>
      <c r="CG532" s="514"/>
      <c r="CH532" s="558"/>
      <c r="CI532" s="1"/>
      <c r="CJ532" s="514"/>
      <c r="CK532" s="514"/>
      <c r="CL532" s="514"/>
      <c r="CM532" s="558"/>
      <c r="CN532" s="1"/>
      <c r="CO532" s="514"/>
      <c r="CP532" s="514"/>
      <c r="CQ532" s="514"/>
      <c r="CR532" s="558"/>
      <c r="CS532" s="1"/>
    </row>
    <row r="533" ht="15.0" customHeight="1">
      <c r="A533" s="514">
        <v>15.0</v>
      </c>
      <c r="B533" s="525">
        <v>1.0</v>
      </c>
      <c r="C533" s="525">
        <v>34.0</v>
      </c>
      <c r="D533" s="526" t="s">
        <v>6861</v>
      </c>
      <c r="E533" s="526" t="s">
        <v>6861</v>
      </c>
      <c r="F533" s="526" t="s">
        <v>6861</v>
      </c>
      <c r="G533" s="1"/>
      <c r="H533" s="514">
        <f t="shared" si="24"/>
        <v>3</v>
      </c>
      <c r="I533" s="525">
        <v>1.0</v>
      </c>
      <c r="J533" s="525">
        <v>11.0</v>
      </c>
      <c r="K533" s="540"/>
      <c r="L533" s="1"/>
      <c r="M533" s="514">
        <v>15.0</v>
      </c>
      <c r="N533" s="525">
        <v>2.0</v>
      </c>
      <c r="O533" s="525">
        <v>34.0</v>
      </c>
      <c r="P533" s="529" t="s">
        <v>6862</v>
      </c>
      <c r="Q533" s="1"/>
      <c r="R533" s="514">
        <v>15.0</v>
      </c>
      <c r="S533" s="525">
        <v>2.0</v>
      </c>
      <c r="T533" s="525">
        <v>15.0</v>
      </c>
      <c r="U533" s="529" t="s">
        <v>6863</v>
      </c>
      <c r="V533" s="1"/>
      <c r="W533" s="514">
        <v>15.0</v>
      </c>
      <c r="X533" s="525">
        <v>3.0</v>
      </c>
      <c r="Y533" s="525">
        <v>34.0</v>
      </c>
      <c r="Z533" s="529" t="s">
        <v>6864</v>
      </c>
      <c r="AA533" s="1"/>
      <c r="AB533" s="514">
        <v>7.0</v>
      </c>
      <c r="AC533" s="525">
        <v>3.0</v>
      </c>
      <c r="AD533" s="525">
        <v>10.0</v>
      </c>
      <c r="AE533" s="529" t="s">
        <v>6865</v>
      </c>
      <c r="AF533" s="1"/>
      <c r="AG533" s="514">
        <v>15.0</v>
      </c>
      <c r="AH533" s="525">
        <v>4.0</v>
      </c>
      <c r="AI533" s="525">
        <v>36.0</v>
      </c>
      <c r="AJ533" s="529" t="s">
        <v>6866</v>
      </c>
      <c r="AK533" s="1"/>
      <c r="AL533" s="514">
        <v>3.0</v>
      </c>
      <c r="AM533" s="525">
        <v>4.0</v>
      </c>
      <c r="AN533" s="525">
        <v>7.0</v>
      </c>
      <c r="AO533" s="530" t="s">
        <v>6867</v>
      </c>
      <c r="AP533" s="1"/>
      <c r="AQ533" s="514"/>
      <c r="AT533" s="573"/>
      <c r="AU533" s="518"/>
      <c r="AV533" s="514"/>
      <c r="AW533" s="514"/>
      <c r="AX533" s="514"/>
      <c r="AY533" s="558"/>
      <c r="AZ533" s="1"/>
      <c r="BA533" s="514"/>
      <c r="BB533" s="514"/>
      <c r="BC533" s="514"/>
      <c r="BD533" s="558"/>
      <c r="BE533" s="1"/>
      <c r="BF533" s="514"/>
      <c r="BG533" s="514"/>
      <c r="BH533" s="514"/>
      <c r="BI533" s="558"/>
      <c r="BJ533" s="1"/>
      <c r="BK533" s="514"/>
      <c r="BL533" s="514"/>
      <c r="BM533" s="514"/>
      <c r="BN533" s="558"/>
      <c r="BO533" s="1"/>
      <c r="BP533" s="514"/>
      <c r="BQ533" s="514"/>
      <c r="BR533" s="514"/>
      <c r="BS533" s="558"/>
      <c r="BT533" s="1"/>
      <c r="BU533" s="514"/>
      <c r="BV533" s="514"/>
      <c r="BW533" s="514"/>
      <c r="BX533" s="558"/>
      <c r="BY533" s="1"/>
      <c r="BZ533" s="514"/>
      <c r="CA533" s="514"/>
      <c r="CB533" s="514"/>
      <c r="CC533" s="558"/>
      <c r="CD533" s="1"/>
      <c r="CE533" s="514"/>
      <c r="CF533" s="514"/>
      <c r="CG533" s="514"/>
      <c r="CH533" s="558"/>
      <c r="CI533" s="1"/>
      <c r="CJ533" s="514"/>
      <c r="CK533" s="514"/>
      <c r="CL533" s="514"/>
      <c r="CM533" s="558"/>
      <c r="CN533" s="1"/>
      <c r="CO533" s="514"/>
      <c r="CP533" s="514"/>
      <c r="CQ533" s="514"/>
      <c r="CR533" s="558"/>
      <c r="CS533" s="1"/>
    </row>
    <row r="534" ht="15.0" customHeight="1">
      <c r="A534" s="514">
        <v>14.0</v>
      </c>
      <c r="B534" s="525">
        <v>1.0</v>
      </c>
      <c r="C534" s="525">
        <v>34.0</v>
      </c>
      <c r="D534" s="526" t="s">
        <v>6868</v>
      </c>
      <c r="E534" s="526" t="s">
        <v>6868</v>
      </c>
      <c r="F534" s="526" t="s">
        <v>6868</v>
      </c>
      <c r="G534" s="1"/>
      <c r="H534" s="514">
        <v>2.0</v>
      </c>
      <c r="I534" s="525">
        <v>1.0</v>
      </c>
      <c r="J534" s="525">
        <v>11.0</v>
      </c>
      <c r="K534" s="540"/>
      <c r="L534" s="1"/>
      <c r="M534" s="514">
        <v>14.0</v>
      </c>
      <c r="N534" s="525">
        <v>2.0</v>
      </c>
      <c r="O534" s="525">
        <v>34.0</v>
      </c>
      <c r="P534" s="529" t="s">
        <v>6869</v>
      </c>
      <c r="Q534" s="1"/>
      <c r="R534" s="514">
        <v>14.0</v>
      </c>
      <c r="S534" s="525">
        <v>2.0</v>
      </c>
      <c r="T534" s="525">
        <v>15.0</v>
      </c>
      <c r="U534" s="529" t="s">
        <v>6870</v>
      </c>
      <c r="V534" s="1"/>
      <c r="W534" s="514">
        <v>14.0</v>
      </c>
      <c r="X534" s="525">
        <v>3.0</v>
      </c>
      <c r="Y534" s="525">
        <v>34.0</v>
      </c>
      <c r="Z534" s="537" t="s">
        <v>6871</v>
      </c>
      <c r="AA534" s="1"/>
      <c r="AB534" s="514">
        <v>6.0</v>
      </c>
      <c r="AC534" s="525">
        <v>3.0</v>
      </c>
      <c r="AD534" s="525">
        <v>10.0</v>
      </c>
      <c r="AE534" s="529" t="s">
        <v>6872</v>
      </c>
      <c r="AF534" s="1"/>
      <c r="AG534" s="514">
        <v>14.0</v>
      </c>
      <c r="AH534" s="525">
        <v>4.0</v>
      </c>
      <c r="AI534" s="525">
        <v>36.0</v>
      </c>
      <c r="AJ534" s="537" t="s">
        <v>6873</v>
      </c>
      <c r="AK534" s="1"/>
      <c r="AL534" s="514">
        <v>2.0</v>
      </c>
      <c r="AM534" s="525">
        <v>4.0</v>
      </c>
      <c r="AN534" s="525">
        <v>7.0</v>
      </c>
      <c r="AO534" s="530" t="s">
        <v>6874</v>
      </c>
      <c r="AP534" s="1"/>
      <c r="AQ534" s="514"/>
      <c r="AT534" s="573"/>
      <c r="AU534" s="518"/>
      <c r="AV534" s="514"/>
      <c r="AW534" s="514"/>
      <c r="AX534" s="514"/>
      <c r="AY534" s="558"/>
      <c r="AZ534" s="1"/>
      <c r="BA534" s="514"/>
      <c r="BB534" s="514"/>
      <c r="BC534" s="514"/>
      <c r="BD534" s="558"/>
      <c r="BE534" s="1"/>
      <c r="BF534" s="514"/>
      <c r="BG534" s="514"/>
      <c r="BH534" s="514"/>
      <c r="BI534" s="558"/>
      <c r="BJ534" s="1"/>
      <c r="BK534" s="514"/>
      <c r="BL534" s="514"/>
      <c r="BM534" s="514"/>
      <c r="BN534" s="558"/>
      <c r="BO534" s="1"/>
      <c r="BP534" s="514"/>
      <c r="BQ534" s="514"/>
      <c r="BR534" s="514"/>
      <c r="BS534" s="558"/>
      <c r="BT534" s="1"/>
      <c r="BU534" s="514"/>
      <c r="BV534" s="514"/>
      <c r="BW534" s="514"/>
      <c r="BX534" s="558"/>
      <c r="BY534" s="1"/>
      <c r="BZ534" s="514"/>
      <c r="CA534" s="514"/>
      <c r="CB534" s="514"/>
      <c r="CC534" s="558"/>
      <c r="CD534" s="1"/>
      <c r="CE534" s="514"/>
      <c r="CF534" s="514"/>
      <c r="CG534" s="514"/>
      <c r="CH534" s="558"/>
      <c r="CI534" s="1"/>
      <c r="CJ534" s="514"/>
      <c r="CK534" s="514"/>
      <c r="CL534" s="514"/>
      <c r="CM534" s="558"/>
      <c r="CN534" s="1"/>
      <c r="CO534" s="514"/>
      <c r="CP534" s="514"/>
      <c r="CQ534" s="514"/>
      <c r="CR534" s="558"/>
      <c r="CS534" s="1"/>
    </row>
    <row r="535" ht="15.0" customHeight="1">
      <c r="A535" s="514">
        <v>13.0</v>
      </c>
      <c r="B535" s="525">
        <v>1.0</v>
      </c>
      <c r="C535" s="525">
        <v>34.0</v>
      </c>
      <c r="D535" s="526" t="s">
        <v>6875</v>
      </c>
      <c r="E535" s="526" t="s">
        <v>6875</v>
      </c>
      <c r="F535" s="526" t="s">
        <v>6875</v>
      </c>
      <c r="G535" s="1"/>
      <c r="H535" s="542">
        <v>1.0</v>
      </c>
      <c r="I535" s="549">
        <v>1.0</v>
      </c>
      <c r="J535" s="549">
        <v>11.0</v>
      </c>
      <c r="K535" s="545"/>
      <c r="L535" s="1"/>
      <c r="M535" s="514">
        <v>13.0</v>
      </c>
      <c r="N535" s="525">
        <v>2.0</v>
      </c>
      <c r="O535" s="525">
        <v>34.0</v>
      </c>
      <c r="P535" s="529" t="s">
        <v>6876</v>
      </c>
      <c r="Q535" s="1"/>
      <c r="R535" s="514">
        <v>13.0</v>
      </c>
      <c r="S535" s="525">
        <v>2.0</v>
      </c>
      <c r="T535" s="525">
        <v>15.0</v>
      </c>
      <c r="U535" s="529" t="s">
        <v>6877</v>
      </c>
      <c r="V535" s="1"/>
      <c r="W535" s="514">
        <v>13.0</v>
      </c>
      <c r="X535" s="525">
        <v>3.0</v>
      </c>
      <c r="Y535" s="525">
        <v>34.0</v>
      </c>
      <c r="Z535" s="537" t="s">
        <v>6878</v>
      </c>
      <c r="AA535" s="1"/>
      <c r="AB535" s="514">
        <v>5.0</v>
      </c>
      <c r="AC535" s="525">
        <v>3.0</v>
      </c>
      <c r="AD535" s="525">
        <v>10.0</v>
      </c>
      <c r="AE535" s="529" t="s">
        <v>6879</v>
      </c>
      <c r="AF535" s="1"/>
      <c r="AG535" s="514">
        <v>13.0</v>
      </c>
      <c r="AH535" s="525">
        <v>4.0</v>
      </c>
      <c r="AI535" s="525">
        <v>36.0</v>
      </c>
      <c r="AJ535" s="537" t="s">
        <v>6880</v>
      </c>
      <c r="AK535" s="1"/>
      <c r="AL535" s="542">
        <v>1.0</v>
      </c>
      <c r="AM535" s="525">
        <v>4.0</v>
      </c>
      <c r="AN535" s="525">
        <v>7.0</v>
      </c>
      <c r="AO535" s="530" t="s">
        <v>6881</v>
      </c>
      <c r="AP535" s="1"/>
      <c r="AQ535" s="514"/>
      <c r="AT535" s="573"/>
      <c r="AU535" s="518"/>
      <c r="AV535" s="514"/>
      <c r="AW535" s="514"/>
      <c r="AX535" s="514"/>
      <c r="AY535" s="558"/>
      <c r="AZ535" s="1"/>
      <c r="BA535" s="514"/>
      <c r="BB535" s="514"/>
      <c r="BC535" s="514"/>
      <c r="BD535" s="558"/>
      <c r="BE535" s="1"/>
      <c r="BF535" s="514"/>
      <c r="BG535" s="514"/>
      <c r="BH535" s="514"/>
      <c r="BI535" s="558"/>
      <c r="BJ535" s="1"/>
      <c r="BK535" s="514"/>
      <c r="BL535" s="514"/>
      <c r="BM535" s="514"/>
      <c r="BN535" s="558"/>
      <c r="BO535" s="1"/>
      <c r="BP535" s="514"/>
      <c r="BQ535" s="514"/>
      <c r="BR535" s="514"/>
      <c r="BS535" s="558"/>
      <c r="BT535" s="1"/>
      <c r="BU535" s="514"/>
      <c r="BV535" s="514"/>
      <c r="BW535" s="514"/>
      <c r="BX535" s="558"/>
      <c r="BY535" s="1"/>
      <c r="BZ535" s="514"/>
      <c r="CA535" s="514"/>
      <c r="CB535" s="514"/>
      <c r="CC535" s="558"/>
      <c r="CD535" s="1"/>
      <c r="CE535" s="514"/>
      <c r="CF535" s="514"/>
      <c r="CG535" s="514"/>
      <c r="CH535" s="558"/>
      <c r="CI535" s="1"/>
      <c r="CJ535" s="514"/>
      <c r="CK535" s="514"/>
      <c r="CL535" s="514"/>
      <c r="CM535" s="558"/>
      <c r="CN535" s="1"/>
      <c r="CO535" s="514"/>
      <c r="CP535" s="514"/>
      <c r="CQ535" s="514"/>
      <c r="CR535" s="558"/>
      <c r="CS535" s="1"/>
    </row>
    <row r="536" ht="15.0" customHeight="1">
      <c r="A536" s="514">
        <v>12.0</v>
      </c>
      <c r="B536" s="525">
        <v>1.0</v>
      </c>
      <c r="C536" s="525">
        <v>34.0</v>
      </c>
      <c r="D536" s="526" t="s">
        <v>6882</v>
      </c>
      <c r="E536" s="526" t="s">
        <v>6882</v>
      </c>
      <c r="F536" s="526" t="s">
        <v>6882</v>
      </c>
      <c r="G536" s="1"/>
      <c r="H536" s="524">
        <v>16.0</v>
      </c>
      <c r="I536" s="532">
        <v>1.0</v>
      </c>
      <c r="J536" s="532">
        <v>10.0</v>
      </c>
      <c r="K536" s="569" t="s">
        <v>6883</v>
      </c>
      <c r="L536" s="1"/>
      <c r="M536" s="514">
        <v>12.0</v>
      </c>
      <c r="N536" s="525">
        <v>2.0</v>
      </c>
      <c r="O536" s="525">
        <v>34.0</v>
      </c>
      <c r="P536" s="529" t="s">
        <v>6884</v>
      </c>
      <c r="Q536" s="1"/>
      <c r="R536" s="514">
        <v>12.0</v>
      </c>
      <c r="S536" s="525">
        <v>2.0</v>
      </c>
      <c r="T536" s="525">
        <v>15.0</v>
      </c>
      <c r="U536" s="529" t="s">
        <v>6885</v>
      </c>
      <c r="V536" s="1"/>
      <c r="W536" s="514">
        <v>12.0</v>
      </c>
      <c r="X536" s="525">
        <v>3.0</v>
      </c>
      <c r="Y536" s="525">
        <v>34.0</v>
      </c>
      <c r="Z536" s="537" t="s">
        <v>6886</v>
      </c>
      <c r="AA536" s="1"/>
      <c r="AB536" s="514">
        <v>4.0</v>
      </c>
      <c r="AC536" s="525">
        <v>3.0</v>
      </c>
      <c r="AD536" s="525">
        <v>10.0</v>
      </c>
      <c r="AE536" s="529" t="s">
        <v>6887</v>
      </c>
      <c r="AF536" s="1"/>
      <c r="AG536" s="514">
        <v>12.0</v>
      </c>
      <c r="AH536" s="525">
        <v>4.0</v>
      </c>
      <c r="AI536" s="525">
        <v>36.0</v>
      </c>
      <c r="AJ536" s="537" t="s">
        <v>6888</v>
      </c>
      <c r="AK536" s="1"/>
      <c r="AL536" s="514">
        <v>14.0</v>
      </c>
      <c r="AM536" s="525">
        <v>4.0</v>
      </c>
      <c r="AN536" s="525">
        <v>6.0</v>
      </c>
      <c r="AO536" s="530" t="s">
        <v>6889</v>
      </c>
      <c r="AP536" s="1"/>
      <c r="AQ536" s="514"/>
      <c r="AT536" s="573"/>
      <c r="AU536" s="518"/>
      <c r="AV536" s="514"/>
      <c r="AW536" s="514"/>
      <c r="AX536" s="514"/>
      <c r="AY536" s="558"/>
      <c r="AZ536" s="1"/>
      <c r="BA536" s="514"/>
      <c r="BB536" s="514"/>
      <c r="BC536" s="514"/>
      <c r="BD536" s="558"/>
      <c r="BE536" s="1"/>
      <c r="BF536" s="514"/>
      <c r="BG536" s="514"/>
      <c r="BH536" s="514"/>
      <c r="BI536" s="558"/>
      <c r="BJ536" s="1"/>
      <c r="BK536" s="514"/>
      <c r="BL536" s="514"/>
      <c r="BM536" s="514"/>
      <c r="BN536" s="558"/>
      <c r="BO536" s="1"/>
      <c r="BP536" s="514"/>
      <c r="BQ536" s="514"/>
      <c r="BR536" s="514"/>
      <c r="BS536" s="558"/>
      <c r="BT536" s="1"/>
      <c r="BU536" s="514"/>
      <c r="BV536" s="514"/>
      <c r="BW536" s="514"/>
      <c r="BX536" s="558"/>
      <c r="BY536" s="1"/>
      <c r="BZ536" s="514"/>
      <c r="CA536" s="514"/>
      <c r="CB536" s="514"/>
      <c r="CC536" s="558"/>
      <c r="CD536" s="1"/>
      <c r="CE536" s="514"/>
      <c r="CF536" s="514"/>
      <c r="CG536" s="514"/>
      <c r="CH536" s="558"/>
      <c r="CI536" s="1"/>
      <c r="CJ536" s="514"/>
      <c r="CK536" s="514"/>
      <c r="CL536" s="514"/>
      <c r="CM536" s="558"/>
      <c r="CN536" s="1"/>
      <c r="CO536" s="514"/>
      <c r="CP536" s="514"/>
      <c r="CQ536" s="514"/>
      <c r="CR536" s="558"/>
      <c r="CS536" s="1"/>
    </row>
    <row r="537" ht="15.0" customHeight="1">
      <c r="A537" s="514">
        <v>11.0</v>
      </c>
      <c r="B537" s="525">
        <v>1.0</v>
      </c>
      <c r="C537" s="525">
        <v>34.0</v>
      </c>
      <c r="D537" s="526" t="s">
        <v>6890</v>
      </c>
      <c r="E537" s="526" t="s">
        <v>6890</v>
      </c>
      <c r="F537" s="526" t="s">
        <v>6890</v>
      </c>
      <c r="G537" s="1"/>
      <c r="H537" s="514">
        <v>15.0</v>
      </c>
      <c r="I537" s="557">
        <v>1.0</v>
      </c>
      <c r="J537" s="557">
        <v>10.0</v>
      </c>
      <c r="K537" s="569" t="s">
        <v>6891</v>
      </c>
      <c r="L537" s="1"/>
      <c r="M537" s="514">
        <v>11.0</v>
      </c>
      <c r="N537" s="525">
        <v>2.0</v>
      </c>
      <c r="O537" s="525">
        <v>34.0</v>
      </c>
      <c r="P537" s="529" t="s">
        <v>6892</v>
      </c>
      <c r="Q537" s="1"/>
      <c r="R537" s="514">
        <v>11.0</v>
      </c>
      <c r="S537" s="525">
        <v>2.0</v>
      </c>
      <c r="T537" s="525">
        <v>15.0</v>
      </c>
      <c r="U537" s="529" t="s">
        <v>6893</v>
      </c>
      <c r="V537" s="1"/>
      <c r="W537" s="514">
        <v>11.0</v>
      </c>
      <c r="X537" s="525">
        <v>3.0</v>
      </c>
      <c r="Y537" s="525">
        <v>34.0</v>
      </c>
      <c r="Z537" s="537" t="s">
        <v>6894</v>
      </c>
      <c r="AA537" s="1"/>
      <c r="AB537" s="514">
        <v>3.0</v>
      </c>
      <c r="AC537" s="525">
        <v>3.0</v>
      </c>
      <c r="AD537" s="525">
        <v>10.0</v>
      </c>
      <c r="AE537" s="529" t="s">
        <v>6895</v>
      </c>
      <c r="AF537" s="1"/>
      <c r="AG537" s="514">
        <v>11.0</v>
      </c>
      <c r="AH537" s="525">
        <v>4.0</v>
      </c>
      <c r="AI537" s="525">
        <v>36.0</v>
      </c>
      <c r="AJ537" s="537" t="s">
        <v>6896</v>
      </c>
      <c r="AK537" s="1"/>
      <c r="AL537" s="514">
        <v>13.0</v>
      </c>
      <c r="AM537" s="525">
        <v>4.0</v>
      </c>
      <c r="AN537" s="525">
        <v>6.0</v>
      </c>
      <c r="AO537" s="530" t="s">
        <v>6897</v>
      </c>
      <c r="AP537" s="1"/>
      <c r="AQ537" s="514"/>
      <c r="AT537" s="573"/>
      <c r="AU537" s="518"/>
      <c r="AV537" s="514"/>
      <c r="AW537" s="514"/>
      <c r="AX537" s="514"/>
      <c r="AY537" s="558"/>
      <c r="AZ537" s="1"/>
      <c r="BA537" s="514"/>
      <c r="BB537" s="514"/>
      <c r="BC537" s="514"/>
      <c r="BD537" s="558"/>
      <c r="BE537" s="1"/>
      <c r="BF537" s="514"/>
      <c r="BG537" s="514"/>
      <c r="BH537" s="514"/>
      <c r="BI537" s="558"/>
      <c r="BJ537" s="1"/>
      <c r="BK537" s="514"/>
      <c r="BL537" s="514"/>
      <c r="BM537" s="514"/>
      <c r="BN537" s="558"/>
      <c r="BO537" s="1"/>
      <c r="BP537" s="514"/>
      <c r="BQ537" s="514"/>
      <c r="BR537" s="514"/>
      <c r="BS537" s="558"/>
      <c r="BT537" s="1"/>
      <c r="BU537" s="514"/>
      <c r="BV537" s="514"/>
      <c r="BW537" s="514"/>
      <c r="BX537" s="558"/>
      <c r="BY537" s="1"/>
      <c r="BZ537" s="514"/>
      <c r="CA537" s="514"/>
      <c r="CB537" s="514"/>
      <c r="CC537" s="558"/>
      <c r="CD537" s="1"/>
      <c r="CE537" s="514"/>
      <c r="CF537" s="514"/>
      <c r="CG537" s="514"/>
      <c r="CH537" s="558"/>
      <c r="CI537" s="1"/>
      <c r="CJ537" s="514"/>
      <c r="CK537" s="514"/>
      <c r="CL537" s="514"/>
      <c r="CM537" s="558"/>
      <c r="CN537" s="1"/>
      <c r="CO537" s="514"/>
      <c r="CP537" s="514"/>
      <c r="CQ537" s="514"/>
      <c r="CR537" s="558"/>
      <c r="CS537" s="1"/>
    </row>
    <row r="538" ht="15.0" customHeight="1">
      <c r="A538" s="514">
        <v>10.0</v>
      </c>
      <c r="B538" s="525">
        <v>1.0</v>
      </c>
      <c r="C538" s="525">
        <v>34.0</v>
      </c>
      <c r="D538" s="526" t="s">
        <v>6898</v>
      </c>
      <c r="E538" s="526" t="s">
        <v>6898</v>
      </c>
      <c r="F538" s="526" t="s">
        <v>6898</v>
      </c>
      <c r="G538" s="1"/>
      <c r="H538" s="514">
        <v>14.0</v>
      </c>
      <c r="I538" s="525">
        <v>1.0</v>
      </c>
      <c r="J538" s="525">
        <v>10.0</v>
      </c>
      <c r="K538" s="529" t="s">
        <v>6899</v>
      </c>
      <c r="L538" s="1"/>
      <c r="M538" s="514">
        <v>10.0</v>
      </c>
      <c r="N538" s="525">
        <v>2.0</v>
      </c>
      <c r="O538" s="525">
        <v>34.0</v>
      </c>
      <c r="P538" s="529" t="s">
        <v>6900</v>
      </c>
      <c r="Q538" s="1"/>
      <c r="R538" s="514">
        <v>10.0</v>
      </c>
      <c r="S538" s="525">
        <v>2.0</v>
      </c>
      <c r="T538" s="525">
        <v>15.0</v>
      </c>
      <c r="U538" s="529" t="s">
        <v>6901</v>
      </c>
      <c r="V538" s="1"/>
      <c r="W538" s="514">
        <v>10.0</v>
      </c>
      <c r="X538" s="525">
        <v>3.0</v>
      </c>
      <c r="Y538" s="525">
        <v>34.0</v>
      </c>
      <c r="Z538" s="537" t="s">
        <v>6902</v>
      </c>
      <c r="AA538" s="1"/>
      <c r="AB538" s="514">
        <v>2.0</v>
      </c>
      <c r="AC538" s="525">
        <v>3.0</v>
      </c>
      <c r="AD538" s="525">
        <v>10.0</v>
      </c>
      <c r="AE538" s="529" t="s">
        <v>6903</v>
      </c>
      <c r="AF538" s="1"/>
      <c r="AG538" s="514">
        <v>10.0</v>
      </c>
      <c r="AH538" s="525">
        <v>4.0</v>
      </c>
      <c r="AI538" s="525">
        <v>36.0</v>
      </c>
      <c r="AJ538" s="537" t="s">
        <v>6904</v>
      </c>
      <c r="AK538" s="1"/>
      <c r="AL538" s="514">
        <v>12.0</v>
      </c>
      <c r="AM538" s="525">
        <v>4.0</v>
      </c>
      <c r="AN538" s="525">
        <v>6.0</v>
      </c>
      <c r="AO538" s="530" t="s">
        <v>6905</v>
      </c>
      <c r="AP538" s="1"/>
      <c r="AQ538" s="514"/>
      <c r="AT538" s="573"/>
      <c r="AU538" s="518"/>
      <c r="AV538" s="514"/>
      <c r="AW538" s="514"/>
      <c r="AX538" s="514"/>
      <c r="AY538" s="558"/>
      <c r="AZ538" s="1"/>
      <c r="BA538" s="514"/>
      <c r="BB538" s="514"/>
      <c r="BC538" s="514"/>
      <c r="BD538" s="558"/>
      <c r="BE538" s="1"/>
      <c r="BF538" s="514"/>
      <c r="BG538" s="514"/>
      <c r="BH538" s="514"/>
      <c r="BI538" s="558"/>
      <c r="BJ538" s="1"/>
      <c r="BK538" s="514"/>
      <c r="BL538" s="514"/>
      <c r="BM538" s="514"/>
      <c r="BN538" s="558"/>
      <c r="BO538" s="1"/>
      <c r="BP538" s="514"/>
      <c r="BQ538" s="514"/>
      <c r="BR538" s="514"/>
      <c r="BS538" s="558"/>
      <c r="BT538" s="1"/>
      <c r="BU538" s="514"/>
      <c r="BV538" s="514"/>
      <c r="BW538" s="514"/>
      <c r="BX538" s="558"/>
      <c r="BY538" s="1"/>
      <c r="BZ538" s="514"/>
      <c r="CA538" s="514"/>
      <c r="CB538" s="514"/>
      <c r="CC538" s="558"/>
      <c r="CD538" s="1"/>
      <c r="CE538" s="514"/>
      <c r="CF538" s="514"/>
      <c r="CG538" s="514"/>
      <c r="CH538" s="558"/>
      <c r="CI538" s="1"/>
      <c r="CJ538" s="514"/>
      <c r="CK538" s="514"/>
      <c r="CL538" s="514"/>
      <c r="CM538" s="558"/>
      <c r="CN538" s="1"/>
      <c r="CO538" s="514"/>
      <c r="CP538" s="514"/>
      <c r="CQ538" s="514"/>
      <c r="CR538" s="558"/>
      <c r="CS538" s="1"/>
    </row>
    <row r="539" ht="15.0" customHeight="1">
      <c r="A539" s="514">
        <v>9.0</v>
      </c>
      <c r="B539" s="525">
        <v>1.0</v>
      </c>
      <c r="C539" s="525">
        <v>34.0</v>
      </c>
      <c r="D539" s="526" t="s">
        <v>6906</v>
      </c>
      <c r="E539" s="526" t="s">
        <v>6906</v>
      </c>
      <c r="F539" s="526" t="s">
        <v>6906</v>
      </c>
      <c r="G539" s="1"/>
      <c r="H539" s="514">
        <v>13.0</v>
      </c>
      <c r="I539" s="525">
        <v>1.0</v>
      </c>
      <c r="J539" s="525">
        <v>10.0</v>
      </c>
      <c r="K539" s="529" t="s">
        <v>6907</v>
      </c>
      <c r="L539" s="1"/>
      <c r="M539" s="514">
        <v>9.0</v>
      </c>
      <c r="N539" s="525">
        <v>2.0</v>
      </c>
      <c r="O539" s="525">
        <v>34.0</v>
      </c>
      <c r="P539" s="529" t="s">
        <v>6908</v>
      </c>
      <c r="Q539" s="1"/>
      <c r="R539" s="514">
        <v>9.0</v>
      </c>
      <c r="S539" s="525">
        <v>2.0</v>
      </c>
      <c r="T539" s="525">
        <v>15.0</v>
      </c>
      <c r="U539" s="529" t="s">
        <v>6909</v>
      </c>
      <c r="V539" s="1"/>
      <c r="W539" s="514">
        <v>9.0</v>
      </c>
      <c r="X539" s="525">
        <v>3.0</v>
      </c>
      <c r="Y539" s="525">
        <v>34.0</v>
      </c>
      <c r="Z539" s="537" t="s">
        <v>6910</v>
      </c>
      <c r="AA539" s="1"/>
      <c r="AB539" s="542">
        <v>1.0</v>
      </c>
      <c r="AC539" s="525">
        <v>3.0</v>
      </c>
      <c r="AD539" s="525">
        <v>10.0</v>
      </c>
      <c r="AE539" s="529" t="s">
        <v>6911</v>
      </c>
      <c r="AF539" s="1"/>
      <c r="AG539" s="514">
        <v>9.0</v>
      </c>
      <c r="AH539" s="525">
        <v>4.0</v>
      </c>
      <c r="AI539" s="525">
        <v>36.0</v>
      </c>
      <c r="AJ539" s="537" t="s">
        <v>6912</v>
      </c>
      <c r="AK539" s="1"/>
      <c r="AL539" s="514">
        <v>11.0</v>
      </c>
      <c r="AM539" s="525">
        <v>4.0</v>
      </c>
      <c r="AN539" s="525">
        <v>6.0</v>
      </c>
      <c r="AO539" s="530" t="s">
        <v>6913</v>
      </c>
      <c r="AP539" s="1"/>
      <c r="AQ539" s="514"/>
      <c r="AT539" s="573"/>
      <c r="AU539" s="518"/>
      <c r="AV539" s="514"/>
      <c r="AW539" s="514"/>
      <c r="AX539" s="514"/>
      <c r="AY539" s="558"/>
      <c r="AZ539" s="1"/>
      <c r="BA539" s="514"/>
      <c r="BB539" s="514"/>
      <c r="BC539" s="514"/>
      <c r="BD539" s="558"/>
      <c r="BE539" s="1"/>
      <c r="BF539" s="514"/>
      <c r="BG539" s="514"/>
      <c r="BH539" s="514"/>
      <c r="BI539" s="558"/>
      <c r="BJ539" s="1"/>
      <c r="BK539" s="514"/>
      <c r="BL539" s="514"/>
      <c r="BM539" s="514"/>
      <c r="BN539" s="558"/>
      <c r="BO539" s="1"/>
      <c r="BP539" s="514"/>
      <c r="BQ539" s="514"/>
      <c r="BR539" s="514"/>
      <c r="BS539" s="558"/>
      <c r="BT539" s="1"/>
      <c r="BU539" s="514"/>
      <c r="BV539" s="514"/>
      <c r="BW539" s="514"/>
      <c r="BX539" s="558"/>
      <c r="BY539" s="1"/>
      <c r="BZ539" s="514"/>
      <c r="CA539" s="514"/>
      <c r="CB539" s="514"/>
      <c r="CC539" s="558"/>
      <c r="CD539" s="1"/>
      <c r="CE539" s="514"/>
      <c r="CF539" s="514"/>
      <c r="CG539" s="514"/>
      <c r="CH539" s="558"/>
      <c r="CI539" s="1"/>
      <c r="CJ539" s="514"/>
      <c r="CK539" s="514"/>
      <c r="CL539" s="514"/>
      <c r="CM539" s="558"/>
      <c r="CN539" s="1"/>
      <c r="CO539" s="514"/>
      <c r="CP539" s="514"/>
      <c r="CQ539" s="514"/>
      <c r="CR539" s="558"/>
      <c r="CS539" s="1"/>
    </row>
    <row r="540" ht="15.0" customHeight="1">
      <c r="A540" s="514">
        <v>8.0</v>
      </c>
      <c r="B540" s="525">
        <v>1.0</v>
      </c>
      <c r="C540" s="525">
        <v>34.0</v>
      </c>
      <c r="D540" s="526" t="s">
        <v>6914</v>
      </c>
      <c r="E540" s="526" t="s">
        <v>6914</v>
      </c>
      <c r="F540" s="526" t="s">
        <v>6914</v>
      </c>
      <c r="G540" s="1"/>
      <c r="H540" s="514">
        <v>12.0</v>
      </c>
      <c r="I540" s="525">
        <v>1.0</v>
      </c>
      <c r="J540" s="525">
        <v>10.0</v>
      </c>
      <c r="K540" s="529" t="s">
        <v>6915</v>
      </c>
      <c r="L540" s="1"/>
      <c r="M540" s="514">
        <v>8.0</v>
      </c>
      <c r="N540" s="525">
        <v>2.0</v>
      </c>
      <c r="O540" s="525">
        <v>34.0</v>
      </c>
      <c r="P540" s="529" t="s">
        <v>6916</v>
      </c>
      <c r="Q540" s="1"/>
      <c r="R540" s="514">
        <v>8.0</v>
      </c>
      <c r="S540" s="525">
        <v>2.0</v>
      </c>
      <c r="T540" s="525">
        <v>15.0</v>
      </c>
      <c r="U540" s="529" t="s">
        <v>6917</v>
      </c>
      <c r="V540" s="1"/>
      <c r="W540" s="514">
        <v>8.0</v>
      </c>
      <c r="X540" s="525">
        <v>3.0</v>
      </c>
      <c r="Y540" s="525">
        <v>34.0</v>
      </c>
      <c r="Z540" s="537" t="s">
        <v>6918</v>
      </c>
      <c r="AA540" s="1"/>
      <c r="AB540" s="514">
        <v>14.0</v>
      </c>
      <c r="AC540" s="525">
        <v>3.0</v>
      </c>
      <c r="AD540" s="525">
        <v>9.0</v>
      </c>
      <c r="AE540" s="529" t="s">
        <v>6919</v>
      </c>
      <c r="AF540" s="1"/>
      <c r="AG540" s="514">
        <v>8.0</v>
      </c>
      <c r="AH540" s="525">
        <v>4.0</v>
      </c>
      <c r="AI540" s="525">
        <v>36.0</v>
      </c>
      <c r="AJ540" s="537" t="s">
        <v>6920</v>
      </c>
      <c r="AK540" s="1"/>
      <c r="AL540" s="514">
        <v>10.0</v>
      </c>
      <c r="AM540" s="525">
        <v>4.0</v>
      </c>
      <c r="AN540" s="525">
        <v>6.0</v>
      </c>
      <c r="AO540" s="530" t="s">
        <v>6921</v>
      </c>
      <c r="AP540" s="1"/>
      <c r="AQ540" s="514"/>
      <c r="AT540" s="573"/>
      <c r="AU540" s="518"/>
      <c r="AV540" s="514"/>
      <c r="AW540" s="514"/>
      <c r="AX540" s="514"/>
      <c r="AY540" s="558"/>
      <c r="AZ540" s="1"/>
      <c r="BA540" s="514"/>
      <c r="BB540" s="514"/>
      <c r="BC540" s="514"/>
      <c r="BD540" s="558"/>
      <c r="BE540" s="1"/>
      <c r="BF540" s="514"/>
      <c r="BG540" s="514"/>
      <c r="BH540" s="514"/>
      <c r="BI540" s="558"/>
      <c r="BJ540" s="1"/>
      <c r="BK540" s="514"/>
      <c r="BL540" s="514"/>
      <c r="BM540" s="514"/>
      <c r="BN540" s="558"/>
      <c r="BO540" s="1"/>
      <c r="BP540" s="514"/>
      <c r="BQ540" s="514"/>
      <c r="BR540" s="514"/>
      <c r="BS540" s="558"/>
      <c r="BT540" s="1"/>
      <c r="BU540" s="514"/>
      <c r="BV540" s="514"/>
      <c r="BW540" s="514"/>
      <c r="BX540" s="558"/>
      <c r="BY540" s="1"/>
      <c r="BZ540" s="514"/>
      <c r="CA540" s="514"/>
      <c r="CB540" s="514"/>
      <c r="CC540" s="558"/>
      <c r="CD540" s="1"/>
      <c r="CE540" s="514"/>
      <c r="CF540" s="514"/>
      <c r="CG540" s="514"/>
      <c r="CH540" s="558"/>
      <c r="CI540" s="1"/>
      <c r="CJ540" s="514"/>
      <c r="CK540" s="514"/>
      <c r="CL540" s="514"/>
      <c r="CM540" s="558"/>
      <c r="CN540" s="1"/>
      <c r="CO540" s="514"/>
      <c r="CP540" s="514"/>
      <c r="CQ540" s="514"/>
      <c r="CR540" s="558"/>
      <c r="CS540" s="1"/>
    </row>
    <row r="541" ht="15.0" customHeight="1">
      <c r="A541" s="514">
        <v>7.0</v>
      </c>
      <c r="B541" s="525">
        <v>1.0</v>
      </c>
      <c r="C541" s="525">
        <v>34.0</v>
      </c>
      <c r="D541" s="526" t="s">
        <v>6922</v>
      </c>
      <c r="E541" s="526" t="s">
        <v>6922</v>
      </c>
      <c r="F541" s="526" t="s">
        <v>6922</v>
      </c>
      <c r="G541" s="1"/>
      <c r="H541" s="514">
        <v>11.0</v>
      </c>
      <c r="I541" s="525">
        <v>1.0</v>
      </c>
      <c r="J541" s="525">
        <v>10.0</v>
      </c>
      <c r="K541" s="529" t="s">
        <v>6923</v>
      </c>
      <c r="L541" s="1"/>
      <c r="M541" s="514">
        <v>7.0</v>
      </c>
      <c r="N541" s="525">
        <v>2.0</v>
      </c>
      <c r="O541" s="525">
        <v>34.0</v>
      </c>
      <c r="P541" s="529" t="s">
        <v>6924</v>
      </c>
      <c r="Q541" s="1"/>
      <c r="R541" s="514">
        <v>7.0</v>
      </c>
      <c r="S541" s="525">
        <v>2.0</v>
      </c>
      <c r="T541" s="525">
        <v>15.0</v>
      </c>
      <c r="U541" s="529" t="s">
        <v>6925</v>
      </c>
      <c r="V541" s="1"/>
      <c r="W541" s="514">
        <v>7.0</v>
      </c>
      <c r="X541" s="525">
        <v>3.0</v>
      </c>
      <c r="Y541" s="525">
        <v>34.0</v>
      </c>
      <c r="Z541" s="537" t="s">
        <v>6926</v>
      </c>
      <c r="AA541" s="1"/>
      <c r="AB541" s="514">
        <v>13.0</v>
      </c>
      <c r="AC541" s="525">
        <v>3.0</v>
      </c>
      <c r="AD541" s="525">
        <v>9.0</v>
      </c>
      <c r="AE541" s="529" t="s">
        <v>6927</v>
      </c>
      <c r="AF541" s="1"/>
      <c r="AG541" s="514">
        <v>7.0</v>
      </c>
      <c r="AH541" s="525">
        <v>4.0</v>
      </c>
      <c r="AI541" s="525">
        <v>36.0</v>
      </c>
      <c r="AJ541" s="537" t="s">
        <v>6928</v>
      </c>
      <c r="AK541" s="1"/>
      <c r="AL541" s="514">
        <v>9.0</v>
      </c>
      <c r="AM541" s="525">
        <v>4.0</v>
      </c>
      <c r="AN541" s="525">
        <v>6.0</v>
      </c>
      <c r="AO541" s="530" t="s">
        <v>6929</v>
      </c>
      <c r="AP541" s="1"/>
      <c r="AQ541" s="514"/>
      <c r="AT541" s="573"/>
      <c r="AU541" s="518"/>
      <c r="AV541" s="514"/>
      <c r="AW541" s="514"/>
      <c r="AX541" s="514"/>
      <c r="AY541" s="558"/>
      <c r="AZ541" s="1"/>
      <c r="BA541" s="514"/>
      <c r="BB541" s="514"/>
      <c r="BC541" s="514"/>
      <c r="BD541" s="558"/>
      <c r="BE541" s="1"/>
      <c r="BF541" s="514"/>
      <c r="BG541" s="514"/>
      <c r="BH541" s="514"/>
      <c r="BI541" s="558"/>
      <c r="BJ541" s="1"/>
      <c r="BK541" s="514"/>
      <c r="BL541" s="514"/>
      <c r="BM541" s="514"/>
      <c r="BN541" s="558"/>
      <c r="BO541" s="1"/>
      <c r="BP541" s="514"/>
      <c r="BQ541" s="514"/>
      <c r="BR541" s="514"/>
      <c r="BS541" s="558"/>
      <c r="BT541" s="1"/>
      <c r="BU541" s="514"/>
      <c r="BV541" s="514"/>
      <c r="BW541" s="514"/>
      <c r="BX541" s="558"/>
      <c r="BY541" s="1"/>
      <c r="BZ541" s="514"/>
      <c r="CA541" s="514"/>
      <c r="CB541" s="514"/>
      <c r="CC541" s="558"/>
      <c r="CD541" s="1"/>
      <c r="CE541" s="514"/>
      <c r="CF541" s="514"/>
      <c r="CG541" s="514"/>
      <c r="CH541" s="558"/>
      <c r="CI541" s="1"/>
      <c r="CJ541" s="514"/>
      <c r="CK541" s="514"/>
      <c r="CL541" s="514"/>
      <c r="CM541" s="558"/>
      <c r="CN541" s="1"/>
      <c r="CO541" s="514"/>
      <c r="CP541" s="514"/>
      <c r="CQ541" s="514"/>
      <c r="CR541" s="558"/>
      <c r="CS541" s="1"/>
    </row>
    <row r="542" ht="15.0" customHeight="1">
      <c r="A542" s="514">
        <v>6.0</v>
      </c>
      <c r="B542" s="525">
        <v>1.0</v>
      </c>
      <c r="C542" s="525">
        <v>34.0</v>
      </c>
      <c r="D542" s="526" t="s">
        <v>6930</v>
      </c>
      <c r="E542" s="526" t="s">
        <v>6930</v>
      </c>
      <c r="F542" s="526" t="s">
        <v>6930</v>
      </c>
      <c r="G542" s="1"/>
      <c r="H542" s="514">
        <v>10.0</v>
      </c>
      <c r="I542" s="525">
        <v>1.0</v>
      </c>
      <c r="J542" s="525">
        <v>10.0</v>
      </c>
      <c r="K542" s="529" t="s">
        <v>6931</v>
      </c>
      <c r="L542" s="1"/>
      <c r="M542" s="514">
        <v>6.0</v>
      </c>
      <c r="N542" s="525">
        <v>2.0</v>
      </c>
      <c r="O542" s="525">
        <v>34.0</v>
      </c>
      <c r="P542" s="529" t="s">
        <v>6932</v>
      </c>
      <c r="Q542" s="1"/>
      <c r="R542" s="514">
        <v>6.0</v>
      </c>
      <c r="S542" s="525">
        <v>2.0</v>
      </c>
      <c r="T542" s="525">
        <v>15.0</v>
      </c>
      <c r="U542" s="529" t="s">
        <v>6933</v>
      </c>
      <c r="V542" s="1"/>
      <c r="W542" s="514">
        <v>6.0</v>
      </c>
      <c r="X542" s="525">
        <v>3.0</v>
      </c>
      <c r="Y542" s="525">
        <v>34.0</v>
      </c>
      <c r="Z542" s="537" t="s">
        <v>6934</v>
      </c>
      <c r="AA542" s="1"/>
      <c r="AB542" s="514">
        <v>12.0</v>
      </c>
      <c r="AC542" s="525">
        <v>3.0</v>
      </c>
      <c r="AD542" s="525">
        <v>9.0</v>
      </c>
      <c r="AE542" s="529" t="s">
        <v>6935</v>
      </c>
      <c r="AF542" s="1"/>
      <c r="AG542" s="514">
        <v>6.0</v>
      </c>
      <c r="AH542" s="525">
        <v>4.0</v>
      </c>
      <c r="AI542" s="525">
        <v>36.0</v>
      </c>
      <c r="AJ542" s="537" t="s">
        <v>6936</v>
      </c>
      <c r="AK542" s="1"/>
      <c r="AL542" s="514">
        <v>8.0</v>
      </c>
      <c r="AM542" s="525">
        <v>4.0</v>
      </c>
      <c r="AN542" s="525">
        <v>6.0</v>
      </c>
      <c r="AO542" s="530" t="s">
        <v>6937</v>
      </c>
      <c r="AP542" s="1"/>
      <c r="AQ542" s="514"/>
      <c r="AT542" s="573"/>
      <c r="AU542" s="518"/>
      <c r="AV542" s="514"/>
      <c r="AW542" s="514"/>
      <c r="AX542" s="514"/>
      <c r="AY542" s="558"/>
      <c r="AZ542" s="1"/>
      <c r="BA542" s="514"/>
      <c r="BB542" s="514"/>
      <c r="BC542" s="514"/>
      <c r="BD542" s="558"/>
      <c r="BE542" s="1"/>
      <c r="BF542" s="514"/>
      <c r="BG542" s="514"/>
      <c r="BH542" s="514"/>
      <c r="BI542" s="558"/>
      <c r="BJ542" s="1"/>
      <c r="BK542" s="514"/>
      <c r="BL542" s="514"/>
      <c r="BM542" s="514"/>
      <c r="BN542" s="558"/>
      <c r="BO542" s="1"/>
      <c r="BP542" s="514"/>
      <c r="BQ542" s="514"/>
      <c r="BR542" s="514"/>
      <c r="BS542" s="558"/>
      <c r="BT542" s="1"/>
      <c r="BU542" s="514"/>
      <c r="BV542" s="514"/>
      <c r="BW542" s="514"/>
      <c r="BX542" s="558"/>
      <c r="BY542" s="1"/>
      <c r="BZ542" s="514"/>
      <c r="CA542" s="514"/>
      <c r="CB542" s="514"/>
      <c r="CC542" s="558"/>
      <c r="CD542" s="1"/>
      <c r="CE542" s="514"/>
      <c r="CF542" s="514"/>
      <c r="CG542" s="514"/>
      <c r="CH542" s="558"/>
      <c r="CI542" s="1"/>
      <c r="CJ542" s="514"/>
      <c r="CK542" s="514"/>
      <c r="CL542" s="514"/>
      <c r="CM542" s="558"/>
      <c r="CN542" s="1"/>
      <c r="CO542" s="514"/>
      <c r="CP542" s="514"/>
      <c r="CQ542" s="514"/>
      <c r="CR542" s="558"/>
      <c r="CS542" s="1"/>
    </row>
    <row r="543" ht="15.0" customHeight="1">
      <c r="A543" s="514">
        <v>5.0</v>
      </c>
      <c r="B543" s="525">
        <v>1.0</v>
      </c>
      <c r="C543" s="525">
        <v>34.0</v>
      </c>
      <c r="D543" s="526" t="s">
        <v>6938</v>
      </c>
      <c r="E543" s="526" t="s">
        <v>6938</v>
      </c>
      <c r="F543" s="526" t="s">
        <v>6938</v>
      </c>
      <c r="G543" s="1"/>
      <c r="H543" s="514">
        <v>9.0</v>
      </c>
      <c r="I543" s="525">
        <v>1.0</v>
      </c>
      <c r="J543" s="525">
        <v>10.0</v>
      </c>
      <c r="K543" s="529" t="s">
        <v>6939</v>
      </c>
      <c r="L543" s="1"/>
      <c r="M543" s="514">
        <v>5.0</v>
      </c>
      <c r="N543" s="525">
        <v>2.0</v>
      </c>
      <c r="O543" s="525">
        <v>34.0</v>
      </c>
      <c r="P543" s="529" t="s">
        <v>6940</v>
      </c>
      <c r="Q543" s="1"/>
      <c r="R543" s="514">
        <v>5.0</v>
      </c>
      <c r="S543" s="525">
        <v>2.0</v>
      </c>
      <c r="T543" s="525">
        <v>15.0</v>
      </c>
      <c r="U543" s="529" t="s">
        <v>6941</v>
      </c>
      <c r="V543" s="1"/>
      <c r="W543" s="514">
        <v>5.0</v>
      </c>
      <c r="X543" s="525">
        <v>3.0</v>
      </c>
      <c r="Y543" s="525">
        <v>34.0</v>
      </c>
      <c r="Z543" s="537" t="s">
        <v>6942</v>
      </c>
      <c r="AA543" s="1"/>
      <c r="AB543" s="514">
        <v>11.0</v>
      </c>
      <c r="AC543" s="525">
        <v>3.0</v>
      </c>
      <c r="AD543" s="525">
        <v>9.0</v>
      </c>
      <c r="AE543" s="529" t="s">
        <v>6943</v>
      </c>
      <c r="AF543" s="1"/>
      <c r="AG543" s="514">
        <v>5.0</v>
      </c>
      <c r="AH543" s="525">
        <v>4.0</v>
      </c>
      <c r="AI543" s="525">
        <v>36.0</v>
      </c>
      <c r="AJ543" s="537" t="s">
        <v>6944</v>
      </c>
      <c r="AK543" s="1"/>
      <c r="AL543" s="514">
        <v>7.0</v>
      </c>
      <c r="AM543" s="525">
        <v>4.0</v>
      </c>
      <c r="AN543" s="525">
        <v>6.0</v>
      </c>
      <c r="AO543" s="530" t="s">
        <v>6945</v>
      </c>
      <c r="AP543" s="1"/>
      <c r="AQ543" s="514"/>
      <c r="AT543" s="573"/>
      <c r="AU543" s="518"/>
      <c r="AV543" s="514"/>
      <c r="AW543" s="514"/>
      <c r="AX543" s="514"/>
      <c r="AY543" s="558"/>
      <c r="AZ543" s="1"/>
      <c r="BA543" s="514"/>
      <c r="BB543" s="514"/>
      <c r="BC543" s="514"/>
      <c r="BD543" s="558"/>
      <c r="BE543" s="1"/>
      <c r="BF543" s="514"/>
      <c r="BG543" s="514"/>
      <c r="BH543" s="514"/>
      <c r="BI543" s="558"/>
      <c r="BJ543" s="1"/>
      <c r="BK543" s="514"/>
      <c r="BL543" s="514"/>
      <c r="BM543" s="514"/>
      <c r="BN543" s="558"/>
      <c r="BO543" s="1"/>
      <c r="BP543" s="514"/>
      <c r="BQ543" s="514"/>
      <c r="BR543" s="514"/>
      <c r="BS543" s="558"/>
      <c r="BT543" s="1"/>
      <c r="BU543" s="514"/>
      <c r="BV543" s="514"/>
      <c r="BW543" s="514"/>
      <c r="BX543" s="558"/>
      <c r="BY543" s="1"/>
      <c r="BZ543" s="514"/>
      <c r="CA543" s="514"/>
      <c r="CB543" s="514"/>
      <c r="CC543" s="558"/>
      <c r="CD543" s="1"/>
      <c r="CE543" s="514"/>
      <c r="CF543" s="514"/>
      <c r="CG543" s="514"/>
      <c r="CH543" s="558"/>
      <c r="CI543" s="1"/>
      <c r="CJ543" s="514"/>
      <c r="CK543" s="514"/>
      <c r="CL543" s="514"/>
      <c r="CM543" s="558"/>
      <c r="CN543" s="1"/>
      <c r="CO543" s="514"/>
      <c r="CP543" s="514"/>
      <c r="CQ543" s="514"/>
      <c r="CR543" s="558"/>
      <c r="CS543" s="1"/>
    </row>
    <row r="544" ht="15.0" customHeight="1">
      <c r="A544" s="514">
        <v>4.0</v>
      </c>
      <c r="B544" s="525">
        <v>1.0</v>
      </c>
      <c r="C544" s="525">
        <v>34.0</v>
      </c>
      <c r="D544" s="526" t="s">
        <v>6946</v>
      </c>
      <c r="E544" s="526" t="s">
        <v>6946</v>
      </c>
      <c r="F544" s="526" t="s">
        <v>6946</v>
      </c>
      <c r="G544" s="1"/>
      <c r="H544" s="514">
        <v>8.0</v>
      </c>
      <c r="I544" s="525">
        <v>1.0</v>
      </c>
      <c r="J544" s="525">
        <v>10.0</v>
      </c>
      <c r="K544" s="529" t="s">
        <v>6947</v>
      </c>
      <c r="L544" s="1"/>
      <c r="M544" s="514">
        <v>4.0</v>
      </c>
      <c r="N544" s="525">
        <v>2.0</v>
      </c>
      <c r="O544" s="525">
        <v>34.0</v>
      </c>
      <c r="P544" s="529" t="s">
        <v>6948</v>
      </c>
      <c r="Q544" s="1"/>
      <c r="R544" s="514">
        <v>4.0</v>
      </c>
      <c r="S544" s="525">
        <v>2.0</v>
      </c>
      <c r="T544" s="525">
        <v>15.0</v>
      </c>
      <c r="U544" s="529" t="s">
        <v>6949</v>
      </c>
      <c r="V544" s="1"/>
      <c r="W544" s="514">
        <v>4.0</v>
      </c>
      <c r="X544" s="525">
        <v>3.0</v>
      </c>
      <c r="Y544" s="525">
        <v>34.0</v>
      </c>
      <c r="Z544" s="537" t="s">
        <v>6950</v>
      </c>
      <c r="AA544" s="1"/>
      <c r="AB544" s="514">
        <v>10.0</v>
      </c>
      <c r="AC544" s="525">
        <v>3.0</v>
      </c>
      <c r="AD544" s="525">
        <v>9.0</v>
      </c>
      <c r="AE544" s="529" t="s">
        <v>6951</v>
      </c>
      <c r="AF544" s="1"/>
      <c r="AG544" s="514">
        <v>4.0</v>
      </c>
      <c r="AH544" s="525">
        <v>4.0</v>
      </c>
      <c r="AI544" s="525">
        <v>36.0</v>
      </c>
      <c r="AJ544" s="537" t="s">
        <v>6952</v>
      </c>
      <c r="AK544" s="1"/>
      <c r="AL544" s="514">
        <v>6.0</v>
      </c>
      <c r="AM544" s="525">
        <v>4.0</v>
      </c>
      <c r="AN544" s="525">
        <v>6.0</v>
      </c>
      <c r="AO544" s="530" t="s">
        <v>6953</v>
      </c>
      <c r="AP544" s="1"/>
      <c r="AQ544" s="514"/>
      <c r="AT544" s="573"/>
      <c r="AU544" s="518"/>
      <c r="AV544" s="514"/>
      <c r="AW544" s="514"/>
      <c r="AX544" s="514"/>
      <c r="AY544" s="558"/>
      <c r="AZ544" s="1"/>
      <c r="BA544" s="514"/>
      <c r="BB544" s="514"/>
      <c r="BC544" s="514"/>
      <c r="BD544" s="558"/>
      <c r="BE544" s="1"/>
      <c r="BF544" s="514"/>
      <c r="BG544" s="514"/>
      <c r="BH544" s="514"/>
      <c r="BI544" s="558"/>
      <c r="BJ544" s="1"/>
      <c r="BK544" s="514"/>
      <c r="BL544" s="514"/>
      <c r="BM544" s="514"/>
      <c r="BN544" s="558"/>
      <c r="BO544" s="1"/>
      <c r="BP544" s="514"/>
      <c r="BQ544" s="514"/>
      <c r="BR544" s="514"/>
      <c r="BS544" s="558"/>
      <c r="BT544" s="1"/>
      <c r="BU544" s="514"/>
      <c r="BV544" s="514"/>
      <c r="BW544" s="514"/>
      <c r="BX544" s="558"/>
      <c r="BY544" s="1"/>
      <c r="BZ544" s="514"/>
      <c r="CA544" s="514"/>
      <c r="CB544" s="514"/>
      <c r="CC544" s="558"/>
      <c r="CD544" s="1"/>
      <c r="CE544" s="514"/>
      <c r="CF544" s="514"/>
      <c r="CG544" s="514"/>
      <c r="CH544" s="558"/>
      <c r="CI544" s="1"/>
      <c r="CJ544" s="514"/>
      <c r="CK544" s="514"/>
      <c r="CL544" s="514"/>
      <c r="CM544" s="558"/>
      <c r="CN544" s="1"/>
      <c r="CO544" s="514"/>
      <c r="CP544" s="514"/>
      <c r="CQ544" s="514"/>
      <c r="CR544" s="558"/>
      <c r="CS544" s="1"/>
    </row>
    <row r="545" ht="15.0" customHeight="1">
      <c r="A545" s="514">
        <v>3.0</v>
      </c>
      <c r="B545" s="525">
        <v>1.0</v>
      </c>
      <c r="C545" s="525">
        <v>34.0</v>
      </c>
      <c r="D545" s="526" t="s">
        <v>6954</v>
      </c>
      <c r="E545" s="526" t="s">
        <v>6954</v>
      </c>
      <c r="F545" s="526" t="s">
        <v>6954</v>
      </c>
      <c r="G545" s="1"/>
      <c r="H545" s="514">
        <v>7.0</v>
      </c>
      <c r="I545" s="525">
        <v>1.0</v>
      </c>
      <c r="J545" s="525">
        <v>10.0</v>
      </c>
      <c r="K545" s="529" t="s">
        <v>6955</v>
      </c>
      <c r="L545" s="1"/>
      <c r="M545" s="514">
        <v>3.0</v>
      </c>
      <c r="N545" s="525">
        <v>2.0</v>
      </c>
      <c r="O545" s="525">
        <v>34.0</v>
      </c>
      <c r="P545" s="529" t="s">
        <v>6956</v>
      </c>
      <c r="Q545" s="1"/>
      <c r="R545" s="514">
        <v>3.0</v>
      </c>
      <c r="S545" s="525">
        <v>2.0</v>
      </c>
      <c r="T545" s="525">
        <v>15.0</v>
      </c>
      <c r="U545" s="529" t="s">
        <v>6957</v>
      </c>
      <c r="V545" s="1"/>
      <c r="W545" s="514">
        <v>3.0</v>
      </c>
      <c r="X545" s="525">
        <v>3.0</v>
      </c>
      <c r="Y545" s="525">
        <v>34.0</v>
      </c>
      <c r="Z545" s="537" t="s">
        <v>6958</v>
      </c>
      <c r="AA545" s="1"/>
      <c r="AB545" s="514">
        <v>9.0</v>
      </c>
      <c r="AC545" s="525">
        <v>3.0</v>
      </c>
      <c r="AD545" s="525">
        <v>9.0</v>
      </c>
      <c r="AE545" s="529" t="s">
        <v>6959</v>
      </c>
      <c r="AF545" s="1"/>
      <c r="AG545" s="514">
        <v>3.0</v>
      </c>
      <c r="AH545" s="525">
        <v>4.0</v>
      </c>
      <c r="AI545" s="525">
        <v>36.0</v>
      </c>
      <c r="AJ545" s="537" t="s">
        <v>6960</v>
      </c>
      <c r="AK545" s="1"/>
      <c r="AL545" s="514">
        <v>5.0</v>
      </c>
      <c r="AM545" s="525">
        <v>4.0</v>
      </c>
      <c r="AN545" s="525">
        <v>6.0</v>
      </c>
      <c r="AO545" s="530" t="s">
        <v>6961</v>
      </c>
      <c r="AP545" s="1"/>
      <c r="AQ545" s="514"/>
      <c r="AT545" s="573"/>
      <c r="AU545" s="518"/>
      <c r="AV545" s="514"/>
      <c r="AW545" s="514"/>
      <c r="AX545" s="514"/>
      <c r="AY545" s="558"/>
      <c r="AZ545" s="1"/>
      <c r="BA545" s="514"/>
      <c r="BB545" s="514"/>
      <c r="BC545" s="514"/>
      <c r="BD545" s="558"/>
      <c r="BE545" s="1"/>
      <c r="BF545" s="514"/>
      <c r="BG545" s="514"/>
      <c r="BH545" s="514"/>
      <c r="BI545" s="558"/>
      <c r="BJ545" s="1"/>
      <c r="BK545" s="514"/>
      <c r="BL545" s="514"/>
      <c r="BM545" s="514"/>
      <c r="BN545" s="558"/>
      <c r="BO545" s="1"/>
      <c r="BP545" s="514"/>
      <c r="BQ545" s="514"/>
      <c r="BR545" s="514"/>
      <c r="BS545" s="558"/>
      <c r="BT545" s="1"/>
      <c r="BU545" s="514"/>
      <c r="BV545" s="514"/>
      <c r="BW545" s="514"/>
      <c r="BX545" s="558"/>
      <c r="BY545" s="1"/>
      <c r="BZ545" s="514"/>
      <c r="CA545" s="514"/>
      <c r="CB545" s="514"/>
      <c r="CC545" s="558"/>
      <c r="CD545" s="1"/>
      <c r="CE545" s="514"/>
      <c r="CF545" s="514"/>
      <c r="CG545" s="514"/>
      <c r="CH545" s="558"/>
      <c r="CI545" s="1"/>
      <c r="CJ545" s="514"/>
      <c r="CK545" s="514"/>
      <c r="CL545" s="514"/>
      <c r="CM545" s="558"/>
      <c r="CN545" s="1"/>
      <c r="CO545" s="514"/>
      <c r="CP545" s="514"/>
      <c r="CQ545" s="514"/>
      <c r="CR545" s="558"/>
      <c r="CS545" s="1"/>
    </row>
    <row r="546" ht="15.0" customHeight="1">
      <c r="A546" s="514">
        <v>2.0</v>
      </c>
      <c r="B546" s="525">
        <v>1.0</v>
      </c>
      <c r="C546" s="525">
        <v>34.0</v>
      </c>
      <c r="D546" s="526" t="s">
        <v>6962</v>
      </c>
      <c r="E546" s="526" t="s">
        <v>6962</v>
      </c>
      <c r="F546" s="526" t="s">
        <v>6962</v>
      </c>
      <c r="G546" s="1"/>
      <c r="H546" s="514">
        <v>6.0</v>
      </c>
      <c r="I546" s="525">
        <v>1.0</v>
      </c>
      <c r="J546" s="525">
        <v>10.0</v>
      </c>
      <c r="K546" s="529" t="s">
        <v>6963</v>
      </c>
      <c r="L546" s="1"/>
      <c r="M546" s="524">
        <v>2.0</v>
      </c>
      <c r="N546" s="525">
        <v>2.0</v>
      </c>
      <c r="O546" s="525">
        <v>34.0</v>
      </c>
      <c r="P546" s="529" t="s">
        <v>6964</v>
      </c>
      <c r="Q546" s="1"/>
      <c r="R546" s="514">
        <v>2.0</v>
      </c>
      <c r="S546" s="525">
        <v>2.0</v>
      </c>
      <c r="T546" s="525">
        <v>15.0</v>
      </c>
      <c r="U546" s="529" t="s">
        <v>6965</v>
      </c>
      <c r="V546" s="1"/>
      <c r="W546" s="514">
        <v>2.0</v>
      </c>
      <c r="X546" s="525">
        <v>3.0</v>
      </c>
      <c r="Y546" s="525">
        <v>34.0</v>
      </c>
      <c r="Z546" s="537" t="s">
        <v>6966</v>
      </c>
      <c r="AA546" s="1"/>
      <c r="AB546" s="514">
        <v>8.0</v>
      </c>
      <c r="AC546" s="525">
        <v>3.0</v>
      </c>
      <c r="AD546" s="525">
        <v>9.0</v>
      </c>
      <c r="AE546" s="529" t="s">
        <v>6967</v>
      </c>
      <c r="AF546" s="1"/>
      <c r="AG546" s="514">
        <v>2.0</v>
      </c>
      <c r="AH546" s="525">
        <v>4.0</v>
      </c>
      <c r="AI546" s="525">
        <v>36.0</v>
      </c>
      <c r="AJ546" s="537" t="s">
        <v>6968</v>
      </c>
      <c r="AK546" s="1"/>
      <c r="AL546" s="514">
        <v>4.0</v>
      </c>
      <c r="AM546" s="525">
        <v>4.0</v>
      </c>
      <c r="AN546" s="525">
        <v>6.0</v>
      </c>
      <c r="AO546" s="530" t="s">
        <v>6969</v>
      </c>
      <c r="AP546" s="1"/>
      <c r="AQ546" s="514"/>
      <c r="AT546" s="573"/>
      <c r="AU546" s="518"/>
      <c r="AV546" s="514"/>
      <c r="AW546" s="514"/>
      <c r="AX546" s="514"/>
      <c r="AY546" s="558"/>
      <c r="AZ546" s="1"/>
      <c r="BA546" s="514"/>
      <c r="BB546" s="514"/>
      <c r="BC546" s="514"/>
      <c r="BD546" s="558"/>
      <c r="BE546" s="1"/>
      <c r="BF546" s="514"/>
      <c r="BG546" s="514"/>
      <c r="BH546" s="514"/>
      <c r="BI546" s="558"/>
      <c r="BJ546" s="1"/>
      <c r="BK546" s="514"/>
      <c r="BL546" s="514"/>
      <c r="BM546" s="514"/>
      <c r="BN546" s="558"/>
      <c r="BO546" s="1"/>
      <c r="BP546" s="514"/>
      <c r="BQ546" s="514"/>
      <c r="BR546" s="514"/>
      <c r="BS546" s="558"/>
      <c r="BT546" s="1"/>
      <c r="BU546" s="514"/>
      <c r="BV546" s="514"/>
      <c r="BW546" s="514"/>
      <c r="BX546" s="558"/>
      <c r="BY546" s="1"/>
      <c r="BZ546" s="514"/>
      <c r="CA546" s="514"/>
      <c r="CB546" s="514"/>
      <c r="CC546" s="558"/>
      <c r="CD546" s="1"/>
      <c r="CE546" s="514"/>
      <c r="CF546" s="514"/>
      <c r="CG546" s="514"/>
      <c r="CH546" s="558"/>
      <c r="CI546" s="1"/>
      <c r="CJ546" s="514"/>
      <c r="CK546" s="514"/>
      <c r="CL546" s="514"/>
      <c r="CM546" s="558"/>
      <c r="CN546" s="1"/>
      <c r="CO546" s="514"/>
      <c r="CP546" s="514"/>
      <c r="CQ546" s="514"/>
      <c r="CR546" s="558"/>
      <c r="CS546" s="1"/>
    </row>
    <row r="547" ht="15.0" customHeight="1">
      <c r="A547" s="542">
        <v>1.0</v>
      </c>
      <c r="B547" s="525">
        <v>1.0</v>
      </c>
      <c r="C547" s="525">
        <v>34.0</v>
      </c>
      <c r="D547" s="526" t="s">
        <v>6970</v>
      </c>
      <c r="E547" s="526" t="s">
        <v>6970</v>
      </c>
      <c r="F547" s="526" t="s">
        <v>6970</v>
      </c>
      <c r="G547" s="1"/>
      <c r="H547" s="514">
        <v>5.0</v>
      </c>
      <c r="I547" s="525">
        <v>1.0</v>
      </c>
      <c r="J547" s="525">
        <v>10.0</v>
      </c>
      <c r="K547" s="529" t="s">
        <v>6971</v>
      </c>
      <c r="L547" s="1"/>
      <c r="M547" s="542">
        <v>1.0</v>
      </c>
      <c r="N547" s="525">
        <v>2.0</v>
      </c>
      <c r="O547" s="525">
        <v>34.0</v>
      </c>
      <c r="P547" s="529" t="s">
        <v>6972</v>
      </c>
      <c r="Q547" s="1"/>
      <c r="R547" s="542">
        <v>1.0</v>
      </c>
      <c r="S547" s="525">
        <v>2.0</v>
      </c>
      <c r="T547" s="525">
        <v>15.0</v>
      </c>
      <c r="U547" s="529" t="s">
        <v>6973</v>
      </c>
      <c r="V547" s="1"/>
      <c r="W547" s="542">
        <v>1.0</v>
      </c>
      <c r="X547" s="525">
        <v>3.0</v>
      </c>
      <c r="Y547" s="525">
        <v>34.0</v>
      </c>
      <c r="Z547" s="537" t="s">
        <v>6974</v>
      </c>
      <c r="AA547" s="1"/>
      <c r="AB547" s="514">
        <v>7.0</v>
      </c>
      <c r="AC547" s="525">
        <v>3.0</v>
      </c>
      <c r="AD547" s="525">
        <v>9.0</v>
      </c>
      <c r="AE547" s="529" t="s">
        <v>6975</v>
      </c>
      <c r="AF547" s="1"/>
      <c r="AG547" s="542">
        <v>1.0</v>
      </c>
      <c r="AH547" s="525">
        <v>4.0</v>
      </c>
      <c r="AI547" s="525">
        <v>36.0</v>
      </c>
      <c r="AJ547" s="537" t="s">
        <v>6976</v>
      </c>
      <c r="AK547" s="1"/>
      <c r="AL547" s="514">
        <v>3.0</v>
      </c>
      <c r="AM547" s="525">
        <v>4.0</v>
      </c>
      <c r="AN547" s="525">
        <v>6.0</v>
      </c>
      <c r="AO547" s="530" t="s">
        <v>6977</v>
      </c>
      <c r="AP547" s="1"/>
      <c r="AQ547" s="514"/>
      <c r="AT547" s="573"/>
      <c r="AU547" s="518"/>
      <c r="AV547" s="514"/>
      <c r="AW547" s="514"/>
      <c r="AX547" s="514"/>
      <c r="AY547" s="558"/>
      <c r="AZ547" s="1"/>
      <c r="BA547" s="514"/>
      <c r="BB547" s="514"/>
      <c r="BC547" s="514"/>
      <c r="BD547" s="558"/>
      <c r="BE547" s="1"/>
      <c r="BF547" s="514"/>
      <c r="BG547" s="514"/>
      <c r="BH547" s="514"/>
      <c r="BI547" s="558"/>
      <c r="BJ547" s="1"/>
      <c r="BK547" s="514"/>
      <c r="BL547" s="514"/>
      <c r="BM547" s="514"/>
      <c r="BN547" s="558"/>
      <c r="BO547" s="1"/>
      <c r="BP547" s="514"/>
      <c r="BQ547" s="514"/>
      <c r="BR547" s="514"/>
      <c r="BS547" s="558"/>
      <c r="BT547" s="1"/>
      <c r="BU547" s="514"/>
      <c r="BV547" s="514"/>
      <c r="BW547" s="514"/>
      <c r="BX547" s="558"/>
      <c r="BY547" s="1"/>
      <c r="BZ547" s="514"/>
      <c r="CA547" s="514"/>
      <c r="CB547" s="514"/>
      <c r="CC547" s="558"/>
      <c r="CD547" s="1"/>
      <c r="CE547" s="514"/>
      <c r="CF547" s="514"/>
      <c r="CG547" s="514"/>
      <c r="CH547" s="558"/>
      <c r="CI547" s="1"/>
      <c r="CJ547" s="514"/>
      <c r="CK547" s="514"/>
      <c r="CL547" s="514"/>
      <c r="CM547" s="558"/>
      <c r="CN547" s="1"/>
      <c r="CO547" s="514"/>
      <c r="CP547" s="514"/>
      <c r="CQ547" s="514"/>
      <c r="CR547" s="558"/>
      <c r="CS547" s="1"/>
    </row>
    <row r="548" ht="15.0" customHeight="1">
      <c r="A548" s="524">
        <v>16.0</v>
      </c>
      <c r="B548" s="525">
        <v>1.0</v>
      </c>
      <c r="C548" s="525">
        <v>35.0</v>
      </c>
      <c r="D548" s="527" t="s">
        <v>116</v>
      </c>
      <c r="E548" s="527" t="s">
        <v>116</v>
      </c>
      <c r="F548" s="527" t="s">
        <v>116</v>
      </c>
      <c r="G548" s="1"/>
      <c r="H548" s="514">
        <v>4.0</v>
      </c>
      <c r="I548" s="525">
        <v>1.0</v>
      </c>
      <c r="J548" s="525">
        <v>10.0</v>
      </c>
      <c r="K548" s="529" t="s">
        <v>6978</v>
      </c>
      <c r="L548" s="1"/>
      <c r="M548" s="514">
        <v>16.0</v>
      </c>
      <c r="N548" s="525">
        <v>2.0</v>
      </c>
      <c r="O548" s="525">
        <v>35.0</v>
      </c>
      <c r="P548" s="529" t="s">
        <v>6979</v>
      </c>
      <c r="Q548" s="1"/>
      <c r="R548" s="524">
        <v>16.0</v>
      </c>
      <c r="S548" s="525">
        <v>2.0</v>
      </c>
      <c r="T548" s="525">
        <v>14.0</v>
      </c>
      <c r="U548" s="529" t="s">
        <v>6980</v>
      </c>
      <c r="V548" s="1"/>
      <c r="W548" s="524">
        <v>16.0</v>
      </c>
      <c r="X548" s="525">
        <v>3.0</v>
      </c>
      <c r="Y548" s="525">
        <v>35.0</v>
      </c>
      <c r="Z548" s="529" t="s">
        <v>6981</v>
      </c>
      <c r="AA548" s="1"/>
      <c r="AB548" s="514">
        <v>6.0</v>
      </c>
      <c r="AC548" s="525">
        <v>3.0</v>
      </c>
      <c r="AD548" s="525">
        <v>9.0</v>
      </c>
      <c r="AE548" s="529" t="s">
        <v>6982</v>
      </c>
      <c r="AF548" s="1"/>
      <c r="AG548" s="524">
        <v>16.0</v>
      </c>
      <c r="AH548" s="525">
        <v>4.0</v>
      </c>
      <c r="AI548" s="525">
        <v>37.0</v>
      </c>
      <c r="AJ548" s="529" t="s">
        <v>6983</v>
      </c>
      <c r="AK548" s="1"/>
      <c r="AL548" s="514">
        <v>2.0</v>
      </c>
      <c r="AM548" s="525">
        <v>4.0</v>
      </c>
      <c r="AN548" s="525">
        <v>6.0</v>
      </c>
      <c r="AO548" s="530" t="s">
        <v>6984</v>
      </c>
      <c r="AP548" s="1"/>
      <c r="AQ548" s="514"/>
      <c r="AT548" s="573"/>
      <c r="AU548" s="518"/>
      <c r="AV548" s="514"/>
      <c r="AW548" s="514"/>
      <c r="AX548" s="514"/>
      <c r="AY548" s="558"/>
      <c r="AZ548" s="1"/>
      <c r="BA548" s="514"/>
      <c r="BB548" s="514"/>
      <c r="BC548" s="514"/>
      <c r="BD548" s="558"/>
      <c r="BE548" s="1"/>
      <c r="BF548" s="514"/>
      <c r="BG548" s="514"/>
      <c r="BH548" s="514"/>
      <c r="BI548" s="558"/>
      <c r="BJ548" s="1"/>
      <c r="BK548" s="514"/>
      <c r="BL548" s="514"/>
      <c r="BM548" s="514"/>
      <c r="BN548" s="558"/>
      <c r="BO548" s="1"/>
      <c r="BP548" s="514"/>
      <c r="BQ548" s="514"/>
      <c r="BR548" s="514"/>
      <c r="BS548" s="558"/>
      <c r="BT548" s="1"/>
      <c r="BU548" s="514"/>
      <c r="BV548" s="514"/>
      <c r="BW548" s="514"/>
      <c r="BX548" s="558"/>
      <c r="BY548" s="1"/>
      <c r="BZ548" s="514"/>
      <c r="CA548" s="514"/>
      <c r="CB548" s="514"/>
      <c r="CC548" s="558"/>
      <c r="CD548" s="1"/>
      <c r="CE548" s="514"/>
      <c r="CF548" s="514"/>
      <c r="CG548" s="514"/>
      <c r="CH548" s="558"/>
      <c r="CI548" s="1"/>
      <c r="CJ548" s="514"/>
      <c r="CK548" s="514"/>
      <c r="CL548" s="514"/>
      <c r="CM548" s="558"/>
      <c r="CN548" s="1"/>
      <c r="CO548" s="514"/>
      <c r="CP548" s="514"/>
      <c r="CQ548" s="514"/>
      <c r="CR548" s="558"/>
      <c r="CS548" s="1"/>
    </row>
    <row r="549" ht="15.0" customHeight="1">
      <c r="A549" s="514">
        <v>15.0</v>
      </c>
      <c r="B549" s="525">
        <v>1.0</v>
      </c>
      <c r="C549" s="525">
        <v>35.0</v>
      </c>
      <c r="D549" s="526" t="s">
        <v>6985</v>
      </c>
      <c r="E549" s="526" t="s">
        <v>6985</v>
      </c>
      <c r="F549" s="526" t="s">
        <v>6985</v>
      </c>
      <c r="G549" s="1"/>
      <c r="H549" s="514">
        <v>3.0</v>
      </c>
      <c r="I549" s="525">
        <v>1.0</v>
      </c>
      <c r="J549" s="525">
        <v>10.0</v>
      </c>
      <c r="K549" s="529" t="s">
        <v>6986</v>
      </c>
      <c r="L549" s="1"/>
      <c r="M549" s="514">
        <v>15.0</v>
      </c>
      <c r="N549" s="525">
        <v>2.0</v>
      </c>
      <c r="O549" s="525">
        <v>35.0</v>
      </c>
      <c r="P549" s="529" t="s">
        <v>6987</v>
      </c>
      <c r="Q549" s="1"/>
      <c r="R549" s="514">
        <v>15.0</v>
      </c>
      <c r="S549" s="525">
        <v>2.0</v>
      </c>
      <c r="T549" s="525">
        <v>14.0</v>
      </c>
      <c r="U549" s="529" t="s">
        <v>6988</v>
      </c>
      <c r="V549" s="1"/>
      <c r="W549" s="514">
        <v>15.0</v>
      </c>
      <c r="X549" s="525">
        <v>3.0</v>
      </c>
      <c r="Y549" s="525">
        <v>35.0</v>
      </c>
      <c r="Z549" s="529" t="s">
        <v>6989</v>
      </c>
      <c r="AA549" s="1"/>
      <c r="AB549" s="514">
        <v>5.0</v>
      </c>
      <c r="AC549" s="525">
        <v>3.0</v>
      </c>
      <c r="AD549" s="525">
        <v>9.0</v>
      </c>
      <c r="AE549" s="529" t="s">
        <v>6990</v>
      </c>
      <c r="AF549" s="1"/>
      <c r="AG549" s="514">
        <v>15.0</v>
      </c>
      <c r="AH549" s="525">
        <v>4.0</v>
      </c>
      <c r="AI549" s="525">
        <v>37.0</v>
      </c>
      <c r="AJ549" s="529" t="s">
        <v>6991</v>
      </c>
      <c r="AK549" s="1"/>
      <c r="AL549" s="542">
        <v>1.0</v>
      </c>
      <c r="AM549" s="525">
        <v>4.0</v>
      </c>
      <c r="AN549" s="525">
        <v>6.0</v>
      </c>
      <c r="AO549" s="530" t="s">
        <v>6992</v>
      </c>
      <c r="AP549" s="1"/>
      <c r="AQ549" s="514"/>
      <c r="AT549" s="573"/>
      <c r="AU549" s="518"/>
      <c r="AV549" s="514"/>
      <c r="AW549" s="514"/>
      <c r="AX549" s="514"/>
      <c r="AY549" s="558"/>
      <c r="AZ549" s="1"/>
      <c r="BA549" s="514"/>
      <c r="BB549" s="514"/>
      <c r="BC549" s="514"/>
      <c r="BD549" s="558"/>
      <c r="BE549" s="1"/>
      <c r="BF549" s="514"/>
      <c r="BG549" s="514"/>
      <c r="BH549" s="514"/>
      <c r="BI549" s="558"/>
      <c r="BJ549" s="1"/>
      <c r="BK549" s="514"/>
      <c r="BL549" s="514"/>
      <c r="BM549" s="514"/>
      <c r="BN549" s="558"/>
      <c r="BO549" s="1"/>
      <c r="BP549" s="514"/>
      <c r="BQ549" s="514"/>
      <c r="BR549" s="514"/>
      <c r="BS549" s="558"/>
      <c r="BT549" s="1"/>
      <c r="BU549" s="514"/>
      <c r="BV549" s="514"/>
      <c r="BW549" s="514"/>
      <c r="BX549" s="558"/>
      <c r="BY549" s="1"/>
      <c r="BZ549" s="514"/>
      <c r="CA549" s="514"/>
      <c r="CB549" s="514"/>
      <c r="CC549" s="558"/>
      <c r="CD549" s="1"/>
      <c r="CE549" s="514"/>
      <c r="CF549" s="514"/>
      <c r="CG549" s="514"/>
      <c r="CH549" s="558"/>
      <c r="CI549" s="1"/>
      <c r="CJ549" s="514"/>
      <c r="CK549" s="514"/>
      <c r="CL549" s="514"/>
      <c r="CM549" s="558"/>
      <c r="CN549" s="1"/>
      <c r="CO549" s="514"/>
      <c r="CP549" s="514"/>
      <c r="CQ549" s="514"/>
      <c r="CR549" s="558"/>
      <c r="CS549" s="1"/>
    </row>
    <row r="550" ht="15.0" customHeight="1">
      <c r="A550" s="514">
        <v>14.0</v>
      </c>
      <c r="B550" s="525">
        <v>1.0</v>
      </c>
      <c r="C550" s="525">
        <v>35.0</v>
      </c>
      <c r="D550" s="527" t="s">
        <v>116</v>
      </c>
      <c r="E550" s="527" t="s">
        <v>116</v>
      </c>
      <c r="F550" s="527" t="s">
        <v>116</v>
      </c>
      <c r="G550" s="1"/>
      <c r="H550" s="514">
        <v>2.0</v>
      </c>
      <c r="I550" s="525">
        <v>1.0</v>
      </c>
      <c r="J550" s="525">
        <v>10.0</v>
      </c>
      <c r="K550" s="529" t="s">
        <v>6993</v>
      </c>
      <c r="L550" s="1"/>
      <c r="M550" s="514">
        <v>14.0</v>
      </c>
      <c r="N550" s="525">
        <v>2.0</v>
      </c>
      <c r="O550" s="525">
        <v>35.0</v>
      </c>
      <c r="P550" s="529" t="s">
        <v>6994</v>
      </c>
      <c r="Q550" s="1"/>
      <c r="R550" s="514">
        <v>14.0</v>
      </c>
      <c r="S550" s="525">
        <v>2.0</v>
      </c>
      <c r="T550" s="525">
        <v>14.0</v>
      </c>
      <c r="U550" s="529" t="s">
        <v>6995</v>
      </c>
      <c r="V550" s="1"/>
      <c r="W550" s="514">
        <v>14.0</v>
      </c>
      <c r="X550" s="525">
        <v>3.0</v>
      </c>
      <c r="Y550" s="525">
        <v>35.0</v>
      </c>
      <c r="Z550" s="537" t="s">
        <v>6996</v>
      </c>
      <c r="AA550" s="1"/>
      <c r="AB550" s="514">
        <v>4.0</v>
      </c>
      <c r="AC550" s="525">
        <v>3.0</v>
      </c>
      <c r="AD550" s="525">
        <v>9.0</v>
      </c>
      <c r="AE550" s="529" t="s">
        <v>6997</v>
      </c>
      <c r="AF550" s="1"/>
      <c r="AG550" s="514">
        <v>14.0</v>
      </c>
      <c r="AH550" s="525">
        <v>4.0</v>
      </c>
      <c r="AI550" s="525">
        <v>37.0</v>
      </c>
      <c r="AJ550" s="537" t="s">
        <v>6998</v>
      </c>
      <c r="AK550" s="1"/>
      <c r="AL550" s="514">
        <v>14.0</v>
      </c>
      <c r="AM550" s="525">
        <v>4.0</v>
      </c>
      <c r="AN550" s="525">
        <v>5.0</v>
      </c>
      <c r="AO550" s="530" t="s">
        <v>6999</v>
      </c>
      <c r="AP550" s="1"/>
      <c r="AQ550" s="514"/>
      <c r="AT550" s="573"/>
      <c r="AU550" s="518"/>
      <c r="AV550" s="514"/>
      <c r="AW550" s="514"/>
      <c r="AX550" s="514"/>
      <c r="AY550" s="558"/>
      <c r="AZ550" s="1"/>
      <c r="BA550" s="514"/>
      <c r="BB550" s="514"/>
      <c r="BC550" s="514"/>
      <c r="BD550" s="558"/>
      <c r="BE550" s="1"/>
      <c r="BF550" s="514"/>
      <c r="BG550" s="514"/>
      <c r="BH550" s="514"/>
      <c r="BI550" s="558"/>
      <c r="BJ550" s="1"/>
      <c r="BK550" s="514"/>
      <c r="BL550" s="514"/>
      <c r="BM550" s="514"/>
      <c r="BN550" s="558"/>
      <c r="BO550" s="1"/>
      <c r="BP550" s="514"/>
      <c r="BQ550" s="514"/>
      <c r="BR550" s="514"/>
      <c r="BS550" s="558"/>
      <c r="BT550" s="1"/>
      <c r="BU550" s="514"/>
      <c r="BV550" s="514"/>
      <c r="BW550" s="514"/>
      <c r="BX550" s="558"/>
      <c r="BY550" s="1"/>
      <c r="BZ550" s="514"/>
      <c r="CA550" s="514"/>
      <c r="CB550" s="514"/>
      <c r="CC550" s="558"/>
      <c r="CD550" s="1"/>
      <c r="CE550" s="514"/>
      <c r="CF550" s="514"/>
      <c r="CG550" s="514"/>
      <c r="CH550" s="558"/>
      <c r="CI550" s="1"/>
      <c r="CJ550" s="514"/>
      <c r="CK550" s="514"/>
      <c r="CL550" s="514"/>
      <c r="CM550" s="558"/>
      <c r="CN550" s="1"/>
      <c r="CO550" s="514"/>
      <c r="CP550" s="514"/>
      <c r="CQ550" s="514"/>
      <c r="CR550" s="558"/>
      <c r="CS550" s="1"/>
    </row>
    <row r="551" ht="15.0" customHeight="1">
      <c r="A551" s="514">
        <v>13.0</v>
      </c>
      <c r="B551" s="525">
        <v>1.0</v>
      </c>
      <c r="C551" s="525">
        <v>35.0</v>
      </c>
      <c r="D551" s="526" t="s">
        <v>7000</v>
      </c>
      <c r="E551" s="526" t="s">
        <v>7000</v>
      </c>
      <c r="F551" s="526" t="s">
        <v>7000</v>
      </c>
      <c r="G551" s="1"/>
      <c r="H551" s="542">
        <v>1.0</v>
      </c>
      <c r="I551" s="549">
        <v>1.0</v>
      </c>
      <c r="J551" s="549">
        <v>10.0</v>
      </c>
      <c r="K551" s="528" t="s">
        <v>7001</v>
      </c>
      <c r="L551" s="1"/>
      <c r="M551" s="514">
        <v>13.0</v>
      </c>
      <c r="N551" s="525">
        <v>2.0</v>
      </c>
      <c r="O551" s="525">
        <v>35.0</v>
      </c>
      <c r="P551" s="529" t="s">
        <v>7002</v>
      </c>
      <c r="Q551" s="1"/>
      <c r="R551" s="514">
        <v>13.0</v>
      </c>
      <c r="S551" s="525">
        <v>2.0</v>
      </c>
      <c r="T551" s="525">
        <v>14.0</v>
      </c>
      <c r="U551" s="529" t="s">
        <v>7003</v>
      </c>
      <c r="V551" s="1"/>
      <c r="W551" s="514">
        <v>13.0</v>
      </c>
      <c r="X551" s="525">
        <v>3.0</v>
      </c>
      <c r="Y551" s="525">
        <v>35.0</v>
      </c>
      <c r="Z551" s="537" t="s">
        <v>7004</v>
      </c>
      <c r="AA551" s="1"/>
      <c r="AB551" s="514">
        <v>3.0</v>
      </c>
      <c r="AC551" s="525">
        <v>3.0</v>
      </c>
      <c r="AD551" s="525">
        <v>9.0</v>
      </c>
      <c r="AE551" s="529" t="s">
        <v>7005</v>
      </c>
      <c r="AF551" s="1"/>
      <c r="AG551" s="514">
        <v>13.0</v>
      </c>
      <c r="AH551" s="525">
        <v>4.0</v>
      </c>
      <c r="AI551" s="525">
        <v>37.0</v>
      </c>
      <c r="AJ551" s="537" t="s">
        <v>7006</v>
      </c>
      <c r="AK551" s="1"/>
      <c r="AL551" s="514">
        <v>13.0</v>
      </c>
      <c r="AM551" s="525">
        <v>4.0</v>
      </c>
      <c r="AN551" s="525">
        <v>5.0</v>
      </c>
      <c r="AO551" s="530" t="s">
        <v>7007</v>
      </c>
      <c r="AP551" s="1"/>
      <c r="AQ551" s="514"/>
      <c r="AT551" s="573"/>
      <c r="AU551" s="518"/>
      <c r="AV551" s="514"/>
      <c r="AW551" s="514"/>
      <c r="AX551" s="514"/>
      <c r="AY551" s="558"/>
      <c r="AZ551" s="1"/>
      <c r="BA551" s="514"/>
      <c r="BB551" s="514"/>
      <c r="BC551" s="514"/>
      <c r="BD551" s="558"/>
      <c r="BE551" s="1"/>
      <c r="BF551" s="514"/>
      <c r="BG551" s="514"/>
      <c r="BH551" s="514"/>
      <c r="BI551" s="558"/>
      <c r="BJ551" s="1"/>
      <c r="BK551" s="514"/>
      <c r="BL551" s="514"/>
      <c r="BM551" s="514"/>
      <c r="BN551" s="558"/>
      <c r="BO551" s="1"/>
      <c r="BP551" s="514"/>
      <c r="BQ551" s="514"/>
      <c r="BR551" s="514"/>
      <c r="BS551" s="558"/>
      <c r="BT551" s="1"/>
      <c r="BU551" s="514"/>
      <c r="BV551" s="514"/>
      <c r="BW551" s="514"/>
      <c r="BX551" s="558"/>
      <c r="BY551" s="1"/>
      <c r="BZ551" s="514"/>
      <c r="CA551" s="514"/>
      <c r="CB551" s="514"/>
      <c r="CC551" s="558"/>
      <c r="CD551" s="1"/>
      <c r="CE551" s="514"/>
      <c r="CF551" s="514"/>
      <c r="CG551" s="514"/>
      <c r="CH551" s="558"/>
      <c r="CI551" s="1"/>
      <c r="CJ551" s="514"/>
      <c r="CK551" s="514"/>
      <c r="CL551" s="514"/>
      <c r="CM551" s="558"/>
      <c r="CN551" s="1"/>
      <c r="CO551" s="514"/>
      <c r="CP551" s="514"/>
      <c r="CQ551" s="514"/>
      <c r="CR551" s="558"/>
      <c r="CS551" s="1"/>
    </row>
    <row r="552" ht="15.0" customHeight="1">
      <c r="A552" s="514">
        <v>12.0</v>
      </c>
      <c r="B552" s="525">
        <v>1.0</v>
      </c>
      <c r="C552" s="525">
        <v>35.0</v>
      </c>
      <c r="D552" s="527" t="s">
        <v>116</v>
      </c>
      <c r="E552" s="527" t="s">
        <v>116</v>
      </c>
      <c r="F552" s="527" t="s">
        <v>116</v>
      </c>
      <c r="G552" s="1"/>
      <c r="H552" s="524">
        <v>16.0</v>
      </c>
      <c r="I552" s="532">
        <v>1.0</v>
      </c>
      <c r="J552" s="532">
        <v>9.0</v>
      </c>
      <c r="K552" s="529" t="s">
        <v>7008</v>
      </c>
      <c r="L552" s="1"/>
      <c r="M552" s="514">
        <v>12.0</v>
      </c>
      <c r="N552" s="525">
        <v>2.0</v>
      </c>
      <c r="O552" s="525">
        <v>35.0</v>
      </c>
      <c r="P552" s="529" t="s">
        <v>7009</v>
      </c>
      <c r="Q552" s="1"/>
      <c r="R552" s="514">
        <v>12.0</v>
      </c>
      <c r="S552" s="525">
        <v>2.0</v>
      </c>
      <c r="T552" s="525">
        <v>14.0</v>
      </c>
      <c r="U552" s="529" t="s">
        <v>7010</v>
      </c>
      <c r="V552" s="1"/>
      <c r="W552" s="514">
        <v>12.0</v>
      </c>
      <c r="X552" s="525">
        <v>3.0</v>
      </c>
      <c r="Y552" s="525">
        <v>35.0</v>
      </c>
      <c r="Z552" s="537" t="s">
        <v>7011</v>
      </c>
      <c r="AA552" s="1"/>
      <c r="AB552" s="514">
        <v>2.0</v>
      </c>
      <c r="AC552" s="525">
        <v>3.0</v>
      </c>
      <c r="AD552" s="525">
        <v>9.0</v>
      </c>
      <c r="AE552" s="529" t="s">
        <v>7012</v>
      </c>
      <c r="AF552" s="1"/>
      <c r="AG552" s="514">
        <v>12.0</v>
      </c>
      <c r="AH552" s="525">
        <v>4.0</v>
      </c>
      <c r="AI552" s="525">
        <v>37.0</v>
      </c>
      <c r="AJ552" s="537" t="s">
        <v>7013</v>
      </c>
      <c r="AK552" s="1"/>
      <c r="AL552" s="514">
        <v>12.0</v>
      </c>
      <c r="AM552" s="525">
        <v>4.0</v>
      </c>
      <c r="AN552" s="525">
        <v>5.0</v>
      </c>
      <c r="AO552" s="530" t="s">
        <v>7014</v>
      </c>
      <c r="AP552" s="1"/>
      <c r="AQ552" s="514"/>
      <c r="AT552" s="573"/>
      <c r="AU552" s="518"/>
      <c r="AV552" s="514"/>
      <c r="AW552" s="514"/>
      <c r="AX552" s="514"/>
      <c r="AY552" s="558"/>
      <c r="AZ552" s="1"/>
      <c r="BA552" s="514"/>
      <c r="BB552" s="514"/>
      <c r="BC552" s="514"/>
      <c r="BD552" s="558"/>
      <c r="BE552" s="1"/>
      <c r="BF552" s="514"/>
      <c r="BG552" s="514"/>
      <c r="BH552" s="514"/>
      <c r="BI552" s="558"/>
      <c r="BJ552" s="1"/>
      <c r="BK552" s="514"/>
      <c r="BL552" s="514"/>
      <c r="BM552" s="514"/>
      <c r="BN552" s="558"/>
      <c r="BO552" s="1"/>
      <c r="BP552" s="514"/>
      <c r="BQ552" s="514"/>
      <c r="BR552" s="514"/>
      <c r="BS552" s="558"/>
      <c r="BT552" s="1"/>
      <c r="BU552" s="514"/>
      <c r="BV552" s="514"/>
      <c r="BW552" s="514"/>
      <c r="BX552" s="558"/>
      <c r="BY552" s="1"/>
      <c r="BZ552" s="514"/>
      <c r="CA552" s="514"/>
      <c r="CB552" s="514"/>
      <c r="CC552" s="558"/>
      <c r="CD552" s="1"/>
      <c r="CE552" s="514"/>
      <c r="CF552" s="514"/>
      <c r="CG552" s="514"/>
      <c r="CH552" s="558"/>
      <c r="CI552" s="1"/>
      <c r="CJ552" s="514"/>
      <c r="CK552" s="514"/>
      <c r="CL552" s="514"/>
      <c r="CM552" s="558"/>
      <c r="CN552" s="1"/>
      <c r="CO552" s="514"/>
      <c r="CP552" s="514"/>
      <c r="CQ552" s="514"/>
      <c r="CR552" s="558"/>
      <c r="CS552" s="1"/>
    </row>
    <row r="553" ht="15.0" customHeight="1">
      <c r="A553" s="514">
        <v>11.0</v>
      </c>
      <c r="B553" s="525">
        <v>1.0</v>
      </c>
      <c r="C553" s="525">
        <v>35.0</v>
      </c>
      <c r="D553" s="526" t="s">
        <v>7015</v>
      </c>
      <c r="E553" s="526" t="s">
        <v>7015</v>
      </c>
      <c r="F553" s="526" t="s">
        <v>7015</v>
      </c>
      <c r="G553" s="1"/>
      <c r="H553" s="514">
        <v>15.0</v>
      </c>
      <c r="I553" s="557">
        <v>1.0</v>
      </c>
      <c r="J553" s="557">
        <v>9.0</v>
      </c>
      <c r="K553" s="569" t="s">
        <v>7016</v>
      </c>
      <c r="L553" s="1"/>
      <c r="M553" s="514">
        <v>11.0</v>
      </c>
      <c r="N553" s="525">
        <v>2.0</v>
      </c>
      <c r="O553" s="525">
        <v>35.0</v>
      </c>
      <c r="P553" s="529" t="s">
        <v>7017</v>
      </c>
      <c r="Q553" s="1"/>
      <c r="R553" s="514">
        <v>11.0</v>
      </c>
      <c r="S553" s="525">
        <v>2.0</v>
      </c>
      <c r="T553" s="525">
        <v>14.0</v>
      </c>
      <c r="U553" s="529" t="s">
        <v>7018</v>
      </c>
      <c r="V553" s="1"/>
      <c r="W553" s="514">
        <v>11.0</v>
      </c>
      <c r="X553" s="525">
        <v>3.0</v>
      </c>
      <c r="Y553" s="525">
        <v>35.0</v>
      </c>
      <c r="Z553" s="537" t="s">
        <v>7019</v>
      </c>
      <c r="AA553" s="1"/>
      <c r="AB553" s="542">
        <v>1.0</v>
      </c>
      <c r="AC553" s="525">
        <v>3.0</v>
      </c>
      <c r="AD553" s="525">
        <v>9.0</v>
      </c>
      <c r="AE553" s="529" t="s">
        <v>7020</v>
      </c>
      <c r="AF553" s="1"/>
      <c r="AG553" s="514">
        <v>11.0</v>
      </c>
      <c r="AH553" s="525">
        <v>4.0</v>
      </c>
      <c r="AI553" s="525">
        <v>37.0</v>
      </c>
      <c r="AJ553" s="537" t="s">
        <v>7021</v>
      </c>
      <c r="AK553" s="1"/>
      <c r="AL553" s="514">
        <v>11.0</v>
      </c>
      <c r="AM553" s="525">
        <v>4.0</v>
      </c>
      <c r="AN553" s="525">
        <v>5.0</v>
      </c>
      <c r="AO553" s="530" t="s">
        <v>7022</v>
      </c>
      <c r="AP553" s="1"/>
      <c r="AQ553" s="514"/>
      <c r="AT553" s="573"/>
      <c r="AU553" s="518"/>
      <c r="AV553" s="514"/>
      <c r="AW553" s="514"/>
      <c r="AX553" s="514"/>
      <c r="AY553" s="558"/>
      <c r="AZ553" s="1"/>
      <c r="BA553" s="514"/>
      <c r="BB553" s="514"/>
      <c r="BC553" s="514"/>
      <c r="BD553" s="558"/>
      <c r="BE553" s="1"/>
      <c r="BF553" s="514"/>
      <c r="BG553" s="514"/>
      <c r="BH553" s="514"/>
      <c r="BI553" s="558"/>
      <c r="BJ553" s="1"/>
      <c r="BK553" s="514"/>
      <c r="BL553" s="514"/>
      <c r="BM553" s="514"/>
      <c r="BN553" s="558"/>
      <c r="BO553" s="1"/>
      <c r="BP553" s="514"/>
      <c r="BQ553" s="514"/>
      <c r="BR553" s="514"/>
      <c r="BS553" s="558"/>
      <c r="BT553" s="1"/>
      <c r="BU553" s="514"/>
      <c r="BV553" s="514"/>
      <c r="BW553" s="514"/>
      <c r="BX553" s="558"/>
      <c r="BY553" s="1"/>
      <c r="BZ553" s="514"/>
      <c r="CA553" s="514"/>
      <c r="CB553" s="514"/>
      <c r="CC553" s="558"/>
      <c r="CD553" s="1"/>
      <c r="CE553" s="514"/>
      <c r="CF553" s="514"/>
      <c r="CG553" s="514"/>
      <c r="CH553" s="558"/>
      <c r="CI553" s="1"/>
      <c r="CJ553" s="514"/>
      <c r="CK553" s="514"/>
      <c r="CL553" s="514"/>
      <c r="CM553" s="558"/>
      <c r="CN553" s="1"/>
      <c r="CO553" s="514"/>
      <c r="CP553" s="514"/>
      <c r="CQ553" s="514"/>
      <c r="CR553" s="558"/>
      <c r="CS553" s="1"/>
    </row>
    <row r="554" ht="15.0" customHeight="1">
      <c r="A554" s="514">
        <v>10.0</v>
      </c>
      <c r="B554" s="525">
        <v>1.0</v>
      </c>
      <c r="C554" s="525">
        <v>35.0</v>
      </c>
      <c r="D554" s="527" t="s">
        <v>116</v>
      </c>
      <c r="E554" s="527" t="s">
        <v>116</v>
      </c>
      <c r="F554" s="527" t="s">
        <v>116</v>
      </c>
      <c r="G554" s="1"/>
      <c r="H554" s="514">
        <v>14.0</v>
      </c>
      <c r="I554" s="525">
        <v>1.0</v>
      </c>
      <c r="J554" s="525">
        <v>9.0</v>
      </c>
      <c r="K554" s="529" t="s">
        <v>7023</v>
      </c>
      <c r="L554" s="1"/>
      <c r="M554" s="514">
        <v>10.0</v>
      </c>
      <c r="N554" s="525">
        <v>2.0</v>
      </c>
      <c r="O554" s="525">
        <v>35.0</v>
      </c>
      <c r="P554" s="529" t="s">
        <v>7024</v>
      </c>
      <c r="Q554" s="1"/>
      <c r="R554" s="514">
        <v>10.0</v>
      </c>
      <c r="S554" s="525">
        <v>2.0</v>
      </c>
      <c r="T554" s="525">
        <v>14.0</v>
      </c>
      <c r="U554" s="529" t="s">
        <v>7025</v>
      </c>
      <c r="V554" s="1"/>
      <c r="W554" s="514">
        <v>10.0</v>
      </c>
      <c r="X554" s="525">
        <v>3.0</v>
      </c>
      <c r="Y554" s="525">
        <v>35.0</v>
      </c>
      <c r="Z554" s="537" t="s">
        <v>7026</v>
      </c>
      <c r="AA554" s="1"/>
      <c r="AB554" s="514">
        <v>14.0</v>
      </c>
      <c r="AC554" s="525">
        <v>3.0</v>
      </c>
      <c r="AD554" s="525">
        <v>8.0</v>
      </c>
      <c r="AE554" s="529" t="s">
        <v>7027</v>
      </c>
      <c r="AF554" s="1"/>
      <c r="AG554" s="514">
        <v>10.0</v>
      </c>
      <c r="AH554" s="525">
        <v>4.0</v>
      </c>
      <c r="AI554" s="525">
        <v>37.0</v>
      </c>
      <c r="AJ554" s="537" t="s">
        <v>7028</v>
      </c>
      <c r="AK554" s="1"/>
      <c r="AL554" s="514">
        <v>10.0</v>
      </c>
      <c r="AM554" s="525">
        <v>4.0</v>
      </c>
      <c r="AN554" s="525">
        <v>5.0</v>
      </c>
      <c r="AO554" s="530" t="s">
        <v>7029</v>
      </c>
      <c r="AP554" s="1"/>
      <c r="AQ554" s="514"/>
      <c r="AT554" s="573"/>
      <c r="AU554" s="518"/>
      <c r="AV554" s="514"/>
      <c r="AW554" s="514"/>
      <c r="AX554" s="514"/>
      <c r="AY554" s="558"/>
      <c r="AZ554" s="1"/>
      <c r="BA554" s="514"/>
      <c r="BB554" s="514"/>
      <c r="BC554" s="514"/>
      <c r="BD554" s="558"/>
      <c r="BE554" s="1"/>
      <c r="BF554" s="514"/>
      <c r="BG554" s="514"/>
      <c r="BH554" s="514"/>
      <c r="BI554" s="558"/>
      <c r="BJ554" s="1"/>
      <c r="BK554" s="514"/>
      <c r="BL554" s="514"/>
      <c r="BM554" s="514"/>
      <c r="BN554" s="558"/>
      <c r="BO554" s="1"/>
      <c r="BP554" s="514"/>
      <c r="BQ554" s="514"/>
      <c r="BR554" s="514"/>
      <c r="BS554" s="558"/>
      <c r="BT554" s="1"/>
      <c r="BU554" s="514"/>
      <c r="BV554" s="514"/>
      <c r="BW554" s="514"/>
      <c r="BX554" s="558"/>
      <c r="BY554" s="1"/>
      <c r="BZ554" s="514"/>
      <c r="CA554" s="514"/>
      <c r="CB554" s="514"/>
      <c r="CC554" s="558"/>
      <c r="CD554" s="1"/>
      <c r="CE554" s="514"/>
      <c r="CF554" s="514"/>
      <c r="CG554" s="514"/>
      <c r="CH554" s="558"/>
      <c r="CI554" s="1"/>
      <c r="CJ554" s="514"/>
      <c r="CK554" s="514"/>
      <c r="CL554" s="514"/>
      <c r="CM554" s="558"/>
      <c r="CN554" s="1"/>
      <c r="CO554" s="514"/>
      <c r="CP554" s="514"/>
      <c r="CQ554" s="514"/>
      <c r="CR554" s="558"/>
      <c r="CS554" s="1"/>
    </row>
    <row r="555" ht="15.0" customHeight="1">
      <c r="A555" s="514">
        <v>9.0</v>
      </c>
      <c r="B555" s="525">
        <v>1.0</v>
      </c>
      <c r="C555" s="525">
        <v>35.0</v>
      </c>
      <c r="D555" s="526" t="s">
        <v>7030</v>
      </c>
      <c r="E555" s="526" t="s">
        <v>7030</v>
      </c>
      <c r="F555" s="526" t="s">
        <v>7030</v>
      </c>
      <c r="G555" s="1"/>
      <c r="H555" s="514">
        <v>13.0</v>
      </c>
      <c r="I555" s="525">
        <v>1.0</v>
      </c>
      <c r="J555" s="525">
        <v>9.0</v>
      </c>
      <c r="K555" s="529" t="s">
        <v>7031</v>
      </c>
      <c r="L555" s="1"/>
      <c r="M555" s="514">
        <v>9.0</v>
      </c>
      <c r="N555" s="525">
        <v>2.0</v>
      </c>
      <c r="O555" s="525">
        <v>35.0</v>
      </c>
      <c r="P555" s="529" t="s">
        <v>7032</v>
      </c>
      <c r="Q555" s="1"/>
      <c r="R555" s="514">
        <v>9.0</v>
      </c>
      <c r="S555" s="525">
        <v>2.0</v>
      </c>
      <c r="T555" s="525">
        <v>14.0</v>
      </c>
      <c r="U555" s="529" t="s">
        <v>7033</v>
      </c>
      <c r="V555" s="1"/>
      <c r="W555" s="514">
        <v>9.0</v>
      </c>
      <c r="X555" s="525">
        <v>3.0</v>
      </c>
      <c r="Y555" s="525">
        <v>35.0</v>
      </c>
      <c r="Z555" s="537" t="s">
        <v>7034</v>
      </c>
      <c r="AA555" s="1"/>
      <c r="AB555" s="514">
        <v>13.0</v>
      </c>
      <c r="AC555" s="525">
        <v>3.0</v>
      </c>
      <c r="AD555" s="525">
        <v>8.0</v>
      </c>
      <c r="AE555" s="529" t="s">
        <v>7035</v>
      </c>
      <c r="AF555" s="1"/>
      <c r="AG555" s="514">
        <v>9.0</v>
      </c>
      <c r="AH555" s="525">
        <v>4.0</v>
      </c>
      <c r="AI555" s="525">
        <v>37.0</v>
      </c>
      <c r="AJ555" s="537" t="s">
        <v>7036</v>
      </c>
      <c r="AK555" s="1"/>
      <c r="AL555" s="514">
        <v>9.0</v>
      </c>
      <c r="AM555" s="525">
        <v>4.0</v>
      </c>
      <c r="AN555" s="525">
        <v>5.0</v>
      </c>
      <c r="AO555" s="530" t="s">
        <v>7037</v>
      </c>
      <c r="AP555" s="1"/>
      <c r="AQ555" s="514"/>
      <c r="AT555" s="573"/>
      <c r="AU555" s="518"/>
      <c r="AV555" s="514"/>
      <c r="AW555" s="514"/>
      <c r="AX555" s="514"/>
      <c r="AY555" s="558"/>
      <c r="AZ555" s="1"/>
      <c r="BA555" s="514"/>
      <c r="BB555" s="514"/>
      <c r="BC555" s="514"/>
      <c r="BD555" s="558"/>
      <c r="BE555" s="1"/>
      <c r="BF555" s="514"/>
      <c r="BG555" s="514"/>
      <c r="BH555" s="514"/>
      <c r="BI555" s="558"/>
      <c r="BJ555" s="1"/>
      <c r="BK555" s="514"/>
      <c r="BL555" s="514"/>
      <c r="BM555" s="514"/>
      <c r="BN555" s="558"/>
      <c r="BO555" s="1"/>
      <c r="BP555" s="514"/>
      <c r="BQ555" s="514"/>
      <c r="BR555" s="514"/>
      <c r="BS555" s="558"/>
      <c r="BT555" s="1"/>
      <c r="BU555" s="514"/>
      <c r="BV555" s="514"/>
      <c r="BW555" s="514"/>
      <c r="BX555" s="558"/>
      <c r="BY555" s="1"/>
      <c r="BZ555" s="514"/>
      <c r="CA555" s="514"/>
      <c r="CB555" s="514"/>
      <c r="CC555" s="558"/>
      <c r="CD555" s="1"/>
      <c r="CE555" s="514"/>
      <c r="CF555" s="514"/>
      <c r="CG555" s="514"/>
      <c r="CH555" s="558"/>
      <c r="CI555" s="1"/>
      <c r="CJ555" s="514"/>
      <c r="CK555" s="514"/>
      <c r="CL555" s="514"/>
      <c r="CM555" s="558"/>
      <c r="CN555" s="1"/>
      <c r="CO555" s="514"/>
      <c r="CP555" s="514"/>
      <c r="CQ555" s="514"/>
      <c r="CR555" s="558"/>
      <c r="CS555" s="1"/>
    </row>
    <row r="556" ht="15.0" customHeight="1">
      <c r="A556" s="514">
        <v>8.0</v>
      </c>
      <c r="B556" s="525">
        <v>1.0</v>
      </c>
      <c r="C556" s="525">
        <v>35.0</v>
      </c>
      <c r="D556" s="527" t="s">
        <v>116</v>
      </c>
      <c r="E556" s="527" t="s">
        <v>116</v>
      </c>
      <c r="F556" s="527" t="s">
        <v>116</v>
      </c>
      <c r="G556" s="1"/>
      <c r="H556" s="514">
        <v>12.0</v>
      </c>
      <c r="I556" s="525">
        <v>1.0</v>
      </c>
      <c r="J556" s="525">
        <v>9.0</v>
      </c>
      <c r="K556" s="529" t="s">
        <v>7038</v>
      </c>
      <c r="L556" s="1"/>
      <c r="M556" s="514">
        <v>8.0</v>
      </c>
      <c r="N556" s="525">
        <v>2.0</v>
      </c>
      <c r="O556" s="525">
        <v>35.0</v>
      </c>
      <c r="P556" s="529" t="s">
        <v>7039</v>
      </c>
      <c r="Q556" s="1"/>
      <c r="R556" s="514">
        <v>8.0</v>
      </c>
      <c r="S556" s="525">
        <v>2.0</v>
      </c>
      <c r="T556" s="525">
        <v>14.0</v>
      </c>
      <c r="U556" s="529" t="s">
        <v>7040</v>
      </c>
      <c r="V556" s="1"/>
      <c r="W556" s="514">
        <v>8.0</v>
      </c>
      <c r="X556" s="525">
        <v>3.0</v>
      </c>
      <c r="Y556" s="525">
        <v>35.0</v>
      </c>
      <c r="Z556" s="537" t="s">
        <v>7041</v>
      </c>
      <c r="AA556" s="1"/>
      <c r="AB556" s="514">
        <v>12.0</v>
      </c>
      <c r="AC556" s="525">
        <v>3.0</v>
      </c>
      <c r="AD556" s="525">
        <v>8.0</v>
      </c>
      <c r="AE556" s="529" t="s">
        <v>7042</v>
      </c>
      <c r="AF556" s="1"/>
      <c r="AG556" s="514">
        <v>8.0</v>
      </c>
      <c r="AH556" s="525">
        <v>4.0</v>
      </c>
      <c r="AI556" s="525">
        <v>37.0</v>
      </c>
      <c r="AJ556" s="539" t="s">
        <v>203</v>
      </c>
      <c r="AK556" s="1"/>
      <c r="AL556" s="514">
        <v>8.0</v>
      </c>
      <c r="AM556" s="525">
        <v>4.0</v>
      </c>
      <c r="AN556" s="525">
        <v>5.0</v>
      </c>
      <c r="AO556" s="530" t="s">
        <v>7043</v>
      </c>
      <c r="AP556" s="1"/>
      <c r="AQ556" s="514"/>
      <c r="AT556" s="573"/>
      <c r="AU556" s="518"/>
      <c r="AV556" s="514"/>
      <c r="AW556" s="514"/>
      <c r="AX556" s="514"/>
      <c r="AY556" s="558"/>
      <c r="AZ556" s="1"/>
      <c r="BA556" s="514"/>
      <c r="BB556" s="514"/>
      <c r="BC556" s="514"/>
      <c r="BD556" s="558"/>
      <c r="BE556" s="1"/>
      <c r="BF556" s="514"/>
      <c r="BG556" s="514"/>
      <c r="BH556" s="514"/>
      <c r="BI556" s="558"/>
      <c r="BJ556" s="1"/>
      <c r="BK556" s="514"/>
      <c r="BL556" s="514"/>
      <c r="BM556" s="514"/>
      <c r="BN556" s="558"/>
      <c r="BO556" s="1"/>
      <c r="BP556" s="514"/>
      <c r="BQ556" s="514"/>
      <c r="BR556" s="514"/>
      <c r="BS556" s="558"/>
      <c r="BT556" s="1"/>
      <c r="BU556" s="514"/>
      <c r="BV556" s="514"/>
      <c r="BW556" s="514"/>
      <c r="BX556" s="558"/>
      <c r="BY556" s="1"/>
      <c r="BZ556" s="514"/>
      <c r="CA556" s="514"/>
      <c r="CB556" s="514"/>
      <c r="CC556" s="558"/>
      <c r="CD556" s="1"/>
      <c r="CE556" s="514"/>
      <c r="CF556" s="514"/>
      <c r="CG556" s="514"/>
      <c r="CH556" s="558"/>
      <c r="CI556" s="1"/>
      <c r="CJ556" s="514"/>
      <c r="CK556" s="514"/>
      <c r="CL556" s="514"/>
      <c r="CM556" s="558"/>
      <c r="CN556" s="1"/>
      <c r="CO556" s="514"/>
      <c r="CP556" s="514"/>
      <c r="CQ556" s="514"/>
      <c r="CR556" s="558"/>
      <c r="CS556" s="1"/>
    </row>
    <row r="557" ht="15.0" customHeight="1">
      <c r="A557" s="514">
        <v>7.0</v>
      </c>
      <c r="B557" s="525">
        <v>1.0</v>
      </c>
      <c r="C557" s="525">
        <v>35.0</v>
      </c>
      <c r="D557" s="526" t="s">
        <v>7044</v>
      </c>
      <c r="E557" s="526" t="s">
        <v>7044</v>
      </c>
      <c r="F557" s="526" t="s">
        <v>7044</v>
      </c>
      <c r="G557" s="1"/>
      <c r="H557" s="514">
        <v>11.0</v>
      </c>
      <c r="I557" s="525">
        <v>1.0</v>
      </c>
      <c r="J557" s="525">
        <v>9.0</v>
      </c>
      <c r="K557" s="529" t="s">
        <v>7045</v>
      </c>
      <c r="L557" s="1"/>
      <c r="M557" s="514">
        <v>7.0</v>
      </c>
      <c r="N557" s="525">
        <v>2.0</v>
      </c>
      <c r="O557" s="525">
        <v>35.0</v>
      </c>
      <c r="P557" s="529" t="s">
        <v>7046</v>
      </c>
      <c r="Q557" s="1"/>
      <c r="R557" s="514">
        <v>7.0</v>
      </c>
      <c r="S557" s="525">
        <v>2.0</v>
      </c>
      <c r="T557" s="525">
        <v>14.0</v>
      </c>
      <c r="U557" s="529" t="s">
        <v>7047</v>
      </c>
      <c r="V557" s="1"/>
      <c r="W557" s="514">
        <v>7.0</v>
      </c>
      <c r="X557" s="525">
        <v>3.0</v>
      </c>
      <c r="Y557" s="525">
        <v>35.0</v>
      </c>
      <c r="Z557" s="537" t="s">
        <v>7048</v>
      </c>
      <c r="AA557" s="1"/>
      <c r="AB557" s="514">
        <v>11.0</v>
      </c>
      <c r="AC557" s="525">
        <v>3.0</v>
      </c>
      <c r="AD557" s="525">
        <v>8.0</v>
      </c>
      <c r="AE557" s="529" t="s">
        <v>7049</v>
      </c>
      <c r="AF557" s="1"/>
      <c r="AG557" s="514">
        <v>7.0</v>
      </c>
      <c r="AH557" s="525">
        <v>4.0</v>
      </c>
      <c r="AI557" s="525">
        <v>37.0</v>
      </c>
      <c r="AJ557" s="540"/>
      <c r="AK557" s="1"/>
      <c r="AL557" s="514">
        <v>7.0</v>
      </c>
      <c r="AM557" s="525">
        <v>4.0</v>
      </c>
      <c r="AN557" s="525">
        <v>5.0</v>
      </c>
      <c r="AO557" s="530" t="s">
        <v>7050</v>
      </c>
      <c r="AP557" s="1"/>
      <c r="AQ557" s="514"/>
      <c r="AT557" s="573"/>
      <c r="AU557" s="518"/>
      <c r="AV557" s="514"/>
      <c r="AW557" s="514"/>
      <c r="AX557" s="514"/>
      <c r="AY557" s="558"/>
      <c r="AZ557" s="1"/>
      <c r="BA557" s="514"/>
      <c r="BB557" s="514"/>
      <c r="BC557" s="514"/>
      <c r="BD557" s="558"/>
      <c r="BE557" s="1"/>
      <c r="BF557" s="514"/>
      <c r="BG557" s="514"/>
      <c r="BH557" s="514"/>
      <c r="BI557" s="558"/>
      <c r="BJ557" s="1"/>
      <c r="BK557" s="514"/>
      <c r="BL557" s="514"/>
      <c r="BM557" s="514"/>
      <c r="BN557" s="558"/>
      <c r="BO557" s="1"/>
      <c r="BP557" s="514"/>
      <c r="BQ557" s="514"/>
      <c r="BR557" s="514"/>
      <c r="BS557" s="558"/>
      <c r="BT557" s="1"/>
      <c r="BU557" s="514"/>
      <c r="BV557" s="514"/>
      <c r="BW557" s="514"/>
      <c r="BX557" s="558"/>
      <c r="BY557" s="1"/>
      <c r="BZ557" s="514"/>
      <c r="CA557" s="514"/>
      <c r="CB557" s="514"/>
      <c r="CC557" s="558"/>
      <c r="CD557" s="1"/>
      <c r="CE557" s="514"/>
      <c r="CF557" s="514"/>
      <c r="CG557" s="514"/>
      <c r="CH557" s="558"/>
      <c r="CI557" s="1"/>
      <c r="CJ557" s="514"/>
      <c r="CK557" s="514"/>
      <c r="CL557" s="514"/>
      <c r="CM557" s="558"/>
      <c r="CN557" s="1"/>
      <c r="CO557" s="514"/>
      <c r="CP557" s="514"/>
      <c r="CQ557" s="514"/>
      <c r="CR557" s="558"/>
      <c r="CS557" s="1"/>
    </row>
    <row r="558" ht="15.0" customHeight="1">
      <c r="A558" s="514">
        <v>6.0</v>
      </c>
      <c r="B558" s="525">
        <v>1.0</v>
      </c>
      <c r="C558" s="525">
        <v>35.0</v>
      </c>
      <c r="D558" s="527" t="s">
        <v>116</v>
      </c>
      <c r="E558" s="527" t="s">
        <v>116</v>
      </c>
      <c r="F558" s="527" t="s">
        <v>116</v>
      </c>
      <c r="G558" s="1"/>
      <c r="H558" s="514">
        <v>10.0</v>
      </c>
      <c r="I558" s="525">
        <v>1.0</v>
      </c>
      <c r="J558" s="525">
        <v>9.0</v>
      </c>
      <c r="K558" s="529" t="s">
        <v>7051</v>
      </c>
      <c r="L558" s="1"/>
      <c r="M558" s="514">
        <v>6.0</v>
      </c>
      <c r="N558" s="525">
        <v>2.0</v>
      </c>
      <c r="O558" s="525">
        <v>35.0</v>
      </c>
      <c r="P558" s="529" t="s">
        <v>7052</v>
      </c>
      <c r="Q558" s="1"/>
      <c r="R558" s="514">
        <v>6.0</v>
      </c>
      <c r="S558" s="525">
        <v>2.0</v>
      </c>
      <c r="T558" s="525">
        <v>14.0</v>
      </c>
      <c r="U558" s="529" t="s">
        <v>7053</v>
      </c>
      <c r="V558" s="1"/>
      <c r="W558" s="514">
        <v>6.0</v>
      </c>
      <c r="X558" s="525">
        <v>3.0</v>
      </c>
      <c r="Y558" s="525">
        <v>35.0</v>
      </c>
      <c r="Z558" s="537" t="s">
        <v>7054</v>
      </c>
      <c r="AA558" s="1"/>
      <c r="AB558" s="514">
        <v>10.0</v>
      </c>
      <c r="AC558" s="525">
        <v>3.0</v>
      </c>
      <c r="AD558" s="525">
        <v>8.0</v>
      </c>
      <c r="AE558" s="529" t="s">
        <v>7055</v>
      </c>
      <c r="AF558" s="1"/>
      <c r="AG558" s="514">
        <v>6.0</v>
      </c>
      <c r="AH558" s="525">
        <v>4.0</v>
      </c>
      <c r="AI558" s="525">
        <v>37.0</v>
      </c>
      <c r="AJ558" s="540"/>
      <c r="AK558" s="1"/>
      <c r="AL558" s="514">
        <v>6.0</v>
      </c>
      <c r="AM558" s="525">
        <v>4.0</v>
      </c>
      <c r="AN558" s="525">
        <v>5.0</v>
      </c>
      <c r="AO558" s="530" t="s">
        <v>7056</v>
      </c>
      <c r="AP558" s="1"/>
      <c r="AQ558" s="514"/>
      <c r="AT558" s="573"/>
      <c r="AU558" s="518"/>
      <c r="AV558" s="514"/>
      <c r="AW558" s="514"/>
      <c r="AX558" s="514"/>
      <c r="AY558" s="558"/>
      <c r="AZ558" s="1"/>
      <c r="BA558" s="514"/>
      <c r="BB558" s="514"/>
      <c r="BC558" s="514"/>
      <c r="BD558" s="558"/>
      <c r="BE558" s="1"/>
      <c r="BF558" s="514"/>
      <c r="BG558" s="514"/>
      <c r="BH558" s="514"/>
      <c r="BI558" s="558"/>
      <c r="BJ558" s="1"/>
      <c r="BK558" s="514"/>
      <c r="BL558" s="514"/>
      <c r="BM558" s="514"/>
      <c r="BN558" s="558"/>
      <c r="BO558" s="1"/>
      <c r="BP558" s="514"/>
      <c r="BQ558" s="514"/>
      <c r="BR558" s="514"/>
      <c r="BS558" s="558"/>
      <c r="BT558" s="1"/>
      <c r="BU558" s="514"/>
      <c r="BV558" s="514"/>
      <c r="BW558" s="514"/>
      <c r="BX558" s="558"/>
      <c r="BY558" s="1"/>
      <c r="BZ558" s="514"/>
      <c r="CA558" s="514"/>
      <c r="CB558" s="514"/>
      <c r="CC558" s="558"/>
      <c r="CD558" s="1"/>
      <c r="CE558" s="514"/>
      <c r="CF558" s="514"/>
      <c r="CG558" s="514"/>
      <c r="CH558" s="558"/>
      <c r="CI558" s="1"/>
      <c r="CJ558" s="514"/>
      <c r="CK558" s="514"/>
      <c r="CL558" s="514"/>
      <c r="CM558" s="558"/>
      <c r="CN558" s="1"/>
      <c r="CO558" s="514"/>
      <c r="CP558" s="514"/>
      <c r="CQ558" s="514"/>
      <c r="CR558" s="558"/>
      <c r="CS558" s="1"/>
    </row>
    <row r="559" ht="15.0" customHeight="1">
      <c r="A559" s="514">
        <v>5.0</v>
      </c>
      <c r="B559" s="525">
        <v>1.0</v>
      </c>
      <c r="C559" s="525">
        <v>35.0</v>
      </c>
      <c r="D559" s="526" t="s">
        <v>7057</v>
      </c>
      <c r="E559" s="526" t="s">
        <v>7057</v>
      </c>
      <c r="F559" s="526" t="s">
        <v>7057</v>
      </c>
      <c r="G559" s="1"/>
      <c r="H559" s="514">
        <v>9.0</v>
      </c>
      <c r="I559" s="525">
        <v>1.0</v>
      </c>
      <c r="J559" s="525">
        <v>9.0</v>
      </c>
      <c r="K559" s="529" t="s">
        <v>7058</v>
      </c>
      <c r="L559" s="1"/>
      <c r="M559" s="514">
        <v>5.0</v>
      </c>
      <c r="N559" s="525">
        <v>2.0</v>
      </c>
      <c r="O559" s="525">
        <v>35.0</v>
      </c>
      <c r="P559" s="529" t="s">
        <v>7059</v>
      </c>
      <c r="Q559" s="1"/>
      <c r="R559" s="514">
        <v>5.0</v>
      </c>
      <c r="S559" s="525">
        <v>2.0</v>
      </c>
      <c r="T559" s="525">
        <v>14.0</v>
      </c>
      <c r="U559" s="529" t="s">
        <v>7060</v>
      </c>
      <c r="V559" s="1"/>
      <c r="W559" s="514">
        <v>5.0</v>
      </c>
      <c r="X559" s="525">
        <v>3.0</v>
      </c>
      <c r="Y559" s="525">
        <v>35.0</v>
      </c>
      <c r="Z559" s="537" t="s">
        <v>7061</v>
      </c>
      <c r="AA559" s="1"/>
      <c r="AB559" s="514">
        <v>9.0</v>
      </c>
      <c r="AC559" s="525">
        <v>3.0</v>
      </c>
      <c r="AD559" s="525">
        <v>8.0</v>
      </c>
      <c r="AE559" s="529" t="s">
        <v>7062</v>
      </c>
      <c r="AF559" s="1"/>
      <c r="AG559" s="514">
        <v>5.0</v>
      </c>
      <c r="AH559" s="525">
        <v>4.0</v>
      </c>
      <c r="AI559" s="525">
        <v>37.0</v>
      </c>
      <c r="AJ559" s="540"/>
      <c r="AK559" s="1"/>
      <c r="AL559" s="514">
        <v>5.0</v>
      </c>
      <c r="AM559" s="525">
        <v>4.0</v>
      </c>
      <c r="AN559" s="525">
        <v>5.0</v>
      </c>
      <c r="AO559" s="530" t="s">
        <v>7063</v>
      </c>
      <c r="AP559" s="1"/>
      <c r="AQ559" s="514"/>
      <c r="AT559" s="573"/>
      <c r="AU559" s="518"/>
      <c r="AV559" s="514"/>
      <c r="AW559" s="514"/>
      <c r="AX559" s="514"/>
      <c r="AY559" s="558"/>
      <c r="AZ559" s="1"/>
      <c r="BA559" s="514"/>
      <c r="BB559" s="514"/>
      <c r="BC559" s="514"/>
      <c r="BD559" s="558"/>
      <c r="BE559" s="1"/>
      <c r="BF559" s="514"/>
      <c r="BG559" s="514"/>
      <c r="BH559" s="514"/>
      <c r="BI559" s="558"/>
      <c r="BJ559" s="1"/>
      <c r="BK559" s="514"/>
      <c r="BL559" s="514"/>
      <c r="BM559" s="514"/>
      <c r="BN559" s="558"/>
      <c r="BO559" s="1"/>
      <c r="BP559" s="514"/>
      <c r="BQ559" s="514"/>
      <c r="BR559" s="514"/>
      <c r="BS559" s="558"/>
      <c r="BT559" s="1"/>
      <c r="BU559" s="514"/>
      <c r="BV559" s="514"/>
      <c r="BW559" s="514"/>
      <c r="BX559" s="558"/>
      <c r="BY559" s="1"/>
      <c r="BZ559" s="514"/>
      <c r="CA559" s="514"/>
      <c r="CB559" s="514"/>
      <c r="CC559" s="558"/>
      <c r="CD559" s="1"/>
      <c r="CE559" s="514"/>
      <c r="CF559" s="514"/>
      <c r="CG559" s="514"/>
      <c r="CH559" s="558"/>
      <c r="CI559" s="1"/>
      <c r="CJ559" s="514"/>
      <c r="CK559" s="514"/>
      <c r="CL559" s="514"/>
      <c r="CM559" s="558"/>
      <c r="CN559" s="1"/>
      <c r="CO559" s="514"/>
      <c r="CP559" s="514"/>
      <c r="CQ559" s="514"/>
      <c r="CR559" s="558"/>
      <c r="CS559" s="1"/>
    </row>
    <row r="560" ht="15.0" customHeight="1">
      <c r="A560" s="514">
        <v>4.0</v>
      </c>
      <c r="B560" s="525">
        <v>1.0</v>
      </c>
      <c r="C560" s="525">
        <v>35.0</v>
      </c>
      <c r="D560" s="527" t="s">
        <v>116</v>
      </c>
      <c r="E560" s="527" t="s">
        <v>116</v>
      </c>
      <c r="F560" s="527" t="s">
        <v>116</v>
      </c>
      <c r="G560" s="1"/>
      <c r="H560" s="514">
        <v>8.0</v>
      </c>
      <c r="I560" s="525">
        <v>1.0</v>
      </c>
      <c r="J560" s="525">
        <v>9.0</v>
      </c>
      <c r="K560" s="529" t="s">
        <v>7064</v>
      </c>
      <c r="L560" s="1"/>
      <c r="M560" s="514">
        <v>4.0</v>
      </c>
      <c r="N560" s="525">
        <v>2.0</v>
      </c>
      <c r="O560" s="525">
        <v>35.0</v>
      </c>
      <c r="P560" s="529" t="s">
        <v>7065</v>
      </c>
      <c r="Q560" s="1"/>
      <c r="R560" s="514">
        <v>4.0</v>
      </c>
      <c r="S560" s="525">
        <v>2.0</v>
      </c>
      <c r="T560" s="525">
        <v>14.0</v>
      </c>
      <c r="U560" s="529" t="s">
        <v>7066</v>
      </c>
      <c r="V560" s="1"/>
      <c r="W560" s="514">
        <v>4.0</v>
      </c>
      <c r="X560" s="525">
        <v>3.0</v>
      </c>
      <c r="Y560" s="525">
        <v>35.0</v>
      </c>
      <c r="Z560" s="537" t="s">
        <v>7067</v>
      </c>
      <c r="AA560" s="1"/>
      <c r="AB560" s="514">
        <v>8.0</v>
      </c>
      <c r="AC560" s="525">
        <v>3.0</v>
      </c>
      <c r="AD560" s="525">
        <v>8.0</v>
      </c>
      <c r="AE560" s="529" t="s">
        <v>7068</v>
      </c>
      <c r="AF560" s="1"/>
      <c r="AG560" s="514">
        <v>4.0</v>
      </c>
      <c r="AH560" s="525">
        <v>4.0</v>
      </c>
      <c r="AI560" s="525">
        <v>37.0</v>
      </c>
      <c r="AJ560" s="540"/>
      <c r="AK560" s="1"/>
      <c r="AL560" s="514">
        <v>4.0</v>
      </c>
      <c r="AM560" s="525">
        <v>4.0</v>
      </c>
      <c r="AN560" s="525">
        <v>5.0</v>
      </c>
      <c r="AO560" s="530" t="s">
        <v>7069</v>
      </c>
      <c r="AP560" s="1"/>
      <c r="AQ560" s="514"/>
      <c r="AT560" s="573"/>
      <c r="AU560" s="518"/>
      <c r="AV560" s="514"/>
      <c r="AW560" s="514"/>
      <c r="AX560" s="514"/>
      <c r="AY560" s="558"/>
      <c r="AZ560" s="1"/>
      <c r="BA560" s="514"/>
      <c r="BB560" s="514"/>
      <c r="BC560" s="514"/>
      <c r="BD560" s="558"/>
      <c r="BE560" s="1"/>
      <c r="BF560" s="514"/>
      <c r="BG560" s="514"/>
      <c r="BH560" s="514"/>
      <c r="BI560" s="558"/>
      <c r="BJ560" s="1"/>
      <c r="BK560" s="514"/>
      <c r="BL560" s="514"/>
      <c r="BM560" s="514"/>
      <c r="BN560" s="558"/>
      <c r="BO560" s="1"/>
      <c r="BP560" s="514"/>
      <c r="BQ560" s="514"/>
      <c r="BR560" s="514"/>
      <c r="BS560" s="558"/>
      <c r="BT560" s="1"/>
      <c r="BU560" s="514"/>
      <c r="BV560" s="514"/>
      <c r="BW560" s="514"/>
      <c r="BX560" s="558"/>
      <c r="BY560" s="1"/>
      <c r="BZ560" s="514"/>
      <c r="CA560" s="514"/>
      <c r="CB560" s="514"/>
      <c r="CC560" s="558"/>
      <c r="CD560" s="1"/>
      <c r="CE560" s="514"/>
      <c r="CF560" s="514"/>
      <c r="CG560" s="514"/>
      <c r="CH560" s="558"/>
      <c r="CI560" s="1"/>
      <c r="CJ560" s="514"/>
      <c r="CK560" s="514"/>
      <c r="CL560" s="514"/>
      <c r="CM560" s="558"/>
      <c r="CN560" s="1"/>
      <c r="CO560" s="514"/>
      <c r="CP560" s="514"/>
      <c r="CQ560" s="514"/>
      <c r="CR560" s="558"/>
      <c r="CS560" s="1"/>
    </row>
    <row r="561" ht="15.0" customHeight="1">
      <c r="A561" s="514">
        <v>3.0</v>
      </c>
      <c r="B561" s="525">
        <v>1.0</v>
      </c>
      <c r="C561" s="525">
        <v>35.0</v>
      </c>
      <c r="D561" s="526" t="s">
        <v>7070</v>
      </c>
      <c r="E561" s="526" t="s">
        <v>7070</v>
      </c>
      <c r="F561" s="526" t="s">
        <v>7070</v>
      </c>
      <c r="G561" s="1"/>
      <c r="H561" s="514">
        <v>7.0</v>
      </c>
      <c r="I561" s="525">
        <v>1.0</v>
      </c>
      <c r="J561" s="525">
        <v>9.0</v>
      </c>
      <c r="K561" s="529" t="s">
        <v>7071</v>
      </c>
      <c r="L561" s="1"/>
      <c r="M561" s="514">
        <v>3.0</v>
      </c>
      <c r="N561" s="525">
        <v>2.0</v>
      </c>
      <c r="O561" s="525">
        <v>35.0</v>
      </c>
      <c r="P561" s="529" t="s">
        <v>7072</v>
      </c>
      <c r="Q561" s="1"/>
      <c r="R561" s="514">
        <v>3.0</v>
      </c>
      <c r="S561" s="525">
        <v>2.0</v>
      </c>
      <c r="T561" s="525">
        <v>14.0</v>
      </c>
      <c r="U561" s="529" t="s">
        <v>7073</v>
      </c>
      <c r="V561" s="1"/>
      <c r="W561" s="514">
        <v>3.0</v>
      </c>
      <c r="X561" s="525">
        <v>3.0</v>
      </c>
      <c r="Y561" s="525">
        <v>35.0</v>
      </c>
      <c r="Z561" s="537" t="s">
        <v>7074</v>
      </c>
      <c r="AA561" s="1"/>
      <c r="AB561" s="514">
        <v>7.0</v>
      </c>
      <c r="AC561" s="525">
        <v>3.0</v>
      </c>
      <c r="AD561" s="525">
        <v>8.0</v>
      </c>
      <c r="AE561" s="529" t="s">
        <v>7075</v>
      </c>
      <c r="AF561" s="1"/>
      <c r="AG561" s="514">
        <v>3.0</v>
      </c>
      <c r="AH561" s="525">
        <v>4.0</v>
      </c>
      <c r="AI561" s="525">
        <v>37.0</v>
      </c>
      <c r="AJ561" s="540"/>
      <c r="AK561" s="1"/>
      <c r="AL561" s="514">
        <v>3.0</v>
      </c>
      <c r="AM561" s="525">
        <v>4.0</v>
      </c>
      <c r="AN561" s="525">
        <v>5.0</v>
      </c>
      <c r="AO561" s="530" t="s">
        <v>7076</v>
      </c>
      <c r="AP561" s="1"/>
      <c r="AQ561" s="514"/>
      <c r="AT561" s="573"/>
      <c r="AU561" s="518"/>
      <c r="AV561" s="514"/>
      <c r="AW561" s="514"/>
      <c r="AX561" s="514"/>
      <c r="AY561" s="558"/>
      <c r="AZ561" s="1"/>
      <c r="BA561" s="514"/>
      <c r="BB561" s="514"/>
      <c r="BC561" s="514"/>
      <c r="BD561" s="558"/>
      <c r="BE561" s="1"/>
      <c r="BF561" s="514"/>
      <c r="BG561" s="514"/>
      <c r="BH561" s="514"/>
      <c r="BI561" s="558"/>
      <c r="BJ561" s="1"/>
      <c r="BK561" s="514"/>
      <c r="BL561" s="514"/>
      <c r="BM561" s="514"/>
      <c r="BN561" s="558"/>
      <c r="BO561" s="1"/>
      <c r="BP561" s="514"/>
      <c r="BQ561" s="514"/>
      <c r="BR561" s="514"/>
      <c r="BS561" s="558"/>
      <c r="BT561" s="1"/>
      <c r="BU561" s="514"/>
      <c r="BV561" s="514"/>
      <c r="BW561" s="514"/>
      <c r="BX561" s="558"/>
      <c r="BY561" s="1"/>
      <c r="BZ561" s="514"/>
      <c r="CA561" s="514"/>
      <c r="CB561" s="514"/>
      <c r="CC561" s="558"/>
      <c r="CD561" s="1"/>
      <c r="CE561" s="514"/>
      <c r="CF561" s="514"/>
      <c r="CG561" s="514"/>
      <c r="CH561" s="558"/>
      <c r="CI561" s="1"/>
      <c r="CJ561" s="514"/>
      <c r="CK561" s="514"/>
      <c r="CL561" s="514"/>
      <c r="CM561" s="558"/>
      <c r="CN561" s="1"/>
      <c r="CO561" s="514"/>
      <c r="CP561" s="514"/>
      <c r="CQ561" s="514"/>
      <c r="CR561" s="558"/>
      <c r="CS561" s="1"/>
    </row>
    <row r="562" ht="15.0" customHeight="1">
      <c r="A562" s="514">
        <v>2.0</v>
      </c>
      <c r="B562" s="525">
        <v>1.0</v>
      </c>
      <c r="C562" s="525">
        <v>35.0</v>
      </c>
      <c r="D562" s="527" t="s">
        <v>116</v>
      </c>
      <c r="E562" s="527" t="s">
        <v>116</v>
      </c>
      <c r="F562" s="527" t="s">
        <v>116</v>
      </c>
      <c r="G562" s="1"/>
      <c r="H562" s="514">
        <v>6.0</v>
      </c>
      <c r="I562" s="525">
        <v>1.0</v>
      </c>
      <c r="J562" s="525">
        <v>9.0</v>
      </c>
      <c r="K562" s="529" t="s">
        <v>7077</v>
      </c>
      <c r="L562" s="1"/>
      <c r="M562" s="524">
        <v>2.0</v>
      </c>
      <c r="N562" s="525">
        <v>2.0</v>
      </c>
      <c r="O562" s="525">
        <v>35.0</v>
      </c>
      <c r="P562" s="529" t="s">
        <v>7078</v>
      </c>
      <c r="Q562" s="1"/>
      <c r="R562" s="514">
        <v>2.0</v>
      </c>
      <c r="S562" s="525">
        <v>2.0</v>
      </c>
      <c r="T562" s="525">
        <v>14.0</v>
      </c>
      <c r="U562" s="529" t="s">
        <v>7079</v>
      </c>
      <c r="V562" s="1"/>
      <c r="W562" s="514">
        <v>2.0</v>
      </c>
      <c r="X562" s="525">
        <v>3.0</v>
      </c>
      <c r="Y562" s="525">
        <v>35.0</v>
      </c>
      <c r="Z562" s="537" t="s">
        <v>7080</v>
      </c>
      <c r="AA562" s="1"/>
      <c r="AB562" s="514">
        <v>6.0</v>
      </c>
      <c r="AC562" s="525">
        <v>3.0</v>
      </c>
      <c r="AD562" s="525">
        <v>8.0</v>
      </c>
      <c r="AE562" s="529" t="s">
        <v>7081</v>
      </c>
      <c r="AF562" s="1"/>
      <c r="AG562" s="514">
        <v>2.0</v>
      </c>
      <c r="AH562" s="525">
        <v>4.0</v>
      </c>
      <c r="AI562" s="525">
        <v>37.0</v>
      </c>
      <c r="AJ562" s="540"/>
      <c r="AK562" s="1"/>
      <c r="AL562" s="514">
        <v>2.0</v>
      </c>
      <c r="AM562" s="525">
        <v>4.0</v>
      </c>
      <c r="AN562" s="525">
        <v>5.0</v>
      </c>
      <c r="AO562" s="530" t="s">
        <v>7082</v>
      </c>
      <c r="AP562" s="1"/>
      <c r="AQ562" s="514"/>
      <c r="AT562" s="573"/>
      <c r="AU562" s="518"/>
      <c r="AV562" s="514"/>
      <c r="AW562" s="514"/>
      <c r="AX562" s="514"/>
      <c r="AY562" s="558"/>
      <c r="AZ562" s="1"/>
      <c r="BA562" s="514"/>
      <c r="BB562" s="514"/>
      <c r="BC562" s="514"/>
      <c r="BD562" s="558"/>
      <c r="BE562" s="1"/>
      <c r="BF562" s="514"/>
      <c r="BG562" s="514"/>
      <c r="BH562" s="514"/>
      <c r="BI562" s="558"/>
      <c r="BJ562" s="1"/>
      <c r="BK562" s="514"/>
      <c r="BL562" s="514"/>
      <c r="BM562" s="514"/>
      <c r="BN562" s="558"/>
      <c r="BO562" s="1"/>
      <c r="BP562" s="514"/>
      <c r="BQ562" s="514"/>
      <c r="BR562" s="514"/>
      <c r="BS562" s="558"/>
      <c r="BT562" s="1"/>
      <c r="BU562" s="514"/>
      <c r="BV562" s="514"/>
      <c r="BW562" s="514"/>
      <c r="BX562" s="558"/>
      <c r="BY562" s="1"/>
      <c r="BZ562" s="514"/>
      <c r="CA562" s="514"/>
      <c r="CB562" s="514"/>
      <c r="CC562" s="558"/>
      <c r="CD562" s="1"/>
      <c r="CE562" s="514"/>
      <c r="CF562" s="514"/>
      <c r="CG562" s="514"/>
      <c r="CH562" s="558"/>
      <c r="CI562" s="1"/>
      <c r="CJ562" s="514"/>
      <c r="CK562" s="514"/>
      <c r="CL562" s="514"/>
      <c r="CM562" s="558"/>
      <c r="CN562" s="1"/>
      <c r="CO562" s="514"/>
      <c r="CP562" s="514"/>
      <c r="CQ562" s="514"/>
      <c r="CR562" s="558"/>
      <c r="CS562" s="1"/>
    </row>
    <row r="563" ht="15.0" customHeight="1">
      <c r="A563" s="542">
        <v>1.0</v>
      </c>
      <c r="B563" s="525">
        <v>1.0</v>
      </c>
      <c r="C563" s="525">
        <v>35.0</v>
      </c>
      <c r="D563" s="526" t="s">
        <v>7083</v>
      </c>
      <c r="E563" s="526" t="s">
        <v>7083</v>
      </c>
      <c r="F563" s="526" t="s">
        <v>7083</v>
      </c>
      <c r="G563" s="1"/>
      <c r="H563" s="514">
        <v>5.0</v>
      </c>
      <c r="I563" s="525">
        <v>1.0</v>
      </c>
      <c r="J563" s="525">
        <v>9.0</v>
      </c>
      <c r="K563" s="529" t="s">
        <v>7084</v>
      </c>
      <c r="L563" s="1"/>
      <c r="M563" s="542">
        <v>1.0</v>
      </c>
      <c r="N563" s="525">
        <v>2.0</v>
      </c>
      <c r="O563" s="525">
        <v>35.0</v>
      </c>
      <c r="P563" s="529" t="s">
        <v>7085</v>
      </c>
      <c r="Q563" s="1"/>
      <c r="R563" s="542">
        <v>1.0</v>
      </c>
      <c r="S563" s="525">
        <v>2.0</v>
      </c>
      <c r="T563" s="525">
        <v>14.0</v>
      </c>
      <c r="U563" s="529" t="s">
        <v>7086</v>
      </c>
      <c r="V563" s="1"/>
      <c r="W563" s="542">
        <v>1.0</v>
      </c>
      <c r="X563" s="525">
        <v>3.0</v>
      </c>
      <c r="Y563" s="525">
        <v>35.0</v>
      </c>
      <c r="Z563" s="537" t="s">
        <v>7087</v>
      </c>
      <c r="AA563" s="1"/>
      <c r="AB563" s="514">
        <v>5.0</v>
      </c>
      <c r="AC563" s="525">
        <v>3.0</v>
      </c>
      <c r="AD563" s="525">
        <v>8.0</v>
      </c>
      <c r="AE563" s="529" t="s">
        <v>7088</v>
      </c>
      <c r="AF563" s="1"/>
      <c r="AG563" s="542">
        <v>1.0</v>
      </c>
      <c r="AH563" s="525">
        <v>4.0</v>
      </c>
      <c r="AI563" s="525">
        <v>37.0</v>
      </c>
      <c r="AJ563" s="545"/>
      <c r="AK563" s="1"/>
      <c r="AL563" s="542">
        <v>1.0</v>
      </c>
      <c r="AM563" s="532">
        <v>4.0</v>
      </c>
      <c r="AN563" s="525">
        <v>5.0</v>
      </c>
      <c r="AO563" s="530" t="s">
        <v>7089</v>
      </c>
      <c r="AP563" s="1"/>
      <c r="AQ563" s="514"/>
      <c r="AT563" s="573"/>
      <c r="AU563" s="518"/>
      <c r="AV563" s="514"/>
      <c r="AW563" s="514"/>
      <c r="AX563" s="514"/>
      <c r="AY563" s="558"/>
      <c r="AZ563" s="1"/>
      <c r="BA563" s="514"/>
      <c r="BB563" s="514"/>
      <c r="BC563" s="514"/>
      <c r="BD563" s="558"/>
      <c r="BE563" s="1"/>
      <c r="BF563" s="514"/>
      <c r="BG563" s="514"/>
      <c r="BH563" s="514"/>
      <c r="BI563" s="558"/>
      <c r="BJ563" s="1"/>
      <c r="BK563" s="514"/>
      <c r="BL563" s="514"/>
      <c r="BM563" s="514"/>
      <c r="BN563" s="558"/>
      <c r="BO563" s="1"/>
      <c r="BP563" s="514"/>
      <c r="BQ563" s="514"/>
      <c r="BR563" s="514"/>
      <c r="BS563" s="558"/>
      <c r="BT563" s="1"/>
      <c r="BU563" s="514"/>
      <c r="BV563" s="514"/>
      <c r="BW563" s="514"/>
      <c r="BX563" s="558"/>
      <c r="BY563" s="1"/>
      <c r="BZ563" s="514"/>
      <c r="CA563" s="514"/>
      <c r="CB563" s="514"/>
      <c r="CC563" s="558"/>
      <c r="CD563" s="1"/>
      <c r="CE563" s="514"/>
      <c r="CF563" s="514"/>
      <c r="CG563" s="514"/>
      <c r="CH563" s="558"/>
      <c r="CI563" s="1"/>
      <c r="CJ563" s="514"/>
      <c r="CK563" s="514"/>
      <c r="CL563" s="514"/>
      <c r="CM563" s="558"/>
      <c r="CN563" s="1"/>
      <c r="CO563" s="514"/>
      <c r="CP563" s="514"/>
      <c r="CQ563" s="514"/>
      <c r="CR563" s="558"/>
      <c r="CS563" s="1"/>
    </row>
    <row r="564" ht="15.0" customHeight="1">
      <c r="A564" s="524">
        <v>16.0</v>
      </c>
      <c r="B564" s="525">
        <v>1.0</v>
      </c>
      <c r="C564" s="525">
        <v>36.0</v>
      </c>
      <c r="D564" s="527" t="s">
        <v>116</v>
      </c>
      <c r="E564" s="527" t="s">
        <v>116</v>
      </c>
      <c r="F564" s="527" t="s">
        <v>116</v>
      </c>
      <c r="G564" s="1"/>
      <c r="H564" s="514">
        <v>4.0</v>
      </c>
      <c r="I564" s="525">
        <v>1.0</v>
      </c>
      <c r="J564" s="525">
        <v>9.0</v>
      </c>
      <c r="K564" s="529" t="s">
        <v>7090</v>
      </c>
      <c r="L564" s="1"/>
      <c r="M564" s="514">
        <v>16.0</v>
      </c>
      <c r="N564" s="525">
        <v>2.0</v>
      </c>
      <c r="O564" s="525">
        <v>36.0</v>
      </c>
      <c r="P564" s="529" t="s">
        <v>7091</v>
      </c>
      <c r="Q564" s="1"/>
      <c r="R564" s="524">
        <v>16.0</v>
      </c>
      <c r="S564" s="525">
        <v>2.0</v>
      </c>
      <c r="T564" s="525">
        <v>13.0</v>
      </c>
      <c r="U564" s="529" t="s">
        <v>7092</v>
      </c>
      <c r="V564" s="1"/>
      <c r="W564" s="524">
        <v>16.0</v>
      </c>
      <c r="X564" s="525">
        <v>3.0</v>
      </c>
      <c r="Y564" s="525">
        <v>36.0</v>
      </c>
      <c r="Z564" s="529" t="s">
        <v>7093</v>
      </c>
      <c r="AA564" s="1"/>
      <c r="AB564" s="514">
        <v>4.0</v>
      </c>
      <c r="AC564" s="525">
        <v>3.0</v>
      </c>
      <c r="AD564" s="525">
        <v>8.0</v>
      </c>
      <c r="AE564" s="529" t="s">
        <v>7094</v>
      </c>
      <c r="AF564" s="1"/>
      <c r="AG564" s="524">
        <v>16.0</v>
      </c>
      <c r="AH564" s="525">
        <v>4.0</v>
      </c>
      <c r="AI564" s="525">
        <v>38.0</v>
      </c>
      <c r="AJ564" s="529" t="s">
        <v>7095</v>
      </c>
      <c r="AK564" s="1"/>
      <c r="AL564" s="514">
        <v>14.0</v>
      </c>
      <c r="AM564" s="532">
        <v>4.0</v>
      </c>
      <c r="AN564" s="525">
        <v>4.0</v>
      </c>
      <c r="AO564" s="530" t="s">
        <v>7096</v>
      </c>
      <c r="AP564" s="1"/>
      <c r="AQ564" s="514"/>
      <c r="AT564" s="573"/>
      <c r="AU564" s="518"/>
      <c r="AV564" s="514"/>
      <c r="AW564" s="514"/>
      <c r="AX564" s="514"/>
      <c r="AY564" s="558"/>
      <c r="AZ564" s="1"/>
      <c r="BA564" s="514"/>
      <c r="BB564" s="514"/>
      <c r="BC564" s="514"/>
      <c r="BD564" s="558"/>
      <c r="BE564" s="1"/>
      <c r="BF564" s="514"/>
      <c r="BG564" s="514"/>
      <c r="BH564" s="514"/>
      <c r="BI564" s="558"/>
      <c r="BJ564" s="1"/>
      <c r="BK564" s="514"/>
      <c r="BL564" s="514"/>
      <c r="BM564" s="514"/>
      <c r="BN564" s="558"/>
      <c r="BO564" s="1"/>
      <c r="BP564" s="514"/>
      <c r="BQ564" s="514"/>
      <c r="BR564" s="514"/>
      <c r="BS564" s="558"/>
      <c r="BT564" s="1"/>
      <c r="BU564" s="514"/>
      <c r="BV564" s="514"/>
      <c r="BW564" s="514"/>
      <c r="BX564" s="558"/>
      <c r="BY564" s="1"/>
      <c r="BZ564" s="514"/>
      <c r="CA564" s="514"/>
      <c r="CB564" s="514"/>
      <c r="CC564" s="558"/>
      <c r="CD564" s="1"/>
      <c r="CE564" s="514"/>
      <c r="CF564" s="514"/>
      <c r="CG564" s="514"/>
      <c r="CH564" s="558"/>
      <c r="CI564" s="1"/>
      <c r="CJ564" s="514"/>
      <c r="CK564" s="514"/>
      <c r="CL564" s="514"/>
      <c r="CM564" s="558"/>
      <c r="CN564" s="1"/>
      <c r="CO564" s="514"/>
      <c r="CP564" s="514"/>
      <c r="CQ564" s="514"/>
      <c r="CR564" s="558"/>
      <c r="CS564" s="1"/>
    </row>
    <row r="565" ht="15.0" customHeight="1">
      <c r="A565" s="514">
        <v>15.0</v>
      </c>
      <c r="B565" s="525">
        <v>1.0</v>
      </c>
      <c r="C565" s="525">
        <v>36.0</v>
      </c>
      <c r="D565" s="526" t="s">
        <v>7097</v>
      </c>
      <c r="E565" s="526" t="s">
        <v>7097</v>
      </c>
      <c r="F565" s="526" t="s">
        <v>7097</v>
      </c>
      <c r="G565" s="1"/>
      <c r="H565" s="514">
        <v>3.0</v>
      </c>
      <c r="I565" s="525">
        <v>1.0</v>
      </c>
      <c r="J565" s="525">
        <v>9.0</v>
      </c>
      <c r="K565" s="529" t="s">
        <v>7098</v>
      </c>
      <c r="L565" s="1"/>
      <c r="M565" s="514">
        <v>15.0</v>
      </c>
      <c r="N565" s="525">
        <v>2.0</v>
      </c>
      <c r="O565" s="525">
        <v>36.0</v>
      </c>
      <c r="P565" s="529" t="s">
        <v>7099</v>
      </c>
      <c r="Q565" s="1"/>
      <c r="R565" s="514">
        <v>15.0</v>
      </c>
      <c r="S565" s="525">
        <v>2.0</v>
      </c>
      <c r="T565" s="525">
        <v>13.0</v>
      </c>
      <c r="U565" s="529" t="s">
        <v>7100</v>
      </c>
      <c r="V565" s="1"/>
      <c r="W565" s="514">
        <v>15.0</v>
      </c>
      <c r="X565" s="525">
        <v>3.0</v>
      </c>
      <c r="Y565" s="525">
        <v>36.0</v>
      </c>
      <c r="Z565" s="529" t="s">
        <v>7101</v>
      </c>
      <c r="AA565" s="1"/>
      <c r="AB565" s="514">
        <v>3.0</v>
      </c>
      <c r="AC565" s="525">
        <v>3.0</v>
      </c>
      <c r="AD565" s="525">
        <v>8.0</v>
      </c>
      <c r="AE565" s="529" t="s">
        <v>7102</v>
      </c>
      <c r="AF565" s="1"/>
      <c r="AG565" s="514">
        <v>15.0</v>
      </c>
      <c r="AH565" s="525">
        <v>4.0</v>
      </c>
      <c r="AI565" s="525">
        <v>38.0</v>
      </c>
      <c r="AJ565" s="529" t="s">
        <v>7103</v>
      </c>
      <c r="AK565" s="1"/>
      <c r="AL565" s="514">
        <v>13.0</v>
      </c>
      <c r="AM565" s="532">
        <v>4.0</v>
      </c>
      <c r="AN565" s="525">
        <v>4.0</v>
      </c>
      <c r="AO565" s="530" t="s">
        <v>7104</v>
      </c>
      <c r="AP565" s="1"/>
      <c r="AQ565" s="514"/>
      <c r="AT565" s="573"/>
      <c r="AU565" s="518"/>
      <c r="AV565" s="514"/>
      <c r="AW565" s="514"/>
      <c r="AX565" s="514"/>
      <c r="AY565" s="558"/>
      <c r="AZ565" s="1"/>
      <c r="BA565" s="514"/>
      <c r="BB565" s="514"/>
      <c r="BC565" s="514"/>
      <c r="BD565" s="558"/>
      <c r="BE565" s="1"/>
      <c r="BF565" s="514"/>
      <c r="BG565" s="514"/>
      <c r="BH565" s="514"/>
      <c r="BI565" s="558"/>
      <c r="BJ565" s="1"/>
      <c r="BK565" s="514"/>
      <c r="BL565" s="514"/>
      <c r="BM565" s="514"/>
      <c r="BN565" s="558"/>
      <c r="BO565" s="1"/>
      <c r="BP565" s="514"/>
      <c r="BQ565" s="514"/>
      <c r="BR565" s="514"/>
      <c r="BS565" s="558"/>
      <c r="BT565" s="1"/>
      <c r="BU565" s="514"/>
      <c r="BV565" s="514"/>
      <c r="BW565" s="514"/>
      <c r="BX565" s="558"/>
      <c r="BY565" s="1"/>
      <c r="BZ565" s="514"/>
      <c r="CA565" s="514"/>
      <c r="CB565" s="514"/>
      <c r="CC565" s="558"/>
      <c r="CD565" s="1"/>
      <c r="CE565" s="514"/>
      <c r="CF565" s="514"/>
      <c r="CG565" s="514"/>
      <c r="CH565" s="558"/>
      <c r="CI565" s="1"/>
      <c r="CJ565" s="514"/>
      <c r="CK565" s="514"/>
      <c r="CL565" s="514"/>
      <c r="CM565" s="558"/>
      <c r="CN565" s="1"/>
      <c r="CO565" s="514"/>
      <c r="CP565" s="514"/>
      <c r="CQ565" s="514"/>
      <c r="CR565" s="558"/>
      <c r="CS565" s="1"/>
    </row>
    <row r="566" ht="15.0" customHeight="1">
      <c r="A566" s="514">
        <v>14.0</v>
      </c>
      <c r="B566" s="525">
        <v>1.0</v>
      </c>
      <c r="C566" s="525">
        <v>36.0</v>
      </c>
      <c r="D566" s="527" t="s">
        <v>116</v>
      </c>
      <c r="E566" s="527" t="s">
        <v>116</v>
      </c>
      <c r="F566" s="527" t="s">
        <v>116</v>
      </c>
      <c r="G566" s="1"/>
      <c r="H566" s="514">
        <v>2.0</v>
      </c>
      <c r="I566" s="525">
        <v>1.0</v>
      </c>
      <c r="J566" s="525">
        <v>9.0</v>
      </c>
      <c r="K566" s="529" t="s">
        <v>7105</v>
      </c>
      <c r="L566" s="1"/>
      <c r="M566" s="514">
        <v>14.0</v>
      </c>
      <c r="N566" s="525">
        <v>2.0</v>
      </c>
      <c r="O566" s="525">
        <v>36.0</v>
      </c>
      <c r="P566" s="529" t="s">
        <v>7106</v>
      </c>
      <c r="Q566" s="1"/>
      <c r="R566" s="514">
        <v>14.0</v>
      </c>
      <c r="S566" s="525">
        <v>2.0</v>
      </c>
      <c r="T566" s="525">
        <v>13.0</v>
      </c>
      <c r="U566" s="529" t="s">
        <v>7107</v>
      </c>
      <c r="V566" s="1"/>
      <c r="W566" s="514">
        <v>14.0</v>
      </c>
      <c r="X566" s="525">
        <v>3.0</v>
      </c>
      <c r="Y566" s="525">
        <v>36.0</v>
      </c>
      <c r="Z566" s="537" t="s">
        <v>7108</v>
      </c>
      <c r="AA566" s="1"/>
      <c r="AB566" s="514">
        <v>2.0</v>
      </c>
      <c r="AC566" s="525">
        <v>3.0</v>
      </c>
      <c r="AD566" s="525">
        <v>8.0</v>
      </c>
      <c r="AE566" s="529" t="s">
        <v>7109</v>
      </c>
      <c r="AF566" s="1"/>
      <c r="AG566" s="514">
        <v>14.0</v>
      </c>
      <c r="AH566" s="525">
        <v>4.0</v>
      </c>
      <c r="AI566" s="525">
        <v>38.0</v>
      </c>
      <c r="AJ566" s="537" t="s">
        <v>7110</v>
      </c>
      <c r="AK566" s="1"/>
      <c r="AL566" s="514">
        <v>12.0</v>
      </c>
      <c r="AM566" s="532">
        <v>4.0</v>
      </c>
      <c r="AN566" s="525">
        <v>4.0</v>
      </c>
      <c r="AO566" s="530" t="s">
        <v>7111</v>
      </c>
      <c r="AP566" s="1"/>
      <c r="AQ566" s="514"/>
      <c r="AT566" s="573"/>
      <c r="AU566" s="518"/>
      <c r="AV566" s="514"/>
      <c r="AW566" s="514"/>
      <c r="AX566" s="514"/>
      <c r="AY566" s="558"/>
      <c r="AZ566" s="1"/>
      <c r="BA566" s="514"/>
      <c r="BB566" s="514"/>
      <c r="BC566" s="514"/>
      <c r="BD566" s="558"/>
      <c r="BE566" s="1"/>
      <c r="BF566" s="514"/>
      <c r="BG566" s="514"/>
      <c r="BH566" s="514"/>
      <c r="BI566" s="558"/>
      <c r="BJ566" s="1"/>
      <c r="BK566" s="514"/>
      <c r="BL566" s="514"/>
      <c r="BM566" s="514"/>
      <c r="BN566" s="558"/>
      <c r="BO566" s="1"/>
      <c r="BP566" s="514"/>
      <c r="BQ566" s="514"/>
      <c r="BR566" s="514"/>
      <c r="BS566" s="558"/>
      <c r="BT566" s="1"/>
      <c r="BU566" s="514"/>
      <c r="BV566" s="514"/>
      <c r="BW566" s="514"/>
      <c r="BX566" s="558"/>
      <c r="BY566" s="1"/>
      <c r="BZ566" s="514"/>
      <c r="CA566" s="514"/>
      <c r="CB566" s="514"/>
      <c r="CC566" s="558"/>
      <c r="CD566" s="1"/>
      <c r="CE566" s="514"/>
      <c r="CF566" s="514"/>
      <c r="CG566" s="514"/>
      <c r="CH566" s="558"/>
      <c r="CI566" s="1"/>
      <c r="CJ566" s="514"/>
      <c r="CK566" s="514"/>
      <c r="CL566" s="514"/>
      <c r="CM566" s="558"/>
      <c r="CN566" s="1"/>
      <c r="CO566" s="514"/>
      <c r="CP566" s="514"/>
      <c r="CQ566" s="514"/>
      <c r="CR566" s="558"/>
      <c r="CS566" s="1"/>
    </row>
    <row r="567" ht="15.0" customHeight="1">
      <c r="A567" s="514">
        <v>13.0</v>
      </c>
      <c r="B567" s="525">
        <v>1.0</v>
      </c>
      <c r="C567" s="525">
        <v>36.0</v>
      </c>
      <c r="D567" s="526" t="s">
        <v>7112</v>
      </c>
      <c r="E567" s="526" t="s">
        <v>7112</v>
      </c>
      <c r="F567" s="526" t="s">
        <v>7112</v>
      </c>
      <c r="G567" s="1"/>
      <c r="H567" s="542">
        <v>1.0</v>
      </c>
      <c r="I567" s="549">
        <v>1.0</v>
      </c>
      <c r="J567" s="549">
        <v>9.0</v>
      </c>
      <c r="K567" s="528" t="s">
        <v>7113</v>
      </c>
      <c r="L567" s="1"/>
      <c r="M567" s="514">
        <v>13.0</v>
      </c>
      <c r="N567" s="525">
        <v>2.0</v>
      </c>
      <c r="O567" s="525">
        <v>36.0</v>
      </c>
      <c r="P567" s="529" t="s">
        <v>7114</v>
      </c>
      <c r="Q567" s="1"/>
      <c r="R567" s="514">
        <v>13.0</v>
      </c>
      <c r="S567" s="525">
        <v>2.0</v>
      </c>
      <c r="T567" s="525">
        <v>13.0</v>
      </c>
      <c r="U567" s="529" t="s">
        <v>7115</v>
      </c>
      <c r="V567" s="1"/>
      <c r="W567" s="514">
        <v>13.0</v>
      </c>
      <c r="X567" s="525">
        <v>3.0</v>
      </c>
      <c r="Y567" s="525">
        <v>36.0</v>
      </c>
      <c r="Z567" s="537" t="s">
        <v>7116</v>
      </c>
      <c r="AA567" s="1"/>
      <c r="AB567" s="542">
        <v>1.0</v>
      </c>
      <c r="AC567" s="525">
        <v>3.0</v>
      </c>
      <c r="AD567" s="525">
        <v>8.0</v>
      </c>
      <c r="AE567" s="529" t="s">
        <v>7117</v>
      </c>
      <c r="AF567" s="1"/>
      <c r="AG567" s="514">
        <v>13.0</v>
      </c>
      <c r="AH567" s="525">
        <v>4.0</v>
      </c>
      <c r="AI567" s="525">
        <v>38.0</v>
      </c>
      <c r="AJ567" s="537" t="s">
        <v>7118</v>
      </c>
      <c r="AK567" s="1"/>
      <c r="AL567" s="514">
        <v>11.0</v>
      </c>
      <c r="AM567" s="532">
        <v>4.0</v>
      </c>
      <c r="AN567" s="525">
        <v>4.0</v>
      </c>
      <c r="AO567" s="530" t="s">
        <v>7119</v>
      </c>
      <c r="AP567" s="1"/>
      <c r="AQ567" s="514"/>
      <c r="AT567" s="573"/>
      <c r="AU567" s="518"/>
      <c r="AV567" s="514"/>
      <c r="AW567" s="514"/>
      <c r="AX567" s="514"/>
      <c r="AY567" s="558"/>
      <c r="AZ567" s="1"/>
      <c r="BA567" s="514"/>
      <c r="BB567" s="514"/>
      <c r="BC567" s="514"/>
      <c r="BD567" s="558"/>
      <c r="BE567" s="1"/>
      <c r="BF567" s="514"/>
      <c r="BG567" s="514"/>
      <c r="BH567" s="514"/>
      <c r="BI567" s="558"/>
      <c r="BJ567" s="1"/>
      <c r="BK567" s="514"/>
      <c r="BL567" s="514"/>
      <c r="BM567" s="514"/>
      <c r="BN567" s="558"/>
      <c r="BO567" s="1"/>
      <c r="BP567" s="514"/>
      <c r="BQ567" s="514"/>
      <c r="BR567" s="514"/>
      <c r="BS567" s="558"/>
      <c r="BT567" s="1"/>
      <c r="BU567" s="514"/>
      <c r="BV567" s="514"/>
      <c r="BW567" s="514"/>
      <c r="BX567" s="558"/>
      <c r="BY567" s="1"/>
      <c r="BZ567" s="514"/>
      <c r="CA567" s="514"/>
      <c r="CB567" s="514"/>
      <c r="CC567" s="558"/>
      <c r="CD567" s="1"/>
      <c r="CE567" s="514"/>
      <c r="CF567" s="514"/>
      <c r="CG567" s="514"/>
      <c r="CH567" s="558"/>
      <c r="CI567" s="1"/>
      <c r="CJ567" s="514"/>
      <c r="CK567" s="514"/>
      <c r="CL567" s="514"/>
      <c r="CM567" s="558"/>
      <c r="CN567" s="1"/>
      <c r="CO567" s="514"/>
      <c r="CP567" s="514"/>
      <c r="CQ567" s="514"/>
      <c r="CR567" s="558"/>
      <c r="CS567" s="1"/>
    </row>
    <row r="568" ht="15.0" customHeight="1">
      <c r="A568" s="514">
        <v>12.0</v>
      </c>
      <c r="B568" s="525">
        <v>1.0</v>
      </c>
      <c r="C568" s="525">
        <v>36.0</v>
      </c>
      <c r="D568" s="527" t="s">
        <v>116</v>
      </c>
      <c r="E568" s="527" t="s">
        <v>116</v>
      </c>
      <c r="F568" s="527" t="s">
        <v>116</v>
      </c>
      <c r="G568" s="1"/>
      <c r="H568" s="524">
        <v>16.0</v>
      </c>
      <c r="I568" s="532">
        <v>1.0</v>
      </c>
      <c r="J568" s="532">
        <v>8.0</v>
      </c>
      <c r="K568" s="529" t="s">
        <v>7120</v>
      </c>
      <c r="L568" s="1"/>
      <c r="M568" s="514">
        <v>12.0</v>
      </c>
      <c r="N568" s="525">
        <v>2.0</v>
      </c>
      <c r="O568" s="525">
        <v>36.0</v>
      </c>
      <c r="P568" s="529" t="s">
        <v>7121</v>
      </c>
      <c r="Q568" s="1"/>
      <c r="R568" s="514">
        <v>12.0</v>
      </c>
      <c r="S568" s="525">
        <v>2.0</v>
      </c>
      <c r="T568" s="525">
        <v>13.0</v>
      </c>
      <c r="U568" s="529" t="s">
        <v>7122</v>
      </c>
      <c r="V568" s="1"/>
      <c r="W568" s="514">
        <v>12.0</v>
      </c>
      <c r="X568" s="525">
        <v>3.0</v>
      </c>
      <c r="Y568" s="525">
        <v>36.0</v>
      </c>
      <c r="Z568" s="537" t="s">
        <v>7123</v>
      </c>
      <c r="AA568" s="1"/>
      <c r="AB568" s="514">
        <v>14.0</v>
      </c>
      <c r="AC568" s="525">
        <v>3.0</v>
      </c>
      <c r="AD568" s="525">
        <v>7.0</v>
      </c>
      <c r="AE568" s="529" t="s">
        <v>7124</v>
      </c>
      <c r="AF568" s="1"/>
      <c r="AG568" s="514">
        <v>12.0</v>
      </c>
      <c r="AH568" s="525">
        <v>4.0</v>
      </c>
      <c r="AI568" s="525">
        <v>38.0</v>
      </c>
      <c r="AJ568" s="537" t="s">
        <v>7125</v>
      </c>
      <c r="AK568" s="1"/>
      <c r="AL568" s="514">
        <v>10.0</v>
      </c>
      <c r="AM568" s="532">
        <v>4.0</v>
      </c>
      <c r="AN568" s="525">
        <v>4.0</v>
      </c>
      <c r="AO568" s="530" t="s">
        <v>7126</v>
      </c>
      <c r="AP568" s="1"/>
      <c r="AQ568" s="514"/>
      <c r="AT568" s="573"/>
      <c r="AU568" s="518"/>
      <c r="AV568" s="514"/>
      <c r="AW568" s="514"/>
      <c r="AX568" s="514"/>
      <c r="AY568" s="558"/>
      <c r="AZ568" s="1"/>
      <c r="BA568" s="514"/>
      <c r="BB568" s="514"/>
      <c r="BC568" s="514"/>
      <c r="BD568" s="558"/>
      <c r="BE568" s="1"/>
      <c r="BF568" s="514"/>
      <c r="BG568" s="514"/>
      <c r="BH568" s="514"/>
      <c r="BI568" s="558"/>
      <c r="BJ568" s="1"/>
      <c r="BK568" s="514"/>
      <c r="BL568" s="514"/>
      <c r="BM568" s="514"/>
      <c r="BN568" s="558"/>
      <c r="BO568" s="1"/>
      <c r="BP568" s="514"/>
      <c r="BQ568" s="514"/>
      <c r="BR568" s="514"/>
      <c r="BS568" s="558"/>
      <c r="BT568" s="1"/>
      <c r="BU568" s="514"/>
      <c r="BV568" s="514"/>
      <c r="BW568" s="514"/>
      <c r="BX568" s="558"/>
      <c r="BY568" s="1"/>
      <c r="BZ568" s="514"/>
      <c r="CA568" s="514"/>
      <c r="CB568" s="514"/>
      <c r="CC568" s="558"/>
      <c r="CD568" s="1"/>
      <c r="CE568" s="514"/>
      <c r="CF568" s="514"/>
      <c r="CG568" s="514"/>
      <c r="CH568" s="558"/>
      <c r="CI568" s="1"/>
      <c r="CJ568" s="514"/>
      <c r="CK568" s="514"/>
      <c r="CL568" s="514"/>
      <c r="CM568" s="558"/>
      <c r="CN568" s="1"/>
      <c r="CO568" s="514"/>
      <c r="CP568" s="514"/>
      <c r="CQ568" s="514"/>
      <c r="CR568" s="558"/>
      <c r="CS568" s="1"/>
    </row>
    <row r="569" ht="15.0" customHeight="1">
      <c r="A569" s="514">
        <v>11.0</v>
      </c>
      <c r="B569" s="525">
        <v>1.0</v>
      </c>
      <c r="C569" s="525">
        <v>36.0</v>
      </c>
      <c r="D569" s="526" t="s">
        <v>7127</v>
      </c>
      <c r="E569" s="526" t="s">
        <v>7127</v>
      </c>
      <c r="F569" s="526" t="s">
        <v>7127</v>
      </c>
      <c r="G569" s="1"/>
      <c r="H569" s="514">
        <v>15.0</v>
      </c>
      <c r="I569" s="557">
        <v>1.0</v>
      </c>
      <c r="J569" s="557">
        <v>8.0</v>
      </c>
      <c r="K569" s="569" t="s">
        <v>7128</v>
      </c>
      <c r="L569" s="1"/>
      <c r="M569" s="514">
        <v>11.0</v>
      </c>
      <c r="N569" s="525">
        <v>2.0</v>
      </c>
      <c r="O569" s="525">
        <v>36.0</v>
      </c>
      <c r="P569" s="529" t="s">
        <v>7129</v>
      </c>
      <c r="Q569" s="1"/>
      <c r="R569" s="514">
        <v>11.0</v>
      </c>
      <c r="S569" s="525">
        <v>2.0</v>
      </c>
      <c r="T569" s="525">
        <v>13.0</v>
      </c>
      <c r="U569" s="529" t="s">
        <v>7130</v>
      </c>
      <c r="V569" s="1"/>
      <c r="W569" s="514">
        <v>11.0</v>
      </c>
      <c r="X569" s="525">
        <v>3.0</v>
      </c>
      <c r="Y569" s="525">
        <v>36.0</v>
      </c>
      <c r="Z569" s="537" t="s">
        <v>7131</v>
      </c>
      <c r="AA569" s="1"/>
      <c r="AB569" s="514">
        <v>13.0</v>
      </c>
      <c r="AC569" s="525">
        <v>3.0</v>
      </c>
      <c r="AD569" s="525">
        <v>7.0</v>
      </c>
      <c r="AE569" s="529" t="s">
        <v>7132</v>
      </c>
      <c r="AF569" s="1"/>
      <c r="AG569" s="514">
        <v>11.0</v>
      </c>
      <c r="AH569" s="525">
        <v>4.0</v>
      </c>
      <c r="AI569" s="525">
        <v>38.0</v>
      </c>
      <c r="AJ569" s="537" t="s">
        <v>7133</v>
      </c>
      <c r="AK569" s="1"/>
      <c r="AL569" s="514">
        <v>9.0</v>
      </c>
      <c r="AM569" s="532">
        <v>4.0</v>
      </c>
      <c r="AN569" s="525">
        <v>4.0</v>
      </c>
      <c r="AO569" s="530" t="s">
        <v>7134</v>
      </c>
      <c r="AP569" s="1"/>
      <c r="AQ569" s="514"/>
      <c r="AT569" s="573"/>
      <c r="AU569" s="518"/>
      <c r="AV569" s="514"/>
      <c r="AW569" s="514"/>
      <c r="AX569" s="514"/>
      <c r="AY569" s="558"/>
      <c r="AZ569" s="1"/>
      <c r="BA569" s="514"/>
      <c r="BB569" s="514"/>
      <c r="BC569" s="514"/>
      <c r="BD569" s="558"/>
      <c r="BE569" s="1"/>
      <c r="BF569" s="514"/>
      <c r="BG569" s="514"/>
      <c r="BH569" s="514"/>
      <c r="BI569" s="558"/>
      <c r="BJ569" s="1"/>
      <c r="BK569" s="514"/>
      <c r="BL569" s="514"/>
      <c r="BM569" s="514"/>
      <c r="BN569" s="558"/>
      <c r="BO569" s="1"/>
      <c r="BP569" s="514"/>
      <c r="BQ569" s="514"/>
      <c r="BR569" s="514"/>
      <c r="BS569" s="558"/>
      <c r="BT569" s="1"/>
      <c r="BU569" s="514"/>
      <c r="BV569" s="514"/>
      <c r="BW569" s="514"/>
      <c r="BX569" s="558"/>
      <c r="BY569" s="1"/>
      <c r="BZ569" s="514"/>
      <c r="CA569" s="514"/>
      <c r="CB569" s="514"/>
      <c r="CC569" s="558"/>
      <c r="CD569" s="1"/>
      <c r="CE569" s="514"/>
      <c r="CF569" s="514"/>
      <c r="CG569" s="514"/>
      <c r="CH569" s="558"/>
      <c r="CI569" s="1"/>
      <c r="CJ569" s="514"/>
      <c r="CK569" s="514"/>
      <c r="CL569" s="514"/>
      <c r="CM569" s="558"/>
      <c r="CN569" s="1"/>
      <c r="CO569" s="514"/>
      <c r="CP569" s="514"/>
      <c r="CQ569" s="514"/>
      <c r="CR569" s="558"/>
      <c r="CS569" s="1"/>
    </row>
    <row r="570" ht="15.0" customHeight="1">
      <c r="A570" s="514">
        <v>10.0</v>
      </c>
      <c r="B570" s="525">
        <v>1.0</v>
      </c>
      <c r="C570" s="525">
        <v>36.0</v>
      </c>
      <c r="D570" s="527" t="s">
        <v>116</v>
      </c>
      <c r="E570" s="527" t="s">
        <v>116</v>
      </c>
      <c r="F570" s="527" t="s">
        <v>116</v>
      </c>
      <c r="G570" s="1"/>
      <c r="H570" s="514">
        <v>14.0</v>
      </c>
      <c r="I570" s="525">
        <v>1.0</v>
      </c>
      <c r="J570" s="525">
        <v>8.0</v>
      </c>
      <c r="K570" s="529" t="s">
        <v>7135</v>
      </c>
      <c r="L570" s="1"/>
      <c r="M570" s="514">
        <v>10.0</v>
      </c>
      <c r="N570" s="525">
        <v>2.0</v>
      </c>
      <c r="O570" s="525">
        <v>36.0</v>
      </c>
      <c r="P570" s="529" t="s">
        <v>7136</v>
      </c>
      <c r="Q570" s="1"/>
      <c r="R570" s="514">
        <v>10.0</v>
      </c>
      <c r="S570" s="525">
        <v>2.0</v>
      </c>
      <c r="T570" s="525">
        <v>13.0</v>
      </c>
      <c r="U570" s="529" t="s">
        <v>7137</v>
      </c>
      <c r="V570" s="1"/>
      <c r="W570" s="514">
        <v>10.0</v>
      </c>
      <c r="X570" s="525">
        <v>3.0</v>
      </c>
      <c r="Y570" s="525">
        <v>36.0</v>
      </c>
      <c r="Z570" s="537" t="s">
        <v>7138</v>
      </c>
      <c r="AA570" s="1"/>
      <c r="AB570" s="514">
        <v>12.0</v>
      </c>
      <c r="AC570" s="525">
        <v>3.0</v>
      </c>
      <c r="AD570" s="525">
        <v>7.0</v>
      </c>
      <c r="AE570" s="529" t="s">
        <v>7139</v>
      </c>
      <c r="AF570" s="1"/>
      <c r="AG570" s="514">
        <v>10.0</v>
      </c>
      <c r="AH570" s="525">
        <v>4.0</v>
      </c>
      <c r="AI570" s="525">
        <v>38.0</v>
      </c>
      <c r="AJ570" s="537" t="s">
        <v>7140</v>
      </c>
      <c r="AK570" s="1"/>
      <c r="AL570" s="514">
        <v>8.0</v>
      </c>
      <c r="AM570" s="532">
        <v>4.0</v>
      </c>
      <c r="AN570" s="525">
        <v>4.0</v>
      </c>
      <c r="AO570" s="530" t="s">
        <v>7141</v>
      </c>
      <c r="AP570" s="1"/>
      <c r="AQ570" s="514"/>
      <c r="AT570" s="573"/>
      <c r="AU570" s="518"/>
      <c r="AV570" s="514"/>
      <c r="AW570" s="514"/>
      <c r="AX570" s="514"/>
      <c r="AY570" s="558"/>
      <c r="AZ570" s="1"/>
      <c r="BA570" s="514"/>
      <c r="BB570" s="514"/>
      <c r="BC570" s="514"/>
      <c r="BD570" s="558"/>
      <c r="BE570" s="1"/>
      <c r="BF570" s="514"/>
      <c r="BG570" s="514"/>
      <c r="BH570" s="514"/>
      <c r="BI570" s="558"/>
      <c r="BJ570" s="1"/>
      <c r="BK570" s="514"/>
      <c r="BL570" s="514"/>
      <c r="BM570" s="514"/>
      <c r="BN570" s="558"/>
      <c r="BO570" s="1"/>
      <c r="BP570" s="514"/>
      <c r="BQ570" s="514"/>
      <c r="BR570" s="514"/>
      <c r="BS570" s="558"/>
      <c r="BT570" s="1"/>
      <c r="BU570" s="514"/>
      <c r="BV570" s="514"/>
      <c r="BW570" s="514"/>
      <c r="BX570" s="558"/>
      <c r="BY570" s="1"/>
      <c r="BZ570" s="514"/>
      <c r="CA570" s="514"/>
      <c r="CB570" s="514"/>
      <c r="CC570" s="558"/>
      <c r="CD570" s="1"/>
      <c r="CE570" s="514"/>
      <c r="CF570" s="514"/>
      <c r="CG570" s="514"/>
      <c r="CH570" s="558"/>
      <c r="CI570" s="1"/>
      <c r="CJ570" s="514"/>
      <c r="CK570" s="514"/>
      <c r="CL570" s="514"/>
      <c r="CM570" s="558"/>
      <c r="CN570" s="1"/>
      <c r="CO570" s="514"/>
      <c r="CP570" s="514"/>
      <c r="CQ570" s="514"/>
      <c r="CR570" s="558"/>
      <c r="CS570" s="1"/>
    </row>
    <row r="571" ht="15.0" customHeight="1">
      <c r="A571" s="514">
        <v>9.0</v>
      </c>
      <c r="B571" s="525">
        <v>1.0</v>
      </c>
      <c r="C571" s="525">
        <v>36.0</v>
      </c>
      <c r="D571" s="526" t="s">
        <v>7142</v>
      </c>
      <c r="E571" s="526" t="s">
        <v>7142</v>
      </c>
      <c r="F571" s="526" t="s">
        <v>7142</v>
      </c>
      <c r="G571" s="1"/>
      <c r="H571" s="514">
        <v>13.0</v>
      </c>
      <c r="I571" s="525">
        <v>1.0</v>
      </c>
      <c r="J571" s="525">
        <v>8.0</v>
      </c>
      <c r="K571" s="529" t="s">
        <v>7143</v>
      </c>
      <c r="L571" s="1"/>
      <c r="M571" s="514">
        <v>9.0</v>
      </c>
      <c r="N571" s="525">
        <v>2.0</v>
      </c>
      <c r="O571" s="525">
        <v>36.0</v>
      </c>
      <c r="P571" s="529" t="s">
        <v>7144</v>
      </c>
      <c r="Q571" s="1"/>
      <c r="R571" s="514">
        <v>9.0</v>
      </c>
      <c r="S571" s="525">
        <v>2.0</v>
      </c>
      <c r="T571" s="525">
        <v>13.0</v>
      </c>
      <c r="U571" s="529" t="s">
        <v>7145</v>
      </c>
      <c r="V571" s="1"/>
      <c r="W571" s="514">
        <v>9.0</v>
      </c>
      <c r="X571" s="525">
        <v>3.0</v>
      </c>
      <c r="Y571" s="525">
        <v>36.0</v>
      </c>
      <c r="Z571" s="537" t="s">
        <v>7146</v>
      </c>
      <c r="AA571" s="1"/>
      <c r="AB571" s="514">
        <v>11.0</v>
      </c>
      <c r="AC571" s="525">
        <v>3.0</v>
      </c>
      <c r="AD571" s="525">
        <v>7.0</v>
      </c>
      <c r="AE571" s="529" t="s">
        <v>7147</v>
      </c>
      <c r="AF571" s="1"/>
      <c r="AG571" s="514">
        <v>9.0</v>
      </c>
      <c r="AH571" s="525">
        <v>4.0</v>
      </c>
      <c r="AI571" s="525">
        <v>38.0</v>
      </c>
      <c r="AJ571" s="537" t="s">
        <v>7148</v>
      </c>
      <c r="AK571" s="1"/>
      <c r="AL571" s="514">
        <v>7.0</v>
      </c>
      <c r="AM571" s="532">
        <v>4.0</v>
      </c>
      <c r="AN571" s="525">
        <v>4.0</v>
      </c>
      <c r="AO571" s="530" t="s">
        <v>7149</v>
      </c>
      <c r="AP571" s="1"/>
      <c r="AQ571" s="514"/>
      <c r="AT571" s="573"/>
      <c r="AU571" s="518"/>
      <c r="AV571" s="514"/>
      <c r="AW571" s="514"/>
      <c r="AX571" s="514"/>
      <c r="AY571" s="558"/>
      <c r="AZ571" s="1"/>
      <c r="BA571" s="514"/>
      <c r="BB571" s="514"/>
      <c r="BC571" s="514"/>
      <c r="BD571" s="558"/>
      <c r="BE571" s="1"/>
      <c r="BF571" s="514"/>
      <c r="BG571" s="514"/>
      <c r="BH571" s="514"/>
      <c r="BI571" s="558"/>
      <c r="BJ571" s="1"/>
      <c r="BK571" s="514"/>
      <c r="BL571" s="514"/>
      <c r="BM571" s="514"/>
      <c r="BN571" s="558"/>
      <c r="BO571" s="1"/>
      <c r="BP571" s="514"/>
      <c r="BQ571" s="514"/>
      <c r="BR571" s="514"/>
      <c r="BS571" s="558"/>
      <c r="BT571" s="1"/>
      <c r="BU571" s="514"/>
      <c r="BV571" s="514"/>
      <c r="BW571" s="514"/>
      <c r="BX571" s="558"/>
      <c r="BY571" s="1"/>
      <c r="BZ571" s="514"/>
      <c r="CA571" s="514"/>
      <c r="CB571" s="514"/>
      <c r="CC571" s="558"/>
      <c r="CD571" s="1"/>
      <c r="CE571" s="514"/>
      <c r="CF571" s="514"/>
      <c r="CG571" s="514"/>
      <c r="CH571" s="558"/>
      <c r="CI571" s="1"/>
      <c r="CJ571" s="514"/>
      <c r="CK571" s="514"/>
      <c r="CL571" s="514"/>
      <c r="CM571" s="558"/>
      <c r="CN571" s="1"/>
      <c r="CO571" s="514"/>
      <c r="CP571" s="514"/>
      <c r="CQ571" s="514"/>
      <c r="CR571" s="558"/>
      <c r="CS571" s="1"/>
    </row>
    <row r="572" ht="15.0" customHeight="1">
      <c r="A572" s="514">
        <v>8.0</v>
      </c>
      <c r="B572" s="525">
        <v>1.0</v>
      </c>
      <c r="C572" s="525">
        <v>36.0</v>
      </c>
      <c r="D572" s="527" t="s">
        <v>116</v>
      </c>
      <c r="E572" s="527" t="s">
        <v>116</v>
      </c>
      <c r="F572" s="527" t="s">
        <v>116</v>
      </c>
      <c r="G572" s="1"/>
      <c r="H572" s="514">
        <v>12.0</v>
      </c>
      <c r="I572" s="525">
        <v>1.0</v>
      </c>
      <c r="J572" s="525">
        <v>8.0</v>
      </c>
      <c r="K572" s="529" t="s">
        <v>7150</v>
      </c>
      <c r="L572" s="1"/>
      <c r="M572" s="514">
        <v>8.0</v>
      </c>
      <c r="N572" s="525">
        <v>2.0</v>
      </c>
      <c r="O572" s="525">
        <v>36.0</v>
      </c>
      <c r="P572" s="529" t="s">
        <v>7151</v>
      </c>
      <c r="Q572" s="1"/>
      <c r="R572" s="514">
        <v>8.0</v>
      </c>
      <c r="S572" s="525">
        <v>2.0</v>
      </c>
      <c r="T572" s="525">
        <v>13.0</v>
      </c>
      <c r="U572" s="529" t="s">
        <v>7152</v>
      </c>
      <c r="V572" s="1"/>
      <c r="W572" s="514">
        <v>8.0</v>
      </c>
      <c r="X572" s="525">
        <v>3.0</v>
      </c>
      <c r="Y572" s="525">
        <v>36.0</v>
      </c>
      <c r="Z572" s="537" t="s">
        <v>7153</v>
      </c>
      <c r="AA572" s="1"/>
      <c r="AB572" s="514">
        <v>10.0</v>
      </c>
      <c r="AC572" s="525">
        <v>3.0</v>
      </c>
      <c r="AD572" s="525">
        <v>7.0</v>
      </c>
      <c r="AE572" s="529" t="s">
        <v>7154</v>
      </c>
      <c r="AF572" s="1"/>
      <c r="AG572" s="514">
        <v>8.0</v>
      </c>
      <c r="AH572" s="525">
        <v>4.0</v>
      </c>
      <c r="AI572" s="525">
        <v>38.0</v>
      </c>
      <c r="AJ572" s="539" t="s">
        <v>203</v>
      </c>
      <c r="AK572" s="1"/>
      <c r="AL572" s="514">
        <v>6.0</v>
      </c>
      <c r="AM572" s="532">
        <v>4.0</v>
      </c>
      <c r="AN572" s="525">
        <v>4.0</v>
      </c>
      <c r="AO572" s="530" t="s">
        <v>7155</v>
      </c>
      <c r="AP572" s="1"/>
      <c r="AQ572" s="514"/>
      <c r="AT572" s="573"/>
      <c r="AU572" s="518"/>
      <c r="AV572" s="514"/>
      <c r="AW572" s="514"/>
      <c r="AX572" s="514"/>
      <c r="AY572" s="558"/>
      <c r="AZ572" s="1"/>
      <c r="BA572" s="514"/>
      <c r="BB572" s="514"/>
      <c r="BC572" s="514"/>
      <c r="BD572" s="558"/>
      <c r="BE572" s="1"/>
      <c r="BF572" s="514"/>
      <c r="BG572" s="514"/>
      <c r="BH572" s="514"/>
      <c r="BI572" s="558"/>
      <c r="BJ572" s="1"/>
      <c r="BK572" s="514"/>
      <c r="BL572" s="514"/>
      <c r="BM572" s="514"/>
      <c r="BN572" s="558"/>
      <c r="BO572" s="1"/>
      <c r="BP572" s="514"/>
      <c r="BQ572" s="514"/>
      <c r="BR572" s="514"/>
      <c r="BS572" s="558"/>
      <c r="BT572" s="1"/>
      <c r="BU572" s="514"/>
      <c r="BV572" s="514"/>
      <c r="BW572" s="514"/>
      <c r="BX572" s="558"/>
      <c r="BY572" s="1"/>
      <c r="BZ572" s="514"/>
      <c r="CA572" s="514"/>
      <c r="CB572" s="514"/>
      <c r="CC572" s="558"/>
      <c r="CD572" s="1"/>
      <c r="CE572" s="514"/>
      <c r="CF572" s="514"/>
      <c r="CG572" s="514"/>
      <c r="CH572" s="558"/>
      <c r="CI572" s="1"/>
      <c r="CJ572" s="514"/>
      <c r="CK572" s="514"/>
      <c r="CL572" s="514"/>
      <c r="CM572" s="558"/>
      <c r="CN572" s="1"/>
      <c r="CO572" s="514"/>
      <c r="CP572" s="514"/>
      <c r="CQ572" s="514"/>
      <c r="CR572" s="558"/>
      <c r="CS572" s="1"/>
    </row>
    <row r="573" ht="15.0" customHeight="1">
      <c r="A573" s="514">
        <v>7.0</v>
      </c>
      <c r="B573" s="525">
        <v>1.0</v>
      </c>
      <c r="C573" s="525">
        <v>36.0</v>
      </c>
      <c r="D573" s="526" t="s">
        <v>7156</v>
      </c>
      <c r="E573" s="526" t="s">
        <v>7156</v>
      </c>
      <c r="F573" s="526" t="s">
        <v>7156</v>
      </c>
      <c r="G573" s="1"/>
      <c r="H573" s="514">
        <v>11.0</v>
      </c>
      <c r="I573" s="525">
        <v>1.0</v>
      </c>
      <c r="J573" s="525">
        <v>8.0</v>
      </c>
      <c r="K573" s="529" t="s">
        <v>7157</v>
      </c>
      <c r="L573" s="1"/>
      <c r="M573" s="514">
        <v>7.0</v>
      </c>
      <c r="N573" s="525">
        <v>2.0</v>
      </c>
      <c r="O573" s="525">
        <v>36.0</v>
      </c>
      <c r="P573" s="529" t="s">
        <v>7158</v>
      </c>
      <c r="Q573" s="1"/>
      <c r="R573" s="514">
        <v>7.0</v>
      </c>
      <c r="S573" s="525">
        <v>2.0</v>
      </c>
      <c r="T573" s="525">
        <v>13.0</v>
      </c>
      <c r="U573" s="529" t="s">
        <v>7159</v>
      </c>
      <c r="V573" s="1"/>
      <c r="W573" s="514">
        <v>7.0</v>
      </c>
      <c r="X573" s="525">
        <v>3.0</v>
      </c>
      <c r="Y573" s="525">
        <v>36.0</v>
      </c>
      <c r="Z573" s="537" t="s">
        <v>7160</v>
      </c>
      <c r="AA573" s="1"/>
      <c r="AB573" s="514">
        <v>9.0</v>
      </c>
      <c r="AC573" s="525">
        <v>3.0</v>
      </c>
      <c r="AD573" s="525">
        <v>7.0</v>
      </c>
      <c r="AE573" s="529" t="s">
        <v>7161</v>
      </c>
      <c r="AF573" s="1"/>
      <c r="AG573" s="514">
        <v>7.0</v>
      </c>
      <c r="AH573" s="525">
        <v>4.0</v>
      </c>
      <c r="AI573" s="525">
        <v>38.0</v>
      </c>
      <c r="AJ573" s="540"/>
      <c r="AK573" s="1"/>
      <c r="AL573" s="514">
        <v>5.0</v>
      </c>
      <c r="AM573" s="532">
        <v>4.0</v>
      </c>
      <c r="AN573" s="525">
        <v>4.0</v>
      </c>
      <c r="AO573" s="530" t="s">
        <v>7162</v>
      </c>
      <c r="AP573" s="1"/>
      <c r="AQ573" s="514"/>
      <c r="AT573" s="573"/>
      <c r="AU573" s="518"/>
      <c r="AV573" s="514"/>
      <c r="AW573" s="514"/>
      <c r="AX573" s="514"/>
      <c r="AY573" s="558"/>
      <c r="AZ573" s="1"/>
      <c r="BA573" s="514"/>
      <c r="BB573" s="514"/>
      <c r="BC573" s="514"/>
      <c r="BD573" s="558"/>
      <c r="BE573" s="1"/>
      <c r="BF573" s="514"/>
      <c r="BG573" s="514"/>
      <c r="BH573" s="514"/>
      <c r="BI573" s="558"/>
      <c r="BJ573" s="1"/>
      <c r="BK573" s="514"/>
      <c r="BL573" s="514"/>
      <c r="BM573" s="514"/>
      <c r="BN573" s="558"/>
      <c r="BO573" s="1"/>
      <c r="BP573" s="514"/>
      <c r="BQ573" s="514"/>
      <c r="BR573" s="514"/>
      <c r="BS573" s="558"/>
      <c r="BT573" s="1"/>
      <c r="BU573" s="514"/>
      <c r="BV573" s="514"/>
      <c r="BW573" s="514"/>
      <c r="BX573" s="558"/>
      <c r="BY573" s="1"/>
      <c r="BZ573" s="514"/>
      <c r="CA573" s="514"/>
      <c r="CB573" s="514"/>
      <c r="CC573" s="558"/>
      <c r="CD573" s="1"/>
      <c r="CE573" s="514"/>
      <c r="CF573" s="514"/>
      <c r="CG573" s="514"/>
      <c r="CH573" s="558"/>
      <c r="CI573" s="1"/>
      <c r="CJ573" s="514"/>
      <c r="CK573" s="514"/>
      <c r="CL573" s="514"/>
      <c r="CM573" s="558"/>
      <c r="CN573" s="1"/>
      <c r="CO573" s="514"/>
      <c r="CP573" s="514"/>
      <c r="CQ573" s="514"/>
      <c r="CR573" s="558"/>
      <c r="CS573" s="1"/>
    </row>
    <row r="574" ht="15.0" customHeight="1">
      <c r="A574" s="514">
        <v>6.0</v>
      </c>
      <c r="B574" s="525">
        <v>1.0</v>
      </c>
      <c r="C574" s="525">
        <v>36.0</v>
      </c>
      <c r="D574" s="527" t="s">
        <v>116</v>
      </c>
      <c r="E574" s="527" t="s">
        <v>116</v>
      </c>
      <c r="F574" s="527" t="s">
        <v>116</v>
      </c>
      <c r="G574" s="1"/>
      <c r="H574" s="514">
        <v>10.0</v>
      </c>
      <c r="I574" s="525">
        <v>1.0</v>
      </c>
      <c r="J574" s="525">
        <v>8.0</v>
      </c>
      <c r="K574" s="529" t="s">
        <v>7163</v>
      </c>
      <c r="L574" s="1"/>
      <c r="M574" s="514">
        <v>6.0</v>
      </c>
      <c r="N574" s="525">
        <v>2.0</v>
      </c>
      <c r="O574" s="525">
        <v>36.0</v>
      </c>
      <c r="P574" s="529" t="s">
        <v>7164</v>
      </c>
      <c r="Q574" s="1"/>
      <c r="R574" s="514">
        <v>6.0</v>
      </c>
      <c r="S574" s="525">
        <v>2.0</v>
      </c>
      <c r="T574" s="525">
        <v>13.0</v>
      </c>
      <c r="U574" s="529" t="s">
        <v>7165</v>
      </c>
      <c r="V574" s="1"/>
      <c r="W574" s="514">
        <v>6.0</v>
      </c>
      <c r="X574" s="525">
        <v>3.0</v>
      </c>
      <c r="Y574" s="525">
        <v>36.0</v>
      </c>
      <c r="Z574" s="537" t="s">
        <v>7166</v>
      </c>
      <c r="AA574" s="1"/>
      <c r="AB574" s="514">
        <v>8.0</v>
      </c>
      <c r="AC574" s="525">
        <v>3.0</v>
      </c>
      <c r="AD574" s="525">
        <v>7.0</v>
      </c>
      <c r="AE574" s="529" t="s">
        <v>7167</v>
      </c>
      <c r="AF574" s="1"/>
      <c r="AG574" s="514">
        <v>6.0</v>
      </c>
      <c r="AH574" s="525">
        <v>4.0</v>
      </c>
      <c r="AI574" s="525">
        <v>38.0</v>
      </c>
      <c r="AJ574" s="540"/>
      <c r="AK574" s="1"/>
      <c r="AL574" s="514">
        <v>4.0</v>
      </c>
      <c r="AM574" s="532">
        <v>4.0</v>
      </c>
      <c r="AN574" s="525">
        <v>4.0</v>
      </c>
      <c r="AO574" s="530" t="s">
        <v>7168</v>
      </c>
      <c r="AP574" s="1"/>
      <c r="AQ574" s="514"/>
      <c r="AT574" s="573"/>
      <c r="AU574" s="518"/>
      <c r="AV574" s="514"/>
      <c r="AW574" s="514"/>
      <c r="AX574" s="514"/>
      <c r="AY574" s="558"/>
      <c r="AZ574" s="1"/>
      <c r="BA574" s="514"/>
      <c r="BB574" s="514"/>
      <c r="BC574" s="514"/>
      <c r="BD574" s="558"/>
      <c r="BE574" s="1"/>
      <c r="BF574" s="514"/>
      <c r="BG574" s="514"/>
      <c r="BH574" s="514"/>
      <c r="BI574" s="558"/>
      <c r="BJ574" s="1"/>
      <c r="BK574" s="514"/>
      <c r="BL574" s="514"/>
      <c r="BM574" s="514"/>
      <c r="BN574" s="558"/>
      <c r="BO574" s="1"/>
      <c r="BP574" s="514"/>
      <c r="BQ574" s="514"/>
      <c r="BR574" s="514"/>
      <c r="BS574" s="558"/>
      <c r="BT574" s="1"/>
      <c r="BU574" s="514"/>
      <c r="BV574" s="514"/>
      <c r="BW574" s="514"/>
      <c r="BX574" s="558"/>
      <c r="BY574" s="1"/>
      <c r="BZ574" s="514"/>
      <c r="CA574" s="514"/>
      <c r="CB574" s="514"/>
      <c r="CC574" s="558"/>
      <c r="CD574" s="1"/>
      <c r="CE574" s="514"/>
      <c r="CF574" s="514"/>
      <c r="CG574" s="514"/>
      <c r="CH574" s="558"/>
      <c r="CI574" s="1"/>
      <c r="CJ574" s="514"/>
      <c r="CK574" s="514"/>
      <c r="CL574" s="514"/>
      <c r="CM574" s="558"/>
      <c r="CN574" s="1"/>
      <c r="CO574" s="514"/>
      <c r="CP574" s="514"/>
      <c r="CQ574" s="514"/>
      <c r="CR574" s="558"/>
      <c r="CS574" s="1"/>
    </row>
    <row r="575" ht="15.0" customHeight="1">
      <c r="A575" s="514">
        <v>5.0</v>
      </c>
      <c r="B575" s="525">
        <v>1.0</v>
      </c>
      <c r="C575" s="525">
        <v>36.0</v>
      </c>
      <c r="D575" s="526" t="s">
        <v>7169</v>
      </c>
      <c r="E575" s="526" t="s">
        <v>7169</v>
      </c>
      <c r="F575" s="526" t="s">
        <v>7169</v>
      </c>
      <c r="G575" s="1"/>
      <c r="H575" s="514">
        <v>9.0</v>
      </c>
      <c r="I575" s="525">
        <v>1.0</v>
      </c>
      <c r="J575" s="525">
        <v>8.0</v>
      </c>
      <c r="K575" s="529" t="s">
        <v>7170</v>
      </c>
      <c r="L575" s="1"/>
      <c r="M575" s="514">
        <v>5.0</v>
      </c>
      <c r="N575" s="525">
        <v>2.0</v>
      </c>
      <c r="O575" s="525">
        <v>36.0</v>
      </c>
      <c r="P575" s="529" t="s">
        <v>7171</v>
      </c>
      <c r="Q575" s="1"/>
      <c r="R575" s="514">
        <v>5.0</v>
      </c>
      <c r="S575" s="525">
        <v>2.0</v>
      </c>
      <c r="T575" s="525">
        <v>13.0</v>
      </c>
      <c r="U575" s="529" t="s">
        <v>7172</v>
      </c>
      <c r="V575" s="1"/>
      <c r="W575" s="514">
        <v>5.0</v>
      </c>
      <c r="X575" s="525">
        <v>3.0</v>
      </c>
      <c r="Y575" s="525">
        <v>36.0</v>
      </c>
      <c r="Z575" s="537" t="s">
        <v>7173</v>
      </c>
      <c r="AA575" s="1"/>
      <c r="AB575" s="514">
        <v>7.0</v>
      </c>
      <c r="AC575" s="525">
        <v>3.0</v>
      </c>
      <c r="AD575" s="525">
        <v>7.0</v>
      </c>
      <c r="AE575" s="529" t="s">
        <v>7174</v>
      </c>
      <c r="AF575" s="1"/>
      <c r="AG575" s="514">
        <v>5.0</v>
      </c>
      <c r="AH575" s="525">
        <v>4.0</v>
      </c>
      <c r="AI575" s="525">
        <v>38.0</v>
      </c>
      <c r="AJ575" s="540"/>
      <c r="AK575" s="1"/>
      <c r="AL575" s="514">
        <v>3.0</v>
      </c>
      <c r="AM575" s="532">
        <v>4.0</v>
      </c>
      <c r="AN575" s="525">
        <v>4.0</v>
      </c>
      <c r="AO575" s="530" t="s">
        <v>7175</v>
      </c>
      <c r="AP575" s="1"/>
      <c r="AQ575" s="514"/>
      <c r="AT575" s="573"/>
      <c r="AU575" s="518"/>
      <c r="AV575" s="514"/>
      <c r="AW575" s="514"/>
      <c r="AX575" s="514"/>
      <c r="AY575" s="558"/>
      <c r="AZ575" s="1"/>
      <c r="BA575" s="514"/>
      <c r="BB575" s="514"/>
      <c r="BC575" s="514"/>
      <c r="BD575" s="558"/>
      <c r="BE575" s="1"/>
      <c r="BF575" s="514"/>
      <c r="BG575" s="514"/>
      <c r="BH575" s="514"/>
      <c r="BI575" s="558"/>
      <c r="BJ575" s="1"/>
      <c r="BK575" s="514"/>
      <c r="BL575" s="514"/>
      <c r="BM575" s="514"/>
      <c r="BN575" s="558"/>
      <c r="BO575" s="1"/>
      <c r="BP575" s="514"/>
      <c r="BQ575" s="514"/>
      <c r="BR575" s="514"/>
      <c r="BS575" s="558"/>
      <c r="BT575" s="1"/>
      <c r="BU575" s="514"/>
      <c r="BV575" s="514"/>
      <c r="BW575" s="514"/>
      <c r="BX575" s="558"/>
      <c r="BY575" s="1"/>
      <c r="BZ575" s="514"/>
      <c r="CA575" s="514"/>
      <c r="CB575" s="514"/>
      <c r="CC575" s="558"/>
      <c r="CD575" s="1"/>
      <c r="CE575" s="514"/>
      <c r="CF575" s="514"/>
      <c r="CG575" s="514"/>
      <c r="CH575" s="558"/>
      <c r="CI575" s="1"/>
      <c r="CJ575" s="514"/>
      <c r="CK575" s="514"/>
      <c r="CL575" s="514"/>
      <c r="CM575" s="558"/>
      <c r="CN575" s="1"/>
      <c r="CO575" s="514"/>
      <c r="CP575" s="514"/>
      <c r="CQ575" s="514"/>
      <c r="CR575" s="558"/>
      <c r="CS575" s="1"/>
    </row>
    <row r="576" ht="15.0" customHeight="1">
      <c r="A576" s="514">
        <v>4.0</v>
      </c>
      <c r="B576" s="525">
        <v>1.0</v>
      </c>
      <c r="C576" s="525">
        <v>36.0</v>
      </c>
      <c r="D576" s="527" t="s">
        <v>116</v>
      </c>
      <c r="E576" s="527" t="s">
        <v>116</v>
      </c>
      <c r="F576" s="527" t="s">
        <v>116</v>
      </c>
      <c r="G576" s="1"/>
      <c r="H576" s="514">
        <v>8.0</v>
      </c>
      <c r="I576" s="525">
        <v>1.0</v>
      </c>
      <c r="J576" s="525">
        <v>8.0</v>
      </c>
      <c r="K576" s="529" t="s">
        <v>7176</v>
      </c>
      <c r="L576" s="1"/>
      <c r="M576" s="514">
        <v>4.0</v>
      </c>
      <c r="N576" s="525">
        <v>2.0</v>
      </c>
      <c r="O576" s="525">
        <v>36.0</v>
      </c>
      <c r="P576" s="529" t="s">
        <v>7177</v>
      </c>
      <c r="Q576" s="1"/>
      <c r="R576" s="514">
        <v>4.0</v>
      </c>
      <c r="S576" s="525">
        <v>2.0</v>
      </c>
      <c r="T576" s="525">
        <v>13.0</v>
      </c>
      <c r="U576" s="529" t="s">
        <v>7178</v>
      </c>
      <c r="V576" s="1"/>
      <c r="W576" s="514">
        <v>4.0</v>
      </c>
      <c r="X576" s="525">
        <v>3.0</v>
      </c>
      <c r="Y576" s="525">
        <v>36.0</v>
      </c>
      <c r="Z576" s="537" t="s">
        <v>7179</v>
      </c>
      <c r="AA576" s="1"/>
      <c r="AB576" s="514">
        <v>6.0</v>
      </c>
      <c r="AC576" s="525">
        <v>3.0</v>
      </c>
      <c r="AD576" s="525">
        <v>7.0</v>
      </c>
      <c r="AE576" s="529" t="s">
        <v>7180</v>
      </c>
      <c r="AF576" s="1"/>
      <c r="AG576" s="514">
        <v>4.0</v>
      </c>
      <c r="AH576" s="525">
        <v>4.0</v>
      </c>
      <c r="AI576" s="525">
        <v>38.0</v>
      </c>
      <c r="AJ576" s="540"/>
      <c r="AK576" s="1"/>
      <c r="AL576" s="514">
        <v>2.0</v>
      </c>
      <c r="AM576" s="532">
        <v>4.0</v>
      </c>
      <c r="AN576" s="525">
        <v>4.0</v>
      </c>
      <c r="AO576" s="530" t="s">
        <v>7181</v>
      </c>
      <c r="AP576" s="1"/>
      <c r="AQ576" s="514"/>
      <c r="AT576" s="573"/>
      <c r="AU576" s="518"/>
      <c r="AV576" s="514"/>
      <c r="AW576" s="514"/>
      <c r="AX576" s="514"/>
      <c r="AY576" s="558"/>
      <c r="AZ576" s="1"/>
      <c r="BA576" s="514"/>
      <c r="BB576" s="514"/>
      <c r="BC576" s="514"/>
      <c r="BD576" s="558"/>
      <c r="BE576" s="1"/>
      <c r="BF576" s="514"/>
      <c r="BG576" s="514"/>
      <c r="BH576" s="514"/>
      <c r="BI576" s="558"/>
      <c r="BJ576" s="1"/>
      <c r="BK576" s="514"/>
      <c r="BL576" s="514"/>
      <c r="BM576" s="514"/>
      <c r="BN576" s="558"/>
      <c r="BO576" s="1"/>
      <c r="BP576" s="514"/>
      <c r="BQ576" s="514"/>
      <c r="BR576" s="514"/>
      <c r="BS576" s="558"/>
      <c r="BT576" s="1"/>
      <c r="BU576" s="514"/>
      <c r="BV576" s="514"/>
      <c r="BW576" s="514"/>
      <c r="BX576" s="558"/>
      <c r="BY576" s="1"/>
      <c r="BZ576" s="514"/>
      <c r="CA576" s="514"/>
      <c r="CB576" s="514"/>
      <c r="CC576" s="558"/>
      <c r="CD576" s="1"/>
      <c r="CE576" s="514"/>
      <c r="CF576" s="514"/>
      <c r="CG576" s="514"/>
      <c r="CH576" s="558"/>
      <c r="CI576" s="1"/>
      <c r="CJ576" s="514"/>
      <c r="CK576" s="514"/>
      <c r="CL576" s="514"/>
      <c r="CM576" s="558"/>
      <c r="CN576" s="1"/>
      <c r="CO576" s="514"/>
      <c r="CP576" s="514"/>
      <c r="CQ576" s="514"/>
      <c r="CR576" s="558"/>
      <c r="CS576" s="1"/>
    </row>
    <row r="577" ht="15.0" customHeight="1">
      <c r="A577" s="514">
        <v>3.0</v>
      </c>
      <c r="B577" s="525">
        <v>1.0</v>
      </c>
      <c r="C577" s="525">
        <v>36.0</v>
      </c>
      <c r="D577" s="526" t="s">
        <v>7182</v>
      </c>
      <c r="E577" s="526" t="s">
        <v>7182</v>
      </c>
      <c r="F577" s="526" t="s">
        <v>7182</v>
      </c>
      <c r="G577" s="1"/>
      <c r="H577" s="514">
        <v>7.0</v>
      </c>
      <c r="I577" s="525">
        <v>1.0</v>
      </c>
      <c r="J577" s="525">
        <v>8.0</v>
      </c>
      <c r="K577" s="529" t="s">
        <v>7183</v>
      </c>
      <c r="L577" s="1"/>
      <c r="M577" s="514">
        <v>3.0</v>
      </c>
      <c r="N577" s="525">
        <v>2.0</v>
      </c>
      <c r="O577" s="525">
        <v>36.0</v>
      </c>
      <c r="P577" s="529" t="s">
        <v>7184</v>
      </c>
      <c r="Q577" s="1"/>
      <c r="R577" s="514">
        <v>3.0</v>
      </c>
      <c r="S577" s="525">
        <v>2.0</v>
      </c>
      <c r="T577" s="525">
        <v>13.0</v>
      </c>
      <c r="U577" s="529" t="s">
        <v>7185</v>
      </c>
      <c r="V577" s="1"/>
      <c r="W577" s="514">
        <v>3.0</v>
      </c>
      <c r="X577" s="525">
        <v>3.0</v>
      </c>
      <c r="Y577" s="525">
        <v>36.0</v>
      </c>
      <c r="Z577" s="537" t="s">
        <v>7186</v>
      </c>
      <c r="AA577" s="1"/>
      <c r="AB577" s="514">
        <v>5.0</v>
      </c>
      <c r="AC577" s="525">
        <v>3.0</v>
      </c>
      <c r="AD577" s="525">
        <v>7.0</v>
      </c>
      <c r="AE577" s="529" t="s">
        <v>7187</v>
      </c>
      <c r="AF577" s="1"/>
      <c r="AG577" s="514">
        <v>3.0</v>
      </c>
      <c r="AH577" s="525">
        <v>4.0</v>
      </c>
      <c r="AI577" s="525">
        <v>38.0</v>
      </c>
      <c r="AJ577" s="540"/>
      <c r="AK577" s="1"/>
      <c r="AL577" s="542">
        <v>1.0</v>
      </c>
      <c r="AM577" s="532">
        <v>4.0</v>
      </c>
      <c r="AN577" s="525">
        <v>4.0</v>
      </c>
      <c r="AO577" s="530" t="s">
        <v>7188</v>
      </c>
      <c r="AP577" s="1"/>
      <c r="AQ577" s="514"/>
      <c r="AT577" s="573"/>
      <c r="AU577" s="518"/>
      <c r="AV577" s="514"/>
      <c r="AW577" s="514"/>
      <c r="AX577" s="514"/>
      <c r="AY577" s="558"/>
      <c r="AZ577" s="1"/>
      <c r="BA577" s="514"/>
      <c r="BB577" s="514"/>
      <c r="BC577" s="514"/>
      <c r="BD577" s="558"/>
      <c r="BE577" s="1"/>
      <c r="BF577" s="514"/>
      <c r="BG577" s="514"/>
      <c r="BH577" s="514"/>
      <c r="BI577" s="558"/>
      <c r="BJ577" s="1"/>
      <c r="BK577" s="514"/>
      <c r="BL577" s="514"/>
      <c r="BM577" s="514"/>
      <c r="BN577" s="558"/>
      <c r="BO577" s="1"/>
      <c r="BP577" s="514"/>
      <c r="BQ577" s="514"/>
      <c r="BR577" s="514"/>
      <c r="BS577" s="558"/>
      <c r="BT577" s="1"/>
      <c r="BU577" s="514"/>
      <c r="BV577" s="514"/>
      <c r="BW577" s="514"/>
      <c r="BX577" s="558"/>
      <c r="BY577" s="1"/>
      <c r="BZ577" s="514"/>
      <c r="CA577" s="514"/>
      <c r="CB577" s="514"/>
      <c r="CC577" s="558"/>
      <c r="CD577" s="1"/>
      <c r="CE577" s="514"/>
      <c r="CF577" s="514"/>
      <c r="CG577" s="514"/>
      <c r="CH577" s="558"/>
      <c r="CI577" s="1"/>
      <c r="CJ577" s="514"/>
      <c r="CK577" s="514"/>
      <c r="CL577" s="514"/>
      <c r="CM577" s="558"/>
      <c r="CN577" s="1"/>
      <c r="CO577" s="514"/>
      <c r="CP577" s="514"/>
      <c r="CQ577" s="514"/>
      <c r="CR577" s="558"/>
      <c r="CS577" s="1"/>
    </row>
    <row r="578" ht="15.0" customHeight="1">
      <c r="A578" s="514">
        <v>2.0</v>
      </c>
      <c r="B578" s="525">
        <v>1.0</v>
      </c>
      <c r="C578" s="525">
        <v>36.0</v>
      </c>
      <c r="D578" s="527" t="s">
        <v>116</v>
      </c>
      <c r="E578" s="527" t="s">
        <v>116</v>
      </c>
      <c r="F578" s="527" t="s">
        <v>116</v>
      </c>
      <c r="G578" s="1"/>
      <c r="H578" s="514">
        <v>6.0</v>
      </c>
      <c r="I578" s="525">
        <v>1.0</v>
      </c>
      <c r="J578" s="525">
        <v>8.0</v>
      </c>
      <c r="K578" s="529" t="s">
        <v>7189</v>
      </c>
      <c r="L578" s="1"/>
      <c r="M578" s="524">
        <v>2.0</v>
      </c>
      <c r="N578" s="525">
        <v>2.0</v>
      </c>
      <c r="O578" s="525">
        <v>36.0</v>
      </c>
      <c r="P578" s="529" t="s">
        <v>7190</v>
      </c>
      <c r="Q578" s="1"/>
      <c r="R578" s="514">
        <v>2.0</v>
      </c>
      <c r="S578" s="525">
        <v>2.0</v>
      </c>
      <c r="T578" s="525">
        <v>13.0</v>
      </c>
      <c r="U578" s="529" t="s">
        <v>7191</v>
      </c>
      <c r="V578" s="1"/>
      <c r="W578" s="514">
        <v>2.0</v>
      </c>
      <c r="X578" s="525">
        <v>3.0</v>
      </c>
      <c r="Y578" s="525">
        <v>36.0</v>
      </c>
      <c r="Z578" s="537" t="s">
        <v>7192</v>
      </c>
      <c r="AA578" s="1"/>
      <c r="AB578" s="514">
        <v>4.0</v>
      </c>
      <c r="AC578" s="525">
        <v>3.0</v>
      </c>
      <c r="AD578" s="525">
        <v>7.0</v>
      </c>
      <c r="AE578" s="529" t="s">
        <v>7193</v>
      </c>
      <c r="AF578" s="1"/>
      <c r="AG578" s="514">
        <v>2.0</v>
      </c>
      <c r="AH578" s="525">
        <v>4.0</v>
      </c>
      <c r="AI578" s="525">
        <v>38.0</v>
      </c>
      <c r="AJ578" s="540"/>
      <c r="AK578" s="1"/>
      <c r="AL578" s="514">
        <v>14.0</v>
      </c>
      <c r="AM578" s="532">
        <v>4.0</v>
      </c>
      <c r="AN578" s="525">
        <v>3.0</v>
      </c>
      <c r="AO578" s="530" t="s">
        <v>7194</v>
      </c>
      <c r="AP578" s="1"/>
      <c r="AQ578" s="514"/>
      <c r="AT578" s="573"/>
      <c r="AU578" s="518"/>
      <c r="AV578" s="514"/>
      <c r="AW578" s="514"/>
      <c r="AX578" s="514"/>
      <c r="AY578" s="558"/>
      <c r="AZ578" s="1"/>
      <c r="BA578" s="514"/>
      <c r="BB578" s="514"/>
      <c r="BC578" s="514"/>
      <c r="BD578" s="558"/>
      <c r="BE578" s="1"/>
      <c r="BF578" s="514"/>
      <c r="BG578" s="514"/>
      <c r="BH578" s="514"/>
      <c r="BI578" s="558"/>
      <c r="BJ578" s="1"/>
      <c r="BK578" s="514"/>
      <c r="BL578" s="514"/>
      <c r="BM578" s="514"/>
      <c r="BN578" s="558"/>
      <c r="BO578" s="1"/>
      <c r="BP578" s="514"/>
      <c r="BQ578" s="514"/>
      <c r="BR578" s="514"/>
      <c r="BS578" s="558"/>
      <c r="BT578" s="1"/>
      <c r="BU578" s="514"/>
      <c r="BV578" s="514"/>
      <c r="BW578" s="514"/>
      <c r="BX578" s="558"/>
      <c r="BY578" s="1"/>
      <c r="BZ578" s="514"/>
      <c r="CA578" s="514"/>
      <c r="CB578" s="514"/>
      <c r="CC578" s="558"/>
      <c r="CD578" s="1"/>
      <c r="CE578" s="514"/>
      <c r="CF578" s="514"/>
      <c r="CG578" s="514"/>
      <c r="CH578" s="558"/>
      <c r="CI578" s="1"/>
      <c r="CJ578" s="514"/>
      <c r="CK578" s="514"/>
      <c r="CL578" s="514"/>
      <c r="CM578" s="558"/>
      <c r="CN578" s="1"/>
      <c r="CO578" s="514"/>
      <c r="CP578" s="514"/>
      <c r="CQ578" s="514"/>
      <c r="CR578" s="558"/>
      <c r="CS578" s="1"/>
    </row>
    <row r="579" ht="15.0" customHeight="1">
      <c r="A579" s="542">
        <v>1.0</v>
      </c>
      <c r="B579" s="525">
        <v>1.0</v>
      </c>
      <c r="C579" s="525">
        <v>36.0</v>
      </c>
      <c r="D579" s="526" t="s">
        <v>7195</v>
      </c>
      <c r="E579" s="526" t="s">
        <v>7195</v>
      </c>
      <c r="F579" s="526" t="s">
        <v>7195</v>
      </c>
      <c r="G579" s="1"/>
      <c r="H579" s="514">
        <v>5.0</v>
      </c>
      <c r="I579" s="525">
        <v>1.0</v>
      </c>
      <c r="J579" s="525">
        <v>8.0</v>
      </c>
      <c r="K579" s="529" t="s">
        <v>7196</v>
      </c>
      <c r="L579" s="1"/>
      <c r="M579" s="542">
        <v>1.0</v>
      </c>
      <c r="N579" s="525">
        <v>2.0</v>
      </c>
      <c r="O579" s="525">
        <v>36.0</v>
      </c>
      <c r="P579" s="529" t="s">
        <v>7197</v>
      </c>
      <c r="Q579" s="1"/>
      <c r="R579" s="542">
        <v>1.0</v>
      </c>
      <c r="S579" s="525">
        <v>2.0</v>
      </c>
      <c r="T579" s="525">
        <v>13.0</v>
      </c>
      <c r="U579" s="529" t="s">
        <v>7198</v>
      </c>
      <c r="V579" s="1"/>
      <c r="W579" s="542">
        <v>1.0</v>
      </c>
      <c r="X579" s="525">
        <v>3.0</v>
      </c>
      <c r="Y579" s="525">
        <v>36.0</v>
      </c>
      <c r="Z579" s="537" t="s">
        <v>7199</v>
      </c>
      <c r="AA579" s="1"/>
      <c r="AB579" s="514">
        <v>3.0</v>
      </c>
      <c r="AC579" s="525">
        <v>3.0</v>
      </c>
      <c r="AD579" s="525">
        <v>7.0</v>
      </c>
      <c r="AE579" s="529" t="s">
        <v>7200</v>
      </c>
      <c r="AF579" s="1"/>
      <c r="AG579" s="542">
        <v>1.0</v>
      </c>
      <c r="AH579" s="525">
        <v>4.0</v>
      </c>
      <c r="AI579" s="525">
        <v>38.0</v>
      </c>
      <c r="AJ579" s="545"/>
      <c r="AK579" s="1"/>
      <c r="AL579" s="514">
        <v>13.0</v>
      </c>
      <c r="AM579" s="532">
        <v>4.0</v>
      </c>
      <c r="AN579" s="525">
        <v>3.0</v>
      </c>
      <c r="AO579" s="530" t="s">
        <v>7201</v>
      </c>
      <c r="AP579" s="1"/>
      <c r="AQ579" s="514"/>
      <c r="AT579" s="573"/>
      <c r="AU579" s="518"/>
      <c r="AV579" s="514"/>
      <c r="AW579" s="514"/>
      <c r="AX579" s="514"/>
      <c r="AY579" s="558"/>
      <c r="AZ579" s="1"/>
      <c r="BA579" s="514"/>
      <c r="BB579" s="514"/>
      <c r="BC579" s="514"/>
      <c r="BD579" s="558"/>
      <c r="BE579" s="1"/>
      <c r="BF579" s="514"/>
      <c r="BG579" s="514"/>
      <c r="BH579" s="514"/>
      <c r="BI579" s="558"/>
      <c r="BJ579" s="1"/>
      <c r="BK579" s="514"/>
      <c r="BL579" s="514"/>
      <c r="BM579" s="514"/>
      <c r="BN579" s="558"/>
      <c r="BO579" s="1"/>
      <c r="BP579" s="514"/>
      <c r="BQ579" s="514"/>
      <c r="BR579" s="514"/>
      <c r="BS579" s="558"/>
      <c r="BT579" s="1"/>
      <c r="BU579" s="514"/>
      <c r="BV579" s="514"/>
      <c r="BW579" s="514"/>
      <c r="BX579" s="558"/>
      <c r="BY579" s="1"/>
      <c r="BZ579" s="514"/>
      <c r="CA579" s="514"/>
      <c r="CB579" s="514"/>
      <c r="CC579" s="558"/>
      <c r="CD579" s="1"/>
      <c r="CE579" s="514"/>
      <c r="CF579" s="514"/>
      <c r="CG579" s="514"/>
      <c r="CH579" s="558"/>
      <c r="CI579" s="1"/>
      <c r="CJ579" s="514"/>
      <c r="CK579" s="514"/>
      <c r="CL579" s="514"/>
      <c r="CM579" s="558"/>
      <c r="CN579" s="1"/>
      <c r="CO579" s="514"/>
      <c r="CP579" s="514"/>
      <c r="CQ579" s="514"/>
      <c r="CR579" s="558"/>
      <c r="CS579" s="1"/>
    </row>
    <row r="580" ht="15.0" customHeight="1">
      <c r="A580" s="524">
        <v>16.0</v>
      </c>
      <c r="B580" s="525">
        <v>1.0</v>
      </c>
      <c r="C580" s="525">
        <v>37.0</v>
      </c>
      <c r="D580" s="526" t="s">
        <v>7202</v>
      </c>
      <c r="E580" s="526" t="s">
        <v>7202</v>
      </c>
      <c r="F580" s="526" t="s">
        <v>7202</v>
      </c>
      <c r="G580" s="1"/>
      <c r="H580" s="514">
        <v>4.0</v>
      </c>
      <c r="I580" s="525">
        <v>1.0</v>
      </c>
      <c r="J580" s="525">
        <v>8.0</v>
      </c>
      <c r="K580" s="529" t="s">
        <v>7203</v>
      </c>
      <c r="L580" s="1"/>
      <c r="M580" s="514">
        <v>16.0</v>
      </c>
      <c r="N580" s="525">
        <v>2.0</v>
      </c>
      <c r="O580" s="525">
        <v>37.0</v>
      </c>
      <c r="P580" s="529" t="s">
        <v>7204</v>
      </c>
      <c r="Q580" s="1"/>
      <c r="R580" s="524">
        <v>16.0</v>
      </c>
      <c r="S580" s="525">
        <v>2.0</v>
      </c>
      <c r="T580" s="525">
        <v>12.0</v>
      </c>
      <c r="U580" s="529" t="s">
        <v>7205</v>
      </c>
      <c r="V580" s="1"/>
      <c r="W580" s="524">
        <v>16.0</v>
      </c>
      <c r="X580" s="525">
        <v>3.0</v>
      </c>
      <c r="Y580" s="525">
        <v>37.0</v>
      </c>
      <c r="Z580" s="529" t="s">
        <v>7206</v>
      </c>
      <c r="AA580" s="1"/>
      <c r="AB580" s="514">
        <v>2.0</v>
      </c>
      <c r="AC580" s="525">
        <v>3.0</v>
      </c>
      <c r="AD580" s="525">
        <v>7.0</v>
      </c>
      <c r="AE580" s="529" t="s">
        <v>7207</v>
      </c>
      <c r="AF580" s="1"/>
      <c r="AG580" s="524">
        <v>16.0</v>
      </c>
      <c r="AH580" s="525">
        <v>4.0</v>
      </c>
      <c r="AI580" s="525">
        <v>39.0</v>
      </c>
      <c r="AJ580" s="529" t="s">
        <v>7208</v>
      </c>
      <c r="AK580" s="1"/>
      <c r="AL580" s="514">
        <v>12.0</v>
      </c>
      <c r="AM580" s="532">
        <v>4.0</v>
      </c>
      <c r="AN580" s="525">
        <v>3.0</v>
      </c>
      <c r="AO580" s="530" t="s">
        <v>7209</v>
      </c>
      <c r="AP580" s="1"/>
      <c r="AQ580" s="514"/>
      <c r="AT580" s="573"/>
      <c r="AU580" s="518"/>
      <c r="AV580" s="514"/>
      <c r="AW580" s="514"/>
      <c r="AX580" s="514"/>
      <c r="AY580" s="558"/>
      <c r="AZ580" s="1"/>
      <c r="BA580" s="514"/>
      <c r="BB580" s="514"/>
      <c r="BC580" s="514"/>
      <c r="BD580" s="558"/>
      <c r="BE580" s="1"/>
      <c r="BF580" s="514"/>
      <c r="BG580" s="514"/>
      <c r="BH580" s="514"/>
      <c r="BI580" s="558"/>
      <c r="BJ580" s="1"/>
      <c r="BK580" s="514"/>
      <c r="BL580" s="514"/>
      <c r="BM580" s="514"/>
      <c r="BN580" s="558"/>
      <c r="BO580" s="1"/>
      <c r="BP580" s="514"/>
      <c r="BQ580" s="514"/>
      <c r="BR580" s="514"/>
      <c r="BS580" s="558"/>
      <c r="BT580" s="1"/>
      <c r="BU580" s="514"/>
      <c r="BV580" s="514"/>
      <c r="BW580" s="514"/>
      <c r="BX580" s="558"/>
      <c r="BY580" s="1"/>
      <c r="BZ580" s="514"/>
      <c r="CA580" s="514"/>
      <c r="CB580" s="514"/>
      <c r="CC580" s="558"/>
      <c r="CD580" s="1"/>
      <c r="CE580" s="514"/>
      <c r="CF580" s="514"/>
      <c r="CG580" s="514"/>
      <c r="CH580" s="558"/>
      <c r="CI580" s="1"/>
      <c r="CJ580" s="514"/>
      <c r="CK580" s="514"/>
      <c r="CL580" s="514"/>
      <c r="CM580" s="558"/>
      <c r="CN580" s="1"/>
      <c r="CO580" s="514"/>
      <c r="CP580" s="514"/>
      <c r="CQ580" s="514"/>
      <c r="CR580" s="558"/>
      <c r="CS580" s="1"/>
    </row>
    <row r="581" ht="15.0" customHeight="1">
      <c r="A581" s="514">
        <v>15.0</v>
      </c>
      <c r="B581" s="525">
        <v>1.0</v>
      </c>
      <c r="C581" s="525">
        <v>37.0</v>
      </c>
      <c r="D581" s="526" t="s">
        <v>7210</v>
      </c>
      <c r="E581" s="526" t="s">
        <v>7210</v>
      </c>
      <c r="F581" s="526" t="s">
        <v>7210</v>
      </c>
      <c r="G581" s="1"/>
      <c r="H581" s="514">
        <v>3.0</v>
      </c>
      <c r="I581" s="525">
        <v>1.0</v>
      </c>
      <c r="J581" s="525">
        <v>8.0</v>
      </c>
      <c r="K581" s="529" t="s">
        <v>7211</v>
      </c>
      <c r="L581" s="1"/>
      <c r="M581" s="514">
        <v>15.0</v>
      </c>
      <c r="N581" s="525">
        <v>2.0</v>
      </c>
      <c r="O581" s="525">
        <v>37.0</v>
      </c>
      <c r="P581" s="529" t="s">
        <v>7212</v>
      </c>
      <c r="Q581" s="1"/>
      <c r="R581" s="514">
        <v>15.0</v>
      </c>
      <c r="S581" s="525">
        <v>2.0</v>
      </c>
      <c r="T581" s="525">
        <v>12.0</v>
      </c>
      <c r="U581" s="529" t="s">
        <v>7213</v>
      </c>
      <c r="V581" s="1"/>
      <c r="W581" s="514">
        <v>15.0</v>
      </c>
      <c r="X581" s="525">
        <v>3.0</v>
      </c>
      <c r="Y581" s="525">
        <v>37.0</v>
      </c>
      <c r="Z581" s="529" t="s">
        <v>7214</v>
      </c>
      <c r="AA581" s="1"/>
      <c r="AB581" s="542">
        <v>1.0</v>
      </c>
      <c r="AC581" s="525">
        <v>3.0</v>
      </c>
      <c r="AD581" s="525">
        <v>7.0</v>
      </c>
      <c r="AE581" s="529" t="s">
        <v>7215</v>
      </c>
      <c r="AF581" s="1"/>
      <c r="AG581" s="514">
        <v>15.0</v>
      </c>
      <c r="AH581" s="525">
        <v>4.0</v>
      </c>
      <c r="AI581" s="525">
        <v>39.0</v>
      </c>
      <c r="AJ581" s="529" t="s">
        <v>7216</v>
      </c>
      <c r="AK581" s="1"/>
      <c r="AL581" s="514">
        <v>11.0</v>
      </c>
      <c r="AM581" s="532">
        <v>4.0</v>
      </c>
      <c r="AN581" s="525">
        <v>3.0</v>
      </c>
      <c r="AO581" s="530" t="s">
        <v>7217</v>
      </c>
      <c r="AP581" s="1"/>
      <c r="AQ581" s="514"/>
      <c r="AT581" s="573"/>
      <c r="AU581" s="518"/>
      <c r="AV581" s="514"/>
      <c r="AW581" s="514"/>
      <c r="AX581" s="514"/>
      <c r="AY581" s="558"/>
      <c r="AZ581" s="1"/>
      <c r="BA581" s="514"/>
      <c r="BB581" s="514"/>
      <c r="BC581" s="514"/>
      <c r="BD581" s="558"/>
      <c r="BE581" s="1"/>
      <c r="BF581" s="514"/>
      <c r="BG581" s="514"/>
      <c r="BH581" s="514"/>
      <c r="BI581" s="558"/>
      <c r="BJ581" s="1"/>
      <c r="BK581" s="514"/>
      <c r="BL581" s="514"/>
      <c r="BM581" s="514"/>
      <c r="BN581" s="558"/>
      <c r="BO581" s="1"/>
      <c r="BP581" s="514"/>
      <c r="BQ581" s="514"/>
      <c r="BR581" s="514"/>
      <c r="BS581" s="558"/>
      <c r="BT581" s="1"/>
      <c r="BU581" s="514"/>
      <c r="BV581" s="514"/>
      <c r="BW581" s="514"/>
      <c r="BX581" s="558"/>
      <c r="BY581" s="1"/>
      <c r="BZ581" s="514"/>
      <c r="CA581" s="514"/>
      <c r="CB581" s="514"/>
      <c r="CC581" s="558"/>
      <c r="CD581" s="1"/>
      <c r="CE581" s="514"/>
      <c r="CF581" s="514"/>
      <c r="CG581" s="514"/>
      <c r="CH581" s="558"/>
      <c r="CI581" s="1"/>
      <c r="CJ581" s="514"/>
      <c r="CK581" s="514"/>
      <c r="CL581" s="514"/>
      <c r="CM581" s="558"/>
      <c r="CN581" s="1"/>
      <c r="CO581" s="514"/>
      <c r="CP581" s="514"/>
      <c r="CQ581" s="514"/>
      <c r="CR581" s="558"/>
      <c r="CS581" s="1"/>
    </row>
    <row r="582" ht="15.0" customHeight="1">
      <c r="A582" s="514">
        <v>14.0</v>
      </c>
      <c r="B582" s="525">
        <v>1.0</v>
      </c>
      <c r="C582" s="525">
        <v>37.0</v>
      </c>
      <c r="D582" s="526" t="s">
        <v>7218</v>
      </c>
      <c r="E582" s="526" t="s">
        <v>7218</v>
      </c>
      <c r="F582" s="526" t="s">
        <v>7218</v>
      </c>
      <c r="G582" s="1"/>
      <c r="H582" s="514">
        <v>2.0</v>
      </c>
      <c r="I582" s="525">
        <v>1.0</v>
      </c>
      <c r="J582" s="525">
        <v>8.0</v>
      </c>
      <c r="K582" s="529" t="s">
        <v>7219</v>
      </c>
      <c r="L582" s="1"/>
      <c r="M582" s="514">
        <v>14.0</v>
      </c>
      <c r="N582" s="525">
        <v>2.0</v>
      </c>
      <c r="O582" s="525">
        <v>37.0</v>
      </c>
      <c r="P582" s="529" t="s">
        <v>7220</v>
      </c>
      <c r="Q582" s="1"/>
      <c r="R582" s="514">
        <v>14.0</v>
      </c>
      <c r="S582" s="525">
        <v>2.0</v>
      </c>
      <c r="T582" s="525">
        <v>12.0</v>
      </c>
      <c r="U582" s="529" t="s">
        <v>7221</v>
      </c>
      <c r="V582" s="1"/>
      <c r="W582" s="514">
        <v>14.0</v>
      </c>
      <c r="X582" s="525">
        <v>3.0</v>
      </c>
      <c r="Y582" s="525">
        <v>37.0</v>
      </c>
      <c r="Z582" s="537" t="s">
        <v>7222</v>
      </c>
      <c r="AA582" s="1"/>
      <c r="AB582" s="514">
        <v>14.0</v>
      </c>
      <c r="AC582" s="525">
        <v>3.0</v>
      </c>
      <c r="AD582" s="525">
        <v>6.0</v>
      </c>
      <c r="AE582" s="529" t="s">
        <v>7223</v>
      </c>
      <c r="AF582" s="1"/>
      <c r="AG582" s="514">
        <v>14.0</v>
      </c>
      <c r="AH582" s="525">
        <v>4.0</v>
      </c>
      <c r="AI582" s="525">
        <v>39.0</v>
      </c>
      <c r="AJ582" s="537" t="s">
        <v>7224</v>
      </c>
      <c r="AK582" s="1"/>
      <c r="AL582" s="514">
        <v>10.0</v>
      </c>
      <c r="AM582" s="532">
        <v>4.0</v>
      </c>
      <c r="AN582" s="525">
        <v>3.0</v>
      </c>
      <c r="AO582" s="530" t="s">
        <v>7225</v>
      </c>
      <c r="AP582" s="1"/>
      <c r="AQ582" s="514"/>
      <c r="AT582" s="573"/>
      <c r="AU582" s="518"/>
      <c r="AV582" s="514"/>
      <c r="AW582" s="514"/>
      <c r="AX582" s="514"/>
      <c r="AY582" s="558"/>
      <c r="AZ582" s="1"/>
      <c r="BA582" s="514"/>
      <c r="BB582" s="514"/>
      <c r="BC582" s="514"/>
      <c r="BD582" s="558"/>
      <c r="BE582" s="1"/>
      <c r="BF582" s="514"/>
      <c r="BG582" s="514"/>
      <c r="BH582" s="514"/>
      <c r="BI582" s="558"/>
      <c r="BJ582" s="1"/>
      <c r="BK582" s="514"/>
      <c r="BL582" s="514"/>
      <c r="BM582" s="514"/>
      <c r="BN582" s="558"/>
      <c r="BO582" s="1"/>
      <c r="BP582" s="514"/>
      <c r="BQ582" s="514"/>
      <c r="BR582" s="514"/>
      <c r="BS582" s="558"/>
      <c r="BT582" s="1"/>
      <c r="BU582" s="514"/>
      <c r="BV582" s="514"/>
      <c r="BW582" s="514"/>
      <c r="BX582" s="558"/>
      <c r="BY582" s="1"/>
      <c r="BZ582" s="514"/>
      <c r="CA582" s="514"/>
      <c r="CB582" s="514"/>
      <c r="CC582" s="558"/>
      <c r="CD582" s="1"/>
      <c r="CE582" s="514"/>
      <c r="CF582" s="514"/>
      <c r="CG582" s="514"/>
      <c r="CH582" s="558"/>
      <c r="CI582" s="1"/>
      <c r="CJ582" s="514"/>
      <c r="CK582" s="514"/>
      <c r="CL582" s="514"/>
      <c r="CM582" s="558"/>
      <c r="CN582" s="1"/>
      <c r="CO582" s="514"/>
      <c r="CP582" s="514"/>
      <c r="CQ582" s="514"/>
      <c r="CR582" s="558"/>
      <c r="CS582" s="1"/>
    </row>
    <row r="583" ht="15.0" customHeight="1">
      <c r="A583" s="514">
        <v>13.0</v>
      </c>
      <c r="B583" s="525">
        <v>1.0</v>
      </c>
      <c r="C583" s="525">
        <v>37.0</v>
      </c>
      <c r="D583" s="526" t="s">
        <v>7226</v>
      </c>
      <c r="E583" s="526" t="s">
        <v>7226</v>
      </c>
      <c r="F583" s="526" t="s">
        <v>7226</v>
      </c>
      <c r="G583" s="1"/>
      <c r="H583" s="542">
        <v>1.0</v>
      </c>
      <c r="I583" s="549">
        <v>1.0</v>
      </c>
      <c r="J583" s="549">
        <v>8.0</v>
      </c>
      <c r="K583" s="528" t="s">
        <v>7227</v>
      </c>
      <c r="L583" s="1"/>
      <c r="M583" s="514">
        <v>13.0</v>
      </c>
      <c r="N583" s="525">
        <v>2.0</v>
      </c>
      <c r="O583" s="525">
        <v>37.0</v>
      </c>
      <c r="P583" s="529" t="s">
        <v>7228</v>
      </c>
      <c r="Q583" s="1"/>
      <c r="R583" s="514">
        <v>13.0</v>
      </c>
      <c r="S583" s="525">
        <v>2.0</v>
      </c>
      <c r="T583" s="525">
        <v>12.0</v>
      </c>
      <c r="U583" s="529" t="s">
        <v>7229</v>
      </c>
      <c r="V583" s="1"/>
      <c r="W583" s="514">
        <v>13.0</v>
      </c>
      <c r="X583" s="525">
        <v>3.0</v>
      </c>
      <c r="Y583" s="525">
        <v>37.0</v>
      </c>
      <c r="Z583" s="537" t="s">
        <v>7230</v>
      </c>
      <c r="AA583" s="1"/>
      <c r="AB583" s="514">
        <v>13.0</v>
      </c>
      <c r="AC583" s="525">
        <v>3.0</v>
      </c>
      <c r="AD583" s="525">
        <v>6.0</v>
      </c>
      <c r="AE583" s="529" t="s">
        <v>7231</v>
      </c>
      <c r="AF583" s="1"/>
      <c r="AG583" s="514">
        <v>13.0</v>
      </c>
      <c r="AH583" s="525">
        <v>4.0</v>
      </c>
      <c r="AI583" s="525">
        <v>39.0</v>
      </c>
      <c r="AJ583" s="537" t="s">
        <v>7232</v>
      </c>
      <c r="AK583" s="1"/>
      <c r="AL583" s="514">
        <v>9.0</v>
      </c>
      <c r="AM583" s="532">
        <v>4.0</v>
      </c>
      <c r="AN583" s="525">
        <v>3.0</v>
      </c>
      <c r="AO583" s="530" t="s">
        <v>7233</v>
      </c>
      <c r="AP583" s="1"/>
      <c r="AQ583" s="514"/>
      <c r="AT583" s="573"/>
      <c r="AU583" s="518"/>
      <c r="AV583" s="514"/>
      <c r="AW583" s="514"/>
      <c r="AX583" s="514"/>
      <c r="AY583" s="558"/>
      <c r="AZ583" s="1"/>
      <c r="BA583" s="514"/>
      <c r="BB583" s="514"/>
      <c r="BC583" s="514"/>
      <c r="BD583" s="558"/>
      <c r="BE583" s="1"/>
      <c r="BF583" s="514"/>
      <c r="BG583" s="514"/>
      <c r="BH583" s="514"/>
      <c r="BI583" s="558"/>
      <c r="BJ583" s="1"/>
      <c r="BK583" s="514"/>
      <c r="BL583" s="514"/>
      <c r="BM583" s="514"/>
      <c r="BN583" s="558"/>
      <c r="BO583" s="1"/>
      <c r="BP583" s="514"/>
      <c r="BQ583" s="514"/>
      <c r="BR583" s="514"/>
      <c r="BS583" s="558"/>
      <c r="BT583" s="1"/>
      <c r="BU583" s="514"/>
      <c r="BV583" s="514"/>
      <c r="BW583" s="514"/>
      <c r="BX583" s="558"/>
      <c r="BY583" s="1"/>
      <c r="BZ583" s="514"/>
      <c r="CA583" s="514"/>
      <c r="CB583" s="514"/>
      <c r="CC583" s="558"/>
      <c r="CD583" s="1"/>
      <c r="CE583" s="514"/>
      <c r="CF583" s="514"/>
      <c r="CG583" s="514"/>
      <c r="CH583" s="558"/>
      <c r="CI583" s="1"/>
      <c r="CJ583" s="514"/>
      <c r="CK583" s="514"/>
      <c r="CL583" s="514"/>
      <c r="CM583" s="558"/>
      <c r="CN583" s="1"/>
      <c r="CO583" s="514"/>
      <c r="CP583" s="514"/>
      <c r="CQ583" s="514"/>
      <c r="CR583" s="558"/>
      <c r="CS583" s="1"/>
    </row>
    <row r="584" ht="15.0" customHeight="1">
      <c r="A584" s="514">
        <v>12.0</v>
      </c>
      <c r="B584" s="525">
        <v>1.0</v>
      </c>
      <c r="C584" s="525">
        <v>37.0</v>
      </c>
      <c r="D584" s="526" t="s">
        <v>7234</v>
      </c>
      <c r="E584" s="526" t="s">
        <v>7234</v>
      </c>
      <c r="F584" s="526" t="s">
        <v>7234</v>
      </c>
      <c r="G584" s="1"/>
      <c r="H584" s="524">
        <v>16.0</v>
      </c>
      <c r="I584" s="532">
        <v>1.0</v>
      </c>
      <c r="J584" s="532">
        <v>7.0</v>
      </c>
      <c r="K584" s="529" t="s">
        <v>7235</v>
      </c>
      <c r="L584" s="1"/>
      <c r="M584" s="514">
        <v>12.0</v>
      </c>
      <c r="N584" s="525">
        <v>2.0</v>
      </c>
      <c r="O584" s="525">
        <v>37.0</v>
      </c>
      <c r="P584" s="529" t="s">
        <v>7236</v>
      </c>
      <c r="Q584" s="1"/>
      <c r="R584" s="514">
        <v>12.0</v>
      </c>
      <c r="S584" s="525">
        <v>2.0</v>
      </c>
      <c r="T584" s="525">
        <v>12.0</v>
      </c>
      <c r="U584" s="529" t="s">
        <v>7237</v>
      </c>
      <c r="V584" s="1"/>
      <c r="W584" s="514">
        <v>12.0</v>
      </c>
      <c r="X584" s="525">
        <v>3.0</v>
      </c>
      <c r="Y584" s="525">
        <v>37.0</v>
      </c>
      <c r="Z584" s="537" t="s">
        <v>7238</v>
      </c>
      <c r="AA584" s="1"/>
      <c r="AB584" s="514">
        <v>12.0</v>
      </c>
      <c r="AC584" s="525">
        <v>3.0</v>
      </c>
      <c r="AD584" s="525">
        <v>6.0</v>
      </c>
      <c r="AE584" s="529" t="s">
        <v>7239</v>
      </c>
      <c r="AF584" s="1"/>
      <c r="AG584" s="514">
        <v>12.0</v>
      </c>
      <c r="AH584" s="525">
        <v>4.0</v>
      </c>
      <c r="AI584" s="525">
        <v>39.0</v>
      </c>
      <c r="AJ584" s="537" t="s">
        <v>7240</v>
      </c>
      <c r="AK584" s="1"/>
      <c r="AL584" s="514">
        <v>8.0</v>
      </c>
      <c r="AM584" s="532">
        <v>4.0</v>
      </c>
      <c r="AN584" s="525">
        <v>3.0</v>
      </c>
      <c r="AO584" s="530" t="s">
        <v>7241</v>
      </c>
      <c r="AP584" s="1"/>
      <c r="AQ584" s="514"/>
      <c r="AT584" s="573"/>
      <c r="AU584" s="518"/>
      <c r="AV584" s="514"/>
      <c r="AW584" s="514"/>
      <c r="AX584" s="514"/>
      <c r="AY584" s="558"/>
      <c r="AZ584" s="1"/>
      <c r="BA584" s="514"/>
      <c r="BB584" s="514"/>
      <c r="BC584" s="514"/>
      <c r="BD584" s="558"/>
      <c r="BE584" s="1"/>
      <c r="BF584" s="514"/>
      <c r="BG584" s="514"/>
      <c r="BH584" s="514"/>
      <c r="BI584" s="558"/>
      <c r="BJ584" s="1"/>
      <c r="BK584" s="514"/>
      <c r="BL584" s="514"/>
      <c r="BM584" s="514"/>
      <c r="BN584" s="558"/>
      <c r="BO584" s="1"/>
      <c r="BP584" s="514"/>
      <c r="BQ584" s="514"/>
      <c r="BR584" s="514"/>
      <c r="BS584" s="558"/>
      <c r="BT584" s="1"/>
      <c r="BU584" s="514"/>
      <c r="BV584" s="514"/>
      <c r="BW584" s="514"/>
      <c r="BX584" s="558"/>
      <c r="BY584" s="1"/>
      <c r="BZ584" s="514"/>
      <c r="CA584" s="514"/>
      <c r="CB584" s="514"/>
      <c r="CC584" s="558"/>
      <c r="CD584" s="1"/>
      <c r="CE584" s="514"/>
      <c r="CF584" s="514"/>
      <c r="CG584" s="514"/>
      <c r="CH584" s="558"/>
      <c r="CI584" s="1"/>
      <c r="CJ584" s="514"/>
      <c r="CK584" s="514"/>
      <c r="CL584" s="514"/>
      <c r="CM584" s="558"/>
      <c r="CN584" s="1"/>
      <c r="CO584" s="514"/>
      <c r="CP584" s="514"/>
      <c r="CQ584" s="514"/>
      <c r="CR584" s="558"/>
      <c r="CS584" s="1"/>
    </row>
    <row r="585" ht="15.0" customHeight="1">
      <c r="A585" s="514">
        <v>11.0</v>
      </c>
      <c r="B585" s="525">
        <v>1.0</v>
      </c>
      <c r="C585" s="525">
        <v>37.0</v>
      </c>
      <c r="D585" s="526" t="s">
        <v>7242</v>
      </c>
      <c r="E585" s="526" t="s">
        <v>7242</v>
      </c>
      <c r="F585" s="526" t="s">
        <v>7242</v>
      </c>
      <c r="G585" s="1"/>
      <c r="H585" s="514">
        <v>15.0</v>
      </c>
      <c r="I585" s="557">
        <v>1.0</v>
      </c>
      <c r="J585" s="557">
        <v>7.0</v>
      </c>
      <c r="K585" s="569" t="s">
        <v>7243</v>
      </c>
      <c r="L585" s="1"/>
      <c r="M585" s="514">
        <v>11.0</v>
      </c>
      <c r="N585" s="525">
        <v>2.0</v>
      </c>
      <c r="O585" s="525">
        <v>37.0</v>
      </c>
      <c r="P585" s="529" t="s">
        <v>7244</v>
      </c>
      <c r="Q585" s="1"/>
      <c r="R585" s="514">
        <v>11.0</v>
      </c>
      <c r="S585" s="525">
        <v>2.0</v>
      </c>
      <c r="T585" s="525">
        <v>12.0</v>
      </c>
      <c r="U585" s="529" t="s">
        <v>7245</v>
      </c>
      <c r="V585" s="1"/>
      <c r="W585" s="514">
        <v>11.0</v>
      </c>
      <c r="X585" s="525">
        <v>3.0</v>
      </c>
      <c r="Y585" s="525">
        <v>37.0</v>
      </c>
      <c r="Z585" s="537" t="s">
        <v>7246</v>
      </c>
      <c r="AA585" s="1"/>
      <c r="AB585" s="514">
        <v>11.0</v>
      </c>
      <c r="AC585" s="525">
        <v>3.0</v>
      </c>
      <c r="AD585" s="525">
        <v>6.0</v>
      </c>
      <c r="AE585" s="529" t="s">
        <v>7247</v>
      </c>
      <c r="AF585" s="1"/>
      <c r="AG585" s="514">
        <v>11.0</v>
      </c>
      <c r="AH585" s="525">
        <v>4.0</v>
      </c>
      <c r="AI585" s="525">
        <v>39.0</v>
      </c>
      <c r="AJ585" s="537" t="s">
        <v>7248</v>
      </c>
      <c r="AK585" s="1"/>
      <c r="AL585" s="514">
        <v>7.0</v>
      </c>
      <c r="AM585" s="532">
        <v>4.0</v>
      </c>
      <c r="AN585" s="525">
        <v>3.0</v>
      </c>
      <c r="AO585" s="530" t="s">
        <v>7249</v>
      </c>
      <c r="AP585" s="1"/>
      <c r="AQ585" s="514"/>
      <c r="AT585" s="573"/>
      <c r="AU585" s="518"/>
      <c r="AV585" s="514"/>
      <c r="AW585" s="514"/>
      <c r="AX585" s="514"/>
      <c r="AY585" s="558"/>
      <c r="AZ585" s="1"/>
      <c r="BA585" s="514"/>
      <c r="BB585" s="514"/>
      <c r="BC585" s="514"/>
      <c r="BD585" s="558"/>
      <c r="BE585" s="1"/>
      <c r="BF585" s="514"/>
      <c r="BG585" s="514"/>
      <c r="BH585" s="514"/>
      <c r="BI585" s="558"/>
      <c r="BJ585" s="1"/>
      <c r="BK585" s="514"/>
      <c r="BL585" s="514"/>
      <c r="BM585" s="514"/>
      <c r="BN585" s="558"/>
      <c r="BO585" s="1"/>
      <c r="BP585" s="514"/>
      <c r="BQ585" s="514"/>
      <c r="BR585" s="514"/>
      <c r="BS585" s="558"/>
      <c r="BT585" s="1"/>
      <c r="BU585" s="514"/>
      <c r="BV585" s="514"/>
      <c r="BW585" s="514"/>
      <c r="BX585" s="558"/>
      <c r="BY585" s="1"/>
      <c r="BZ585" s="514"/>
      <c r="CA585" s="514"/>
      <c r="CB585" s="514"/>
      <c r="CC585" s="558"/>
      <c r="CD585" s="1"/>
      <c r="CE585" s="514"/>
      <c r="CF585" s="514"/>
      <c r="CG585" s="514"/>
      <c r="CH585" s="558"/>
      <c r="CI585" s="1"/>
      <c r="CJ585" s="514"/>
      <c r="CK585" s="514"/>
      <c r="CL585" s="514"/>
      <c r="CM585" s="558"/>
      <c r="CN585" s="1"/>
      <c r="CO585" s="514"/>
      <c r="CP585" s="514"/>
      <c r="CQ585" s="514"/>
      <c r="CR585" s="558"/>
      <c r="CS585" s="1"/>
    </row>
    <row r="586" ht="15.0" customHeight="1">
      <c r="A586" s="514">
        <v>10.0</v>
      </c>
      <c r="B586" s="525">
        <v>1.0</v>
      </c>
      <c r="C586" s="525">
        <v>37.0</v>
      </c>
      <c r="D586" s="526" t="s">
        <v>7250</v>
      </c>
      <c r="E586" s="526" t="s">
        <v>7250</v>
      </c>
      <c r="F586" s="526" t="s">
        <v>7250</v>
      </c>
      <c r="G586" s="1"/>
      <c r="H586" s="514">
        <v>14.0</v>
      </c>
      <c r="I586" s="525">
        <v>1.0</v>
      </c>
      <c r="J586" s="525">
        <v>7.0</v>
      </c>
      <c r="K586" s="529" t="s">
        <v>7251</v>
      </c>
      <c r="L586" s="1"/>
      <c r="M586" s="514">
        <v>10.0</v>
      </c>
      <c r="N586" s="525">
        <v>2.0</v>
      </c>
      <c r="O586" s="525">
        <v>37.0</v>
      </c>
      <c r="P586" s="529" t="s">
        <v>7252</v>
      </c>
      <c r="Q586" s="1"/>
      <c r="R586" s="514">
        <v>10.0</v>
      </c>
      <c r="S586" s="525">
        <v>2.0</v>
      </c>
      <c r="T586" s="525">
        <v>12.0</v>
      </c>
      <c r="U586" s="529" t="s">
        <v>7253</v>
      </c>
      <c r="V586" s="1"/>
      <c r="W586" s="514">
        <v>10.0</v>
      </c>
      <c r="X586" s="525">
        <v>3.0</v>
      </c>
      <c r="Y586" s="525">
        <v>37.0</v>
      </c>
      <c r="Z586" s="537" t="s">
        <v>7254</v>
      </c>
      <c r="AA586" s="1"/>
      <c r="AB586" s="514">
        <v>10.0</v>
      </c>
      <c r="AC586" s="525">
        <v>3.0</v>
      </c>
      <c r="AD586" s="525">
        <v>6.0</v>
      </c>
      <c r="AE586" s="529" t="s">
        <v>7255</v>
      </c>
      <c r="AF586" s="1"/>
      <c r="AG586" s="514">
        <v>10.0</v>
      </c>
      <c r="AH586" s="525">
        <v>4.0</v>
      </c>
      <c r="AI586" s="525">
        <v>39.0</v>
      </c>
      <c r="AJ586" s="537" t="s">
        <v>7256</v>
      </c>
      <c r="AK586" s="1"/>
      <c r="AL586" s="514">
        <v>6.0</v>
      </c>
      <c r="AM586" s="532">
        <v>4.0</v>
      </c>
      <c r="AN586" s="525">
        <v>3.0</v>
      </c>
      <c r="AO586" s="530" t="s">
        <v>7257</v>
      </c>
      <c r="AP586" s="1"/>
      <c r="AQ586" s="514"/>
      <c r="AT586" s="573"/>
      <c r="AU586" s="518"/>
      <c r="AV586" s="514"/>
      <c r="AW586" s="514"/>
      <c r="AX586" s="514"/>
      <c r="AY586" s="558"/>
      <c r="AZ586" s="1"/>
      <c r="BA586" s="514"/>
      <c r="BB586" s="514"/>
      <c r="BC586" s="514"/>
      <c r="BD586" s="558"/>
      <c r="BE586" s="1"/>
      <c r="BF586" s="514"/>
      <c r="BG586" s="514"/>
      <c r="BH586" s="514"/>
      <c r="BI586" s="558"/>
      <c r="BJ586" s="1"/>
      <c r="BK586" s="514"/>
      <c r="BL586" s="514"/>
      <c r="BM586" s="514"/>
      <c r="BN586" s="558"/>
      <c r="BO586" s="1"/>
      <c r="BP586" s="514"/>
      <c r="BQ586" s="514"/>
      <c r="BR586" s="514"/>
      <c r="BS586" s="558"/>
      <c r="BT586" s="1"/>
      <c r="BU586" s="514"/>
      <c r="BV586" s="514"/>
      <c r="BW586" s="514"/>
      <c r="BX586" s="558"/>
      <c r="BY586" s="1"/>
      <c r="BZ586" s="514"/>
      <c r="CA586" s="514"/>
      <c r="CB586" s="514"/>
      <c r="CC586" s="558"/>
      <c r="CD586" s="1"/>
      <c r="CE586" s="514"/>
      <c r="CF586" s="514"/>
      <c r="CG586" s="514"/>
      <c r="CH586" s="558"/>
      <c r="CI586" s="1"/>
      <c r="CJ586" s="514"/>
      <c r="CK586" s="514"/>
      <c r="CL586" s="514"/>
      <c r="CM586" s="558"/>
      <c r="CN586" s="1"/>
      <c r="CO586" s="514"/>
      <c r="CP586" s="514"/>
      <c r="CQ586" s="514"/>
      <c r="CR586" s="558"/>
      <c r="CS586" s="1"/>
    </row>
    <row r="587" ht="15.0" customHeight="1">
      <c r="A587" s="514">
        <v>9.0</v>
      </c>
      <c r="B587" s="525">
        <v>1.0</v>
      </c>
      <c r="C587" s="525">
        <v>37.0</v>
      </c>
      <c r="D587" s="526" t="s">
        <v>7258</v>
      </c>
      <c r="E587" s="526" t="s">
        <v>7258</v>
      </c>
      <c r="F587" s="526" t="s">
        <v>7258</v>
      </c>
      <c r="G587" s="1"/>
      <c r="H587" s="514">
        <v>13.0</v>
      </c>
      <c r="I587" s="525">
        <v>1.0</v>
      </c>
      <c r="J587" s="525">
        <v>7.0</v>
      </c>
      <c r="K587" s="529" t="s">
        <v>7259</v>
      </c>
      <c r="L587" s="1"/>
      <c r="M587" s="514">
        <v>9.0</v>
      </c>
      <c r="N587" s="525">
        <v>2.0</v>
      </c>
      <c r="O587" s="525">
        <v>37.0</v>
      </c>
      <c r="P587" s="529" t="s">
        <v>7260</v>
      </c>
      <c r="Q587" s="1"/>
      <c r="R587" s="514">
        <v>9.0</v>
      </c>
      <c r="S587" s="525">
        <v>2.0</v>
      </c>
      <c r="T587" s="525">
        <v>12.0</v>
      </c>
      <c r="U587" s="529" t="s">
        <v>7261</v>
      </c>
      <c r="V587" s="1"/>
      <c r="W587" s="514">
        <v>9.0</v>
      </c>
      <c r="X587" s="525">
        <v>3.0</v>
      </c>
      <c r="Y587" s="525">
        <v>37.0</v>
      </c>
      <c r="Z587" s="537" t="s">
        <v>7262</v>
      </c>
      <c r="AA587" s="1"/>
      <c r="AB587" s="514">
        <v>9.0</v>
      </c>
      <c r="AC587" s="525">
        <v>3.0</v>
      </c>
      <c r="AD587" s="525">
        <v>6.0</v>
      </c>
      <c r="AE587" s="529" t="s">
        <v>7263</v>
      </c>
      <c r="AF587" s="1"/>
      <c r="AG587" s="514">
        <v>9.0</v>
      </c>
      <c r="AH587" s="525">
        <v>4.0</v>
      </c>
      <c r="AI587" s="525">
        <v>39.0</v>
      </c>
      <c r="AJ587" s="537" t="s">
        <v>7264</v>
      </c>
      <c r="AK587" s="1"/>
      <c r="AL587" s="514">
        <v>5.0</v>
      </c>
      <c r="AM587" s="532">
        <v>4.0</v>
      </c>
      <c r="AN587" s="525">
        <v>3.0</v>
      </c>
      <c r="AO587" s="530" t="s">
        <v>7265</v>
      </c>
      <c r="AP587" s="1"/>
      <c r="AQ587" s="514"/>
      <c r="AT587" s="573"/>
      <c r="AU587" s="518"/>
      <c r="AV587" s="514"/>
      <c r="AW587" s="514"/>
      <c r="AX587" s="514"/>
      <c r="AY587" s="558"/>
      <c r="AZ587" s="1"/>
      <c r="BA587" s="514"/>
      <c r="BB587" s="514"/>
      <c r="BC587" s="514"/>
      <c r="BD587" s="558"/>
      <c r="BE587" s="1"/>
      <c r="BF587" s="514"/>
      <c r="BG587" s="514"/>
      <c r="BH587" s="514"/>
      <c r="BI587" s="558"/>
      <c r="BJ587" s="1"/>
      <c r="BK587" s="514"/>
      <c r="BL587" s="514"/>
      <c r="BM587" s="514"/>
      <c r="BN587" s="558"/>
      <c r="BO587" s="1"/>
      <c r="BP587" s="514"/>
      <c r="BQ587" s="514"/>
      <c r="BR587" s="514"/>
      <c r="BS587" s="558"/>
      <c r="BT587" s="1"/>
      <c r="BU587" s="514"/>
      <c r="BV587" s="514"/>
      <c r="BW587" s="514"/>
      <c r="BX587" s="558"/>
      <c r="BY587" s="1"/>
      <c r="BZ587" s="514"/>
      <c r="CA587" s="514"/>
      <c r="CB587" s="514"/>
      <c r="CC587" s="558"/>
      <c r="CD587" s="1"/>
      <c r="CE587" s="514"/>
      <c r="CF587" s="514"/>
      <c r="CG587" s="514"/>
      <c r="CH587" s="558"/>
      <c r="CI587" s="1"/>
      <c r="CJ587" s="514"/>
      <c r="CK587" s="514"/>
      <c r="CL587" s="514"/>
      <c r="CM587" s="558"/>
      <c r="CN587" s="1"/>
      <c r="CO587" s="514"/>
      <c r="CP587" s="514"/>
      <c r="CQ587" s="514"/>
      <c r="CR587" s="558"/>
      <c r="CS587" s="1"/>
    </row>
    <row r="588" ht="15.0" customHeight="1">
      <c r="A588" s="514">
        <v>8.0</v>
      </c>
      <c r="B588" s="525">
        <v>1.0</v>
      </c>
      <c r="C588" s="525">
        <v>37.0</v>
      </c>
      <c r="D588" s="526" t="s">
        <v>7266</v>
      </c>
      <c r="E588" s="526" t="s">
        <v>7266</v>
      </c>
      <c r="F588" s="526" t="s">
        <v>7266</v>
      </c>
      <c r="G588" s="1"/>
      <c r="H588" s="514">
        <v>12.0</v>
      </c>
      <c r="I588" s="525">
        <v>1.0</v>
      </c>
      <c r="J588" s="525">
        <v>7.0</v>
      </c>
      <c r="K588" s="529" t="s">
        <v>7267</v>
      </c>
      <c r="L588" s="1"/>
      <c r="M588" s="514">
        <v>8.0</v>
      </c>
      <c r="N588" s="525">
        <v>2.0</v>
      </c>
      <c r="O588" s="525">
        <v>37.0</v>
      </c>
      <c r="P588" s="539" t="s">
        <v>203</v>
      </c>
      <c r="Q588" s="1"/>
      <c r="R588" s="514">
        <v>8.0</v>
      </c>
      <c r="S588" s="525">
        <v>2.0</v>
      </c>
      <c r="T588" s="525">
        <v>12.0</v>
      </c>
      <c r="U588" s="539" t="s">
        <v>203</v>
      </c>
      <c r="V588" s="1"/>
      <c r="W588" s="514">
        <v>8.0</v>
      </c>
      <c r="X588" s="525">
        <v>3.0</v>
      </c>
      <c r="Y588" s="525">
        <v>37.0</v>
      </c>
      <c r="Z588" s="539" t="s">
        <v>203</v>
      </c>
      <c r="AA588" s="1"/>
      <c r="AB588" s="514">
        <v>8.0</v>
      </c>
      <c r="AC588" s="525">
        <v>3.0</v>
      </c>
      <c r="AD588" s="525">
        <v>6.0</v>
      </c>
      <c r="AE588" s="529" t="s">
        <v>7268</v>
      </c>
      <c r="AF588" s="1"/>
      <c r="AG588" s="514">
        <v>8.0</v>
      </c>
      <c r="AH588" s="525">
        <v>4.0</v>
      </c>
      <c r="AI588" s="525">
        <v>39.0</v>
      </c>
      <c r="AJ588" s="537" t="s">
        <v>7269</v>
      </c>
      <c r="AK588" s="1"/>
      <c r="AL588" s="514">
        <v>4.0</v>
      </c>
      <c r="AM588" s="532">
        <v>4.0</v>
      </c>
      <c r="AN588" s="525">
        <v>3.0</v>
      </c>
      <c r="AO588" s="530" t="s">
        <v>7270</v>
      </c>
      <c r="AP588" s="1"/>
      <c r="AQ588" s="514"/>
      <c r="AT588" s="573"/>
      <c r="AU588" s="518"/>
      <c r="AV588" s="514"/>
      <c r="AW588" s="514"/>
      <c r="AX588" s="514"/>
      <c r="AY588" s="558"/>
      <c r="AZ588" s="1"/>
      <c r="BA588" s="514"/>
      <c r="BB588" s="514"/>
      <c r="BC588" s="514"/>
      <c r="BD588" s="558"/>
      <c r="BE588" s="1"/>
      <c r="BF588" s="514"/>
      <c r="BG588" s="514"/>
      <c r="BH588" s="514"/>
      <c r="BI588" s="558"/>
      <c r="BJ588" s="1"/>
      <c r="BK588" s="514"/>
      <c r="BL588" s="514"/>
      <c r="BM588" s="514"/>
      <c r="BN588" s="558"/>
      <c r="BO588" s="1"/>
      <c r="BP588" s="514"/>
      <c r="BQ588" s="514"/>
      <c r="BR588" s="514"/>
      <c r="BS588" s="558"/>
      <c r="BT588" s="1"/>
      <c r="BU588" s="514"/>
      <c r="BV588" s="514"/>
      <c r="BW588" s="514"/>
      <c r="BX588" s="558"/>
      <c r="BY588" s="1"/>
      <c r="BZ588" s="514"/>
      <c r="CA588" s="514"/>
      <c r="CB588" s="514"/>
      <c r="CC588" s="558"/>
      <c r="CD588" s="1"/>
      <c r="CE588" s="514"/>
      <c r="CF588" s="514"/>
      <c r="CG588" s="514"/>
      <c r="CH588" s="558"/>
      <c r="CI588" s="1"/>
      <c r="CJ588" s="514"/>
      <c r="CK588" s="514"/>
      <c r="CL588" s="514"/>
      <c r="CM588" s="558"/>
      <c r="CN588" s="1"/>
      <c r="CO588" s="514"/>
      <c r="CP588" s="514"/>
      <c r="CQ588" s="514"/>
      <c r="CR588" s="558"/>
      <c r="CS588" s="1"/>
    </row>
    <row r="589" ht="15.0" customHeight="1">
      <c r="A589" s="514">
        <v>7.0</v>
      </c>
      <c r="B589" s="525">
        <v>1.0</v>
      </c>
      <c r="C589" s="525">
        <v>37.0</v>
      </c>
      <c r="D589" s="526" t="s">
        <v>7271</v>
      </c>
      <c r="E589" s="526" t="s">
        <v>7271</v>
      </c>
      <c r="F589" s="526" t="s">
        <v>7271</v>
      </c>
      <c r="G589" s="1"/>
      <c r="H589" s="514">
        <v>11.0</v>
      </c>
      <c r="I589" s="525">
        <v>1.0</v>
      </c>
      <c r="J589" s="525">
        <v>7.0</v>
      </c>
      <c r="K589" s="529" t="s">
        <v>7272</v>
      </c>
      <c r="L589" s="1"/>
      <c r="M589" s="514">
        <v>7.0</v>
      </c>
      <c r="N589" s="525">
        <v>2.0</v>
      </c>
      <c r="O589" s="525">
        <v>37.0</v>
      </c>
      <c r="P589" s="540"/>
      <c r="Q589" s="1"/>
      <c r="R589" s="514">
        <v>7.0</v>
      </c>
      <c r="S589" s="525">
        <v>2.0</v>
      </c>
      <c r="T589" s="525">
        <v>12.0</v>
      </c>
      <c r="U589" s="540"/>
      <c r="V589" s="1"/>
      <c r="W589" s="514">
        <v>7.0</v>
      </c>
      <c r="X589" s="525">
        <v>3.0</v>
      </c>
      <c r="Y589" s="525">
        <v>37.0</v>
      </c>
      <c r="Z589" s="540"/>
      <c r="AA589" s="1"/>
      <c r="AB589" s="514">
        <v>7.0</v>
      </c>
      <c r="AC589" s="525">
        <v>3.0</v>
      </c>
      <c r="AD589" s="525">
        <v>6.0</v>
      </c>
      <c r="AE589" s="529" t="s">
        <v>7273</v>
      </c>
      <c r="AF589" s="1"/>
      <c r="AG589" s="514">
        <v>7.0</v>
      </c>
      <c r="AH589" s="525">
        <v>4.0</v>
      </c>
      <c r="AI589" s="525">
        <v>39.0</v>
      </c>
      <c r="AJ589" s="537" t="s">
        <v>7274</v>
      </c>
      <c r="AK589" s="1"/>
      <c r="AL589" s="514">
        <v>3.0</v>
      </c>
      <c r="AM589" s="532">
        <v>4.0</v>
      </c>
      <c r="AN589" s="525">
        <v>3.0</v>
      </c>
      <c r="AO589" s="530" t="s">
        <v>7275</v>
      </c>
      <c r="AP589" s="1"/>
      <c r="AQ589" s="514"/>
      <c r="AT589" s="573"/>
      <c r="AU589" s="518"/>
      <c r="AV589" s="514"/>
      <c r="AW589" s="514"/>
      <c r="AX589" s="514"/>
      <c r="AY589" s="558"/>
      <c r="AZ589" s="1"/>
      <c r="BA589" s="514"/>
      <c r="BB589" s="514"/>
      <c r="BC589" s="514"/>
      <c r="BD589" s="558"/>
      <c r="BE589" s="1"/>
      <c r="BF589" s="514"/>
      <c r="BG589" s="514"/>
      <c r="BH589" s="514"/>
      <c r="BI589" s="558"/>
      <c r="BJ589" s="1"/>
      <c r="BK589" s="514"/>
      <c r="BL589" s="514"/>
      <c r="BM589" s="514"/>
      <c r="BN589" s="558"/>
      <c r="BO589" s="1"/>
      <c r="BP589" s="514"/>
      <c r="BQ589" s="514"/>
      <c r="BR589" s="514"/>
      <c r="BS589" s="558"/>
      <c r="BT589" s="1"/>
      <c r="BU589" s="514"/>
      <c r="BV589" s="514"/>
      <c r="BW589" s="514"/>
      <c r="BX589" s="558"/>
      <c r="BY589" s="1"/>
      <c r="BZ589" s="514"/>
      <c r="CA589" s="514"/>
      <c r="CB589" s="514"/>
      <c r="CC589" s="558"/>
      <c r="CD589" s="1"/>
      <c r="CE589" s="514"/>
      <c r="CF589" s="514"/>
      <c r="CG589" s="514"/>
      <c r="CH589" s="558"/>
      <c r="CI589" s="1"/>
      <c r="CJ589" s="514"/>
      <c r="CK589" s="514"/>
      <c r="CL589" s="514"/>
      <c r="CM589" s="558"/>
      <c r="CN589" s="1"/>
      <c r="CO589" s="514"/>
      <c r="CP589" s="514"/>
      <c r="CQ589" s="514"/>
      <c r="CR589" s="558"/>
      <c r="CS589" s="1"/>
    </row>
    <row r="590" ht="15.0" customHeight="1">
      <c r="A590" s="514">
        <v>6.0</v>
      </c>
      <c r="B590" s="525">
        <v>1.0</v>
      </c>
      <c r="C590" s="525">
        <v>37.0</v>
      </c>
      <c r="D590" s="526" t="s">
        <v>7276</v>
      </c>
      <c r="E590" s="526" t="s">
        <v>7276</v>
      </c>
      <c r="F590" s="526" t="s">
        <v>7276</v>
      </c>
      <c r="G590" s="1"/>
      <c r="H590" s="514">
        <v>10.0</v>
      </c>
      <c r="I590" s="525">
        <v>1.0</v>
      </c>
      <c r="J590" s="525">
        <v>7.0</v>
      </c>
      <c r="K590" s="529" t="s">
        <v>7277</v>
      </c>
      <c r="L590" s="1"/>
      <c r="M590" s="514">
        <v>6.0</v>
      </c>
      <c r="N590" s="525">
        <v>2.0</v>
      </c>
      <c r="O590" s="525">
        <v>37.0</v>
      </c>
      <c r="P590" s="540"/>
      <c r="Q590" s="1"/>
      <c r="R590" s="514">
        <v>6.0</v>
      </c>
      <c r="S590" s="525">
        <v>2.0</v>
      </c>
      <c r="T590" s="525">
        <v>12.0</v>
      </c>
      <c r="U590" s="540"/>
      <c r="V590" s="1"/>
      <c r="W590" s="514">
        <v>6.0</v>
      </c>
      <c r="X590" s="525">
        <v>3.0</v>
      </c>
      <c r="Y590" s="525">
        <v>37.0</v>
      </c>
      <c r="Z590" s="540"/>
      <c r="AA590" s="1"/>
      <c r="AB590" s="514">
        <v>6.0</v>
      </c>
      <c r="AC590" s="525">
        <v>3.0</v>
      </c>
      <c r="AD590" s="525">
        <v>6.0</v>
      </c>
      <c r="AE590" s="529" t="s">
        <v>7278</v>
      </c>
      <c r="AF590" s="1"/>
      <c r="AG590" s="514">
        <v>6.0</v>
      </c>
      <c r="AH590" s="525">
        <v>4.0</v>
      </c>
      <c r="AI590" s="525">
        <v>39.0</v>
      </c>
      <c r="AJ590" s="537" t="s">
        <v>7279</v>
      </c>
      <c r="AK590" s="1"/>
      <c r="AL590" s="514">
        <v>2.0</v>
      </c>
      <c r="AM590" s="532">
        <v>4.0</v>
      </c>
      <c r="AN590" s="525">
        <v>3.0</v>
      </c>
      <c r="AO590" s="530" t="s">
        <v>7280</v>
      </c>
      <c r="AP590" s="1"/>
      <c r="AQ590" s="514"/>
      <c r="AT590" s="573"/>
      <c r="AU590" s="518"/>
      <c r="AV590" s="514"/>
      <c r="AW590" s="514"/>
      <c r="AX590" s="514"/>
      <c r="AY590" s="558"/>
      <c r="AZ590" s="1"/>
      <c r="BA590" s="514"/>
      <c r="BB590" s="514"/>
      <c r="BC590" s="514"/>
      <c r="BD590" s="558"/>
      <c r="BE590" s="1"/>
      <c r="BF590" s="514"/>
      <c r="BG590" s="514"/>
      <c r="BH590" s="514"/>
      <c r="BI590" s="558"/>
      <c r="BJ590" s="1"/>
      <c r="BK590" s="514"/>
      <c r="BL590" s="514"/>
      <c r="BM590" s="514"/>
      <c r="BN590" s="558"/>
      <c r="BO590" s="1"/>
      <c r="BP590" s="514"/>
      <c r="BQ590" s="514"/>
      <c r="BR590" s="514"/>
      <c r="BS590" s="558"/>
      <c r="BT590" s="1"/>
      <c r="BU590" s="514"/>
      <c r="BV590" s="514"/>
      <c r="BW590" s="514"/>
      <c r="BX590" s="558"/>
      <c r="BY590" s="1"/>
      <c r="BZ590" s="514"/>
      <c r="CA590" s="514"/>
      <c r="CB590" s="514"/>
      <c r="CC590" s="558"/>
      <c r="CD590" s="1"/>
      <c r="CE590" s="514"/>
      <c r="CF590" s="514"/>
      <c r="CG590" s="514"/>
      <c r="CH590" s="558"/>
      <c r="CI590" s="1"/>
      <c r="CJ590" s="514"/>
      <c r="CK590" s="514"/>
      <c r="CL590" s="514"/>
      <c r="CM590" s="558"/>
      <c r="CN590" s="1"/>
      <c r="CO590" s="514"/>
      <c r="CP590" s="514"/>
      <c r="CQ590" s="514"/>
      <c r="CR590" s="558"/>
      <c r="CS590" s="1"/>
    </row>
    <row r="591" ht="15.0" customHeight="1">
      <c r="A591" s="514">
        <v>5.0</v>
      </c>
      <c r="B591" s="525">
        <v>1.0</v>
      </c>
      <c r="C591" s="525">
        <v>37.0</v>
      </c>
      <c r="D591" s="526" t="s">
        <v>7281</v>
      </c>
      <c r="E591" s="526" t="s">
        <v>7281</v>
      </c>
      <c r="F591" s="526" t="s">
        <v>7281</v>
      </c>
      <c r="G591" s="1"/>
      <c r="H591" s="514">
        <v>9.0</v>
      </c>
      <c r="I591" s="525">
        <v>1.0</v>
      </c>
      <c r="J591" s="525">
        <v>7.0</v>
      </c>
      <c r="K591" s="529" t="s">
        <v>7282</v>
      </c>
      <c r="L591" s="1"/>
      <c r="M591" s="514">
        <v>5.0</v>
      </c>
      <c r="N591" s="525">
        <v>2.0</v>
      </c>
      <c r="O591" s="525">
        <v>37.0</v>
      </c>
      <c r="P591" s="540"/>
      <c r="Q591" s="1"/>
      <c r="R591" s="514">
        <v>5.0</v>
      </c>
      <c r="S591" s="525">
        <v>2.0</v>
      </c>
      <c r="T591" s="525">
        <v>12.0</v>
      </c>
      <c r="U591" s="540"/>
      <c r="V591" s="1"/>
      <c r="W591" s="514">
        <v>5.0</v>
      </c>
      <c r="X591" s="525">
        <v>3.0</v>
      </c>
      <c r="Y591" s="525">
        <v>37.0</v>
      </c>
      <c r="Z591" s="540"/>
      <c r="AA591" s="1"/>
      <c r="AB591" s="514">
        <v>5.0</v>
      </c>
      <c r="AC591" s="525">
        <v>3.0</v>
      </c>
      <c r="AD591" s="525">
        <v>6.0</v>
      </c>
      <c r="AE591" s="529" t="s">
        <v>7283</v>
      </c>
      <c r="AF591" s="1"/>
      <c r="AG591" s="514">
        <v>5.0</v>
      </c>
      <c r="AH591" s="525">
        <v>4.0</v>
      </c>
      <c r="AI591" s="525">
        <v>39.0</v>
      </c>
      <c r="AJ591" s="537" t="s">
        <v>7284</v>
      </c>
      <c r="AK591" s="1"/>
      <c r="AL591" s="542">
        <v>1.0</v>
      </c>
      <c r="AM591" s="532">
        <v>4.0</v>
      </c>
      <c r="AN591" s="525">
        <v>3.0</v>
      </c>
      <c r="AO591" s="530" t="s">
        <v>7285</v>
      </c>
      <c r="AP591" s="1"/>
      <c r="AQ591" s="514"/>
      <c r="AT591" s="573"/>
      <c r="AU591" s="518"/>
      <c r="AV591" s="514"/>
      <c r="AW591" s="514"/>
      <c r="AX591" s="514"/>
      <c r="AY591" s="558"/>
      <c r="AZ591" s="1"/>
      <c r="BA591" s="514"/>
      <c r="BB591" s="514"/>
      <c r="BC591" s="514"/>
      <c r="BD591" s="558"/>
      <c r="BE591" s="1"/>
      <c r="BF591" s="514"/>
      <c r="BG591" s="514"/>
      <c r="BH591" s="514"/>
      <c r="BI591" s="558"/>
      <c r="BJ591" s="1"/>
      <c r="BK591" s="514"/>
      <c r="BL591" s="514"/>
      <c r="BM591" s="514"/>
      <c r="BN591" s="558"/>
      <c r="BO591" s="1"/>
      <c r="BP591" s="514"/>
      <c r="BQ591" s="514"/>
      <c r="BR591" s="514"/>
      <c r="BS591" s="558"/>
      <c r="BT591" s="1"/>
      <c r="BU591" s="514"/>
      <c r="BV591" s="514"/>
      <c r="BW591" s="514"/>
      <c r="BX591" s="558"/>
      <c r="BY591" s="1"/>
      <c r="BZ591" s="514"/>
      <c r="CA591" s="514"/>
      <c r="CB591" s="514"/>
      <c r="CC591" s="558"/>
      <c r="CD591" s="1"/>
      <c r="CE591" s="514"/>
      <c r="CF591" s="514"/>
      <c r="CG591" s="514"/>
      <c r="CH591" s="558"/>
      <c r="CI591" s="1"/>
      <c r="CJ591" s="514"/>
      <c r="CK591" s="514"/>
      <c r="CL591" s="514"/>
      <c r="CM591" s="558"/>
      <c r="CN591" s="1"/>
      <c r="CO591" s="514"/>
      <c r="CP591" s="514"/>
      <c r="CQ591" s="514"/>
      <c r="CR591" s="558"/>
      <c r="CS591" s="1"/>
    </row>
    <row r="592" ht="15.0" customHeight="1">
      <c r="A592" s="514">
        <v>4.0</v>
      </c>
      <c r="B592" s="525">
        <v>1.0</v>
      </c>
      <c r="C592" s="525">
        <v>37.0</v>
      </c>
      <c r="D592" s="526" t="s">
        <v>7286</v>
      </c>
      <c r="E592" s="526" t="s">
        <v>7286</v>
      </c>
      <c r="F592" s="526" t="s">
        <v>7286</v>
      </c>
      <c r="G592" s="1"/>
      <c r="H592" s="514">
        <v>8.0</v>
      </c>
      <c r="I592" s="525">
        <v>1.0</v>
      </c>
      <c r="J592" s="525">
        <v>7.0</v>
      </c>
      <c r="K592" s="529" t="s">
        <v>7287</v>
      </c>
      <c r="L592" s="1"/>
      <c r="M592" s="514">
        <v>4.0</v>
      </c>
      <c r="N592" s="525">
        <v>2.0</v>
      </c>
      <c r="O592" s="525">
        <v>37.0</v>
      </c>
      <c r="P592" s="540"/>
      <c r="Q592" s="1"/>
      <c r="R592" s="514">
        <v>4.0</v>
      </c>
      <c r="S592" s="525">
        <v>2.0</v>
      </c>
      <c r="T592" s="525">
        <v>12.0</v>
      </c>
      <c r="U592" s="540"/>
      <c r="V592" s="1"/>
      <c r="W592" s="514">
        <v>4.0</v>
      </c>
      <c r="X592" s="525">
        <v>3.0</v>
      </c>
      <c r="Y592" s="525">
        <v>37.0</v>
      </c>
      <c r="Z592" s="540"/>
      <c r="AA592" s="1"/>
      <c r="AB592" s="514">
        <v>4.0</v>
      </c>
      <c r="AC592" s="525">
        <v>3.0</v>
      </c>
      <c r="AD592" s="525">
        <v>6.0</v>
      </c>
      <c r="AE592" s="529" t="s">
        <v>7288</v>
      </c>
      <c r="AF592" s="1"/>
      <c r="AG592" s="514">
        <v>4.0</v>
      </c>
      <c r="AH592" s="525">
        <v>4.0</v>
      </c>
      <c r="AI592" s="525">
        <v>39.0</v>
      </c>
      <c r="AJ592" s="537" t="s">
        <v>7289</v>
      </c>
      <c r="AK592" s="1"/>
      <c r="AL592" s="514">
        <v>14.0</v>
      </c>
      <c r="AM592" s="532">
        <v>4.0</v>
      </c>
      <c r="AN592" s="525">
        <v>2.0</v>
      </c>
      <c r="AO592" s="530" t="s">
        <v>7290</v>
      </c>
      <c r="AP592" s="1"/>
      <c r="AQ592" s="514"/>
      <c r="AT592" s="573"/>
      <c r="AU592" s="518"/>
      <c r="AV592" s="514"/>
      <c r="AW592" s="514"/>
      <c r="AX592" s="514"/>
      <c r="AY592" s="558"/>
      <c r="AZ592" s="1"/>
      <c r="BA592" s="514"/>
      <c r="BB592" s="514"/>
      <c r="BC592" s="514"/>
      <c r="BD592" s="558"/>
      <c r="BE592" s="1"/>
      <c r="BF592" s="514"/>
      <c r="BG592" s="514"/>
      <c r="BH592" s="514"/>
      <c r="BI592" s="558"/>
      <c r="BJ592" s="1"/>
      <c r="BK592" s="514"/>
      <c r="BL592" s="514"/>
      <c r="BM592" s="514"/>
      <c r="BN592" s="558"/>
      <c r="BO592" s="1"/>
      <c r="BP592" s="514"/>
      <c r="BQ592" s="514"/>
      <c r="BR592" s="514"/>
      <c r="BS592" s="558"/>
      <c r="BT592" s="1"/>
      <c r="BU592" s="514"/>
      <c r="BV592" s="514"/>
      <c r="BW592" s="514"/>
      <c r="BX592" s="558"/>
      <c r="BY592" s="1"/>
      <c r="BZ592" s="514"/>
      <c r="CA592" s="514"/>
      <c r="CB592" s="514"/>
      <c r="CC592" s="558"/>
      <c r="CD592" s="1"/>
      <c r="CE592" s="514"/>
      <c r="CF592" s="514"/>
      <c r="CG592" s="514"/>
      <c r="CH592" s="558"/>
      <c r="CI592" s="1"/>
      <c r="CJ592" s="514"/>
      <c r="CK592" s="514"/>
      <c r="CL592" s="514"/>
      <c r="CM592" s="558"/>
      <c r="CN592" s="1"/>
      <c r="CO592" s="514"/>
      <c r="CP592" s="514"/>
      <c r="CQ592" s="514"/>
      <c r="CR592" s="558"/>
      <c r="CS592" s="1"/>
    </row>
    <row r="593" ht="15.0" customHeight="1">
      <c r="A593" s="514">
        <v>3.0</v>
      </c>
      <c r="B593" s="525">
        <v>1.0</v>
      </c>
      <c r="C593" s="525">
        <v>37.0</v>
      </c>
      <c r="D593" s="526" t="s">
        <v>7291</v>
      </c>
      <c r="E593" s="526" t="s">
        <v>7291</v>
      </c>
      <c r="F593" s="526" t="s">
        <v>7291</v>
      </c>
      <c r="G593" s="1"/>
      <c r="H593" s="514">
        <v>7.0</v>
      </c>
      <c r="I593" s="525">
        <v>1.0</v>
      </c>
      <c r="J593" s="525">
        <v>7.0</v>
      </c>
      <c r="K593" s="529" t="s">
        <v>7292</v>
      </c>
      <c r="L593" s="1"/>
      <c r="M593" s="514">
        <v>3.0</v>
      </c>
      <c r="N593" s="525">
        <v>2.0</v>
      </c>
      <c r="O593" s="525">
        <v>37.0</v>
      </c>
      <c r="P593" s="540"/>
      <c r="Q593" s="1"/>
      <c r="R593" s="514">
        <v>3.0</v>
      </c>
      <c r="S593" s="525">
        <v>2.0</v>
      </c>
      <c r="T593" s="525">
        <v>12.0</v>
      </c>
      <c r="U593" s="540"/>
      <c r="V593" s="1"/>
      <c r="W593" s="514">
        <v>3.0</v>
      </c>
      <c r="X593" s="525">
        <v>3.0</v>
      </c>
      <c r="Y593" s="525">
        <v>37.0</v>
      </c>
      <c r="Z593" s="540"/>
      <c r="AA593" s="1"/>
      <c r="AB593" s="514">
        <v>3.0</v>
      </c>
      <c r="AC593" s="525">
        <v>3.0</v>
      </c>
      <c r="AD593" s="525">
        <v>6.0</v>
      </c>
      <c r="AE593" s="529" t="s">
        <v>7293</v>
      </c>
      <c r="AF593" s="1"/>
      <c r="AG593" s="514">
        <v>3.0</v>
      </c>
      <c r="AH593" s="525">
        <v>4.0</v>
      </c>
      <c r="AI593" s="525">
        <v>39.0</v>
      </c>
      <c r="AJ593" s="537" t="s">
        <v>7294</v>
      </c>
      <c r="AK593" s="1"/>
      <c r="AL593" s="514">
        <v>13.0</v>
      </c>
      <c r="AM593" s="532">
        <v>4.0</v>
      </c>
      <c r="AN593" s="525">
        <v>2.0</v>
      </c>
      <c r="AO593" s="530" t="s">
        <v>7295</v>
      </c>
      <c r="AP593" s="1"/>
      <c r="AQ593" s="514"/>
      <c r="AT593" s="573"/>
      <c r="AU593" s="518"/>
      <c r="AV593" s="514"/>
      <c r="AW593" s="514"/>
      <c r="AX593" s="514"/>
      <c r="AY593" s="558"/>
      <c r="AZ593" s="1"/>
      <c r="BA593" s="514"/>
      <c r="BB593" s="514"/>
      <c r="BC593" s="514"/>
      <c r="BD593" s="558"/>
      <c r="BE593" s="1"/>
      <c r="BF593" s="514"/>
      <c r="BG593" s="514"/>
      <c r="BH593" s="514"/>
      <c r="BI593" s="558"/>
      <c r="BJ593" s="1"/>
      <c r="BK593" s="514"/>
      <c r="BL593" s="514"/>
      <c r="BM593" s="514"/>
      <c r="BN593" s="558"/>
      <c r="BO593" s="1"/>
      <c r="BP593" s="514"/>
      <c r="BQ593" s="514"/>
      <c r="BR593" s="514"/>
      <c r="BS593" s="558"/>
      <c r="BT593" s="1"/>
      <c r="BU593" s="514"/>
      <c r="BV593" s="514"/>
      <c r="BW593" s="514"/>
      <c r="BX593" s="558"/>
      <c r="BY593" s="1"/>
      <c r="BZ593" s="514"/>
      <c r="CA593" s="514"/>
      <c r="CB593" s="514"/>
      <c r="CC593" s="558"/>
      <c r="CD593" s="1"/>
      <c r="CE593" s="514"/>
      <c r="CF593" s="514"/>
      <c r="CG593" s="514"/>
      <c r="CH593" s="558"/>
      <c r="CI593" s="1"/>
      <c r="CJ593" s="514"/>
      <c r="CK593" s="514"/>
      <c r="CL593" s="514"/>
      <c r="CM593" s="558"/>
      <c r="CN593" s="1"/>
      <c r="CO593" s="514"/>
      <c r="CP593" s="514"/>
      <c r="CQ593" s="514"/>
      <c r="CR593" s="558"/>
      <c r="CS593" s="1"/>
    </row>
    <row r="594" ht="15.0" customHeight="1">
      <c r="A594" s="514">
        <v>2.0</v>
      </c>
      <c r="B594" s="525">
        <v>1.0</v>
      </c>
      <c r="C594" s="525">
        <v>37.0</v>
      </c>
      <c r="D594" s="526" t="s">
        <v>7296</v>
      </c>
      <c r="E594" s="526" t="s">
        <v>7296</v>
      </c>
      <c r="F594" s="526" t="s">
        <v>7296</v>
      </c>
      <c r="G594" s="1"/>
      <c r="H594" s="514">
        <v>6.0</v>
      </c>
      <c r="I594" s="525">
        <v>1.0</v>
      </c>
      <c r="J594" s="525">
        <v>7.0</v>
      </c>
      <c r="K594" s="529" t="s">
        <v>7297</v>
      </c>
      <c r="L594" s="1"/>
      <c r="M594" s="524">
        <v>2.0</v>
      </c>
      <c r="N594" s="525">
        <v>2.0</v>
      </c>
      <c r="O594" s="525">
        <v>37.0</v>
      </c>
      <c r="P594" s="540"/>
      <c r="Q594" s="1"/>
      <c r="R594" s="514">
        <v>2.0</v>
      </c>
      <c r="S594" s="525">
        <v>2.0</v>
      </c>
      <c r="T594" s="525">
        <v>12.0</v>
      </c>
      <c r="U594" s="540"/>
      <c r="V594" s="1"/>
      <c r="W594" s="514">
        <v>2.0</v>
      </c>
      <c r="X594" s="525">
        <v>3.0</v>
      </c>
      <c r="Y594" s="525">
        <v>37.0</v>
      </c>
      <c r="Z594" s="540"/>
      <c r="AA594" s="1"/>
      <c r="AB594" s="514">
        <v>2.0</v>
      </c>
      <c r="AC594" s="525">
        <v>3.0</v>
      </c>
      <c r="AD594" s="525">
        <v>6.0</v>
      </c>
      <c r="AE594" s="529" t="s">
        <v>7298</v>
      </c>
      <c r="AF594" s="1"/>
      <c r="AG594" s="514">
        <v>2.0</v>
      </c>
      <c r="AH594" s="525">
        <v>4.0</v>
      </c>
      <c r="AI594" s="525">
        <v>39.0</v>
      </c>
      <c r="AJ594" s="537" t="s">
        <v>7299</v>
      </c>
      <c r="AK594" s="1"/>
      <c r="AL594" s="514">
        <v>12.0</v>
      </c>
      <c r="AM594" s="532">
        <v>4.0</v>
      </c>
      <c r="AN594" s="525">
        <v>2.0</v>
      </c>
      <c r="AO594" s="530" t="s">
        <v>7300</v>
      </c>
      <c r="AP594" s="1"/>
      <c r="AQ594" s="514"/>
      <c r="AT594" s="573"/>
      <c r="AU594" s="518"/>
      <c r="AV594" s="514"/>
      <c r="AW594" s="514"/>
      <c r="AX594" s="514"/>
      <c r="AY594" s="558"/>
      <c r="AZ594" s="1"/>
      <c r="BA594" s="514"/>
      <c r="BB594" s="514"/>
      <c r="BC594" s="514"/>
      <c r="BD594" s="558"/>
      <c r="BE594" s="1"/>
      <c r="BF594" s="514"/>
      <c r="BG594" s="514"/>
      <c r="BH594" s="514"/>
      <c r="BI594" s="558"/>
      <c r="BJ594" s="1"/>
      <c r="BK594" s="514"/>
      <c r="BL594" s="514"/>
      <c r="BM594" s="514"/>
      <c r="BN594" s="558"/>
      <c r="BO594" s="1"/>
      <c r="BP594" s="514"/>
      <c r="BQ594" s="514"/>
      <c r="BR594" s="514"/>
      <c r="BS594" s="558"/>
      <c r="BT594" s="1"/>
      <c r="BU594" s="514"/>
      <c r="BV594" s="514"/>
      <c r="BW594" s="514"/>
      <c r="BX594" s="558"/>
      <c r="BY594" s="1"/>
      <c r="BZ594" s="514"/>
      <c r="CA594" s="514"/>
      <c r="CB594" s="514"/>
      <c r="CC594" s="558"/>
      <c r="CD594" s="1"/>
      <c r="CE594" s="514"/>
      <c r="CF594" s="514"/>
      <c r="CG594" s="514"/>
      <c r="CH594" s="558"/>
      <c r="CI594" s="1"/>
      <c r="CJ594" s="514"/>
      <c r="CK594" s="514"/>
      <c r="CL594" s="514"/>
      <c r="CM594" s="558"/>
      <c r="CN594" s="1"/>
      <c r="CO594" s="514"/>
      <c r="CP594" s="514"/>
      <c r="CQ594" s="514"/>
      <c r="CR594" s="558"/>
      <c r="CS594" s="1"/>
    </row>
    <row r="595" ht="15.0" customHeight="1">
      <c r="A595" s="542">
        <v>1.0</v>
      </c>
      <c r="B595" s="525">
        <v>1.0</v>
      </c>
      <c r="C595" s="525">
        <v>37.0</v>
      </c>
      <c r="D595" s="526" t="s">
        <v>7301</v>
      </c>
      <c r="E595" s="526" t="s">
        <v>7301</v>
      </c>
      <c r="F595" s="526" t="s">
        <v>7301</v>
      </c>
      <c r="G595" s="1"/>
      <c r="H595" s="514">
        <v>5.0</v>
      </c>
      <c r="I595" s="525">
        <v>1.0</v>
      </c>
      <c r="J595" s="525">
        <v>7.0</v>
      </c>
      <c r="K595" s="529" t="s">
        <v>7302</v>
      </c>
      <c r="L595" s="1"/>
      <c r="M595" s="542">
        <v>1.0</v>
      </c>
      <c r="N595" s="525">
        <v>2.0</v>
      </c>
      <c r="O595" s="525">
        <v>37.0</v>
      </c>
      <c r="P595" s="545"/>
      <c r="Q595" s="1"/>
      <c r="R595" s="542">
        <v>1.0</v>
      </c>
      <c r="S595" s="525">
        <v>2.0</v>
      </c>
      <c r="T595" s="525">
        <v>12.0</v>
      </c>
      <c r="U595" s="545"/>
      <c r="V595" s="1"/>
      <c r="W595" s="542">
        <v>1.0</v>
      </c>
      <c r="X595" s="525">
        <v>3.0</v>
      </c>
      <c r="Y595" s="525">
        <v>37.0</v>
      </c>
      <c r="Z595" s="545"/>
      <c r="AA595" s="1"/>
      <c r="AB595" s="542">
        <v>1.0</v>
      </c>
      <c r="AC595" s="525">
        <v>3.0</v>
      </c>
      <c r="AD595" s="525">
        <v>6.0</v>
      </c>
      <c r="AE595" s="529" t="s">
        <v>7303</v>
      </c>
      <c r="AF595" s="1"/>
      <c r="AG595" s="542">
        <v>1.0</v>
      </c>
      <c r="AH595" s="525">
        <v>4.0</v>
      </c>
      <c r="AI595" s="525">
        <v>39.0</v>
      </c>
      <c r="AJ595" s="537" t="s">
        <v>7304</v>
      </c>
      <c r="AK595" s="1"/>
      <c r="AL595" s="514">
        <v>11.0</v>
      </c>
      <c r="AM595" s="532">
        <v>4.0</v>
      </c>
      <c r="AN595" s="525">
        <v>2.0</v>
      </c>
      <c r="AO595" s="530" t="s">
        <v>7305</v>
      </c>
      <c r="AP595" s="1"/>
      <c r="AQ595" s="514"/>
      <c r="AT595" s="573"/>
      <c r="AU595" s="518"/>
      <c r="AV595" s="514"/>
      <c r="AW595" s="514"/>
      <c r="AX595" s="514"/>
      <c r="AY595" s="558"/>
      <c r="AZ595" s="1"/>
      <c r="BA595" s="514"/>
      <c r="BB595" s="514"/>
      <c r="BC595" s="514"/>
      <c r="BD595" s="558"/>
      <c r="BE595" s="1"/>
      <c r="BF595" s="514"/>
      <c r="BG595" s="514"/>
      <c r="BH595" s="514"/>
      <c r="BI595" s="558"/>
      <c r="BJ595" s="1"/>
      <c r="BK595" s="514"/>
      <c r="BL595" s="514"/>
      <c r="BM595" s="514"/>
      <c r="BN595" s="558"/>
      <c r="BO595" s="1"/>
      <c r="BP595" s="514"/>
      <c r="BQ595" s="514"/>
      <c r="BR595" s="514"/>
      <c r="BS595" s="558"/>
      <c r="BT595" s="1"/>
      <c r="BU595" s="514"/>
      <c r="BV595" s="514"/>
      <c r="BW595" s="514"/>
      <c r="BX595" s="558"/>
      <c r="BY595" s="1"/>
      <c r="BZ595" s="514"/>
      <c r="CA595" s="514"/>
      <c r="CB595" s="514"/>
      <c r="CC595" s="558"/>
      <c r="CD595" s="1"/>
      <c r="CE595" s="514"/>
      <c r="CF595" s="514"/>
      <c r="CG595" s="514"/>
      <c r="CH595" s="558"/>
      <c r="CI595" s="1"/>
      <c r="CJ595" s="514"/>
      <c r="CK595" s="514"/>
      <c r="CL595" s="514"/>
      <c r="CM595" s="558"/>
      <c r="CN595" s="1"/>
      <c r="CO595" s="514"/>
      <c r="CP595" s="514"/>
      <c r="CQ595" s="514"/>
      <c r="CR595" s="558"/>
      <c r="CS595" s="1"/>
    </row>
    <row r="596" ht="15.0" customHeight="1">
      <c r="A596" s="524">
        <v>16.0</v>
      </c>
      <c r="B596" s="525">
        <v>1.0</v>
      </c>
      <c r="C596" s="525">
        <v>38.0</v>
      </c>
      <c r="D596" s="526" t="s">
        <v>7306</v>
      </c>
      <c r="E596" s="526" t="s">
        <v>7306</v>
      </c>
      <c r="F596" s="526" t="s">
        <v>7306</v>
      </c>
      <c r="G596" s="1"/>
      <c r="H596" s="514">
        <v>4.0</v>
      </c>
      <c r="I596" s="525">
        <v>1.0</v>
      </c>
      <c r="J596" s="525">
        <v>7.0</v>
      </c>
      <c r="K596" s="529" t="s">
        <v>7307</v>
      </c>
      <c r="L596" s="1"/>
      <c r="M596" s="514">
        <v>16.0</v>
      </c>
      <c r="N596" s="525">
        <v>2.0</v>
      </c>
      <c r="O596" s="525">
        <v>38.0</v>
      </c>
      <c r="P596" s="529" t="s">
        <v>7308</v>
      </c>
      <c r="Q596" s="1"/>
      <c r="R596" s="524">
        <v>16.0</v>
      </c>
      <c r="S596" s="525">
        <v>2.0</v>
      </c>
      <c r="T596" s="525">
        <v>11.0</v>
      </c>
      <c r="U596" s="529" t="s">
        <v>7309</v>
      </c>
      <c r="V596" s="1"/>
      <c r="W596" s="524">
        <v>16.0</v>
      </c>
      <c r="X596" s="525">
        <v>3.0</v>
      </c>
      <c r="Y596" s="525">
        <v>38.0</v>
      </c>
      <c r="Z596" s="529" t="s">
        <v>7310</v>
      </c>
      <c r="AA596" s="1"/>
      <c r="AB596" s="514">
        <v>14.0</v>
      </c>
      <c r="AC596" s="525">
        <v>3.0</v>
      </c>
      <c r="AD596" s="525">
        <v>5.0</v>
      </c>
      <c r="AE596" s="529" t="s">
        <v>7311</v>
      </c>
      <c r="AF596" s="1"/>
      <c r="AG596" s="524">
        <v>16.0</v>
      </c>
      <c r="AH596" s="525">
        <v>4.0</v>
      </c>
      <c r="AI596" s="525">
        <v>40.0</v>
      </c>
      <c r="AJ596" s="529" t="s">
        <v>7312</v>
      </c>
      <c r="AK596" s="1"/>
      <c r="AL596" s="514">
        <v>10.0</v>
      </c>
      <c r="AM596" s="532">
        <v>4.0</v>
      </c>
      <c r="AN596" s="525">
        <v>2.0</v>
      </c>
      <c r="AO596" s="530" t="s">
        <v>7313</v>
      </c>
      <c r="AP596" s="1"/>
      <c r="AQ596" s="514"/>
      <c r="AT596" s="573"/>
      <c r="AU596" s="518"/>
      <c r="AV596" s="514"/>
      <c r="AW596" s="514"/>
      <c r="AX596" s="514"/>
      <c r="AY596" s="558"/>
      <c r="AZ596" s="1"/>
      <c r="BA596" s="514"/>
      <c r="BB596" s="514"/>
      <c r="BC596" s="514"/>
      <c r="BD596" s="558"/>
      <c r="BE596" s="1"/>
      <c r="BF596" s="514"/>
      <c r="BG596" s="514"/>
      <c r="BH596" s="514"/>
      <c r="BI596" s="558"/>
      <c r="BJ596" s="1"/>
      <c r="BK596" s="514"/>
      <c r="BL596" s="514"/>
      <c r="BM596" s="514"/>
      <c r="BN596" s="558"/>
      <c r="BO596" s="1"/>
      <c r="BP596" s="514"/>
      <c r="BQ596" s="514"/>
      <c r="BR596" s="514"/>
      <c r="BS596" s="558"/>
      <c r="BT596" s="1"/>
      <c r="BU596" s="514"/>
      <c r="BV596" s="514"/>
      <c r="BW596" s="514"/>
      <c r="BX596" s="558"/>
      <c r="BY596" s="1"/>
      <c r="BZ596" s="514"/>
      <c r="CA596" s="514"/>
      <c r="CB596" s="514"/>
      <c r="CC596" s="558"/>
      <c r="CD596" s="1"/>
      <c r="CE596" s="514"/>
      <c r="CF596" s="514"/>
      <c r="CG596" s="514"/>
      <c r="CH596" s="558"/>
      <c r="CI596" s="1"/>
      <c r="CJ596" s="514"/>
      <c r="CK596" s="514"/>
      <c r="CL596" s="514"/>
      <c r="CM596" s="558"/>
      <c r="CN596" s="1"/>
      <c r="CO596" s="514"/>
      <c r="CP596" s="514"/>
      <c r="CQ596" s="514"/>
      <c r="CR596" s="558"/>
      <c r="CS596" s="1"/>
    </row>
    <row r="597" ht="15.0" customHeight="1">
      <c r="A597" s="514">
        <v>15.0</v>
      </c>
      <c r="B597" s="525">
        <v>1.0</v>
      </c>
      <c r="C597" s="525">
        <v>38.0</v>
      </c>
      <c r="D597" s="526" t="s">
        <v>7314</v>
      </c>
      <c r="E597" s="526" t="s">
        <v>7314</v>
      </c>
      <c r="F597" s="526" t="s">
        <v>7314</v>
      </c>
      <c r="G597" s="1"/>
      <c r="H597" s="514">
        <v>3.0</v>
      </c>
      <c r="I597" s="525">
        <v>1.0</v>
      </c>
      <c r="J597" s="525">
        <v>7.0</v>
      </c>
      <c r="K597" s="529" t="s">
        <v>7315</v>
      </c>
      <c r="L597" s="1"/>
      <c r="M597" s="514">
        <v>15.0</v>
      </c>
      <c r="N597" s="525">
        <v>2.0</v>
      </c>
      <c r="O597" s="525">
        <v>38.0</v>
      </c>
      <c r="P597" s="529" t="s">
        <v>7316</v>
      </c>
      <c r="Q597" s="1"/>
      <c r="R597" s="514">
        <v>15.0</v>
      </c>
      <c r="S597" s="525">
        <v>2.0</v>
      </c>
      <c r="T597" s="525">
        <v>11.0</v>
      </c>
      <c r="U597" s="529" t="s">
        <v>7317</v>
      </c>
      <c r="V597" s="1"/>
      <c r="W597" s="514">
        <v>15.0</v>
      </c>
      <c r="X597" s="525">
        <v>3.0</v>
      </c>
      <c r="Y597" s="525">
        <v>38.0</v>
      </c>
      <c r="Z597" s="529" t="s">
        <v>7318</v>
      </c>
      <c r="AA597" s="1"/>
      <c r="AB597" s="514">
        <v>13.0</v>
      </c>
      <c r="AC597" s="525">
        <v>3.0</v>
      </c>
      <c r="AD597" s="525">
        <v>5.0</v>
      </c>
      <c r="AE597" s="529" t="s">
        <v>7319</v>
      </c>
      <c r="AF597" s="1"/>
      <c r="AG597" s="514">
        <v>15.0</v>
      </c>
      <c r="AH597" s="525">
        <v>4.0</v>
      </c>
      <c r="AI597" s="525">
        <v>40.0</v>
      </c>
      <c r="AJ597" s="529" t="s">
        <v>7320</v>
      </c>
      <c r="AK597" s="1"/>
      <c r="AL597" s="514">
        <v>9.0</v>
      </c>
      <c r="AM597" s="532">
        <v>4.0</v>
      </c>
      <c r="AN597" s="525">
        <v>2.0</v>
      </c>
      <c r="AO597" s="530" t="s">
        <v>7321</v>
      </c>
      <c r="AP597" s="1"/>
      <c r="AQ597" s="514"/>
      <c r="AT597" s="573"/>
      <c r="AU597" s="518"/>
      <c r="AV597" s="514"/>
      <c r="AW597" s="514"/>
      <c r="AX597" s="514"/>
      <c r="AY597" s="558"/>
      <c r="AZ597" s="1"/>
      <c r="BA597" s="514"/>
      <c r="BB597" s="514"/>
      <c r="BC597" s="514"/>
      <c r="BD597" s="558"/>
      <c r="BE597" s="1"/>
      <c r="BF597" s="514"/>
      <c r="BG597" s="514"/>
      <c r="BH597" s="514"/>
      <c r="BI597" s="558"/>
      <c r="BJ597" s="1"/>
      <c r="BK597" s="514"/>
      <c r="BL597" s="514"/>
      <c r="BM597" s="514"/>
      <c r="BN597" s="558"/>
      <c r="BO597" s="1"/>
      <c r="BP597" s="514"/>
      <c r="BQ597" s="514"/>
      <c r="BR597" s="514"/>
      <c r="BS597" s="558"/>
      <c r="BT597" s="1"/>
      <c r="BU597" s="514"/>
      <c r="BV597" s="514"/>
      <c r="BW597" s="514"/>
      <c r="BX597" s="558"/>
      <c r="BY597" s="1"/>
      <c r="BZ597" s="514"/>
      <c r="CA597" s="514"/>
      <c r="CB597" s="514"/>
      <c r="CC597" s="558"/>
      <c r="CD597" s="1"/>
      <c r="CE597" s="514"/>
      <c r="CF597" s="514"/>
      <c r="CG597" s="514"/>
      <c r="CH597" s="558"/>
      <c r="CI597" s="1"/>
      <c r="CJ597" s="514"/>
      <c r="CK597" s="514"/>
      <c r="CL597" s="514"/>
      <c r="CM597" s="558"/>
      <c r="CN597" s="1"/>
      <c r="CO597" s="514"/>
      <c r="CP597" s="514"/>
      <c r="CQ597" s="514"/>
      <c r="CR597" s="558"/>
      <c r="CS597" s="1"/>
    </row>
    <row r="598" ht="15.0" customHeight="1">
      <c r="A598" s="514">
        <v>14.0</v>
      </c>
      <c r="B598" s="525">
        <v>1.0</v>
      </c>
      <c r="C598" s="525">
        <v>38.0</v>
      </c>
      <c r="D598" s="526" t="s">
        <v>7322</v>
      </c>
      <c r="E598" s="526" t="s">
        <v>7322</v>
      </c>
      <c r="F598" s="526" t="s">
        <v>7322</v>
      </c>
      <c r="G598" s="1"/>
      <c r="H598" s="514">
        <v>2.0</v>
      </c>
      <c r="I598" s="525">
        <v>1.0</v>
      </c>
      <c r="J598" s="525">
        <v>7.0</v>
      </c>
      <c r="K598" s="529" t="s">
        <v>7323</v>
      </c>
      <c r="L598" s="1"/>
      <c r="M598" s="514">
        <v>14.0</v>
      </c>
      <c r="N598" s="525">
        <v>2.0</v>
      </c>
      <c r="O598" s="525">
        <v>38.0</v>
      </c>
      <c r="P598" s="529" t="s">
        <v>7324</v>
      </c>
      <c r="Q598" s="1"/>
      <c r="R598" s="514">
        <v>14.0</v>
      </c>
      <c r="S598" s="525">
        <v>2.0</v>
      </c>
      <c r="T598" s="525">
        <v>11.0</v>
      </c>
      <c r="U598" s="529" t="s">
        <v>7325</v>
      </c>
      <c r="V598" s="1"/>
      <c r="W598" s="514">
        <v>14.0</v>
      </c>
      <c r="X598" s="525">
        <v>3.0</v>
      </c>
      <c r="Y598" s="525">
        <v>38.0</v>
      </c>
      <c r="Z598" s="537" t="s">
        <v>7326</v>
      </c>
      <c r="AA598" s="1"/>
      <c r="AB598" s="514">
        <v>12.0</v>
      </c>
      <c r="AC598" s="525">
        <v>3.0</v>
      </c>
      <c r="AD598" s="525">
        <v>5.0</v>
      </c>
      <c r="AE598" s="529" t="s">
        <v>7327</v>
      </c>
      <c r="AF598" s="1"/>
      <c r="AG598" s="514">
        <v>14.0</v>
      </c>
      <c r="AH598" s="525">
        <v>4.0</v>
      </c>
      <c r="AI598" s="525">
        <v>40.0</v>
      </c>
      <c r="AJ598" s="537" t="s">
        <v>7328</v>
      </c>
      <c r="AK598" s="1"/>
      <c r="AL598" s="514">
        <v>8.0</v>
      </c>
      <c r="AM598" s="532">
        <v>4.0</v>
      </c>
      <c r="AN598" s="525">
        <v>2.0</v>
      </c>
      <c r="AO598" s="530" t="s">
        <v>7329</v>
      </c>
      <c r="AP598" s="1"/>
      <c r="AQ598" s="514"/>
      <c r="AT598" s="573"/>
      <c r="AU598" s="518"/>
      <c r="AV598" s="514"/>
      <c r="AW598" s="514"/>
      <c r="AX598" s="514"/>
      <c r="AY598" s="558"/>
      <c r="AZ598" s="1"/>
      <c r="BA598" s="514"/>
      <c r="BB598" s="514"/>
      <c r="BC598" s="514"/>
      <c r="BD598" s="558"/>
      <c r="BE598" s="1"/>
      <c r="BF598" s="514"/>
      <c r="BG598" s="514"/>
      <c r="BH598" s="514"/>
      <c r="BI598" s="558"/>
      <c r="BJ598" s="1"/>
      <c r="BK598" s="514"/>
      <c r="BL598" s="514"/>
      <c r="BM598" s="514"/>
      <c r="BN598" s="558"/>
      <c r="BO598" s="1"/>
      <c r="BP598" s="514"/>
      <c r="BQ598" s="514"/>
      <c r="BR598" s="514"/>
      <c r="BS598" s="558"/>
      <c r="BT598" s="1"/>
      <c r="BU598" s="514"/>
      <c r="BV598" s="514"/>
      <c r="BW598" s="514"/>
      <c r="BX598" s="558"/>
      <c r="BY598" s="1"/>
      <c r="BZ598" s="514"/>
      <c r="CA598" s="514"/>
      <c r="CB598" s="514"/>
      <c r="CC598" s="558"/>
      <c r="CD598" s="1"/>
      <c r="CE598" s="514"/>
      <c r="CF598" s="514"/>
      <c r="CG598" s="514"/>
      <c r="CH598" s="558"/>
      <c r="CI598" s="1"/>
      <c r="CJ598" s="514"/>
      <c r="CK598" s="514"/>
      <c r="CL598" s="514"/>
      <c r="CM598" s="558"/>
      <c r="CN598" s="1"/>
      <c r="CO598" s="514"/>
      <c r="CP598" s="514"/>
      <c r="CQ598" s="514"/>
      <c r="CR598" s="558"/>
      <c r="CS598" s="1"/>
    </row>
    <row r="599" ht="15.0" customHeight="1">
      <c r="A599" s="514">
        <v>13.0</v>
      </c>
      <c r="B599" s="525">
        <v>1.0</v>
      </c>
      <c r="C599" s="525">
        <v>38.0</v>
      </c>
      <c r="D599" s="526" t="s">
        <v>7330</v>
      </c>
      <c r="E599" s="526" t="s">
        <v>7330</v>
      </c>
      <c r="F599" s="526" t="s">
        <v>7330</v>
      </c>
      <c r="G599" s="1"/>
      <c r="H599" s="542">
        <v>1.0</v>
      </c>
      <c r="I599" s="549">
        <v>1.0</v>
      </c>
      <c r="J599" s="549">
        <v>7.0</v>
      </c>
      <c r="K599" s="528" t="s">
        <v>7331</v>
      </c>
      <c r="L599" s="1"/>
      <c r="M599" s="514">
        <v>13.0</v>
      </c>
      <c r="N599" s="525">
        <v>2.0</v>
      </c>
      <c r="O599" s="525">
        <v>38.0</v>
      </c>
      <c r="P599" s="529" t="s">
        <v>7332</v>
      </c>
      <c r="Q599" s="1"/>
      <c r="R599" s="514">
        <v>13.0</v>
      </c>
      <c r="S599" s="525">
        <v>2.0</v>
      </c>
      <c r="T599" s="525">
        <v>11.0</v>
      </c>
      <c r="U599" s="529" t="s">
        <v>7333</v>
      </c>
      <c r="V599" s="1"/>
      <c r="W599" s="514">
        <v>13.0</v>
      </c>
      <c r="X599" s="525">
        <v>3.0</v>
      </c>
      <c r="Y599" s="525">
        <v>38.0</v>
      </c>
      <c r="Z599" s="537" t="s">
        <v>7334</v>
      </c>
      <c r="AA599" s="1"/>
      <c r="AB599" s="514">
        <v>11.0</v>
      </c>
      <c r="AC599" s="525">
        <v>3.0</v>
      </c>
      <c r="AD599" s="525">
        <v>5.0</v>
      </c>
      <c r="AE599" s="529" t="s">
        <v>7335</v>
      </c>
      <c r="AF599" s="1"/>
      <c r="AG599" s="514">
        <v>13.0</v>
      </c>
      <c r="AH599" s="525">
        <v>4.0</v>
      </c>
      <c r="AI599" s="525">
        <v>40.0</v>
      </c>
      <c r="AJ599" s="537" t="s">
        <v>7336</v>
      </c>
      <c r="AK599" s="1"/>
      <c r="AL599" s="514">
        <v>7.0</v>
      </c>
      <c r="AM599" s="532">
        <v>4.0</v>
      </c>
      <c r="AN599" s="525">
        <v>2.0</v>
      </c>
      <c r="AO599" s="530" t="s">
        <v>7337</v>
      </c>
      <c r="AP599" s="1"/>
      <c r="AQ599" s="514"/>
      <c r="AT599" s="573"/>
      <c r="AU599" s="518"/>
      <c r="AV599" s="514"/>
      <c r="AW599" s="514"/>
      <c r="AX599" s="514"/>
      <c r="AY599" s="558"/>
      <c r="AZ599" s="1"/>
      <c r="BA599" s="514"/>
      <c r="BB599" s="514"/>
      <c r="BC599" s="514"/>
      <c r="BD599" s="558"/>
      <c r="BE599" s="1"/>
      <c r="BF599" s="514"/>
      <c r="BG599" s="514"/>
      <c r="BH599" s="514"/>
      <c r="BI599" s="558"/>
      <c r="BJ599" s="1"/>
      <c r="BK599" s="514"/>
      <c r="BL599" s="514"/>
      <c r="BM599" s="514"/>
      <c r="BN599" s="558"/>
      <c r="BO599" s="1"/>
      <c r="BP599" s="514"/>
      <c r="BQ599" s="514"/>
      <c r="BR599" s="514"/>
      <c r="BS599" s="558"/>
      <c r="BT599" s="1"/>
      <c r="BU599" s="514"/>
      <c r="BV599" s="514"/>
      <c r="BW599" s="514"/>
      <c r="BX599" s="558"/>
      <c r="BY599" s="1"/>
      <c r="BZ599" s="514"/>
      <c r="CA599" s="514"/>
      <c r="CB599" s="514"/>
      <c r="CC599" s="558"/>
      <c r="CD599" s="1"/>
      <c r="CE599" s="514"/>
      <c r="CF599" s="514"/>
      <c r="CG599" s="514"/>
      <c r="CH599" s="558"/>
      <c r="CI599" s="1"/>
      <c r="CJ599" s="514"/>
      <c r="CK599" s="514"/>
      <c r="CL599" s="514"/>
      <c r="CM599" s="558"/>
      <c r="CN599" s="1"/>
      <c r="CO599" s="514"/>
      <c r="CP599" s="514"/>
      <c r="CQ599" s="514"/>
      <c r="CR599" s="558"/>
      <c r="CS599" s="1"/>
    </row>
    <row r="600" ht="15.0" customHeight="1">
      <c r="A600" s="514">
        <v>12.0</v>
      </c>
      <c r="B600" s="525">
        <v>1.0</v>
      </c>
      <c r="C600" s="525">
        <v>38.0</v>
      </c>
      <c r="D600" s="526" t="s">
        <v>7338</v>
      </c>
      <c r="E600" s="526" t="s">
        <v>7338</v>
      </c>
      <c r="F600" s="526" t="s">
        <v>7338</v>
      </c>
      <c r="G600" s="1"/>
      <c r="H600" s="524">
        <v>16.0</v>
      </c>
      <c r="I600" s="532">
        <v>1.0</v>
      </c>
      <c r="J600" s="532">
        <v>6.0</v>
      </c>
      <c r="K600" s="529" t="s">
        <v>7339</v>
      </c>
      <c r="L600" s="1"/>
      <c r="M600" s="514">
        <v>12.0</v>
      </c>
      <c r="N600" s="525">
        <v>2.0</v>
      </c>
      <c r="O600" s="525">
        <v>38.0</v>
      </c>
      <c r="P600" s="529" t="s">
        <v>7340</v>
      </c>
      <c r="Q600" s="1"/>
      <c r="R600" s="514">
        <v>12.0</v>
      </c>
      <c r="S600" s="525">
        <v>2.0</v>
      </c>
      <c r="T600" s="525">
        <v>11.0</v>
      </c>
      <c r="U600" s="529" t="s">
        <v>7341</v>
      </c>
      <c r="V600" s="1"/>
      <c r="W600" s="514">
        <v>12.0</v>
      </c>
      <c r="X600" s="525">
        <v>3.0</v>
      </c>
      <c r="Y600" s="525">
        <v>38.0</v>
      </c>
      <c r="Z600" s="537" t="s">
        <v>7342</v>
      </c>
      <c r="AA600" s="1"/>
      <c r="AB600" s="514">
        <v>10.0</v>
      </c>
      <c r="AC600" s="525">
        <v>3.0</v>
      </c>
      <c r="AD600" s="525">
        <v>5.0</v>
      </c>
      <c r="AE600" s="529" t="s">
        <v>7343</v>
      </c>
      <c r="AF600" s="1"/>
      <c r="AG600" s="514">
        <v>12.0</v>
      </c>
      <c r="AH600" s="525">
        <v>4.0</v>
      </c>
      <c r="AI600" s="525">
        <v>40.0</v>
      </c>
      <c r="AJ600" s="537" t="s">
        <v>7344</v>
      </c>
      <c r="AK600" s="1"/>
      <c r="AL600" s="514">
        <v>6.0</v>
      </c>
      <c r="AM600" s="532">
        <v>4.0</v>
      </c>
      <c r="AN600" s="525">
        <v>2.0</v>
      </c>
      <c r="AO600" s="530" t="s">
        <v>7345</v>
      </c>
      <c r="AP600" s="1"/>
      <c r="AQ600" s="514"/>
      <c r="AT600" s="573"/>
      <c r="AU600" s="518"/>
      <c r="AV600" s="514"/>
      <c r="AW600" s="514"/>
      <c r="AX600" s="514"/>
      <c r="AY600" s="558"/>
      <c r="AZ600" s="1"/>
      <c r="BA600" s="514"/>
      <c r="BB600" s="514"/>
      <c r="BC600" s="514"/>
      <c r="BD600" s="558"/>
      <c r="BE600" s="1"/>
      <c r="BF600" s="514"/>
      <c r="BG600" s="514"/>
      <c r="BH600" s="514"/>
      <c r="BI600" s="558"/>
      <c r="BJ600" s="1"/>
      <c r="BK600" s="514"/>
      <c r="BL600" s="514"/>
      <c r="BM600" s="514"/>
      <c r="BN600" s="558"/>
      <c r="BO600" s="1"/>
      <c r="BP600" s="514"/>
      <c r="BQ600" s="514"/>
      <c r="BR600" s="514"/>
      <c r="BS600" s="558"/>
      <c r="BT600" s="1"/>
      <c r="BU600" s="514"/>
      <c r="BV600" s="514"/>
      <c r="BW600" s="514"/>
      <c r="BX600" s="558"/>
      <c r="BY600" s="1"/>
      <c r="BZ600" s="514"/>
      <c r="CA600" s="514"/>
      <c r="CB600" s="514"/>
      <c r="CC600" s="558"/>
      <c r="CD600" s="1"/>
      <c r="CE600" s="514"/>
      <c r="CF600" s="514"/>
      <c r="CG600" s="514"/>
      <c r="CH600" s="558"/>
      <c r="CI600" s="1"/>
      <c r="CJ600" s="514"/>
      <c r="CK600" s="514"/>
      <c r="CL600" s="514"/>
      <c r="CM600" s="558"/>
      <c r="CN600" s="1"/>
      <c r="CO600" s="514"/>
      <c r="CP600" s="514"/>
      <c r="CQ600" s="514"/>
      <c r="CR600" s="558"/>
      <c r="CS600" s="1"/>
    </row>
    <row r="601" ht="15.0" customHeight="1">
      <c r="A601" s="514">
        <v>11.0</v>
      </c>
      <c r="B601" s="525">
        <v>1.0</v>
      </c>
      <c r="C601" s="525">
        <v>38.0</v>
      </c>
      <c r="D601" s="526" t="s">
        <v>7346</v>
      </c>
      <c r="E601" s="526" t="s">
        <v>7346</v>
      </c>
      <c r="F601" s="526" t="s">
        <v>7346</v>
      </c>
      <c r="G601" s="1"/>
      <c r="H601" s="514">
        <v>15.0</v>
      </c>
      <c r="I601" s="557">
        <v>1.0</v>
      </c>
      <c r="J601" s="557">
        <v>6.0</v>
      </c>
      <c r="K601" s="569" t="s">
        <v>7347</v>
      </c>
      <c r="L601" s="1"/>
      <c r="M601" s="514">
        <v>11.0</v>
      </c>
      <c r="N601" s="525">
        <v>2.0</v>
      </c>
      <c r="O601" s="525">
        <v>38.0</v>
      </c>
      <c r="P601" s="529" t="s">
        <v>7348</v>
      </c>
      <c r="Q601" s="1"/>
      <c r="R601" s="514">
        <v>11.0</v>
      </c>
      <c r="S601" s="525">
        <v>2.0</v>
      </c>
      <c r="T601" s="525">
        <v>11.0</v>
      </c>
      <c r="U601" s="529" t="s">
        <v>7349</v>
      </c>
      <c r="V601" s="1"/>
      <c r="W601" s="514">
        <v>11.0</v>
      </c>
      <c r="X601" s="525">
        <v>3.0</v>
      </c>
      <c r="Y601" s="525">
        <v>38.0</v>
      </c>
      <c r="Z601" s="537" t="s">
        <v>7350</v>
      </c>
      <c r="AA601" s="1"/>
      <c r="AB601" s="514">
        <v>9.0</v>
      </c>
      <c r="AC601" s="525">
        <v>3.0</v>
      </c>
      <c r="AD601" s="525">
        <v>5.0</v>
      </c>
      <c r="AE601" s="529" t="s">
        <v>7351</v>
      </c>
      <c r="AF601" s="1"/>
      <c r="AG601" s="514">
        <v>11.0</v>
      </c>
      <c r="AH601" s="525">
        <v>4.0</v>
      </c>
      <c r="AI601" s="525">
        <v>40.0</v>
      </c>
      <c r="AJ601" s="537" t="s">
        <v>7352</v>
      </c>
      <c r="AK601" s="1"/>
      <c r="AL601" s="514">
        <v>5.0</v>
      </c>
      <c r="AM601" s="532">
        <v>4.0</v>
      </c>
      <c r="AN601" s="525">
        <v>2.0</v>
      </c>
      <c r="AO601" s="530" t="s">
        <v>7353</v>
      </c>
      <c r="AP601" s="1"/>
      <c r="AQ601" s="514"/>
      <c r="AT601" s="573"/>
      <c r="AU601" s="518"/>
      <c r="AV601" s="514"/>
      <c r="AW601" s="514"/>
      <c r="AX601" s="514"/>
      <c r="AY601" s="558"/>
      <c r="AZ601" s="1"/>
      <c r="BA601" s="514"/>
      <c r="BB601" s="514"/>
      <c r="BC601" s="514"/>
      <c r="BD601" s="558"/>
      <c r="BE601" s="1"/>
      <c r="BF601" s="514"/>
      <c r="BG601" s="514"/>
      <c r="BH601" s="514"/>
      <c r="BI601" s="558"/>
      <c r="BJ601" s="1"/>
      <c r="BK601" s="514"/>
      <c r="BL601" s="514"/>
      <c r="BM601" s="514"/>
      <c r="BN601" s="558"/>
      <c r="BO601" s="1"/>
      <c r="BP601" s="514"/>
      <c r="BQ601" s="514"/>
      <c r="BR601" s="514"/>
      <c r="BS601" s="558"/>
      <c r="BT601" s="1"/>
      <c r="BU601" s="514"/>
      <c r="BV601" s="514"/>
      <c r="BW601" s="514"/>
      <c r="BX601" s="558"/>
      <c r="BY601" s="1"/>
      <c r="BZ601" s="514"/>
      <c r="CA601" s="514"/>
      <c r="CB601" s="514"/>
      <c r="CC601" s="558"/>
      <c r="CD601" s="1"/>
      <c r="CE601" s="514"/>
      <c r="CF601" s="514"/>
      <c r="CG601" s="514"/>
      <c r="CH601" s="558"/>
      <c r="CI601" s="1"/>
      <c r="CJ601" s="514"/>
      <c r="CK601" s="514"/>
      <c r="CL601" s="514"/>
      <c r="CM601" s="558"/>
      <c r="CN601" s="1"/>
      <c r="CO601" s="514"/>
      <c r="CP601" s="514"/>
      <c r="CQ601" s="514"/>
      <c r="CR601" s="558"/>
      <c r="CS601" s="1"/>
    </row>
    <row r="602" ht="15.0" customHeight="1">
      <c r="A602" s="514">
        <v>10.0</v>
      </c>
      <c r="B602" s="525">
        <v>1.0</v>
      </c>
      <c r="C602" s="525">
        <v>38.0</v>
      </c>
      <c r="D602" s="526" t="s">
        <v>7354</v>
      </c>
      <c r="E602" s="526" t="s">
        <v>7354</v>
      </c>
      <c r="F602" s="526" t="s">
        <v>7354</v>
      </c>
      <c r="G602" s="1"/>
      <c r="H602" s="514">
        <v>14.0</v>
      </c>
      <c r="I602" s="525">
        <v>1.0</v>
      </c>
      <c r="J602" s="525">
        <v>6.0</v>
      </c>
      <c r="K602" s="529" t="s">
        <v>7355</v>
      </c>
      <c r="L602" s="1"/>
      <c r="M602" s="514">
        <v>10.0</v>
      </c>
      <c r="N602" s="525">
        <v>2.0</v>
      </c>
      <c r="O602" s="525">
        <v>38.0</v>
      </c>
      <c r="P602" s="529" t="s">
        <v>7356</v>
      </c>
      <c r="Q602" s="1"/>
      <c r="R602" s="514">
        <v>10.0</v>
      </c>
      <c r="S602" s="525">
        <v>2.0</v>
      </c>
      <c r="T602" s="525">
        <v>11.0</v>
      </c>
      <c r="U602" s="529" t="s">
        <v>7357</v>
      </c>
      <c r="V602" s="1"/>
      <c r="W602" s="514">
        <v>10.0</v>
      </c>
      <c r="X602" s="525">
        <v>3.0</v>
      </c>
      <c r="Y602" s="525">
        <v>38.0</v>
      </c>
      <c r="Z602" s="537" t="s">
        <v>7358</v>
      </c>
      <c r="AA602" s="1"/>
      <c r="AB602" s="514">
        <v>8.0</v>
      </c>
      <c r="AC602" s="525">
        <v>3.0</v>
      </c>
      <c r="AD602" s="525">
        <v>5.0</v>
      </c>
      <c r="AE602" s="529" t="s">
        <v>7359</v>
      </c>
      <c r="AF602" s="1"/>
      <c r="AG602" s="514">
        <v>10.0</v>
      </c>
      <c r="AH602" s="525">
        <v>4.0</v>
      </c>
      <c r="AI602" s="525">
        <v>40.0</v>
      </c>
      <c r="AJ602" s="537" t="s">
        <v>7360</v>
      </c>
      <c r="AK602" s="1"/>
      <c r="AL602" s="514">
        <v>4.0</v>
      </c>
      <c r="AM602" s="532">
        <v>4.0</v>
      </c>
      <c r="AN602" s="525">
        <v>2.0</v>
      </c>
      <c r="AO602" s="530" t="s">
        <v>7361</v>
      </c>
      <c r="AP602" s="1"/>
      <c r="AQ602" s="514"/>
      <c r="AT602" s="573"/>
      <c r="AU602" s="518"/>
      <c r="AV602" s="514"/>
      <c r="AW602" s="514"/>
      <c r="AX602" s="514"/>
      <c r="AY602" s="558"/>
      <c r="AZ602" s="1"/>
      <c r="BA602" s="514"/>
      <c r="BB602" s="514"/>
      <c r="BC602" s="514"/>
      <c r="BD602" s="558"/>
      <c r="BE602" s="1"/>
      <c r="BF602" s="514"/>
      <c r="BG602" s="514"/>
      <c r="BH602" s="514"/>
      <c r="BI602" s="558"/>
      <c r="BJ602" s="1"/>
      <c r="BK602" s="514"/>
      <c r="BL602" s="514"/>
      <c r="BM602" s="514"/>
      <c r="BN602" s="558"/>
      <c r="BO602" s="1"/>
      <c r="BP602" s="514"/>
      <c r="BQ602" s="514"/>
      <c r="BR602" s="514"/>
      <c r="BS602" s="558"/>
      <c r="BT602" s="1"/>
      <c r="BU602" s="514"/>
      <c r="BV602" s="514"/>
      <c r="BW602" s="514"/>
      <c r="BX602" s="558"/>
      <c r="BY602" s="1"/>
      <c r="BZ602" s="514"/>
      <c r="CA602" s="514"/>
      <c r="CB602" s="514"/>
      <c r="CC602" s="558"/>
      <c r="CD602" s="1"/>
      <c r="CE602" s="514"/>
      <c r="CF602" s="514"/>
      <c r="CG602" s="514"/>
      <c r="CH602" s="558"/>
      <c r="CI602" s="1"/>
      <c r="CJ602" s="514"/>
      <c r="CK602" s="514"/>
      <c r="CL602" s="514"/>
      <c r="CM602" s="558"/>
      <c r="CN602" s="1"/>
      <c r="CO602" s="514"/>
      <c r="CP602" s="514"/>
      <c r="CQ602" s="514"/>
      <c r="CR602" s="558"/>
      <c r="CS602" s="1"/>
    </row>
    <row r="603" ht="15.0" customHeight="1">
      <c r="A603" s="514">
        <v>9.0</v>
      </c>
      <c r="B603" s="525">
        <v>1.0</v>
      </c>
      <c r="C603" s="525">
        <v>38.0</v>
      </c>
      <c r="D603" s="526" t="s">
        <v>7362</v>
      </c>
      <c r="E603" s="526" t="s">
        <v>7362</v>
      </c>
      <c r="F603" s="526" t="s">
        <v>7362</v>
      </c>
      <c r="G603" s="1"/>
      <c r="H603" s="514">
        <v>13.0</v>
      </c>
      <c r="I603" s="525">
        <v>1.0</v>
      </c>
      <c r="J603" s="525">
        <v>6.0</v>
      </c>
      <c r="K603" s="529" t="s">
        <v>7363</v>
      </c>
      <c r="L603" s="1"/>
      <c r="M603" s="514">
        <v>9.0</v>
      </c>
      <c r="N603" s="525">
        <v>2.0</v>
      </c>
      <c r="O603" s="525">
        <v>38.0</v>
      </c>
      <c r="P603" s="529" t="s">
        <v>7364</v>
      </c>
      <c r="Q603" s="1"/>
      <c r="R603" s="514">
        <v>9.0</v>
      </c>
      <c r="S603" s="525">
        <v>2.0</v>
      </c>
      <c r="T603" s="525">
        <v>11.0</v>
      </c>
      <c r="U603" s="529" t="s">
        <v>7365</v>
      </c>
      <c r="V603" s="1"/>
      <c r="W603" s="514">
        <v>9.0</v>
      </c>
      <c r="X603" s="525">
        <v>3.0</v>
      </c>
      <c r="Y603" s="525">
        <v>38.0</v>
      </c>
      <c r="Z603" s="537" t="s">
        <v>7366</v>
      </c>
      <c r="AA603" s="1"/>
      <c r="AB603" s="514">
        <v>7.0</v>
      </c>
      <c r="AC603" s="525">
        <v>3.0</v>
      </c>
      <c r="AD603" s="525">
        <v>5.0</v>
      </c>
      <c r="AE603" s="529" t="s">
        <v>7367</v>
      </c>
      <c r="AF603" s="1"/>
      <c r="AG603" s="514">
        <v>9.0</v>
      </c>
      <c r="AH603" s="525">
        <v>4.0</v>
      </c>
      <c r="AI603" s="525">
        <v>40.0</v>
      </c>
      <c r="AJ603" s="537" t="s">
        <v>7368</v>
      </c>
      <c r="AK603" s="1"/>
      <c r="AL603" s="514">
        <v>3.0</v>
      </c>
      <c r="AM603" s="532">
        <v>4.0</v>
      </c>
      <c r="AN603" s="525">
        <v>2.0</v>
      </c>
      <c r="AO603" s="530" t="s">
        <v>7369</v>
      </c>
      <c r="AP603" s="1"/>
      <c r="AQ603" s="514"/>
      <c r="AT603" s="573"/>
      <c r="AU603" s="518"/>
      <c r="AV603" s="514"/>
      <c r="AW603" s="514"/>
      <c r="AX603" s="514"/>
      <c r="AY603" s="558"/>
      <c r="AZ603" s="1"/>
      <c r="BA603" s="514"/>
      <c r="BB603" s="514"/>
      <c r="BC603" s="514"/>
      <c r="BD603" s="558"/>
      <c r="BE603" s="1"/>
      <c r="BF603" s="514"/>
      <c r="BG603" s="514"/>
      <c r="BH603" s="514"/>
      <c r="BI603" s="558"/>
      <c r="BJ603" s="1"/>
      <c r="BK603" s="514"/>
      <c r="BL603" s="514"/>
      <c r="BM603" s="514"/>
      <c r="BN603" s="558"/>
      <c r="BO603" s="1"/>
      <c r="BP603" s="514"/>
      <c r="BQ603" s="514"/>
      <c r="BR603" s="514"/>
      <c r="BS603" s="558"/>
      <c r="BT603" s="1"/>
      <c r="BU603" s="514"/>
      <c r="BV603" s="514"/>
      <c r="BW603" s="514"/>
      <c r="BX603" s="558"/>
      <c r="BY603" s="1"/>
      <c r="BZ603" s="514"/>
      <c r="CA603" s="514"/>
      <c r="CB603" s="514"/>
      <c r="CC603" s="558"/>
      <c r="CD603" s="1"/>
      <c r="CE603" s="514"/>
      <c r="CF603" s="514"/>
      <c r="CG603" s="514"/>
      <c r="CH603" s="558"/>
      <c r="CI603" s="1"/>
      <c r="CJ603" s="514"/>
      <c r="CK603" s="514"/>
      <c r="CL603" s="514"/>
      <c r="CM603" s="558"/>
      <c r="CN603" s="1"/>
      <c r="CO603" s="514"/>
      <c r="CP603" s="514"/>
      <c r="CQ603" s="514"/>
      <c r="CR603" s="558"/>
      <c r="CS603" s="1"/>
    </row>
    <row r="604" ht="15.0" customHeight="1">
      <c r="A604" s="514">
        <v>8.0</v>
      </c>
      <c r="B604" s="525">
        <v>1.0</v>
      </c>
      <c r="C604" s="525">
        <v>38.0</v>
      </c>
      <c r="D604" s="526" t="s">
        <v>7370</v>
      </c>
      <c r="E604" s="526" t="s">
        <v>7370</v>
      </c>
      <c r="F604" s="526" t="s">
        <v>7370</v>
      </c>
      <c r="G604" s="1"/>
      <c r="H604" s="514">
        <v>12.0</v>
      </c>
      <c r="I604" s="525">
        <v>1.0</v>
      </c>
      <c r="J604" s="525">
        <v>6.0</v>
      </c>
      <c r="K604" s="529" t="s">
        <v>7371</v>
      </c>
      <c r="L604" s="1"/>
      <c r="M604" s="514">
        <v>8.0</v>
      </c>
      <c r="N604" s="525">
        <v>2.0</v>
      </c>
      <c r="O604" s="525">
        <v>38.0</v>
      </c>
      <c r="P604" s="539" t="s">
        <v>203</v>
      </c>
      <c r="Q604" s="1"/>
      <c r="R604" s="514">
        <v>8.0</v>
      </c>
      <c r="S604" s="525">
        <v>2.0</v>
      </c>
      <c r="T604" s="525">
        <v>11.0</v>
      </c>
      <c r="U604" s="539" t="s">
        <v>203</v>
      </c>
      <c r="V604" s="1"/>
      <c r="W604" s="514">
        <v>8.0</v>
      </c>
      <c r="X604" s="525">
        <v>3.0</v>
      </c>
      <c r="Y604" s="525">
        <v>38.0</v>
      </c>
      <c r="Z604" s="539" t="s">
        <v>203</v>
      </c>
      <c r="AA604" s="1"/>
      <c r="AB604" s="514">
        <v>6.0</v>
      </c>
      <c r="AC604" s="525">
        <v>3.0</v>
      </c>
      <c r="AD604" s="525">
        <v>5.0</v>
      </c>
      <c r="AE604" s="529" t="s">
        <v>7372</v>
      </c>
      <c r="AF604" s="1"/>
      <c r="AG604" s="514">
        <v>8.0</v>
      </c>
      <c r="AH604" s="525">
        <v>4.0</v>
      </c>
      <c r="AI604" s="525">
        <v>40.0</v>
      </c>
      <c r="AJ604" s="537" t="s">
        <v>7373</v>
      </c>
      <c r="AK604" s="1"/>
      <c r="AL604" s="514">
        <v>2.0</v>
      </c>
      <c r="AM604" s="532">
        <v>4.0</v>
      </c>
      <c r="AN604" s="525">
        <v>2.0</v>
      </c>
      <c r="AO604" s="530" t="s">
        <v>7374</v>
      </c>
      <c r="AP604" s="1"/>
      <c r="AQ604" s="514"/>
      <c r="AT604" s="573"/>
      <c r="AU604" s="518"/>
      <c r="AV604" s="514"/>
      <c r="AW604" s="514"/>
      <c r="AX604" s="514"/>
      <c r="AY604" s="558"/>
      <c r="AZ604" s="1"/>
      <c r="BA604" s="514"/>
      <c r="BB604" s="514"/>
      <c r="BC604" s="514"/>
      <c r="BD604" s="558"/>
      <c r="BE604" s="1"/>
      <c r="BF604" s="514"/>
      <c r="BG604" s="514"/>
      <c r="BH604" s="514"/>
      <c r="BI604" s="558"/>
      <c r="BJ604" s="1"/>
      <c r="BK604" s="514"/>
      <c r="BL604" s="514"/>
      <c r="BM604" s="514"/>
      <c r="BN604" s="558"/>
      <c r="BO604" s="1"/>
      <c r="BP604" s="514"/>
      <c r="BQ604" s="514"/>
      <c r="BR604" s="514"/>
      <c r="BS604" s="558"/>
      <c r="BT604" s="1"/>
      <c r="BU604" s="514"/>
      <c r="BV604" s="514"/>
      <c r="BW604" s="514"/>
      <c r="BX604" s="558"/>
      <c r="BY604" s="1"/>
      <c r="BZ604" s="514"/>
      <c r="CA604" s="514"/>
      <c r="CB604" s="514"/>
      <c r="CC604" s="558"/>
      <c r="CD604" s="1"/>
      <c r="CE604" s="514"/>
      <c r="CF604" s="514"/>
      <c r="CG604" s="514"/>
      <c r="CH604" s="558"/>
      <c r="CI604" s="1"/>
      <c r="CJ604" s="514"/>
      <c r="CK604" s="514"/>
      <c r="CL604" s="514"/>
      <c r="CM604" s="558"/>
      <c r="CN604" s="1"/>
      <c r="CO604" s="514"/>
      <c r="CP604" s="514"/>
      <c r="CQ604" s="514"/>
      <c r="CR604" s="558"/>
      <c r="CS604" s="1"/>
    </row>
    <row r="605" ht="15.0" customHeight="1">
      <c r="A605" s="514">
        <v>7.0</v>
      </c>
      <c r="B605" s="525">
        <v>1.0</v>
      </c>
      <c r="C605" s="525">
        <v>38.0</v>
      </c>
      <c r="D605" s="526" t="s">
        <v>7375</v>
      </c>
      <c r="E605" s="526" t="s">
        <v>7375</v>
      </c>
      <c r="F605" s="526" t="s">
        <v>7375</v>
      </c>
      <c r="G605" s="1"/>
      <c r="H605" s="514">
        <v>11.0</v>
      </c>
      <c r="I605" s="525">
        <v>1.0</v>
      </c>
      <c r="J605" s="525">
        <v>6.0</v>
      </c>
      <c r="K605" s="529" t="s">
        <v>7376</v>
      </c>
      <c r="L605" s="1"/>
      <c r="M605" s="514">
        <v>7.0</v>
      </c>
      <c r="N605" s="525">
        <v>2.0</v>
      </c>
      <c r="O605" s="525">
        <v>38.0</v>
      </c>
      <c r="P605" s="540"/>
      <c r="Q605" s="1"/>
      <c r="R605" s="514">
        <v>7.0</v>
      </c>
      <c r="S605" s="525">
        <v>2.0</v>
      </c>
      <c r="T605" s="525">
        <v>11.0</v>
      </c>
      <c r="U605" s="540"/>
      <c r="V605" s="1"/>
      <c r="W605" s="514">
        <v>7.0</v>
      </c>
      <c r="X605" s="525">
        <v>3.0</v>
      </c>
      <c r="Y605" s="525">
        <v>38.0</v>
      </c>
      <c r="Z605" s="540"/>
      <c r="AA605" s="1"/>
      <c r="AB605" s="514">
        <v>5.0</v>
      </c>
      <c r="AC605" s="525">
        <v>3.0</v>
      </c>
      <c r="AD605" s="525">
        <v>5.0</v>
      </c>
      <c r="AE605" s="529" t="s">
        <v>7377</v>
      </c>
      <c r="AF605" s="1"/>
      <c r="AG605" s="514">
        <v>7.0</v>
      </c>
      <c r="AH605" s="525">
        <v>4.0</v>
      </c>
      <c r="AI605" s="525">
        <v>40.0</v>
      </c>
      <c r="AJ605" s="537" t="s">
        <v>7378</v>
      </c>
      <c r="AK605" s="1"/>
      <c r="AL605" s="542">
        <v>1.0</v>
      </c>
      <c r="AM605" s="532">
        <v>4.0</v>
      </c>
      <c r="AN605" s="525">
        <v>2.0</v>
      </c>
      <c r="AO605" s="530" t="s">
        <v>7379</v>
      </c>
      <c r="AP605" s="1"/>
      <c r="AQ605" s="514"/>
      <c r="AT605" s="573"/>
      <c r="AU605" s="518"/>
      <c r="AV605" s="514"/>
      <c r="AW605" s="514"/>
      <c r="AX605" s="514"/>
      <c r="AY605" s="558"/>
      <c r="AZ605" s="1"/>
      <c r="BA605" s="514"/>
      <c r="BB605" s="514"/>
      <c r="BC605" s="514"/>
      <c r="BD605" s="558"/>
      <c r="BE605" s="1"/>
      <c r="BF605" s="514"/>
      <c r="BG605" s="514"/>
      <c r="BH605" s="514"/>
      <c r="BI605" s="558"/>
      <c r="BJ605" s="1"/>
      <c r="BK605" s="514"/>
      <c r="BL605" s="514"/>
      <c r="BM605" s="514"/>
      <c r="BN605" s="558"/>
      <c r="BO605" s="1"/>
      <c r="BP605" s="514"/>
      <c r="BQ605" s="514"/>
      <c r="BR605" s="514"/>
      <c r="BS605" s="558"/>
      <c r="BT605" s="1"/>
      <c r="BU605" s="514"/>
      <c r="BV605" s="514"/>
      <c r="BW605" s="514"/>
      <c r="BX605" s="558"/>
      <c r="BY605" s="1"/>
      <c r="BZ605" s="514"/>
      <c r="CA605" s="514"/>
      <c r="CB605" s="514"/>
      <c r="CC605" s="558"/>
      <c r="CD605" s="1"/>
      <c r="CE605" s="514"/>
      <c r="CF605" s="514"/>
      <c r="CG605" s="514"/>
      <c r="CH605" s="558"/>
      <c r="CI605" s="1"/>
      <c r="CJ605" s="514"/>
      <c r="CK605" s="514"/>
      <c r="CL605" s="514"/>
      <c r="CM605" s="558"/>
      <c r="CN605" s="1"/>
      <c r="CO605" s="514"/>
      <c r="CP605" s="514"/>
      <c r="CQ605" s="514"/>
      <c r="CR605" s="558"/>
      <c r="CS605" s="1"/>
    </row>
    <row r="606" ht="15.0" customHeight="1">
      <c r="A606" s="514">
        <v>6.0</v>
      </c>
      <c r="B606" s="525">
        <v>1.0</v>
      </c>
      <c r="C606" s="525">
        <v>38.0</v>
      </c>
      <c r="D606" s="526" t="s">
        <v>7380</v>
      </c>
      <c r="E606" s="526" t="s">
        <v>7380</v>
      </c>
      <c r="F606" s="526" t="s">
        <v>7380</v>
      </c>
      <c r="G606" s="1"/>
      <c r="H606" s="514">
        <v>10.0</v>
      </c>
      <c r="I606" s="525">
        <v>1.0</v>
      </c>
      <c r="J606" s="525">
        <v>6.0</v>
      </c>
      <c r="K606" s="529" t="s">
        <v>7381</v>
      </c>
      <c r="L606" s="1"/>
      <c r="M606" s="514">
        <v>6.0</v>
      </c>
      <c r="N606" s="525">
        <v>2.0</v>
      </c>
      <c r="O606" s="525">
        <v>38.0</v>
      </c>
      <c r="P606" s="540"/>
      <c r="Q606" s="1"/>
      <c r="R606" s="514">
        <v>6.0</v>
      </c>
      <c r="S606" s="525">
        <v>2.0</v>
      </c>
      <c r="T606" s="525">
        <v>11.0</v>
      </c>
      <c r="U606" s="540"/>
      <c r="V606" s="1"/>
      <c r="W606" s="514">
        <v>6.0</v>
      </c>
      <c r="X606" s="525">
        <v>3.0</v>
      </c>
      <c r="Y606" s="525">
        <v>38.0</v>
      </c>
      <c r="Z606" s="540"/>
      <c r="AA606" s="1"/>
      <c r="AB606" s="514">
        <v>4.0</v>
      </c>
      <c r="AC606" s="525">
        <v>3.0</v>
      </c>
      <c r="AD606" s="525">
        <v>5.0</v>
      </c>
      <c r="AE606" s="529" t="s">
        <v>7382</v>
      </c>
      <c r="AF606" s="1"/>
      <c r="AG606" s="514">
        <v>6.0</v>
      </c>
      <c r="AH606" s="525">
        <v>4.0</v>
      </c>
      <c r="AI606" s="525">
        <v>40.0</v>
      </c>
      <c r="AJ606" s="537" t="s">
        <v>7383</v>
      </c>
      <c r="AK606" s="1"/>
      <c r="AL606" s="514">
        <v>14.0</v>
      </c>
      <c r="AM606" s="532">
        <v>4.0</v>
      </c>
      <c r="AN606" s="525">
        <v>1.0</v>
      </c>
      <c r="AO606" s="530" t="s">
        <v>7384</v>
      </c>
      <c r="AP606" s="1"/>
      <c r="AQ606" s="514"/>
      <c r="AT606" s="573"/>
      <c r="AU606" s="518"/>
      <c r="AV606" s="514"/>
      <c r="AW606" s="514"/>
      <c r="AX606" s="514"/>
      <c r="AY606" s="558"/>
      <c r="AZ606" s="1"/>
      <c r="BA606" s="514"/>
      <c r="BB606" s="514"/>
      <c r="BC606" s="514"/>
      <c r="BD606" s="558"/>
      <c r="BE606" s="1"/>
      <c r="BF606" s="514"/>
      <c r="BG606" s="514"/>
      <c r="BH606" s="514"/>
      <c r="BI606" s="558"/>
      <c r="BJ606" s="1"/>
      <c r="BK606" s="514"/>
      <c r="BL606" s="514"/>
      <c r="BM606" s="514"/>
      <c r="BN606" s="558"/>
      <c r="BO606" s="1"/>
      <c r="BP606" s="514"/>
      <c r="BQ606" s="514"/>
      <c r="BR606" s="514"/>
      <c r="BS606" s="558"/>
      <c r="BT606" s="1"/>
      <c r="BU606" s="514"/>
      <c r="BV606" s="514"/>
      <c r="BW606" s="514"/>
      <c r="BX606" s="558"/>
      <c r="BY606" s="1"/>
      <c r="BZ606" s="514"/>
      <c r="CA606" s="514"/>
      <c r="CB606" s="514"/>
      <c r="CC606" s="558"/>
      <c r="CD606" s="1"/>
      <c r="CE606" s="514"/>
      <c r="CF606" s="514"/>
      <c r="CG606" s="514"/>
      <c r="CH606" s="558"/>
      <c r="CI606" s="1"/>
      <c r="CJ606" s="514"/>
      <c r="CK606" s="514"/>
      <c r="CL606" s="514"/>
      <c r="CM606" s="558"/>
      <c r="CN606" s="1"/>
      <c r="CO606" s="514"/>
      <c r="CP606" s="514"/>
      <c r="CQ606" s="514"/>
      <c r="CR606" s="558"/>
      <c r="CS606" s="1"/>
    </row>
    <row r="607" ht="15.0" customHeight="1">
      <c r="A607" s="514">
        <v>5.0</v>
      </c>
      <c r="B607" s="525">
        <v>1.0</v>
      </c>
      <c r="C607" s="525">
        <v>38.0</v>
      </c>
      <c r="D607" s="526" t="s">
        <v>7385</v>
      </c>
      <c r="E607" s="526" t="s">
        <v>7385</v>
      </c>
      <c r="F607" s="526" t="s">
        <v>7385</v>
      </c>
      <c r="G607" s="1"/>
      <c r="H607" s="514">
        <v>9.0</v>
      </c>
      <c r="I607" s="525">
        <v>1.0</v>
      </c>
      <c r="J607" s="525">
        <v>6.0</v>
      </c>
      <c r="K607" s="529" t="s">
        <v>7386</v>
      </c>
      <c r="L607" s="1"/>
      <c r="M607" s="514">
        <v>5.0</v>
      </c>
      <c r="N607" s="525">
        <v>2.0</v>
      </c>
      <c r="O607" s="525">
        <v>38.0</v>
      </c>
      <c r="P607" s="540"/>
      <c r="Q607" s="1"/>
      <c r="R607" s="514">
        <v>5.0</v>
      </c>
      <c r="S607" s="525">
        <v>2.0</v>
      </c>
      <c r="T607" s="525">
        <v>11.0</v>
      </c>
      <c r="U607" s="540"/>
      <c r="V607" s="1"/>
      <c r="W607" s="514">
        <v>5.0</v>
      </c>
      <c r="X607" s="525">
        <v>3.0</v>
      </c>
      <c r="Y607" s="525">
        <v>38.0</v>
      </c>
      <c r="Z607" s="540"/>
      <c r="AA607" s="1"/>
      <c r="AB607" s="514">
        <v>3.0</v>
      </c>
      <c r="AC607" s="525">
        <v>3.0</v>
      </c>
      <c r="AD607" s="525">
        <v>5.0</v>
      </c>
      <c r="AE607" s="529" t="s">
        <v>7387</v>
      </c>
      <c r="AF607" s="1"/>
      <c r="AG607" s="514">
        <v>5.0</v>
      </c>
      <c r="AH607" s="525">
        <v>4.0</v>
      </c>
      <c r="AI607" s="525">
        <v>40.0</v>
      </c>
      <c r="AJ607" s="537" t="s">
        <v>7388</v>
      </c>
      <c r="AK607" s="1"/>
      <c r="AL607" s="514">
        <v>13.0</v>
      </c>
      <c r="AM607" s="532">
        <v>4.0</v>
      </c>
      <c r="AN607" s="525">
        <v>1.0</v>
      </c>
      <c r="AO607" s="530" t="s">
        <v>7389</v>
      </c>
      <c r="AP607" s="1"/>
      <c r="AQ607" s="514"/>
      <c r="AT607" s="573"/>
      <c r="AU607" s="518"/>
      <c r="AV607" s="514"/>
      <c r="AW607" s="514"/>
      <c r="AX607" s="514"/>
      <c r="AY607" s="558"/>
      <c r="AZ607" s="1"/>
      <c r="BA607" s="514"/>
      <c r="BB607" s="514"/>
      <c r="BC607" s="514"/>
      <c r="BD607" s="558"/>
      <c r="BE607" s="1"/>
      <c r="BF607" s="514"/>
      <c r="BG607" s="514"/>
      <c r="BH607" s="514"/>
      <c r="BI607" s="558"/>
      <c r="BJ607" s="1"/>
      <c r="BK607" s="514"/>
      <c r="BL607" s="514"/>
      <c r="BM607" s="514"/>
      <c r="BN607" s="558"/>
      <c r="BO607" s="1"/>
      <c r="BP607" s="514"/>
      <c r="BQ607" s="514"/>
      <c r="BR607" s="514"/>
      <c r="BS607" s="558"/>
      <c r="BT607" s="1"/>
      <c r="BU607" s="514"/>
      <c r="BV607" s="514"/>
      <c r="BW607" s="514"/>
      <c r="BX607" s="558"/>
      <c r="BY607" s="1"/>
      <c r="BZ607" s="514"/>
      <c r="CA607" s="514"/>
      <c r="CB607" s="514"/>
      <c r="CC607" s="558"/>
      <c r="CD607" s="1"/>
      <c r="CE607" s="514"/>
      <c r="CF607" s="514"/>
      <c r="CG607" s="514"/>
      <c r="CH607" s="558"/>
      <c r="CI607" s="1"/>
      <c r="CJ607" s="514"/>
      <c r="CK607" s="514"/>
      <c r="CL607" s="514"/>
      <c r="CM607" s="558"/>
      <c r="CN607" s="1"/>
      <c r="CO607" s="514"/>
      <c r="CP607" s="514"/>
      <c r="CQ607" s="514"/>
      <c r="CR607" s="558"/>
      <c r="CS607" s="1"/>
    </row>
    <row r="608" ht="15.0" customHeight="1">
      <c r="A608" s="514">
        <v>4.0</v>
      </c>
      <c r="B608" s="525">
        <v>1.0</v>
      </c>
      <c r="C608" s="525">
        <v>38.0</v>
      </c>
      <c r="D608" s="526" t="s">
        <v>7390</v>
      </c>
      <c r="E608" s="526" t="s">
        <v>7390</v>
      </c>
      <c r="F608" s="526" t="s">
        <v>7390</v>
      </c>
      <c r="G608" s="1"/>
      <c r="H608" s="514">
        <v>8.0</v>
      </c>
      <c r="I608" s="525">
        <v>1.0</v>
      </c>
      <c r="J608" s="525">
        <v>6.0</v>
      </c>
      <c r="K608" s="529" t="s">
        <v>7391</v>
      </c>
      <c r="L608" s="1"/>
      <c r="M608" s="514">
        <v>4.0</v>
      </c>
      <c r="N608" s="525">
        <v>2.0</v>
      </c>
      <c r="O608" s="525">
        <v>38.0</v>
      </c>
      <c r="P608" s="540"/>
      <c r="Q608" s="1"/>
      <c r="R608" s="514">
        <v>4.0</v>
      </c>
      <c r="S608" s="525">
        <v>2.0</v>
      </c>
      <c r="T608" s="525">
        <v>11.0</v>
      </c>
      <c r="U608" s="540"/>
      <c r="V608" s="1"/>
      <c r="W608" s="514">
        <v>4.0</v>
      </c>
      <c r="X608" s="525">
        <v>3.0</v>
      </c>
      <c r="Y608" s="525">
        <v>38.0</v>
      </c>
      <c r="Z608" s="540"/>
      <c r="AA608" s="1"/>
      <c r="AB608" s="514">
        <v>2.0</v>
      </c>
      <c r="AC608" s="525">
        <v>3.0</v>
      </c>
      <c r="AD608" s="525">
        <v>5.0</v>
      </c>
      <c r="AE608" s="529" t="s">
        <v>7392</v>
      </c>
      <c r="AF608" s="1"/>
      <c r="AG608" s="514">
        <v>4.0</v>
      </c>
      <c r="AH608" s="525">
        <v>4.0</v>
      </c>
      <c r="AI608" s="525">
        <v>40.0</v>
      </c>
      <c r="AJ608" s="537" t="s">
        <v>7393</v>
      </c>
      <c r="AK608" s="1"/>
      <c r="AL608" s="514">
        <v>12.0</v>
      </c>
      <c r="AM608" s="532">
        <v>4.0</v>
      </c>
      <c r="AN608" s="525">
        <v>1.0</v>
      </c>
      <c r="AO608" s="530" t="s">
        <v>7394</v>
      </c>
      <c r="AP608" s="1"/>
      <c r="AQ608" s="514"/>
      <c r="AT608" s="573"/>
      <c r="AU608" s="518"/>
      <c r="AV608" s="514"/>
      <c r="AW608" s="514"/>
      <c r="AX608" s="514"/>
      <c r="AY608" s="558"/>
      <c r="AZ608" s="1"/>
      <c r="BA608" s="514"/>
      <c r="BB608" s="514"/>
      <c r="BC608" s="514"/>
      <c r="BD608" s="558"/>
      <c r="BE608" s="1"/>
      <c r="BF608" s="514"/>
      <c r="BG608" s="514"/>
      <c r="BH608" s="514"/>
      <c r="BI608" s="558"/>
      <c r="BJ608" s="1"/>
      <c r="BK608" s="514"/>
      <c r="BL608" s="514"/>
      <c r="BM608" s="514"/>
      <c r="BN608" s="558"/>
      <c r="BO608" s="1"/>
      <c r="BP608" s="514"/>
      <c r="BQ608" s="514"/>
      <c r="BR608" s="514"/>
      <c r="BS608" s="558"/>
      <c r="BT608" s="1"/>
      <c r="BU608" s="514"/>
      <c r="BV608" s="514"/>
      <c r="BW608" s="514"/>
      <c r="BX608" s="558"/>
      <c r="BY608" s="1"/>
      <c r="BZ608" s="514"/>
      <c r="CA608" s="514"/>
      <c r="CB608" s="514"/>
      <c r="CC608" s="558"/>
      <c r="CD608" s="1"/>
      <c r="CE608" s="514"/>
      <c r="CF608" s="514"/>
      <c r="CG608" s="514"/>
      <c r="CH608" s="558"/>
      <c r="CI608" s="1"/>
      <c r="CJ608" s="514"/>
      <c r="CK608" s="514"/>
      <c r="CL608" s="514"/>
      <c r="CM608" s="558"/>
      <c r="CN608" s="1"/>
      <c r="CO608" s="514"/>
      <c r="CP608" s="514"/>
      <c r="CQ608" s="514"/>
      <c r="CR608" s="558"/>
      <c r="CS608" s="1"/>
    </row>
    <row r="609" ht="15.0" customHeight="1">
      <c r="A609" s="514">
        <v>3.0</v>
      </c>
      <c r="B609" s="525">
        <v>1.0</v>
      </c>
      <c r="C609" s="525">
        <v>38.0</v>
      </c>
      <c r="D609" s="526" t="s">
        <v>7395</v>
      </c>
      <c r="E609" s="526" t="s">
        <v>7395</v>
      </c>
      <c r="F609" s="526" t="s">
        <v>7395</v>
      </c>
      <c r="G609" s="1"/>
      <c r="H609" s="514">
        <v>7.0</v>
      </c>
      <c r="I609" s="525">
        <v>1.0</v>
      </c>
      <c r="J609" s="525">
        <v>6.0</v>
      </c>
      <c r="K609" s="529" t="s">
        <v>7396</v>
      </c>
      <c r="L609" s="1"/>
      <c r="M609" s="514">
        <v>3.0</v>
      </c>
      <c r="N609" s="525">
        <v>2.0</v>
      </c>
      <c r="O609" s="525">
        <v>38.0</v>
      </c>
      <c r="P609" s="540"/>
      <c r="Q609" s="1"/>
      <c r="R609" s="514">
        <v>3.0</v>
      </c>
      <c r="S609" s="525">
        <v>2.0</v>
      </c>
      <c r="T609" s="525">
        <v>11.0</v>
      </c>
      <c r="U609" s="540"/>
      <c r="V609" s="1"/>
      <c r="W609" s="514">
        <v>3.0</v>
      </c>
      <c r="X609" s="525">
        <v>3.0</v>
      </c>
      <c r="Y609" s="525">
        <v>38.0</v>
      </c>
      <c r="Z609" s="540"/>
      <c r="AA609" s="1"/>
      <c r="AB609" s="542">
        <v>1.0</v>
      </c>
      <c r="AC609" s="525">
        <v>3.0</v>
      </c>
      <c r="AD609" s="525">
        <v>5.0</v>
      </c>
      <c r="AE609" s="529" t="s">
        <v>7397</v>
      </c>
      <c r="AF609" s="1"/>
      <c r="AG609" s="514">
        <v>3.0</v>
      </c>
      <c r="AH609" s="525">
        <v>4.0</v>
      </c>
      <c r="AI609" s="525">
        <v>40.0</v>
      </c>
      <c r="AJ609" s="537" t="s">
        <v>7398</v>
      </c>
      <c r="AK609" s="1"/>
      <c r="AL609" s="514">
        <v>11.0</v>
      </c>
      <c r="AM609" s="532">
        <v>4.0</v>
      </c>
      <c r="AN609" s="525">
        <v>1.0</v>
      </c>
      <c r="AO609" s="530" t="s">
        <v>7399</v>
      </c>
      <c r="AP609" s="1"/>
      <c r="AQ609" s="514"/>
      <c r="AT609" s="573"/>
      <c r="AU609" s="518"/>
      <c r="AV609" s="514"/>
      <c r="AW609" s="514"/>
      <c r="AX609" s="514"/>
      <c r="AY609" s="558"/>
      <c r="AZ609" s="1"/>
      <c r="BA609" s="514"/>
      <c r="BB609" s="514"/>
      <c r="BC609" s="514"/>
      <c r="BD609" s="558"/>
      <c r="BE609" s="1"/>
      <c r="BF609" s="514"/>
      <c r="BG609" s="514"/>
      <c r="BH609" s="514"/>
      <c r="BI609" s="558"/>
      <c r="BJ609" s="1"/>
      <c r="BK609" s="514"/>
      <c r="BL609" s="514"/>
      <c r="BM609" s="514"/>
      <c r="BN609" s="558"/>
      <c r="BO609" s="1"/>
      <c r="BP609" s="514"/>
      <c r="BQ609" s="514"/>
      <c r="BR609" s="514"/>
      <c r="BS609" s="558"/>
      <c r="BT609" s="1"/>
      <c r="BU609" s="514"/>
      <c r="BV609" s="514"/>
      <c r="BW609" s="514"/>
      <c r="BX609" s="558"/>
      <c r="BY609" s="1"/>
      <c r="BZ609" s="514"/>
      <c r="CA609" s="514"/>
      <c r="CB609" s="514"/>
      <c r="CC609" s="558"/>
      <c r="CD609" s="1"/>
      <c r="CE609" s="514"/>
      <c r="CF609" s="514"/>
      <c r="CG609" s="514"/>
      <c r="CH609" s="558"/>
      <c r="CI609" s="1"/>
      <c r="CJ609" s="514"/>
      <c r="CK609" s="514"/>
      <c r="CL609" s="514"/>
      <c r="CM609" s="558"/>
      <c r="CN609" s="1"/>
      <c r="CO609" s="514"/>
      <c r="CP609" s="514"/>
      <c r="CQ609" s="514"/>
      <c r="CR609" s="558"/>
      <c r="CS609" s="1"/>
    </row>
    <row r="610" ht="15.0" customHeight="1">
      <c r="A610" s="514">
        <v>2.0</v>
      </c>
      <c r="B610" s="525">
        <v>1.0</v>
      </c>
      <c r="C610" s="525">
        <v>38.0</v>
      </c>
      <c r="D610" s="526" t="s">
        <v>7400</v>
      </c>
      <c r="E610" s="526" t="s">
        <v>7400</v>
      </c>
      <c r="F610" s="526" t="s">
        <v>7400</v>
      </c>
      <c r="G610" s="1"/>
      <c r="H610" s="514">
        <v>6.0</v>
      </c>
      <c r="I610" s="525">
        <v>1.0</v>
      </c>
      <c r="J610" s="525">
        <v>6.0</v>
      </c>
      <c r="K610" s="529" t="s">
        <v>7401</v>
      </c>
      <c r="L610" s="1"/>
      <c r="M610" s="524">
        <v>2.0</v>
      </c>
      <c r="N610" s="525">
        <v>2.0</v>
      </c>
      <c r="O610" s="525">
        <v>38.0</v>
      </c>
      <c r="P610" s="540"/>
      <c r="Q610" s="1"/>
      <c r="R610" s="514">
        <v>2.0</v>
      </c>
      <c r="S610" s="525">
        <v>2.0</v>
      </c>
      <c r="T610" s="525">
        <v>11.0</v>
      </c>
      <c r="U610" s="540"/>
      <c r="V610" s="1"/>
      <c r="W610" s="514">
        <v>2.0</v>
      </c>
      <c r="X610" s="525">
        <v>3.0</v>
      </c>
      <c r="Y610" s="525">
        <v>38.0</v>
      </c>
      <c r="Z610" s="540"/>
      <c r="AA610" s="1"/>
      <c r="AB610" s="514">
        <v>14.0</v>
      </c>
      <c r="AC610" s="525">
        <v>3.0</v>
      </c>
      <c r="AD610" s="525">
        <v>4.0</v>
      </c>
      <c r="AE610" s="529" t="s">
        <v>7402</v>
      </c>
      <c r="AF610" s="1"/>
      <c r="AG610" s="514">
        <v>2.0</v>
      </c>
      <c r="AH610" s="525">
        <v>4.0</v>
      </c>
      <c r="AI610" s="525">
        <v>40.0</v>
      </c>
      <c r="AJ610" s="537" t="s">
        <v>7403</v>
      </c>
      <c r="AK610" s="1"/>
      <c r="AL610" s="514">
        <v>10.0</v>
      </c>
      <c r="AM610" s="532">
        <v>4.0</v>
      </c>
      <c r="AN610" s="525">
        <v>1.0</v>
      </c>
      <c r="AO610" s="530" t="s">
        <v>7404</v>
      </c>
      <c r="AP610" s="1"/>
      <c r="AQ610" s="514"/>
      <c r="AT610" s="573"/>
      <c r="AU610" s="518"/>
      <c r="AV610" s="514"/>
      <c r="AW610" s="514"/>
      <c r="AX610" s="514"/>
      <c r="AY610" s="558"/>
      <c r="AZ610" s="1"/>
      <c r="BA610" s="514"/>
      <c r="BB610" s="514"/>
      <c r="BC610" s="514"/>
      <c r="BD610" s="558"/>
      <c r="BE610" s="1"/>
      <c r="BF610" s="514"/>
      <c r="BG610" s="514"/>
      <c r="BH610" s="514"/>
      <c r="BI610" s="558"/>
      <c r="BJ610" s="1"/>
      <c r="BK610" s="514"/>
      <c r="BL610" s="514"/>
      <c r="BM610" s="514"/>
      <c r="BN610" s="558"/>
      <c r="BO610" s="1"/>
      <c r="BP610" s="514"/>
      <c r="BQ610" s="514"/>
      <c r="BR610" s="514"/>
      <c r="BS610" s="558"/>
      <c r="BT610" s="1"/>
      <c r="BU610" s="514"/>
      <c r="BV610" s="514"/>
      <c r="BW610" s="514"/>
      <c r="BX610" s="558"/>
      <c r="BY610" s="1"/>
      <c r="BZ610" s="514"/>
      <c r="CA610" s="514"/>
      <c r="CB610" s="514"/>
      <c r="CC610" s="558"/>
      <c r="CD610" s="1"/>
      <c r="CE610" s="514"/>
      <c r="CF610" s="514"/>
      <c r="CG610" s="514"/>
      <c r="CH610" s="558"/>
      <c r="CI610" s="1"/>
      <c r="CJ610" s="514"/>
      <c r="CK610" s="514"/>
      <c r="CL610" s="514"/>
      <c r="CM610" s="558"/>
      <c r="CN610" s="1"/>
      <c r="CO610" s="514"/>
      <c r="CP610" s="514"/>
      <c r="CQ610" s="514"/>
      <c r="CR610" s="558"/>
      <c r="CS610" s="1"/>
    </row>
    <row r="611" ht="15.0" customHeight="1">
      <c r="A611" s="542">
        <v>1.0</v>
      </c>
      <c r="B611" s="525">
        <v>1.0</v>
      </c>
      <c r="C611" s="525">
        <v>38.0</v>
      </c>
      <c r="D611" s="526" t="s">
        <v>7405</v>
      </c>
      <c r="E611" s="526" t="s">
        <v>7405</v>
      </c>
      <c r="F611" s="526" t="s">
        <v>7405</v>
      </c>
      <c r="G611" s="1"/>
      <c r="H611" s="514">
        <v>5.0</v>
      </c>
      <c r="I611" s="525">
        <v>1.0</v>
      </c>
      <c r="J611" s="525">
        <v>6.0</v>
      </c>
      <c r="K611" s="529" t="s">
        <v>7406</v>
      </c>
      <c r="L611" s="1"/>
      <c r="M611" s="542">
        <v>1.0</v>
      </c>
      <c r="N611" s="525">
        <v>2.0</v>
      </c>
      <c r="O611" s="525">
        <v>38.0</v>
      </c>
      <c r="P611" s="545"/>
      <c r="Q611" s="1"/>
      <c r="R611" s="542">
        <v>1.0</v>
      </c>
      <c r="S611" s="525">
        <v>2.0</v>
      </c>
      <c r="T611" s="525">
        <v>11.0</v>
      </c>
      <c r="U611" s="545"/>
      <c r="V611" s="1"/>
      <c r="W611" s="542">
        <v>1.0</v>
      </c>
      <c r="X611" s="525">
        <v>3.0</v>
      </c>
      <c r="Y611" s="525">
        <v>38.0</v>
      </c>
      <c r="Z611" s="545"/>
      <c r="AA611" s="1"/>
      <c r="AB611" s="514">
        <v>13.0</v>
      </c>
      <c r="AC611" s="525">
        <v>3.0</v>
      </c>
      <c r="AD611" s="525">
        <v>4.0</v>
      </c>
      <c r="AE611" s="529" t="s">
        <v>7407</v>
      </c>
      <c r="AF611" s="1"/>
      <c r="AG611" s="542">
        <v>1.0</v>
      </c>
      <c r="AH611" s="525">
        <v>4.0</v>
      </c>
      <c r="AI611" s="525">
        <v>40.0</v>
      </c>
      <c r="AJ611" s="537" t="s">
        <v>7408</v>
      </c>
      <c r="AK611" s="1"/>
      <c r="AL611" s="514">
        <v>9.0</v>
      </c>
      <c r="AM611" s="532">
        <v>4.0</v>
      </c>
      <c r="AN611" s="525">
        <v>1.0</v>
      </c>
      <c r="AO611" s="530" t="s">
        <v>7409</v>
      </c>
      <c r="AP611" s="1"/>
      <c r="AQ611" s="514"/>
      <c r="AT611" s="573"/>
      <c r="AU611" s="518"/>
      <c r="AV611" s="514"/>
      <c r="AW611" s="514"/>
      <c r="AX611" s="514"/>
      <c r="AY611" s="558"/>
      <c r="AZ611" s="1"/>
      <c r="BA611" s="514"/>
      <c r="BB611" s="514"/>
      <c r="BC611" s="514"/>
      <c r="BD611" s="558"/>
      <c r="BE611" s="1"/>
      <c r="BF611" s="514"/>
      <c r="BG611" s="514"/>
      <c r="BH611" s="514"/>
      <c r="BI611" s="558"/>
      <c r="BJ611" s="1"/>
      <c r="BK611" s="514"/>
      <c r="BL611" s="514"/>
      <c r="BM611" s="514"/>
      <c r="BN611" s="558"/>
      <c r="BO611" s="1"/>
      <c r="BP611" s="514"/>
      <c r="BQ611" s="514"/>
      <c r="BR611" s="514"/>
      <c r="BS611" s="558"/>
      <c r="BT611" s="1"/>
      <c r="BU611" s="514"/>
      <c r="BV611" s="514"/>
      <c r="BW611" s="514"/>
      <c r="BX611" s="558"/>
      <c r="BY611" s="1"/>
      <c r="BZ611" s="514"/>
      <c r="CA611" s="514"/>
      <c r="CB611" s="514"/>
      <c r="CC611" s="558"/>
      <c r="CD611" s="1"/>
      <c r="CE611" s="514"/>
      <c r="CF611" s="514"/>
      <c r="CG611" s="514"/>
      <c r="CH611" s="558"/>
      <c r="CI611" s="1"/>
      <c r="CJ611" s="514"/>
      <c r="CK611" s="514"/>
      <c r="CL611" s="514"/>
      <c r="CM611" s="558"/>
      <c r="CN611" s="1"/>
      <c r="CO611" s="514"/>
      <c r="CP611" s="514"/>
      <c r="CQ611" s="514"/>
      <c r="CR611" s="558"/>
      <c r="CS611" s="1"/>
    </row>
    <row r="612" ht="15.0" customHeight="1">
      <c r="A612" s="524">
        <v>16.0</v>
      </c>
      <c r="B612" s="525">
        <v>1.0</v>
      </c>
      <c r="C612" s="525">
        <v>39.0</v>
      </c>
      <c r="D612" s="526" t="s">
        <v>7410</v>
      </c>
      <c r="E612" s="526" t="s">
        <v>7410</v>
      </c>
      <c r="F612" s="526" t="s">
        <v>7410</v>
      </c>
      <c r="G612" s="1"/>
      <c r="H612" s="514">
        <v>4.0</v>
      </c>
      <c r="I612" s="525">
        <v>1.0</v>
      </c>
      <c r="J612" s="525">
        <v>6.0</v>
      </c>
      <c r="K612" s="529" t="s">
        <v>7411</v>
      </c>
      <c r="L612" s="1"/>
      <c r="M612" s="514">
        <v>16.0</v>
      </c>
      <c r="N612" s="525">
        <v>2.0</v>
      </c>
      <c r="O612" s="525">
        <v>39.0</v>
      </c>
      <c r="P612" s="529" t="s">
        <v>7412</v>
      </c>
      <c r="Q612" s="1"/>
      <c r="R612" s="524">
        <v>16.0</v>
      </c>
      <c r="S612" s="525">
        <v>2.0</v>
      </c>
      <c r="T612" s="525">
        <v>10.0</v>
      </c>
      <c r="U612" s="529" t="s">
        <v>7413</v>
      </c>
      <c r="V612" s="1"/>
      <c r="W612" s="524">
        <v>16.0</v>
      </c>
      <c r="X612" s="525">
        <v>3.0</v>
      </c>
      <c r="Y612" s="525">
        <v>39.0</v>
      </c>
      <c r="Z612" s="529" t="s">
        <v>7414</v>
      </c>
      <c r="AA612" s="1"/>
      <c r="AB612" s="514">
        <v>12.0</v>
      </c>
      <c r="AC612" s="525">
        <v>3.0</v>
      </c>
      <c r="AD612" s="525">
        <v>4.0</v>
      </c>
      <c r="AE612" s="529" t="s">
        <v>7415</v>
      </c>
      <c r="AF612" s="1"/>
      <c r="AG612" s="524">
        <v>16.0</v>
      </c>
      <c r="AH612" s="525">
        <v>4.0</v>
      </c>
      <c r="AI612" s="525">
        <v>41.0</v>
      </c>
      <c r="AJ612" s="529" t="s">
        <v>7416</v>
      </c>
      <c r="AK612" s="1"/>
      <c r="AL612" s="514">
        <v>8.0</v>
      </c>
      <c r="AM612" s="532">
        <v>4.0</v>
      </c>
      <c r="AN612" s="525">
        <v>1.0</v>
      </c>
      <c r="AO612" s="530" t="s">
        <v>7417</v>
      </c>
      <c r="AP612" s="1"/>
      <c r="AQ612" s="514"/>
      <c r="AT612" s="573"/>
      <c r="AU612" s="518"/>
      <c r="AV612" s="514"/>
      <c r="AW612" s="514"/>
      <c r="AX612" s="514"/>
      <c r="AY612" s="558"/>
      <c r="AZ612" s="1"/>
      <c r="BA612" s="514"/>
      <c r="BB612" s="514"/>
      <c r="BC612" s="514"/>
      <c r="BD612" s="558"/>
      <c r="BE612" s="1"/>
      <c r="BF612" s="514"/>
      <c r="BG612" s="514"/>
      <c r="BH612" s="514"/>
      <c r="BI612" s="558"/>
      <c r="BJ612" s="1"/>
      <c r="BK612" s="514"/>
      <c r="BL612" s="514"/>
      <c r="BM612" s="514"/>
      <c r="BN612" s="558"/>
      <c r="BO612" s="1"/>
      <c r="BP612" s="514"/>
      <c r="BQ612" s="514"/>
      <c r="BR612" s="514"/>
      <c r="BS612" s="558"/>
      <c r="BT612" s="1"/>
      <c r="BU612" s="514"/>
      <c r="BV612" s="514"/>
      <c r="BW612" s="514"/>
      <c r="BX612" s="558"/>
      <c r="BY612" s="1"/>
      <c r="BZ612" s="514"/>
      <c r="CA612" s="514"/>
      <c r="CB612" s="514"/>
      <c r="CC612" s="558"/>
      <c r="CD612" s="1"/>
      <c r="CE612" s="514"/>
      <c r="CF612" s="514"/>
      <c r="CG612" s="514"/>
      <c r="CH612" s="558"/>
      <c r="CI612" s="1"/>
      <c r="CJ612" s="514"/>
      <c r="CK612" s="514"/>
      <c r="CL612" s="514"/>
      <c r="CM612" s="558"/>
      <c r="CN612" s="1"/>
      <c r="CO612" s="514"/>
      <c r="CP612" s="514"/>
      <c r="CQ612" s="514"/>
      <c r="CR612" s="558"/>
      <c r="CS612" s="1"/>
    </row>
    <row r="613" ht="15.0" customHeight="1">
      <c r="A613" s="514">
        <v>15.0</v>
      </c>
      <c r="B613" s="525">
        <v>1.0</v>
      </c>
      <c r="C613" s="525">
        <v>39.0</v>
      </c>
      <c r="D613" s="526" t="s">
        <v>7418</v>
      </c>
      <c r="E613" s="526" t="s">
        <v>7418</v>
      </c>
      <c r="F613" s="526" t="s">
        <v>7418</v>
      </c>
      <c r="G613" s="1"/>
      <c r="H613" s="514">
        <v>3.0</v>
      </c>
      <c r="I613" s="525">
        <v>1.0</v>
      </c>
      <c r="J613" s="525">
        <v>6.0</v>
      </c>
      <c r="K613" s="529" t="s">
        <v>7419</v>
      </c>
      <c r="L613" s="1"/>
      <c r="M613" s="514">
        <v>15.0</v>
      </c>
      <c r="N613" s="525">
        <v>2.0</v>
      </c>
      <c r="O613" s="525">
        <v>39.0</v>
      </c>
      <c r="P613" s="529" t="s">
        <v>7420</v>
      </c>
      <c r="Q613" s="1"/>
      <c r="R613" s="514">
        <v>15.0</v>
      </c>
      <c r="S613" s="525">
        <v>2.0</v>
      </c>
      <c r="T613" s="525">
        <v>10.0</v>
      </c>
      <c r="U613" s="529" t="s">
        <v>7421</v>
      </c>
      <c r="V613" s="1"/>
      <c r="W613" s="514">
        <v>15.0</v>
      </c>
      <c r="X613" s="525">
        <v>3.0</v>
      </c>
      <c r="Y613" s="525">
        <v>39.0</v>
      </c>
      <c r="Z613" s="529" t="s">
        <v>7422</v>
      </c>
      <c r="AA613" s="1"/>
      <c r="AB613" s="514">
        <v>11.0</v>
      </c>
      <c r="AC613" s="525">
        <v>3.0</v>
      </c>
      <c r="AD613" s="525">
        <v>4.0</v>
      </c>
      <c r="AE613" s="529" t="s">
        <v>7423</v>
      </c>
      <c r="AF613" s="1"/>
      <c r="AG613" s="514">
        <v>15.0</v>
      </c>
      <c r="AH613" s="525">
        <v>4.0</v>
      </c>
      <c r="AI613" s="525">
        <v>41.0</v>
      </c>
      <c r="AJ613" s="529" t="s">
        <v>7424</v>
      </c>
      <c r="AK613" s="1"/>
      <c r="AL613" s="514">
        <v>7.0</v>
      </c>
      <c r="AM613" s="532">
        <v>4.0</v>
      </c>
      <c r="AN613" s="525">
        <v>1.0</v>
      </c>
      <c r="AO613" s="530" t="s">
        <v>7425</v>
      </c>
      <c r="AP613" s="1"/>
      <c r="AQ613" s="514"/>
      <c r="AT613" s="573"/>
      <c r="AU613" s="518"/>
      <c r="AV613" s="514"/>
      <c r="AW613" s="514"/>
      <c r="AX613" s="514"/>
      <c r="AY613" s="558"/>
      <c r="AZ613" s="1"/>
      <c r="BA613" s="514"/>
      <c r="BB613" s="514"/>
      <c r="BC613" s="514"/>
      <c r="BD613" s="558"/>
      <c r="BE613" s="1"/>
      <c r="BF613" s="514"/>
      <c r="BG613" s="514"/>
      <c r="BH613" s="514"/>
      <c r="BI613" s="558"/>
      <c r="BJ613" s="1"/>
      <c r="BK613" s="514"/>
      <c r="BL613" s="514"/>
      <c r="BM613" s="514"/>
      <c r="BN613" s="558"/>
      <c r="BO613" s="1"/>
      <c r="BP613" s="514"/>
      <c r="BQ613" s="514"/>
      <c r="BR613" s="514"/>
      <c r="BS613" s="558"/>
      <c r="BT613" s="1"/>
      <c r="BU613" s="514"/>
      <c r="BV613" s="514"/>
      <c r="BW613" s="514"/>
      <c r="BX613" s="558"/>
      <c r="BY613" s="1"/>
      <c r="BZ613" s="514"/>
      <c r="CA613" s="514"/>
      <c r="CB613" s="514"/>
      <c r="CC613" s="558"/>
      <c r="CD613" s="1"/>
      <c r="CE613" s="514"/>
      <c r="CF613" s="514"/>
      <c r="CG613" s="514"/>
      <c r="CH613" s="558"/>
      <c r="CI613" s="1"/>
      <c r="CJ613" s="514"/>
      <c r="CK613" s="514"/>
      <c r="CL613" s="514"/>
      <c r="CM613" s="558"/>
      <c r="CN613" s="1"/>
      <c r="CO613" s="514"/>
      <c r="CP613" s="514"/>
      <c r="CQ613" s="514"/>
      <c r="CR613" s="558"/>
      <c r="CS613" s="1"/>
    </row>
    <row r="614" ht="15.0" customHeight="1">
      <c r="A614" s="514">
        <v>14.0</v>
      </c>
      <c r="B614" s="525">
        <v>1.0</v>
      </c>
      <c r="C614" s="525">
        <v>39.0</v>
      </c>
      <c r="D614" s="526" t="s">
        <v>7426</v>
      </c>
      <c r="E614" s="526" t="s">
        <v>7426</v>
      </c>
      <c r="F614" s="526" t="s">
        <v>7426</v>
      </c>
      <c r="G614" s="1"/>
      <c r="H614" s="514">
        <v>2.0</v>
      </c>
      <c r="I614" s="525">
        <v>1.0</v>
      </c>
      <c r="J614" s="525">
        <v>6.0</v>
      </c>
      <c r="K614" s="529" t="s">
        <v>7427</v>
      </c>
      <c r="L614" s="1"/>
      <c r="M614" s="514">
        <v>14.0</v>
      </c>
      <c r="N614" s="525">
        <v>2.0</v>
      </c>
      <c r="O614" s="525">
        <v>39.0</v>
      </c>
      <c r="P614" s="529" t="s">
        <v>7428</v>
      </c>
      <c r="Q614" s="1"/>
      <c r="R614" s="514">
        <v>14.0</v>
      </c>
      <c r="S614" s="525">
        <v>2.0</v>
      </c>
      <c r="T614" s="525">
        <v>10.0</v>
      </c>
      <c r="U614" s="529" t="s">
        <v>7429</v>
      </c>
      <c r="V614" s="1"/>
      <c r="W614" s="514">
        <v>14.0</v>
      </c>
      <c r="X614" s="525">
        <v>3.0</v>
      </c>
      <c r="Y614" s="525">
        <v>39.0</v>
      </c>
      <c r="Z614" s="537" t="s">
        <v>7430</v>
      </c>
      <c r="AA614" s="1"/>
      <c r="AB614" s="514">
        <v>10.0</v>
      </c>
      <c r="AC614" s="525">
        <v>3.0</v>
      </c>
      <c r="AD614" s="525">
        <v>4.0</v>
      </c>
      <c r="AE614" s="529" t="s">
        <v>7431</v>
      </c>
      <c r="AF614" s="1"/>
      <c r="AG614" s="514">
        <v>14.0</v>
      </c>
      <c r="AH614" s="525">
        <v>4.0</v>
      </c>
      <c r="AI614" s="525">
        <v>41.0</v>
      </c>
      <c r="AJ614" s="537" t="s">
        <v>7432</v>
      </c>
      <c r="AK614" s="1"/>
      <c r="AL614" s="514">
        <v>6.0</v>
      </c>
      <c r="AM614" s="532">
        <v>4.0</v>
      </c>
      <c r="AN614" s="525">
        <v>1.0</v>
      </c>
      <c r="AO614" s="530" t="s">
        <v>7433</v>
      </c>
      <c r="AP614" s="1"/>
      <c r="AQ614" s="514"/>
      <c r="AT614" s="573"/>
      <c r="AU614" s="518"/>
      <c r="AV614" s="514"/>
      <c r="AW614" s="514"/>
      <c r="AX614" s="514"/>
      <c r="AY614" s="558"/>
      <c r="AZ614" s="1"/>
      <c r="BA614" s="514"/>
      <c r="BB614" s="514"/>
      <c r="BC614" s="514"/>
      <c r="BD614" s="558"/>
      <c r="BE614" s="1"/>
      <c r="BF614" s="514"/>
      <c r="BG614" s="514"/>
      <c r="BH614" s="514"/>
      <c r="BI614" s="558"/>
      <c r="BJ614" s="1"/>
      <c r="BK614" s="514"/>
      <c r="BL614" s="514"/>
      <c r="BM614" s="514"/>
      <c r="BN614" s="558"/>
      <c r="BO614" s="1"/>
      <c r="BP614" s="514"/>
      <c r="BQ614" s="514"/>
      <c r="BR614" s="514"/>
      <c r="BS614" s="558"/>
      <c r="BT614" s="1"/>
      <c r="BU614" s="514"/>
      <c r="BV614" s="514"/>
      <c r="BW614" s="514"/>
      <c r="BX614" s="558"/>
      <c r="BY614" s="1"/>
      <c r="BZ614" s="514"/>
      <c r="CA614" s="514"/>
      <c r="CB614" s="514"/>
      <c r="CC614" s="558"/>
      <c r="CD614" s="1"/>
      <c r="CE614" s="514"/>
      <c r="CF614" s="514"/>
      <c r="CG614" s="514"/>
      <c r="CH614" s="558"/>
      <c r="CI614" s="1"/>
      <c r="CJ614" s="514"/>
      <c r="CK614" s="514"/>
      <c r="CL614" s="514"/>
      <c r="CM614" s="558"/>
      <c r="CN614" s="1"/>
      <c r="CO614" s="514"/>
      <c r="CP614" s="514"/>
      <c r="CQ614" s="514"/>
      <c r="CR614" s="558"/>
      <c r="CS614" s="1"/>
    </row>
    <row r="615" ht="15.0" customHeight="1">
      <c r="A615" s="514">
        <v>13.0</v>
      </c>
      <c r="B615" s="525">
        <v>1.0</v>
      </c>
      <c r="C615" s="525">
        <v>39.0</v>
      </c>
      <c r="D615" s="526" t="s">
        <v>7434</v>
      </c>
      <c r="E615" s="526" t="s">
        <v>7434</v>
      </c>
      <c r="F615" s="526" t="s">
        <v>7434</v>
      </c>
      <c r="G615" s="1"/>
      <c r="H615" s="542">
        <v>1.0</v>
      </c>
      <c r="I615" s="549">
        <v>1.0</v>
      </c>
      <c r="J615" s="549">
        <v>6.0</v>
      </c>
      <c r="K615" s="528" t="s">
        <v>7435</v>
      </c>
      <c r="L615" s="1"/>
      <c r="M615" s="514">
        <v>13.0</v>
      </c>
      <c r="N615" s="525">
        <v>2.0</v>
      </c>
      <c r="O615" s="525">
        <v>39.0</v>
      </c>
      <c r="P615" s="529" t="s">
        <v>7436</v>
      </c>
      <c r="Q615" s="1"/>
      <c r="R615" s="514">
        <v>13.0</v>
      </c>
      <c r="S615" s="525">
        <v>2.0</v>
      </c>
      <c r="T615" s="525">
        <v>10.0</v>
      </c>
      <c r="U615" s="529" t="s">
        <v>7437</v>
      </c>
      <c r="V615" s="1"/>
      <c r="W615" s="514">
        <v>13.0</v>
      </c>
      <c r="X615" s="525">
        <v>3.0</v>
      </c>
      <c r="Y615" s="525">
        <v>39.0</v>
      </c>
      <c r="Z615" s="537" t="s">
        <v>7438</v>
      </c>
      <c r="AA615" s="1"/>
      <c r="AB615" s="514">
        <v>9.0</v>
      </c>
      <c r="AC615" s="525">
        <v>3.0</v>
      </c>
      <c r="AD615" s="525">
        <v>4.0</v>
      </c>
      <c r="AE615" s="529" t="s">
        <v>7439</v>
      </c>
      <c r="AF615" s="1"/>
      <c r="AG615" s="514">
        <v>13.0</v>
      </c>
      <c r="AH615" s="525">
        <v>4.0</v>
      </c>
      <c r="AI615" s="525">
        <v>41.0</v>
      </c>
      <c r="AJ615" s="537" t="s">
        <v>7440</v>
      </c>
      <c r="AK615" s="1"/>
      <c r="AL615" s="514">
        <v>5.0</v>
      </c>
      <c r="AM615" s="532">
        <v>4.0</v>
      </c>
      <c r="AN615" s="525">
        <v>1.0</v>
      </c>
      <c r="AO615" s="530" t="s">
        <v>7441</v>
      </c>
      <c r="AP615" s="1"/>
      <c r="AQ615" s="514"/>
      <c r="AT615" s="573"/>
      <c r="AU615" s="518"/>
      <c r="AV615" s="514"/>
      <c r="AW615" s="514"/>
      <c r="AX615" s="514"/>
      <c r="AY615" s="558"/>
      <c r="AZ615" s="1"/>
      <c r="BA615" s="514"/>
      <c r="BB615" s="514"/>
      <c r="BC615" s="514"/>
      <c r="BD615" s="558"/>
      <c r="BE615" s="1"/>
      <c r="BF615" s="514"/>
      <c r="BG615" s="514"/>
      <c r="BH615" s="514"/>
      <c r="BI615" s="558"/>
      <c r="BJ615" s="1"/>
      <c r="BK615" s="514"/>
      <c r="BL615" s="514"/>
      <c r="BM615" s="514"/>
      <c r="BN615" s="558"/>
      <c r="BO615" s="1"/>
      <c r="BP615" s="514"/>
      <c r="BQ615" s="514"/>
      <c r="BR615" s="514"/>
      <c r="BS615" s="558"/>
      <c r="BT615" s="1"/>
      <c r="BU615" s="514"/>
      <c r="BV615" s="514"/>
      <c r="BW615" s="514"/>
      <c r="BX615" s="558"/>
      <c r="BY615" s="1"/>
      <c r="BZ615" s="514"/>
      <c r="CA615" s="514"/>
      <c r="CB615" s="514"/>
      <c r="CC615" s="558"/>
      <c r="CD615" s="1"/>
      <c r="CE615" s="514"/>
      <c r="CF615" s="514"/>
      <c r="CG615" s="514"/>
      <c r="CH615" s="558"/>
      <c r="CI615" s="1"/>
      <c r="CJ615" s="514"/>
      <c r="CK615" s="514"/>
      <c r="CL615" s="514"/>
      <c r="CM615" s="558"/>
      <c r="CN615" s="1"/>
      <c r="CO615" s="514"/>
      <c r="CP615" s="514"/>
      <c r="CQ615" s="514"/>
      <c r="CR615" s="558"/>
      <c r="CS615" s="1"/>
    </row>
    <row r="616" ht="15.0" customHeight="1">
      <c r="A616" s="514">
        <v>12.0</v>
      </c>
      <c r="B616" s="525">
        <v>1.0</v>
      </c>
      <c r="C616" s="525">
        <v>39.0</v>
      </c>
      <c r="D616" s="526" t="s">
        <v>7442</v>
      </c>
      <c r="E616" s="526" t="s">
        <v>7442</v>
      </c>
      <c r="F616" s="526" t="s">
        <v>7442</v>
      </c>
      <c r="G616" s="1"/>
      <c r="H616" s="524">
        <v>16.0</v>
      </c>
      <c r="I616" s="532">
        <v>1.0</v>
      </c>
      <c r="J616" s="532">
        <v>5.0</v>
      </c>
      <c r="K616" s="529" t="s">
        <v>7443</v>
      </c>
      <c r="L616" s="1"/>
      <c r="M616" s="514">
        <v>12.0</v>
      </c>
      <c r="N616" s="525">
        <v>2.0</v>
      </c>
      <c r="O616" s="525">
        <v>39.0</v>
      </c>
      <c r="P616" s="529" t="s">
        <v>7444</v>
      </c>
      <c r="Q616" s="1"/>
      <c r="R616" s="514">
        <v>12.0</v>
      </c>
      <c r="S616" s="525">
        <v>2.0</v>
      </c>
      <c r="T616" s="525">
        <v>10.0</v>
      </c>
      <c r="U616" s="529" t="s">
        <v>7445</v>
      </c>
      <c r="V616" s="1"/>
      <c r="W616" s="514">
        <v>12.0</v>
      </c>
      <c r="X616" s="525">
        <v>3.0</v>
      </c>
      <c r="Y616" s="525">
        <v>39.0</v>
      </c>
      <c r="Z616" s="537" t="s">
        <v>7446</v>
      </c>
      <c r="AA616" s="1"/>
      <c r="AB616" s="514">
        <v>8.0</v>
      </c>
      <c r="AC616" s="525">
        <v>3.0</v>
      </c>
      <c r="AD616" s="525">
        <v>4.0</v>
      </c>
      <c r="AE616" s="529" t="s">
        <v>7447</v>
      </c>
      <c r="AF616" s="1"/>
      <c r="AG616" s="514">
        <v>12.0</v>
      </c>
      <c r="AH616" s="525">
        <v>4.0</v>
      </c>
      <c r="AI616" s="525">
        <v>41.0</v>
      </c>
      <c r="AJ616" s="537" t="s">
        <v>7448</v>
      </c>
      <c r="AK616" s="1"/>
      <c r="AL616" s="514">
        <v>4.0</v>
      </c>
      <c r="AM616" s="532">
        <v>4.0</v>
      </c>
      <c r="AN616" s="525">
        <v>1.0</v>
      </c>
      <c r="AO616" s="530" t="s">
        <v>7449</v>
      </c>
      <c r="AP616" s="1"/>
      <c r="AQ616" s="514"/>
      <c r="AT616" s="573"/>
      <c r="AU616" s="518"/>
      <c r="AV616" s="514"/>
      <c r="AW616" s="514"/>
      <c r="AX616" s="514"/>
      <c r="AY616" s="558"/>
      <c r="AZ616" s="1"/>
      <c r="BA616" s="514"/>
      <c r="BB616" s="514"/>
      <c r="BC616" s="514"/>
      <c r="BD616" s="558"/>
      <c r="BE616" s="1"/>
      <c r="BF616" s="514"/>
      <c r="BG616" s="514"/>
      <c r="BH616" s="514"/>
      <c r="BI616" s="558"/>
      <c r="BJ616" s="1"/>
      <c r="BK616" s="514"/>
      <c r="BL616" s="514"/>
      <c r="BM616" s="514"/>
      <c r="BN616" s="558"/>
      <c r="BO616" s="1"/>
      <c r="BP616" s="514"/>
      <c r="BQ616" s="514"/>
      <c r="BR616" s="514"/>
      <c r="BS616" s="558"/>
      <c r="BT616" s="1"/>
      <c r="BU616" s="514"/>
      <c r="BV616" s="514"/>
      <c r="BW616" s="514"/>
      <c r="BX616" s="558"/>
      <c r="BY616" s="1"/>
      <c r="BZ616" s="514"/>
      <c r="CA616" s="514"/>
      <c r="CB616" s="514"/>
      <c r="CC616" s="558"/>
      <c r="CD616" s="1"/>
      <c r="CE616" s="514"/>
      <c r="CF616" s="514"/>
      <c r="CG616" s="514"/>
      <c r="CH616" s="558"/>
      <c r="CI616" s="1"/>
      <c r="CJ616" s="514"/>
      <c r="CK616" s="514"/>
      <c r="CL616" s="514"/>
      <c r="CM616" s="558"/>
      <c r="CN616" s="1"/>
      <c r="CO616" s="514"/>
      <c r="CP616" s="514"/>
      <c r="CQ616" s="514"/>
      <c r="CR616" s="558"/>
      <c r="CS616" s="1"/>
    </row>
    <row r="617" ht="15.0" customHeight="1">
      <c r="A617" s="514">
        <v>11.0</v>
      </c>
      <c r="B617" s="525">
        <v>1.0</v>
      </c>
      <c r="C617" s="525">
        <v>39.0</v>
      </c>
      <c r="D617" s="526" t="s">
        <v>7450</v>
      </c>
      <c r="E617" s="526" t="s">
        <v>7450</v>
      </c>
      <c r="F617" s="526" t="s">
        <v>7450</v>
      </c>
      <c r="G617" s="1"/>
      <c r="H617" s="514">
        <v>15.0</v>
      </c>
      <c r="I617" s="557">
        <v>1.0</v>
      </c>
      <c r="J617" s="557">
        <v>5.0</v>
      </c>
      <c r="K617" s="569" t="s">
        <v>7451</v>
      </c>
      <c r="L617" s="1"/>
      <c r="M617" s="514">
        <v>11.0</v>
      </c>
      <c r="N617" s="525">
        <v>2.0</v>
      </c>
      <c r="O617" s="525">
        <v>39.0</v>
      </c>
      <c r="P617" s="529" t="s">
        <v>7452</v>
      </c>
      <c r="Q617" s="1"/>
      <c r="R617" s="514">
        <v>11.0</v>
      </c>
      <c r="S617" s="525">
        <v>2.0</v>
      </c>
      <c r="T617" s="525">
        <v>10.0</v>
      </c>
      <c r="U617" s="529" t="s">
        <v>7453</v>
      </c>
      <c r="V617" s="1"/>
      <c r="W617" s="514">
        <v>11.0</v>
      </c>
      <c r="X617" s="525">
        <v>3.0</v>
      </c>
      <c r="Y617" s="525">
        <v>39.0</v>
      </c>
      <c r="Z617" s="537" t="s">
        <v>7454</v>
      </c>
      <c r="AA617" s="1"/>
      <c r="AB617" s="514">
        <v>7.0</v>
      </c>
      <c r="AC617" s="525">
        <v>3.0</v>
      </c>
      <c r="AD617" s="525">
        <v>4.0</v>
      </c>
      <c r="AE617" s="529" t="s">
        <v>7455</v>
      </c>
      <c r="AF617" s="1"/>
      <c r="AG617" s="514">
        <v>11.0</v>
      </c>
      <c r="AH617" s="525">
        <v>4.0</v>
      </c>
      <c r="AI617" s="525">
        <v>41.0</v>
      </c>
      <c r="AJ617" s="537" t="s">
        <v>7456</v>
      </c>
      <c r="AK617" s="1"/>
      <c r="AL617" s="514">
        <v>3.0</v>
      </c>
      <c r="AM617" s="532">
        <v>4.0</v>
      </c>
      <c r="AN617" s="525">
        <v>1.0</v>
      </c>
      <c r="AO617" s="530" t="s">
        <v>7457</v>
      </c>
      <c r="AP617" s="1"/>
      <c r="AQ617" s="514"/>
      <c r="AT617" s="573"/>
      <c r="AU617" s="518"/>
      <c r="AV617" s="514"/>
      <c r="AW617" s="514"/>
      <c r="AX617" s="514"/>
      <c r="AY617" s="558"/>
      <c r="AZ617" s="1"/>
      <c r="BA617" s="514"/>
      <c r="BB617" s="514"/>
      <c r="BC617" s="514"/>
      <c r="BD617" s="558"/>
      <c r="BE617" s="1"/>
      <c r="BF617" s="514"/>
      <c r="BG617" s="514"/>
      <c r="BH617" s="514"/>
      <c r="BI617" s="558"/>
      <c r="BJ617" s="1"/>
      <c r="BK617" s="514"/>
      <c r="BL617" s="514"/>
      <c r="BM617" s="514"/>
      <c r="BN617" s="558"/>
      <c r="BO617" s="1"/>
      <c r="BP617" s="514"/>
      <c r="BQ617" s="514"/>
      <c r="BR617" s="514"/>
      <c r="BS617" s="558"/>
      <c r="BT617" s="1"/>
      <c r="BU617" s="514"/>
      <c r="BV617" s="514"/>
      <c r="BW617" s="514"/>
      <c r="BX617" s="558"/>
      <c r="BY617" s="1"/>
      <c r="BZ617" s="514"/>
      <c r="CA617" s="514"/>
      <c r="CB617" s="514"/>
      <c r="CC617" s="558"/>
      <c r="CD617" s="1"/>
      <c r="CE617" s="514"/>
      <c r="CF617" s="514"/>
      <c r="CG617" s="514"/>
      <c r="CH617" s="558"/>
      <c r="CI617" s="1"/>
      <c r="CJ617" s="514"/>
      <c r="CK617" s="514"/>
      <c r="CL617" s="514"/>
      <c r="CM617" s="558"/>
      <c r="CN617" s="1"/>
      <c r="CO617" s="514"/>
      <c r="CP617" s="514"/>
      <c r="CQ617" s="514"/>
      <c r="CR617" s="558"/>
      <c r="CS617" s="1"/>
    </row>
    <row r="618" ht="15.0" customHeight="1">
      <c r="A618" s="514">
        <v>10.0</v>
      </c>
      <c r="B618" s="525">
        <v>1.0</v>
      </c>
      <c r="C618" s="525">
        <v>39.0</v>
      </c>
      <c r="D618" s="526" t="s">
        <v>7458</v>
      </c>
      <c r="E618" s="526" t="s">
        <v>7458</v>
      </c>
      <c r="F618" s="526" t="s">
        <v>7458</v>
      </c>
      <c r="G618" s="1"/>
      <c r="H618" s="514">
        <v>14.0</v>
      </c>
      <c r="I618" s="525">
        <v>1.0</v>
      </c>
      <c r="J618" s="525">
        <v>5.0</v>
      </c>
      <c r="K618" s="529" t="s">
        <v>7459</v>
      </c>
      <c r="L618" s="1"/>
      <c r="M618" s="514">
        <v>10.0</v>
      </c>
      <c r="N618" s="525">
        <v>2.0</v>
      </c>
      <c r="O618" s="525">
        <v>39.0</v>
      </c>
      <c r="P618" s="529" t="s">
        <v>7460</v>
      </c>
      <c r="Q618" s="1"/>
      <c r="R618" s="514">
        <v>10.0</v>
      </c>
      <c r="S618" s="525">
        <v>2.0</v>
      </c>
      <c r="T618" s="525">
        <v>10.0</v>
      </c>
      <c r="U618" s="529" t="s">
        <v>7461</v>
      </c>
      <c r="V618" s="1"/>
      <c r="W618" s="514">
        <v>10.0</v>
      </c>
      <c r="X618" s="525">
        <v>3.0</v>
      </c>
      <c r="Y618" s="525">
        <v>39.0</v>
      </c>
      <c r="Z618" s="537" t="s">
        <v>7462</v>
      </c>
      <c r="AA618" s="1"/>
      <c r="AB618" s="514">
        <v>6.0</v>
      </c>
      <c r="AC618" s="525">
        <v>3.0</v>
      </c>
      <c r="AD618" s="525">
        <v>4.0</v>
      </c>
      <c r="AE618" s="529" t="s">
        <v>7463</v>
      </c>
      <c r="AF618" s="1"/>
      <c r="AG618" s="514">
        <v>10.0</v>
      </c>
      <c r="AH618" s="525">
        <v>4.0</v>
      </c>
      <c r="AI618" s="525">
        <v>41.0</v>
      </c>
      <c r="AJ618" s="537" t="s">
        <v>7464</v>
      </c>
      <c r="AK618" s="1"/>
      <c r="AL618" s="514">
        <v>2.0</v>
      </c>
      <c r="AM618" s="532">
        <v>4.0</v>
      </c>
      <c r="AN618" s="525">
        <v>1.0</v>
      </c>
      <c r="AO618" s="530" t="s">
        <v>7465</v>
      </c>
      <c r="AP618" s="1"/>
      <c r="AQ618" s="514"/>
      <c r="AT618" s="573"/>
      <c r="AU618" s="518"/>
      <c r="AV618" s="514"/>
      <c r="AW618" s="514"/>
      <c r="AX618" s="514"/>
      <c r="AY618" s="558"/>
      <c r="AZ618" s="1"/>
      <c r="BA618" s="514"/>
      <c r="BB618" s="514"/>
      <c r="BC618" s="514"/>
      <c r="BD618" s="558"/>
      <c r="BE618" s="1"/>
      <c r="BF618" s="514"/>
      <c r="BG618" s="514"/>
      <c r="BH618" s="514"/>
      <c r="BI618" s="558"/>
      <c r="BJ618" s="1"/>
      <c r="BK618" s="514"/>
      <c r="BL618" s="514"/>
      <c r="BM618" s="514"/>
      <c r="BN618" s="558"/>
      <c r="BO618" s="1"/>
      <c r="BP618" s="514"/>
      <c r="BQ618" s="514"/>
      <c r="BR618" s="514"/>
      <c r="BS618" s="558"/>
      <c r="BT618" s="1"/>
      <c r="BU618" s="514"/>
      <c r="BV618" s="514"/>
      <c r="BW618" s="514"/>
      <c r="BX618" s="558"/>
      <c r="BY618" s="1"/>
      <c r="BZ618" s="514"/>
      <c r="CA618" s="514"/>
      <c r="CB618" s="514"/>
      <c r="CC618" s="558"/>
      <c r="CD618" s="1"/>
      <c r="CE618" s="514"/>
      <c r="CF618" s="514"/>
      <c r="CG618" s="514"/>
      <c r="CH618" s="558"/>
      <c r="CI618" s="1"/>
      <c r="CJ618" s="514"/>
      <c r="CK618" s="514"/>
      <c r="CL618" s="514"/>
      <c r="CM618" s="558"/>
      <c r="CN618" s="1"/>
      <c r="CO618" s="514"/>
      <c r="CP618" s="514"/>
      <c r="CQ618" s="514"/>
      <c r="CR618" s="558"/>
      <c r="CS618" s="1"/>
    </row>
    <row r="619" ht="15.0" customHeight="1">
      <c r="A619" s="514">
        <v>9.0</v>
      </c>
      <c r="B619" s="525">
        <v>1.0</v>
      </c>
      <c r="C619" s="525">
        <v>39.0</v>
      </c>
      <c r="D619" s="526" t="s">
        <v>7466</v>
      </c>
      <c r="E619" s="526" t="s">
        <v>7466</v>
      </c>
      <c r="F619" s="526" t="s">
        <v>7466</v>
      </c>
      <c r="G619" s="1"/>
      <c r="H619" s="514">
        <v>13.0</v>
      </c>
      <c r="I619" s="525">
        <v>1.0</v>
      </c>
      <c r="J619" s="525">
        <v>5.0</v>
      </c>
      <c r="K619" s="529" t="s">
        <v>7467</v>
      </c>
      <c r="L619" s="1"/>
      <c r="M619" s="514">
        <v>9.0</v>
      </c>
      <c r="N619" s="525">
        <v>2.0</v>
      </c>
      <c r="O619" s="525">
        <v>39.0</v>
      </c>
      <c r="P619" s="529" t="s">
        <v>7468</v>
      </c>
      <c r="Q619" s="1"/>
      <c r="R619" s="514">
        <v>9.0</v>
      </c>
      <c r="S619" s="525">
        <v>2.0</v>
      </c>
      <c r="T619" s="525">
        <v>10.0</v>
      </c>
      <c r="U619" s="529" t="s">
        <v>7469</v>
      </c>
      <c r="V619" s="1"/>
      <c r="W619" s="514">
        <v>9.0</v>
      </c>
      <c r="X619" s="525">
        <v>3.0</v>
      </c>
      <c r="Y619" s="525">
        <v>39.0</v>
      </c>
      <c r="Z619" s="537" t="s">
        <v>7470</v>
      </c>
      <c r="AA619" s="1"/>
      <c r="AB619" s="514">
        <v>5.0</v>
      </c>
      <c r="AC619" s="525">
        <v>3.0</v>
      </c>
      <c r="AD619" s="525">
        <v>4.0</v>
      </c>
      <c r="AE619" s="529" t="s">
        <v>7471</v>
      </c>
      <c r="AF619" s="1"/>
      <c r="AG619" s="514">
        <v>9.0</v>
      </c>
      <c r="AH619" s="525">
        <v>4.0</v>
      </c>
      <c r="AI619" s="525">
        <v>41.0</v>
      </c>
      <c r="AJ619" s="537" t="s">
        <v>7472</v>
      </c>
      <c r="AK619" s="1"/>
      <c r="AL619" s="542">
        <v>1.0</v>
      </c>
      <c r="AM619" s="532">
        <v>4.0</v>
      </c>
      <c r="AN619" s="525">
        <v>1.0</v>
      </c>
      <c r="AO619" s="530" t="s">
        <v>7473</v>
      </c>
      <c r="AP619" s="1"/>
      <c r="AQ619" s="514"/>
      <c r="AT619" s="573"/>
      <c r="AU619" s="518"/>
      <c r="AV619" s="514"/>
      <c r="AW619" s="514"/>
      <c r="AX619" s="514"/>
      <c r="AY619" s="558"/>
      <c r="AZ619" s="1"/>
      <c r="BA619" s="514"/>
      <c r="BB619" s="514"/>
      <c r="BC619" s="514"/>
      <c r="BD619" s="558"/>
      <c r="BE619" s="1"/>
      <c r="BF619" s="514"/>
      <c r="BG619" s="514"/>
      <c r="BH619" s="514"/>
      <c r="BI619" s="558"/>
      <c r="BJ619" s="1"/>
      <c r="BK619" s="514"/>
      <c r="BL619" s="514"/>
      <c r="BM619" s="514"/>
      <c r="BN619" s="558"/>
      <c r="BO619" s="1"/>
      <c r="BP619" s="514"/>
      <c r="BQ619" s="514"/>
      <c r="BR619" s="514"/>
      <c r="BS619" s="558"/>
      <c r="BT619" s="1"/>
      <c r="BU619" s="514"/>
      <c r="BV619" s="514"/>
      <c r="BW619" s="514"/>
      <c r="BX619" s="558"/>
      <c r="BY619" s="1"/>
      <c r="BZ619" s="514"/>
      <c r="CA619" s="514"/>
      <c r="CB619" s="514"/>
      <c r="CC619" s="558"/>
      <c r="CD619" s="1"/>
      <c r="CE619" s="514"/>
      <c r="CF619" s="514"/>
      <c r="CG619" s="514"/>
      <c r="CH619" s="558"/>
      <c r="CI619" s="1"/>
      <c r="CJ619" s="514"/>
      <c r="CK619" s="514"/>
      <c r="CL619" s="514"/>
      <c r="CM619" s="558"/>
      <c r="CN619" s="1"/>
      <c r="CO619" s="514"/>
      <c r="CP619" s="514"/>
      <c r="CQ619" s="514"/>
      <c r="CR619" s="558"/>
      <c r="CS619" s="1"/>
    </row>
    <row r="620" ht="15.0" customHeight="1">
      <c r="A620" s="514">
        <v>8.0</v>
      </c>
      <c r="B620" s="525">
        <v>1.0</v>
      </c>
      <c r="C620" s="525">
        <v>39.0</v>
      </c>
      <c r="D620" s="526" t="s">
        <v>7474</v>
      </c>
      <c r="E620" s="526" t="s">
        <v>7474</v>
      </c>
      <c r="F620" s="526" t="s">
        <v>7474</v>
      </c>
      <c r="G620" s="1"/>
      <c r="H620" s="514">
        <v>12.0</v>
      </c>
      <c r="I620" s="525">
        <v>1.0</v>
      </c>
      <c r="J620" s="525">
        <v>5.0</v>
      </c>
      <c r="K620" s="529" t="s">
        <v>7475</v>
      </c>
      <c r="L620" s="1"/>
      <c r="M620" s="514">
        <v>8.0</v>
      </c>
      <c r="N620" s="525">
        <v>2.0</v>
      </c>
      <c r="O620" s="525">
        <v>39.0</v>
      </c>
      <c r="P620" s="529" t="s">
        <v>7476</v>
      </c>
      <c r="Q620" s="1"/>
      <c r="R620" s="514">
        <v>8.0</v>
      </c>
      <c r="S620" s="525">
        <v>2.0</v>
      </c>
      <c r="T620" s="525">
        <v>10.0</v>
      </c>
      <c r="U620" s="529" t="s">
        <v>7477</v>
      </c>
      <c r="V620" s="1"/>
      <c r="W620" s="514">
        <v>8.0</v>
      </c>
      <c r="X620" s="525">
        <v>3.0</v>
      </c>
      <c r="Y620" s="525">
        <v>39.0</v>
      </c>
      <c r="Z620" s="537" t="s">
        <v>7478</v>
      </c>
      <c r="AA620" s="1"/>
      <c r="AB620" s="514">
        <v>4.0</v>
      </c>
      <c r="AC620" s="525">
        <v>3.0</v>
      </c>
      <c r="AD620" s="525">
        <v>4.0</v>
      </c>
      <c r="AE620" s="529" t="s">
        <v>7479</v>
      </c>
      <c r="AF620" s="1"/>
      <c r="AG620" s="514">
        <v>8.0</v>
      </c>
      <c r="AH620" s="525">
        <v>4.0</v>
      </c>
      <c r="AI620" s="525">
        <v>41.0</v>
      </c>
      <c r="AJ620" s="537" t="s">
        <v>7480</v>
      </c>
      <c r="AK620" s="1"/>
      <c r="AL620" s="503"/>
      <c r="AM620" s="503"/>
      <c r="AN620" s="503"/>
      <c r="AO620" s="574"/>
      <c r="AP620" s="1"/>
      <c r="AQ620" s="514"/>
      <c r="AT620" s="573"/>
      <c r="AU620" s="518"/>
      <c r="AV620" s="514"/>
      <c r="AW620" s="514"/>
      <c r="AX620" s="514"/>
      <c r="AY620" s="558"/>
      <c r="AZ620" s="1"/>
      <c r="BA620" s="514"/>
      <c r="BB620" s="514"/>
      <c r="BC620" s="514"/>
      <c r="BD620" s="558"/>
      <c r="BE620" s="1"/>
      <c r="BF620" s="514"/>
      <c r="BG620" s="514"/>
      <c r="BH620" s="514"/>
      <c r="BI620" s="558"/>
      <c r="BJ620" s="1"/>
      <c r="BK620" s="514"/>
      <c r="BL620" s="514"/>
      <c r="BM620" s="514"/>
      <c r="BN620" s="558"/>
      <c r="BO620" s="1"/>
      <c r="BP620" s="514"/>
      <c r="BQ620" s="514"/>
      <c r="BR620" s="514"/>
      <c r="BS620" s="558"/>
      <c r="BT620" s="1"/>
      <c r="BU620" s="514"/>
      <c r="BV620" s="514"/>
      <c r="BW620" s="514"/>
      <c r="BX620" s="558"/>
      <c r="BY620" s="1"/>
      <c r="BZ620" s="514"/>
      <c r="CA620" s="514"/>
      <c r="CB620" s="514"/>
      <c r="CC620" s="558"/>
      <c r="CD620" s="1"/>
      <c r="CE620" s="514"/>
      <c r="CF620" s="514"/>
      <c r="CG620" s="514"/>
      <c r="CH620" s="558"/>
      <c r="CI620" s="1"/>
      <c r="CJ620" s="514"/>
      <c r="CK620" s="514"/>
      <c r="CL620" s="514"/>
      <c r="CM620" s="558"/>
      <c r="CN620" s="1"/>
      <c r="CO620" s="514"/>
      <c r="CP620" s="514"/>
      <c r="CQ620" s="514"/>
      <c r="CR620" s="558"/>
      <c r="CS620" s="1"/>
    </row>
    <row r="621" ht="15.0" customHeight="1">
      <c r="A621" s="514">
        <v>7.0</v>
      </c>
      <c r="B621" s="525">
        <v>1.0</v>
      </c>
      <c r="C621" s="525">
        <v>39.0</v>
      </c>
      <c r="D621" s="526" t="s">
        <v>7481</v>
      </c>
      <c r="E621" s="526" t="s">
        <v>7481</v>
      </c>
      <c r="F621" s="526" t="s">
        <v>7481</v>
      </c>
      <c r="G621" s="1"/>
      <c r="H621" s="514">
        <v>11.0</v>
      </c>
      <c r="I621" s="525">
        <v>1.0</v>
      </c>
      <c r="J621" s="525">
        <v>5.0</v>
      </c>
      <c r="K621" s="529" t="s">
        <v>7482</v>
      </c>
      <c r="L621" s="1"/>
      <c r="M621" s="514">
        <v>7.0</v>
      </c>
      <c r="N621" s="525">
        <v>2.0</v>
      </c>
      <c r="O621" s="525">
        <v>39.0</v>
      </c>
      <c r="P621" s="529" t="s">
        <v>7483</v>
      </c>
      <c r="Q621" s="1"/>
      <c r="R621" s="514">
        <v>7.0</v>
      </c>
      <c r="S621" s="525">
        <v>2.0</v>
      </c>
      <c r="T621" s="525">
        <v>10.0</v>
      </c>
      <c r="U621" s="529" t="s">
        <v>7484</v>
      </c>
      <c r="V621" s="1"/>
      <c r="W621" s="514">
        <v>7.0</v>
      </c>
      <c r="X621" s="525">
        <v>3.0</v>
      </c>
      <c r="Y621" s="525">
        <v>39.0</v>
      </c>
      <c r="Z621" s="537" t="s">
        <v>7485</v>
      </c>
      <c r="AA621" s="1"/>
      <c r="AB621" s="514">
        <v>3.0</v>
      </c>
      <c r="AC621" s="525">
        <v>3.0</v>
      </c>
      <c r="AD621" s="525">
        <v>4.0</v>
      </c>
      <c r="AE621" s="529" t="s">
        <v>7486</v>
      </c>
      <c r="AF621" s="1"/>
      <c r="AG621" s="514">
        <v>7.0</v>
      </c>
      <c r="AH621" s="525">
        <v>4.0</v>
      </c>
      <c r="AI621" s="525">
        <v>41.0</v>
      </c>
      <c r="AJ621" s="537" t="s">
        <v>7487</v>
      </c>
      <c r="AK621" s="1"/>
      <c r="AL621" s="514"/>
      <c r="AM621" s="559" t="s">
        <v>7488</v>
      </c>
      <c r="AP621" s="1"/>
      <c r="AQ621" s="514"/>
      <c r="AT621" s="573"/>
      <c r="AU621" s="518"/>
      <c r="AV621" s="514"/>
      <c r="AW621" s="514"/>
      <c r="AX621" s="514"/>
      <c r="AY621" s="558"/>
      <c r="AZ621" s="1"/>
      <c r="BA621" s="514"/>
      <c r="BB621" s="514"/>
      <c r="BC621" s="514"/>
      <c r="BD621" s="558"/>
      <c r="BE621" s="1"/>
      <c r="BF621" s="514"/>
      <c r="BG621" s="514"/>
      <c r="BH621" s="514"/>
      <c r="BI621" s="558"/>
      <c r="BJ621" s="1"/>
      <c r="BK621" s="514"/>
      <c r="BL621" s="514"/>
      <c r="BM621" s="514"/>
      <c r="BN621" s="558"/>
      <c r="BO621" s="1"/>
      <c r="BP621" s="514"/>
      <c r="BQ621" s="514"/>
      <c r="BR621" s="514"/>
      <c r="BS621" s="558"/>
      <c r="BT621" s="1"/>
      <c r="BU621" s="514"/>
      <c r="BV621" s="514"/>
      <c r="BW621" s="514"/>
      <c r="BX621" s="558"/>
      <c r="BY621" s="1"/>
      <c r="BZ621" s="514"/>
      <c r="CA621" s="514"/>
      <c r="CB621" s="514"/>
      <c r="CC621" s="558"/>
      <c r="CD621" s="1"/>
      <c r="CE621" s="514"/>
      <c r="CF621" s="514"/>
      <c r="CG621" s="514"/>
      <c r="CH621" s="558"/>
      <c r="CI621" s="1"/>
      <c r="CJ621" s="514"/>
      <c r="CK621" s="514"/>
      <c r="CL621" s="514"/>
      <c r="CM621" s="558"/>
      <c r="CN621" s="1"/>
      <c r="CO621" s="514"/>
      <c r="CP621" s="514"/>
      <c r="CQ621" s="514"/>
      <c r="CR621" s="558"/>
      <c r="CS621" s="1"/>
    </row>
    <row r="622" ht="15.0" customHeight="1">
      <c r="A622" s="514">
        <v>6.0</v>
      </c>
      <c r="B622" s="525">
        <v>1.0</v>
      </c>
      <c r="C622" s="525">
        <v>39.0</v>
      </c>
      <c r="D622" s="526" t="s">
        <v>7489</v>
      </c>
      <c r="E622" s="526" t="s">
        <v>7489</v>
      </c>
      <c r="F622" s="526" t="s">
        <v>7489</v>
      </c>
      <c r="G622" s="1"/>
      <c r="H622" s="514">
        <v>10.0</v>
      </c>
      <c r="I622" s="525">
        <v>1.0</v>
      </c>
      <c r="J622" s="525">
        <v>5.0</v>
      </c>
      <c r="K622" s="529" t="s">
        <v>7490</v>
      </c>
      <c r="L622" s="1"/>
      <c r="M622" s="514">
        <v>6.0</v>
      </c>
      <c r="N622" s="525">
        <v>2.0</v>
      </c>
      <c r="O622" s="525">
        <v>39.0</v>
      </c>
      <c r="P622" s="529" t="s">
        <v>7491</v>
      </c>
      <c r="Q622" s="1"/>
      <c r="R622" s="514">
        <v>6.0</v>
      </c>
      <c r="S622" s="525">
        <v>2.0</v>
      </c>
      <c r="T622" s="525">
        <v>10.0</v>
      </c>
      <c r="U622" s="529" t="s">
        <v>7492</v>
      </c>
      <c r="V622" s="1"/>
      <c r="W622" s="514">
        <v>6.0</v>
      </c>
      <c r="X622" s="525">
        <v>3.0</v>
      </c>
      <c r="Y622" s="525">
        <v>39.0</v>
      </c>
      <c r="Z622" s="537" t="s">
        <v>7493</v>
      </c>
      <c r="AA622" s="1"/>
      <c r="AB622" s="514">
        <v>2.0</v>
      </c>
      <c r="AC622" s="525">
        <v>3.0</v>
      </c>
      <c r="AD622" s="525">
        <v>4.0</v>
      </c>
      <c r="AE622" s="529" t="s">
        <v>7494</v>
      </c>
      <c r="AF622" s="1"/>
      <c r="AG622" s="514">
        <v>6.0</v>
      </c>
      <c r="AH622" s="525">
        <v>4.0</v>
      </c>
      <c r="AI622" s="525">
        <v>41.0</v>
      </c>
      <c r="AJ622" s="537" t="s">
        <v>7495</v>
      </c>
      <c r="AK622" s="1"/>
      <c r="AL622" s="514"/>
      <c r="AM622" s="503"/>
      <c r="AN622" s="503"/>
      <c r="AO622" s="573"/>
      <c r="AP622" s="1"/>
      <c r="AQ622" s="514"/>
      <c r="AT622" s="573"/>
      <c r="AU622" s="518"/>
      <c r="AV622" s="514"/>
      <c r="AW622" s="514"/>
      <c r="AX622" s="514"/>
      <c r="AY622" s="558"/>
      <c r="AZ622" s="1"/>
      <c r="BA622" s="514"/>
      <c r="BB622" s="514"/>
      <c r="BC622" s="514"/>
      <c r="BD622" s="558"/>
      <c r="BE622" s="1"/>
      <c r="BF622" s="514"/>
      <c r="BG622" s="514"/>
      <c r="BH622" s="514"/>
      <c r="BI622" s="558"/>
      <c r="BJ622" s="1"/>
      <c r="BK622" s="514"/>
      <c r="BL622" s="514"/>
      <c r="BM622" s="514"/>
      <c r="BN622" s="558"/>
      <c r="BO622" s="1"/>
      <c r="BP622" s="514"/>
      <c r="BQ622" s="514"/>
      <c r="BR622" s="514"/>
      <c r="BS622" s="558"/>
      <c r="BT622" s="1"/>
      <c r="BU622" s="514"/>
      <c r="BV622" s="514"/>
      <c r="BW622" s="514"/>
      <c r="BX622" s="558"/>
      <c r="BY622" s="1"/>
      <c r="BZ622" s="514"/>
      <c r="CA622" s="514"/>
      <c r="CB622" s="514"/>
      <c r="CC622" s="558"/>
      <c r="CD622" s="1"/>
      <c r="CE622" s="514"/>
      <c r="CF622" s="514"/>
      <c r="CG622" s="514"/>
      <c r="CH622" s="558"/>
      <c r="CI622" s="1"/>
      <c r="CJ622" s="514"/>
      <c r="CK622" s="514"/>
      <c r="CL622" s="514"/>
      <c r="CM622" s="558"/>
      <c r="CN622" s="1"/>
      <c r="CO622" s="514"/>
      <c r="CP622" s="514"/>
      <c r="CQ622" s="514"/>
      <c r="CR622" s="558"/>
      <c r="CS622" s="1"/>
    </row>
    <row r="623" ht="15.0" customHeight="1">
      <c r="A623" s="514">
        <v>5.0</v>
      </c>
      <c r="B623" s="525">
        <v>1.0</v>
      </c>
      <c r="C623" s="525">
        <v>39.0</v>
      </c>
      <c r="D623" s="526" t="s">
        <v>7496</v>
      </c>
      <c r="E623" s="526" t="s">
        <v>7496</v>
      </c>
      <c r="F623" s="526" t="s">
        <v>7496</v>
      </c>
      <c r="G623" s="1"/>
      <c r="H623" s="514">
        <v>9.0</v>
      </c>
      <c r="I623" s="525">
        <v>1.0</v>
      </c>
      <c r="J623" s="525">
        <v>5.0</v>
      </c>
      <c r="K623" s="529" t="s">
        <v>7497</v>
      </c>
      <c r="L623" s="1"/>
      <c r="M623" s="514">
        <v>5.0</v>
      </c>
      <c r="N623" s="525">
        <v>2.0</v>
      </c>
      <c r="O623" s="525">
        <v>39.0</v>
      </c>
      <c r="P623" s="529" t="s">
        <v>7498</v>
      </c>
      <c r="Q623" s="1"/>
      <c r="R623" s="514">
        <v>5.0</v>
      </c>
      <c r="S623" s="525">
        <v>2.0</v>
      </c>
      <c r="T623" s="525">
        <v>10.0</v>
      </c>
      <c r="U623" s="529" t="s">
        <v>7499</v>
      </c>
      <c r="V623" s="1"/>
      <c r="W623" s="514">
        <v>5.0</v>
      </c>
      <c r="X623" s="525">
        <v>3.0</v>
      </c>
      <c r="Y623" s="525">
        <v>39.0</v>
      </c>
      <c r="Z623" s="537" t="s">
        <v>7500</v>
      </c>
      <c r="AA623" s="1"/>
      <c r="AB623" s="542">
        <v>1.0</v>
      </c>
      <c r="AC623" s="525">
        <v>3.0</v>
      </c>
      <c r="AD623" s="525">
        <v>4.0</v>
      </c>
      <c r="AE623" s="529" t="s">
        <v>7501</v>
      </c>
      <c r="AF623" s="1"/>
      <c r="AG623" s="514">
        <v>5.0</v>
      </c>
      <c r="AH623" s="525">
        <v>4.0</v>
      </c>
      <c r="AI623" s="525">
        <v>41.0</v>
      </c>
      <c r="AJ623" s="537" t="s">
        <v>7502</v>
      </c>
      <c r="AK623" s="1"/>
      <c r="AL623" s="514"/>
      <c r="AM623" s="503"/>
      <c r="AN623" s="503"/>
      <c r="AO623" s="573"/>
      <c r="AP623" s="1"/>
      <c r="AQ623" s="514"/>
      <c r="AT623" s="573"/>
      <c r="AU623" s="518"/>
      <c r="AV623" s="514"/>
      <c r="AW623" s="514"/>
      <c r="AX623" s="514"/>
      <c r="AY623" s="558"/>
      <c r="AZ623" s="1"/>
      <c r="BA623" s="514"/>
      <c r="BB623" s="514"/>
      <c r="BC623" s="514"/>
      <c r="BD623" s="558"/>
      <c r="BE623" s="1"/>
      <c r="BF623" s="514"/>
      <c r="BG623" s="514"/>
      <c r="BH623" s="514"/>
      <c r="BI623" s="558"/>
      <c r="BJ623" s="1"/>
      <c r="BK623" s="514"/>
      <c r="BL623" s="514"/>
      <c r="BM623" s="514"/>
      <c r="BN623" s="558"/>
      <c r="BO623" s="1"/>
      <c r="BP623" s="514"/>
      <c r="BQ623" s="514"/>
      <c r="BR623" s="514"/>
      <c r="BS623" s="558"/>
      <c r="BT623" s="1"/>
      <c r="BU623" s="514"/>
      <c r="BV623" s="514"/>
      <c r="BW623" s="514"/>
      <c r="BX623" s="558"/>
      <c r="BY623" s="1"/>
      <c r="BZ623" s="514"/>
      <c r="CA623" s="514"/>
      <c r="CB623" s="514"/>
      <c r="CC623" s="558"/>
      <c r="CD623" s="1"/>
      <c r="CE623" s="514"/>
      <c r="CF623" s="514"/>
      <c r="CG623" s="514"/>
      <c r="CH623" s="558"/>
      <c r="CI623" s="1"/>
      <c r="CJ623" s="514"/>
      <c r="CK623" s="514"/>
      <c r="CL623" s="514"/>
      <c r="CM623" s="558"/>
      <c r="CN623" s="1"/>
      <c r="CO623" s="514"/>
      <c r="CP623" s="514"/>
      <c r="CQ623" s="514"/>
      <c r="CR623" s="558"/>
      <c r="CS623" s="1"/>
    </row>
    <row r="624" ht="15.0" customHeight="1">
      <c r="A624" s="514">
        <v>4.0</v>
      </c>
      <c r="B624" s="525">
        <v>1.0</v>
      </c>
      <c r="C624" s="525">
        <v>39.0</v>
      </c>
      <c r="D624" s="526" t="s">
        <v>7503</v>
      </c>
      <c r="E624" s="526" t="s">
        <v>7503</v>
      </c>
      <c r="F624" s="526" t="s">
        <v>7503</v>
      </c>
      <c r="G624" s="1"/>
      <c r="H624" s="514">
        <v>8.0</v>
      </c>
      <c r="I624" s="525">
        <v>1.0</v>
      </c>
      <c r="J624" s="525">
        <v>5.0</v>
      </c>
      <c r="K624" s="529" t="s">
        <v>7504</v>
      </c>
      <c r="L624" s="1"/>
      <c r="M624" s="514">
        <v>4.0</v>
      </c>
      <c r="N624" s="525">
        <v>2.0</v>
      </c>
      <c r="O624" s="525">
        <v>39.0</v>
      </c>
      <c r="P624" s="529" t="s">
        <v>7505</v>
      </c>
      <c r="Q624" s="1"/>
      <c r="R624" s="514">
        <v>4.0</v>
      </c>
      <c r="S624" s="525">
        <v>2.0</v>
      </c>
      <c r="T624" s="525">
        <v>10.0</v>
      </c>
      <c r="U624" s="529" t="s">
        <v>7506</v>
      </c>
      <c r="V624" s="1"/>
      <c r="W624" s="514">
        <v>4.0</v>
      </c>
      <c r="X624" s="525">
        <v>3.0</v>
      </c>
      <c r="Y624" s="525">
        <v>39.0</v>
      </c>
      <c r="Z624" s="537" t="s">
        <v>7507</v>
      </c>
      <c r="AA624" s="1"/>
      <c r="AB624" s="514">
        <v>14.0</v>
      </c>
      <c r="AC624" s="525">
        <v>3.0</v>
      </c>
      <c r="AD624" s="525">
        <v>3.0</v>
      </c>
      <c r="AE624" s="529" t="s">
        <v>7508</v>
      </c>
      <c r="AF624" s="1"/>
      <c r="AG624" s="514">
        <v>4.0</v>
      </c>
      <c r="AH624" s="525">
        <v>4.0</v>
      </c>
      <c r="AI624" s="525">
        <v>41.0</v>
      </c>
      <c r="AJ624" s="537" t="s">
        <v>7509</v>
      </c>
      <c r="AK624" s="1"/>
      <c r="AL624" s="514"/>
      <c r="AM624" s="503"/>
      <c r="AN624" s="503"/>
      <c r="AO624" s="573"/>
      <c r="AP624" s="1"/>
      <c r="AQ624" s="514"/>
      <c r="AT624" s="573"/>
      <c r="AU624" s="518"/>
      <c r="AV624" s="514"/>
      <c r="AW624" s="514"/>
      <c r="AX624" s="514"/>
      <c r="AY624" s="558"/>
      <c r="AZ624" s="1"/>
      <c r="BA624" s="514"/>
      <c r="BB624" s="514"/>
      <c r="BC624" s="514"/>
      <c r="BD624" s="558"/>
      <c r="BE624" s="1"/>
      <c r="BF624" s="514"/>
      <c r="BG624" s="514"/>
      <c r="BH624" s="514"/>
      <c r="BI624" s="558"/>
      <c r="BJ624" s="1"/>
      <c r="BK624" s="514"/>
      <c r="BL624" s="514"/>
      <c r="BM624" s="514"/>
      <c r="BN624" s="558"/>
      <c r="BO624" s="1"/>
      <c r="BP624" s="514"/>
      <c r="BQ624" s="514"/>
      <c r="BR624" s="514"/>
      <c r="BS624" s="558"/>
      <c r="BT624" s="1"/>
      <c r="BU624" s="514"/>
      <c r="BV624" s="514"/>
      <c r="BW624" s="514"/>
      <c r="BX624" s="558"/>
      <c r="BY624" s="1"/>
      <c r="BZ624" s="514"/>
      <c r="CA624" s="514"/>
      <c r="CB624" s="514"/>
      <c r="CC624" s="558"/>
      <c r="CD624" s="1"/>
      <c r="CE624" s="514"/>
      <c r="CF624" s="514"/>
      <c r="CG624" s="514"/>
      <c r="CH624" s="558"/>
      <c r="CI624" s="1"/>
      <c r="CJ624" s="514"/>
      <c r="CK624" s="514"/>
      <c r="CL624" s="514"/>
      <c r="CM624" s="558"/>
      <c r="CN624" s="1"/>
      <c r="CO624" s="514"/>
      <c r="CP624" s="514"/>
      <c r="CQ624" s="514"/>
      <c r="CR624" s="558"/>
      <c r="CS624" s="1"/>
    </row>
    <row r="625" ht="15.0" customHeight="1">
      <c r="A625" s="514">
        <v>3.0</v>
      </c>
      <c r="B625" s="525">
        <v>1.0</v>
      </c>
      <c r="C625" s="525">
        <v>39.0</v>
      </c>
      <c r="D625" s="526" t="s">
        <v>7510</v>
      </c>
      <c r="E625" s="526" t="s">
        <v>7510</v>
      </c>
      <c r="F625" s="526" t="s">
        <v>7510</v>
      </c>
      <c r="G625" s="1"/>
      <c r="H625" s="514">
        <v>7.0</v>
      </c>
      <c r="I625" s="525">
        <v>1.0</v>
      </c>
      <c r="J625" s="525">
        <v>5.0</v>
      </c>
      <c r="K625" s="529" t="s">
        <v>7511</v>
      </c>
      <c r="L625" s="1"/>
      <c r="M625" s="514">
        <v>3.0</v>
      </c>
      <c r="N625" s="525">
        <v>2.0</v>
      </c>
      <c r="O625" s="525">
        <v>39.0</v>
      </c>
      <c r="P625" s="529" t="s">
        <v>7512</v>
      </c>
      <c r="Q625" s="1"/>
      <c r="R625" s="514">
        <v>3.0</v>
      </c>
      <c r="S625" s="525">
        <v>2.0</v>
      </c>
      <c r="T625" s="525">
        <v>10.0</v>
      </c>
      <c r="U625" s="529" t="s">
        <v>7513</v>
      </c>
      <c r="V625" s="1"/>
      <c r="W625" s="514">
        <v>3.0</v>
      </c>
      <c r="X625" s="525">
        <v>3.0</v>
      </c>
      <c r="Y625" s="525">
        <v>39.0</v>
      </c>
      <c r="Z625" s="537" t="s">
        <v>7514</v>
      </c>
      <c r="AA625" s="1"/>
      <c r="AB625" s="514">
        <v>13.0</v>
      </c>
      <c r="AC625" s="525">
        <v>3.0</v>
      </c>
      <c r="AD625" s="525">
        <v>3.0</v>
      </c>
      <c r="AE625" s="529" t="s">
        <v>7515</v>
      </c>
      <c r="AF625" s="1"/>
      <c r="AG625" s="514">
        <v>3.0</v>
      </c>
      <c r="AH625" s="525">
        <v>4.0</v>
      </c>
      <c r="AI625" s="525">
        <v>41.0</v>
      </c>
      <c r="AJ625" s="537" t="s">
        <v>7516</v>
      </c>
      <c r="AK625" s="1"/>
      <c r="AL625" s="514"/>
      <c r="AM625" s="503"/>
      <c r="AN625" s="503"/>
      <c r="AO625" s="573"/>
      <c r="AP625" s="1"/>
      <c r="AQ625" s="514"/>
      <c r="AT625" s="573"/>
      <c r="AU625" s="518"/>
      <c r="AV625" s="514"/>
      <c r="AW625" s="514"/>
      <c r="AX625" s="514"/>
      <c r="AY625" s="558"/>
      <c r="AZ625" s="1"/>
      <c r="BA625" s="514"/>
      <c r="BB625" s="514"/>
      <c r="BC625" s="514"/>
      <c r="BD625" s="558"/>
      <c r="BE625" s="1"/>
      <c r="BF625" s="514"/>
      <c r="BG625" s="514"/>
      <c r="BH625" s="514"/>
      <c r="BI625" s="558"/>
      <c r="BJ625" s="1"/>
      <c r="BK625" s="514"/>
      <c r="BL625" s="514"/>
      <c r="BM625" s="514"/>
      <c r="BN625" s="558"/>
      <c r="BO625" s="1"/>
      <c r="BP625" s="514"/>
      <c r="BQ625" s="514"/>
      <c r="BR625" s="514"/>
      <c r="BS625" s="558"/>
      <c r="BT625" s="1"/>
      <c r="BU625" s="514"/>
      <c r="BV625" s="514"/>
      <c r="BW625" s="514"/>
      <c r="BX625" s="558"/>
      <c r="BY625" s="1"/>
      <c r="BZ625" s="514"/>
      <c r="CA625" s="514"/>
      <c r="CB625" s="514"/>
      <c r="CC625" s="558"/>
      <c r="CD625" s="1"/>
      <c r="CE625" s="514"/>
      <c r="CF625" s="514"/>
      <c r="CG625" s="514"/>
      <c r="CH625" s="558"/>
      <c r="CI625" s="1"/>
      <c r="CJ625" s="514"/>
      <c r="CK625" s="514"/>
      <c r="CL625" s="514"/>
      <c r="CM625" s="558"/>
      <c r="CN625" s="1"/>
      <c r="CO625" s="514"/>
      <c r="CP625" s="514"/>
      <c r="CQ625" s="514"/>
      <c r="CR625" s="558"/>
      <c r="CS625" s="1"/>
    </row>
    <row r="626" ht="15.0" customHeight="1">
      <c r="A626" s="514">
        <v>2.0</v>
      </c>
      <c r="B626" s="525">
        <v>1.0</v>
      </c>
      <c r="C626" s="525">
        <v>39.0</v>
      </c>
      <c r="D626" s="526" t="s">
        <v>7517</v>
      </c>
      <c r="E626" s="526" t="s">
        <v>7517</v>
      </c>
      <c r="F626" s="526" t="s">
        <v>7517</v>
      </c>
      <c r="G626" s="1"/>
      <c r="H626" s="514">
        <v>6.0</v>
      </c>
      <c r="I626" s="525">
        <v>1.0</v>
      </c>
      <c r="J626" s="525">
        <v>5.0</v>
      </c>
      <c r="K626" s="529" t="s">
        <v>7518</v>
      </c>
      <c r="L626" s="1"/>
      <c r="M626" s="524">
        <v>2.0</v>
      </c>
      <c r="N626" s="525">
        <v>2.0</v>
      </c>
      <c r="O626" s="525">
        <v>39.0</v>
      </c>
      <c r="P626" s="529" t="s">
        <v>7519</v>
      </c>
      <c r="Q626" s="1"/>
      <c r="R626" s="514">
        <v>2.0</v>
      </c>
      <c r="S626" s="525">
        <v>2.0</v>
      </c>
      <c r="T626" s="525">
        <v>10.0</v>
      </c>
      <c r="U626" s="529" t="s">
        <v>7520</v>
      </c>
      <c r="V626" s="1"/>
      <c r="W626" s="514">
        <v>2.0</v>
      </c>
      <c r="X626" s="525">
        <v>3.0</v>
      </c>
      <c r="Y626" s="525">
        <v>39.0</v>
      </c>
      <c r="Z626" s="537" t="s">
        <v>7521</v>
      </c>
      <c r="AA626" s="1"/>
      <c r="AB626" s="514">
        <v>12.0</v>
      </c>
      <c r="AC626" s="525">
        <v>3.0</v>
      </c>
      <c r="AD626" s="525">
        <v>3.0</v>
      </c>
      <c r="AE626" s="529" t="s">
        <v>7522</v>
      </c>
      <c r="AF626" s="1"/>
      <c r="AG626" s="514">
        <v>2.0</v>
      </c>
      <c r="AH626" s="525">
        <v>4.0</v>
      </c>
      <c r="AI626" s="525">
        <v>41.0</v>
      </c>
      <c r="AJ626" s="537" t="s">
        <v>7523</v>
      </c>
      <c r="AK626" s="1"/>
      <c r="AL626" s="514"/>
      <c r="AM626" s="503"/>
      <c r="AN626" s="503"/>
      <c r="AO626" s="573"/>
      <c r="AP626" s="1"/>
      <c r="AQ626" s="514"/>
      <c r="AT626" s="573"/>
      <c r="AU626" s="518"/>
      <c r="AV626" s="514"/>
      <c r="AW626" s="514"/>
      <c r="AX626" s="514"/>
      <c r="AY626" s="558"/>
      <c r="AZ626" s="1"/>
      <c r="BA626" s="514"/>
      <c r="BB626" s="514"/>
      <c r="BC626" s="514"/>
      <c r="BD626" s="558"/>
      <c r="BE626" s="1"/>
      <c r="BF626" s="514"/>
      <c r="BG626" s="514"/>
      <c r="BH626" s="514"/>
      <c r="BI626" s="558"/>
      <c r="BJ626" s="1"/>
      <c r="BK626" s="514"/>
      <c r="BL626" s="514"/>
      <c r="BM626" s="514"/>
      <c r="BN626" s="558"/>
      <c r="BO626" s="1"/>
      <c r="BP626" s="514"/>
      <c r="BQ626" s="514"/>
      <c r="BR626" s="514"/>
      <c r="BS626" s="558"/>
      <c r="BT626" s="1"/>
      <c r="BU626" s="514"/>
      <c r="BV626" s="514"/>
      <c r="BW626" s="514"/>
      <c r="BX626" s="558"/>
      <c r="BY626" s="1"/>
      <c r="BZ626" s="514"/>
      <c r="CA626" s="514"/>
      <c r="CB626" s="514"/>
      <c r="CC626" s="558"/>
      <c r="CD626" s="1"/>
      <c r="CE626" s="514"/>
      <c r="CF626" s="514"/>
      <c r="CG626" s="514"/>
      <c r="CH626" s="558"/>
      <c r="CI626" s="1"/>
      <c r="CJ626" s="514"/>
      <c r="CK626" s="514"/>
      <c r="CL626" s="514"/>
      <c r="CM626" s="558"/>
      <c r="CN626" s="1"/>
      <c r="CO626" s="514"/>
      <c r="CP626" s="514"/>
      <c r="CQ626" s="514"/>
      <c r="CR626" s="558"/>
      <c r="CS626" s="1"/>
    </row>
    <row r="627" ht="15.0" customHeight="1">
      <c r="A627" s="542">
        <v>1.0</v>
      </c>
      <c r="B627" s="525">
        <v>1.0</v>
      </c>
      <c r="C627" s="525">
        <v>39.0</v>
      </c>
      <c r="D627" s="526" t="s">
        <v>7524</v>
      </c>
      <c r="E627" s="526" t="s">
        <v>7524</v>
      </c>
      <c r="F627" s="526" t="s">
        <v>7524</v>
      </c>
      <c r="G627" s="1"/>
      <c r="H627" s="514">
        <v>5.0</v>
      </c>
      <c r="I627" s="525">
        <v>1.0</v>
      </c>
      <c r="J627" s="525">
        <v>5.0</v>
      </c>
      <c r="K627" s="529" t="s">
        <v>7525</v>
      </c>
      <c r="L627" s="1"/>
      <c r="M627" s="542">
        <v>1.0</v>
      </c>
      <c r="N627" s="525">
        <v>2.0</v>
      </c>
      <c r="O627" s="525">
        <v>39.0</v>
      </c>
      <c r="P627" s="529" t="s">
        <v>7526</v>
      </c>
      <c r="Q627" s="1"/>
      <c r="R627" s="542">
        <v>1.0</v>
      </c>
      <c r="S627" s="525">
        <v>2.0</v>
      </c>
      <c r="T627" s="525">
        <v>10.0</v>
      </c>
      <c r="U627" s="529" t="s">
        <v>7527</v>
      </c>
      <c r="V627" s="1"/>
      <c r="W627" s="542">
        <v>1.0</v>
      </c>
      <c r="X627" s="525">
        <v>3.0</v>
      </c>
      <c r="Y627" s="525">
        <v>39.0</v>
      </c>
      <c r="Z627" s="537" t="s">
        <v>7528</v>
      </c>
      <c r="AA627" s="1"/>
      <c r="AB627" s="514">
        <v>11.0</v>
      </c>
      <c r="AC627" s="525">
        <v>3.0</v>
      </c>
      <c r="AD627" s="525">
        <v>3.0</v>
      </c>
      <c r="AE627" s="529" t="s">
        <v>7529</v>
      </c>
      <c r="AF627" s="1"/>
      <c r="AG627" s="542">
        <v>1.0</v>
      </c>
      <c r="AH627" s="525">
        <v>4.0</v>
      </c>
      <c r="AI627" s="525">
        <v>41.0</v>
      </c>
      <c r="AJ627" s="537" t="s">
        <v>7530</v>
      </c>
      <c r="AK627" s="1"/>
      <c r="AL627" s="514"/>
      <c r="AM627" s="503"/>
      <c r="AN627" s="503"/>
      <c r="AO627" s="573"/>
      <c r="AP627" s="1"/>
      <c r="AQ627" s="514"/>
      <c r="AT627" s="573"/>
      <c r="AU627" s="518"/>
      <c r="AV627" s="514"/>
      <c r="AW627" s="514"/>
      <c r="AX627" s="514"/>
      <c r="AY627" s="558"/>
      <c r="AZ627" s="1"/>
      <c r="BA627" s="514"/>
      <c r="BB627" s="514"/>
      <c r="BC627" s="514"/>
      <c r="BD627" s="558"/>
      <c r="BE627" s="1"/>
      <c r="BF627" s="514"/>
      <c r="BG627" s="514"/>
      <c r="BH627" s="514"/>
      <c r="BI627" s="558"/>
      <c r="BJ627" s="1"/>
      <c r="BK627" s="514"/>
      <c r="BL627" s="514"/>
      <c r="BM627" s="514"/>
      <c r="BN627" s="558"/>
      <c r="BO627" s="1"/>
      <c r="BP627" s="514"/>
      <c r="BQ627" s="514"/>
      <c r="BR627" s="514"/>
      <c r="BS627" s="558"/>
      <c r="BT627" s="1"/>
      <c r="BU627" s="514"/>
      <c r="BV627" s="514"/>
      <c r="BW627" s="514"/>
      <c r="BX627" s="558"/>
      <c r="BY627" s="1"/>
      <c r="BZ627" s="514"/>
      <c r="CA627" s="514"/>
      <c r="CB627" s="514"/>
      <c r="CC627" s="558"/>
      <c r="CD627" s="1"/>
      <c r="CE627" s="514"/>
      <c r="CF627" s="514"/>
      <c r="CG627" s="514"/>
      <c r="CH627" s="558"/>
      <c r="CI627" s="1"/>
      <c r="CJ627" s="514"/>
      <c r="CK627" s="514"/>
      <c r="CL627" s="514"/>
      <c r="CM627" s="558"/>
      <c r="CN627" s="1"/>
      <c r="CO627" s="514"/>
      <c r="CP627" s="514"/>
      <c r="CQ627" s="514"/>
      <c r="CR627" s="558"/>
      <c r="CS627" s="1"/>
    </row>
    <row r="628" ht="15.0" customHeight="1">
      <c r="A628" s="524">
        <v>16.0</v>
      </c>
      <c r="B628" s="525">
        <v>1.0</v>
      </c>
      <c r="C628" s="525">
        <v>40.0</v>
      </c>
      <c r="D628" s="526" t="s">
        <v>7531</v>
      </c>
      <c r="E628" s="526" t="s">
        <v>7531</v>
      </c>
      <c r="F628" s="526" t="s">
        <v>7531</v>
      </c>
      <c r="G628" s="1"/>
      <c r="H628" s="514">
        <v>4.0</v>
      </c>
      <c r="I628" s="525">
        <v>1.0</v>
      </c>
      <c r="J628" s="525">
        <v>5.0</v>
      </c>
      <c r="K628" s="529" t="s">
        <v>7532</v>
      </c>
      <c r="L628" s="1"/>
      <c r="M628" s="514">
        <v>16.0</v>
      </c>
      <c r="N628" s="525">
        <v>2.0</v>
      </c>
      <c r="O628" s="525">
        <v>40.0</v>
      </c>
      <c r="P628" s="529" t="s">
        <v>7533</v>
      </c>
      <c r="Q628" s="1"/>
      <c r="R628" s="524">
        <v>16.0</v>
      </c>
      <c r="S628" s="525">
        <v>2.0</v>
      </c>
      <c r="T628" s="525">
        <v>9.0</v>
      </c>
      <c r="U628" s="529" t="s">
        <v>7534</v>
      </c>
      <c r="V628" s="1"/>
      <c r="W628" s="524">
        <v>16.0</v>
      </c>
      <c r="X628" s="525">
        <v>3.0</v>
      </c>
      <c r="Y628" s="525">
        <v>40.0</v>
      </c>
      <c r="Z628" s="529" t="s">
        <v>7535</v>
      </c>
      <c r="AA628" s="1"/>
      <c r="AB628" s="514">
        <v>10.0</v>
      </c>
      <c r="AC628" s="525">
        <v>3.0</v>
      </c>
      <c r="AD628" s="525">
        <v>3.0</v>
      </c>
      <c r="AE628" s="529" t="s">
        <v>7536</v>
      </c>
      <c r="AF628" s="1"/>
      <c r="AG628" s="524">
        <v>16.0</v>
      </c>
      <c r="AH628" s="525">
        <v>4.0</v>
      </c>
      <c r="AI628" s="525">
        <v>42.0</v>
      </c>
      <c r="AJ628" s="529" t="s">
        <v>7537</v>
      </c>
      <c r="AK628" s="1"/>
      <c r="AL628" s="514"/>
      <c r="AM628" s="503"/>
      <c r="AN628" s="503"/>
      <c r="AO628" s="573"/>
      <c r="AP628" s="1"/>
      <c r="AQ628" s="514"/>
      <c r="AT628" s="573"/>
      <c r="AU628" s="518"/>
      <c r="AV628" s="514"/>
      <c r="AW628" s="514"/>
      <c r="AX628" s="514"/>
      <c r="AY628" s="558"/>
      <c r="AZ628" s="1"/>
      <c r="BA628" s="514"/>
      <c r="BB628" s="514"/>
      <c r="BC628" s="514"/>
      <c r="BD628" s="558"/>
      <c r="BE628" s="1"/>
      <c r="BF628" s="514"/>
      <c r="BG628" s="514"/>
      <c r="BH628" s="514"/>
      <c r="BI628" s="558"/>
      <c r="BJ628" s="1"/>
      <c r="BK628" s="514"/>
      <c r="BL628" s="514"/>
      <c r="BM628" s="514"/>
      <c r="BN628" s="558"/>
      <c r="BO628" s="1"/>
      <c r="BP628" s="514"/>
      <c r="BQ628" s="514"/>
      <c r="BR628" s="514"/>
      <c r="BS628" s="558"/>
      <c r="BT628" s="1"/>
      <c r="BU628" s="514"/>
      <c r="BV628" s="514"/>
      <c r="BW628" s="514"/>
      <c r="BX628" s="558"/>
      <c r="BY628" s="1"/>
      <c r="BZ628" s="514"/>
      <c r="CA628" s="514"/>
      <c r="CB628" s="514"/>
      <c r="CC628" s="558"/>
      <c r="CD628" s="1"/>
      <c r="CE628" s="514"/>
      <c r="CF628" s="514"/>
      <c r="CG628" s="514"/>
      <c r="CH628" s="558"/>
      <c r="CI628" s="1"/>
      <c r="CJ628" s="514"/>
      <c r="CK628" s="514"/>
      <c r="CL628" s="514"/>
      <c r="CM628" s="558"/>
      <c r="CN628" s="1"/>
      <c r="CO628" s="514"/>
      <c r="CP628" s="514"/>
      <c r="CQ628" s="514"/>
      <c r="CR628" s="558"/>
      <c r="CS628" s="1"/>
    </row>
    <row r="629" ht="15.0" customHeight="1">
      <c r="A629" s="514">
        <v>15.0</v>
      </c>
      <c r="B629" s="525">
        <v>1.0</v>
      </c>
      <c r="C629" s="525">
        <v>40.0</v>
      </c>
      <c r="D629" s="526" t="s">
        <v>7538</v>
      </c>
      <c r="E629" s="526" t="s">
        <v>7538</v>
      </c>
      <c r="F629" s="526" t="s">
        <v>7538</v>
      </c>
      <c r="G629" s="1"/>
      <c r="H629" s="514">
        <v>3.0</v>
      </c>
      <c r="I629" s="525">
        <v>1.0</v>
      </c>
      <c r="J629" s="525">
        <v>5.0</v>
      </c>
      <c r="K629" s="529" t="s">
        <v>7539</v>
      </c>
      <c r="L629" s="1"/>
      <c r="M629" s="514">
        <v>15.0</v>
      </c>
      <c r="N629" s="525">
        <v>2.0</v>
      </c>
      <c r="O629" s="525">
        <v>40.0</v>
      </c>
      <c r="P629" s="529" t="s">
        <v>7540</v>
      </c>
      <c r="Q629" s="1"/>
      <c r="R629" s="514">
        <v>15.0</v>
      </c>
      <c r="S629" s="525">
        <v>2.0</v>
      </c>
      <c r="T629" s="525">
        <v>9.0</v>
      </c>
      <c r="U629" s="529" t="s">
        <v>7541</v>
      </c>
      <c r="V629" s="1"/>
      <c r="W629" s="514">
        <v>15.0</v>
      </c>
      <c r="X629" s="525">
        <v>3.0</v>
      </c>
      <c r="Y629" s="525">
        <v>40.0</v>
      </c>
      <c r="Z629" s="529" t="s">
        <v>7542</v>
      </c>
      <c r="AA629" s="1"/>
      <c r="AB629" s="514">
        <v>9.0</v>
      </c>
      <c r="AC629" s="525">
        <v>3.0</v>
      </c>
      <c r="AD629" s="525">
        <v>3.0</v>
      </c>
      <c r="AE629" s="529" t="s">
        <v>7543</v>
      </c>
      <c r="AF629" s="1"/>
      <c r="AG629" s="514">
        <v>15.0</v>
      </c>
      <c r="AH629" s="525">
        <v>4.0</v>
      </c>
      <c r="AI629" s="525">
        <v>42.0</v>
      </c>
      <c r="AJ629" s="529" t="s">
        <v>7544</v>
      </c>
      <c r="AK629" s="1"/>
      <c r="AL629" s="514"/>
      <c r="AM629" s="503"/>
      <c r="AN629" s="503"/>
      <c r="AO629" s="573"/>
      <c r="AP629" s="1"/>
      <c r="AQ629" s="514"/>
      <c r="AT629" s="573"/>
      <c r="AU629" s="518"/>
      <c r="AV629" s="514"/>
      <c r="AW629" s="514"/>
      <c r="AX629" s="514"/>
      <c r="AY629" s="558"/>
      <c r="AZ629" s="1"/>
      <c r="BA629" s="514"/>
      <c r="BB629" s="514"/>
      <c r="BC629" s="514"/>
      <c r="BD629" s="558"/>
      <c r="BE629" s="1"/>
      <c r="BF629" s="514"/>
      <c r="BG629" s="514"/>
      <c r="BH629" s="514"/>
      <c r="BI629" s="558"/>
      <c r="BJ629" s="1"/>
      <c r="BK629" s="514"/>
      <c r="BL629" s="514"/>
      <c r="BM629" s="514"/>
      <c r="BN629" s="558"/>
      <c r="BO629" s="1"/>
      <c r="BP629" s="514"/>
      <c r="BQ629" s="514"/>
      <c r="BR629" s="514"/>
      <c r="BS629" s="558"/>
      <c r="BT629" s="1"/>
      <c r="BU629" s="514"/>
      <c r="BV629" s="514"/>
      <c r="BW629" s="514"/>
      <c r="BX629" s="558"/>
      <c r="BY629" s="1"/>
      <c r="BZ629" s="514"/>
      <c r="CA629" s="514"/>
      <c r="CB629" s="514"/>
      <c r="CC629" s="558"/>
      <c r="CD629" s="1"/>
      <c r="CE629" s="514"/>
      <c r="CF629" s="514"/>
      <c r="CG629" s="514"/>
      <c r="CH629" s="558"/>
      <c r="CI629" s="1"/>
      <c r="CJ629" s="514"/>
      <c r="CK629" s="514"/>
      <c r="CL629" s="514"/>
      <c r="CM629" s="558"/>
      <c r="CN629" s="1"/>
      <c r="CO629" s="514"/>
      <c r="CP629" s="514"/>
      <c r="CQ629" s="514"/>
      <c r="CR629" s="558"/>
      <c r="CS629" s="1"/>
    </row>
    <row r="630" ht="15.0" customHeight="1">
      <c r="A630" s="514">
        <v>14.0</v>
      </c>
      <c r="B630" s="525">
        <v>1.0</v>
      </c>
      <c r="C630" s="525">
        <v>40.0</v>
      </c>
      <c r="D630" s="526" t="s">
        <v>7545</v>
      </c>
      <c r="E630" s="526" t="s">
        <v>7545</v>
      </c>
      <c r="F630" s="526" t="s">
        <v>7545</v>
      </c>
      <c r="G630" s="1"/>
      <c r="H630" s="514">
        <v>2.0</v>
      </c>
      <c r="I630" s="525">
        <v>1.0</v>
      </c>
      <c r="J630" s="525">
        <v>5.0</v>
      </c>
      <c r="K630" s="529" t="s">
        <v>7546</v>
      </c>
      <c r="L630" s="1"/>
      <c r="M630" s="514">
        <v>14.0</v>
      </c>
      <c r="N630" s="525">
        <v>2.0</v>
      </c>
      <c r="O630" s="525">
        <v>40.0</v>
      </c>
      <c r="P630" s="529" t="s">
        <v>7547</v>
      </c>
      <c r="Q630" s="1"/>
      <c r="R630" s="514">
        <v>14.0</v>
      </c>
      <c r="S630" s="525">
        <v>2.0</v>
      </c>
      <c r="T630" s="525">
        <v>9.0</v>
      </c>
      <c r="U630" s="529" t="s">
        <v>7548</v>
      </c>
      <c r="V630" s="1"/>
      <c r="W630" s="514">
        <v>14.0</v>
      </c>
      <c r="X630" s="525">
        <v>3.0</v>
      </c>
      <c r="Y630" s="525">
        <v>40.0</v>
      </c>
      <c r="Z630" s="537" t="s">
        <v>7549</v>
      </c>
      <c r="AA630" s="1"/>
      <c r="AB630" s="514">
        <v>8.0</v>
      </c>
      <c r="AC630" s="525">
        <v>3.0</v>
      </c>
      <c r="AD630" s="525">
        <v>3.0</v>
      </c>
      <c r="AE630" s="529" t="s">
        <v>7550</v>
      </c>
      <c r="AF630" s="1"/>
      <c r="AG630" s="514">
        <v>14.0</v>
      </c>
      <c r="AH630" s="525">
        <v>4.0</v>
      </c>
      <c r="AI630" s="525">
        <v>42.0</v>
      </c>
      <c r="AJ630" s="537" t="s">
        <v>7551</v>
      </c>
      <c r="AK630" s="1"/>
      <c r="AL630" s="514"/>
      <c r="AM630" s="503"/>
      <c r="AN630" s="503"/>
      <c r="AO630" s="573"/>
      <c r="AP630" s="1"/>
      <c r="AQ630" s="514"/>
      <c r="AT630" s="573"/>
      <c r="AU630" s="518"/>
      <c r="AV630" s="514"/>
      <c r="AW630" s="514"/>
      <c r="AX630" s="514"/>
      <c r="AY630" s="558"/>
      <c r="AZ630" s="1"/>
      <c r="BA630" s="514"/>
      <c r="BB630" s="514"/>
      <c r="BC630" s="514"/>
      <c r="BD630" s="558"/>
      <c r="BE630" s="1"/>
      <c r="BF630" s="514"/>
      <c r="BG630" s="514"/>
      <c r="BH630" s="514"/>
      <c r="BI630" s="558"/>
      <c r="BJ630" s="1"/>
      <c r="BK630" s="514"/>
      <c r="BL630" s="514"/>
      <c r="BM630" s="514"/>
      <c r="BN630" s="558"/>
      <c r="BO630" s="1"/>
      <c r="BP630" s="514"/>
      <c r="BQ630" s="514"/>
      <c r="BR630" s="514"/>
      <c r="BS630" s="558"/>
      <c r="BT630" s="1"/>
      <c r="BU630" s="514"/>
      <c r="BV630" s="514"/>
      <c r="BW630" s="514"/>
      <c r="BX630" s="558"/>
      <c r="BY630" s="1"/>
      <c r="BZ630" s="514"/>
      <c r="CA630" s="514"/>
      <c r="CB630" s="514"/>
      <c r="CC630" s="558"/>
      <c r="CD630" s="1"/>
      <c r="CE630" s="514"/>
      <c r="CF630" s="514"/>
      <c r="CG630" s="514"/>
      <c r="CH630" s="558"/>
      <c r="CI630" s="1"/>
      <c r="CJ630" s="514"/>
      <c r="CK630" s="514"/>
      <c r="CL630" s="514"/>
      <c r="CM630" s="558"/>
      <c r="CN630" s="1"/>
      <c r="CO630" s="514"/>
      <c r="CP630" s="514"/>
      <c r="CQ630" s="514"/>
      <c r="CR630" s="558"/>
      <c r="CS630" s="1"/>
    </row>
    <row r="631" ht="15.0" customHeight="1">
      <c r="A631" s="514">
        <v>13.0</v>
      </c>
      <c r="B631" s="525">
        <v>1.0</v>
      </c>
      <c r="C631" s="525">
        <v>40.0</v>
      </c>
      <c r="D631" s="526" t="s">
        <v>7552</v>
      </c>
      <c r="E631" s="526" t="s">
        <v>7552</v>
      </c>
      <c r="F631" s="526" t="s">
        <v>7552</v>
      </c>
      <c r="G631" s="1"/>
      <c r="H631" s="542">
        <v>1.0</v>
      </c>
      <c r="I631" s="549">
        <v>1.0</v>
      </c>
      <c r="J631" s="549">
        <v>5.0</v>
      </c>
      <c r="K631" s="528" t="s">
        <v>7553</v>
      </c>
      <c r="L631" s="1"/>
      <c r="M631" s="514">
        <v>13.0</v>
      </c>
      <c r="N631" s="525">
        <v>2.0</v>
      </c>
      <c r="O631" s="525">
        <v>40.0</v>
      </c>
      <c r="P631" s="529" t="s">
        <v>7554</v>
      </c>
      <c r="Q631" s="1"/>
      <c r="R631" s="514">
        <v>13.0</v>
      </c>
      <c r="S631" s="525">
        <v>2.0</v>
      </c>
      <c r="T631" s="525">
        <v>9.0</v>
      </c>
      <c r="U631" s="529" t="s">
        <v>7555</v>
      </c>
      <c r="V631" s="1"/>
      <c r="W631" s="514">
        <v>13.0</v>
      </c>
      <c r="X631" s="525">
        <v>3.0</v>
      </c>
      <c r="Y631" s="525">
        <v>40.0</v>
      </c>
      <c r="Z631" s="537" t="s">
        <v>7556</v>
      </c>
      <c r="AA631" s="1"/>
      <c r="AB631" s="514">
        <v>7.0</v>
      </c>
      <c r="AC631" s="525">
        <v>3.0</v>
      </c>
      <c r="AD631" s="525">
        <v>3.0</v>
      </c>
      <c r="AE631" s="529" t="s">
        <v>7557</v>
      </c>
      <c r="AF631" s="1"/>
      <c r="AG631" s="514">
        <v>13.0</v>
      </c>
      <c r="AH631" s="525">
        <v>4.0</v>
      </c>
      <c r="AI631" s="525">
        <v>42.0</v>
      </c>
      <c r="AJ631" s="537" t="s">
        <v>7558</v>
      </c>
      <c r="AK631" s="1"/>
      <c r="AL631" s="514"/>
      <c r="AM631" s="503"/>
      <c r="AN631" s="503"/>
      <c r="AO631" s="573"/>
      <c r="AP631" s="1"/>
      <c r="AQ631" s="514"/>
      <c r="AT631" s="573"/>
      <c r="AU631" s="518"/>
      <c r="AV631" s="514"/>
      <c r="AW631" s="514"/>
      <c r="AX631" s="514"/>
      <c r="AY631" s="558"/>
      <c r="AZ631" s="1"/>
      <c r="BA631" s="514"/>
      <c r="BB631" s="514"/>
      <c r="BC631" s="514"/>
      <c r="BD631" s="558"/>
      <c r="BE631" s="1"/>
      <c r="BF631" s="514"/>
      <c r="BG631" s="514"/>
      <c r="BH631" s="514"/>
      <c r="BI631" s="558"/>
      <c r="BJ631" s="1"/>
      <c r="BK631" s="514"/>
      <c r="BL631" s="514"/>
      <c r="BM631" s="514"/>
      <c r="BN631" s="558"/>
      <c r="BO631" s="1"/>
      <c r="BP631" s="514"/>
      <c r="BQ631" s="514"/>
      <c r="BR631" s="514"/>
      <c r="BS631" s="558"/>
      <c r="BT631" s="1"/>
      <c r="BU631" s="514"/>
      <c r="BV631" s="514"/>
      <c r="BW631" s="514"/>
      <c r="BX631" s="558"/>
      <c r="BY631" s="1"/>
      <c r="BZ631" s="514"/>
      <c r="CA631" s="514"/>
      <c r="CB631" s="514"/>
      <c r="CC631" s="558"/>
      <c r="CD631" s="1"/>
      <c r="CE631" s="514"/>
      <c r="CF631" s="514"/>
      <c r="CG631" s="514"/>
      <c r="CH631" s="558"/>
      <c r="CI631" s="1"/>
      <c r="CJ631" s="514"/>
      <c r="CK631" s="514"/>
      <c r="CL631" s="514"/>
      <c r="CM631" s="558"/>
      <c r="CN631" s="1"/>
      <c r="CO631" s="514"/>
      <c r="CP631" s="514"/>
      <c r="CQ631" s="514"/>
      <c r="CR631" s="558"/>
      <c r="CS631" s="1"/>
    </row>
    <row r="632" ht="15.0" customHeight="1">
      <c r="A632" s="514">
        <v>12.0</v>
      </c>
      <c r="B632" s="525">
        <v>1.0</v>
      </c>
      <c r="C632" s="525">
        <v>40.0</v>
      </c>
      <c r="D632" s="526" t="s">
        <v>7559</v>
      </c>
      <c r="E632" s="526" t="s">
        <v>7559</v>
      </c>
      <c r="F632" s="526" t="s">
        <v>7559</v>
      </c>
      <c r="G632" s="1"/>
      <c r="H632" s="524">
        <v>16.0</v>
      </c>
      <c r="I632" s="532">
        <v>1.0</v>
      </c>
      <c r="J632" s="532">
        <v>4.0</v>
      </c>
      <c r="K632" s="529" t="s">
        <v>7560</v>
      </c>
      <c r="L632" s="1"/>
      <c r="M632" s="514">
        <v>12.0</v>
      </c>
      <c r="N632" s="525">
        <v>2.0</v>
      </c>
      <c r="O632" s="525">
        <v>40.0</v>
      </c>
      <c r="P632" s="529" t="s">
        <v>7561</v>
      </c>
      <c r="Q632" s="1"/>
      <c r="R632" s="514">
        <v>12.0</v>
      </c>
      <c r="S632" s="525">
        <v>2.0</v>
      </c>
      <c r="T632" s="525">
        <v>9.0</v>
      </c>
      <c r="U632" s="529" t="s">
        <v>7562</v>
      </c>
      <c r="V632" s="1"/>
      <c r="W632" s="514">
        <v>12.0</v>
      </c>
      <c r="X632" s="525">
        <v>3.0</v>
      </c>
      <c r="Y632" s="525">
        <v>40.0</v>
      </c>
      <c r="Z632" s="537" t="s">
        <v>7563</v>
      </c>
      <c r="AA632" s="1"/>
      <c r="AB632" s="514">
        <v>6.0</v>
      </c>
      <c r="AC632" s="525">
        <v>3.0</v>
      </c>
      <c r="AD632" s="525">
        <v>3.0</v>
      </c>
      <c r="AE632" s="529" t="s">
        <v>7564</v>
      </c>
      <c r="AF632" s="1"/>
      <c r="AG632" s="514">
        <v>12.0</v>
      </c>
      <c r="AH632" s="525">
        <v>4.0</v>
      </c>
      <c r="AI632" s="525">
        <v>42.0</v>
      </c>
      <c r="AJ632" s="537" t="s">
        <v>7565</v>
      </c>
      <c r="AK632" s="1"/>
      <c r="AL632" s="514"/>
      <c r="AM632" s="503"/>
      <c r="AN632" s="503"/>
      <c r="AO632" s="573"/>
      <c r="AP632" s="1"/>
      <c r="AQ632" s="514"/>
      <c r="AT632" s="573"/>
      <c r="AU632" s="518"/>
      <c r="AV632" s="514"/>
      <c r="AW632" s="514"/>
      <c r="AX632" s="514"/>
      <c r="AY632" s="558"/>
      <c r="AZ632" s="1"/>
      <c r="BA632" s="514"/>
      <c r="BB632" s="514"/>
      <c r="BC632" s="514"/>
      <c r="BD632" s="558"/>
      <c r="BE632" s="1"/>
      <c r="BF632" s="514"/>
      <c r="BG632" s="514"/>
      <c r="BH632" s="514"/>
      <c r="BI632" s="558"/>
      <c r="BJ632" s="1"/>
      <c r="BK632" s="514"/>
      <c r="BL632" s="514"/>
      <c r="BM632" s="514"/>
      <c r="BN632" s="558"/>
      <c r="BO632" s="1"/>
      <c r="BP632" s="514"/>
      <c r="BQ632" s="514"/>
      <c r="BR632" s="514"/>
      <c r="BS632" s="558"/>
      <c r="BT632" s="1"/>
      <c r="BU632" s="514"/>
      <c r="BV632" s="514"/>
      <c r="BW632" s="514"/>
      <c r="BX632" s="558"/>
      <c r="BY632" s="1"/>
      <c r="BZ632" s="514"/>
      <c r="CA632" s="514"/>
      <c r="CB632" s="514"/>
      <c r="CC632" s="558"/>
      <c r="CD632" s="1"/>
      <c r="CE632" s="514"/>
      <c r="CF632" s="514"/>
      <c r="CG632" s="514"/>
      <c r="CH632" s="558"/>
      <c r="CI632" s="1"/>
      <c r="CJ632" s="514"/>
      <c r="CK632" s="514"/>
      <c r="CL632" s="514"/>
      <c r="CM632" s="558"/>
      <c r="CN632" s="1"/>
      <c r="CO632" s="514"/>
      <c r="CP632" s="514"/>
      <c r="CQ632" s="514"/>
      <c r="CR632" s="558"/>
      <c r="CS632" s="1"/>
    </row>
    <row r="633" ht="15.0" customHeight="1">
      <c r="A633" s="514">
        <v>11.0</v>
      </c>
      <c r="B633" s="525">
        <v>1.0</v>
      </c>
      <c r="C633" s="525">
        <v>40.0</v>
      </c>
      <c r="D633" s="526" t="s">
        <v>7566</v>
      </c>
      <c r="E633" s="526" t="s">
        <v>7566</v>
      </c>
      <c r="F633" s="526" t="s">
        <v>7566</v>
      </c>
      <c r="G633" s="1"/>
      <c r="H633" s="514">
        <v>15.0</v>
      </c>
      <c r="I633" s="557">
        <v>1.0</v>
      </c>
      <c r="J633" s="557">
        <v>4.0</v>
      </c>
      <c r="K633" s="569" t="s">
        <v>7567</v>
      </c>
      <c r="L633" s="1"/>
      <c r="M633" s="514">
        <v>11.0</v>
      </c>
      <c r="N633" s="525">
        <v>2.0</v>
      </c>
      <c r="O633" s="525">
        <v>40.0</v>
      </c>
      <c r="P633" s="529" t="s">
        <v>7568</v>
      </c>
      <c r="Q633" s="1"/>
      <c r="R633" s="514">
        <v>11.0</v>
      </c>
      <c r="S633" s="525">
        <v>2.0</v>
      </c>
      <c r="T633" s="525">
        <v>9.0</v>
      </c>
      <c r="U633" s="529" t="s">
        <v>7569</v>
      </c>
      <c r="V633" s="1"/>
      <c r="W633" s="514">
        <v>11.0</v>
      </c>
      <c r="X633" s="525">
        <v>3.0</v>
      </c>
      <c r="Y633" s="525">
        <v>40.0</v>
      </c>
      <c r="Z633" s="537" t="s">
        <v>7570</v>
      </c>
      <c r="AA633" s="1"/>
      <c r="AB633" s="514">
        <v>5.0</v>
      </c>
      <c r="AC633" s="525">
        <v>3.0</v>
      </c>
      <c r="AD633" s="525">
        <v>3.0</v>
      </c>
      <c r="AE633" s="529" t="s">
        <v>7571</v>
      </c>
      <c r="AF633" s="1"/>
      <c r="AG633" s="514">
        <v>11.0</v>
      </c>
      <c r="AH633" s="525">
        <v>4.0</v>
      </c>
      <c r="AI633" s="525">
        <v>42.0</v>
      </c>
      <c r="AJ633" s="537" t="s">
        <v>7572</v>
      </c>
      <c r="AK633" s="1"/>
      <c r="AL633" s="514"/>
      <c r="AM633" s="503"/>
      <c r="AN633" s="503"/>
      <c r="AO633" s="573"/>
      <c r="AP633" s="1"/>
      <c r="AQ633" s="514"/>
      <c r="AT633" s="573"/>
      <c r="AU633" s="518"/>
      <c r="AV633" s="514"/>
      <c r="AW633" s="514"/>
      <c r="AX633" s="514"/>
      <c r="AY633" s="558"/>
      <c r="AZ633" s="1"/>
      <c r="BA633" s="514"/>
      <c r="BB633" s="514"/>
      <c r="BC633" s="514"/>
      <c r="BD633" s="558"/>
      <c r="BE633" s="1"/>
      <c r="BF633" s="514"/>
      <c r="BG633" s="514"/>
      <c r="BH633" s="514"/>
      <c r="BI633" s="558"/>
      <c r="BJ633" s="1"/>
      <c r="BK633" s="514"/>
      <c r="BL633" s="514"/>
      <c r="BM633" s="514"/>
      <c r="BN633" s="558"/>
      <c r="BO633" s="1"/>
      <c r="BP633" s="514"/>
      <c r="BQ633" s="514"/>
      <c r="BR633" s="514"/>
      <c r="BS633" s="558"/>
      <c r="BT633" s="1"/>
      <c r="BU633" s="514"/>
      <c r="BV633" s="514"/>
      <c r="BW633" s="514"/>
      <c r="BX633" s="558"/>
      <c r="BY633" s="1"/>
      <c r="BZ633" s="514"/>
      <c r="CA633" s="514"/>
      <c r="CB633" s="514"/>
      <c r="CC633" s="558"/>
      <c r="CD633" s="1"/>
      <c r="CE633" s="514"/>
      <c r="CF633" s="514"/>
      <c r="CG633" s="514"/>
      <c r="CH633" s="558"/>
      <c r="CI633" s="1"/>
      <c r="CJ633" s="514"/>
      <c r="CK633" s="514"/>
      <c r="CL633" s="514"/>
      <c r="CM633" s="558"/>
      <c r="CN633" s="1"/>
      <c r="CO633" s="514"/>
      <c r="CP633" s="514"/>
      <c r="CQ633" s="514"/>
      <c r="CR633" s="558"/>
      <c r="CS633" s="1"/>
    </row>
    <row r="634" ht="15.0" customHeight="1">
      <c r="A634" s="514">
        <v>10.0</v>
      </c>
      <c r="B634" s="525">
        <v>1.0</v>
      </c>
      <c r="C634" s="525">
        <v>40.0</v>
      </c>
      <c r="D634" s="526" t="s">
        <v>7573</v>
      </c>
      <c r="E634" s="526" t="s">
        <v>7573</v>
      </c>
      <c r="F634" s="526" t="s">
        <v>7573</v>
      </c>
      <c r="G634" s="1"/>
      <c r="H634" s="514">
        <v>14.0</v>
      </c>
      <c r="I634" s="525">
        <v>1.0</v>
      </c>
      <c r="J634" s="525">
        <v>4.0</v>
      </c>
      <c r="K634" s="529" t="s">
        <v>7574</v>
      </c>
      <c r="L634" s="1"/>
      <c r="M634" s="514">
        <v>10.0</v>
      </c>
      <c r="N634" s="525">
        <v>2.0</v>
      </c>
      <c r="O634" s="525">
        <v>40.0</v>
      </c>
      <c r="P634" s="529" t="s">
        <v>7575</v>
      </c>
      <c r="Q634" s="1"/>
      <c r="R634" s="514">
        <v>10.0</v>
      </c>
      <c r="S634" s="525">
        <v>2.0</v>
      </c>
      <c r="T634" s="525">
        <v>9.0</v>
      </c>
      <c r="U634" s="529" t="s">
        <v>7576</v>
      </c>
      <c r="V634" s="1"/>
      <c r="W634" s="514">
        <v>10.0</v>
      </c>
      <c r="X634" s="525">
        <v>3.0</v>
      </c>
      <c r="Y634" s="525">
        <v>40.0</v>
      </c>
      <c r="Z634" s="537" t="s">
        <v>7577</v>
      </c>
      <c r="AA634" s="1"/>
      <c r="AB634" s="514">
        <v>4.0</v>
      </c>
      <c r="AC634" s="525">
        <v>3.0</v>
      </c>
      <c r="AD634" s="525">
        <v>3.0</v>
      </c>
      <c r="AE634" s="529" t="s">
        <v>7578</v>
      </c>
      <c r="AF634" s="1"/>
      <c r="AG634" s="514">
        <v>10.0</v>
      </c>
      <c r="AH634" s="525">
        <v>4.0</v>
      </c>
      <c r="AI634" s="525">
        <v>42.0</v>
      </c>
      <c r="AJ634" s="537" t="s">
        <v>7579</v>
      </c>
      <c r="AK634" s="1"/>
      <c r="AL634" s="514"/>
      <c r="AM634" s="503"/>
      <c r="AN634" s="503"/>
      <c r="AO634" s="573"/>
      <c r="AP634" s="1"/>
      <c r="AQ634" s="514"/>
      <c r="AT634" s="573"/>
      <c r="AU634" s="518"/>
      <c r="AV634" s="514"/>
      <c r="AW634" s="514"/>
      <c r="AX634" s="514"/>
      <c r="AY634" s="558"/>
      <c r="AZ634" s="1"/>
      <c r="BA634" s="514"/>
      <c r="BB634" s="514"/>
      <c r="BC634" s="514"/>
      <c r="BD634" s="558"/>
      <c r="BE634" s="1"/>
      <c r="BF634" s="514"/>
      <c r="BG634" s="514"/>
      <c r="BH634" s="514"/>
      <c r="BI634" s="558"/>
      <c r="BJ634" s="1"/>
      <c r="BK634" s="514"/>
      <c r="BL634" s="514"/>
      <c r="BM634" s="514"/>
      <c r="BN634" s="558"/>
      <c r="BO634" s="1"/>
      <c r="BP634" s="514"/>
      <c r="BQ634" s="514"/>
      <c r="BR634" s="514"/>
      <c r="BS634" s="558"/>
      <c r="BT634" s="1"/>
      <c r="BU634" s="514"/>
      <c r="BV634" s="514"/>
      <c r="BW634" s="514"/>
      <c r="BX634" s="558"/>
      <c r="BY634" s="1"/>
      <c r="BZ634" s="514"/>
      <c r="CA634" s="514"/>
      <c r="CB634" s="514"/>
      <c r="CC634" s="558"/>
      <c r="CD634" s="1"/>
      <c r="CE634" s="514"/>
      <c r="CF634" s="514"/>
      <c r="CG634" s="514"/>
      <c r="CH634" s="558"/>
      <c r="CI634" s="1"/>
      <c r="CJ634" s="514"/>
      <c r="CK634" s="514"/>
      <c r="CL634" s="514"/>
      <c r="CM634" s="558"/>
      <c r="CN634" s="1"/>
      <c r="CO634" s="514"/>
      <c r="CP634" s="514"/>
      <c r="CQ634" s="514"/>
      <c r="CR634" s="558"/>
      <c r="CS634" s="1"/>
    </row>
    <row r="635" ht="15.0" customHeight="1">
      <c r="A635" s="514">
        <v>9.0</v>
      </c>
      <c r="B635" s="525">
        <v>1.0</v>
      </c>
      <c r="C635" s="525">
        <v>40.0</v>
      </c>
      <c r="D635" s="526" t="s">
        <v>7580</v>
      </c>
      <c r="E635" s="526" t="s">
        <v>7580</v>
      </c>
      <c r="F635" s="526" t="s">
        <v>7580</v>
      </c>
      <c r="G635" s="1"/>
      <c r="H635" s="514">
        <v>13.0</v>
      </c>
      <c r="I635" s="525">
        <v>1.0</v>
      </c>
      <c r="J635" s="525">
        <v>4.0</v>
      </c>
      <c r="K635" s="529" t="s">
        <v>7581</v>
      </c>
      <c r="L635" s="1"/>
      <c r="M635" s="514">
        <v>9.0</v>
      </c>
      <c r="N635" s="525">
        <v>2.0</v>
      </c>
      <c r="O635" s="525">
        <v>40.0</v>
      </c>
      <c r="P635" s="529" t="s">
        <v>7582</v>
      </c>
      <c r="Q635" s="1"/>
      <c r="R635" s="514">
        <v>9.0</v>
      </c>
      <c r="S635" s="525">
        <v>2.0</v>
      </c>
      <c r="T635" s="525">
        <v>9.0</v>
      </c>
      <c r="U635" s="529" t="s">
        <v>7583</v>
      </c>
      <c r="V635" s="1"/>
      <c r="W635" s="514">
        <v>9.0</v>
      </c>
      <c r="X635" s="525">
        <v>3.0</v>
      </c>
      <c r="Y635" s="525">
        <v>40.0</v>
      </c>
      <c r="Z635" s="537" t="s">
        <v>7584</v>
      </c>
      <c r="AA635" s="1"/>
      <c r="AB635" s="514">
        <v>3.0</v>
      </c>
      <c r="AC635" s="525">
        <v>3.0</v>
      </c>
      <c r="AD635" s="525">
        <v>3.0</v>
      </c>
      <c r="AE635" s="529" t="s">
        <v>7585</v>
      </c>
      <c r="AF635" s="1"/>
      <c r="AG635" s="514">
        <v>9.0</v>
      </c>
      <c r="AH635" s="525">
        <v>4.0</v>
      </c>
      <c r="AI635" s="525">
        <v>42.0</v>
      </c>
      <c r="AJ635" s="537" t="s">
        <v>7586</v>
      </c>
      <c r="AK635" s="1"/>
      <c r="AL635" s="514"/>
      <c r="AM635" s="503"/>
      <c r="AN635" s="503"/>
      <c r="AO635" s="573"/>
      <c r="AP635" s="1"/>
      <c r="AQ635" s="514"/>
      <c r="AT635" s="573"/>
      <c r="AU635" s="518"/>
      <c r="AV635" s="514"/>
      <c r="AW635" s="514"/>
      <c r="AX635" s="514"/>
      <c r="AY635" s="558"/>
      <c r="AZ635" s="1"/>
      <c r="BA635" s="514"/>
      <c r="BB635" s="514"/>
      <c r="BC635" s="514"/>
      <c r="BD635" s="558"/>
      <c r="BE635" s="1"/>
      <c r="BF635" s="514"/>
      <c r="BG635" s="514"/>
      <c r="BH635" s="514"/>
      <c r="BI635" s="558"/>
      <c r="BJ635" s="1"/>
      <c r="BK635" s="514"/>
      <c r="BL635" s="514"/>
      <c r="BM635" s="514"/>
      <c r="BN635" s="558"/>
      <c r="BO635" s="1"/>
      <c r="BP635" s="514"/>
      <c r="BQ635" s="514"/>
      <c r="BR635" s="514"/>
      <c r="BS635" s="558"/>
      <c r="BT635" s="1"/>
      <c r="BU635" s="514"/>
      <c r="BV635" s="514"/>
      <c r="BW635" s="514"/>
      <c r="BX635" s="558"/>
      <c r="BY635" s="1"/>
      <c r="BZ635" s="514"/>
      <c r="CA635" s="514"/>
      <c r="CB635" s="514"/>
      <c r="CC635" s="558"/>
      <c r="CD635" s="1"/>
      <c r="CE635" s="514"/>
      <c r="CF635" s="514"/>
      <c r="CG635" s="514"/>
      <c r="CH635" s="558"/>
      <c r="CI635" s="1"/>
      <c r="CJ635" s="514"/>
      <c r="CK635" s="514"/>
      <c r="CL635" s="514"/>
      <c r="CM635" s="558"/>
      <c r="CN635" s="1"/>
      <c r="CO635" s="514"/>
      <c r="CP635" s="514"/>
      <c r="CQ635" s="514"/>
      <c r="CR635" s="558"/>
      <c r="CS635" s="1"/>
    </row>
    <row r="636" ht="15.0" customHeight="1">
      <c r="A636" s="514">
        <v>8.0</v>
      </c>
      <c r="B636" s="525">
        <v>1.0</v>
      </c>
      <c r="C636" s="525">
        <v>40.0</v>
      </c>
      <c r="D636" s="526" t="s">
        <v>7587</v>
      </c>
      <c r="E636" s="526" t="s">
        <v>7587</v>
      </c>
      <c r="F636" s="526" t="s">
        <v>7587</v>
      </c>
      <c r="G636" s="1"/>
      <c r="H636" s="514">
        <v>12.0</v>
      </c>
      <c r="I636" s="525">
        <v>1.0</v>
      </c>
      <c r="J636" s="525">
        <v>4.0</v>
      </c>
      <c r="K636" s="529" t="s">
        <v>7588</v>
      </c>
      <c r="L636" s="1"/>
      <c r="M636" s="514">
        <v>8.0</v>
      </c>
      <c r="N636" s="525">
        <v>2.0</v>
      </c>
      <c r="O636" s="525">
        <v>40.0</v>
      </c>
      <c r="P636" s="529" t="s">
        <v>7589</v>
      </c>
      <c r="Q636" s="1"/>
      <c r="R636" s="514">
        <v>8.0</v>
      </c>
      <c r="S636" s="525">
        <v>2.0</v>
      </c>
      <c r="T636" s="525">
        <v>9.0</v>
      </c>
      <c r="U636" s="529" t="s">
        <v>7590</v>
      </c>
      <c r="V636" s="1"/>
      <c r="W636" s="514">
        <v>8.0</v>
      </c>
      <c r="X636" s="525">
        <v>3.0</v>
      </c>
      <c r="Y636" s="525">
        <v>40.0</v>
      </c>
      <c r="Z636" s="537" t="s">
        <v>7591</v>
      </c>
      <c r="AA636" s="1"/>
      <c r="AB636" s="514">
        <v>2.0</v>
      </c>
      <c r="AC636" s="525">
        <v>3.0</v>
      </c>
      <c r="AD636" s="525">
        <v>3.0</v>
      </c>
      <c r="AE636" s="529" t="s">
        <v>7592</v>
      </c>
      <c r="AF636" s="1"/>
      <c r="AG636" s="514">
        <v>8.0</v>
      </c>
      <c r="AH636" s="525">
        <v>4.0</v>
      </c>
      <c r="AI636" s="525">
        <v>42.0</v>
      </c>
      <c r="AJ636" s="537" t="s">
        <v>7593</v>
      </c>
      <c r="AK636" s="1"/>
      <c r="AL636" s="514"/>
      <c r="AM636" s="503"/>
      <c r="AN636" s="503"/>
      <c r="AO636" s="573"/>
      <c r="AP636" s="1"/>
      <c r="AQ636" s="514"/>
      <c r="AT636" s="573"/>
      <c r="AU636" s="518"/>
      <c r="AV636" s="514"/>
      <c r="AW636" s="514"/>
      <c r="AX636" s="514"/>
      <c r="AY636" s="558"/>
      <c r="AZ636" s="1"/>
      <c r="BA636" s="514"/>
      <c r="BB636" s="514"/>
      <c r="BC636" s="514"/>
      <c r="BD636" s="558"/>
      <c r="BE636" s="1"/>
      <c r="BF636" s="514"/>
      <c r="BG636" s="514"/>
      <c r="BH636" s="514"/>
      <c r="BI636" s="558"/>
      <c r="BJ636" s="1"/>
      <c r="BK636" s="514"/>
      <c r="BL636" s="514"/>
      <c r="BM636" s="514"/>
      <c r="BN636" s="558"/>
      <c r="BO636" s="1"/>
      <c r="BP636" s="514"/>
      <c r="BQ636" s="514"/>
      <c r="BR636" s="514"/>
      <c r="BS636" s="558"/>
      <c r="BT636" s="1"/>
      <c r="BU636" s="514"/>
      <c r="BV636" s="514"/>
      <c r="BW636" s="514"/>
      <c r="BX636" s="558"/>
      <c r="BY636" s="1"/>
      <c r="BZ636" s="514"/>
      <c r="CA636" s="514"/>
      <c r="CB636" s="514"/>
      <c r="CC636" s="558"/>
      <c r="CD636" s="1"/>
      <c r="CE636" s="514"/>
      <c r="CF636" s="514"/>
      <c r="CG636" s="514"/>
      <c r="CH636" s="558"/>
      <c r="CI636" s="1"/>
      <c r="CJ636" s="514"/>
      <c r="CK636" s="514"/>
      <c r="CL636" s="514"/>
      <c r="CM636" s="558"/>
      <c r="CN636" s="1"/>
      <c r="CO636" s="514"/>
      <c r="CP636" s="514"/>
      <c r="CQ636" s="514"/>
      <c r="CR636" s="558"/>
      <c r="CS636" s="1"/>
    </row>
    <row r="637" ht="15.0" customHeight="1">
      <c r="A637" s="514">
        <v>7.0</v>
      </c>
      <c r="B637" s="525">
        <v>1.0</v>
      </c>
      <c r="C637" s="525">
        <v>40.0</v>
      </c>
      <c r="D637" s="526" t="s">
        <v>7594</v>
      </c>
      <c r="E637" s="526" t="s">
        <v>7594</v>
      </c>
      <c r="F637" s="526" t="s">
        <v>7594</v>
      </c>
      <c r="G637" s="1"/>
      <c r="H637" s="514">
        <v>11.0</v>
      </c>
      <c r="I637" s="525">
        <v>1.0</v>
      </c>
      <c r="J637" s="525">
        <v>4.0</v>
      </c>
      <c r="K637" s="529" t="s">
        <v>7595</v>
      </c>
      <c r="L637" s="1"/>
      <c r="M637" s="514">
        <v>7.0</v>
      </c>
      <c r="N637" s="525">
        <v>2.0</v>
      </c>
      <c r="O637" s="525">
        <v>40.0</v>
      </c>
      <c r="P637" s="529" t="s">
        <v>7596</v>
      </c>
      <c r="Q637" s="1"/>
      <c r="R637" s="514">
        <v>7.0</v>
      </c>
      <c r="S637" s="525">
        <v>2.0</v>
      </c>
      <c r="T637" s="525">
        <v>9.0</v>
      </c>
      <c r="U637" s="529" t="s">
        <v>7597</v>
      </c>
      <c r="V637" s="1"/>
      <c r="W637" s="514">
        <v>7.0</v>
      </c>
      <c r="X637" s="525">
        <v>3.0</v>
      </c>
      <c r="Y637" s="525">
        <v>40.0</v>
      </c>
      <c r="Z637" s="537" t="s">
        <v>7598</v>
      </c>
      <c r="AA637" s="1"/>
      <c r="AB637" s="542">
        <v>1.0</v>
      </c>
      <c r="AC637" s="525">
        <v>3.0</v>
      </c>
      <c r="AD637" s="525">
        <v>3.0</v>
      </c>
      <c r="AE637" s="529" t="s">
        <v>7599</v>
      </c>
      <c r="AF637" s="1"/>
      <c r="AG637" s="514">
        <v>7.0</v>
      </c>
      <c r="AH637" s="525">
        <v>4.0</v>
      </c>
      <c r="AI637" s="525">
        <v>42.0</v>
      </c>
      <c r="AJ637" s="537" t="s">
        <v>7600</v>
      </c>
      <c r="AK637" s="1"/>
      <c r="AL637" s="514"/>
      <c r="AM637" s="503"/>
      <c r="AN637" s="503"/>
      <c r="AO637" s="573"/>
      <c r="AP637" s="1"/>
      <c r="AQ637" s="514"/>
      <c r="AT637" s="573"/>
      <c r="AU637" s="518"/>
      <c r="AV637" s="514"/>
      <c r="AW637" s="514"/>
      <c r="AX637" s="514"/>
      <c r="AY637" s="558"/>
      <c r="AZ637" s="1"/>
      <c r="BA637" s="514"/>
      <c r="BB637" s="514"/>
      <c r="BC637" s="514"/>
      <c r="BD637" s="558"/>
      <c r="BE637" s="1"/>
      <c r="BF637" s="514"/>
      <c r="BG637" s="514"/>
      <c r="BH637" s="514"/>
      <c r="BI637" s="558"/>
      <c r="BJ637" s="1"/>
      <c r="BK637" s="514"/>
      <c r="BL637" s="514"/>
      <c r="BM637" s="514"/>
      <c r="BN637" s="558"/>
      <c r="BO637" s="1"/>
      <c r="BP637" s="514"/>
      <c r="BQ637" s="514"/>
      <c r="BR637" s="514"/>
      <c r="BS637" s="558"/>
      <c r="BT637" s="1"/>
      <c r="BU637" s="514"/>
      <c r="BV637" s="514"/>
      <c r="BW637" s="514"/>
      <c r="BX637" s="558"/>
      <c r="BY637" s="1"/>
      <c r="BZ637" s="514"/>
      <c r="CA637" s="514"/>
      <c r="CB637" s="514"/>
      <c r="CC637" s="558"/>
      <c r="CD637" s="1"/>
      <c r="CE637" s="514"/>
      <c r="CF637" s="514"/>
      <c r="CG637" s="514"/>
      <c r="CH637" s="558"/>
      <c r="CI637" s="1"/>
      <c r="CJ637" s="514"/>
      <c r="CK637" s="514"/>
      <c r="CL637" s="514"/>
      <c r="CM637" s="558"/>
      <c r="CN637" s="1"/>
      <c r="CO637" s="514"/>
      <c r="CP637" s="514"/>
      <c r="CQ637" s="514"/>
      <c r="CR637" s="558"/>
      <c r="CS637" s="1"/>
    </row>
    <row r="638" ht="15.0" customHeight="1">
      <c r="A638" s="514">
        <v>6.0</v>
      </c>
      <c r="B638" s="525">
        <v>1.0</v>
      </c>
      <c r="C638" s="525">
        <v>40.0</v>
      </c>
      <c r="D638" s="526" t="s">
        <v>7601</v>
      </c>
      <c r="E638" s="526" t="s">
        <v>7601</v>
      </c>
      <c r="F638" s="526" t="s">
        <v>7601</v>
      </c>
      <c r="G638" s="1"/>
      <c r="H638" s="514">
        <v>10.0</v>
      </c>
      <c r="I638" s="525">
        <v>1.0</v>
      </c>
      <c r="J638" s="525">
        <v>4.0</v>
      </c>
      <c r="K638" s="529" t="s">
        <v>7602</v>
      </c>
      <c r="L638" s="1"/>
      <c r="M638" s="514">
        <v>6.0</v>
      </c>
      <c r="N638" s="525">
        <v>2.0</v>
      </c>
      <c r="O638" s="525">
        <v>40.0</v>
      </c>
      <c r="P638" s="529" t="s">
        <v>7603</v>
      </c>
      <c r="Q638" s="1"/>
      <c r="R638" s="514">
        <v>6.0</v>
      </c>
      <c r="S638" s="525">
        <v>2.0</v>
      </c>
      <c r="T638" s="525">
        <v>9.0</v>
      </c>
      <c r="U638" s="529" t="s">
        <v>7604</v>
      </c>
      <c r="V638" s="1"/>
      <c r="W638" s="514">
        <v>6.0</v>
      </c>
      <c r="X638" s="525">
        <v>3.0</v>
      </c>
      <c r="Y638" s="525">
        <v>40.0</v>
      </c>
      <c r="Z638" s="537" t="s">
        <v>7605</v>
      </c>
      <c r="AA638" s="1"/>
      <c r="AB638" s="514">
        <v>14.0</v>
      </c>
      <c r="AC638" s="525">
        <v>3.0</v>
      </c>
      <c r="AD638" s="525">
        <v>2.0</v>
      </c>
      <c r="AE638" s="529" t="s">
        <v>7606</v>
      </c>
      <c r="AF638" s="1"/>
      <c r="AG638" s="514">
        <v>6.0</v>
      </c>
      <c r="AH638" s="525">
        <v>4.0</v>
      </c>
      <c r="AI638" s="525">
        <v>42.0</v>
      </c>
      <c r="AJ638" s="537" t="s">
        <v>7607</v>
      </c>
      <c r="AK638" s="1"/>
      <c r="AL638" s="514"/>
      <c r="AM638" s="503"/>
      <c r="AN638" s="503"/>
      <c r="AO638" s="573"/>
      <c r="AP638" s="1"/>
      <c r="AQ638" s="514"/>
      <c r="AT638" s="573"/>
      <c r="AU638" s="518"/>
      <c r="AV638" s="514"/>
      <c r="AW638" s="514"/>
      <c r="AX638" s="514"/>
      <c r="AY638" s="558"/>
      <c r="AZ638" s="1"/>
      <c r="BA638" s="514"/>
      <c r="BB638" s="514"/>
      <c r="BC638" s="514"/>
      <c r="BD638" s="558"/>
      <c r="BE638" s="1"/>
      <c r="BF638" s="514"/>
      <c r="BG638" s="514"/>
      <c r="BH638" s="514"/>
      <c r="BI638" s="558"/>
      <c r="BJ638" s="1"/>
      <c r="BK638" s="514"/>
      <c r="BL638" s="514"/>
      <c r="BM638" s="514"/>
      <c r="BN638" s="558"/>
      <c r="BO638" s="1"/>
      <c r="BP638" s="514"/>
      <c r="BQ638" s="514"/>
      <c r="BR638" s="514"/>
      <c r="BS638" s="558"/>
      <c r="BT638" s="1"/>
      <c r="BU638" s="514"/>
      <c r="BV638" s="514"/>
      <c r="BW638" s="514"/>
      <c r="BX638" s="558"/>
      <c r="BY638" s="1"/>
      <c r="BZ638" s="514"/>
      <c r="CA638" s="514"/>
      <c r="CB638" s="514"/>
      <c r="CC638" s="558"/>
      <c r="CD638" s="1"/>
      <c r="CE638" s="514"/>
      <c r="CF638" s="514"/>
      <c r="CG638" s="514"/>
      <c r="CH638" s="558"/>
      <c r="CI638" s="1"/>
      <c r="CJ638" s="514"/>
      <c r="CK638" s="514"/>
      <c r="CL638" s="514"/>
      <c r="CM638" s="558"/>
      <c r="CN638" s="1"/>
      <c r="CO638" s="514"/>
      <c r="CP638" s="514"/>
      <c r="CQ638" s="514"/>
      <c r="CR638" s="558"/>
      <c r="CS638" s="1"/>
    </row>
    <row r="639" ht="15.0" customHeight="1">
      <c r="A639" s="514">
        <v>5.0</v>
      </c>
      <c r="B639" s="525">
        <v>1.0</v>
      </c>
      <c r="C639" s="525">
        <v>40.0</v>
      </c>
      <c r="D639" s="526" t="s">
        <v>7608</v>
      </c>
      <c r="E639" s="526" t="s">
        <v>7608</v>
      </c>
      <c r="F639" s="526" t="s">
        <v>7608</v>
      </c>
      <c r="G639" s="1"/>
      <c r="H639" s="514">
        <v>9.0</v>
      </c>
      <c r="I639" s="525">
        <v>1.0</v>
      </c>
      <c r="J639" s="525">
        <v>4.0</v>
      </c>
      <c r="K639" s="529" t="s">
        <v>7609</v>
      </c>
      <c r="L639" s="1"/>
      <c r="M639" s="514">
        <v>5.0</v>
      </c>
      <c r="N639" s="525">
        <v>2.0</v>
      </c>
      <c r="O639" s="525">
        <v>40.0</v>
      </c>
      <c r="P639" s="529" t="s">
        <v>7610</v>
      </c>
      <c r="Q639" s="1"/>
      <c r="R639" s="514">
        <v>5.0</v>
      </c>
      <c r="S639" s="525">
        <v>2.0</v>
      </c>
      <c r="T639" s="525">
        <v>9.0</v>
      </c>
      <c r="U639" s="529" t="s">
        <v>7611</v>
      </c>
      <c r="V639" s="1"/>
      <c r="W639" s="514">
        <v>5.0</v>
      </c>
      <c r="X639" s="525">
        <v>3.0</v>
      </c>
      <c r="Y639" s="525">
        <v>40.0</v>
      </c>
      <c r="Z639" s="537" t="s">
        <v>7612</v>
      </c>
      <c r="AA639" s="1"/>
      <c r="AB639" s="514">
        <v>13.0</v>
      </c>
      <c r="AC639" s="525">
        <v>3.0</v>
      </c>
      <c r="AD639" s="525">
        <v>2.0</v>
      </c>
      <c r="AE639" s="529" t="s">
        <v>7613</v>
      </c>
      <c r="AF639" s="1"/>
      <c r="AG639" s="514">
        <v>5.0</v>
      </c>
      <c r="AH639" s="525">
        <v>4.0</v>
      </c>
      <c r="AI639" s="525">
        <v>42.0</v>
      </c>
      <c r="AJ639" s="537" t="s">
        <v>7614</v>
      </c>
      <c r="AK639" s="1"/>
      <c r="AL639" s="514"/>
      <c r="AM639" s="503"/>
      <c r="AN639" s="503"/>
      <c r="AO639" s="573"/>
      <c r="AP639" s="1"/>
      <c r="AQ639" s="514"/>
      <c r="AT639" s="573"/>
      <c r="AU639" s="518"/>
      <c r="AV639" s="514"/>
      <c r="AW639" s="514"/>
      <c r="AX639" s="514"/>
      <c r="AY639" s="558"/>
      <c r="AZ639" s="1"/>
      <c r="BA639" s="514"/>
      <c r="BB639" s="514"/>
      <c r="BC639" s="514"/>
      <c r="BD639" s="558"/>
      <c r="BE639" s="1"/>
      <c r="BF639" s="514"/>
      <c r="BG639" s="514"/>
      <c r="BH639" s="514"/>
      <c r="BI639" s="558"/>
      <c r="BJ639" s="1"/>
      <c r="BK639" s="514"/>
      <c r="BL639" s="514"/>
      <c r="BM639" s="514"/>
      <c r="BN639" s="558"/>
      <c r="BO639" s="1"/>
      <c r="BP639" s="514"/>
      <c r="BQ639" s="514"/>
      <c r="BR639" s="514"/>
      <c r="BS639" s="558"/>
      <c r="BT639" s="1"/>
      <c r="BU639" s="514"/>
      <c r="BV639" s="514"/>
      <c r="BW639" s="514"/>
      <c r="BX639" s="558"/>
      <c r="BY639" s="1"/>
      <c r="BZ639" s="514"/>
      <c r="CA639" s="514"/>
      <c r="CB639" s="514"/>
      <c r="CC639" s="558"/>
      <c r="CD639" s="1"/>
      <c r="CE639" s="514"/>
      <c r="CF639" s="514"/>
      <c r="CG639" s="514"/>
      <c r="CH639" s="558"/>
      <c r="CI639" s="1"/>
      <c r="CJ639" s="514"/>
      <c r="CK639" s="514"/>
      <c r="CL639" s="514"/>
      <c r="CM639" s="558"/>
      <c r="CN639" s="1"/>
      <c r="CO639" s="514"/>
      <c r="CP639" s="514"/>
      <c r="CQ639" s="514"/>
      <c r="CR639" s="558"/>
      <c r="CS639" s="1"/>
    </row>
    <row r="640" ht="15.0" customHeight="1">
      <c r="A640" s="514">
        <v>4.0</v>
      </c>
      <c r="B640" s="525">
        <v>1.0</v>
      </c>
      <c r="C640" s="525">
        <v>40.0</v>
      </c>
      <c r="D640" s="526" t="s">
        <v>7615</v>
      </c>
      <c r="E640" s="526" t="s">
        <v>7615</v>
      </c>
      <c r="F640" s="526" t="s">
        <v>7615</v>
      </c>
      <c r="G640" s="1"/>
      <c r="H640" s="514">
        <v>8.0</v>
      </c>
      <c r="I640" s="525">
        <v>1.0</v>
      </c>
      <c r="J640" s="525">
        <v>4.0</v>
      </c>
      <c r="K640" s="529" t="s">
        <v>7616</v>
      </c>
      <c r="L640" s="1"/>
      <c r="M640" s="514">
        <v>4.0</v>
      </c>
      <c r="N640" s="525">
        <v>2.0</v>
      </c>
      <c r="O640" s="525">
        <v>40.0</v>
      </c>
      <c r="P640" s="529" t="s">
        <v>7617</v>
      </c>
      <c r="Q640" s="1"/>
      <c r="R640" s="514">
        <v>4.0</v>
      </c>
      <c r="S640" s="525">
        <v>2.0</v>
      </c>
      <c r="T640" s="525">
        <v>9.0</v>
      </c>
      <c r="U640" s="529" t="s">
        <v>7618</v>
      </c>
      <c r="V640" s="1"/>
      <c r="W640" s="514">
        <v>4.0</v>
      </c>
      <c r="X640" s="525">
        <v>3.0</v>
      </c>
      <c r="Y640" s="525">
        <v>40.0</v>
      </c>
      <c r="Z640" s="537" t="s">
        <v>7619</v>
      </c>
      <c r="AA640" s="1"/>
      <c r="AB640" s="514">
        <v>12.0</v>
      </c>
      <c r="AC640" s="525">
        <v>3.0</v>
      </c>
      <c r="AD640" s="525">
        <v>2.0</v>
      </c>
      <c r="AE640" s="529" t="s">
        <v>7620</v>
      </c>
      <c r="AF640" s="1"/>
      <c r="AG640" s="514">
        <v>4.0</v>
      </c>
      <c r="AH640" s="525">
        <v>4.0</v>
      </c>
      <c r="AI640" s="525">
        <v>42.0</v>
      </c>
      <c r="AJ640" s="537" t="s">
        <v>7621</v>
      </c>
      <c r="AK640" s="1"/>
      <c r="AL640" s="514"/>
      <c r="AM640" s="503"/>
      <c r="AN640" s="503"/>
      <c r="AO640" s="573"/>
      <c r="AP640" s="1"/>
      <c r="AQ640" s="514"/>
      <c r="AT640" s="573"/>
      <c r="AU640" s="518"/>
      <c r="AV640" s="514"/>
      <c r="AW640" s="514"/>
      <c r="AX640" s="514"/>
      <c r="AY640" s="558"/>
      <c r="AZ640" s="1"/>
      <c r="BA640" s="514"/>
      <c r="BB640" s="514"/>
      <c r="BC640" s="514"/>
      <c r="BD640" s="558"/>
      <c r="BE640" s="1"/>
      <c r="BF640" s="514"/>
      <c r="BG640" s="514"/>
      <c r="BH640" s="514"/>
      <c r="BI640" s="558"/>
      <c r="BJ640" s="1"/>
      <c r="BK640" s="514"/>
      <c r="BL640" s="514"/>
      <c r="BM640" s="514"/>
      <c r="BN640" s="558"/>
      <c r="BO640" s="1"/>
      <c r="BP640" s="514"/>
      <c r="BQ640" s="514"/>
      <c r="BR640" s="514"/>
      <c r="BS640" s="558"/>
      <c r="BT640" s="1"/>
      <c r="BU640" s="514"/>
      <c r="BV640" s="514"/>
      <c r="BW640" s="514"/>
      <c r="BX640" s="558"/>
      <c r="BY640" s="1"/>
      <c r="BZ640" s="514"/>
      <c r="CA640" s="514"/>
      <c r="CB640" s="514"/>
      <c r="CC640" s="558"/>
      <c r="CD640" s="1"/>
      <c r="CE640" s="514"/>
      <c r="CF640" s="514"/>
      <c r="CG640" s="514"/>
      <c r="CH640" s="558"/>
      <c r="CI640" s="1"/>
      <c r="CJ640" s="514"/>
      <c r="CK640" s="514"/>
      <c r="CL640" s="514"/>
      <c r="CM640" s="558"/>
      <c r="CN640" s="1"/>
      <c r="CO640" s="514"/>
      <c r="CP640" s="514"/>
      <c r="CQ640" s="514"/>
      <c r="CR640" s="558"/>
      <c r="CS640" s="1"/>
    </row>
    <row r="641" ht="15.0" customHeight="1">
      <c r="A641" s="514">
        <v>3.0</v>
      </c>
      <c r="B641" s="525">
        <v>1.0</v>
      </c>
      <c r="C641" s="525">
        <v>40.0</v>
      </c>
      <c r="D641" s="526" t="s">
        <v>7622</v>
      </c>
      <c r="E641" s="526" t="s">
        <v>7622</v>
      </c>
      <c r="F641" s="526" t="s">
        <v>7622</v>
      </c>
      <c r="G641" s="1"/>
      <c r="H641" s="514">
        <v>7.0</v>
      </c>
      <c r="I641" s="525">
        <v>1.0</v>
      </c>
      <c r="J641" s="525">
        <v>4.0</v>
      </c>
      <c r="K641" s="529" t="s">
        <v>7623</v>
      </c>
      <c r="L641" s="1"/>
      <c r="M641" s="514">
        <v>3.0</v>
      </c>
      <c r="N641" s="525">
        <v>2.0</v>
      </c>
      <c r="O641" s="525">
        <v>40.0</v>
      </c>
      <c r="P641" s="529" t="s">
        <v>7624</v>
      </c>
      <c r="Q641" s="1"/>
      <c r="R641" s="514">
        <v>3.0</v>
      </c>
      <c r="S641" s="525">
        <v>2.0</v>
      </c>
      <c r="T641" s="525">
        <v>9.0</v>
      </c>
      <c r="U641" s="529" t="s">
        <v>7625</v>
      </c>
      <c r="V641" s="1"/>
      <c r="W641" s="514">
        <v>3.0</v>
      </c>
      <c r="X641" s="525">
        <v>3.0</v>
      </c>
      <c r="Y641" s="525">
        <v>40.0</v>
      </c>
      <c r="Z641" s="537" t="s">
        <v>7626</v>
      </c>
      <c r="AA641" s="1"/>
      <c r="AB641" s="514">
        <v>11.0</v>
      </c>
      <c r="AC641" s="525">
        <v>3.0</v>
      </c>
      <c r="AD641" s="525">
        <v>2.0</v>
      </c>
      <c r="AE641" s="529" t="s">
        <v>7627</v>
      </c>
      <c r="AF641" s="1"/>
      <c r="AG641" s="514">
        <v>3.0</v>
      </c>
      <c r="AH641" s="525">
        <v>4.0</v>
      </c>
      <c r="AI641" s="525">
        <v>42.0</v>
      </c>
      <c r="AJ641" s="537" t="s">
        <v>7628</v>
      </c>
      <c r="AK641" s="1"/>
      <c r="AL641" s="514"/>
      <c r="AM641" s="503"/>
      <c r="AN641" s="503"/>
      <c r="AO641" s="573"/>
      <c r="AP641" s="1"/>
      <c r="AQ641" s="514"/>
      <c r="AT641" s="573"/>
      <c r="AU641" s="518"/>
      <c r="AV641" s="514"/>
      <c r="AW641" s="514"/>
      <c r="AX641" s="514"/>
      <c r="AY641" s="558"/>
      <c r="AZ641" s="1"/>
      <c r="BA641" s="514"/>
      <c r="BB641" s="514"/>
      <c r="BC641" s="514"/>
      <c r="BD641" s="558"/>
      <c r="BE641" s="1"/>
      <c r="BF641" s="514"/>
      <c r="BG641" s="514"/>
      <c r="BH641" s="514"/>
      <c r="BI641" s="558"/>
      <c r="BJ641" s="1"/>
      <c r="BK641" s="514"/>
      <c r="BL641" s="514"/>
      <c r="BM641" s="514"/>
      <c r="BN641" s="558"/>
      <c r="BO641" s="1"/>
      <c r="BP641" s="514"/>
      <c r="BQ641" s="514"/>
      <c r="BR641" s="514"/>
      <c r="BS641" s="558"/>
      <c r="BT641" s="1"/>
      <c r="BU641" s="514"/>
      <c r="BV641" s="514"/>
      <c r="BW641" s="514"/>
      <c r="BX641" s="558"/>
      <c r="BY641" s="1"/>
      <c r="BZ641" s="514"/>
      <c r="CA641" s="514"/>
      <c r="CB641" s="514"/>
      <c r="CC641" s="558"/>
      <c r="CD641" s="1"/>
      <c r="CE641" s="514"/>
      <c r="CF641" s="514"/>
      <c r="CG641" s="514"/>
      <c r="CH641" s="558"/>
      <c r="CI641" s="1"/>
      <c r="CJ641" s="514"/>
      <c r="CK641" s="514"/>
      <c r="CL641" s="514"/>
      <c r="CM641" s="558"/>
      <c r="CN641" s="1"/>
      <c r="CO641" s="514"/>
      <c r="CP641" s="514"/>
      <c r="CQ641" s="514"/>
      <c r="CR641" s="558"/>
      <c r="CS641" s="1"/>
    </row>
    <row r="642" ht="15.0" customHeight="1">
      <c r="A642" s="514">
        <v>2.0</v>
      </c>
      <c r="B642" s="525">
        <v>1.0</v>
      </c>
      <c r="C642" s="525">
        <v>40.0</v>
      </c>
      <c r="D642" s="526" t="s">
        <v>7629</v>
      </c>
      <c r="E642" s="526" t="s">
        <v>7629</v>
      </c>
      <c r="F642" s="526" t="s">
        <v>7629</v>
      </c>
      <c r="G642" s="1"/>
      <c r="H642" s="514">
        <v>6.0</v>
      </c>
      <c r="I642" s="525">
        <v>1.0</v>
      </c>
      <c r="J642" s="525">
        <v>4.0</v>
      </c>
      <c r="K642" s="529" t="s">
        <v>7630</v>
      </c>
      <c r="L642" s="1"/>
      <c r="M642" s="524">
        <v>2.0</v>
      </c>
      <c r="N642" s="525">
        <v>2.0</v>
      </c>
      <c r="O642" s="525">
        <v>40.0</v>
      </c>
      <c r="P642" s="529" t="s">
        <v>7631</v>
      </c>
      <c r="Q642" s="1"/>
      <c r="R642" s="514">
        <v>2.0</v>
      </c>
      <c r="S642" s="525">
        <v>2.0</v>
      </c>
      <c r="T642" s="525">
        <v>9.0</v>
      </c>
      <c r="U642" s="529" t="s">
        <v>7632</v>
      </c>
      <c r="V642" s="1"/>
      <c r="W642" s="514">
        <v>2.0</v>
      </c>
      <c r="X642" s="525">
        <v>3.0</v>
      </c>
      <c r="Y642" s="525">
        <v>40.0</v>
      </c>
      <c r="Z642" s="537" t="s">
        <v>7633</v>
      </c>
      <c r="AA642" s="1"/>
      <c r="AB642" s="514">
        <v>10.0</v>
      </c>
      <c r="AC642" s="525">
        <v>3.0</v>
      </c>
      <c r="AD642" s="525">
        <v>2.0</v>
      </c>
      <c r="AE642" s="529" t="s">
        <v>7634</v>
      </c>
      <c r="AF642" s="1"/>
      <c r="AG642" s="514">
        <v>2.0</v>
      </c>
      <c r="AH642" s="525">
        <v>4.0</v>
      </c>
      <c r="AI642" s="525">
        <v>42.0</v>
      </c>
      <c r="AJ642" s="537" t="s">
        <v>7635</v>
      </c>
      <c r="AK642" s="1"/>
      <c r="AL642" s="514"/>
      <c r="AM642" s="503"/>
      <c r="AN642" s="503"/>
      <c r="AO642" s="573"/>
      <c r="AP642" s="1"/>
      <c r="AQ642" s="514"/>
      <c r="AT642" s="573"/>
      <c r="AU642" s="518"/>
      <c r="AV642" s="514"/>
      <c r="AW642" s="514"/>
      <c r="AX642" s="514"/>
      <c r="AY642" s="558"/>
      <c r="AZ642" s="1"/>
      <c r="BA642" s="514"/>
      <c r="BB642" s="514"/>
      <c r="BC642" s="514"/>
      <c r="BD642" s="558"/>
      <c r="BE642" s="1"/>
      <c r="BF642" s="514"/>
      <c r="BG642" s="514"/>
      <c r="BH642" s="514"/>
      <c r="BI642" s="558"/>
      <c r="BJ642" s="1"/>
      <c r="BK642" s="514"/>
      <c r="BL642" s="514"/>
      <c r="BM642" s="514"/>
      <c r="BN642" s="558"/>
      <c r="BO642" s="1"/>
      <c r="BP642" s="514"/>
      <c r="BQ642" s="514"/>
      <c r="BR642" s="514"/>
      <c r="BS642" s="558"/>
      <c r="BT642" s="1"/>
      <c r="BU642" s="514"/>
      <c r="BV642" s="514"/>
      <c r="BW642" s="514"/>
      <c r="BX642" s="558"/>
      <c r="BY642" s="1"/>
      <c r="BZ642" s="514"/>
      <c r="CA642" s="514"/>
      <c r="CB642" s="514"/>
      <c r="CC642" s="558"/>
      <c r="CD642" s="1"/>
      <c r="CE642" s="514"/>
      <c r="CF642" s="514"/>
      <c r="CG642" s="514"/>
      <c r="CH642" s="558"/>
      <c r="CI642" s="1"/>
      <c r="CJ642" s="514"/>
      <c r="CK642" s="514"/>
      <c r="CL642" s="514"/>
      <c r="CM642" s="558"/>
      <c r="CN642" s="1"/>
      <c r="CO642" s="514"/>
      <c r="CP642" s="514"/>
      <c r="CQ642" s="514"/>
      <c r="CR642" s="558"/>
      <c r="CS642" s="1"/>
    </row>
    <row r="643" ht="15.0" customHeight="1">
      <c r="A643" s="542">
        <v>1.0</v>
      </c>
      <c r="B643" s="525">
        <v>1.0</v>
      </c>
      <c r="C643" s="525">
        <v>40.0</v>
      </c>
      <c r="D643" s="526" t="s">
        <v>7636</v>
      </c>
      <c r="E643" s="526" t="s">
        <v>7636</v>
      </c>
      <c r="F643" s="526" t="s">
        <v>7636</v>
      </c>
      <c r="G643" s="1"/>
      <c r="H643" s="514">
        <v>5.0</v>
      </c>
      <c r="I643" s="525">
        <v>1.0</v>
      </c>
      <c r="J643" s="525">
        <v>4.0</v>
      </c>
      <c r="K643" s="529" t="s">
        <v>7637</v>
      </c>
      <c r="L643" s="1"/>
      <c r="M643" s="542">
        <v>1.0</v>
      </c>
      <c r="N643" s="525">
        <v>2.0</v>
      </c>
      <c r="O643" s="525">
        <v>40.0</v>
      </c>
      <c r="P643" s="529" t="s">
        <v>7638</v>
      </c>
      <c r="Q643" s="1"/>
      <c r="R643" s="542">
        <v>1.0</v>
      </c>
      <c r="S643" s="525">
        <v>2.0</v>
      </c>
      <c r="T643" s="525">
        <v>9.0</v>
      </c>
      <c r="U643" s="529" t="s">
        <v>7639</v>
      </c>
      <c r="V643" s="1"/>
      <c r="W643" s="542">
        <v>1.0</v>
      </c>
      <c r="X643" s="525">
        <v>3.0</v>
      </c>
      <c r="Y643" s="525">
        <v>40.0</v>
      </c>
      <c r="Z643" s="537" t="s">
        <v>7640</v>
      </c>
      <c r="AA643" s="1"/>
      <c r="AB643" s="514">
        <v>9.0</v>
      </c>
      <c r="AC643" s="525">
        <v>3.0</v>
      </c>
      <c r="AD643" s="525">
        <v>2.0</v>
      </c>
      <c r="AE643" s="529" t="s">
        <v>7641</v>
      </c>
      <c r="AF643" s="1"/>
      <c r="AG643" s="542">
        <v>1.0</v>
      </c>
      <c r="AH643" s="525">
        <v>4.0</v>
      </c>
      <c r="AI643" s="525">
        <v>42.0</v>
      </c>
      <c r="AJ643" s="537" t="s">
        <v>7642</v>
      </c>
      <c r="AK643" s="1"/>
      <c r="AL643" s="514"/>
      <c r="AM643" s="503"/>
      <c r="AN643" s="503"/>
      <c r="AO643" s="573"/>
      <c r="AP643" s="1"/>
      <c r="AQ643" s="514"/>
      <c r="AT643" s="573"/>
      <c r="AU643" s="518"/>
      <c r="AV643" s="514"/>
      <c r="AW643" s="514"/>
      <c r="AX643" s="514"/>
      <c r="AY643" s="558"/>
      <c r="AZ643" s="1"/>
      <c r="BA643" s="514"/>
      <c r="BB643" s="514"/>
      <c r="BC643" s="514"/>
      <c r="BD643" s="558"/>
      <c r="BE643" s="1"/>
      <c r="BF643" s="514"/>
      <c r="BG643" s="514"/>
      <c r="BH643" s="514"/>
      <c r="BI643" s="558"/>
      <c r="BJ643" s="1"/>
      <c r="BK643" s="514"/>
      <c r="BL643" s="514"/>
      <c r="BM643" s="514"/>
      <c r="BN643" s="558"/>
      <c r="BO643" s="1"/>
      <c r="BP643" s="514"/>
      <c r="BQ643" s="514"/>
      <c r="BR643" s="514"/>
      <c r="BS643" s="558"/>
      <c r="BT643" s="1"/>
      <c r="BU643" s="514"/>
      <c r="BV643" s="514"/>
      <c r="BW643" s="514"/>
      <c r="BX643" s="558"/>
      <c r="BY643" s="1"/>
      <c r="BZ643" s="514"/>
      <c r="CA643" s="514"/>
      <c r="CB643" s="514"/>
      <c r="CC643" s="558"/>
      <c r="CD643" s="1"/>
      <c r="CE643" s="514"/>
      <c r="CF643" s="514"/>
      <c r="CG643" s="514"/>
      <c r="CH643" s="558"/>
      <c r="CI643" s="1"/>
      <c r="CJ643" s="514"/>
      <c r="CK643" s="514"/>
      <c r="CL643" s="514"/>
      <c r="CM643" s="558"/>
      <c r="CN643" s="1"/>
      <c r="CO643" s="514"/>
      <c r="CP643" s="514"/>
      <c r="CQ643" s="514"/>
      <c r="CR643" s="558"/>
      <c r="CS643" s="1"/>
    </row>
    <row r="644" ht="15.0" customHeight="1">
      <c r="A644" s="524">
        <v>16.0</v>
      </c>
      <c r="B644" s="525">
        <v>1.0</v>
      </c>
      <c r="C644" s="525">
        <v>41.0</v>
      </c>
      <c r="D644" s="527" t="s">
        <v>116</v>
      </c>
      <c r="E644" s="527" t="s">
        <v>116</v>
      </c>
      <c r="F644" s="527" t="s">
        <v>116</v>
      </c>
      <c r="G644" s="1"/>
      <c r="H644" s="514">
        <v>4.0</v>
      </c>
      <c r="I644" s="525">
        <v>1.0</v>
      </c>
      <c r="J644" s="525">
        <v>4.0</v>
      </c>
      <c r="K644" s="529" t="s">
        <v>7643</v>
      </c>
      <c r="L644" s="1"/>
      <c r="M644" s="514">
        <v>16.0</v>
      </c>
      <c r="N644" s="525">
        <v>2.0</v>
      </c>
      <c r="O644" s="525">
        <v>41.0</v>
      </c>
      <c r="P644" s="529" t="s">
        <v>7644</v>
      </c>
      <c r="Q644" s="1"/>
      <c r="R644" s="524">
        <v>16.0</v>
      </c>
      <c r="S644" s="525">
        <v>2.0</v>
      </c>
      <c r="T644" s="525">
        <v>8.0</v>
      </c>
      <c r="U644" s="529" t="s">
        <v>7645</v>
      </c>
      <c r="V644" s="1"/>
      <c r="W644" s="524">
        <v>16.0</v>
      </c>
      <c r="X644" s="525">
        <v>3.0</v>
      </c>
      <c r="Y644" s="525">
        <v>41.0</v>
      </c>
      <c r="Z644" s="529" t="s">
        <v>7646</v>
      </c>
      <c r="AA644" s="1"/>
      <c r="AB644" s="514">
        <v>8.0</v>
      </c>
      <c r="AC644" s="525">
        <v>3.0</v>
      </c>
      <c r="AD644" s="525">
        <v>2.0</v>
      </c>
      <c r="AE644" s="529" t="s">
        <v>7647</v>
      </c>
      <c r="AF644" s="1"/>
      <c r="AG644" s="524">
        <v>16.0</v>
      </c>
      <c r="AH644" s="525">
        <v>4.0</v>
      </c>
      <c r="AI644" s="525">
        <v>43.0</v>
      </c>
      <c r="AJ644" s="529" t="s">
        <v>7648</v>
      </c>
      <c r="AK644" s="1"/>
      <c r="AL644" s="514"/>
      <c r="AM644" s="503"/>
      <c r="AN644" s="503"/>
      <c r="AO644" s="573"/>
      <c r="AP644" s="1"/>
      <c r="AQ644" s="514"/>
      <c r="AT644" s="573"/>
      <c r="AU644" s="518"/>
      <c r="AV644" s="514"/>
      <c r="AW644" s="514"/>
      <c r="AX644" s="514"/>
      <c r="AY644" s="558"/>
      <c r="AZ644" s="1"/>
      <c r="BA644" s="514"/>
      <c r="BB644" s="514"/>
      <c r="BC644" s="514"/>
      <c r="BD644" s="558"/>
      <c r="BE644" s="1"/>
      <c r="BF644" s="514"/>
      <c r="BG644" s="514"/>
      <c r="BH644" s="514"/>
      <c r="BI644" s="558"/>
      <c r="BJ644" s="1"/>
      <c r="BK644" s="514"/>
      <c r="BL644" s="514"/>
      <c r="BM644" s="514"/>
      <c r="BN644" s="558"/>
      <c r="BO644" s="1"/>
      <c r="BP644" s="514"/>
      <c r="BQ644" s="514"/>
      <c r="BR644" s="514"/>
      <c r="BS644" s="558"/>
      <c r="BT644" s="1"/>
      <c r="BU644" s="514"/>
      <c r="BV644" s="514"/>
      <c r="BW644" s="514"/>
      <c r="BX644" s="558"/>
      <c r="BY644" s="1"/>
      <c r="BZ644" s="514"/>
      <c r="CA644" s="514"/>
      <c r="CB644" s="514"/>
      <c r="CC644" s="558"/>
      <c r="CD644" s="1"/>
      <c r="CE644" s="514"/>
      <c r="CF644" s="514"/>
      <c r="CG644" s="514"/>
      <c r="CH644" s="558"/>
      <c r="CI644" s="1"/>
      <c r="CJ644" s="514"/>
      <c r="CK644" s="514"/>
      <c r="CL644" s="514"/>
      <c r="CM644" s="558"/>
      <c r="CN644" s="1"/>
      <c r="CO644" s="514"/>
      <c r="CP644" s="514"/>
      <c r="CQ644" s="514"/>
      <c r="CR644" s="558"/>
      <c r="CS644" s="1"/>
    </row>
    <row r="645" ht="15.0" customHeight="1">
      <c r="A645" s="514">
        <v>15.0</v>
      </c>
      <c r="B645" s="525">
        <v>1.0</v>
      </c>
      <c r="C645" s="525">
        <v>41.0</v>
      </c>
      <c r="D645" s="526" t="s">
        <v>7649</v>
      </c>
      <c r="E645" s="526" t="s">
        <v>7649</v>
      </c>
      <c r="F645" s="526" t="s">
        <v>7649</v>
      </c>
      <c r="G645" s="1"/>
      <c r="H645" s="514">
        <v>3.0</v>
      </c>
      <c r="I645" s="525">
        <v>1.0</v>
      </c>
      <c r="J645" s="525">
        <v>4.0</v>
      </c>
      <c r="K645" s="529" t="s">
        <v>7650</v>
      </c>
      <c r="L645" s="1"/>
      <c r="M645" s="514">
        <v>15.0</v>
      </c>
      <c r="N645" s="525">
        <v>2.0</v>
      </c>
      <c r="O645" s="525">
        <v>41.0</v>
      </c>
      <c r="P645" s="529" t="s">
        <v>7651</v>
      </c>
      <c r="Q645" s="1"/>
      <c r="R645" s="514">
        <v>15.0</v>
      </c>
      <c r="S645" s="525">
        <v>2.0</v>
      </c>
      <c r="T645" s="525">
        <v>8.0</v>
      </c>
      <c r="U645" s="529" t="s">
        <v>7652</v>
      </c>
      <c r="V645" s="1"/>
      <c r="W645" s="514">
        <v>15.0</v>
      </c>
      <c r="X645" s="525">
        <v>3.0</v>
      </c>
      <c r="Y645" s="525">
        <v>41.0</v>
      </c>
      <c r="Z645" s="529" t="s">
        <v>7653</v>
      </c>
      <c r="AA645" s="1"/>
      <c r="AB645" s="514">
        <v>7.0</v>
      </c>
      <c r="AC645" s="525">
        <v>3.0</v>
      </c>
      <c r="AD645" s="525">
        <v>2.0</v>
      </c>
      <c r="AE645" s="529" t="s">
        <v>7654</v>
      </c>
      <c r="AF645" s="1"/>
      <c r="AG645" s="514">
        <v>15.0</v>
      </c>
      <c r="AH645" s="525">
        <v>4.0</v>
      </c>
      <c r="AI645" s="525">
        <v>43.0</v>
      </c>
      <c r="AJ645" s="529" t="s">
        <v>7655</v>
      </c>
      <c r="AK645" s="1"/>
      <c r="AL645" s="514"/>
      <c r="AM645" s="503"/>
      <c r="AN645" s="503"/>
      <c r="AO645" s="573"/>
      <c r="AP645" s="1"/>
      <c r="AQ645" s="514"/>
      <c r="AT645" s="573"/>
      <c r="AU645" s="518"/>
      <c r="AV645" s="514"/>
      <c r="AW645" s="514"/>
      <c r="AX645" s="514"/>
      <c r="AY645" s="558"/>
      <c r="AZ645" s="1"/>
      <c r="BA645" s="514"/>
      <c r="BB645" s="514"/>
      <c r="BC645" s="514"/>
      <c r="BD645" s="558"/>
      <c r="BE645" s="1"/>
      <c r="BF645" s="514"/>
      <c r="BG645" s="514"/>
      <c r="BH645" s="514"/>
      <c r="BI645" s="558"/>
      <c r="BJ645" s="1"/>
      <c r="BK645" s="514"/>
      <c r="BL645" s="514"/>
      <c r="BM645" s="514"/>
      <c r="BN645" s="558"/>
      <c r="BO645" s="1"/>
      <c r="BP645" s="514"/>
      <c r="BQ645" s="514"/>
      <c r="BR645" s="514"/>
      <c r="BS645" s="558"/>
      <c r="BT645" s="1"/>
      <c r="BU645" s="514"/>
      <c r="BV645" s="514"/>
      <c r="BW645" s="514"/>
      <c r="BX645" s="558"/>
      <c r="BY645" s="1"/>
      <c r="BZ645" s="514"/>
      <c r="CA645" s="514"/>
      <c r="CB645" s="514"/>
      <c r="CC645" s="558"/>
      <c r="CD645" s="1"/>
      <c r="CE645" s="514"/>
      <c r="CF645" s="514"/>
      <c r="CG645" s="514"/>
      <c r="CH645" s="558"/>
      <c r="CI645" s="1"/>
      <c r="CJ645" s="514"/>
      <c r="CK645" s="514"/>
      <c r="CL645" s="514"/>
      <c r="CM645" s="558"/>
      <c r="CN645" s="1"/>
      <c r="CO645" s="514"/>
      <c r="CP645" s="514"/>
      <c r="CQ645" s="514"/>
      <c r="CR645" s="558"/>
      <c r="CS645" s="1"/>
    </row>
    <row r="646" ht="15.0" customHeight="1">
      <c r="A646" s="514">
        <v>14.0</v>
      </c>
      <c r="B646" s="525">
        <v>1.0</v>
      </c>
      <c r="C646" s="525">
        <v>41.0</v>
      </c>
      <c r="D646" s="527" t="s">
        <v>116</v>
      </c>
      <c r="E646" s="527" t="s">
        <v>116</v>
      </c>
      <c r="F646" s="527" t="s">
        <v>116</v>
      </c>
      <c r="G646" s="1"/>
      <c r="H646" s="514">
        <v>2.0</v>
      </c>
      <c r="I646" s="525">
        <v>1.0</v>
      </c>
      <c r="J646" s="525">
        <v>4.0</v>
      </c>
      <c r="K646" s="529" t="s">
        <v>7656</v>
      </c>
      <c r="L646" s="1"/>
      <c r="M646" s="514">
        <v>14.0</v>
      </c>
      <c r="N646" s="525">
        <v>2.0</v>
      </c>
      <c r="O646" s="525">
        <v>41.0</v>
      </c>
      <c r="P646" s="529" t="s">
        <v>7657</v>
      </c>
      <c r="Q646" s="1"/>
      <c r="R646" s="514">
        <v>14.0</v>
      </c>
      <c r="S646" s="525">
        <v>2.0</v>
      </c>
      <c r="T646" s="525">
        <v>8.0</v>
      </c>
      <c r="U646" s="529" t="s">
        <v>7658</v>
      </c>
      <c r="V646" s="1"/>
      <c r="W646" s="514">
        <v>14.0</v>
      </c>
      <c r="X646" s="525">
        <v>3.0</v>
      </c>
      <c r="Y646" s="525">
        <v>41.0</v>
      </c>
      <c r="Z646" s="537" t="s">
        <v>7659</v>
      </c>
      <c r="AA646" s="1"/>
      <c r="AB646" s="514">
        <v>6.0</v>
      </c>
      <c r="AC646" s="525">
        <v>3.0</v>
      </c>
      <c r="AD646" s="525">
        <v>2.0</v>
      </c>
      <c r="AE646" s="529" t="s">
        <v>7660</v>
      </c>
      <c r="AF646" s="1"/>
      <c r="AG646" s="514">
        <v>14.0</v>
      </c>
      <c r="AH646" s="525">
        <v>4.0</v>
      </c>
      <c r="AI646" s="525">
        <v>43.0</v>
      </c>
      <c r="AJ646" s="537" t="s">
        <v>7661</v>
      </c>
      <c r="AK646" s="1"/>
      <c r="AL646" s="514"/>
      <c r="AM646" s="503"/>
      <c r="AN646" s="503"/>
      <c r="AO646" s="573"/>
      <c r="AP646" s="1"/>
      <c r="AQ646" s="514"/>
      <c r="AT646" s="573"/>
      <c r="AU646" s="518"/>
      <c r="AV646" s="514"/>
      <c r="AW646" s="514"/>
      <c r="AX646" s="514"/>
      <c r="AY646" s="558"/>
      <c r="AZ646" s="1"/>
      <c r="BA646" s="514"/>
      <c r="BB646" s="514"/>
      <c r="BC646" s="514"/>
      <c r="BD646" s="558"/>
      <c r="BE646" s="1"/>
      <c r="BF646" s="514"/>
      <c r="BG646" s="514"/>
      <c r="BH646" s="514"/>
      <c r="BI646" s="558"/>
      <c r="BJ646" s="1"/>
      <c r="BK646" s="514"/>
      <c r="BL646" s="514"/>
      <c r="BM646" s="514"/>
      <c r="BN646" s="558"/>
      <c r="BO646" s="1"/>
      <c r="BP646" s="514"/>
      <c r="BQ646" s="514"/>
      <c r="BR646" s="514"/>
      <c r="BS646" s="558"/>
      <c r="BT646" s="1"/>
      <c r="BU646" s="514"/>
      <c r="BV646" s="514"/>
      <c r="BW646" s="514"/>
      <c r="BX646" s="558"/>
      <c r="BY646" s="1"/>
      <c r="BZ646" s="514"/>
      <c r="CA646" s="514"/>
      <c r="CB646" s="514"/>
      <c r="CC646" s="558"/>
      <c r="CD646" s="1"/>
      <c r="CE646" s="514"/>
      <c r="CF646" s="514"/>
      <c r="CG646" s="514"/>
      <c r="CH646" s="558"/>
      <c r="CI646" s="1"/>
      <c r="CJ646" s="514"/>
      <c r="CK646" s="514"/>
      <c r="CL646" s="514"/>
      <c r="CM646" s="558"/>
      <c r="CN646" s="1"/>
      <c r="CO646" s="514"/>
      <c r="CP646" s="514"/>
      <c r="CQ646" s="514"/>
      <c r="CR646" s="558"/>
      <c r="CS646" s="1"/>
    </row>
    <row r="647" ht="15.0" customHeight="1">
      <c r="A647" s="514">
        <v>13.0</v>
      </c>
      <c r="B647" s="525">
        <v>1.0</v>
      </c>
      <c r="C647" s="525">
        <v>41.0</v>
      </c>
      <c r="D647" s="526" t="s">
        <v>7662</v>
      </c>
      <c r="E647" s="526" t="s">
        <v>7662</v>
      </c>
      <c r="F647" s="526" t="s">
        <v>7662</v>
      </c>
      <c r="G647" s="1"/>
      <c r="H647" s="542">
        <v>1.0</v>
      </c>
      <c r="I647" s="549">
        <v>1.0</v>
      </c>
      <c r="J647" s="549">
        <v>4.0</v>
      </c>
      <c r="K647" s="528" t="s">
        <v>7663</v>
      </c>
      <c r="L647" s="1"/>
      <c r="M647" s="514">
        <v>13.0</v>
      </c>
      <c r="N647" s="525">
        <v>2.0</v>
      </c>
      <c r="O647" s="525">
        <v>41.0</v>
      </c>
      <c r="P647" s="529" t="s">
        <v>7664</v>
      </c>
      <c r="Q647" s="1"/>
      <c r="R647" s="514">
        <v>13.0</v>
      </c>
      <c r="S647" s="525">
        <v>2.0</v>
      </c>
      <c r="T647" s="525">
        <v>8.0</v>
      </c>
      <c r="U647" s="529" t="s">
        <v>7665</v>
      </c>
      <c r="V647" s="1"/>
      <c r="W647" s="514">
        <v>13.0</v>
      </c>
      <c r="X647" s="525">
        <v>3.0</v>
      </c>
      <c r="Y647" s="525">
        <v>41.0</v>
      </c>
      <c r="Z647" s="537" t="s">
        <v>7666</v>
      </c>
      <c r="AA647" s="1"/>
      <c r="AB647" s="514">
        <v>5.0</v>
      </c>
      <c r="AC647" s="525">
        <v>3.0</v>
      </c>
      <c r="AD647" s="525">
        <v>2.0</v>
      </c>
      <c r="AE647" s="529" t="s">
        <v>7667</v>
      </c>
      <c r="AF647" s="1"/>
      <c r="AG647" s="514">
        <v>13.0</v>
      </c>
      <c r="AH647" s="525">
        <v>4.0</v>
      </c>
      <c r="AI647" s="525">
        <v>43.0</v>
      </c>
      <c r="AJ647" s="537" t="s">
        <v>7668</v>
      </c>
      <c r="AK647" s="1"/>
      <c r="AL647" s="514"/>
      <c r="AM647" s="503"/>
      <c r="AN647" s="503"/>
      <c r="AO647" s="573"/>
      <c r="AP647" s="1"/>
      <c r="AQ647" s="514"/>
      <c r="AT647" s="573"/>
      <c r="AU647" s="518"/>
      <c r="AV647" s="514"/>
      <c r="AW647" s="514"/>
      <c r="AX647" s="514"/>
      <c r="AY647" s="558"/>
      <c r="AZ647" s="1"/>
      <c r="BA647" s="514"/>
      <c r="BB647" s="514"/>
      <c r="BC647" s="514"/>
      <c r="BD647" s="558"/>
      <c r="BE647" s="1"/>
      <c r="BF647" s="514"/>
      <c r="BG647" s="514"/>
      <c r="BH647" s="514"/>
      <c r="BI647" s="558"/>
      <c r="BJ647" s="1"/>
      <c r="BK647" s="514"/>
      <c r="BL647" s="514"/>
      <c r="BM647" s="514"/>
      <c r="BN647" s="558"/>
      <c r="BO647" s="1"/>
      <c r="BP647" s="514"/>
      <c r="BQ647" s="514"/>
      <c r="BR647" s="514"/>
      <c r="BS647" s="558"/>
      <c r="BT647" s="1"/>
      <c r="BU647" s="514"/>
      <c r="BV647" s="514"/>
      <c r="BW647" s="514"/>
      <c r="BX647" s="558"/>
      <c r="BY647" s="1"/>
      <c r="BZ647" s="514"/>
      <c r="CA647" s="514"/>
      <c r="CB647" s="514"/>
      <c r="CC647" s="558"/>
      <c r="CD647" s="1"/>
      <c r="CE647" s="514"/>
      <c r="CF647" s="514"/>
      <c r="CG647" s="514"/>
      <c r="CH647" s="558"/>
      <c r="CI647" s="1"/>
      <c r="CJ647" s="514"/>
      <c r="CK647" s="514"/>
      <c r="CL647" s="514"/>
      <c r="CM647" s="558"/>
      <c r="CN647" s="1"/>
      <c r="CO647" s="514"/>
      <c r="CP647" s="514"/>
      <c r="CQ647" s="514"/>
      <c r="CR647" s="558"/>
      <c r="CS647" s="1"/>
    </row>
    <row r="648" ht="15.0" customHeight="1">
      <c r="A648" s="514">
        <v>12.0</v>
      </c>
      <c r="B648" s="525">
        <v>1.0</v>
      </c>
      <c r="C648" s="525">
        <v>41.0</v>
      </c>
      <c r="D648" s="527" t="s">
        <v>116</v>
      </c>
      <c r="E648" s="527" t="s">
        <v>116</v>
      </c>
      <c r="F648" s="527" t="s">
        <v>116</v>
      </c>
      <c r="G648" s="1"/>
      <c r="H648" s="524">
        <v>16.0</v>
      </c>
      <c r="I648" s="532">
        <v>1.0</v>
      </c>
      <c r="J648" s="532">
        <v>3.0</v>
      </c>
      <c r="K648" s="529" t="s">
        <v>7669</v>
      </c>
      <c r="L648" s="1"/>
      <c r="M648" s="514">
        <v>12.0</v>
      </c>
      <c r="N648" s="525">
        <v>2.0</v>
      </c>
      <c r="O648" s="525">
        <v>41.0</v>
      </c>
      <c r="P648" s="529" t="s">
        <v>7670</v>
      </c>
      <c r="Q648" s="1"/>
      <c r="R648" s="514">
        <v>12.0</v>
      </c>
      <c r="S648" s="525">
        <v>2.0</v>
      </c>
      <c r="T648" s="525">
        <v>8.0</v>
      </c>
      <c r="U648" s="529" t="s">
        <v>7671</v>
      </c>
      <c r="V648" s="1"/>
      <c r="W648" s="514">
        <v>12.0</v>
      </c>
      <c r="X648" s="525">
        <v>3.0</v>
      </c>
      <c r="Y648" s="525">
        <v>41.0</v>
      </c>
      <c r="Z648" s="537" t="s">
        <v>7672</v>
      </c>
      <c r="AA648" s="1"/>
      <c r="AB648" s="514">
        <v>4.0</v>
      </c>
      <c r="AC648" s="525">
        <v>3.0</v>
      </c>
      <c r="AD648" s="525">
        <v>2.0</v>
      </c>
      <c r="AE648" s="529" t="s">
        <v>7673</v>
      </c>
      <c r="AF648" s="1"/>
      <c r="AG648" s="514">
        <v>12.0</v>
      </c>
      <c r="AH648" s="525">
        <v>4.0</v>
      </c>
      <c r="AI648" s="525">
        <v>43.0</v>
      </c>
      <c r="AJ648" s="537" t="s">
        <v>7674</v>
      </c>
      <c r="AK648" s="1"/>
      <c r="AL648" s="514"/>
      <c r="AM648" s="503"/>
      <c r="AN648" s="503"/>
      <c r="AO648" s="573"/>
      <c r="AP648" s="1"/>
      <c r="AQ648" s="514"/>
      <c r="AT648" s="573"/>
      <c r="AU648" s="518"/>
      <c r="AV648" s="514"/>
      <c r="AW648" s="514"/>
      <c r="AX648" s="514"/>
      <c r="AY648" s="558"/>
      <c r="AZ648" s="1"/>
      <c r="BA648" s="514"/>
      <c r="BB648" s="514"/>
      <c r="BC648" s="514"/>
      <c r="BD648" s="558"/>
      <c r="BE648" s="1"/>
      <c r="BF648" s="514"/>
      <c r="BG648" s="514"/>
      <c r="BH648" s="514"/>
      <c r="BI648" s="558"/>
      <c r="BJ648" s="1"/>
      <c r="BK648" s="514"/>
      <c r="BL648" s="514"/>
      <c r="BM648" s="514"/>
      <c r="BN648" s="558"/>
      <c r="BO648" s="1"/>
      <c r="BP648" s="514"/>
      <c r="BQ648" s="514"/>
      <c r="BR648" s="514"/>
      <c r="BS648" s="558"/>
      <c r="BT648" s="1"/>
      <c r="BU648" s="514"/>
      <c r="BV648" s="514"/>
      <c r="BW648" s="514"/>
      <c r="BX648" s="558"/>
      <c r="BY648" s="1"/>
      <c r="BZ648" s="514"/>
      <c r="CA648" s="514"/>
      <c r="CB648" s="514"/>
      <c r="CC648" s="558"/>
      <c r="CD648" s="1"/>
      <c r="CE648" s="514"/>
      <c r="CF648" s="514"/>
      <c r="CG648" s="514"/>
      <c r="CH648" s="558"/>
      <c r="CI648" s="1"/>
      <c r="CJ648" s="514"/>
      <c r="CK648" s="514"/>
      <c r="CL648" s="514"/>
      <c r="CM648" s="558"/>
      <c r="CN648" s="1"/>
      <c r="CO648" s="514"/>
      <c r="CP648" s="514"/>
      <c r="CQ648" s="514"/>
      <c r="CR648" s="558"/>
      <c r="CS648" s="1"/>
    </row>
    <row r="649" ht="15.0" customHeight="1">
      <c r="A649" s="514">
        <v>11.0</v>
      </c>
      <c r="B649" s="525">
        <v>1.0</v>
      </c>
      <c r="C649" s="525">
        <v>41.0</v>
      </c>
      <c r="D649" s="526" t="s">
        <v>7675</v>
      </c>
      <c r="E649" s="526" t="s">
        <v>7675</v>
      </c>
      <c r="F649" s="526" t="s">
        <v>7675</v>
      </c>
      <c r="G649" s="1"/>
      <c r="H649" s="514">
        <v>15.0</v>
      </c>
      <c r="I649" s="557">
        <v>1.0</v>
      </c>
      <c r="J649" s="557">
        <v>3.0</v>
      </c>
      <c r="K649" s="569" t="s">
        <v>7676</v>
      </c>
      <c r="L649" s="1"/>
      <c r="M649" s="514">
        <v>11.0</v>
      </c>
      <c r="N649" s="525">
        <v>2.0</v>
      </c>
      <c r="O649" s="525">
        <v>41.0</v>
      </c>
      <c r="P649" s="529" t="s">
        <v>7677</v>
      </c>
      <c r="Q649" s="1"/>
      <c r="R649" s="514">
        <v>11.0</v>
      </c>
      <c r="S649" s="525">
        <v>2.0</v>
      </c>
      <c r="T649" s="525">
        <v>8.0</v>
      </c>
      <c r="U649" s="529" t="s">
        <v>7678</v>
      </c>
      <c r="V649" s="1"/>
      <c r="W649" s="514">
        <v>11.0</v>
      </c>
      <c r="X649" s="525">
        <v>3.0</v>
      </c>
      <c r="Y649" s="525">
        <v>41.0</v>
      </c>
      <c r="Z649" s="537" t="s">
        <v>7679</v>
      </c>
      <c r="AA649" s="1"/>
      <c r="AB649" s="514">
        <v>3.0</v>
      </c>
      <c r="AC649" s="525">
        <v>3.0</v>
      </c>
      <c r="AD649" s="525">
        <v>2.0</v>
      </c>
      <c r="AE649" s="529" t="s">
        <v>7680</v>
      </c>
      <c r="AF649" s="1"/>
      <c r="AG649" s="514">
        <v>11.0</v>
      </c>
      <c r="AH649" s="525">
        <v>4.0</v>
      </c>
      <c r="AI649" s="525">
        <v>43.0</v>
      </c>
      <c r="AJ649" s="537" t="s">
        <v>7681</v>
      </c>
      <c r="AK649" s="1"/>
      <c r="AL649" s="514"/>
      <c r="AM649" s="503"/>
      <c r="AN649" s="503"/>
      <c r="AO649" s="573"/>
      <c r="AP649" s="1"/>
      <c r="AQ649" s="514"/>
      <c r="AT649" s="573"/>
      <c r="AU649" s="518"/>
      <c r="AV649" s="514"/>
      <c r="AW649" s="514"/>
      <c r="AX649" s="514"/>
      <c r="AY649" s="558"/>
      <c r="AZ649" s="1"/>
      <c r="BA649" s="514"/>
      <c r="BB649" s="514"/>
      <c r="BC649" s="514"/>
      <c r="BD649" s="558"/>
      <c r="BE649" s="1"/>
      <c r="BF649" s="514"/>
      <c r="BG649" s="514"/>
      <c r="BH649" s="514"/>
      <c r="BI649" s="558"/>
      <c r="BJ649" s="1"/>
      <c r="BK649" s="514"/>
      <c r="BL649" s="514"/>
      <c r="BM649" s="514"/>
      <c r="BN649" s="558"/>
      <c r="BO649" s="1"/>
      <c r="BP649" s="514"/>
      <c r="BQ649" s="514"/>
      <c r="BR649" s="514"/>
      <c r="BS649" s="558"/>
      <c r="BT649" s="1"/>
      <c r="BU649" s="514"/>
      <c r="BV649" s="514"/>
      <c r="BW649" s="514"/>
      <c r="BX649" s="558"/>
      <c r="BY649" s="1"/>
      <c r="BZ649" s="514"/>
      <c r="CA649" s="514"/>
      <c r="CB649" s="514"/>
      <c r="CC649" s="558"/>
      <c r="CD649" s="1"/>
      <c r="CE649" s="514"/>
      <c r="CF649" s="514"/>
      <c r="CG649" s="514"/>
      <c r="CH649" s="558"/>
      <c r="CI649" s="1"/>
      <c r="CJ649" s="514"/>
      <c r="CK649" s="514"/>
      <c r="CL649" s="514"/>
      <c r="CM649" s="558"/>
      <c r="CN649" s="1"/>
      <c r="CO649" s="514"/>
      <c r="CP649" s="514"/>
      <c r="CQ649" s="514"/>
      <c r="CR649" s="558"/>
      <c r="CS649" s="1"/>
    </row>
    <row r="650" ht="15.0" customHeight="1">
      <c r="A650" s="514">
        <v>10.0</v>
      </c>
      <c r="B650" s="525">
        <v>1.0</v>
      </c>
      <c r="C650" s="525">
        <v>41.0</v>
      </c>
      <c r="D650" s="527" t="s">
        <v>116</v>
      </c>
      <c r="E650" s="527" t="s">
        <v>116</v>
      </c>
      <c r="F650" s="527" t="s">
        <v>116</v>
      </c>
      <c r="G650" s="1"/>
      <c r="H650" s="514">
        <v>14.0</v>
      </c>
      <c r="I650" s="525">
        <v>1.0</v>
      </c>
      <c r="J650" s="525">
        <v>3.0</v>
      </c>
      <c r="K650" s="529" t="s">
        <v>7682</v>
      </c>
      <c r="L650" s="1"/>
      <c r="M650" s="514">
        <v>10.0</v>
      </c>
      <c r="N650" s="525">
        <v>2.0</v>
      </c>
      <c r="O650" s="525">
        <v>41.0</v>
      </c>
      <c r="P650" s="529" t="s">
        <v>7683</v>
      </c>
      <c r="Q650" s="1"/>
      <c r="R650" s="514">
        <v>10.0</v>
      </c>
      <c r="S650" s="525">
        <v>2.0</v>
      </c>
      <c r="T650" s="525">
        <v>8.0</v>
      </c>
      <c r="U650" s="529" t="s">
        <v>7684</v>
      </c>
      <c r="V650" s="1"/>
      <c r="W650" s="514">
        <v>10.0</v>
      </c>
      <c r="X650" s="525">
        <v>3.0</v>
      </c>
      <c r="Y650" s="525">
        <v>41.0</v>
      </c>
      <c r="Z650" s="537" t="s">
        <v>7685</v>
      </c>
      <c r="AA650" s="1"/>
      <c r="AB650" s="514">
        <v>2.0</v>
      </c>
      <c r="AC650" s="525">
        <v>3.0</v>
      </c>
      <c r="AD650" s="525">
        <v>2.0</v>
      </c>
      <c r="AE650" s="529" t="s">
        <v>7686</v>
      </c>
      <c r="AF650" s="1"/>
      <c r="AG650" s="514">
        <v>10.0</v>
      </c>
      <c r="AH650" s="525">
        <v>4.0</v>
      </c>
      <c r="AI650" s="525">
        <v>43.0</v>
      </c>
      <c r="AJ650" s="537" t="s">
        <v>7687</v>
      </c>
      <c r="AK650" s="1"/>
      <c r="AL650" s="514"/>
      <c r="AM650" s="503"/>
      <c r="AN650" s="503"/>
      <c r="AO650" s="573"/>
      <c r="AP650" s="1"/>
      <c r="AQ650" s="514"/>
      <c r="AT650" s="573"/>
      <c r="AU650" s="518"/>
      <c r="AV650" s="514"/>
      <c r="AW650" s="514"/>
      <c r="AX650" s="514"/>
      <c r="AY650" s="558"/>
      <c r="AZ650" s="1"/>
      <c r="BA650" s="514"/>
      <c r="BB650" s="514"/>
      <c r="BC650" s="514"/>
      <c r="BD650" s="558"/>
      <c r="BE650" s="1"/>
      <c r="BF650" s="514"/>
      <c r="BG650" s="514"/>
      <c r="BH650" s="514"/>
      <c r="BI650" s="558"/>
      <c r="BJ650" s="1"/>
      <c r="BK650" s="514"/>
      <c r="BL650" s="514"/>
      <c r="BM650" s="514"/>
      <c r="BN650" s="558"/>
      <c r="BO650" s="1"/>
      <c r="BP650" s="514"/>
      <c r="BQ650" s="514"/>
      <c r="BR650" s="514"/>
      <c r="BS650" s="558"/>
      <c r="BT650" s="1"/>
      <c r="BU650" s="514"/>
      <c r="BV650" s="514"/>
      <c r="BW650" s="514"/>
      <c r="BX650" s="558"/>
      <c r="BY650" s="1"/>
      <c r="BZ650" s="514"/>
      <c r="CA650" s="514"/>
      <c r="CB650" s="514"/>
      <c r="CC650" s="558"/>
      <c r="CD650" s="1"/>
      <c r="CE650" s="514"/>
      <c r="CF650" s="514"/>
      <c r="CG650" s="514"/>
      <c r="CH650" s="558"/>
      <c r="CI650" s="1"/>
      <c r="CJ650" s="514"/>
      <c r="CK650" s="514"/>
      <c r="CL650" s="514"/>
      <c r="CM650" s="558"/>
      <c r="CN650" s="1"/>
      <c r="CO650" s="514"/>
      <c r="CP650" s="514"/>
      <c r="CQ650" s="514"/>
      <c r="CR650" s="558"/>
      <c r="CS650" s="1"/>
    </row>
    <row r="651" ht="15.0" customHeight="1">
      <c r="A651" s="514">
        <v>9.0</v>
      </c>
      <c r="B651" s="525">
        <v>1.0</v>
      </c>
      <c r="C651" s="525">
        <v>41.0</v>
      </c>
      <c r="D651" s="526" t="s">
        <v>7688</v>
      </c>
      <c r="E651" s="526" t="s">
        <v>7688</v>
      </c>
      <c r="F651" s="526" t="s">
        <v>7688</v>
      </c>
      <c r="G651" s="1"/>
      <c r="H651" s="514">
        <v>13.0</v>
      </c>
      <c r="I651" s="525">
        <v>1.0</v>
      </c>
      <c r="J651" s="525">
        <v>3.0</v>
      </c>
      <c r="K651" s="529" t="s">
        <v>7689</v>
      </c>
      <c r="L651" s="1"/>
      <c r="M651" s="514">
        <v>9.0</v>
      </c>
      <c r="N651" s="525">
        <v>2.0</v>
      </c>
      <c r="O651" s="525">
        <v>41.0</v>
      </c>
      <c r="P651" s="529" t="s">
        <v>7690</v>
      </c>
      <c r="Q651" s="1"/>
      <c r="R651" s="514">
        <v>9.0</v>
      </c>
      <c r="S651" s="525">
        <v>2.0</v>
      </c>
      <c r="T651" s="525">
        <v>8.0</v>
      </c>
      <c r="U651" s="529" t="s">
        <v>7691</v>
      </c>
      <c r="V651" s="1"/>
      <c r="W651" s="514">
        <v>9.0</v>
      </c>
      <c r="X651" s="525">
        <v>3.0</v>
      </c>
      <c r="Y651" s="525">
        <v>41.0</v>
      </c>
      <c r="Z651" s="537" t="s">
        <v>7692</v>
      </c>
      <c r="AA651" s="1"/>
      <c r="AB651" s="542">
        <v>1.0</v>
      </c>
      <c r="AC651" s="525">
        <v>3.0</v>
      </c>
      <c r="AD651" s="525">
        <v>2.0</v>
      </c>
      <c r="AE651" s="529" t="s">
        <v>7693</v>
      </c>
      <c r="AF651" s="1"/>
      <c r="AG651" s="514">
        <v>9.0</v>
      </c>
      <c r="AH651" s="525">
        <v>4.0</v>
      </c>
      <c r="AI651" s="525">
        <v>43.0</v>
      </c>
      <c r="AJ651" s="537" t="s">
        <v>7694</v>
      </c>
      <c r="AK651" s="1"/>
      <c r="AL651" s="514"/>
      <c r="AM651" s="503"/>
      <c r="AN651" s="503"/>
      <c r="AO651" s="573"/>
      <c r="AP651" s="1"/>
      <c r="AQ651" s="514"/>
      <c r="AT651" s="573"/>
      <c r="AU651" s="518"/>
      <c r="AV651" s="514"/>
      <c r="AW651" s="514"/>
      <c r="AX651" s="514"/>
      <c r="AY651" s="558"/>
      <c r="AZ651" s="1"/>
      <c r="BA651" s="514"/>
      <c r="BB651" s="514"/>
      <c r="BC651" s="514"/>
      <c r="BD651" s="558"/>
      <c r="BE651" s="1"/>
      <c r="BF651" s="514"/>
      <c r="BG651" s="514"/>
      <c r="BH651" s="514"/>
      <c r="BI651" s="558"/>
      <c r="BJ651" s="1"/>
      <c r="BK651" s="514"/>
      <c r="BL651" s="514"/>
      <c r="BM651" s="514"/>
      <c r="BN651" s="558"/>
      <c r="BO651" s="1"/>
      <c r="BP651" s="514"/>
      <c r="BQ651" s="514"/>
      <c r="BR651" s="514"/>
      <c r="BS651" s="558"/>
      <c r="BT651" s="1"/>
      <c r="BU651" s="514"/>
      <c r="BV651" s="514"/>
      <c r="BW651" s="514"/>
      <c r="BX651" s="558"/>
      <c r="BY651" s="1"/>
      <c r="BZ651" s="514"/>
      <c r="CA651" s="514"/>
      <c r="CB651" s="514"/>
      <c r="CC651" s="558"/>
      <c r="CD651" s="1"/>
      <c r="CE651" s="514"/>
      <c r="CF651" s="514"/>
      <c r="CG651" s="514"/>
      <c r="CH651" s="558"/>
      <c r="CI651" s="1"/>
      <c r="CJ651" s="514"/>
      <c r="CK651" s="514"/>
      <c r="CL651" s="514"/>
      <c r="CM651" s="558"/>
      <c r="CN651" s="1"/>
      <c r="CO651" s="514"/>
      <c r="CP651" s="514"/>
      <c r="CQ651" s="514"/>
      <c r="CR651" s="558"/>
      <c r="CS651" s="1"/>
    </row>
    <row r="652" ht="15.0" customHeight="1">
      <c r="A652" s="514">
        <v>8.0</v>
      </c>
      <c r="B652" s="525">
        <v>1.0</v>
      </c>
      <c r="C652" s="525">
        <v>41.0</v>
      </c>
      <c r="D652" s="527" t="s">
        <v>116</v>
      </c>
      <c r="E652" s="527" t="s">
        <v>116</v>
      </c>
      <c r="F652" s="527" t="s">
        <v>116</v>
      </c>
      <c r="G652" s="1"/>
      <c r="H652" s="514">
        <v>12.0</v>
      </c>
      <c r="I652" s="525">
        <v>1.0</v>
      </c>
      <c r="J652" s="525">
        <v>3.0</v>
      </c>
      <c r="K652" s="529" t="s">
        <v>7695</v>
      </c>
      <c r="L652" s="1"/>
      <c r="M652" s="514">
        <v>8.0</v>
      </c>
      <c r="N652" s="525">
        <v>2.0</v>
      </c>
      <c r="O652" s="525">
        <v>41.0</v>
      </c>
      <c r="P652" s="529" t="s">
        <v>7696</v>
      </c>
      <c r="Q652" s="1"/>
      <c r="R652" s="514">
        <v>8.0</v>
      </c>
      <c r="S652" s="525">
        <v>2.0</v>
      </c>
      <c r="T652" s="525">
        <v>8.0</v>
      </c>
      <c r="U652" s="529" t="s">
        <v>7697</v>
      </c>
      <c r="V652" s="1"/>
      <c r="W652" s="514">
        <v>8.0</v>
      </c>
      <c r="X652" s="525">
        <v>3.0</v>
      </c>
      <c r="Y652" s="525">
        <v>41.0</v>
      </c>
      <c r="Z652" s="537" t="s">
        <v>7698</v>
      </c>
      <c r="AA652" s="1"/>
      <c r="AB652" s="514">
        <v>14.0</v>
      </c>
      <c r="AC652" s="525">
        <v>3.0</v>
      </c>
      <c r="AD652" s="525">
        <v>1.0</v>
      </c>
      <c r="AE652" s="529" t="s">
        <v>7699</v>
      </c>
      <c r="AF652" s="1"/>
      <c r="AG652" s="514">
        <v>8.0</v>
      </c>
      <c r="AH652" s="525">
        <v>4.0</v>
      </c>
      <c r="AI652" s="525">
        <v>43.0</v>
      </c>
      <c r="AJ652" s="537" t="s">
        <v>7700</v>
      </c>
      <c r="AK652" s="1"/>
      <c r="AL652" s="514"/>
      <c r="AM652" s="503"/>
      <c r="AN652" s="503"/>
      <c r="AO652" s="573"/>
      <c r="AP652" s="1"/>
      <c r="AQ652" s="514"/>
      <c r="AT652" s="573"/>
      <c r="AU652" s="518"/>
      <c r="AV652" s="514"/>
      <c r="AW652" s="514"/>
      <c r="AX652" s="514"/>
      <c r="AY652" s="558"/>
      <c r="AZ652" s="1"/>
      <c r="BA652" s="514"/>
      <c r="BB652" s="514"/>
      <c r="BC652" s="514"/>
      <c r="BD652" s="558"/>
      <c r="BE652" s="1"/>
      <c r="BF652" s="514"/>
      <c r="BG652" s="514"/>
      <c r="BH652" s="514"/>
      <c r="BI652" s="558"/>
      <c r="BJ652" s="1"/>
      <c r="BK652" s="514"/>
      <c r="BL652" s="514"/>
      <c r="BM652" s="514"/>
      <c r="BN652" s="558"/>
      <c r="BO652" s="1"/>
      <c r="BP652" s="514"/>
      <c r="BQ652" s="514"/>
      <c r="BR652" s="514"/>
      <c r="BS652" s="558"/>
      <c r="BT652" s="1"/>
      <c r="BU652" s="514"/>
      <c r="BV652" s="514"/>
      <c r="BW652" s="514"/>
      <c r="BX652" s="558"/>
      <c r="BY652" s="1"/>
      <c r="BZ652" s="514"/>
      <c r="CA652" s="514"/>
      <c r="CB652" s="514"/>
      <c r="CC652" s="558"/>
      <c r="CD652" s="1"/>
      <c r="CE652" s="514"/>
      <c r="CF652" s="514"/>
      <c r="CG652" s="514"/>
      <c r="CH652" s="558"/>
      <c r="CI652" s="1"/>
      <c r="CJ652" s="514"/>
      <c r="CK652" s="514"/>
      <c r="CL652" s="514"/>
      <c r="CM652" s="558"/>
      <c r="CN652" s="1"/>
      <c r="CO652" s="514"/>
      <c r="CP652" s="514"/>
      <c r="CQ652" s="514"/>
      <c r="CR652" s="558"/>
      <c r="CS652" s="1"/>
    </row>
    <row r="653" ht="15.0" customHeight="1">
      <c r="A653" s="514">
        <v>7.0</v>
      </c>
      <c r="B653" s="525">
        <v>1.0</v>
      </c>
      <c r="C653" s="525">
        <v>41.0</v>
      </c>
      <c r="D653" s="526" t="s">
        <v>7701</v>
      </c>
      <c r="E653" s="526" t="s">
        <v>7701</v>
      </c>
      <c r="F653" s="526" t="s">
        <v>7701</v>
      </c>
      <c r="G653" s="1"/>
      <c r="H653" s="514">
        <v>11.0</v>
      </c>
      <c r="I653" s="525">
        <v>1.0</v>
      </c>
      <c r="J653" s="525">
        <v>3.0</v>
      </c>
      <c r="K653" s="529" t="s">
        <v>7702</v>
      </c>
      <c r="L653" s="1"/>
      <c r="M653" s="514">
        <v>7.0</v>
      </c>
      <c r="N653" s="525">
        <v>2.0</v>
      </c>
      <c r="O653" s="525">
        <v>41.0</v>
      </c>
      <c r="P653" s="529" t="s">
        <v>7703</v>
      </c>
      <c r="Q653" s="1"/>
      <c r="R653" s="514">
        <v>7.0</v>
      </c>
      <c r="S653" s="525">
        <v>2.0</v>
      </c>
      <c r="T653" s="525">
        <v>8.0</v>
      </c>
      <c r="U653" s="529" t="s">
        <v>7704</v>
      </c>
      <c r="V653" s="1"/>
      <c r="W653" s="514">
        <v>7.0</v>
      </c>
      <c r="X653" s="525">
        <v>3.0</v>
      </c>
      <c r="Y653" s="525">
        <v>41.0</v>
      </c>
      <c r="Z653" s="537" t="s">
        <v>7705</v>
      </c>
      <c r="AA653" s="1"/>
      <c r="AB653" s="514">
        <v>13.0</v>
      </c>
      <c r="AC653" s="525">
        <v>3.0</v>
      </c>
      <c r="AD653" s="525">
        <v>1.0</v>
      </c>
      <c r="AE653" s="529" t="s">
        <v>7706</v>
      </c>
      <c r="AF653" s="1"/>
      <c r="AG653" s="514">
        <v>7.0</v>
      </c>
      <c r="AH653" s="525">
        <v>4.0</v>
      </c>
      <c r="AI653" s="525">
        <v>43.0</v>
      </c>
      <c r="AJ653" s="537" t="s">
        <v>7707</v>
      </c>
      <c r="AK653" s="1"/>
      <c r="AL653" s="514"/>
      <c r="AM653" s="503"/>
      <c r="AN653" s="503"/>
      <c r="AO653" s="573"/>
      <c r="AP653" s="1"/>
      <c r="AQ653" s="514"/>
      <c r="AT653" s="573"/>
      <c r="AU653" s="518"/>
      <c r="AV653" s="514"/>
      <c r="AW653" s="514"/>
      <c r="AX653" s="514"/>
      <c r="AY653" s="558"/>
      <c r="AZ653" s="1"/>
      <c r="BA653" s="514"/>
      <c r="BB653" s="514"/>
      <c r="BC653" s="514"/>
      <c r="BD653" s="558"/>
      <c r="BE653" s="1"/>
      <c r="BF653" s="514"/>
      <c r="BG653" s="514"/>
      <c r="BH653" s="514"/>
      <c r="BI653" s="558"/>
      <c r="BJ653" s="1"/>
      <c r="BK653" s="514"/>
      <c r="BL653" s="514"/>
      <c r="BM653" s="514"/>
      <c r="BN653" s="558"/>
      <c r="BO653" s="1"/>
      <c r="BP653" s="514"/>
      <c r="BQ653" s="514"/>
      <c r="BR653" s="514"/>
      <c r="BS653" s="558"/>
      <c r="BT653" s="1"/>
      <c r="BU653" s="514"/>
      <c r="BV653" s="514"/>
      <c r="BW653" s="514"/>
      <c r="BX653" s="558"/>
      <c r="BY653" s="1"/>
      <c r="BZ653" s="514"/>
      <c r="CA653" s="514"/>
      <c r="CB653" s="514"/>
      <c r="CC653" s="558"/>
      <c r="CD653" s="1"/>
      <c r="CE653" s="514"/>
      <c r="CF653" s="514"/>
      <c r="CG653" s="514"/>
      <c r="CH653" s="558"/>
      <c r="CI653" s="1"/>
      <c r="CJ653" s="514"/>
      <c r="CK653" s="514"/>
      <c r="CL653" s="514"/>
      <c r="CM653" s="558"/>
      <c r="CN653" s="1"/>
      <c r="CO653" s="514"/>
      <c r="CP653" s="514"/>
      <c r="CQ653" s="514"/>
      <c r="CR653" s="558"/>
      <c r="CS653" s="1"/>
    </row>
    <row r="654" ht="15.0" customHeight="1">
      <c r="A654" s="514">
        <v>6.0</v>
      </c>
      <c r="B654" s="525">
        <v>1.0</v>
      </c>
      <c r="C654" s="525">
        <v>41.0</v>
      </c>
      <c r="D654" s="527" t="s">
        <v>116</v>
      </c>
      <c r="E654" s="527" t="s">
        <v>116</v>
      </c>
      <c r="F654" s="527" t="s">
        <v>116</v>
      </c>
      <c r="G654" s="1"/>
      <c r="H654" s="514">
        <v>10.0</v>
      </c>
      <c r="I654" s="525">
        <v>1.0</v>
      </c>
      <c r="J654" s="525">
        <v>3.0</v>
      </c>
      <c r="K654" s="529" t="s">
        <v>7708</v>
      </c>
      <c r="L654" s="1"/>
      <c r="M654" s="514">
        <v>6.0</v>
      </c>
      <c r="N654" s="525">
        <v>2.0</v>
      </c>
      <c r="O654" s="525">
        <v>41.0</v>
      </c>
      <c r="P654" s="529" t="s">
        <v>7709</v>
      </c>
      <c r="Q654" s="1"/>
      <c r="R654" s="514">
        <v>6.0</v>
      </c>
      <c r="S654" s="525">
        <v>2.0</v>
      </c>
      <c r="T654" s="525">
        <v>8.0</v>
      </c>
      <c r="U654" s="529" t="s">
        <v>7710</v>
      </c>
      <c r="V654" s="1"/>
      <c r="W654" s="514">
        <v>6.0</v>
      </c>
      <c r="X654" s="525">
        <v>3.0</v>
      </c>
      <c r="Y654" s="525">
        <v>41.0</v>
      </c>
      <c r="Z654" s="537" t="s">
        <v>7711</v>
      </c>
      <c r="AA654" s="1"/>
      <c r="AB654" s="514">
        <v>12.0</v>
      </c>
      <c r="AC654" s="525">
        <v>3.0</v>
      </c>
      <c r="AD654" s="525">
        <v>1.0</v>
      </c>
      <c r="AE654" s="529" t="s">
        <v>7712</v>
      </c>
      <c r="AF654" s="1"/>
      <c r="AG654" s="514">
        <v>6.0</v>
      </c>
      <c r="AH654" s="525">
        <v>4.0</v>
      </c>
      <c r="AI654" s="525">
        <v>43.0</v>
      </c>
      <c r="AJ654" s="537" t="s">
        <v>7713</v>
      </c>
      <c r="AK654" s="1"/>
      <c r="AL654" s="514"/>
      <c r="AM654" s="503"/>
      <c r="AN654" s="503"/>
      <c r="AO654" s="573"/>
      <c r="AP654" s="1"/>
      <c r="AQ654" s="514"/>
      <c r="AT654" s="573"/>
      <c r="AU654" s="518"/>
      <c r="AV654" s="514"/>
      <c r="AW654" s="514"/>
      <c r="AX654" s="514"/>
      <c r="AY654" s="558"/>
      <c r="AZ654" s="1"/>
      <c r="BA654" s="514"/>
      <c r="BB654" s="514"/>
      <c r="BC654" s="514"/>
      <c r="BD654" s="558"/>
      <c r="BE654" s="1"/>
      <c r="BF654" s="514"/>
      <c r="BG654" s="514"/>
      <c r="BH654" s="514"/>
      <c r="BI654" s="558"/>
      <c r="BJ654" s="1"/>
      <c r="BK654" s="514"/>
      <c r="BL654" s="514"/>
      <c r="BM654" s="514"/>
      <c r="BN654" s="558"/>
      <c r="BO654" s="1"/>
      <c r="BP654" s="514"/>
      <c r="BQ654" s="514"/>
      <c r="BR654" s="514"/>
      <c r="BS654" s="558"/>
      <c r="BT654" s="1"/>
      <c r="BU654" s="514"/>
      <c r="BV654" s="514"/>
      <c r="BW654" s="514"/>
      <c r="BX654" s="558"/>
      <c r="BY654" s="1"/>
      <c r="BZ654" s="514"/>
      <c r="CA654" s="514"/>
      <c r="CB654" s="514"/>
      <c r="CC654" s="558"/>
      <c r="CD654" s="1"/>
      <c r="CE654" s="514"/>
      <c r="CF654" s="514"/>
      <c r="CG654" s="514"/>
      <c r="CH654" s="558"/>
      <c r="CI654" s="1"/>
      <c r="CJ654" s="514"/>
      <c r="CK654" s="514"/>
      <c r="CL654" s="514"/>
      <c r="CM654" s="558"/>
      <c r="CN654" s="1"/>
      <c r="CO654" s="514"/>
      <c r="CP654" s="514"/>
      <c r="CQ654" s="514"/>
      <c r="CR654" s="558"/>
      <c r="CS654" s="1"/>
    </row>
    <row r="655" ht="15.0" customHeight="1">
      <c r="A655" s="514">
        <v>5.0</v>
      </c>
      <c r="B655" s="525">
        <v>1.0</v>
      </c>
      <c r="C655" s="525">
        <v>41.0</v>
      </c>
      <c r="D655" s="526" t="s">
        <v>7714</v>
      </c>
      <c r="E655" s="526" t="s">
        <v>7714</v>
      </c>
      <c r="F655" s="526" t="s">
        <v>7714</v>
      </c>
      <c r="G655" s="1"/>
      <c r="H655" s="514">
        <v>9.0</v>
      </c>
      <c r="I655" s="525">
        <v>1.0</v>
      </c>
      <c r="J655" s="525">
        <v>3.0</v>
      </c>
      <c r="K655" s="529" t="s">
        <v>7715</v>
      </c>
      <c r="L655" s="1"/>
      <c r="M655" s="514">
        <v>5.0</v>
      </c>
      <c r="N655" s="525">
        <v>2.0</v>
      </c>
      <c r="O655" s="525">
        <v>41.0</v>
      </c>
      <c r="P655" s="529" t="s">
        <v>7716</v>
      </c>
      <c r="Q655" s="1"/>
      <c r="R655" s="514">
        <v>5.0</v>
      </c>
      <c r="S655" s="525">
        <v>2.0</v>
      </c>
      <c r="T655" s="525">
        <v>8.0</v>
      </c>
      <c r="U655" s="529" t="s">
        <v>7717</v>
      </c>
      <c r="V655" s="1"/>
      <c r="W655" s="514">
        <v>5.0</v>
      </c>
      <c r="X655" s="525">
        <v>3.0</v>
      </c>
      <c r="Y655" s="525">
        <v>41.0</v>
      </c>
      <c r="Z655" s="537" t="s">
        <v>7718</v>
      </c>
      <c r="AA655" s="1"/>
      <c r="AB655" s="514">
        <v>11.0</v>
      </c>
      <c r="AC655" s="525">
        <v>3.0</v>
      </c>
      <c r="AD655" s="525">
        <v>1.0</v>
      </c>
      <c r="AE655" s="529" t="s">
        <v>7719</v>
      </c>
      <c r="AF655" s="1"/>
      <c r="AG655" s="514">
        <v>5.0</v>
      </c>
      <c r="AH655" s="525">
        <v>4.0</v>
      </c>
      <c r="AI655" s="525">
        <v>43.0</v>
      </c>
      <c r="AJ655" s="537" t="s">
        <v>7720</v>
      </c>
      <c r="AK655" s="1"/>
      <c r="AL655" s="514"/>
      <c r="AM655" s="503"/>
      <c r="AN655" s="503"/>
      <c r="AO655" s="573"/>
      <c r="AP655" s="1"/>
      <c r="AQ655" s="514"/>
      <c r="AT655" s="573"/>
      <c r="AU655" s="518"/>
      <c r="AV655" s="514"/>
      <c r="AW655" s="514"/>
      <c r="AX655" s="514"/>
      <c r="AY655" s="558"/>
      <c r="AZ655" s="1"/>
      <c r="BA655" s="514"/>
      <c r="BB655" s="514"/>
      <c r="BC655" s="514"/>
      <c r="BD655" s="558"/>
      <c r="BE655" s="1"/>
      <c r="BF655" s="514"/>
      <c r="BG655" s="514"/>
      <c r="BH655" s="514"/>
      <c r="BI655" s="558"/>
      <c r="BJ655" s="1"/>
      <c r="BK655" s="514"/>
      <c r="BL655" s="514"/>
      <c r="BM655" s="514"/>
      <c r="BN655" s="558"/>
      <c r="BO655" s="1"/>
      <c r="BP655" s="514"/>
      <c r="BQ655" s="514"/>
      <c r="BR655" s="514"/>
      <c r="BS655" s="558"/>
      <c r="BT655" s="1"/>
      <c r="BU655" s="514"/>
      <c r="BV655" s="514"/>
      <c r="BW655" s="514"/>
      <c r="BX655" s="558"/>
      <c r="BY655" s="1"/>
      <c r="BZ655" s="514"/>
      <c r="CA655" s="514"/>
      <c r="CB655" s="514"/>
      <c r="CC655" s="558"/>
      <c r="CD655" s="1"/>
      <c r="CE655" s="514"/>
      <c r="CF655" s="514"/>
      <c r="CG655" s="514"/>
      <c r="CH655" s="558"/>
      <c r="CI655" s="1"/>
      <c r="CJ655" s="514"/>
      <c r="CK655" s="514"/>
      <c r="CL655" s="514"/>
      <c r="CM655" s="558"/>
      <c r="CN655" s="1"/>
      <c r="CO655" s="514"/>
      <c r="CP655" s="514"/>
      <c r="CQ655" s="514"/>
      <c r="CR655" s="558"/>
      <c r="CS655" s="1"/>
    </row>
    <row r="656" ht="15.0" customHeight="1">
      <c r="A656" s="514">
        <v>4.0</v>
      </c>
      <c r="B656" s="525">
        <v>1.0</v>
      </c>
      <c r="C656" s="525">
        <v>41.0</v>
      </c>
      <c r="D656" s="527" t="s">
        <v>116</v>
      </c>
      <c r="E656" s="527" t="s">
        <v>116</v>
      </c>
      <c r="F656" s="527" t="s">
        <v>116</v>
      </c>
      <c r="G656" s="1"/>
      <c r="H656" s="514">
        <v>8.0</v>
      </c>
      <c r="I656" s="525">
        <v>1.0</v>
      </c>
      <c r="J656" s="525">
        <v>3.0</v>
      </c>
      <c r="K656" s="529" t="s">
        <v>7721</v>
      </c>
      <c r="L656" s="1"/>
      <c r="M656" s="514">
        <v>4.0</v>
      </c>
      <c r="N656" s="525">
        <v>2.0</v>
      </c>
      <c r="O656" s="525">
        <v>41.0</v>
      </c>
      <c r="P656" s="529" t="s">
        <v>7722</v>
      </c>
      <c r="Q656" s="1"/>
      <c r="R656" s="514">
        <v>4.0</v>
      </c>
      <c r="S656" s="525">
        <v>2.0</v>
      </c>
      <c r="T656" s="525">
        <v>8.0</v>
      </c>
      <c r="U656" s="529" t="s">
        <v>7723</v>
      </c>
      <c r="V656" s="1"/>
      <c r="W656" s="514">
        <v>4.0</v>
      </c>
      <c r="X656" s="525">
        <v>3.0</v>
      </c>
      <c r="Y656" s="525">
        <v>41.0</v>
      </c>
      <c r="Z656" s="537" t="s">
        <v>7724</v>
      </c>
      <c r="AA656" s="1"/>
      <c r="AB656" s="514">
        <v>10.0</v>
      </c>
      <c r="AC656" s="525">
        <v>3.0</v>
      </c>
      <c r="AD656" s="525">
        <v>1.0</v>
      </c>
      <c r="AE656" s="529" t="s">
        <v>7725</v>
      </c>
      <c r="AF656" s="1"/>
      <c r="AG656" s="514">
        <v>4.0</v>
      </c>
      <c r="AH656" s="525">
        <v>4.0</v>
      </c>
      <c r="AI656" s="525">
        <v>43.0</v>
      </c>
      <c r="AJ656" s="537" t="s">
        <v>7726</v>
      </c>
      <c r="AK656" s="1"/>
      <c r="AL656" s="514"/>
      <c r="AM656" s="503"/>
      <c r="AN656" s="503"/>
      <c r="AO656" s="573"/>
      <c r="AP656" s="1"/>
      <c r="AQ656" s="514"/>
      <c r="AT656" s="573"/>
      <c r="AU656" s="518"/>
      <c r="AV656" s="514"/>
      <c r="AW656" s="514"/>
      <c r="AX656" s="514"/>
      <c r="AY656" s="558"/>
      <c r="AZ656" s="1"/>
      <c r="BA656" s="514"/>
      <c r="BB656" s="514"/>
      <c r="BC656" s="514"/>
      <c r="BD656" s="558"/>
      <c r="BE656" s="1"/>
      <c r="BF656" s="514"/>
      <c r="BG656" s="514"/>
      <c r="BH656" s="514"/>
      <c r="BI656" s="558"/>
      <c r="BJ656" s="1"/>
      <c r="BK656" s="514"/>
      <c r="BL656" s="514"/>
      <c r="BM656" s="514"/>
      <c r="BN656" s="558"/>
      <c r="BO656" s="1"/>
      <c r="BP656" s="514"/>
      <c r="BQ656" s="514"/>
      <c r="BR656" s="514"/>
      <c r="BS656" s="558"/>
      <c r="BT656" s="1"/>
      <c r="BU656" s="514"/>
      <c r="BV656" s="514"/>
      <c r="BW656" s="514"/>
      <c r="BX656" s="558"/>
      <c r="BY656" s="1"/>
      <c r="BZ656" s="514"/>
      <c r="CA656" s="514"/>
      <c r="CB656" s="514"/>
      <c r="CC656" s="558"/>
      <c r="CD656" s="1"/>
      <c r="CE656" s="514"/>
      <c r="CF656" s="514"/>
      <c r="CG656" s="514"/>
      <c r="CH656" s="558"/>
      <c r="CI656" s="1"/>
      <c r="CJ656" s="514"/>
      <c r="CK656" s="514"/>
      <c r="CL656" s="514"/>
      <c r="CM656" s="558"/>
      <c r="CN656" s="1"/>
      <c r="CO656" s="514"/>
      <c r="CP656" s="514"/>
      <c r="CQ656" s="514"/>
      <c r="CR656" s="558"/>
      <c r="CS656" s="1"/>
    </row>
    <row r="657" ht="15.0" customHeight="1">
      <c r="A657" s="514">
        <v>3.0</v>
      </c>
      <c r="B657" s="525">
        <v>1.0</v>
      </c>
      <c r="C657" s="525">
        <v>41.0</v>
      </c>
      <c r="D657" s="526" t="s">
        <v>7727</v>
      </c>
      <c r="E657" s="526" t="s">
        <v>7727</v>
      </c>
      <c r="F657" s="526" t="s">
        <v>7727</v>
      </c>
      <c r="G657" s="1"/>
      <c r="H657" s="514">
        <v>7.0</v>
      </c>
      <c r="I657" s="525">
        <v>1.0</v>
      </c>
      <c r="J657" s="525">
        <v>3.0</v>
      </c>
      <c r="K657" s="529" t="s">
        <v>7728</v>
      </c>
      <c r="L657" s="1"/>
      <c r="M657" s="514">
        <v>3.0</v>
      </c>
      <c r="N657" s="525">
        <v>2.0</v>
      </c>
      <c r="O657" s="525">
        <v>41.0</v>
      </c>
      <c r="P657" s="529" t="s">
        <v>7729</v>
      </c>
      <c r="Q657" s="1"/>
      <c r="R657" s="514">
        <v>3.0</v>
      </c>
      <c r="S657" s="525">
        <v>2.0</v>
      </c>
      <c r="T657" s="525">
        <v>8.0</v>
      </c>
      <c r="U657" s="529" t="s">
        <v>7730</v>
      </c>
      <c r="V657" s="1"/>
      <c r="W657" s="514">
        <v>3.0</v>
      </c>
      <c r="X657" s="525">
        <v>3.0</v>
      </c>
      <c r="Y657" s="525">
        <v>41.0</v>
      </c>
      <c r="Z657" s="537" t="s">
        <v>7731</v>
      </c>
      <c r="AA657" s="1"/>
      <c r="AB657" s="514">
        <v>9.0</v>
      </c>
      <c r="AC657" s="525">
        <v>3.0</v>
      </c>
      <c r="AD657" s="525">
        <v>1.0</v>
      </c>
      <c r="AE657" s="529" t="s">
        <v>7732</v>
      </c>
      <c r="AF657" s="1"/>
      <c r="AG657" s="514">
        <v>3.0</v>
      </c>
      <c r="AH657" s="525">
        <v>4.0</v>
      </c>
      <c r="AI657" s="525">
        <v>43.0</v>
      </c>
      <c r="AJ657" s="537" t="s">
        <v>7733</v>
      </c>
      <c r="AK657" s="1"/>
      <c r="AL657" s="514"/>
      <c r="AM657" s="503"/>
      <c r="AN657" s="503"/>
      <c r="AO657" s="573"/>
      <c r="AP657" s="1"/>
      <c r="AQ657" s="514"/>
      <c r="AT657" s="573"/>
      <c r="AU657" s="518"/>
      <c r="AV657" s="514"/>
      <c r="AW657" s="514"/>
      <c r="AX657" s="514"/>
      <c r="AY657" s="558"/>
      <c r="AZ657" s="1"/>
      <c r="BA657" s="514"/>
      <c r="BB657" s="514"/>
      <c r="BC657" s="514"/>
      <c r="BD657" s="558"/>
      <c r="BE657" s="1"/>
      <c r="BF657" s="514"/>
      <c r="BG657" s="514"/>
      <c r="BH657" s="514"/>
      <c r="BI657" s="558"/>
      <c r="BJ657" s="1"/>
      <c r="BK657" s="514"/>
      <c r="BL657" s="514"/>
      <c r="BM657" s="514"/>
      <c r="BN657" s="558"/>
      <c r="BO657" s="1"/>
      <c r="BP657" s="514"/>
      <c r="BQ657" s="514"/>
      <c r="BR657" s="514"/>
      <c r="BS657" s="558"/>
      <c r="BT657" s="1"/>
      <c r="BU657" s="514"/>
      <c r="BV657" s="514"/>
      <c r="BW657" s="514"/>
      <c r="BX657" s="558"/>
      <c r="BY657" s="1"/>
      <c r="BZ657" s="514"/>
      <c r="CA657" s="514"/>
      <c r="CB657" s="514"/>
      <c r="CC657" s="558"/>
      <c r="CD657" s="1"/>
      <c r="CE657" s="514"/>
      <c r="CF657" s="514"/>
      <c r="CG657" s="514"/>
      <c r="CH657" s="558"/>
      <c r="CI657" s="1"/>
      <c r="CJ657" s="514"/>
      <c r="CK657" s="514"/>
      <c r="CL657" s="514"/>
      <c r="CM657" s="558"/>
      <c r="CN657" s="1"/>
      <c r="CO657" s="514"/>
      <c r="CP657" s="514"/>
      <c r="CQ657" s="514"/>
      <c r="CR657" s="558"/>
      <c r="CS657" s="1"/>
    </row>
    <row r="658" ht="15.0" customHeight="1">
      <c r="A658" s="514">
        <v>2.0</v>
      </c>
      <c r="B658" s="525">
        <v>1.0</v>
      </c>
      <c r="C658" s="525">
        <v>41.0</v>
      </c>
      <c r="D658" s="527" t="s">
        <v>116</v>
      </c>
      <c r="E658" s="527" t="s">
        <v>116</v>
      </c>
      <c r="F658" s="527" t="s">
        <v>116</v>
      </c>
      <c r="G658" s="1"/>
      <c r="H658" s="514">
        <v>6.0</v>
      </c>
      <c r="I658" s="525">
        <v>1.0</v>
      </c>
      <c r="J658" s="525">
        <v>3.0</v>
      </c>
      <c r="K658" s="529" t="s">
        <v>7734</v>
      </c>
      <c r="L658" s="1"/>
      <c r="M658" s="524">
        <v>2.0</v>
      </c>
      <c r="N658" s="525">
        <v>2.0</v>
      </c>
      <c r="O658" s="525">
        <v>41.0</v>
      </c>
      <c r="P658" s="529" t="s">
        <v>7735</v>
      </c>
      <c r="Q658" s="1"/>
      <c r="R658" s="514">
        <v>2.0</v>
      </c>
      <c r="S658" s="525">
        <v>2.0</v>
      </c>
      <c r="T658" s="525">
        <v>8.0</v>
      </c>
      <c r="U658" s="529" t="s">
        <v>7736</v>
      </c>
      <c r="V658" s="1"/>
      <c r="W658" s="514">
        <v>2.0</v>
      </c>
      <c r="X658" s="525">
        <v>3.0</v>
      </c>
      <c r="Y658" s="525">
        <v>41.0</v>
      </c>
      <c r="Z658" s="537" t="s">
        <v>7737</v>
      </c>
      <c r="AA658" s="1"/>
      <c r="AB658" s="514">
        <v>8.0</v>
      </c>
      <c r="AC658" s="525">
        <v>3.0</v>
      </c>
      <c r="AD658" s="525">
        <v>1.0</v>
      </c>
      <c r="AE658" s="529" t="s">
        <v>7738</v>
      </c>
      <c r="AF658" s="1"/>
      <c r="AG658" s="514">
        <v>2.0</v>
      </c>
      <c r="AH658" s="525">
        <v>4.0</v>
      </c>
      <c r="AI658" s="525">
        <v>43.0</v>
      </c>
      <c r="AJ658" s="537" t="s">
        <v>7739</v>
      </c>
      <c r="AK658" s="1"/>
      <c r="AL658" s="514"/>
      <c r="AM658" s="503"/>
      <c r="AN658" s="503"/>
      <c r="AO658" s="573"/>
      <c r="AP658" s="1"/>
      <c r="AQ658" s="514"/>
      <c r="AT658" s="573"/>
      <c r="AU658" s="518"/>
      <c r="AV658" s="514"/>
      <c r="AW658" s="514"/>
      <c r="AX658" s="514"/>
      <c r="AY658" s="558"/>
      <c r="AZ658" s="1"/>
      <c r="BA658" s="514"/>
      <c r="BB658" s="514"/>
      <c r="BC658" s="514"/>
      <c r="BD658" s="558"/>
      <c r="BE658" s="1"/>
      <c r="BF658" s="514"/>
      <c r="BG658" s="514"/>
      <c r="BH658" s="514"/>
      <c r="BI658" s="558"/>
      <c r="BJ658" s="1"/>
      <c r="BK658" s="514"/>
      <c r="BL658" s="514"/>
      <c r="BM658" s="514"/>
      <c r="BN658" s="558"/>
      <c r="BO658" s="1"/>
      <c r="BP658" s="514"/>
      <c r="BQ658" s="514"/>
      <c r="BR658" s="514"/>
      <c r="BS658" s="558"/>
      <c r="BT658" s="1"/>
      <c r="BU658" s="514"/>
      <c r="BV658" s="514"/>
      <c r="BW658" s="514"/>
      <c r="BX658" s="558"/>
      <c r="BY658" s="1"/>
      <c r="BZ658" s="514"/>
      <c r="CA658" s="514"/>
      <c r="CB658" s="514"/>
      <c r="CC658" s="558"/>
      <c r="CD658" s="1"/>
      <c r="CE658" s="514"/>
      <c r="CF658" s="514"/>
      <c r="CG658" s="514"/>
      <c r="CH658" s="558"/>
      <c r="CI658" s="1"/>
      <c r="CJ658" s="514"/>
      <c r="CK658" s="514"/>
      <c r="CL658" s="514"/>
      <c r="CM658" s="558"/>
      <c r="CN658" s="1"/>
      <c r="CO658" s="514"/>
      <c r="CP658" s="514"/>
      <c r="CQ658" s="514"/>
      <c r="CR658" s="558"/>
      <c r="CS658" s="1"/>
    </row>
    <row r="659" ht="15.0" customHeight="1">
      <c r="A659" s="542">
        <v>1.0</v>
      </c>
      <c r="B659" s="525">
        <v>1.0</v>
      </c>
      <c r="C659" s="525">
        <v>41.0</v>
      </c>
      <c r="D659" s="526" t="s">
        <v>7740</v>
      </c>
      <c r="E659" s="526" t="s">
        <v>7740</v>
      </c>
      <c r="F659" s="526" t="s">
        <v>7740</v>
      </c>
      <c r="G659" s="1"/>
      <c r="H659" s="514">
        <v>5.0</v>
      </c>
      <c r="I659" s="525">
        <v>1.0</v>
      </c>
      <c r="J659" s="525">
        <v>3.0</v>
      </c>
      <c r="K659" s="529" t="s">
        <v>7741</v>
      </c>
      <c r="L659" s="1"/>
      <c r="M659" s="542">
        <v>1.0</v>
      </c>
      <c r="N659" s="525">
        <v>2.0</v>
      </c>
      <c r="O659" s="525">
        <v>41.0</v>
      </c>
      <c r="P659" s="529" t="s">
        <v>7742</v>
      </c>
      <c r="Q659" s="1"/>
      <c r="R659" s="542">
        <v>1.0</v>
      </c>
      <c r="S659" s="525">
        <v>2.0</v>
      </c>
      <c r="T659" s="525">
        <v>8.0</v>
      </c>
      <c r="U659" s="529" t="s">
        <v>7743</v>
      </c>
      <c r="V659" s="1"/>
      <c r="W659" s="542">
        <v>1.0</v>
      </c>
      <c r="X659" s="525">
        <v>3.0</v>
      </c>
      <c r="Y659" s="525">
        <v>41.0</v>
      </c>
      <c r="Z659" s="537" t="s">
        <v>7744</v>
      </c>
      <c r="AA659" s="1"/>
      <c r="AB659" s="514">
        <v>7.0</v>
      </c>
      <c r="AC659" s="525">
        <v>3.0</v>
      </c>
      <c r="AD659" s="525">
        <v>1.0</v>
      </c>
      <c r="AE659" s="529" t="s">
        <v>7745</v>
      </c>
      <c r="AF659" s="1"/>
      <c r="AG659" s="542">
        <v>1.0</v>
      </c>
      <c r="AH659" s="525">
        <v>4.0</v>
      </c>
      <c r="AI659" s="525">
        <v>43.0</v>
      </c>
      <c r="AJ659" s="537" t="s">
        <v>7746</v>
      </c>
      <c r="AK659" s="1"/>
      <c r="AL659" s="514"/>
      <c r="AM659" s="503"/>
      <c r="AN659" s="503"/>
      <c r="AO659" s="573"/>
      <c r="AP659" s="1"/>
      <c r="AQ659" s="514"/>
      <c r="AT659" s="573"/>
      <c r="AU659" s="518"/>
      <c r="AV659" s="514"/>
      <c r="AW659" s="514"/>
      <c r="AX659" s="514"/>
      <c r="AY659" s="558"/>
      <c r="AZ659" s="1"/>
      <c r="BA659" s="514"/>
      <c r="BB659" s="514"/>
      <c r="BC659" s="514"/>
      <c r="BD659" s="558"/>
      <c r="BE659" s="1"/>
      <c r="BF659" s="514"/>
      <c r="BG659" s="514"/>
      <c r="BH659" s="514"/>
      <c r="BI659" s="558"/>
      <c r="BJ659" s="1"/>
      <c r="BK659" s="514"/>
      <c r="BL659" s="514"/>
      <c r="BM659" s="514"/>
      <c r="BN659" s="558"/>
      <c r="BO659" s="1"/>
      <c r="BP659" s="514"/>
      <c r="BQ659" s="514"/>
      <c r="BR659" s="514"/>
      <c r="BS659" s="558"/>
      <c r="BT659" s="1"/>
      <c r="BU659" s="514"/>
      <c r="BV659" s="514"/>
      <c r="BW659" s="514"/>
      <c r="BX659" s="558"/>
      <c r="BY659" s="1"/>
      <c r="BZ659" s="514"/>
      <c r="CA659" s="514"/>
      <c r="CB659" s="514"/>
      <c r="CC659" s="558"/>
      <c r="CD659" s="1"/>
      <c r="CE659" s="514"/>
      <c r="CF659" s="514"/>
      <c r="CG659" s="514"/>
      <c r="CH659" s="558"/>
      <c r="CI659" s="1"/>
      <c r="CJ659" s="514"/>
      <c r="CK659" s="514"/>
      <c r="CL659" s="514"/>
      <c r="CM659" s="558"/>
      <c r="CN659" s="1"/>
      <c r="CO659" s="514"/>
      <c r="CP659" s="514"/>
      <c r="CQ659" s="514"/>
      <c r="CR659" s="558"/>
      <c r="CS659" s="1"/>
    </row>
    <row r="660" ht="15.0" customHeight="1">
      <c r="A660" s="524">
        <v>16.0</v>
      </c>
      <c r="B660" s="525">
        <v>1.0</v>
      </c>
      <c r="C660" s="525">
        <v>42.0</v>
      </c>
      <c r="D660" s="527" t="s">
        <v>116</v>
      </c>
      <c r="E660" s="527" t="s">
        <v>116</v>
      </c>
      <c r="F660" s="527" t="s">
        <v>116</v>
      </c>
      <c r="G660" s="1"/>
      <c r="H660" s="514">
        <v>4.0</v>
      </c>
      <c r="I660" s="525">
        <v>1.0</v>
      </c>
      <c r="J660" s="525">
        <v>3.0</v>
      </c>
      <c r="K660" s="529" t="s">
        <v>7747</v>
      </c>
      <c r="L660" s="1"/>
      <c r="M660" s="514">
        <v>16.0</v>
      </c>
      <c r="N660" s="525">
        <v>2.0</v>
      </c>
      <c r="O660" s="525">
        <v>42.0</v>
      </c>
      <c r="P660" s="529" t="s">
        <v>7748</v>
      </c>
      <c r="Q660" s="1"/>
      <c r="R660" s="524">
        <v>16.0</v>
      </c>
      <c r="S660" s="525">
        <v>2.0</v>
      </c>
      <c r="T660" s="525">
        <v>7.0</v>
      </c>
      <c r="U660" s="529" t="s">
        <v>7749</v>
      </c>
      <c r="V660" s="1"/>
      <c r="W660" s="524">
        <v>16.0</v>
      </c>
      <c r="X660" s="525">
        <v>3.0</v>
      </c>
      <c r="Y660" s="525">
        <v>42.0</v>
      </c>
      <c r="Z660" s="529" t="s">
        <v>7750</v>
      </c>
      <c r="AA660" s="1"/>
      <c r="AB660" s="514">
        <v>6.0</v>
      </c>
      <c r="AC660" s="525">
        <v>3.0</v>
      </c>
      <c r="AD660" s="525">
        <v>1.0</v>
      </c>
      <c r="AE660" s="529" t="s">
        <v>7751</v>
      </c>
      <c r="AF660" s="1"/>
      <c r="AG660" s="524">
        <v>16.0</v>
      </c>
      <c r="AH660" s="525">
        <v>4.0</v>
      </c>
      <c r="AI660" s="525">
        <v>44.0</v>
      </c>
      <c r="AJ660" s="529" t="s">
        <v>7752</v>
      </c>
      <c r="AK660" s="1"/>
      <c r="AL660" s="514"/>
      <c r="AM660" s="503"/>
      <c r="AN660" s="503"/>
      <c r="AO660" s="573"/>
      <c r="AP660" s="1"/>
      <c r="AQ660" s="514"/>
      <c r="AT660" s="573"/>
      <c r="AU660" s="518"/>
      <c r="AV660" s="514"/>
      <c r="AW660" s="514"/>
      <c r="AX660" s="514"/>
      <c r="AY660" s="558"/>
      <c r="AZ660" s="1"/>
      <c r="BA660" s="514"/>
      <c r="BB660" s="514"/>
      <c r="BC660" s="514"/>
      <c r="BD660" s="558"/>
      <c r="BE660" s="1"/>
      <c r="BF660" s="514"/>
      <c r="BG660" s="514"/>
      <c r="BH660" s="514"/>
      <c r="BI660" s="558"/>
      <c r="BJ660" s="1"/>
      <c r="BK660" s="514"/>
      <c r="BL660" s="514"/>
      <c r="BM660" s="514"/>
      <c r="BN660" s="558"/>
      <c r="BO660" s="1"/>
      <c r="BP660" s="514"/>
      <c r="BQ660" s="514"/>
      <c r="BR660" s="514"/>
      <c r="BS660" s="558"/>
      <c r="BT660" s="1"/>
      <c r="BU660" s="514"/>
      <c r="BV660" s="514"/>
      <c r="BW660" s="514"/>
      <c r="BX660" s="558"/>
      <c r="BY660" s="1"/>
      <c r="BZ660" s="514"/>
      <c r="CA660" s="514"/>
      <c r="CB660" s="514"/>
      <c r="CC660" s="558"/>
      <c r="CD660" s="1"/>
      <c r="CE660" s="514"/>
      <c r="CF660" s="514"/>
      <c r="CG660" s="514"/>
      <c r="CH660" s="558"/>
      <c r="CI660" s="1"/>
      <c r="CJ660" s="514"/>
      <c r="CK660" s="514"/>
      <c r="CL660" s="514"/>
      <c r="CM660" s="558"/>
      <c r="CN660" s="1"/>
      <c r="CO660" s="514"/>
      <c r="CP660" s="514"/>
      <c r="CQ660" s="514"/>
      <c r="CR660" s="558"/>
      <c r="CS660" s="1"/>
    </row>
    <row r="661" ht="15.0" customHeight="1">
      <c r="A661" s="514">
        <v>15.0</v>
      </c>
      <c r="B661" s="525">
        <v>1.0</v>
      </c>
      <c r="C661" s="525">
        <v>42.0</v>
      </c>
      <c r="D661" s="526" t="s">
        <v>7753</v>
      </c>
      <c r="E661" s="526" t="s">
        <v>7753</v>
      </c>
      <c r="F661" s="526" t="s">
        <v>7753</v>
      </c>
      <c r="G661" s="1"/>
      <c r="H661" s="514">
        <v>3.0</v>
      </c>
      <c r="I661" s="525">
        <v>1.0</v>
      </c>
      <c r="J661" s="525">
        <v>3.0</v>
      </c>
      <c r="K661" s="529" t="s">
        <v>7754</v>
      </c>
      <c r="L661" s="1"/>
      <c r="M661" s="514">
        <v>15.0</v>
      </c>
      <c r="N661" s="525">
        <v>2.0</v>
      </c>
      <c r="O661" s="525">
        <v>42.0</v>
      </c>
      <c r="P661" s="529" t="s">
        <v>7755</v>
      </c>
      <c r="Q661" s="1"/>
      <c r="R661" s="514">
        <v>15.0</v>
      </c>
      <c r="S661" s="525">
        <v>2.0</v>
      </c>
      <c r="T661" s="525">
        <v>7.0</v>
      </c>
      <c r="U661" s="529" t="s">
        <v>7756</v>
      </c>
      <c r="V661" s="1"/>
      <c r="W661" s="514">
        <v>15.0</v>
      </c>
      <c r="X661" s="525">
        <v>3.0</v>
      </c>
      <c r="Y661" s="525">
        <v>42.0</v>
      </c>
      <c r="Z661" s="529" t="s">
        <v>7757</v>
      </c>
      <c r="AA661" s="1"/>
      <c r="AB661" s="514">
        <v>5.0</v>
      </c>
      <c r="AC661" s="525">
        <v>3.0</v>
      </c>
      <c r="AD661" s="525">
        <v>1.0</v>
      </c>
      <c r="AE661" s="529" t="s">
        <v>7758</v>
      </c>
      <c r="AF661" s="1"/>
      <c r="AG661" s="514">
        <v>15.0</v>
      </c>
      <c r="AH661" s="525">
        <v>4.0</v>
      </c>
      <c r="AI661" s="525">
        <v>44.0</v>
      </c>
      <c r="AJ661" s="529" t="s">
        <v>7759</v>
      </c>
      <c r="AK661" s="1"/>
      <c r="AL661" s="514"/>
      <c r="AM661" s="503"/>
      <c r="AN661" s="503"/>
      <c r="AO661" s="573"/>
      <c r="AP661" s="1"/>
      <c r="AQ661" s="514"/>
      <c r="AT661" s="573"/>
      <c r="AU661" s="518"/>
      <c r="AV661" s="514"/>
      <c r="AW661" s="514"/>
      <c r="AX661" s="514"/>
      <c r="AY661" s="558"/>
      <c r="AZ661" s="1"/>
      <c r="BA661" s="514"/>
      <c r="BB661" s="514"/>
      <c r="BC661" s="514"/>
      <c r="BD661" s="558"/>
      <c r="BE661" s="1"/>
      <c r="BF661" s="514"/>
      <c r="BG661" s="514"/>
      <c r="BH661" s="514"/>
      <c r="BI661" s="558"/>
      <c r="BJ661" s="1"/>
      <c r="BK661" s="514"/>
      <c r="BL661" s="514"/>
      <c r="BM661" s="514"/>
      <c r="BN661" s="558"/>
      <c r="BO661" s="1"/>
      <c r="BP661" s="514"/>
      <c r="BQ661" s="514"/>
      <c r="BR661" s="514"/>
      <c r="BS661" s="558"/>
      <c r="BT661" s="1"/>
      <c r="BU661" s="514"/>
      <c r="BV661" s="514"/>
      <c r="BW661" s="514"/>
      <c r="BX661" s="558"/>
      <c r="BY661" s="1"/>
      <c r="BZ661" s="514"/>
      <c r="CA661" s="514"/>
      <c r="CB661" s="514"/>
      <c r="CC661" s="558"/>
      <c r="CD661" s="1"/>
      <c r="CE661" s="514"/>
      <c r="CF661" s="514"/>
      <c r="CG661" s="514"/>
      <c r="CH661" s="558"/>
      <c r="CI661" s="1"/>
      <c r="CJ661" s="514"/>
      <c r="CK661" s="514"/>
      <c r="CL661" s="514"/>
      <c r="CM661" s="558"/>
      <c r="CN661" s="1"/>
      <c r="CO661" s="514"/>
      <c r="CP661" s="514"/>
      <c r="CQ661" s="514"/>
      <c r="CR661" s="558"/>
      <c r="CS661" s="1"/>
    </row>
    <row r="662" ht="15.0" customHeight="1">
      <c r="A662" s="514">
        <v>14.0</v>
      </c>
      <c r="B662" s="525">
        <v>1.0</v>
      </c>
      <c r="C662" s="525">
        <v>42.0</v>
      </c>
      <c r="D662" s="527" t="s">
        <v>116</v>
      </c>
      <c r="E662" s="527" t="s">
        <v>116</v>
      </c>
      <c r="F662" s="527" t="s">
        <v>116</v>
      </c>
      <c r="G662" s="1"/>
      <c r="H662" s="514">
        <v>2.0</v>
      </c>
      <c r="I662" s="525">
        <v>1.0</v>
      </c>
      <c r="J662" s="525">
        <v>3.0</v>
      </c>
      <c r="K662" s="529" t="s">
        <v>7760</v>
      </c>
      <c r="L662" s="1"/>
      <c r="M662" s="514">
        <v>14.0</v>
      </c>
      <c r="N662" s="525">
        <v>2.0</v>
      </c>
      <c r="O662" s="525">
        <v>42.0</v>
      </c>
      <c r="P662" s="529" t="s">
        <v>7761</v>
      </c>
      <c r="Q662" s="1"/>
      <c r="R662" s="514">
        <v>14.0</v>
      </c>
      <c r="S662" s="525">
        <v>2.0</v>
      </c>
      <c r="T662" s="525">
        <v>7.0</v>
      </c>
      <c r="U662" s="529" t="s">
        <v>7762</v>
      </c>
      <c r="V662" s="1"/>
      <c r="W662" s="514">
        <v>14.0</v>
      </c>
      <c r="X662" s="525">
        <v>3.0</v>
      </c>
      <c r="Y662" s="525">
        <v>42.0</v>
      </c>
      <c r="Z662" s="537" t="s">
        <v>7763</v>
      </c>
      <c r="AA662" s="1"/>
      <c r="AB662" s="514">
        <v>4.0</v>
      </c>
      <c r="AC662" s="525">
        <v>3.0</v>
      </c>
      <c r="AD662" s="525">
        <v>1.0</v>
      </c>
      <c r="AE662" s="529" t="s">
        <v>7764</v>
      </c>
      <c r="AF662" s="1"/>
      <c r="AG662" s="514">
        <v>14.0</v>
      </c>
      <c r="AH662" s="525">
        <v>4.0</v>
      </c>
      <c r="AI662" s="525">
        <v>44.0</v>
      </c>
      <c r="AJ662" s="537" t="s">
        <v>7765</v>
      </c>
      <c r="AK662" s="1"/>
      <c r="AL662" s="514"/>
      <c r="AM662" s="503"/>
      <c r="AN662" s="503"/>
      <c r="AO662" s="573"/>
      <c r="AP662" s="1"/>
      <c r="AQ662" s="514"/>
      <c r="AT662" s="573"/>
      <c r="AU662" s="518"/>
      <c r="AV662" s="514"/>
      <c r="AW662" s="514"/>
      <c r="AX662" s="514"/>
      <c r="AY662" s="558"/>
      <c r="AZ662" s="1"/>
      <c r="BA662" s="514"/>
      <c r="BB662" s="514"/>
      <c r="BC662" s="514"/>
      <c r="BD662" s="558"/>
      <c r="BE662" s="1"/>
      <c r="BF662" s="514"/>
      <c r="BG662" s="514"/>
      <c r="BH662" s="514"/>
      <c r="BI662" s="558"/>
      <c r="BJ662" s="1"/>
      <c r="BK662" s="514"/>
      <c r="BL662" s="514"/>
      <c r="BM662" s="514"/>
      <c r="BN662" s="558"/>
      <c r="BO662" s="1"/>
      <c r="BP662" s="514"/>
      <c r="BQ662" s="514"/>
      <c r="BR662" s="514"/>
      <c r="BS662" s="558"/>
      <c r="BT662" s="1"/>
      <c r="BU662" s="514"/>
      <c r="BV662" s="514"/>
      <c r="BW662" s="514"/>
      <c r="BX662" s="558"/>
      <c r="BY662" s="1"/>
      <c r="BZ662" s="514"/>
      <c r="CA662" s="514"/>
      <c r="CB662" s="514"/>
      <c r="CC662" s="558"/>
      <c r="CD662" s="1"/>
      <c r="CE662" s="514"/>
      <c r="CF662" s="514"/>
      <c r="CG662" s="514"/>
      <c r="CH662" s="558"/>
      <c r="CI662" s="1"/>
      <c r="CJ662" s="514"/>
      <c r="CK662" s="514"/>
      <c r="CL662" s="514"/>
      <c r="CM662" s="558"/>
      <c r="CN662" s="1"/>
      <c r="CO662" s="514"/>
      <c r="CP662" s="514"/>
      <c r="CQ662" s="514"/>
      <c r="CR662" s="558"/>
      <c r="CS662" s="1"/>
    </row>
    <row r="663" ht="15.0" customHeight="1">
      <c r="A663" s="514">
        <v>13.0</v>
      </c>
      <c r="B663" s="525">
        <v>1.0</v>
      </c>
      <c r="C663" s="525">
        <v>42.0</v>
      </c>
      <c r="D663" s="526" t="s">
        <v>7766</v>
      </c>
      <c r="E663" s="526" t="s">
        <v>7766</v>
      </c>
      <c r="F663" s="526" t="s">
        <v>7766</v>
      </c>
      <c r="G663" s="1"/>
      <c r="H663" s="542">
        <v>1.0</v>
      </c>
      <c r="I663" s="549">
        <v>1.0</v>
      </c>
      <c r="J663" s="549">
        <v>3.0</v>
      </c>
      <c r="K663" s="528" t="s">
        <v>7767</v>
      </c>
      <c r="L663" s="1"/>
      <c r="M663" s="514">
        <v>13.0</v>
      </c>
      <c r="N663" s="525">
        <v>2.0</v>
      </c>
      <c r="O663" s="525">
        <v>42.0</v>
      </c>
      <c r="P663" s="529" t="s">
        <v>7768</v>
      </c>
      <c r="Q663" s="1"/>
      <c r="R663" s="514">
        <v>13.0</v>
      </c>
      <c r="S663" s="525">
        <v>2.0</v>
      </c>
      <c r="T663" s="525">
        <v>7.0</v>
      </c>
      <c r="U663" s="529" t="s">
        <v>7769</v>
      </c>
      <c r="V663" s="1"/>
      <c r="W663" s="514">
        <v>13.0</v>
      </c>
      <c r="X663" s="525">
        <v>3.0</v>
      </c>
      <c r="Y663" s="525">
        <v>42.0</v>
      </c>
      <c r="Z663" s="537" t="s">
        <v>7770</v>
      </c>
      <c r="AA663" s="1"/>
      <c r="AB663" s="514">
        <v>3.0</v>
      </c>
      <c r="AC663" s="525">
        <v>3.0</v>
      </c>
      <c r="AD663" s="525">
        <v>1.0</v>
      </c>
      <c r="AE663" s="529" t="s">
        <v>7771</v>
      </c>
      <c r="AF663" s="1"/>
      <c r="AG663" s="514">
        <v>13.0</v>
      </c>
      <c r="AH663" s="525">
        <v>4.0</v>
      </c>
      <c r="AI663" s="525">
        <v>44.0</v>
      </c>
      <c r="AJ663" s="537" t="s">
        <v>7772</v>
      </c>
      <c r="AK663" s="1"/>
      <c r="AL663" s="514"/>
      <c r="AM663" s="503"/>
      <c r="AN663" s="503"/>
      <c r="AO663" s="573"/>
      <c r="AP663" s="1"/>
      <c r="AQ663" s="514"/>
      <c r="AT663" s="573"/>
      <c r="AU663" s="518"/>
      <c r="AV663" s="514"/>
      <c r="AW663" s="514"/>
      <c r="AX663" s="514"/>
      <c r="AY663" s="558"/>
      <c r="AZ663" s="1"/>
      <c r="BA663" s="514"/>
      <c r="BB663" s="514"/>
      <c r="BC663" s="514"/>
      <c r="BD663" s="558"/>
      <c r="BE663" s="1"/>
      <c r="BF663" s="514"/>
      <c r="BG663" s="514"/>
      <c r="BH663" s="514"/>
      <c r="BI663" s="558"/>
      <c r="BJ663" s="1"/>
      <c r="BK663" s="514"/>
      <c r="BL663" s="514"/>
      <c r="BM663" s="514"/>
      <c r="BN663" s="558"/>
      <c r="BO663" s="1"/>
      <c r="BP663" s="514"/>
      <c r="BQ663" s="514"/>
      <c r="BR663" s="514"/>
      <c r="BS663" s="558"/>
      <c r="BT663" s="1"/>
      <c r="BU663" s="514"/>
      <c r="BV663" s="514"/>
      <c r="BW663" s="514"/>
      <c r="BX663" s="558"/>
      <c r="BY663" s="1"/>
      <c r="BZ663" s="514"/>
      <c r="CA663" s="514"/>
      <c r="CB663" s="514"/>
      <c r="CC663" s="558"/>
      <c r="CD663" s="1"/>
      <c r="CE663" s="514"/>
      <c r="CF663" s="514"/>
      <c r="CG663" s="514"/>
      <c r="CH663" s="558"/>
      <c r="CI663" s="1"/>
      <c r="CJ663" s="514"/>
      <c r="CK663" s="514"/>
      <c r="CL663" s="514"/>
      <c r="CM663" s="558"/>
      <c r="CN663" s="1"/>
      <c r="CO663" s="514"/>
      <c r="CP663" s="514"/>
      <c r="CQ663" s="514"/>
      <c r="CR663" s="558"/>
      <c r="CS663" s="1"/>
    </row>
    <row r="664" ht="15.0" customHeight="1">
      <c r="A664" s="514">
        <v>12.0</v>
      </c>
      <c r="B664" s="525">
        <v>1.0</v>
      </c>
      <c r="C664" s="525">
        <v>42.0</v>
      </c>
      <c r="D664" s="527" t="s">
        <v>116</v>
      </c>
      <c r="E664" s="527" t="s">
        <v>116</v>
      </c>
      <c r="F664" s="527" t="s">
        <v>116</v>
      </c>
      <c r="G664" s="1"/>
      <c r="H664" s="524">
        <v>16.0</v>
      </c>
      <c r="I664" s="532">
        <v>1.0</v>
      </c>
      <c r="J664" s="532">
        <v>2.0</v>
      </c>
      <c r="K664" s="529" t="s">
        <v>7773</v>
      </c>
      <c r="L664" s="1"/>
      <c r="M664" s="514">
        <v>12.0</v>
      </c>
      <c r="N664" s="525">
        <v>2.0</v>
      </c>
      <c r="O664" s="525">
        <v>42.0</v>
      </c>
      <c r="P664" s="529" t="s">
        <v>7774</v>
      </c>
      <c r="Q664" s="1"/>
      <c r="R664" s="514">
        <v>12.0</v>
      </c>
      <c r="S664" s="525">
        <v>2.0</v>
      </c>
      <c r="T664" s="525">
        <v>7.0</v>
      </c>
      <c r="U664" s="529" t="s">
        <v>7775</v>
      </c>
      <c r="V664" s="1"/>
      <c r="W664" s="514">
        <v>12.0</v>
      </c>
      <c r="X664" s="525">
        <v>3.0</v>
      </c>
      <c r="Y664" s="525">
        <v>42.0</v>
      </c>
      <c r="Z664" s="537" t="s">
        <v>7776</v>
      </c>
      <c r="AA664" s="1"/>
      <c r="AB664" s="514">
        <v>2.0</v>
      </c>
      <c r="AC664" s="525">
        <v>3.0</v>
      </c>
      <c r="AD664" s="525">
        <v>1.0</v>
      </c>
      <c r="AE664" s="529" t="s">
        <v>7777</v>
      </c>
      <c r="AF664" s="1"/>
      <c r="AG664" s="514">
        <v>12.0</v>
      </c>
      <c r="AH664" s="525">
        <v>4.0</v>
      </c>
      <c r="AI664" s="525">
        <v>44.0</v>
      </c>
      <c r="AJ664" s="537" t="s">
        <v>7778</v>
      </c>
      <c r="AK664" s="1"/>
      <c r="AL664" s="514"/>
      <c r="AM664" s="503"/>
      <c r="AN664" s="503"/>
      <c r="AO664" s="573"/>
      <c r="AP664" s="1"/>
      <c r="AQ664" s="514"/>
      <c r="AT664" s="573"/>
      <c r="AU664" s="518"/>
      <c r="AV664" s="514"/>
      <c r="AW664" s="514"/>
      <c r="AX664" s="514"/>
      <c r="AY664" s="558"/>
      <c r="AZ664" s="1"/>
      <c r="BA664" s="514"/>
      <c r="BB664" s="514"/>
      <c r="BC664" s="514"/>
      <c r="BD664" s="558"/>
      <c r="BE664" s="1"/>
      <c r="BF664" s="514"/>
      <c r="BG664" s="514"/>
      <c r="BH664" s="514"/>
      <c r="BI664" s="558"/>
      <c r="BJ664" s="1"/>
      <c r="BK664" s="514"/>
      <c r="BL664" s="514"/>
      <c r="BM664" s="514"/>
      <c r="BN664" s="558"/>
      <c r="BO664" s="1"/>
      <c r="BP664" s="514"/>
      <c r="BQ664" s="514"/>
      <c r="BR664" s="514"/>
      <c r="BS664" s="558"/>
      <c r="BT664" s="1"/>
      <c r="BU664" s="514"/>
      <c r="BV664" s="514"/>
      <c r="BW664" s="514"/>
      <c r="BX664" s="558"/>
      <c r="BY664" s="1"/>
      <c r="BZ664" s="514"/>
      <c r="CA664" s="514"/>
      <c r="CB664" s="514"/>
      <c r="CC664" s="558"/>
      <c r="CD664" s="1"/>
      <c r="CE664" s="514"/>
      <c r="CF664" s="514"/>
      <c r="CG664" s="514"/>
      <c r="CH664" s="558"/>
      <c r="CI664" s="1"/>
      <c r="CJ664" s="514"/>
      <c r="CK664" s="514"/>
      <c r="CL664" s="514"/>
      <c r="CM664" s="558"/>
      <c r="CN664" s="1"/>
      <c r="CO664" s="514"/>
      <c r="CP664" s="514"/>
      <c r="CQ664" s="514"/>
      <c r="CR664" s="558"/>
      <c r="CS664" s="1"/>
    </row>
    <row r="665" ht="15.0" customHeight="1">
      <c r="A665" s="514">
        <v>11.0</v>
      </c>
      <c r="B665" s="525">
        <v>1.0</v>
      </c>
      <c r="C665" s="525">
        <v>42.0</v>
      </c>
      <c r="D665" s="526" t="s">
        <v>7779</v>
      </c>
      <c r="E665" s="526" t="s">
        <v>7779</v>
      </c>
      <c r="F665" s="526" t="s">
        <v>7779</v>
      </c>
      <c r="G665" s="1"/>
      <c r="H665" s="514">
        <v>15.0</v>
      </c>
      <c r="I665" s="557">
        <v>1.0</v>
      </c>
      <c r="J665" s="557">
        <v>2.0</v>
      </c>
      <c r="K665" s="569" t="s">
        <v>7780</v>
      </c>
      <c r="L665" s="1"/>
      <c r="M665" s="514">
        <v>11.0</v>
      </c>
      <c r="N665" s="525">
        <v>2.0</v>
      </c>
      <c r="O665" s="525">
        <v>42.0</v>
      </c>
      <c r="P665" s="529" t="s">
        <v>7781</v>
      </c>
      <c r="Q665" s="1"/>
      <c r="R665" s="514">
        <v>11.0</v>
      </c>
      <c r="S665" s="525">
        <v>2.0</v>
      </c>
      <c r="T665" s="525">
        <v>7.0</v>
      </c>
      <c r="U665" s="529" t="s">
        <v>7782</v>
      </c>
      <c r="V665" s="1"/>
      <c r="W665" s="514">
        <v>11.0</v>
      </c>
      <c r="X665" s="525">
        <v>3.0</v>
      </c>
      <c r="Y665" s="525">
        <v>42.0</v>
      </c>
      <c r="Z665" s="537" t="s">
        <v>7783</v>
      </c>
      <c r="AA665" s="1"/>
      <c r="AB665" s="542">
        <v>1.0</v>
      </c>
      <c r="AC665" s="525">
        <v>3.0</v>
      </c>
      <c r="AD665" s="525">
        <v>1.0</v>
      </c>
      <c r="AE665" s="529" t="s">
        <v>7784</v>
      </c>
      <c r="AF665" s="1"/>
      <c r="AG665" s="514">
        <v>11.0</v>
      </c>
      <c r="AH665" s="525">
        <v>4.0</v>
      </c>
      <c r="AI665" s="525">
        <v>44.0</v>
      </c>
      <c r="AJ665" s="537" t="s">
        <v>7785</v>
      </c>
      <c r="AK665" s="1"/>
      <c r="AL665" s="514"/>
      <c r="AM665" s="503"/>
      <c r="AN665" s="503"/>
      <c r="AO665" s="573"/>
      <c r="AP665" s="1"/>
      <c r="AQ665" s="514"/>
      <c r="AT665" s="573"/>
      <c r="AU665" s="518"/>
      <c r="AV665" s="514"/>
      <c r="AW665" s="514"/>
      <c r="AX665" s="514"/>
      <c r="AY665" s="558"/>
      <c r="AZ665" s="1"/>
      <c r="BA665" s="514"/>
      <c r="BB665" s="514"/>
      <c r="BC665" s="514"/>
      <c r="BD665" s="558"/>
      <c r="BE665" s="1"/>
      <c r="BF665" s="514"/>
      <c r="BG665" s="514"/>
      <c r="BH665" s="514"/>
      <c r="BI665" s="558"/>
      <c r="BJ665" s="1"/>
      <c r="BK665" s="514"/>
      <c r="BL665" s="514"/>
      <c r="BM665" s="514"/>
      <c r="BN665" s="558"/>
      <c r="BO665" s="1"/>
      <c r="BP665" s="514"/>
      <c r="BQ665" s="514"/>
      <c r="BR665" s="514"/>
      <c r="BS665" s="558"/>
      <c r="BT665" s="1"/>
      <c r="BU665" s="514"/>
      <c r="BV665" s="514"/>
      <c r="BW665" s="514"/>
      <c r="BX665" s="558"/>
      <c r="BY665" s="1"/>
      <c r="BZ665" s="514"/>
      <c r="CA665" s="514"/>
      <c r="CB665" s="514"/>
      <c r="CC665" s="558"/>
      <c r="CD665" s="1"/>
      <c r="CE665" s="514"/>
      <c r="CF665" s="514"/>
      <c r="CG665" s="514"/>
      <c r="CH665" s="558"/>
      <c r="CI665" s="1"/>
      <c r="CJ665" s="514"/>
      <c r="CK665" s="514"/>
      <c r="CL665" s="514"/>
      <c r="CM665" s="558"/>
      <c r="CN665" s="1"/>
      <c r="CO665" s="514"/>
      <c r="CP665" s="514"/>
      <c r="CQ665" s="514"/>
      <c r="CR665" s="558"/>
      <c r="CS665" s="1"/>
    </row>
    <row r="666" ht="15.0" customHeight="1">
      <c r="A666" s="514">
        <v>10.0</v>
      </c>
      <c r="B666" s="525">
        <v>1.0</v>
      </c>
      <c r="C666" s="525">
        <v>42.0</v>
      </c>
      <c r="D666" s="527" t="s">
        <v>116</v>
      </c>
      <c r="E666" s="527" t="s">
        <v>116</v>
      </c>
      <c r="F666" s="527" t="s">
        <v>116</v>
      </c>
      <c r="G666" s="1"/>
      <c r="H666" s="514">
        <v>14.0</v>
      </c>
      <c r="I666" s="525">
        <v>1.0</v>
      </c>
      <c r="J666" s="525">
        <v>2.0</v>
      </c>
      <c r="K666" s="529" t="s">
        <v>7786</v>
      </c>
      <c r="L666" s="1"/>
      <c r="M666" s="514">
        <v>10.0</v>
      </c>
      <c r="N666" s="525">
        <v>2.0</v>
      </c>
      <c r="O666" s="525">
        <v>42.0</v>
      </c>
      <c r="P666" s="529" t="s">
        <v>7787</v>
      </c>
      <c r="Q666" s="1"/>
      <c r="R666" s="514">
        <v>10.0</v>
      </c>
      <c r="S666" s="525">
        <v>2.0</v>
      </c>
      <c r="T666" s="525">
        <v>7.0</v>
      </c>
      <c r="U666" s="529" t="s">
        <v>7788</v>
      </c>
      <c r="V666" s="1"/>
      <c r="W666" s="514">
        <v>10.0</v>
      </c>
      <c r="X666" s="525">
        <v>3.0</v>
      </c>
      <c r="Y666" s="525">
        <v>42.0</v>
      </c>
      <c r="Z666" s="537" t="s">
        <v>7789</v>
      </c>
      <c r="AA666" s="1"/>
      <c r="AB666" s="503"/>
      <c r="AC666" s="503"/>
      <c r="AD666" s="503"/>
      <c r="AE666" s="503"/>
      <c r="AF666" s="1"/>
      <c r="AG666" s="514">
        <v>10.0</v>
      </c>
      <c r="AH666" s="525">
        <v>4.0</v>
      </c>
      <c r="AI666" s="525">
        <v>44.0</v>
      </c>
      <c r="AJ666" s="537" t="s">
        <v>7790</v>
      </c>
      <c r="AK666" s="1"/>
      <c r="AL666" s="514"/>
      <c r="AM666" s="503"/>
      <c r="AN666" s="503"/>
      <c r="AO666" s="573"/>
      <c r="AP666" s="1"/>
      <c r="AQ666" s="514"/>
      <c r="AT666" s="573"/>
      <c r="AU666" s="518"/>
      <c r="AV666" s="514"/>
      <c r="AW666" s="514"/>
      <c r="AX666" s="514"/>
      <c r="AY666" s="558"/>
      <c r="AZ666" s="1"/>
      <c r="BA666" s="514"/>
      <c r="BB666" s="514"/>
      <c r="BC666" s="514"/>
      <c r="BD666" s="558"/>
      <c r="BE666" s="1"/>
      <c r="BF666" s="514"/>
      <c r="BG666" s="514"/>
      <c r="BH666" s="514"/>
      <c r="BI666" s="558"/>
      <c r="BJ666" s="1"/>
      <c r="BK666" s="514"/>
      <c r="BL666" s="514"/>
      <c r="BM666" s="514"/>
      <c r="BN666" s="558"/>
      <c r="BO666" s="1"/>
      <c r="BP666" s="514"/>
      <c r="BQ666" s="514"/>
      <c r="BR666" s="514"/>
      <c r="BS666" s="558"/>
      <c r="BT666" s="1"/>
      <c r="BU666" s="514"/>
      <c r="BV666" s="514"/>
      <c r="BW666" s="514"/>
      <c r="BX666" s="558"/>
      <c r="BY666" s="1"/>
      <c r="BZ666" s="514"/>
      <c r="CA666" s="514"/>
      <c r="CB666" s="514"/>
      <c r="CC666" s="558"/>
      <c r="CD666" s="1"/>
      <c r="CE666" s="514"/>
      <c r="CF666" s="514"/>
      <c r="CG666" s="514"/>
      <c r="CH666" s="558"/>
      <c r="CI666" s="1"/>
      <c r="CJ666" s="514"/>
      <c r="CK666" s="514"/>
      <c r="CL666" s="514"/>
      <c r="CM666" s="558"/>
      <c r="CN666" s="1"/>
      <c r="CO666" s="514"/>
      <c r="CP666" s="514"/>
      <c r="CQ666" s="514"/>
      <c r="CR666" s="558"/>
      <c r="CS666" s="1"/>
    </row>
    <row r="667" ht="15.0" customHeight="1">
      <c r="A667" s="514">
        <v>9.0</v>
      </c>
      <c r="B667" s="525">
        <v>1.0</v>
      </c>
      <c r="C667" s="525">
        <v>42.0</v>
      </c>
      <c r="D667" s="526" t="s">
        <v>7791</v>
      </c>
      <c r="E667" s="526" t="s">
        <v>7791</v>
      </c>
      <c r="F667" s="526" t="s">
        <v>7791</v>
      </c>
      <c r="G667" s="1"/>
      <c r="H667" s="514">
        <v>13.0</v>
      </c>
      <c r="I667" s="525">
        <v>1.0</v>
      </c>
      <c r="J667" s="525">
        <v>2.0</v>
      </c>
      <c r="K667" s="529" t="s">
        <v>7792</v>
      </c>
      <c r="L667" s="1"/>
      <c r="M667" s="514">
        <v>9.0</v>
      </c>
      <c r="N667" s="525">
        <v>2.0</v>
      </c>
      <c r="O667" s="525">
        <v>42.0</v>
      </c>
      <c r="P667" s="529" t="s">
        <v>7793</v>
      </c>
      <c r="Q667" s="1"/>
      <c r="R667" s="514">
        <v>9.0</v>
      </c>
      <c r="S667" s="525">
        <v>2.0</v>
      </c>
      <c r="T667" s="525">
        <v>7.0</v>
      </c>
      <c r="U667" s="529" t="s">
        <v>7794</v>
      </c>
      <c r="V667" s="1"/>
      <c r="W667" s="514">
        <v>9.0</v>
      </c>
      <c r="X667" s="525">
        <v>3.0</v>
      </c>
      <c r="Y667" s="525">
        <v>42.0</v>
      </c>
      <c r="Z667" s="537" t="s">
        <v>7795</v>
      </c>
      <c r="AA667" s="1"/>
      <c r="AB667" s="508"/>
      <c r="AC667" s="559" t="s">
        <v>7796</v>
      </c>
      <c r="AF667" s="1"/>
      <c r="AG667" s="514">
        <v>9.0</v>
      </c>
      <c r="AH667" s="525">
        <v>4.0</v>
      </c>
      <c r="AI667" s="525">
        <v>44.0</v>
      </c>
      <c r="AJ667" s="537" t="s">
        <v>7797</v>
      </c>
      <c r="AK667" s="1"/>
      <c r="AL667" s="514"/>
      <c r="AM667" s="503"/>
      <c r="AN667" s="503"/>
      <c r="AO667" s="573"/>
      <c r="AP667" s="1"/>
      <c r="AQ667" s="514"/>
      <c r="AT667" s="573"/>
      <c r="AU667" s="518"/>
      <c r="AV667" s="514"/>
      <c r="AW667" s="514"/>
      <c r="AX667" s="514"/>
      <c r="AY667" s="558"/>
      <c r="AZ667" s="1"/>
      <c r="BA667" s="514"/>
      <c r="BB667" s="514"/>
      <c r="BC667" s="514"/>
      <c r="BD667" s="558"/>
      <c r="BE667" s="1"/>
      <c r="BF667" s="514"/>
      <c r="BG667" s="514"/>
      <c r="BH667" s="514"/>
      <c r="BI667" s="558"/>
      <c r="BJ667" s="1"/>
      <c r="BK667" s="514"/>
      <c r="BL667" s="514"/>
      <c r="BM667" s="514"/>
      <c r="BN667" s="558"/>
      <c r="BO667" s="1"/>
      <c r="BP667" s="514"/>
      <c r="BQ667" s="514"/>
      <c r="BR667" s="514"/>
      <c r="BS667" s="558"/>
      <c r="BT667" s="1"/>
      <c r="BU667" s="514"/>
      <c r="BV667" s="514"/>
      <c r="BW667" s="514"/>
      <c r="BX667" s="558"/>
      <c r="BY667" s="1"/>
      <c r="BZ667" s="514"/>
      <c r="CA667" s="514"/>
      <c r="CB667" s="514"/>
      <c r="CC667" s="558"/>
      <c r="CD667" s="1"/>
      <c r="CE667" s="514"/>
      <c r="CF667" s="514"/>
      <c r="CG667" s="514"/>
      <c r="CH667" s="558"/>
      <c r="CI667" s="1"/>
      <c r="CJ667" s="514"/>
      <c r="CK667" s="514"/>
      <c r="CL667" s="514"/>
      <c r="CM667" s="558"/>
      <c r="CN667" s="1"/>
      <c r="CO667" s="514"/>
      <c r="CP667" s="514"/>
      <c r="CQ667" s="514"/>
      <c r="CR667" s="558"/>
      <c r="CS667" s="1"/>
    </row>
    <row r="668" ht="15.0" customHeight="1">
      <c r="A668" s="514">
        <v>8.0</v>
      </c>
      <c r="B668" s="525">
        <v>1.0</v>
      </c>
      <c r="C668" s="525">
        <v>42.0</v>
      </c>
      <c r="D668" s="527" t="s">
        <v>116</v>
      </c>
      <c r="E668" s="527" t="s">
        <v>116</v>
      </c>
      <c r="F668" s="527" t="s">
        <v>116</v>
      </c>
      <c r="G668" s="1"/>
      <c r="H668" s="514">
        <v>12.0</v>
      </c>
      <c r="I668" s="525">
        <v>1.0</v>
      </c>
      <c r="J668" s="525">
        <v>2.0</v>
      </c>
      <c r="K668" s="529" t="s">
        <v>7798</v>
      </c>
      <c r="L668" s="1"/>
      <c r="M668" s="514">
        <v>8.0</v>
      </c>
      <c r="N668" s="525">
        <v>2.0</v>
      </c>
      <c r="O668" s="525">
        <v>42.0</v>
      </c>
      <c r="P668" s="529" t="s">
        <v>7799</v>
      </c>
      <c r="Q668" s="1"/>
      <c r="R668" s="514">
        <v>8.0</v>
      </c>
      <c r="S668" s="525">
        <v>2.0</v>
      </c>
      <c r="T668" s="525">
        <v>7.0</v>
      </c>
      <c r="U668" s="529" t="s">
        <v>7800</v>
      </c>
      <c r="V668" s="1"/>
      <c r="W668" s="514">
        <v>8.0</v>
      </c>
      <c r="X668" s="525">
        <v>3.0</v>
      </c>
      <c r="Y668" s="525">
        <v>42.0</v>
      </c>
      <c r="Z668" s="537" t="s">
        <v>7801</v>
      </c>
      <c r="AA668" s="1"/>
      <c r="AB668" s="508"/>
      <c r="AC668" s="503"/>
      <c r="AD668" s="503"/>
      <c r="AE668" s="575"/>
      <c r="AF668" s="1"/>
      <c r="AG668" s="514">
        <v>8.0</v>
      </c>
      <c r="AH668" s="525">
        <v>4.0</v>
      </c>
      <c r="AI668" s="525">
        <v>44.0</v>
      </c>
      <c r="AJ668" s="537" t="s">
        <v>7802</v>
      </c>
      <c r="AK668" s="1"/>
      <c r="AL668" s="514"/>
      <c r="AM668" s="503"/>
      <c r="AN668" s="503"/>
      <c r="AO668" s="573"/>
      <c r="AP668" s="1"/>
      <c r="AQ668" s="514"/>
      <c r="AT668" s="573"/>
      <c r="AU668" s="518"/>
      <c r="AV668" s="514"/>
      <c r="AW668" s="514"/>
      <c r="AX668" s="514"/>
      <c r="AY668" s="558"/>
      <c r="AZ668" s="1"/>
      <c r="BA668" s="514"/>
      <c r="BB668" s="514"/>
      <c r="BC668" s="514"/>
      <c r="BD668" s="558"/>
      <c r="BE668" s="1"/>
      <c r="BF668" s="514"/>
      <c r="BG668" s="514"/>
      <c r="BH668" s="514"/>
      <c r="BI668" s="558"/>
      <c r="BJ668" s="1"/>
      <c r="BK668" s="514"/>
      <c r="BL668" s="514"/>
      <c r="BM668" s="514"/>
      <c r="BN668" s="558"/>
      <c r="BO668" s="1"/>
      <c r="BP668" s="514"/>
      <c r="BQ668" s="514"/>
      <c r="BR668" s="514"/>
      <c r="BS668" s="558"/>
      <c r="BT668" s="1"/>
      <c r="BU668" s="514"/>
      <c r="BV668" s="514"/>
      <c r="BW668" s="514"/>
      <c r="BX668" s="558"/>
      <c r="BY668" s="1"/>
      <c r="BZ668" s="514"/>
      <c r="CA668" s="514"/>
      <c r="CB668" s="514"/>
      <c r="CC668" s="558"/>
      <c r="CD668" s="1"/>
      <c r="CE668" s="514"/>
      <c r="CF668" s="514"/>
      <c r="CG668" s="514"/>
      <c r="CH668" s="558"/>
      <c r="CI668" s="1"/>
      <c r="CJ668" s="514"/>
      <c r="CK668" s="514"/>
      <c r="CL668" s="514"/>
      <c r="CM668" s="558"/>
      <c r="CN668" s="1"/>
      <c r="CO668" s="514"/>
      <c r="CP668" s="514"/>
      <c r="CQ668" s="514"/>
      <c r="CR668" s="558"/>
      <c r="CS668" s="1"/>
    </row>
    <row r="669" ht="15.0" customHeight="1">
      <c r="A669" s="514">
        <v>7.0</v>
      </c>
      <c r="B669" s="525">
        <v>1.0</v>
      </c>
      <c r="C669" s="525">
        <v>42.0</v>
      </c>
      <c r="D669" s="526" t="s">
        <v>7803</v>
      </c>
      <c r="E669" s="526" t="s">
        <v>7803</v>
      </c>
      <c r="F669" s="526" t="s">
        <v>7803</v>
      </c>
      <c r="G669" s="1"/>
      <c r="H669" s="514">
        <v>11.0</v>
      </c>
      <c r="I669" s="525">
        <v>1.0</v>
      </c>
      <c r="J669" s="525">
        <v>2.0</v>
      </c>
      <c r="K669" s="529" t="s">
        <v>7804</v>
      </c>
      <c r="L669" s="1"/>
      <c r="M669" s="514">
        <v>7.0</v>
      </c>
      <c r="N669" s="525">
        <v>2.0</v>
      </c>
      <c r="O669" s="525">
        <v>42.0</v>
      </c>
      <c r="P669" s="529" t="s">
        <v>7805</v>
      </c>
      <c r="Q669" s="1"/>
      <c r="R669" s="514">
        <v>7.0</v>
      </c>
      <c r="S669" s="525">
        <v>2.0</v>
      </c>
      <c r="T669" s="525">
        <v>7.0</v>
      </c>
      <c r="U669" s="529" t="s">
        <v>7806</v>
      </c>
      <c r="V669" s="1"/>
      <c r="W669" s="514">
        <v>7.0</v>
      </c>
      <c r="X669" s="525">
        <v>3.0</v>
      </c>
      <c r="Y669" s="525">
        <v>42.0</v>
      </c>
      <c r="Z669" s="537" t="s">
        <v>7807</v>
      </c>
      <c r="AA669" s="1"/>
      <c r="AB669" s="508"/>
      <c r="AC669" s="503"/>
      <c r="AD669" s="503"/>
      <c r="AE669" s="575"/>
      <c r="AF669" s="1"/>
      <c r="AG669" s="514">
        <v>7.0</v>
      </c>
      <c r="AH669" s="525">
        <v>4.0</v>
      </c>
      <c r="AI669" s="525">
        <v>44.0</v>
      </c>
      <c r="AJ669" s="537" t="s">
        <v>7808</v>
      </c>
      <c r="AK669" s="1"/>
      <c r="AL669" s="514"/>
      <c r="AM669" s="503"/>
      <c r="AN669" s="503"/>
      <c r="AO669" s="573"/>
      <c r="AP669" s="1"/>
      <c r="AQ669" s="514"/>
      <c r="AT669" s="573"/>
      <c r="AU669" s="518"/>
      <c r="AV669" s="514"/>
      <c r="AW669" s="514"/>
      <c r="AX669" s="514"/>
      <c r="AY669" s="558"/>
      <c r="AZ669" s="1"/>
      <c r="BA669" s="514"/>
      <c r="BB669" s="514"/>
      <c r="BC669" s="514"/>
      <c r="BD669" s="558"/>
      <c r="BE669" s="1"/>
      <c r="BF669" s="514"/>
      <c r="BG669" s="514"/>
      <c r="BH669" s="514"/>
      <c r="BI669" s="558"/>
      <c r="BJ669" s="1"/>
      <c r="BK669" s="514"/>
      <c r="BL669" s="514"/>
      <c r="BM669" s="514"/>
      <c r="BN669" s="558"/>
      <c r="BO669" s="1"/>
      <c r="BP669" s="514"/>
      <c r="BQ669" s="514"/>
      <c r="BR669" s="514"/>
      <c r="BS669" s="558"/>
      <c r="BT669" s="1"/>
      <c r="BU669" s="514"/>
      <c r="BV669" s="514"/>
      <c r="BW669" s="514"/>
      <c r="BX669" s="558"/>
      <c r="BY669" s="1"/>
      <c r="BZ669" s="514"/>
      <c r="CA669" s="514"/>
      <c r="CB669" s="514"/>
      <c r="CC669" s="558"/>
      <c r="CD669" s="1"/>
      <c r="CE669" s="514"/>
      <c r="CF669" s="514"/>
      <c r="CG669" s="514"/>
      <c r="CH669" s="558"/>
      <c r="CI669" s="1"/>
      <c r="CJ669" s="514"/>
      <c r="CK669" s="514"/>
      <c r="CL669" s="514"/>
      <c r="CM669" s="558"/>
      <c r="CN669" s="1"/>
      <c r="CO669" s="514"/>
      <c r="CP669" s="514"/>
      <c r="CQ669" s="514"/>
      <c r="CR669" s="558"/>
      <c r="CS669" s="1"/>
    </row>
    <row r="670" ht="15.0" customHeight="1">
      <c r="A670" s="514">
        <v>6.0</v>
      </c>
      <c r="B670" s="525">
        <v>1.0</v>
      </c>
      <c r="C670" s="525">
        <v>42.0</v>
      </c>
      <c r="D670" s="527" t="s">
        <v>116</v>
      </c>
      <c r="E670" s="527" t="s">
        <v>116</v>
      </c>
      <c r="F670" s="527" t="s">
        <v>116</v>
      </c>
      <c r="G670" s="1"/>
      <c r="H670" s="514">
        <v>10.0</v>
      </c>
      <c r="I670" s="525">
        <v>1.0</v>
      </c>
      <c r="J670" s="525">
        <v>2.0</v>
      </c>
      <c r="K670" s="529" t="s">
        <v>7809</v>
      </c>
      <c r="L670" s="1"/>
      <c r="M670" s="514">
        <v>6.0</v>
      </c>
      <c r="N670" s="525">
        <v>2.0</v>
      </c>
      <c r="O670" s="525">
        <v>42.0</v>
      </c>
      <c r="P670" s="529" t="s">
        <v>7810</v>
      </c>
      <c r="Q670" s="1"/>
      <c r="R670" s="514">
        <v>6.0</v>
      </c>
      <c r="S670" s="525">
        <v>2.0</v>
      </c>
      <c r="T670" s="525">
        <v>7.0</v>
      </c>
      <c r="U670" s="529" t="s">
        <v>7811</v>
      </c>
      <c r="V670" s="1"/>
      <c r="W670" s="514">
        <v>6.0</v>
      </c>
      <c r="X670" s="525">
        <v>3.0</v>
      </c>
      <c r="Y670" s="525">
        <v>42.0</v>
      </c>
      <c r="Z670" s="537" t="s">
        <v>7812</v>
      </c>
      <c r="AA670" s="1"/>
      <c r="AB670" s="508"/>
      <c r="AC670" s="503"/>
      <c r="AD670" s="503"/>
      <c r="AE670" s="575"/>
      <c r="AF670" s="1"/>
      <c r="AG670" s="514">
        <v>6.0</v>
      </c>
      <c r="AH670" s="525">
        <v>4.0</v>
      </c>
      <c r="AI670" s="525">
        <v>44.0</v>
      </c>
      <c r="AJ670" s="537" t="s">
        <v>7813</v>
      </c>
      <c r="AK670" s="1"/>
      <c r="AL670" s="514"/>
      <c r="AM670" s="503"/>
      <c r="AN670" s="503"/>
      <c r="AO670" s="573"/>
      <c r="AP670" s="1"/>
      <c r="AQ670" s="514"/>
      <c r="AT670" s="573"/>
      <c r="AU670" s="518"/>
      <c r="AV670" s="514"/>
      <c r="AW670" s="514"/>
      <c r="AX670" s="514"/>
      <c r="AY670" s="558"/>
      <c r="AZ670" s="1"/>
      <c r="BA670" s="514"/>
      <c r="BB670" s="514"/>
      <c r="BC670" s="514"/>
      <c r="BD670" s="558"/>
      <c r="BE670" s="1"/>
      <c r="BF670" s="514"/>
      <c r="BG670" s="514"/>
      <c r="BH670" s="514"/>
      <c r="BI670" s="558"/>
      <c r="BJ670" s="1"/>
      <c r="BK670" s="514"/>
      <c r="BL670" s="514"/>
      <c r="BM670" s="514"/>
      <c r="BN670" s="558"/>
      <c r="BO670" s="1"/>
      <c r="BP670" s="514"/>
      <c r="BQ670" s="514"/>
      <c r="BR670" s="514"/>
      <c r="BS670" s="558"/>
      <c r="BT670" s="1"/>
      <c r="BU670" s="514"/>
      <c r="BV670" s="514"/>
      <c r="BW670" s="514"/>
      <c r="BX670" s="558"/>
      <c r="BY670" s="1"/>
      <c r="BZ670" s="514"/>
      <c r="CA670" s="514"/>
      <c r="CB670" s="514"/>
      <c r="CC670" s="558"/>
      <c r="CD670" s="1"/>
      <c r="CE670" s="514"/>
      <c r="CF670" s="514"/>
      <c r="CG670" s="514"/>
      <c r="CH670" s="558"/>
      <c r="CI670" s="1"/>
      <c r="CJ670" s="514"/>
      <c r="CK670" s="514"/>
      <c r="CL670" s="514"/>
      <c r="CM670" s="558"/>
      <c r="CN670" s="1"/>
      <c r="CO670" s="514"/>
      <c r="CP670" s="514"/>
      <c r="CQ670" s="514"/>
      <c r="CR670" s="558"/>
      <c r="CS670" s="1"/>
    </row>
    <row r="671" ht="15.0" customHeight="1">
      <c r="A671" s="514">
        <v>5.0</v>
      </c>
      <c r="B671" s="525">
        <v>1.0</v>
      </c>
      <c r="C671" s="525">
        <v>42.0</v>
      </c>
      <c r="D671" s="526" t="s">
        <v>7814</v>
      </c>
      <c r="E671" s="526" t="s">
        <v>7814</v>
      </c>
      <c r="F671" s="526" t="s">
        <v>7814</v>
      </c>
      <c r="G671" s="1"/>
      <c r="H671" s="514">
        <v>9.0</v>
      </c>
      <c r="I671" s="525">
        <v>1.0</v>
      </c>
      <c r="J671" s="525">
        <v>2.0</v>
      </c>
      <c r="K671" s="529" t="s">
        <v>7815</v>
      </c>
      <c r="L671" s="1"/>
      <c r="M671" s="514">
        <v>5.0</v>
      </c>
      <c r="N671" s="525">
        <v>2.0</v>
      </c>
      <c r="O671" s="525">
        <v>42.0</v>
      </c>
      <c r="P671" s="529" t="s">
        <v>7816</v>
      </c>
      <c r="Q671" s="1"/>
      <c r="R671" s="514">
        <v>5.0</v>
      </c>
      <c r="S671" s="525">
        <v>2.0</v>
      </c>
      <c r="T671" s="525">
        <v>7.0</v>
      </c>
      <c r="U671" s="529" t="s">
        <v>7817</v>
      </c>
      <c r="V671" s="1"/>
      <c r="W671" s="514">
        <v>5.0</v>
      </c>
      <c r="X671" s="525">
        <v>3.0</v>
      </c>
      <c r="Y671" s="525">
        <v>42.0</v>
      </c>
      <c r="Z671" s="537" t="s">
        <v>7818</v>
      </c>
      <c r="AA671" s="1"/>
      <c r="AB671" s="508"/>
      <c r="AC671" s="503"/>
      <c r="AD671" s="503"/>
      <c r="AE671" s="575"/>
      <c r="AF671" s="1"/>
      <c r="AG671" s="514">
        <v>5.0</v>
      </c>
      <c r="AH671" s="525">
        <v>4.0</v>
      </c>
      <c r="AI671" s="525">
        <v>44.0</v>
      </c>
      <c r="AJ671" s="537" t="s">
        <v>7819</v>
      </c>
      <c r="AK671" s="1"/>
      <c r="AL671" s="514"/>
      <c r="AM671" s="503"/>
      <c r="AN671" s="503"/>
      <c r="AO671" s="573"/>
      <c r="AP671" s="1"/>
      <c r="AQ671" s="514"/>
      <c r="AT671" s="573"/>
      <c r="AU671" s="518"/>
      <c r="AV671" s="514"/>
      <c r="AW671" s="514"/>
      <c r="AX671" s="514"/>
      <c r="AY671" s="558"/>
      <c r="AZ671" s="1"/>
      <c r="BA671" s="514"/>
      <c r="BB671" s="514"/>
      <c r="BC671" s="514"/>
      <c r="BD671" s="558"/>
      <c r="BE671" s="1"/>
      <c r="BF671" s="514"/>
      <c r="BG671" s="514"/>
      <c r="BH671" s="514"/>
      <c r="BI671" s="558"/>
      <c r="BJ671" s="1"/>
      <c r="BK671" s="514"/>
      <c r="BL671" s="514"/>
      <c r="BM671" s="514"/>
      <c r="BN671" s="558"/>
      <c r="BO671" s="1"/>
      <c r="BP671" s="514"/>
      <c r="BQ671" s="514"/>
      <c r="BR671" s="514"/>
      <c r="BS671" s="558"/>
      <c r="BT671" s="1"/>
      <c r="BU671" s="514"/>
      <c r="BV671" s="514"/>
      <c r="BW671" s="514"/>
      <c r="BX671" s="558"/>
      <c r="BY671" s="1"/>
      <c r="BZ671" s="514"/>
      <c r="CA671" s="514"/>
      <c r="CB671" s="514"/>
      <c r="CC671" s="558"/>
      <c r="CD671" s="1"/>
      <c r="CE671" s="514"/>
      <c r="CF671" s="514"/>
      <c r="CG671" s="514"/>
      <c r="CH671" s="558"/>
      <c r="CI671" s="1"/>
      <c r="CJ671" s="514"/>
      <c r="CK671" s="514"/>
      <c r="CL671" s="514"/>
      <c r="CM671" s="558"/>
      <c r="CN671" s="1"/>
      <c r="CO671" s="514"/>
      <c r="CP671" s="514"/>
      <c r="CQ671" s="514"/>
      <c r="CR671" s="558"/>
      <c r="CS671" s="1"/>
    </row>
    <row r="672" ht="15.0" customHeight="1">
      <c r="A672" s="514">
        <v>4.0</v>
      </c>
      <c r="B672" s="525">
        <v>1.0</v>
      </c>
      <c r="C672" s="525">
        <v>42.0</v>
      </c>
      <c r="D672" s="527" t="s">
        <v>116</v>
      </c>
      <c r="E672" s="527" t="s">
        <v>116</v>
      </c>
      <c r="F672" s="527" t="s">
        <v>116</v>
      </c>
      <c r="G672" s="1"/>
      <c r="H672" s="514">
        <v>8.0</v>
      </c>
      <c r="I672" s="525">
        <v>1.0</v>
      </c>
      <c r="J672" s="525">
        <v>2.0</v>
      </c>
      <c r="K672" s="529" t="s">
        <v>7820</v>
      </c>
      <c r="L672" s="1"/>
      <c r="M672" s="514">
        <v>4.0</v>
      </c>
      <c r="N672" s="525">
        <v>2.0</v>
      </c>
      <c r="O672" s="525">
        <v>42.0</v>
      </c>
      <c r="P672" s="529" t="s">
        <v>7821</v>
      </c>
      <c r="Q672" s="1"/>
      <c r="R672" s="514">
        <v>4.0</v>
      </c>
      <c r="S672" s="525">
        <v>2.0</v>
      </c>
      <c r="T672" s="525">
        <v>7.0</v>
      </c>
      <c r="U672" s="529" t="s">
        <v>7822</v>
      </c>
      <c r="V672" s="1"/>
      <c r="W672" s="514">
        <v>4.0</v>
      </c>
      <c r="X672" s="525">
        <v>3.0</v>
      </c>
      <c r="Y672" s="525">
        <v>42.0</v>
      </c>
      <c r="Z672" s="537" t="s">
        <v>7823</v>
      </c>
      <c r="AA672" s="1"/>
      <c r="AB672" s="508"/>
      <c r="AC672" s="503"/>
      <c r="AD672" s="503"/>
      <c r="AE672" s="575"/>
      <c r="AF672" s="1"/>
      <c r="AG672" s="514">
        <v>4.0</v>
      </c>
      <c r="AH672" s="525">
        <v>4.0</v>
      </c>
      <c r="AI672" s="525">
        <v>44.0</v>
      </c>
      <c r="AJ672" s="537" t="s">
        <v>7824</v>
      </c>
      <c r="AK672" s="1"/>
      <c r="AL672" s="514"/>
      <c r="AM672" s="503"/>
      <c r="AN672" s="503"/>
      <c r="AO672" s="573"/>
      <c r="AP672" s="1"/>
      <c r="AQ672" s="514"/>
      <c r="AT672" s="573"/>
      <c r="AU672" s="518"/>
      <c r="AV672" s="514"/>
      <c r="AW672" s="514"/>
      <c r="AX672" s="514"/>
      <c r="AY672" s="558"/>
      <c r="AZ672" s="1"/>
      <c r="BA672" s="514"/>
      <c r="BB672" s="514"/>
      <c r="BC672" s="514"/>
      <c r="BD672" s="558"/>
      <c r="BE672" s="1"/>
      <c r="BF672" s="514"/>
      <c r="BG672" s="514"/>
      <c r="BH672" s="514"/>
      <c r="BI672" s="558"/>
      <c r="BJ672" s="1"/>
      <c r="BK672" s="514"/>
      <c r="BL672" s="514"/>
      <c r="BM672" s="514"/>
      <c r="BN672" s="558"/>
      <c r="BO672" s="1"/>
      <c r="BP672" s="514"/>
      <c r="BQ672" s="514"/>
      <c r="BR672" s="514"/>
      <c r="BS672" s="558"/>
      <c r="BT672" s="1"/>
      <c r="BU672" s="514"/>
      <c r="BV672" s="514"/>
      <c r="BW672" s="514"/>
      <c r="BX672" s="558"/>
      <c r="BY672" s="1"/>
      <c r="BZ672" s="514"/>
      <c r="CA672" s="514"/>
      <c r="CB672" s="514"/>
      <c r="CC672" s="558"/>
      <c r="CD672" s="1"/>
      <c r="CE672" s="514"/>
      <c r="CF672" s="514"/>
      <c r="CG672" s="514"/>
      <c r="CH672" s="558"/>
      <c r="CI672" s="1"/>
      <c r="CJ672" s="514"/>
      <c r="CK672" s="514"/>
      <c r="CL672" s="514"/>
      <c r="CM672" s="558"/>
      <c r="CN672" s="1"/>
      <c r="CO672" s="514"/>
      <c r="CP672" s="514"/>
      <c r="CQ672" s="514"/>
      <c r="CR672" s="558"/>
      <c r="CS672" s="1"/>
    </row>
    <row r="673" ht="15.0" customHeight="1">
      <c r="A673" s="514">
        <v>3.0</v>
      </c>
      <c r="B673" s="525">
        <v>1.0</v>
      </c>
      <c r="C673" s="525">
        <v>42.0</v>
      </c>
      <c r="D673" s="526" t="s">
        <v>7825</v>
      </c>
      <c r="E673" s="526" t="s">
        <v>7825</v>
      </c>
      <c r="F673" s="526" t="s">
        <v>7825</v>
      </c>
      <c r="G673" s="1"/>
      <c r="H673" s="514">
        <v>7.0</v>
      </c>
      <c r="I673" s="525">
        <v>1.0</v>
      </c>
      <c r="J673" s="525">
        <v>2.0</v>
      </c>
      <c r="K673" s="529" t="s">
        <v>7826</v>
      </c>
      <c r="L673" s="1"/>
      <c r="M673" s="514">
        <v>3.0</v>
      </c>
      <c r="N673" s="525">
        <v>2.0</v>
      </c>
      <c r="O673" s="525">
        <v>42.0</v>
      </c>
      <c r="P673" s="529" t="s">
        <v>7827</v>
      </c>
      <c r="Q673" s="1"/>
      <c r="R673" s="514">
        <v>3.0</v>
      </c>
      <c r="S673" s="525">
        <v>2.0</v>
      </c>
      <c r="T673" s="525">
        <v>7.0</v>
      </c>
      <c r="U673" s="529" t="s">
        <v>7828</v>
      </c>
      <c r="V673" s="1"/>
      <c r="W673" s="514">
        <v>3.0</v>
      </c>
      <c r="X673" s="525">
        <v>3.0</v>
      </c>
      <c r="Y673" s="525">
        <v>42.0</v>
      </c>
      <c r="Z673" s="537" t="s">
        <v>7829</v>
      </c>
      <c r="AA673" s="1"/>
      <c r="AB673" s="508"/>
      <c r="AC673" s="503"/>
      <c r="AD673" s="503"/>
      <c r="AE673" s="575"/>
      <c r="AF673" s="1"/>
      <c r="AG673" s="514">
        <v>3.0</v>
      </c>
      <c r="AH673" s="525">
        <v>4.0</v>
      </c>
      <c r="AI673" s="525">
        <v>44.0</v>
      </c>
      <c r="AJ673" s="537" t="s">
        <v>7830</v>
      </c>
      <c r="AK673" s="1"/>
      <c r="AL673" s="514"/>
      <c r="AM673" s="503"/>
      <c r="AN673" s="503"/>
      <c r="AO673" s="573"/>
      <c r="AP673" s="1"/>
      <c r="AQ673" s="514"/>
      <c r="AT673" s="573"/>
      <c r="AU673" s="518"/>
      <c r="AV673" s="514"/>
      <c r="AW673" s="514"/>
      <c r="AX673" s="514"/>
      <c r="AY673" s="558"/>
      <c r="AZ673" s="1"/>
      <c r="BA673" s="514"/>
      <c r="BB673" s="514"/>
      <c r="BC673" s="514"/>
      <c r="BD673" s="558"/>
      <c r="BE673" s="1"/>
      <c r="BF673" s="514"/>
      <c r="BG673" s="514"/>
      <c r="BH673" s="514"/>
      <c r="BI673" s="558"/>
      <c r="BJ673" s="1"/>
      <c r="BK673" s="514"/>
      <c r="BL673" s="514"/>
      <c r="BM673" s="514"/>
      <c r="BN673" s="558"/>
      <c r="BO673" s="1"/>
      <c r="BP673" s="514"/>
      <c r="BQ673" s="514"/>
      <c r="BR673" s="514"/>
      <c r="BS673" s="558"/>
      <c r="BT673" s="1"/>
      <c r="BU673" s="514"/>
      <c r="BV673" s="514"/>
      <c r="BW673" s="514"/>
      <c r="BX673" s="558"/>
      <c r="BY673" s="1"/>
      <c r="BZ673" s="514"/>
      <c r="CA673" s="514"/>
      <c r="CB673" s="514"/>
      <c r="CC673" s="558"/>
      <c r="CD673" s="1"/>
      <c r="CE673" s="514"/>
      <c r="CF673" s="514"/>
      <c r="CG673" s="514"/>
      <c r="CH673" s="558"/>
      <c r="CI673" s="1"/>
      <c r="CJ673" s="514"/>
      <c r="CK673" s="514"/>
      <c r="CL673" s="514"/>
      <c r="CM673" s="558"/>
      <c r="CN673" s="1"/>
      <c r="CO673" s="514"/>
      <c r="CP673" s="514"/>
      <c r="CQ673" s="514"/>
      <c r="CR673" s="558"/>
      <c r="CS673" s="1"/>
    </row>
    <row r="674" ht="15.0" customHeight="1">
      <c r="A674" s="514">
        <v>2.0</v>
      </c>
      <c r="B674" s="525">
        <v>1.0</v>
      </c>
      <c r="C674" s="525">
        <v>42.0</v>
      </c>
      <c r="D674" s="527" t="s">
        <v>116</v>
      </c>
      <c r="E674" s="527" t="s">
        <v>116</v>
      </c>
      <c r="F674" s="527" t="s">
        <v>116</v>
      </c>
      <c r="G674" s="1"/>
      <c r="H674" s="514">
        <v>6.0</v>
      </c>
      <c r="I674" s="525">
        <v>1.0</v>
      </c>
      <c r="J674" s="525">
        <v>2.0</v>
      </c>
      <c r="K674" s="529" t="s">
        <v>7831</v>
      </c>
      <c r="L674" s="1"/>
      <c r="M674" s="524">
        <v>2.0</v>
      </c>
      <c r="N674" s="525">
        <v>2.0</v>
      </c>
      <c r="O674" s="525">
        <v>42.0</v>
      </c>
      <c r="P674" s="529" t="s">
        <v>7832</v>
      </c>
      <c r="Q674" s="1"/>
      <c r="R674" s="514">
        <v>2.0</v>
      </c>
      <c r="S674" s="525">
        <v>2.0</v>
      </c>
      <c r="T674" s="525">
        <v>7.0</v>
      </c>
      <c r="U674" s="529" t="s">
        <v>7833</v>
      </c>
      <c r="V674" s="1"/>
      <c r="W674" s="514">
        <v>2.0</v>
      </c>
      <c r="X674" s="525">
        <v>3.0</v>
      </c>
      <c r="Y674" s="525">
        <v>42.0</v>
      </c>
      <c r="Z674" s="537" t="s">
        <v>7834</v>
      </c>
      <c r="AA674" s="1"/>
      <c r="AB674" s="508"/>
      <c r="AC674" s="503"/>
      <c r="AD674" s="503"/>
      <c r="AE674" s="575"/>
      <c r="AF674" s="1"/>
      <c r="AG674" s="514">
        <v>2.0</v>
      </c>
      <c r="AH674" s="525">
        <v>4.0</v>
      </c>
      <c r="AI674" s="525">
        <v>44.0</v>
      </c>
      <c r="AJ674" s="537" t="s">
        <v>7835</v>
      </c>
      <c r="AK674" s="1"/>
      <c r="AL674" s="514"/>
      <c r="AM674" s="503"/>
      <c r="AN674" s="503"/>
      <c r="AO674" s="573"/>
      <c r="AP674" s="1"/>
      <c r="AQ674" s="514"/>
      <c r="AT674" s="573"/>
      <c r="AU674" s="518"/>
      <c r="AV674" s="514"/>
      <c r="AW674" s="514"/>
      <c r="AX674" s="514"/>
      <c r="AY674" s="558"/>
      <c r="AZ674" s="1"/>
      <c r="BA674" s="514"/>
      <c r="BB674" s="514"/>
      <c r="BC674" s="514"/>
      <c r="BD674" s="558"/>
      <c r="BE674" s="1"/>
      <c r="BF674" s="514"/>
      <c r="BG674" s="514"/>
      <c r="BH674" s="514"/>
      <c r="BI674" s="558"/>
      <c r="BJ674" s="1"/>
      <c r="BK674" s="514"/>
      <c r="BL674" s="514"/>
      <c r="BM674" s="514"/>
      <c r="BN674" s="558"/>
      <c r="BO674" s="1"/>
      <c r="BP674" s="514"/>
      <c r="BQ674" s="514"/>
      <c r="BR674" s="514"/>
      <c r="BS674" s="558"/>
      <c r="BT674" s="1"/>
      <c r="BU674" s="514"/>
      <c r="BV674" s="514"/>
      <c r="BW674" s="514"/>
      <c r="BX674" s="558"/>
      <c r="BY674" s="1"/>
      <c r="BZ674" s="514"/>
      <c r="CA674" s="514"/>
      <c r="CB674" s="514"/>
      <c r="CC674" s="558"/>
      <c r="CD674" s="1"/>
      <c r="CE674" s="514"/>
      <c r="CF674" s="514"/>
      <c r="CG674" s="514"/>
      <c r="CH674" s="558"/>
      <c r="CI674" s="1"/>
      <c r="CJ674" s="514"/>
      <c r="CK674" s="514"/>
      <c r="CL674" s="514"/>
      <c r="CM674" s="558"/>
      <c r="CN674" s="1"/>
      <c r="CO674" s="514"/>
      <c r="CP674" s="514"/>
      <c r="CQ674" s="514"/>
      <c r="CR674" s="558"/>
      <c r="CS674" s="1"/>
    </row>
    <row r="675" ht="15.0" customHeight="1">
      <c r="A675" s="542">
        <v>1.0</v>
      </c>
      <c r="B675" s="525">
        <v>1.0</v>
      </c>
      <c r="C675" s="525">
        <v>42.0</v>
      </c>
      <c r="D675" s="526" t="s">
        <v>7836</v>
      </c>
      <c r="E675" s="526" t="s">
        <v>7836</v>
      </c>
      <c r="F675" s="526" t="s">
        <v>7836</v>
      </c>
      <c r="G675" s="1"/>
      <c r="H675" s="514">
        <v>5.0</v>
      </c>
      <c r="I675" s="525">
        <v>1.0</v>
      </c>
      <c r="J675" s="525">
        <v>2.0</v>
      </c>
      <c r="K675" s="529" t="s">
        <v>7837</v>
      </c>
      <c r="L675" s="1"/>
      <c r="M675" s="542">
        <v>1.0</v>
      </c>
      <c r="N675" s="525">
        <v>2.0</v>
      </c>
      <c r="O675" s="525">
        <v>42.0</v>
      </c>
      <c r="P675" s="529" t="s">
        <v>7838</v>
      </c>
      <c r="Q675" s="1"/>
      <c r="R675" s="542">
        <v>1.0</v>
      </c>
      <c r="S675" s="525">
        <v>2.0</v>
      </c>
      <c r="T675" s="525">
        <v>7.0</v>
      </c>
      <c r="U675" s="529" t="s">
        <v>7839</v>
      </c>
      <c r="V675" s="1"/>
      <c r="W675" s="542">
        <v>1.0</v>
      </c>
      <c r="X675" s="525">
        <v>3.0</v>
      </c>
      <c r="Y675" s="525">
        <v>42.0</v>
      </c>
      <c r="Z675" s="537" t="s">
        <v>7840</v>
      </c>
      <c r="AA675" s="1"/>
      <c r="AB675" s="508"/>
      <c r="AC675" s="503"/>
      <c r="AD675" s="503"/>
      <c r="AE675" s="575"/>
      <c r="AF675" s="1"/>
      <c r="AG675" s="542">
        <v>1.0</v>
      </c>
      <c r="AH675" s="525">
        <v>4.0</v>
      </c>
      <c r="AI675" s="525">
        <v>44.0</v>
      </c>
      <c r="AJ675" s="537" t="s">
        <v>7841</v>
      </c>
      <c r="AK675" s="1"/>
      <c r="AL675" s="514"/>
      <c r="AM675" s="503"/>
      <c r="AN675" s="503"/>
      <c r="AO675" s="573"/>
      <c r="AP675" s="1"/>
      <c r="AQ675" s="514"/>
      <c r="AT675" s="573"/>
      <c r="AU675" s="518"/>
      <c r="AV675" s="514"/>
      <c r="AW675" s="514"/>
      <c r="AX675" s="514"/>
      <c r="AY675" s="558"/>
      <c r="AZ675" s="1"/>
      <c r="BA675" s="514"/>
      <c r="BB675" s="514"/>
      <c r="BC675" s="514"/>
      <c r="BD675" s="558"/>
      <c r="BE675" s="1"/>
      <c r="BF675" s="514"/>
      <c r="BG675" s="514"/>
      <c r="BH675" s="514"/>
      <c r="BI675" s="558"/>
      <c r="BJ675" s="1"/>
      <c r="BK675" s="514"/>
      <c r="BL675" s="514"/>
      <c r="BM675" s="514"/>
      <c r="BN675" s="558"/>
      <c r="BO675" s="1"/>
      <c r="BP675" s="514"/>
      <c r="BQ675" s="514"/>
      <c r="BR675" s="514"/>
      <c r="BS675" s="558"/>
      <c r="BT675" s="1"/>
      <c r="BU675" s="514"/>
      <c r="BV675" s="514"/>
      <c r="BW675" s="514"/>
      <c r="BX675" s="558"/>
      <c r="BY675" s="1"/>
      <c r="BZ675" s="514"/>
      <c r="CA675" s="514"/>
      <c r="CB675" s="514"/>
      <c r="CC675" s="558"/>
      <c r="CD675" s="1"/>
      <c r="CE675" s="514"/>
      <c r="CF675" s="514"/>
      <c r="CG675" s="514"/>
      <c r="CH675" s="558"/>
      <c r="CI675" s="1"/>
      <c r="CJ675" s="514"/>
      <c r="CK675" s="514"/>
      <c r="CL675" s="514"/>
      <c r="CM675" s="558"/>
      <c r="CN675" s="1"/>
      <c r="CO675" s="514"/>
      <c r="CP675" s="514"/>
      <c r="CQ675" s="514"/>
      <c r="CR675" s="558"/>
      <c r="CS675" s="1"/>
    </row>
    <row r="676" ht="15.0" customHeight="1">
      <c r="A676" s="524">
        <v>16.0</v>
      </c>
      <c r="B676" s="525">
        <v>1.0</v>
      </c>
      <c r="C676" s="525">
        <v>43.0</v>
      </c>
      <c r="D676" s="526" t="s">
        <v>7842</v>
      </c>
      <c r="E676" s="526" t="s">
        <v>7842</v>
      </c>
      <c r="F676" s="526" t="s">
        <v>7842</v>
      </c>
      <c r="G676" s="1"/>
      <c r="H676" s="514">
        <v>4.0</v>
      </c>
      <c r="I676" s="525">
        <v>1.0</v>
      </c>
      <c r="J676" s="525">
        <v>2.0</v>
      </c>
      <c r="K676" s="529" t="s">
        <v>7843</v>
      </c>
      <c r="L676" s="1"/>
      <c r="M676" s="514">
        <v>16.0</v>
      </c>
      <c r="N676" s="525">
        <v>2.0</v>
      </c>
      <c r="O676" s="525">
        <v>43.0</v>
      </c>
      <c r="P676" s="529" t="s">
        <v>7844</v>
      </c>
      <c r="Q676" s="1"/>
      <c r="R676" s="524">
        <v>16.0</v>
      </c>
      <c r="S676" s="525">
        <v>2.0</v>
      </c>
      <c r="T676" s="525">
        <v>6.0</v>
      </c>
      <c r="U676" s="529" t="s">
        <v>7845</v>
      </c>
      <c r="V676" s="1"/>
      <c r="W676" s="514">
        <v>14.0</v>
      </c>
      <c r="X676" s="525">
        <v>3.0</v>
      </c>
      <c r="Y676" s="525">
        <v>43.0</v>
      </c>
      <c r="Z676" s="537" t="s">
        <v>7846</v>
      </c>
      <c r="AA676" s="1"/>
      <c r="AB676" s="508"/>
      <c r="AC676" s="503"/>
      <c r="AD676" s="503"/>
      <c r="AE676" s="575"/>
      <c r="AF676" s="1"/>
      <c r="AG676" s="524">
        <v>16.0</v>
      </c>
      <c r="AH676" s="525">
        <v>4.0</v>
      </c>
      <c r="AI676" s="525">
        <v>45.0</v>
      </c>
      <c r="AJ676" s="529" t="s">
        <v>7847</v>
      </c>
      <c r="AK676" s="1"/>
      <c r="AL676" s="514"/>
      <c r="AM676" s="503"/>
      <c r="AN676" s="503"/>
      <c r="AO676" s="573"/>
      <c r="AP676" s="1"/>
      <c r="AQ676" s="514"/>
      <c r="AT676" s="573"/>
      <c r="AU676" s="518"/>
      <c r="AV676" s="514"/>
      <c r="AW676" s="514"/>
      <c r="AX676" s="514"/>
      <c r="AY676" s="558"/>
      <c r="AZ676" s="1"/>
      <c r="BA676" s="514"/>
      <c r="BB676" s="514"/>
      <c r="BC676" s="514"/>
      <c r="BD676" s="558"/>
      <c r="BE676" s="1"/>
      <c r="BF676" s="514"/>
      <c r="BG676" s="514"/>
      <c r="BH676" s="514"/>
      <c r="BI676" s="558"/>
      <c r="BJ676" s="1"/>
      <c r="BK676" s="514"/>
      <c r="BL676" s="514"/>
      <c r="BM676" s="514"/>
      <c r="BN676" s="558"/>
      <c r="BO676" s="1"/>
      <c r="BP676" s="514"/>
      <c r="BQ676" s="514"/>
      <c r="BR676" s="514"/>
      <c r="BS676" s="558"/>
      <c r="BT676" s="1"/>
      <c r="BU676" s="514"/>
      <c r="BV676" s="514"/>
      <c r="BW676" s="514"/>
      <c r="BX676" s="558"/>
      <c r="BY676" s="1"/>
      <c r="BZ676" s="514"/>
      <c r="CA676" s="514"/>
      <c r="CB676" s="514"/>
      <c r="CC676" s="558"/>
      <c r="CD676" s="1"/>
      <c r="CE676" s="514"/>
      <c r="CF676" s="514"/>
      <c r="CG676" s="514"/>
      <c r="CH676" s="558"/>
      <c r="CI676" s="1"/>
      <c r="CJ676" s="514"/>
      <c r="CK676" s="514"/>
      <c r="CL676" s="514"/>
      <c r="CM676" s="558"/>
      <c r="CN676" s="1"/>
      <c r="CO676" s="514"/>
      <c r="CP676" s="514"/>
      <c r="CQ676" s="514"/>
      <c r="CR676" s="558"/>
      <c r="CS676" s="1"/>
    </row>
    <row r="677" ht="15.0" customHeight="1">
      <c r="A677" s="514">
        <v>15.0</v>
      </c>
      <c r="B677" s="525">
        <v>1.0</v>
      </c>
      <c r="C677" s="525">
        <v>43.0</v>
      </c>
      <c r="D677" s="526" t="s">
        <v>7848</v>
      </c>
      <c r="E677" s="526" t="s">
        <v>7848</v>
      </c>
      <c r="F677" s="526" t="s">
        <v>7848</v>
      </c>
      <c r="G677" s="1"/>
      <c r="H677" s="514">
        <v>3.0</v>
      </c>
      <c r="I677" s="525">
        <v>1.0</v>
      </c>
      <c r="J677" s="525">
        <v>2.0</v>
      </c>
      <c r="K677" s="529" t="s">
        <v>7849</v>
      </c>
      <c r="L677" s="1"/>
      <c r="M677" s="514">
        <v>15.0</v>
      </c>
      <c r="N677" s="525">
        <v>2.0</v>
      </c>
      <c r="O677" s="525">
        <v>43.0</v>
      </c>
      <c r="P677" s="529" t="s">
        <v>7850</v>
      </c>
      <c r="Q677" s="1"/>
      <c r="R677" s="514">
        <v>15.0</v>
      </c>
      <c r="S677" s="525">
        <v>2.0</v>
      </c>
      <c r="T677" s="525">
        <v>6.0</v>
      </c>
      <c r="U677" s="529" t="s">
        <v>7851</v>
      </c>
      <c r="V677" s="1"/>
      <c r="W677" s="514">
        <v>13.0</v>
      </c>
      <c r="X677" s="525">
        <v>3.0</v>
      </c>
      <c r="Y677" s="525">
        <v>43.0</v>
      </c>
      <c r="Z677" s="537" t="s">
        <v>7852</v>
      </c>
      <c r="AA677" s="1"/>
      <c r="AB677" s="508"/>
      <c r="AC677" s="503"/>
      <c r="AD677" s="503"/>
      <c r="AE677" s="575"/>
      <c r="AF677" s="1"/>
      <c r="AG677" s="514">
        <v>15.0</v>
      </c>
      <c r="AH677" s="525">
        <v>4.0</v>
      </c>
      <c r="AI677" s="525">
        <v>45.0</v>
      </c>
      <c r="AJ677" s="529" t="s">
        <v>7853</v>
      </c>
      <c r="AK677" s="1"/>
      <c r="AL677" s="514"/>
      <c r="AM677" s="503"/>
      <c r="AN677" s="503"/>
      <c r="AO677" s="573"/>
      <c r="AP677" s="1"/>
      <c r="AQ677" s="514"/>
      <c r="AT677" s="573"/>
      <c r="AU677" s="518"/>
      <c r="AV677" s="514"/>
      <c r="AW677" s="514"/>
      <c r="AX677" s="514"/>
      <c r="AY677" s="558"/>
      <c r="AZ677" s="1"/>
      <c r="BA677" s="514"/>
      <c r="BB677" s="514"/>
      <c r="BC677" s="514"/>
      <c r="BD677" s="558"/>
      <c r="BE677" s="1"/>
      <c r="BF677" s="514"/>
      <c r="BG677" s="514"/>
      <c r="BH677" s="514"/>
      <c r="BI677" s="558"/>
      <c r="BJ677" s="1"/>
      <c r="BK677" s="514"/>
      <c r="BL677" s="514"/>
      <c r="BM677" s="514"/>
      <c r="BN677" s="558"/>
      <c r="BO677" s="1"/>
      <c r="BP677" s="514"/>
      <c r="BQ677" s="514"/>
      <c r="BR677" s="514"/>
      <c r="BS677" s="558"/>
      <c r="BT677" s="1"/>
      <c r="BU677" s="514"/>
      <c r="BV677" s="514"/>
      <c r="BW677" s="514"/>
      <c r="BX677" s="558"/>
      <c r="BY677" s="1"/>
      <c r="BZ677" s="514"/>
      <c r="CA677" s="514"/>
      <c r="CB677" s="514"/>
      <c r="CC677" s="558"/>
      <c r="CD677" s="1"/>
      <c r="CE677" s="514"/>
      <c r="CF677" s="514"/>
      <c r="CG677" s="514"/>
      <c r="CH677" s="558"/>
      <c r="CI677" s="1"/>
      <c r="CJ677" s="514"/>
      <c r="CK677" s="514"/>
      <c r="CL677" s="514"/>
      <c r="CM677" s="558"/>
      <c r="CN677" s="1"/>
      <c r="CO677" s="514"/>
      <c r="CP677" s="514"/>
      <c r="CQ677" s="514"/>
      <c r="CR677" s="558"/>
      <c r="CS677" s="1"/>
    </row>
    <row r="678" ht="15.0" customHeight="1">
      <c r="A678" s="514">
        <v>14.0</v>
      </c>
      <c r="B678" s="525">
        <v>1.0</v>
      </c>
      <c r="C678" s="525">
        <v>43.0</v>
      </c>
      <c r="D678" s="526" t="s">
        <v>7854</v>
      </c>
      <c r="E678" s="526" t="s">
        <v>7854</v>
      </c>
      <c r="F678" s="526" t="s">
        <v>7854</v>
      </c>
      <c r="G678" s="1"/>
      <c r="H678" s="514">
        <v>2.0</v>
      </c>
      <c r="I678" s="525">
        <v>1.0</v>
      </c>
      <c r="J678" s="525">
        <v>2.0</v>
      </c>
      <c r="K678" s="529" t="s">
        <v>7855</v>
      </c>
      <c r="L678" s="1"/>
      <c r="M678" s="514">
        <v>14.0</v>
      </c>
      <c r="N678" s="525">
        <v>2.0</v>
      </c>
      <c r="O678" s="525">
        <v>43.0</v>
      </c>
      <c r="P678" s="529" t="s">
        <v>7856</v>
      </c>
      <c r="Q678" s="1"/>
      <c r="R678" s="514">
        <v>14.0</v>
      </c>
      <c r="S678" s="525">
        <v>2.0</v>
      </c>
      <c r="T678" s="525">
        <v>6.0</v>
      </c>
      <c r="U678" s="529" t="s">
        <v>7857</v>
      </c>
      <c r="V678" s="1"/>
      <c r="W678" s="514">
        <v>12.0</v>
      </c>
      <c r="X678" s="525">
        <v>3.0</v>
      </c>
      <c r="Y678" s="525">
        <v>43.0</v>
      </c>
      <c r="Z678" s="537" t="s">
        <v>7858</v>
      </c>
      <c r="AA678" s="1"/>
      <c r="AB678" s="508"/>
      <c r="AC678" s="503"/>
      <c r="AD678" s="503"/>
      <c r="AE678" s="575"/>
      <c r="AF678" s="1"/>
      <c r="AG678" s="514">
        <v>14.0</v>
      </c>
      <c r="AH678" s="525">
        <v>4.0</v>
      </c>
      <c r="AI678" s="525">
        <v>45.0</v>
      </c>
      <c r="AJ678" s="537" t="s">
        <v>7859</v>
      </c>
      <c r="AK678" s="1"/>
      <c r="AL678" s="514"/>
      <c r="AM678" s="503"/>
      <c r="AN678" s="503"/>
      <c r="AO678" s="573"/>
      <c r="AP678" s="1"/>
      <c r="AQ678" s="514"/>
      <c r="AT678" s="573"/>
      <c r="AU678" s="518"/>
      <c r="AV678" s="514"/>
      <c r="AW678" s="514"/>
      <c r="AX678" s="514"/>
      <c r="AY678" s="558"/>
      <c r="AZ678" s="1"/>
      <c r="BA678" s="514"/>
      <c r="BB678" s="514"/>
      <c r="BC678" s="514"/>
      <c r="BD678" s="558"/>
      <c r="BE678" s="1"/>
      <c r="BF678" s="514"/>
      <c r="BG678" s="514"/>
      <c r="BH678" s="514"/>
      <c r="BI678" s="558"/>
      <c r="BJ678" s="1"/>
      <c r="BK678" s="514"/>
      <c r="BL678" s="514"/>
      <c r="BM678" s="514"/>
      <c r="BN678" s="558"/>
      <c r="BO678" s="1"/>
      <c r="BP678" s="514"/>
      <c r="BQ678" s="514"/>
      <c r="BR678" s="514"/>
      <c r="BS678" s="558"/>
      <c r="BT678" s="1"/>
      <c r="BU678" s="514"/>
      <c r="BV678" s="514"/>
      <c r="BW678" s="514"/>
      <c r="BX678" s="558"/>
      <c r="BY678" s="1"/>
      <c r="BZ678" s="514"/>
      <c r="CA678" s="514"/>
      <c r="CB678" s="514"/>
      <c r="CC678" s="558"/>
      <c r="CD678" s="1"/>
      <c r="CE678" s="514"/>
      <c r="CF678" s="514"/>
      <c r="CG678" s="514"/>
      <c r="CH678" s="558"/>
      <c r="CI678" s="1"/>
      <c r="CJ678" s="514"/>
      <c r="CK678" s="514"/>
      <c r="CL678" s="514"/>
      <c r="CM678" s="558"/>
      <c r="CN678" s="1"/>
      <c r="CO678" s="514"/>
      <c r="CP678" s="514"/>
      <c r="CQ678" s="514"/>
      <c r="CR678" s="558"/>
      <c r="CS678" s="1"/>
    </row>
    <row r="679" ht="15.0" customHeight="1">
      <c r="A679" s="514">
        <v>13.0</v>
      </c>
      <c r="B679" s="525">
        <v>1.0</v>
      </c>
      <c r="C679" s="525">
        <v>43.0</v>
      </c>
      <c r="D679" s="526" t="s">
        <v>7860</v>
      </c>
      <c r="E679" s="526" t="s">
        <v>7860</v>
      </c>
      <c r="F679" s="526" t="s">
        <v>7860</v>
      </c>
      <c r="G679" s="1"/>
      <c r="H679" s="542">
        <v>1.0</v>
      </c>
      <c r="I679" s="549">
        <v>1.0</v>
      </c>
      <c r="J679" s="549">
        <v>2.0</v>
      </c>
      <c r="K679" s="528" t="s">
        <v>7861</v>
      </c>
      <c r="L679" s="1"/>
      <c r="M679" s="514">
        <v>13.0</v>
      </c>
      <c r="N679" s="525">
        <v>2.0</v>
      </c>
      <c r="O679" s="525">
        <v>43.0</v>
      </c>
      <c r="P679" s="529" t="s">
        <v>7862</v>
      </c>
      <c r="Q679" s="1"/>
      <c r="R679" s="514">
        <v>13.0</v>
      </c>
      <c r="S679" s="525">
        <v>2.0</v>
      </c>
      <c r="T679" s="525">
        <v>6.0</v>
      </c>
      <c r="U679" s="529" t="s">
        <v>7863</v>
      </c>
      <c r="V679" s="1"/>
      <c r="W679" s="514">
        <v>11.0</v>
      </c>
      <c r="X679" s="525">
        <v>3.0</v>
      </c>
      <c r="Y679" s="525">
        <v>43.0</v>
      </c>
      <c r="Z679" s="537" t="s">
        <v>7864</v>
      </c>
      <c r="AA679" s="1"/>
      <c r="AB679" s="508"/>
      <c r="AC679" s="503"/>
      <c r="AD679" s="503"/>
      <c r="AE679" s="575"/>
      <c r="AF679" s="1"/>
      <c r="AG679" s="514">
        <v>13.0</v>
      </c>
      <c r="AH679" s="525">
        <v>4.0</v>
      </c>
      <c r="AI679" s="525">
        <v>45.0</v>
      </c>
      <c r="AJ679" s="537" t="s">
        <v>7865</v>
      </c>
      <c r="AK679" s="1"/>
      <c r="AL679" s="514"/>
      <c r="AM679" s="503"/>
      <c r="AN679" s="503"/>
      <c r="AO679" s="573"/>
      <c r="AP679" s="1"/>
      <c r="AQ679" s="514"/>
      <c r="AT679" s="573"/>
      <c r="AU679" s="518"/>
      <c r="AV679" s="514"/>
      <c r="AW679" s="514"/>
      <c r="AX679" s="514"/>
      <c r="AY679" s="558"/>
      <c r="AZ679" s="1"/>
      <c r="BA679" s="514"/>
      <c r="BB679" s="514"/>
      <c r="BC679" s="514"/>
      <c r="BD679" s="558"/>
      <c r="BE679" s="1"/>
      <c r="BF679" s="514"/>
      <c r="BG679" s="514"/>
      <c r="BH679" s="514"/>
      <c r="BI679" s="558"/>
      <c r="BJ679" s="1"/>
      <c r="BK679" s="514"/>
      <c r="BL679" s="514"/>
      <c r="BM679" s="514"/>
      <c r="BN679" s="558"/>
      <c r="BO679" s="1"/>
      <c r="BP679" s="514"/>
      <c r="BQ679" s="514"/>
      <c r="BR679" s="514"/>
      <c r="BS679" s="558"/>
      <c r="BT679" s="1"/>
      <c r="BU679" s="514"/>
      <c r="BV679" s="514"/>
      <c r="BW679" s="514"/>
      <c r="BX679" s="558"/>
      <c r="BY679" s="1"/>
      <c r="BZ679" s="514"/>
      <c r="CA679" s="514"/>
      <c r="CB679" s="514"/>
      <c r="CC679" s="558"/>
      <c r="CD679" s="1"/>
      <c r="CE679" s="514"/>
      <c r="CF679" s="514"/>
      <c r="CG679" s="514"/>
      <c r="CH679" s="558"/>
      <c r="CI679" s="1"/>
      <c r="CJ679" s="514"/>
      <c r="CK679" s="514"/>
      <c r="CL679" s="514"/>
      <c r="CM679" s="558"/>
      <c r="CN679" s="1"/>
      <c r="CO679" s="514"/>
      <c r="CP679" s="514"/>
      <c r="CQ679" s="514"/>
      <c r="CR679" s="558"/>
      <c r="CS679" s="1"/>
    </row>
    <row r="680" ht="15.0" customHeight="1">
      <c r="A680" s="514">
        <v>12.0</v>
      </c>
      <c r="B680" s="525">
        <v>1.0</v>
      </c>
      <c r="C680" s="525">
        <v>43.0</v>
      </c>
      <c r="D680" s="526" t="s">
        <v>7866</v>
      </c>
      <c r="E680" s="526" t="s">
        <v>7866</v>
      </c>
      <c r="F680" s="526" t="s">
        <v>7866</v>
      </c>
      <c r="G680" s="1"/>
      <c r="H680" s="524">
        <v>16.0</v>
      </c>
      <c r="I680" s="532">
        <v>1.0</v>
      </c>
      <c r="J680" s="532">
        <v>1.0</v>
      </c>
      <c r="K680" s="529" t="s">
        <v>7867</v>
      </c>
      <c r="L680" s="1"/>
      <c r="M680" s="514">
        <v>12.0</v>
      </c>
      <c r="N680" s="525">
        <v>2.0</v>
      </c>
      <c r="O680" s="525">
        <v>43.0</v>
      </c>
      <c r="P680" s="529" t="s">
        <v>7868</v>
      </c>
      <c r="Q680" s="1"/>
      <c r="R680" s="514">
        <v>12.0</v>
      </c>
      <c r="S680" s="525">
        <v>2.0</v>
      </c>
      <c r="T680" s="525">
        <v>6.0</v>
      </c>
      <c r="U680" s="529" t="s">
        <v>7869</v>
      </c>
      <c r="V680" s="1"/>
      <c r="W680" s="514">
        <v>10.0</v>
      </c>
      <c r="X680" s="525">
        <v>3.0</v>
      </c>
      <c r="Y680" s="525">
        <v>43.0</v>
      </c>
      <c r="Z680" s="537" t="s">
        <v>7870</v>
      </c>
      <c r="AA680" s="1"/>
      <c r="AB680" s="508"/>
      <c r="AC680" s="503"/>
      <c r="AD680" s="503"/>
      <c r="AE680" s="575"/>
      <c r="AF680" s="1"/>
      <c r="AG680" s="514">
        <v>12.0</v>
      </c>
      <c r="AH680" s="525">
        <v>4.0</v>
      </c>
      <c r="AI680" s="525">
        <v>45.0</v>
      </c>
      <c r="AJ680" s="537" t="s">
        <v>7871</v>
      </c>
      <c r="AK680" s="1"/>
      <c r="AL680" s="514"/>
      <c r="AM680" s="503"/>
      <c r="AN680" s="503"/>
      <c r="AO680" s="573"/>
      <c r="AP680" s="1"/>
      <c r="AQ680" s="514"/>
      <c r="AT680" s="573"/>
      <c r="AU680" s="518"/>
      <c r="AV680" s="514"/>
      <c r="AW680" s="514"/>
      <c r="AX680" s="514"/>
      <c r="AY680" s="558"/>
      <c r="AZ680" s="1"/>
      <c r="BA680" s="514"/>
      <c r="BB680" s="514"/>
      <c r="BC680" s="514"/>
      <c r="BD680" s="558"/>
      <c r="BE680" s="1"/>
      <c r="BF680" s="514"/>
      <c r="BG680" s="514"/>
      <c r="BH680" s="514"/>
      <c r="BI680" s="558"/>
      <c r="BJ680" s="1"/>
      <c r="BK680" s="514"/>
      <c r="BL680" s="514"/>
      <c r="BM680" s="514"/>
      <c r="BN680" s="558"/>
      <c r="BO680" s="1"/>
      <c r="BP680" s="514"/>
      <c r="BQ680" s="514"/>
      <c r="BR680" s="514"/>
      <c r="BS680" s="558"/>
      <c r="BT680" s="1"/>
      <c r="BU680" s="514"/>
      <c r="BV680" s="514"/>
      <c r="BW680" s="514"/>
      <c r="BX680" s="558"/>
      <c r="BY680" s="1"/>
      <c r="BZ680" s="514"/>
      <c r="CA680" s="514"/>
      <c r="CB680" s="514"/>
      <c r="CC680" s="558"/>
      <c r="CD680" s="1"/>
      <c r="CE680" s="514"/>
      <c r="CF680" s="514"/>
      <c r="CG680" s="514"/>
      <c r="CH680" s="558"/>
      <c r="CI680" s="1"/>
      <c r="CJ680" s="514"/>
      <c r="CK680" s="514"/>
      <c r="CL680" s="514"/>
      <c r="CM680" s="558"/>
      <c r="CN680" s="1"/>
      <c r="CO680" s="514"/>
      <c r="CP680" s="514"/>
      <c r="CQ680" s="514"/>
      <c r="CR680" s="558"/>
      <c r="CS680" s="1"/>
    </row>
    <row r="681" ht="15.0" customHeight="1">
      <c r="A681" s="514">
        <v>11.0</v>
      </c>
      <c r="B681" s="525">
        <v>1.0</v>
      </c>
      <c r="C681" s="525">
        <v>43.0</v>
      </c>
      <c r="D681" s="526" t="s">
        <v>7872</v>
      </c>
      <c r="E681" s="526" t="s">
        <v>7872</v>
      </c>
      <c r="F681" s="526" t="s">
        <v>7872</v>
      </c>
      <c r="G681" s="1"/>
      <c r="H681" s="514">
        <v>15.0</v>
      </c>
      <c r="I681" s="557">
        <v>1.0</v>
      </c>
      <c r="J681" s="557">
        <v>1.0</v>
      </c>
      <c r="K681" s="569" t="s">
        <v>7873</v>
      </c>
      <c r="L681" s="1"/>
      <c r="M681" s="514">
        <v>11.0</v>
      </c>
      <c r="N681" s="525">
        <v>2.0</v>
      </c>
      <c r="O681" s="525">
        <v>43.0</v>
      </c>
      <c r="P681" s="529" t="s">
        <v>7874</v>
      </c>
      <c r="Q681" s="1"/>
      <c r="R681" s="514">
        <v>11.0</v>
      </c>
      <c r="S681" s="525">
        <v>2.0</v>
      </c>
      <c r="T681" s="525">
        <v>6.0</v>
      </c>
      <c r="U681" s="529" t="s">
        <v>7875</v>
      </c>
      <c r="V681" s="1"/>
      <c r="W681" s="514">
        <v>9.0</v>
      </c>
      <c r="X681" s="525">
        <v>3.0</v>
      </c>
      <c r="Y681" s="525">
        <v>43.0</v>
      </c>
      <c r="Z681" s="537" t="s">
        <v>7876</v>
      </c>
      <c r="AA681" s="1"/>
      <c r="AB681" s="508"/>
      <c r="AC681" s="503"/>
      <c r="AD681" s="503"/>
      <c r="AE681" s="575"/>
      <c r="AF681" s="1"/>
      <c r="AG681" s="514">
        <v>11.0</v>
      </c>
      <c r="AH681" s="525">
        <v>4.0</v>
      </c>
      <c r="AI681" s="525">
        <v>45.0</v>
      </c>
      <c r="AJ681" s="537" t="s">
        <v>7877</v>
      </c>
      <c r="AK681" s="1"/>
      <c r="AL681" s="514"/>
      <c r="AM681" s="503"/>
      <c r="AN681" s="503"/>
      <c r="AO681" s="573"/>
      <c r="AP681" s="1"/>
      <c r="AQ681" s="514"/>
      <c r="AT681" s="573"/>
      <c r="AU681" s="518"/>
      <c r="AV681" s="514"/>
      <c r="AW681" s="514"/>
      <c r="AX681" s="514"/>
      <c r="AY681" s="558"/>
      <c r="AZ681" s="1"/>
      <c r="BA681" s="514"/>
      <c r="BB681" s="514"/>
      <c r="BC681" s="514"/>
      <c r="BD681" s="558"/>
      <c r="BE681" s="1"/>
      <c r="BF681" s="514"/>
      <c r="BG681" s="514"/>
      <c r="BH681" s="514"/>
      <c r="BI681" s="558"/>
      <c r="BJ681" s="1"/>
      <c r="BK681" s="514"/>
      <c r="BL681" s="514"/>
      <c r="BM681" s="514"/>
      <c r="BN681" s="558"/>
      <c r="BO681" s="1"/>
      <c r="BP681" s="514"/>
      <c r="BQ681" s="514"/>
      <c r="BR681" s="514"/>
      <c r="BS681" s="558"/>
      <c r="BT681" s="1"/>
      <c r="BU681" s="514"/>
      <c r="BV681" s="514"/>
      <c r="BW681" s="514"/>
      <c r="BX681" s="558"/>
      <c r="BY681" s="1"/>
      <c r="BZ681" s="514"/>
      <c r="CA681" s="514"/>
      <c r="CB681" s="514"/>
      <c r="CC681" s="558"/>
      <c r="CD681" s="1"/>
      <c r="CE681" s="514"/>
      <c r="CF681" s="514"/>
      <c r="CG681" s="514"/>
      <c r="CH681" s="558"/>
      <c r="CI681" s="1"/>
      <c r="CJ681" s="514"/>
      <c r="CK681" s="514"/>
      <c r="CL681" s="514"/>
      <c r="CM681" s="558"/>
      <c r="CN681" s="1"/>
      <c r="CO681" s="514"/>
      <c r="CP681" s="514"/>
      <c r="CQ681" s="514"/>
      <c r="CR681" s="558"/>
      <c r="CS681" s="1"/>
    </row>
    <row r="682" ht="15.0" customHeight="1">
      <c r="A682" s="514">
        <v>10.0</v>
      </c>
      <c r="B682" s="525">
        <v>1.0</v>
      </c>
      <c r="C682" s="525">
        <v>43.0</v>
      </c>
      <c r="D682" s="526" t="s">
        <v>7878</v>
      </c>
      <c r="E682" s="526" t="s">
        <v>7878</v>
      </c>
      <c r="F682" s="526" t="s">
        <v>7878</v>
      </c>
      <c r="G682" s="1"/>
      <c r="H682" s="514">
        <v>14.0</v>
      </c>
      <c r="I682" s="525">
        <v>1.0</v>
      </c>
      <c r="J682" s="525">
        <v>1.0</v>
      </c>
      <c r="K682" s="529" t="s">
        <v>7879</v>
      </c>
      <c r="L682" s="1"/>
      <c r="M682" s="514">
        <v>10.0</v>
      </c>
      <c r="N682" s="525">
        <v>2.0</v>
      </c>
      <c r="O682" s="525">
        <v>43.0</v>
      </c>
      <c r="P682" s="529" t="s">
        <v>7880</v>
      </c>
      <c r="Q682" s="1"/>
      <c r="R682" s="514">
        <v>10.0</v>
      </c>
      <c r="S682" s="525">
        <v>2.0</v>
      </c>
      <c r="T682" s="525">
        <v>6.0</v>
      </c>
      <c r="U682" s="529" t="s">
        <v>7881</v>
      </c>
      <c r="V682" s="1"/>
      <c r="W682" s="514">
        <v>8.0</v>
      </c>
      <c r="X682" s="525">
        <v>3.0</v>
      </c>
      <c r="Y682" s="525">
        <v>43.0</v>
      </c>
      <c r="Z682" s="537" t="s">
        <v>7882</v>
      </c>
      <c r="AA682" s="1"/>
      <c r="AB682" s="508"/>
      <c r="AC682" s="503"/>
      <c r="AD682" s="503"/>
      <c r="AE682" s="575"/>
      <c r="AF682" s="1"/>
      <c r="AG682" s="514">
        <v>10.0</v>
      </c>
      <c r="AH682" s="525">
        <v>4.0</v>
      </c>
      <c r="AI682" s="525">
        <v>45.0</v>
      </c>
      <c r="AJ682" s="537" t="s">
        <v>7883</v>
      </c>
      <c r="AK682" s="1"/>
      <c r="AL682" s="514"/>
      <c r="AM682" s="503"/>
      <c r="AN682" s="503"/>
      <c r="AO682" s="573"/>
      <c r="AP682" s="1"/>
      <c r="AQ682" s="514"/>
      <c r="AT682" s="573"/>
      <c r="AU682" s="518"/>
      <c r="AV682" s="514"/>
      <c r="AW682" s="514"/>
      <c r="AX682" s="514"/>
      <c r="AY682" s="558"/>
      <c r="AZ682" s="1"/>
      <c r="BA682" s="514"/>
      <c r="BB682" s="514"/>
      <c r="BC682" s="514"/>
      <c r="BD682" s="558"/>
      <c r="BE682" s="1"/>
      <c r="BF682" s="514"/>
      <c r="BG682" s="514"/>
      <c r="BH682" s="514"/>
      <c r="BI682" s="558"/>
      <c r="BJ682" s="1"/>
      <c r="BK682" s="514"/>
      <c r="BL682" s="514"/>
      <c r="BM682" s="514"/>
      <c r="BN682" s="558"/>
      <c r="BO682" s="1"/>
      <c r="BP682" s="514"/>
      <c r="BQ682" s="514"/>
      <c r="BR682" s="514"/>
      <c r="BS682" s="558"/>
      <c r="BT682" s="1"/>
      <c r="BU682" s="514"/>
      <c r="BV682" s="514"/>
      <c r="BW682" s="514"/>
      <c r="BX682" s="558"/>
      <c r="BY682" s="1"/>
      <c r="BZ682" s="514"/>
      <c r="CA682" s="514"/>
      <c r="CB682" s="514"/>
      <c r="CC682" s="558"/>
      <c r="CD682" s="1"/>
      <c r="CE682" s="514"/>
      <c r="CF682" s="514"/>
      <c r="CG682" s="514"/>
      <c r="CH682" s="558"/>
      <c r="CI682" s="1"/>
      <c r="CJ682" s="514"/>
      <c r="CK682" s="514"/>
      <c r="CL682" s="514"/>
      <c r="CM682" s="558"/>
      <c r="CN682" s="1"/>
      <c r="CO682" s="514"/>
      <c r="CP682" s="514"/>
      <c r="CQ682" s="514"/>
      <c r="CR682" s="558"/>
      <c r="CS682" s="1"/>
    </row>
    <row r="683" ht="15.0" customHeight="1">
      <c r="A683" s="514">
        <v>9.0</v>
      </c>
      <c r="B683" s="525">
        <v>1.0</v>
      </c>
      <c r="C683" s="525">
        <v>43.0</v>
      </c>
      <c r="D683" s="526" t="s">
        <v>7884</v>
      </c>
      <c r="E683" s="526" t="s">
        <v>7884</v>
      </c>
      <c r="F683" s="526" t="s">
        <v>7884</v>
      </c>
      <c r="G683" s="1"/>
      <c r="H683" s="514">
        <v>13.0</v>
      </c>
      <c r="I683" s="525">
        <v>1.0</v>
      </c>
      <c r="J683" s="525">
        <v>1.0</v>
      </c>
      <c r="K683" s="529" t="s">
        <v>7885</v>
      </c>
      <c r="L683" s="1"/>
      <c r="M683" s="514">
        <v>9.0</v>
      </c>
      <c r="N683" s="525">
        <v>2.0</v>
      </c>
      <c r="O683" s="525">
        <v>43.0</v>
      </c>
      <c r="P683" s="529" t="s">
        <v>7886</v>
      </c>
      <c r="Q683" s="1"/>
      <c r="R683" s="514">
        <v>9.0</v>
      </c>
      <c r="S683" s="525">
        <v>2.0</v>
      </c>
      <c r="T683" s="525">
        <v>6.0</v>
      </c>
      <c r="U683" s="529" t="s">
        <v>7887</v>
      </c>
      <c r="V683" s="1"/>
      <c r="W683" s="514">
        <v>7.0</v>
      </c>
      <c r="X683" s="525">
        <v>3.0</v>
      </c>
      <c r="Y683" s="525">
        <v>43.0</v>
      </c>
      <c r="Z683" s="537" t="s">
        <v>7888</v>
      </c>
      <c r="AA683" s="1"/>
      <c r="AB683" s="508"/>
      <c r="AC683" s="503"/>
      <c r="AD683" s="503"/>
      <c r="AE683" s="575"/>
      <c r="AF683" s="1"/>
      <c r="AG683" s="514">
        <v>9.0</v>
      </c>
      <c r="AH683" s="525">
        <v>4.0</v>
      </c>
      <c r="AI683" s="525">
        <v>45.0</v>
      </c>
      <c r="AJ683" s="537" t="s">
        <v>7889</v>
      </c>
      <c r="AK683" s="1"/>
      <c r="AL683" s="514"/>
      <c r="AM683" s="503"/>
      <c r="AN683" s="503"/>
      <c r="AO683" s="573"/>
      <c r="AP683" s="1"/>
      <c r="AQ683" s="514"/>
      <c r="AT683" s="573"/>
      <c r="AU683" s="518"/>
      <c r="AV683" s="514"/>
      <c r="AW683" s="514"/>
      <c r="AX683" s="514"/>
      <c r="AY683" s="558"/>
      <c r="AZ683" s="1"/>
      <c r="BA683" s="514"/>
      <c r="BB683" s="514"/>
      <c r="BC683" s="514"/>
      <c r="BD683" s="558"/>
      <c r="BE683" s="1"/>
      <c r="BF683" s="514"/>
      <c r="BG683" s="514"/>
      <c r="BH683" s="514"/>
      <c r="BI683" s="558"/>
      <c r="BJ683" s="1"/>
      <c r="BK683" s="514"/>
      <c r="BL683" s="514"/>
      <c r="BM683" s="514"/>
      <c r="BN683" s="558"/>
      <c r="BO683" s="1"/>
      <c r="BP683" s="514"/>
      <c r="BQ683" s="514"/>
      <c r="BR683" s="514"/>
      <c r="BS683" s="558"/>
      <c r="BT683" s="1"/>
      <c r="BU683" s="514"/>
      <c r="BV683" s="514"/>
      <c r="BW683" s="514"/>
      <c r="BX683" s="558"/>
      <c r="BY683" s="1"/>
      <c r="BZ683" s="514"/>
      <c r="CA683" s="514"/>
      <c r="CB683" s="514"/>
      <c r="CC683" s="558"/>
      <c r="CD683" s="1"/>
      <c r="CE683" s="514"/>
      <c r="CF683" s="514"/>
      <c r="CG683" s="514"/>
      <c r="CH683" s="558"/>
      <c r="CI683" s="1"/>
      <c r="CJ683" s="514"/>
      <c r="CK683" s="514"/>
      <c r="CL683" s="514"/>
      <c r="CM683" s="558"/>
      <c r="CN683" s="1"/>
      <c r="CO683" s="514"/>
      <c r="CP683" s="514"/>
      <c r="CQ683" s="514"/>
      <c r="CR683" s="558"/>
      <c r="CS683" s="1"/>
    </row>
    <row r="684" ht="15.0" customHeight="1">
      <c r="A684" s="514">
        <v>8.0</v>
      </c>
      <c r="B684" s="525">
        <v>1.0</v>
      </c>
      <c r="C684" s="525">
        <v>43.0</v>
      </c>
      <c r="D684" s="526" t="s">
        <v>7890</v>
      </c>
      <c r="E684" s="526" t="s">
        <v>7890</v>
      </c>
      <c r="F684" s="526" t="s">
        <v>7890</v>
      </c>
      <c r="G684" s="1"/>
      <c r="H684" s="514">
        <v>12.0</v>
      </c>
      <c r="I684" s="525">
        <v>1.0</v>
      </c>
      <c r="J684" s="525">
        <v>1.0</v>
      </c>
      <c r="K684" s="529" t="s">
        <v>7891</v>
      </c>
      <c r="L684" s="1"/>
      <c r="M684" s="514">
        <v>8.0</v>
      </c>
      <c r="N684" s="525">
        <v>2.0</v>
      </c>
      <c r="O684" s="525">
        <v>43.0</v>
      </c>
      <c r="P684" s="529" t="s">
        <v>7892</v>
      </c>
      <c r="Q684" s="1"/>
      <c r="R684" s="514">
        <v>8.0</v>
      </c>
      <c r="S684" s="525">
        <v>2.0</v>
      </c>
      <c r="T684" s="525">
        <v>6.0</v>
      </c>
      <c r="U684" s="529" t="s">
        <v>7893</v>
      </c>
      <c r="V684" s="1"/>
      <c r="W684" s="514">
        <v>6.0</v>
      </c>
      <c r="X684" s="525">
        <v>3.0</v>
      </c>
      <c r="Y684" s="525">
        <v>43.0</v>
      </c>
      <c r="Z684" s="537" t="s">
        <v>7894</v>
      </c>
      <c r="AA684" s="1"/>
      <c r="AB684" s="508"/>
      <c r="AC684" s="503"/>
      <c r="AD684" s="503"/>
      <c r="AE684" s="575"/>
      <c r="AF684" s="1"/>
      <c r="AG684" s="514">
        <v>8.0</v>
      </c>
      <c r="AH684" s="525">
        <v>4.0</v>
      </c>
      <c r="AI684" s="525">
        <v>45.0</v>
      </c>
      <c r="AJ684" s="537" t="s">
        <v>7895</v>
      </c>
      <c r="AK684" s="1"/>
      <c r="AL684" s="508"/>
      <c r="AM684" s="503"/>
      <c r="AN684" s="503"/>
      <c r="AO684" s="573"/>
      <c r="AP684" s="1"/>
      <c r="AQ684" s="514"/>
      <c r="AT684" s="573"/>
      <c r="AU684" s="518"/>
      <c r="AV684" s="514"/>
      <c r="AW684" s="514"/>
      <c r="AX684" s="514"/>
      <c r="AY684" s="558"/>
      <c r="AZ684" s="1"/>
      <c r="BA684" s="514"/>
      <c r="BB684" s="514"/>
      <c r="BC684" s="514"/>
      <c r="BD684" s="558"/>
      <c r="BE684" s="1"/>
      <c r="BF684" s="514"/>
      <c r="BG684" s="514"/>
      <c r="BH684" s="514"/>
      <c r="BI684" s="558"/>
      <c r="BJ684" s="1"/>
      <c r="BK684" s="514"/>
      <c r="BL684" s="514"/>
      <c r="BM684" s="514"/>
      <c r="BN684" s="558"/>
      <c r="BO684" s="1"/>
      <c r="BP684" s="514"/>
      <c r="BQ684" s="514"/>
      <c r="BR684" s="514"/>
      <c r="BS684" s="558"/>
      <c r="BT684" s="1"/>
      <c r="BU684" s="514"/>
      <c r="BV684" s="514"/>
      <c r="BW684" s="514"/>
      <c r="BX684" s="558"/>
      <c r="BY684" s="1"/>
      <c r="BZ684" s="514"/>
      <c r="CA684" s="514"/>
      <c r="CB684" s="514"/>
      <c r="CC684" s="558"/>
      <c r="CD684" s="1"/>
      <c r="CE684" s="514"/>
      <c r="CF684" s="514"/>
      <c r="CG684" s="514"/>
      <c r="CH684" s="558"/>
      <c r="CI684" s="1"/>
      <c r="CJ684" s="514"/>
      <c r="CK684" s="514"/>
      <c r="CL684" s="514"/>
      <c r="CM684" s="558"/>
      <c r="CN684" s="1"/>
      <c r="CO684" s="514"/>
      <c r="CP684" s="514"/>
      <c r="CQ684" s="514"/>
      <c r="CR684" s="558"/>
      <c r="CS684" s="1"/>
    </row>
    <row r="685" ht="15.0" customHeight="1">
      <c r="A685" s="514">
        <v>7.0</v>
      </c>
      <c r="B685" s="525">
        <v>1.0</v>
      </c>
      <c r="C685" s="525">
        <v>43.0</v>
      </c>
      <c r="D685" s="526" t="s">
        <v>7896</v>
      </c>
      <c r="E685" s="526" t="s">
        <v>7896</v>
      </c>
      <c r="F685" s="526" t="s">
        <v>7896</v>
      </c>
      <c r="G685" s="1"/>
      <c r="H685" s="514">
        <v>11.0</v>
      </c>
      <c r="I685" s="525">
        <v>1.0</v>
      </c>
      <c r="J685" s="525">
        <v>1.0</v>
      </c>
      <c r="K685" s="529" t="s">
        <v>7897</v>
      </c>
      <c r="L685" s="1"/>
      <c r="M685" s="514">
        <v>7.0</v>
      </c>
      <c r="N685" s="525">
        <v>2.0</v>
      </c>
      <c r="O685" s="525">
        <v>43.0</v>
      </c>
      <c r="P685" s="529" t="s">
        <v>7898</v>
      </c>
      <c r="Q685" s="1"/>
      <c r="R685" s="514">
        <v>7.0</v>
      </c>
      <c r="S685" s="525">
        <v>2.0</v>
      </c>
      <c r="T685" s="525">
        <v>6.0</v>
      </c>
      <c r="U685" s="529" t="s">
        <v>7899</v>
      </c>
      <c r="V685" s="1"/>
      <c r="W685" s="514">
        <v>5.0</v>
      </c>
      <c r="X685" s="525">
        <v>3.0</v>
      </c>
      <c r="Y685" s="525">
        <v>43.0</v>
      </c>
      <c r="Z685" s="537" t="s">
        <v>7900</v>
      </c>
      <c r="AA685" s="1"/>
      <c r="AB685" s="508"/>
      <c r="AC685" s="503"/>
      <c r="AD685" s="503"/>
      <c r="AE685" s="575"/>
      <c r="AF685" s="1"/>
      <c r="AG685" s="514">
        <v>7.0</v>
      </c>
      <c r="AH685" s="525">
        <v>4.0</v>
      </c>
      <c r="AI685" s="525">
        <v>45.0</v>
      </c>
      <c r="AJ685" s="537" t="s">
        <v>7901</v>
      </c>
      <c r="AK685" s="1"/>
      <c r="AL685" s="508"/>
      <c r="AM685" s="503"/>
      <c r="AN685" s="503"/>
      <c r="AO685" s="573"/>
      <c r="AP685" s="1"/>
      <c r="AQ685" s="514"/>
      <c r="AT685" s="573"/>
      <c r="AU685" s="518"/>
      <c r="AV685" s="514"/>
      <c r="AW685" s="514"/>
      <c r="AX685" s="514"/>
      <c r="AY685" s="558"/>
      <c r="AZ685" s="1"/>
      <c r="BA685" s="514"/>
      <c r="BB685" s="514"/>
      <c r="BC685" s="514"/>
      <c r="BD685" s="558"/>
      <c r="BE685" s="1"/>
      <c r="BF685" s="514"/>
      <c r="BG685" s="514"/>
      <c r="BH685" s="514"/>
      <c r="BI685" s="558"/>
      <c r="BJ685" s="1"/>
      <c r="BK685" s="514"/>
      <c r="BL685" s="514"/>
      <c r="BM685" s="514"/>
      <c r="BN685" s="558"/>
      <c r="BO685" s="1"/>
      <c r="BP685" s="514"/>
      <c r="BQ685" s="514"/>
      <c r="BR685" s="514"/>
      <c r="BS685" s="558"/>
      <c r="BT685" s="1"/>
      <c r="BU685" s="514"/>
      <c r="BV685" s="514"/>
      <c r="BW685" s="514"/>
      <c r="BX685" s="558"/>
      <c r="BY685" s="1"/>
      <c r="BZ685" s="514"/>
      <c r="CA685" s="514"/>
      <c r="CB685" s="514"/>
      <c r="CC685" s="558"/>
      <c r="CD685" s="1"/>
      <c r="CE685" s="514"/>
      <c r="CF685" s="514"/>
      <c r="CG685" s="514"/>
      <c r="CH685" s="558"/>
      <c r="CI685" s="1"/>
      <c r="CJ685" s="514"/>
      <c r="CK685" s="514"/>
      <c r="CL685" s="514"/>
      <c r="CM685" s="558"/>
      <c r="CN685" s="1"/>
      <c r="CO685" s="514"/>
      <c r="CP685" s="514"/>
      <c r="CQ685" s="514"/>
      <c r="CR685" s="558"/>
      <c r="CS685" s="1"/>
    </row>
    <row r="686" ht="15.0" customHeight="1">
      <c r="A686" s="514">
        <v>6.0</v>
      </c>
      <c r="B686" s="525">
        <v>1.0</v>
      </c>
      <c r="C686" s="525">
        <v>43.0</v>
      </c>
      <c r="D686" s="526" t="s">
        <v>7902</v>
      </c>
      <c r="E686" s="526" t="s">
        <v>7902</v>
      </c>
      <c r="F686" s="526" t="s">
        <v>7902</v>
      </c>
      <c r="G686" s="1"/>
      <c r="H686" s="514">
        <v>10.0</v>
      </c>
      <c r="I686" s="525">
        <v>1.0</v>
      </c>
      <c r="J686" s="525">
        <v>1.0</v>
      </c>
      <c r="K686" s="529" t="s">
        <v>7903</v>
      </c>
      <c r="L686" s="1"/>
      <c r="M686" s="514">
        <v>6.0</v>
      </c>
      <c r="N686" s="525">
        <v>2.0</v>
      </c>
      <c r="O686" s="525">
        <v>43.0</v>
      </c>
      <c r="P686" s="529" t="s">
        <v>7904</v>
      </c>
      <c r="Q686" s="1"/>
      <c r="R686" s="514">
        <v>6.0</v>
      </c>
      <c r="S686" s="525">
        <v>2.0</v>
      </c>
      <c r="T686" s="525">
        <v>6.0</v>
      </c>
      <c r="U686" s="529" t="s">
        <v>7905</v>
      </c>
      <c r="V686" s="1"/>
      <c r="W686" s="514">
        <v>4.0</v>
      </c>
      <c r="X686" s="525">
        <v>3.0</v>
      </c>
      <c r="Y686" s="525">
        <v>43.0</v>
      </c>
      <c r="Z686" s="537" t="s">
        <v>7906</v>
      </c>
      <c r="AA686" s="1"/>
      <c r="AB686" s="508"/>
      <c r="AC686" s="503"/>
      <c r="AD686" s="503"/>
      <c r="AE686" s="575"/>
      <c r="AF686" s="1"/>
      <c r="AG686" s="514">
        <v>6.0</v>
      </c>
      <c r="AH686" s="525">
        <v>4.0</v>
      </c>
      <c r="AI686" s="525">
        <v>45.0</v>
      </c>
      <c r="AJ686" s="537" t="s">
        <v>7907</v>
      </c>
      <c r="AK686" s="1"/>
      <c r="AL686" s="508"/>
      <c r="AM686" s="503"/>
      <c r="AN686" s="503"/>
      <c r="AO686" s="573"/>
      <c r="AP686" s="1"/>
      <c r="AQ686" s="514"/>
      <c r="AT686" s="573"/>
      <c r="AU686" s="518"/>
      <c r="AV686" s="514"/>
      <c r="AW686" s="514"/>
      <c r="AX686" s="514"/>
      <c r="AY686" s="558"/>
      <c r="AZ686" s="1"/>
      <c r="BA686" s="514"/>
      <c r="BB686" s="514"/>
      <c r="BC686" s="514"/>
      <c r="BD686" s="558"/>
      <c r="BE686" s="1"/>
      <c r="BF686" s="514"/>
      <c r="BG686" s="514"/>
      <c r="BH686" s="514"/>
      <c r="BI686" s="558"/>
      <c r="BJ686" s="1"/>
      <c r="BK686" s="514"/>
      <c r="BL686" s="514"/>
      <c r="BM686" s="514"/>
      <c r="BN686" s="558"/>
      <c r="BO686" s="1"/>
      <c r="BP686" s="514"/>
      <c r="BQ686" s="514"/>
      <c r="BR686" s="514"/>
      <c r="BS686" s="558"/>
      <c r="BT686" s="1"/>
      <c r="BU686" s="514"/>
      <c r="BV686" s="514"/>
      <c r="BW686" s="514"/>
      <c r="BX686" s="558"/>
      <c r="BY686" s="1"/>
      <c r="BZ686" s="514"/>
      <c r="CA686" s="514"/>
      <c r="CB686" s="514"/>
      <c r="CC686" s="558"/>
      <c r="CD686" s="1"/>
      <c r="CE686" s="514"/>
      <c r="CF686" s="514"/>
      <c r="CG686" s="514"/>
      <c r="CH686" s="558"/>
      <c r="CI686" s="1"/>
      <c r="CJ686" s="514"/>
      <c r="CK686" s="514"/>
      <c r="CL686" s="514"/>
      <c r="CM686" s="558"/>
      <c r="CN686" s="1"/>
      <c r="CO686" s="514"/>
      <c r="CP686" s="514"/>
      <c r="CQ686" s="514"/>
      <c r="CR686" s="558"/>
      <c r="CS686" s="1"/>
    </row>
    <row r="687" ht="15.0" customHeight="1">
      <c r="A687" s="514">
        <v>5.0</v>
      </c>
      <c r="B687" s="525">
        <v>1.0</v>
      </c>
      <c r="C687" s="525">
        <v>43.0</v>
      </c>
      <c r="D687" s="526" t="s">
        <v>7908</v>
      </c>
      <c r="E687" s="526" t="s">
        <v>7908</v>
      </c>
      <c r="F687" s="526" t="s">
        <v>7908</v>
      </c>
      <c r="G687" s="1"/>
      <c r="H687" s="514">
        <v>9.0</v>
      </c>
      <c r="I687" s="525">
        <v>1.0</v>
      </c>
      <c r="J687" s="525">
        <v>1.0</v>
      </c>
      <c r="K687" s="529" t="s">
        <v>7909</v>
      </c>
      <c r="L687" s="1"/>
      <c r="M687" s="514">
        <v>5.0</v>
      </c>
      <c r="N687" s="525">
        <v>2.0</v>
      </c>
      <c r="O687" s="525">
        <v>43.0</v>
      </c>
      <c r="P687" s="529" t="s">
        <v>7910</v>
      </c>
      <c r="Q687" s="1"/>
      <c r="R687" s="514">
        <v>5.0</v>
      </c>
      <c r="S687" s="525">
        <v>2.0</v>
      </c>
      <c r="T687" s="525">
        <v>6.0</v>
      </c>
      <c r="U687" s="529" t="s">
        <v>7911</v>
      </c>
      <c r="V687" s="1"/>
      <c r="W687" s="514">
        <v>3.0</v>
      </c>
      <c r="X687" s="525">
        <v>3.0</v>
      </c>
      <c r="Y687" s="525">
        <v>43.0</v>
      </c>
      <c r="Z687" s="537" t="s">
        <v>7912</v>
      </c>
      <c r="AA687" s="1"/>
      <c r="AB687" s="508"/>
      <c r="AC687" s="503"/>
      <c r="AD687" s="503"/>
      <c r="AE687" s="575"/>
      <c r="AF687" s="1"/>
      <c r="AG687" s="514">
        <v>5.0</v>
      </c>
      <c r="AH687" s="525">
        <v>4.0</v>
      </c>
      <c r="AI687" s="525">
        <v>45.0</v>
      </c>
      <c r="AJ687" s="537" t="s">
        <v>7913</v>
      </c>
      <c r="AK687" s="1"/>
      <c r="AL687" s="508"/>
      <c r="AM687" s="503"/>
      <c r="AN687" s="503"/>
      <c r="AO687" s="573"/>
      <c r="AP687" s="1"/>
      <c r="AQ687" s="514"/>
      <c r="AT687" s="573"/>
      <c r="AU687" s="518"/>
      <c r="AV687" s="514"/>
      <c r="AW687" s="514"/>
      <c r="AX687" s="514"/>
      <c r="AY687" s="558"/>
      <c r="AZ687" s="1"/>
      <c r="BA687" s="514"/>
      <c r="BB687" s="514"/>
      <c r="BC687" s="514"/>
      <c r="BD687" s="558"/>
      <c r="BE687" s="1"/>
      <c r="BF687" s="514"/>
      <c r="BG687" s="514"/>
      <c r="BH687" s="514"/>
      <c r="BI687" s="558"/>
      <c r="BJ687" s="1"/>
      <c r="BK687" s="514"/>
      <c r="BL687" s="514"/>
      <c r="BM687" s="514"/>
      <c r="BN687" s="558"/>
      <c r="BO687" s="1"/>
      <c r="BP687" s="514"/>
      <c r="BQ687" s="514"/>
      <c r="BR687" s="514"/>
      <c r="BS687" s="558"/>
      <c r="BT687" s="1"/>
      <c r="BU687" s="514"/>
      <c r="BV687" s="514"/>
      <c r="BW687" s="514"/>
      <c r="BX687" s="558"/>
      <c r="BY687" s="1"/>
      <c r="BZ687" s="514"/>
      <c r="CA687" s="514"/>
      <c r="CB687" s="514"/>
      <c r="CC687" s="558"/>
      <c r="CD687" s="1"/>
      <c r="CE687" s="514"/>
      <c r="CF687" s="514"/>
      <c r="CG687" s="514"/>
      <c r="CH687" s="558"/>
      <c r="CI687" s="1"/>
      <c r="CJ687" s="514"/>
      <c r="CK687" s="514"/>
      <c r="CL687" s="514"/>
      <c r="CM687" s="558"/>
      <c r="CN687" s="1"/>
      <c r="CO687" s="514"/>
      <c r="CP687" s="514"/>
      <c r="CQ687" s="514"/>
      <c r="CR687" s="558"/>
      <c r="CS687" s="1"/>
    </row>
    <row r="688" ht="15.0" customHeight="1">
      <c r="A688" s="514">
        <v>4.0</v>
      </c>
      <c r="B688" s="525">
        <v>1.0</v>
      </c>
      <c r="C688" s="525">
        <v>43.0</v>
      </c>
      <c r="D688" s="526" t="s">
        <v>7914</v>
      </c>
      <c r="E688" s="526" t="s">
        <v>7914</v>
      </c>
      <c r="F688" s="526" t="s">
        <v>7914</v>
      </c>
      <c r="G688" s="1"/>
      <c r="H688" s="514">
        <v>8.0</v>
      </c>
      <c r="I688" s="525">
        <v>1.0</v>
      </c>
      <c r="J688" s="525">
        <v>1.0</v>
      </c>
      <c r="K688" s="529" t="s">
        <v>7915</v>
      </c>
      <c r="L688" s="1"/>
      <c r="M688" s="514">
        <v>4.0</v>
      </c>
      <c r="N688" s="525">
        <v>2.0</v>
      </c>
      <c r="O688" s="525">
        <v>43.0</v>
      </c>
      <c r="P688" s="529" t="s">
        <v>7916</v>
      </c>
      <c r="Q688" s="1"/>
      <c r="R688" s="514">
        <v>4.0</v>
      </c>
      <c r="S688" s="525">
        <v>2.0</v>
      </c>
      <c r="T688" s="525">
        <v>6.0</v>
      </c>
      <c r="U688" s="529" t="s">
        <v>7917</v>
      </c>
      <c r="V688" s="1"/>
      <c r="W688" s="514">
        <v>2.0</v>
      </c>
      <c r="X688" s="525">
        <v>3.0</v>
      </c>
      <c r="Y688" s="525">
        <v>43.0</v>
      </c>
      <c r="Z688" s="537" t="s">
        <v>7918</v>
      </c>
      <c r="AA688" s="1"/>
      <c r="AB688" s="508"/>
      <c r="AC688" s="503"/>
      <c r="AD688" s="503"/>
      <c r="AE688" s="575"/>
      <c r="AF688" s="1"/>
      <c r="AG688" s="514">
        <v>4.0</v>
      </c>
      <c r="AH688" s="525">
        <v>4.0</v>
      </c>
      <c r="AI688" s="525">
        <v>45.0</v>
      </c>
      <c r="AJ688" s="537" t="s">
        <v>7919</v>
      </c>
      <c r="AK688" s="1"/>
      <c r="AL688" s="508"/>
      <c r="AM688" s="503"/>
      <c r="AN688" s="503"/>
      <c r="AO688" s="573"/>
      <c r="AP688" s="1"/>
      <c r="AQ688" s="514"/>
      <c r="AT688" s="573"/>
      <c r="AU688" s="518"/>
      <c r="AV688" s="514"/>
      <c r="AW688" s="514"/>
      <c r="AX688" s="514"/>
      <c r="AY688" s="558"/>
      <c r="AZ688" s="1"/>
      <c r="BA688" s="514"/>
      <c r="BB688" s="514"/>
      <c r="BC688" s="514"/>
      <c r="BD688" s="558"/>
      <c r="BE688" s="1"/>
      <c r="BF688" s="514"/>
      <c r="BG688" s="514"/>
      <c r="BH688" s="514"/>
      <c r="BI688" s="558"/>
      <c r="BJ688" s="1"/>
      <c r="BK688" s="514"/>
      <c r="BL688" s="514"/>
      <c r="BM688" s="514"/>
      <c r="BN688" s="558"/>
      <c r="BO688" s="1"/>
      <c r="BP688" s="514"/>
      <c r="BQ688" s="514"/>
      <c r="BR688" s="514"/>
      <c r="BS688" s="558"/>
      <c r="BT688" s="1"/>
      <c r="BU688" s="514"/>
      <c r="BV688" s="514"/>
      <c r="BW688" s="514"/>
      <c r="BX688" s="558"/>
      <c r="BY688" s="1"/>
      <c r="BZ688" s="514"/>
      <c r="CA688" s="514"/>
      <c r="CB688" s="514"/>
      <c r="CC688" s="558"/>
      <c r="CD688" s="1"/>
      <c r="CE688" s="514"/>
      <c r="CF688" s="514"/>
      <c r="CG688" s="514"/>
      <c r="CH688" s="558"/>
      <c r="CI688" s="1"/>
      <c r="CJ688" s="514"/>
      <c r="CK688" s="514"/>
      <c r="CL688" s="514"/>
      <c r="CM688" s="558"/>
      <c r="CN688" s="1"/>
      <c r="CO688" s="514"/>
      <c r="CP688" s="514"/>
      <c r="CQ688" s="514"/>
      <c r="CR688" s="558"/>
      <c r="CS688" s="1"/>
    </row>
    <row r="689" ht="15.0" customHeight="1">
      <c r="A689" s="514">
        <v>3.0</v>
      </c>
      <c r="B689" s="525">
        <v>1.0</v>
      </c>
      <c r="C689" s="525">
        <v>43.0</v>
      </c>
      <c r="D689" s="526" t="s">
        <v>7920</v>
      </c>
      <c r="E689" s="526" t="s">
        <v>7920</v>
      </c>
      <c r="F689" s="526" t="s">
        <v>7920</v>
      </c>
      <c r="G689" s="1"/>
      <c r="H689" s="514">
        <v>7.0</v>
      </c>
      <c r="I689" s="525">
        <v>1.0</v>
      </c>
      <c r="J689" s="525">
        <v>1.0</v>
      </c>
      <c r="K689" s="529" t="s">
        <v>7921</v>
      </c>
      <c r="L689" s="1"/>
      <c r="M689" s="514">
        <v>3.0</v>
      </c>
      <c r="N689" s="525">
        <v>2.0</v>
      </c>
      <c r="O689" s="525">
        <v>43.0</v>
      </c>
      <c r="P689" s="529" t="s">
        <v>7922</v>
      </c>
      <c r="Q689" s="1"/>
      <c r="R689" s="514">
        <v>3.0</v>
      </c>
      <c r="S689" s="525">
        <v>2.0</v>
      </c>
      <c r="T689" s="525">
        <v>6.0</v>
      </c>
      <c r="U689" s="529" t="s">
        <v>7923</v>
      </c>
      <c r="V689" s="1"/>
      <c r="W689" s="542">
        <v>1.0</v>
      </c>
      <c r="X689" s="525">
        <v>3.0</v>
      </c>
      <c r="Y689" s="525">
        <v>43.0</v>
      </c>
      <c r="Z689" s="537" t="s">
        <v>7924</v>
      </c>
      <c r="AA689" s="1"/>
      <c r="AB689" s="508"/>
      <c r="AC689" s="503"/>
      <c r="AD689" s="503"/>
      <c r="AE689" s="575"/>
      <c r="AF689" s="1"/>
      <c r="AG689" s="514">
        <v>3.0</v>
      </c>
      <c r="AH689" s="525">
        <v>4.0</v>
      </c>
      <c r="AI689" s="525">
        <v>45.0</v>
      </c>
      <c r="AJ689" s="537" t="s">
        <v>7925</v>
      </c>
      <c r="AK689" s="1"/>
      <c r="AL689" s="508"/>
      <c r="AM689" s="503"/>
      <c r="AN689" s="503"/>
      <c r="AO689" s="573"/>
      <c r="AP689" s="1"/>
      <c r="AQ689" s="514"/>
      <c r="AT689" s="573"/>
      <c r="AU689" s="518"/>
      <c r="AV689" s="514"/>
      <c r="AW689" s="514"/>
      <c r="AX689" s="514"/>
      <c r="AY689" s="558"/>
      <c r="AZ689" s="1"/>
      <c r="BA689" s="514"/>
      <c r="BB689" s="514"/>
      <c r="BC689" s="514"/>
      <c r="BD689" s="558"/>
      <c r="BE689" s="1"/>
      <c r="BF689" s="514"/>
      <c r="BG689" s="514"/>
      <c r="BH689" s="514"/>
      <c r="BI689" s="558"/>
      <c r="BJ689" s="1"/>
      <c r="BK689" s="514"/>
      <c r="BL689" s="514"/>
      <c r="BM689" s="514"/>
      <c r="BN689" s="558"/>
      <c r="BO689" s="1"/>
      <c r="BP689" s="514"/>
      <c r="BQ689" s="514"/>
      <c r="BR689" s="514"/>
      <c r="BS689" s="558"/>
      <c r="BT689" s="1"/>
      <c r="BU689" s="514"/>
      <c r="BV689" s="514"/>
      <c r="BW689" s="514"/>
      <c r="BX689" s="558"/>
      <c r="BY689" s="1"/>
      <c r="BZ689" s="514"/>
      <c r="CA689" s="514"/>
      <c r="CB689" s="514"/>
      <c r="CC689" s="558"/>
      <c r="CD689" s="1"/>
      <c r="CE689" s="514"/>
      <c r="CF689" s="514"/>
      <c r="CG689" s="514"/>
      <c r="CH689" s="558"/>
      <c r="CI689" s="1"/>
      <c r="CJ689" s="514"/>
      <c r="CK689" s="514"/>
      <c r="CL689" s="514"/>
      <c r="CM689" s="558"/>
      <c r="CN689" s="1"/>
      <c r="CO689" s="514"/>
      <c r="CP689" s="514"/>
      <c r="CQ689" s="514"/>
      <c r="CR689" s="558"/>
      <c r="CS689" s="1"/>
    </row>
    <row r="690" ht="15.0" customHeight="1">
      <c r="A690" s="514">
        <v>2.0</v>
      </c>
      <c r="B690" s="525">
        <v>1.0</v>
      </c>
      <c r="C690" s="525">
        <v>43.0</v>
      </c>
      <c r="D690" s="526" t="s">
        <v>7926</v>
      </c>
      <c r="E690" s="526" t="s">
        <v>7926</v>
      </c>
      <c r="F690" s="526" t="s">
        <v>7926</v>
      </c>
      <c r="G690" s="1"/>
      <c r="H690" s="514">
        <v>6.0</v>
      </c>
      <c r="I690" s="525">
        <v>1.0</v>
      </c>
      <c r="J690" s="525">
        <v>1.0</v>
      </c>
      <c r="K690" s="529" t="s">
        <v>7927</v>
      </c>
      <c r="L690" s="1"/>
      <c r="M690" s="524">
        <v>2.0</v>
      </c>
      <c r="N690" s="525">
        <v>2.0</v>
      </c>
      <c r="O690" s="525">
        <v>43.0</v>
      </c>
      <c r="P690" s="529" t="s">
        <v>7928</v>
      </c>
      <c r="Q690" s="1"/>
      <c r="R690" s="514">
        <v>2.0</v>
      </c>
      <c r="S690" s="525">
        <v>2.0</v>
      </c>
      <c r="T690" s="525">
        <v>6.0</v>
      </c>
      <c r="U690" s="529" t="s">
        <v>7929</v>
      </c>
      <c r="V690" s="1"/>
      <c r="W690" s="514">
        <v>14.0</v>
      </c>
      <c r="X690" s="525">
        <v>3.0</v>
      </c>
      <c r="Y690" s="525">
        <v>44.0</v>
      </c>
      <c r="Z690" s="537" t="s">
        <v>7930</v>
      </c>
      <c r="AA690" s="1"/>
      <c r="AB690" s="508"/>
      <c r="AC690" s="503"/>
      <c r="AD690" s="503"/>
      <c r="AE690" s="575"/>
      <c r="AF690" s="1"/>
      <c r="AG690" s="514">
        <v>2.0</v>
      </c>
      <c r="AH690" s="525">
        <v>4.0</v>
      </c>
      <c r="AI690" s="525">
        <v>45.0</v>
      </c>
      <c r="AJ690" s="537" t="s">
        <v>7931</v>
      </c>
      <c r="AK690" s="1"/>
      <c r="AL690" s="508"/>
      <c r="AM690" s="503"/>
      <c r="AN690" s="503"/>
      <c r="AO690" s="573"/>
      <c r="AP690" s="1"/>
      <c r="AQ690" s="514"/>
      <c r="AT690" s="573"/>
      <c r="AU690" s="518"/>
      <c r="AV690" s="514"/>
      <c r="AW690" s="514"/>
      <c r="AX690" s="514"/>
      <c r="AY690" s="558"/>
      <c r="AZ690" s="1"/>
      <c r="BA690" s="514"/>
      <c r="BB690" s="514"/>
      <c r="BC690" s="514"/>
      <c r="BD690" s="558"/>
      <c r="BE690" s="1"/>
      <c r="BF690" s="514"/>
      <c r="BG690" s="514"/>
      <c r="BH690" s="514"/>
      <c r="BI690" s="558"/>
      <c r="BJ690" s="1"/>
      <c r="BK690" s="514"/>
      <c r="BL690" s="514"/>
      <c r="BM690" s="514"/>
      <c r="BN690" s="558"/>
      <c r="BO690" s="1"/>
      <c r="BP690" s="514"/>
      <c r="BQ690" s="514"/>
      <c r="BR690" s="514"/>
      <c r="BS690" s="558"/>
      <c r="BT690" s="1"/>
      <c r="BU690" s="514"/>
      <c r="BV690" s="514"/>
      <c r="BW690" s="514"/>
      <c r="BX690" s="558"/>
      <c r="BY690" s="1"/>
      <c r="BZ690" s="514"/>
      <c r="CA690" s="514"/>
      <c r="CB690" s="514"/>
      <c r="CC690" s="558"/>
      <c r="CD690" s="1"/>
      <c r="CE690" s="514"/>
      <c r="CF690" s="514"/>
      <c r="CG690" s="514"/>
      <c r="CH690" s="558"/>
      <c r="CI690" s="1"/>
      <c r="CJ690" s="514"/>
      <c r="CK690" s="514"/>
      <c r="CL690" s="514"/>
      <c r="CM690" s="558"/>
      <c r="CN690" s="1"/>
      <c r="CO690" s="514"/>
      <c r="CP690" s="514"/>
      <c r="CQ690" s="514"/>
      <c r="CR690" s="558"/>
      <c r="CS690" s="1"/>
    </row>
    <row r="691" ht="15.0" customHeight="1">
      <c r="A691" s="542">
        <v>1.0</v>
      </c>
      <c r="B691" s="525">
        <v>1.0</v>
      </c>
      <c r="C691" s="525">
        <v>43.0</v>
      </c>
      <c r="D691" s="526" t="s">
        <v>7932</v>
      </c>
      <c r="E691" s="526" t="s">
        <v>7932</v>
      </c>
      <c r="F691" s="526" t="s">
        <v>7932</v>
      </c>
      <c r="G691" s="1"/>
      <c r="H691" s="514">
        <v>5.0</v>
      </c>
      <c r="I691" s="525">
        <v>1.0</v>
      </c>
      <c r="J691" s="525">
        <v>1.0</v>
      </c>
      <c r="K691" s="529" t="s">
        <v>7933</v>
      </c>
      <c r="L691" s="1"/>
      <c r="M691" s="542">
        <v>1.0</v>
      </c>
      <c r="N691" s="525">
        <v>2.0</v>
      </c>
      <c r="O691" s="525">
        <v>43.0</v>
      </c>
      <c r="P691" s="529" t="s">
        <v>7934</v>
      </c>
      <c r="Q691" s="1"/>
      <c r="R691" s="542">
        <v>1.0</v>
      </c>
      <c r="S691" s="525">
        <v>2.0</v>
      </c>
      <c r="T691" s="525">
        <v>6.0</v>
      </c>
      <c r="U691" s="529" t="s">
        <v>7935</v>
      </c>
      <c r="V691" s="1"/>
      <c r="W691" s="514">
        <v>13.0</v>
      </c>
      <c r="X691" s="525">
        <v>3.0</v>
      </c>
      <c r="Y691" s="525">
        <v>44.0</v>
      </c>
      <c r="Z691" s="537" t="s">
        <v>7936</v>
      </c>
      <c r="AA691" s="1"/>
      <c r="AB691" s="508"/>
      <c r="AC691" s="503"/>
      <c r="AD691" s="503"/>
      <c r="AE691" s="575"/>
      <c r="AF691" s="1"/>
      <c r="AG691" s="542">
        <v>1.0</v>
      </c>
      <c r="AH691" s="525">
        <v>4.0</v>
      </c>
      <c r="AI691" s="525">
        <v>45.0</v>
      </c>
      <c r="AJ691" s="537" t="s">
        <v>7937</v>
      </c>
      <c r="AK691" s="1"/>
      <c r="AL691" s="508"/>
      <c r="AM691" s="503"/>
      <c r="AN691" s="503"/>
      <c r="AO691" s="573"/>
      <c r="AP691" s="1"/>
      <c r="AQ691" s="514"/>
      <c r="AT691" s="573"/>
      <c r="AU691" s="518"/>
      <c r="AV691" s="514"/>
      <c r="AW691" s="514"/>
      <c r="AX691" s="514"/>
      <c r="AY691" s="558"/>
      <c r="AZ691" s="1"/>
      <c r="BA691" s="514"/>
      <c r="BB691" s="514"/>
      <c r="BC691" s="514"/>
      <c r="BD691" s="558"/>
      <c r="BE691" s="1"/>
      <c r="BF691" s="514"/>
      <c r="BG691" s="514"/>
      <c r="BH691" s="514"/>
      <c r="BI691" s="558"/>
      <c r="BJ691" s="1"/>
      <c r="BK691" s="514"/>
      <c r="BL691" s="514"/>
      <c r="BM691" s="514"/>
      <c r="BN691" s="558"/>
      <c r="BO691" s="1"/>
      <c r="BP691" s="514"/>
      <c r="BQ691" s="514"/>
      <c r="BR691" s="514"/>
      <c r="BS691" s="558"/>
      <c r="BT691" s="1"/>
      <c r="BU691" s="514"/>
      <c r="BV691" s="514"/>
      <c r="BW691" s="514"/>
      <c r="BX691" s="558"/>
      <c r="BY691" s="1"/>
      <c r="BZ691" s="514"/>
      <c r="CA691" s="514"/>
      <c r="CB691" s="514"/>
      <c r="CC691" s="558"/>
      <c r="CD691" s="1"/>
      <c r="CE691" s="514"/>
      <c r="CF691" s="514"/>
      <c r="CG691" s="514"/>
      <c r="CH691" s="558"/>
      <c r="CI691" s="1"/>
      <c r="CJ691" s="514"/>
      <c r="CK691" s="514"/>
      <c r="CL691" s="514"/>
      <c r="CM691" s="558"/>
      <c r="CN691" s="1"/>
      <c r="CO691" s="514"/>
      <c r="CP691" s="514"/>
      <c r="CQ691" s="514"/>
      <c r="CR691" s="558"/>
      <c r="CS691" s="1"/>
    </row>
    <row r="692" ht="15.0" customHeight="1">
      <c r="A692" s="524">
        <v>16.0</v>
      </c>
      <c r="B692" s="525">
        <v>1.0</v>
      </c>
      <c r="C692" s="525">
        <v>44.0</v>
      </c>
      <c r="D692" s="526" t="s">
        <v>7938</v>
      </c>
      <c r="E692" s="526" t="s">
        <v>7938</v>
      </c>
      <c r="F692" s="526" t="s">
        <v>7938</v>
      </c>
      <c r="G692" s="1"/>
      <c r="H692" s="514">
        <v>4.0</v>
      </c>
      <c r="I692" s="525">
        <v>1.0</v>
      </c>
      <c r="J692" s="525">
        <v>1.0</v>
      </c>
      <c r="K692" s="529" t="s">
        <v>7939</v>
      </c>
      <c r="L692" s="1"/>
      <c r="M692" s="514">
        <v>16.0</v>
      </c>
      <c r="N692" s="525">
        <v>2.0</v>
      </c>
      <c r="O692" s="525">
        <v>44.0</v>
      </c>
      <c r="P692" s="529" t="s">
        <v>7940</v>
      </c>
      <c r="Q692" s="1"/>
      <c r="R692" s="524">
        <v>16.0</v>
      </c>
      <c r="S692" s="525">
        <v>2.0</v>
      </c>
      <c r="T692" s="525">
        <v>5.0</v>
      </c>
      <c r="U692" s="529" t="s">
        <v>7941</v>
      </c>
      <c r="V692" s="1"/>
      <c r="W692" s="514">
        <v>12.0</v>
      </c>
      <c r="X692" s="525">
        <v>3.0</v>
      </c>
      <c r="Y692" s="525">
        <v>44.0</v>
      </c>
      <c r="Z692" s="537" t="s">
        <v>7942</v>
      </c>
      <c r="AA692" s="1"/>
      <c r="AB692" s="508"/>
      <c r="AC692" s="503"/>
      <c r="AD692" s="503"/>
      <c r="AE692" s="575"/>
      <c r="AF692" s="1"/>
      <c r="AG692" s="524">
        <v>16.0</v>
      </c>
      <c r="AH692" s="525">
        <v>4.0</v>
      </c>
      <c r="AI692" s="525">
        <v>46.0</v>
      </c>
      <c r="AJ692" s="529" t="s">
        <v>7943</v>
      </c>
      <c r="AK692" s="1"/>
      <c r="AL692" s="508"/>
      <c r="AM692" s="503"/>
      <c r="AN692" s="503"/>
      <c r="AO692" s="573"/>
      <c r="AP692" s="1"/>
      <c r="AQ692" s="514"/>
      <c r="AT692" s="573"/>
      <c r="AU692" s="518"/>
      <c r="AV692" s="514"/>
      <c r="AW692" s="514"/>
      <c r="AX692" s="514"/>
      <c r="AY692" s="558"/>
      <c r="AZ692" s="1"/>
      <c r="BA692" s="514"/>
      <c r="BB692" s="514"/>
      <c r="BC692" s="514"/>
      <c r="BD692" s="558"/>
      <c r="BE692" s="1"/>
      <c r="BF692" s="514"/>
      <c r="BG692" s="514"/>
      <c r="BH692" s="514"/>
      <c r="BI692" s="558"/>
      <c r="BJ692" s="1"/>
      <c r="BK692" s="514"/>
      <c r="BL692" s="514"/>
      <c r="BM692" s="514"/>
      <c r="BN692" s="558"/>
      <c r="BO692" s="1"/>
      <c r="BP692" s="514"/>
      <c r="BQ692" s="514"/>
      <c r="BR692" s="514"/>
      <c r="BS692" s="558"/>
      <c r="BT692" s="1"/>
      <c r="BU692" s="514"/>
      <c r="BV692" s="514"/>
      <c r="BW692" s="514"/>
      <c r="BX692" s="558"/>
      <c r="BY692" s="1"/>
      <c r="BZ692" s="514"/>
      <c r="CA692" s="514"/>
      <c r="CB692" s="514"/>
      <c r="CC692" s="558"/>
      <c r="CD692" s="1"/>
      <c r="CE692" s="514"/>
      <c r="CF692" s="514"/>
      <c r="CG692" s="514"/>
      <c r="CH692" s="558"/>
      <c r="CI692" s="1"/>
      <c r="CJ692" s="514"/>
      <c r="CK692" s="514"/>
      <c r="CL692" s="514"/>
      <c r="CM692" s="558"/>
      <c r="CN692" s="1"/>
      <c r="CO692" s="514"/>
      <c r="CP692" s="514"/>
      <c r="CQ692" s="514"/>
      <c r="CR692" s="558"/>
      <c r="CS692" s="1"/>
    </row>
    <row r="693" ht="15.0" customHeight="1">
      <c r="A693" s="514">
        <v>15.0</v>
      </c>
      <c r="B693" s="525">
        <v>1.0</v>
      </c>
      <c r="C693" s="525">
        <v>44.0</v>
      </c>
      <c r="D693" s="526" t="s">
        <v>7944</v>
      </c>
      <c r="E693" s="526" t="s">
        <v>7944</v>
      </c>
      <c r="F693" s="526" t="s">
        <v>7944</v>
      </c>
      <c r="G693" s="1"/>
      <c r="H693" s="514">
        <v>3.0</v>
      </c>
      <c r="I693" s="525">
        <v>1.0</v>
      </c>
      <c r="J693" s="525">
        <v>1.0</v>
      </c>
      <c r="K693" s="529" t="s">
        <v>7945</v>
      </c>
      <c r="L693" s="1"/>
      <c r="M693" s="514">
        <v>15.0</v>
      </c>
      <c r="N693" s="525">
        <v>2.0</v>
      </c>
      <c r="O693" s="525">
        <v>44.0</v>
      </c>
      <c r="P693" s="529" t="s">
        <v>7946</v>
      </c>
      <c r="Q693" s="1"/>
      <c r="R693" s="514">
        <v>15.0</v>
      </c>
      <c r="S693" s="525">
        <v>2.0</v>
      </c>
      <c r="T693" s="525">
        <v>5.0</v>
      </c>
      <c r="U693" s="529" t="s">
        <v>7947</v>
      </c>
      <c r="V693" s="1"/>
      <c r="W693" s="514">
        <v>11.0</v>
      </c>
      <c r="X693" s="525">
        <v>3.0</v>
      </c>
      <c r="Y693" s="525">
        <v>44.0</v>
      </c>
      <c r="Z693" s="537" t="s">
        <v>7948</v>
      </c>
      <c r="AA693" s="1"/>
      <c r="AB693" s="508"/>
      <c r="AC693" s="503"/>
      <c r="AD693" s="503"/>
      <c r="AE693" s="575"/>
      <c r="AF693" s="1"/>
      <c r="AG693" s="514">
        <v>15.0</v>
      </c>
      <c r="AH693" s="525">
        <v>4.0</v>
      </c>
      <c r="AI693" s="525">
        <v>46.0</v>
      </c>
      <c r="AJ693" s="529" t="s">
        <v>7949</v>
      </c>
      <c r="AK693" s="1"/>
      <c r="AL693" s="508"/>
      <c r="AM693" s="503"/>
      <c r="AN693" s="503"/>
      <c r="AO693" s="573"/>
      <c r="AP693" s="1"/>
      <c r="AQ693" s="514"/>
      <c r="AT693" s="573"/>
      <c r="AU693" s="518"/>
      <c r="AV693" s="514"/>
      <c r="AW693" s="514"/>
      <c r="AX693" s="514"/>
      <c r="AY693" s="558"/>
      <c r="AZ693" s="1"/>
      <c r="BA693" s="514"/>
      <c r="BB693" s="514"/>
      <c r="BC693" s="514"/>
      <c r="BD693" s="558"/>
      <c r="BE693" s="1"/>
      <c r="BF693" s="514"/>
      <c r="BG693" s="514"/>
      <c r="BH693" s="514"/>
      <c r="BI693" s="558"/>
      <c r="BJ693" s="1"/>
      <c r="BK693" s="514"/>
      <c r="BL693" s="514"/>
      <c r="BM693" s="514"/>
      <c r="BN693" s="558"/>
      <c r="BO693" s="1"/>
      <c r="BP693" s="514"/>
      <c r="BQ693" s="514"/>
      <c r="BR693" s="514"/>
      <c r="BS693" s="558"/>
      <c r="BT693" s="1"/>
      <c r="BU693" s="514"/>
      <c r="BV693" s="514"/>
      <c r="BW693" s="514"/>
      <c r="BX693" s="558"/>
      <c r="BY693" s="1"/>
      <c r="BZ693" s="514"/>
      <c r="CA693" s="514"/>
      <c r="CB693" s="514"/>
      <c r="CC693" s="558"/>
      <c r="CD693" s="1"/>
      <c r="CE693" s="514"/>
      <c r="CF693" s="514"/>
      <c r="CG693" s="514"/>
      <c r="CH693" s="558"/>
      <c r="CI693" s="1"/>
      <c r="CJ693" s="514"/>
      <c r="CK693" s="514"/>
      <c r="CL693" s="514"/>
      <c r="CM693" s="558"/>
      <c r="CN693" s="1"/>
      <c r="CO693" s="514"/>
      <c r="CP693" s="514"/>
      <c r="CQ693" s="514"/>
      <c r="CR693" s="558"/>
      <c r="CS693" s="1"/>
    </row>
    <row r="694" ht="15.0" customHeight="1">
      <c r="A694" s="514">
        <v>14.0</v>
      </c>
      <c r="B694" s="525">
        <v>1.0</v>
      </c>
      <c r="C694" s="525">
        <v>44.0</v>
      </c>
      <c r="D694" s="526" t="s">
        <v>7950</v>
      </c>
      <c r="E694" s="526" t="s">
        <v>7950</v>
      </c>
      <c r="F694" s="526" t="s">
        <v>7950</v>
      </c>
      <c r="G694" s="1"/>
      <c r="H694" s="514">
        <v>2.0</v>
      </c>
      <c r="I694" s="525">
        <v>1.0</v>
      </c>
      <c r="J694" s="525">
        <v>1.0</v>
      </c>
      <c r="K694" s="529" t="s">
        <v>7951</v>
      </c>
      <c r="L694" s="1"/>
      <c r="M694" s="514">
        <v>14.0</v>
      </c>
      <c r="N694" s="525">
        <v>2.0</v>
      </c>
      <c r="O694" s="525">
        <v>44.0</v>
      </c>
      <c r="P694" s="529" t="s">
        <v>7952</v>
      </c>
      <c r="Q694" s="1"/>
      <c r="R694" s="514">
        <v>14.0</v>
      </c>
      <c r="S694" s="525">
        <v>2.0</v>
      </c>
      <c r="T694" s="525">
        <v>5.0</v>
      </c>
      <c r="U694" s="529" t="s">
        <v>7953</v>
      </c>
      <c r="V694" s="1"/>
      <c r="W694" s="514">
        <v>10.0</v>
      </c>
      <c r="X694" s="525">
        <v>3.0</v>
      </c>
      <c r="Y694" s="525">
        <v>44.0</v>
      </c>
      <c r="Z694" s="537" t="s">
        <v>7954</v>
      </c>
      <c r="AA694" s="1"/>
      <c r="AB694" s="508"/>
      <c r="AC694" s="503"/>
      <c r="AD694" s="503"/>
      <c r="AE694" s="575"/>
      <c r="AF694" s="1"/>
      <c r="AG694" s="514">
        <v>14.0</v>
      </c>
      <c r="AH694" s="525">
        <v>4.0</v>
      </c>
      <c r="AI694" s="525">
        <v>46.0</v>
      </c>
      <c r="AJ694" s="537" t="s">
        <v>7955</v>
      </c>
      <c r="AK694" s="1"/>
      <c r="AL694" s="508"/>
      <c r="AM694" s="503"/>
      <c r="AN694" s="503"/>
      <c r="AO694" s="573"/>
      <c r="AP694" s="1"/>
      <c r="AQ694" s="514"/>
      <c r="AT694" s="573"/>
      <c r="AU694" s="518"/>
      <c r="AV694" s="514"/>
      <c r="AW694" s="514"/>
      <c r="AX694" s="514"/>
      <c r="AY694" s="558"/>
      <c r="AZ694" s="1"/>
      <c r="BA694" s="514"/>
      <c r="BB694" s="514"/>
      <c r="BC694" s="514"/>
      <c r="BD694" s="558"/>
      <c r="BE694" s="1"/>
      <c r="BF694" s="514"/>
      <c r="BG694" s="514"/>
      <c r="BH694" s="514"/>
      <c r="BI694" s="558"/>
      <c r="BJ694" s="1"/>
      <c r="BK694" s="514"/>
      <c r="BL694" s="514"/>
      <c r="BM694" s="514"/>
      <c r="BN694" s="558"/>
      <c r="BO694" s="1"/>
      <c r="BP694" s="514"/>
      <c r="BQ694" s="514"/>
      <c r="BR694" s="514"/>
      <c r="BS694" s="558"/>
      <c r="BT694" s="1"/>
      <c r="BU694" s="514"/>
      <c r="BV694" s="514"/>
      <c r="BW694" s="514"/>
      <c r="BX694" s="558"/>
      <c r="BY694" s="1"/>
      <c r="BZ694" s="514"/>
      <c r="CA694" s="514"/>
      <c r="CB694" s="514"/>
      <c r="CC694" s="558"/>
      <c r="CD694" s="1"/>
      <c r="CE694" s="514"/>
      <c r="CF694" s="514"/>
      <c r="CG694" s="514"/>
      <c r="CH694" s="558"/>
      <c r="CI694" s="1"/>
      <c r="CJ694" s="514"/>
      <c r="CK694" s="514"/>
      <c r="CL694" s="514"/>
      <c r="CM694" s="558"/>
      <c r="CN694" s="1"/>
      <c r="CO694" s="514"/>
      <c r="CP694" s="514"/>
      <c r="CQ694" s="514"/>
      <c r="CR694" s="558"/>
      <c r="CS694" s="1"/>
    </row>
    <row r="695" ht="15.0" customHeight="1">
      <c r="A695" s="514">
        <v>13.0</v>
      </c>
      <c r="B695" s="525">
        <v>1.0</v>
      </c>
      <c r="C695" s="525">
        <v>44.0</v>
      </c>
      <c r="D695" s="526" t="s">
        <v>7956</v>
      </c>
      <c r="E695" s="526" t="s">
        <v>7956</v>
      </c>
      <c r="F695" s="526" t="s">
        <v>7956</v>
      </c>
      <c r="G695" s="1"/>
      <c r="H695" s="542">
        <v>1.0</v>
      </c>
      <c r="I695" s="525">
        <v>1.0</v>
      </c>
      <c r="J695" s="525">
        <v>1.0</v>
      </c>
      <c r="K695" s="529" t="s">
        <v>7957</v>
      </c>
      <c r="L695" s="1"/>
      <c r="M695" s="514">
        <v>13.0</v>
      </c>
      <c r="N695" s="525">
        <v>2.0</v>
      </c>
      <c r="O695" s="525">
        <v>44.0</v>
      </c>
      <c r="P695" s="529" t="s">
        <v>7958</v>
      </c>
      <c r="Q695" s="1"/>
      <c r="R695" s="514">
        <v>13.0</v>
      </c>
      <c r="S695" s="525">
        <v>2.0</v>
      </c>
      <c r="T695" s="525">
        <v>5.0</v>
      </c>
      <c r="U695" s="529" t="s">
        <v>7959</v>
      </c>
      <c r="V695" s="1"/>
      <c r="W695" s="514">
        <v>9.0</v>
      </c>
      <c r="X695" s="525">
        <v>3.0</v>
      </c>
      <c r="Y695" s="525">
        <v>44.0</v>
      </c>
      <c r="Z695" s="537" t="s">
        <v>7960</v>
      </c>
      <c r="AA695" s="1"/>
      <c r="AB695" s="508"/>
      <c r="AC695" s="503"/>
      <c r="AD695" s="503"/>
      <c r="AE695" s="575"/>
      <c r="AF695" s="1"/>
      <c r="AG695" s="514">
        <v>13.0</v>
      </c>
      <c r="AH695" s="525">
        <v>4.0</v>
      </c>
      <c r="AI695" s="525">
        <v>46.0</v>
      </c>
      <c r="AJ695" s="537" t="s">
        <v>7961</v>
      </c>
      <c r="AK695" s="1"/>
      <c r="AL695" s="508"/>
      <c r="AM695" s="503"/>
      <c r="AN695" s="503"/>
      <c r="AO695" s="573"/>
      <c r="AP695" s="1"/>
      <c r="AQ695" s="514"/>
      <c r="AT695" s="573"/>
      <c r="AU695" s="518"/>
      <c r="AV695" s="514"/>
      <c r="AW695" s="514"/>
      <c r="AX695" s="514"/>
      <c r="AY695" s="558"/>
      <c r="AZ695" s="1"/>
      <c r="BA695" s="514"/>
      <c r="BB695" s="514"/>
      <c r="BC695" s="514"/>
      <c r="BD695" s="558"/>
      <c r="BE695" s="1"/>
      <c r="BF695" s="514"/>
      <c r="BG695" s="514"/>
      <c r="BH695" s="514"/>
      <c r="BI695" s="558"/>
      <c r="BJ695" s="1"/>
      <c r="BK695" s="514"/>
      <c r="BL695" s="514"/>
      <c r="BM695" s="514"/>
      <c r="BN695" s="558"/>
      <c r="BO695" s="1"/>
      <c r="BP695" s="514"/>
      <c r="BQ695" s="514"/>
      <c r="BR695" s="514"/>
      <c r="BS695" s="558"/>
      <c r="BT695" s="1"/>
      <c r="BU695" s="514"/>
      <c r="BV695" s="514"/>
      <c r="BW695" s="514"/>
      <c r="BX695" s="558"/>
      <c r="BY695" s="1"/>
      <c r="BZ695" s="514"/>
      <c r="CA695" s="514"/>
      <c r="CB695" s="514"/>
      <c r="CC695" s="558"/>
      <c r="CD695" s="1"/>
      <c r="CE695" s="514"/>
      <c r="CF695" s="514"/>
      <c r="CG695" s="514"/>
      <c r="CH695" s="558"/>
      <c r="CI695" s="1"/>
      <c r="CJ695" s="514"/>
      <c r="CK695" s="514"/>
      <c r="CL695" s="514"/>
      <c r="CM695" s="558"/>
      <c r="CN695" s="1"/>
      <c r="CO695" s="514"/>
      <c r="CP695" s="514"/>
      <c r="CQ695" s="514"/>
      <c r="CR695" s="558"/>
      <c r="CS695" s="1"/>
    </row>
    <row r="696" ht="15.0" customHeight="1">
      <c r="A696" s="514">
        <v>12.0</v>
      </c>
      <c r="B696" s="525">
        <v>1.0</v>
      </c>
      <c r="C696" s="525">
        <v>44.0</v>
      </c>
      <c r="D696" s="526" t="s">
        <v>7962</v>
      </c>
      <c r="E696" s="526" t="s">
        <v>7962</v>
      </c>
      <c r="F696" s="526" t="s">
        <v>7962</v>
      </c>
      <c r="G696" s="1"/>
      <c r="H696" s="503"/>
      <c r="I696" s="503"/>
      <c r="J696" s="503"/>
      <c r="K696" s="575"/>
      <c r="L696" s="1"/>
      <c r="M696" s="514">
        <v>12.0</v>
      </c>
      <c r="N696" s="525">
        <v>2.0</v>
      </c>
      <c r="O696" s="525">
        <v>44.0</v>
      </c>
      <c r="P696" s="529" t="s">
        <v>7963</v>
      </c>
      <c r="Q696" s="1"/>
      <c r="R696" s="514">
        <v>12.0</v>
      </c>
      <c r="S696" s="525">
        <v>2.0</v>
      </c>
      <c r="T696" s="525">
        <v>5.0</v>
      </c>
      <c r="U696" s="529" t="s">
        <v>7964</v>
      </c>
      <c r="V696" s="1"/>
      <c r="W696" s="514">
        <v>8.0</v>
      </c>
      <c r="X696" s="525">
        <v>3.0</v>
      </c>
      <c r="Y696" s="525">
        <v>44.0</v>
      </c>
      <c r="Z696" s="537" t="s">
        <v>7965</v>
      </c>
      <c r="AA696" s="1"/>
      <c r="AB696" s="508"/>
      <c r="AC696" s="503"/>
      <c r="AD696" s="503"/>
      <c r="AE696" s="575"/>
      <c r="AF696" s="1"/>
      <c r="AG696" s="514">
        <v>12.0</v>
      </c>
      <c r="AH696" s="525">
        <v>4.0</v>
      </c>
      <c r="AI696" s="525">
        <v>46.0</v>
      </c>
      <c r="AJ696" s="537" t="s">
        <v>7966</v>
      </c>
      <c r="AK696" s="1"/>
      <c r="AL696" s="508"/>
      <c r="AM696" s="503"/>
      <c r="AN696" s="503"/>
      <c r="AO696" s="573"/>
      <c r="AP696" s="1"/>
      <c r="AQ696" s="514"/>
      <c r="AT696" s="573"/>
      <c r="AU696" s="518"/>
      <c r="AV696" s="514"/>
      <c r="AW696" s="514"/>
      <c r="AX696" s="514"/>
      <c r="AY696" s="558"/>
      <c r="AZ696" s="1"/>
      <c r="BA696" s="514"/>
      <c r="BB696" s="514"/>
      <c r="BC696" s="514"/>
      <c r="BD696" s="558"/>
      <c r="BE696" s="1"/>
      <c r="BF696" s="514"/>
      <c r="BG696" s="514"/>
      <c r="BH696" s="514"/>
      <c r="BI696" s="558"/>
      <c r="BJ696" s="1"/>
      <c r="BK696" s="514"/>
      <c r="BL696" s="514"/>
      <c r="BM696" s="514"/>
      <c r="BN696" s="558"/>
      <c r="BO696" s="1"/>
      <c r="BP696" s="514"/>
      <c r="BQ696" s="514"/>
      <c r="BR696" s="514"/>
      <c r="BS696" s="558"/>
      <c r="BT696" s="1"/>
      <c r="BU696" s="514"/>
      <c r="BV696" s="514"/>
      <c r="BW696" s="514"/>
      <c r="BX696" s="558"/>
      <c r="BY696" s="1"/>
      <c r="BZ696" s="514"/>
      <c r="CA696" s="514"/>
      <c r="CB696" s="514"/>
      <c r="CC696" s="558"/>
      <c r="CD696" s="1"/>
      <c r="CE696" s="514"/>
      <c r="CF696" s="514"/>
      <c r="CG696" s="514"/>
      <c r="CH696" s="558"/>
      <c r="CI696" s="1"/>
      <c r="CJ696" s="514"/>
      <c r="CK696" s="514"/>
      <c r="CL696" s="514"/>
      <c r="CM696" s="558"/>
      <c r="CN696" s="1"/>
      <c r="CO696" s="514"/>
      <c r="CP696" s="514"/>
      <c r="CQ696" s="514"/>
      <c r="CR696" s="558"/>
      <c r="CS696" s="1"/>
    </row>
    <row r="697" ht="15.0" customHeight="1">
      <c r="A697" s="514">
        <v>11.0</v>
      </c>
      <c r="B697" s="525">
        <v>1.0</v>
      </c>
      <c r="C697" s="525">
        <v>44.0</v>
      </c>
      <c r="D697" s="526" t="s">
        <v>7967</v>
      </c>
      <c r="E697" s="526" t="s">
        <v>7967</v>
      </c>
      <c r="F697" s="526" t="s">
        <v>7967</v>
      </c>
      <c r="G697" s="1"/>
      <c r="H697" s="508"/>
      <c r="I697" s="559" t="s">
        <v>7968</v>
      </c>
      <c r="L697" s="1"/>
      <c r="M697" s="514">
        <v>11.0</v>
      </c>
      <c r="N697" s="525">
        <v>2.0</v>
      </c>
      <c r="O697" s="525">
        <v>44.0</v>
      </c>
      <c r="P697" s="529" t="s">
        <v>7969</v>
      </c>
      <c r="Q697" s="1"/>
      <c r="R697" s="514">
        <v>11.0</v>
      </c>
      <c r="S697" s="525">
        <v>2.0</v>
      </c>
      <c r="T697" s="525">
        <v>5.0</v>
      </c>
      <c r="U697" s="529" t="s">
        <v>7970</v>
      </c>
      <c r="V697" s="1"/>
      <c r="W697" s="514">
        <v>7.0</v>
      </c>
      <c r="X697" s="525">
        <v>3.0</v>
      </c>
      <c r="Y697" s="525">
        <v>44.0</v>
      </c>
      <c r="Z697" s="537" t="s">
        <v>7971</v>
      </c>
      <c r="AA697" s="1"/>
      <c r="AB697" s="508"/>
      <c r="AC697" s="503"/>
      <c r="AD697" s="503"/>
      <c r="AE697" s="575"/>
      <c r="AF697" s="1"/>
      <c r="AG697" s="514">
        <v>11.0</v>
      </c>
      <c r="AH697" s="525">
        <v>4.0</v>
      </c>
      <c r="AI697" s="525">
        <v>46.0</v>
      </c>
      <c r="AJ697" s="537" t="s">
        <v>7972</v>
      </c>
      <c r="AK697" s="1"/>
      <c r="AL697" s="508"/>
      <c r="AM697" s="503"/>
      <c r="AN697" s="503"/>
      <c r="AO697" s="573"/>
      <c r="AP697" s="1"/>
      <c r="AQ697" s="514"/>
      <c r="AT697" s="573"/>
      <c r="AU697" s="518"/>
      <c r="AV697" s="514"/>
      <c r="AW697" s="514"/>
      <c r="AX697" s="514"/>
      <c r="AY697" s="558"/>
      <c r="AZ697" s="1"/>
      <c r="BA697" s="514"/>
      <c r="BB697" s="514"/>
      <c r="BC697" s="514"/>
      <c r="BD697" s="558"/>
      <c r="BE697" s="1"/>
      <c r="BF697" s="514"/>
      <c r="BG697" s="514"/>
      <c r="BH697" s="514"/>
      <c r="BI697" s="558"/>
      <c r="BJ697" s="1"/>
      <c r="BK697" s="514"/>
      <c r="BL697" s="514"/>
      <c r="BM697" s="514"/>
      <c r="BN697" s="558"/>
      <c r="BO697" s="1"/>
      <c r="BP697" s="514"/>
      <c r="BQ697" s="514"/>
      <c r="BR697" s="514"/>
      <c r="BS697" s="558"/>
      <c r="BT697" s="1"/>
      <c r="BU697" s="514"/>
      <c r="BV697" s="514"/>
      <c r="BW697" s="514"/>
      <c r="BX697" s="558"/>
      <c r="BY697" s="1"/>
      <c r="BZ697" s="514"/>
      <c r="CA697" s="514"/>
      <c r="CB697" s="514"/>
      <c r="CC697" s="558"/>
      <c r="CD697" s="1"/>
      <c r="CE697" s="514"/>
      <c r="CF697" s="514"/>
      <c r="CG697" s="514"/>
      <c r="CH697" s="558"/>
      <c r="CI697" s="1"/>
      <c r="CJ697" s="514"/>
      <c r="CK697" s="514"/>
      <c r="CL697" s="514"/>
      <c r="CM697" s="558"/>
      <c r="CN697" s="1"/>
      <c r="CO697" s="514"/>
      <c r="CP697" s="514"/>
      <c r="CQ697" s="514"/>
      <c r="CR697" s="558"/>
      <c r="CS697" s="1"/>
    </row>
    <row r="698" ht="15.0" customHeight="1">
      <c r="A698" s="514">
        <v>10.0</v>
      </c>
      <c r="B698" s="525">
        <v>1.0</v>
      </c>
      <c r="C698" s="525">
        <v>44.0</v>
      </c>
      <c r="D698" s="526" t="s">
        <v>7973</v>
      </c>
      <c r="E698" s="526" t="s">
        <v>7973</v>
      </c>
      <c r="F698" s="526" t="s">
        <v>7973</v>
      </c>
      <c r="G698" s="1"/>
      <c r="H698" s="508"/>
      <c r="I698" s="503"/>
      <c r="J698" s="503"/>
      <c r="K698" s="575"/>
      <c r="L698" s="1"/>
      <c r="M698" s="514">
        <v>10.0</v>
      </c>
      <c r="N698" s="525">
        <v>2.0</v>
      </c>
      <c r="O698" s="525">
        <v>44.0</v>
      </c>
      <c r="P698" s="529" t="s">
        <v>7974</v>
      </c>
      <c r="Q698" s="1"/>
      <c r="R698" s="514">
        <v>10.0</v>
      </c>
      <c r="S698" s="525">
        <v>2.0</v>
      </c>
      <c r="T698" s="525">
        <v>5.0</v>
      </c>
      <c r="U698" s="529" t="s">
        <v>7975</v>
      </c>
      <c r="V698" s="1"/>
      <c r="W698" s="514">
        <v>6.0</v>
      </c>
      <c r="X698" s="525">
        <v>3.0</v>
      </c>
      <c r="Y698" s="525">
        <v>44.0</v>
      </c>
      <c r="Z698" s="537" t="s">
        <v>7976</v>
      </c>
      <c r="AA698" s="1"/>
      <c r="AB698" s="508"/>
      <c r="AC698" s="503"/>
      <c r="AD698" s="503"/>
      <c r="AE698" s="575"/>
      <c r="AF698" s="1"/>
      <c r="AG698" s="514">
        <v>10.0</v>
      </c>
      <c r="AH698" s="525">
        <v>4.0</v>
      </c>
      <c r="AI698" s="525">
        <v>46.0</v>
      </c>
      <c r="AJ698" s="537" t="s">
        <v>7977</v>
      </c>
      <c r="AK698" s="1"/>
      <c r="AL698" s="508"/>
      <c r="AM698" s="503"/>
      <c r="AN698" s="503"/>
      <c r="AO698" s="573"/>
      <c r="AP698" s="1"/>
      <c r="AQ698" s="514"/>
      <c r="AT698" s="573"/>
      <c r="AU698" s="518"/>
      <c r="AV698" s="514"/>
      <c r="AW698" s="514"/>
      <c r="AX698" s="514"/>
      <c r="AY698" s="558"/>
      <c r="AZ698" s="1"/>
      <c r="BA698" s="514"/>
      <c r="BB698" s="514"/>
      <c r="BC698" s="514"/>
      <c r="BD698" s="558"/>
      <c r="BE698" s="1"/>
      <c r="BF698" s="514"/>
      <c r="BG698" s="514"/>
      <c r="BH698" s="514"/>
      <c r="BI698" s="558"/>
      <c r="BJ698" s="1"/>
      <c r="BK698" s="514"/>
      <c r="BL698" s="514"/>
      <c r="BM698" s="514"/>
      <c r="BN698" s="558"/>
      <c r="BO698" s="1"/>
      <c r="BP698" s="514"/>
      <c r="BQ698" s="514"/>
      <c r="BR698" s="514"/>
      <c r="BS698" s="558"/>
      <c r="BT698" s="1"/>
      <c r="BU698" s="514"/>
      <c r="BV698" s="514"/>
      <c r="BW698" s="514"/>
      <c r="BX698" s="558"/>
      <c r="BY698" s="1"/>
      <c r="BZ698" s="514"/>
      <c r="CA698" s="514"/>
      <c r="CB698" s="514"/>
      <c r="CC698" s="558"/>
      <c r="CD698" s="1"/>
      <c r="CE698" s="514"/>
      <c r="CF698" s="514"/>
      <c r="CG698" s="514"/>
      <c r="CH698" s="558"/>
      <c r="CI698" s="1"/>
      <c r="CJ698" s="514"/>
      <c r="CK698" s="514"/>
      <c r="CL698" s="514"/>
      <c r="CM698" s="558"/>
      <c r="CN698" s="1"/>
      <c r="CO698" s="514"/>
      <c r="CP698" s="514"/>
      <c r="CQ698" s="514"/>
      <c r="CR698" s="558"/>
      <c r="CS698" s="1"/>
    </row>
    <row r="699" ht="15.0" customHeight="1">
      <c r="A699" s="514">
        <v>9.0</v>
      </c>
      <c r="B699" s="525">
        <v>1.0</v>
      </c>
      <c r="C699" s="525">
        <v>44.0</v>
      </c>
      <c r="D699" s="526" t="s">
        <v>7978</v>
      </c>
      <c r="E699" s="526" t="s">
        <v>7978</v>
      </c>
      <c r="F699" s="526" t="s">
        <v>7978</v>
      </c>
      <c r="G699" s="1"/>
      <c r="H699" s="508"/>
      <c r="I699" s="503"/>
      <c r="J699" s="503"/>
      <c r="K699" s="575"/>
      <c r="L699" s="1"/>
      <c r="M699" s="514">
        <v>9.0</v>
      </c>
      <c r="N699" s="525">
        <v>2.0</v>
      </c>
      <c r="O699" s="525">
        <v>44.0</v>
      </c>
      <c r="P699" s="529" t="s">
        <v>7979</v>
      </c>
      <c r="Q699" s="1"/>
      <c r="R699" s="514">
        <v>9.0</v>
      </c>
      <c r="S699" s="525">
        <v>2.0</v>
      </c>
      <c r="T699" s="525">
        <v>5.0</v>
      </c>
      <c r="U699" s="529" t="s">
        <v>7980</v>
      </c>
      <c r="V699" s="1"/>
      <c r="W699" s="514">
        <v>5.0</v>
      </c>
      <c r="X699" s="525">
        <v>3.0</v>
      </c>
      <c r="Y699" s="525">
        <v>44.0</v>
      </c>
      <c r="Z699" s="537" t="s">
        <v>7981</v>
      </c>
      <c r="AA699" s="1"/>
      <c r="AB699" s="508"/>
      <c r="AC699" s="503"/>
      <c r="AD699" s="503"/>
      <c r="AE699" s="575"/>
      <c r="AF699" s="1"/>
      <c r="AG699" s="514">
        <v>9.0</v>
      </c>
      <c r="AH699" s="525">
        <v>4.0</v>
      </c>
      <c r="AI699" s="525">
        <v>46.0</v>
      </c>
      <c r="AJ699" s="537" t="s">
        <v>7982</v>
      </c>
      <c r="AK699" s="1"/>
      <c r="AL699" s="508"/>
      <c r="AM699" s="503"/>
      <c r="AN699" s="503"/>
      <c r="AO699" s="573"/>
      <c r="AP699" s="1"/>
      <c r="AQ699" s="514"/>
      <c r="AT699" s="573"/>
      <c r="AU699" s="518"/>
      <c r="AV699" s="514"/>
      <c r="AW699" s="514"/>
      <c r="AX699" s="514"/>
      <c r="AY699" s="558"/>
      <c r="AZ699" s="1"/>
      <c r="BA699" s="514"/>
      <c r="BB699" s="514"/>
      <c r="BC699" s="514"/>
      <c r="BD699" s="558"/>
      <c r="BE699" s="1"/>
      <c r="BF699" s="514"/>
      <c r="BG699" s="514"/>
      <c r="BH699" s="514"/>
      <c r="BI699" s="558"/>
      <c r="BJ699" s="1"/>
      <c r="BK699" s="514"/>
      <c r="BL699" s="514"/>
      <c r="BM699" s="514"/>
      <c r="BN699" s="558"/>
      <c r="BO699" s="1"/>
      <c r="BP699" s="514"/>
      <c r="BQ699" s="514"/>
      <c r="BR699" s="514"/>
      <c r="BS699" s="558"/>
      <c r="BT699" s="1"/>
      <c r="BU699" s="514"/>
      <c r="BV699" s="514"/>
      <c r="BW699" s="514"/>
      <c r="BX699" s="558"/>
      <c r="BY699" s="1"/>
      <c r="BZ699" s="514"/>
      <c r="CA699" s="514"/>
      <c r="CB699" s="514"/>
      <c r="CC699" s="558"/>
      <c r="CD699" s="1"/>
      <c r="CE699" s="514"/>
      <c r="CF699" s="514"/>
      <c r="CG699" s="514"/>
      <c r="CH699" s="558"/>
      <c r="CI699" s="1"/>
      <c r="CJ699" s="514"/>
      <c r="CK699" s="514"/>
      <c r="CL699" s="514"/>
      <c r="CM699" s="558"/>
      <c r="CN699" s="1"/>
      <c r="CO699" s="514"/>
      <c r="CP699" s="514"/>
      <c r="CQ699" s="514"/>
      <c r="CR699" s="558"/>
      <c r="CS699" s="1"/>
    </row>
    <row r="700" ht="15.0" customHeight="1">
      <c r="A700" s="514">
        <v>8.0</v>
      </c>
      <c r="B700" s="525">
        <v>1.0</v>
      </c>
      <c r="C700" s="525">
        <v>44.0</v>
      </c>
      <c r="D700" s="526" t="s">
        <v>7983</v>
      </c>
      <c r="E700" s="526" t="s">
        <v>7983</v>
      </c>
      <c r="F700" s="526" t="s">
        <v>7983</v>
      </c>
      <c r="G700" s="1"/>
      <c r="H700" s="508"/>
      <c r="I700" s="503"/>
      <c r="J700" s="503"/>
      <c r="K700" s="575"/>
      <c r="L700" s="1"/>
      <c r="M700" s="514">
        <v>8.0</v>
      </c>
      <c r="N700" s="525">
        <v>2.0</v>
      </c>
      <c r="O700" s="525">
        <v>44.0</v>
      </c>
      <c r="P700" s="529" t="s">
        <v>7984</v>
      </c>
      <c r="Q700" s="1"/>
      <c r="R700" s="514">
        <v>8.0</v>
      </c>
      <c r="S700" s="525">
        <v>2.0</v>
      </c>
      <c r="T700" s="525">
        <v>5.0</v>
      </c>
      <c r="U700" s="529" t="s">
        <v>7985</v>
      </c>
      <c r="V700" s="1"/>
      <c r="W700" s="514">
        <v>4.0</v>
      </c>
      <c r="X700" s="525">
        <v>3.0</v>
      </c>
      <c r="Y700" s="525">
        <v>44.0</v>
      </c>
      <c r="Z700" s="537" t="s">
        <v>7986</v>
      </c>
      <c r="AA700" s="1"/>
      <c r="AB700" s="508"/>
      <c r="AC700" s="503"/>
      <c r="AD700" s="503"/>
      <c r="AE700" s="575"/>
      <c r="AF700" s="1"/>
      <c r="AG700" s="514">
        <v>8.0</v>
      </c>
      <c r="AH700" s="525">
        <v>4.0</v>
      </c>
      <c r="AI700" s="525">
        <v>46.0</v>
      </c>
      <c r="AJ700" s="537" t="s">
        <v>7987</v>
      </c>
      <c r="AK700" s="1"/>
      <c r="AL700" s="508"/>
      <c r="AM700" s="503"/>
      <c r="AN700" s="503"/>
      <c r="AO700" s="573"/>
      <c r="AP700" s="1"/>
      <c r="AQ700" s="514"/>
      <c r="AT700" s="573"/>
      <c r="AU700" s="518"/>
      <c r="AV700" s="514"/>
      <c r="AW700" s="514"/>
      <c r="AX700" s="514"/>
      <c r="AY700" s="558"/>
      <c r="AZ700" s="1"/>
      <c r="BA700" s="514"/>
      <c r="BB700" s="514"/>
      <c r="BC700" s="514"/>
      <c r="BD700" s="558"/>
      <c r="BE700" s="1"/>
      <c r="BF700" s="514"/>
      <c r="BG700" s="514"/>
      <c r="BH700" s="514"/>
      <c r="BI700" s="558"/>
      <c r="BJ700" s="1"/>
      <c r="BK700" s="514"/>
      <c r="BL700" s="514"/>
      <c r="BM700" s="514"/>
      <c r="BN700" s="558"/>
      <c r="BO700" s="1"/>
      <c r="BP700" s="514"/>
      <c r="BQ700" s="514"/>
      <c r="BR700" s="514"/>
      <c r="BS700" s="558"/>
      <c r="BT700" s="1"/>
      <c r="BU700" s="514"/>
      <c r="BV700" s="514"/>
      <c r="BW700" s="514"/>
      <c r="BX700" s="558"/>
      <c r="BY700" s="1"/>
      <c r="BZ700" s="514"/>
      <c r="CA700" s="514"/>
      <c r="CB700" s="514"/>
      <c r="CC700" s="558"/>
      <c r="CD700" s="1"/>
      <c r="CE700" s="514"/>
      <c r="CF700" s="514"/>
      <c r="CG700" s="514"/>
      <c r="CH700" s="558"/>
      <c r="CI700" s="1"/>
      <c r="CJ700" s="514"/>
      <c r="CK700" s="514"/>
      <c r="CL700" s="514"/>
      <c r="CM700" s="558"/>
      <c r="CN700" s="1"/>
      <c r="CO700" s="514"/>
      <c r="CP700" s="514"/>
      <c r="CQ700" s="514"/>
      <c r="CR700" s="558"/>
      <c r="CS700" s="1"/>
    </row>
    <row r="701" ht="15.0" customHeight="1">
      <c r="A701" s="514">
        <v>7.0</v>
      </c>
      <c r="B701" s="525">
        <v>1.0</v>
      </c>
      <c r="C701" s="525">
        <v>44.0</v>
      </c>
      <c r="D701" s="526" t="s">
        <v>7988</v>
      </c>
      <c r="E701" s="526" t="s">
        <v>7988</v>
      </c>
      <c r="F701" s="526" t="s">
        <v>7988</v>
      </c>
      <c r="G701" s="1"/>
      <c r="H701" s="508"/>
      <c r="I701" s="503"/>
      <c r="J701" s="503"/>
      <c r="K701" s="575"/>
      <c r="L701" s="1"/>
      <c r="M701" s="514">
        <v>7.0</v>
      </c>
      <c r="N701" s="525">
        <v>2.0</v>
      </c>
      <c r="O701" s="525">
        <v>44.0</v>
      </c>
      <c r="P701" s="529" t="s">
        <v>7989</v>
      </c>
      <c r="Q701" s="1"/>
      <c r="R701" s="514">
        <v>7.0</v>
      </c>
      <c r="S701" s="525">
        <v>2.0</v>
      </c>
      <c r="T701" s="525">
        <v>5.0</v>
      </c>
      <c r="U701" s="529" t="s">
        <v>7990</v>
      </c>
      <c r="V701" s="1"/>
      <c r="W701" s="514">
        <v>3.0</v>
      </c>
      <c r="X701" s="525">
        <v>3.0</v>
      </c>
      <c r="Y701" s="525">
        <v>44.0</v>
      </c>
      <c r="Z701" s="537" t="s">
        <v>7991</v>
      </c>
      <c r="AA701" s="1"/>
      <c r="AB701" s="508"/>
      <c r="AC701" s="503"/>
      <c r="AD701" s="503"/>
      <c r="AE701" s="575"/>
      <c r="AF701" s="1"/>
      <c r="AG701" s="514">
        <v>7.0</v>
      </c>
      <c r="AH701" s="525">
        <v>4.0</v>
      </c>
      <c r="AI701" s="525">
        <v>46.0</v>
      </c>
      <c r="AJ701" s="537" t="s">
        <v>7992</v>
      </c>
      <c r="AK701" s="1"/>
      <c r="AL701" s="508"/>
      <c r="AM701" s="503"/>
      <c r="AN701" s="503"/>
      <c r="AO701" s="573"/>
      <c r="AP701" s="1"/>
      <c r="AQ701" s="514"/>
      <c r="AT701" s="573"/>
      <c r="AU701" s="518"/>
      <c r="AV701" s="514"/>
      <c r="AW701" s="514"/>
      <c r="AX701" s="514"/>
      <c r="AY701" s="558"/>
      <c r="AZ701" s="1"/>
      <c r="BA701" s="514"/>
      <c r="BB701" s="514"/>
      <c r="BC701" s="514"/>
      <c r="BD701" s="558"/>
      <c r="BE701" s="1"/>
      <c r="BF701" s="514"/>
      <c r="BG701" s="514"/>
      <c r="BH701" s="514"/>
      <c r="BI701" s="558"/>
      <c r="BJ701" s="1"/>
      <c r="BK701" s="514"/>
      <c r="BL701" s="514"/>
      <c r="BM701" s="514"/>
      <c r="BN701" s="558"/>
      <c r="BO701" s="1"/>
      <c r="BP701" s="514"/>
      <c r="BQ701" s="514"/>
      <c r="BR701" s="514"/>
      <c r="BS701" s="558"/>
      <c r="BT701" s="1"/>
      <c r="BU701" s="514"/>
      <c r="BV701" s="514"/>
      <c r="BW701" s="514"/>
      <c r="BX701" s="558"/>
      <c r="BY701" s="1"/>
      <c r="BZ701" s="514"/>
      <c r="CA701" s="514"/>
      <c r="CB701" s="514"/>
      <c r="CC701" s="558"/>
      <c r="CD701" s="1"/>
      <c r="CE701" s="514"/>
      <c r="CF701" s="514"/>
      <c r="CG701" s="514"/>
      <c r="CH701" s="558"/>
      <c r="CI701" s="1"/>
      <c r="CJ701" s="514"/>
      <c r="CK701" s="514"/>
      <c r="CL701" s="514"/>
      <c r="CM701" s="558"/>
      <c r="CN701" s="1"/>
      <c r="CO701" s="514"/>
      <c r="CP701" s="514"/>
      <c r="CQ701" s="514"/>
      <c r="CR701" s="558"/>
      <c r="CS701" s="1"/>
    </row>
    <row r="702" ht="15.0" customHeight="1">
      <c r="A702" s="514">
        <v>6.0</v>
      </c>
      <c r="B702" s="525">
        <v>1.0</v>
      </c>
      <c r="C702" s="525">
        <v>44.0</v>
      </c>
      <c r="D702" s="526" t="s">
        <v>7993</v>
      </c>
      <c r="E702" s="526" t="s">
        <v>7993</v>
      </c>
      <c r="F702" s="526" t="s">
        <v>7993</v>
      </c>
      <c r="G702" s="1"/>
      <c r="H702" s="508"/>
      <c r="I702" s="503"/>
      <c r="J702" s="503"/>
      <c r="K702" s="575"/>
      <c r="L702" s="1"/>
      <c r="M702" s="514">
        <v>6.0</v>
      </c>
      <c r="N702" s="525">
        <v>2.0</v>
      </c>
      <c r="O702" s="525">
        <v>44.0</v>
      </c>
      <c r="P702" s="529" t="s">
        <v>7994</v>
      </c>
      <c r="Q702" s="1"/>
      <c r="R702" s="514">
        <v>6.0</v>
      </c>
      <c r="S702" s="525">
        <v>2.0</v>
      </c>
      <c r="T702" s="525">
        <v>5.0</v>
      </c>
      <c r="U702" s="529" t="s">
        <v>7995</v>
      </c>
      <c r="V702" s="1"/>
      <c r="W702" s="514">
        <v>2.0</v>
      </c>
      <c r="X702" s="525">
        <v>3.0</v>
      </c>
      <c r="Y702" s="525">
        <v>44.0</v>
      </c>
      <c r="Z702" s="537" t="s">
        <v>7996</v>
      </c>
      <c r="AA702" s="1"/>
      <c r="AB702" s="508"/>
      <c r="AC702" s="503"/>
      <c r="AD702" s="503"/>
      <c r="AE702" s="575"/>
      <c r="AF702" s="1"/>
      <c r="AG702" s="514">
        <v>6.0</v>
      </c>
      <c r="AH702" s="525">
        <v>4.0</v>
      </c>
      <c r="AI702" s="525">
        <v>46.0</v>
      </c>
      <c r="AJ702" s="537" t="s">
        <v>7997</v>
      </c>
      <c r="AK702" s="1"/>
      <c r="AL702" s="508"/>
      <c r="AM702" s="503"/>
      <c r="AN702" s="503"/>
      <c r="AO702" s="573"/>
      <c r="AP702" s="1"/>
      <c r="AQ702" s="514"/>
      <c r="AT702" s="573"/>
      <c r="AU702" s="518"/>
      <c r="AV702" s="514"/>
      <c r="AW702" s="514"/>
      <c r="AX702" s="514"/>
      <c r="AY702" s="558"/>
      <c r="AZ702" s="1"/>
      <c r="BA702" s="514"/>
      <c r="BB702" s="514"/>
      <c r="BC702" s="514"/>
      <c r="BD702" s="558"/>
      <c r="BE702" s="1"/>
      <c r="BF702" s="514"/>
      <c r="BG702" s="514"/>
      <c r="BH702" s="514"/>
      <c r="BI702" s="558"/>
      <c r="BJ702" s="1"/>
      <c r="BK702" s="514"/>
      <c r="BL702" s="514"/>
      <c r="BM702" s="514"/>
      <c r="BN702" s="558"/>
      <c r="BO702" s="1"/>
      <c r="BP702" s="514"/>
      <c r="BQ702" s="514"/>
      <c r="BR702" s="514"/>
      <c r="BS702" s="558"/>
      <c r="BT702" s="1"/>
      <c r="BU702" s="514"/>
      <c r="BV702" s="514"/>
      <c r="BW702" s="514"/>
      <c r="BX702" s="558"/>
      <c r="BY702" s="1"/>
      <c r="BZ702" s="514"/>
      <c r="CA702" s="514"/>
      <c r="CB702" s="514"/>
      <c r="CC702" s="558"/>
      <c r="CD702" s="1"/>
      <c r="CE702" s="514"/>
      <c r="CF702" s="514"/>
      <c r="CG702" s="514"/>
      <c r="CH702" s="558"/>
      <c r="CI702" s="1"/>
      <c r="CJ702" s="514"/>
      <c r="CK702" s="514"/>
      <c r="CL702" s="514"/>
      <c r="CM702" s="558"/>
      <c r="CN702" s="1"/>
      <c r="CO702" s="514"/>
      <c r="CP702" s="514"/>
      <c r="CQ702" s="514"/>
      <c r="CR702" s="558"/>
      <c r="CS702" s="1"/>
    </row>
    <row r="703" ht="15.0" customHeight="1">
      <c r="A703" s="514">
        <v>5.0</v>
      </c>
      <c r="B703" s="525">
        <v>1.0</v>
      </c>
      <c r="C703" s="525">
        <v>44.0</v>
      </c>
      <c r="D703" s="526" t="s">
        <v>7998</v>
      </c>
      <c r="E703" s="526" t="s">
        <v>7998</v>
      </c>
      <c r="F703" s="526" t="s">
        <v>7998</v>
      </c>
      <c r="G703" s="1"/>
      <c r="H703" s="508"/>
      <c r="I703" s="503"/>
      <c r="J703" s="503"/>
      <c r="K703" s="575"/>
      <c r="L703" s="1"/>
      <c r="M703" s="514">
        <v>5.0</v>
      </c>
      <c r="N703" s="525">
        <v>2.0</v>
      </c>
      <c r="O703" s="525">
        <v>44.0</v>
      </c>
      <c r="P703" s="529" t="s">
        <v>7999</v>
      </c>
      <c r="Q703" s="1"/>
      <c r="R703" s="514">
        <v>5.0</v>
      </c>
      <c r="S703" s="525">
        <v>2.0</v>
      </c>
      <c r="T703" s="525">
        <v>5.0</v>
      </c>
      <c r="U703" s="529" t="s">
        <v>8000</v>
      </c>
      <c r="V703" s="1"/>
      <c r="W703" s="542">
        <v>1.0</v>
      </c>
      <c r="X703" s="525">
        <v>3.0</v>
      </c>
      <c r="Y703" s="525">
        <v>44.0</v>
      </c>
      <c r="Z703" s="537" t="s">
        <v>8001</v>
      </c>
      <c r="AA703" s="1"/>
      <c r="AB703" s="508"/>
      <c r="AC703" s="503"/>
      <c r="AD703" s="503"/>
      <c r="AE703" s="575"/>
      <c r="AF703" s="1"/>
      <c r="AG703" s="514">
        <v>5.0</v>
      </c>
      <c r="AH703" s="525">
        <v>4.0</v>
      </c>
      <c r="AI703" s="525">
        <v>46.0</v>
      </c>
      <c r="AJ703" s="537" t="s">
        <v>8002</v>
      </c>
      <c r="AK703" s="1"/>
      <c r="AL703" s="508"/>
      <c r="AM703" s="503"/>
      <c r="AN703" s="503"/>
      <c r="AO703" s="573"/>
      <c r="AP703" s="1"/>
      <c r="AQ703" s="514"/>
      <c r="AT703" s="573"/>
      <c r="AU703" s="518"/>
      <c r="AV703" s="514"/>
      <c r="AW703" s="514"/>
      <c r="AX703" s="514"/>
      <c r="AY703" s="558"/>
      <c r="AZ703" s="1"/>
      <c r="BA703" s="514"/>
      <c r="BB703" s="514"/>
      <c r="BC703" s="514"/>
      <c r="BD703" s="558"/>
      <c r="BE703" s="1"/>
      <c r="BF703" s="514"/>
      <c r="BG703" s="514"/>
      <c r="BH703" s="514"/>
      <c r="BI703" s="558"/>
      <c r="BJ703" s="1"/>
      <c r="BK703" s="514"/>
      <c r="BL703" s="514"/>
      <c r="BM703" s="514"/>
      <c r="BN703" s="558"/>
      <c r="BO703" s="1"/>
      <c r="BP703" s="514"/>
      <c r="BQ703" s="514"/>
      <c r="BR703" s="514"/>
      <c r="BS703" s="558"/>
      <c r="BT703" s="1"/>
      <c r="BU703" s="514"/>
      <c r="BV703" s="514"/>
      <c r="BW703" s="514"/>
      <c r="BX703" s="558"/>
      <c r="BY703" s="1"/>
      <c r="BZ703" s="514"/>
      <c r="CA703" s="514"/>
      <c r="CB703" s="514"/>
      <c r="CC703" s="558"/>
      <c r="CD703" s="1"/>
      <c r="CE703" s="514"/>
      <c r="CF703" s="514"/>
      <c r="CG703" s="514"/>
      <c r="CH703" s="558"/>
      <c r="CI703" s="1"/>
      <c r="CJ703" s="514"/>
      <c r="CK703" s="514"/>
      <c r="CL703" s="514"/>
      <c r="CM703" s="558"/>
      <c r="CN703" s="1"/>
      <c r="CO703" s="514"/>
      <c r="CP703" s="514"/>
      <c r="CQ703" s="514"/>
      <c r="CR703" s="558"/>
      <c r="CS703" s="1"/>
    </row>
    <row r="704" ht="15.0" customHeight="1">
      <c r="A704" s="514">
        <v>4.0</v>
      </c>
      <c r="B704" s="525">
        <v>1.0</v>
      </c>
      <c r="C704" s="525">
        <v>44.0</v>
      </c>
      <c r="D704" s="526" t="s">
        <v>8003</v>
      </c>
      <c r="E704" s="526" t="s">
        <v>8003</v>
      </c>
      <c r="F704" s="526" t="s">
        <v>8003</v>
      </c>
      <c r="G704" s="1"/>
      <c r="H704" s="508"/>
      <c r="I704" s="503"/>
      <c r="J704" s="503"/>
      <c r="K704" s="575"/>
      <c r="L704" s="1"/>
      <c r="M704" s="514">
        <v>4.0</v>
      </c>
      <c r="N704" s="525">
        <v>2.0</v>
      </c>
      <c r="O704" s="525">
        <v>44.0</v>
      </c>
      <c r="P704" s="529" t="s">
        <v>8004</v>
      </c>
      <c r="Q704" s="1"/>
      <c r="R704" s="514">
        <v>4.0</v>
      </c>
      <c r="S704" s="525">
        <v>2.0</v>
      </c>
      <c r="T704" s="525">
        <v>5.0</v>
      </c>
      <c r="U704" s="529" t="s">
        <v>8005</v>
      </c>
      <c r="V704" s="1"/>
      <c r="W704" s="514">
        <v>14.0</v>
      </c>
      <c r="X704" s="525">
        <v>3.0</v>
      </c>
      <c r="Y704" s="525">
        <v>45.0</v>
      </c>
      <c r="Z704" s="537" t="s">
        <v>8006</v>
      </c>
      <c r="AA704" s="1"/>
      <c r="AB704" s="508"/>
      <c r="AC704" s="503"/>
      <c r="AD704" s="503"/>
      <c r="AE704" s="575"/>
      <c r="AF704" s="1"/>
      <c r="AG704" s="514">
        <v>4.0</v>
      </c>
      <c r="AH704" s="525">
        <v>4.0</v>
      </c>
      <c r="AI704" s="525">
        <v>46.0</v>
      </c>
      <c r="AJ704" s="537" t="s">
        <v>8007</v>
      </c>
      <c r="AK704" s="1"/>
      <c r="AL704" s="508"/>
      <c r="AM704" s="503"/>
      <c r="AN704" s="503"/>
      <c r="AO704" s="573"/>
      <c r="AP704" s="1"/>
      <c r="AQ704" s="514"/>
      <c r="AT704" s="573"/>
      <c r="AU704" s="518"/>
      <c r="AV704" s="514"/>
      <c r="AW704" s="514"/>
      <c r="AX704" s="514"/>
      <c r="AY704" s="558"/>
      <c r="AZ704" s="1"/>
      <c r="BA704" s="514"/>
      <c r="BB704" s="514"/>
      <c r="BC704" s="514"/>
      <c r="BD704" s="558"/>
      <c r="BE704" s="1"/>
      <c r="BF704" s="514"/>
      <c r="BG704" s="514"/>
      <c r="BH704" s="514"/>
      <c r="BI704" s="558"/>
      <c r="BJ704" s="1"/>
      <c r="BK704" s="514"/>
      <c r="BL704" s="514"/>
      <c r="BM704" s="514"/>
      <c r="BN704" s="558"/>
      <c r="BO704" s="1"/>
      <c r="BP704" s="514"/>
      <c r="BQ704" s="514"/>
      <c r="BR704" s="514"/>
      <c r="BS704" s="558"/>
      <c r="BT704" s="1"/>
      <c r="BU704" s="514"/>
      <c r="BV704" s="514"/>
      <c r="BW704" s="514"/>
      <c r="BX704" s="558"/>
      <c r="BY704" s="1"/>
      <c r="BZ704" s="514"/>
      <c r="CA704" s="514"/>
      <c r="CB704" s="514"/>
      <c r="CC704" s="558"/>
      <c r="CD704" s="1"/>
      <c r="CE704" s="514"/>
      <c r="CF704" s="514"/>
      <c r="CG704" s="514"/>
      <c r="CH704" s="558"/>
      <c r="CI704" s="1"/>
      <c r="CJ704" s="514"/>
      <c r="CK704" s="514"/>
      <c r="CL704" s="514"/>
      <c r="CM704" s="558"/>
      <c r="CN704" s="1"/>
      <c r="CO704" s="514"/>
      <c r="CP704" s="514"/>
      <c r="CQ704" s="514"/>
      <c r="CR704" s="558"/>
      <c r="CS704" s="1"/>
    </row>
    <row r="705" ht="15.0" customHeight="1">
      <c r="A705" s="514">
        <v>3.0</v>
      </c>
      <c r="B705" s="525">
        <v>1.0</v>
      </c>
      <c r="C705" s="525">
        <v>44.0</v>
      </c>
      <c r="D705" s="526" t="s">
        <v>8008</v>
      </c>
      <c r="E705" s="526" t="s">
        <v>8008</v>
      </c>
      <c r="F705" s="526" t="s">
        <v>8008</v>
      </c>
      <c r="G705" s="1"/>
      <c r="H705" s="508"/>
      <c r="I705" s="503"/>
      <c r="J705" s="503"/>
      <c r="K705" s="575"/>
      <c r="L705" s="1"/>
      <c r="M705" s="514">
        <v>3.0</v>
      </c>
      <c r="N705" s="525">
        <v>2.0</v>
      </c>
      <c r="O705" s="525">
        <v>44.0</v>
      </c>
      <c r="P705" s="529" t="s">
        <v>8009</v>
      </c>
      <c r="Q705" s="1"/>
      <c r="R705" s="514">
        <v>3.0</v>
      </c>
      <c r="S705" s="525">
        <v>2.0</v>
      </c>
      <c r="T705" s="525">
        <v>5.0</v>
      </c>
      <c r="U705" s="529" t="s">
        <v>8010</v>
      </c>
      <c r="V705" s="1"/>
      <c r="W705" s="514">
        <v>13.0</v>
      </c>
      <c r="X705" s="525">
        <v>3.0</v>
      </c>
      <c r="Y705" s="525">
        <v>45.0</v>
      </c>
      <c r="Z705" s="537" t="s">
        <v>8011</v>
      </c>
      <c r="AA705" s="1"/>
      <c r="AB705" s="508"/>
      <c r="AC705" s="503"/>
      <c r="AD705" s="503"/>
      <c r="AE705" s="575"/>
      <c r="AF705" s="1"/>
      <c r="AG705" s="514">
        <v>3.0</v>
      </c>
      <c r="AH705" s="525">
        <v>4.0</v>
      </c>
      <c r="AI705" s="525">
        <v>46.0</v>
      </c>
      <c r="AJ705" s="537" t="s">
        <v>8012</v>
      </c>
      <c r="AK705" s="1"/>
      <c r="AL705" s="508"/>
      <c r="AM705" s="503"/>
      <c r="AN705" s="503"/>
      <c r="AO705" s="573"/>
      <c r="AP705" s="1"/>
      <c r="AQ705" s="514"/>
      <c r="AT705" s="573"/>
      <c r="AU705" s="518"/>
      <c r="AV705" s="514"/>
      <c r="AW705" s="514"/>
      <c r="AX705" s="514"/>
      <c r="AY705" s="558"/>
      <c r="AZ705" s="1"/>
      <c r="BA705" s="514"/>
      <c r="BB705" s="514"/>
      <c r="BC705" s="514"/>
      <c r="BD705" s="558"/>
      <c r="BE705" s="1"/>
      <c r="BF705" s="514"/>
      <c r="BG705" s="514"/>
      <c r="BH705" s="514"/>
      <c r="BI705" s="558"/>
      <c r="BJ705" s="1"/>
      <c r="BK705" s="514"/>
      <c r="BL705" s="514"/>
      <c r="BM705" s="514"/>
      <c r="BN705" s="558"/>
      <c r="BO705" s="1"/>
      <c r="BP705" s="514"/>
      <c r="BQ705" s="514"/>
      <c r="BR705" s="514"/>
      <c r="BS705" s="558"/>
      <c r="BT705" s="1"/>
      <c r="BU705" s="514"/>
      <c r="BV705" s="514"/>
      <c r="BW705" s="514"/>
      <c r="BX705" s="558"/>
      <c r="BY705" s="1"/>
      <c r="BZ705" s="514"/>
      <c r="CA705" s="514"/>
      <c r="CB705" s="514"/>
      <c r="CC705" s="558"/>
      <c r="CD705" s="1"/>
      <c r="CE705" s="514"/>
      <c r="CF705" s="514"/>
      <c r="CG705" s="514"/>
      <c r="CH705" s="558"/>
      <c r="CI705" s="1"/>
      <c r="CJ705" s="514"/>
      <c r="CK705" s="514"/>
      <c r="CL705" s="514"/>
      <c r="CM705" s="558"/>
      <c r="CN705" s="1"/>
      <c r="CO705" s="514"/>
      <c r="CP705" s="514"/>
      <c r="CQ705" s="514"/>
      <c r="CR705" s="558"/>
      <c r="CS705" s="1"/>
    </row>
    <row r="706" ht="15.0" customHeight="1">
      <c r="A706" s="514">
        <v>2.0</v>
      </c>
      <c r="B706" s="525">
        <v>1.0</v>
      </c>
      <c r="C706" s="525">
        <v>44.0</v>
      </c>
      <c r="D706" s="526" t="s">
        <v>8013</v>
      </c>
      <c r="E706" s="526" t="s">
        <v>8013</v>
      </c>
      <c r="F706" s="526" t="s">
        <v>8013</v>
      </c>
      <c r="G706" s="1"/>
      <c r="H706" s="508"/>
      <c r="I706" s="503"/>
      <c r="J706" s="503"/>
      <c r="K706" s="575"/>
      <c r="L706" s="1"/>
      <c r="M706" s="524">
        <v>2.0</v>
      </c>
      <c r="N706" s="525">
        <v>2.0</v>
      </c>
      <c r="O706" s="525">
        <v>44.0</v>
      </c>
      <c r="P706" s="529" t="s">
        <v>8014</v>
      </c>
      <c r="Q706" s="1"/>
      <c r="R706" s="514">
        <v>2.0</v>
      </c>
      <c r="S706" s="525">
        <v>2.0</v>
      </c>
      <c r="T706" s="525">
        <v>5.0</v>
      </c>
      <c r="U706" s="529" t="s">
        <v>8015</v>
      </c>
      <c r="V706" s="1"/>
      <c r="W706" s="514">
        <v>12.0</v>
      </c>
      <c r="X706" s="525">
        <v>3.0</v>
      </c>
      <c r="Y706" s="525">
        <v>45.0</v>
      </c>
      <c r="Z706" s="537" t="s">
        <v>8016</v>
      </c>
      <c r="AA706" s="1"/>
      <c r="AB706" s="508"/>
      <c r="AC706" s="503"/>
      <c r="AD706" s="503"/>
      <c r="AE706" s="575"/>
      <c r="AF706" s="1"/>
      <c r="AG706" s="514">
        <v>2.0</v>
      </c>
      <c r="AH706" s="525">
        <v>4.0</v>
      </c>
      <c r="AI706" s="525">
        <v>46.0</v>
      </c>
      <c r="AJ706" s="537" t="s">
        <v>8017</v>
      </c>
      <c r="AK706" s="1"/>
      <c r="AL706" s="508"/>
      <c r="AM706" s="503"/>
      <c r="AN706" s="503"/>
      <c r="AO706" s="573"/>
      <c r="AP706" s="1"/>
      <c r="AQ706" s="514"/>
      <c r="AT706" s="573"/>
      <c r="AU706" s="518"/>
      <c r="AV706" s="514"/>
      <c r="AW706" s="514"/>
      <c r="AX706" s="514"/>
      <c r="AY706" s="558"/>
      <c r="AZ706" s="1"/>
      <c r="BA706" s="514"/>
      <c r="BB706" s="514"/>
      <c r="BC706" s="514"/>
      <c r="BD706" s="558"/>
      <c r="BE706" s="1"/>
      <c r="BF706" s="514"/>
      <c r="BG706" s="514"/>
      <c r="BH706" s="514"/>
      <c r="BI706" s="558"/>
      <c r="BJ706" s="1"/>
      <c r="BK706" s="514"/>
      <c r="BL706" s="514"/>
      <c r="BM706" s="514"/>
      <c r="BN706" s="558"/>
      <c r="BO706" s="1"/>
      <c r="BP706" s="514"/>
      <c r="BQ706" s="514"/>
      <c r="BR706" s="514"/>
      <c r="BS706" s="558"/>
      <c r="BT706" s="1"/>
      <c r="BU706" s="514"/>
      <c r="BV706" s="514"/>
      <c r="BW706" s="514"/>
      <c r="BX706" s="558"/>
      <c r="BY706" s="1"/>
      <c r="BZ706" s="514"/>
      <c r="CA706" s="514"/>
      <c r="CB706" s="514"/>
      <c r="CC706" s="558"/>
      <c r="CD706" s="1"/>
      <c r="CE706" s="514"/>
      <c r="CF706" s="514"/>
      <c r="CG706" s="514"/>
      <c r="CH706" s="558"/>
      <c r="CI706" s="1"/>
      <c r="CJ706" s="514"/>
      <c r="CK706" s="514"/>
      <c r="CL706" s="514"/>
      <c r="CM706" s="558"/>
      <c r="CN706" s="1"/>
      <c r="CO706" s="514"/>
      <c r="CP706" s="514"/>
      <c r="CQ706" s="514"/>
      <c r="CR706" s="558"/>
      <c r="CS706" s="1"/>
    </row>
    <row r="707" ht="15.0" customHeight="1">
      <c r="A707" s="542">
        <v>1.0</v>
      </c>
      <c r="B707" s="525">
        <v>1.0</v>
      </c>
      <c r="C707" s="525">
        <v>44.0</v>
      </c>
      <c r="D707" s="526" t="s">
        <v>8018</v>
      </c>
      <c r="E707" s="526" t="s">
        <v>8018</v>
      </c>
      <c r="F707" s="526" t="s">
        <v>8018</v>
      </c>
      <c r="G707" s="1"/>
      <c r="H707" s="508"/>
      <c r="I707" s="503"/>
      <c r="J707" s="503"/>
      <c r="K707" s="575"/>
      <c r="L707" s="1"/>
      <c r="M707" s="542">
        <v>1.0</v>
      </c>
      <c r="N707" s="525">
        <v>2.0</v>
      </c>
      <c r="O707" s="525">
        <v>44.0</v>
      </c>
      <c r="P707" s="529" t="s">
        <v>8019</v>
      </c>
      <c r="Q707" s="1"/>
      <c r="R707" s="542">
        <v>1.0</v>
      </c>
      <c r="S707" s="525">
        <v>2.0</v>
      </c>
      <c r="T707" s="525">
        <v>5.0</v>
      </c>
      <c r="U707" s="529" t="s">
        <v>8020</v>
      </c>
      <c r="V707" s="1"/>
      <c r="W707" s="514">
        <v>11.0</v>
      </c>
      <c r="X707" s="525">
        <v>3.0</v>
      </c>
      <c r="Y707" s="525">
        <v>45.0</v>
      </c>
      <c r="Z707" s="537" t="s">
        <v>8021</v>
      </c>
      <c r="AA707" s="1"/>
      <c r="AB707" s="508"/>
      <c r="AC707" s="503"/>
      <c r="AD707" s="503"/>
      <c r="AE707" s="575"/>
      <c r="AF707" s="1"/>
      <c r="AG707" s="542">
        <v>1.0</v>
      </c>
      <c r="AH707" s="525">
        <v>4.0</v>
      </c>
      <c r="AI707" s="525">
        <v>46.0</v>
      </c>
      <c r="AJ707" s="537" t="s">
        <v>8022</v>
      </c>
      <c r="AK707" s="1"/>
      <c r="AL707" s="508"/>
      <c r="AM707" s="503"/>
      <c r="AN707" s="503"/>
      <c r="AO707" s="573"/>
      <c r="AP707" s="1"/>
      <c r="AQ707" s="514"/>
      <c r="AT707" s="573"/>
      <c r="AU707" s="518"/>
      <c r="AV707" s="514"/>
      <c r="AW707" s="514"/>
      <c r="AX707" s="514"/>
      <c r="AY707" s="558"/>
      <c r="AZ707" s="1"/>
      <c r="BA707" s="514"/>
      <c r="BB707" s="514"/>
      <c r="BC707" s="514"/>
      <c r="BD707" s="558"/>
      <c r="BE707" s="1"/>
      <c r="BF707" s="514"/>
      <c r="BG707" s="514"/>
      <c r="BH707" s="514"/>
      <c r="BI707" s="558"/>
      <c r="BJ707" s="1"/>
      <c r="BK707" s="514"/>
      <c r="BL707" s="514"/>
      <c r="BM707" s="514"/>
      <c r="BN707" s="558"/>
      <c r="BO707" s="1"/>
      <c r="BP707" s="514"/>
      <c r="BQ707" s="514"/>
      <c r="BR707" s="514"/>
      <c r="BS707" s="558"/>
      <c r="BT707" s="1"/>
      <c r="BU707" s="514"/>
      <c r="BV707" s="514"/>
      <c r="BW707" s="514"/>
      <c r="BX707" s="558"/>
      <c r="BY707" s="1"/>
      <c r="BZ707" s="514"/>
      <c r="CA707" s="514"/>
      <c r="CB707" s="514"/>
      <c r="CC707" s="558"/>
      <c r="CD707" s="1"/>
      <c r="CE707" s="514"/>
      <c r="CF707" s="514"/>
      <c r="CG707" s="514"/>
      <c r="CH707" s="558"/>
      <c r="CI707" s="1"/>
      <c r="CJ707" s="514"/>
      <c r="CK707" s="514"/>
      <c r="CL707" s="514"/>
      <c r="CM707" s="558"/>
      <c r="CN707" s="1"/>
      <c r="CO707" s="514"/>
      <c r="CP707" s="514"/>
      <c r="CQ707" s="514"/>
      <c r="CR707" s="558"/>
      <c r="CS707" s="1"/>
    </row>
    <row r="708" ht="15.0" customHeight="1">
      <c r="A708" s="524">
        <v>16.0</v>
      </c>
      <c r="B708" s="525">
        <v>1.0</v>
      </c>
      <c r="C708" s="525">
        <v>45.0</v>
      </c>
      <c r="D708" s="526" t="s">
        <v>8023</v>
      </c>
      <c r="E708" s="526" t="s">
        <v>8023</v>
      </c>
      <c r="F708" s="526" t="s">
        <v>8023</v>
      </c>
      <c r="G708" s="1"/>
      <c r="H708" s="508"/>
      <c r="I708" s="503"/>
      <c r="J708" s="503"/>
      <c r="K708" s="575"/>
      <c r="L708" s="1"/>
      <c r="M708" s="514">
        <v>16.0</v>
      </c>
      <c r="N708" s="525">
        <v>2.0</v>
      </c>
      <c r="O708" s="525">
        <v>45.0</v>
      </c>
      <c r="P708" s="529" t="s">
        <v>8024</v>
      </c>
      <c r="Q708" s="1"/>
      <c r="R708" s="524">
        <v>16.0</v>
      </c>
      <c r="S708" s="525">
        <v>2.0</v>
      </c>
      <c r="T708" s="525">
        <v>4.0</v>
      </c>
      <c r="U708" s="529" t="s">
        <v>8025</v>
      </c>
      <c r="V708" s="1"/>
      <c r="W708" s="514">
        <v>10.0</v>
      </c>
      <c r="X708" s="525">
        <v>3.0</v>
      </c>
      <c r="Y708" s="525">
        <v>45.0</v>
      </c>
      <c r="Z708" s="537" t="s">
        <v>8026</v>
      </c>
      <c r="AA708" s="1"/>
      <c r="AB708" s="508"/>
      <c r="AC708" s="503"/>
      <c r="AD708" s="503"/>
      <c r="AE708" s="575"/>
      <c r="AF708" s="1"/>
      <c r="AG708" s="524">
        <v>16.0</v>
      </c>
      <c r="AH708" s="525">
        <v>4.0</v>
      </c>
      <c r="AI708" s="525">
        <v>47.0</v>
      </c>
      <c r="AJ708" s="529" t="s">
        <v>8027</v>
      </c>
      <c r="AK708" s="503"/>
      <c r="AL708" s="508"/>
      <c r="AM708" s="503"/>
      <c r="AN708" s="503"/>
      <c r="AO708" s="573"/>
      <c r="AQ708" s="514"/>
      <c r="AT708" s="573"/>
      <c r="AU708" s="518"/>
      <c r="AV708" s="514"/>
      <c r="AW708" s="514"/>
      <c r="AX708" s="514"/>
      <c r="AY708" s="558"/>
      <c r="AZ708" s="1"/>
      <c r="BA708" s="514"/>
      <c r="BB708" s="514"/>
      <c r="BC708" s="514"/>
      <c r="BD708" s="558"/>
      <c r="BE708" s="1"/>
      <c r="BF708" s="514"/>
      <c r="BG708" s="514"/>
      <c r="BH708" s="514"/>
      <c r="BI708" s="558"/>
      <c r="BJ708" s="1"/>
      <c r="BK708" s="514"/>
      <c r="BL708" s="514"/>
      <c r="BM708" s="514"/>
      <c r="BN708" s="558"/>
      <c r="BO708" s="1"/>
      <c r="BP708" s="514"/>
      <c r="BQ708" s="514"/>
      <c r="BR708" s="514"/>
      <c r="BS708" s="558"/>
      <c r="BT708" s="1"/>
      <c r="BU708" s="514"/>
      <c r="BV708" s="514"/>
      <c r="BW708" s="514"/>
      <c r="BX708" s="558"/>
      <c r="BY708" s="1"/>
      <c r="BZ708" s="514"/>
      <c r="CA708" s="514"/>
      <c r="CB708" s="514"/>
      <c r="CC708" s="558"/>
      <c r="CD708" s="1"/>
      <c r="CE708" s="514"/>
      <c r="CF708" s="514"/>
      <c r="CG708" s="514"/>
      <c r="CH708" s="558"/>
      <c r="CI708" s="1"/>
      <c r="CJ708" s="514"/>
      <c r="CK708" s="514"/>
      <c r="CL708" s="514"/>
      <c r="CM708" s="558"/>
      <c r="CN708" s="1"/>
      <c r="CO708" s="514"/>
      <c r="CP708" s="514"/>
      <c r="CQ708" s="514"/>
      <c r="CR708" s="558"/>
      <c r="CS708" s="1"/>
    </row>
    <row r="709" ht="15.0" customHeight="1">
      <c r="A709" s="514">
        <v>15.0</v>
      </c>
      <c r="B709" s="525">
        <v>1.0</v>
      </c>
      <c r="C709" s="525">
        <v>45.0</v>
      </c>
      <c r="D709" s="526" t="s">
        <v>8028</v>
      </c>
      <c r="E709" s="526" t="s">
        <v>8028</v>
      </c>
      <c r="F709" s="526" t="s">
        <v>8028</v>
      </c>
      <c r="G709" s="1"/>
      <c r="H709" s="508"/>
      <c r="I709" s="503"/>
      <c r="J709" s="503"/>
      <c r="K709" s="575"/>
      <c r="L709" s="1"/>
      <c r="M709" s="514">
        <v>15.0</v>
      </c>
      <c r="N709" s="525">
        <v>2.0</v>
      </c>
      <c r="O709" s="525">
        <v>45.0</v>
      </c>
      <c r="P709" s="529" t="s">
        <v>8029</v>
      </c>
      <c r="Q709" s="1"/>
      <c r="R709" s="514">
        <v>15.0</v>
      </c>
      <c r="S709" s="525">
        <v>2.0</v>
      </c>
      <c r="T709" s="525">
        <v>4.0</v>
      </c>
      <c r="U709" s="529" t="s">
        <v>8030</v>
      </c>
      <c r="V709" s="1"/>
      <c r="W709" s="514">
        <v>9.0</v>
      </c>
      <c r="X709" s="525">
        <v>3.0</v>
      </c>
      <c r="Y709" s="525">
        <v>45.0</v>
      </c>
      <c r="Z709" s="537" t="s">
        <v>8031</v>
      </c>
      <c r="AA709" s="1"/>
      <c r="AB709" s="508"/>
      <c r="AC709" s="503"/>
      <c r="AD709" s="503"/>
      <c r="AE709" s="575"/>
      <c r="AF709" s="1"/>
      <c r="AG709" s="514">
        <v>15.0</v>
      </c>
      <c r="AH709" s="525">
        <v>4.0</v>
      </c>
      <c r="AI709" s="525">
        <v>47.0</v>
      </c>
      <c r="AJ709" s="529" t="s">
        <v>8032</v>
      </c>
      <c r="AK709" s="503"/>
      <c r="AL709" s="508"/>
      <c r="AM709" s="503"/>
      <c r="AN709" s="503"/>
      <c r="AO709" s="573"/>
      <c r="AQ709" s="514"/>
      <c r="AT709" s="573"/>
      <c r="AU709" s="518"/>
      <c r="AV709" s="514"/>
      <c r="AW709" s="514"/>
      <c r="AX709" s="514"/>
      <c r="AY709" s="558"/>
      <c r="AZ709" s="1"/>
      <c r="BA709" s="514"/>
      <c r="BB709" s="514"/>
      <c r="BC709" s="514"/>
      <c r="BD709" s="558"/>
      <c r="BE709" s="1"/>
      <c r="BF709" s="514"/>
      <c r="BG709" s="514"/>
      <c r="BH709" s="514"/>
      <c r="BI709" s="558"/>
      <c r="BJ709" s="1"/>
      <c r="BK709" s="514"/>
      <c r="BL709" s="514"/>
      <c r="BM709" s="514"/>
      <c r="BN709" s="558"/>
      <c r="BO709" s="1"/>
      <c r="BP709" s="514"/>
      <c r="BQ709" s="514"/>
      <c r="BR709" s="514"/>
      <c r="BS709" s="558"/>
      <c r="BT709" s="1"/>
      <c r="BU709" s="514"/>
      <c r="BV709" s="514"/>
      <c r="BW709" s="514"/>
      <c r="BX709" s="558"/>
      <c r="BY709" s="1"/>
      <c r="BZ709" s="514"/>
      <c r="CA709" s="514"/>
      <c r="CB709" s="514"/>
      <c r="CC709" s="558"/>
      <c r="CD709" s="1"/>
      <c r="CE709" s="514"/>
      <c r="CF709" s="514"/>
      <c r="CG709" s="514"/>
      <c r="CH709" s="558"/>
      <c r="CI709" s="1"/>
      <c r="CJ709" s="514"/>
      <c r="CK709" s="514"/>
      <c r="CL709" s="514"/>
      <c r="CM709" s="558"/>
      <c r="CN709" s="1"/>
      <c r="CO709" s="514"/>
      <c r="CP709" s="514"/>
      <c r="CQ709" s="514"/>
      <c r="CR709" s="558"/>
      <c r="CS709" s="1"/>
    </row>
    <row r="710" ht="15.0" customHeight="1">
      <c r="A710" s="514">
        <v>14.0</v>
      </c>
      <c r="B710" s="525">
        <v>1.0</v>
      </c>
      <c r="C710" s="525">
        <v>45.0</v>
      </c>
      <c r="D710" s="526" t="s">
        <v>8033</v>
      </c>
      <c r="E710" s="526" t="s">
        <v>8033</v>
      </c>
      <c r="F710" s="526" t="s">
        <v>8033</v>
      </c>
      <c r="G710" s="1"/>
      <c r="H710" s="508"/>
      <c r="I710" s="503"/>
      <c r="J710" s="503"/>
      <c r="K710" s="575"/>
      <c r="L710" s="1"/>
      <c r="M710" s="514">
        <v>14.0</v>
      </c>
      <c r="N710" s="525">
        <v>2.0</v>
      </c>
      <c r="O710" s="525">
        <v>45.0</v>
      </c>
      <c r="P710" s="529" t="s">
        <v>8034</v>
      </c>
      <c r="Q710" s="1"/>
      <c r="R710" s="514">
        <v>14.0</v>
      </c>
      <c r="S710" s="525">
        <v>2.0</v>
      </c>
      <c r="T710" s="525">
        <v>4.0</v>
      </c>
      <c r="U710" s="529" t="s">
        <v>8035</v>
      </c>
      <c r="V710" s="1"/>
      <c r="W710" s="514">
        <v>8.0</v>
      </c>
      <c r="X710" s="525">
        <v>3.0</v>
      </c>
      <c r="Y710" s="525">
        <v>45.0</v>
      </c>
      <c r="Z710" s="537" t="s">
        <v>8036</v>
      </c>
      <c r="AA710" s="1"/>
      <c r="AB710" s="508"/>
      <c r="AC710" s="503"/>
      <c r="AD710" s="503"/>
      <c r="AE710" s="575"/>
      <c r="AF710" s="1"/>
      <c r="AG710" s="514">
        <v>14.0</v>
      </c>
      <c r="AH710" s="525">
        <v>4.0</v>
      </c>
      <c r="AI710" s="525">
        <v>47.0</v>
      </c>
      <c r="AJ710" s="537" t="s">
        <v>8037</v>
      </c>
      <c r="AK710" s="503"/>
      <c r="AL710" s="508"/>
      <c r="AM710" s="503"/>
      <c r="AN710" s="503"/>
      <c r="AO710" s="573"/>
      <c r="AQ710" s="514"/>
      <c r="AT710" s="573"/>
      <c r="AU710" s="518"/>
      <c r="AV710" s="514"/>
      <c r="AW710" s="514"/>
      <c r="AX710" s="514"/>
      <c r="AY710" s="558"/>
      <c r="AZ710" s="1"/>
      <c r="BA710" s="514"/>
      <c r="BB710" s="514"/>
      <c r="BC710" s="514"/>
      <c r="BD710" s="558"/>
      <c r="BE710" s="1"/>
      <c r="BF710" s="514"/>
      <c r="BG710" s="514"/>
      <c r="BH710" s="514"/>
      <c r="BI710" s="558"/>
      <c r="BJ710" s="1"/>
      <c r="BK710" s="514"/>
      <c r="BL710" s="514"/>
      <c r="BM710" s="514"/>
      <c r="BN710" s="558"/>
      <c r="BO710" s="1"/>
      <c r="BP710" s="514"/>
      <c r="BQ710" s="514"/>
      <c r="BR710" s="514"/>
      <c r="BS710" s="558"/>
      <c r="BT710" s="1"/>
      <c r="BU710" s="514"/>
      <c r="BV710" s="514"/>
      <c r="BW710" s="514"/>
      <c r="BX710" s="558"/>
      <c r="BY710" s="1"/>
      <c r="BZ710" s="514"/>
      <c r="CA710" s="514"/>
      <c r="CB710" s="514"/>
      <c r="CC710" s="558"/>
      <c r="CD710" s="1"/>
      <c r="CE710" s="514"/>
      <c r="CF710" s="514"/>
      <c r="CG710" s="514"/>
      <c r="CH710" s="558"/>
      <c r="CI710" s="1"/>
      <c r="CJ710" s="514"/>
      <c r="CK710" s="514"/>
      <c r="CL710" s="514"/>
      <c r="CM710" s="558"/>
      <c r="CN710" s="1"/>
      <c r="CO710" s="514"/>
      <c r="CP710" s="514"/>
      <c r="CQ710" s="514"/>
      <c r="CR710" s="558"/>
      <c r="CS710" s="1"/>
    </row>
    <row r="711" ht="15.0" customHeight="1">
      <c r="A711" s="514">
        <v>13.0</v>
      </c>
      <c r="B711" s="525">
        <v>1.0</v>
      </c>
      <c r="C711" s="525">
        <v>45.0</v>
      </c>
      <c r="D711" s="526" t="s">
        <v>8038</v>
      </c>
      <c r="E711" s="526" t="s">
        <v>8038</v>
      </c>
      <c r="F711" s="526" t="s">
        <v>8038</v>
      </c>
      <c r="G711" s="1"/>
      <c r="H711" s="508"/>
      <c r="I711" s="503"/>
      <c r="J711" s="503"/>
      <c r="K711" s="575"/>
      <c r="L711" s="1"/>
      <c r="M711" s="514">
        <v>13.0</v>
      </c>
      <c r="N711" s="525">
        <v>2.0</v>
      </c>
      <c r="O711" s="525">
        <v>45.0</v>
      </c>
      <c r="P711" s="529" t="s">
        <v>8039</v>
      </c>
      <c r="Q711" s="1"/>
      <c r="R711" s="514">
        <v>13.0</v>
      </c>
      <c r="S711" s="525">
        <v>2.0</v>
      </c>
      <c r="T711" s="525">
        <v>4.0</v>
      </c>
      <c r="U711" s="529" t="s">
        <v>8040</v>
      </c>
      <c r="V711" s="1"/>
      <c r="W711" s="514">
        <v>7.0</v>
      </c>
      <c r="X711" s="525">
        <v>3.0</v>
      </c>
      <c r="Y711" s="525">
        <v>45.0</v>
      </c>
      <c r="Z711" s="537" t="s">
        <v>8041</v>
      </c>
      <c r="AA711" s="1"/>
      <c r="AB711" s="508"/>
      <c r="AC711" s="503"/>
      <c r="AD711" s="503"/>
      <c r="AE711" s="575"/>
      <c r="AF711" s="1"/>
      <c r="AG711" s="514">
        <v>13.0</v>
      </c>
      <c r="AH711" s="525">
        <v>4.0</v>
      </c>
      <c r="AI711" s="525">
        <v>47.0</v>
      </c>
      <c r="AJ711" s="537" t="s">
        <v>8042</v>
      </c>
      <c r="AK711" s="503"/>
      <c r="AL711" s="508"/>
      <c r="AM711" s="503"/>
      <c r="AN711" s="503"/>
      <c r="AO711" s="573"/>
      <c r="AQ711" s="514"/>
      <c r="AT711" s="573"/>
      <c r="AU711" s="518"/>
      <c r="AV711" s="514"/>
      <c r="AW711" s="514"/>
      <c r="AX711" s="514"/>
      <c r="AY711" s="558"/>
      <c r="AZ711" s="1"/>
      <c r="BA711" s="514"/>
      <c r="BB711" s="514"/>
      <c r="BC711" s="514"/>
      <c r="BD711" s="558"/>
      <c r="BE711" s="1"/>
      <c r="BF711" s="514"/>
      <c r="BG711" s="514"/>
      <c r="BH711" s="514"/>
      <c r="BI711" s="558"/>
      <c r="BJ711" s="1"/>
      <c r="BK711" s="514"/>
      <c r="BL711" s="514"/>
      <c r="BM711" s="514"/>
      <c r="BN711" s="558"/>
      <c r="BO711" s="1"/>
      <c r="BP711" s="514"/>
      <c r="BQ711" s="514"/>
      <c r="BR711" s="514"/>
      <c r="BS711" s="558"/>
      <c r="BT711" s="1"/>
      <c r="BU711" s="514"/>
      <c r="BV711" s="514"/>
      <c r="BW711" s="514"/>
      <c r="BX711" s="558"/>
      <c r="BY711" s="1"/>
      <c r="BZ711" s="514"/>
      <c r="CA711" s="514"/>
      <c r="CB711" s="514"/>
      <c r="CC711" s="558"/>
      <c r="CD711" s="1"/>
      <c r="CE711" s="514"/>
      <c r="CF711" s="514"/>
      <c r="CG711" s="514"/>
      <c r="CH711" s="558"/>
      <c r="CI711" s="1"/>
      <c r="CJ711" s="514"/>
      <c r="CK711" s="514"/>
      <c r="CL711" s="514"/>
      <c r="CM711" s="558"/>
      <c r="CN711" s="1"/>
      <c r="CO711" s="514"/>
      <c r="CP711" s="514"/>
      <c r="CQ711" s="514"/>
      <c r="CR711" s="558"/>
      <c r="CS711" s="1"/>
    </row>
    <row r="712" ht="15.0" customHeight="1">
      <c r="A712" s="514">
        <v>12.0</v>
      </c>
      <c r="B712" s="525">
        <v>1.0</v>
      </c>
      <c r="C712" s="525">
        <v>45.0</v>
      </c>
      <c r="D712" s="526" t="s">
        <v>8043</v>
      </c>
      <c r="E712" s="526" t="s">
        <v>8043</v>
      </c>
      <c r="F712" s="526" t="s">
        <v>8043</v>
      </c>
      <c r="G712" s="1"/>
      <c r="H712" s="508"/>
      <c r="I712" s="503"/>
      <c r="J712" s="503"/>
      <c r="K712" s="575"/>
      <c r="L712" s="1"/>
      <c r="M712" s="514">
        <v>12.0</v>
      </c>
      <c r="N712" s="525">
        <v>2.0</v>
      </c>
      <c r="O712" s="525">
        <v>45.0</v>
      </c>
      <c r="P712" s="529" t="s">
        <v>8044</v>
      </c>
      <c r="Q712" s="1"/>
      <c r="R712" s="514">
        <v>12.0</v>
      </c>
      <c r="S712" s="525">
        <v>2.0</v>
      </c>
      <c r="T712" s="525">
        <v>4.0</v>
      </c>
      <c r="U712" s="529" t="s">
        <v>8045</v>
      </c>
      <c r="V712" s="1"/>
      <c r="W712" s="514">
        <v>6.0</v>
      </c>
      <c r="X712" s="525">
        <v>3.0</v>
      </c>
      <c r="Y712" s="525">
        <v>45.0</v>
      </c>
      <c r="Z712" s="537" t="s">
        <v>8046</v>
      </c>
      <c r="AA712" s="1"/>
      <c r="AB712" s="508"/>
      <c r="AC712" s="503"/>
      <c r="AD712" s="503"/>
      <c r="AE712" s="575"/>
      <c r="AF712" s="1"/>
      <c r="AG712" s="514">
        <v>12.0</v>
      </c>
      <c r="AH712" s="525">
        <v>4.0</v>
      </c>
      <c r="AI712" s="525">
        <v>47.0</v>
      </c>
      <c r="AJ712" s="537" t="s">
        <v>8047</v>
      </c>
      <c r="AK712" s="503"/>
      <c r="AL712" s="508"/>
      <c r="AM712" s="503"/>
      <c r="AN712" s="503"/>
      <c r="AO712" s="573"/>
      <c r="AQ712" s="514"/>
      <c r="AT712" s="573"/>
      <c r="AU712" s="518"/>
      <c r="AV712" s="514"/>
      <c r="AW712" s="514"/>
      <c r="AX712" s="514"/>
      <c r="AY712" s="558"/>
      <c r="AZ712" s="1"/>
      <c r="BA712" s="514"/>
      <c r="BB712" s="514"/>
      <c r="BC712" s="514"/>
      <c r="BD712" s="558"/>
      <c r="BE712" s="1"/>
      <c r="BF712" s="514"/>
      <c r="BG712" s="514"/>
      <c r="BH712" s="514"/>
      <c r="BI712" s="558"/>
      <c r="BJ712" s="1"/>
      <c r="BK712" s="514"/>
      <c r="BL712" s="514"/>
      <c r="BM712" s="514"/>
      <c r="BN712" s="558"/>
      <c r="BO712" s="1"/>
      <c r="BP712" s="514"/>
      <c r="BQ712" s="514"/>
      <c r="BR712" s="514"/>
      <c r="BS712" s="558"/>
      <c r="BT712" s="1"/>
      <c r="BU712" s="514"/>
      <c r="BV712" s="514"/>
      <c r="BW712" s="514"/>
      <c r="BX712" s="558"/>
      <c r="BY712" s="1"/>
      <c r="BZ712" s="514"/>
      <c r="CA712" s="514"/>
      <c r="CB712" s="514"/>
      <c r="CC712" s="558"/>
      <c r="CD712" s="1"/>
      <c r="CE712" s="514"/>
      <c r="CF712" s="514"/>
      <c r="CG712" s="514"/>
      <c r="CH712" s="558"/>
      <c r="CI712" s="1"/>
      <c r="CJ712" s="514"/>
      <c r="CK712" s="514"/>
      <c r="CL712" s="514"/>
      <c r="CM712" s="558"/>
      <c r="CN712" s="1"/>
      <c r="CO712" s="514"/>
      <c r="CP712" s="514"/>
      <c r="CQ712" s="514"/>
      <c r="CR712" s="558"/>
      <c r="CS712" s="1"/>
    </row>
    <row r="713" ht="15.0" customHeight="1">
      <c r="A713" s="514">
        <v>11.0</v>
      </c>
      <c r="B713" s="525">
        <v>1.0</v>
      </c>
      <c r="C713" s="525">
        <v>45.0</v>
      </c>
      <c r="D713" s="526" t="s">
        <v>8048</v>
      </c>
      <c r="E713" s="526" t="s">
        <v>8048</v>
      </c>
      <c r="F713" s="526" t="s">
        <v>8048</v>
      </c>
      <c r="G713" s="1"/>
      <c r="H713" s="508"/>
      <c r="I713" s="503"/>
      <c r="J713" s="503"/>
      <c r="K713" s="575"/>
      <c r="L713" s="1"/>
      <c r="M713" s="514">
        <v>11.0</v>
      </c>
      <c r="N713" s="525">
        <v>2.0</v>
      </c>
      <c r="O713" s="525">
        <v>45.0</v>
      </c>
      <c r="P713" s="529" t="s">
        <v>8049</v>
      </c>
      <c r="Q713" s="1"/>
      <c r="R713" s="514">
        <v>11.0</v>
      </c>
      <c r="S713" s="525">
        <v>2.0</v>
      </c>
      <c r="T713" s="525">
        <v>4.0</v>
      </c>
      <c r="U713" s="529" t="s">
        <v>8050</v>
      </c>
      <c r="V713" s="1"/>
      <c r="W713" s="514">
        <v>5.0</v>
      </c>
      <c r="X713" s="525">
        <v>3.0</v>
      </c>
      <c r="Y713" s="525">
        <v>45.0</v>
      </c>
      <c r="Z713" s="537" t="s">
        <v>8051</v>
      </c>
      <c r="AA713" s="1"/>
      <c r="AB713" s="508"/>
      <c r="AC713" s="503"/>
      <c r="AD713" s="503"/>
      <c r="AE713" s="575"/>
      <c r="AF713" s="1"/>
      <c r="AG713" s="514">
        <v>11.0</v>
      </c>
      <c r="AH713" s="525">
        <v>4.0</v>
      </c>
      <c r="AI713" s="525">
        <v>47.0</v>
      </c>
      <c r="AJ713" s="537" t="s">
        <v>8052</v>
      </c>
      <c r="AK713" s="503"/>
      <c r="AL713" s="508"/>
      <c r="AM713" s="503"/>
      <c r="AN713" s="503"/>
      <c r="AO713" s="573"/>
      <c r="AQ713" s="514"/>
      <c r="AT713" s="573"/>
      <c r="AU713" s="518"/>
      <c r="AV713" s="514"/>
      <c r="AW713" s="514"/>
      <c r="AX713" s="514"/>
      <c r="AY713" s="558"/>
      <c r="AZ713" s="1"/>
      <c r="BA713" s="514"/>
      <c r="BB713" s="514"/>
      <c r="BC713" s="514"/>
      <c r="BD713" s="558"/>
      <c r="BE713" s="1"/>
      <c r="BF713" s="514"/>
      <c r="BG713" s="514"/>
      <c r="BH713" s="514"/>
      <c r="BI713" s="558"/>
      <c r="BJ713" s="1"/>
      <c r="BK713" s="514"/>
      <c r="BL713" s="514"/>
      <c r="BM713" s="514"/>
      <c r="BN713" s="558"/>
      <c r="BO713" s="1"/>
      <c r="BP713" s="514"/>
      <c r="BQ713" s="514"/>
      <c r="BR713" s="514"/>
      <c r="BS713" s="558"/>
      <c r="BT713" s="1"/>
      <c r="BU713" s="514"/>
      <c r="BV713" s="514"/>
      <c r="BW713" s="514"/>
      <c r="BX713" s="558"/>
      <c r="BY713" s="1"/>
      <c r="BZ713" s="514"/>
      <c r="CA713" s="514"/>
      <c r="CB713" s="514"/>
      <c r="CC713" s="558"/>
      <c r="CD713" s="1"/>
      <c r="CE713" s="514"/>
      <c r="CF713" s="514"/>
      <c r="CG713" s="514"/>
      <c r="CH713" s="558"/>
      <c r="CI713" s="1"/>
      <c r="CJ713" s="514"/>
      <c r="CK713" s="514"/>
      <c r="CL713" s="514"/>
      <c r="CM713" s="558"/>
      <c r="CN713" s="1"/>
      <c r="CO713" s="514"/>
      <c r="CP713" s="514"/>
      <c r="CQ713" s="514"/>
      <c r="CR713" s="558"/>
      <c r="CS713" s="1"/>
    </row>
    <row r="714" ht="15.0" customHeight="1">
      <c r="A714" s="514">
        <v>10.0</v>
      </c>
      <c r="B714" s="525">
        <v>1.0</v>
      </c>
      <c r="C714" s="525">
        <v>45.0</v>
      </c>
      <c r="D714" s="526" t="s">
        <v>8053</v>
      </c>
      <c r="E714" s="526" t="s">
        <v>8053</v>
      </c>
      <c r="F714" s="526" t="s">
        <v>8053</v>
      </c>
      <c r="G714" s="1"/>
      <c r="H714" s="508"/>
      <c r="I714" s="503"/>
      <c r="J714" s="503"/>
      <c r="K714" s="575"/>
      <c r="L714" s="1"/>
      <c r="M714" s="514">
        <v>10.0</v>
      </c>
      <c r="N714" s="525">
        <v>2.0</v>
      </c>
      <c r="O714" s="525">
        <v>45.0</v>
      </c>
      <c r="P714" s="529" t="s">
        <v>8054</v>
      </c>
      <c r="Q714" s="1"/>
      <c r="R714" s="514">
        <v>10.0</v>
      </c>
      <c r="S714" s="525">
        <v>2.0</v>
      </c>
      <c r="T714" s="525">
        <v>4.0</v>
      </c>
      <c r="U714" s="529" t="s">
        <v>8055</v>
      </c>
      <c r="V714" s="1"/>
      <c r="W714" s="514">
        <v>4.0</v>
      </c>
      <c r="X714" s="525">
        <v>3.0</v>
      </c>
      <c r="Y714" s="525">
        <v>45.0</v>
      </c>
      <c r="Z714" s="537" t="s">
        <v>8056</v>
      </c>
      <c r="AA714" s="1"/>
      <c r="AB714" s="508"/>
      <c r="AC714" s="503"/>
      <c r="AD714" s="503"/>
      <c r="AE714" s="575"/>
      <c r="AF714" s="1"/>
      <c r="AG714" s="514">
        <v>10.0</v>
      </c>
      <c r="AH714" s="525">
        <v>4.0</v>
      </c>
      <c r="AI714" s="525">
        <v>47.0</v>
      </c>
      <c r="AJ714" s="537" t="s">
        <v>8057</v>
      </c>
      <c r="AK714" s="503"/>
      <c r="AL714" s="508"/>
      <c r="AM714" s="503"/>
      <c r="AN714" s="503"/>
      <c r="AO714" s="573"/>
      <c r="AQ714" s="514"/>
      <c r="AT714" s="573"/>
      <c r="AU714" s="518"/>
      <c r="AV714" s="514"/>
      <c r="AW714" s="514"/>
      <c r="AX714" s="514"/>
      <c r="AY714" s="558"/>
      <c r="AZ714" s="1"/>
      <c r="BA714" s="514"/>
      <c r="BB714" s="514"/>
      <c r="BC714" s="514"/>
      <c r="BD714" s="558"/>
      <c r="BE714" s="1"/>
      <c r="BF714" s="514"/>
      <c r="BG714" s="514"/>
      <c r="BH714" s="514"/>
      <c r="BI714" s="558"/>
      <c r="BJ714" s="1"/>
      <c r="BK714" s="514"/>
      <c r="BL714" s="514"/>
      <c r="BM714" s="514"/>
      <c r="BN714" s="558"/>
      <c r="BO714" s="1"/>
      <c r="BP714" s="514"/>
      <c r="BQ714" s="514"/>
      <c r="BR714" s="514"/>
      <c r="BS714" s="558"/>
      <c r="BT714" s="1"/>
      <c r="BU714" s="514"/>
      <c r="BV714" s="514"/>
      <c r="BW714" s="514"/>
      <c r="BX714" s="558"/>
      <c r="BY714" s="1"/>
      <c r="BZ714" s="514"/>
      <c r="CA714" s="514"/>
      <c r="CB714" s="514"/>
      <c r="CC714" s="558"/>
      <c r="CD714" s="1"/>
      <c r="CE714" s="514"/>
      <c r="CF714" s="514"/>
      <c r="CG714" s="514"/>
      <c r="CH714" s="558"/>
      <c r="CI714" s="1"/>
      <c r="CJ714" s="514"/>
      <c r="CK714" s="514"/>
      <c r="CL714" s="514"/>
      <c r="CM714" s="558"/>
      <c r="CN714" s="1"/>
      <c r="CO714" s="514"/>
      <c r="CP714" s="514"/>
      <c r="CQ714" s="514"/>
      <c r="CR714" s="558"/>
      <c r="CS714" s="1"/>
    </row>
    <row r="715" ht="15.0" customHeight="1">
      <c r="A715" s="514">
        <v>9.0</v>
      </c>
      <c r="B715" s="525">
        <v>1.0</v>
      </c>
      <c r="C715" s="525">
        <v>45.0</v>
      </c>
      <c r="D715" s="526" t="s">
        <v>8058</v>
      </c>
      <c r="E715" s="526" t="s">
        <v>8058</v>
      </c>
      <c r="F715" s="526" t="s">
        <v>8058</v>
      </c>
      <c r="G715" s="1"/>
      <c r="H715" s="508"/>
      <c r="I715" s="503"/>
      <c r="J715" s="503"/>
      <c r="K715" s="575"/>
      <c r="L715" s="1"/>
      <c r="M715" s="514">
        <v>9.0</v>
      </c>
      <c r="N715" s="525">
        <v>2.0</v>
      </c>
      <c r="O715" s="525">
        <v>45.0</v>
      </c>
      <c r="P715" s="529" t="s">
        <v>8059</v>
      </c>
      <c r="Q715" s="1"/>
      <c r="R715" s="514">
        <v>9.0</v>
      </c>
      <c r="S715" s="525">
        <v>2.0</v>
      </c>
      <c r="T715" s="525">
        <v>4.0</v>
      </c>
      <c r="U715" s="529" t="s">
        <v>8060</v>
      </c>
      <c r="V715" s="1"/>
      <c r="W715" s="514">
        <v>3.0</v>
      </c>
      <c r="X715" s="525">
        <v>3.0</v>
      </c>
      <c r="Y715" s="525">
        <v>45.0</v>
      </c>
      <c r="Z715" s="537" t="s">
        <v>8061</v>
      </c>
      <c r="AA715" s="1"/>
      <c r="AB715" s="508"/>
      <c r="AC715" s="503"/>
      <c r="AD715" s="503"/>
      <c r="AE715" s="575"/>
      <c r="AF715" s="1"/>
      <c r="AG715" s="514">
        <v>9.0</v>
      </c>
      <c r="AH715" s="525">
        <v>4.0</v>
      </c>
      <c r="AI715" s="525">
        <v>47.0</v>
      </c>
      <c r="AJ715" s="537" t="s">
        <v>8062</v>
      </c>
      <c r="AK715" s="503"/>
      <c r="AL715" s="508"/>
      <c r="AM715" s="503"/>
      <c r="AN715" s="503"/>
      <c r="AO715" s="573"/>
      <c r="AQ715" s="514"/>
      <c r="AT715" s="573"/>
      <c r="AU715" s="518"/>
      <c r="AV715" s="514"/>
      <c r="AW715" s="514"/>
      <c r="AX715" s="514"/>
      <c r="AY715" s="558"/>
      <c r="AZ715" s="1"/>
      <c r="BA715" s="514"/>
      <c r="BB715" s="514"/>
      <c r="BC715" s="514"/>
      <c r="BD715" s="558"/>
      <c r="BE715" s="1"/>
      <c r="BF715" s="514"/>
      <c r="BG715" s="514"/>
      <c r="BH715" s="514"/>
      <c r="BI715" s="558"/>
      <c r="BJ715" s="1"/>
      <c r="BK715" s="514"/>
      <c r="BL715" s="514"/>
      <c r="BM715" s="514"/>
      <c r="BN715" s="558"/>
      <c r="BO715" s="1"/>
      <c r="BP715" s="514"/>
      <c r="BQ715" s="514"/>
      <c r="BR715" s="514"/>
      <c r="BS715" s="558"/>
      <c r="BT715" s="1"/>
      <c r="BU715" s="514"/>
      <c r="BV715" s="514"/>
      <c r="BW715" s="514"/>
      <c r="BX715" s="558"/>
      <c r="BY715" s="1"/>
      <c r="BZ715" s="514"/>
      <c r="CA715" s="514"/>
      <c r="CB715" s="514"/>
      <c r="CC715" s="558"/>
      <c r="CD715" s="1"/>
      <c r="CE715" s="514"/>
      <c r="CF715" s="514"/>
      <c r="CG715" s="514"/>
      <c r="CH715" s="558"/>
      <c r="CI715" s="1"/>
      <c r="CJ715" s="514"/>
      <c r="CK715" s="514"/>
      <c r="CL715" s="514"/>
      <c r="CM715" s="558"/>
      <c r="CN715" s="1"/>
      <c r="CO715" s="514"/>
      <c r="CP715" s="514"/>
      <c r="CQ715" s="514"/>
      <c r="CR715" s="558"/>
      <c r="CS715" s="1"/>
    </row>
    <row r="716" ht="15.0" customHeight="1">
      <c r="A716" s="514">
        <v>8.0</v>
      </c>
      <c r="B716" s="525">
        <v>1.0</v>
      </c>
      <c r="C716" s="525">
        <v>45.0</v>
      </c>
      <c r="D716" s="526" t="s">
        <v>8063</v>
      </c>
      <c r="E716" s="526" t="s">
        <v>8063</v>
      </c>
      <c r="F716" s="526" t="s">
        <v>8063</v>
      </c>
      <c r="G716" s="1"/>
      <c r="H716" s="508"/>
      <c r="I716" s="503"/>
      <c r="J716" s="503"/>
      <c r="K716" s="575"/>
      <c r="L716" s="1"/>
      <c r="M716" s="514">
        <v>8.0</v>
      </c>
      <c r="N716" s="525">
        <v>2.0</v>
      </c>
      <c r="O716" s="525">
        <v>45.0</v>
      </c>
      <c r="P716" s="529" t="s">
        <v>8064</v>
      </c>
      <c r="Q716" s="1"/>
      <c r="R716" s="514">
        <v>8.0</v>
      </c>
      <c r="S716" s="525">
        <v>2.0</v>
      </c>
      <c r="T716" s="525">
        <v>4.0</v>
      </c>
      <c r="U716" s="529" t="s">
        <v>8065</v>
      </c>
      <c r="V716" s="1"/>
      <c r="W716" s="514">
        <v>2.0</v>
      </c>
      <c r="X716" s="525">
        <v>3.0</v>
      </c>
      <c r="Y716" s="525">
        <v>45.0</v>
      </c>
      <c r="Z716" s="537" t="s">
        <v>8066</v>
      </c>
      <c r="AA716" s="1"/>
      <c r="AB716" s="508"/>
      <c r="AC716" s="503"/>
      <c r="AD716" s="503"/>
      <c r="AE716" s="575"/>
      <c r="AF716" s="1"/>
      <c r="AG716" s="514">
        <v>8.0</v>
      </c>
      <c r="AH716" s="525">
        <v>4.0</v>
      </c>
      <c r="AI716" s="525">
        <v>47.0</v>
      </c>
      <c r="AJ716" s="537" t="s">
        <v>8067</v>
      </c>
      <c r="AK716" s="503"/>
      <c r="AL716" s="508"/>
      <c r="AM716" s="503"/>
      <c r="AN716" s="503"/>
      <c r="AO716" s="573"/>
      <c r="AQ716" s="514"/>
      <c r="AT716" s="573"/>
      <c r="AU716" s="518"/>
      <c r="AV716" s="514"/>
      <c r="AW716" s="514"/>
      <c r="AX716" s="514"/>
      <c r="AY716" s="558"/>
      <c r="AZ716" s="1"/>
      <c r="BA716" s="514"/>
      <c r="BB716" s="514"/>
      <c r="BC716" s="514"/>
      <c r="BD716" s="558"/>
      <c r="BE716" s="1"/>
      <c r="BF716" s="514"/>
      <c r="BG716" s="514"/>
      <c r="BH716" s="514"/>
      <c r="BI716" s="558"/>
      <c r="BJ716" s="1"/>
      <c r="BK716" s="514"/>
      <c r="BL716" s="514"/>
      <c r="BM716" s="514"/>
      <c r="BN716" s="558"/>
      <c r="BO716" s="1"/>
      <c r="BP716" s="514"/>
      <c r="BQ716" s="514"/>
      <c r="BR716" s="514"/>
      <c r="BS716" s="558"/>
      <c r="BT716" s="1"/>
      <c r="BU716" s="514"/>
      <c r="BV716" s="514"/>
      <c r="BW716" s="514"/>
      <c r="BX716" s="558"/>
      <c r="BY716" s="1"/>
      <c r="BZ716" s="514"/>
      <c r="CA716" s="514"/>
      <c r="CB716" s="514"/>
      <c r="CC716" s="558"/>
      <c r="CD716" s="1"/>
      <c r="CE716" s="514"/>
      <c r="CF716" s="514"/>
      <c r="CG716" s="514"/>
      <c r="CH716" s="558"/>
      <c r="CI716" s="1"/>
      <c r="CJ716" s="514"/>
      <c r="CK716" s="514"/>
      <c r="CL716" s="514"/>
      <c r="CM716" s="558"/>
      <c r="CN716" s="1"/>
      <c r="CO716" s="514"/>
      <c r="CP716" s="514"/>
      <c r="CQ716" s="514"/>
      <c r="CR716" s="558"/>
      <c r="CS716" s="1"/>
    </row>
    <row r="717" ht="15.0" customHeight="1">
      <c r="A717" s="514">
        <v>7.0</v>
      </c>
      <c r="B717" s="525">
        <v>1.0</v>
      </c>
      <c r="C717" s="525">
        <v>45.0</v>
      </c>
      <c r="D717" s="526" t="s">
        <v>8068</v>
      </c>
      <c r="E717" s="526" t="s">
        <v>8068</v>
      </c>
      <c r="F717" s="526" t="s">
        <v>8068</v>
      </c>
      <c r="G717" s="1"/>
      <c r="H717" s="508"/>
      <c r="I717" s="503"/>
      <c r="J717" s="503"/>
      <c r="K717" s="575"/>
      <c r="L717" s="1"/>
      <c r="M717" s="514">
        <v>7.0</v>
      </c>
      <c r="N717" s="525">
        <v>2.0</v>
      </c>
      <c r="O717" s="525">
        <v>45.0</v>
      </c>
      <c r="P717" s="529" t="s">
        <v>8069</v>
      </c>
      <c r="Q717" s="1"/>
      <c r="R717" s="514">
        <v>7.0</v>
      </c>
      <c r="S717" s="525">
        <v>2.0</v>
      </c>
      <c r="T717" s="525">
        <v>4.0</v>
      </c>
      <c r="U717" s="529" t="s">
        <v>8070</v>
      </c>
      <c r="V717" s="1"/>
      <c r="W717" s="542">
        <v>1.0</v>
      </c>
      <c r="X717" s="525">
        <v>3.0</v>
      </c>
      <c r="Y717" s="525">
        <v>45.0</v>
      </c>
      <c r="Z717" s="537" t="s">
        <v>8071</v>
      </c>
      <c r="AA717" s="1"/>
      <c r="AB717" s="508"/>
      <c r="AC717" s="503"/>
      <c r="AD717" s="503"/>
      <c r="AE717" s="575"/>
      <c r="AF717" s="1"/>
      <c r="AG717" s="514">
        <v>7.0</v>
      </c>
      <c r="AH717" s="525">
        <v>4.0</v>
      </c>
      <c r="AI717" s="525">
        <v>47.0</v>
      </c>
      <c r="AJ717" s="537" t="s">
        <v>8072</v>
      </c>
      <c r="AK717" s="503"/>
      <c r="AL717" s="508"/>
      <c r="AM717" s="503"/>
      <c r="AN717" s="503"/>
      <c r="AO717" s="573"/>
      <c r="AQ717" s="514"/>
      <c r="AT717" s="573"/>
      <c r="AU717" s="518"/>
      <c r="AV717" s="514"/>
      <c r="AW717" s="514"/>
      <c r="AX717" s="514"/>
      <c r="AY717" s="558"/>
      <c r="AZ717" s="1"/>
      <c r="BA717" s="514"/>
      <c r="BB717" s="514"/>
      <c r="BC717" s="514"/>
      <c r="BD717" s="558"/>
      <c r="BE717" s="1"/>
      <c r="BF717" s="514"/>
      <c r="BG717" s="514"/>
      <c r="BH717" s="514"/>
      <c r="BI717" s="558"/>
      <c r="BJ717" s="1"/>
      <c r="BK717" s="514"/>
      <c r="BL717" s="514"/>
      <c r="BM717" s="514"/>
      <c r="BN717" s="558"/>
      <c r="BO717" s="1"/>
      <c r="BP717" s="514"/>
      <c r="BQ717" s="514"/>
      <c r="BR717" s="514"/>
      <c r="BS717" s="558"/>
      <c r="BT717" s="1"/>
      <c r="BU717" s="514"/>
      <c r="BV717" s="514"/>
      <c r="BW717" s="514"/>
      <c r="BX717" s="558"/>
      <c r="BY717" s="1"/>
      <c r="BZ717" s="514"/>
      <c r="CA717" s="514"/>
      <c r="CB717" s="514"/>
      <c r="CC717" s="558"/>
      <c r="CD717" s="1"/>
      <c r="CE717" s="514"/>
      <c r="CF717" s="514"/>
      <c r="CG717" s="514"/>
      <c r="CH717" s="558"/>
      <c r="CI717" s="1"/>
      <c r="CJ717" s="514"/>
      <c r="CK717" s="514"/>
      <c r="CL717" s="514"/>
      <c r="CM717" s="558"/>
      <c r="CN717" s="1"/>
      <c r="CO717" s="514"/>
      <c r="CP717" s="514"/>
      <c r="CQ717" s="514"/>
      <c r="CR717" s="558"/>
      <c r="CS717" s="1"/>
    </row>
    <row r="718" ht="15.0" customHeight="1">
      <c r="A718" s="514">
        <v>6.0</v>
      </c>
      <c r="B718" s="525">
        <v>1.0</v>
      </c>
      <c r="C718" s="525">
        <v>45.0</v>
      </c>
      <c r="D718" s="526" t="s">
        <v>8073</v>
      </c>
      <c r="E718" s="526" t="s">
        <v>8073</v>
      </c>
      <c r="F718" s="526" t="s">
        <v>8073</v>
      </c>
      <c r="G718" s="1"/>
      <c r="H718" s="508"/>
      <c r="I718" s="503"/>
      <c r="J718" s="503"/>
      <c r="K718" s="575"/>
      <c r="L718" s="1"/>
      <c r="M718" s="514">
        <v>6.0</v>
      </c>
      <c r="N718" s="525">
        <v>2.0</v>
      </c>
      <c r="O718" s="525">
        <v>45.0</v>
      </c>
      <c r="P718" s="529" t="s">
        <v>8074</v>
      </c>
      <c r="Q718" s="1"/>
      <c r="R718" s="514">
        <v>6.0</v>
      </c>
      <c r="S718" s="525">
        <v>2.0</v>
      </c>
      <c r="T718" s="525">
        <v>4.0</v>
      </c>
      <c r="U718" s="529" t="s">
        <v>8075</v>
      </c>
      <c r="V718" s="1"/>
      <c r="W718" s="514">
        <v>14.0</v>
      </c>
      <c r="X718" s="525">
        <v>3.0</v>
      </c>
      <c r="Y718" s="525">
        <v>46.0</v>
      </c>
      <c r="Z718" s="537" t="s">
        <v>8076</v>
      </c>
      <c r="AA718" s="1"/>
      <c r="AB718" s="508"/>
      <c r="AC718" s="503"/>
      <c r="AD718" s="503"/>
      <c r="AE718" s="575"/>
      <c r="AF718" s="1"/>
      <c r="AG718" s="514">
        <v>6.0</v>
      </c>
      <c r="AH718" s="525">
        <v>4.0</v>
      </c>
      <c r="AI718" s="525">
        <v>47.0</v>
      </c>
      <c r="AJ718" s="537" t="s">
        <v>8077</v>
      </c>
      <c r="AK718" s="503"/>
      <c r="AL718" s="508"/>
      <c r="AM718" s="503"/>
      <c r="AN718" s="503"/>
      <c r="AO718" s="573"/>
      <c r="AQ718" s="514"/>
      <c r="AT718" s="573"/>
      <c r="AU718" s="518"/>
      <c r="AV718" s="514"/>
      <c r="AW718" s="514"/>
      <c r="AX718" s="514"/>
      <c r="AY718" s="558"/>
      <c r="AZ718" s="1"/>
      <c r="BA718" s="514"/>
      <c r="BB718" s="514"/>
      <c r="BC718" s="514"/>
      <c r="BD718" s="558"/>
      <c r="BE718" s="1"/>
      <c r="BF718" s="514"/>
      <c r="BG718" s="514"/>
      <c r="BH718" s="514"/>
      <c r="BI718" s="558"/>
      <c r="BJ718" s="1"/>
      <c r="BK718" s="514"/>
      <c r="BL718" s="514"/>
      <c r="BM718" s="514"/>
      <c r="BN718" s="558"/>
      <c r="BO718" s="1"/>
      <c r="BP718" s="514"/>
      <c r="BQ718" s="514"/>
      <c r="BR718" s="514"/>
      <c r="BS718" s="558"/>
      <c r="BT718" s="1"/>
      <c r="BU718" s="514"/>
      <c r="BV718" s="514"/>
      <c r="BW718" s="514"/>
      <c r="BX718" s="558"/>
      <c r="BY718" s="1"/>
      <c r="BZ718" s="514"/>
      <c r="CA718" s="514"/>
      <c r="CB718" s="514"/>
      <c r="CC718" s="558"/>
      <c r="CD718" s="1"/>
      <c r="CE718" s="514"/>
      <c r="CF718" s="514"/>
      <c r="CG718" s="514"/>
      <c r="CH718" s="558"/>
      <c r="CI718" s="1"/>
      <c r="CJ718" s="514"/>
      <c r="CK718" s="514"/>
      <c r="CL718" s="514"/>
      <c r="CM718" s="558"/>
      <c r="CN718" s="1"/>
      <c r="CO718" s="514"/>
      <c r="CP718" s="514"/>
      <c r="CQ718" s="514"/>
      <c r="CR718" s="558"/>
      <c r="CS718" s="1"/>
    </row>
    <row r="719" ht="15.0" customHeight="1">
      <c r="A719" s="514">
        <v>5.0</v>
      </c>
      <c r="B719" s="525">
        <v>1.0</v>
      </c>
      <c r="C719" s="525">
        <v>45.0</v>
      </c>
      <c r="D719" s="526" t="s">
        <v>8078</v>
      </c>
      <c r="E719" s="526" t="s">
        <v>8078</v>
      </c>
      <c r="F719" s="526" t="s">
        <v>8078</v>
      </c>
      <c r="G719" s="1"/>
      <c r="H719" s="508"/>
      <c r="I719" s="503"/>
      <c r="J719" s="503"/>
      <c r="K719" s="575"/>
      <c r="L719" s="1"/>
      <c r="M719" s="514">
        <v>5.0</v>
      </c>
      <c r="N719" s="525">
        <v>2.0</v>
      </c>
      <c r="O719" s="525">
        <v>45.0</v>
      </c>
      <c r="P719" s="529" t="s">
        <v>8079</v>
      </c>
      <c r="Q719" s="1"/>
      <c r="R719" s="514">
        <v>5.0</v>
      </c>
      <c r="S719" s="525">
        <v>2.0</v>
      </c>
      <c r="T719" s="525">
        <v>4.0</v>
      </c>
      <c r="U719" s="529" t="s">
        <v>8080</v>
      </c>
      <c r="V719" s="1"/>
      <c r="W719" s="514">
        <v>13.0</v>
      </c>
      <c r="X719" s="525">
        <v>3.0</v>
      </c>
      <c r="Y719" s="525">
        <v>46.0</v>
      </c>
      <c r="Z719" s="537" t="s">
        <v>8081</v>
      </c>
      <c r="AA719" s="1"/>
      <c r="AB719" s="508"/>
      <c r="AC719" s="503"/>
      <c r="AD719" s="503"/>
      <c r="AE719" s="575"/>
      <c r="AF719" s="1"/>
      <c r="AG719" s="514">
        <v>5.0</v>
      </c>
      <c r="AH719" s="525">
        <v>4.0</v>
      </c>
      <c r="AI719" s="525">
        <v>47.0</v>
      </c>
      <c r="AJ719" s="537" t="s">
        <v>8082</v>
      </c>
      <c r="AK719" s="503"/>
      <c r="AL719" s="508"/>
      <c r="AM719" s="503"/>
      <c r="AN719" s="503"/>
      <c r="AO719" s="573"/>
      <c r="AQ719" s="514"/>
      <c r="AT719" s="573"/>
      <c r="AU719" s="518"/>
      <c r="AV719" s="514"/>
      <c r="AW719" s="514"/>
      <c r="AX719" s="514"/>
      <c r="AY719" s="558"/>
      <c r="AZ719" s="1"/>
      <c r="BA719" s="514"/>
      <c r="BB719" s="514"/>
      <c r="BC719" s="514"/>
      <c r="BD719" s="558"/>
      <c r="BE719" s="1"/>
      <c r="BF719" s="514"/>
      <c r="BG719" s="514"/>
      <c r="BH719" s="514"/>
      <c r="BI719" s="558"/>
      <c r="BJ719" s="1"/>
      <c r="BK719" s="514"/>
      <c r="BL719" s="514"/>
      <c r="BM719" s="514"/>
      <c r="BN719" s="558"/>
      <c r="BO719" s="1"/>
      <c r="BP719" s="514"/>
      <c r="BQ719" s="514"/>
      <c r="BR719" s="514"/>
      <c r="BS719" s="558"/>
      <c r="BT719" s="1"/>
      <c r="BU719" s="514"/>
      <c r="BV719" s="514"/>
      <c r="BW719" s="514"/>
      <c r="BX719" s="558"/>
      <c r="BY719" s="1"/>
      <c r="BZ719" s="514"/>
      <c r="CA719" s="514"/>
      <c r="CB719" s="514"/>
      <c r="CC719" s="558"/>
      <c r="CD719" s="1"/>
      <c r="CE719" s="514"/>
      <c r="CF719" s="514"/>
      <c r="CG719" s="514"/>
      <c r="CH719" s="558"/>
      <c r="CI719" s="1"/>
      <c r="CJ719" s="514"/>
      <c r="CK719" s="514"/>
      <c r="CL719" s="514"/>
      <c r="CM719" s="558"/>
      <c r="CN719" s="1"/>
      <c r="CO719" s="514"/>
      <c r="CP719" s="514"/>
      <c r="CQ719" s="514"/>
      <c r="CR719" s="558"/>
      <c r="CS719" s="1"/>
    </row>
    <row r="720" ht="15.0" customHeight="1">
      <c r="A720" s="514">
        <v>4.0</v>
      </c>
      <c r="B720" s="525">
        <v>1.0</v>
      </c>
      <c r="C720" s="525">
        <v>45.0</v>
      </c>
      <c r="D720" s="526" t="s">
        <v>8083</v>
      </c>
      <c r="E720" s="526" t="s">
        <v>8083</v>
      </c>
      <c r="F720" s="526" t="s">
        <v>8083</v>
      </c>
      <c r="G720" s="1"/>
      <c r="H720" s="508"/>
      <c r="I720" s="503"/>
      <c r="J720" s="503"/>
      <c r="K720" s="575"/>
      <c r="L720" s="1"/>
      <c r="M720" s="514">
        <v>4.0</v>
      </c>
      <c r="N720" s="525">
        <v>2.0</v>
      </c>
      <c r="O720" s="525">
        <v>45.0</v>
      </c>
      <c r="P720" s="529" t="s">
        <v>8084</v>
      </c>
      <c r="Q720" s="1"/>
      <c r="R720" s="514">
        <v>4.0</v>
      </c>
      <c r="S720" s="525">
        <v>2.0</v>
      </c>
      <c r="T720" s="525">
        <v>4.0</v>
      </c>
      <c r="U720" s="529" t="s">
        <v>8085</v>
      </c>
      <c r="V720" s="1"/>
      <c r="W720" s="514">
        <v>12.0</v>
      </c>
      <c r="X720" s="525">
        <v>3.0</v>
      </c>
      <c r="Y720" s="525">
        <v>46.0</v>
      </c>
      <c r="Z720" s="537" t="s">
        <v>8086</v>
      </c>
      <c r="AA720" s="1"/>
      <c r="AB720" s="508"/>
      <c r="AC720" s="503"/>
      <c r="AD720" s="503"/>
      <c r="AE720" s="575"/>
      <c r="AF720" s="1"/>
      <c r="AG720" s="514">
        <v>4.0</v>
      </c>
      <c r="AH720" s="525">
        <v>4.0</v>
      </c>
      <c r="AI720" s="525">
        <v>47.0</v>
      </c>
      <c r="AJ720" s="537" t="s">
        <v>8087</v>
      </c>
      <c r="AK720" s="503"/>
      <c r="AL720" s="508"/>
      <c r="AM720" s="503"/>
      <c r="AN720" s="503"/>
      <c r="AO720" s="573"/>
      <c r="AQ720" s="514"/>
      <c r="AT720" s="573"/>
      <c r="AU720" s="518"/>
      <c r="AV720" s="514"/>
      <c r="AW720" s="514"/>
      <c r="AX720" s="514"/>
      <c r="AY720" s="558"/>
      <c r="AZ720" s="1"/>
      <c r="BA720" s="514"/>
      <c r="BB720" s="514"/>
      <c r="BC720" s="514"/>
      <c r="BD720" s="558"/>
      <c r="BE720" s="1"/>
      <c r="BF720" s="514"/>
      <c r="BG720" s="514"/>
      <c r="BH720" s="514"/>
      <c r="BI720" s="558"/>
      <c r="BJ720" s="1"/>
      <c r="BK720" s="514"/>
      <c r="BL720" s="514"/>
      <c r="BM720" s="514"/>
      <c r="BN720" s="558"/>
      <c r="BO720" s="1"/>
      <c r="BP720" s="514"/>
      <c r="BQ720" s="514"/>
      <c r="BR720" s="514"/>
      <c r="BS720" s="558"/>
      <c r="BT720" s="1"/>
      <c r="BU720" s="514"/>
      <c r="BV720" s="514"/>
      <c r="BW720" s="514"/>
      <c r="BX720" s="558"/>
      <c r="BY720" s="1"/>
      <c r="BZ720" s="514"/>
      <c r="CA720" s="514"/>
      <c r="CB720" s="514"/>
      <c r="CC720" s="558"/>
      <c r="CD720" s="1"/>
      <c r="CE720" s="514"/>
      <c r="CF720" s="514"/>
      <c r="CG720" s="514"/>
      <c r="CH720" s="558"/>
      <c r="CI720" s="1"/>
      <c r="CJ720" s="514"/>
      <c r="CK720" s="514"/>
      <c r="CL720" s="514"/>
      <c r="CM720" s="558"/>
      <c r="CN720" s="1"/>
      <c r="CO720" s="514"/>
      <c r="CP720" s="514"/>
      <c r="CQ720" s="514"/>
      <c r="CR720" s="558"/>
      <c r="CS720" s="1"/>
    </row>
    <row r="721" ht="15.0" customHeight="1">
      <c r="A721" s="514">
        <v>3.0</v>
      </c>
      <c r="B721" s="525">
        <v>1.0</v>
      </c>
      <c r="C721" s="525">
        <v>45.0</v>
      </c>
      <c r="D721" s="526" t="s">
        <v>8088</v>
      </c>
      <c r="E721" s="526" t="s">
        <v>8088</v>
      </c>
      <c r="F721" s="526" t="s">
        <v>8088</v>
      </c>
      <c r="G721" s="1"/>
      <c r="H721" s="508"/>
      <c r="I721" s="503"/>
      <c r="J721" s="503"/>
      <c r="K721" s="575"/>
      <c r="L721" s="1"/>
      <c r="M721" s="514">
        <v>3.0</v>
      </c>
      <c r="N721" s="525">
        <v>2.0</v>
      </c>
      <c r="O721" s="525">
        <v>45.0</v>
      </c>
      <c r="P721" s="529" t="s">
        <v>8089</v>
      </c>
      <c r="Q721" s="1"/>
      <c r="R721" s="514">
        <v>3.0</v>
      </c>
      <c r="S721" s="525">
        <v>2.0</v>
      </c>
      <c r="T721" s="525">
        <v>4.0</v>
      </c>
      <c r="U721" s="529" t="s">
        <v>8090</v>
      </c>
      <c r="V721" s="1"/>
      <c r="W721" s="514">
        <v>11.0</v>
      </c>
      <c r="X721" s="525">
        <v>3.0</v>
      </c>
      <c r="Y721" s="525">
        <v>46.0</v>
      </c>
      <c r="Z721" s="537" t="s">
        <v>8091</v>
      </c>
      <c r="AA721" s="1"/>
      <c r="AB721" s="508"/>
      <c r="AC721" s="503"/>
      <c r="AD721" s="503"/>
      <c r="AE721" s="575"/>
      <c r="AF721" s="1"/>
      <c r="AG721" s="514">
        <v>3.0</v>
      </c>
      <c r="AH721" s="525">
        <v>4.0</v>
      </c>
      <c r="AI721" s="525">
        <v>47.0</v>
      </c>
      <c r="AJ721" s="537" t="s">
        <v>8092</v>
      </c>
      <c r="AK721" s="503"/>
      <c r="AL721" s="508"/>
      <c r="AM721" s="503"/>
      <c r="AN721" s="503"/>
      <c r="AO721" s="573"/>
      <c r="AQ721" s="514"/>
      <c r="AT721" s="573"/>
      <c r="AU721" s="518"/>
      <c r="AV721" s="514"/>
      <c r="AW721" s="514"/>
      <c r="AX721" s="514"/>
      <c r="AY721" s="558"/>
      <c r="AZ721" s="1"/>
      <c r="BA721" s="514"/>
      <c r="BB721" s="514"/>
      <c r="BC721" s="514"/>
      <c r="BD721" s="558"/>
      <c r="BE721" s="1"/>
      <c r="BF721" s="514"/>
      <c r="BG721" s="514"/>
      <c r="BH721" s="514"/>
      <c r="BI721" s="558"/>
      <c r="BJ721" s="1"/>
      <c r="BK721" s="514"/>
      <c r="BL721" s="514"/>
      <c r="BM721" s="514"/>
      <c r="BN721" s="558"/>
      <c r="BO721" s="1"/>
      <c r="BP721" s="514"/>
      <c r="BQ721" s="514"/>
      <c r="BR721" s="514"/>
      <c r="BS721" s="558"/>
      <c r="BT721" s="1"/>
      <c r="BU721" s="514"/>
      <c r="BV721" s="514"/>
      <c r="BW721" s="514"/>
      <c r="BX721" s="558"/>
      <c r="BY721" s="1"/>
      <c r="BZ721" s="514"/>
      <c r="CA721" s="514"/>
      <c r="CB721" s="514"/>
      <c r="CC721" s="558"/>
      <c r="CD721" s="1"/>
      <c r="CE721" s="514"/>
      <c r="CF721" s="514"/>
      <c r="CG721" s="514"/>
      <c r="CH721" s="558"/>
      <c r="CI721" s="1"/>
      <c r="CJ721" s="514"/>
      <c r="CK721" s="514"/>
      <c r="CL721" s="514"/>
      <c r="CM721" s="558"/>
      <c r="CN721" s="1"/>
      <c r="CO721" s="514"/>
      <c r="CP721" s="514"/>
      <c r="CQ721" s="514"/>
      <c r="CR721" s="558"/>
      <c r="CS721" s="1"/>
    </row>
    <row r="722" ht="15.0" customHeight="1">
      <c r="A722" s="514">
        <v>2.0</v>
      </c>
      <c r="B722" s="525">
        <v>1.0</v>
      </c>
      <c r="C722" s="525">
        <v>45.0</v>
      </c>
      <c r="D722" s="526" t="s">
        <v>8093</v>
      </c>
      <c r="E722" s="526" t="s">
        <v>8093</v>
      </c>
      <c r="F722" s="526" t="s">
        <v>8093</v>
      </c>
      <c r="G722" s="1"/>
      <c r="H722" s="508"/>
      <c r="I722" s="503"/>
      <c r="J722" s="503"/>
      <c r="K722" s="575"/>
      <c r="L722" s="1"/>
      <c r="M722" s="524">
        <v>2.0</v>
      </c>
      <c r="N722" s="525">
        <v>2.0</v>
      </c>
      <c r="O722" s="525">
        <v>45.0</v>
      </c>
      <c r="P722" s="529" t="s">
        <v>8094</v>
      </c>
      <c r="Q722" s="1"/>
      <c r="R722" s="514">
        <v>2.0</v>
      </c>
      <c r="S722" s="525">
        <v>2.0</v>
      </c>
      <c r="T722" s="525">
        <v>4.0</v>
      </c>
      <c r="U722" s="529" t="s">
        <v>8095</v>
      </c>
      <c r="V722" s="1"/>
      <c r="W722" s="514">
        <v>10.0</v>
      </c>
      <c r="X722" s="525">
        <v>3.0</v>
      </c>
      <c r="Y722" s="525">
        <v>46.0</v>
      </c>
      <c r="Z722" s="537" t="s">
        <v>8096</v>
      </c>
      <c r="AA722" s="1"/>
      <c r="AB722" s="508"/>
      <c r="AC722" s="503"/>
      <c r="AD722" s="503"/>
      <c r="AE722" s="575"/>
      <c r="AF722" s="1"/>
      <c r="AG722" s="514">
        <v>2.0</v>
      </c>
      <c r="AH722" s="525">
        <v>4.0</v>
      </c>
      <c r="AI722" s="525">
        <v>47.0</v>
      </c>
      <c r="AJ722" s="537" t="s">
        <v>8097</v>
      </c>
      <c r="AK722" s="503"/>
      <c r="AL722" s="508"/>
      <c r="AM722" s="503"/>
      <c r="AN722" s="503"/>
      <c r="AO722" s="573"/>
      <c r="AQ722" s="514"/>
      <c r="AT722" s="573"/>
      <c r="AU722" s="518"/>
      <c r="AV722" s="514"/>
      <c r="AW722" s="514"/>
      <c r="AX722" s="514"/>
      <c r="AY722" s="558"/>
      <c r="AZ722" s="1"/>
      <c r="BA722" s="514"/>
      <c r="BB722" s="514"/>
      <c r="BC722" s="514"/>
      <c r="BD722" s="558"/>
      <c r="BE722" s="1"/>
      <c r="BF722" s="514"/>
      <c r="BG722" s="514"/>
      <c r="BH722" s="514"/>
      <c r="BI722" s="558"/>
      <c r="BJ722" s="1"/>
      <c r="BK722" s="514"/>
      <c r="BL722" s="514"/>
      <c r="BM722" s="514"/>
      <c r="BN722" s="558"/>
      <c r="BO722" s="1"/>
      <c r="BP722" s="514"/>
      <c r="BQ722" s="514"/>
      <c r="BR722" s="514"/>
      <c r="BS722" s="558"/>
      <c r="BT722" s="1"/>
      <c r="BU722" s="514"/>
      <c r="BV722" s="514"/>
      <c r="BW722" s="514"/>
      <c r="BX722" s="558"/>
      <c r="BY722" s="1"/>
      <c r="BZ722" s="514"/>
      <c r="CA722" s="514"/>
      <c r="CB722" s="514"/>
      <c r="CC722" s="558"/>
      <c r="CD722" s="1"/>
      <c r="CE722" s="514"/>
      <c r="CF722" s="514"/>
      <c r="CG722" s="514"/>
      <c r="CH722" s="558"/>
      <c r="CI722" s="1"/>
      <c r="CJ722" s="514"/>
      <c r="CK722" s="514"/>
      <c r="CL722" s="514"/>
      <c r="CM722" s="558"/>
      <c r="CN722" s="1"/>
      <c r="CO722" s="514"/>
      <c r="CP722" s="514"/>
      <c r="CQ722" s="514"/>
      <c r="CR722" s="558"/>
      <c r="CS722" s="1"/>
    </row>
    <row r="723" ht="15.0" customHeight="1">
      <c r="A723" s="542">
        <v>1.0</v>
      </c>
      <c r="B723" s="525">
        <v>1.0</v>
      </c>
      <c r="C723" s="525">
        <v>45.0</v>
      </c>
      <c r="D723" s="526" t="s">
        <v>8098</v>
      </c>
      <c r="E723" s="526" t="s">
        <v>8098</v>
      </c>
      <c r="F723" s="526" t="s">
        <v>8098</v>
      </c>
      <c r="G723" s="1"/>
      <c r="H723" s="508"/>
      <c r="I723" s="503"/>
      <c r="J723" s="503"/>
      <c r="K723" s="575"/>
      <c r="L723" s="1"/>
      <c r="M723" s="542">
        <v>1.0</v>
      </c>
      <c r="N723" s="525">
        <v>2.0</v>
      </c>
      <c r="O723" s="525">
        <v>45.0</v>
      </c>
      <c r="P723" s="529" t="s">
        <v>8099</v>
      </c>
      <c r="Q723" s="1"/>
      <c r="R723" s="542">
        <v>1.0</v>
      </c>
      <c r="S723" s="525">
        <v>2.0</v>
      </c>
      <c r="T723" s="525">
        <v>4.0</v>
      </c>
      <c r="U723" s="529" t="s">
        <v>8100</v>
      </c>
      <c r="V723" s="1"/>
      <c r="W723" s="514">
        <v>9.0</v>
      </c>
      <c r="X723" s="525">
        <v>3.0</v>
      </c>
      <c r="Y723" s="525">
        <v>46.0</v>
      </c>
      <c r="Z723" s="537" t="s">
        <v>8101</v>
      </c>
      <c r="AA723" s="1"/>
      <c r="AB723" s="508"/>
      <c r="AC723" s="503"/>
      <c r="AD723" s="503"/>
      <c r="AE723" s="575"/>
      <c r="AF723" s="1"/>
      <c r="AG723" s="542">
        <v>1.0</v>
      </c>
      <c r="AH723" s="525">
        <v>4.0</v>
      </c>
      <c r="AI723" s="525">
        <v>47.0</v>
      </c>
      <c r="AJ723" s="537" t="s">
        <v>8102</v>
      </c>
      <c r="AK723" s="503"/>
      <c r="AL723" s="508"/>
      <c r="AM723" s="503"/>
      <c r="AN723" s="503"/>
      <c r="AO723" s="573"/>
      <c r="AQ723" s="514"/>
      <c r="AT723" s="573"/>
      <c r="AU723" s="518"/>
      <c r="AV723" s="514"/>
      <c r="AW723" s="514"/>
      <c r="AX723" s="514"/>
      <c r="AY723" s="558"/>
      <c r="AZ723" s="1"/>
      <c r="BA723" s="514"/>
      <c r="BB723" s="514"/>
      <c r="BC723" s="514"/>
      <c r="BD723" s="558"/>
      <c r="BE723" s="1"/>
      <c r="BF723" s="514"/>
      <c r="BG723" s="514"/>
      <c r="BH723" s="514"/>
      <c r="BI723" s="558"/>
      <c r="BJ723" s="1"/>
      <c r="BK723" s="514"/>
      <c r="BL723" s="514"/>
      <c r="BM723" s="514"/>
      <c r="BN723" s="558"/>
      <c r="BO723" s="1"/>
      <c r="BP723" s="514"/>
      <c r="BQ723" s="514"/>
      <c r="BR723" s="514"/>
      <c r="BS723" s="558"/>
      <c r="BT723" s="1"/>
      <c r="BU723" s="514"/>
      <c r="BV723" s="514"/>
      <c r="BW723" s="514"/>
      <c r="BX723" s="558"/>
      <c r="BY723" s="1"/>
      <c r="BZ723" s="514"/>
      <c r="CA723" s="514"/>
      <c r="CB723" s="514"/>
      <c r="CC723" s="558"/>
      <c r="CD723" s="1"/>
      <c r="CE723" s="514"/>
      <c r="CF723" s="514"/>
      <c r="CG723" s="514"/>
      <c r="CH723" s="558"/>
      <c r="CI723" s="1"/>
      <c r="CJ723" s="514"/>
      <c r="CK723" s="514"/>
      <c r="CL723" s="514"/>
      <c r="CM723" s="558"/>
      <c r="CN723" s="1"/>
      <c r="CO723" s="514"/>
      <c r="CP723" s="514"/>
      <c r="CQ723" s="514"/>
      <c r="CR723" s="558"/>
      <c r="CS723" s="1"/>
    </row>
    <row r="724" ht="15.0" customHeight="1">
      <c r="A724" s="524">
        <v>16.0</v>
      </c>
      <c r="B724" s="525">
        <v>1.0</v>
      </c>
      <c r="C724" s="525">
        <v>46.0</v>
      </c>
      <c r="D724" s="526" t="s">
        <v>8103</v>
      </c>
      <c r="E724" s="526" t="s">
        <v>8103</v>
      </c>
      <c r="F724" s="526" t="s">
        <v>8103</v>
      </c>
      <c r="G724" s="1"/>
      <c r="H724" s="508"/>
      <c r="I724" s="503"/>
      <c r="J724" s="503"/>
      <c r="K724" s="575"/>
      <c r="L724" s="1"/>
      <c r="M724" s="514">
        <v>16.0</v>
      </c>
      <c r="N724" s="525">
        <v>2.0</v>
      </c>
      <c r="O724" s="525">
        <v>46.0</v>
      </c>
      <c r="P724" s="529" t="s">
        <v>8104</v>
      </c>
      <c r="Q724" s="1"/>
      <c r="R724" s="524">
        <v>16.0</v>
      </c>
      <c r="S724" s="525">
        <v>2.0</v>
      </c>
      <c r="T724" s="525">
        <v>3.0</v>
      </c>
      <c r="U724" s="529" t="s">
        <v>8105</v>
      </c>
      <c r="V724" s="1"/>
      <c r="W724" s="514">
        <v>8.0</v>
      </c>
      <c r="X724" s="525">
        <v>3.0</v>
      </c>
      <c r="Y724" s="525">
        <v>46.0</v>
      </c>
      <c r="Z724" s="537" t="s">
        <v>8106</v>
      </c>
      <c r="AA724" s="1"/>
      <c r="AB724" s="508"/>
      <c r="AC724" s="503"/>
      <c r="AD724" s="503"/>
      <c r="AE724" s="575"/>
      <c r="AF724" s="1"/>
      <c r="AG724" s="524">
        <v>16.0</v>
      </c>
      <c r="AH724" s="525">
        <v>4.0</v>
      </c>
      <c r="AI724" s="525">
        <v>48.0</v>
      </c>
      <c r="AJ724" s="529" t="s">
        <v>8107</v>
      </c>
      <c r="AK724" s="503"/>
      <c r="AL724" s="508"/>
      <c r="AM724" s="503"/>
      <c r="AN724" s="503"/>
      <c r="AO724" s="573"/>
      <c r="AQ724" s="514"/>
      <c r="AT724" s="573"/>
      <c r="AU724" s="518"/>
      <c r="AV724" s="514"/>
      <c r="AW724" s="514"/>
      <c r="AX724" s="514"/>
      <c r="AY724" s="558"/>
      <c r="AZ724" s="1"/>
      <c r="BA724" s="514"/>
      <c r="BB724" s="514"/>
      <c r="BC724" s="514"/>
      <c r="BD724" s="558"/>
      <c r="BE724" s="1"/>
      <c r="BF724" s="514"/>
      <c r="BG724" s="514"/>
      <c r="BH724" s="514"/>
      <c r="BI724" s="558"/>
      <c r="BJ724" s="1"/>
      <c r="BK724" s="514"/>
      <c r="BL724" s="514"/>
      <c r="BM724" s="514"/>
      <c r="BN724" s="558"/>
      <c r="BO724" s="1"/>
      <c r="BP724" s="514"/>
      <c r="BQ724" s="514"/>
      <c r="BR724" s="514"/>
      <c r="BS724" s="558"/>
      <c r="BT724" s="1"/>
      <c r="BU724" s="514"/>
      <c r="BV724" s="514"/>
      <c r="BW724" s="514"/>
      <c r="BX724" s="558"/>
      <c r="BY724" s="1"/>
      <c r="BZ724" s="514"/>
      <c r="CA724" s="514"/>
      <c r="CB724" s="514"/>
      <c r="CC724" s="558"/>
      <c r="CD724" s="1"/>
      <c r="CE724" s="514"/>
      <c r="CF724" s="514"/>
      <c r="CG724" s="514"/>
      <c r="CH724" s="558"/>
      <c r="CI724" s="1"/>
      <c r="CJ724" s="514"/>
      <c r="CK724" s="514"/>
      <c r="CL724" s="514"/>
      <c r="CM724" s="558"/>
      <c r="CN724" s="1"/>
      <c r="CO724" s="514"/>
      <c r="CP724" s="514"/>
      <c r="CQ724" s="514"/>
      <c r="CR724" s="558"/>
      <c r="CS724" s="1"/>
    </row>
    <row r="725" ht="15.0" customHeight="1">
      <c r="A725" s="514">
        <v>15.0</v>
      </c>
      <c r="B725" s="525">
        <v>1.0</v>
      </c>
      <c r="C725" s="525">
        <v>46.0</v>
      </c>
      <c r="D725" s="526" t="s">
        <v>8108</v>
      </c>
      <c r="E725" s="526" t="s">
        <v>8108</v>
      </c>
      <c r="F725" s="526" t="s">
        <v>8108</v>
      </c>
      <c r="G725" s="1"/>
      <c r="H725" s="508"/>
      <c r="I725" s="503"/>
      <c r="J725" s="503"/>
      <c r="K725" s="575"/>
      <c r="L725" s="1"/>
      <c r="M725" s="514">
        <v>15.0</v>
      </c>
      <c r="N725" s="525">
        <v>2.0</v>
      </c>
      <c r="O725" s="525">
        <v>46.0</v>
      </c>
      <c r="P725" s="529" t="s">
        <v>8109</v>
      </c>
      <c r="Q725" s="1"/>
      <c r="R725" s="514">
        <v>15.0</v>
      </c>
      <c r="S725" s="525">
        <v>2.0</v>
      </c>
      <c r="T725" s="525">
        <v>3.0</v>
      </c>
      <c r="U725" s="529" t="s">
        <v>8110</v>
      </c>
      <c r="V725" s="1"/>
      <c r="W725" s="514">
        <v>7.0</v>
      </c>
      <c r="X725" s="525">
        <v>3.0</v>
      </c>
      <c r="Y725" s="525">
        <v>46.0</v>
      </c>
      <c r="Z725" s="537" t="s">
        <v>8111</v>
      </c>
      <c r="AA725" s="1"/>
      <c r="AB725" s="508"/>
      <c r="AC725" s="503"/>
      <c r="AD725" s="503"/>
      <c r="AE725" s="575"/>
      <c r="AF725" s="1"/>
      <c r="AG725" s="514">
        <v>15.0</v>
      </c>
      <c r="AH725" s="525">
        <v>4.0</v>
      </c>
      <c r="AI725" s="525">
        <v>48.0</v>
      </c>
      <c r="AJ725" s="529" t="s">
        <v>8112</v>
      </c>
      <c r="AK725" s="503"/>
      <c r="AL725" s="508"/>
      <c r="AM725" s="503"/>
      <c r="AN725" s="503"/>
      <c r="AO725" s="573"/>
      <c r="AQ725" s="514"/>
      <c r="AT725" s="573"/>
      <c r="AU725" s="518"/>
      <c r="AV725" s="514"/>
      <c r="AW725" s="514"/>
      <c r="AX725" s="514"/>
      <c r="AY725" s="558"/>
      <c r="AZ725" s="1"/>
      <c r="BA725" s="514"/>
      <c r="BB725" s="514"/>
      <c r="BC725" s="514"/>
      <c r="BD725" s="558"/>
      <c r="BE725" s="1"/>
      <c r="BF725" s="514"/>
      <c r="BG725" s="514"/>
      <c r="BH725" s="514"/>
      <c r="BI725" s="558"/>
      <c r="BJ725" s="1"/>
      <c r="BK725" s="514"/>
      <c r="BL725" s="514"/>
      <c r="BM725" s="514"/>
      <c r="BN725" s="558"/>
      <c r="BO725" s="1"/>
      <c r="BP725" s="514"/>
      <c r="BQ725" s="514"/>
      <c r="BR725" s="514"/>
      <c r="BS725" s="558"/>
      <c r="BT725" s="1"/>
      <c r="BU725" s="514"/>
      <c r="BV725" s="514"/>
      <c r="BW725" s="514"/>
      <c r="BX725" s="558"/>
      <c r="BY725" s="1"/>
      <c r="BZ725" s="514"/>
      <c r="CA725" s="514"/>
      <c r="CB725" s="514"/>
      <c r="CC725" s="558"/>
      <c r="CD725" s="1"/>
      <c r="CE725" s="514"/>
      <c r="CF725" s="514"/>
      <c r="CG725" s="514"/>
      <c r="CH725" s="558"/>
      <c r="CI725" s="1"/>
      <c r="CJ725" s="514"/>
      <c r="CK725" s="514"/>
      <c r="CL725" s="514"/>
      <c r="CM725" s="558"/>
      <c r="CN725" s="1"/>
      <c r="CO725" s="514"/>
      <c r="CP725" s="514"/>
      <c r="CQ725" s="514"/>
      <c r="CR725" s="558"/>
      <c r="CS725" s="1"/>
    </row>
    <row r="726" ht="15.0" customHeight="1">
      <c r="A726" s="514">
        <v>14.0</v>
      </c>
      <c r="B726" s="525">
        <v>1.0</v>
      </c>
      <c r="C726" s="525">
        <v>46.0</v>
      </c>
      <c r="D726" s="526" t="s">
        <v>8113</v>
      </c>
      <c r="E726" s="526" t="s">
        <v>8113</v>
      </c>
      <c r="F726" s="526" t="s">
        <v>8113</v>
      </c>
      <c r="G726" s="1"/>
      <c r="H726" s="508"/>
      <c r="I726" s="503"/>
      <c r="J726" s="503"/>
      <c r="K726" s="575"/>
      <c r="L726" s="1"/>
      <c r="M726" s="514">
        <v>14.0</v>
      </c>
      <c r="N726" s="525">
        <v>2.0</v>
      </c>
      <c r="O726" s="525">
        <v>46.0</v>
      </c>
      <c r="P726" s="529" t="s">
        <v>8114</v>
      </c>
      <c r="Q726" s="1"/>
      <c r="R726" s="514">
        <v>14.0</v>
      </c>
      <c r="S726" s="525">
        <v>2.0</v>
      </c>
      <c r="T726" s="525">
        <v>3.0</v>
      </c>
      <c r="U726" s="529" t="s">
        <v>8115</v>
      </c>
      <c r="V726" s="1"/>
      <c r="W726" s="514">
        <v>6.0</v>
      </c>
      <c r="X726" s="525">
        <v>3.0</v>
      </c>
      <c r="Y726" s="525">
        <v>46.0</v>
      </c>
      <c r="Z726" s="537" t="s">
        <v>8116</v>
      </c>
      <c r="AA726" s="1"/>
      <c r="AB726" s="508"/>
      <c r="AC726" s="503"/>
      <c r="AD726" s="503"/>
      <c r="AE726" s="575"/>
      <c r="AF726" s="1"/>
      <c r="AG726" s="514">
        <v>14.0</v>
      </c>
      <c r="AH726" s="525">
        <v>4.0</v>
      </c>
      <c r="AI726" s="525">
        <v>48.0</v>
      </c>
      <c r="AJ726" s="537" t="s">
        <v>8117</v>
      </c>
      <c r="AK726" s="503"/>
      <c r="AL726" s="508"/>
      <c r="AM726" s="503"/>
      <c r="AN726" s="503"/>
      <c r="AO726" s="573"/>
      <c r="AQ726" s="514"/>
      <c r="AT726" s="573"/>
      <c r="AU726" s="518"/>
      <c r="AV726" s="514"/>
      <c r="AW726" s="514"/>
      <c r="AX726" s="514"/>
      <c r="AY726" s="558"/>
      <c r="AZ726" s="1"/>
      <c r="BA726" s="514"/>
      <c r="BB726" s="514"/>
      <c r="BC726" s="514"/>
      <c r="BD726" s="558"/>
      <c r="BE726" s="1"/>
      <c r="BF726" s="514"/>
      <c r="BG726" s="514"/>
      <c r="BH726" s="514"/>
      <c r="BI726" s="558"/>
      <c r="BJ726" s="1"/>
      <c r="BK726" s="514"/>
      <c r="BL726" s="514"/>
      <c r="BM726" s="514"/>
      <c r="BN726" s="558"/>
      <c r="BO726" s="1"/>
      <c r="BP726" s="514"/>
      <c r="BQ726" s="514"/>
      <c r="BR726" s="514"/>
      <c r="BS726" s="558"/>
      <c r="BT726" s="1"/>
      <c r="BU726" s="514"/>
      <c r="BV726" s="514"/>
      <c r="BW726" s="514"/>
      <c r="BX726" s="558"/>
      <c r="BY726" s="1"/>
      <c r="BZ726" s="514"/>
      <c r="CA726" s="514"/>
      <c r="CB726" s="514"/>
      <c r="CC726" s="558"/>
      <c r="CD726" s="1"/>
      <c r="CE726" s="514"/>
      <c r="CF726" s="514"/>
      <c r="CG726" s="514"/>
      <c r="CH726" s="558"/>
      <c r="CI726" s="1"/>
      <c r="CJ726" s="514"/>
      <c r="CK726" s="514"/>
      <c r="CL726" s="514"/>
      <c r="CM726" s="558"/>
      <c r="CN726" s="1"/>
      <c r="CO726" s="514"/>
      <c r="CP726" s="514"/>
      <c r="CQ726" s="514"/>
      <c r="CR726" s="558"/>
      <c r="CS726" s="1"/>
    </row>
    <row r="727" ht="15.0" customHeight="1">
      <c r="A727" s="514">
        <v>13.0</v>
      </c>
      <c r="B727" s="525">
        <v>1.0</v>
      </c>
      <c r="C727" s="525">
        <v>46.0</v>
      </c>
      <c r="D727" s="526" t="s">
        <v>8118</v>
      </c>
      <c r="E727" s="526" t="s">
        <v>8118</v>
      </c>
      <c r="F727" s="526" t="s">
        <v>8118</v>
      </c>
      <c r="G727" s="1"/>
      <c r="H727" s="508"/>
      <c r="I727" s="503"/>
      <c r="J727" s="503"/>
      <c r="K727" s="575"/>
      <c r="L727" s="1"/>
      <c r="M727" s="514">
        <v>13.0</v>
      </c>
      <c r="N727" s="525">
        <v>2.0</v>
      </c>
      <c r="O727" s="525">
        <v>46.0</v>
      </c>
      <c r="P727" s="529" t="s">
        <v>8119</v>
      </c>
      <c r="Q727" s="1"/>
      <c r="R727" s="514">
        <v>13.0</v>
      </c>
      <c r="S727" s="525">
        <v>2.0</v>
      </c>
      <c r="T727" s="525">
        <v>3.0</v>
      </c>
      <c r="U727" s="529" t="s">
        <v>8120</v>
      </c>
      <c r="V727" s="1"/>
      <c r="W727" s="514">
        <v>5.0</v>
      </c>
      <c r="X727" s="525">
        <v>3.0</v>
      </c>
      <c r="Y727" s="525">
        <v>46.0</v>
      </c>
      <c r="Z727" s="537" t="s">
        <v>8121</v>
      </c>
      <c r="AA727" s="1"/>
      <c r="AB727" s="508"/>
      <c r="AC727" s="503"/>
      <c r="AD727" s="503"/>
      <c r="AE727" s="575"/>
      <c r="AF727" s="1"/>
      <c r="AG727" s="514">
        <v>13.0</v>
      </c>
      <c r="AH727" s="525">
        <v>4.0</v>
      </c>
      <c r="AI727" s="525">
        <v>48.0</v>
      </c>
      <c r="AJ727" s="537" t="s">
        <v>8122</v>
      </c>
      <c r="AK727" s="503"/>
      <c r="AL727" s="508"/>
      <c r="AM727" s="503"/>
      <c r="AN727" s="503"/>
      <c r="AO727" s="573"/>
      <c r="AQ727" s="514"/>
      <c r="AT727" s="573"/>
      <c r="AU727" s="518"/>
      <c r="AV727" s="514"/>
      <c r="AW727" s="514"/>
      <c r="AX727" s="514"/>
      <c r="AY727" s="558"/>
      <c r="AZ727" s="1"/>
      <c r="BA727" s="514"/>
      <c r="BB727" s="514"/>
      <c r="BC727" s="514"/>
      <c r="BD727" s="558"/>
      <c r="BE727" s="1"/>
      <c r="BF727" s="514"/>
      <c r="BG727" s="514"/>
      <c r="BH727" s="514"/>
      <c r="BI727" s="558"/>
      <c r="BJ727" s="1"/>
      <c r="BK727" s="514"/>
      <c r="BL727" s="514"/>
      <c r="BM727" s="514"/>
      <c r="BN727" s="558"/>
      <c r="BO727" s="1"/>
      <c r="BP727" s="514"/>
      <c r="BQ727" s="514"/>
      <c r="BR727" s="514"/>
      <c r="BS727" s="558"/>
      <c r="BT727" s="1"/>
      <c r="BU727" s="514"/>
      <c r="BV727" s="514"/>
      <c r="BW727" s="514"/>
      <c r="BX727" s="558"/>
      <c r="BY727" s="1"/>
      <c r="BZ727" s="514"/>
      <c r="CA727" s="514"/>
      <c r="CB727" s="514"/>
      <c r="CC727" s="558"/>
      <c r="CD727" s="1"/>
      <c r="CE727" s="514"/>
      <c r="CF727" s="514"/>
      <c r="CG727" s="514"/>
      <c r="CH727" s="558"/>
      <c r="CI727" s="1"/>
      <c r="CJ727" s="514"/>
      <c r="CK727" s="514"/>
      <c r="CL727" s="514"/>
      <c r="CM727" s="558"/>
      <c r="CN727" s="1"/>
      <c r="CO727" s="514"/>
      <c r="CP727" s="514"/>
      <c r="CQ727" s="514"/>
      <c r="CR727" s="558"/>
      <c r="CS727" s="1"/>
    </row>
    <row r="728" ht="15.0" customHeight="1">
      <c r="A728" s="514">
        <v>12.0</v>
      </c>
      <c r="B728" s="525">
        <v>1.0</v>
      </c>
      <c r="C728" s="525">
        <v>46.0</v>
      </c>
      <c r="D728" s="526" t="s">
        <v>8123</v>
      </c>
      <c r="E728" s="526" t="s">
        <v>8123</v>
      </c>
      <c r="F728" s="526" t="s">
        <v>8123</v>
      </c>
      <c r="G728" s="1"/>
      <c r="H728" s="508"/>
      <c r="I728" s="503"/>
      <c r="J728" s="503"/>
      <c r="K728" s="575"/>
      <c r="L728" s="1"/>
      <c r="M728" s="514">
        <v>12.0</v>
      </c>
      <c r="N728" s="525">
        <v>2.0</v>
      </c>
      <c r="O728" s="525">
        <v>46.0</v>
      </c>
      <c r="P728" s="529" t="s">
        <v>8124</v>
      </c>
      <c r="Q728" s="1"/>
      <c r="R728" s="514">
        <v>12.0</v>
      </c>
      <c r="S728" s="525">
        <v>2.0</v>
      </c>
      <c r="T728" s="525">
        <v>3.0</v>
      </c>
      <c r="U728" s="529" t="s">
        <v>8125</v>
      </c>
      <c r="V728" s="1"/>
      <c r="W728" s="514">
        <v>4.0</v>
      </c>
      <c r="X728" s="525">
        <v>3.0</v>
      </c>
      <c r="Y728" s="525">
        <v>46.0</v>
      </c>
      <c r="Z728" s="537" t="s">
        <v>8126</v>
      </c>
      <c r="AA728" s="1"/>
      <c r="AB728" s="508"/>
      <c r="AC728" s="503"/>
      <c r="AD728" s="503"/>
      <c r="AE728" s="575"/>
      <c r="AF728" s="1"/>
      <c r="AG728" s="514">
        <v>12.0</v>
      </c>
      <c r="AH728" s="525">
        <v>4.0</v>
      </c>
      <c r="AI728" s="525">
        <v>48.0</v>
      </c>
      <c r="AJ728" s="537" t="s">
        <v>8127</v>
      </c>
      <c r="AK728" s="503"/>
      <c r="AL728" s="508"/>
      <c r="AM728" s="503"/>
      <c r="AN728" s="503"/>
      <c r="AO728" s="573"/>
      <c r="AQ728" s="514"/>
      <c r="AT728" s="573"/>
      <c r="AU728" s="518"/>
      <c r="AV728" s="514"/>
      <c r="AW728" s="514"/>
      <c r="AX728" s="514"/>
      <c r="AY728" s="558"/>
      <c r="AZ728" s="1"/>
      <c r="BA728" s="514"/>
      <c r="BB728" s="514"/>
      <c r="BC728" s="514"/>
      <c r="BD728" s="558"/>
      <c r="BE728" s="1"/>
      <c r="BF728" s="514"/>
      <c r="BG728" s="514"/>
      <c r="BH728" s="514"/>
      <c r="BI728" s="558"/>
      <c r="BJ728" s="1"/>
      <c r="BK728" s="514"/>
      <c r="BL728" s="514"/>
      <c r="BM728" s="514"/>
      <c r="BN728" s="558"/>
      <c r="BO728" s="1"/>
      <c r="BP728" s="514"/>
      <c r="BQ728" s="514"/>
      <c r="BR728" s="514"/>
      <c r="BS728" s="558"/>
      <c r="BT728" s="1"/>
      <c r="BU728" s="514"/>
      <c r="BV728" s="514"/>
      <c r="BW728" s="514"/>
      <c r="BX728" s="558"/>
      <c r="BY728" s="1"/>
      <c r="BZ728" s="514"/>
      <c r="CA728" s="514"/>
      <c r="CB728" s="514"/>
      <c r="CC728" s="558"/>
      <c r="CD728" s="1"/>
      <c r="CE728" s="514"/>
      <c r="CF728" s="514"/>
      <c r="CG728" s="514"/>
      <c r="CH728" s="558"/>
      <c r="CI728" s="1"/>
      <c r="CJ728" s="514"/>
      <c r="CK728" s="514"/>
      <c r="CL728" s="514"/>
      <c r="CM728" s="558"/>
      <c r="CN728" s="1"/>
      <c r="CO728" s="514"/>
      <c r="CP728" s="514"/>
      <c r="CQ728" s="514"/>
      <c r="CR728" s="558"/>
      <c r="CS728" s="1"/>
    </row>
    <row r="729" ht="15.0" customHeight="1">
      <c r="A729" s="514">
        <v>11.0</v>
      </c>
      <c r="B729" s="525">
        <v>1.0</v>
      </c>
      <c r="C729" s="525">
        <v>46.0</v>
      </c>
      <c r="D729" s="526" t="s">
        <v>8128</v>
      </c>
      <c r="E729" s="526" t="s">
        <v>8128</v>
      </c>
      <c r="F729" s="526" t="s">
        <v>8128</v>
      </c>
      <c r="G729" s="1"/>
      <c r="H729" s="508"/>
      <c r="I729" s="503"/>
      <c r="J729" s="503"/>
      <c r="K729" s="575"/>
      <c r="L729" s="1"/>
      <c r="M729" s="514">
        <v>11.0</v>
      </c>
      <c r="N729" s="525">
        <v>2.0</v>
      </c>
      <c r="O729" s="525">
        <v>46.0</v>
      </c>
      <c r="P729" s="529" t="s">
        <v>8129</v>
      </c>
      <c r="Q729" s="1"/>
      <c r="R729" s="514">
        <v>11.0</v>
      </c>
      <c r="S729" s="525">
        <v>2.0</v>
      </c>
      <c r="T729" s="525">
        <v>3.0</v>
      </c>
      <c r="U729" s="529" t="s">
        <v>8130</v>
      </c>
      <c r="V729" s="1"/>
      <c r="W729" s="514">
        <v>3.0</v>
      </c>
      <c r="X729" s="525">
        <v>3.0</v>
      </c>
      <c r="Y729" s="525">
        <v>46.0</v>
      </c>
      <c r="Z729" s="537" t="s">
        <v>8131</v>
      </c>
      <c r="AA729" s="1"/>
      <c r="AB729" s="508"/>
      <c r="AC729" s="503"/>
      <c r="AD729" s="503"/>
      <c r="AE729" s="575"/>
      <c r="AF729" s="1"/>
      <c r="AG729" s="514">
        <v>11.0</v>
      </c>
      <c r="AH729" s="525">
        <v>4.0</v>
      </c>
      <c r="AI729" s="525">
        <v>48.0</v>
      </c>
      <c r="AJ729" s="537" t="s">
        <v>8132</v>
      </c>
      <c r="AK729" s="503"/>
      <c r="AL729" s="508"/>
      <c r="AM729" s="503"/>
      <c r="AN729" s="503"/>
      <c r="AO729" s="573"/>
      <c r="AQ729" s="514"/>
      <c r="AT729" s="573"/>
      <c r="AU729" s="518"/>
      <c r="AV729" s="514"/>
      <c r="AW729" s="514"/>
      <c r="AX729" s="514"/>
      <c r="AY729" s="558"/>
      <c r="AZ729" s="1"/>
      <c r="BA729" s="514"/>
      <c r="BB729" s="514"/>
      <c r="BC729" s="514"/>
      <c r="BD729" s="558"/>
      <c r="BE729" s="1"/>
      <c r="BF729" s="514"/>
      <c r="BG729" s="514"/>
      <c r="BH729" s="514"/>
      <c r="BI729" s="558"/>
      <c r="BJ729" s="1"/>
      <c r="BK729" s="514"/>
      <c r="BL729" s="514"/>
      <c r="BM729" s="514"/>
      <c r="BN729" s="558"/>
      <c r="BO729" s="1"/>
      <c r="BP729" s="514"/>
      <c r="BQ729" s="514"/>
      <c r="BR729" s="514"/>
      <c r="BS729" s="558"/>
      <c r="BT729" s="1"/>
      <c r="BU729" s="514"/>
      <c r="BV729" s="514"/>
      <c r="BW729" s="514"/>
      <c r="BX729" s="558"/>
      <c r="BY729" s="1"/>
      <c r="BZ729" s="514"/>
      <c r="CA729" s="514"/>
      <c r="CB729" s="514"/>
      <c r="CC729" s="558"/>
      <c r="CD729" s="1"/>
      <c r="CE729" s="514"/>
      <c r="CF729" s="514"/>
      <c r="CG729" s="514"/>
      <c r="CH729" s="558"/>
      <c r="CI729" s="1"/>
      <c r="CJ729" s="514"/>
      <c r="CK729" s="514"/>
      <c r="CL729" s="514"/>
      <c r="CM729" s="558"/>
      <c r="CN729" s="1"/>
      <c r="CO729" s="514"/>
      <c r="CP729" s="514"/>
      <c r="CQ729" s="514"/>
      <c r="CR729" s="558"/>
      <c r="CS729" s="1"/>
    </row>
    <row r="730" ht="15.0" customHeight="1">
      <c r="A730" s="514">
        <v>10.0</v>
      </c>
      <c r="B730" s="525">
        <v>1.0</v>
      </c>
      <c r="C730" s="525">
        <v>46.0</v>
      </c>
      <c r="D730" s="526" t="s">
        <v>8133</v>
      </c>
      <c r="E730" s="526" t="s">
        <v>8133</v>
      </c>
      <c r="F730" s="526" t="s">
        <v>8133</v>
      </c>
      <c r="G730" s="1"/>
      <c r="H730" s="508"/>
      <c r="I730" s="503"/>
      <c r="J730" s="503"/>
      <c r="K730" s="575"/>
      <c r="L730" s="1"/>
      <c r="M730" s="514">
        <v>10.0</v>
      </c>
      <c r="N730" s="525">
        <v>2.0</v>
      </c>
      <c r="O730" s="525">
        <v>46.0</v>
      </c>
      <c r="P730" s="529" t="s">
        <v>8134</v>
      </c>
      <c r="Q730" s="1"/>
      <c r="R730" s="514">
        <v>10.0</v>
      </c>
      <c r="S730" s="525">
        <v>2.0</v>
      </c>
      <c r="T730" s="525">
        <v>3.0</v>
      </c>
      <c r="U730" s="529" t="s">
        <v>8135</v>
      </c>
      <c r="V730" s="1"/>
      <c r="W730" s="514">
        <v>2.0</v>
      </c>
      <c r="X730" s="525">
        <v>3.0</v>
      </c>
      <c r="Y730" s="525">
        <v>46.0</v>
      </c>
      <c r="Z730" s="537" t="s">
        <v>8136</v>
      </c>
      <c r="AA730" s="1"/>
      <c r="AB730" s="508"/>
      <c r="AC730" s="503"/>
      <c r="AD730" s="503"/>
      <c r="AE730" s="575"/>
      <c r="AF730" s="1"/>
      <c r="AG730" s="514">
        <v>10.0</v>
      </c>
      <c r="AH730" s="525">
        <v>4.0</v>
      </c>
      <c r="AI730" s="525">
        <v>48.0</v>
      </c>
      <c r="AJ730" s="537" t="s">
        <v>8137</v>
      </c>
      <c r="AK730" s="503"/>
      <c r="AL730" s="508"/>
      <c r="AM730" s="503"/>
      <c r="AN730" s="503"/>
      <c r="AO730" s="573"/>
      <c r="AQ730" s="514"/>
      <c r="AT730" s="573"/>
      <c r="AU730" s="518"/>
      <c r="AV730" s="514"/>
      <c r="AW730" s="514"/>
      <c r="AX730" s="514"/>
      <c r="AY730" s="558"/>
      <c r="AZ730" s="1"/>
      <c r="BA730" s="514"/>
      <c r="BB730" s="514"/>
      <c r="BC730" s="514"/>
      <c r="BD730" s="558"/>
      <c r="BE730" s="1"/>
      <c r="BF730" s="514"/>
      <c r="BG730" s="514"/>
      <c r="BH730" s="514"/>
      <c r="BI730" s="558"/>
      <c r="BJ730" s="1"/>
      <c r="BK730" s="514"/>
      <c r="BL730" s="514"/>
      <c r="BM730" s="514"/>
      <c r="BN730" s="558"/>
      <c r="BO730" s="1"/>
      <c r="BP730" s="514"/>
      <c r="BQ730" s="514"/>
      <c r="BR730" s="514"/>
      <c r="BS730" s="558"/>
      <c r="BT730" s="1"/>
      <c r="BU730" s="514"/>
      <c r="BV730" s="514"/>
      <c r="BW730" s="514"/>
      <c r="BX730" s="558"/>
      <c r="BY730" s="1"/>
      <c r="BZ730" s="514"/>
      <c r="CA730" s="514"/>
      <c r="CB730" s="514"/>
      <c r="CC730" s="558"/>
      <c r="CD730" s="1"/>
      <c r="CE730" s="514"/>
      <c r="CF730" s="514"/>
      <c r="CG730" s="514"/>
      <c r="CH730" s="558"/>
      <c r="CI730" s="1"/>
      <c r="CJ730" s="514"/>
      <c r="CK730" s="514"/>
      <c r="CL730" s="514"/>
      <c r="CM730" s="558"/>
      <c r="CN730" s="1"/>
      <c r="CO730" s="514"/>
      <c r="CP730" s="514"/>
      <c r="CQ730" s="514"/>
      <c r="CR730" s="558"/>
      <c r="CS730" s="1"/>
    </row>
    <row r="731" ht="15.0" customHeight="1">
      <c r="A731" s="514">
        <v>9.0</v>
      </c>
      <c r="B731" s="525">
        <v>1.0</v>
      </c>
      <c r="C731" s="525">
        <v>46.0</v>
      </c>
      <c r="D731" s="526" t="s">
        <v>8138</v>
      </c>
      <c r="E731" s="526" t="s">
        <v>8138</v>
      </c>
      <c r="F731" s="526" t="s">
        <v>8138</v>
      </c>
      <c r="G731" s="1"/>
      <c r="H731" s="508"/>
      <c r="I731" s="503"/>
      <c r="J731" s="503"/>
      <c r="K731" s="575"/>
      <c r="L731" s="1"/>
      <c r="M731" s="514">
        <v>9.0</v>
      </c>
      <c r="N731" s="525">
        <v>2.0</v>
      </c>
      <c r="O731" s="525">
        <v>46.0</v>
      </c>
      <c r="P731" s="529" t="s">
        <v>8139</v>
      </c>
      <c r="Q731" s="1"/>
      <c r="R731" s="514">
        <v>9.0</v>
      </c>
      <c r="S731" s="525">
        <v>2.0</v>
      </c>
      <c r="T731" s="525">
        <v>3.0</v>
      </c>
      <c r="U731" s="529" t="s">
        <v>8140</v>
      </c>
      <c r="V731" s="1"/>
      <c r="W731" s="542">
        <v>1.0</v>
      </c>
      <c r="X731" s="525">
        <v>3.0</v>
      </c>
      <c r="Y731" s="525">
        <v>46.0</v>
      </c>
      <c r="Z731" s="537" t="s">
        <v>8141</v>
      </c>
      <c r="AA731" s="1"/>
      <c r="AB731" s="508"/>
      <c r="AC731" s="503"/>
      <c r="AD731" s="503"/>
      <c r="AE731" s="575"/>
      <c r="AF731" s="1"/>
      <c r="AG731" s="514">
        <v>9.0</v>
      </c>
      <c r="AH731" s="525">
        <v>4.0</v>
      </c>
      <c r="AI731" s="525">
        <v>48.0</v>
      </c>
      <c r="AJ731" s="537" t="s">
        <v>8142</v>
      </c>
      <c r="AK731" s="503"/>
      <c r="AL731" s="508"/>
      <c r="AM731" s="503"/>
      <c r="AN731" s="503"/>
      <c r="AO731" s="573"/>
      <c r="AQ731" s="514"/>
      <c r="AT731" s="573"/>
      <c r="AU731" s="518"/>
      <c r="AV731" s="514"/>
      <c r="AW731" s="514"/>
      <c r="AX731" s="514"/>
      <c r="AY731" s="558"/>
      <c r="AZ731" s="1"/>
      <c r="BA731" s="514"/>
      <c r="BB731" s="514"/>
      <c r="BC731" s="514"/>
      <c r="BD731" s="558"/>
      <c r="BE731" s="1"/>
      <c r="BF731" s="514"/>
      <c r="BG731" s="514"/>
      <c r="BH731" s="514"/>
      <c r="BI731" s="558"/>
      <c r="BJ731" s="1"/>
      <c r="BK731" s="514"/>
      <c r="BL731" s="514"/>
      <c r="BM731" s="514"/>
      <c r="BN731" s="558"/>
      <c r="BO731" s="1"/>
      <c r="BP731" s="514"/>
      <c r="BQ731" s="514"/>
      <c r="BR731" s="514"/>
      <c r="BS731" s="558"/>
      <c r="BT731" s="1"/>
      <c r="BU731" s="514"/>
      <c r="BV731" s="514"/>
      <c r="BW731" s="514"/>
      <c r="BX731" s="558"/>
      <c r="BY731" s="1"/>
      <c r="BZ731" s="514"/>
      <c r="CA731" s="514"/>
      <c r="CB731" s="514"/>
      <c r="CC731" s="558"/>
      <c r="CD731" s="1"/>
      <c r="CE731" s="514"/>
      <c r="CF731" s="514"/>
      <c r="CG731" s="514"/>
      <c r="CH731" s="558"/>
      <c r="CI731" s="1"/>
      <c r="CJ731" s="514"/>
      <c r="CK731" s="514"/>
      <c r="CL731" s="514"/>
      <c r="CM731" s="558"/>
      <c r="CN731" s="1"/>
      <c r="CO731" s="514"/>
      <c r="CP731" s="514"/>
      <c r="CQ731" s="514"/>
      <c r="CR731" s="558"/>
      <c r="CS731" s="1"/>
    </row>
    <row r="732" ht="15.0" customHeight="1">
      <c r="A732" s="514">
        <v>8.0</v>
      </c>
      <c r="B732" s="525">
        <v>1.0</v>
      </c>
      <c r="C732" s="525">
        <v>46.0</v>
      </c>
      <c r="D732" s="526" t="s">
        <v>8143</v>
      </c>
      <c r="E732" s="526" t="s">
        <v>8143</v>
      </c>
      <c r="F732" s="526" t="s">
        <v>8143</v>
      </c>
      <c r="G732" s="1"/>
      <c r="H732" s="508"/>
      <c r="I732" s="503"/>
      <c r="J732" s="503"/>
      <c r="K732" s="575"/>
      <c r="L732" s="1"/>
      <c r="M732" s="514">
        <v>8.0</v>
      </c>
      <c r="N732" s="525">
        <v>2.0</v>
      </c>
      <c r="O732" s="525">
        <v>46.0</v>
      </c>
      <c r="P732" s="529" t="s">
        <v>8144</v>
      </c>
      <c r="Q732" s="1"/>
      <c r="R732" s="514">
        <v>8.0</v>
      </c>
      <c r="S732" s="525">
        <v>2.0</v>
      </c>
      <c r="T732" s="525">
        <v>3.0</v>
      </c>
      <c r="U732" s="529" t="s">
        <v>8145</v>
      </c>
      <c r="V732" s="1"/>
      <c r="W732" s="514">
        <v>14.0</v>
      </c>
      <c r="X732" s="525">
        <v>3.0</v>
      </c>
      <c r="Y732" s="525">
        <v>47.0</v>
      </c>
      <c r="Z732" s="537" t="s">
        <v>8146</v>
      </c>
      <c r="AA732" s="1"/>
      <c r="AB732" s="508"/>
      <c r="AC732" s="503"/>
      <c r="AD732" s="503"/>
      <c r="AE732" s="575"/>
      <c r="AF732" s="1"/>
      <c r="AG732" s="514">
        <v>8.0</v>
      </c>
      <c r="AH732" s="525">
        <v>4.0</v>
      </c>
      <c r="AI732" s="525">
        <v>48.0</v>
      </c>
      <c r="AJ732" s="537" t="s">
        <v>8147</v>
      </c>
      <c r="AK732" s="503"/>
      <c r="AL732" s="508"/>
      <c r="AM732" s="503"/>
      <c r="AN732" s="503"/>
      <c r="AO732" s="573"/>
      <c r="AQ732" s="514"/>
      <c r="AT732" s="573"/>
      <c r="AU732" s="518"/>
      <c r="AV732" s="514"/>
      <c r="AW732" s="514"/>
      <c r="AX732" s="514"/>
      <c r="AY732" s="558"/>
      <c r="AZ732" s="1"/>
      <c r="BA732" s="514"/>
      <c r="BB732" s="514"/>
      <c r="BC732" s="514"/>
      <c r="BD732" s="558"/>
      <c r="BE732" s="1"/>
      <c r="BF732" s="514"/>
      <c r="BG732" s="514"/>
      <c r="BH732" s="514"/>
      <c r="BI732" s="558"/>
      <c r="BJ732" s="1"/>
      <c r="BK732" s="514"/>
      <c r="BL732" s="514"/>
      <c r="BM732" s="514"/>
      <c r="BN732" s="558"/>
      <c r="BO732" s="1"/>
      <c r="BP732" s="514"/>
      <c r="BQ732" s="514"/>
      <c r="BR732" s="514"/>
      <c r="BS732" s="558"/>
      <c r="BT732" s="1"/>
      <c r="BU732" s="514"/>
      <c r="BV732" s="514"/>
      <c r="BW732" s="514"/>
      <c r="BX732" s="558"/>
      <c r="BY732" s="1"/>
      <c r="BZ732" s="514"/>
      <c r="CA732" s="514"/>
      <c r="CB732" s="514"/>
      <c r="CC732" s="558"/>
      <c r="CD732" s="1"/>
      <c r="CE732" s="514"/>
      <c r="CF732" s="514"/>
      <c r="CG732" s="514"/>
      <c r="CH732" s="558"/>
      <c r="CI732" s="1"/>
      <c r="CJ732" s="514"/>
      <c r="CK732" s="514"/>
      <c r="CL732" s="514"/>
      <c r="CM732" s="558"/>
      <c r="CN732" s="1"/>
      <c r="CO732" s="514"/>
      <c r="CP732" s="514"/>
      <c r="CQ732" s="514"/>
      <c r="CR732" s="558"/>
      <c r="CS732" s="1"/>
    </row>
    <row r="733" ht="15.0" customHeight="1">
      <c r="A733" s="514">
        <v>7.0</v>
      </c>
      <c r="B733" s="525">
        <v>1.0</v>
      </c>
      <c r="C733" s="525">
        <v>46.0</v>
      </c>
      <c r="D733" s="526" t="s">
        <v>8148</v>
      </c>
      <c r="E733" s="526" t="s">
        <v>8148</v>
      </c>
      <c r="F733" s="526" t="s">
        <v>8148</v>
      </c>
      <c r="G733" s="1"/>
      <c r="H733" s="508"/>
      <c r="I733" s="503"/>
      <c r="J733" s="503"/>
      <c r="K733" s="575"/>
      <c r="L733" s="1"/>
      <c r="M733" s="514">
        <v>7.0</v>
      </c>
      <c r="N733" s="525">
        <v>2.0</v>
      </c>
      <c r="O733" s="525">
        <v>46.0</v>
      </c>
      <c r="P733" s="529" t="s">
        <v>8149</v>
      </c>
      <c r="Q733" s="1"/>
      <c r="R733" s="514">
        <v>7.0</v>
      </c>
      <c r="S733" s="525">
        <v>2.0</v>
      </c>
      <c r="T733" s="525">
        <v>3.0</v>
      </c>
      <c r="U733" s="529" t="s">
        <v>8150</v>
      </c>
      <c r="V733" s="1"/>
      <c r="W733" s="514">
        <v>13.0</v>
      </c>
      <c r="X733" s="525">
        <v>3.0</v>
      </c>
      <c r="Y733" s="525">
        <v>47.0</v>
      </c>
      <c r="Z733" s="537" t="s">
        <v>8151</v>
      </c>
      <c r="AA733" s="1"/>
      <c r="AB733" s="508"/>
      <c r="AC733" s="503"/>
      <c r="AD733" s="503"/>
      <c r="AE733" s="575"/>
      <c r="AF733" s="1"/>
      <c r="AG733" s="514">
        <v>7.0</v>
      </c>
      <c r="AH733" s="525">
        <v>4.0</v>
      </c>
      <c r="AI733" s="525">
        <v>48.0</v>
      </c>
      <c r="AJ733" s="537" t="s">
        <v>8152</v>
      </c>
      <c r="AK733" s="503"/>
      <c r="AL733" s="508"/>
      <c r="AM733" s="503"/>
      <c r="AN733" s="503"/>
      <c r="AO733" s="573"/>
      <c r="AQ733" s="514"/>
      <c r="AT733" s="573"/>
      <c r="AU733" s="518"/>
      <c r="AV733" s="514"/>
      <c r="AW733" s="514"/>
      <c r="AX733" s="514"/>
      <c r="AY733" s="558"/>
      <c r="AZ733" s="1"/>
      <c r="BA733" s="514"/>
      <c r="BB733" s="514"/>
      <c r="BC733" s="514"/>
      <c r="BD733" s="558"/>
      <c r="BE733" s="1"/>
      <c r="BF733" s="514"/>
      <c r="BG733" s="514"/>
      <c r="BH733" s="514"/>
      <c r="BI733" s="558"/>
      <c r="BJ733" s="1"/>
      <c r="BK733" s="514"/>
      <c r="BL733" s="514"/>
      <c r="BM733" s="514"/>
      <c r="BN733" s="558"/>
      <c r="BO733" s="1"/>
      <c r="BP733" s="514"/>
      <c r="BQ733" s="514"/>
      <c r="BR733" s="514"/>
      <c r="BS733" s="558"/>
      <c r="BT733" s="1"/>
      <c r="BU733" s="514"/>
      <c r="BV733" s="514"/>
      <c r="BW733" s="514"/>
      <c r="BX733" s="558"/>
      <c r="BY733" s="1"/>
      <c r="BZ733" s="514"/>
      <c r="CA733" s="514"/>
      <c r="CB733" s="514"/>
      <c r="CC733" s="558"/>
      <c r="CD733" s="1"/>
      <c r="CE733" s="514"/>
      <c r="CF733" s="514"/>
      <c r="CG733" s="514"/>
      <c r="CH733" s="558"/>
      <c r="CI733" s="1"/>
      <c r="CJ733" s="514"/>
      <c r="CK733" s="514"/>
      <c r="CL733" s="514"/>
      <c r="CM733" s="558"/>
      <c r="CN733" s="1"/>
      <c r="CO733" s="514"/>
      <c r="CP733" s="514"/>
      <c r="CQ733" s="514"/>
      <c r="CR733" s="558"/>
      <c r="CS733" s="1"/>
    </row>
    <row r="734" ht="15.0" customHeight="1">
      <c r="A734" s="514">
        <v>6.0</v>
      </c>
      <c r="B734" s="525">
        <v>1.0</v>
      </c>
      <c r="C734" s="525">
        <v>46.0</v>
      </c>
      <c r="D734" s="526" t="s">
        <v>8153</v>
      </c>
      <c r="E734" s="526" t="s">
        <v>8153</v>
      </c>
      <c r="F734" s="526" t="s">
        <v>8153</v>
      </c>
      <c r="G734" s="1"/>
      <c r="H734" s="508"/>
      <c r="I734" s="503"/>
      <c r="J734" s="503"/>
      <c r="K734" s="575"/>
      <c r="L734" s="1"/>
      <c r="M734" s="514">
        <v>6.0</v>
      </c>
      <c r="N734" s="525">
        <v>2.0</v>
      </c>
      <c r="O734" s="525">
        <v>46.0</v>
      </c>
      <c r="P734" s="529" t="s">
        <v>8154</v>
      </c>
      <c r="Q734" s="1"/>
      <c r="R734" s="514">
        <v>6.0</v>
      </c>
      <c r="S734" s="525">
        <v>2.0</v>
      </c>
      <c r="T734" s="525">
        <v>3.0</v>
      </c>
      <c r="U734" s="529" t="s">
        <v>8155</v>
      </c>
      <c r="V734" s="1"/>
      <c r="W734" s="514">
        <v>12.0</v>
      </c>
      <c r="X734" s="525">
        <v>3.0</v>
      </c>
      <c r="Y734" s="525">
        <v>47.0</v>
      </c>
      <c r="Z734" s="537" t="s">
        <v>8156</v>
      </c>
      <c r="AA734" s="1"/>
      <c r="AB734" s="508"/>
      <c r="AC734" s="503"/>
      <c r="AD734" s="503"/>
      <c r="AE734" s="575"/>
      <c r="AF734" s="1"/>
      <c r="AG734" s="514">
        <v>6.0</v>
      </c>
      <c r="AH734" s="525">
        <v>4.0</v>
      </c>
      <c r="AI734" s="525">
        <v>48.0</v>
      </c>
      <c r="AJ734" s="537" t="s">
        <v>8157</v>
      </c>
      <c r="AK734" s="503"/>
      <c r="AL734" s="508"/>
      <c r="AM734" s="503"/>
      <c r="AN734" s="503"/>
      <c r="AO734" s="573"/>
      <c r="AQ734" s="514"/>
      <c r="AT734" s="573"/>
      <c r="AU734" s="518"/>
      <c r="AV734" s="514"/>
      <c r="AW734" s="514"/>
      <c r="AX734" s="514"/>
      <c r="AY734" s="558"/>
      <c r="AZ734" s="1"/>
      <c r="BA734" s="514"/>
      <c r="BB734" s="514"/>
      <c r="BC734" s="514"/>
      <c r="BD734" s="558"/>
      <c r="BE734" s="1"/>
      <c r="BF734" s="514"/>
      <c r="BG734" s="514"/>
      <c r="BH734" s="514"/>
      <c r="BI734" s="558"/>
      <c r="BJ734" s="1"/>
      <c r="BK734" s="514"/>
      <c r="BL734" s="514"/>
      <c r="BM734" s="514"/>
      <c r="BN734" s="558"/>
      <c r="BO734" s="1"/>
      <c r="BP734" s="514"/>
      <c r="BQ734" s="514"/>
      <c r="BR734" s="514"/>
      <c r="BS734" s="558"/>
      <c r="BT734" s="1"/>
      <c r="BU734" s="514"/>
      <c r="BV734" s="514"/>
      <c r="BW734" s="514"/>
      <c r="BX734" s="558"/>
      <c r="BY734" s="1"/>
      <c r="BZ734" s="514"/>
      <c r="CA734" s="514"/>
      <c r="CB734" s="514"/>
      <c r="CC734" s="558"/>
      <c r="CD734" s="1"/>
      <c r="CE734" s="514"/>
      <c r="CF734" s="514"/>
      <c r="CG734" s="514"/>
      <c r="CH734" s="558"/>
      <c r="CI734" s="1"/>
      <c r="CJ734" s="514"/>
      <c r="CK734" s="514"/>
      <c r="CL734" s="514"/>
      <c r="CM734" s="558"/>
      <c r="CN734" s="1"/>
      <c r="CO734" s="514"/>
      <c r="CP734" s="514"/>
      <c r="CQ734" s="514"/>
      <c r="CR734" s="558"/>
      <c r="CS734" s="1"/>
    </row>
    <row r="735" ht="15.0" customHeight="1">
      <c r="A735" s="514">
        <v>5.0</v>
      </c>
      <c r="B735" s="525">
        <v>1.0</v>
      </c>
      <c r="C735" s="525">
        <v>46.0</v>
      </c>
      <c r="D735" s="526" t="s">
        <v>8158</v>
      </c>
      <c r="E735" s="526" t="s">
        <v>8158</v>
      </c>
      <c r="F735" s="526" t="s">
        <v>8158</v>
      </c>
      <c r="G735" s="1"/>
      <c r="H735" s="508"/>
      <c r="I735" s="503"/>
      <c r="J735" s="503"/>
      <c r="K735" s="575"/>
      <c r="L735" s="1"/>
      <c r="M735" s="514">
        <v>5.0</v>
      </c>
      <c r="N735" s="525">
        <v>2.0</v>
      </c>
      <c r="O735" s="525">
        <v>46.0</v>
      </c>
      <c r="P735" s="529" t="s">
        <v>8159</v>
      </c>
      <c r="Q735" s="1"/>
      <c r="R735" s="514">
        <v>5.0</v>
      </c>
      <c r="S735" s="525">
        <v>2.0</v>
      </c>
      <c r="T735" s="525">
        <v>3.0</v>
      </c>
      <c r="U735" s="529" t="s">
        <v>8160</v>
      </c>
      <c r="V735" s="1"/>
      <c r="W735" s="514">
        <v>11.0</v>
      </c>
      <c r="X735" s="525">
        <v>3.0</v>
      </c>
      <c r="Y735" s="525">
        <v>47.0</v>
      </c>
      <c r="Z735" s="537" t="s">
        <v>8161</v>
      </c>
      <c r="AA735" s="1"/>
      <c r="AB735" s="508"/>
      <c r="AC735" s="503"/>
      <c r="AD735" s="503"/>
      <c r="AE735" s="575"/>
      <c r="AF735" s="1"/>
      <c r="AG735" s="514">
        <v>5.0</v>
      </c>
      <c r="AH735" s="525">
        <v>4.0</v>
      </c>
      <c r="AI735" s="525">
        <v>48.0</v>
      </c>
      <c r="AJ735" s="537" t="s">
        <v>8162</v>
      </c>
      <c r="AK735" s="503"/>
      <c r="AL735" s="508"/>
      <c r="AM735" s="503"/>
      <c r="AN735" s="503"/>
      <c r="AO735" s="573"/>
      <c r="AQ735" s="514"/>
      <c r="AT735" s="573"/>
      <c r="AU735" s="518"/>
      <c r="AV735" s="514"/>
      <c r="AW735" s="514"/>
      <c r="AX735" s="514"/>
      <c r="AY735" s="558"/>
      <c r="AZ735" s="1"/>
      <c r="BA735" s="514"/>
      <c r="BB735" s="514"/>
      <c r="BC735" s="514"/>
      <c r="BD735" s="558"/>
      <c r="BE735" s="1"/>
      <c r="BF735" s="514"/>
      <c r="BG735" s="514"/>
      <c r="BH735" s="514"/>
      <c r="BI735" s="558"/>
      <c r="BJ735" s="1"/>
      <c r="BK735" s="514"/>
      <c r="BL735" s="514"/>
      <c r="BM735" s="514"/>
      <c r="BN735" s="558"/>
      <c r="BO735" s="1"/>
      <c r="BP735" s="514"/>
      <c r="BQ735" s="514"/>
      <c r="BR735" s="514"/>
      <c r="BS735" s="558"/>
      <c r="BT735" s="1"/>
      <c r="BU735" s="514"/>
      <c r="BV735" s="514"/>
      <c r="BW735" s="514"/>
      <c r="BX735" s="558"/>
      <c r="BY735" s="1"/>
      <c r="BZ735" s="514"/>
      <c r="CA735" s="514"/>
      <c r="CB735" s="514"/>
      <c r="CC735" s="558"/>
      <c r="CD735" s="1"/>
      <c r="CE735" s="514"/>
      <c r="CF735" s="514"/>
      <c r="CG735" s="514"/>
      <c r="CH735" s="558"/>
      <c r="CI735" s="1"/>
      <c r="CJ735" s="514"/>
      <c r="CK735" s="514"/>
      <c r="CL735" s="514"/>
      <c r="CM735" s="558"/>
      <c r="CN735" s="1"/>
      <c r="CO735" s="514"/>
      <c r="CP735" s="514"/>
      <c r="CQ735" s="514"/>
      <c r="CR735" s="558"/>
      <c r="CS735" s="1"/>
    </row>
    <row r="736" ht="15.0" customHeight="1">
      <c r="A736" s="514">
        <v>4.0</v>
      </c>
      <c r="B736" s="525">
        <v>1.0</v>
      </c>
      <c r="C736" s="525">
        <v>46.0</v>
      </c>
      <c r="D736" s="526" t="s">
        <v>8163</v>
      </c>
      <c r="E736" s="526" t="s">
        <v>8163</v>
      </c>
      <c r="F736" s="526" t="s">
        <v>8163</v>
      </c>
      <c r="G736" s="1"/>
      <c r="H736" s="508"/>
      <c r="I736" s="503"/>
      <c r="J736" s="503"/>
      <c r="K736" s="575"/>
      <c r="L736" s="1"/>
      <c r="M736" s="514">
        <v>4.0</v>
      </c>
      <c r="N736" s="525">
        <v>2.0</v>
      </c>
      <c r="O736" s="525">
        <v>46.0</v>
      </c>
      <c r="P736" s="529" t="s">
        <v>8164</v>
      </c>
      <c r="Q736" s="1"/>
      <c r="R736" s="514">
        <v>4.0</v>
      </c>
      <c r="S736" s="525">
        <v>2.0</v>
      </c>
      <c r="T736" s="525">
        <v>3.0</v>
      </c>
      <c r="U736" s="529" t="s">
        <v>8165</v>
      </c>
      <c r="V736" s="1"/>
      <c r="W736" s="514">
        <v>10.0</v>
      </c>
      <c r="X736" s="525">
        <v>3.0</v>
      </c>
      <c r="Y736" s="525">
        <v>47.0</v>
      </c>
      <c r="Z736" s="537" t="s">
        <v>8166</v>
      </c>
      <c r="AA736" s="1"/>
      <c r="AB736" s="508"/>
      <c r="AC736" s="503"/>
      <c r="AD736" s="503"/>
      <c r="AE736" s="575"/>
      <c r="AF736" s="1"/>
      <c r="AG736" s="514">
        <v>4.0</v>
      </c>
      <c r="AH736" s="525">
        <v>4.0</v>
      </c>
      <c r="AI736" s="525">
        <v>48.0</v>
      </c>
      <c r="AJ736" s="537" t="s">
        <v>8167</v>
      </c>
      <c r="AK736" s="503"/>
      <c r="AL736" s="508"/>
      <c r="AM736" s="503"/>
      <c r="AN736" s="503"/>
      <c r="AO736" s="573"/>
      <c r="AQ736" s="514"/>
      <c r="AT736" s="573"/>
      <c r="AU736" s="518"/>
      <c r="AV736" s="514"/>
      <c r="AW736" s="514"/>
      <c r="AX736" s="514"/>
      <c r="AY736" s="558"/>
      <c r="AZ736" s="1"/>
      <c r="BA736" s="514"/>
      <c r="BB736" s="514"/>
      <c r="BC736" s="514"/>
      <c r="BD736" s="558"/>
      <c r="BE736" s="1"/>
      <c r="BF736" s="514"/>
      <c r="BG736" s="514"/>
      <c r="BH736" s="514"/>
      <c r="BI736" s="558"/>
      <c r="BJ736" s="1"/>
      <c r="BK736" s="514"/>
      <c r="BL736" s="514"/>
      <c r="BM736" s="514"/>
      <c r="BN736" s="558"/>
      <c r="BO736" s="1"/>
      <c r="BP736" s="514"/>
      <c r="BQ736" s="514"/>
      <c r="BR736" s="514"/>
      <c r="BS736" s="558"/>
      <c r="BT736" s="1"/>
      <c r="BU736" s="514"/>
      <c r="BV736" s="514"/>
      <c r="BW736" s="514"/>
      <c r="BX736" s="558"/>
      <c r="BY736" s="1"/>
      <c r="BZ736" s="514"/>
      <c r="CA736" s="514"/>
      <c r="CB736" s="514"/>
      <c r="CC736" s="558"/>
      <c r="CD736" s="1"/>
      <c r="CE736" s="514"/>
      <c r="CF736" s="514"/>
      <c r="CG736" s="514"/>
      <c r="CH736" s="558"/>
      <c r="CI736" s="1"/>
      <c r="CJ736" s="514"/>
      <c r="CK736" s="514"/>
      <c r="CL736" s="514"/>
      <c r="CM736" s="558"/>
      <c r="CN736" s="1"/>
      <c r="CO736" s="514"/>
      <c r="CP736" s="514"/>
      <c r="CQ736" s="514"/>
      <c r="CR736" s="558"/>
      <c r="CS736" s="1"/>
    </row>
    <row r="737" ht="15.0" customHeight="1">
      <c r="A737" s="514">
        <v>3.0</v>
      </c>
      <c r="B737" s="525">
        <v>1.0</v>
      </c>
      <c r="C737" s="525">
        <v>46.0</v>
      </c>
      <c r="D737" s="526" t="s">
        <v>8168</v>
      </c>
      <c r="E737" s="526" t="s">
        <v>8168</v>
      </c>
      <c r="F737" s="526" t="s">
        <v>8168</v>
      </c>
      <c r="G737" s="1"/>
      <c r="H737" s="508"/>
      <c r="I737" s="503"/>
      <c r="J737" s="503"/>
      <c r="K737" s="575"/>
      <c r="L737" s="1"/>
      <c r="M737" s="514">
        <v>3.0</v>
      </c>
      <c r="N737" s="525">
        <v>2.0</v>
      </c>
      <c r="O737" s="525">
        <v>46.0</v>
      </c>
      <c r="P737" s="529" t="s">
        <v>8169</v>
      </c>
      <c r="Q737" s="1"/>
      <c r="R737" s="514">
        <v>3.0</v>
      </c>
      <c r="S737" s="525">
        <v>2.0</v>
      </c>
      <c r="T737" s="525">
        <v>3.0</v>
      </c>
      <c r="U737" s="529" t="s">
        <v>8170</v>
      </c>
      <c r="V737" s="1"/>
      <c r="W737" s="514">
        <v>9.0</v>
      </c>
      <c r="X737" s="525">
        <v>3.0</v>
      </c>
      <c r="Y737" s="525">
        <v>47.0</v>
      </c>
      <c r="Z737" s="537" t="s">
        <v>8171</v>
      </c>
      <c r="AA737" s="1"/>
      <c r="AB737" s="508"/>
      <c r="AC737" s="503"/>
      <c r="AD737" s="503"/>
      <c r="AE737" s="575"/>
      <c r="AF737" s="1"/>
      <c r="AG737" s="514">
        <v>3.0</v>
      </c>
      <c r="AH737" s="525">
        <v>4.0</v>
      </c>
      <c r="AI737" s="525">
        <v>48.0</v>
      </c>
      <c r="AJ737" s="537" t="s">
        <v>8172</v>
      </c>
      <c r="AK737" s="503"/>
      <c r="AL737" s="508"/>
      <c r="AM737" s="503"/>
      <c r="AN737" s="503"/>
      <c r="AO737" s="573"/>
      <c r="AQ737" s="514"/>
      <c r="AT737" s="573"/>
      <c r="AU737" s="518"/>
      <c r="AV737" s="514"/>
      <c r="AW737" s="514"/>
      <c r="AX737" s="514"/>
      <c r="AY737" s="558"/>
      <c r="AZ737" s="1"/>
      <c r="BA737" s="514"/>
      <c r="BB737" s="514"/>
      <c r="BC737" s="514"/>
      <c r="BD737" s="558"/>
      <c r="BE737" s="1"/>
      <c r="BF737" s="514"/>
      <c r="BG737" s="514"/>
      <c r="BH737" s="514"/>
      <c r="BI737" s="558"/>
      <c r="BJ737" s="1"/>
      <c r="BK737" s="514"/>
      <c r="BL737" s="514"/>
      <c r="BM737" s="514"/>
      <c r="BN737" s="558"/>
      <c r="BO737" s="1"/>
      <c r="BP737" s="514"/>
      <c r="BQ737" s="514"/>
      <c r="BR737" s="514"/>
      <c r="BS737" s="558"/>
      <c r="BT737" s="1"/>
      <c r="BU737" s="514"/>
      <c r="BV737" s="514"/>
      <c r="BW737" s="514"/>
      <c r="BX737" s="558"/>
      <c r="BY737" s="1"/>
      <c r="BZ737" s="514"/>
      <c r="CA737" s="514"/>
      <c r="CB737" s="514"/>
      <c r="CC737" s="558"/>
      <c r="CD737" s="1"/>
      <c r="CE737" s="514"/>
      <c r="CF737" s="514"/>
      <c r="CG737" s="514"/>
      <c r="CH737" s="558"/>
      <c r="CI737" s="1"/>
      <c r="CJ737" s="514"/>
      <c r="CK737" s="514"/>
      <c r="CL737" s="514"/>
      <c r="CM737" s="558"/>
      <c r="CN737" s="1"/>
      <c r="CO737" s="514"/>
      <c r="CP737" s="514"/>
      <c r="CQ737" s="514"/>
      <c r="CR737" s="558"/>
      <c r="CS737" s="1"/>
    </row>
    <row r="738" ht="15.0" customHeight="1">
      <c r="A738" s="514">
        <v>2.0</v>
      </c>
      <c r="B738" s="525">
        <v>1.0</v>
      </c>
      <c r="C738" s="525">
        <v>46.0</v>
      </c>
      <c r="D738" s="526" t="s">
        <v>8173</v>
      </c>
      <c r="E738" s="526" t="s">
        <v>8173</v>
      </c>
      <c r="F738" s="526" t="s">
        <v>8173</v>
      </c>
      <c r="G738" s="1"/>
      <c r="H738" s="508"/>
      <c r="I738" s="503"/>
      <c r="J738" s="503"/>
      <c r="K738" s="575"/>
      <c r="L738" s="1"/>
      <c r="M738" s="524">
        <v>2.0</v>
      </c>
      <c r="N738" s="525">
        <v>2.0</v>
      </c>
      <c r="O738" s="525">
        <v>46.0</v>
      </c>
      <c r="P738" s="529" t="s">
        <v>8174</v>
      </c>
      <c r="Q738" s="1"/>
      <c r="R738" s="514">
        <v>2.0</v>
      </c>
      <c r="S738" s="525">
        <v>2.0</v>
      </c>
      <c r="T738" s="525">
        <v>3.0</v>
      </c>
      <c r="U738" s="529" t="s">
        <v>8175</v>
      </c>
      <c r="V738" s="1"/>
      <c r="W738" s="514">
        <v>8.0</v>
      </c>
      <c r="X738" s="525">
        <v>3.0</v>
      </c>
      <c r="Y738" s="525">
        <v>47.0</v>
      </c>
      <c r="Z738" s="537" t="s">
        <v>8176</v>
      </c>
      <c r="AA738" s="1"/>
      <c r="AB738" s="508"/>
      <c r="AC738" s="503"/>
      <c r="AD738" s="503"/>
      <c r="AE738" s="575"/>
      <c r="AF738" s="1"/>
      <c r="AG738" s="514">
        <v>2.0</v>
      </c>
      <c r="AH738" s="525">
        <v>4.0</v>
      </c>
      <c r="AI738" s="525">
        <v>48.0</v>
      </c>
      <c r="AJ738" s="537" t="s">
        <v>8177</v>
      </c>
      <c r="AK738" s="503"/>
      <c r="AL738" s="508"/>
      <c r="AM738" s="503"/>
      <c r="AN738" s="503"/>
      <c r="AO738" s="573"/>
      <c r="AQ738" s="514"/>
      <c r="AT738" s="573"/>
      <c r="AU738" s="518"/>
      <c r="AV738" s="514"/>
      <c r="AW738" s="514"/>
      <c r="AX738" s="514"/>
      <c r="AY738" s="558"/>
      <c r="AZ738" s="1"/>
      <c r="BA738" s="514"/>
      <c r="BB738" s="514"/>
      <c r="BC738" s="514"/>
      <c r="BD738" s="558"/>
      <c r="BE738" s="1"/>
      <c r="BF738" s="514"/>
      <c r="BG738" s="514"/>
      <c r="BH738" s="514"/>
      <c r="BI738" s="558"/>
      <c r="BJ738" s="1"/>
      <c r="BK738" s="514"/>
      <c r="BL738" s="514"/>
      <c r="BM738" s="514"/>
      <c r="BN738" s="558"/>
      <c r="BO738" s="1"/>
      <c r="BP738" s="514"/>
      <c r="BQ738" s="514"/>
      <c r="BR738" s="514"/>
      <c r="BS738" s="558"/>
      <c r="BT738" s="1"/>
      <c r="BU738" s="514"/>
      <c r="BV738" s="514"/>
      <c r="BW738" s="514"/>
      <c r="BX738" s="558"/>
      <c r="BY738" s="1"/>
      <c r="BZ738" s="514"/>
      <c r="CA738" s="514"/>
      <c r="CB738" s="514"/>
      <c r="CC738" s="558"/>
      <c r="CD738" s="1"/>
      <c r="CE738" s="514"/>
      <c r="CF738" s="514"/>
      <c r="CG738" s="514"/>
      <c r="CH738" s="558"/>
      <c r="CI738" s="1"/>
      <c r="CJ738" s="514"/>
      <c r="CK738" s="514"/>
      <c r="CL738" s="514"/>
      <c r="CM738" s="558"/>
      <c r="CN738" s="1"/>
      <c r="CO738" s="514"/>
      <c r="CP738" s="514"/>
      <c r="CQ738" s="514"/>
      <c r="CR738" s="558"/>
      <c r="CS738" s="1"/>
    </row>
    <row r="739" ht="15.0" customHeight="1">
      <c r="A739" s="542">
        <v>1.0</v>
      </c>
      <c r="B739" s="525">
        <v>1.0</v>
      </c>
      <c r="C739" s="525">
        <v>46.0</v>
      </c>
      <c r="D739" s="526" t="s">
        <v>8178</v>
      </c>
      <c r="E739" s="526" t="s">
        <v>8178</v>
      </c>
      <c r="F739" s="526" t="s">
        <v>8178</v>
      </c>
      <c r="G739" s="1"/>
      <c r="H739" s="508"/>
      <c r="I739" s="503"/>
      <c r="J739" s="503"/>
      <c r="K739" s="575"/>
      <c r="L739" s="1"/>
      <c r="M739" s="542">
        <v>1.0</v>
      </c>
      <c r="N739" s="525">
        <v>2.0</v>
      </c>
      <c r="O739" s="525">
        <v>46.0</v>
      </c>
      <c r="P739" s="529" t="s">
        <v>8179</v>
      </c>
      <c r="Q739" s="1"/>
      <c r="R739" s="542">
        <v>1.0</v>
      </c>
      <c r="S739" s="525">
        <v>2.0</v>
      </c>
      <c r="T739" s="525">
        <v>3.0</v>
      </c>
      <c r="U739" s="529" t="s">
        <v>8180</v>
      </c>
      <c r="V739" s="1"/>
      <c r="W739" s="514">
        <v>7.0</v>
      </c>
      <c r="X739" s="525">
        <v>3.0</v>
      </c>
      <c r="Y739" s="525">
        <v>47.0</v>
      </c>
      <c r="Z739" s="537" t="s">
        <v>8181</v>
      </c>
      <c r="AA739" s="1"/>
      <c r="AB739" s="508"/>
      <c r="AC739" s="503"/>
      <c r="AD739" s="503"/>
      <c r="AE739" s="575"/>
      <c r="AF739" s="1"/>
      <c r="AG739" s="542">
        <v>1.0</v>
      </c>
      <c r="AH739" s="525">
        <v>4.0</v>
      </c>
      <c r="AI739" s="525">
        <v>48.0</v>
      </c>
      <c r="AJ739" s="537" t="s">
        <v>8182</v>
      </c>
      <c r="AK739" s="503"/>
      <c r="AL739" s="508"/>
      <c r="AM739" s="503"/>
      <c r="AN739" s="503"/>
      <c r="AO739" s="573"/>
      <c r="AQ739" s="514"/>
      <c r="AT739" s="573"/>
      <c r="AU739" s="518"/>
      <c r="AV739" s="514"/>
      <c r="AW739" s="514"/>
      <c r="AX739" s="514"/>
      <c r="AY739" s="558"/>
      <c r="AZ739" s="1"/>
      <c r="BA739" s="514"/>
      <c r="BB739" s="514"/>
      <c r="BC739" s="514"/>
      <c r="BD739" s="558"/>
      <c r="BE739" s="1"/>
      <c r="BF739" s="514"/>
      <c r="BG739" s="514"/>
      <c r="BH739" s="514"/>
      <c r="BI739" s="558"/>
      <c r="BJ739" s="1"/>
      <c r="BK739" s="514"/>
      <c r="BL739" s="514"/>
      <c r="BM739" s="514"/>
      <c r="BN739" s="558"/>
      <c r="BO739" s="1"/>
      <c r="BP739" s="514"/>
      <c r="BQ739" s="514"/>
      <c r="BR739" s="514"/>
      <c r="BS739" s="558"/>
      <c r="BT739" s="1"/>
      <c r="BU739" s="514"/>
      <c r="BV739" s="514"/>
      <c r="BW739" s="514"/>
      <c r="BX739" s="558"/>
      <c r="BY739" s="1"/>
      <c r="BZ739" s="514"/>
      <c r="CA739" s="514"/>
      <c r="CB739" s="514"/>
      <c r="CC739" s="558"/>
      <c r="CD739" s="1"/>
      <c r="CE739" s="514"/>
      <c r="CF739" s="514"/>
      <c r="CG739" s="514"/>
      <c r="CH739" s="558"/>
      <c r="CI739" s="1"/>
      <c r="CJ739" s="514"/>
      <c r="CK739" s="514"/>
      <c r="CL739" s="514"/>
      <c r="CM739" s="558"/>
      <c r="CN739" s="1"/>
      <c r="CO739" s="514"/>
      <c r="CP739" s="514"/>
      <c r="CQ739" s="514"/>
      <c r="CR739" s="558"/>
      <c r="CS739" s="1"/>
    </row>
    <row r="740" ht="15.0" customHeight="1">
      <c r="A740" s="524">
        <v>16.0</v>
      </c>
      <c r="B740" s="525">
        <v>1.0</v>
      </c>
      <c r="C740" s="525">
        <v>47.0</v>
      </c>
      <c r="D740" s="526" t="s">
        <v>8183</v>
      </c>
      <c r="E740" s="526" t="s">
        <v>8183</v>
      </c>
      <c r="F740" s="526" t="s">
        <v>8183</v>
      </c>
      <c r="G740" s="1"/>
      <c r="H740" s="508"/>
      <c r="I740" s="503"/>
      <c r="J740" s="503"/>
      <c r="K740" s="575"/>
      <c r="L740" s="1"/>
      <c r="M740" s="514">
        <v>16.0</v>
      </c>
      <c r="N740" s="525">
        <v>2.0</v>
      </c>
      <c r="O740" s="525">
        <v>47.0</v>
      </c>
      <c r="P740" s="529" t="s">
        <v>8184</v>
      </c>
      <c r="Q740" s="1"/>
      <c r="R740" s="524">
        <v>16.0</v>
      </c>
      <c r="S740" s="525">
        <v>2.0</v>
      </c>
      <c r="T740" s="525">
        <v>2.0</v>
      </c>
      <c r="U740" s="529" t="s">
        <v>8185</v>
      </c>
      <c r="V740" s="1"/>
      <c r="W740" s="514">
        <v>6.0</v>
      </c>
      <c r="X740" s="525">
        <v>3.0</v>
      </c>
      <c r="Y740" s="525">
        <v>47.0</v>
      </c>
      <c r="Z740" s="537" t="s">
        <v>8186</v>
      </c>
      <c r="AA740" s="1"/>
      <c r="AB740" s="508"/>
      <c r="AC740" s="503"/>
      <c r="AD740" s="503"/>
      <c r="AE740" s="575"/>
      <c r="AF740" s="1"/>
      <c r="AG740" s="503"/>
      <c r="AH740" s="503"/>
      <c r="AI740" s="503"/>
      <c r="AJ740" s="503"/>
      <c r="AK740" s="503"/>
      <c r="AL740" s="508"/>
      <c r="AM740" s="503"/>
      <c r="AN740" s="503"/>
      <c r="AO740" s="573"/>
      <c r="AQ740" s="514"/>
      <c r="AT740" s="573"/>
      <c r="AU740" s="518"/>
      <c r="AV740" s="514"/>
      <c r="AW740" s="514"/>
      <c r="AX740" s="514"/>
      <c r="AY740" s="558"/>
      <c r="AZ740" s="1"/>
      <c r="BA740" s="514"/>
      <c r="BB740" s="514"/>
      <c r="BC740" s="514"/>
      <c r="BD740" s="558"/>
      <c r="BE740" s="1"/>
      <c r="BF740" s="514"/>
      <c r="BG740" s="514"/>
      <c r="BH740" s="514"/>
      <c r="BI740" s="558"/>
      <c r="BJ740" s="1"/>
      <c r="BK740" s="514"/>
      <c r="BL740" s="514"/>
      <c r="BM740" s="514"/>
      <c r="BN740" s="558"/>
      <c r="BO740" s="1"/>
      <c r="BP740" s="514"/>
      <c r="BQ740" s="514"/>
      <c r="BR740" s="514"/>
      <c r="BS740" s="558"/>
      <c r="BT740" s="1"/>
      <c r="BU740" s="514"/>
      <c r="BV740" s="514"/>
      <c r="BW740" s="514"/>
      <c r="BX740" s="558"/>
      <c r="BY740" s="1"/>
      <c r="BZ740" s="514"/>
      <c r="CA740" s="514"/>
      <c r="CB740" s="514"/>
      <c r="CC740" s="558"/>
      <c r="CD740" s="1"/>
      <c r="CE740" s="514"/>
      <c r="CF740" s="514"/>
      <c r="CG740" s="514"/>
      <c r="CH740" s="558"/>
      <c r="CI740" s="1"/>
      <c r="CJ740" s="514"/>
      <c r="CK740" s="514"/>
      <c r="CL740" s="514"/>
      <c r="CM740" s="558"/>
      <c r="CN740" s="1"/>
      <c r="CO740" s="514"/>
      <c r="CP740" s="514"/>
      <c r="CQ740" s="514"/>
      <c r="CR740" s="558"/>
      <c r="CS740" s="1"/>
    </row>
    <row r="741" ht="15.0" customHeight="1">
      <c r="A741" s="514">
        <v>15.0</v>
      </c>
      <c r="B741" s="525">
        <v>1.0</v>
      </c>
      <c r="C741" s="525">
        <v>47.0</v>
      </c>
      <c r="D741" s="526" t="s">
        <v>8187</v>
      </c>
      <c r="E741" s="526" t="s">
        <v>8187</v>
      </c>
      <c r="F741" s="526" t="s">
        <v>8187</v>
      </c>
      <c r="G741" s="1"/>
      <c r="H741" s="508"/>
      <c r="I741" s="503"/>
      <c r="J741" s="503"/>
      <c r="K741" s="575"/>
      <c r="L741" s="1"/>
      <c r="M741" s="514">
        <v>15.0</v>
      </c>
      <c r="N741" s="525">
        <v>2.0</v>
      </c>
      <c r="O741" s="525">
        <v>47.0</v>
      </c>
      <c r="P741" s="529" t="s">
        <v>8188</v>
      </c>
      <c r="Q741" s="1"/>
      <c r="R741" s="514">
        <v>15.0</v>
      </c>
      <c r="S741" s="525">
        <v>2.0</v>
      </c>
      <c r="T741" s="525">
        <v>2.0</v>
      </c>
      <c r="U741" s="529" t="s">
        <v>8189</v>
      </c>
      <c r="V741" s="1"/>
      <c r="W741" s="514">
        <v>5.0</v>
      </c>
      <c r="X741" s="525">
        <v>3.0</v>
      </c>
      <c r="Y741" s="525">
        <v>47.0</v>
      </c>
      <c r="Z741" s="537" t="s">
        <v>8190</v>
      </c>
      <c r="AA741" s="1"/>
      <c r="AB741" s="508"/>
      <c r="AC741" s="503"/>
      <c r="AD741" s="503"/>
      <c r="AE741" s="575"/>
      <c r="AF741" s="1"/>
      <c r="AG741" s="508"/>
      <c r="AH741" s="559" t="s">
        <v>8191</v>
      </c>
      <c r="AK741" s="503"/>
      <c r="AL741" s="508"/>
      <c r="AM741" s="503"/>
      <c r="AN741" s="503"/>
      <c r="AO741" s="573"/>
      <c r="AQ741" s="514"/>
      <c r="AT741" s="573"/>
      <c r="AU741" s="518"/>
      <c r="AV741" s="514"/>
      <c r="AW741" s="514"/>
      <c r="AX741" s="514"/>
      <c r="AY741" s="558"/>
      <c r="AZ741" s="1"/>
      <c r="BA741" s="514"/>
      <c r="BB741" s="514"/>
      <c r="BC741" s="514"/>
      <c r="BD741" s="558"/>
      <c r="BE741" s="1"/>
      <c r="BF741" s="514"/>
      <c r="BG741" s="514"/>
      <c r="BH741" s="514"/>
      <c r="BI741" s="558"/>
      <c r="BJ741" s="1"/>
      <c r="BK741" s="514"/>
      <c r="BL741" s="514"/>
      <c r="BM741" s="514"/>
      <c r="BN741" s="558"/>
      <c r="BO741" s="1"/>
      <c r="BP741" s="514"/>
      <c r="BQ741" s="514"/>
      <c r="BR741" s="514"/>
      <c r="BS741" s="558"/>
      <c r="BT741" s="1"/>
      <c r="BU741" s="514"/>
      <c r="BV741" s="514"/>
      <c r="BW741" s="514"/>
      <c r="BX741" s="558"/>
      <c r="BY741" s="1"/>
      <c r="BZ741" s="514"/>
      <c r="CA741" s="514"/>
      <c r="CB741" s="514"/>
      <c r="CC741" s="558"/>
      <c r="CD741" s="1"/>
      <c r="CE741" s="514"/>
      <c r="CF741" s="514"/>
      <c r="CG741" s="514"/>
      <c r="CH741" s="558"/>
      <c r="CI741" s="1"/>
      <c r="CJ741" s="514"/>
      <c r="CK741" s="514"/>
      <c r="CL741" s="514"/>
      <c r="CM741" s="558"/>
      <c r="CN741" s="1"/>
      <c r="CO741" s="514"/>
      <c r="CP741" s="514"/>
      <c r="CQ741" s="514"/>
      <c r="CR741" s="558"/>
      <c r="CS741" s="1"/>
    </row>
    <row r="742" ht="15.0" customHeight="1">
      <c r="A742" s="514">
        <v>14.0</v>
      </c>
      <c r="B742" s="525">
        <v>1.0</v>
      </c>
      <c r="C742" s="525">
        <v>47.0</v>
      </c>
      <c r="D742" s="526" t="s">
        <v>8192</v>
      </c>
      <c r="E742" s="526" t="s">
        <v>8192</v>
      </c>
      <c r="F742" s="526" t="s">
        <v>8192</v>
      </c>
      <c r="G742" s="1"/>
      <c r="H742" s="508"/>
      <c r="I742" s="503"/>
      <c r="J742" s="503"/>
      <c r="K742" s="575"/>
      <c r="L742" s="1"/>
      <c r="M742" s="514">
        <v>14.0</v>
      </c>
      <c r="N742" s="525">
        <v>2.0</v>
      </c>
      <c r="O742" s="525">
        <v>47.0</v>
      </c>
      <c r="P742" s="529" t="s">
        <v>8193</v>
      </c>
      <c r="Q742" s="1"/>
      <c r="R742" s="514">
        <v>14.0</v>
      </c>
      <c r="S742" s="525">
        <v>2.0</v>
      </c>
      <c r="T742" s="525">
        <v>2.0</v>
      </c>
      <c r="U742" s="529" t="s">
        <v>8194</v>
      </c>
      <c r="V742" s="1"/>
      <c r="W742" s="514">
        <v>4.0</v>
      </c>
      <c r="X742" s="525">
        <v>3.0</v>
      </c>
      <c r="Y742" s="525">
        <v>47.0</v>
      </c>
      <c r="Z742" s="537" t="s">
        <v>8195</v>
      </c>
      <c r="AA742" s="1"/>
      <c r="AB742" s="508"/>
      <c r="AC742" s="503"/>
      <c r="AD742" s="503"/>
      <c r="AE742" s="575"/>
      <c r="AF742" s="1"/>
      <c r="AG742" s="508"/>
      <c r="AH742" s="503"/>
      <c r="AI742" s="503"/>
      <c r="AJ742" s="575"/>
      <c r="AK742" s="503"/>
      <c r="AL742" s="508"/>
      <c r="AM742" s="503"/>
      <c r="AN742" s="503"/>
      <c r="AO742" s="573"/>
      <c r="AQ742" s="514"/>
      <c r="AT742" s="573"/>
      <c r="AU742" s="518"/>
      <c r="AV742" s="514"/>
      <c r="AW742" s="514"/>
      <c r="AX742" s="514"/>
      <c r="AY742" s="558"/>
      <c r="AZ742" s="1"/>
      <c r="BA742" s="514"/>
      <c r="BB742" s="514"/>
      <c r="BC742" s="514"/>
      <c r="BD742" s="558"/>
      <c r="BE742" s="1"/>
      <c r="BF742" s="514"/>
      <c r="BG742" s="514"/>
      <c r="BH742" s="514"/>
      <c r="BI742" s="558"/>
      <c r="BJ742" s="1"/>
      <c r="BK742" s="514"/>
      <c r="BL742" s="514"/>
      <c r="BM742" s="514"/>
      <c r="BN742" s="558"/>
      <c r="BO742" s="1"/>
      <c r="BP742" s="514"/>
      <c r="BQ742" s="514"/>
      <c r="BR742" s="514"/>
      <c r="BS742" s="558"/>
      <c r="BT742" s="1"/>
      <c r="BU742" s="514"/>
      <c r="BV742" s="514"/>
      <c r="BW742" s="514"/>
      <c r="BX742" s="558"/>
      <c r="BY742" s="1"/>
      <c r="BZ742" s="514"/>
      <c r="CA742" s="514"/>
      <c r="CB742" s="514"/>
      <c r="CC742" s="558"/>
      <c r="CD742" s="1"/>
      <c r="CE742" s="514"/>
      <c r="CF742" s="514"/>
      <c r="CG742" s="514"/>
      <c r="CH742" s="558"/>
      <c r="CI742" s="1"/>
      <c r="CJ742" s="514"/>
      <c r="CK742" s="514"/>
      <c r="CL742" s="514"/>
      <c r="CM742" s="558"/>
      <c r="CN742" s="1"/>
      <c r="CO742" s="514"/>
      <c r="CP742" s="514"/>
      <c r="CQ742" s="514"/>
      <c r="CR742" s="558"/>
      <c r="CS742" s="1"/>
    </row>
    <row r="743" ht="15.0" customHeight="1">
      <c r="A743" s="514">
        <v>13.0</v>
      </c>
      <c r="B743" s="525">
        <v>1.0</v>
      </c>
      <c r="C743" s="525">
        <v>47.0</v>
      </c>
      <c r="D743" s="526" t="s">
        <v>8196</v>
      </c>
      <c r="E743" s="526" t="s">
        <v>8196</v>
      </c>
      <c r="F743" s="526" t="s">
        <v>8196</v>
      </c>
      <c r="G743" s="1"/>
      <c r="H743" s="508"/>
      <c r="I743" s="503"/>
      <c r="J743" s="503"/>
      <c r="K743" s="575"/>
      <c r="L743" s="1"/>
      <c r="M743" s="514">
        <v>13.0</v>
      </c>
      <c r="N743" s="525">
        <v>2.0</v>
      </c>
      <c r="O743" s="525">
        <v>47.0</v>
      </c>
      <c r="P743" s="529" t="s">
        <v>8197</v>
      </c>
      <c r="Q743" s="1"/>
      <c r="R743" s="514">
        <v>13.0</v>
      </c>
      <c r="S743" s="525">
        <v>2.0</v>
      </c>
      <c r="T743" s="525">
        <v>2.0</v>
      </c>
      <c r="U743" s="529" t="s">
        <v>8198</v>
      </c>
      <c r="V743" s="1"/>
      <c r="W743" s="514">
        <v>3.0</v>
      </c>
      <c r="X743" s="525">
        <v>3.0</v>
      </c>
      <c r="Y743" s="525">
        <v>47.0</v>
      </c>
      <c r="Z743" s="537" t="s">
        <v>8199</v>
      </c>
      <c r="AA743" s="1"/>
      <c r="AB743" s="508"/>
      <c r="AC743" s="503"/>
      <c r="AD743" s="503"/>
      <c r="AE743" s="575"/>
      <c r="AF743" s="1"/>
      <c r="AG743" s="508"/>
      <c r="AH743" s="503"/>
      <c r="AI743" s="503"/>
      <c r="AJ743" s="575"/>
      <c r="AK743" s="503"/>
      <c r="AL743" s="508"/>
      <c r="AM743" s="503"/>
      <c r="AN743" s="503"/>
      <c r="AO743" s="573"/>
      <c r="AQ743" s="514"/>
      <c r="AT743" s="573"/>
      <c r="AU743" s="518"/>
      <c r="AV743" s="514"/>
      <c r="AW743" s="514"/>
      <c r="AX743" s="514"/>
      <c r="AY743" s="558"/>
      <c r="AZ743" s="1"/>
      <c r="BA743" s="514"/>
      <c r="BB743" s="514"/>
      <c r="BC743" s="514"/>
      <c r="BD743" s="558"/>
      <c r="BE743" s="1"/>
      <c r="BF743" s="514"/>
      <c r="BG743" s="514"/>
      <c r="BH743" s="514"/>
      <c r="BI743" s="558"/>
      <c r="BJ743" s="1"/>
      <c r="BK743" s="514"/>
      <c r="BL743" s="514"/>
      <c r="BM743" s="514"/>
      <c r="BN743" s="558"/>
      <c r="BO743" s="1"/>
      <c r="BP743" s="514"/>
      <c r="BQ743" s="514"/>
      <c r="BR743" s="514"/>
      <c r="BS743" s="558"/>
      <c r="BT743" s="1"/>
      <c r="BU743" s="514"/>
      <c r="BV743" s="514"/>
      <c r="BW743" s="514"/>
      <c r="BX743" s="558"/>
      <c r="BY743" s="1"/>
      <c r="BZ743" s="514"/>
      <c r="CA743" s="514"/>
      <c r="CB743" s="514"/>
      <c r="CC743" s="558"/>
      <c r="CD743" s="1"/>
      <c r="CE743" s="514"/>
      <c r="CF743" s="514"/>
      <c r="CG743" s="514"/>
      <c r="CH743" s="558"/>
      <c r="CI743" s="1"/>
      <c r="CJ743" s="514"/>
      <c r="CK743" s="514"/>
      <c r="CL743" s="514"/>
      <c r="CM743" s="558"/>
      <c r="CN743" s="1"/>
      <c r="CO743" s="514"/>
      <c r="CP743" s="514"/>
      <c r="CQ743" s="514"/>
      <c r="CR743" s="558"/>
      <c r="CS743" s="1"/>
    </row>
    <row r="744" ht="15.0" customHeight="1">
      <c r="A744" s="514">
        <v>12.0</v>
      </c>
      <c r="B744" s="525">
        <v>1.0</v>
      </c>
      <c r="C744" s="525">
        <v>47.0</v>
      </c>
      <c r="D744" s="526" t="s">
        <v>8200</v>
      </c>
      <c r="E744" s="526" t="s">
        <v>8200</v>
      </c>
      <c r="F744" s="526" t="s">
        <v>8200</v>
      </c>
      <c r="G744" s="1"/>
      <c r="H744" s="508"/>
      <c r="I744" s="503"/>
      <c r="J744" s="503"/>
      <c r="K744" s="575"/>
      <c r="L744" s="1"/>
      <c r="M744" s="514">
        <v>12.0</v>
      </c>
      <c r="N744" s="525">
        <v>2.0</v>
      </c>
      <c r="O744" s="525">
        <v>47.0</v>
      </c>
      <c r="P744" s="529" t="s">
        <v>8201</v>
      </c>
      <c r="Q744" s="1"/>
      <c r="R744" s="514">
        <v>12.0</v>
      </c>
      <c r="S744" s="525">
        <v>2.0</v>
      </c>
      <c r="T744" s="525">
        <v>2.0</v>
      </c>
      <c r="U744" s="529" t="s">
        <v>8202</v>
      </c>
      <c r="V744" s="1"/>
      <c r="W744" s="514">
        <v>2.0</v>
      </c>
      <c r="X744" s="525">
        <v>3.0</v>
      </c>
      <c r="Y744" s="525">
        <v>47.0</v>
      </c>
      <c r="Z744" s="537" t="s">
        <v>8203</v>
      </c>
      <c r="AA744" s="1"/>
      <c r="AB744" s="508"/>
      <c r="AC744" s="503"/>
      <c r="AD744" s="503"/>
      <c r="AE744" s="575"/>
      <c r="AF744" s="1"/>
      <c r="AG744" s="508"/>
      <c r="AH744" s="503"/>
      <c r="AI744" s="503"/>
      <c r="AJ744" s="575"/>
      <c r="AK744" s="503"/>
      <c r="AL744" s="508"/>
      <c r="AM744" s="503"/>
      <c r="AN744" s="503"/>
      <c r="AO744" s="573"/>
      <c r="AQ744" s="514"/>
      <c r="AT744" s="573"/>
      <c r="AU744" s="518"/>
      <c r="AV744" s="514"/>
      <c r="AW744" s="514"/>
      <c r="AX744" s="514"/>
      <c r="AY744" s="558"/>
      <c r="AZ744" s="1"/>
      <c r="BA744" s="514"/>
      <c r="BB744" s="514"/>
      <c r="BC744" s="514"/>
      <c r="BD744" s="558"/>
      <c r="BE744" s="1"/>
      <c r="BF744" s="514"/>
      <c r="BG744" s="514"/>
      <c r="BH744" s="514"/>
      <c r="BI744" s="558"/>
      <c r="BJ744" s="1"/>
      <c r="BK744" s="514"/>
      <c r="BL744" s="514"/>
      <c r="BM744" s="514"/>
      <c r="BN744" s="558"/>
      <c r="BO744" s="1"/>
      <c r="BP744" s="514"/>
      <c r="BQ744" s="514"/>
      <c r="BR744" s="514"/>
      <c r="BS744" s="558"/>
      <c r="BT744" s="1"/>
      <c r="BU744" s="514"/>
      <c r="BV744" s="514"/>
      <c r="BW744" s="514"/>
      <c r="BX744" s="558"/>
      <c r="BY744" s="1"/>
      <c r="BZ744" s="514"/>
      <c r="CA744" s="514"/>
      <c r="CB744" s="514"/>
      <c r="CC744" s="558"/>
      <c r="CD744" s="1"/>
      <c r="CE744" s="514"/>
      <c r="CF744" s="514"/>
      <c r="CG744" s="514"/>
      <c r="CH744" s="558"/>
      <c r="CI744" s="1"/>
      <c r="CJ744" s="514"/>
      <c r="CK744" s="514"/>
      <c r="CL744" s="514"/>
      <c r="CM744" s="558"/>
      <c r="CN744" s="1"/>
      <c r="CO744" s="514"/>
      <c r="CP744" s="514"/>
      <c r="CQ744" s="514"/>
      <c r="CR744" s="558"/>
      <c r="CS744" s="1"/>
    </row>
    <row r="745" ht="15.0" customHeight="1">
      <c r="A745" s="514">
        <v>11.0</v>
      </c>
      <c r="B745" s="525">
        <v>1.0</v>
      </c>
      <c r="C745" s="525">
        <v>47.0</v>
      </c>
      <c r="D745" s="526" t="s">
        <v>8204</v>
      </c>
      <c r="E745" s="526" t="s">
        <v>8204</v>
      </c>
      <c r="F745" s="526" t="s">
        <v>8204</v>
      </c>
      <c r="G745" s="1"/>
      <c r="H745" s="508"/>
      <c r="I745" s="503"/>
      <c r="J745" s="503"/>
      <c r="K745" s="575"/>
      <c r="L745" s="1"/>
      <c r="M745" s="514">
        <v>11.0</v>
      </c>
      <c r="N745" s="525">
        <v>2.0</v>
      </c>
      <c r="O745" s="525">
        <v>47.0</v>
      </c>
      <c r="P745" s="529" t="s">
        <v>8205</v>
      </c>
      <c r="Q745" s="1"/>
      <c r="R745" s="514">
        <v>11.0</v>
      </c>
      <c r="S745" s="525">
        <v>2.0</v>
      </c>
      <c r="T745" s="525">
        <v>2.0</v>
      </c>
      <c r="U745" s="529" t="s">
        <v>8206</v>
      </c>
      <c r="V745" s="1"/>
      <c r="W745" s="542">
        <v>1.0</v>
      </c>
      <c r="X745" s="525">
        <v>3.0</v>
      </c>
      <c r="Y745" s="525">
        <v>47.0</v>
      </c>
      <c r="Z745" s="537" t="s">
        <v>8207</v>
      </c>
      <c r="AA745" s="1"/>
      <c r="AB745" s="508"/>
      <c r="AC745" s="503"/>
      <c r="AD745" s="503"/>
      <c r="AE745" s="575"/>
      <c r="AF745" s="1"/>
      <c r="AG745" s="508"/>
      <c r="AH745" s="503"/>
      <c r="AI745" s="503"/>
      <c r="AJ745" s="575"/>
      <c r="AK745" s="503"/>
      <c r="AL745" s="508"/>
      <c r="AM745" s="503"/>
      <c r="AN745" s="503"/>
      <c r="AO745" s="573"/>
      <c r="AQ745" s="514"/>
      <c r="AT745" s="573"/>
      <c r="AU745" s="518"/>
      <c r="AV745" s="514"/>
      <c r="AW745" s="514"/>
      <c r="AX745" s="514"/>
      <c r="AY745" s="558"/>
      <c r="AZ745" s="1"/>
      <c r="BA745" s="514"/>
      <c r="BB745" s="514"/>
      <c r="BC745" s="514"/>
      <c r="BD745" s="558"/>
      <c r="BE745" s="1"/>
      <c r="BF745" s="514"/>
      <c r="BG745" s="514"/>
      <c r="BH745" s="514"/>
      <c r="BI745" s="558"/>
      <c r="BJ745" s="1"/>
      <c r="BK745" s="514"/>
      <c r="BL745" s="514"/>
      <c r="BM745" s="514"/>
      <c r="BN745" s="558"/>
      <c r="BO745" s="1"/>
      <c r="BP745" s="514"/>
      <c r="BQ745" s="514"/>
      <c r="BR745" s="514"/>
      <c r="BS745" s="558"/>
      <c r="BT745" s="1"/>
      <c r="BU745" s="514"/>
      <c r="BV745" s="514"/>
      <c r="BW745" s="514"/>
      <c r="BX745" s="558"/>
      <c r="BY745" s="1"/>
      <c r="BZ745" s="514"/>
      <c r="CA745" s="514"/>
      <c r="CB745" s="514"/>
      <c r="CC745" s="558"/>
      <c r="CD745" s="1"/>
      <c r="CE745" s="514"/>
      <c r="CF745" s="514"/>
      <c r="CG745" s="514"/>
      <c r="CH745" s="558"/>
      <c r="CI745" s="1"/>
      <c r="CJ745" s="514"/>
      <c r="CK745" s="514"/>
      <c r="CL745" s="514"/>
      <c r="CM745" s="558"/>
      <c r="CN745" s="1"/>
      <c r="CO745" s="514"/>
      <c r="CP745" s="514"/>
      <c r="CQ745" s="514"/>
      <c r="CR745" s="558"/>
      <c r="CS745" s="1"/>
    </row>
    <row r="746" ht="15.0" customHeight="1">
      <c r="A746" s="514">
        <v>10.0</v>
      </c>
      <c r="B746" s="525">
        <v>1.0</v>
      </c>
      <c r="C746" s="525">
        <v>47.0</v>
      </c>
      <c r="D746" s="526" t="s">
        <v>8208</v>
      </c>
      <c r="E746" s="526" t="s">
        <v>8208</v>
      </c>
      <c r="F746" s="526" t="s">
        <v>8208</v>
      </c>
      <c r="G746" s="1"/>
      <c r="H746" s="508"/>
      <c r="I746" s="503"/>
      <c r="J746" s="503"/>
      <c r="K746" s="575"/>
      <c r="L746" s="1"/>
      <c r="M746" s="514">
        <v>10.0</v>
      </c>
      <c r="N746" s="525">
        <v>2.0</v>
      </c>
      <c r="O746" s="525">
        <v>47.0</v>
      </c>
      <c r="P746" s="529" t="s">
        <v>8209</v>
      </c>
      <c r="Q746" s="1"/>
      <c r="R746" s="514">
        <v>10.0</v>
      </c>
      <c r="S746" s="525">
        <v>2.0</v>
      </c>
      <c r="T746" s="525">
        <v>2.0</v>
      </c>
      <c r="U746" s="529" t="s">
        <v>8210</v>
      </c>
      <c r="V746" s="1"/>
      <c r="W746" s="514">
        <v>14.0</v>
      </c>
      <c r="X746" s="525">
        <v>3.0</v>
      </c>
      <c r="Y746" s="525">
        <v>48.0</v>
      </c>
      <c r="Z746" s="537" t="s">
        <v>8211</v>
      </c>
      <c r="AA746" s="1"/>
      <c r="AB746" s="508"/>
      <c r="AC746" s="503"/>
      <c r="AD746" s="503"/>
      <c r="AE746" s="575"/>
      <c r="AF746" s="1"/>
      <c r="AG746" s="508"/>
      <c r="AH746" s="503"/>
      <c r="AI746" s="503"/>
      <c r="AJ746" s="575"/>
      <c r="AK746" s="503"/>
      <c r="AL746" s="508"/>
      <c r="AM746" s="503"/>
      <c r="AN746" s="503"/>
      <c r="AO746" s="573"/>
      <c r="AQ746" s="514"/>
      <c r="AT746" s="573"/>
      <c r="AU746" s="518"/>
      <c r="AV746" s="514"/>
      <c r="AW746" s="514"/>
      <c r="AX746" s="514"/>
      <c r="AY746" s="558"/>
      <c r="AZ746" s="1"/>
      <c r="BA746" s="514"/>
      <c r="BB746" s="514"/>
      <c r="BC746" s="514"/>
      <c r="BD746" s="558"/>
      <c r="BE746" s="1"/>
      <c r="BF746" s="514"/>
      <c r="BG746" s="514"/>
      <c r="BH746" s="514"/>
      <c r="BI746" s="558"/>
      <c r="BJ746" s="1"/>
      <c r="BK746" s="514"/>
      <c r="BL746" s="514"/>
      <c r="BM746" s="514"/>
      <c r="BN746" s="558"/>
      <c r="BO746" s="1"/>
      <c r="BP746" s="514"/>
      <c r="BQ746" s="514"/>
      <c r="BR746" s="514"/>
      <c r="BS746" s="558"/>
      <c r="BT746" s="1"/>
      <c r="BU746" s="514"/>
      <c r="BV746" s="514"/>
      <c r="BW746" s="514"/>
      <c r="BX746" s="558"/>
      <c r="BY746" s="1"/>
      <c r="BZ746" s="514"/>
      <c r="CA746" s="514"/>
      <c r="CB746" s="514"/>
      <c r="CC746" s="558"/>
      <c r="CD746" s="1"/>
      <c r="CE746" s="514"/>
      <c r="CF746" s="514"/>
      <c r="CG746" s="514"/>
      <c r="CH746" s="558"/>
      <c r="CI746" s="1"/>
      <c r="CJ746" s="514"/>
      <c r="CK746" s="514"/>
      <c r="CL746" s="514"/>
      <c r="CM746" s="558"/>
      <c r="CN746" s="1"/>
      <c r="CO746" s="514"/>
      <c r="CP746" s="514"/>
      <c r="CQ746" s="514"/>
      <c r="CR746" s="558"/>
      <c r="CS746" s="1"/>
    </row>
    <row r="747" ht="15.0" customHeight="1">
      <c r="A747" s="514">
        <v>9.0</v>
      </c>
      <c r="B747" s="525">
        <v>1.0</v>
      </c>
      <c r="C747" s="525">
        <v>47.0</v>
      </c>
      <c r="D747" s="526" t="s">
        <v>8212</v>
      </c>
      <c r="E747" s="526" t="s">
        <v>8212</v>
      </c>
      <c r="F747" s="526" t="s">
        <v>8212</v>
      </c>
      <c r="G747" s="1"/>
      <c r="H747" s="508"/>
      <c r="I747" s="503"/>
      <c r="J747" s="503"/>
      <c r="K747" s="575"/>
      <c r="L747" s="1"/>
      <c r="M747" s="514">
        <v>9.0</v>
      </c>
      <c r="N747" s="525">
        <v>2.0</v>
      </c>
      <c r="O747" s="525">
        <v>47.0</v>
      </c>
      <c r="P747" s="529" t="s">
        <v>8213</v>
      </c>
      <c r="Q747" s="1"/>
      <c r="R747" s="514">
        <v>9.0</v>
      </c>
      <c r="S747" s="525">
        <v>2.0</v>
      </c>
      <c r="T747" s="525">
        <v>2.0</v>
      </c>
      <c r="U747" s="529" t="s">
        <v>8214</v>
      </c>
      <c r="V747" s="1"/>
      <c r="W747" s="514">
        <v>13.0</v>
      </c>
      <c r="X747" s="525">
        <v>3.0</v>
      </c>
      <c r="Y747" s="525">
        <v>48.0</v>
      </c>
      <c r="Z747" s="537" t="s">
        <v>8215</v>
      </c>
      <c r="AA747" s="1"/>
      <c r="AB747" s="508"/>
      <c r="AC747" s="503"/>
      <c r="AD747" s="503"/>
      <c r="AE747" s="575"/>
      <c r="AF747" s="1"/>
      <c r="AG747" s="508"/>
      <c r="AH747" s="503"/>
      <c r="AI747" s="503"/>
      <c r="AJ747" s="575"/>
      <c r="AK747" s="503"/>
      <c r="AL747" s="508"/>
      <c r="AM747" s="503"/>
      <c r="AN747" s="503"/>
      <c r="AO747" s="573"/>
      <c r="AQ747" s="514"/>
      <c r="AT747" s="573"/>
      <c r="AU747" s="518"/>
      <c r="AV747" s="514"/>
      <c r="AW747" s="514"/>
      <c r="AX747" s="514"/>
      <c r="AY747" s="558"/>
      <c r="AZ747" s="1"/>
      <c r="BA747" s="514"/>
      <c r="BB747" s="514"/>
      <c r="BC747" s="514"/>
      <c r="BD747" s="558"/>
      <c r="BE747" s="1"/>
      <c r="BF747" s="514"/>
      <c r="BG747" s="514"/>
      <c r="BH747" s="514"/>
      <c r="BI747" s="558"/>
      <c r="BJ747" s="1"/>
      <c r="BK747" s="514"/>
      <c r="BL747" s="514"/>
      <c r="BM747" s="514"/>
      <c r="BN747" s="558"/>
      <c r="BO747" s="1"/>
      <c r="BP747" s="514"/>
      <c r="BQ747" s="514"/>
      <c r="BR747" s="514"/>
      <c r="BS747" s="558"/>
      <c r="BT747" s="1"/>
      <c r="BU747" s="514"/>
      <c r="BV747" s="514"/>
      <c r="BW747" s="514"/>
      <c r="BX747" s="558"/>
      <c r="BY747" s="1"/>
      <c r="BZ747" s="514"/>
      <c r="CA747" s="514"/>
      <c r="CB747" s="514"/>
      <c r="CC747" s="558"/>
      <c r="CD747" s="1"/>
      <c r="CE747" s="514"/>
      <c r="CF747" s="514"/>
      <c r="CG747" s="514"/>
      <c r="CH747" s="558"/>
      <c r="CI747" s="1"/>
      <c r="CJ747" s="514"/>
      <c r="CK747" s="514"/>
      <c r="CL747" s="514"/>
      <c r="CM747" s="558"/>
      <c r="CN747" s="1"/>
      <c r="CO747" s="514"/>
      <c r="CP747" s="514"/>
      <c r="CQ747" s="514"/>
      <c r="CR747" s="558"/>
      <c r="CS747" s="1"/>
    </row>
    <row r="748" ht="15.0" customHeight="1">
      <c r="A748" s="514">
        <v>8.0</v>
      </c>
      <c r="B748" s="525">
        <v>1.0</v>
      </c>
      <c r="C748" s="525">
        <v>47.0</v>
      </c>
      <c r="D748" s="526" t="s">
        <v>8216</v>
      </c>
      <c r="E748" s="526" t="s">
        <v>8216</v>
      </c>
      <c r="F748" s="526" t="s">
        <v>8216</v>
      </c>
      <c r="G748" s="1"/>
      <c r="H748" s="508"/>
      <c r="I748" s="503"/>
      <c r="J748" s="503"/>
      <c r="K748" s="575"/>
      <c r="L748" s="1"/>
      <c r="M748" s="514">
        <v>8.0</v>
      </c>
      <c r="N748" s="525">
        <v>2.0</v>
      </c>
      <c r="O748" s="525">
        <v>47.0</v>
      </c>
      <c r="P748" s="529" t="s">
        <v>8217</v>
      </c>
      <c r="Q748" s="1"/>
      <c r="R748" s="514">
        <v>8.0</v>
      </c>
      <c r="S748" s="525">
        <v>2.0</v>
      </c>
      <c r="T748" s="525">
        <v>2.0</v>
      </c>
      <c r="U748" s="529" t="s">
        <v>8218</v>
      </c>
      <c r="V748" s="1"/>
      <c r="W748" s="514">
        <v>12.0</v>
      </c>
      <c r="X748" s="525">
        <v>3.0</v>
      </c>
      <c r="Y748" s="525">
        <v>48.0</v>
      </c>
      <c r="Z748" s="537" t="s">
        <v>8219</v>
      </c>
      <c r="AA748" s="1"/>
      <c r="AB748" s="508"/>
      <c r="AC748" s="503"/>
      <c r="AD748" s="503"/>
      <c r="AE748" s="575"/>
      <c r="AF748" s="1"/>
      <c r="AG748" s="508"/>
      <c r="AH748" s="503"/>
      <c r="AI748" s="503"/>
      <c r="AJ748" s="575"/>
      <c r="AK748" s="503"/>
      <c r="AL748" s="508"/>
      <c r="AM748" s="503"/>
      <c r="AN748" s="503"/>
      <c r="AO748" s="573"/>
      <c r="AQ748" s="514"/>
      <c r="AT748" s="573"/>
      <c r="AU748" s="518"/>
      <c r="AV748" s="514"/>
      <c r="AW748" s="514"/>
      <c r="AX748" s="514"/>
      <c r="AY748" s="558"/>
      <c r="AZ748" s="1"/>
      <c r="BA748" s="514"/>
      <c r="BB748" s="514"/>
      <c r="BC748" s="514"/>
      <c r="BD748" s="558"/>
      <c r="BE748" s="1"/>
      <c r="BF748" s="514"/>
      <c r="BG748" s="514"/>
      <c r="BH748" s="514"/>
      <c r="BI748" s="558"/>
      <c r="BJ748" s="1"/>
      <c r="BK748" s="514"/>
      <c r="BL748" s="514"/>
      <c r="BM748" s="514"/>
      <c r="BN748" s="558"/>
      <c r="BO748" s="1"/>
      <c r="BP748" s="514"/>
      <c r="BQ748" s="514"/>
      <c r="BR748" s="514"/>
      <c r="BS748" s="558"/>
      <c r="BT748" s="1"/>
      <c r="BU748" s="514"/>
      <c r="BV748" s="514"/>
      <c r="BW748" s="514"/>
      <c r="BX748" s="558"/>
      <c r="BY748" s="1"/>
      <c r="BZ748" s="514"/>
      <c r="CA748" s="514"/>
      <c r="CB748" s="514"/>
      <c r="CC748" s="558"/>
      <c r="CD748" s="1"/>
      <c r="CE748" s="514"/>
      <c r="CF748" s="514"/>
      <c r="CG748" s="514"/>
      <c r="CH748" s="558"/>
      <c r="CI748" s="1"/>
      <c r="CJ748" s="514"/>
      <c r="CK748" s="514"/>
      <c r="CL748" s="514"/>
      <c r="CM748" s="558"/>
      <c r="CN748" s="1"/>
      <c r="CO748" s="514"/>
      <c r="CP748" s="514"/>
      <c r="CQ748" s="514"/>
      <c r="CR748" s="558"/>
      <c r="CS748" s="1"/>
    </row>
    <row r="749" ht="15.0" customHeight="1">
      <c r="A749" s="514">
        <v>7.0</v>
      </c>
      <c r="B749" s="525">
        <v>1.0</v>
      </c>
      <c r="C749" s="525">
        <v>47.0</v>
      </c>
      <c r="D749" s="526" t="s">
        <v>8220</v>
      </c>
      <c r="E749" s="526" t="s">
        <v>8220</v>
      </c>
      <c r="F749" s="526" t="s">
        <v>8220</v>
      </c>
      <c r="G749" s="1"/>
      <c r="H749" s="508"/>
      <c r="I749" s="503"/>
      <c r="J749" s="503"/>
      <c r="K749" s="575"/>
      <c r="L749" s="1"/>
      <c r="M749" s="514">
        <v>7.0</v>
      </c>
      <c r="N749" s="525">
        <v>2.0</v>
      </c>
      <c r="O749" s="525">
        <v>47.0</v>
      </c>
      <c r="P749" s="529" t="s">
        <v>8221</v>
      </c>
      <c r="Q749" s="1"/>
      <c r="R749" s="514">
        <v>7.0</v>
      </c>
      <c r="S749" s="525">
        <v>2.0</v>
      </c>
      <c r="T749" s="525">
        <v>2.0</v>
      </c>
      <c r="U749" s="529" t="s">
        <v>8222</v>
      </c>
      <c r="V749" s="1"/>
      <c r="W749" s="514">
        <v>11.0</v>
      </c>
      <c r="X749" s="525">
        <v>3.0</v>
      </c>
      <c r="Y749" s="525">
        <v>48.0</v>
      </c>
      <c r="Z749" s="537" t="s">
        <v>8223</v>
      </c>
      <c r="AA749" s="1"/>
      <c r="AB749" s="508"/>
      <c r="AC749" s="503"/>
      <c r="AD749" s="503"/>
      <c r="AE749" s="575"/>
      <c r="AF749" s="1"/>
      <c r="AG749" s="508"/>
      <c r="AH749" s="503"/>
      <c r="AI749" s="503"/>
      <c r="AJ749" s="575"/>
      <c r="AK749" s="503"/>
      <c r="AL749" s="508"/>
      <c r="AM749" s="503"/>
      <c r="AN749" s="503"/>
      <c r="AO749" s="573"/>
      <c r="AQ749" s="514"/>
      <c r="AT749" s="573"/>
      <c r="AU749" s="518"/>
      <c r="AV749" s="514"/>
      <c r="AW749" s="514"/>
      <c r="AX749" s="514"/>
      <c r="AY749" s="558"/>
      <c r="AZ749" s="1"/>
      <c r="BA749" s="514"/>
      <c r="BB749" s="514"/>
      <c r="BC749" s="514"/>
      <c r="BD749" s="558"/>
      <c r="BE749" s="1"/>
      <c r="BF749" s="514"/>
      <c r="BG749" s="514"/>
      <c r="BH749" s="514"/>
      <c r="BI749" s="558"/>
      <c r="BJ749" s="1"/>
      <c r="BK749" s="514"/>
      <c r="BL749" s="514"/>
      <c r="BM749" s="514"/>
      <c r="BN749" s="558"/>
      <c r="BO749" s="1"/>
      <c r="BP749" s="514"/>
      <c r="BQ749" s="514"/>
      <c r="BR749" s="514"/>
      <c r="BS749" s="558"/>
      <c r="BT749" s="1"/>
      <c r="BU749" s="514"/>
      <c r="BV749" s="514"/>
      <c r="BW749" s="514"/>
      <c r="BX749" s="558"/>
      <c r="BY749" s="1"/>
      <c r="BZ749" s="514"/>
      <c r="CA749" s="514"/>
      <c r="CB749" s="514"/>
      <c r="CC749" s="558"/>
      <c r="CD749" s="1"/>
      <c r="CE749" s="514"/>
      <c r="CF749" s="514"/>
      <c r="CG749" s="514"/>
      <c r="CH749" s="558"/>
      <c r="CI749" s="1"/>
      <c r="CJ749" s="514"/>
      <c r="CK749" s="514"/>
      <c r="CL749" s="514"/>
      <c r="CM749" s="558"/>
      <c r="CN749" s="1"/>
      <c r="CO749" s="514"/>
      <c r="CP749" s="514"/>
      <c r="CQ749" s="514"/>
      <c r="CR749" s="558"/>
      <c r="CS749" s="1"/>
    </row>
    <row r="750" ht="15.0" customHeight="1">
      <c r="A750" s="514">
        <v>6.0</v>
      </c>
      <c r="B750" s="525">
        <v>1.0</v>
      </c>
      <c r="C750" s="525">
        <v>47.0</v>
      </c>
      <c r="D750" s="526" t="s">
        <v>8224</v>
      </c>
      <c r="E750" s="526" t="s">
        <v>8224</v>
      </c>
      <c r="F750" s="526" t="s">
        <v>8224</v>
      </c>
      <c r="G750" s="1"/>
      <c r="H750" s="508"/>
      <c r="I750" s="503"/>
      <c r="J750" s="503"/>
      <c r="K750" s="575"/>
      <c r="L750" s="1"/>
      <c r="M750" s="514">
        <v>6.0</v>
      </c>
      <c r="N750" s="525">
        <v>2.0</v>
      </c>
      <c r="O750" s="525">
        <v>47.0</v>
      </c>
      <c r="P750" s="529" t="s">
        <v>8225</v>
      </c>
      <c r="Q750" s="1"/>
      <c r="R750" s="514">
        <v>6.0</v>
      </c>
      <c r="S750" s="525">
        <v>2.0</v>
      </c>
      <c r="T750" s="525">
        <v>2.0</v>
      </c>
      <c r="U750" s="529" t="s">
        <v>8226</v>
      </c>
      <c r="V750" s="1"/>
      <c r="W750" s="514">
        <v>10.0</v>
      </c>
      <c r="X750" s="525">
        <v>3.0</v>
      </c>
      <c r="Y750" s="525">
        <v>48.0</v>
      </c>
      <c r="Z750" s="537" t="s">
        <v>8227</v>
      </c>
      <c r="AA750" s="1"/>
      <c r="AB750" s="508"/>
      <c r="AC750" s="503"/>
      <c r="AD750" s="503"/>
      <c r="AE750" s="575"/>
      <c r="AF750" s="1"/>
      <c r="AG750" s="508"/>
      <c r="AH750" s="503"/>
      <c r="AI750" s="503"/>
      <c r="AJ750" s="575"/>
      <c r="AK750" s="503"/>
      <c r="AL750" s="508"/>
      <c r="AM750" s="503"/>
      <c r="AN750" s="503"/>
      <c r="AO750" s="573"/>
      <c r="AQ750" s="514"/>
      <c r="AT750" s="573"/>
      <c r="AU750" s="518"/>
      <c r="AV750" s="514"/>
      <c r="AW750" s="514"/>
      <c r="AX750" s="514"/>
      <c r="AY750" s="558"/>
      <c r="AZ750" s="1"/>
      <c r="BA750" s="514"/>
      <c r="BB750" s="514"/>
      <c r="BC750" s="514"/>
      <c r="BD750" s="558"/>
      <c r="BE750" s="1"/>
      <c r="BF750" s="514"/>
      <c r="BG750" s="514"/>
      <c r="BH750" s="514"/>
      <c r="BI750" s="558"/>
      <c r="BJ750" s="1"/>
      <c r="BK750" s="514"/>
      <c r="BL750" s="514"/>
      <c r="BM750" s="514"/>
      <c r="BN750" s="558"/>
      <c r="BO750" s="1"/>
      <c r="BP750" s="514"/>
      <c r="BQ750" s="514"/>
      <c r="BR750" s="514"/>
      <c r="BS750" s="558"/>
      <c r="BT750" s="1"/>
      <c r="BU750" s="514"/>
      <c r="BV750" s="514"/>
      <c r="BW750" s="514"/>
      <c r="BX750" s="558"/>
      <c r="BY750" s="1"/>
      <c r="BZ750" s="514"/>
      <c r="CA750" s="514"/>
      <c r="CB750" s="514"/>
      <c r="CC750" s="558"/>
      <c r="CD750" s="1"/>
      <c r="CE750" s="514"/>
      <c r="CF750" s="514"/>
      <c r="CG750" s="514"/>
      <c r="CH750" s="558"/>
      <c r="CI750" s="1"/>
      <c r="CJ750" s="514"/>
      <c r="CK750" s="514"/>
      <c r="CL750" s="514"/>
      <c r="CM750" s="558"/>
      <c r="CN750" s="1"/>
      <c r="CO750" s="514"/>
      <c r="CP750" s="514"/>
      <c r="CQ750" s="514"/>
      <c r="CR750" s="558"/>
      <c r="CS750" s="1"/>
    </row>
    <row r="751" ht="15.0" customHeight="1">
      <c r="A751" s="514">
        <v>5.0</v>
      </c>
      <c r="B751" s="525">
        <v>1.0</v>
      </c>
      <c r="C751" s="525">
        <v>47.0</v>
      </c>
      <c r="D751" s="526" t="s">
        <v>8228</v>
      </c>
      <c r="E751" s="526" t="s">
        <v>8228</v>
      </c>
      <c r="F751" s="526" t="s">
        <v>8228</v>
      </c>
      <c r="G751" s="1"/>
      <c r="H751" s="508"/>
      <c r="I751" s="503"/>
      <c r="J751" s="503"/>
      <c r="K751" s="575"/>
      <c r="L751" s="1"/>
      <c r="M751" s="514">
        <v>5.0</v>
      </c>
      <c r="N751" s="525">
        <v>2.0</v>
      </c>
      <c r="O751" s="525">
        <v>47.0</v>
      </c>
      <c r="P751" s="529" t="s">
        <v>8229</v>
      </c>
      <c r="Q751" s="1"/>
      <c r="R751" s="514">
        <v>5.0</v>
      </c>
      <c r="S751" s="525">
        <v>2.0</v>
      </c>
      <c r="T751" s="525">
        <v>2.0</v>
      </c>
      <c r="U751" s="529" t="s">
        <v>8230</v>
      </c>
      <c r="V751" s="1"/>
      <c r="W751" s="514">
        <v>9.0</v>
      </c>
      <c r="X751" s="525">
        <v>3.0</v>
      </c>
      <c r="Y751" s="525">
        <v>48.0</v>
      </c>
      <c r="Z751" s="537" t="s">
        <v>8231</v>
      </c>
      <c r="AA751" s="1"/>
      <c r="AB751" s="508"/>
      <c r="AC751" s="503"/>
      <c r="AD751" s="503"/>
      <c r="AE751" s="575"/>
      <c r="AF751" s="1"/>
      <c r="AG751" s="508"/>
      <c r="AH751" s="503"/>
      <c r="AI751" s="503"/>
      <c r="AJ751" s="575"/>
      <c r="AK751" s="503"/>
      <c r="AL751" s="508"/>
      <c r="AM751" s="503"/>
      <c r="AN751" s="503"/>
      <c r="AO751" s="573"/>
      <c r="AQ751" s="514"/>
      <c r="AT751" s="573"/>
      <c r="AU751" s="518"/>
      <c r="AV751" s="514"/>
      <c r="AW751" s="514"/>
      <c r="AX751" s="514"/>
      <c r="AY751" s="558"/>
      <c r="AZ751" s="1"/>
      <c r="BA751" s="514"/>
      <c r="BB751" s="514"/>
      <c r="BC751" s="514"/>
      <c r="BD751" s="558"/>
      <c r="BE751" s="1"/>
      <c r="BF751" s="514"/>
      <c r="BG751" s="514"/>
      <c r="BH751" s="514"/>
      <c r="BI751" s="558"/>
      <c r="BJ751" s="1"/>
      <c r="BK751" s="514"/>
      <c r="BL751" s="514"/>
      <c r="BM751" s="514"/>
      <c r="BN751" s="558"/>
      <c r="BO751" s="1"/>
      <c r="BP751" s="514"/>
      <c r="BQ751" s="514"/>
      <c r="BR751" s="514"/>
      <c r="BS751" s="558"/>
      <c r="BT751" s="1"/>
      <c r="BU751" s="514"/>
      <c r="BV751" s="514"/>
      <c r="BW751" s="514"/>
      <c r="BX751" s="558"/>
      <c r="BY751" s="1"/>
      <c r="BZ751" s="514"/>
      <c r="CA751" s="514"/>
      <c r="CB751" s="514"/>
      <c r="CC751" s="558"/>
      <c r="CD751" s="1"/>
      <c r="CE751" s="514"/>
      <c r="CF751" s="514"/>
      <c r="CG751" s="514"/>
      <c r="CH751" s="558"/>
      <c r="CI751" s="1"/>
      <c r="CJ751" s="514"/>
      <c r="CK751" s="514"/>
      <c r="CL751" s="514"/>
      <c r="CM751" s="558"/>
      <c r="CN751" s="1"/>
      <c r="CO751" s="514"/>
      <c r="CP751" s="514"/>
      <c r="CQ751" s="514"/>
      <c r="CR751" s="558"/>
      <c r="CS751" s="1"/>
    </row>
    <row r="752" ht="15.0" customHeight="1">
      <c r="A752" s="514">
        <v>4.0</v>
      </c>
      <c r="B752" s="525">
        <v>1.0</v>
      </c>
      <c r="C752" s="525">
        <v>47.0</v>
      </c>
      <c r="D752" s="526" t="s">
        <v>8232</v>
      </c>
      <c r="E752" s="526" t="s">
        <v>8232</v>
      </c>
      <c r="F752" s="526" t="s">
        <v>8232</v>
      </c>
      <c r="G752" s="1"/>
      <c r="H752" s="508"/>
      <c r="I752" s="503"/>
      <c r="J752" s="503"/>
      <c r="K752" s="575"/>
      <c r="L752" s="1"/>
      <c r="M752" s="514">
        <v>4.0</v>
      </c>
      <c r="N752" s="525">
        <v>2.0</v>
      </c>
      <c r="O752" s="525">
        <v>47.0</v>
      </c>
      <c r="P752" s="529" t="s">
        <v>8233</v>
      </c>
      <c r="Q752" s="1"/>
      <c r="R752" s="514">
        <v>4.0</v>
      </c>
      <c r="S752" s="525">
        <v>2.0</v>
      </c>
      <c r="T752" s="525">
        <v>2.0</v>
      </c>
      <c r="U752" s="529" t="s">
        <v>8234</v>
      </c>
      <c r="V752" s="1"/>
      <c r="W752" s="514">
        <v>8.0</v>
      </c>
      <c r="X752" s="525">
        <v>3.0</v>
      </c>
      <c r="Y752" s="525">
        <v>48.0</v>
      </c>
      <c r="Z752" s="537" t="s">
        <v>8235</v>
      </c>
      <c r="AA752" s="1"/>
      <c r="AB752" s="508"/>
      <c r="AC752" s="503"/>
      <c r="AD752" s="503"/>
      <c r="AE752" s="575"/>
      <c r="AF752" s="1"/>
      <c r="AG752" s="508"/>
      <c r="AH752" s="503"/>
      <c r="AI752" s="503"/>
      <c r="AJ752" s="575"/>
      <c r="AK752" s="503"/>
      <c r="AL752" s="508"/>
      <c r="AM752" s="503"/>
      <c r="AN752" s="503"/>
      <c r="AO752" s="573"/>
      <c r="AQ752" s="514"/>
      <c r="AT752" s="573"/>
      <c r="AU752" s="518"/>
      <c r="AV752" s="514"/>
      <c r="AW752" s="514"/>
      <c r="AX752" s="514"/>
      <c r="AY752" s="558"/>
      <c r="AZ752" s="1"/>
      <c r="BA752" s="514"/>
      <c r="BB752" s="514"/>
      <c r="BC752" s="514"/>
      <c r="BD752" s="558"/>
      <c r="BE752" s="1"/>
      <c r="BF752" s="514"/>
      <c r="BG752" s="514"/>
      <c r="BH752" s="514"/>
      <c r="BI752" s="558"/>
      <c r="BJ752" s="1"/>
      <c r="BK752" s="514"/>
      <c r="BL752" s="514"/>
      <c r="BM752" s="514"/>
      <c r="BN752" s="558"/>
      <c r="BO752" s="1"/>
      <c r="BP752" s="514"/>
      <c r="BQ752" s="514"/>
      <c r="BR752" s="514"/>
      <c r="BS752" s="558"/>
      <c r="BT752" s="1"/>
      <c r="BU752" s="514"/>
      <c r="BV752" s="514"/>
      <c r="BW752" s="514"/>
      <c r="BX752" s="558"/>
      <c r="BY752" s="1"/>
      <c r="BZ752" s="514"/>
      <c r="CA752" s="514"/>
      <c r="CB752" s="514"/>
      <c r="CC752" s="558"/>
      <c r="CD752" s="1"/>
      <c r="CE752" s="514"/>
      <c r="CF752" s="514"/>
      <c r="CG752" s="514"/>
      <c r="CH752" s="558"/>
      <c r="CI752" s="1"/>
      <c r="CJ752" s="514"/>
      <c r="CK752" s="514"/>
      <c r="CL752" s="514"/>
      <c r="CM752" s="558"/>
      <c r="CN752" s="1"/>
      <c r="CO752" s="514"/>
      <c r="CP752" s="514"/>
      <c r="CQ752" s="514"/>
      <c r="CR752" s="558"/>
      <c r="CS752" s="1"/>
    </row>
    <row r="753" ht="15.0" customHeight="1">
      <c r="A753" s="514">
        <v>3.0</v>
      </c>
      <c r="B753" s="525">
        <v>1.0</v>
      </c>
      <c r="C753" s="525">
        <v>47.0</v>
      </c>
      <c r="D753" s="526" t="s">
        <v>8236</v>
      </c>
      <c r="E753" s="526" t="s">
        <v>8236</v>
      </c>
      <c r="F753" s="526" t="s">
        <v>8236</v>
      </c>
      <c r="G753" s="1"/>
      <c r="H753" s="508"/>
      <c r="I753" s="503"/>
      <c r="J753" s="503"/>
      <c r="K753" s="575"/>
      <c r="L753" s="1"/>
      <c r="M753" s="514">
        <v>3.0</v>
      </c>
      <c r="N753" s="525">
        <v>2.0</v>
      </c>
      <c r="O753" s="525">
        <v>47.0</v>
      </c>
      <c r="P753" s="529" t="s">
        <v>8237</v>
      </c>
      <c r="Q753" s="1"/>
      <c r="R753" s="514">
        <v>3.0</v>
      </c>
      <c r="S753" s="525">
        <v>2.0</v>
      </c>
      <c r="T753" s="525">
        <v>2.0</v>
      </c>
      <c r="U753" s="529" t="s">
        <v>8238</v>
      </c>
      <c r="V753" s="1"/>
      <c r="W753" s="514">
        <v>7.0</v>
      </c>
      <c r="X753" s="525">
        <v>3.0</v>
      </c>
      <c r="Y753" s="525">
        <v>48.0</v>
      </c>
      <c r="Z753" s="537" t="s">
        <v>8239</v>
      </c>
      <c r="AA753" s="1"/>
      <c r="AB753" s="508"/>
      <c r="AC753" s="503"/>
      <c r="AD753" s="503"/>
      <c r="AE753" s="575"/>
      <c r="AF753" s="1"/>
      <c r="AG753" s="508"/>
      <c r="AH753" s="503"/>
      <c r="AI753" s="503"/>
      <c r="AJ753" s="575"/>
      <c r="AK753" s="503"/>
      <c r="AL753" s="508"/>
      <c r="AM753" s="503"/>
      <c r="AN753" s="503"/>
      <c r="AO753" s="573"/>
      <c r="AQ753" s="514"/>
      <c r="AT753" s="573"/>
      <c r="AU753" s="518"/>
      <c r="AV753" s="514"/>
      <c r="AW753" s="514"/>
      <c r="AX753" s="514"/>
      <c r="AY753" s="558"/>
      <c r="AZ753" s="1"/>
      <c r="BA753" s="514"/>
      <c r="BB753" s="514"/>
      <c r="BC753" s="514"/>
      <c r="BD753" s="558"/>
      <c r="BE753" s="1"/>
      <c r="BF753" s="514"/>
      <c r="BG753" s="514"/>
      <c r="BH753" s="514"/>
      <c r="BI753" s="558"/>
      <c r="BJ753" s="1"/>
      <c r="BK753" s="514"/>
      <c r="BL753" s="514"/>
      <c r="BM753" s="514"/>
      <c r="BN753" s="558"/>
      <c r="BO753" s="1"/>
      <c r="BP753" s="514"/>
      <c r="BQ753" s="514"/>
      <c r="BR753" s="514"/>
      <c r="BS753" s="558"/>
      <c r="BT753" s="1"/>
      <c r="BU753" s="514"/>
      <c r="BV753" s="514"/>
      <c r="BW753" s="514"/>
      <c r="BX753" s="558"/>
      <c r="BY753" s="1"/>
      <c r="BZ753" s="514"/>
      <c r="CA753" s="514"/>
      <c r="CB753" s="514"/>
      <c r="CC753" s="558"/>
      <c r="CD753" s="1"/>
      <c r="CE753" s="514"/>
      <c r="CF753" s="514"/>
      <c r="CG753" s="514"/>
      <c r="CH753" s="558"/>
      <c r="CI753" s="1"/>
      <c r="CJ753" s="514"/>
      <c r="CK753" s="514"/>
      <c r="CL753" s="514"/>
      <c r="CM753" s="558"/>
      <c r="CN753" s="1"/>
      <c r="CO753" s="514"/>
      <c r="CP753" s="514"/>
      <c r="CQ753" s="514"/>
      <c r="CR753" s="558"/>
      <c r="CS753" s="1"/>
    </row>
    <row r="754" ht="15.0" customHeight="1">
      <c r="A754" s="514">
        <v>2.0</v>
      </c>
      <c r="B754" s="525">
        <v>1.0</v>
      </c>
      <c r="C754" s="525">
        <v>47.0</v>
      </c>
      <c r="D754" s="526" t="s">
        <v>8240</v>
      </c>
      <c r="E754" s="526" t="s">
        <v>8240</v>
      </c>
      <c r="F754" s="526" t="s">
        <v>8240</v>
      </c>
      <c r="G754" s="1"/>
      <c r="H754" s="508"/>
      <c r="I754" s="503"/>
      <c r="J754" s="503"/>
      <c r="K754" s="575"/>
      <c r="L754" s="1"/>
      <c r="M754" s="524">
        <v>2.0</v>
      </c>
      <c r="N754" s="525">
        <v>2.0</v>
      </c>
      <c r="O754" s="525">
        <v>47.0</v>
      </c>
      <c r="P754" s="529" t="s">
        <v>8241</v>
      </c>
      <c r="Q754" s="1"/>
      <c r="R754" s="514">
        <v>2.0</v>
      </c>
      <c r="S754" s="525">
        <v>2.0</v>
      </c>
      <c r="T754" s="525">
        <v>2.0</v>
      </c>
      <c r="U754" s="529" t="s">
        <v>8242</v>
      </c>
      <c r="V754" s="1"/>
      <c r="W754" s="514">
        <v>6.0</v>
      </c>
      <c r="X754" s="525">
        <v>3.0</v>
      </c>
      <c r="Y754" s="525">
        <v>48.0</v>
      </c>
      <c r="Z754" s="537" t="s">
        <v>8243</v>
      </c>
      <c r="AA754" s="1"/>
      <c r="AB754" s="508"/>
      <c r="AC754" s="503"/>
      <c r="AD754" s="503"/>
      <c r="AE754" s="575"/>
      <c r="AF754" s="1"/>
      <c r="AG754" s="508"/>
      <c r="AH754" s="503"/>
      <c r="AI754" s="503"/>
      <c r="AJ754" s="575"/>
      <c r="AK754" s="503"/>
      <c r="AL754" s="508"/>
      <c r="AM754" s="503"/>
      <c r="AN754" s="503"/>
      <c r="AO754" s="573"/>
      <c r="AQ754" s="514"/>
      <c r="AT754" s="573"/>
      <c r="AU754" s="518"/>
      <c r="AV754" s="514"/>
      <c r="AW754" s="514"/>
      <c r="AX754" s="514"/>
      <c r="AY754" s="558"/>
      <c r="AZ754" s="1"/>
      <c r="BA754" s="514"/>
      <c r="BB754" s="514"/>
      <c r="BC754" s="514"/>
      <c r="BD754" s="558"/>
      <c r="BE754" s="1"/>
      <c r="BF754" s="514"/>
      <c r="BG754" s="514"/>
      <c r="BH754" s="514"/>
      <c r="BI754" s="558"/>
      <c r="BJ754" s="1"/>
      <c r="BK754" s="514"/>
      <c r="BL754" s="514"/>
      <c r="BM754" s="514"/>
      <c r="BN754" s="558"/>
      <c r="BO754" s="1"/>
      <c r="BP754" s="514"/>
      <c r="BQ754" s="514"/>
      <c r="BR754" s="514"/>
      <c r="BS754" s="558"/>
      <c r="BT754" s="1"/>
      <c r="BU754" s="514"/>
      <c r="BV754" s="514"/>
      <c r="BW754" s="514"/>
      <c r="BX754" s="558"/>
      <c r="BY754" s="1"/>
      <c r="BZ754" s="514"/>
      <c r="CA754" s="514"/>
      <c r="CB754" s="514"/>
      <c r="CC754" s="558"/>
      <c r="CD754" s="1"/>
      <c r="CE754" s="514"/>
      <c r="CF754" s="514"/>
      <c r="CG754" s="514"/>
      <c r="CH754" s="558"/>
      <c r="CI754" s="1"/>
      <c r="CJ754" s="514"/>
      <c r="CK754" s="514"/>
      <c r="CL754" s="514"/>
      <c r="CM754" s="558"/>
      <c r="CN754" s="1"/>
      <c r="CO754" s="514"/>
      <c r="CP754" s="514"/>
      <c r="CQ754" s="514"/>
      <c r="CR754" s="558"/>
      <c r="CS754" s="1"/>
    </row>
    <row r="755" ht="15.0" customHeight="1">
      <c r="A755" s="542">
        <v>1.0</v>
      </c>
      <c r="B755" s="525">
        <v>1.0</v>
      </c>
      <c r="C755" s="525">
        <v>47.0</v>
      </c>
      <c r="D755" s="526" t="s">
        <v>8244</v>
      </c>
      <c r="E755" s="526" t="s">
        <v>8244</v>
      </c>
      <c r="F755" s="526" t="s">
        <v>8244</v>
      </c>
      <c r="G755" s="1"/>
      <c r="H755" s="508"/>
      <c r="I755" s="503"/>
      <c r="J755" s="503"/>
      <c r="K755" s="575"/>
      <c r="L755" s="1"/>
      <c r="M755" s="542">
        <v>1.0</v>
      </c>
      <c r="N755" s="525">
        <v>2.0</v>
      </c>
      <c r="O755" s="525">
        <v>47.0</v>
      </c>
      <c r="P755" s="529" t="s">
        <v>8245</v>
      </c>
      <c r="Q755" s="1"/>
      <c r="R755" s="542">
        <v>1.0</v>
      </c>
      <c r="S755" s="525">
        <v>2.0</v>
      </c>
      <c r="T755" s="525">
        <v>2.0</v>
      </c>
      <c r="U755" s="529" t="s">
        <v>8246</v>
      </c>
      <c r="V755" s="1"/>
      <c r="W755" s="514">
        <v>5.0</v>
      </c>
      <c r="X755" s="525">
        <v>3.0</v>
      </c>
      <c r="Y755" s="525">
        <v>48.0</v>
      </c>
      <c r="Z755" s="537" t="s">
        <v>8247</v>
      </c>
      <c r="AA755" s="1"/>
      <c r="AB755" s="508"/>
      <c r="AC755" s="503"/>
      <c r="AD755" s="503"/>
      <c r="AE755" s="575"/>
      <c r="AF755" s="1"/>
      <c r="AG755" s="508"/>
      <c r="AH755" s="503"/>
      <c r="AI755" s="503"/>
      <c r="AJ755" s="575"/>
      <c r="AK755" s="503"/>
      <c r="AL755" s="508"/>
      <c r="AM755" s="503"/>
      <c r="AN755" s="503"/>
      <c r="AO755" s="573"/>
      <c r="AQ755" s="514"/>
      <c r="AT755" s="573"/>
      <c r="AU755" s="518"/>
      <c r="AV755" s="514"/>
      <c r="AW755" s="514"/>
      <c r="AX755" s="514"/>
      <c r="AY755" s="558"/>
      <c r="AZ755" s="1"/>
      <c r="BA755" s="514"/>
      <c r="BB755" s="514"/>
      <c r="BC755" s="514"/>
      <c r="BD755" s="558"/>
      <c r="BE755" s="1"/>
      <c r="BF755" s="514"/>
      <c r="BG755" s="514"/>
      <c r="BH755" s="514"/>
      <c r="BI755" s="558"/>
      <c r="BJ755" s="1"/>
      <c r="BK755" s="514"/>
      <c r="BL755" s="514"/>
      <c r="BM755" s="514"/>
      <c r="BN755" s="558"/>
      <c r="BO755" s="1"/>
      <c r="BP755" s="514"/>
      <c r="BQ755" s="514"/>
      <c r="BR755" s="514"/>
      <c r="BS755" s="558"/>
      <c r="BT755" s="1"/>
      <c r="BU755" s="514"/>
      <c r="BV755" s="514"/>
      <c r="BW755" s="514"/>
      <c r="BX755" s="558"/>
      <c r="BY755" s="1"/>
      <c r="BZ755" s="514"/>
      <c r="CA755" s="514"/>
      <c r="CB755" s="514"/>
      <c r="CC755" s="558"/>
      <c r="CD755" s="1"/>
      <c r="CE755" s="514"/>
      <c r="CF755" s="514"/>
      <c r="CG755" s="514"/>
      <c r="CH755" s="558"/>
      <c r="CI755" s="1"/>
      <c r="CJ755" s="514"/>
      <c r="CK755" s="514"/>
      <c r="CL755" s="514"/>
      <c r="CM755" s="558"/>
      <c r="CN755" s="1"/>
      <c r="CO755" s="514"/>
      <c r="CP755" s="514"/>
      <c r="CQ755" s="514"/>
      <c r="CR755" s="558"/>
      <c r="CS755" s="1"/>
    </row>
    <row r="756" ht="15.0" customHeight="1">
      <c r="A756" s="524">
        <v>16.0</v>
      </c>
      <c r="B756" s="525">
        <v>1.0</v>
      </c>
      <c r="C756" s="525">
        <v>48.0</v>
      </c>
      <c r="D756" s="526" t="s">
        <v>8248</v>
      </c>
      <c r="E756" s="526" t="s">
        <v>8248</v>
      </c>
      <c r="F756" s="526" t="s">
        <v>8248</v>
      </c>
      <c r="G756" s="1"/>
      <c r="H756" s="508"/>
      <c r="I756" s="503"/>
      <c r="J756" s="503"/>
      <c r="K756" s="575"/>
      <c r="L756" s="1"/>
      <c r="M756" s="514">
        <v>16.0</v>
      </c>
      <c r="N756" s="525">
        <v>2.0</v>
      </c>
      <c r="O756" s="525">
        <v>48.0</v>
      </c>
      <c r="P756" s="529" t="s">
        <v>8249</v>
      </c>
      <c r="Q756" s="1"/>
      <c r="R756" s="524">
        <v>16.0</v>
      </c>
      <c r="S756" s="525">
        <v>2.0</v>
      </c>
      <c r="T756" s="525">
        <v>1.0</v>
      </c>
      <c r="U756" s="529" t="s">
        <v>8250</v>
      </c>
      <c r="V756" s="1"/>
      <c r="W756" s="514">
        <v>4.0</v>
      </c>
      <c r="X756" s="525">
        <v>3.0</v>
      </c>
      <c r="Y756" s="525">
        <v>48.0</v>
      </c>
      <c r="Z756" s="537" t="s">
        <v>8251</v>
      </c>
      <c r="AA756" s="1"/>
      <c r="AB756" s="508"/>
      <c r="AC756" s="503"/>
      <c r="AD756" s="503"/>
      <c r="AE756" s="575"/>
      <c r="AF756" s="1"/>
      <c r="AG756" s="508"/>
      <c r="AH756" s="503"/>
      <c r="AI756" s="503"/>
      <c r="AJ756" s="575"/>
      <c r="AK756" s="503"/>
      <c r="AL756" s="508"/>
      <c r="AM756" s="503"/>
      <c r="AN756" s="503"/>
      <c r="AO756" s="573"/>
      <c r="AQ756" s="514"/>
      <c r="AT756" s="573"/>
      <c r="AU756" s="518"/>
      <c r="AV756" s="514"/>
      <c r="AW756" s="514"/>
      <c r="AX756" s="514"/>
      <c r="AY756" s="558"/>
      <c r="AZ756" s="1"/>
      <c r="BA756" s="514"/>
      <c r="BB756" s="514"/>
      <c r="BC756" s="514"/>
      <c r="BD756" s="558"/>
      <c r="BE756" s="1"/>
      <c r="BF756" s="514"/>
      <c r="BG756" s="514"/>
      <c r="BH756" s="514"/>
      <c r="BI756" s="558"/>
      <c r="BJ756" s="1"/>
      <c r="BK756" s="514"/>
      <c r="BL756" s="514"/>
      <c r="BM756" s="514"/>
      <c r="BN756" s="558"/>
      <c r="BO756" s="1"/>
      <c r="BP756" s="514"/>
      <c r="BQ756" s="514"/>
      <c r="BR756" s="514"/>
      <c r="BS756" s="558"/>
      <c r="BT756" s="1"/>
      <c r="BU756" s="514"/>
      <c r="BV756" s="514"/>
      <c r="BW756" s="514"/>
      <c r="BX756" s="558"/>
      <c r="BY756" s="1"/>
      <c r="BZ756" s="514"/>
      <c r="CA756" s="514"/>
      <c r="CB756" s="514"/>
      <c r="CC756" s="558"/>
      <c r="CD756" s="1"/>
      <c r="CE756" s="514"/>
      <c r="CF756" s="514"/>
      <c r="CG756" s="514"/>
      <c r="CH756" s="558"/>
      <c r="CI756" s="1"/>
      <c r="CJ756" s="514"/>
      <c r="CK756" s="514"/>
      <c r="CL756" s="514"/>
      <c r="CM756" s="558"/>
      <c r="CN756" s="1"/>
      <c r="CO756" s="514"/>
      <c r="CP756" s="514"/>
      <c r="CQ756" s="514"/>
      <c r="CR756" s="558"/>
      <c r="CS756" s="1"/>
    </row>
    <row r="757" ht="15.0" customHeight="1">
      <c r="A757" s="514">
        <v>15.0</v>
      </c>
      <c r="B757" s="525">
        <v>1.0</v>
      </c>
      <c r="C757" s="525">
        <v>48.0</v>
      </c>
      <c r="D757" s="526" t="s">
        <v>8252</v>
      </c>
      <c r="E757" s="526" t="s">
        <v>8252</v>
      </c>
      <c r="F757" s="526" t="s">
        <v>8252</v>
      </c>
      <c r="G757" s="1"/>
      <c r="H757" s="508"/>
      <c r="I757" s="503"/>
      <c r="J757" s="503"/>
      <c r="K757" s="575"/>
      <c r="L757" s="1"/>
      <c r="M757" s="514">
        <v>15.0</v>
      </c>
      <c r="N757" s="525">
        <v>2.0</v>
      </c>
      <c r="O757" s="525">
        <v>48.0</v>
      </c>
      <c r="P757" s="529" t="s">
        <v>8253</v>
      </c>
      <c r="Q757" s="1"/>
      <c r="R757" s="514">
        <v>15.0</v>
      </c>
      <c r="S757" s="525">
        <v>2.0</v>
      </c>
      <c r="T757" s="525">
        <v>1.0</v>
      </c>
      <c r="U757" s="529" t="s">
        <v>8254</v>
      </c>
      <c r="V757" s="1"/>
      <c r="W757" s="514">
        <v>3.0</v>
      </c>
      <c r="X757" s="525">
        <v>3.0</v>
      </c>
      <c r="Y757" s="525">
        <v>48.0</v>
      </c>
      <c r="Z757" s="537" t="s">
        <v>8255</v>
      </c>
      <c r="AA757" s="1"/>
      <c r="AB757" s="508"/>
      <c r="AC757" s="503"/>
      <c r="AD757" s="503"/>
      <c r="AE757" s="575"/>
      <c r="AF757" s="1"/>
      <c r="AG757" s="508"/>
      <c r="AH757" s="503"/>
      <c r="AI757" s="503"/>
      <c r="AJ757" s="575"/>
      <c r="AK757" s="503"/>
      <c r="AL757" s="508"/>
      <c r="AM757" s="503"/>
      <c r="AN757" s="503"/>
      <c r="AO757" s="573"/>
      <c r="AQ757" s="514"/>
      <c r="AT757" s="573"/>
      <c r="AU757" s="518"/>
      <c r="AV757" s="514"/>
      <c r="AW757" s="514"/>
      <c r="AX757" s="514"/>
      <c r="AY757" s="558"/>
      <c r="AZ757" s="1"/>
      <c r="BA757" s="514"/>
      <c r="BB757" s="514"/>
      <c r="BC757" s="514"/>
      <c r="BD757" s="558"/>
      <c r="BE757" s="1"/>
      <c r="BF757" s="514"/>
      <c r="BG757" s="514"/>
      <c r="BH757" s="514"/>
      <c r="BI757" s="558"/>
      <c r="BJ757" s="1"/>
      <c r="BK757" s="514"/>
      <c r="BL757" s="514"/>
      <c r="BM757" s="514"/>
      <c r="BN757" s="558"/>
      <c r="BO757" s="1"/>
      <c r="BP757" s="514"/>
      <c r="BQ757" s="514"/>
      <c r="BR757" s="514"/>
      <c r="BS757" s="558"/>
      <c r="BT757" s="1"/>
      <c r="BU757" s="514"/>
      <c r="BV757" s="514"/>
      <c r="BW757" s="514"/>
      <c r="BX757" s="558"/>
      <c r="BY757" s="1"/>
      <c r="BZ757" s="514"/>
      <c r="CA757" s="514"/>
      <c r="CB757" s="514"/>
      <c r="CC757" s="558"/>
      <c r="CD757" s="1"/>
      <c r="CE757" s="514"/>
      <c r="CF757" s="514"/>
      <c r="CG757" s="514"/>
      <c r="CH757" s="558"/>
      <c r="CI757" s="1"/>
      <c r="CJ757" s="514"/>
      <c r="CK757" s="514"/>
      <c r="CL757" s="514"/>
      <c r="CM757" s="558"/>
      <c r="CN757" s="1"/>
      <c r="CO757" s="514"/>
      <c r="CP757" s="514"/>
      <c r="CQ757" s="514"/>
      <c r="CR757" s="558"/>
      <c r="CS757" s="1"/>
    </row>
    <row r="758" ht="15.0" customHeight="1">
      <c r="A758" s="514">
        <v>14.0</v>
      </c>
      <c r="B758" s="525">
        <v>1.0</v>
      </c>
      <c r="C758" s="525">
        <v>48.0</v>
      </c>
      <c r="D758" s="526" t="s">
        <v>8256</v>
      </c>
      <c r="E758" s="526" t="s">
        <v>8256</v>
      </c>
      <c r="F758" s="526" t="s">
        <v>8256</v>
      </c>
      <c r="G758" s="1"/>
      <c r="H758" s="508"/>
      <c r="I758" s="503"/>
      <c r="J758" s="503"/>
      <c r="K758" s="575"/>
      <c r="L758" s="1"/>
      <c r="M758" s="514">
        <v>14.0</v>
      </c>
      <c r="N758" s="525">
        <v>2.0</v>
      </c>
      <c r="O758" s="525">
        <v>48.0</v>
      </c>
      <c r="P758" s="529" t="s">
        <v>8257</v>
      </c>
      <c r="Q758" s="1"/>
      <c r="R758" s="514">
        <v>14.0</v>
      </c>
      <c r="S758" s="525">
        <v>2.0</v>
      </c>
      <c r="T758" s="525">
        <v>1.0</v>
      </c>
      <c r="U758" s="529" t="s">
        <v>8258</v>
      </c>
      <c r="V758" s="1"/>
      <c r="W758" s="514">
        <v>2.0</v>
      </c>
      <c r="X758" s="525">
        <v>3.0</v>
      </c>
      <c r="Y758" s="525">
        <v>48.0</v>
      </c>
      <c r="Z758" s="537" t="s">
        <v>8259</v>
      </c>
      <c r="AA758" s="1"/>
      <c r="AB758" s="508"/>
      <c r="AC758" s="503"/>
      <c r="AD758" s="503"/>
      <c r="AE758" s="575"/>
      <c r="AF758" s="1"/>
      <c r="AG758" s="508"/>
      <c r="AH758" s="503"/>
      <c r="AI758" s="503"/>
      <c r="AJ758" s="575"/>
      <c r="AK758" s="503"/>
      <c r="AL758" s="508"/>
      <c r="AM758" s="503"/>
      <c r="AN758" s="503"/>
      <c r="AO758" s="573"/>
      <c r="AQ758" s="514"/>
      <c r="AT758" s="573"/>
      <c r="AU758" s="518"/>
      <c r="AV758" s="514"/>
      <c r="AW758" s="514"/>
      <c r="AX758" s="514"/>
      <c r="AY758" s="558"/>
      <c r="AZ758" s="1"/>
      <c r="BA758" s="514"/>
      <c r="BB758" s="514"/>
      <c r="BC758" s="514"/>
      <c r="BD758" s="558"/>
      <c r="BE758" s="1"/>
      <c r="BF758" s="514"/>
      <c r="BG758" s="514"/>
      <c r="BH758" s="514"/>
      <c r="BI758" s="558"/>
      <c r="BJ758" s="1"/>
      <c r="BK758" s="514"/>
      <c r="BL758" s="514"/>
      <c r="BM758" s="514"/>
      <c r="BN758" s="558"/>
      <c r="BO758" s="1"/>
      <c r="BP758" s="514"/>
      <c r="BQ758" s="514"/>
      <c r="BR758" s="514"/>
      <c r="BS758" s="558"/>
      <c r="BT758" s="1"/>
      <c r="BU758" s="514"/>
      <c r="BV758" s="514"/>
      <c r="BW758" s="514"/>
      <c r="BX758" s="558"/>
      <c r="BY758" s="1"/>
      <c r="BZ758" s="514"/>
      <c r="CA758" s="514"/>
      <c r="CB758" s="514"/>
      <c r="CC758" s="558"/>
      <c r="CD758" s="1"/>
      <c r="CE758" s="514"/>
      <c r="CF758" s="514"/>
      <c r="CG758" s="514"/>
      <c r="CH758" s="558"/>
      <c r="CI758" s="1"/>
      <c r="CJ758" s="514"/>
      <c r="CK758" s="514"/>
      <c r="CL758" s="514"/>
      <c r="CM758" s="558"/>
      <c r="CN758" s="1"/>
      <c r="CO758" s="514"/>
      <c r="CP758" s="514"/>
      <c r="CQ758" s="514"/>
      <c r="CR758" s="558"/>
      <c r="CS758" s="1"/>
    </row>
    <row r="759" ht="15.0" customHeight="1">
      <c r="A759" s="514">
        <v>13.0</v>
      </c>
      <c r="B759" s="525">
        <v>1.0</v>
      </c>
      <c r="C759" s="525">
        <v>48.0</v>
      </c>
      <c r="D759" s="526" t="s">
        <v>8260</v>
      </c>
      <c r="E759" s="526" t="s">
        <v>8260</v>
      </c>
      <c r="F759" s="526" t="s">
        <v>8260</v>
      </c>
      <c r="G759" s="1"/>
      <c r="H759" s="508"/>
      <c r="I759" s="503"/>
      <c r="J759" s="503"/>
      <c r="K759" s="575"/>
      <c r="L759" s="1"/>
      <c r="M759" s="514">
        <v>13.0</v>
      </c>
      <c r="N759" s="525">
        <v>2.0</v>
      </c>
      <c r="O759" s="525">
        <v>48.0</v>
      </c>
      <c r="P759" s="529" t="s">
        <v>8261</v>
      </c>
      <c r="Q759" s="1"/>
      <c r="R759" s="514">
        <v>13.0</v>
      </c>
      <c r="S759" s="525">
        <v>2.0</v>
      </c>
      <c r="T759" s="525">
        <v>1.0</v>
      </c>
      <c r="U759" s="529" t="s">
        <v>8262</v>
      </c>
      <c r="V759" s="1"/>
      <c r="W759" s="542">
        <v>1.0</v>
      </c>
      <c r="X759" s="525">
        <v>3.0</v>
      </c>
      <c r="Y759" s="525">
        <v>48.0</v>
      </c>
      <c r="Z759" s="537" t="s">
        <v>8263</v>
      </c>
      <c r="AA759" s="1"/>
      <c r="AB759" s="508"/>
      <c r="AC759" s="503"/>
      <c r="AD759" s="503"/>
      <c r="AE759" s="575"/>
      <c r="AF759" s="1"/>
      <c r="AG759" s="508"/>
      <c r="AH759" s="503"/>
      <c r="AI759" s="503"/>
      <c r="AJ759" s="575"/>
      <c r="AK759" s="503"/>
      <c r="AL759" s="508"/>
      <c r="AM759" s="503"/>
      <c r="AN759" s="503"/>
      <c r="AO759" s="573"/>
      <c r="AQ759" s="514"/>
      <c r="AT759" s="573"/>
      <c r="AU759" s="518"/>
      <c r="AV759" s="514"/>
      <c r="AW759" s="514"/>
      <c r="AX759" s="514"/>
      <c r="AY759" s="558"/>
      <c r="AZ759" s="1"/>
      <c r="BA759" s="514"/>
      <c r="BB759" s="514"/>
      <c r="BC759" s="514"/>
      <c r="BD759" s="558"/>
      <c r="BE759" s="1"/>
      <c r="BF759" s="514"/>
      <c r="BG759" s="514"/>
      <c r="BH759" s="514"/>
      <c r="BI759" s="558"/>
      <c r="BJ759" s="1"/>
      <c r="BK759" s="514"/>
      <c r="BL759" s="514"/>
      <c r="BM759" s="514"/>
      <c r="BN759" s="558"/>
      <c r="BO759" s="1"/>
      <c r="BP759" s="514"/>
      <c r="BQ759" s="514"/>
      <c r="BR759" s="514"/>
      <c r="BS759" s="558"/>
      <c r="BT759" s="1"/>
      <c r="BU759" s="514"/>
      <c r="BV759" s="514"/>
      <c r="BW759" s="514"/>
      <c r="BX759" s="558"/>
      <c r="BY759" s="1"/>
      <c r="BZ759" s="514"/>
      <c r="CA759" s="514"/>
      <c r="CB759" s="514"/>
      <c r="CC759" s="558"/>
      <c r="CD759" s="1"/>
      <c r="CE759" s="514"/>
      <c r="CF759" s="514"/>
      <c r="CG759" s="514"/>
      <c r="CH759" s="558"/>
      <c r="CI759" s="1"/>
      <c r="CJ759" s="514"/>
      <c r="CK759" s="514"/>
      <c r="CL759" s="514"/>
      <c r="CM759" s="558"/>
      <c r="CN759" s="1"/>
      <c r="CO759" s="514"/>
      <c r="CP759" s="514"/>
      <c r="CQ759" s="514"/>
      <c r="CR759" s="558"/>
      <c r="CS759" s="1"/>
    </row>
    <row r="760" ht="15.0" customHeight="1">
      <c r="A760" s="514">
        <v>12.0</v>
      </c>
      <c r="B760" s="525">
        <v>1.0</v>
      </c>
      <c r="C760" s="525">
        <v>48.0</v>
      </c>
      <c r="D760" s="526" t="s">
        <v>8264</v>
      </c>
      <c r="E760" s="526" t="s">
        <v>8264</v>
      </c>
      <c r="F760" s="526" t="s">
        <v>8264</v>
      </c>
      <c r="G760" s="1"/>
      <c r="H760" s="508"/>
      <c r="I760" s="503"/>
      <c r="J760" s="503"/>
      <c r="K760" s="575"/>
      <c r="L760" s="1"/>
      <c r="M760" s="514">
        <v>12.0</v>
      </c>
      <c r="N760" s="525">
        <v>2.0</v>
      </c>
      <c r="O760" s="525">
        <v>48.0</v>
      </c>
      <c r="P760" s="529" t="s">
        <v>8265</v>
      </c>
      <c r="Q760" s="1"/>
      <c r="R760" s="514">
        <v>12.0</v>
      </c>
      <c r="S760" s="525">
        <v>2.0</v>
      </c>
      <c r="T760" s="525">
        <v>1.0</v>
      </c>
      <c r="U760" s="529" t="s">
        <v>8266</v>
      </c>
      <c r="V760" s="1"/>
      <c r="W760" s="503"/>
      <c r="X760" s="503"/>
      <c r="Y760" s="503"/>
      <c r="Z760" s="575"/>
      <c r="AA760" s="1"/>
      <c r="AB760" s="508"/>
      <c r="AC760" s="503"/>
      <c r="AD760" s="503"/>
      <c r="AE760" s="575"/>
      <c r="AF760" s="1"/>
      <c r="AG760" s="508"/>
      <c r="AH760" s="503"/>
      <c r="AI760" s="503"/>
      <c r="AJ760" s="575"/>
      <c r="AK760" s="503"/>
      <c r="AL760" s="508"/>
      <c r="AM760" s="503"/>
      <c r="AN760" s="503"/>
      <c r="AO760" s="573"/>
      <c r="AQ760" s="514"/>
      <c r="AT760" s="573"/>
      <c r="AU760" s="518"/>
      <c r="AV760" s="514"/>
      <c r="AW760" s="514"/>
      <c r="AX760" s="514"/>
      <c r="AY760" s="558"/>
      <c r="AZ760" s="1"/>
      <c r="BA760" s="514"/>
      <c r="BB760" s="514"/>
      <c r="BC760" s="514"/>
      <c r="BD760" s="558"/>
      <c r="BE760" s="1"/>
      <c r="BF760" s="514"/>
      <c r="BG760" s="514"/>
      <c r="BH760" s="514"/>
      <c r="BI760" s="558"/>
      <c r="BJ760" s="1"/>
      <c r="BK760" s="514"/>
      <c r="BL760" s="514"/>
      <c r="BM760" s="514"/>
      <c r="BN760" s="558"/>
      <c r="BO760" s="1"/>
      <c r="BP760" s="514"/>
      <c r="BQ760" s="514"/>
      <c r="BR760" s="514"/>
      <c r="BS760" s="558"/>
      <c r="BT760" s="1"/>
      <c r="BU760" s="514"/>
      <c r="BV760" s="514"/>
      <c r="BW760" s="514"/>
      <c r="BX760" s="558"/>
      <c r="BY760" s="1"/>
      <c r="BZ760" s="514"/>
      <c r="CA760" s="514"/>
      <c r="CB760" s="514"/>
      <c r="CC760" s="558"/>
      <c r="CD760" s="1"/>
      <c r="CE760" s="514"/>
      <c r="CF760" s="514"/>
      <c r="CG760" s="514"/>
      <c r="CH760" s="558"/>
      <c r="CI760" s="1"/>
      <c r="CJ760" s="514"/>
      <c r="CK760" s="514"/>
      <c r="CL760" s="514"/>
      <c r="CM760" s="558"/>
      <c r="CN760" s="1"/>
      <c r="CO760" s="514"/>
      <c r="CP760" s="514"/>
      <c r="CQ760" s="514"/>
      <c r="CR760" s="558"/>
      <c r="CS760" s="1"/>
    </row>
    <row r="761" ht="15.0" customHeight="1">
      <c r="A761" s="514">
        <v>11.0</v>
      </c>
      <c r="B761" s="525">
        <v>1.0</v>
      </c>
      <c r="C761" s="525">
        <v>48.0</v>
      </c>
      <c r="D761" s="526" t="s">
        <v>8267</v>
      </c>
      <c r="E761" s="526" t="s">
        <v>8267</v>
      </c>
      <c r="F761" s="526" t="s">
        <v>8267</v>
      </c>
      <c r="G761" s="1"/>
      <c r="H761" s="508"/>
      <c r="I761" s="503"/>
      <c r="J761" s="503"/>
      <c r="K761" s="575"/>
      <c r="L761" s="1"/>
      <c r="M761" s="514">
        <v>11.0</v>
      </c>
      <c r="N761" s="525">
        <v>2.0</v>
      </c>
      <c r="O761" s="525">
        <v>48.0</v>
      </c>
      <c r="P761" s="529" t="s">
        <v>8268</v>
      </c>
      <c r="Q761" s="1"/>
      <c r="R761" s="514">
        <v>11.0</v>
      </c>
      <c r="S761" s="525">
        <v>2.0</v>
      </c>
      <c r="T761" s="525">
        <v>1.0</v>
      </c>
      <c r="U761" s="529" t="s">
        <v>8269</v>
      </c>
      <c r="V761" s="1"/>
      <c r="W761" s="508"/>
      <c r="X761" s="559" t="s">
        <v>8270</v>
      </c>
      <c r="AA761" s="1"/>
      <c r="AB761" s="508"/>
      <c r="AC761" s="503"/>
      <c r="AD761" s="503"/>
      <c r="AE761" s="575"/>
      <c r="AF761" s="1"/>
      <c r="AG761" s="508"/>
      <c r="AH761" s="503"/>
      <c r="AI761" s="503"/>
      <c r="AJ761" s="575"/>
      <c r="AK761" s="503"/>
      <c r="AL761" s="508"/>
      <c r="AM761" s="503"/>
      <c r="AN761" s="503"/>
      <c r="AO761" s="573"/>
      <c r="AQ761" s="514"/>
      <c r="AT761" s="573"/>
      <c r="AU761" s="518"/>
      <c r="AV761" s="514"/>
      <c r="AW761" s="514"/>
      <c r="AX761" s="514"/>
      <c r="AY761" s="558"/>
      <c r="AZ761" s="1"/>
      <c r="BA761" s="514"/>
      <c r="BB761" s="514"/>
      <c r="BC761" s="514"/>
      <c r="BD761" s="558"/>
      <c r="BE761" s="1"/>
      <c r="BF761" s="514"/>
      <c r="BG761" s="514"/>
      <c r="BH761" s="514"/>
      <c r="BI761" s="558"/>
      <c r="BJ761" s="1"/>
      <c r="BK761" s="514"/>
      <c r="BL761" s="514"/>
      <c r="BM761" s="514"/>
      <c r="BN761" s="558"/>
      <c r="BO761" s="1"/>
      <c r="BP761" s="514"/>
      <c r="BQ761" s="514"/>
      <c r="BR761" s="514"/>
      <c r="BS761" s="558"/>
      <c r="BT761" s="1"/>
      <c r="BU761" s="514"/>
      <c r="BV761" s="514"/>
      <c r="BW761" s="514"/>
      <c r="BX761" s="558"/>
      <c r="BY761" s="1"/>
      <c r="BZ761" s="514"/>
      <c r="CA761" s="514"/>
      <c r="CB761" s="514"/>
      <c r="CC761" s="558"/>
      <c r="CD761" s="1"/>
      <c r="CE761" s="514"/>
      <c r="CF761" s="514"/>
      <c r="CG761" s="514"/>
      <c r="CH761" s="558"/>
      <c r="CI761" s="1"/>
      <c r="CJ761" s="514"/>
      <c r="CK761" s="514"/>
      <c r="CL761" s="514"/>
      <c r="CM761" s="558"/>
      <c r="CN761" s="1"/>
      <c r="CO761" s="514"/>
      <c r="CP761" s="514"/>
      <c r="CQ761" s="514"/>
      <c r="CR761" s="558"/>
      <c r="CS761" s="1"/>
    </row>
    <row r="762" ht="15.0" customHeight="1">
      <c r="A762" s="514">
        <v>10.0</v>
      </c>
      <c r="B762" s="525">
        <v>1.0</v>
      </c>
      <c r="C762" s="525">
        <v>48.0</v>
      </c>
      <c r="D762" s="526" t="s">
        <v>8271</v>
      </c>
      <c r="E762" s="526" t="s">
        <v>8271</v>
      </c>
      <c r="F762" s="526" t="s">
        <v>8271</v>
      </c>
      <c r="G762" s="1"/>
      <c r="H762" s="508"/>
      <c r="I762" s="503"/>
      <c r="J762" s="503"/>
      <c r="K762" s="575"/>
      <c r="L762" s="1"/>
      <c r="M762" s="514">
        <v>10.0</v>
      </c>
      <c r="N762" s="525">
        <v>2.0</v>
      </c>
      <c r="O762" s="525">
        <v>48.0</v>
      </c>
      <c r="P762" s="529" t="s">
        <v>8272</v>
      </c>
      <c r="Q762" s="1"/>
      <c r="R762" s="514">
        <v>10.0</v>
      </c>
      <c r="S762" s="525">
        <v>2.0</v>
      </c>
      <c r="T762" s="525">
        <v>1.0</v>
      </c>
      <c r="U762" s="529" t="s">
        <v>8273</v>
      </c>
      <c r="V762" s="1"/>
      <c r="W762" s="508"/>
      <c r="X762" s="503"/>
      <c r="Y762" s="503"/>
      <c r="Z762" s="575"/>
      <c r="AA762" s="1"/>
      <c r="AB762" s="508"/>
      <c r="AC762" s="503"/>
      <c r="AD762" s="503"/>
      <c r="AE762" s="575"/>
      <c r="AF762" s="1"/>
      <c r="AG762" s="508"/>
      <c r="AH762" s="503"/>
      <c r="AI762" s="503"/>
      <c r="AJ762" s="575"/>
      <c r="AK762" s="503"/>
      <c r="AL762" s="508"/>
      <c r="AM762" s="503"/>
      <c r="AN762" s="503"/>
      <c r="AO762" s="573"/>
      <c r="AQ762" s="514"/>
      <c r="AT762" s="573"/>
      <c r="AU762" s="518"/>
      <c r="AV762" s="514"/>
      <c r="AW762" s="514"/>
      <c r="AX762" s="514"/>
      <c r="AY762" s="558"/>
      <c r="AZ762" s="1"/>
      <c r="BA762" s="514"/>
      <c r="BB762" s="514"/>
      <c r="BC762" s="514"/>
      <c r="BD762" s="558"/>
      <c r="BE762" s="1"/>
      <c r="BF762" s="514"/>
      <c r="BG762" s="514"/>
      <c r="BH762" s="514"/>
      <c r="BI762" s="558"/>
      <c r="BJ762" s="1"/>
      <c r="BK762" s="514"/>
      <c r="BL762" s="514"/>
      <c r="BM762" s="514"/>
      <c r="BN762" s="558"/>
      <c r="BO762" s="1"/>
      <c r="BP762" s="514"/>
      <c r="BQ762" s="514"/>
      <c r="BR762" s="514"/>
      <c r="BS762" s="558"/>
      <c r="BT762" s="1"/>
      <c r="BU762" s="514"/>
      <c r="BV762" s="514"/>
      <c r="BW762" s="514"/>
      <c r="BX762" s="558"/>
      <c r="BY762" s="1"/>
      <c r="BZ762" s="514"/>
      <c r="CA762" s="514"/>
      <c r="CB762" s="514"/>
      <c r="CC762" s="558"/>
      <c r="CD762" s="1"/>
      <c r="CE762" s="514"/>
      <c r="CF762" s="514"/>
      <c r="CG762" s="514"/>
      <c r="CH762" s="558"/>
      <c r="CI762" s="1"/>
      <c r="CJ762" s="514"/>
      <c r="CK762" s="514"/>
      <c r="CL762" s="514"/>
      <c r="CM762" s="558"/>
      <c r="CN762" s="1"/>
      <c r="CO762" s="514"/>
      <c r="CP762" s="514"/>
      <c r="CQ762" s="514"/>
      <c r="CR762" s="558"/>
      <c r="CS762" s="1"/>
    </row>
    <row r="763" ht="15.0" customHeight="1">
      <c r="A763" s="514">
        <v>9.0</v>
      </c>
      <c r="B763" s="525">
        <v>1.0</v>
      </c>
      <c r="C763" s="525">
        <v>48.0</v>
      </c>
      <c r="D763" s="526" t="s">
        <v>8274</v>
      </c>
      <c r="E763" s="526" t="s">
        <v>8274</v>
      </c>
      <c r="F763" s="526" t="s">
        <v>8274</v>
      </c>
      <c r="G763" s="1"/>
      <c r="H763" s="508"/>
      <c r="I763" s="503"/>
      <c r="J763" s="503"/>
      <c r="K763" s="575"/>
      <c r="L763" s="1"/>
      <c r="M763" s="514">
        <v>9.0</v>
      </c>
      <c r="N763" s="525">
        <v>2.0</v>
      </c>
      <c r="O763" s="525">
        <v>48.0</v>
      </c>
      <c r="P763" s="529" t="s">
        <v>8275</v>
      </c>
      <c r="Q763" s="1"/>
      <c r="R763" s="514">
        <v>9.0</v>
      </c>
      <c r="S763" s="525">
        <v>2.0</v>
      </c>
      <c r="T763" s="525">
        <v>1.0</v>
      </c>
      <c r="U763" s="529" t="s">
        <v>8276</v>
      </c>
      <c r="V763" s="1"/>
      <c r="W763" s="508"/>
      <c r="X763" s="503"/>
      <c r="Y763" s="503"/>
      <c r="Z763" s="575"/>
      <c r="AA763" s="1"/>
      <c r="AB763" s="508"/>
      <c r="AC763" s="503"/>
      <c r="AD763" s="503"/>
      <c r="AE763" s="575"/>
      <c r="AF763" s="1"/>
      <c r="AG763" s="508"/>
      <c r="AH763" s="503"/>
      <c r="AI763" s="503"/>
      <c r="AJ763" s="575"/>
      <c r="AK763" s="503"/>
      <c r="AL763" s="508"/>
      <c r="AM763" s="503"/>
      <c r="AN763" s="503"/>
      <c r="AO763" s="573"/>
      <c r="AQ763" s="514"/>
      <c r="AT763" s="573"/>
      <c r="AU763" s="518"/>
      <c r="AV763" s="514"/>
      <c r="AW763" s="514"/>
      <c r="AX763" s="514"/>
      <c r="AY763" s="558"/>
      <c r="AZ763" s="1"/>
      <c r="BA763" s="514"/>
      <c r="BB763" s="514"/>
      <c r="BC763" s="514"/>
      <c r="BD763" s="558"/>
      <c r="BE763" s="1"/>
      <c r="BF763" s="514"/>
      <c r="BG763" s="514"/>
      <c r="BH763" s="514"/>
      <c r="BI763" s="558"/>
      <c r="BJ763" s="1"/>
      <c r="BK763" s="514"/>
      <c r="BL763" s="514"/>
      <c r="BM763" s="514"/>
      <c r="BN763" s="558"/>
      <c r="BO763" s="1"/>
      <c r="BP763" s="514"/>
      <c r="BQ763" s="514"/>
      <c r="BR763" s="514"/>
      <c r="BS763" s="558"/>
      <c r="BT763" s="1"/>
      <c r="BU763" s="514"/>
      <c r="BV763" s="514"/>
      <c r="BW763" s="514"/>
      <c r="BX763" s="558"/>
      <c r="BY763" s="1"/>
      <c r="BZ763" s="514"/>
      <c r="CA763" s="514"/>
      <c r="CB763" s="514"/>
      <c r="CC763" s="558"/>
      <c r="CD763" s="1"/>
      <c r="CE763" s="514"/>
      <c r="CF763" s="514"/>
      <c r="CG763" s="514"/>
      <c r="CH763" s="558"/>
      <c r="CI763" s="1"/>
      <c r="CJ763" s="514"/>
      <c r="CK763" s="514"/>
      <c r="CL763" s="514"/>
      <c r="CM763" s="558"/>
      <c r="CN763" s="1"/>
      <c r="CO763" s="514"/>
      <c r="CP763" s="514"/>
      <c r="CQ763" s="514"/>
      <c r="CR763" s="558"/>
      <c r="CS763" s="1"/>
    </row>
    <row r="764" ht="15.0" customHeight="1">
      <c r="A764" s="514">
        <v>8.0</v>
      </c>
      <c r="B764" s="525">
        <v>1.0</v>
      </c>
      <c r="C764" s="525">
        <v>48.0</v>
      </c>
      <c r="D764" s="526" t="s">
        <v>8277</v>
      </c>
      <c r="E764" s="526" t="s">
        <v>8277</v>
      </c>
      <c r="F764" s="526" t="s">
        <v>8277</v>
      </c>
      <c r="G764" s="1"/>
      <c r="H764" s="508"/>
      <c r="I764" s="503"/>
      <c r="J764" s="503"/>
      <c r="K764" s="575"/>
      <c r="L764" s="1"/>
      <c r="M764" s="514">
        <v>8.0</v>
      </c>
      <c r="N764" s="525">
        <v>2.0</v>
      </c>
      <c r="O764" s="525">
        <v>48.0</v>
      </c>
      <c r="P764" s="529" t="s">
        <v>8278</v>
      </c>
      <c r="Q764" s="1"/>
      <c r="R764" s="514">
        <v>8.0</v>
      </c>
      <c r="S764" s="525">
        <v>2.0</v>
      </c>
      <c r="T764" s="525">
        <v>1.0</v>
      </c>
      <c r="U764" s="529" t="s">
        <v>8279</v>
      </c>
      <c r="V764" s="1"/>
      <c r="W764" s="508"/>
      <c r="X764" s="503"/>
      <c r="Y764" s="503"/>
      <c r="Z764" s="575"/>
      <c r="AA764" s="1"/>
      <c r="AB764" s="508"/>
      <c r="AC764" s="503"/>
      <c r="AD764" s="503"/>
      <c r="AE764" s="575"/>
      <c r="AF764" s="1"/>
      <c r="AG764" s="508"/>
      <c r="AH764" s="503"/>
      <c r="AI764" s="503"/>
      <c r="AJ764" s="575"/>
      <c r="AK764" s="503"/>
      <c r="AL764" s="508"/>
      <c r="AM764" s="503"/>
      <c r="AN764" s="503"/>
      <c r="AO764" s="573"/>
      <c r="AQ764" s="514"/>
      <c r="AT764" s="573"/>
      <c r="AU764" s="518"/>
      <c r="AV764" s="514"/>
      <c r="AW764" s="514"/>
      <c r="AX764" s="514"/>
      <c r="AY764" s="558"/>
      <c r="AZ764" s="1"/>
      <c r="BA764" s="514"/>
      <c r="BB764" s="514"/>
      <c r="BC764" s="514"/>
      <c r="BD764" s="558"/>
      <c r="BE764" s="1"/>
      <c r="BF764" s="514"/>
      <c r="BG764" s="514"/>
      <c r="BH764" s="514"/>
      <c r="BI764" s="558"/>
      <c r="BJ764" s="1"/>
      <c r="BK764" s="514"/>
      <c r="BL764" s="514"/>
      <c r="BM764" s="514"/>
      <c r="BN764" s="558"/>
      <c r="BO764" s="1"/>
      <c r="BP764" s="514"/>
      <c r="BQ764" s="514"/>
      <c r="BR764" s="514"/>
      <c r="BS764" s="558"/>
      <c r="BT764" s="1"/>
      <c r="BU764" s="514"/>
      <c r="BV764" s="514"/>
      <c r="BW764" s="514"/>
      <c r="BX764" s="558"/>
      <c r="BY764" s="1"/>
      <c r="BZ764" s="514"/>
      <c r="CA764" s="514"/>
      <c r="CB764" s="514"/>
      <c r="CC764" s="558"/>
      <c r="CD764" s="1"/>
      <c r="CE764" s="514"/>
      <c r="CF764" s="514"/>
      <c r="CG764" s="514"/>
      <c r="CH764" s="558"/>
      <c r="CI764" s="1"/>
      <c r="CJ764" s="514"/>
      <c r="CK764" s="514"/>
      <c r="CL764" s="514"/>
      <c r="CM764" s="558"/>
      <c r="CN764" s="1"/>
      <c r="CO764" s="514"/>
      <c r="CP764" s="514"/>
      <c r="CQ764" s="514"/>
      <c r="CR764" s="558"/>
      <c r="CS764" s="1"/>
    </row>
    <row r="765" ht="15.0" customHeight="1">
      <c r="A765" s="514">
        <v>7.0</v>
      </c>
      <c r="B765" s="525">
        <v>1.0</v>
      </c>
      <c r="C765" s="525">
        <v>48.0</v>
      </c>
      <c r="D765" s="526" t="s">
        <v>8280</v>
      </c>
      <c r="E765" s="526" t="s">
        <v>8280</v>
      </c>
      <c r="F765" s="526" t="s">
        <v>8280</v>
      </c>
      <c r="G765" s="1"/>
      <c r="H765" s="508"/>
      <c r="I765" s="503"/>
      <c r="J765" s="503"/>
      <c r="K765" s="575"/>
      <c r="L765" s="1"/>
      <c r="M765" s="514">
        <v>7.0</v>
      </c>
      <c r="N765" s="525">
        <v>2.0</v>
      </c>
      <c r="O765" s="525">
        <v>48.0</v>
      </c>
      <c r="P765" s="529" t="s">
        <v>8281</v>
      </c>
      <c r="Q765" s="1"/>
      <c r="R765" s="514">
        <v>7.0</v>
      </c>
      <c r="S765" s="525">
        <v>2.0</v>
      </c>
      <c r="T765" s="525">
        <v>1.0</v>
      </c>
      <c r="U765" s="529" t="s">
        <v>8282</v>
      </c>
      <c r="V765" s="1"/>
      <c r="W765" s="508"/>
      <c r="X765" s="503"/>
      <c r="Y765" s="503"/>
      <c r="Z765" s="575"/>
      <c r="AA765" s="1"/>
      <c r="AB765" s="508"/>
      <c r="AC765" s="503"/>
      <c r="AD765" s="503"/>
      <c r="AE765" s="575"/>
      <c r="AF765" s="1"/>
      <c r="AG765" s="508"/>
      <c r="AH765" s="503"/>
      <c r="AI765" s="503"/>
      <c r="AJ765" s="575"/>
      <c r="AK765" s="503"/>
      <c r="AL765" s="508"/>
      <c r="AM765" s="503"/>
      <c r="AN765" s="503"/>
      <c r="AO765" s="573"/>
      <c r="AQ765" s="514"/>
      <c r="AT765" s="573"/>
      <c r="AU765" s="518"/>
      <c r="AV765" s="514"/>
      <c r="AW765" s="514"/>
      <c r="AX765" s="514"/>
      <c r="AY765" s="558"/>
      <c r="AZ765" s="1"/>
      <c r="BA765" s="514"/>
      <c r="BB765" s="514"/>
      <c r="BC765" s="514"/>
      <c r="BD765" s="558"/>
      <c r="BE765" s="1"/>
      <c r="BF765" s="514"/>
      <c r="BG765" s="514"/>
      <c r="BH765" s="514"/>
      <c r="BI765" s="558"/>
      <c r="BJ765" s="1"/>
      <c r="BK765" s="514"/>
      <c r="BL765" s="514"/>
      <c r="BM765" s="514"/>
      <c r="BN765" s="558"/>
      <c r="BO765" s="1"/>
      <c r="BP765" s="514"/>
      <c r="BQ765" s="514"/>
      <c r="BR765" s="514"/>
      <c r="BS765" s="558"/>
      <c r="BT765" s="1"/>
      <c r="BU765" s="514"/>
      <c r="BV765" s="514"/>
      <c r="BW765" s="514"/>
      <c r="BX765" s="558"/>
      <c r="BY765" s="1"/>
      <c r="BZ765" s="514"/>
      <c r="CA765" s="514"/>
      <c r="CB765" s="514"/>
      <c r="CC765" s="558"/>
      <c r="CD765" s="1"/>
      <c r="CE765" s="514"/>
      <c r="CF765" s="514"/>
      <c r="CG765" s="514"/>
      <c r="CH765" s="558"/>
      <c r="CI765" s="1"/>
      <c r="CJ765" s="514"/>
      <c r="CK765" s="514"/>
      <c r="CL765" s="514"/>
      <c r="CM765" s="558"/>
      <c r="CN765" s="1"/>
      <c r="CO765" s="514"/>
      <c r="CP765" s="514"/>
      <c r="CQ765" s="514"/>
      <c r="CR765" s="558"/>
      <c r="CS765" s="1"/>
    </row>
    <row r="766" ht="15.0" customHeight="1">
      <c r="A766" s="514">
        <v>6.0</v>
      </c>
      <c r="B766" s="525">
        <v>1.0</v>
      </c>
      <c r="C766" s="525">
        <v>48.0</v>
      </c>
      <c r="D766" s="526" t="s">
        <v>8283</v>
      </c>
      <c r="E766" s="526" t="s">
        <v>8283</v>
      </c>
      <c r="F766" s="526" t="s">
        <v>8283</v>
      </c>
      <c r="G766" s="1"/>
      <c r="H766" s="508"/>
      <c r="I766" s="503"/>
      <c r="J766" s="503"/>
      <c r="K766" s="575"/>
      <c r="L766" s="1"/>
      <c r="M766" s="514">
        <v>6.0</v>
      </c>
      <c r="N766" s="525">
        <v>2.0</v>
      </c>
      <c r="O766" s="525">
        <v>48.0</v>
      </c>
      <c r="P766" s="529" t="s">
        <v>8284</v>
      </c>
      <c r="Q766" s="1"/>
      <c r="R766" s="514">
        <v>6.0</v>
      </c>
      <c r="S766" s="525">
        <v>2.0</v>
      </c>
      <c r="T766" s="525">
        <v>1.0</v>
      </c>
      <c r="U766" s="529" t="s">
        <v>8285</v>
      </c>
      <c r="V766" s="1"/>
      <c r="W766" s="508"/>
      <c r="X766" s="503"/>
      <c r="Y766" s="503"/>
      <c r="Z766" s="575"/>
      <c r="AA766" s="1"/>
      <c r="AB766" s="508"/>
      <c r="AC766" s="503"/>
      <c r="AD766" s="503"/>
      <c r="AE766" s="575"/>
      <c r="AF766" s="1"/>
      <c r="AG766" s="508"/>
      <c r="AH766" s="503"/>
      <c r="AI766" s="503"/>
      <c r="AJ766" s="575"/>
      <c r="AK766" s="503"/>
      <c r="AL766" s="508"/>
      <c r="AM766" s="503"/>
      <c r="AN766" s="503"/>
      <c r="AO766" s="573"/>
      <c r="AQ766" s="514"/>
      <c r="AT766" s="573"/>
      <c r="AU766" s="518"/>
      <c r="AV766" s="514"/>
      <c r="AW766" s="514"/>
      <c r="AX766" s="514"/>
      <c r="AY766" s="558"/>
      <c r="AZ766" s="1"/>
      <c r="BA766" s="514"/>
      <c r="BB766" s="514"/>
      <c r="BC766" s="514"/>
      <c r="BD766" s="558"/>
      <c r="BE766" s="1"/>
      <c r="BF766" s="514"/>
      <c r="BG766" s="514"/>
      <c r="BH766" s="514"/>
      <c r="BI766" s="558"/>
      <c r="BJ766" s="1"/>
      <c r="BK766" s="514"/>
      <c r="BL766" s="514"/>
      <c r="BM766" s="514"/>
      <c r="BN766" s="558"/>
      <c r="BO766" s="1"/>
      <c r="BP766" s="514"/>
      <c r="BQ766" s="514"/>
      <c r="BR766" s="514"/>
      <c r="BS766" s="558"/>
      <c r="BT766" s="1"/>
      <c r="BU766" s="514"/>
      <c r="BV766" s="514"/>
      <c r="BW766" s="514"/>
      <c r="BX766" s="558"/>
      <c r="BY766" s="1"/>
      <c r="BZ766" s="514"/>
      <c r="CA766" s="514"/>
      <c r="CB766" s="514"/>
      <c r="CC766" s="558"/>
      <c r="CD766" s="1"/>
      <c r="CE766" s="514"/>
      <c r="CF766" s="514"/>
      <c r="CG766" s="514"/>
      <c r="CH766" s="558"/>
      <c r="CJ766" s="514"/>
      <c r="CK766" s="514"/>
      <c r="CL766" s="514"/>
      <c r="CM766" s="558"/>
      <c r="CN766" s="1"/>
      <c r="CO766" s="514"/>
      <c r="CP766" s="514"/>
      <c r="CQ766" s="514"/>
      <c r="CR766" s="558"/>
      <c r="CS766" s="1"/>
    </row>
    <row r="767" ht="15.0" customHeight="1">
      <c r="A767" s="514">
        <v>5.0</v>
      </c>
      <c r="B767" s="525">
        <v>1.0</v>
      </c>
      <c r="C767" s="525">
        <v>48.0</v>
      </c>
      <c r="D767" s="526" t="s">
        <v>8286</v>
      </c>
      <c r="E767" s="526" t="s">
        <v>8286</v>
      </c>
      <c r="F767" s="526" t="s">
        <v>8286</v>
      </c>
      <c r="G767" s="1"/>
      <c r="H767" s="508"/>
      <c r="I767" s="503"/>
      <c r="J767" s="503"/>
      <c r="K767" s="575"/>
      <c r="L767" s="1"/>
      <c r="M767" s="514">
        <v>5.0</v>
      </c>
      <c r="N767" s="525">
        <v>2.0</v>
      </c>
      <c r="O767" s="525">
        <v>48.0</v>
      </c>
      <c r="P767" s="529" t="s">
        <v>8287</v>
      </c>
      <c r="Q767" s="1"/>
      <c r="R767" s="514">
        <v>5.0</v>
      </c>
      <c r="S767" s="525">
        <v>2.0</v>
      </c>
      <c r="T767" s="525">
        <v>1.0</v>
      </c>
      <c r="U767" s="529" t="s">
        <v>8288</v>
      </c>
      <c r="V767" s="1"/>
      <c r="W767" s="508"/>
      <c r="X767" s="503"/>
      <c r="Y767" s="503"/>
      <c r="Z767" s="575"/>
      <c r="AA767" s="1"/>
      <c r="AB767" s="508"/>
      <c r="AC767" s="503"/>
      <c r="AD767" s="503"/>
      <c r="AE767" s="575"/>
      <c r="AF767" s="1"/>
      <c r="AG767" s="508"/>
      <c r="AH767" s="503"/>
      <c r="AI767" s="503"/>
      <c r="AJ767" s="575"/>
      <c r="AK767" s="503"/>
      <c r="AL767" s="508"/>
      <c r="AM767" s="503"/>
      <c r="AN767" s="503"/>
      <c r="AO767" s="573"/>
      <c r="AQ767" s="514"/>
      <c r="AT767" s="573"/>
      <c r="AU767" s="518"/>
      <c r="AV767" s="514"/>
      <c r="AW767" s="514"/>
      <c r="AX767" s="514"/>
      <c r="AY767" s="558"/>
      <c r="AZ767" s="1"/>
      <c r="BA767" s="514"/>
      <c r="BB767" s="514"/>
      <c r="BC767" s="514"/>
      <c r="BD767" s="558"/>
      <c r="BE767" s="1"/>
      <c r="BF767" s="514"/>
      <c r="BG767" s="514"/>
      <c r="BH767" s="514"/>
      <c r="BI767" s="558"/>
      <c r="BJ767" s="1"/>
      <c r="BK767" s="514"/>
      <c r="BL767" s="514"/>
      <c r="BM767" s="514"/>
      <c r="BN767" s="558"/>
      <c r="BO767" s="1"/>
      <c r="BP767" s="514"/>
      <c r="BQ767" s="514"/>
      <c r="BR767" s="514"/>
      <c r="BS767" s="558"/>
      <c r="BT767" s="1"/>
      <c r="BU767" s="514"/>
      <c r="BV767" s="514"/>
      <c r="BW767" s="514"/>
      <c r="BX767" s="558"/>
      <c r="BY767" s="1"/>
      <c r="BZ767" s="514"/>
      <c r="CA767" s="514"/>
      <c r="CB767" s="514"/>
      <c r="CC767" s="558"/>
      <c r="CD767" s="1"/>
      <c r="CE767" s="514"/>
      <c r="CF767" s="514"/>
      <c r="CG767" s="514"/>
      <c r="CH767" s="558"/>
      <c r="CJ767" s="514"/>
      <c r="CK767" s="514"/>
      <c r="CL767" s="514"/>
      <c r="CM767" s="558"/>
      <c r="CN767" s="1"/>
      <c r="CO767" s="514"/>
      <c r="CP767" s="514"/>
      <c r="CQ767" s="514"/>
      <c r="CR767" s="558"/>
      <c r="CS767" s="1"/>
    </row>
    <row r="768" ht="15.0" customHeight="1">
      <c r="A768" s="514">
        <v>4.0</v>
      </c>
      <c r="B768" s="525">
        <v>1.0</v>
      </c>
      <c r="C768" s="525">
        <v>48.0</v>
      </c>
      <c r="D768" s="526" t="s">
        <v>8289</v>
      </c>
      <c r="E768" s="526" t="s">
        <v>8289</v>
      </c>
      <c r="F768" s="526" t="s">
        <v>8289</v>
      </c>
      <c r="G768" s="1"/>
      <c r="H768" s="508"/>
      <c r="I768" s="503"/>
      <c r="J768" s="503"/>
      <c r="K768" s="575"/>
      <c r="L768" s="1"/>
      <c r="M768" s="514">
        <v>4.0</v>
      </c>
      <c r="N768" s="525">
        <v>2.0</v>
      </c>
      <c r="O768" s="525">
        <v>48.0</v>
      </c>
      <c r="P768" s="529" t="s">
        <v>8290</v>
      </c>
      <c r="Q768" s="1"/>
      <c r="R768" s="514">
        <v>4.0</v>
      </c>
      <c r="S768" s="525">
        <v>2.0</v>
      </c>
      <c r="T768" s="525">
        <v>1.0</v>
      </c>
      <c r="U768" s="529" t="s">
        <v>8291</v>
      </c>
      <c r="V768" s="1"/>
      <c r="W768" s="508"/>
      <c r="X768" s="503"/>
      <c r="Y768" s="503"/>
      <c r="Z768" s="575"/>
      <c r="AA768" s="1"/>
      <c r="AB768" s="508"/>
      <c r="AC768" s="503"/>
      <c r="AD768" s="503"/>
      <c r="AE768" s="575"/>
      <c r="AF768" s="1"/>
      <c r="AG768" s="508"/>
      <c r="AH768" s="503"/>
      <c r="AI768" s="503"/>
      <c r="AJ768" s="575"/>
      <c r="AK768" s="503"/>
      <c r="AL768" s="508"/>
      <c r="AM768" s="503"/>
      <c r="AN768" s="503"/>
      <c r="AO768" s="573"/>
      <c r="AQ768" s="514"/>
      <c r="AT768" s="573"/>
      <c r="AU768" s="518"/>
      <c r="AV768" s="514"/>
      <c r="AW768" s="514"/>
      <c r="AX768" s="514"/>
      <c r="AY768" s="558"/>
      <c r="AZ768" s="1"/>
      <c r="BA768" s="514"/>
      <c r="BB768" s="514"/>
      <c r="BC768" s="514"/>
      <c r="BD768" s="558"/>
      <c r="BE768" s="1"/>
      <c r="BF768" s="514"/>
      <c r="BG768" s="514"/>
      <c r="BH768" s="514"/>
      <c r="BI768" s="558"/>
      <c r="BJ768" s="1"/>
      <c r="BK768" s="514"/>
      <c r="BL768" s="514"/>
      <c r="BM768" s="514"/>
      <c r="BN768" s="558"/>
      <c r="BO768" s="1"/>
      <c r="BP768" s="514"/>
      <c r="BQ768" s="514"/>
      <c r="BR768" s="514"/>
      <c r="BS768" s="558"/>
      <c r="BT768" s="1"/>
      <c r="BU768" s="514"/>
      <c r="BV768" s="514"/>
      <c r="BW768" s="514"/>
      <c r="BX768" s="558"/>
      <c r="BY768" s="1"/>
      <c r="BZ768" s="514"/>
      <c r="CA768" s="514"/>
      <c r="CB768" s="514"/>
      <c r="CC768" s="558"/>
      <c r="CD768" s="1"/>
      <c r="CE768" s="514"/>
      <c r="CF768" s="514"/>
      <c r="CG768" s="514"/>
      <c r="CH768" s="558"/>
      <c r="CJ768" s="514"/>
      <c r="CK768" s="514"/>
      <c r="CL768" s="514"/>
      <c r="CM768" s="558"/>
      <c r="CN768" s="1"/>
      <c r="CO768" s="514"/>
      <c r="CP768" s="514"/>
      <c r="CQ768" s="514"/>
      <c r="CR768" s="558"/>
      <c r="CS768" s="1"/>
    </row>
    <row r="769" ht="15.0" customHeight="1">
      <c r="A769" s="514">
        <v>3.0</v>
      </c>
      <c r="B769" s="525">
        <v>1.0</v>
      </c>
      <c r="C769" s="525">
        <v>48.0</v>
      </c>
      <c r="D769" s="526" t="s">
        <v>8292</v>
      </c>
      <c r="E769" s="526" t="s">
        <v>8292</v>
      </c>
      <c r="F769" s="526" t="s">
        <v>8292</v>
      </c>
      <c r="G769" s="1"/>
      <c r="H769" s="508"/>
      <c r="I769" s="503"/>
      <c r="J769" s="503"/>
      <c r="K769" s="575"/>
      <c r="L769" s="1"/>
      <c r="M769" s="514">
        <v>3.0</v>
      </c>
      <c r="N769" s="525">
        <v>2.0</v>
      </c>
      <c r="O769" s="525">
        <v>48.0</v>
      </c>
      <c r="P769" s="529" t="s">
        <v>8293</v>
      </c>
      <c r="Q769" s="1"/>
      <c r="R769" s="514">
        <v>3.0</v>
      </c>
      <c r="S769" s="525">
        <v>2.0</v>
      </c>
      <c r="T769" s="525">
        <v>1.0</v>
      </c>
      <c r="U769" s="529" t="s">
        <v>8294</v>
      </c>
      <c r="V769" s="1"/>
      <c r="W769" s="508"/>
      <c r="X769" s="503"/>
      <c r="Y769" s="503"/>
      <c r="Z769" s="575"/>
      <c r="AA769" s="1"/>
      <c r="AB769" s="508"/>
      <c r="AC769" s="503"/>
      <c r="AD769" s="503"/>
      <c r="AE769" s="575"/>
      <c r="AF769" s="1"/>
      <c r="AG769" s="508"/>
      <c r="AH769" s="503"/>
      <c r="AI769" s="503"/>
      <c r="AJ769" s="575"/>
      <c r="AK769" s="503"/>
      <c r="AL769" s="508"/>
      <c r="AM769" s="503"/>
      <c r="AN769" s="503"/>
      <c r="AO769" s="573"/>
      <c r="AQ769" s="514"/>
      <c r="AT769" s="573"/>
      <c r="AU769" s="518"/>
      <c r="AV769" s="514"/>
      <c r="AW769" s="514"/>
      <c r="AX769" s="514"/>
      <c r="AY769" s="558"/>
      <c r="AZ769" s="1"/>
      <c r="BA769" s="514"/>
      <c r="BB769" s="514"/>
      <c r="BC769" s="514"/>
      <c r="BD769" s="558"/>
      <c r="BE769" s="1"/>
      <c r="BF769" s="514"/>
      <c r="BG769" s="514"/>
      <c r="BH769" s="514"/>
      <c r="BI769" s="558"/>
      <c r="BJ769" s="1"/>
      <c r="BK769" s="514"/>
      <c r="BL769" s="514"/>
      <c r="BM769" s="514"/>
      <c r="BN769" s="558"/>
      <c r="BO769" s="1"/>
      <c r="BP769" s="514"/>
      <c r="BQ769" s="514"/>
      <c r="BR769" s="514"/>
      <c r="BS769" s="558"/>
      <c r="BT769" s="1"/>
      <c r="BU769" s="514"/>
      <c r="BV769" s="514"/>
      <c r="BW769" s="514"/>
      <c r="BX769" s="558"/>
      <c r="BY769" s="1"/>
      <c r="BZ769" s="514"/>
      <c r="CA769" s="514"/>
      <c r="CB769" s="514"/>
      <c r="CC769" s="558"/>
      <c r="CD769" s="1"/>
      <c r="CE769" s="514"/>
      <c r="CF769" s="514"/>
      <c r="CG769" s="514"/>
      <c r="CH769" s="558"/>
      <c r="CJ769" s="514"/>
      <c r="CK769" s="514"/>
      <c r="CL769" s="514"/>
      <c r="CM769" s="558"/>
      <c r="CN769" s="1"/>
      <c r="CO769" s="514"/>
      <c r="CP769" s="514"/>
      <c r="CQ769" s="514"/>
      <c r="CR769" s="558"/>
      <c r="CS769" s="1"/>
    </row>
    <row r="770" ht="15.0" customHeight="1">
      <c r="A770" s="514">
        <v>2.0</v>
      </c>
      <c r="B770" s="525">
        <v>1.0</v>
      </c>
      <c r="C770" s="525">
        <v>48.0</v>
      </c>
      <c r="D770" s="526" t="s">
        <v>8295</v>
      </c>
      <c r="E770" s="526" t="s">
        <v>8295</v>
      </c>
      <c r="F770" s="526" t="s">
        <v>8295</v>
      </c>
      <c r="G770" s="1"/>
      <c r="H770" s="508"/>
      <c r="I770" s="503"/>
      <c r="J770" s="503"/>
      <c r="K770" s="575"/>
      <c r="L770" s="1"/>
      <c r="M770" s="524">
        <v>2.0</v>
      </c>
      <c r="N770" s="525">
        <v>2.0</v>
      </c>
      <c r="O770" s="525">
        <v>48.0</v>
      </c>
      <c r="P770" s="529" t="s">
        <v>8296</v>
      </c>
      <c r="Q770" s="1"/>
      <c r="R770" s="514">
        <v>2.0</v>
      </c>
      <c r="S770" s="525">
        <v>2.0</v>
      </c>
      <c r="T770" s="525">
        <v>1.0</v>
      </c>
      <c r="U770" s="529" t="s">
        <v>8297</v>
      </c>
      <c r="V770" s="1"/>
      <c r="W770" s="508"/>
      <c r="X770" s="503"/>
      <c r="Y770" s="503"/>
      <c r="Z770" s="575"/>
      <c r="AA770" s="1"/>
      <c r="AB770" s="508"/>
      <c r="AC770" s="503"/>
      <c r="AD770" s="503"/>
      <c r="AE770" s="575"/>
      <c r="AF770" s="1"/>
      <c r="AG770" s="508"/>
      <c r="AH770" s="503"/>
      <c r="AI770" s="503"/>
      <c r="AJ770" s="575"/>
      <c r="AK770" s="503"/>
      <c r="AL770" s="508"/>
      <c r="AM770" s="503"/>
      <c r="AN770" s="503"/>
      <c r="AO770" s="573"/>
      <c r="AQ770" s="514"/>
      <c r="AT770" s="573"/>
      <c r="AU770" s="518"/>
      <c r="AV770" s="514"/>
      <c r="AW770" s="514"/>
      <c r="AX770" s="514"/>
      <c r="AY770" s="558"/>
      <c r="AZ770" s="1"/>
      <c r="BA770" s="514"/>
      <c r="BB770" s="514"/>
      <c r="BC770" s="514"/>
      <c r="BD770" s="558"/>
      <c r="BE770" s="1"/>
      <c r="BF770" s="514"/>
      <c r="BG770" s="514"/>
      <c r="BH770" s="514"/>
      <c r="BI770" s="558"/>
      <c r="BJ770" s="1"/>
      <c r="BK770" s="514"/>
      <c r="BL770" s="514"/>
      <c r="BM770" s="514"/>
      <c r="BN770" s="558"/>
      <c r="BO770" s="1"/>
      <c r="BP770" s="514"/>
      <c r="BQ770" s="514"/>
      <c r="BR770" s="514"/>
      <c r="BS770" s="558"/>
      <c r="BT770" s="1"/>
      <c r="BU770" s="514"/>
      <c r="BV770" s="514"/>
      <c r="BW770" s="514"/>
      <c r="BX770" s="558"/>
      <c r="BY770" s="1"/>
      <c r="BZ770" s="514"/>
      <c r="CA770" s="514"/>
      <c r="CB770" s="514"/>
      <c r="CC770" s="558"/>
      <c r="CD770" s="1"/>
      <c r="CE770" s="514"/>
      <c r="CF770" s="514"/>
      <c r="CG770" s="514"/>
      <c r="CH770" s="558"/>
      <c r="CJ770" s="514"/>
      <c r="CK770" s="514"/>
      <c r="CL770" s="514"/>
      <c r="CM770" s="558"/>
      <c r="CN770" s="1"/>
      <c r="CO770" s="514"/>
      <c r="CP770" s="514"/>
      <c r="CQ770" s="514"/>
      <c r="CR770" s="558"/>
      <c r="CS770" s="1"/>
    </row>
    <row r="771" ht="15.0" customHeight="1">
      <c r="A771" s="542">
        <v>1.0</v>
      </c>
      <c r="B771" s="525">
        <v>1.0</v>
      </c>
      <c r="C771" s="525">
        <v>48.0</v>
      </c>
      <c r="D771" s="526" t="s">
        <v>8298</v>
      </c>
      <c r="E771" s="526" t="s">
        <v>8298</v>
      </c>
      <c r="F771" s="526" t="s">
        <v>8298</v>
      </c>
      <c r="G771" s="1"/>
      <c r="H771" s="508"/>
      <c r="I771" s="503"/>
      <c r="J771" s="503"/>
      <c r="K771" s="575"/>
      <c r="L771" s="1"/>
      <c r="M771" s="542">
        <v>1.0</v>
      </c>
      <c r="N771" s="525">
        <v>2.0</v>
      </c>
      <c r="O771" s="525">
        <v>48.0</v>
      </c>
      <c r="P771" s="529" t="s">
        <v>8299</v>
      </c>
      <c r="R771" s="542">
        <v>1.0</v>
      </c>
      <c r="S771" s="525">
        <v>2.0</v>
      </c>
      <c r="T771" s="525">
        <v>1.0</v>
      </c>
      <c r="U771" s="529" t="s">
        <v>8300</v>
      </c>
      <c r="V771" s="1"/>
      <c r="W771" s="508"/>
      <c r="X771" s="503"/>
      <c r="Y771" s="503"/>
      <c r="Z771" s="575"/>
      <c r="AA771" s="1"/>
      <c r="AB771" s="508"/>
      <c r="AC771" s="503"/>
      <c r="AD771" s="503"/>
      <c r="AE771" s="575"/>
      <c r="AG771" s="508"/>
      <c r="AH771" s="503"/>
      <c r="AI771" s="503"/>
      <c r="AJ771" s="575"/>
      <c r="AK771" s="503"/>
      <c r="AL771" s="508"/>
      <c r="AM771" s="503"/>
      <c r="AN771" s="503"/>
      <c r="AO771" s="573"/>
      <c r="AQ771" s="514"/>
      <c r="AT771" s="573"/>
      <c r="AU771" s="518"/>
      <c r="AV771" s="514"/>
      <c r="AW771" s="514"/>
      <c r="AX771" s="514"/>
      <c r="AY771" s="558"/>
      <c r="AZ771" s="1"/>
      <c r="BA771" s="514"/>
      <c r="BB771" s="514"/>
      <c r="BC771" s="514"/>
      <c r="BD771" s="558"/>
      <c r="BE771" s="1"/>
      <c r="BF771" s="514"/>
      <c r="BG771" s="514"/>
      <c r="BH771" s="514"/>
      <c r="BI771" s="558"/>
      <c r="BJ771" s="1"/>
      <c r="BK771" s="514"/>
      <c r="BL771" s="514"/>
      <c r="BM771" s="514"/>
      <c r="BN771" s="558"/>
      <c r="BO771" s="1"/>
      <c r="BP771" s="514"/>
      <c r="BQ771" s="514"/>
      <c r="BR771" s="514"/>
      <c r="BS771" s="558"/>
      <c r="BT771" s="1"/>
      <c r="BU771" s="514"/>
      <c r="BV771" s="514"/>
      <c r="BW771" s="514"/>
      <c r="BX771" s="558"/>
      <c r="BY771" s="1"/>
      <c r="BZ771" s="514"/>
      <c r="CA771" s="514"/>
      <c r="CB771" s="514"/>
      <c r="CC771" s="558"/>
      <c r="CD771" s="1"/>
      <c r="CE771" s="514"/>
      <c r="CF771" s="514"/>
      <c r="CG771" s="514"/>
      <c r="CH771" s="558"/>
      <c r="CJ771" s="514"/>
      <c r="CK771" s="514"/>
      <c r="CL771" s="514"/>
      <c r="CM771" s="558"/>
      <c r="CN771" s="1"/>
      <c r="CO771" s="514"/>
      <c r="CP771" s="514"/>
      <c r="CQ771" s="514"/>
      <c r="CR771" s="558"/>
      <c r="CS771" s="1"/>
    </row>
    <row r="772" ht="16.5" customHeight="1">
      <c r="A772" s="503"/>
      <c r="B772" s="503"/>
      <c r="C772" s="503"/>
      <c r="D772" s="575"/>
      <c r="E772" s="575"/>
      <c r="F772" s="575"/>
      <c r="H772" s="508"/>
      <c r="I772" s="503"/>
      <c r="J772" s="503"/>
      <c r="K772" s="575"/>
      <c r="M772" s="508"/>
      <c r="N772" s="503"/>
      <c r="O772" s="503"/>
      <c r="P772" s="575"/>
      <c r="R772" s="503"/>
      <c r="S772" s="503"/>
      <c r="T772" s="503"/>
      <c r="U772" s="575"/>
      <c r="W772" s="508"/>
      <c r="X772" s="503"/>
      <c r="Y772" s="503"/>
      <c r="Z772" s="575"/>
      <c r="AB772" s="508"/>
      <c r="AC772" s="503"/>
      <c r="AD772" s="503"/>
      <c r="AE772" s="575"/>
      <c r="AG772" s="508"/>
      <c r="AH772" s="503"/>
      <c r="AI772" s="503"/>
      <c r="AJ772" s="575"/>
      <c r="AK772" s="503"/>
      <c r="AL772" s="508"/>
      <c r="AM772" s="503"/>
      <c r="AN772" s="503"/>
      <c r="AO772" s="573"/>
      <c r="AQ772" s="508"/>
      <c r="AR772" s="503"/>
      <c r="AS772" s="503"/>
      <c r="AT772" s="573"/>
      <c r="AU772" s="511"/>
      <c r="AV772" s="508"/>
      <c r="AW772" s="503"/>
      <c r="AX772" s="503"/>
      <c r="AY772" s="573"/>
      <c r="BA772" s="514"/>
      <c r="BB772" s="514"/>
      <c r="BC772" s="514"/>
      <c r="BD772" s="558"/>
      <c r="BF772" s="514"/>
      <c r="BG772" s="514"/>
      <c r="BH772" s="514"/>
      <c r="BI772" s="558"/>
      <c r="BK772" s="519"/>
      <c r="BL772" s="514"/>
      <c r="BM772" s="514"/>
      <c r="BN772" s="558"/>
      <c r="BP772" s="519"/>
      <c r="BQ772" s="514"/>
      <c r="BR772" s="514"/>
      <c r="BS772" s="558"/>
      <c r="BU772" s="519"/>
      <c r="BV772" s="514"/>
      <c r="BW772" s="514"/>
      <c r="BX772" s="558"/>
      <c r="BZ772" s="514"/>
      <c r="CA772" s="514"/>
      <c r="CB772" s="514"/>
      <c r="CC772" s="558"/>
      <c r="CE772" s="514"/>
      <c r="CF772" s="514"/>
      <c r="CG772" s="514"/>
      <c r="CH772" s="558"/>
      <c r="CJ772" s="514"/>
      <c r="CK772" s="514"/>
      <c r="CL772" s="514"/>
      <c r="CM772" s="558"/>
      <c r="CN772" s="1"/>
      <c r="CO772" s="514"/>
      <c r="CP772" s="514"/>
      <c r="CQ772" s="514"/>
      <c r="CR772" s="558"/>
      <c r="CS772" s="1"/>
    </row>
    <row r="773" ht="16.5" customHeight="1">
      <c r="A773" s="508"/>
      <c r="B773" s="559" t="s">
        <v>8301</v>
      </c>
      <c r="H773" s="508"/>
      <c r="I773" s="503"/>
      <c r="J773" s="503"/>
      <c r="K773" s="575"/>
      <c r="M773" s="508"/>
      <c r="N773" s="559" t="s">
        <v>8302</v>
      </c>
      <c r="R773" s="508"/>
      <c r="S773" s="559" t="s">
        <v>8303</v>
      </c>
      <c r="W773" s="508"/>
      <c r="X773" s="503"/>
      <c r="Y773" s="503"/>
      <c r="Z773" s="575"/>
      <c r="AB773" s="508"/>
      <c r="AC773" s="503"/>
      <c r="AD773" s="503"/>
      <c r="AE773" s="575"/>
      <c r="AG773" s="508"/>
      <c r="AH773" s="503"/>
      <c r="AI773" s="503"/>
      <c r="AJ773" s="575"/>
      <c r="AL773" s="508"/>
      <c r="AM773" s="503"/>
      <c r="AN773" s="503"/>
      <c r="AO773" s="573"/>
      <c r="AQ773" s="508"/>
      <c r="AR773" s="503"/>
      <c r="AS773" s="503"/>
      <c r="AT773" s="573"/>
      <c r="AU773" s="511"/>
      <c r="AV773" s="508"/>
      <c r="AW773" s="503"/>
      <c r="AX773" s="503"/>
      <c r="AY773" s="573"/>
      <c r="BA773" s="514"/>
      <c r="BB773" s="514"/>
      <c r="BC773" s="514"/>
      <c r="BD773" s="558"/>
      <c r="BF773" s="514"/>
      <c r="BG773" s="514"/>
      <c r="BH773" s="514"/>
      <c r="BI773" s="558"/>
      <c r="BK773" s="519"/>
      <c r="BL773" s="514"/>
      <c r="BM773" s="514"/>
      <c r="BN773" s="558"/>
      <c r="BP773" s="519"/>
      <c r="BQ773" s="514"/>
      <c r="BR773" s="514"/>
      <c r="BS773" s="558"/>
      <c r="BU773" s="519"/>
      <c r="BV773" s="514"/>
      <c r="BW773" s="514"/>
      <c r="BX773" s="558"/>
      <c r="BZ773" s="514"/>
      <c r="CA773" s="514"/>
      <c r="CB773" s="514"/>
      <c r="CC773" s="558"/>
      <c r="CE773" s="514"/>
      <c r="CF773" s="514"/>
      <c r="CG773" s="514"/>
      <c r="CH773" s="558"/>
      <c r="CJ773" s="514"/>
      <c r="CK773" s="514"/>
      <c r="CL773" s="514"/>
      <c r="CM773" s="558"/>
      <c r="CO773" s="514"/>
      <c r="CP773" s="514"/>
      <c r="CQ773" s="514"/>
      <c r="CR773" s="558"/>
    </row>
    <row r="774" ht="16.5" customHeight="1">
      <c r="A774" s="508"/>
      <c r="B774" s="503"/>
      <c r="C774" s="503"/>
      <c r="D774" s="575"/>
      <c r="E774" s="575"/>
      <c r="F774" s="575"/>
      <c r="H774" s="508"/>
      <c r="I774" s="503"/>
      <c r="J774" s="503"/>
      <c r="K774" s="575"/>
      <c r="M774" s="508"/>
      <c r="N774" s="503"/>
      <c r="O774" s="503"/>
      <c r="P774" s="575"/>
      <c r="R774" s="508"/>
      <c r="S774" s="503"/>
      <c r="T774" s="503"/>
      <c r="U774" s="575"/>
      <c r="W774" s="508"/>
      <c r="X774" s="503"/>
      <c r="Y774" s="503"/>
      <c r="Z774" s="575"/>
      <c r="AB774" s="508"/>
      <c r="AC774" s="503"/>
      <c r="AD774" s="503"/>
      <c r="AE774" s="575"/>
      <c r="AG774" s="508"/>
      <c r="AH774" s="503"/>
      <c r="AI774" s="503"/>
      <c r="AJ774" s="575"/>
      <c r="AL774" s="508"/>
      <c r="AM774" s="503"/>
      <c r="AN774" s="503"/>
      <c r="AO774" s="573"/>
      <c r="AQ774" s="508"/>
      <c r="AR774" s="503"/>
      <c r="AS774" s="503"/>
      <c r="AT774" s="573"/>
      <c r="AU774" s="511"/>
      <c r="AV774" s="508"/>
      <c r="AW774" s="503"/>
      <c r="AX774" s="503"/>
      <c r="AY774" s="573"/>
      <c r="BA774" s="514"/>
      <c r="BB774" s="514"/>
      <c r="BC774" s="514"/>
      <c r="BD774" s="558"/>
      <c r="BF774" s="514"/>
      <c r="BG774" s="514"/>
      <c r="BH774" s="514"/>
      <c r="BI774" s="558"/>
      <c r="BK774" s="519"/>
      <c r="BL774" s="514"/>
      <c r="BM774" s="514"/>
      <c r="BN774" s="558"/>
      <c r="BP774" s="519"/>
      <c r="BQ774" s="514"/>
      <c r="BR774" s="514"/>
      <c r="BS774" s="558"/>
      <c r="BU774" s="519"/>
      <c r="BV774" s="514"/>
      <c r="BW774" s="514"/>
      <c r="BX774" s="558"/>
      <c r="BZ774" s="514"/>
      <c r="CA774" s="514"/>
      <c r="CB774" s="514"/>
      <c r="CC774" s="558"/>
      <c r="CE774" s="514"/>
      <c r="CF774" s="514"/>
      <c r="CG774" s="514"/>
      <c r="CH774" s="558"/>
      <c r="CJ774" s="514"/>
      <c r="CK774" s="514"/>
      <c r="CL774" s="514"/>
      <c r="CM774" s="558"/>
      <c r="CO774" s="514"/>
      <c r="CP774" s="514"/>
      <c r="CQ774" s="514"/>
      <c r="CR774" s="558"/>
    </row>
    <row r="775" ht="16.5" customHeight="1">
      <c r="A775" s="508"/>
      <c r="B775" s="503"/>
      <c r="C775" s="503"/>
      <c r="D775" s="575"/>
      <c r="E775" s="575"/>
      <c r="F775" s="575"/>
      <c r="H775" s="508"/>
      <c r="I775" s="503"/>
      <c r="J775" s="503"/>
      <c r="K775" s="575"/>
      <c r="M775" s="508"/>
      <c r="N775" s="503"/>
      <c r="O775" s="503"/>
      <c r="P775" s="575"/>
      <c r="R775" s="508"/>
      <c r="S775" s="503"/>
      <c r="T775" s="503"/>
      <c r="U775" s="575"/>
      <c r="W775" s="508"/>
      <c r="X775" s="503"/>
      <c r="Y775" s="503"/>
      <c r="Z775" s="575"/>
      <c r="AB775" s="508"/>
      <c r="AC775" s="503"/>
      <c r="AD775" s="503"/>
      <c r="AE775" s="575"/>
      <c r="AG775" s="508"/>
      <c r="AH775" s="503"/>
      <c r="AI775" s="503"/>
      <c r="AJ775" s="575"/>
      <c r="AL775" s="508"/>
      <c r="AM775" s="503"/>
      <c r="AN775" s="503"/>
      <c r="AO775" s="573"/>
      <c r="AQ775" s="508"/>
      <c r="AR775" s="503"/>
      <c r="AS775" s="503"/>
      <c r="AT775" s="573"/>
      <c r="AU775" s="511"/>
      <c r="AV775" s="508"/>
      <c r="AW775" s="503"/>
      <c r="AX775" s="503"/>
      <c r="AY775" s="573"/>
      <c r="BA775" s="514"/>
      <c r="BB775" s="514"/>
      <c r="BC775" s="514"/>
      <c r="BD775" s="558"/>
      <c r="BF775" s="514"/>
      <c r="BG775" s="514"/>
      <c r="BH775" s="514"/>
      <c r="BI775" s="558"/>
      <c r="BK775" s="519"/>
      <c r="BL775" s="514"/>
      <c r="BM775" s="514"/>
      <c r="BN775" s="558"/>
      <c r="BP775" s="519"/>
      <c r="BQ775" s="514"/>
      <c r="BR775" s="514"/>
      <c r="BS775" s="558"/>
      <c r="BU775" s="519"/>
      <c r="BV775" s="514"/>
      <c r="BW775" s="514"/>
      <c r="BX775" s="558"/>
      <c r="BZ775" s="514"/>
      <c r="CA775" s="514"/>
      <c r="CB775" s="514"/>
      <c r="CC775" s="558"/>
      <c r="CE775" s="514"/>
      <c r="CF775" s="514"/>
      <c r="CG775" s="514"/>
      <c r="CH775" s="558"/>
      <c r="CJ775" s="514"/>
      <c r="CK775" s="514"/>
      <c r="CL775" s="514"/>
      <c r="CM775" s="558"/>
      <c r="CO775" s="514"/>
      <c r="CP775" s="514"/>
      <c r="CQ775" s="514"/>
      <c r="CR775" s="558"/>
    </row>
    <row r="776" ht="16.5" customHeight="1">
      <c r="A776" s="508"/>
      <c r="B776" s="503"/>
      <c r="C776" s="503"/>
      <c r="D776" s="575"/>
      <c r="E776" s="575"/>
      <c r="F776" s="575"/>
      <c r="H776" s="508"/>
      <c r="I776" s="503"/>
      <c r="J776" s="503"/>
      <c r="K776" s="575"/>
      <c r="M776" s="508"/>
      <c r="N776" s="503"/>
      <c r="O776" s="503"/>
      <c r="P776" s="575"/>
      <c r="R776" s="508"/>
      <c r="S776" s="503"/>
      <c r="T776" s="503"/>
      <c r="U776" s="575"/>
      <c r="W776" s="508"/>
      <c r="X776" s="503"/>
      <c r="Y776" s="503"/>
      <c r="Z776" s="575"/>
      <c r="AB776" s="508"/>
      <c r="AC776" s="503"/>
      <c r="AD776" s="503"/>
      <c r="AE776" s="575"/>
      <c r="AG776" s="508"/>
      <c r="AH776" s="503"/>
      <c r="AI776" s="503"/>
      <c r="AJ776" s="575"/>
      <c r="AL776" s="508"/>
      <c r="AM776" s="503"/>
      <c r="AN776" s="503"/>
      <c r="AO776" s="573"/>
      <c r="AQ776" s="508"/>
      <c r="AR776" s="503"/>
      <c r="AS776" s="503"/>
      <c r="AT776" s="573"/>
      <c r="AU776" s="511"/>
      <c r="AV776" s="508"/>
      <c r="AW776" s="503"/>
      <c r="AX776" s="503"/>
      <c r="AY776" s="573"/>
      <c r="BA776" s="514"/>
      <c r="BB776" s="514"/>
      <c r="BC776" s="514"/>
      <c r="BD776" s="558"/>
      <c r="BF776" s="514"/>
      <c r="BG776" s="514"/>
      <c r="BH776" s="514"/>
      <c r="BI776" s="558"/>
      <c r="BK776" s="519"/>
      <c r="BL776" s="514"/>
      <c r="BM776" s="514"/>
      <c r="BN776" s="558"/>
      <c r="BP776" s="519"/>
      <c r="BQ776" s="514"/>
      <c r="BR776" s="514"/>
      <c r="BS776" s="558"/>
      <c r="BU776" s="519"/>
      <c r="BV776" s="514"/>
      <c r="BW776" s="514"/>
      <c r="BX776" s="558"/>
      <c r="BZ776" s="514"/>
      <c r="CA776" s="514"/>
      <c r="CB776" s="514"/>
      <c r="CC776" s="558"/>
      <c r="CE776" s="514"/>
      <c r="CF776" s="514"/>
      <c r="CG776" s="514"/>
      <c r="CH776" s="558"/>
      <c r="CJ776" s="514"/>
      <c r="CK776" s="514"/>
      <c r="CL776" s="514"/>
      <c r="CM776" s="558"/>
      <c r="CO776" s="514"/>
      <c r="CP776" s="514"/>
      <c r="CQ776" s="514"/>
      <c r="CR776" s="558"/>
    </row>
    <row r="777" ht="16.5" customHeight="1">
      <c r="A777" s="508"/>
      <c r="B777" s="503"/>
      <c r="C777" s="503"/>
      <c r="D777" s="575"/>
      <c r="E777" s="575"/>
      <c r="F777" s="575"/>
      <c r="H777" s="508"/>
      <c r="I777" s="503"/>
      <c r="J777" s="503"/>
      <c r="K777" s="575"/>
      <c r="M777" s="508"/>
      <c r="N777" s="503"/>
      <c r="O777" s="503"/>
      <c r="P777" s="575"/>
      <c r="R777" s="508"/>
      <c r="S777" s="503"/>
      <c r="T777" s="503"/>
      <c r="U777" s="575"/>
      <c r="W777" s="508"/>
      <c r="X777" s="503"/>
      <c r="Y777" s="503"/>
      <c r="Z777" s="575"/>
      <c r="AB777" s="508"/>
      <c r="AC777" s="503"/>
      <c r="AD777" s="503"/>
      <c r="AE777" s="575"/>
      <c r="AG777" s="508"/>
      <c r="AH777" s="503"/>
      <c r="AI777" s="503"/>
      <c r="AJ777" s="575"/>
      <c r="AL777" s="508"/>
      <c r="AM777" s="503"/>
      <c r="AN777" s="503"/>
      <c r="AO777" s="573"/>
      <c r="AQ777" s="508"/>
      <c r="AR777" s="503"/>
      <c r="AS777" s="503"/>
      <c r="AT777" s="573"/>
      <c r="AU777" s="511"/>
      <c r="AV777" s="508"/>
      <c r="AW777" s="503"/>
      <c r="AX777" s="503"/>
      <c r="AY777" s="573"/>
      <c r="BA777" s="514"/>
      <c r="BB777" s="514"/>
      <c r="BC777" s="514"/>
      <c r="BD777" s="558"/>
      <c r="BF777" s="514"/>
      <c r="BG777" s="514"/>
      <c r="BH777" s="514"/>
      <c r="BI777" s="558"/>
      <c r="BK777" s="519"/>
      <c r="BL777" s="514"/>
      <c r="BM777" s="514"/>
      <c r="BN777" s="558"/>
      <c r="BP777" s="519"/>
      <c r="BQ777" s="514"/>
      <c r="BR777" s="514"/>
      <c r="BS777" s="558"/>
      <c r="BU777" s="519"/>
      <c r="BV777" s="514"/>
      <c r="BW777" s="514"/>
      <c r="BX777" s="558"/>
      <c r="BZ777" s="514"/>
      <c r="CA777" s="514"/>
      <c r="CB777" s="514"/>
      <c r="CC777" s="558"/>
      <c r="CE777" s="514"/>
      <c r="CF777" s="514"/>
      <c r="CG777" s="514"/>
      <c r="CH777" s="558"/>
      <c r="CJ777" s="514"/>
      <c r="CK777" s="514"/>
      <c r="CL777" s="514"/>
      <c r="CM777" s="558"/>
      <c r="CO777" s="514"/>
      <c r="CP777" s="514"/>
      <c r="CQ777" s="514"/>
      <c r="CR777" s="558"/>
    </row>
    <row r="778" ht="16.5" customHeight="1">
      <c r="A778" s="508"/>
      <c r="B778" s="503"/>
      <c r="C778" s="503"/>
      <c r="D778" s="575"/>
      <c r="E778" s="575"/>
      <c r="F778" s="575"/>
      <c r="H778" s="508"/>
      <c r="I778" s="503"/>
      <c r="J778" s="503"/>
      <c r="K778" s="575"/>
      <c r="M778" s="508"/>
      <c r="N778" s="503"/>
      <c r="O778" s="503"/>
      <c r="P778" s="575"/>
      <c r="R778" s="508"/>
      <c r="S778" s="503"/>
      <c r="T778" s="503"/>
      <c r="U778" s="575"/>
      <c r="W778" s="508"/>
      <c r="X778" s="503"/>
      <c r="Y778" s="503"/>
      <c r="Z778" s="575"/>
      <c r="AB778" s="508"/>
      <c r="AC778" s="503"/>
      <c r="AD778" s="503"/>
      <c r="AE778" s="575"/>
      <c r="AG778" s="508"/>
      <c r="AH778" s="503"/>
      <c r="AI778" s="503"/>
      <c r="AJ778" s="575"/>
      <c r="AL778" s="508"/>
      <c r="AM778" s="503"/>
      <c r="AN778" s="503"/>
      <c r="AO778" s="573"/>
      <c r="AQ778" s="508"/>
      <c r="AR778" s="503"/>
      <c r="AS778" s="503"/>
      <c r="AT778" s="573"/>
      <c r="AU778" s="511"/>
      <c r="AV778" s="508"/>
      <c r="AW778" s="503"/>
      <c r="AX778" s="503"/>
      <c r="AY778" s="573"/>
      <c r="BA778" s="514"/>
      <c r="BB778" s="514"/>
      <c r="BC778" s="514"/>
      <c r="BD778" s="558"/>
      <c r="BF778" s="514"/>
      <c r="BG778" s="514"/>
      <c r="BH778" s="514"/>
      <c r="BI778" s="558"/>
      <c r="BK778" s="519"/>
      <c r="BL778" s="514"/>
      <c r="BM778" s="514"/>
      <c r="BN778" s="558"/>
      <c r="BP778" s="519"/>
      <c r="BQ778" s="514"/>
      <c r="BR778" s="514"/>
      <c r="BS778" s="558"/>
      <c r="BU778" s="519"/>
      <c r="BV778" s="514"/>
      <c r="BW778" s="514"/>
      <c r="BX778" s="558"/>
      <c r="BZ778" s="514"/>
      <c r="CA778" s="514"/>
      <c r="CB778" s="514"/>
      <c r="CC778" s="558"/>
      <c r="CE778" s="514"/>
      <c r="CF778" s="514"/>
      <c r="CG778" s="514"/>
      <c r="CH778" s="558"/>
      <c r="CJ778" s="514"/>
      <c r="CK778" s="514"/>
      <c r="CL778" s="514"/>
      <c r="CM778" s="558"/>
      <c r="CO778" s="514"/>
      <c r="CP778" s="514"/>
      <c r="CQ778" s="514"/>
      <c r="CR778" s="558"/>
    </row>
    <row r="779" ht="16.5" customHeight="1">
      <c r="A779" s="508"/>
      <c r="B779" s="503"/>
      <c r="C779" s="503"/>
      <c r="D779" s="575"/>
      <c r="E779" s="575"/>
      <c r="F779" s="575"/>
      <c r="H779" s="508"/>
      <c r="I779" s="503"/>
      <c r="J779" s="503"/>
      <c r="K779" s="575"/>
      <c r="M779" s="508"/>
      <c r="N779" s="503"/>
      <c r="O779" s="503"/>
      <c r="P779" s="575"/>
      <c r="R779" s="508"/>
      <c r="S779" s="503"/>
      <c r="T779" s="503"/>
      <c r="U779" s="575"/>
      <c r="W779" s="508"/>
      <c r="X779" s="503"/>
      <c r="Y779" s="503"/>
      <c r="Z779" s="575"/>
      <c r="AB779" s="508"/>
      <c r="AC779" s="503"/>
      <c r="AD779" s="503"/>
      <c r="AE779" s="575"/>
      <c r="AG779" s="508"/>
      <c r="AH779" s="503"/>
      <c r="AI779" s="503"/>
      <c r="AJ779" s="575"/>
      <c r="AL779" s="508"/>
      <c r="AM779" s="503"/>
      <c r="AN779" s="503"/>
      <c r="AO779" s="573"/>
      <c r="AQ779" s="508"/>
      <c r="AR779" s="503"/>
      <c r="AS779" s="503"/>
      <c r="AT779" s="573"/>
      <c r="AU779" s="511"/>
      <c r="AV779" s="508"/>
      <c r="AW779" s="503"/>
      <c r="AX779" s="503"/>
      <c r="AY779" s="573"/>
      <c r="BA779" s="514"/>
      <c r="BB779" s="514"/>
      <c r="BC779" s="514"/>
      <c r="BD779" s="558"/>
      <c r="BF779" s="514"/>
      <c r="BG779" s="514"/>
      <c r="BH779" s="514"/>
      <c r="BI779" s="558"/>
      <c r="BK779" s="519"/>
      <c r="BL779" s="514"/>
      <c r="BM779" s="514"/>
      <c r="BN779" s="558"/>
      <c r="BP779" s="519"/>
      <c r="BQ779" s="514"/>
      <c r="BR779" s="514"/>
      <c r="BS779" s="558"/>
      <c r="BU779" s="519"/>
      <c r="BV779" s="514"/>
      <c r="BW779" s="514"/>
      <c r="BX779" s="558"/>
      <c r="BZ779" s="514"/>
      <c r="CA779" s="514"/>
      <c r="CB779" s="514"/>
      <c r="CC779" s="558"/>
      <c r="CE779" s="514"/>
      <c r="CF779" s="514"/>
      <c r="CG779" s="514"/>
      <c r="CH779" s="558"/>
      <c r="CJ779" s="514"/>
      <c r="CK779" s="514"/>
      <c r="CL779" s="514"/>
      <c r="CM779" s="558"/>
      <c r="CO779" s="514"/>
      <c r="CP779" s="514"/>
      <c r="CQ779" s="514"/>
      <c r="CR779" s="558"/>
    </row>
    <row r="780" ht="16.5" customHeight="1">
      <c r="A780" s="508"/>
      <c r="B780" s="503"/>
      <c r="C780" s="503"/>
      <c r="D780" s="575"/>
      <c r="E780" s="575"/>
      <c r="F780" s="575"/>
      <c r="H780" s="508"/>
      <c r="I780" s="503"/>
      <c r="J780" s="503"/>
      <c r="K780" s="575"/>
      <c r="M780" s="508"/>
      <c r="N780" s="503"/>
      <c r="O780" s="503"/>
      <c r="P780" s="575"/>
      <c r="R780" s="508"/>
      <c r="S780" s="503"/>
      <c r="T780" s="503"/>
      <c r="U780" s="575"/>
      <c r="W780" s="508"/>
      <c r="X780" s="503"/>
      <c r="Y780" s="503"/>
      <c r="Z780" s="575"/>
      <c r="AB780" s="508"/>
      <c r="AC780" s="503"/>
      <c r="AD780" s="503"/>
      <c r="AE780" s="575"/>
      <c r="AG780" s="508"/>
      <c r="AH780" s="503"/>
      <c r="AI780" s="503"/>
      <c r="AJ780" s="575"/>
      <c r="AL780" s="508"/>
      <c r="AM780" s="503"/>
      <c r="AN780" s="503"/>
      <c r="AO780" s="573"/>
      <c r="AQ780" s="508"/>
      <c r="AR780" s="503"/>
      <c r="AS780" s="503"/>
      <c r="AT780" s="573"/>
      <c r="AU780" s="511"/>
      <c r="AV780" s="508"/>
      <c r="AW780" s="503"/>
      <c r="AX780" s="503"/>
      <c r="AY780" s="573"/>
      <c r="BA780" s="514"/>
      <c r="BB780" s="514"/>
      <c r="BC780" s="514"/>
      <c r="BD780" s="558"/>
      <c r="BF780" s="514"/>
      <c r="BG780" s="514"/>
      <c r="BH780" s="514"/>
      <c r="BI780" s="558"/>
      <c r="BK780" s="519"/>
      <c r="BL780" s="514"/>
      <c r="BM780" s="514"/>
      <c r="BN780" s="558"/>
      <c r="BP780" s="519"/>
      <c r="BQ780" s="514"/>
      <c r="BR780" s="514"/>
      <c r="BS780" s="558"/>
      <c r="BU780" s="519"/>
      <c r="BV780" s="514"/>
      <c r="BW780" s="514"/>
      <c r="BX780" s="558"/>
      <c r="BZ780" s="514"/>
      <c r="CA780" s="514"/>
      <c r="CB780" s="514"/>
      <c r="CC780" s="558"/>
      <c r="CE780" s="514"/>
      <c r="CF780" s="514"/>
      <c r="CG780" s="514"/>
      <c r="CH780" s="558"/>
      <c r="CJ780" s="514"/>
      <c r="CK780" s="514"/>
      <c r="CL780" s="514"/>
      <c r="CM780" s="558"/>
      <c r="CO780" s="514"/>
      <c r="CP780" s="514"/>
      <c r="CQ780" s="514"/>
      <c r="CR780" s="558"/>
    </row>
    <row r="781" ht="16.5" customHeight="1">
      <c r="A781" s="508"/>
      <c r="B781" s="503"/>
      <c r="C781" s="503"/>
      <c r="D781" s="575"/>
      <c r="E781" s="575"/>
      <c r="F781" s="575"/>
      <c r="H781" s="508"/>
      <c r="I781" s="503"/>
      <c r="J781" s="503"/>
      <c r="K781" s="575"/>
      <c r="M781" s="508"/>
      <c r="N781" s="503"/>
      <c r="O781" s="503"/>
      <c r="P781" s="575"/>
      <c r="R781" s="508"/>
      <c r="S781" s="503"/>
      <c r="T781" s="503"/>
      <c r="U781" s="575"/>
      <c r="W781" s="508"/>
      <c r="X781" s="503"/>
      <c r="Y781" s="503"/>
      <c r="Z781" s="575"/>
      <c r="AB781" s="508"/>
      <c r="AC781" s="503"/>
      <c r="AD781" s="503"/>
      <c r="AE781" s="575"/>
      <c r="AG781" s="508"/>
      <c r="AH781" s="503"/>
      <c r="AI781" s="503"/>
      <c r="AJ781" s="575"/>
      <c r="AL781" s="508"/>
      <c r="AM781" s="503"/>
      <c r="AN781" s="503"/>
      <c r="AO781" s="573"/>
      <c r="AQ781" s="508"/>
      <c r="AR781" s="503"/>
      <c r="AS781" s="503"/>
      <c r="AT781" s="573"/>
      <c r="AU781" s="511"/>
      <c r="AV781" s="508"/>
      <c r="AW781" s="503"/>
      <c r="AX781" s="503"/>
      <c r="AY781" s="573"/>
      <c r="BA781" s="514"/>
      <c r="BB781" s="514"/>
      <c r="BC781" s="514"/>
      <c r="BD781" s="558"/>
      <c r="BF781" s="514"/>
      <c r="BG781" s="514"/>
      <c r="BH781" s="514"/>
      <c r="BI781" s="558"/>
      <c r="BK781" s="519"/>
      <c r="BL781" s="514"/>
      <c r="BM781" s="514"/>
      <c r="BN781" s="558"/>
      <c r="BP781" s="519"/>
      <c r="BQ781" s="514"/>
      <c r="BR781" s="514"/>
      <c r="BS781" s="558"/>
      <c r="BU781" s="519"/>
      <c r="BV781" s="514"/>
      <c r="BW781" s="514"/>
      <c r="BX781" s="558"/>
      <c r="BZ781" s="514"/>
      <c r="CA781" s="514"/>
      <c r="CB781" s="514"/>
      <c r="CC781" s="558"/>
      <c r="CE781" s="514"/>
      <c r="CF781" s="514"/>
      <c r="CG781" s="514"/>
      <c r="CH781" s="558"/>
      <c r="CJ781" s="514"/>
      <c r="CK781" s="514"/>
      <c r="CL781" s="514"/>
      <c r="CM781" s="558"/>
      <c r="CO781" s="514"/>
      <c r="CP781" s="514"/>
      <c r="CQ781" s="514"/>
      <c r="CR781" s="558"/>
    </row>
    <row r="782" ht="16.5" customHeight="1">
      <c r="A782" s="508"/>
      <c r="B782" s="503"/>
      <c r="C782" s="503"/>
      <c r="D782" s="575"/>
      <c r="E782" s="575"/>
      <c r="F782" s="575"/>
      <c r="H782" s="508"/>
      <c r="I782" s="503"/>
      <c r="J782" s="503"/>
      <c r="K782" s="575"/>
      <c r="M782" s="508"/>
      <c r="N782" s="503"/>
      <c r="O782" s="503"/>
      <c r="P782" s="575"/>
      <c r="R782" s="508"/>
      <c r="S782" s="503"/>
      <c r="T782" s="503"/>
      <c r="U782" s="575"/>
      <c r="W782" s="508"/>
      <c r="X782" s="503"/>
      <c r="Y782" s="503"/>
      <c r="Z782" s="575"/>
      <c r="AB782" s="508"/>
      <c r="AC782" s="503"/>
      <c r="AD782" s="503"/>
      <c r="AE782" s="575"/>
      <c r="AG782" s="508"/>
      <c r="AH782" s="503"/>
      <c r="AI782" s="503"/>
      <c r="AJ782" s="575"/>
      <c r="AL782" s="508"/>
      <c r="AM782" s="503"/>
      <c r="AN782" s="503"/>
      <c r="AO782" s="573"/>
      <c r="AQ782" s="508"/>
      <c r="AR782" s="503"/>
      <c r="AS782" s="503"/>
      <c r="AT782" s="573"/>
      <c r="AU782" s="511"/>
      <c r="AV782" s="508"/>
      <c r="AW782" s="503"/>
      <c r="AX782" s="503"/>
      <c r="AY782" s="573"/>
      <c r="BA782" s="514"/>
      <c r="BB782" s="514"/>
      <c r="BC782" s="514"/>
      <c r="BD782" s="558"/>
      <c r="BF782" s="514"/>
      <c r="BG782" s="514"/>
      <c r="BH782" s="514"/>
      <c r="BI782" s="558"/>
      <c r="BK782" s="519"/>
      <c r="BL782" s="514"/>
      <c r="BM782" s="514"/>
      <c r="BN782" s="558"/>
      <c r="BP782" s="519"/>
      <c r="BQ782" s="514"/>
      <c r="BR782" s="514"/>
      <c r="BS782" s="558"/>
      <c r="BU782" s="519"/>
      <c r="BV782" s="514"/>
      <c r="BW782" s="514"/>
      <c r="BX782" s="558"/>
      <c r="BZ782" s="514"/>
      <c r="CA782" s="514"/>
      <c r="CB782" s="514"/>
      <c r="CC782" s="558"/>
      <c r="CE782" s="519"/>
      <c r="CF782" s="514"/>
      <c r="CG782" s="514"/>
      <c r="CH782" s="558"/>
      <c r="CJ782" s="514"/>
      <c r="CK782" s="514"/>
      <c r="CL782" s="514"/>
      <c r="CM782" s="558"/>
      <c r="CO782" s="514"/>
      <c r="CP782" s="514"/>
      <c r="CQ782" s="514"/>
      <c r="CR782" s="558"/>
    </row>
    <row r="783" ht="16.5" customHeight="1">
      <c r="A783" s="508"/>
      <c r="B783" s="503"/>
      <c r="C783" s="503"/>
      <c r="D783" s="575"/>
      <c r="E783" s="575"/>
      <c r="F783" s="575"/>
      <c r="H783" s="508"/>
      <c r="I783" s="503"/>
      <c r="J783" s="503"/>
      <c r="K783" s="575"/>
      <c r="M783" s="508"/>
      <c r="N783" s="503"/>
      <c r="O783" s="503"/>
      <c r="P783" s="575"/>
      <c r="R783" s="508"/>
      <c r="S783" s="503"/>
      <c r="T783" s="503"/>
      <c r="U783" s="575"/>
      <c r="W783" s="508"/>
      <c r="X783" s="503"/>
      <c r="Y783" s="503"/>
      <c r="Z783" s="575"/>
      <c r="AB783" s="508"/>
      <c r="AC783" s="503"/>
      <c r="AD783" s="503"/>
      <c r="AE783" s="575"/>
      <c r="AG783" s="508"/>
      <c r="AH783" s="503"/>
      <c r="AI783" s="503"/>
      <c r="AJ783" s="575"/>
      <c r="AL783" s="508"/>
      <c r="AM783" s="503"/>
      <c r="AN783" s="503"/>
      <c r="AO783" s="573"/>
      <c r="AQ783" s="508"/>
      <c r="AR783" s="503"/>
      <c r="AS783" s="503"/>
      <c r="AT783" s="573"/>
      <c r="AU783" s="511"/>
      <c r="AV783" s="508"/>
      <c r="AW783" s="503"/>
      <c r="AX783" s="503"/>
      <c r="AY783" s="573"/>
      <c r="BA783" s="514"/>
      <c r="BB783" s="514"/>
      <c r="BC783" s="514"/>
      <c r="BD783" s="558"/>
      <c r="BF783" s="514"/>
      <c r="BG783" s="514"/>
      <c r="BH783" s="514"/>
      <c r="BI783" s="558"/>
      <c r="BK783" s="519"/>
      <c r="BL783" s="514"/>
      <c r="BM783" s="514"/>
      <c r="BN783" s="558"/>
      <c r="BP783" s="519"/>
      <c r="BQ783" s="514"/>
      <c r="BR783" s="514"/>
      <c r="BS783" s="558"/>
      <c r="BU783" s="519"/>
      <c r="BV783" s="514"/>
      <c r="BW783" s="514"/>
      <c r="BX783" s="558"/>
      <c r="BZ783" s="514"/>
      <c r="CA783" s="514"/>
      <c r="CB783" s="514"/>
      <c r="CC783" s="558"/>
      <c r="CE783" s="519"/>
      <c r="CF783" s="514"/>
      <c r="CG783" s="514"/>
      <c r="CH783" s="558"/>
      <c r="CJ783" s="514"/>
      <c r="CK783" s="514"/>
      <c r="CL783" s="514"/>
      <c r="CM783" s="558"/>
      <c r="CO783" s="514"/>
      <c r="CP783" s="514"/>
      <c r="CQ783" s="514"/>
      <c r="CR783" s="558"/>
    </row>
    <row r="784" ht="16.5" customHeight="1">
      <c r="A784" s="508"/>
      <c r="B784" s="503"/>
      <c r="C784" s="503"/>
      <c r="D784" s="575"/>
      <c r="E784" s="575"/>
      <c r="F784" s="575"/>
      <c r="H784" s="508"/>
      <c r="I784" s="503"/>
      <c r="J784" s="503"/>
      <c r="K784" s="575"/>
      <c r="M784" s="508"/>
      <c r="N784" s="503"/>
      <c r="O784" s="503"/>
      <c r="P784" s="575"/>
      <c r="R784" s="508"/>
      <c r="S784" s="503"/>
      <c r="T784" s="503"/>
      <c r="U784" s="575"/>
      <c r="W784" s="508"/>
      <c r="X784" s="503"/>
      <c r="Y784" s="503"/>
      <c r="Z784" s="575"/>
      <c r="AB784" s="508"/>
      <c r="AC784" s="503"/>
      <c r="AD784" s="503"/>
      <c r="AE784" s="575"/>
      <c r="AG784" s="508"/>
      <c r="AH784" s="503"/>
      <c r="AI784" s="503"/>
      <c r="AJ784" s="575"/>
      <c r="AL784" s="508"/>
      <c r="AM784" s="503"/>
      <c r="AN784" s="503"/>
      <c r="AO784" s="573"/>
      <c r="AQ784" s="508"/>
      <c r="AR784" s="503"/>
      <c r="AS784" s="503"/>
      <c r="AT784" s="573"/>
      <c r="AU784" s="511"/>
      <c r="AV784" s="508"/>
      <c r="AW784" s="503"/>
      <c r="AX784" s="503"/>
      <c r="AY784" s="573"/>
      <c r="BA784" s="514"/>
      <c r="BB784" s="514"/>
      <c r="BC784" s="514"/>
      <c r="BD784" s="558"/>
      <c r="BF784" s="514"/>
      <c r="BG784" s="514"/>
      <c r="BH784" s="514"/>
      <c r="BI784" s="558"/>
      <c r="BK784" s="519"/>
      <c r="BL784" s="514"/>
      <c r="BM784" s="514"/>
      <c r="BN784" s="558"/>
      <c r="BP784" s="519"/>
      <c r="BQ784" s="514"/>
      <c r="BR784" s="514"/>
      <c r="BS784" s="558"/>
      <c r="BU784" s="519"/>
      <c r="BV784" s="514"/>
      <c r="BW784" s="514"/>
      <c r="BX784" s="558"/>
      <c r="BZ784" s="514"/>
      <c r="CA784" s="514"/>
      <c r="CB784" s="514"/>
      <c r="CC784" s="558"/>
      <c r="CE784" s="519"/>
      <c r="CF784" s="514"/>
      <c r="CG784" s="514"/>
      <c r="CH784" s="558"/>
      <c r="CJ784" s="514"/>
      <c r="CK784" s="514"/>
      <c r="CL784" s="514"/>
      <c r="CM784" s="558"/>
      <c r="CO784" s="514"/>
      <c r="CP784" s="514"/>
      <c r="CQ784" s="514"/>
      <c r="CR784" s="558"/>
    </row>
    <row r="785" ht="16.5" customHeight="1">
      <c r="A785" s="508"/>
      <c r="B785" s="503"/>
      <c r="C785" s="503"/>
      <c r="D785" s="575"/>
      <c r="E785" s="575"/>
      <c r="F785" s="575"/>
      <c r="H785" s="508"/>
      <c r="I785" s="503"/>
      <c r="J785" s="503"/>
      <c r="K785" s="575"/>
      <c r="M785" s="508"/>
      <c r="N785" s="503"/>
      <c r="O785" s="503"/>
      <c r="P785" s="575"/>
      <c r="R785" s="508"/>
      <c r="S785" s="503"/>
      <c r="T785" s="503"/>
      <c r="U785" s="575"/>
      <c r="W785" s="508"/>
      <c r="X785" s="503"/>
      <c r="Y785" s="503"/>
      <c r="Z785" s="575"/>
      <c r="AB785" s="508"/>
      <c r="AC785" s="503"/>
      <c r="AD785" s="503"/>
      <c r="AE785" s="575"/>
      <c r="AG785" s="508"/>
      <c r="AH785" s="503"/>
      <c r="AI785" s="503"/>
      <c r="AJ785" s="575"/>
      <c r="AL785" s="508"/>
      <c r="AM785" s="503"/>
      <c r="AN785" s="503"/>
      <c r="AO785" s="573"/>
      <c r="AQ785" s="508"/>
      <c r="AR785" s="503"/>
      <c r="AS785" s="503"/>
      <c r="AT785" s="573"/>
      <c r="AU785" s="511"/>
      <c r="AV785" s="508"/>
      <c r="AW785" s="503"/>
      <c r="AX785" s="503"/>
      <c r="AY785" s="573"/>
      <c r="BA785" s="514"/>
      <c r="BB785" s="514"/>
      <c r="BC785" s="514"/>
      <c r="BD785" s="558"/>
      <c r="BF785" s="514"/>
      <c r="BG785" s="514"/>
      <c r="BH785" s="514"/>
      <c r="BI785" s="558"/>
      <c r="BK785" s="519"/>
      <c r="BL785" s="514"/>
      <c r="BM785" s="514"/>
      <c r="BN785" s="558"/>
      <c r="BP785" s="519"/>
      <c r="BQ785" s="514"/>
      <c r="BR785" s="514"/>
      <c r="BS785" s="558"/>
      <c r="BU785" s="519"/>
      <c r="BV785" s="514"/>
      <c r="BW785" s="514"/>
      <c r="BX785" s="558"/>
      <c r="BZ785" s="514"/>
      <c r="CA785" s="514"/>
      <c r="CB785" s="514"/>
      <c r="CC785" s="558"/>
      <c r="CE785" s="519"/>
      <c r="CF785" s="514"/>
      <c r="CG785" s="514"/>
      <c r="CH785" s="558"/>
      <c r="CJ785" s="514"/>
      <c r="CK785" s="514"/>
      <c r="CL785" s="514"/>
      <c r="CM785" s="558"/>
      <c r="CO785" s="514"/>
      <c r="CP785" s="514"/>
      <c r="CQ785" s="514"/>
      <c r="CR785" s="558"/>
    </row>
    <row r="786" ht="16.5" customHeight="1">
      <c r="A786" s="508"/>
      <c r="B786" s="503"/>
      <c r="C786" s="503"/>
      <c r="D786" s="575"/>
      <c r="E786" s="575"/>
      <c r="F786" s="575"/>
      <c r="H786" s="508"/>
      <c r="I786" s="503"/>
      <c r="J786" s="503"/>
      <c r="K786" s="575"/>
      <c r="M786" s="508"/>
      <c r="N786" s="503"/>
      <c r="O786" s="503"/>
      <c r="P786" s="575"/>
      <c r="R786" s="508"/>
      <c r="S786" s="503"/>
      <c r="T786" s="503"/>
      <c r="U786" s="575"/>
      <c r="W786" s="508"/>
      <c r="X786" s="503"/>
      <c r="Y786" s="503"/>
      <c r="Z786" s="575"/>
      <c r="AB786" s="508"/>
      <c r="AC786" s="503"/>
      <c r="AD786" s="503"/>
      <c r="AE786" s="575"/>
      <c r="AG786" s="508"/>
      <c r="AH786" s="503"/>
      <c r="AI786" s="503"/>
      <c r="AJ786" s="575"/>
      <c r="AL786" s="508"/>
      <c r="AM786" s="503"/>
      <c r="AN786" s="503"/>
      <c r="AO786" s="573"/>
      <c r="AQ786" s="508"/>
      <c r="AR786" s="503"/>
      <c r="AS786" s="503"/>
      <c r="AT786" s="573"/>
      <c r="AU786" s="511"/>
      <c r="AV786" s="508"/>
      <c r="AW786" s="503"/>
      <c r="AX786" s="503"/>
      <c r="AY786" s="573"/>
      <c r="BA786" s="514"/>
      <c r="BB786" s="514"/>
      <c r="BC786" s="514"/>
      <c r="BD786" s="558"/>
      <c r="BF786" s="514"/>
      <c r="BG786" s="514"/>
      <c r="BH786" s="514"/>
      <c r="BI786" s="558"/>
      <c r="BK786" s="519"/>
      <c r="BL786" s="514"/>
      <c r="BM786" s="514"/>
      <c r="BN786" s="558"/>
      <c r="BP786" s="519"/>
      <c r="BQ786" s="514"/>
      <c r="BR786" s="514"/>
      <c r="BS786" s="558"/>
      <c r="BU786" s="519"/>
      <c r="BV786" s="514"/>
      <c r="BW786" s="514"/>
      <c r="BX786" s="558"/>
      <c r="BZ786" s="514"/>
      <c r="CA786" s="514"/>
      <c r="CB786" s="514"/>
      <c r="CC786" s="558"/>
      <c r="CE786" s="519"/>
      <c r="CF786" s="514"/>
      <c r="CG786" s="514"/>
      <c r="CH786" s="558"/>
      <c r="CJ786" s="514"/>
      <c r="CK786" s="514"/>
      <c r="CL786" s="514"/>
      <c r="CM786" s="558"/>
      <c r="CO786" s="514"/>
      <c r="CP786" s="514"/>
      <c r="CQ786" s="514"/>
      <c r="CR786" s="558"/>
    </row>
    <row r="787" ht="16.5" customHeight="1">
      <c r="A787" s="508"/>
      <c r="B787" s="503"/>
      <c r="C787" s="503"/>
      <c r="D787" s="575"/>
      <c r="E787" s="575"/>
      <c r="F787" s="575"/>
      <c r="H787" s="508"/>
      <c r="I787" s="503"/>
      <c r="J787" s="503"/>
      <c r="K787" s="575"/>
      <c r="M787" s="508"/>
      <c r="N787" s="503"/>
      <c r="O787" s="503"/>
      <c r="P787" s="575"/>
      <c r="R787" s="508"/>
      <c r="S787" s="503"/>
      <c r="T787" s="503"/>
      <c r="U787" s="575"/>
      <c r="W787" s="508"/>
      <c r="X787" s="503"/>
      <c r="Y787" s="503"/>
      <c r="Z787" s="575"/>
      <c r="AB787" s="508"/>
      <c r="AC787" s="503"/>
      <c r="AD787" s="503"/>
      <c r="AE787" s="575"/>
      <c r="AG787" s="508"/>
      <c r="AH787" s="503"/>
      <c r="AI787" s="503"/>
      <c r="AJ787" s="575"/>
      <c r="AL787" s="508"/>
      <c r="AM787" s="503"/>
      <c r="AN787" s="503"/>
      <c r="AO787" s="573"/>
      <c r="AQ787" s="508"/>
      <c r="AR787" s="503"/>
      <c r="AS787" s="503"/>
      <c r="AT787" s="573"/>
      <c r="AU787" s="511"/>
      <c r="AV787" s="508"/>
      <c r="AW787" s="503"/>
      <c r="AX787" s="503"/>
      <c r="AY787" s="573"/>
      <c r="BA787" s="514"/>
      <c r="BB787" s="514"/>
      <c r="BC787" s="514"/>
      <c r="BD787" s="558"/>
      <c r="BF787" s="508"/>
      <c r="BG787" s="514"/>
      <c r="BH787" s="514"/>
      <c r="BI787" s="558"/>
      <c r="BK787" s="512"/>
      <c r="BL787" s="514"/>
      <c r="BM787" s="514"/>
      <c r="BN787" s="558"/>
      <c r="BP787" s="512"/>
      <c r="BQ787" s="514"/>
      <c r="BR787" s="514"/>
      <c r="BS787" s="558"/>
      <c r="BU787" s="512"/>
      <c r="BV787" s="514"/>
      <c r="BW787" s="514"/>
      <c r="BX787" s="558"/>
      <c r="BZ787" s="514"/>
      <c r="CA787" s="514"/>
      <c r="CB787" s="514"/>
      <c r="CC787" s="558"/>
      <c r="CE787" s="519"/>
      <c r="CF787" s="514"/>
      <c r="CG787" s="514"/>
      <c r="CH787" s="558"/>
      <c r="CJ787" s="514"/>
      <c r="CK787" s="514"/>
      <c r="CL787" s="514"/>
      <c r="CM787" s="558"/>
      <c r="CO787" s="514"/>
      <c r="CP787" s="514"/>
      <c r="CQ787" s="514"/>
      <c r="CR787" s="558"/>
    </row>
    <row r="788" ht="16.5" customHeight="1">
      <c r="A788" s="508"/>
      <c r="B788" s="503"/>
      <c r="C788" s="503"/>
      <c r="D788" s="575"/>
      <c r="E788" s="575"/>
      <c r="F788" s="575"/>
      <c r="H788" s="508"/>
      <c r="I788" s="503"/>
      <c r="J788" s="503"/>
      <c r="K788" s="575"/>
      <c r="M788" s="508"/>
      <c r="N788" s="503"/>
      <c r="O788" s="503"/>
      <c r="P788" s="575"/>
      <c r="R788" s="508"/>
      <c r="S788" s="503"/>
      <c r="T788" s="503"/>
      <c r="U788" s="575"/>
      <c r="W788" s="508"/>
      <c r="X788" s="503"/>
      <c r="Y788" s="503"/>
      <c r="Z788" s="575"/>
      <c r="AB788" s="508"/>
      <c r="AC788" s="503"/>
      <c r="AD788" s="503"/>
      <c r="AE788" s="575"/>
      <c r="AG788" s="508"/>
      <c r="AH788" s="503"/>
      <c r="AI788" s="503"/>
      <c r="AJ788" s="575"/>
      <c r="AL788" s="508"/>
      <c r="AM788" s="503"/>
      <c r="AN788" s="503"/>
      <c r="AO788" s="573"/>
      <c r="AQ788" s="508"/>
      <c r="AR788" s="503"/>
      <c r="AS788" s="503"/>
      <c r="AT788" s="573"/>
      <c r="AU788" s="511"/>
      <c r="AV788" s="508"/>
      <c r="AW788" s="503"/>
      <c r="AX788" s="503"/>
      <c r="AY788" s="573"/>
      <c r="BA788" s="514"/>
      <c r="BB788" s="514"/>
      <c r="BC788" s="514"/>
      <c r="BD788" s="558"/>
      <c r="BF788" s="508"/>
      <c r="BG788" s="514"/>
      <c r="BH788" s="514"/>
      <c r="BI788" s="558"/>
      <c r="BK788" s="512"/>
      <c r="BL788" s="514"/>
      <c r="BM788" s="514"/>
      <c r="BN788" s="558"/>
      <c r="BP788" s="512"/>
      <c r="BQ788" s="514"/>
      <c r="BR788" s="514"/>
      <c r="BS788" s="558"/>
      <c r="BU788" s="512"/>
      <c r="BV788" s="514"/>
      <c r="BW788" s="514"/>
      <c r="BX788" s="558"/>
      <c r="BZ788" s="514"/>
      <c r="CA788" s="514"/>
      <c r="CB788" s="514"/>
      <c r="CC788" s="558"/>
      <c r="CE788" s="519"/>
      <c r="CF788" s="514"/>
      <c r="CG788" s="514"/>
      <c r="CH788" s="558"/>
      <c r="CJ788" s="514"/>
      <c r="CK788" s="514"/>
      <c r="CL788" s="514"/>
      <c r="CM788" s="558"/>
      <c r="CO788" s="514"/>
      <c r="CP788" s="514"/>
      <c r="CQ788" s="514"/>
      <c r="CR788" s="558"/>
    </row>
    <row r="789" ht="16.5" customHeight="1">
      <c r="A789" s="508"/>
      <c r="B789" s="503"/>
      <c r="C789" s="503"/>
      <c r="D789" s="575"/>
      <c r="E789" s="575"/>
      <c r="F789" s="575"/>
      <c r="H789" s="508"/>
      <c r="I789" s="503"/>
      <c r="J789" s="503"/>
      <c r="K789" s="575"/>
      <c r="M789" s="508"/>
      <c r="N789" s="503"/>
      <c r="O789" s="503"/>
      <c r="P789" s="575"/>
      <c r="R789" s="508"/>
      <c r="S789" s="503"/>
      <c r="T789" s="503"/>
      <c r="U789" s="575"/>
      <c r="W789" s="508"/>
      <c r="X789" s="503"/>
      <c r="Y789" s="503"/>
      <c r="Z789" s="575"/>
      <c r="AB789" s="508"/>
      <c r="AC789" s="503"/>
      <c r="AD789" s="503"/>
      <c r="AE789" s="575"/>
      <c r="AG789" s="508"/>
      <c r="AH789" s="503"/>
      <c r="AI789" s="503"/>
      <c r="AJ789" s="575"/>
      <c r="AL789" s="508"/>
      <c r="AM789" s="503"/>
      <c r="AN789" s="503"/>
      <c r="AO789" s="573"/>
      <c r="AQ789" s="508"/>
      <c r="AR789" s="503"/>
      <c r="AS789" s="503"/>
      <c r="AT789" s="573"/>
      <c r="AU789" s="511"/>
      <c r="AV789" s="508"/>
      <c r="AW789" s="503"/>
      <c r="AX789" s="503"/>
      <c r="AY789" s="573"/>
      <c r="BA789" s="514"/>
      <c r="BB789" s="514"/>
      <c r="BC789" s="514"/>
      <c r="BD789" s="558"/>
      <c r="BF789" s="508"/>
      <c r="BG789" s="514"/>
      <c r="BH789" s="514"/>
      <c r="BI789" s="558"/>
      <c r="BK789" s="512"/>
      <c r="BL789" s="514"/>
      <c r="BM789" s="514"/>
      <c r="BN789" s="558"/>
      <c r="BP789" s="512"/>
      <c r="BQ789" s="514"/>
      <c r="BR789" s="514"/>
      <c r="BS789" s="558"/>
      <c r="BU789" s="512"/>
      <c r="BV789" s="514"/>
      <c r="BW789" s="514"/>
      <c r="BX789" s="558"/>
      <c r="BZ789" s="514"/>
      <c r="CA789" s="514"/>
      <c r="CB789" s="514"/>
      <c r="CC789" s="558"/>
      <c r="CE789" s="519"/>
      <c r="CF789" s="514"/>
      <c r="CG789" s="514"/>
      <c r="CH789" s="558"/>
      <c r="CJ789" s="514"/>
      <c r="CK789" s="514"/>
      <c r="CL789" s="514"/>
      <c r="CM789" s="558"/>
      <c r="CO789" s="514"/>
      <c r="CP789" s="514"/>
      <c r="CQ789" s="514"/>
      <c r="CR789" s="558"/>
    </row>
    <row r="790" ht="16.5" customHeight="1">
      <c r="A790" s="508"/>
      <c r="B790" s="503"/>
      <c r="C790" s="503"/>
      <c r="D790" s="575"/>
      <c r="E790" s="575"/>
      <c r="F790" s="575"/>
      <c r="H790" s="508"/>
      <c r="I790" s="503"/>
      <c r="J790" s="503"/>
      <c r="K790" s="575"/>
      <c r="M790" s="508"/>
      <c r="N790" s="503"/>
      <c r="O790" s="503"/>
      <c r="P790" s="575"/>
      <c r="R790" s="508"/>
      <c r="S790" s="503"/>
      <c r="T790" s="503"/>
      <c r="U790" s="575"/>
      <c r="W790" s="508"/>
      <c r="X790" s="503"/>
      <c r="Y790" s="503"/>
      <c r="Z790" s="575"/>
      <c r="AB790" s="508"/>
      <c r="AC790" s="503"/>
      <c r="AD790" s="503"/>
      <c r="AE790" s="575"/>
      <c r="AG790" s="508"/>
      <c r="AH790" s="503"/>
      <c r="AI790" s="503"/>
      <c r="AJ790" s="575"/>
      <c r="AL790" s="508"/>
      <c r="AM790" s="503"/>
      <c r="AN790" s="503"/>
      <c r="AO790" s="573"/>
      <c r="AQ790" s="508"/>
      <c r="AR790" s="503"/>
      <c r="AS790" s="503"/>
      <c r="AT790" s="573"/>
      <c r="AU790" s="511"/>
      <c r="AV790" s="508"/>
      <c r="AW790" s="503"/>
      <c r="AX790" s="503"/>
      <c r="AY790" s="573"/>
      <c r="BA790" s="514"/>
      <c r="BB790" s="514"/>
      <c r="BC790" s="514"/>
      <c r="BD790" s="558"/>
      <c r="BF790" s="508"/>
      <c r="BG790" s="514"/>
      <c r="BH790" s="514"/>
      <c r="BI790" s="558"/>
      <c r="BK790" s="512"/>
      <c r="BL790" s="514"/>
      <c r="BM790" s="514"/>
      <c r="BN790" s="558"/>
      <c r="BP790" s="512"/>
      <c r="BQ790" s="514"/>
      <c r="BR790" s="514"/>
      <c r="BS790" s="558"/>
      <c r="BU790" s="512"/>
      <c r="BV790" s="514"/>
      <c r="BW790" s="514"/>
      <c r="BX790" s="558"/>
      <c r="BZ790" s="514"/>
      <c r="CA790" s="514"/>
      <c r="CB790" s="514"/>
      <c r="CC790" s="558"/>
      <c r="CE790" s="519"/>
      <c r="CF790" s="514"/>
      <c r="CG790" s="514"/>
      <c r="CH790" s="558"/>
      <c r="CJ790" s="514"/>
      <c r="CK790" s="514"/>
      <c r="CL790" s="514"/>
      <c r="CM790" s="558"/>
      <c r="CO790" s="514"/>
      <c r="CP790" s="514"/>
      <c r="CQ790" s="514"/>
      <c r="CR790" s="558"/>
    </row>
    <row r="791" ht="16.5" customHeight="1">
      <c r="A791" s="508"/>
      <c r="B791" s="503"/>
      <c r="C791" s="503"/>
      <c r="D791" s="575"/>
      <c r="E791" s="575"/>
      <c r="F791" s="575"/>
      <c r="H791" s="508"/>
      <c r="I791" s="503"/>
      <c r="J791" s="503"/>
      <c r="K791" s="575"/>
      <c r="M791" s="508"/>
      <c r="N791" s="503"/>
      <c r="O791" s="503"/>
      <c r="P791" s="575"/>
      <c r="R791" s="508"/>
      <c r="S791" s="503"/>
      <c r="T791" s="503"/>
      <c r="U791" s="575"/>
      <c r="W791" s="508"/>
      <c r="X791" s="503"/>
      <c r="Y791" s="503"/>
      <c r="Z791" s="575"/>
      <c r="AB791" s="508"/>
      <c r="AC791" s="503"/>
      <c r="AD791" s="503"/>
      <c r="AE791" s="575"/>
      <c r="AG791" s="508"/>
      <c r="AH791" s="503"/>
      <c r="AI791" s="503"/>
      <c r="AJ791" s="575"/>
      <c r="AL791" s="508"/>
      <c r="AM791" s="503"/>
      <c r="AN791" s="503"/>
      <c r="AO791" s="573"/>
      <c r="AQ791" s="508"/>
      <c r="AR791" s="503"/>
      <c r="AS791" s="503"/>
      <c r="AT791" s="573"/>
      <c r="AU791" s="511"/>
      <c r="AV791" s="508"/>
      <c r="AW791" s="503"/>
      <c r="AX791" s="503"/>
      <c r="AY791" s="573"/>
      <c r="BA791" s="514"/>
      <c r="BB791" s="514"/>
      <c r="BC791" s="514"/>
      <c r="BD791" s="558"/>
      <c r="BF791" s="508"/>
      <c r="BG791" s="514"/>
      <c r="BH791" s="514"/>
      <c r="BI791" s="558"/>
      <c r="BK791" s="512"/>
      <c r="BL791" s="514"/>
      <c r="BM791" s="514"/>
      <c r="BN791" s="558"/>
      <c r="BP791" s="512"/>
      <c r="BQ791" s="514"/>
      <c r="BR791" s="514"/>
      <c r="BS791" s="558"/>
      <c r="BU791" s="512"/>
      <c r="BV791" s="514"/>
      <c r="BW791" s="514"/>
      <c r="BX791" s="558"/>
      <c r="BZ791" s="514"/>
      <c r="CA791" s="514"/>
      <c r="CB791" s="514"/>
      <c r="CC791" s="558"/>
      <c r="CE791" s="519"/>
      <c r="CF791" s="514"/>
      <c r="CG791" s="514"/>
      <c r="CH791" s="558"/>
      <c r="CJ791" s="514"/>
      <c r="CK791" s="514"/>
      <c r="CL791" s="514"/>
      <c r="CM791" s="558"/>
      <c r="CO791" s="514"/>
      <c r="CP791" s="514"/>
      <c r="CQ791" s="514"/>
      <c r="CR791" s="558"/>
    </row>
    <row r="792" ht="16.5" customHeight="1">
      <c r="A792" s="508"/>
      <c r="B792" s="503"/>
      <c r="C792" s="503"/>
      <c r="D792" s="575"/>
      <c r="E792" s="575"/>
      <c r="F792" s="575"/>
      <c r="H792" s="508"/>
      <c r="I792" s="503"/>
      <c r="J792" s="503"/>
      <c r="K792" s="575"/>
      <c r="M792" s="508"/>
      <c r="N792" s="503"/>
      <c r="O792" s="503"/>
      <c r="P792" s="575"/>
      <c r="R792" s="508"/>
      <c r="S792" s="503"/>
      <c r="T792" s="503"/>
      <c r="U792" s="575"/>
      <c r="W792" s="508"/>
      <c r="X792" s="503"/>
      <c r="Y792" s="503"/>
      <c r="Z792" s="575"/>
      <c r="AB792" s="508"/>
      <c r="AC792" s="503"/>
      <c r="AD792" s="503"/>
      <c r="AE792" s="575"/>
      <c r="AG792" s="508"/>
      <c r="AH792" s="503"/>
      <c r="AI792" s="503"/>
      <c r="AJ792" s="575"/>
      <c r="AL792" s="508"/>
      <c r="AM792" s="503"/>
      <c r="AN792" s="503"/>
      <c r="AO792" s="573"/>
      <c r="AQ792" s="508"/>
      <c r="AR792" s="503"/>
      <c r="AS792" s="503"/>
      <c r="AT792" s="573"/>
      <c r="AU792" s="511"/>
      <c r="AV792" s="508"/>
      <c r="AW792" s="503"/>
      <c r="AX792" s="503"/>
      <c r="AY792" s="573"/>
      <c r="BA792" s="514"/>
      <c r="BB792" s="514"/>
      <c r="BC792" s="514"/>
      <c r="BD792" s="558"/>
      <c r="BF792" s="508"/>
      <c r="BG792" s="514"/>
      <c r="BH792" s="514"/>
      <c r="BI792" s="558"/>
      <c r="BK792" s="512"/>
      <c r="BL792" s="514"/>
      <c r="BM792" s="514"/>
      <c r="BN792" s="558"/>
      <c r="BP792" s="512"/>
      <c r="BQ792" s="514"/>
      <c r="BR792" s="514"/>
      <c r="BS792" s="558"/>
      <c r="BU792" s="512"/>
      <c r="BV792" s="514"/>
      <c r="BW792" s="514"/>
      <c r="BX792" s="558"/>
      <c r="BZ792" s="519"/>
      <c r="CA792" s="514"/>
      <c r="CB792" s="514"/>
      <c r="CC792" s="558"/>
      <c r="CE792" s="519"/>
      <c r="CF792" s="514"/>
      <c r="CG792" s="514"/>
      <c r="CH792" s="558"/>
      <c r="CJ792" s="514"/>
      <c r="CK792" s="514"/>
      <c r="CL792" s="514"/>
      <c r="CM792" s="558"/>
      <c r="CO792" s="514"/>
      <c r="CP792" s="514"/>
      <c r="CQ792" s="514"/>
      <c r="CR792" s="558"/>
    </row>
    <row r="793" ht="16.5" customHeight="1">
      <c r="A793" s="508"/>
      <c r="B793" s="503"/>
      <c r="C793" s="503"/>
      <c r="D793" s="575"/>
      <c r="E793" s="575"/>
      <c r="F793" s="575"/>
      <c r="H793" s="508"/>
      <c r="I793" s="503"/>
      <c r="J793" s="503"/>
      <c r="K793" s="575"/>
      <c r="M793" s="508"/>
      <c r="N793" s="503"/>
      <c r="O793" s="503"/>
      <c r="P793" s="575"/>
      <c r="R793" s="508"/>
      <c r="S793" s="503"/>
      <c r="T793" s="503"/>
      <c r="U793" s="575"/>
      <c r="W793" s="508"/>
      <c r="X793" s="503"/>
      <c r="Y793" s="503"/>
      <c r="Z793" s="575"/>
      <c r="AB793" s="508"/>
      <c r="AC793" s="503"/>
      <c r="AD793" s="503"/>
      <c r="AE793" s="575"/>
      <c r="AG793" s="508"/>
      <c r="AH793" s="503"/>
      <c r="AI793" s="503"/>
      <c r="AJ793" s="575"/>
      <c r="AL793" s="508"/>
      <c r="AM793" s="503"/>
      <c r="AN793" s="503"/>
      <c r="AO793" s="573"/>
      <c r="AQ793" s="508"/>
      <c r="AR793" s="503"/>
      <c r="AS793" s="503"/>
      <c r="AT793" s="573"/>
      <c r="AU793" s="511"/>
      <c r="AV793" s="508"/>
      <c r="AW793" s="503"/>
      <c r="AX793" s="503"/>
      <c r="AY793" s="573"/>
      <c r="BA793" s="514"/>
      <c r="BB793" s="514"/>
      <c r="BC793" s="514"/>
      <c r="BD793" s="558"/>
      <c r="BF793" s="508"/>
      <c r="BG793" s="514"/>
      <c r="BH793" s="514"/>
      <c r="BI793" s="558"/>
      <c r="BK793" s="512"/>
      <c r="BL793" s="514"/>
      <c r="BM793" s="514"/>
      <c r="BN793" s="558"/>
      <c r="BP793" s="512"/>
      <c r="BQ793" s="514"/>
      <c r="BR793" s="514"/>
      <c r="BS793" s="558"/>
      <c r="BU793" s="512"/>
      <c r="BV793" s="514"/>
      <c r="BW793" s="514"/>
      <c r="BX793" s="558"/>
      <c r="BZ793" s="519"/>
      <c r="CA793" s="514"/>
      <c r="CB793" s="514"/>
      <c r="CC793" s="558"/>
      <c r="CE793" s="519"/>
      <c r="CF793" s="514"/>
      <c r="CG793" s="514"/>
      <c r="CH793" s="558"/>
      <c r="CJ793" s="514"/>
      <c r="CK793" s="514"/>
      <c r="CL793" s="514"/>
      <c r="CM793" s="558"/>
      <c r="CO793" s="514"/>
      <c r="CP793" s="514"/>
      <c r="CQ793" s="514"/>
      <c r="CR793" s="558"/>
    </row>
    <row r="794" ht="16.5" customHeight="1">
      <c r="A794" s="508"/>
      <c r="B794" s="503"/>
      <c r="C794" s="503"/>
      <c r="D794" s="575"/>
      <c r="E794" s="575"/>
      <c r="F794" s="575"/>
      <c r="H794" s="508"/>
      <c r="I794" s="503"/>
      <c r="J794" s="503"/>
      <c r="K794" s="575"/>
      <c r="M794" s="508"/>
      <c r="N794" s="503"/>
      <c r="O794" s="503"/>
      <c r="P794" s="575"/>
      <c r="R794" s="508"/>
      <c r="S794" s="503"/>
      <c r="T794" s="503"/>
      <c r="U794" s="575"/>
      <c r="W794" s="508"/>
      <c r="X794" s="503"/>
      <c r="Y794" s="503"/>
      <c r="Z794" s="575"/>
      <c r="AB794" s="508"/>
      <c r="AC794" s="503"/>
      <c r="AD794" s="503"/>
      <c r="AE794" s="575"/>
      <c r="AG794" s="508"/>
      <c r="AH794" s="503"/>
      <c r="AI794" s="503"/>
      <c r="AJ794" s="575"/>
      <c r="AL794" s="508"/>
      <c r="AM794" s="503"/>
      <c r="AN794" s="503"/>
      <c r="AO794" s="573"/>
      <c r="AQ794" s="508"/>
      <c r="AR794" s="503"/>
      <c r="AS794" s="503"/>
      <c r="AT794" s="573"/>
      <c r="AU794" s="511"/>
      <c r="AV794" s="508"/>
      <c r="AW794" s="503"/>
      <c r="AX794" s="503"/>
      <c r="AY794" s="573"/>
      <c r="BA794" s="514"/>
      <c r="BB794" s="514"/>
      <c r="BC794" s="514"/>
      <c r="BD794" s="558"/>
      <c r="BF794" s="508"/>
      <c r="BG794" s="514"/>
      <c r="BH794" s="514"/>
      <c r="BI794" s="558"/>
      <c r="BK794" s="512"/>
      <c r="BL794" s="514"/>
      <c r="BM794" s="514"/>
      <c r="BN794" s="558"/>
      <c r="BP794" s="512"/>
      <c r="BQ794" s="514"/>
      <c r="BR794" s="514"/>
      <c r="BS794" s="558"/>
      <c r="BU794" s="512"/>
      <c r="BV794" s="514"/>
      <c r="BW794" s="514"/>
      <c r="BX794" s="558"/>
      <c r="BZ794" s="519"/>
      <c r="CA794" s="514"/>
      <c r="CB794" s="514"/>
      <c r="CC794" s="558"/>
      <c r="CE794" s="519"/>
      <c r="CF794" s="514"/>
      <c r="CG794" s="514"/>
      <c r="CH794" s="558"/>
      <c r="CJ794" s="514"/>
      <c r="CK794" s="514"/>
      <c r="CL794" s="514"/>
      <c r="CM794" s="558"/>
      <c r="CO794" s="514"/>
      <c r="CP794" s="514"/>
      <c r="CQ794" s="514"/>
      <c r="CR794" s="558"/>
    </row>
    <row r="795" ht="16.5" customHeight="1">
      <c r="A795" s="508"/>
      <c r="B795" s="503"/>
      <c r="C795" s="503"/>
      <c r="D795" s="575"/>
      <c r="E795" s="575"/>
      <c r="F795" s="575"/>
      <c r="H795" s="508"/>
      <c r="I795" s="503"/>
      <c r="J795" s="503"/>
      <c r="K795" s="575"/>
      <c r="M795" s="508"/>
      <c r="N795" s="503"/>
      <c r="O795" s="503"/>
      <c r="P795" s="575"/>
      <c r="R795" s="508"/>
      <c r="S795" s="503"/>
      <c r="T795" s="503"/>
      <c r="U795" s="575"/>
      <c r="W795" s="508"/>
      <c r="X795" s="503"/>
      <c r="Y795" s="503"/>
      <c r="Z795" s="575"/>
      <c r="AB795" s="508"/>
      <c r="AC795" s="503"/>
      <c r="AD795" s="503"/>
      <c r="AE795" s="575"/>
      <c r="AG795" s="508"/>
      <c r="AH795" s="503"/>
      <c r="AI795" s="503"/>
      <c r="AJ795" s="575"/>
      <c r="AL795" s="508"/>
      <c r="AM795" s="503"/>
      <c r="AN795" s="503"/>
      <c r="AO795" s="573"/>
      <c r="AQ795" s="508"/>
      <c r="AR795" s="503"/>
      <c r="AS795" s="503"/>
      <c r="AT795" s="573"/>
      <c r="AU795" s="511"/>
      <c r="AV795" s="508"/>
      <c r="AW795" s="503"/>
      <c r="AX795" s="503"/>
      <c r="AY795" s="573"/>
      <c r="BA795" s="514"/>
      <c r="BB795" s="514"/>
      <c r="BC795" s="514"/>
      <c r="BD795" s="558"/>
      <c r="BF795" s="508"/>
      <c r="BG795" s="514"/>
      <c r="BH795" s="514"/>
      <c r="BI795" s="558"/>
      <c r="BK795" s="512"/>
      <c r="BL795" s="514"/>
      <c r="BM795" s="514"/>
      <c r="BN795" s="558"/>
      <c r="BP795" s="512"/>
      <c r="BQ795" s="514"/>
      <c r="BR795" s="514"/>
      <c r="BS795" s="558"/>
      <c r="BU795" s="512"/>
      <c r="BV795" s="514"/>
      <c r="BW795" s="514"/>
      <c r="BX795" s="558"/>
      <c r="BZ795" s="519"/>
      <c r="CA795" s="514"/>
      <c r="CB795" s="514"/>
      <c r="CC795" s="558"/>
      <c r="CE795" s="519"/>
      <c r="CF795" s="514"/>
      <c r="CG795" s="514"/>
      <c r="CH795" s="558"/>
      <c r="CJ795" s="514"/>
      <c r="CK795" s="514"/>
      <c r="CL795" s="514"/>
      <c r="CM795" s="558"/>
      <c r="CO795" s="514"/>
      <c r="CP795" s="514"/>
      <c r="CQ795" s="514"/>
      <c r="CR795" s="558"/>
    </row>
    <row r="796" ht="16.5" customHeight="1">
      <c r="A796" s="508"/>
      <c r="B796" s="503"/>
      <c r="C796" s="503"/>
      <c r="D796" s="575"/>
      <c r="E796" s="575"/>
      <c r="F796" s="575"/>
      <c r="H796" s="508"/>
      <c r="I796" s="503"/>
      <c r="J796" s="503"/>
      <c r="K796" s="575"/>
      <c r="M796" s="508"/>
      <c r="N796" s="503"/>
      <c r="O796" s="503"/>
      <c r="P796" s="575"/>
      <c r="R796" s="508"/>
      <c r="S796" s="503"/>
      <c r="T796" s="503"/>
      <c r="U796" s="575"/>
      <c r="W796" s="508"/>
      <c r="X796" s="503"/>
      <c r="Y796" s="503"/>
      <c r="Z796" s="575"/>
      <c r="AB796" s="508"/>
      <c r="AC796" s="503"/>
      <c r="AD796" s="503"/>
      <c r="AE796" s="575"/>
      <c r="AG796" s="508"/>
      <c r="AH796" s="503"/>
      <c r="AI796" s="503"/>
      <c r="AJ796" s="575"/>
      <c r="AL796" s="508"/>
      <c r="AM796" s="503"/>
      <c r="AN796" s="503"/>
      <c r="AO796" s="573"/>
      <c r="AQ796" s="508"/>
      <c r="AR796" s="503"/>
      <c r="AS796" s="503"/>
      <c r="AT796" s="573"/>
      <c r="AU796" s="511"/>
      <c r="AV796" s="508"/>
      <c r="AW796" s="503"/>
      <c r="AX796" s="503"/>
      <c r="AY796" s="573"/>
      <c r="BA796" s="514"/>
      <c r="BB796" s="514"/>
      <c r="BC796" s="514"/>
      <c r="BD796" s="558"/>
      <c r="BF796" s="508"/>
      <c r="BG796" s="514"/>
      <c r="BH796" s="514"/>
      <c r="BI796" s="558"/>
      <c r="BK796" s="512"/>
      <c r="BL796" s="514"/>
      <c r="BM796" s="514"/>
      <c r="BN796" s="558"/>
      <c r="BP796" s="512"/>
      <c r="BQ796" s="514"/>
      <c r="BR796" s="514"/>
      <c r="BS796" s="558"/>
      <c r="BU796" s="512"/>
      <c r="BV796" s="514"/>
      <c r="BW796" s="514"/>
      <c r="BX796" s="558"/>
      <c r="BZ796" s="519"/>
      <c r="CA796" s="514"/>
      <c r="CB796" s="514"/>
      <c r="CC796" s="558"/>
      <c r="CE796" s="519"/>
      <c r="CF796" s="514"/>
      <c r="CG796" s="514"/>
      <c r="CH796" s="558"/>
      <c r="CJ796" s="514"/>
      <c r="CK796" s="514"/>
      <c r="CL796" s="514"/>
      <c r="CM796" s="558"/>
      <c r="CO796" s="514"/>
      <c r="CP796" s="514"/>
      <c r="CQ796" s="514"/>
      <c r="CR796" s="558"/>
    </row>
    <row r="797" ht="16.5" customHeight="1">
      <c r="A797" s="508"/>
      <c r="B797" s="503"/>
      <c r="C797" s="503"/>
      <c r="D797" s="575"/>
      <c r="E797" s="575"/>
      <c r="F797" s="575"/>
      <c r="H797" s="508"/>
      <c r="I797" s="503"/>
      <c r="J797" s="503"/>
      <c r="K797" s="575"/>
      <c r="M797" s="508"/>
      <c r="N797" s="503"/>
      <c r="O797" s="503"/>
      <c r="P797" s="575"/>
      <c r="R797" s="508"/>
      <c r="S797" s="503"/>
      <c r="T797" s="503"/>
      <c r="U797" s="575"/>
      <c r="W797" s="508"/>
      <c r="X797" s="503"/>
      <c r="Y797" s="503"/>
      <c r="Z797" s="575"/>
      <c r="AB797" s="508"/>
      <c r="AC797" s="503"/>
      <c r="AD797" s="503"/>
      <c r="AE797" s="575"/>
      <c r="AG797" s="508"/>
      <c r="AH797" s="503"/>
      <c r="AI797" s="503"/>
      <c r="AJ797" s="575"/>
      <c r="AL797" s="508"/>
      <c r="AM797" s="503"/>
      <c r="AN797" s="503"/>
      <c r="AO797" s="573"/>
      <c r="AQ797" s="508"/>
      <c r="AR797" s="503"/>
      <c r="AS797" s="503"/>
      <c r="AT797" s="573"/>
      <c r="AU797" s="511"/>
      <c r="AV797" s="508"/>
      <c r="AW797" s="503"/>
      <c r="AX797" s="503"/>
      <c r="AY797" s="573"/>
      <c r="BA797" s="514"/>
      <c r="BB797" s="514"/>
      <c r="BC797" s="514"/>
      <c r="BD797" s="558"/>
      <c r="BF797" s="508"/>
      <c r="BG797" s="514"/>
      <c r="BH797" s="514"/>
      <c r="BI797" s="558"/>
      <c r="BK797" s="512"/>
      <c r="BL797" s="514"/>
      <c r="BM797" s="514"/>
      <c r="BN797" s="558"/>
      <c r="BP797" s="512"/>
      <c r="BQ797" s="514"/>
      <c r="BR797" s="514"/>
      <c r="BS797" s="558"/>
      <c r="BU797" s="512"/>
      <c r="BV797" s="514"/>
      <c r="BW797" s="514"/>
      <c r="BX797" s="558"/>
      <c r="BZ797" s="519"/>
      <c r="CA797" s="514"/>
      <c r="CB797" s="514"/>
      <c r="CC797" s="558"/>
      <c r="CE797" s="512"/>
      <c r="CF797" s="514"/>
      <c r="CG797" s="514"/>
      <c r="CH797" s="558"/>
      <c r="CJ797" s="514"/>
      <c r="CK797" s="514"/>
      <c r="CL797" s="514"/>
      <c r="CM797" s="558"/>
      <c r="CO797" s="514"/>
      <c r="CP797" s="514"/>
      <c r="CQ797" s="514"/>
      <c r="CR797" s="558"/>
    </row>
    <row r="798" ht="16.5" customHeight="1">
      <c r="A798" s="508"/>
      <c r="B798" s="503"/>
      <c r="C798" s="503"/>
      <c r="D798" s="575"/>
      <c r="E798" s="575"/>
      <c r="F798" s="575"/>
      <c r="H798" s="508"/>
      <c r="I798" s="503"/>
      <c r="J798" s="503"/>
      <c r="K798" s="575"/>
      <c r="M798" s="508"/>
      <c r="N798" s="503"/>
      <c r="O798" s="503"/>
      <c r="P798" s="575"/>
      <c r="R798" s="508"/>
      <c r="S798" s="503"/>
      <c r="T798" s="503"/>
      <c r="U798" s="575"/>
      <c r="W798" s="508"/>
      <c r="X798" s="503"/>
      <c r="Y798" s="503"/>
      <c r="Z798" s="575"/>
      <c r="AB798" s="508"/>
      <c r="AC798" s="503"/>
      <c r="AD798" s="503"/>
      <c r="AE798" s="575"/>
      <c r="AG798" s="508"/>
      <c r="AH798" s="503"/>
      <c r="AI798" s="503"/>
      <c r="AJ798" s="575"/>
      <c r="AL798" s="508"/>
      <c r="AM798" s="503"/>
      <c r="AN798" s="503"/>
      <c r="AO798" s="573"/>
      <c r="AQ798" s="508"/>
      <c r="AR798" s="503"/>
      <c r="AS798" s="503"/>
      <c r="AT798" s="573"/>
      <c r="AU798" s="511"/>
      <c r="AV798" s="508"/>
      <c r="AW798" s="503"/>
      <c r="AX798" s="503"/>
      <c r="AY798" s="573"/>
      <c r="BA798" s="514"/>
      <c r="BB798" s="514"/>
      <c r="BC798" s="514"/>
      <c r="BD798" s="558"/>
      <c r="BF798" s="508"/>
      <c r="BG798" s="514"/>
      <c r="BH798" s="514"/>
      <c r="BI798" s="558"/>
      <c r="BK798" s="512"/>
      <c r="BL798" s="514"/>
      <c r="BM798" s="514"/>
      <c r="BN798" s="558"/>
      <c r="BP798" s="512"/>
      <c r="BQ798" s="514"/>
      <c r="BR798" s="514"/>
      <c r="BS798" s="558"/>
      <c r="BU798" s="512"/>
      <c r="BV798" s="514"/>
      <c r="BW798" s="514"/>
      <c r="BX798" s="558"/>
      <c r="BZ798" s="519"/>
      <c r="CA798" s="514"/>
      <c r="CB798" s="514"/>
      <c r="CC798" s="558"/>
      <c r="CE798" s="512"/>
      <c r="CF798" s="514"/>
      <c r="CG798" s="514"/>
      <c r="CH798" s="558"/>
      <c r="CJ798" s="514"/>
      <c r="CK798" s="514"/>
      <c r="CL798" s="514"/>
      <c r="CM798" s="558"/>
      <c r="CO798" s="514"/>
      <c r="CP798" s="514"/>
      <c r="CQ798" s="514"/>
      <c r="CR798" s="558"/>
    </row>
    <row r="799" ht="16.5" customHeight="1">
      <c r="A799" s="508"/>
      <c r="B799" s="503"/>
      <c r="C799" s="503"/>
      <c r="D799" s="575"/>
      <c r="E799" s="575"/>
      <c r="F799" s="575"/>
      <c r="H799" s="508"/>
      <c r="I799" s="503"/>
      <c r="J799" s="503"/>
      <c r="K799" s="575"/>
      <c r="M799" s="508"/>
      <c r="N799" s="503"/>
      <c r="O799" s="503"/>
      <c r="P799" s="575"/>
      <c r="R799" s="508"/>
      <c r="S799" s="503"/>
      <c r="T799" s="503"/>
      <c r="U799" s="575"/>
      <c r="W799" s="508"/>
      <c r="X799" s="503"/>
      <c r="Y799" s="503"/>
      <c r="Z799" s="575"/>
      <c r="AB799" s="508"/>
      <c r="AC799" s="503"/>
      <c r="AD799" s="503"/>
      <c r="AE799" s="575"/>
      <c r="AG799" s="508"/>
      <c r="AH799" s="503"/>
      <c r="AI799" s="503"/>
      <c r="AJ799" s="575"/>
      <c r="AL799" s="508"/>
      <c r="AM799" s="503"/>
      <c r="AN799" s="503"/>
      <c r="AO799" s="573"/>
      <c r="AQ799" s="508"/>
      <c r="AR799" s="503"/>
      <c r="AS799" s="503"/>
      <c r="AT799" s="573"/>
      <c r="AU799" s="511"/>
      <c r="AV799" s="508"/>
      <c r="AW799" s="503"/>
      <c r="AX799" s="503"/>
      <c r="AY799" s="573"/>
      <c r="BA799" s="514"/>
      <c r="BB799" s="514"/>
      <c r="BC799" s="514"/>
      <c r="BD799" s="558"/>
      <c r="BF799" s="508"/>
      <c r="BG799" s="514"/>
      <c r="BH799" s="514"/>
      <c r="BI799" s="558"/>
      <c r="BK799" s="512"/>
      <c r="BL799" s="514"/>
      <c r="BM799" s="514"/>
      <c r="BN799" s="558"/>
      <c r="BP799" s="512"/>
      <c r="BQ799" s="514"/>
      <c r="BR799" s="514"/>
      <c r="BS799" s="558"/>
      <c r="BU799" s="512"/>
      <c r="BV799" s="514"/>
      <c r="BW799" s="514"/>
      <c r="BX799" s="558"/>
      <c r="BZ799" s="519"/>
      <c r="CA799" s="514"/>
      <c r="CB799" s="514"/>
      <c r="CC799" s="558"/>
      <c r="CE799" s="512"/>
      <c r="CF799" s="514"/>
      <c r="CG799" s="514"/>
      <c r="CH799" s="558"/>
      <c r="CJ799" s="514"/>
      <c r="CK799" s="514"/>
      <c r="CL799" s="514"/>
      <c r="CM799" s="558"/>
      <c r="CO799" s="514"/>
      <c r="CP799" s="514"/>
      <c r="CQ799" s="514"/>
      <c r="CR799" s="558"/>
    </row>
    <row r="800" ht="16.5" customHeight="1">
      <c r="A800" s="508"/>
      <c r="B800" s="503"/>
      <c r="C800" s="503"/>
      <c r="D800" s="575"/>
      <c r="E800" s="575"/>
      <c r="F800" s="575"/>
      <c r="H800" s="508"/>
      <c r="I800" s="503"/>
      <c r="J800" s="503"/>
      <c r="K800" s="575"/>
      <c r="M800" s="508"/>
      <c r="N800" s="503"/>
      <c r="O800" s="503"/>
      <c r="P800" s="575"/>
      <c r="R800" s="508"/>
      <c r="S800" s="503"/>
      <c r="T800" s="503"/>
      <c r="U800" s="575"/>
      <c r="W800" s="508"/>
      <c r="X800" s="503"/>
      <c r="Y800" s="503"/>
      <c r="Z800" s="575"/>
      <c r="AB800" s="508"/>
      <c r="AC800" s="503"/>
      <c r="AD800" s="503"/>
      <c r="AE800" s="575"/>
      <c r="AG800" s="508"/>
      <c r="AH800" s="503"/>
      <c r="AI800" s="503"/>
      <c r="AJ800" s="575"/>
      <c r="AL800" s="508"/>
      <c r="AM800" s="503"/>
      <c r="AN800" s="503"/>
      <c r="AO800" s="573"/>
      <c r="AQ800" s="508"/>
      <c r="AR800" s="503"/>
      <c r="AS800" s="503"/>
      <c r="AT800" s="573"/>
      <c r="AU800" s="511"/>
      <c r="AV800" s="508"/>
      <c r="AW800" s="503"/>
      <c r="AX800" s="503"/>
      <c r="AY800" s="573"/>
      <c r="BA800" s="514"/>
      <c r="BB800" s="514"/>
      <c r="BC800" s="514"/>
      <c r="BD800" s="558"/>
      <c r="BF800" s="508"/>
      <c r="BG800" s="514"/>
      <c r="BH800" s="514"/>
      <c r="BI800" s="558"/>
      <c r="BK800" s="512"/>
      <c r="BL800" s="514"/>
      <c r="BM800" s="514"/>
      <c r="BN800" s="558"/>
      <c r="BP800" s="512"/>
      <c r="BQ800" s="514"/>
      <c r="BR800" s="514"/>
      <c r="BS800" s="558"/>
      <c r="BU800" s="512"/>
      <c r="BV800" s="514"/>
      <c r="BW800" s="514"/>
      <c r="BX800" s="558"/>
      <c r="BZ800" s="519"/>
      <c r="CA800" s="514"/>
      <c r="CB800" s="514"/>
      <c r="CC800" s="558"/>
      <c r="CE800" s="512"/>
      <c r="CF800" s="514"/>
      <c r="CG800" s="514"/>
      <c r="CH800" s="558"/>
      <c r="CJ800" s="514"/>
      <c r="CK800" s="514"/>
      <c r="CL800" s="514"/>
      <c r="CM800" s="558"/>
      <c r="CO800" s="514"/>
      <c r="CP800" s="514"/>
      <c r="CQ800" s="514"/>
      <c r="CR800" s="558"/>
    </row>
    <row r="801" ht="16.5" customHeight="1">
      <c r="A801" s="508"/>
      <c r="B801" s="503"/>
      <c r="C801" s="503"/>
      <c r="D801" s="575"/>
      <c r="E801" s="575"/>
      <c r="F801" s="575"/>
      <c r="H801" s="508"/>
      <c r="I801" s="503"/>
      <c r="J801" s="503"/>
      <c r="K801" s="575"/>
      <c r="M801" s="508"/>
      <c r="N801" s="503"/>
      <c r="O801" s="503"/>
      <c r="P801" s="575"/>
      <c r="R801" s="508"/>
      <c r="S801" s="503"/>
      <c r="T801" s="503"/>
      <c r="U801" s="575"/>
      <c r="W801" s="508"/>
      <c r="X801" s="503"/>
      <c r="Y801" s="503"/>
      <c r="Z801" s="575"/>
      <c r="AB801" s="508"/>
      <c r="AC801" s="503"/>
      <c r="AD801" s="503"/>
      <c r="AE801" s="575"/>
      <c r="AG801" s="508"/>
      <c r="AH801" s="503"/>
      <c r="AI801" s="503"/>
      <c r="AJ801" s="575"/>
      <c r="AL801" s="508"/>
      <c r="AM801" s="503"/>
      <c r="AN801" s="503"/>
      <c r="AO801" s="573"/>
      <c r="AQ801" s="508"/>
      <c r="AR801" s="503"/>
      <c r="AS801" s="503"/>
      <c r="AT801" s="573"/>
      <c r="AU801" s="511"/>
      <c r="AV801" s="508"/>
      <c r="AW801" s="503"/>
      <c r="AX801" s="503"/>
      <c r="AY801" s="573"/>
      <c r="BA801" s="514"/>
      <c r="BB801" s="514"/>
      <c r="BC801" s="514"/>
      <c r="BD801" s="558"/>
      <c r="BF801" s="508"/>
      <c r="BG801" s="514"/>
      <c r="BH801" s="514"/>
      <c r="BI801" s="558"/>
      <c r="BK801" s="512"/>
      <c r="BL801" s="514"/>
      <c r="BM801" s="514"/>
      <c r="BN801" s="558"/>
      <c r="BP801" s="512"/>
      <c r="BQ801" s="514"/>
      <c r="BR801" s="514"/>
      <c r="BS801" s="558"/>
      <c r="BU801" s="512"/>
      <c r="BV801" s="514"/>
      <c r="BW801" s="514"/>
      <c r="BX801" s="558"/>
      <c r="BZ801" s="519"/>
      <c r="CA801" s="514"/>
      <c r="CB801" s="514"/>
      <c r="CC801" s="558"/>
      <c r="CE801" s="512"/>
      <c r="CF801" s="514"/>
      <c r="CG801" s="514"/>
      <c r="CH801" s="558"/>
      <c r="CJ801" s="514"/>
      <c r="CK801" s="514"/>
      <c r="CL801" s="514"/>
      <c r="CM801" s="558"/>
      <c r="CO801" s="514"/>
      <c r="CP801" s="514"/>
      <c r="CQ801" s="514"/>
      <c r="CR801" s="558"/>
    </row>
    <row r="802" ht="16.5" customHeight="1">
      <c r="A802" s="508"/>
      <c r="B802" s="503"/>
      <c r="C802" s="503"/>
      <c r="D802" s="575"/>
      <c r="E802" s="575"/>
      <c r="F802" s="575"/>
      <c r="H802" s="508"/>
      <c r="I802" s="503"/>
      <c r="J802" s="503"/>
      <c r="K802" s="575"/>
      <c r="M802" s="508"/>
      <c r="N802" s="503"/>
      <c r="O802" s="503"/>
      <c r="P802" s="575"/>
      <c r="R802" s="508"/>
      <c r="S802" s="503"/>
      <c r="T802" s="503"/>
      <c r="U802" s="575"/>
      <c r="W802" s="508"/>
      <c r="X802" s="503"/>
      <c r="Y802" s="503"/>
      <c r="Z802" s="575"/>
      <c r="AB802" s="508"/>
      <c r="AC802" s="503"/>
      <c r="AD802" s="503"/>
      <c r="AE802" s="575"/>
      <c r="AG802" s="508"/>
      <c r="AH802" s="503"/>
      <c r="AI802" s="503"/>
      <c r="AJ802" s="575"/>
      <c r="AL802" s="508"/>
      <c r="AM802" s="503"/>
      <c r="AN802" s="503"/>
      <c r="AO802" s="573"/>
      <c r="AQ802" s="508"/>
      <c r="AR802" s="503"/>
      <c r="AS802" s="503"/>
      <c r="AT802" s="573"/>
      <c r="AU802" s="511"/>
      <c r="AV802" s="508"/>
      <c r="AW802" s="503"/>
      <c r="AX802" s="503"/>
      <c r="AY802" s="573"/>
      <c r="BA802" s="514"/>
      <c r="BB802" s="514"/>
      <c r="BC802" s="514"/>
      <c r="BD802" s="558"/>
      <c r="BF802" s="508"/>
      <c r="BG802" s="514"/>
      <c r="BH802" s="514"/>
      <c r="BI802" s="558"/>
      <c r="BK802" s="512"/>
      <c r="BL802" s="514"/>
      <c r="BM802" s="514"/>
      <c r="BN802" s="558"/>
      <c r="BP802" s="512"/>
      <c r="BQ802" s="514"/>
      <c r="BR802" s="514"/>
      <c r="BS802" s="558"/>
      <c r="BU802" s="512"/>
      <c r="BV802" s="514"/>
      <c r="BW802" s="514"/>
      <c r="BX802" s="558"/>
      <c r="BZ802" s="519"/>
      <c r="CA802" s="514"/>
      <c r="CB802" s="514"/>
      <c r="CC802" s="558"/>
      <c r="CE802" s="512"/>
      <c r="CF802" s="514"/>
      <c r="CG802" s="514"/>
      <c r="CH802" s="558"/>
      <c r="CJ802" s="514"/>
      <c r="CK802" s="514"/>
      <c r="CL802" s="514"/>
      <c r="CM802" s="558"/>
      <c r="CO802" s="514"/>
      <c r="CP802" s="514"/>
      <c r="CQ802" s="514"/>
      <c r="CR802" s="558"/>
    </row>
    <row r="803" ht="16.5" customHeight="1">
      <c r="A803" s="508"/>
      <c r="B803" s="503"/>
      <c r="C803" s="503"/>
      <c r="D803" s="575"/>
      <c r="E803" s="575"/>
      <c r="F803" s="575"/>
      <c r="H803" s="508"/>
      <c r="I803" s="503"/>
      <c r="J803" s="503"/>
      <c r="K803" s="575"/>
      <c r="M803" s="508"/>
      <c r="N803" s="503"/>
      <c r="O803" s="503"/>
      <c r="P803" s="575"/>
      <c r="R803" s="508"/>
      <c r="S803" s="503"/>
      <c r="T803" s="503"/>
      <c r="U803" s="575"/>
      <c r="W803" s="508"/>
      <c r="X803" s="503"/>
      <c r="Y803" s="503"/>
      <c r="Z803" s="575"/>
      <c r="AB803" s="508"/>
      <c r="AC803" s="503"/>
      <c r="AD803" s="503"/>
      <c r="AE803" s="575"/>
      <c r="AG803" s="508"/>
      <c r="AH803" s="503"/>
      <c r="AI803" s="503"/>
      <c r="AJ803" s="575"/>
      <c r="AL803" s="508"/>
      <c r="AM803" s="503"/>
      <c r="AN803" s="503"/>
      <c r="AO803" s="573"/>
      <c r="AQ803" s="508"/>
      <c r="AR803" s="503"/>
      <c r="AS803" s="503"/>
      <c r="AT803" s="573"/>
      <c r="AU803" s="511"/>
      <c r="AV803" s="508"/>
      <c r="AW803" s="503"/>
      <c r="AX803" s="503"/>
      <c r="AY803" s="573"/>
      <c r="BA803" s="514"/>
      <c r="BB803" s="514"/>
      <c r="BC803" s="514"/>
      <c r="BD803" s="558"/>
      <c r="BF803" s="508"/>
      <c r="BG803" s="514"/>
      <c r="BH803" s="514"/>
      <c r="BI803" s="558"/>
      <c r="BK803" s="512"/>
      <c r="BL803" s="514"/>
      <c r="BM803" s="514"/>
      <c r="BN803" s="558"/>
      <c r="BP803" s="512"/>
      <c r="BQ803" s="514"/>
      <c r="BR803" s="514"/>
      <c r="BS803" s="558"/>
      <c r="BU803" s="512"/>
      <c r="BV803" s="514"/>
      <c r="BW803" s="514"/>
      <c r="BX803" s="558"/>
      <c r="BZ803" s="519"/>
      <c r="CA803" s="514"/>
      <c r="CB803" s="514"/>
      <c r="CC803" s="558"/>
      <c r="CE803" s="512"/>
      <c r="CF803" s="514"/>
      <c r="CG803" s="514"/>
      <c r="CH803" s="558"/>
      <c r="CJ803" s="514"/>
      <c r="CK803" s="514"/>
      <c r="CL803" s="514"/>
      <c r="CM803" s="558"/>
      <c r="CO803" s="514"/>
      <c r="CP803" s="514"/>
      <c r="CQ803" s="514"/>
      <c r="CR803" s="558"/>
    </row>
    <row r="804" ht="16.5" customHeight="1">
      <c r="A804" s="508"/>
      <c r="B804" s="503"/>
      <c r="C804" s="503"/>
      <c r="D804" s="575"/>
      <c r="E804" s="575"/>
      <c r="F804" s="575"/>
      <c r="H804" s="508"/>
      <c r="I804" s="503"/>
      <c r="J804" s="503"/>
      <c r="K804" s="575"/>
      <c r="M804" s="508"/>
      <c r="N804" s="503"/>
      <c r="O804" s="503"/>
      <c r="P804" s="575"/>
      <c r="R804" s="508"/>
      <c r="S804" s="503"/>
      <c r="T804" s="503"/>
      <c r="U804" s="575"/>
      <c r="W804" s="508"/>
      <c r="X804" s="503"/>
      <c r="Y804" s="503"/>
      <c r="Z804" s="575"/>
      <c r="AB804" s="508"/>
      <c r="AC804" s="503"/>
      <c r="AD804" s="503"/>
      <c r="AE804" s="575"/>
      <c r="AG804" s="508"/>
      <c r="AH804" s="503"/>
      <c r="AI804" s="503"/>
      <c r="AJ804" s="575"/>
      <c r="AL804" s="508"/>
      <c r="AM804" s="503"/>
      <c r="AN804" s="503"/>
      <c r="AO804" s="573"/>
      <c r="AQ804" s="508"/>
      <c r="AR804" s="503"/>
      <c r="AS804" s="503"/>
      <c r="AT804" s="573"/>
      <c r="AU804" s="511"/>
      <c r="AV804" s="508"/>
      <c r="AW804" s="503"/>
      <c r="AX804" s="503"/>
      <c r="AY804" s="573"/>
      <c r="BA804" s="514"/>
      <c r="BB804" s="514"/>
      <c r="BC804" s="514"/>
      <c r="BD804" s="558"/>
      <c r="BF804" s="508"/>
      <c r="BG804" s="503"/>
      <c r="BH804" s="503"/>
      <c r="BI804" s="573"/>
      <c r="BK804" s="512"/>
      <c r="BL804" s="514"/>
      <c r="BM804" s="514"/>
      <c r="BN804" s="558"/>
      <c r="BP804" s="512"/>
      <c r="BQ804" s="514"/>
      <c r="BR804" s="514"/>
      <c r="BS804" s="558"/>
      <c r="BU804" s="512"/>
      <c r="BV804" s="514"/>
      <c r="BW804" s="514"/>
      <c r="BX804" s="558"/>
      <c r="BZ804" s="519"/>
      <c r="CA804" s="514"/>
      <c r="CB804" s="514"/>
      <c r="CC804" s="558"/>
      <c r="CE804" s="512"/>
      <c r="CF804" s="514"/>
      <c r="CG804" s="514"/>
      <c r="CH804" s="558"/>
      <c r="CJ804" s="514"/>
      <c r="CK804" s="514"/>
      <c r="CL804" s="514"/>
      <c r="CM804" s="558"/>
      <c r="CO804" s="514"/>
      <c r="CP804" s="514"/>
      <c r="CQ804" s="514"/>
      <c r="CR804" s="558"/>
    </row>
    <row r="805" ht="16.5" customHeight="1">
      <c r="A805" s="508"/>
      <c r="B805" s="503"/>
      <c r="C805" s="503"/>
      <c r="D805" s="575"/>
      <c r="E805" s="575"/>
      <c r="F805" s="575"/>
      <c r="H805" s="508"/>
      <c r="I805" s="503"/>
      <c r="J805" s="503"/>
      <c r="K805" s="575"/>
      <c r="M805" s="508"/>
      <c r="N805" s="503"/>
      <c r="O805" s="503"/>
      <c r="P805" s="575"/>
      <c r="R805" s="508"/>
      <c r="S805" s="503"/>
      <c r="T805" s="503"/>
      <c r="U805" s="575"/>
      <c r="W805" s="508"/>
      <c r="X805" s="503"/>
      <c r="Y805" s="503"/>
      <c r="Z805" s="575"/>
      <c r="AB805" s="508"/>
      <c r="AC805" s="503"/>
      <c r="AD805" s="503"/>
      <c r="AE805" s="575"/>
      <c r="AG805" s="508"/>
      <c r="AH805" s="503"/>
      <c r="AI805" s="503"/>
      <c r="AJ805" s="575"/>
      <c r="AL805" s="508"/>
      <c r="AM805" s="503"/>
      <c r="AN805" s="503"/>
      <c r="AO805" s="573"/>
      <c r="AQ805" s="508"/>
      <c r="AR805" s="503"/>
      <c r="AS805" s="503"/>
      <c r="AT805" s="573"/>
      <c r="AU805" s="511"/>
      <c r="AV805" s="508"/>
      <c r="AW805" s="503"/>
      <c r="AX805" s="503"/>
      <c r="AY805" s="573"/>
      <c r="BA805" s="514"/>
      <c r="BB805" s="514"/>
      <c r="BC805" s="514"/>
      <c r="BD805" s="558"/>
      <c r="BF805" s="508"/>
      <c r="BG805" s="503"/>
      <c r="BH805" s="503"/>
      <c r="BI805" s="573"/>
      <c r="BK805" s="512"/>
      <c r="BL805" s="514"/>
      <c r="BM805" s="514"/>
      <c r="BN805" s="558"/>
      <c r="BP805" s="512"/>
      <c r="BQ805" s="514"/>
      <c r="BR805" s="514"/>
      <c r="BS805" s="558"/>
      <c r="BU805" s="512"/>
      <c r="BV805" s="514"/>
      <c r="BW805" s="514"/>
      <c r="BX805" s="558"/>
      <c r="BZ805" s="519"/>
      <c r="CA805" s="514"/>
      <c r="CB805" s="514"/>
      <c r="CC805" s="558"/>
      <c r="CE805" s="512"/>
      <c r="CF805" s="514"/>
      <c r="CG805" s="514"/>
      <c r="CH805" s="558"/>
      <c r="CJ805" s="514"/>
      <c r="CK805" s="514"/>
      <c r="CL805" s="514"/>
      <c r="CM805" s="558"/>
      <c r="CO805" s="514"/>
      <c r="CP805" s="514"/>
      <c r="CQ805" s="514"/>
      <c r="CR805" s="558"/>
    </row>
    <row r="806" ht="16.5" customHeight="1">
      <c r="A806" s="508"/>
      <c r="B806" s="503"/>
      <c r="C806" s="503"/>
      <c r="D806" s="575"/>
      <c r="E806" s="575"/>
      <c r="F806" s="575"/>
      <c r="H806" s="508"/>
      <c r="I806" s="503"/>
      <c r="J806" s="503"/>
      <c r="K806" s="575"/>
      <c r="M806" s="508"/>
      <c r="N806" s="503"/>
      <c r="O806" s="503"/>
      <c r="P806" s="575"/>
      <c r="R806" s="508"/>
      <c r="S806" s="503"/>
      <c r="T806" s="503"/>
      <c r="U806" s="575"/>
      <c r="W806" s="508"/>
      <c r="X806" s="503"/>
      <c r="Y806" s="503"/>
      <c r="Z806" s="575"/>
      <c r="AB806" s="508"/>
      <c r="AC806" s="503"/>
      <c r="AD806" s="503"/>
      <c r="AE806" s="575"/>
      <c r="AG806" s="508"/>
      <c r="AH806" s="503"/>
      <c r="AI806" s="503"/>
      <c r="AJ806" s="575"/>
      <c r="AL806" s="508"/>
      <c r="AM806" s="503"/>
      <c r="AN806" s="503"/>
      <c r="AO806" s="573"/>
      <c r="AQ806" s="508"/>
      <c r="AR806" s="503"/>
      <c r="AS806" s="503"/>
      <c r="AT806" s="573"/>
      <c r="AU806" s="511"/>
      <c r="AV806" s="508"/>
      <c r="AW806" s="503"/>
      <c r="AX806" s="503"/>
      <c r="AY806" s="573"/>
      <c r="BA806" s="514"/>
      <c r="BB806" s="514"/>
      <c r="BC806" s="514"/>
      <c r="BD806" s="558"/>
      <c r="BF806" s="508"/>
      <c r="BG806" s="503"/>
      <c r="BH806" s="503"/>
      <c r="BI806" s="573"/>
      <c r="BK806" s="512"/>
      <c r="BL806" s="514"/>
      <c r="BM806" s="514"/>
      <c r="BN806" s="558"/>
      <c r="BP806" s="512"/>
      <c r="BQ806" s="514"/>
      <c r="BR806" s="514"/>
      <c r="BS806" s="558"/>
      <c r="BU806" s="512"/>
      <c r="BV806" s="514"/>
      <c r="BW806" s="514"/>
      <c r="BX806" s="558"/>
      <c r="BZ806" s="519"/>
      <c r="CA806" s="514"/>
      <c r="CB806" s="514"/>
      <c r="CC806" s="558"/>
      <c r="CE806" s="512"/>
      <c r="CF806" s="514"/>
      <c r="CG806" s="514"/>
      <c r="CH806" s="558"/>
      <c r="CJ806" s="514"/>
      <c r="CK806" s="514"/>
      <c r="CL806" s="514"/>
      <c r="CM806" s="558"/>
      <c r="CO806" s="514"/>
      <c r="CP806" s="514"/>
      <c r="CQ806" s="514"/>
      <c r="CR806" s="558"/>
    </row>
    <row r="807" ht="16.5" customHeight="1">
      <c r="A807" s="508"/>
      <c r="B807" s="503"/>
      <c r="C807" s="503"/>
      <c r="D807" s="575"/>
      <c r="E807" s="575"/>
      <c r="F807" s="575"/>
      <c r="H807" s="508"/>
      <c r="I807" s="503"/>
      <c r="J807" s="503"/>
      <c r="K807" s="575"/>
      <c r="M807" s="508"/>
      <c r="N807" s="503"/>
      <c r="O807" s="503"/>
      <c r="P807" s="575"/>
      <c r="R807" s="508"/>
      <c r="S807" s="503"/>
      <c r="T807" s="503"/>
      <c r="U807" s="575"/>
      <c r="W807" s="508"/>
      <c r="X807" s="503"/>
      <c r="Y807" s="503"/>
      <c r="Z807" s="575"/>
      <c r="AB807" s="508"/>
      <c r="AC807" s="503"/>
      <c r="AD807" s="503"/>
      <c r="AE807" s="575"/>
      <c r="AG807" s="508"/>
      <c r="AH807" s="503"/>
      <c r="AI807" s="503"/>
      <c r="AJ807" s="575"/>
      <c r="AL807" s="508"/>
      <c r="AM807" s="503"/>
      <c r="AN807" s="503"/>
      <c r="AO807" s="573"/>
      <c r="AQ807" s="508"/>
      <c r="AR807" s="503"/>
      <c r="AS807" s="503"/>
      <c r="AT807" s="573"/>
      <c r="AU807" s="511"/>
      <c r="AV807" s="508"/>
      <c r="AW807" s="503"/>
      <c r="AX807" s="503"/>
      <c r="AY807" s="573"/>
      <c r="BA807" s="514"/>
      <c r="BB807" s="514"/>
      <c r="BC807" s="514"/>
      <c r="BD807" s="558"/>
      <c r="BF807" s="508"/>
      <c r="BG807" s="503"/>
      <c r="BH807" s="503"/>
      <c r="BI807" s="573"/>
      <c r="BK807" s="512"/>
      <c r="BL807" s="514"/>
      <c r="BM807" s="514"/>
      <c r="BN807" s="558"/>
      <c r="BP807" s="512"/>
      <c r="BQ807" s="514"/>
      <c r="BR807" s="514"/>
      <c r="BS807" s="558"/>
      <c r="BU807" s="512"/>
      <c r="BV807" s="514"/>
      <c r="BW807" s="514"/>
      <c r="BX807" s="558"/>
      <c r="BZ807" s="512"/>
      <c r="CA807" s="514"/>
      <c r="CB807" s="514"/>
      <c r="CC807" s="558"/>
      <c r="CE807" s="512"/>
      <c r="CF807" s="514"/>
      <c r="CG807" s="514"/>
      <c r="CH807" s="558"/>
      <c r="CJ807" s="514"/>
      <c r="CK807" s="514"/>
      <c r="CL807" s="514"/>
      <c r="CM807" s="558"/>
      <c r="CO807" s="514"/>
      <c r="CP807" s="514"/>
      <c r="CQ807" s="514"/>
      <c r="CR807" s="558"/>
    </row>
    <row r="808" ht="16.5" customHeight="1">
      <c r="A808" s="508"/>
      <c r="B808" s="503"/>
      <c r="C808" s="503"/>
      <c r="D808" s="575"/>
      <c r="E808" s="575"/>
      <c r="F808" s="575"/>
      <c r="H808" s="508"/>
      <c r="I808" s="503"/>
      <c r="J808" s="503"/>
      <c r="K808" s="575"/>
      <c r="M808" s="508"/>
      <c r="N808" s="503"/>
      <c r="O808" s="503"/>
      <c r="P808" s="575"/>
      <c r="R808" s="508"/>
      <c r="S808" s="503"/>
      <c r="T808" s="503"/>
      <c r="U808" s="575"/>
      <c r="W808" s="508"/>
      <c r="X808" s="503"/>
      <c r="Y808" s="503"/>
      <c r="Z808" s="575"/>
      <c r="AB808" s="508"/>
      <c r="AC808" s="503"/>
      <c r="AD808" s="503"/>
      <c r="AE808" s="575"/>
      <c r="AG808" s="508"/>
      <c r="AH808" s="503"/>
      <c r="AI808" s="503"/>
      <c r="AJ808" s="575"/>
      <c r="AL808" s="508"/>
      <c r="AM808" s="503"/>
      <c r="AN808" s="503"/>
      <c r="AO808" s="573"/>
      <c r="AQ808" s="508"/>
      <c r="AR808" s="503"/>
      <c r="AS808" s="503"/>
      <c r="AT808" s="573"/>
      <c r="AU808" s="511"/>
      <c r="AV808" s="508"/>
      <c r="AW808" s="503"/>
      <c r="AX808" s="503"/>
      <c r="AY808" s="573"/>
      <c r="BA808" s="514"/>
      <c r="BB808" s="514"/>
      <c r="BC808" s="514"/>
      <c r="BD808" s="558"/>
      <c r="BF808" s="508"/>
      <c r="BG808" s="503"/>
      <c r="BH808" s="503"/>
      <c r="BI808" s="573"/>
      <c r="BK808" s="512"/>
      <c r="BL808" s="514"/>
      <c r="BM808" s="514"/>
      <c r="BN808" s="558"/>
      <c r="BP808" s="512"/>
      <c r="BQ808" s="514"/>
      <c r="BR808" s="514"/>
      <c r="BS808" s="558"/>
      <c r="BU808" s="512"/>
      <c r="BV808" s="514"/>
      <c r="BW808" s="514"/>
      <c r="BX808" s="558"/>
      <c r="BZ808" s="512"/>
      <c r="CA808" s="514"/>
      <c r="CB808" s="514"/>
      <c r="CC808" s="558"/>
      <c r="CE808" s="512"/>
      <c r="CF808" s="514"/>
      <c r="CG808" s="514"/>
      <c r="CH808" s="558"/>
      <c r="CJ808" s="514"/>
      <c r="CK808" s="514"/>
      <c r="CL808" s="514"/>
      <c r="CM808" s="558"/>
      <c r="CO808" s="514"/>
      <c r="CP808" s="514"/>
      <c r="CQ808" s="514"/>
      <c r="CR808" s="558"/>
    </row>
    <row r="809" ht="16.5" customHeight="1">
      <c r="A809" s="508"/>
      <c r="B809" s="503"/>
      <c r="C809" s="503"/>
      <c r="D809" s="575"/>
      <c r="E809" s="575"/>
      <c r="F809" s="575"/>
      <c r="H809" s="508"/>
      <c r="I809" s="503"/>
      <c r="J809" s="503"/>
      <c r="K809" s="575"/>
      <c r="M809" s="508"/>
      <c r="N809" s="503"/>
      <c r="O809" s="503"/>
      <c r="P809" s="575"/>
      <c r="R809" s="508"/>
      <c r="S809" s="503"/>
      <c r="T809" s="503"/>
      <c r="U809" s="575"/>
      <c r="W809" s="508"/>
      <c r="X809" s="503"/>
      <c r="Y809" s="503"/>
      <c r="Z809" s="575"/>
      <c r="AB809" s="508"/>
      <c r="AC809" s="503"/>
      <c r="AD809" s="503"/>
      <c r="AE809" s="575"/>
      <c r="AG809" s="508"/>
      <c r="AH809" s="503"/>
      <c r="AI809" s="503"/>
      <c r="AJ809" s="575"/>
      <c r="AL809" s="508"/>
      <c r="AM809" s="503"/>
      <c r="AN809" s="503"/>
      <c r="AO809" s="573"/>
      <c r="AQ809" s="508"/>
      <c r="AR809" s="503"/>
      <c r="AS809" s="503"/>
      <c r="AT809" s="573"/>
      <c r="AU809" s="511"/>
      <c r="AV809" s="508"/>
      <c r="AW809" s="503"/>
      <c r="AX809" s="503"/>
      <c r="AY809" s="573"/>
      <c r="BA809" s="514"/>
      <c r="BB809" s="514"/>
      <c r="BC809" s="514"/>
      <c r="BD809" s="558"/>
      <c r="BF809" s="508"/>
      <c r="BG809" s="503"/>
      <c r="BH809" s="503"/>
      <c r="BI809" s="573"/>
      <c r="BK809" s="512"/>
      <c r="BL809" s="514"/>
      <c r="BM809" s="514"/>
      <c r="BN809" s="558"/>
      <c r="BP809" s="512"/>
      <c r="BQ809" s="514"/>
      <c r="BR809" s="514"/>
      <c r="BS809" s="558"/>
      <c r="BU809" s="512"/>
      <c r="BV809" s="514"/>
      <c r="BW809" s="514"/>
      <c r="BX809" s="558"/>
      <c r="BZ809" s="512"/>
      <c r="CA809" s="514"/>
      <c r="CB809" s="514"/>
      <c r="CC809" s="558"/>
      <c r="CE809" s="512"/>
      <c r="CF809" s="514"/>
      <c r="CG809" s="514"/>
      <c r="CH809" s="558"/>
      <c r="CJ809" s="514"/>
      <c r="CK809" s="514"/>
      <c r="CL809" s="514"/>
      <c r="CM809" s="558"/>
      <c r="CO809" s="514"/>
      <c r="CP809" s="514"/>
      <c r="CQ809" s="514"/>
      <c r="CR809" s="558"/>
    </row>
    <row r="810" ht="16.5" customHeight="1">
      <c r="A810" s="508"/>
      <c r="B810" s="503"/>
      <c r="C810" s="503"/>
      <c r="D810" s="575"/>
      <c r="E810" s="575"/>
      <c r="F810" s="575"/>
      <c r="H810" s="508"/>
      <c r="I810" s="503"/>
      <c r="J810" s="503"/>
      <c r="K810" s="575"/>
      <c r="M810" s="508"/>
      <c r="N810" s="503"/>
      <c r="O810" s="503"/>
      <c r="P810" s="575"/>
      <c r="R810" s="508"/>
      <c r="S810" s="503"/>
      <c r="T810" s="503"/>
      <c r="U810" s="575"/>
      <c r="W810" s="508"/>
      <c r="X810" s="503"/>
      <c r="Y810" s="503"/>
      <c r="Z810" s="575"/>
      <c r="AB810" s="508"/>
      <c r="AC810" s="503"/>
      <c r="AD810" s="503"/>
      <c r="AE810" s="575"/>
      <c r="AG810" s="508"/>
      <c r="AH810" s="503"/>
      <c r="AI810" s="503"/>
      <c r="AJ810" s="575"/>
      <c r="AL810" s="508"/>
      <c r="AM810" s="503"/>
      <c r="AN810" s="503"/>
      <c r="AO810" s="573"/>
      <c r="AQ810" s="508"/>
      <c r="AR810" s="503"/>
      <c r="AS810" s="503"/>
      <c r="AT810" s="573"/>
      <c r="AU810" s="511"/>
      <c r="AV810" s="508"/>
      <c r="AW810" s="503"/>
      <c r="AX810" s="503"/>
      <c r="AY810" s="573"/>
      <c r="BA810" s="514"/>
      <c r="BB810" s="514"/>
      <c r="BC810" s="514"/>
      <c r="BD810" s="558"/>
      <c r="BF810" s="508"/>
      <c r="BG810" s="503"/>
      <c r="BH810" s="503"/>
      <c r="BI810" s="573"/>
      <c r="BK810" s="512"/>
      <c r="BL810" s="514"/>
      <c r="BM810" s="514"/>
      <c r="BN810" s="558"/>
      <c r="BP810" s="512"/>
      <c r="BQ810" s="514"/>
      <c r="BR810" s="514"/>
      <c r="BS810" s="558"/>
      <c r="BU810" s="512"/>
      <c r="BV810" s="514"/>
      <c r="BW810" s="514"/>
      <c r="BX810" s="558"/>
      <c r="BZ810" s="512"/>
      <c r="CA810" s="514"/>
      <c r="CB810" s="514"/>
      <c r="CC810" s="558"/>
      <c r="CE810" s="512"/>
      <c r="CF810" s="514"/>
      <c r="CG810" s="514"/>
      <c r="CH810" s="558"/>
      <c r="CJ810" s="514"/>
      <c r="CK810" s="514"/>
      <c r="CL810" s="514"/>
      <c r="CM810" s="558"/>
      <c r="CO810" s="514"/>
      <c r="CP810" s="514"/>
      <c r="CQ810" s="514"/>
      <c r="CR810" s="558"/>
    </row>
    <row r="811" ht="16.5" customHeight="1">
      <c r="A811" s="508"/>
      <c r="B811" s="503"/>
      <c r="C811" s="503"/>
      <c r="D811" s="575"/>
      <c r="E811" s="575"/>
      <c r="F811" s="575"/>
      <c r="H811" s="508"/>
      <c r="I811" s="503"/>
      <c r="J811" s="503"/>
      <c r="K811" s="575"/>
      <c r="M811" s="508"/>
      <c r="N811" s="503"/>
      <c r="O811" s="503"/>
      <c r="P811" s="575"/>
      <c r="R811" s="508"/>
      <c r="S811" s="503"/>
      <c r="T811" s="503"/>
      <c r="U811" s="575"/>
      <c r="W811" s="508"/>
      <c r="X811" s="503"/>
      <c r="Y811" s="503"/>
      <c r="Z811" s="575"/>
      <c r="AB811" s="508"/>
      <c r="AC811" s="503"/>
      <c r="AD811" s="503"/>
      <c r="AE811" s="575"/>
      <c r="AG811" s="508"/>
      <c r="AH811" s="503"/>
      <c r="AI811" s="503"/>
      <c r="AJ811" s="575"/>
      <c r="AL811" s="508"/>
      <c r="AM811" s="503"/>
      <c r="AN811" s="503"/>
      <c r="AO811" s="573"/>
      <c r="AQ811" s="508"/>
      <c r="AR811" s="503"/>
      <c r="AS811" s="503"/>
      <c r="AT811" s="573"/>
      <c r="AU811" s="511"/>
      <c r="AV811" s="508"/>
      <c r="AW811" s="503"/>
      <c r="AX811" s="503"/>
      <c r="AY811" s="573"/>
      <c r="BA811" s="508"/>
      <c r="BB811" s="514"/>
      <c r="BC811" s="514"/>
      <c r="BD811" s="558"/>
      <c r="BF811" s="508"/>
      <c r="BG811" s="503"/>
      <c r="BH811" s="503"/>
      <c r="BI811" s="573"/>
      <c r="BK811" s="512"/>
      <c r="BL811" s="514"/>
      <c r="BM811" s="514"/>
      <c r="BN811" s="558"/>
      <c r="BP811" s="512"/>
      <c r="BQ811" s="514"/>
      <c r="BR811" s="514"/>
      <c r="BS811" s="558"/>
      <c r="BU811" s="512"/>
      <c r="BV811" s="514"/>
      <c r="BW811" s="514"/>
      <c r="BX811" s="558"/>
      <c r="BZ811" s="512"/>
      <c r="CA811" s="514"/>
      <c r="CB811" s="514"/>
      <c r="CC811" s="558"/>
      <c r="CE811" s="512"/>
      <c r="CF811" s="514"/>
      <c r="CG811" s="514"/>
      <c r="CH811" s="558"/>
      <c r="CJ811" s="514"/>
      <c r="CK811" s="514"/>
      <c r="CL811" s="514"/>
      <c r="CM811" s="558"/>
      <c r="CO811" s="514"/>
      <c r="CP811" s="514"/>
      <c r="CQ811" s="514"/>
      <c r="CR811" s="558"/>
    </row>
    <row r="812" ht="16.5" customHeight="1">
      <c r="A812" s="508"/>
      <c r="B812" s="503"/>
      <c r="C812" s="503"/>
      <c r="D812" s="575"/>
      <c r="E812" s="575"/>
      <c r="F812" s="575"/>
      <c r="H812" s="508"/>
      <c r="I812" s="503"/>
      <c r="J812" s="503"/>
      <c r="K812" s="575"/>
      <c r="M812" s="508"/>
      <c r="N812" s="503"/>
      <c r="O812" s="503"/>
      <c r="P812" s="575"/>
      <c r="R812" s="508"/>
      <c r="S812" s="503"/>
      <c r="T812" s="503"/>
      <c r="U812" s="575"/>
      <c r="W812" s="508"/>
      <c r="X812" s="503"/>
      <c r="Y812" s="503"/>
      <c r="Z812" s="575"/>
      <c r="AB812" s="508"/>
      <c r="AC812" s="503"/>
      <c r="AD812" s="503"/>
      <c r="AE812" s="575"/>
      <c r="AG812" s="508"/>
      <c r="AH812" s="503"/>
      <c r="AI812" s="503"/>
      <c r="AJ812" s="575"/>
      <c r="AL812" s="508"/>
      <c r="AM812" s="503"/>
      <c r="AN812" s="503"/>
      <c r="AO812" s="573"/>
      <c r="AQ812" s="508"/>
      <c r="AR812" s="503"/>
      <c r="AS812" s="503"/>
      <c r="AT812" s="573"/>
      <c r="AU812" s="511"/>
      <c r="AV812" s="508"/>
      <c r="AW812" s="503"/>
      <c r="AX812" s="503"/>
      <c r="AY812" s="573"/>
      <c r="BA812" s="508"/>
      <c r="BB812" s="503"/>
      <c r="BC812" s="503"/>
      <c r="BD812" s="573"/>
      <c r="BF812" s="508"/>
      <c r="BG812" s="503"/>
      <c r="BH812" s="503"/>
      <c r="BI812" s="573"/>
      <c r="BK812" s="512"/>
      <c r="BL812" s="514"/>
      <c r="BM812" s="514"/>
      <c r="BN812" s="558"/>
      <c r="BP812" s="512"/>
      <c r="BQ812" s="514"/>
      <c r="BR812" s="514"/>
      <c r="BS812" s="558"/>
      <c r="BU812" s="512"/>
      <c r="BV812" s="514"/>
      <c r="BW812" s="514"/>
      <c r="BX812" s="558"/>
      <c r="BZ812" s="512"/>
      <c r="CA812" s="514"/>
      <c r="CB812" s="514"/>
      <c r="CC812" s="558"/>
      <c r="CE812" s="512"/>
      <c r="CF812" s="514"/>
      <c r="CG812" s="514"/>
      <c r="CH812" s="558"/>
      <c r="CJ812" s="514"/>
      <c r="CK812" s="514"/>
      <c r="CL812" s="514"/>
      <c r="CM812" s="558"/>
      <c r="CO812" s="514"/>
      <c r="CP812" s="514"/>
      <c r="CQ812" s="514"/>
      <c r="CR812" s="558"/>
    </row>
    <row r="813" ht="16.5" customHeight="1">
      <c r="A813" s="508"/>
      <c r="B813" s="503"/>
      <c r="C813" s="503"/>
      <c r="D813" s="575"/>
      <c r="E813" s="575"/>
      <c r="F813" s="575"/>
      <c r="H813" s="508"/>
      <c r="I813" s="503"/>
      <c r="J813" s="503"/>
      <c r="K813" s="575"/>
      <c r="M813" s="508"/>
      <c r="N813" s="503"/>
      <c r="O813" s="503"/>
      <c r="P813" s="575"/>
      <c r="R813" s="508"/>
      <c r="S813" s="503"/>
      <c r="T813" s="503"/>
      <c r="U813" s="575"/>
      <c r="W813" s="508"/>
      <c r="X813" s="503"/>
      <c r="Y813" s="503"/>
      <c r="Z813" s="575"/>
      <c r="AB813" s="508"/>
      <c r="AC813" s="503"/>
      <c r="AD813" s="503"/>
      <c r="AE813" s="575"/>
      <c r="AG813" s="508"/>
      <c r="AH813" s="503"/>
      <c r="AI813" s="503"/>
      <c r="AJ813" s="575"/>
      <c r="AL813" s="508"/>
      <c r="AM813" s="503"/>
      <c r="AN813" s="503"/>
      <c r="AO813" s="573"/>
      <c r="AQ813" s="508"/>
      <c r="AR813" s="503"/>
      <c r="AS813" s="503"/>
      <c r="AT813" s="573"/>
      <c r="AU813" s="511"/>
      <c r="AV813" s="508"/>
      <c r="AW813" s="503"/>
      <c r="AX813" s="503"/>
      <c r="AY813" s="573"/>
      <c r="BA813" s="508"/>
      <c r="BB813" s="503"/>
      <c r="BC813" s="503"/>
      <c r="BD813" s="573"/>
      <c r="BF813" s="508"/>
      <c r="BG813" s="503"/>
      <c r="BH813" s="503"/>
      <c r="BI813" s="573"/>
      <c r="BK813" s="512"/>
      <c r="BL813" s="514"/>
      <c r="BM813" s="514"/>
      <c r="BN813" s="558"/>
      <c r="BP813" s="512"/>
      <c r="BQ813" s="514"/>
      <c r="BR813" s="514"/>
      <c r="BS813" s="558"/>
      <c r="BU813" s="512"/>
      <c r="BV813" s="514"/>
      <c r="BW813" s="514"/>
      <c r="BX813" s="558"/>
      <c r="BZ813" s="512"/>
      <c r="CA813" s="514"/>
      <c r="CB813" s="514"/>
      <c r="CC813" s="558"/>
      <c r="CE813" s="512"/>
      <c r="CF813" s="514"/>
      <c r="CG813" s="514"/>
      <c r="CH813" s="558"/>
      <c r="CJ813" s="514"/>
      <c r="CK813" s="514"/>
      <c r="CL813" s="514"/>
      <c r="CM813" s="558"/>
      <c r="CO813" s="514"/>
      <c r="CP813" s="514"/>
      <c r="CQ813" s="514"/>
      <c r="CR813" s="558"/>
    </row>
    <row r="814" ht="16.5" customHeight="1">
      <c r="A814" s="508"/>
      <c r="B814" s="503"/>
      <c r="C814" s="503"/>
      <c r="D814" s="575"/>
      <c r="E814" s="575"/>
      <c r="F814" s="575"/>
      <c r="H814" s="508"/>
      <c r="I814" s="503"/>
      <c r="J814" s="503"/>
      <c r="K814" s="575"/>
      <c r="M814" s="508"/>
      <c r="N814" s="503"/>
      <c r="O814" s="503"/>
      <c r="P814" s="575"/>
      <c r="R814" s="508"/>
      <c r="S814" s="503"/>
      <c r="T814" s="503"/>
      <c r="U814" s="575"/>
      <c r="W814" s="508"/>
      <c r="X814" s="503"/>
      <c r="Y814" s="503"/>
      <c r="Z814" s="575"/>
      <c r="AB814" s="508"/>
      <c r="AC814" s="503"/>
      <c r="AD814" s="503"/>
      <c r="AE814" s="575"/>
      <c r="AG814" s="508"/>
      <c r="AH814" s="503"/>
      <c r="AI814" s="503"/>
      <c r="AJ814" s="575"/>
      <c r="AL814" s="508"/>
      <c r="AM814" s="503"/>
      <c r="AN814" s="503"/>
      <c r="AO814" s="573"/>
      <c r="AQ814" s="508"/>
      <c r="AR814" s="503"/>
      <c r="AS814" s="503"/>
      <c r="AT814" s="573"/>
      <c r="AU814" s="511"/>
      <c r="AV814" s="508"/>
      <c r="AW814" s="503"/>
      <c r="AX814" s="503"/>
      <c r="AY814" s="573"/>
      <c r="BA814" s="508"/>
      <c r="BB814" s="503"/>
      <c r="BC814" s="503"/>
      <c r="BD814" s="573"/>
      <c r="BF814" s="508"/>
      <c r="BG814" s="503"/>
      <c r="BH814" s="503"/>
      <c r="BI814" s="573"/>
      <c r="BK814" s="512"/>
      <c r="BL814" s="514"/>
      <c r="BM814" s="514"/>
      <c r="BN814" s="558"/>
      <c r="BP814" s="512"/>
      <c r="BQ814" s="514"/>
      <c r="BR814" s="514"/>
      <c r="BS814" s="558"/>
      <c r="BU814" s="512"/>
      <c r="BV814" s="514"/>
      <c r="BW814" s="514"/>
      <c r="BX814" s="558"/>
      <c r="BZ814" s="512"/>
      <c r="CA814" s="514"/>
      <c r="CB814" s="514"/>
      <c r="CC814" s="558"/>
      <c r="CE814" s="512"/>
      <c r="CF814" s="514"/>
      <c r="CG814" s="514"/>
      <c r="CH814" s="558"/>
      <c r="CJ814" s="514"/>
      <c r="CK814" s="514"/>
      <c r="CL814" s="514"/>
      <c r="CM814" s="558"/>
      <c r="CO814" s="514"/>
      <c r="CP814" s="514"/>
      <c r="CQ814" s="514"/>
      <c r="CR814" s="558"/>
    </row>
    <row r="815" ht="16.5" customHeight="1">
      <c r="A815" s="508"/>
      <c r="B815" s="503"/>
      <c r="C815" s="503"/>
      <c r="D815" s="575"/>
      <c r="E815" s="575"/>
      <c r="F815" s="575"/>
      <c r="H815" s="508"/>
      <c r="I815" s="503"/>
      <c r="J815" s="503"/>
      <c r="K815" s="575"/>
      <c r="M815" s="508"/>
      <c r="N815" s="503"/>
      <c r="O815" s="503"/>
      <c r="P815" s="575"/>
      <c r="R815" s="508"/>
      <c r="S815" s="503"/>
      <c r="T815" s="503"/>
      <c r="U815" s="575"/>
      <c r="W815" s="508"/>
      <c r="X815" s="503"/>
      <c r="Y815" s="503"/>
      <c r="Z815" s="575"/>
      <c r="AB815" s="508"/>
      <c r="AC815" s="503"/>
      <c r="AD815" s="503"/>
      <c r="AE815" s="575"/>
      <c r="AG815" s="508"/>
      <c r="AH815" s="503"/>
      <c r="AI815" s="503"/>
      <c r="AJ815" s="575"/>
      <c r="AL815" s="508"/>
      <c r="AM815" s="503"/>
      <c r="AN815" s="503"/>
      <c r="AO815" s="573"/>
      <c r="AQ815" s="508"/>
      <c r="AR815" s="503"/>
      <c r="AS815" s="503"/>
      <c r="AT815" s="573"/>
      <c r="AU815" s="511"/>
      <c r="AV815" s="508"/>
      <c r="AW815" s="503"/>
      <c r="AX815" s="503"/>
      <c r="AY815" s="573"/>
      <c r="BA815" s="508"/>
      <c r="BB815" s="503"/>
      <c r="BC815" s="503"/>
      <c r="BD815" s="573"/>
      <c r="BF815" s="508"/>
      <c r="BG815" s="503"/>
      <c r="BH815" s="503"/>
      <c r="BI815" s="573"/>
      <c r="BK815" s="512"/>
      <c r="BL815" s="514"/>
      <c r="BM815" s="514"/>
      <c r="BN815" s="558"/>
      <c r="BP815" s="512"/>
      <c r="BQ815" s="514"/>
      <c r="BR815" s="514"/>
      <c r="BS815" s="558"/>
      <c r="BU815" s="512"/>
      <c r="BV815" s="514"/>
      <c r="BW815" s="514"/>
      <c r="BX815" s="558"/>
      <c r="BZ815" s="512"/>
      <c r="CA815" s="514"/>
      <c r="CB815" s="514"/>
      <c r="CC815" s="558"/>
      <c r="CE815" s="512"/>
      <c r="CF815" s="514"/>
      <c r="CG815" s="514"/>
      <c r="CH815" s="558"/>
      <c r="CJ815" s="514"/>
      <c r="CK815" s="514"/>
      <c r="CL815" s="514"/>
      <c r="CM815" s="558"/>
      <c r="CO815" s="514"/>
      <c r="CP815" s="514"/>
      <c r="CQ815" s="514"/>
      <c r="CR815" s="558"/>
    </row>
    <row r="816" ht="16.5" customHeight="1">
      <c r="A816" s="508"/>
      <c r="B816" s="503"/>
      <c r="C816" s="503"/>
      <c r="D816" s="575"/>
      <c r="E816" s="575"/>
      <c r="F816" s="575"/>
      <c r="H816" s="508"/>
      <c r="I816" s="503"/>
      <c r="J816" s="503"/>
      <c r="K816" s="575"/>
      <c r="M816" s="508"/>
      <c r="N816" s="503"/>
      <c r="O816" s="503"/>
      <c r="P816" s="575"/>
      <c r="R816" s="508"/>
      <c r="S816" s="503"/>
      <c r="T816" s="503"/>
      <c r="U816" s="575"/>
      <c r="W816" s="508"/>
      <c r="X816" s="503"/>
      <c r="Y816" s="503"/>
      <c r="Z816" s="575"/>
      <c r="AB816" s="508"/>
      <c r="AC816" s="503"/>
      <c r="AD816" s="503"/>
      <c r="AE816" s="575"/>
      <c r="AG816" s="508"/>
      <c r="AH816" s="503"/>
      <c r="AI816" s="503"/>
      <c r="AJ816" s="575"/>
      <c r="AL816" s="508"/>
      <c r="AM816" s="503"/>
      <c r="AN816" s="503"/>
      <c r="AO816" s="573"/>
      <c r="AQ816" s="508"/>
      <c r="AR816" s="503"/>
      <c r="AS816" s="503"/>
      <c r="AT816" s="573"/>
      <c r="AU816" s="511"/>
      <c r="AV816" s="508"/>
      <c r="AW816" s="503"/>
      <c r="AX816" s="503"/>
      <c r="AY816" s="573"/>
      <c r="BA816" s="508"/>
      <c r="BB816" s="503"/>
      <c r="BC816" s="503"/>
      <c r="BD816" s="573"/>
      <c r="BF816" s="508"/>
      <c r="BG816" s="503"/>
      <c r="BH816" s="503"/>
      <c r="BI816" s="573"/>
      <c r="BK816" s="512"/>
      <c r="BL816" s="514"/>
      <c r="BM816" s="514"/>
      <c r="BN816" s="558"/>
      <c r="BP816" s="512"/>
      <c r="BQ816" s="514"/>
      <c r="BR816" s="514"/>
      <c r="BS816" s="558"/>
      <c r="BU816" s="512"/>
      <c r="BV816" s="514"/>
      <c r="BW816" s="514"/>
      <c r="BX816" s="558"/>
      <c r="BZ816" s="512"/>
      <c r="CA816" s="514"/>
      <c r="CB816" s="514"/>
      <c r="CC816" s="558"/>
      <c r="CE816" s="512"/>
      <c r="CF816" s="514"/>
      <c r="CG816" s="514"/>
      <c r="CH816" s="558"/>
      <c r="CJ816" s="514"/>
      <c r="CK816" s="514"/>
      <c r="CL816" s="514"/>
      <c r="CM816" s="558"/>
      <c r="CO816" s="514"/>
      <c r="CP816" s="514"/>
      <c r="CQ816" s="514"/>
      <c r="CR816" s="558"/>
    </row>
    <row r="817" ht="16.5" customHeight="1">
      <c r="A817" s="508"/>
      <c r="B817" s="503"/>
      <c r="C817" s="503"/>
      <c r="D817" s="575"/>
      <c r="E817" s="575"/>
      <c r="F817" s="575"/>
      <c r="H817" s="508"/>
      <c r="I817" s="503"/>
      <c r="J817" s="503"/>
      <c r="K817" s="575"/>
      <c r="M817" s="508"/>
      <c r="N817" s="503"/>
      <c r="O817" s="503"/>
      <c r="P817" s="575"/>
      <c r="R817" s="508"/>
      <c r="S817" s="503"/>
      <c r="T817" s="503"/>
      <c r="U817" s="575"/>
      <c r="W817" s="508"/>
      <c r="X817" s="503"/>
      <c r="Y817" s="503"/>
      <c r="Z817" s="575"/>
      <c r="AB817" s="508"/>
      <c r="AC817" s="503"/>
      <c r="AD817" s="503"/>
      <c r="AE817" s="575"/>
      <c r="AG817" s="508"/>
      <c r="AH817" s="503"/>
      <c r="AI817" s="503"/>
      <c r="AJ817" s="575"/>
      <c r="AL817" s="508"/>
      <c r="AM817" s="503"/>
      <c r="AN817" s="503"/>
      <c r="AO817" s="573"/>
      <c r="AQ817" s="508"/>
      <c r="AR817" s="503"/>
      <c r="AS817" s="503"/>
      <c r="AT817" s="573"/>
      <c r="AU817" s="511"/>
      <c r="AV817" s="508"/>
      <c r="AW817" s="503"/>
      <c r="AX817" s="503"/>
      <c r="AY817" s="573"/>
      <c r="BA817" s="508"/>
      <c r="BB817" s="503"/>
      <c r="BC817" s="503"/>
      <c r="BD817" s="573"/>
      <c r="BF817" s="508"/>
      <c r="BG817" s="503"/>
      <c r="BH817" s="503"/>
      <c r="BI817" s="573"/>
      <c r="BK817" s="512"/>
      <c r="BL817" s="514"/>
      <c r="BM817" s="514"/>
      <c r="BN817" s="558"/>
      <c r="BP817" s="512"/>
      <c r="BQ817" s="514"/>
      <c r="BR817" s="514"/>
      <c r="BS817" s="558"/>
      <c r="BU817" s="512"/>
      <c r="BV817" s="514"/>
      <c r="BW817" s="514"/>
      <c r="BX817" s="558"/>
      <c r="BZ817" s="512"/>
      <c r="CA817" s="514"/>
      <c r="CB817" s="514"/>
      <c r="CC817" s="558"/>
      <c r="CE817" s="512"/>
      <c r="CF817" s="514"/>
      <c r="CG817" s="514"/>
      <c r="CH817" s="558"/>
      <c r="CJ817" s="514"/>
      <c r="CK817" s="514"/>
      <c r="CL817" s="514"/>
      <c r="CM817" s="558"/>
      <c r="CO817" s="514"/>
      <c r="CP817" s="514"/>
      <c r="CQ817" s="514"/>
      <c r="CR817" s="558"/>
    </row>
    <row r="818" ht="16.5" customHeight="1">
      <c r="A818" s="508"/>
      <c r="B818" s="503"/>
      <c r="C818" s="503"/>
      <c r="D818" s="575"/>
      <c r="E818" s="575"/>
      <c r="F818" s="575"/>
      <c r="H818" s="508"/>
      <c r="I818" s="503"/>
      <c r="J818" s="503"/>
      <c r="K818" s="575"/>
      <c r="M818" s="508"/>
      <c r="N818" s="503"/>
      <c r="O818" s="503"/>
      <c r="P818" s="575"/>
      <c r="R818" s="508"/>
      <c r="S818" s="503"/>
      <c r="T818" s="503"/>
      <c r="U818" s="575"/>
      <c r="W818" s="508"/>
      <c r="X818" s="503"/>
      <c r="Y818" s="503"/>
      <c r="Z818" s="575"/>
      <c r="AB818" s="508"/>
      <c r="AC818" s="503"/>
      <c r="AD818" s="503"/>
      <c r="AE818" s="575"/>
      <c r="AG818" s="508"/>
      <c r="AH818" s="503"/>
      <c r="AI818" s="503"/>
      <c r="AJ818" s="575"/>
      <c r="AL818" s="508"/>
      <c r="AM818" s="503"/>
      <c r="AN818" s="503"/>
      <c r="AO818" s="573"/>
      <c r="AQ818" s="508"/>
      <c r="AR818" s="503"/>
      <c r="AS818" s="503"/>
      <c r="AT818" s="573"/>
      <c r="AU818" s="511"/>
      <c r="AV818" s="508"/>
      <c r="AW818" s="503"/>
      <c r="AX818" s="503"/>
      <c r="AY818" s="573"/>
      <c r="BA818" s="508"/>
      <c r="BB818" s="503"/>
      <c r="BC818" s="503"/>
      <c r="BD818" s="573"/>
      <c r="BF818" s="508"/>
      <c r="BG818" s="503"/>
      <c r="BH818" s="503"/>
      <c r="BI818" s="573"/>
      <c r="BK818" s="512"/>
      <c r="BL818" s="514"/>
      <c r="BM818" s="514"/>
      <c r="BN818" s="558"/>
      <c r="BP818" s="512"/>
      <c r="BQ818" s="514"/>
      <c r="BR818" s="514"/>
      <c r="BS818" s="558"/>
      <c r="BU818" s="512"/>
      <c r="BV818" s="514"/>
      <c r="BW818" s="514"/>
      <c r="BX818" s="558"/>
      <c r="BZ818" s="512"/>
      <c r="CA818" s="514"/>
      <c r="CB818" s="514"/>
      <c r="CC818" s="558"/>
      <c r="CE818" s="512"/>
      <c r="CF818" s="514"/>
      <c r="CG818" s="514"/>
      <c r="CH818" s="558"/>
      <c r="CJ818" s="514"/>
      <c r="CK818" s="514"/>
      <c r="CL818" s="514"/>
      <c r="CM818" s="558"/>
      <c r="CO818" s="514"/>
      <c r="CP818" s="514"/>
      <c r="CQ818" s="514"/>
      <c r="CR818" s="558"/>
    </row>
    <row r="819" ht="16.5" customHeight="1">
      <c r="A819" s="508"/>
      <c r="B819" s="503"/>
      <c r="C819" s="503"/>
      <c r="D819" s="575"/>
      <c r="E819" s="575"/>
      <c r="F819" s="575"/>
      <c r="H819" s="508"/>
      <c r="I819" s="503"/>
      <c r="J819" s="503"/>
      <c r="K819" s="575"/>
      <c r="M819" s="508"/>
      <c r="N819" s="503"/>
      <c r="O819" s="503"/>
      <c r="P819" s="575"/>
      <c r="R819" s="508"/>
      <c r="S819" s="503"/>
      <c r="T819" s="503"/>
      <c r="U819" s="575"/>
      <c r="W819" s="508"/>
      <c r="X819" s="503"/>
      <c r="Y819" s="503"/>
      <c r="Z819" s="575"/>
      <c r="AB819" s="508"/>
      <c r="AC819" s="503"/>
      <c r="AD819" s="503"/>
      <c r="AE819" s="575"/>
      <c r="AG819" s="508"/>
      <c r="AH819" s="503"/>
      <c r="AI819" s="503"/>
      <c r="AJ819" s="575"/>
      <c r="AL819" s="508"/>
      <c r="AM819" s="503"/>
      <c r="AN819" s="503"/>
      <c r="AO819" s="573"/>
      <c r="AQ819" s="508"/>
      <c r="AR819" s="503"/>
      <c r="AS819" s="503"/>
      <c r="AT819" s="573"/>
      <c r="AU819" s="511"/>
      <c r="AV819" s="508"/>
      <c r="AW819" s="503"/>
      <c r="AX819" s="503"/>
      <c r="AY819" s="573"/>
      <c r="BA819" s="508"/>
      <c r="BB819" s="503"/>
      <c r="BC819" s="503"/>
      <c r="BD819" s="573"/>
      <c r="BF819" s="508"/>
      <c r="BG819" s="503"/>
      <c r="BH819" s="503"/>
      <c r="BI819" s="573"/>
      <c r="BK819" s="512"/>
      <c r="BL819" s="514"/>
      <c r="BM819" s="514"/>
      <c r="BN819" s="558"/>
      <c r="BP819" s="512"/>
      <c r="BQ819" s="514"/>
      <c r="BR819" s="514"/>
      <c r="BS819" s="558"/>
      <c r="BU819" s="512"/>
      <c r="BV819" s="514"/>
      <c r="BW819" s="514"/>
      <c r="BX819" s="558"/>
      <c r="BZ819" s="512"/>
      <c r="CA819" s="514"/>
      <c r="CB819" s="514"/>
      <c r="CC819" s="558"/>
      <c r="CE819" s="512"/>
      <c r="CF819" s="514"/>
      <c r="CG819" s="514"/>
      <c r="CH819" s="558"/>
      <c r="CJ819" s="514"/>
      <c r="CK819" s="514"/>
      <c r="CL819" s="514"/>
      <c r="CM819" s="558"/>
      <c r="CO819" s="514"/>
      <c r="CP819" s="514"/>
      <c r="CQ819" s="514"/>
      <c r="CR819" s="558"/>
    </row>
    <row r="820" ht="16.5" customHeight="1">
      <c r="A820" s="508"/>
      <c r="B820" s="503"/>
      <c r="C820" s="503"/>
      <c r="D820" s="575"/>
      <c r="E820" s="575"/>
      <c r="F820" s="575"/>
      <c r="H820" s="508"/>
      <c r="I820" s="503"/>
      <c r="J820" s="503"/>
      <c r="K820" s="575"/>
      <c r="M820" s="508"/>
      <c r="N820" s="503"/>
      <c r="O820" s="503"/>
      <c r="P820" s="575"/>
      <c r="R820" s="508"/>
      <c r="S820" s="503"/>
      <c r="T820" s="503"/>
      <c r="U820" s="575"/>
      <c r="W820" s="508"/>
      <c r="X820" s="503"/>
      <c r="Y820" s="503"/>
      <c r="Z820" s="575"/>
      <c r="AB820" s="508"/>
      <c r="AC820" s="503"/>
      <c r="AD820" s="503"/>
      <c r="AE820" s="575"/>
      <c r="AG820" s="508"/>
      <c r="AH820" s="503"/>
      <c r="AI820" s="503"/>
      <c r="AJ820" s="575"/>
      <c r="AL820" s="508"/>
      <c r="AM820" s="503"/>
      <c r="AN820" s="503"/>
      <c r="AO820" s="573"/>
      <c r="AQ820" s="508"/>
      <c r="AR820" s="503"/>
      <c r="AS820" s="503"/>
      <c r="AT820" s="573"/>
      <c r="AU820" s="511"/>
      <c r="AV820" s="508"/>
      <c r="AW820" s="503"/>
      <c r="AX820" s="503"/>
      <c r="AY820" s="573"/>
      <c r="BA820" s="508"/>
      <c r="BB820" s="503"/>
      <c r="BC820" s="503"/>
      <c r="BD820" s="573"/>
      <c r="BF820" s="508"/>
      <c r="BG820" s="503"/>
      <c r="BH820" s="503"/>
      <c r="BI820" s="573"/>
      <c r="BK820" s="512"/>
      <c r="BL820" s="503"/>
      <c r="BM820" s="503"/>
      <c r="BN820" s="573"/>
      <c r="BP820" s="512"/>
      <c r="BQ820" s="514"/>
      <c r="BR820" s="514"/>
      <c r="BS820" s="558"/>
      <c r="BU820" s="512"/>
      <c r="BV820" s="514"/>
      <c r="BW820" s="514"/>
      <c r="BX820" s="558"/>
      <c r="BZ820" s="512"/>
      <c r="CA820" s="514"/>
      <c r="CB820" s="514"/>
      <c r="CC820" s="558"/>
      <c r="CE820" s="512"/>
      <c r="CF820" s="514"/>
      <c r="CG820" s="514"/>
      <c r="CH820" s="558"/>
      <c r="CJ820" s="514"/>
      <c r="CK820" s="514"/>
      <c r="CL820" s="514"/>
      <c r="CM820" s="558"/>
      <c r="CO820" s="514"/>
      <c r="CP820" s="514"/>
      <c r="CQ820" s="514"/>
      <c r="CR820" s="558"/>
    </row>
    <row r="821" ht="16.5" customHeight="1">
      <c r="A821" s="508"/>
      <c r="B821" s="503"/>
      <c r="C821" s="503"/>
      <c r="D821" s="575"/>
      <c r="E821" s="575"/>
      <c r="F821" s="575"/>
      <c r="H821" s="508"/>
      <c r="I821" s="503"/>
      <c r="J821" s="503"/>
      <c r="K821" s="575"/>
      <c r="M821" s="508"/>
      <c r="N821" s="503"/>
      <c r="O821" s="503"/>
      <c r="P821" s="575"/>
      <c r="R821" s="508"/>
      <c r="S821" s="503"/>
      <c r="T821" s="503"/>
      <c r="U821" s="575"/>
      <c r="W821" s="508"/>
      <c r="X821" s="503"/>
      <c r="Y821" s="503"/>
      <c r="Z821" s="575"/>
      <c r="AB821" s="508"/>
      <c r="AC821" s="503"/>
      <c r="AD821" s="503"/>
      <c r="AE821" s="575"/>
      <c r="AG821" s="508"/>
      <c r="AH821" s="503"/>
      <c r="AI821" s="503"/>
      <c r="AJ821" s="575"/>
      <c r="AL821" s="508"/>
      <c r="AM821" s="503"/>
      <c r="AN821" s="503"/>
      <c r="AO821" s="573"/>
      <c r="AQ821" s="508"/>
      <c r="AR821" s="503"/>
      <c r="AS821" s="503"/>
      <c r="AT821" s="573"/>
      <c r="AU821" s="511"/>
      <c r="AV821" s="508"/>
      <c r="AW821" s="503"/>
      <c r="AX821" s="503"/>
      <c r="AY821" s="573"/>
      <c r="BA821" s="508"/>
      <c r="BB821" s="503"/>
      <c r="BC821" s="503"/>
      <c r="BD821" s="573"/>
      <c r="BF821" s="508"/>
      <c r="BG821" s="503"/>
      <c r="BH821" s="503"/>
      <c r="BI821" s="573"/>
      <c r="BK821" s="512"/>
      <c r="BL821" s="503"/>
      <c r="BM821" s="503"/>
      <c r="BN821" s="573"/>
      <c r="BP821" s="512"/>
      <c r="BQ821" s="514"/>
      <c r="BR821" s="514"/>
      <c r="BS821" s="558"/>
      <c r="BU821" s="512"/>
      <c r="BV821" s="514"/>
      <c r="BW821" s="514"/>
      <c r="BX821" s="558"/>
      <c r="BZ821" s="512"/>
      <c r="CA821" s="514"/>
      <c r="CB821" s="514"/>
      <c r="CC821" s="558"/>
      <c r="CE821" s="512"/>
      <c r="CF821" s="514"/>
      <c r="CG821" s="514"/>
      <c r="CH821" s="558"/>
      <c r="CJ821" s="514"/>
      <c r="CK821" s="514"/>
      <c r="CL821" s="514"/>
      <c r="CM821" s="558"/>
      <c r="CO821" s="514"/>
      <c r="CP821" s="514"/>
      <c r="CQ821" s="514"/>
      <c r="CR821" s="558"/>
    </row>
    <row r="822" ht="16.5" customHeight="1">
      <c r="A822" s="508"/>
      <c r="B822" s="503"/>
      <c r="C822" s="503"/>
      <c r="D822" s="575"/>
      <c r="E822" s="575"/>
      <c r="F822" s="575"/>
      <c r="H822" s="508"/>
      <c r="I822" s="503"/>
      <c r="J822" s="503"/>
      <c r="K822" s="575"/>
      <c r="M822" s="508"/>
      <c r="N822" s="503"/>
      <c r="O822" s="503"/>
      <c r="P822" s="575"/>
      <c r="R822" s="508"/>
      <c r="S822" s="503"/>
      <c r="T822" s="503"/>
      <c r="U822" s="575"/>
      <c r="W822" s="508"/>
      <c r="X822" s="503"/>
      <c r="Y822" s="503"/>
      <c r="Z822" s="575"/>
      <c r="AB822" s="508"/>
      <c r="AC822" s="503"/>
      <c r="AD822" s="503"/>
      <c r="AE822" s="575"/>
      <c r="AG822" s="508"/>
      <c r="AH822" s="503"/>
      <c r="AI822" s="503"/>
      <c r="AJ822" s="575"/>
      <c r="AL822" s="508"/>
      <c r="AM822" s="503"/>
      <c r="AN822" s="503"/>
      <c r="AO822" s="573"/>
      <c r="AQ822" s="508"/>
      <c r="AR822" s="503"/>
      <c r="AS822" s="503"/>
      <c r="AT822" s="573"/>
      <c r="AU822" s="511"/>
      <c r="AV822" s="508"/>
      <c r="AW822" s="503"/>
      <c r="AX822" s="503"/>
      <c r="AY822" s="573"/>
      <c r="BA822" s="508"/>
      <c r="BB822" s="503"/>
      <c r="BC822" s="503"/>
      <c r="BD822" s="573"/>
      <c r="BF822" s="508"/>
      <c r="BG822" s="503"/>
      <c r="BH822" s="503"/>
      <c r="BI822" s="573"/>
      <c r="BK822" s="512"/>
      <c r="BL822" s="503"/>
      <c r="BM822" s="503"/>
      <c r="BN822" s="573"/>
      <c r="BP822" s="512"/>
      <c r="BQ822" s="514"/>
      <c r="BR822" s="514"/>
      <c r="BS822" s="558"/>
      <c r="BU822" s="512"/>
      <c r="BV822" s="514"/>
      <c r="BW822" s="514"/>
      <c r="BX822" s="558"/>
      <c r="BZ822" s="512"/>
      <c r="CA822" s="514"/>
      <c r="CB822" s="514"/>
      <c r="CC822" s="558"/>
      <c r="CE822" s="512"/>
      <c r="CF822" s="514"/>
      <c r="CG822" s="514"/>
      <c r="CH822" s="558"/>
      <c r="CJ822" s="514"/>
      <c r="CK822" s="514"/>
      <c r="CL822" s="514"/>
      <c r="CM822" s="558"/>
      <c r="CO822" s="514"/>
      <c r="CP822" s="514"/>
      <c r="CQ822" s="514"/>
      <c r="CR822" s="558"/>
    </row>
    <row r="823" ht="16.5" customHeight="1">
      <c r="A823" s="508"/>
      <c r="B823" s="503"/>
      <c r="C823" s="503"/>
      <c r="D823" s="575"/>
      <c r="E823" s="575"/>
      <c r="F823" s="575"/>
      <c r="H823" s="508"/>
      <c r="I823" s="503"/>
      <c r="J823" s="503"/>
      <c r="K823" s="575"/>
      <c r="M823" s="508"/>
      <c r="N823" s="503"/>
      <c r="O823" s="503"/>
      <c r="P823" s="575"/>
      <c r="R823" s="508"/>
      <c r="S823" s="503"/>
      <c r="T823" s="503"/>
      <c r="U823" s="575"/>
      <c r="W823" s="508"/>
      <c r="X823" s="503"/>
      <c r="Y823" s="503"/>
      <c r="Z823" s="575"/>
      <c r="AB823" s="508"/>
      <c r="AC823" s="503"/>
      <c r="AD823" s="503"/>
      <c r="AE823" s="575"/>
      <c r="AG823" s="508"/>
      <c r="AH823" s="503"/>
      <c r="AI823" s="503"/>
      <c r="AJ823" s="575"/>
      <c r="AL823" s="508"/>
      <c r="AM823" s="503"/>
      <c r="AN823" s="503"/>
      <c r="AO823" s="573"/>
      <c r="AQ823" s="508"/>
      <c r="AR823" s="503"/>
      <c r="AS823" s="503"/>
      <c r="AT823" s="573"/>
      <c r="AU823" s="511"/>
      <c r="AV823" s="508"/>
      <c r="AW823" s="503"/>
      <c r="AX823" s="503"/>
      <c r="AY823" s="573"/>
      <c r="BA823" s="508"/>
      <c r="BB823" s="503"/>
      <c r="BC823" s="503"/>
      <c r="BD823" s="573"/>
      <c r="BF823" s="508"/>
      <c r="BG823" s="503"/>
      <c r="BH823" s="503"/>
      <c r="BI823" s="573"/>
      <c r="BK823" s="512"/>
      <c r="BL823" s="503"/>
      <c r="BM823" s="503"/>
      <c r="BN823" s="573"/>
      <c r="BP823" s="512"/>
      <c r="BQ823" s="514"/>
      <c r="BR823" s="514"/>
      <c r="BS823" s="558"/>
      <c r="BU823" s="512"/>
      <c r="BV823" s="514"/>
      <c r="BW823" s="514"/>
      <c r="BX823" s="558"/>
      <c r="BZ823" s="512"/>
      <c r="CA823" s="514"/>
      <c r="CB823" s="514"/>
      <c r="CC823" s="558"/>
      <c r="CE823" s="512"/>
      <c r="CF823" s="514"/>
      <c r="CG823" s="514"/>
      <c r="CH823" s="558"/>
      <c r="CJ823" s="514"/>
      <c r="CK823" s="514"/>
      <c r="CL823" s="514"/>
      <c r="CM823" s="558"/>
      <c r="CO823" s="514"/>
      <c r="CP823" s="514"/>
      <c r="CQ823" s="514"/>
      <c r="CR823" s="558"/>
    </row>
    <row r="824" ht="16.5" customHeight="1">
      <c r="A824" s="508"/>
      <c r="B824" s="503"/>
      <c r="C824" s="503"/>
      <c r="D824" s="575"/>
      <c r="E824" s="575"/>
      <c r="F824" s="575"/>
      <c r="H824" s="508"/>
      <c r="I824" s="503"/>
      <c r="J824" s="503"/>
      <c r="K824" s="575"/>
      <c r="M824" s="508"/>
      <c r="N824" s="503"/>
      <c r="O824" s="503"/>
      <c r="P824" s="575"/>
      <c r="R824" s="508"/>
      <c r="S824" s="503"/>
      <c r="T824" s="503"/>
      <c r="U824" s="575"/>
      <c r="W824" s="508"/>
      <c r="X824" s="503"/>
      <c r="Y824" s="503"/>
      <c r="Z824" s="575"/>
      <c r="AB824" s="508"/>
      <c r="AC824" s="503"/>
      <c r="AD824" s="503"/>
      <c r="AE824" s="575"/>
      <c r="AG824" s="508"/>
      <c r="AH824" s="503"/>
      <c r="AI824" s="503"/>
      <c r="AJ824" s="575"/>
      <c r="AL824" s="508"/>
      <c r="AM824" s="503"/>
      <c r="AN824" s="503"/>
      <c r="AO824" s="573"/>
      <c r="AQ824" s="508"/>
      <c r="AR824" s="503"/>
      <c r="AS824" s="503"/>
      <c r="AT824" s="573"/>
      <c r="AU824" s="511"/>
      <c r="AV824" s="508"/>
      <c r="AW824" s="503"/>
      <c r="AX824" s="503"/>
      <c r="AY824" s="573"/>
      <c r="BA824" s="508"/>
      <c r="BB824" s="503"/>
      <c r="BC824" s="503"/>
      <c r="BD824" s="573"/>
      <c r="BF824" s="508"/>
      <c r="BG824" s="503"/>
      <c r="BH824" s="503"/>
      <c r="BI824" s="573"/>
      <c r="BK824" s="512"/>
      <c r="BL824" s="503"/>
      <c r="BM824" s="503"/>
      <c r="BN824" s="573"/>
      <c r="BP824" s="512"/>
      <c r="BQ824" s="514"/>
      <c r="BR824" s="514"/>
      <c r="BS824" s="558"/>
      <c r="BU824" s="512"/>
      <c r="BV824" s="514"/>
      <c r="BW824" s="514"/>
      <c r="BX824" s="558"/>
      <c r="BZ824" s="512"/>
      <c r="CA824" s="514"/>
      <c r="CB824" s="514"/>
      <c r="CC824" s="558"/>
      <c r="CE824" s="512"/>
      <c r="CF824" s="514"/>
      <c r="CG824" s="514"/>
      <c r="CH824" s="558"/>
      <c r="CJ824" s="514"/>
      <c r="CK824" s="514"/>
      <c r="CL824" s="514"/>
      <c r="CM824" s="558"/>
      <c r="CO824" s="514"/>
      <c r="CP824" s="514"/>
      <c r="CQ824" s="514"/>
      <c r="CR824" s="558"/>
    </row>
    <row r="825" ht="16.5" customHeight="1">
      <c r="A825" s="508"/>
      <c r="B825" s="503"/>
      <c r="C825" s="503"/>
      <c r="D825" s="575"/>
      <c r="E825" s="575"/>
      <c r="F825" s="575"/>
      <c r="H825" s="508"/>
      <c r="I825" s="503"/>
      <c r="J825" s="503"/>
      <c r="K825" s="575"/>
      <c r="M825" s="508"/>
      <c r="N825" s="503"/>
      <c r="O825" s="503"/>
      <c r="P825" s="575"/>
      <c r="R825" s="508"/>
      <c r="S825" s="503"/>
      <c r="T825" s="503"/>
      <c r="U825" s="575"/>
      <c r="W825" s="508"/>
      <c r="X825" s="503"/>
      <c r="Y825" s="503"/>
      <c r="Z825" s="575"/>
      <c r="AB825" s="508"/>
      <c r="AC825" s="503"/>
      <c r="AD825" s="503"/>
      <c r="AE825" s="575"/>
      <c r="AG825" s="508"/>
      <c r="AH825" s="503"/>
      <c r="AI825" s="503"/>
      <c r="AJ825" s="575"/>
      <c r="AL825" s="508"/>
      <c r="AM825" s="503"/>
      <c r="AN825" s="503"/>
      <c r="AO825" s="573"/>
      <c r="AQ825" s="508"/>
      <c r="AR825" s="503"/>
      <c r="AS825" s="503"/>
      <c r="AT825" s="573"/>
      <c r="AU825" s="511"/>
      <c r="AV825" s="508"/>
      <c r="AW825" s="503"/>
      <c r="AX825" s="503"/>
      <c r="AY825" s="573"/>
      <c r="BA825" s="508"/>
      <c r="BB825" s="503"/>
      <c r="BC825" s="503"/>
      <c r="BD825" s="573"/>
      <c r="BF825" s="508"/>
      <c r="BG825" s="503"/>
      <c r="BH825" s="503"/>
      <c r="BI825" s="573"/>
      <c r="BK825" s="512"/>
      <c r="BL825" s="503"/>
      <c r="BM825" s="503"/>
      <c r="BN825" s="573"/>
      <c r="BP825" s="512"/>
      <c r="BQ825" s="514"/>
      <c r="BR825" s="514"/>
      <c r="BS825" s="558"/>
      <c r="BU825" s="512"/>
      <c r="BV825" s="514"/>
      <c r="BW825" s="514"/>
      <c r="BX825" s="558"/>
      <c r="BZ825" s="512"/>
      <c r="CA825" s="514"/>
      <c r="CB825" s="514"/>
      <c r="CC825" s="558"/>
      <c r="CE825" s="512"/>
      <c r="CF825" s="514"/>
      <c r="CG825" s="514"/>
      <c r="CH825" s="558"/>
      <c r="CJ825" s="514"/>
      <c r="CK825" s="514"/>
      <c r="CL825" s="514"/>
      <c r="CM825" s="558"/>
      <c r="CO825" s="514"/>
      <c r="CP825" s="514"/>
      <c r="CQ825" s="514"/>
      <c r="CR825" s="558"/>
    </row>
    <row r="826" ht="16.5" customHeight="1">
      <c r="A826" s="508"/>
      <c r="B826" s="503"/>
      <c r="C826" s="503"/>
      <c r="D826" s="575"/>
      <c r="E826" s="575"/>
      <c r="F826" s="575"/>
      <c r="H826" s="508"/>
      <c r="I826" s="503"/>
      <c r="J826" s="503"/>
      <c r="K826" s="575"/>
      <c r="M826" s="508"/>
      <c r="N826" s="503"/>
      <c r="O826" s="503"/>
      <c r="P826" s="575"/>
      <c r="R826" s="508"/>
      <c r="S826" s="503"/>
      <c r="T826" s="503"/>
      <c r="U826" s="575"/>
      <c r="W826" s="508"/>
      <c r="X826" s="503"/>
      <c r="Y826" s="503"/>
      <c r="Z826" s="575"/>
      <c r="AB826" s="508"/>
      <c r="AC826" s="503"/>
      <c r="AD826" s="503"/>
      <c r="AE826" s="575"/>
      <c r="AG826" s="508"/>
      <c r="AH826" s="503"/>
      <c r="AI826" s="503"/>
      <c r="AJ826" s="575"/>
      <c r="AL826" s="508"/>
      <c r="AM826" s="503"/>
      <c r="AN826" s="503"/>
      <c r="AO826" s="573"/>
      <c r="AQ826" s="508"/>
      <c r="AR826" s="503"/>
      <c r="AS826" s="503"/>
      <c r="AT826" s="573"/>
      <c r="AU826" s="511"/>
      <c r="AV826" s="508"/>
      <c r="AW826" s="503"/>
      <c r="AX826" s="503"/>
      <c r="AY826" s="573"/>
      <c r="BA826" s="508"/>
      <c r="BB826" s="503"/>
      <c r="BC826" s="503"/>
      <c r="BD826" s="573"/>
      <c r="BF826" s="508"/>
      <c r="BG826" s="503"/>
      <c r="BH826" s="503"/>
      <c r="BI826" s="573"/>
      <c r="BK826" s="512"/>
      <c r="BL826" s="503"/>
      <c r="BM826" s="503"/>
      <c r="BN826" s="573"/>
      <c r="BP826" s="512"/>
      <c r="BQ826" s="514"/>
      <c r="BR826" s="514"/>
      <c r="BS826" s="558"/>
      <c r="BU826" s="512"/>
      <c r="BV826" s="514"/>
      <c r="BW826" s="514"/>
      <c r="BX826" s="558"/>
      <c r="BZ826" s="512"/>
      <c r="CA826" s="514"/>
      <c r="CB826" s="514"/>
      <c r="CC826" s="558"/>
      <c r="CE826" s="512"/>
      <c r="CF826" s="514"/>
      <c r="CG826" s="514"/>
      <c r="CH826" s="558"/>
      <c r="CJ826" s="514"/>
      <c r="CK826" s="514"/>
      <c r="CL826" s="514"/>
      <c r="CM826" s="558"/>
      <c r="CO826" s="514"/>
      <c r="CP826" s="514"/>
      <c r="CQ826" s="514"/>
      <c r="CR826" s="558"/>
    </row>
    <row r="827" ht="16.5" customHeight="1">
      <c r="A827" s="508"/>
      <c r="B827" s="503"/>
      <c r="C827" s="503"/>
      <c r="D827" s="575"/>
      <c r="E827" s="575"/>
      <c r="F827" s="575"/>
      <c r="H827" s="508"/>
      <c r="I827" s="503"/>
      <c r="J827" s="503"/>
      <c r="K827" s="575"/>
      <c r="M827" s="508"/>
      <c r="N827" s="503"/>
      <c r="O827" s="503"/>
      <c r="P827" s="575"/>
      <c r="R827" s="508"/>
      <c r="S827" s="503"/>
      <c r="T827" s="503"/>
      <c r="U827" s="575"/>
      <c r="W827" s="508"/>
      <c r="X827" s="503"/>
      <c r="Y827" s="503"/>
      <c r="Z827" s="575"/>
      <c r="AB827" s="508"/>
      <c r="AC827" s="503"/>
      <c r="AD827" s="503"/>
      <c r="AE827" s="575"/>
      <c r="AG827" s="508"/>
      <c r="AH827" s="503"/>
      <c r="AI827" s="503"/>
      <c r="AJ827" s="575"/>
      <c r="AL827" s="508"/>
      <c r="AM827" s="503"/>
      <c r="AN827" s="503"/>
      <c r="AO827" s="573"/>
      <c r="AQ827" s="508"/>
      <c r="AR827" s="503"/>
      <c r="AS827" s="503"/>
      <c r="AT827" s="573"/>
      <c r="AU827" s="511"/>
      <c r="AV827" s="508"/>
      <c r="AW827" s="503"/>
      <c r="AX827" s="503"/>
      <c r="AY827" s="573"/>
      <c r="BA827" s="508"/>
      <c r="BB827" s="503"/>
      <c r="BC827" s="503"/>
      <c r="BD827" s="573"/>
      <c r="BF827" s="508"/>
      <c r="BG827" s="503"/>
      <c r="BH827" s="503"/>
      <c r="BI827" s="573"/>
      <c r="BK827" s="512"/>
      <c r="BL827" s="503"/>
      <c r="BM827" s="503"/>
      <c r="BN827" s="573"/>
      <c r="BP827" s="512"/>
      <c r="BQ827" s="514"/>
      <c r="BR827" s="514"/>
      <c r="BS827" s="558"/>
      <c r="BU827" s="512"/>
      <c r="BV827" s="514"/>
      <c r="BW827" s="514"/>
      <c r="BX827" s="558"/>
      <c r="BZ827" s="512"/>
      <c r="CA827" s="514"/>
      <c r="CB827" s="514"/>
      <c r="CC827" s="558"/>
      <c r="CE827" s="512"/>
      <c r="CF827" s="514"/>
      <c r="CG827" s="514"/>
      <c r="CH827" s="558"/>
      <c r="CJ827" s="514"/>
      <c r="CK827" s="514"/>
      <c r="CL827" s="514"/>
      <c r="CM827" s="558"/>
      <c r="CO827" s="514"/>
      <c r="CP827" s="514"/>
      <c r="CQ827" s="514"/>
      <c r="CR827" s="558"/>
    </row>
    <row r="828" ht="16.5" customHeight="1">
      <c r="A828" s="508"/>
      <c r="B828" s="503"/>
      <c r="C828" s="503"/>
      <c r="D828" s="575"/>
      <c r="E828" s="575"/>
      <c r="F828" s="575"/>
      <c r="H828" s="508"/>
      <c r="I828" s="503"/>
      <c r="J828" s="503"/>
      <c r="K828" s="575"/>
      <c r="M828" s="508"/>
      <c r="N828" s="503"/>
      <c r="O828" s="503"/>
      <c r="P828" s="575"/>
      <c r="R828" s="508"/>
      <c r="S828" s="503"/>
      <c r="T828" s="503"/>
      <c r="U828" s="575"/>
      <c r="W828" s="508"/>
      <c r="X828" s="503"/>
      <c r="Y828" s="503"/>
      <c r="Z828" s="575"/>
      <c r="AB828" s="508"/>
      <c r="AC828" s="503"/>
      <c r="AD828" s="503"/>
      <c r="AE828" s="575"/>
      <c r="AG828" s="508"/>
      <c r="AH828" s="503"/>
      <c r="AI828" s="503"/>
      <c r="AJ828" s="575"/>
      <c r="AL828" s="508"/>
      <c r="AM828" s="503"/>
      <c r="AN828" s="503"/>
      <c r="AO828" s="573"/>
      <c r="AQ828" s="508"/>
      <c r="AR828" s="503"/>
      <c r="AS828" s="503"/>
      <c r="AT828" s="573"/>
      <c r="AU828" s="511"/>
      <c r="AV828" s="508"/>
      <c r="AW828" s="503"/>
      <c r="AX828" s="503"/>
      <c r="AY828" s="573"/>
      <c r="BA828" s="508"/>
      <c r="BB828" s="503"/>
      <c r="BC828" s="503"/>
      <c r="BD828" s="573"/>
      <c r="BF828" s="508"/>
      <c r="BG828" s="503"/>
      <c r="BH828" s="503"/>
      <c r="BI828" s="573"/>
      <c r="BK828" s="512"/>
      <c r="BL828" s="503"/>
      <c r="BM828" s="503"/>
      <c r="BN828" s="573"/>
      <c r="BP828" s="512"/>
      <c r="BQ828" s="514"/>
      <c r="BR828" s="514"/>
      <c r="BS828" s="558"/>
      <c r="BU828" s="512"/>
      <c r="BV828" s="514"/>
      <c r="BW828" s="514"/>
      <c r="BX828" s="558"/>
      <c r="BZ828" s="512"/>
      <c r="CA828" s="514"/>
      <c r="CB828" s="514"/>
      <c r="CC828" s="558"/>
      <c r="CE828" s="512"/>
      <c r="CF828" s="514"/>
      <c r="CG828" s="514"/>
      <c r="CH828" s="558"/>
      <c r="CJ828" s="514"/>
      <c r="CK828" s="514"/>
      <c r="CL828" s="514"/>
      <c r="CM828" s="558"/>
      <c r="CO828" s="514"/>
      <c r="CP828" s="514"/>
      <c r="CQ828" s="514"/>
      <c r="CR828" s="558"/>
    </row>
    <row r="829" ht="16.5" customHeight="1">
      <c r="A829" s="508"/>
      <c r="B829" s="503"/>
      <c r="C829" s="503"/>
      <c r="D829" s="575"/>
      <c r="E829" s="575"/>
      <c r="F829" s="575"/>
      <c r="H829" s="508"/>
      <c r="I829" s="503"/>
      <c r="J829" s="503"/>
      <c r="K829" s="575"/>
      <c r="M829" s="508"/>
      <c r="N829" s="503"/>
      <c r="O829" s="503"/>
      <c r="P829" s="575"/>
      <c r="R829" s="508"/>
      <c r="S829" s="503"/>
      <c r="T829" s="503"/>
      <c r="U829" s="575"/>
      <c r="W829" s="508"/>
      <c r="X829" s="503"/>
      <c r="Y829" s="503"/>
      <c r="Z829" s="575"/>
      <c r="AB829" s="508"/>
      <c r="AC829" s="503"/>
      <c r="AD829" s="503"/>
      <c r="AE829" s="575"/>
      <c r="AG829" s="508"/>
      <c r="AH829" s="503"/>
      <c r="AI829" s="503"/>
      <c r="AJ829" s="575"/>
      <c r="AL829" s="508"/>
      <c r="AM829" s="503"/>
      <c r="AN829" s="503"/>
      <c r="AO829" s="573"/>
      <c r="AQ829" s="508"/>
      <c r="AR829" s="503"/>
      <c r="AS829" s="503"/>
      <c r="AT829" s="573"/>
      <c r="AU829" s="511"/>
      <c r="AV829" s="508"/>
      <c r="AW829" s="503"/>
      <c r="AX829" s="503"/>
      <c r="AY829" s="573"/>
      <c r="BA829" s="508"/>
      <c r="BB829" s="503"/>
      <c r="BC829" s="503"/>
      <c r="BD829" s="573"/>
      <c r="BF829" s="508"/>
      <c r="BG829" s="503"/>
      <c r="BH829" s="503"/>
      <c r="BI829" s="573"/>
      <c r="BK829" s="512"/>
      <c r="BL829" s="503"/>
      <c r="BM829" s="503"/>
      <c r="BN829" s="573"/>
      <c r="BP829" s="512"/>
      <c r="BQ829" s="514"/>
      <c r="BR829" s="514"/>
      <c r="BS829" s="558"/>
      <c r="BU829" s="512"/>
      <c r="BV829" s="514"/>
      <c r="BW829" s="514"/>
      <c r="BX829" s="558"/>
      <c r="BZ829" s="512"/>
      <c r="CA829" s="514"/>
      <c r="CB829" s="514"/>
      <c r="CC829" s="558"/>
      <c r="CE829" s="512"/>
      <c r="CF829" s="514"/>
      <c r="CG829" s="514"/>
      <c r="CH829" s="558"/>
      <c r="CJ829" s="514"/>
      <c r="CK829" s="514"/>
      <c r="CL829" s="514"/>
      <c r="CM829" s="558"/>
      <c r="CO829" s="514"/>
      <c r="CP829" s="514"/>
      <c r="CQ829" s="514"/>
      <c r="CR829" s="558"/>
    </row>
    <row r="830" ht="16.5" customHeight="1">
      <c r="A830" s="508"/>
      <c r="B830" s="503"/>
      <c r="C830" s="503"/>
      <c r="D830" s="575"/>
      <c r="E830" s="575"/>
      <c r="F830" s="575"/>
      <c r="H830" s="508"/>
      <c r="I830" s="503"/>
      <c r="J830" s="503"/>
      <c r="K830" s="575"/>
      <c r="M830" s="508"/>
      <c r="N830" s="503"/>
      <c r="O830" s="503"/>
      <c r="P830" s="575"/>
      <c r="R830" s="508"/>
      <c r="S830" s="503"/>
      <c r="T830" s="503"/>
      <c r="U830" s="575"/>
      <c r="W830" s="508"/>
      <c r="X830" s="503"/>
      <c r="Y830" s="503"/>
      <c r="Z830" s="575"/>
      <c r="AB830" s="508"/>
      <c r="AC830" s="503"/>
      <c r="AD830" s="503"/>
      <c r="AE830" s="575"/>
      <c r="AG830" s="508"/>
      <c r="AH830" s="503"/>
      <c r="AI830" s="503"/>
      <c r="AJ830" s="575"/>
      <c r="AL830" s="508"/>
      <c r="AM830" s="503"/>
      <c r="AN830" s="503"/>
      <c r="AO830" s="573"/>
      <c r="AQ830" s="508"/>
      <c r="AR830" s="503"/>
      <c r="AS830" s="503"/>
      <c r="AT830" s="573"/>
      <c r="AU830" s="511"/>
      <c r="AV830" s="508"/>
      <c r="AW830" s="503"/>
      <c r="AX830" s="503"/>
      <c r="AY830" s="573"/>
      <c r="BA830" s="508"/>
      <c r="BB830" s="503"/>
      <c r="BC830" s="503"/>
      <c r="BD830" s="573"/>
      <c r="BF830" s="508"/>
      <c r="BG830" s="503"/>
      <c r="BH830" s="503"/>
      <c r="BI830" s="573"/>
      <c r="BK830" s="512"/>
      <c r="BL830" s="503"/>
      <c r="BM830" s="503"/>
      <c r="BN830" s="573"/>
      <c r="BP830" s="512"/>
      <c r="BQ830" s="514"/>
      <c r="BR830" s="514"/>
      <c r="BS830" s="558"/>
      <c r="BU830" s="512"/>
      <c r="BV830" s="514"/>
      <c r="BW830" s="514"/>
      <c r="BX830" s="558"/>
      <c r="BZ830" s="512"/>
      <c r="CA830" s="514"/>
      <c r="CB830" s="514"/>
      <c r="CC830" s="558"/>
      <c r="CE830" s="512"/>
      <c r="CF830" s="514"/>
      <c r="CG830" s="514"/>
      <c r="CH830" s="558"/>
      <c r="CJ830" s="514"/>
      <c r="CK830" s="514"/>
      <c r="CL830" s="514"/>
      <c r="CM830" s="558"/>
      <c r="CO830" s="514"/>
      <c r="CP830" s="514"/>
      <c r="CQ830" s="514"/>
      <c r="CR830" s="558"/>
    </row>
    <row r="831" ht="16.5" customHeight="1">
      <c r="A831" s="508"/>
      <c r="B831" s="503"/>
      <c r="C831" s="503"/>
      <c r="D831" s="575"/>
      <c r="E831" s="575"/>
      <c r="F831" s="575"/>
      <c r="H831" s="508"/>
      <c r="I831" s="503"/>
      <c r="J831" s="503"/>
      <c r="K831" s="575"/>
      <c r="M831" s="508"/>
      <c r="N831" s="503"/>
      <c r="O831" s="503"/>
      <c r="P831" s="575"/>
      <c r="R831" s="508"/>
      <c r="S831" s="503"/>
      <c r="T831" s="503"/>
      <c r="U831" s="575"/>
      <c r="W831" s="508"/>
      <c r="X831" s="503"/>
      <c r="Y831" s="503"/>
      <c r="Z831" s="575"/>
      <c r="AB831" s="508"/>
      <c r="AC831" s="503"/>
      <c r="AD831" s="503"/>
      <c r="AE831" s="575"/>
      <c r="AG831" s="508"/>
      <c r="AH831" s="503"/>
      <c r="AI831" s="503"/>
      <c r="AJ831" s="575"/>
      <c r="AL831" s="508"/>
      <c r="AM831" s="503"/>
      <c r="AN831" s="503"/>
      <c r="AO831" s="573"/>
      <c r="AQ831" s="508"/>
      <c r="AR831" s="503"/>
      <c r="AS831" s="503"/>
      <c r="AT831" s="573"/>
      <c r="AU831" s="511"/>
      <c r="AV831" s="508"/>
      <c r="AW831" s="503"/>
      <c r="AX831" s="503"/>
      <c r="AY831" s="573"/>
      <c r="BA831" s="508"/>
      <c r="BB831" s="503"/>
      <c r="BC831" s="503"/>
      <c r="BD831" s="573"/>
      <c r="BF831" s="508"/>
      <c r="BG831" s="503"/>
      <c r="BH831" s="503"/>
      <c r="BI831" s="573"/>
      <c r="BK831" s="512"/>
      <c r="BL831" s="503"/>
      <c r="BM831" s="503"/>
      <c r="BN831" s="573"/>
      <c r="BP831" s="512"/>
      <c r="BQ831" s="514"/>
      <c r="BR831" s="514"/>
      <c r="BS831" s="558"/>
      <c r="BU831" s="512"/>
      <c r="BV831" s="514"/>
      <c r="BW831" s="514"/>
      <c r="BX831" s="558"/>
      <c r="BZ831" s="512"/>
      <c r="CA831" s="514"/>
      <c r="CB831" s="514"/>
      <c r="CC831" s="558"/>
      <c r="CE831" s="512"/>
      <c r="CF831" s="514"/>
      <c r="CG831" s="514"/>
      <c r="CH831" s="558"/>
      <c r="CJ831" s="514"/>
      <c r="CK831" s="514"/>
      <c r="CL831" s="514"/>
      <c r="CM831" s="558"/>
      <c r="CO831" s="514"/>
      <c r="CP831" s="514"/>
      <c r="CQ831" s="514"/>
      <c r="CR831" s="558"/>
    </row>
    <row r="832" ht="16.5" customHeight="1">
      <c r="A832" s="508"/>
      <c r="B832" s="503"/>
      <c r="C832" s="503"/>
      <c r="D832" s="575"/>
      <c r="E832" s="575"/>
      <c r="F832" s="575"/>
      <c r="H832" s="508"/>
      <c r="I832" s="503"/>
      <c r="J832" s="503"/>
      <c r="K832" s="575"/>
      <c r="M832" s="508"/>
      <c r="N832" s="503"/>
      <c r="O832" s="503"/>
      <c r="P832" s="575"/>
      <c r="R832" s="508"/>
      <c r="S832" s="503"/>
      <c r="T832" s="503"/>
      <c r="U832" s="575"/>
      <c r="W832" s="508"/>
      <c r="X832" s="503"/>
      <c r="Y832" s="503"/>
      <c r="Z832" s="575"/>
      <c r="AB832" s="508"/>
      <c r="AC832" s="503"/>
      <c r="AD832" s="503"/>
      <c r="AE832" s="575"/>
      <c r="AG832" s="508"/>
      <c r="AH832" s="503"/>
      <c r="AI832" s="503"/>
      <c r="AJ832" s="575"/>
      <c r="AL832" s="508"/>
      <c r="AM832" s="503"/>
      <c r="AN832" s="503"/>
      <c r="AO832" s="573"/>
      <c r="AQ832" s="508"/>
      <c r="AR832" s="503"/>
      <c r="AS832" s="503"/>
      <c r="AT832" s="573"/>
      <c r="AU832" s="511"/>
      <c r="AV832" s="508"/>
      <c r="AW832" s="503"/>
      <c r="AX832" s="503"/>
      <c r="AY832" s="573"/>
      <c r="BA832" s="508"/>
      <c r="BB832" s="503"/>
      <c r="BC832" s="503"/>
      <c r="BD832" s="573"/>
      <c r="BF832" s="508"/>
      <c r="BG832" s="503"/>
      <c r="BH832" s="503"/>
      <c r="BI832" s="573"/>
      <c r="BK832" s="512"/>
      <c r="BL832" s="503"/>
      <c r="BM832" s="503"/>
      <c r="BN832" s="573"/>
      <c r="BP832" s="512"/>
      <c r="BQ832" s="514"/>
      <c r="BR832" s="514"/>
      <c r="BS832" s="558"/>
      <c r="BU832" s="512"/>
      <c r="BV832" s="514"/>
      <c r="BW832" s="514"/>
      <c r="BX832" s="558"/>
      <c r="BZ832" s="512"/>
      <c r="CA832" s="514"/>
      <c r="CB832" s="514"/>
      <c r="CC832" s="558"/>
      <c r="CE832" s="512"/>
      <c r="CF832" s="514"/>
      <c r="CG832" s="514"/>
      <c r="CH832" s="558"/>
      <c r="CJ832" s="514"/>
      <c r="CK832" s="514"/>
      <c r="CL832" s="514"/>
      <c r="CM832" s="558"/>
      <c r="CO832" s="514"/>
      <c r="CP832" s="514"/>
      <c r="CQ832" s="514"/>
      <c r="CR832" s="558"/>
    </row>
    <row r="833" ht="16.5" customHeight="1">
      <c r="A833" s="508"/>
      <c r="B833" s="503"/>
      <c r="C833" s="503"/>
      <c r="D833" s="575"/>
      <c r="E833" s="575"/>
      <c r="F833" s="575"/>
      <c r="H833" s="508"/>
      <c r="I833" s="503"/>
      <c r="J833" s="503"/>
      <c r="K833" s="575"/>
      <c r="M833" s="508"/>
      <c r="N833" s="503"/>
      <c r="O833" s="503"/>
      <c r="P833" s="575"/>
      <c r="R833" s="508"/>
      <c r="S833" s="503"/>
      <c r="T833" s="503"/>
      <c r="U833" s="575"/>
      <c r="W833" s="508"/>
      <c r="X833" s="503"/>
      <c r="Y833" s="503"/>
      <c r="Z833" s="575"/>
      <c r="AB833" s="508"/>
      <c r="AC833" s="503"/>
      <c r="AD833" s="503"/>
      <c r="AE833" s="575"/>
      <c r="AG833" s="508"/>
      <c r="AH833" s="503"/>
      <c r="AI833" s="503"/>
      <c r="AJ833" s="575"/>
      <c r="AL833" s="508"/>
      <c r="AM833" s="503"/>
      <c r="AN833" s="503"/>
      <c r="AO833" s="573"/>
      <c r="AQ833" s="508"/>
      <c r="AR833" s="503"/>
      <c r="AS833" s="503"/>
      <c r="AT833" s="573"/>
      <c r="AU833" s="511"/>
      <c r="AV833" s="508"/>
      <c r="AW833" s="503"/>
      <c r="AX833" s="503"/>
      <c r="AY833" s="573"/>
      <c r="BA833" s="508"/>
      <c r="BB833" s="503"/>
      <c r="BC833" s="503"/>
      <c r="BD833" s="573"/>
      <c r="BF833" s="508"/>
      <c r="BG833" s="503"/>
      <c r="BH833" s="503"/>
      <c r="BI833" s="573"/>
      <c r="BK833" s="512"/>
      <c r="BL833" s="503"/>
      <c r="BM833" s="503"/>
      <c r="BN833" s="573"/>
      <c r="BP833" s="512"/>
      <c r="BQ833" s="514"/>
      <c r="BR833" s="514"/>
      <c r="BS833" s="558"/>
      <c r="BU833" s="512"/>
      <c r="BV833" s="514"/>
      <c r="BW833" s="514"/>
      <c r="BX833" s="558"/>
      <c r="BZ833" s="512"/>
      <c r="CA833" s="514"/>
      <c r="CB833" s="514"/>
      <c r="CC833" s="558"/>
      <c r="CE833" s="512"/>
      <c r="CF833" s="514"/>
      <c r="CG833" s="514"/>
      <c r="CH833" s="558"/>
      <c r="CJ833" s="514"/>
      <c r="CK833" s="514"/>
      <c r="CL833" s="514"/>
      <c r="CM833" s="558"/>
      <c r="CO833" s="514"/>
      <c r="CP833" s="514"/>
      <c r="CQ833" s="514"/>
      <c r="CR833" s="558"/>
    </row>
    <row r="834" ht="16.5" customHeight="1">
      <c r="A834" s="508"/>
      <c r="B834" s="503"/>
      <c r="C834" s="503"/>
      <c r="D834" s="575"/>
      <c r="E834" s="575"/>
      <c r="F834" s="575"/>
      <c r="H834" s="508"/>
      <c r="I834" s="503"/>
      <c r="J834" s="503"/>
      <c r="K834" s="575"/>
      <c r="M834" s="508"/>
      <c r="N834" s="503"/>
      <c r="O834" s="503"/>
      <c r="P834" s="575"/>
      <c r="R834" s="508"/>
      <c r="S834" s="503"/>
      <c r="T834" s="503"/>
      <c r="U834" s="575"/>
      <c r="W834" s="508"/>
      <c r="X834" s="503"/>
      <c r="Y834" s="503"/>
      <c r="Z834" s="575"/>
      <c r="AB834" s="508"/>
      <c r="AC834" s="503"/>
      <c r="AD834" s="503"/>
      <c r="AE834" s="575"/>
      <c r="AG834" s="508"/>
      <c r="AH834" s="503"/>
      <c r="AI834" s="503"/>
      <c r="AJ834" s="575"/>
      <c r="AL834" s="508"/>
      <c r="AM834" s="503"/>
      <c r="AN834" s="503"/>
      <c r="AO834" s="573"/>
      <c r="AQ834" s="508"/>
      <c r="AR834" s="503"/>
      <c r="AS834" s="503"/>
      <c r="AT834" s="573"/>
      <c r="AU834" s="511"/>
      <c r="AV834" s="508"/>
      <c r="AW834" s="503"/>
      <c r="AX834" s="503"/>
      <c r="AY834" s="573"/>
      <c r="BA834" s="508"/>
      <c r="BB834" s="503"/>
      <c r="BC834" s="503"/>
      <c r="BD834" s="573"/>
      <c r="BF834" s="508"/>
      <c r="BG834" s="503"/>
      <c r="BH834" s="503"/>
      <c r="BI834" s="573"/>
      <c r="BK834" s="512"/>
      <c r="BL834" s="503"/>
      <c r="BM834" s="503"/>
      <c r="BN834" s="573"/>
      <c r="BP834" s="512"/>
      <c r="BQ834" s="514"/>
      <c r="BR834" s="514"/>
      <c r="BS834" s="558"/>
      <c r="BU834" s="512"/>
      <c r="BV834" s="514"/>
      <c r="BW834" s="514"/>
      <c r="BX834" s="558"/>
      <c r="BZ834" s="512"/>
      <c r="CA834" s="514"/>
      <c r="CB834" s="514"/>
      <c r="CC834" s="558"/>
      <c r="CE834" s="512"/>
      <c r="CF834" s="514"/>
      <c r="CG834" s="514"/>
      <c r="CH834" s="558"/>
      <c r="CJ834" s="514"/>
      <c r="CK834" s="514"/>
      <c r="CL834" s="514"/>
      <c r="CM834" s="558"/>
      <c r="CO834" s="514"/>
      <c r="CP834" s="514"/>
      <c r="CQ834" s="514"/>
      <c r="CR834" s="558"/>
    </row>
    <row r="835" ht="16.5" customHeight="1">
      <c r="A835" s="508"/>
      <c r="B835" s="503"/>
      <c r="C835" s="503"/>
      <c r="D835" s="575"/>
      <c r="E835" s="575"/>
      <c r="F835" s="575"/>
      <c r="H835" s="508"/>
      <c r="I835" s="503"/>
      <c r="J835" s="503"/>
      <c r="K835" s="575"/>
      <c r="M835" s="508"/>
      <c r="N835" s="503"/>
      <c r="O835" s="503"/>
      <c r="P835" s="575"/>
      <c r="R835" s="508"/>
      <c r="S835" s="503"/>
      <c r="T835" s="503"/>
      <c r="U835" s="575"/>
      <c r="W835" s="508"/>
      <c r="X835" s="503"/>
      <c r="Y835" s="503"/>
      <c r="Z835" s="575"/>
      <c r="AB835" s="508"/>
      <c r="AC835" s="503"/>
      <c r="AD835" s="503"/>
      <c r="AE835" s="575"/>
      <c r="AG835" s="508"/>
      <c r="AH835" s="503"/>
      <c r="AI835" s="503"/>
      <c r="AJ835" s="575"/>
      <c r="AL835" s="508"/>
      <c r="AM835" s="503"/>
      <c r="AN835" s="503"/>
      <c r="AO835" s="573"/>
      <c r="AQ835" s="508"/>
      <c r="AR835" s="503"/>
      <c r="AS835" s="503"/>
      <c r="AT835" s="573"/>
      <c r="AU835" s="511"/>
      <c r="AV835" s="508"/>
      <c r="AW835" s="503"/>
      <c r="AX835" s="503"/>
      <c r="AY835" s="573"/>
      <c r="BA835" s="508"/>
      <c r="BB835" s="503"/>
      <c r="BC835" s="503"/>
      <c r="BD835" s="573"/>
      <c r="BF835" s="508"/>
      <c r="BG835" s="503"/>
      <c r="BH835" s="503"/>
      <c r="BI835" s="573"/>
      <c r="BK835" s="512"/>
      <c r="BL835" s="503"/>
      <c r="BM835" s="503"/>
      <c r="BN835" s="573"/>
      <c r="BP835" s="512"/>
      <c r="BQ835" s="514"/>
      <c r="BR835" s="514"/>
      <c r="BS835" s="558"/>
      <c r="BU835" s="512"/>
      <c r="BV835" s="514"/>
      <c r="BW835" s="514"/>
      <c r="BX835" s="558"/>
      <c r="BZ835" s="512"/>
      <c r="CA835" s="514"/>
      <c r="CB835" s="514"/>
      <c r="CC835" s="558"/>
      <c r="CE835" s="512"/>
      <c r="CF835" s="514"/>
      <c r="CG835" s="514"/>
      <c r="CH835" s="558"/>
      <c r="CJ835" s="514"/>
      <c r="CK835" s="514"/>
      <c r="CL835" s="514"/>
      <c r="CM835" s="558"/>
      <c r="CO835" s="514"/>
      <c r="CP835" s="514"/>
      <c r="CQ835" s="514"/>
      <c r="CR835" s="558"/>
    </row>
    <row r="836" ht="16.5" customHeight="1">
      <c r="A836" s="508"/>
      <c r="B836" s="503"/>
      <c r="C836" s="503"/>
      <c r="D836" s="575"/>
      <c r="E836" s="575"/>
      <c r="F836" s="575"/>
      <c r="H836" s="508"/>
      <c r="I836" s="503"/>
      <c r="J836" s="503"/>
      <c r="K836" s="575"/>
      <c r="M836" s="508"/>
      <c r="N836" s="503"/>
      <c r="O836" s="503"/>
      <c r="P836" s="575"/>
      <c r="R836" s="508"/>
      <c r="S836" s="503"/>
      <c r="T836" s="503"/>
      <c r="U836" s="575"/>
      <c r="W836" s="508"/>
      <c r="X836" s="503"/>
      <c r="Y836" s="503"/>
      <c r="Z836" s="575"/>
      <c r="AB836" s="508"/>
      <c r="AC836" s="503"/>
      <c r="AD836" s="503"/>
      <c r="AE836" s="575"/>
      <c r="AG836" s="508"/>
      <c r="AH836" s="503"/>
      <c r="AI836" s="503"/>
      <c r="AJ836" s="575"/>
      <c r="AL836" s="508"/>
      <c r="AM836" s="503"/>
      <c r="AN836" s="503"/>
      <c r="AO836" s="573"/>
      <c r="AQ836" s="508"/>
      <c r="AR836" s="503"/>
      <c r="AS836" s="503"/>
      <c r="AT836" s="573"/>
      <c r="AU836" s="511"/>
      <c r="AV836" s="508"/>
      <c r="AW836" s="503"/>
      <c r="AX836" s="503"/>
      <c r="AY836" s="573"/>
      <c r="BA836" s="508"/>
      <c r="BB836" s="503"/>
      <c r="BC836" s="503"/>
      <c r="BD836" s="573"/>
      <c r="BF836" s="508"/>
      <c r="BG836" s="503"/>
      <c r="BH836" s="503"/>
      <c r="BI836" s="573"/>
      <c r="BK836" s="512"/>
      <c r="BL836" s="503"/>
      <c r="BM836" s="503"/>
      <c r="BN836" s="573"/>
      <c r="BP836" s="512"/>
      <c r="BQ836" s="503"/>
      <c r="BR836" s="503"/>
      <c r="BS836" s="573"/>
      <c r="BU836" s="512"/>
      <c r="BV836" s="514"/>
      <c r="BW836" s="514"/>
      <c r="BX836" s="558"/>
      <c r="BZ836" s="512"/>
      <c r="CA836" s="514"/>
      <c r="CB836" s="514"/>
      <c r="CC836" s="558"/>
      <c r="CE836" s="512"/>
      <c r="CF836" s="514"/>
      <c r="CG836" s="514"/>
      <c r="CH836" s="558"/>
      <c r="CJ836" s="514"/>
      <c r="CK836" s="514"/>
      <c r="CL836" s="514"/>
      <c r="CM836" s="558"/>
      <c r="CO836" s="514"/>
      <c r="CP836" s="514"/>
      <c r="CQ836" s="514"/>
      <c r="CR836" s="558"/>
    </row>
    <row r="837" ht="16.5" customHeight="1">
      <c r="A837" s="508"/>
      <c r="B837" s="503"/>
      <c r="C837" s="503"/>
      <c r="D837" s="575"/>
      <c r="E837" s="575"/>
      <c r="F837" s="575"/>
      <c r="H837" s="508"/>
      <c r="I837" s="503"/>
      <c r="J837" s="503"/>
      <c r="K837" s="575"/>
      <c r="M837" s="508"/>
      <c r="N837" s="503"/>
      <c r="O837" s="503"/>
      <c r="P837" s="575"/>
      <c r="R837" s="508"/>
      <c r="S837" s="503"/>
      <c r="T837" s="503"/>
      <c r="U837" s="575"/>
      <c r="W837" s="508"/>
      <c r="X837" s="503"/>
      <c r="Y837" s="503"/>
      <c r="Z837" s="575"/>
      <c r="AB837" s="508"/>
      <c r="AC837" s="503"/>
      <c r="AD837" s="503"/>
      <c r="AE837" s="575"/>
      <c r="AG837" s="508"/>
      <c r="AH837" s="503"/>
      <c r="AI837" s="503"/>
      <c r="AJ837" s="575"/>
      <c r="AL837" s="508"/>
      <c r="AM837" s="503"/>
      <c r="AN837" s="503"/>
      <c r="AO837" s="573"/>
      <c r="AQ837" s="508"/>
      <c r="AR837" s="503"/>
      <c r="AS837" s="503"/>
      <c r="AT837" s="573"/>
      <c r="AU837" s="511"/>
      <c r="AV837" s="508"/>
      <c r="AW837" s="503"/>
      <c r="AX837" s="503"/>
      <c r="AY837" s="573"/>
      <c r="BA837" s="508"/>
      <c r="BB837" s="503"/>
      <c r="BC837" s="503"/>
      <c r="BD837" s="573"/>
      <c r="BF837" s="508"/>
      <c r="BG837" s="503"/>
      <c r="BH837" s="503"/>
      <c r="BI837" s="573"/>
      <c r="BK837" s="512"/>
      <c r="BL837" s="503"/>
      <c r="BM837" s="503"/>
      <c r="BN837" s="573"/>
      <c r="BP837" s="512"/>
      <c r="BQ837" s="503"/>
      <c r="BR837" s="503"/>
      <c r="BS837" s="573"/>
      <c r="BU837" s="512"/>
      <c r="BV837" s="514"/>
      <c r="BW837" s="514"/>
      <c r="BX837" s="558"/>
      <c r="BZ837" s="512"/>
      <c r="CA837" s="514"/>
      <c r="CB837" s="514"/>
      <c r="CC837" s="558"/>
      <c r="CE837" s="512"/>
      <c r="CF837" s="514"/>
      <c r="CG837" s="514"/>
      <c r="CH837" s="558"/>
      <c r="CJ837" s="514"/>
      <c r="CK837" s="514"/>
      <c r="CL837" s="514"/>
      <c r="CM837" s="558"/>
      <c r="CO837" s="514"/>
      <c r="CP837" s="514"/>
      <c r="CQ837" s="514"/>
      <c r="CR837" s="558"/>
    </row>
    <row r="838" ht="16.5" customHeight="1">
      <c r="A838" s="508"/>
      <c r="B838" s="503"/>
      <c r="C838" s="503"/>
      <c r="D838" s="575"/>
      <c r="E838" s="575"/>
      <c r="F838" s="575"/>
      <c r="H838" s="508"/>
      <c r="I838" s="503"/>
      <c r="J838" s="503"/>
      <c r="K838" s="575"/>
      <c r="M838" s="508"/>
      <c r="N838" s="503"/>
      <c r="O838" s="503"/>
      <c r="P838" s="575"/>
      <c r="R838" s="508"/>
      <c r="S838" s="503"/>
      <c r="T838" s="503"/>
      <c r="U838" s="575"/>
      <c r="W838" s="508"/>
      <c r="X838" s="503"/>
      <c r="Y838" s="503"/>
      <c r="Z838" s="575"/>
      <c r="AB838" s="508"/>
      <c r="AC838" s="503"/>
      <c r="AD838" s="503"/>
      <c r="AE838" s="575"/>
      <c r="AG838" s="508"/>
      <c r="AH838" s="503"/>
      <c r="AI838" s="503"/>
      <c r="AJ838" s="575"/>
      <c r="AL838" s="508"/>
      <c r="AM838" s="503"/>
      <c r="AN838" s="503"/>
      <c r="AO838" s="573"/>
      <c r="AQ838" s="508"/>
      <c r="AR838" s="503"/>
      <c r="AS838" s="503"/>
      <c r="AT838" s="573"/>
      <c r="AU838" s="511"/>
      <c r="AV838" s="508"/>
      <c r="AW838" s="503"/>
      <c r="AX838" s="503"/>
      <c r="AY838" s="573"/>
      <c r="BA838" s="508"/>
      <c r="BB838" s="503"/>
      <c r="BC838" s="503"/>
      <c r="BD838" s="573"/>
      <c r="BF838" s="508"/>
      <c r="BG838" s="503"/>
      <c r="BH838" s="503"/>
      <c r="BI838" s="573"/>
      <c r="BK838" s="512"/>
      <c r="BL838" s="503"/>
      <c r="BM838" s="503"/>
      <c r="BN838" s="573"/>
      <c r="BP838" s="512"/>
      <c r="BQ838" s="503"/>
      <c r="BR838" s="503"/>
      <c r="BS838" s="573"/>
      <c r="BU838" s="512"/>
      <c r="BV838" s="514"/>
      <c r="BW838" s="514"/>
      <c r="BX838" s="558"/>
      <c r="BZ838" s="512"/>
      <c r="CA838" s="514"/>
      <c r="CB838" s="514"/>
      <c r="CC838" s="558"/>
      <c r="CE838" s="512"/>
      <c r="CF838" s="514"/>
      <c r="CG838" s="514"/>
      <c r="CH838" s="558"/>
      <c r="CJ838" s="514"/>
      <c r="CK838" s="514"/>
      <c r="CL838" s="514"/>
      <c r="CM838" s="558"/>
      <c r="CO838" s="514"/>
      <c r="CP838" s="514"/>
      <c r="CQ838" s="514"/>
      <c r="CR838" s="558"/>
    </row>
    <row r="839" ht="16.5" customHeight="1">
      <c r="A839" s="508"/>
      <c r="B839" s="503"/>
      <c r="C839" s="503"/>
      <c r="D839" s="575"/>
      <c r="E839" s="575"/>
      <c r="F839" s="575"/>
      <c r="H839" s="508"/>
      <c r="I839" s="503"/>
      <c r="J839" s="503"/>
      <c r="K839" s="575"/>
      <c r="M839" s="508"/>
      <c r="N839" s="503"/>
      <c r="O839" s="503"/>
      <c r="P839" s="575"/>
      <c r="R839" s="508"/>
      <c r="S839" s="503"/>
      <c r="T839" s="503"/>
      <c r="U839" s="575"/>
      <c r="W839" s="508"/>
      <c r="X839" s="503"/>
      <c r="Y839" s="503"/>
      <c r="Z839" s="575"/>
      <c r="AB839" s="508"/>
      <c r="AC839" s="503"/>
      <c r="AD839" s="503"/>
      <c r="AE839" s="575"/>
      <c r="AG839" s="508"/>
      <c r="AH839" s="503"/>
      <c r="AI839" s="503"/>
      <c r="AJ839" s="575"/>
      <c r="AL839" s="508"/>
      <c r="AM839" s="503"/>
      <c r="AN839" s="503"/>
      <c r="AO839" s="573"/>
      <c r="AQ839" s="508"/>
      <c r="AR839" s="503"/>
      <c r="AS839" s="503"/>
      <c r="AT839" s="573"/>
      <c r="AU839" s="511"/>
      <c r="AV839" s="508"/>
      <c r="AW839" s="503"/>
      <c r="AX839" s="503"/>
      <c r="AY839" s="573"/>
      <c r="BA839" s="508"/>
      <c r="BB839" s="503"/>
      <c r="BC839" s="503"/>
      <c r="BD839" s="573"/>
      <c r="BF839" s="508"/>
      <c r="BG839" s="503"/>
      <c r="BH839" s="503"/>
      <c r="BI839" s="573"/>
      <c r="BK839" s="512"/>
      <c r="BL839" s="503"/>
      <c r="BM839" s="503"/>
      <c r="BN839" s="573"/>
      <c r="BP839" s="512"/>
      <c r="BQ839" s="503"/>
      <c r="BR839" s="503"/>
      <c r="BS839" s="573"/>
      <c r="BU839" s="512"/>
      <c r="BV839" s="514"/>
      <c r="BW839" s="514"/>
      <c r="BX839" s="558"/>
      <c r="BZ839" s="512"/>
      <c r="CA839" s="514"/>
      <c r="CB839" s="514"/>
      <c r="CC839" s="558"/>
      <c r="CE839" s="512"/>
      <c r="CF839" s="514"/>
      <c r="CG839" s="514"/>
      <c r="CH839" s="558"/>
      <c r="CJ839" s="514"/>
      <c r="CK839" s="514"/>
      <c r="CL839" s="514"/>
      <c r="CM839" s="558"/>
      <c r="CO839" s="514"/>
      <c r="CP839" s="514"/>
      <c r="CQ839" s="514"/>
      <c r="CR839" s="558"/>
    </row>
    <row r="840" ht="16.5" customHeight="1">
      <c r="A840" s="508"/>
      <c r="B840" s="503"/>
      <c r="C840" s="503"/>
      <c r="D840" s="575"/>
      <c r="E840" s="575"/>
      <c r="F840" s="575"/>
      <c r="H840" s="508"/>
      <c r="I840" s="503"/>
      <c r="J840" s="503"/>
      <c r="K840" s="575"/>
      <c r="M840" s="508"/>
      <c r="N840" s="503"/>
      <c r="O840" s="503"/>
      <c r="P840" s="575"/>
      <c r="R840" s="508"/>
      <c r="S840" s="503"/>
      <c r="T840" s="503"/>
      <c r="U840" s="575"/>
      <c r="W840" s="508"/>
      <c r="X840" s="503"/>
      <c r="Y840" s="503"/>
      <c r="Z840" s="575"/>
      <c r="AB840" s="508"/>
      <c r="AC840" s="503"/>
      <c r="AD840" s="503"/>
      <c r="AE840" s="575"/>
      <c r="AG840" s="508"/>
      <c r="AH840" s="503"/>
      <c r="AI840" s="503"/>
      <c r="AJ840" s="575"/>
      <c r="AL840" s="508"/>
      <c r="AM840" s="503"/>
      <c r="AN840" s="503"/>
      <c r="AO840" s="573"/>
      <c r="AQ840" s="508"/>
      <c r="AR840" s="503"/>
      <c r="AS840" s="503"/>
      <c r="AT840" s="573"/>
      <c r="AU840" s="511"/>
      <c r="AV840" s="508"/>
      <c r="AW840" s="503"/>
      <c r="AX840" s="503"/>
      <c r="AY840" s="573"/>
      <c r="BA840" s="508"/>
      <c r="BB840" s="503"/>
      <c r="BC840" s="503"/>
      <c r="BD840" s="573"/>
      <c r="BF840" s="508"/>
      <c r="BG840" s="503"/>
      <c r="BH840" s="503"/>
      <c r="BI840" s="573"/>
      <c r="BK840" s="512"/>
      <c r="BL840" s="503"/>
      <c r="BM840" s="503"/>
      <c r="BN840" s="573"/>
      <c r="BP840" s="512"/>
      <c r="BQ840" s="503"/>
      <c r="BR840" s="503"/>
      <c r="BS840" s="573"/>
      <c r="BU840" s="512"/>
      <c r="BV840" s="514"/>
      <c r="BW840" s="514"/>
      <c r="BX840" s="558"/>
      <c r="BZ840" s="512"/>
      <c r="CA840" s="514"/>
      <c r="CB840" s="514"/>
      <c r="CC840" s="558"/>
      <c r="CE840" s="512"/>
      <c r="CF840" s="514"/>
      <c r="CG840" s="514"/>
      <c r="CH840" s="558"/>
      <c r="CJ840" s="514"/>
      <c r="CK840" s="514"/>
      <c r="CL840" s="514"/>
      <c r="CM840" s="558"/>
      <c r="CO840" s="514"/>
      <c r="CP840" s="514"/>
      <c r="CQ840" s="514"/>
      <c r="CR840" s="558"/>
    </row>
    <row r="841" ht="16.5" customHeight="1">
      <c r="A841" s="508"/>
      <c r="B841" s="503"/>
      <c r="C841" s="503"/>
      <c r="D841" s="575"/>
      <c r="E841" s="575"/>
      <c r="F841" s="575"/>
      <c r="H841" s="508"/>
      <c r="I841" s="503"/>
      <c r="J841" s="503"/>
      <c r="K841" s="575"/>
      <c r="M841" s="508"/>
      <c r="N841" s="503"/>
      <c r="O841" s="503"/>
      <c r="P841" s="575"/>
      <c r="R841" s="508"/>
      <c r="S841" s="503"/>
      <c r="T841" s="503"/>
      <c r="U841" s="575"/>
      <c r="W841" s="508"/>
      <c r="X841" s="503"/>
      <c r="Y841" s="503"/>
      <c r="Z841" s="575"/>
      <c r="AB841" s="508"/>
      <c r="AC841" s="503"/>
      <c r="AD841" s="503"/>
      <c r="AE841" s="575"/>
      <c r="AG841" s="508"/>
      <c r="AH841" s="503"/>
      <c r="AI841" s="503"/>
      <c r="AJ841" s="575"/>
      <c r="AL841" s="508"/>
      <c r="AM841" s="503"/>
      <c r="AN841" s="503"/>
      <c r="AO841" s="573"/>
      <c r="AQ841" s="508"/>
      <c r="AR841" s="503"/>
      <c r="AS841" s="503"/>
      <c r="AT841" s="573"/>
      <c r="AU841" s="511"/>
      <c r="AV841" s="508"/>
      <c r="AW841" s="503"/>
      <c r="AX841" s="503"/>
      <c r="AY841" s="573"/>
      <c r="BA841" s="508"/>
      <c r="BB841" s="503"/>
      <c r="BC841" s="503"/>
      <c r="BD841" s="573"/>
      <c r="BF841" s="508"/>
      <c r="BG841" s="503"/>
      <c r="BH841" s="503"/>
      <c r="BI841" s="573"/>
      <c r="BK841" s="512"/>
      <c r="BL841" s="503"/>
      <c r="BM841" s="503"/>
      <c r="BN841" s="573"/>
      <c r="BP841" s="512"/>
      <c r="BQ841" s="503"/>
      <c r="BR841" s="503"/>
      <c r="BS841" s="573"/>
      <c r="BU841" s="512"/>
      <c r="BV841" s="514"/>
      <c r="BW841" s="514"/>
      <c r="BX841" s="558"/>
      <c r="BZ841" s="512"/>
      <c r="CA841" s="514"/>
      <c r="CB841" s="514"/>
      <c r="CC841" s="558"/>
      <c r="CE841" s="512"/>
      <c r="CF841" s="514"/>
      <c r="CG841" s="514"/>
      <c r="CH841" s="558"/>
      <c r="CJ841" s="514"/>
      <c r="CK841" s="514"/>
      <c r="CL841" s="514"/>
      <c r="CM841" s="558"/>
      <c r="CO841" s="514"/>
      <c r="CP841" s="514"/>
      <c r="CQ841" s="514"/>
      <c r="CR841" s="558"/>
    </row>
    <row r="842" ht="16.5" customHeight="1">
      <c r="A842" s="508"/>
      <c r="B842" s="503"/>
      <c r="C842" s="503"/>
      <c r="D842" s="575"/>
      <c r="E842" s="575"/>
      <c r="F842" s="575"/>
      <c r="H842" s="508"/>
      <c r="I842" s="503"/>
      <c r="J842" s="503"/>
      <c r="K842" s="575"/>
      <c r="M842" s="508"/>
      <c r="N842" s="503"/>
      <c r="O842" s="503"/>
      <c r="P842" s="575"/>
      <c r="R842" s="508"/>
      <c r="S842" s="503"/>
      <c r="T842" s="503"/>
      <c r="U842" s="575"/>
      <c r="W842" s="508"/>
      <c r="X842" s="503"/>
      <c r="Y842" s="503"/>
      <c r="Z842" s="575"/>
      <c r="AB842" s="508"/>
      <c r="AC842" s="503"/>
      <c r="AD842" s="503"/>
      <c r="AE842" s="575"/>
      <c r="AG842" s="508"/>
      <c r="AH842" s="503"/>
      <c r="AI842" s="503"/>
      <c r="AJ842" s="575"/>
      <c r="AL842" s="508"/>
      <c r="AM842" s="503"/>
      <c r="AN842" s="503"/>
      <c r="AO842" s="573"/>
      <c r="AQ842" s="508"/>
      <c r="AR842" s="503"/>
      <c r="AS842" s="503"/>
      <c r="AT842" s="573"/>
      <c r="AU842" s="511"/>
      <c r="AV842" s="508"/>
      <c r="AW842" s="503"/>
      <c r="AX842" s="503"/>
      <c r="AY842" s="573"/>
      <c r="BA842" s="508"/>
      <c r="BB842" s="503"/>
      <c r="BC842" s="503"/>
      <c r="BD842" s="573"/>
      <c r="BF842" s="508"/>
      <c r="BG842" s="503"/>
      <c r="BH842" s="503"/>
      <c r="BI842" s="573"/>
      <c r="BK842" s="512"/>
      <c r="BL842" s="503"/>
      <c r="BM842" s="503"/>
      <c r="BN842" s="573"/>
      <c r="BP842" s="512"/>
      <c r="BQ842" s="503"/>
      <c r="BR842" s="503"/>
      <c r="BS842" s="573"/>
      <c r="BU842" s="512"/>
      <c r="BV842" s="514"/>
      <c r="BW842" s="514"/>
      <c r="BX842" s="558"/>
      <c r="BZ842" s="512"/>
      <c r="CA842" s="514"/>
      <c r="CB842" s="514"/>
      <c r="CC842" s="558"/>
      <c r="CE842" s="512"/>
      <c r="CF842" s="514"/>
      <c r="CG842" s="514"/>
      <c r="CH842" s="558"/>
      <c r="CJ842" s="514"/>
      <c r="CK842" s="514"/>
      <c r="CL842" s="514"/>
      <c r="CM842" s="558"/>
      <c r="CO842" s="514"/>
      <c r="CP842" s="514"/>
      <c r="CQ842" s="514"/>
      <c r="CR842" s="558"/>
    </row>
    <row r="843" ht="16.5" customHeight="1">
      <c r="A843" s="508"/>
      <c r="B843" s="503"/>
      <c r="C843" s="503"/>
      <c r="D843" s="575"/>
      <c r="E843" s="575"/>
      <c r="F843" s="575"/>
      <c r="H843" s="508"/>
      <c r="I843" s="503"/>
      <c r="J843" s="503"/>
      <c r="K843" s="575"/>
      <c r="M843" s="508"/>
      <c r="N843" s="503"/>
      <c r="O843" s="503"/>
      <c r="P843" s="575"/>
      <c r="R843" s="508"/>
      <c r="S843" s="503"/>
      <c r="T843" s="503"/>
      <c r="U843" s="575"/>
      <c r="W843" s="508"/>
      <c r="X843" s="503"/>
      <c r="Y843" s="503"/>
      <c r="Z843" s="575"/>
      <c r="AB843" s="508"/>
      <c r="AC843" s="503"/>
      <c r="AD843" s="503"/>
      <c r="AE843" s="575"/>
      <c r="AG843" s="508"/>
      <c r="AH843" s="503"/>
      <c r="AI843" s="503"/>
      <c r="AJ843" s="575"/>
      <c r="AL843" s="508"/>
      <c r="AM843" s="503"/>
      <c r="AN843" s="503"/>
      <c r="AO843" s="573"/>
      <c r="AQ843" s="508"/>
      <c r="AR843" s="503"/>
      <c r="AS843" s="503"/>
      <c r="AT843" s="573"/>
      <c r="AU843" s="511"/>
      <c r="AV843" s="508"/>
      <c r="AW843" s="503"/>
      <c r="AX843" s="503"/>
      <c r="AY843" s="573"/>
      <c r="BA843" s="508"/>
      <c r="BB843" s="503"/>
      <c r="BC843" s="503"/>
      <c r="BD843" s="573"/>
      <c r="BF843" s="508"/>
      <c r="BG843" s="503"/>
      <c r="BH843" s="503"/>
      <c r="BI843" s="573"/>
      <c r="BK843" s="512"/>
      <c r="BL843" s="503"/>
      <c r="BM843" s="503"/>
      <c r="BN843" s="573"/>
      <c r="BP843" s="512"/>
      <c r="BQ843" s="503"/>
      <c r="BR843" s="503"/>
      <c r="BS843" s="573"/>
      <c r="BU843" s="512"/>
      <c r="BV843" s="514"/>
      <c r="BW843" s="514"/>
      <c r="BX843" s="558"/>
      <c r="BZ843" s="512"/>
      <c r="CA843" s="514"/>
      <c r="CB843" s="514"/>
      <c r="CC843" s="558"/>
      <c r="CE843" s="512"/>
      <c r="CF843" s="514"/>
      <c r="CG843" s="514"/>
      <c r="CH843" s="558"/>
      <c r="CJ843" s="514"/>
      <c r="CK843" s="514"/>
      <c r="CL843" s="514"/>
      <c r="CM843" s="558"/>
      <c r="CO843" s="514"/>
      <c r="CP843" s="514"/>
      <c r="CQ843" s="514"/>
      <c r="CR843" s="558"/>
    </row>
    <row r="844" ht="16.5" customHeight="1">
      <c r="A844" s="508"/>
      <c r="B844" s="503"/>
      <c r="C844" s="503"/>
      <c r="D844" s="575"/>
      <c r="E844" s="575"/>
      <c r="F844" s="575"/>
      <c r="H844" s="508"/>
      <c r="I844" s="503"/>
      <c r="J844" s="503"/>
      <c r="K844" s="575"/>
      <c r="M844" s="508"/>
      <c r="N844" s="503"/>
      <c r="O844" s="503"/>
      <c r="P844" s="575"/>
      <c r="R844" s="508"/>
      <c r="S844" s="503"/>
      <c r="T844" s="503"/>
      <c r="U844" s="575"/>
      <c r="W844" s="508"/>
      <c r="X844" s="503"/>
      <c r="Y844" s="503"/>
      <c r="Z844" s="575"/>
      <c r="AB844" s="508"/>
      <c r="AC844" s="503"/>
      <c r="AD844" s="503"/>
      <c r="AE844" s="575"/>
      <c r="AG844" s="508"/>
      <c r="AH844" s="503"/>
      <c r="AI844" s="503"/>
      <c r="AJ844" s="575"/>
      <c r="AL844" s="508"/>
      <c r="AM844" s="503"/>
      <c r="AN844" s="503"/>
      <c r="AO844" s="573"/>
      <c r="AQ844" s="508"/>
      <c r="AR844" s="503"/>
      <c r="AS844" s="503"/>
      <c r="AT844" s="573"/>
      <c r="AU844" s="511"/>
      <c r="AV844" s="508"/>
      <c r="AW844" s="503"/>
      <c r="AX844" s="503"/>
      <c r="AY844" s="573"/>
      <c r="BA844" s="508"/>
      <c r="BB844" s="503"/>
      <c r="BC844" s="503"/>
      <c r="BD844" s="573"/>
      <c r="BF844" s="508"/>
      <c r="BG844" s="503"/>
      <c r="BH844" s="503"/>
      <c r="BI844" s="573"/>
      <c r="BK844" s="512"/>
      <c r="BL844" s="503"/>
      <c r="BM844" s="503"/>
      <c r="BN844" s="573"/>
      <c r="BP844" s="512"/>
      <c r="BQ844" s="503"/>
      <c r="BR844" s="503"/>
      <c r="BS844" s="573"/>
      <c r="BU844" s="512"/>
      <c r="BV844" s="503"/>
      <c r="BW844" s="503"/>
      <c r="BX844" s="573"/>
      <c r="BZ844" s="512"/>
      <c r="CA844" s="514"/>
      <c r="CB844" s="514"/>
      <c r="CC844" s="558"/>
      <c r="CE844" s="512"/>
      <c r="CF844" s="514"/>
      <c r="CG844" s="514"/>
      <c r="CH844" s="558"/>
      <c r="CJ844" s="514"/>
      <c r="CK844" s="514"/>
      <c r="CL844" s="514"/>
      <c r="CM844" s="558"/>
      <c r="CO844" s="514"/>
      <c r="CP844" s="514"/>
      <c r="CQ844" s="514"/>
      <c r="CR844" s="558"/>
    </row>
    <row r="845" ht="16.5" customHeight="1">
      <c r="A845" s="508"/>
      <c r="B845" s="503"/>
      <c r="C845" s="503"/>
      <c r="D845" s="575"/>
      <c r="E845" s="575"/>
      <c r="F845" s="575"/>
      <c r="H845" s="508"/>
      <c r="I845" s="503"/>
      <c r="J845" s="503"/>
      <c r="K845" s="575"/>
      <c r="M845" s="508"/>
      <c r="N845" s="503"/>
      <c r="O845" s="503"/>
      <c r="P845" s="575"/>
      <c r="R845" s="508"/>
      <c r="S845" s="503"/>
      <c r="T845" s="503"/>
      <c r="U845" s="575"/>
      <c r="W845" s="508"/>
      <c r="X845" s="503"/>
      <c r="Y845" s="503"/>
      <c r="Z845" s="575"/>
      <c r="AB845" s="508"/>
      <c r="AC845" s="503"/>
      <c r="AD845" s="503"/>
      <c r="AE845" s="575"/>
      <c r="AG845" s="508"/>
      <c r="AH845" s="503"/>
      <c r="AI845" s="503"/>
      <c r="AJ845" s="575"/>
      <c r="AL845" s="508"/>
      <c r="AM845" s="503"/>
      <c r="AN845" s="503"/>
      <c r="AO845" s="573"/>
      <c r="AQ845" s="508"/>
      <c r="AR845" s="503"/>
      <c r="AS845" s="503"/>
      <c r="AT845" s="573"/>
      <c r="AU845" s="511"/>
      <c r="AV845" s="508"/>
      <c r="AW845" s="503"/>
      <c r="AX845" s="503"/>
      <c r="AY845" s="573"/>
      <c r="BA845" s="508"/>
      <c r="BB845" s="503"/>
      <c r="BC845" s="503"/>
      <c r="BD845" s="573"/>
      <c r="BF845" s="508"/>
      <c r="BG845" s="503"/>
      <c r="BH845" s="503"/>
      <c r="BI845" s="573"/>
      <c r="BK845" s="512"/>
      <c r="BL845" s="503"/>
      <c r="BM845" s="503"/>
      <c r="BN845" s="573"/>
      <c r="BP845" s="512"/>
      <c r="BQ845" s="503"/>
      <c r="BR845" s="503"/>
      <c r="BS845" s="573"/>
      <c r="BU845" s="512"/>
      <c r="BV845" s="503"/>
      <c r="BW845" s="503"/>
      <c r="BX845" s="573"/>
      <c r="BZ845" s="512"/>
      <c r="CA845" s="514"/>
      <c r="CB845" s="514"/>
      <c r="CC845" s="558"/>
      <c r="CE845" s="512"/>
      <c r="CF845" s="514"/>
      <c r="CG845" s="514"/>
      <c r="CH845" s="558"/>
      <c r="CJ845" s="514"/>
      <c r="CK845" s="514"/>
      <c r="CL845" s="514"/>
      <c r="CM845" s="558"/>
      <c r="CO845" s="514"/>
      <c r="CP845" s="514"/>
      <c r="CQ845" s="514"/>
      <c r="CR845" s="558"/>
    </row>
    <row r="846" ht="16.5" customHeight="1">
      <c r="A846" s="508"/>
      <c r="B846" s="503"/>
      <c r="C846" s="503"/>
      <c r="D846" s="575"/>
      <c r="E846" s="575"/>
      <c r="F846" s="575"/>
      <c r="H846" s="508"/>
      <c r="I846" s="503"/>
      <c r="J846" s="503"/>
      <c r="K846" s="575"/>
      <c r="M846" s="508"/>
      <c r="N846" s="503"/>
      <c r="O846" s="503"/>
      <c r="P846" s="575"/>
      <c r="R846" s="508"/>
      <c r="S846" s="503"/>
      <c r="T846" s="503"/>
      <c r="U846" s="575"/>
      <c r="W846" s="508"/>
      <c r="X846" s="503"/>
      <c r="Y846" s="503"/>
      <c r="Z846" s="575"/>
      <c r="AB846" s="508"/>
      <c r="AC846" s="503"/>
      <c r="AD846" s="503"/>
      <c r="AE846" s="575"/>
      <c r="AG846" s="508"/>
      <c r="AH846" s="503"/>
      <c r="AI846" s="503"/>
      <c r="AJ846" s="575"/>
      <c r="AL846" s="508"/>
      <c r="AM846" s="503"/>
      <c r="AN846" s="503"/>
      <c r="AO846" s="573"/>
      <c r="AQ846" s="508"/>
      <c r="AR846" s="503"/>
      <c r="AS846" s="503"/>
      <c r="AT846" s="573"/>
      <c r="AU846" s="511"/>
      <c r="AV846" s="508"/>
      <c r="AW846" s="503"/>
      <c r="AX846" s="503"/>
      <c r="AY846" s="573"/>
      <c r="BA846" s="508"/>
      <c r="BB846" s="503"/>
      <c r="BC846" s="503"/>
      <c r="BD846" s="573"/>
      <c r="BF846" s="508"/>
      <c r="BG846" s="503"/>
      <c r="BH846" s="503"/>
      <c r="BI846" s="573"/>
      <c r="BK846" s="512"/>
      <c r="BL846" s="503"/>
      <c r="BM846" s="503"/>
      <c r="BN846" s="573"/>
      <c r="BP846" s="512"/>
      <c r="BQ846" s="503"/>
      <c r="BR846" s="503"/>
      <c r="BS846" s="573"/>
      <c r="BU846" s="512"/>
      <c r="BV846" s="503"/>
      <c r="BW846" s="503"/>
      <c r="BX846" s="573"/>
      <c r="BZ846" s="512"/>
      <c r="CA846" s="514"/>
      <c r="CB846" s="514"/>
      <c r="CC846" s="558"/>
      <c r="CE846" s="512"/>
      <c r="CF846" s="514"/>
      <c r="CG846" s="514"/>
      <c r="CH846" s="558"/>
      <c r="CJ846" s="514"/>
      <c r="CK846" s="514"/>
      <c r="CL846" s="514"/>
      <c r="CM846" s="558"/>
      <c r="CO846" s="514"/>
      <c r="CP846" s="514"/>
      <c r="CQ846" s="514"/>
      <c r="CR846" s="558"/>
    </row>
    <row r="847" ht="16.5" customHeight="1">
      <c r="A847" s="508"/>
      <c r="B847" s="503"/>
      <c r="C847" s="503"/>
      <c r="D847" s="575"/>
      <c r="E847" s="575"/>
      <c r="F847" s="575"/>
      <c r="H847" s="508"/>
      <c r="I847" s="503"/>
      <c r="J847" s="503"/>
      <c r="K847" s="575"/>
      <c r="M847" s="508"/>
      <c r="N847" s="503"/>
      <c r="O847" s="503"/>
      <c r="P847" s="575"/>
      <c r="R847" s="508"/>
      <c r="S847" s="503"/>
      <c r="T847" s="503"/>
      <c r="U847" s="575"/>
      <c r="W847" s="508"/>
      <c r="X847" s="503"/>
      <c r="Y847" s="503"/>
      <c r="Z847" s="575"/>
      <c r="AB847" s="508"/>
      <c r="AC847" s="503"/>
      <c r="AD847" s="503"/>
      <c r="AE847" s="575"/>
      <c r="AG847" s="508"/>
      <c r="AH847" s="503"/>
      <c r="AI847" s="503"/>
      <c r="AJ847" s="575"/>
      <c r="AL847" s="508"/>
      <c r="AM847" s="503"/>
      <c r="AN847" s="503"/>
      <c r="AO847" s="573"/>
      <c r="AQ847" s="508"/>
      <c r="AR847" s="503"/>
      <c r="AS847" s="503"/>
      <c r="AT847" s="573"/>
      <c r="AU847" s="511"/>
      <c r="AV847" s="508"/>
      <c r="AW847" s="503"/>
      <c r="AX847" s="503"/>
      <c r="AY847" s="573"/>
      <c r="BA847" s="508"/>
      <c r="BB847" s="503"/>
      <c r="BC847" s="503"/>
      <c r="BD847" s="573"/>
      <c r="BF847" s="508"/>
      <c r="BG847" s="503"/>
      <c r="BH847" s="503"/>
      <c r="BI847" s="573"/>
      <c r="BK847" s="512"/>
      <c r="BL847" s="503"/>
      <c r="BM847" s="503"/>
      <c r="BN847" s="573"/>
      <c r="BP847" s="512"/>
      <c r="BQ847" s="503"/>
      <c r="BR847" s="503"/>
      <c r="BS847" s="573"/>
      <c r="BU847" s="512"/>
      <c r="BV847" s="503"/>
      <c r="BW847" s="503"/>
      <c r="BX847" s="573"/>
      <c r="BZ847" s="512"/>
      <c r="CA847" s="514"/>
      <c r="CB847" s="514"/>
      <c r="CC847" s="558"/>
      <c r="CE847" s="512"/>
      <c r="CF847" s="514"/>
      <c r="CG847" s="514"/>
      <c r="CH847" s="558"/>
      <c r="CJ847" s="514"/>
      <c r="CK847" s="514"/>
      <c r="CL847" s="514"/>
      <c r="CM847" s="558"/>
      <c r="CO847" s="514"/>
      <c r="CP847" s="514"/>
      <c r="CQ847" s="514"/>
      <c r="CR847" s="558"/>
    </row>
    <row r="848" ht="16.5" customHeight="1">
      <c r="A848" s="508"/>
      <c r="B848" s="503"/>
      <c r="C848" s="503"/>
      <c r="D848" s="575"/>
      <c r="E848" s="575"/>
      <c r="F848" s="575"/>
      <c r="H848" s="508"/>
      <c r="I848" s="503"/>
      <c r="J848" s="503"/>
      <c r="K848" s="575"/>
      <c r="M848" s="508"/>
      <c r="N848" s="503"/>
      <c r="O848" s="503"/>
      <c r="P848" s="575"/>
      <c r="R848" s="508"/>
      <c r="S848" s="503"/>
      <c r="T848" s="503"/>
      <c r="U848" s="575"/>
      <c r="W848" s="508"/>
      <c r="X848" s="503"/>
      <c r="Y848" s="503"/>
      <c r="Z848" s="575"/>
      <c r="AB848" s="508"/>
      <c r="AC848" s="503"/>
      <c r="AD848" s="503"/>
      <c r="AE848" s="575"/>
      <c r="AG848" s="508"/>
      <c r="AH848" s="503"/>
      <c r="AI848" s="503"/>
      <c r="AJ848" s="575"/>
      <c r="AL848" s="508"/>
      <c r="AM848" s="503"/>
      <c r="AN848" s="503"/>
      <c r="AO848" s="573"/>
      <c r="AQ848" s="508"/>
      <c r="AR848" s="503"/>
      <c r="AS848" s="503"/>
      <c r="AT848" s="573"/>
      <c r="AU848" s="511"/>
      <c r="AV848" s="508"/>
      <c r="AW848" s="503"/>
      <c r="AX848" s="503"/>
      <c r="AY848" s="573"/>
      <c r="BA848" s="508"/>
      <c r="BB848" s="503"/>
      <c r="BC848" s="503"/>
      <c r="BD848" s="573"/>
      <c r="BF848" s="508"/>
      <c r="BG848" s="503"/>
      <c r="BH848" s="503"/>
      <c r="BI848" s="573"/>
      <c r="BK848" s="512"/>
      <c r="BL848" s="503"/>
      <c r="BM848" s="503"/>
      <c r="BN848" s="573"/>
      <c r="BP848" s="512"/>
      <c r="BQ848" s="503"/>
      <c r="BR848" s="503"/>
      <c r="BS848" s="573"/>
      <c r="BU848" s="512"/>
      <c r="BV848" s="503"/>
      <c r="BW848" s="503"/>
      <c r="BX848" s="573"/>
      <c r="BZ848" s="512"/>
      <c r="CA848" s="514"/>
      <c r="CB848" s="514"/>
      <c r="CC848" s="558"/>
      <c r="CE848" s="512"/>
      <c r="CF848" s="514"/>
      <c r="CG848" s="514"/>
      <c r="CH848" s="558"/>
      <c r="CJ848" s="514"/>
      <c r="CK848" s="514"/>
      <c r="CL848" s="514"/>
      <c r="CM848" s="558"/>
      <c r="CO848" s="514"/>
      <c r="CP848" s="514"/>
      <c r="CQ848" s="514"/>
      <c r="CR848" s="558"/>
    </row>
    <row r="849" ht="16.5" customHeight="1">
      <c r="A849" s="508"/>
      <c r="B849" s="503"/>
      <c r="C849" s="503"/>
      <c r="D849" s="575"/>
      <c r="E849" s="575"/>
      <c r="F849" s="575"/>
      <c r="H849" s="508"/>
      <c r="I849" s="503"/>
      <c r="J849" s="503"/>
      <c r="K849" s="575"/>
      <c r="M849" s="508"/>
      <c r="N849" s="503"/>
      <c r="O849" s="503"/>
      <c r="P849" s="575"/>
      <c r="R849" s="508"/>
      <c r="S849" s="503"/>
      <c r="T849" s="503"/>
      <c r="U849" s="575"/>
      <c r="W849" s="508"/>
      <c r="X849" s="503"/>
      <c r="Y849" s="503"/>
      <c r="Z849" s="575"/>
      <c r="AB849" s="508"/>
      <c r="AC849" s="503"/>
      <c r="AD849" s="503"/>
      <c r="AE849" s="575"/>
      <c r="AG849" s="508"/>
      <c r="AH849" s="503"/>
      <c r="AI849" s="503"/>
      <c r="AJ849" s="575"/>
      <c r="AL849" s="508"/>
      <c r="AM849" s="503"/>
      <c r="AN849" s="503"/>
      <c r="AO849" s="573"/>
      <c r="AQ849" s="508"/>
      <c r="AR849" s="503"/>
      <c r="AS849" s="503"/>
      <c r="AT849" s="573"/>
      <c r="AU849" s="511"/>
      <c r="AV849" s="508"/>
      <c r="AW849" s="503"/>
      <c r="AX849" s="503"/>
      <c r="AY849" s="573"/>
      <c r="BA849" s="508"/>
      <c r="BB849" s="503"/>
      <c r="BC849" s="503"/>
      <c r="BD849" s="573"/>
      <c r="BF849" s="508"/>
      <c r="BG849" s="503"/>
      <c r="BH849" s="503"/>
      <c r="BI849" s="573"/>
      <c r="BK849" s="512"/>
      <c r="BL849" s="503"/>
      <c r="BM849" s="503"/>
      <c r="BN849" s="573"/>
      <c r="BP849" s="512"/>
      <c r="BQ849" s="503"/>
      <c r="BR849" s="503"/>
      <c r="BS849" s="573"/>
      <c r="BU849" s="512"/>
      <c r="BV849" s="503"/>
      <c r="BW849" s="503"/>
      <c r="BX849" s="573"/>
      <c r="BZ849" s="512"/>
      <c r="CA849" s="514"/>
      <c r="CB849" s="514"/>
      <c r="CC849" s="558"/>
      <c r="CE849" s="512"/>
      <c r="CF849" s="514"/>
      <c r="CG849" s="514"/>
      <c r="CH849" s="558"/>
      <c r="CJ849" s="514"/>
      <c r="CK849" s="514"/>
      <c r="CL849" s="514"/>
      <c r="CM849" s="558"/>
      <c r="CO849" s="514"/>
      <c r="CP849" s="514"/>
      <c r="CQ849" s="514"/>
      <c r="CR849" s="558"/>
    </row>
    <row r="850" ht="16.5" customHeight="1">
      <c r="A850" s="508"/>
      <c r="B850" s="503"/>
      <c r="C850" s="503"/>
      <c r="D850" s="575"/>
      <c r="E850" s="575"/>
      <c r="F850" s="575"/>
      <c r="H850" s="508"/>
      <c r="I850" s="503"/>
      <c r="J850" s="503"/>
      <c r="K850" s="575"/>
      <c r="M850" s="508"/>
      <c r="N850" s="503"/>
      <c r="O850" s="503"/>
      <c r="P850" s="575"/>
      <c r="R850" s="508"/>
      <c r="S850" s="503"/>
      <c r="T850" s="503"/>
      <c r="U850" s="575"/>
      <c r="W850" s="508"/>
      <c r="X850" s="503"/>
      <c r="Y850" s="503"/>
      <c r="Z850" s="575"/>
      <c r="AB850" s="508"/>
      <c r="AC850" s="503"/>
      <c r="AD850" s="503"/>
      <c r="AE850" s="575"/>
      <c r="AG850" s="508"/>
      <c r="AH850" s="503"/>
      <c r="AI850" s="503"/>
      <c r="AJ850" s="575"/>
      <c r="AL850" s="508"/>
      <c r="AM850" s="503"/>
      <c r="AN850" s="503"/>
      <c r="AO850" s="573"/>
      <c r="AQ850" s="508"/>
      <c r="AR850" s="503"/>
      <c r="AS850" s="503"/>
      <c r="AT850" s="573"/>
      <c r="AU850" s="511"/>
      <c r="AV850" s="508"/>
      <c r="AW850" s="503"/>
      <c r="AX850" s="503"/>
      <c r="AY850" s="573"/>
      <c r="BA850" s="508"/>
      <c r="BB850" s="503"/>
      <c r="BC850" s="503"/>
      <c r="BD850" s="573"/>
      <c r="BF850" s="508"/>
      <c r="BG850" s="503"/>
      <c r="BH850" s="503"/>
      <c r="BI850" s="573"/>
      <c r="BK850" s="512"/>
      <c r="BL850" s="503"/>
      <c r="BM850" s="503"/>
      <c r="BN850" s="573"/>
      <c r="BP850" s="512"/>
      <c r="BQ850" s="503"/>
      <c r="BR850" s="503"/>
      <c r="BS850" s="573"/>
      <c r="BU850" s="512"/>
      <c r="BV850" s="503"/>
      <c r="BW850" s="503"/>
      <c r="BX850" s="573"/>
      <c r="BZ850" s="512"/>
      <c r="CA850" s="514"/>
      <c r="CB850" s="514"/>
      <c r="CC850" s="558"/>
      <c r="CE850" s="512"/>
      <c r="CF850" s="514"/>
      <c r="CG850" s="514"/>
      <c r="CH850" s="558"/>
      <c r="CJ850" s="514"/>
      <c r="CK850" s="514"/>
      <c r="CL850" s="514"/>
      <c r="CM850" s="558"/>
      <c r="CO850" s="514"/>
      <c r="CP850" s="514"/>
      <c r="CQ850" s="514"/>
      <c r="CR850" s="558"/>
    </row>
    <row r="851" ht="16.5" customHeight="1">
      <c r="A851" s="508"/>
      <c r="B851" s="503"/>
      <c r="C851" s="503"/>
      <c r="D851" s="575"/>
      <c r="E851" s="575"/>
      <c r="F851" s="575"/>
      <c r="H851" s="508"/>
      <c r="I851" s="503"/>
      <c r="J851" s="503"/>
      <c r="K851" s="575"/>
      <c r="M851" s="508"/>
      <c r="N851" s="503"/>
      <c r="O851" s="503"/>
      <c r="P851" s="575"/>
      <c r="R851" s="508"/>
      <c r="S851" s="503"/>
      <c r="T851" s="503"/>
      <c r="U851" s="575"/>
      <c r="W851" s="508"/>
      <c r="X851" s="503"/>
      <c r="Y851" s="503"/>
      <c r="Z851" s="575"/>
      <c r="AB851" s="508"/>
      <c r="AC851" s="503"/>
      <c r="AD851" s="503"/>
      <c r="AE851" s="575"/>
      <c r="AG851" s="508"/>
      <c r="AH851" s="503"/>
      <c r="AI851" s="503"/>
      <c r="AJ851" s="575"/>
      <c r="AL851" s="508"/>
      <c r="AM851" s="503"/>
      <c r="AN851" s="503"/>
      <c r="AO851" s="573"/>
      <c r="AQ851" s="508"/>
      <c r="AR851" s="503"/>
      <c r="AS851" s="503"/>
      <c r="AT851" s="573"/>
      <c r="AU851" s="511"/>
      <c r="AV851" s="508"/>
      <c r="AW851" s="503"/>
      <c r="AX851" s="503"/>
      <c r="AY851" s="573"/>
      <c r="BA851" s="508"/>
      <c r="BB851" s="503"/>
      <c r="BC851" s="503"/>
      <c r="BD851" s="573"/>
      <c r="BF851" s="508"/>
      <c r="BG851" s="503"/>
      <c r="BH851" s="503"/>
      <c r="BI851" s="573"/>
      <c r="BK851" s="512"/>
      <c r="BL851" s="503"/>
      <c r="BM851" s="503"/>
      <c r="BN851" s="573"/>
      <c r="BP851" s="512"/>
      <c r="BQ851" s="503"/>
      <c r="BR851" s="503"/>
      <c r="BS851" s="573"/>
      <c r="BU851" s="512"/>
      <c r="BV851" s="503"/>
      <c r="BW851" s="503"/>
      <c r="BX851" s="573"/>
      <c r="BZ851" s="512"/>
      <c r="CA851" s="514"/>
      <c r="CB851" s="514"/>
      <c r="CC851" s="558"/>
      <c r="CE851" s="512"/>
      <c r="CF851" s="514"/>
      <c r="CG851" s="514"/>
      <c r="CH851" s="558"/>
      <c r="CJ851" s="514"/>
      <c r="CK851" s="514"/>
      <c r="CL851" s="514"/>
      <c r="CM851" s="558"/>
      <c r="CO851" s="514"/>
      <c r="CP851" s="514"/>
      <c r="CQ851" s="514"/>
      <c r="CR851" s="558"/>
    </row>
    <row r="852" ht="16.5" customHeight="1">
      <c r="A852" s="508"/>
      <c r="B852" s="503"/>
      <c r="C852" s="503"/>
      <c r="D852" s="575"/>
      <c r="E852" s="575"/>
      <c r="F852" s="575"/>
      <c r="H852" s="508"/>
      <c r="I852" s="503"/>
      <c r="J852" s="503"/>
      <c r="K852" s="575"/>
      <c r="M852" s="508"/>
      <c r="N852" s="503"/>
      <c r="O852" s="503"/>
      <c r="P852" s="575"/>
      <c r="R852" s="508"/>
      <c r="S852" s="503"/>
      <c r="T852" s="503"/>
      <c r="U852" s="575"/>
      <c r="W852" s="508"/>
      <c r="X852" s="503"/>
      <c r="Y852" s="503"/>
      <c r="Z852" s="575"/>
      <c r="AB852" s="508"/>
      <c r="AC852" s="503"/>
      <c r="AD852" s="503"/>
      <c r="AE852" s="575"/>
      <c r="AG852" s="508"/>
      <c r="AH852" s="503"/>
      <c r="AI852" s="503"/>
      <c r="AJ852" s="575"/>
      <c r="AL852" s="508"/>
      <c r="AM852" s="503"/>
      <c r="AN852" s="503"/>
      <c r="AO852" s="573"/>
      <c r="AQ852" s="508"/>
      <c r="AR852" s="503"/>
      <c r="AS852" s="503"/>
      <c r="AT852" s="573"/>
      <c r="AU852" s="511"/>
      <c r="AV852" s="508"/>
      <c r="AW852" s="503"/>
      <c r="AX852" s="503"/>
      <c r="AY852" s="573"/>
      <c r="BA852" s="508"/>
      <c r="BB852" s="503"/>
      <c r="BC852" s="503"/>
      <c r="BD852" s="573"/>
      <c r="BF852" s="508"/>
      <c r="BG852" s="503"/>
      <c r="BH852" s="503"/>
      <c r="BI852" s="573"/>
      <c r="BK852" s="512"/>
      <c r="BL852" s="503"/>
      <c r="BM852" s="503"/>
      <c r="BN852" s="573"/>
      <c r="BP852" s="512"/>
      <c r="BQ852" s="503"/>
      <c r="BR852" s="503"/>
      <c r="BS852" s="573"/>
      <c r="BU852" s="512"/>
      <c r="BV852" s="503"/>
      <c r="BW852" s="503"/>
      <c r="BX852" s="573"/>
      <c r="BZ852" s="512"/>
      <c r="CA852" s="514"/>
      <c r="CB852" s="514"/>
      <c r="CC852" s="558"/>
      <c r="CE852" s="512"/>
      <c r="CF852" s="514"/>
      <c r="CG852" s="514"/>
      <c r="CH852" s="558"/>
      <c r="CJ852" s="514"/>
      <c r="CK852" s="514"/>
      <c r="CL852" s="514"/>
      <c r="CM852" s="558"/>
      <c r="CO852" s="514"/>
      <c r="CP852" s="514"/>
      <c r="CQ852" s="514"/>
      <c r="CR852" s="558"/>
    </row>
    <row r="853" ht="16.5" customHeight="1">
      <c r="A853" s="508"/>
      <c r="B853" s="503"/>
      <c r="C853" s="503"/>
      <c r="D853" s="575"/>
      <c r="E853" s="575"/>
      <c r="F853" s="575"/>
      <c r="H853" s="508"/>
      <c r="I853" s="503"/>
      <c r="J853" s="503"/>
      <c r="K853" s="575"/>
      <c r="M853" s="508"/>
      <c r="N853" s="503"/>
      <c r="O853" s="503"/>
      <c r="P853" s="575"/>
      <c r="R853" s="508"/>
      <c r="S853" s="503"/>
      <c r="T853" s="503"/>
      <c r="U853" s="575"/>
      <c r="W853" s="508"/>
      <c r="X853" s="503"/>
      <c r="Y853" s="503"/>
      <c r="Z853" s="575"/>
      <c r="AB853" s="508"/>
      <c r="AC853" s="503"/>
      <c r="AD853" s="503"/>
      <c r="AE853" s="575"/>
      <c r="AG853" s="508"/>
      <c r="AH853" s="503"/>
      <c r="AI853" s="503"/>
      <c r="AJ853" s="575"/>
      <c r="AL853" s="508"/>
      <c r="AM853" s="503"/>
      <c r="AN853" s="503"/>
      <c r="AO853" s="573"/>
      <c r="AQ853" s="508"/>
      <c r="AR853" s="503"/>
      <c r="AS853" s="503"/>
      <c r="AT853" s="573"/>
      <c r="AU853" s="511"/>
      <c r="AV853" s="508"/>
      <c r="AW853" s="503"/>
      <c r="AX853" s="503"/>
      <c r="AY853" s="573"/>
      <c r="BA853" s="508"/>
      <c r="BB853" s="503"/>
      <c r="BC853" s="503"/>
      <c r="BD853" s="573"/>
      <c r="BF853" s="508"/>
      <c r="BG853" s="503"/>
      <c r="BH853" s="503"/>
      <c r="BI853" s="573"/>
      <c r="BK853" s="512"/>
      <c r="BL853" s="503"/>
      <c r="BM853" s="503"/>
      <c r="BN853" s="573"/>
      <c r="BP853" s="512"/>
      <c r="BQ853" s="503"/>
      <c r="BR853" s="503"/>
      <c r="BS853" s="573"/>
      <c r="BU853" s="512"/>
      <c r="BV853" s="503"/>
      <c r="BW853" s="503"/>
      <c r="BX853" s="573"/>
      <c r="BZ853" s="512"/>
      <c r="CA853" s="514"/>
      <c r="CB853" s="514"/>
      <c r="CC853" s="558"/>
      <c r="CE853" s="512"/>
      <c r="CF853" s="514"/>
      <c r="CG853" s="514"/>
      <c r="CH853" s="558"/>
      <c r="CJ853" s="514"/>
      <c r="CK853" s="514"/>
      <c r="CL853" s="514"/>
      <c r="CM853" s="558"/>
      <c r="CO853" s="514"/>
      <c r="CP853" s="514"/>
      <c r="CQ853" s="514"/>
      <c r="CR853" s="558"/>
    </row>
    <row r="854" ht="16.5" customHeight="1">
      <c r="A854" s="508"/>
      <c r="B854" s="503"/>
      <c r="C854" s="503"/>
      <c r="D854" s="575"/>
      <c r="E854" s="575"/>
      <c r="F854" s="575"/>
      <c r="H854" s="508"/>
      <c r="I854" s="503"/>
      <c r="J854" s="503"/>
      <c r="K854" s="575"/>
      <c r="M854" s="508"/>
      <c r="N854" s="503"/>
      <c r="O854" s="503"/>
      <c r="P854" s="575"/>
      <c r="R854" s="508"/>
      <c r="S854" s="503"/>
      <c r="T854" s="503"/>
      <c r="U854" s="575"/>
      <c r="W854" s="508"/>
      <c r="X854" s="503"/>
      <c r="Y854" s="503"/>
      <c r="Z854" s="575"/>
      <c r="AB854" s="508"/>
      <c r="AC854" s="503"/>
      <c r="AD854" s="503"/>
      <c r="AE854" s="575"/>
      <c r="AG854" s="508"/>
      <c r="AH854" s="503"/>
      <c r="AI854" s="503"/>
      <c r="AJ854" s="575"/>
      <c r="AL854" s="508"/>
      <c r="AM854" s="503"/>
      <c r="AN854" s="503"/>
      <c r="AO854" s="573"/>
      <c r="AQ854" s="508"/>
      <c r="AR854" s="503"/>
      <c r="AS854" s="503"/>
      <c r="AT854" s="573"/>
      <c r="AU854" s="511"/>
      <c r="AV854" s="508"/>
      <c r="AW854" s="503"/>
      <c r="AX854" s="503"/>
      <c r="AY854" s="573"/>
      <c r="BA854" s="508"/>
      <c r="BB854" s="503"/>
      <c r="BC854" s="503"/>
      <c r="BD854" s="573"/>
      <c r="BF854" s="508"/>
      <c r="BG854" s="503"/>
      <c r="BH854" s="503"/>
      <c r="BI854" s="573"/>
      <c r="BK854" s="512"/>
      <c r="BL854" s="503"/>
      <c r="BM854" s="503"/>
      <c r="BN854" s="573"/>
      <c r="BP854" s="512"/>
      <c r="BQ854" s="503"/>
      <c r="BR854" s="503"/>
      <c r="BS854" s="573"/>
      <c r="BU854" s="512"/>
      <c r="BV854" s="503"/>
      <c r="BW854" s="503"/>
      <c r="BX854" s="573"/>
      <c r="BZ854" s="512"/>
      <c r="CA854" s="514"/>
      <c r="CB854" s="514"/>
      <c r="CC854" s="558"/>
      <c r="CE854" s="512"/>
      <c r="CF854" s="514"/>
      <c r="CG854" s="514"/>
      <c r="CH854" s="558"/>
      <c r="CJ854" s="514"/>
      <c r="CK854" s="514"/>
      <c r="CL854" s="514"/>
      <c r="CM854" s="558"/>
      <c r="CO854" s="514"/>
      <c r="CP854" s="514"/>
      <c r="CQ854" s="514"/>
      <c r="CR854" s="558"/>
    </row>
    <row r="855" ht="16.5" customHeight="1">
      <c r="A855" s="508"/>
      <c r="B855" s="503"/>
      <c r="C855" s="503"/>
      <c r="D855" s="575"/>
      <c r="E855" s="575"/>
      <c r="F855" s="575"/>
      <c r="H855" s="508"/>
      <c r="I855" s="503"/>
      <c r="J855" s="503"/>
      <c r="K855" s="575"/>
      <c r="M855" s="508"/>
      <c r="N855" s="503"/>
      <c r="O855" s="503"/>
      <c r="P855" s="575"/>
      <c r="R855" s="508"/>
      <c r="S855" s="503"/>
      <c r="T855" s="503"/>
      <c r="U855" s="575"/>
      <c r="W855" s="508"/>
      <c r="X855" s="503"/>
      <c r="Y855" s="503"/>
      <c r="Z855" s="575"/>
      <c r="AB855" s="508"/>
      <c r="AC855" s="503"/>
      <c r="AD855" s="503"/>
      <c r="AE855" s="575"/>
      <c r="AG855" s="508"/>
      <c r="AH855" s="503"/>
      <c r="AI855" s="503"/>
      <c r="AJ855" s="575"/>
      <c r="AL855" s="508"/>
      <c r="AM855" s="503"/>
      <c r="AN855" s="503"/>
      <c r="AO855" s="573"/>
      <c r="AQ855" s="508"/>
      <c r="AR855" s="503"/>
      <c r="AS855" s="503"/>
      <c r="AT855" s="573"/>
      <c r="AU855" s="511"/>
      <c r="AV855" s="508"/>
      <c r="AW855" s="503"/>
      <c r="AX855" s="503"/>
      <c r="AY855" s="573"/>
      <c r="BA855" s="508"/>
      <c r="BB855" s="503"/>
      <c r="BC855" s="503"/>
      <c r="BD855" s="573"/>
      <c r="BF855" s="508"/>
      <c r="BG855" s="503"/>
      <c r="BH855" s="503"/>
      <c r="BI855" s="573"/>
      <c r="BK855" s="512"/>
      <c r="BL855" s="503"/>
      <c r="BM855" s="503"/>
      <c r="BN855" s="573"/>
      <c r="BP855" s="512"/>
      <c r="BQ855" s="503"/>
      <c r="BR855" s="503"/>
      <c r="BS855" s="573"/>
      <c r="BU855" s="512"/>
      <c r="BV855" s="503"/>
      <c r="BW855" s="503"/>
      <c r="BX855" s="573"/>
      <c r="BZ855" s="512"/>
      <c r="CA855" s="514"/>
      <c r="CB855" s="514"/>
      <c r="CC855" s="558"/>
      <c r="CE855" s="512"/>
      <c r="CF855" s="514"/>
      <c r="CG855" s="514"/>
      <c r="CH855" s="558"/>
      <c r="CJ855" s="514"/>
      <c r="CK855" s="514"/>
      <c r="CL855" s="514"/>
      <c r="CM855" s="558"/>
      <c r="CO855" s="514"/>
      <c r="CP855" s="514"/>
      <c r="CQ855" s="514"/>
      <c r="CR855" s="558"/>
    </row>
    <row r="856" ht="16.5" customHeight="1">
      <c r="A856" s="508"/>
      <c r="B856" s="503"/>
      <c r="C856" s="503"/>
      <c r="D856" s="575"/>
      <c r="E856" s="575"/>
      <c r="F856" s="575"/>
      <c r="H856" s="508"/>
      <c r="I856" s="503"/>
      <c r="J856" s="503"/>
      <c r="K856" s="575"/>
      <c r="M856" s="508"/>
      <c r="N856" s="503"/>
      <c r="O856" s="503"/>
      <c r="P856" s="575"/>
      <c r="R856" s="508"/>
      <c r="S856" s="503"/>
      <c r="T856" s="503"/>
      <c r="U856" s="575"/>
      <c r="W856" s="508"/>
      <c r="X856" s="503"/>
      <c r="Y856" s="503"/>
      <c r="Z856" s="575"/>
      <c r="AB856" s="508"/>
      <c r="AC856" s="503"/>
      <c r="AD856" s="503"/>
      <c r="AE856" s="575"/>
      <c r="AG856" s="508"/>
      <c r="AH856" s="503"/>
      <c r="AI856" s="503"/>
      <c r="AJ856" s="575"/>
      <c r="AL856" s="508"/>
      <c r="AM856" s="503"/>
      <c r="AN856" s="503"/>
      <c r="AO856" s="573"/>
      <c r="AQ856" s="508"/>
      <c r="AR856" s="503"/>
      <c r="AS856" s="503"/>
      <c r="AT856" s="573"/>
      <c r="AU856" s="511"/>
      <c r="AV856" s="508"/>
      <c r="AW856" s="503"/>
      <c r="AX856" s="503"/>
      <c r="AY856" s="573"/>
      <c r="BA856" s="508"/>
      <c r="BB856" s="503"/>
      <c r="BC856" s="503"/>
      <c r="BD856" s="573"/>
      <c r="BF856" s="508"/>
      <c r="BG856" s="503"/>
      <c r="BH856" s="503"/>
      <c r="BI856" s="573"/>
      <c r="BK856" s="512"/>
      <c r="BL856" s="503"/>
      <c r="BM856" s="503"/>
      <c r="BN856" s="573"/>
      <c r="BP856" s="512"/>
      <c r="BQ856" s="503"/>
      <c r="BR856" s="503"/>
      <c r="BS856" s="573"/>
      <c r="BU856" s="512"/>
      <c r="BV856" s="503"/>
      <c r="BW856" s="503"/>
      <c r="BX856" s="573"/>
      <c r="BZ856" s="512"/>
      <c r="CA856" s="514"/>
      <c r="CB856" s="514"/>
      <c r="CC856" s="558"/>
      <c r="CE856" s="512"/>
      <c r="CF856" s="514"/>
      <c r="CG856" s="514"/>
      <c r="CH856" s="558"/>
      <c r="CJ856" s="514"/>
      <c r="CK856" s="514"/>
      <c r="CL856" s="514"/>
      <c r="CM856" s="558"/>
      <c r="CO856" s="514"/>
      <c r="CP856" s="514"/>
      <c r="CQ856" s="514"/>
      <c r="CR856" s="558"/>
    </row>
    <row r="857" ht="16.5" customHeight="1">
      <c r="A857" s="508"/>
      <c r="B857" s="503"/>
      <c r="C857" s="503"/>
      <c r="D857" s="575"/>
      <c r="E857" s="575"/>
      <c r="F857" s="575"/>
      <c r="H857" s="508"/>
      <c r="I857" s="503"/>
      <c r="J857" s="503"/>
      <c r="K857" s="575"/>
      <c r="M857" s="508"/>
      <c r="N857" s="503"/>
      <c r="O857" s="503"/>
      <c r="P857" s="575"/>
      <c r="R857" s="508"/>
      <c r="S857" s="503"/>
      <c r="T857" s="503"/>
      <c r="U857" s="575"/>
      <c r="W857" s="508"/>
      <c r="X857" s="503"/>
      <c r="Y857" s="503"/>
      <c r="Z857" s="575"/>
      <c r="AB857" s="508"/>
      <c r="AC857" s="503"/>
      <c r="AD857" s="503"/>
      <c r="AE857" s="575"/>
      <c r="AG857" s="508"/>
      <c r="AH857" s="503"/>
      <c r="AI857" s="503"/>
      <c r="AJ857" s="575"/>
      <c r="AL857" s="508"/>
      <c r="AM857" s="503"/>
      <c r="AN857" s="503"/>
      <c r="AO857" s="573"/>
      <c r="AQ857" s="508"/>
      <c r="AR857" s="503"/>
      <c r="AS857" s="503"/>
      <c r="AT857" s="573"/>
      <c r="AU857" s="511"/>
      <c r="AV857" s="508"/>
      <c r="AW857" s="503"/>
      <c r="AX857" s="503"/>
      <c r="AY857" s="573"/>
      <c r="BA857" s="508"/>
      <c r="BB857" s="503"/>
      <c r="BC857" s="503"/>
      <c r="BD857" s="573"/>
      <c r="BF857" s="508"/>
      <c r="BG857" s="503"/>
      <c r="BH857" s="503"/>
      <c r="BI857" s="573"/>
      <c r="BK857" s="512"/>
      <c r="BL857" s="503"/>
      <c r="BM857" s="503"/>
      <c r="BN857" s="573"/>
      <c r="BP857" s="512"/>
      <c r="BQ857" s="503"/>
      <c r="BR857" s="503"/>
      <c r="BS857" s="573"/>
      <c r="BU857" s="512"/>
      <c r="BV857" s="503"/>
      <c r="BW857" s="503"/>
      <c r="BX857" s="573"/>
      <c r="BZ857" s="512"/>
      <c r="CA857" s="514"/>
      <c r="CB857" s="514"/>
      <c r="CC857" s="558"/>
      <c r="CE857" s="512"/>
      <c r="CF857" s="514"/>
      <c r="CG857" s="514"/>
      <c r="CH857" s="558"/>
      <c r="CJ857" s="514"/>
      <c r="CK857" s="514"/>
      <c r="CL857" s="514"/>
      <c r="CM857" s="558"/>
      <c r="CO857" s="514"/>
      <c r="CP857" s="514"/>
      <c r="CQ857" s="514"/>
      <c r="CR857" s="558"/>
    </row>
    <row r="858" ht="16.5" customHeight="1">
      <c r="A858" s="508"/>
      <c r="B858" s="503"/>
      <c r="C858" s="503"/>
      <c r="D858" s="575"/>
      <c r="E858" s="575"/>
      <c r="F858" s="575"/>
      <c r="H858" s="508"/>
      <c r="I858" s="503"/>
      <c r="J858" s="503"/>
      <c r="K858" s="575"/>
      <c r="M858" s="508"/>
      <c r="N858" s="503"/>
      <c r="O858" s="503"/>
      <c r="P858" s="575"/>
      <c r="R858" s="508"/>
      <c r="S858" s="503"/>
      <c r="T858" s="503"/>
      <c r="U858" s="575"/>
      <c r="W858" s="508"/>
      <c r="X858" s="503"/>
      <c r="Y858" s="503"/>
      <c r="Z858" s="575"/>
      <c r="AB858" s="508"/>
      <c r="AC858" s="503"/>
      <c r="AD858" s="503"/>
      <c r="AE858" s="575"/>
      <c r="AG858" s="508"/>
      <c r="AH858" s="503"/>
      <c r="AI858" s="503"/>
      <c r="AJ858" s="575"/>
      <c r="AL858" s="508"/>
      <c r="AM858" s="503"/>
      <c r="AN858" s="503"/>
      <c r="AO858" s="573"/>
      <c r="AQ858" s="508"/>
      <c r="AR858" s="503"/>
      <c r="AS858" s="503"/>
      <c r="AT858" s="573"/>
      <c r="AU858" s="511"/>
      <c r="AV858" s="508"/>
      <c r="AW858" s="503"/>
      <c r="AX858" s="503"/>
      <c r="AY858" s="573"/>
      <c r="BA858" s="508"/>
      <c r="BB858" s="503"/>
      <c r="BC858" s="503"/>
      <c r="BD858" s="573"/>
      <c r="BF858" s="508"/>
      <c r="BG858" s="503"/>
      <c r="BH858" s="503"/>
      <c r="BI858" s="573"/>
      <c r="BK858" s="512"/>
      <c r="BL858" s="503"/>
      <c r="BM858" s="503"/>
      <c r="BN858" s="573"/>
      <c r="BP858" s="512"/>
      <c r="BQ858" s="503"/>
      <c r="BR858" s="503"/>
      <c r="BS858" s="573"/>
      <c r="BU858" s="512"/>
      <c r="BV858" s="503"/>
      <c r="BW858" s="503"/>
      <c r="BX858" s="573"/>
      <c r="BZ858" s="512"/>
      <c r="CA858" s="514"/>
      <c r="CB858" s="514"/>
      <c r="CC858" s="558"/>
      <c r="CE858" s="512"/>
      <c r="CF858" s="514"/>
      <c r="CG858" s="514"/>
      <c r="CH858" s="558"/>
      <c r="CJ858" s="514"/>
      <c r="CK858" s="514"/>
      <c r="CL858" s="514"/>
      <c r="CM858" s="558"/>
      <c r="CO858" s="514"/>
      <c r="CP858" s="514"/>
      <c r="CQ858" s="514"/>
      <c r="CR858" s="558"/>
    </row>
    <row r="859" ht="16.5" customHeight="1">
      <c r="A859" s="508"/>
      <c r="B859" s="503"/>
      <c r="C859" s="503"/>
      <c r="D859" s="575"/>
      <c r="E859" s="575"/>
      <c r="F859" s="575"/>
      <c r="H859" s="508"/>
      <c r="I859" s="503"/>
      <c r="J859" s="503"/>
      <c r="K859" s="575"/>
      <c r="M859" s="508"/>
      <c r="N859" s="503"/>
      <c r="O859" s="503"/>
      <c r="P859" s="575"/>
      <c r="R859" s="508"/>
      <c r="S859" s="503"/>
      <c r="T859" s="503"/>
      <c r="U859" s="575"/>
      <c r="W859" s="508"/>
      <c r="X859" s="503"/>
      <c r="Y859" s="503"/>
      <c r="Z859" s="575"/>
      <c r="AB859" s="508"/>
      <c r="AC859" s="503"/>
      <c r="AD859" s="503"/>
      <c r="AE859" s="575"/>
      <c r="AG859" s="508"/>
      <c r="AH859" s="503"/>
      <c r="AI859" s="503"/>
      <c r="AJ859" s="575"/>
      <c r="AL859" s="508"/>
      <c r="AM859" s="503"/>
      <c r="AN859" s="503"/>
      <c r="AO859" s="573"/>
      <c r="AQ859" s="508"/>
      <c r="AR859" s="503"/>
      <c r="AS859" s="503"/>
      <c r="AT859" s="573"/>
      <c r="AU859" s="511"/>
      <c r="AV859" s="508"/>
      <c r="AW859" s="503"/>
      <c r="AX859" s="503"/>
      <c r="AY859" s="573"/>
      <c r="BA859" s="508"/>
      <c r="BB859" s="503"/>
      <c r="BC859" s="503"/>
      <c r="BD859" s="573"/>
      <c r="BF859" s="508"/>
      <c r="BG859" s="503"/>
      <c r="BH859" s="503"/>
      <c r="BI859" s="573"/>
      <c r="BK859" s="512"/>
      <c r="BL859" s="503"/>
      <c r="BM859" s="503"/>
      <c r="BN859" s="573"/>
      <c r="BP859" s="512"/>
      <c r="BQ859" s="503"/>
      <c r="BR859" s="503"/>
      <c r="BS859" s="573"/>
      <c r="BU859" s="512"/>
      <c r="BV859" s="503"/>
      <c r="BW859" s="503"/>
      <c r="BX859" s="573"/>
      <c r="BZ859" s="512"/>
      <c r="CA859" s="514"/>
      <c r="CB859" s="514"/>
      <c r="CC859" s="558"/>
      <c r="CE859" s="512"/>
      <c r="CF859" s="514"/>
      <c r="CG859" s="514"/>
      <c r="CH859" s="558"/>
      <c r="CJ859" s="514"/>
      <c r="CK859" s="514"/>
      <c r="CL859" s="514"/>
      <c r="CM859" s="558"/>
      <c r="CO859" s="508"/>
      <c r="CP859" s="514"/>
      <c r="CQ859" s="514"/>
      <c r="CR859" s="558"/>
    </row>
    <row r="860" ht="16.5" customHeight="1">
      <c r="A860" s="508"/>
      <c r="B860" s="503"/>
      <c r="C860" s="503"/>
      <c r="D860" s="575"/>
      <c r="E860" s="575"/>
      <c r="F860" s="575"/>
      <c r="H860" s="508"/>
      <c r="I860" s="503"/>
      <c r="J860" s="503"/>
      <c r="K860" s="575"/>
      <c r="M860" s="508"/>
      <c r="N860" s="503"/>
      <c r="O860" s="503"/>
      <c r="P860" s="575"/>
      <c r="R860" s="508"/>
      <c r="S860" s="503"/>
      <c r="T860" s="503"/>
      <c r="U860" s="575"/>
      <c r="W860" s="508"/>
      <c r="X860" s="503"/>
      <c r="Y860" s="503"/>
      <c r="Z860" s="575"/>
      <c r="AB860" s="508"/>
      <c r="AC860" s="503"/>
      <c r="AD860" s="503"/>
      <c r="AE860" s="575"/>
      <c r="AG860" s="508"/>
      <c r="AH860" s="503"/>
      <c r="AI860" s="503"/>
      <c r="AJ860" s="575"/>
      <c r="AL860" s="508"/>
      <c r="AM860" s="503"/>
      <c r="AN860" s="503"/>
      <c r="AO860" s="573"/>
      <c r="AQ860" s="508"/>
      <c r="AR860" s="503"/>
      <c r="AS860" s="503"/>
      <c r="AT860" s="573"/>
      <c r="AU860" s="511"/>
      <c r="AV860" s="508"/>
      <c r="AW860" s="503"/>
      <c r="AX860" s="503"/>
      <c r="AY860" s="573"/>
      <c r="BA860" s="508"/>
      <c r="BB860" s="503"/>
      <c r="BC860" s="503"/>
      <c r="BD860" s="573"/>
      <c r="BF860" s="508"/>
      <c r="BG860" s="503"/>
      <c r="BH860" s="503"/>
      <c r="BI860" s="573"/>
      <c r="BK860" s="512"/>
      <c r="BL860" s="503"/>
      <c r="BM860" s="503"/>
      <c r="BN860" s="573"/>
      <c r="BP860" s="512"/>
      <c r="BQ860" s="503"/>
      <c r="BR860" s="503"/>
      <c r="BS860" s="573"/>
      <c r="BU860" s="512"/>
      <c r="BV860" s="503"/>
      <c r="BW860" s="503"/>
      <c r="BX860" s="573"/>
      <c r="BZ860" s="512"/>
      <c r="CA860" s="514"/>
      <c r="CB860" s="514"/>
      <c r="CC860" s="558"/>
      <c r="CE860" s="512"/>
      <c r="CF860" s="514"/>
      <c r="CG860" s="514"/>
      <c r="CH860" s="558"/>
      <c r="CJ860" s="514"/>
      <c r="CK860" s="514"/>
      <c r="CL860" s="514"/>
      <c r="CM860" s="558"/>
      <c r="CO860" s="508"/>
      <c r="CP860" s="503"/>
      <c r="CQ860" s="503"/>
      <c r="CR860" s="573"/>
    </row>
    <row r="861" ht="16.5" customHeight="1">
      <c r="A861" s="508"/>
      <c r="B861" s="503"/>
      <c r="C861" s="503"/>
      <c r="D861" s="575"/>
      <c r="E861" s="575"/>
      <c r="F861" s="575"/>
      <c r="H861" s="508"/>
      <c r="I861" s="503"/>
      <c r="J861" s="503"/>
      <c r="K861" s="575"/>
      <c r="M861" s="508"/>
      <c r="N861" s="503"/>
      <c r="O861" s="503"/>
      <c r="P861" s="575"/>
      <c r="R861" s="508"/>
      <c r="S861" s="503"/>
      <c r="T861" s="503"/>
      <c r="U861" s="575"/>
      <c r="W861" s="508"/>
      <c r="X861" s="503"/>
      <c r="Y861" s="503"/>
      <c r="Z861" s="575"/>
      <c r="AB861" s="508"/>
      <c r="AC861" s="503"/>
      <c r="AD861" s="503"/>
      <c r="AE861" s="575"/>
      <c r="AG861" s="508"/>
      <c r="AH861" s="503"/>
      <c r="AI861" s="503"/>
      <c r="AJ861" s="575"/>
      <c r="AL861" s="508"/>
      <c r="AM861" s="503"/>
      <c r="AN861" s="503"/>
      <c r="AO861" s="573"/>
      <c r="AQ861" s="508"/>
      <c r="AR861" s="503"/>
      <c r="AS861" s="503"/>
      <c r="AT861" s="573"/>
      <c r="AU861" s="511"/>
      <c r="AV861" s="508"/>
      <c r="AW861" s="503"/>
      <c r="AX861" s="503"/>
      <c r="AY861" s="573"/>
      <c r="BA861" s="508"/>
      <c r="BB861" s="503"/>
      <c r="BC861" s="503"/>
      <c r="BD861" s="573"/>
      <c r="BF861" s="508"/>
      <c r="BG861" s="503"/>
      <c r="BH861" s="503"/>
      <c r="BI861" s="573"/>
      <c r="BK861" s="512"/>
      <c r="BL861" s="503"/>
      <c r="BM861" s="503"/>
      <c r="BN861" s="573"/>
      <c r="BP861" s="512"/>
      <c r="BQ861" s="503"/>
      <c r="BR861" s="503"/>
      <c r="BS861" s="573"/>
      <c r="BU861" s="512"/>
      <c r="BV861" s="503"/>
      <c r="BW861" s="503"/>
      <c r="BX861" s="573"/>
      <c r="BZ861" s="512"/>
      <c r="CA861" s="514"/>
      <c r="CB861" s="514"/>
      <c r="CC861" s="558"/>
      <c r="CE861" s="512"/>
      <c r="CF861" s="514"/>
      <c r="CG861" s="514"/>
      <c r="CH861" s="558"/>
      <c r="CJ861" s="514"/>
      <c r="CK861" s="514"/>
      <c r="CL861" s="514"/>
      <c r="CM861" s="558"/>
      <c r="CO861" s="508"/>
      <c r="CP861" s="503"/>
      <c r="CQ861" s="503"/>
      <c r="CR861" s="573"/>
    </row>
    <row r="862" ht="16.5" customHeight="1">
      <c r="A862" s="508"/>
      <c r="B862" s="503"/>
      <c r="C862" s="503"/>
      <c r="D862" s="575"/>
      <c r="E862" s="575"/>
      <c r="F862" s="575"/>
      <c r="H862" s="508"/>
      <c r="I862" s="503"/>
      <c r="J862" s="503"/>
      <c r="K862" s="575"/>
      <c r="M862" s="508"/>
      <c r="N862" s="503"/>
      <c r="O862" s="503"/>
      <c r="P862" s="575"/>
      <c r="R862" s="508"/>
      <c r="S862" s="503"/>
      <c r="T862" s="503"/>
      <c r="U862" s="575"/>
      <c r="W862" s="508"/>
      <c r="X862" s="503"/>
      <c r="Y862" s="503"/>
      <c r="Z862" s="575"/>
      <c r="AB862" s="508"/>
      <c r="AC862" s="503"/>
      <c r="AD862" s="503"/>
      <c r="AE862" s="575"/>
      <c r="AG862" s="508"/>
      <c r="AH862" s="503"/>
      <c r="AI862" s="503"/>
      <c r="AJ862" s="575"/>
      <c r="AL862" s="508"/>
      <c r="AM862" s="503"/>
      <c r="AN862" s="503"/>
      <c r="AO862" s="573"/>
      <c r="AQ862" s="508"/>
      <c r="AR862" s="503"/>
      <c r="AS862" s="503"/>
      <c r="AT862" s="573"/>
      <c r="AU862" s="511"/>
      <c r="AV862" s="508"/>
      <c r="AW862" s="503"/>
      <c r="AX862" s="503"/>
      <c r="AY862" s="573"/>
      <c r="BA862" s="508"/>
      <c r="BB862" s="503"/>
      <c r="BC862" s="503"/>
      <c r="BD862" s="573"/>
      <c r="BF862" s="508"/>
      <c r="BG862" s="503"/>
      <c r="BH862" s="503"/>
      <c r="BI862" s="573"/>
      <c r="BK862" s="512"/>
      <c r="BL862" s="503"/>
      <c r="BM862" s="503"/>
      <c r="BN862" s="573"/>
      <c r="BP862" s="512"/>
      <c r="BQ862" s="503"/>
      <c r="BR862" s="503"/>
      <c r="BS862" s="573"/>
      <c r="BU862" s="512"/>
      <c r="BV862" s="503"/>
      <c r="BW862" s="503"/>
      <c r="BX862" s="573"/>
      <c r="BZ862" s="512"/>
      <c r="CA862" s="514"/>
      <c r="CB862" s="514"/>
      <c r="CC862" s="558"/>
      <c r="CE862" s="512"/>
      <c r="CF862" s="514"/>
      <c r="CG862" s="514"/>
      <c r="CH862" s="558"/>
      <c r="CJ862" s="514"/>
      <c r="CK862" s="514"/>
      <c r="CL862" s="514"/>
      <c r="CM862" s="558"/>
      <c r="CO862" s="508"/>
      <c r="CP862" s="503"/>
      <c r="CQ862" s="503"/>
      <c r="CR862" s="573"/>
    </row>
    <row r="863" ht="16.5" customHeight="1">
      <c r="A863" s="508"/>
      <c r="B863" s="503"/>
      <c r="C863" s="503"/>
      <c r="D863" s="575"/>
      <c r="E863" s="575"/>
      <c r="F863" s="575"/>
      <c r="H863" s="508"/>
      <c r="I863" s="503"/>
      <c r="J863" s="503"/>
      <c r="K863" s="575"/>
      <c r="M863" s="508"/>
      <c r="N863" s="503"/>
      <c r="O863" s="503"/>
      <c r="P863" s="575"/>
      <c r="R863" s="508"/>
      <c r="S863" s="503"/>
      <c r="T863" s="503"/>
      <c r="U863" s="575"/>
      <c r="W863" s="508"/>
      <c r="X863" s="503"/>
      <c r="Y863" s="503"/>
      <c r="Z863" s="575"/>
      <c r="AB863" s="508"/>
      <c r="AC863" s="503"/>
      <c r="AD863" s="503"/>
      <c r="AE863" s="575"/>
      <c r="AG863" s="508"/>
      <c r="AH863" s="503"/>
      <c r="AI863" s="503"/>
      <c r="AJ863" s="575"/>
      <c r="AL863" s="508"/>
      <c r="AM863" s="503"/>
      <c r="AN863" s="503"/>
      <c r="AO863" s="573"/>
      <c r="AQ863" s="508"/>
      <c r="AR863" s="503"/>
      <c r="AS863" s="503"/>
      <c r="AT863" s="573"/>
      <c r="AU863" s="511"/>
      <c r="AV863" s="508"/>
      <c r="AW863" s="503"/>
      <c r="AX863" s="503"/>
      <c r="AY863" s="573"/>
      <c r="BA863" s="508"/>
      <c r="BB863" s="503"/>
      <c r="BC863" s="503"/>
      <c r="BD863" s="573"/>
      <c r="BF863" s="508"/>
      <c r="BG863" s="503"/>
      <c r="BH863" s="503"/>
      <c r="BI863" s="573"/>
      <c r="BK863" s="512"/>
      <c r="BL863" s="503"/>
      <c r="BM863" s="503"/>
      <c r="BN863" s="573"/>
      <c r="BP863" s="512"/>
      <c r="BQ863" s="503"/>
      <c r="BR863" s="503"/>
      <c r="BS863" s="573"/>
      <c r="BU863" s="512"/>
      <c r="BV863" s="503"/>
      <c r="BW863" s="503"/>
      <c r="BX863" s="573"/>
      <c r="BZ863" s="512"/>
      <c r="CA863" s="514"/>
      <c r="CB863" s="514"/>
      <c r="CC863" s="558"/>
      <c r="CE863" s="512"/>
      <c r="CF863" s="503"/>
      <c r="CG863" s="503"/>
      <c r="CH863" s="573"/>
      <c r="CJ863" s="514"/>
      <c r="CK863" s="514"/>
      <c r="CL863" s="514"/>
      <c r="CM863" s="558"/>
      <c r="CO863" s="508"/>
      <c r="CP863" s="503"/>
      <c r="CQ863" s="503"/>
      <c r="CR863" s="573"/>
    </row>
    <row r="864" ht="16.5" customHeight="1">
      <c r="A864" s="508"/>
      <c r="B864" s="503"/>
      <c r="C864" s="503"/>
      <c r="D864" s="575"/>
      <c r="E864" s="575"/>
      <c r="F864" s="575"/>
      <c r="H864" s="508"/>
      <c r="I864" s="503"/>
      <c r="J864" s="503"/>
      <c r="K864" s="575"/>
      <c r="M864" s="508"/>
      <c r="N864" s="503"/>
      <c r="O864" s="503"/>
      <c r="P864" s="575"/>
      <c r="R864" s="508"/>
      <c r="S864" s="503"/>
      <c r="T864" s="503"/>
      <c r="U864" s="575"/>
      <c r="W864" s="508"/>
      <c r="X864" s="503"/>
      <c r="Y864" s="503"/>
      <c r="Z864" s="575"/>
      <c r="AB864" s="508"/>
      <c r="AC864" s="503"/>
      <c r="AD864" s="503"/>
      <c r="AE864" s="575"/>
      <c r="AG864" s="508"/>
      <c r="AH864" s="503"/>
      <c r="AI864" s="503"/>
      <c r="AJ864" s="575"/>
      <c r="AL864" s="508"/>
      <c r="AM864" s="503"/>
      <c r="AN864" s="503"/>
      <c r="AO864" s="573"/>
      <c r="AQ864" s="508"/>
      <c r="AR864" s="503"/>
      <c r="AS864" s="503"/>
      <c r="AT864" s="573"/>
      <c r="AU864" s="511"/>
      <c r="AV864" s="508"/>
      <c r="AW864" s="503"/>
      <c r="AX864" s="503"/>
      <c r="AY864" s="573"/>
      <c r="BA864" s="508"/>
      <c r="BB864" s="503"/>
      <c r="BC864" s="503"/>
      <c r="BD864" s="573"/>
      <c r="BF864" s="508"/>
      <c r="BG864" s="503"/>
      <c r="BH864" s="503"/>
      <c r="BI864" s="573"/>
      <c r="BK864" s="512"/>
      <c r="BL864" s="503"/>
      <c r="BM864" s="503"/>
      <c r="BN864" s="573"/>
      <c r="BP864" s="512"/>
      <c r="BQ864" s="503"/>
      <c r="BR864" s="503"/>
      <c r="BS864" s="573"/>
      <c r="BU864" s="512"/>
      <c r="BV864" s="503"/>
      <c r="BW864" s="503"/>
      <c r="BX864" s="573"/>
      <c r="BZ864" s="512"/>
      <c r="CA864" s="514"/>
      <c r="CB864" s="514"/>
      <c r="CC864" s="558"/>
      <c r="CE864" s="512"/>
      <c r="CF864" s="503"/>
      <c r="CG864" s="503"/>
      <c r="CH864" s="573"/>
      <c r="CJ864" s="514"/>
      <c r="CK864" s="514"/>
      <c r="CL864" s="514"/>
      <c r="CM864" s="558"/>
      <c r="CO864" s="508"/>
      <c r="CP864" s="503"/>
      <c r="CQ864" s="503"/>
      <c r="CR864" s="573"/>
    </row>
    <row r="865" ht="16.5" customHeight="1">
      <c r="A865" s="508"/>
      <c r="B865" s="503"/>
      <c r="C865" s="503"/>
      <c r="D865" s="575"/>
      <c r="E865" s="575"/>
      <c r="F865" s="575"/>
      <c r="H865" s="508"/>
      <c r="I865" s="503"/>
      <c r="J865" s="503"/>
      <c r="K865" s="575"/>
      <c r="M865" s="508"/>
      <c r="N865" s="503"/>
      <c r="O865" s="503"/>
      <c r="P865" s="575"/>
      <c r="R865" s="508"/>
      <c r="S865" s="503"/>
      <c r="T865" s="503"/>
      <c r="U865" s="575"/>
      <c r="W865" s="508"/>
      <c r="X865" s="503"/>
      <c r="Y865" s="503"/>
      <c r="Z865" s="575"/>
      <c r="AB865" s="508"/>
      <c r="AC865" s="503"/>
      <c r="AD865" s="503"/>
      <c r="AE865" s="575"/>
      <c r="AG865" s="508"/>
      <c r="AH865" s="503"/>
      <c r="AI865" s="503"/>
      <c r="AJ865" s="575"/>
      <c r="AL865" s="508"/>
      <c r="AM865" s="503"/>
      <c r="AN865" s="503"/>
      <c r="AO865" s="573"/>
      <c r="AQ865" s="508"/>
      <c r="AR865" s="503"/>
      <c r="AS865" s="503"/>
      <c r="AT865" s="573"/>
      <c r="AU865" s="511"/>
      <c r="AV865" s="508"/>
      <c r="AW865" s="503"/>
      <c r="AX865" s="503"/>
      <c r="AY865" s="573"/>
      <c r="BA865" s="508"/>
      <c r="BB865" s="503"/>
      <c r="BC865" s="503"/>
      <c r="BD865" s="573"/>
      <c r="BF865" s="508"/>
      <c r="BG865" s="503"/>
      <c r="BH865" s="503"/>
      <c r="BI865" s="573"/>
      <c r="BK865" s="512"/>
      <c r="BL865" s="503"/>
      <c r="BM865" s="503"/>
      <c r="BN865" s="573"/>
      <c r="BP865" s="512"/>
      <c r="BQ865" s="503"/>
      <c r="BR865" s="503"/>
      <c r="BS865" s="573"/>
      <c r="BU865" s="512"/>
      <c r="BV865" s="503"/>
      <c r="BW865" s="503"/>
      <c r="BX865" s="573"/>
      <c r="BZ865" s="512"/>
      <c r="CA865" s="514"/>
      <c r="CB865" s="514"/>
      <c r="CC865" s="558"/>
      <c r="CE865" s="512"/>
      <c r="CF865" s="503"/>
      <c r="CG865" s="503"/>
      <c r="CH865" s="573"/>
      <c r="CJ865" s="514"/>
      <c r="CK865" s="514"/>
      <c r="CL865" s="514"/>
      <c r="CM865" s="558"/>
      <c r="CO865" s="508"/>
      <c r="CP865" s="503"/>
      <c r="CQ865" s="503"/>
      <c r="CR865" s="573"/>
    </row>
    <row r="866" ht="16.5" customHeight="1">
      <c r="A866" s="508"/>
      <c r="B866" s="503"/>
      <c r="C866" s="503"/>
      <c r="D866" s="575"/>
      <c r="E866" s="575"/>
      <c r="F866" s="575"/>
      <c r="H866" s="508"/>
      <c r="I866" s="503"/>
      <c r="J866" s="503"/>
      <c r="K866" s="575"/>
      <c r="M866" s="508"/>
      <c r="N866" s="503"/>
      <c r="O866" s="503"/>
      <c r="P866" s="575"/>
      <c r="R866" s="508"/>
      <c r="S866" s="503"/>
      <c r="T866" s="503"/>
      <c r="U866" s="575"/>
      <c r="W866" s="508"/>
      <c r="X866" s="503"/>
      <c r="Y866" s="503"/>
      <c r="Z866" s="575"/>
      <c r="AB866" s="508"/>
      <c r="AC866" s="503"/>
      <c r="AD866" s="503"/>
      <c r="AE866" s="575"/>
      <c r="AG866" s="508"/>
      <c r="AH866" s="503"/>
      <c r="AI866" s="503"/>
      <c r="AJ866" s="575"/>
      <c r="AL866" s="508"/>
      <c r="AM866" s="503"/>
      <c r="AN866" s="503"/>
      <c r="AO866" s="573"/>
      <c r="AQ866" s="508"/>
      <c r="AR866" s="503"/>
      <c r="AS866" s="503"/>
      <c r="AT866" s="573"/>
      <c r="AU866" s="511"/>
      <c r="AV866" s="508"/>
      <c r="AW866" s="503"/>
      <c r="AX866" s="503"/>
      <c r="AY866" s="573"/>
      <c r="BA866" s="508"/>
      <c r="BB866" s="503"/>
      <c r="BC866" s="503"/>
      <c r="BD866" s="573"/>
      <c r="BF866" s="508"/>
      <c r="BG866" s="503"/>
      <c r="BH866" s="503"/>
      <c r="BI866" s="573"/>
      <c r="BK866" s="512"/>
      <c r="BL866" s="503"/>
      <c r="BM866" s="503"/>
      <c r="BN866" s="573"/>
      <c r="BP866" s="512"/>
      <c r="BQ866" s="503"/>
      <c r="BR866" s="503"/>
      <c r="BS866" s="573"/>
      <c r="BU866" s="512"/>
      <c r="BV866" s="503"/>
      <c r="BW866" s="503"/>
      <c r="BX866" s="573"/>
      <c r="BZ866" s="512"/>
      <c r="CA866" s="514"/>
      <c r="CB866" s="514"/>
      <c r="CC866" s="558"/>
      <c r="CE866" s="512"/>
      <c r="CF866" s="503"/>
      <c r="CG866" s="503"/>
      <c r="CH866" s="573"/>
      <c r="CJ866" s="514"/>
      <c r="CK866" s="514"/>
      <c r="CL866" s="514"/>
      <c r="CM866" s="558"/>
      <c r="CO866" s="508"/>
      <c r="CP866" s="503"/>
      <c r="CQ866" s="503"/>
      <c r="CR866" s="573"/>
    </row>
    <row r="867" ht="16.5" customHeight="1">
      <c r="A867" s="508"/>
      <c r="B867" s="503"/>
      <c r="C867" s="503"/>
      <c r="D867" s="575"/>
      <c r="E867" s="575"/>
      <c r="F867" s="575"/>
      <c r="H867" s="508"/>
      <c r="I867" s="503"/>
      <c r="J867" s="503"/>
      <c r="K867" s="575"/>
      <c r="M867" s="508"/>
      <c r="N867" s="503"/>
      <c r="O867" s="503"/>
      <c r="P867" s="575"/>
      <c r="R867" s="508"/>
      <c r="S867" s="503"/>
      <c r="T867" s="503"/>
      <c r="U867" s="575"/>
      <c r="W867" s="508"/>
      <c r="X867" s="503"/>
      <c r="Y867" s="503"/>
      <c r="Z867" s="575"/>
      <c r="AB867" s="508"/>
      <c r="AC867" s="503"/>
      <c r="AD867" s="503"/>
      <c r="AE867" s="575"/>
      <c r="AG867" s="508"/>
      <c r="AH867" s="503"/>
      <c r="AI867" s="503"/>
      <c r="AJ867" s="575"/>
      <c r="AL867" s="508"/>
      <c r="AM867" s="503"/>
      <c r="AN867" s="503"/>
      <c r="AO867" s="573"/>
      <c r="AQ867" s="508"/>
      <c r="AR867" s="503"/>
      <c r="AS867" s="503"/>
      <c r="AT867" s="573"/>
      <c r="AU867" s="511"/>
      <c r="AV867" s="508"/>
      <c r="AW867" s="503"/>
      <c r="AX867" s="503"/>
      <c r="AY867" s="573"/>
      <c r="BA867" s="508"/>
      <c r="BB867" s="503"/>
      <c r="BC867" s="503"/>
      <c r="BD867" s="573"/>
      <c r="BF867" s="508"/>
      <c r="BG867" s="503"/>
      <c r="BH867" s="503"/>
      <c r="BI867" s="573"/>
      <c r="BK867" s="512"/>
      <c r="BL867" s="503"/>
      <c r="BM867" s="503"/>
      <c r="BN867" s="573"/>
      <c r="BP867" s="512"/>
      <c r="BQ867" s="503"/>
      <c r="BR867" s="503"/>
      <c r="BS867" s="573"/>
      <c r="BU867" s="512"/>
      <c r="BV867" s="503"/>
      <c r="BW867" s="503"/>
      <c r="BX867" s="573"/>
      <c r="BZ867" s="512"/>
      <c r="CA867" s="514"/>
      <c r="CB867" s="514"/>
      <c r="CC867" s="558"/>
      <c r="CE867" s="512"/>
      <c r="CF867" s="503"/>
      <c r="CG867" s="503"/>
      <c r="CH867" s="573"/>
      <c r="CJ867" s="514"/>
      <c r="CK867" s="514"/>
      <c r="CL867" s="514"/>
      <c r="CM867" s="558"/>
      <c r="CO867" s="508"/>
      <c r="CP867" s="503"/>
      <c r="CQ867" s="503"/>
      <c r="CR867" s="573"/>
    </row>
    <row r="868" ht="16.5" customHeight="1">
      <c r="A868" s="508"/>
      <c r="B868" s="503"/>
      <c r="C868" s="503"/>
      <c r="D868" s="575"/>
      <c r="E868" s="575"/>
      <c r="F868" s="575"/>
      <c r="H868" s="508"/>
      <c r="I868" s="503"/>
      <c r="J868" s="503"/>
      <c r="K868" s="575"/>
      <c r="M868" s="508"/>
      <c r="N868" s="503"/>
      <c r="O868" s="503"/>
      <c r="P868" s="575"/>
      <c r="R868" s="508"/>
      <c r="S868" s="503"/>
      <c r="T868" s="503"/>
      <c r="U868" s="575"/>
      <c r="W868" s="508"/>
      <c r="X868" s="503"/>
      <c r="Y868" s="503"/>
      <c r="Z868" s="575"/>
      <c r="AB868" s="508"/>
      <c r="AC868" s="503"/>
      <c r="AD868" s="503"/>
      <c r="AE868" s="575"/>
      <c r="AG868" s="508"/>
      <c r="AH868" s="503"/>
      <c r="AI868" s="503"/>
      <c r="AJ868" s="575"/>
      <c r="AL868" s="508"/>
      <c r="AM868" s="503"/>
      <c r="AN868" s="503"/>
      <c r="AO868" s="573"/>
      <c r="AQ868" s="508"/>
      <c r="AR868" s="503"/>
      <c r="AS868" s="503"/>
      <c r="AT868" s="573"/>
      <c r="AU868" s="511"/>
      <c r="AV868" s="508"/>
      <c r="AW868" s="503"/>
      <c r="AX868" s="503"/>
      <c r="AY868" s="573"/>
      <c r="BA868" s="508"/>
      <c r="BB868" s="503"/>
      <c r="BC868" s="503"/>
      <c r="BD868" s="573"/>
      <c r="BF868" s="508"/>
      <c r="BG868" s="503"/>
      <c r="BH868" s="503"/>
      <c r="BI868" s="573"/>
      <c r="BK868" s="512"/>
      <c r="BL868" s="503"/>
      <c r="BM868" s="503"/>
      <c r="BN868" s="573"/>
      <c r="BP868" s="512"/>
      <c r="BQ868" s="503"/>
      <c r="BR868" s="503"/>
      <c r="BS868" s="573"/>
      <c r="BU868" s="512"/>
      <c r="BV868" s="503"/>
      <c r="BW868" s="503"/>
      <c r="BX868" s="573"/>
      <c r="BZ868" s="512"/>
      <c r="CA868" s="514"/>
      <c r="CB868" s="514"/>
      <c r="CC868" s="558"/>
      <c r="CE868" s="512"/>
      <c r="CF868" s="503"/>
      <c r="CG868" s="503"/>
      <c r="CH868" s="573"/>
      <c r="CJ868" s="514"/>
      <c r="CK868" s="514"/>
      <c r="CL868" s="514"/>
      <c r="CM868" s="558"/>
      <c r="CO868" s="508"/>
      <c r="CP868" s="503"/>
      <c r="CQ868" s="503"/>
      <c r="CR868" s="573"/>
    </row>
    <row r="869" ht="16.5" customHeight="1">
      <c r="A869" s="508"/>
      <c r="B869" s="503"/>
      <c r="C869" s="503"/>
      <c r="D869" s="575"/>
      <c r="E869" s="575"/>
      <c r="F869" s="575"/>
      <c r="H869" s="508"/>
      <c r="I869" s="503"/>
      <c r="J869" s="503"/>
      <c r="K869" s="575"/>
      <c r="M869" s="508"/>
      <c r="N869" s="503"/>
      <c r="O869" s="503"/>
      <c r="P869" s="575"/>
      <c r="R869" s="508"/>
      <c r="S869" s="503"/>
      <c r="T869" s="503"/>
      <c r="U869" s="575"/>
      <c r="W869" s="508"/>
      <c r="X869" s="503"/>
      <c r="Y869" s="503"/>
      <c r="Z869" s="575"/>
      <c r="AB869" s="508"/>
      <c r="AC869" s="503"/>
      <c r="AD869" s="503"/>
      <c r="AE869" s="575"/>
      <c r="AG869" s="508"/>
      <c r="AH869" s="503"/>
      <c r="AI869" s="503"/>
      <c r="AJ869" s="575"/>
      <c r="AL869" s="508"/>
      <c r="AM869" s="503"/>
      <c r="AN869" s="503"/>
      <c r="AO869" s="573"/>
      <c r="AQ869" s="508"/>
      <c r="AR869" s="503"/>
      <c r="AS869" s="503"/>
      <c r="AT869" s="573"/>
      <c r="AU869" s="511"/>
      <c r="AV869" s="508"/>
      <c r="AW869" s="503"/>
      <c r="AX869" s="503"/>
      <c r="AY869" s="573"/>
      <c r="BA869" s="508"/>
      <c r="BB869" s="503"/>
      <c r="BC869" s="503"/>
      <c r="BD869" s="573"/>
      <c r="BF869" s="508"/>
      <c r="BG869" s="503"/>
      <c r="BH869" s="503"/>
      <c r="BI869" s="573"/>
      <c r="BK869" s="512"/>
      <c r="BL869" s="503"/>
      <c r="BM869" s="503"/>
      <c r="BN869" s="573"/>
      <c r="BP869" s="512"/>
      <c r="BQ869" s="503"/>
      <c r="BR869" s="503"/>
      <c r="BS869" s="573"/>
      <c r="BU869" s="512"/>
      <c r="BV869" s="503"/>
      <c r="BW869" s="503"/>
      <c r="BX869" s="573"/>
      <c r="BZ869" s="512"/>
      <c r="CA869" s="514"/>
      <c r="CB869" s="514"/>
      <c r="CC869" s="558"/>
      <c r="CE869" s="512"/>
      <c r="CF869" s="503"/>
      <c r="CG869" s="503"/>
      <c r="CH869" s="573"/>
      <c r="CJ869" s="514"/>
      <c r="CK869" s="514"/>
      <c r="CL869" s="514"/>
      <c r="CM869" s="558"/>
      <c r="CO869" s="508"/>
      <c r="CP869" s="503"/>
      <c r="CQ869" s="503"/>
      <c r="CR869" s="573"/>
    </row>
    <row r="870" ht="16.5" customHeight="1">
      <c r="A870" s="508"/>
      <c r="B870" s="503"/>
      <c r="C870" s="503"/>
      <c r="D870" s="575"/>
      <c r="E870" s="575"/>
      <c r="F870" s="575"/>
      <c r="H870" s="508"/>
      <c r="I870" s="503"/>
      <c r="J870" s="503"/>
      <c r="K870" s="575"/>
      <c r="M870" s="508"/>
      <c r="N870" s="503"/>
      <c r="O870" s="503"/>
      <c r="P870" s="575"/>
      <c r="R870" s="508"/>
      <c r="S870" s="503"/>
      <c r="T870" s="503"/>
      <c r="U870" s="575"/>
      <c r="W870" s="508"/>
      <c r="X870" s="503"/>
      <c r="Y870" s="503"/>
      <c r="Z870" s="575"/>
      <c r="AB870" s="508"/>
      <c r="AC870" s="503"/>
      <c r="AD870" s="503"/>
      <c r="AE870" s="575"/>
      <c r="AG870" s="508"/>
      <c r="AH870" s="503"/>
      <c r="AI870" s="503"/>
      <c r="AJ870" s="575"/>
      <c r="AL870" s="508"/>
      <c r="AM870" s="503"/>
      <c r="AN870" s="503"/>
      <c r="AO870" s="573"/>
      <c r="AQ870" s="508"/>
      <c r="AR870" s="503"/>
      <c r="AS870" s="503"/>
      <c r="AT870" s="573"/>
      <c r="AU870" s="511"/>
      <c r="AV870" s="508"/>
      <c r="AW870" s="503"/>
      <c r="AX870" s="503"/>
      <c r="AY870" s="573"/>
      <c r="BA870" s="508"/>
      <c r="BB870" s="503"/>
      <c r="BC870" s="503"/>
      <c r="BD870" s="573"/>
      <c r="BF870" s="508"/>
      <c r="BG870" s="503"/>
      <c r="BH870" s="503"/>
      <c r="BI870" s="573"/>
      <c r="BK870" s="512"/>
      <c r="BL870" s="503"/>
      <c r="BM870" s="503"/>
      <c r="BN870" s="573"/>
      <c r="BP870" s="512"/>
      <c r="BQ870" s="503"/>
      <c r="BR870" s="503"/>
      <c r="BS870" s="573"/>
      <c r="BU870" s="512"/>
      <c r="BV870" s="503"/>
      <c r="BW870" s="503"/>
      <c r="BX870" s="573"/>
      <c r="BZ870" s="512"/>
      <c r="CA870" s="514"/>
      <c r="CB870" s="514"/>
      <c r="CC870" s="558"/>
      <c r="CE870" s="512"/>
      <c r="CF870" s="503"/>
      <c r="CG870" s="503"/>
      <c r="CH870" s="573"/>
      <c r="CJ870" s="514"/>
      <c r="CK870" s="514"/>
      <c r="CL870" s="514"/>
      <c r="CM870" s="558"/>
      <c r="CO870" s="508"/>
      <c r="CP870" s="503"/>
      <c r="CQ870" s="503"/>
      <c r="CR870" s="573"/>
    </row>
    <row r="871" ht="16.5" customHeight="1">
      <c r="A871" s="508"/>
      <c r="B871" s="503"/>
      <c r="C871" s="503"/>
      <c r="D871" s="575"/>
      <c r="E871" s="575"/>
      <c r="F871" s="575"/>
      <c r="H871" s="508"/>
      <c r="I871" s="503"/>
      <c r="J871" s="503"/>
      <c r="K871" s="575"/>
      <c r="M871" s="508"/>
      <c r="N871" s="503"/>
      <c r="O871" s="503"/>
      <c r="P871" s="575"/>
      <c r="R871" s="508"/>
      <c r="S871" s="503"/>
      <c r="T871" s="503"/>
      <c r="U871" s="575"/>
      <c r="W871" s="508"/>
      <c r="X871" s="503"/>
      <c r="Y871" s="503"/>
      <c r="Z871" s="575"/>
      <c r="AB871" s="508"/>
      <c r="AC871" s="503"/>
      <c r="AD871" s="503"/>
      <c r="AE871" s="575"/>
      <c r="AG871" s="508"/>
      <c r="AH871" s="503"/>
      <c r="AI871" s="503"/>
      <c r="AJ871" s="575"/>
      <c r="AL871" s="508"/>
      <c r="AM871" s="503"/>
      <c r="AN871" s="503"/>
      <c r="AO871" s="573"/>
      <c r="AQ871" s="508"/>
      <c r="AR871" s="503"/>
      <c r="AS871" s="503"/>
      <c r="AT871" s="573"/>
      <c r="AU871" s="511"/>
      <c r="AV871" s="508"/>
      <c r="AW871" s="503"/>
      <c r="AX871" s="503"/>
      <c r="AY871" s="573"/>
      <c r="BA871" s="508"/>
      <c r="BB871" s="503"/>
      <c r="BC871" s="503"/>
      <c r="BD871" s="573"/>
      <c r="BF871" s="508"/>
      <c r="BG871" s="503"/>
      <c r="BH871" s="503"/>
      <c r="BI871" s="573"/>
      <c r="BK871" s="512"/>
      <c r="BL871" s="503"/>
      <c r="BM871" s="503"/>
      <c r="BN871" s="573"/>
      <c r="BP871" s="512"/>
      <c r="BQ871" s="503"/>
      <c r="BR871" s="503"/>
      <c r="BS871" s="573"/>
      <c r="BU871" s="512"/>
      <c r="BV871" s="503"/>
      <c r="BW871" s="503"/>
      <c r="BX871" s="573"/>
      <c r="BZ871" s="512"/>
      <c r="CA871" s="514"/>
      <c r="CB871" s="514"/>
      <c r="CC871" s="558"/>
      <c r="CE871" s="512"/>
      <c r="CF871" s="503"/>
      <c r="CG871" s="503"/>
      <c r="CH871" s="573"/>
      <c r="CJ871" s="514"/>
      <c r="CK871" s="514"/>
      <c r="CL871" s="514"/>
      <c r="CM871" s="558"/>
      <c r="CO871" s="508"/>
      <c r="CP871" s="503"/>
      <c r="CQ871" s="503"/>
      <c r="CR871" s="573"/>
    </row>
    <row r="872" ht="16.5" customHeight="1">
      <c r="A872" s="508"/>
      <c r="B872" s="503"/>
      <c r="C872" s="503"/>
      <c r="D872" s="575"/>
      <c r="E872" s="575"/>
      <c r="F872" s="575"/>
      <c r="H872" s="508"/>
      <c r="I872" s="503"/>
      <c r="J872" s="503"/>
      <c r="K872" s="575"/>
      <c r="M872" s="508"/>
      <c r="N872" s="503"/>
      <c r="O872" s="503"/>
      <c r="P872" s="575"/>
      <c r="R872" s="508"/>
      <c r="S872" s="503"/>
      <c r="T872" s="503"/>
      <c r="U872" s="575"/>
      <c r="W872" s="508"/>
      <c r="X872" s="503"/>
      <c r="Y872" s="503"/>
      <c r="Z872" s="575"/>
      <c r="AB872" s="508"/>
      <c r="AC872" s="503"/>
      <c r="AD872" s="503"/>
      <c r="AE872" s="575"/>
      <c r="AG872" s="508"/>
      <c r="AH872" s="503"/>
      <c r="AI872" s="503"/>
      <c r="AJ872" s="575"/>
      <c r="AL872" s="508"/>
      <c r="AM872" s="503"/>
      <c r="AN872" s="503"/>
      <c r="AO872" s="573"/>
      <c r="AQ872" s="508"/>
      <c r="AR872" s="503"/>
      <c r="AS872" s="503"/>
      <c r="AT872" s="573"/>
      <c r="AU872" s="511"/>
      <c r="AV872" s="508"/>
      <c r="AW872" s="503"/>
      <c r="AX872" s="503"/>
      <c r="AY872" s="573"/>
      <c r="BA872" s="508"/>
      <c r="BB872" s="503"/>
      <c r="BC872" s="503"/>
      <c r="BD872" s="573"/>
      <c r="BF872" s="508"/>
      <c r="BG872" s="503"/>
      <c r="BH872" s="503"/>
      <c r="BI872" s="573"/>
      <c r="BK872" s="512"/>
      <c r="BL872" s="503"/>
      <c r="BM872" s="503"/>
      <c r="BN872" s="573"/>
      <c r="BP872" s="512"/>
      <c r="BQ872" s="503"/>
      <c r="BR872" s="503"/>
      <c r="BS872" s="573"/>
      <c r="BU872" s="512"/>
      <c r="BV872" s="503"/>
      <c r="BW872" s="503"/>
      <c r="BX872" s="573"/>
      <c r="BZ872" s="512"/>
      <c r="CA872" s="503"/>
      <c r="CB872" s="503"/>
      <c r="CC872" s="573"/>
      <c r="CE872" s="512"/>
      <c r="CF872" s="503"/>
      <c r="CG872" s="503"/>
      <c r="CH872" s="573"/>
      <c r="CJ872" s="514"/>
      <c r="CK872" s="514"/>
      <c r="CL872" s="514"/>
      <c r="CM872" s="558"/>
      <c r="CO872" s="508"/>
      <c r="CP872" s="503"/>
      <c r="CQ872" s="503"/>
      <c r="CR872" s="573"/>
    </row>
    <row r="873" ht="16.5" customHeight="1">
      <c r="A873" s="508"/>
      <c r="B873" s="503"/>
      <c r="C873" s="503"/>
      <c r="D873" s="575"/>
      <c r="E873" s="575"/>
      <c r="F873" s="575"/>
      <c r="H873" s="508"/>
      <c r="I873" s="503"/>
      <c r="J873" s="503"/>
      <c r="K873" s="575"/>
      <c r="M873" s="508"/>
      <c r="N873" s="503"/>
      <c r="O873" s="503"/>
      <c r="P873" s="575"/>
      <c r="R873" s="508"/>
      <c r="S873" s="503"/>
      <c r="T873" s="503"/>
      <c r="U873" s="575"/>
      <c r="W873" s="508"/>
      <c r="X873" s="503"/>
      <c r="Y873" s="503"/>
      <c r="Z873" s="575"/>
      <c r="AB873" s="508"/>
      <c r="AC873" s="503"/>
      <c r="AD873" s="503"/>
      <c r="AE873" s="575"/>
      <c r="AG873" s="508"/>
      <c r="AH873" s="503"/>
      <c r="AI873" s="503"/>
      <c r="AJ873" s="575"/>
      <c r="AL873" s="508"/>
      <c r="AM873" s="503"/>
      <c r="AN873" s="503"/>
      <c r="AO873" s="573"/>
      <c r="AQ873" s="508"/>
      <c r="AR873" s="503"/>
      <c r="AS873" s="503"/>
      <c r="AT873" s="573"/>
      <c r="AU873" s="511"/>
      <c r="AV873" s="508"/>
      <c r="AW873" s="503"/>
      <c r="AX873" s="503"/>
      <c r="AY873" s="573"/>
      <c r="BA873" s="508"/>
      <c r="BB873" s="503"/>
      <c r="BC873" s="503"/>
      <c r="BD873" s="573"/>
      <c r="BF873" s="508"/>
      <c r="BG873" s="503"/>
      <c r="BH873" s="503"/>
      <c r="BI873" s="573"/>
      <c r="BK873" s="512"/>
      <c r="BL873" s="503"/>
      <c r="BM873" s="503"/>
      <c r="BN873" s="573"/>
      <c r="BP873" s="512"/>
      <c r="BQ873" s="503"/>
      <c r="BR873" s="503"/>
      <c r="BS873" s="573"/>
      <c r="BU873" s="512"/>
      <c r="BV873" s="503"/>
      <c r="BW873" s="503"/>
      <c r="BX873" s="573"/>
      <c r="BZ873" s="512"/>
      <c r="CA873" s="503"/>
      <c r="CB873" s="503"/>
      <c r="CC873" s="573"/>
      <c r="CE873" s="512"/>
      <c r="CF873" s="503"/>
      <c r="CG873" s="503"/>
      <c r="CH873" s="573"/>
      <c r="CJ873" s="514"/>
      <c r="CK873" s="514"/>
      <c r="CL873" s="514"/>
      <c r="CM873" s="558"/>
      <c r="CO873" s="508"/>
      <c r="CP873" s="503"/>
      <c r="CQ873" s="503"/>
      <c r="CR873" s="573"/>
    </row>
    <row r="874" ht="16.5" customHeight="1">
      <c r="A874" s="508"/>
      <c r="B874" s="503"/>
      <c r="C874" s="503"/>
      <c r="D874" s="575"/>
      <c r="E874" s="575"/>
      <c r="F874" s="575"/>
      <c r="H874" s="508"/>
      <c r="I874" s="503"/>
      <c r="J874" s="503"/>
      <c r="K874" s="575"/>
      <c r="M874" s="508"/>
      <c r="N874" s="503"/>
      <c r="O874" s="503"/>
      <c r="P874" s="575"/>
      <c r="R874" s="508"/>
      <c r="S874" s="503"/>
      <c r="T874" s="503"/>
      <c r="U874" s="575"/>
      <c r="W874" s="508"/>
      <c r="X874" s="503"/>
      <c r="Y874" s="503"/>
      <c r="Z874" s="575"/>
      <c r="AB874" s="508"/>
      <c r="AC874" s="503"/>
      <c r="AD874" s="503"/>
      <c r="AE874" s="575"/>
      <c r="AG874" s="508"/>
      <c r="AH874" s="503"/>
      <c r="AI874" s="503"/>
      <c r="AJ874" s="575"/>
      <c r="AL874" s="508"/>
      <c r="AM874" s="503"/>
      <c r="AN874" s="503"/>
      <c r="AO874" s="573"/>
      <c r="AQ874" s="508"/>
      <c r="AR874" s="503"/>
      <c r="AS874" s="503"/>
      <c r="AT874" s="573"/>
      <c r="AU874" s="511"/>
      <c r="AV874" s="508"/>
      <c r="AW874" s="503"/>
      <c r="AX874" s="503"/>
      <c r="AY874" s="573"/>
      <c r="BA874" s="508"/>
      <c r="BB874" s="503"/>
      <c r="BC874" s="503"/>
      <c r="BD874" s="573"/>
      <c r="BF874" s="508"/>
      <c r="BG874" s="503"/>
      <c r="BH874" s="503"/>
      <c r="BI874" s="573"/>
      <c r="BK874" s="512"/>
      <c r="BL874" s="503"/>
      <c r="BM874" s="503"/>
      <c r="BN874" s="573"/>
      <c r="BP874" s="512"/>
      <c r="BQ874" s="503"/>
      <c r="BR874" s="503"/>
      <c r="BS874" s="573"/>
      <c r="BU874" s="512"/>
      <c r="BV874" s="503"/>
      <c r="BW874" s="503"/>
      <c r="BX874" s="573"/>
      <c r="BZ874" s="512"/>
      <c r="CA874" s="503"/>
      <c r="CB874" s="503"/>
      <c r="CC874" s="573"/>
      <c r="CE874" s="512"/>
      <c r="CF874" s="503"/>
      <c r="CG874" s="503"/>
      <c r="CH874" s="573"/>
      <c r="CJ874" s="508"/>
      <c r="CK874" s="514"/>
      <c r="CL874" s="514"/>
      <c r="CM874" s="558"/>
      <c r="CO874" s="508"/>
      <c r="CP874" s="503"/>
      <c r="CQ874" s="503"/>
      <c r="CR874" s="573"/>
    </row>
  </sheetData>
  <mergeCells count="105">
    <mergeCell ref="BQ2:BS2"/>
    <mergeCell ref="BV2:BX2"/>
    <mergeCell ref="CA2:CC2"/>
    <mergeCell ref="CF2:CH2"/>
    <mergeCell ref="CK2:CM2"/>
    <mergeCell ref="CP2:CR2"/>
    <mergeCell ref="BV1:BX1"/>
    <mergeCell ref="CA1:CC1"/>
    <mergeCell ref="CF1:CH1"/>
    <mergeCell ref="CK1:CM1"/>
    <mergeCell ref="CP1:CR1"/>
    <mergeCell ref="CM8:CM11"/>
    <mergeCell ref="CM16:CM19"/>
    <mergeCell ref="BX138:BX143"/>
    <mergeCell ref="BV145:BX145"/>
    <mergeCell ref="CA165:CC165"/>
    <mergeCell ref="BI180:BI185"/>
    <mergeCell ref="BS180:BS185"/>
    <mergeCell ref="BI194:BI199"/>
    <mergeCell ref="BS194:BS199"/>
    <mergeCell ref="AO208:AO213"/>
    <mergeCell ref="CP215:CR215"/>
    <mergeCell ref="AO222:AO227"/>
    <mergeCell ref="AE254:AE259"/>
    <mergeCell ref="K264:K269"/>
    <mergeCell ref="AE268:AE273"/>
    <mergeCell ref="K278:K283"/>
    <mergeCell ref="AJ268:AJ275"/>
    <mergeCell ref="AJ284:AJ291"/>
    <mergeCell ref="U300:U307"/>
    <mergeCell ref="Z300:Z307"/>
    <mergeCell ref="BG313:BI313"/>
    <mergeCell ref="BL313:BN313"/>
    <mergeCell ref="BQ313:BS313"/>
    <mergeCell ref="P300:P307"/>
    <mergeCell ref="P316:P323"/>
    <mergeCell ref="U316:U323"/>
    <mergeCell ref="Z316:Z323"/>
    <mergeCell ref="AT332:AT339"/>
    <mergeCell ref="BB337:BD337"/>
    <mergeCell ref="AT348:AT355"/>
    <mergeCell ref="AW421:AY421"/>
    <mergeCell ref="AO460:AO465"/>
    <mergeCell ref="AO474:AO479"/>
    <mergeCell ref="AE506:AE511"/>
    <mergeCell ref="K516:K521"/>
    <mergeCell ref="AR517:AT517"/>
    <mergeCell ref="K530:K535"/>
    <mergeCell ref="AE520:AE525"/>
    <mergeCell ref="AJ556:AJ563"/>
    <mergeCell ref="AJ572:AJ579"/>
    <mergeCell ref="P588:P595"/>
    <mergeCell ref="U588:U595"/>
    <mergeCell ref="P604:P611"/>
    <mergeCell ref="U604:U611"/>
    <mergeCell ref="B773:D773"/>
    <mergeCell ref="N773:P773"/>
    <mergeCell ref="S773:U773"/>
    <mergeCell ref="Z588:Z595"/>
    <mergeCell ref="Z604:Z611"/>
    <mergeCell ref="AM621:AO621"/>
    <mergeCell ref="AC667:AE667"/>
    <mergeCell ref="I697:K697"/>
    <mergeCell ref="AH741:AJ741"/>
    <mergeCell ref="X761:Z761"/>
    <mergeCell ref="AM1:AO1"/>
    <mergeCell ref="AR1:AT1"/>
    <mergeCell ref="AW1:AY1"/>
    <mergeCell ref="BB1:BD1"/>
    <mergeCell ref="BG1:BI1"/>
    <mergeCell ref="BL1:BN1"/>
    <mergeCell ref="BQ1:BS1"/>
    <mergeCell ref="I1:K1"/>
    <mergeCell ref="I2:K2"/>
    <mergeCell ref="S1:U1"/>
    <mergeCell ref="S2:U2"/>
    <mergeCell ref="AC1:AE1"/>
    <mergeCell ref="AC2:AE2"/>
    <mergeCell ref="AT44:AT51"/>
    <mergeCell ref="AT60:AT67"/>
    <mergeCell ref="BD124:BD129"/>
    <mergeCell ref="BN124:BN129"/>
    <mergeCell ref="BD138:BD143"/>
    <mergeCell ref="BN138:BN143"/>
    <mergeCell ref="B1:D1"/>
    <mergeCell ref="N1:P1"/>
    <mergeCell ref="X1:Z1"/>
    <mergeCell ref="AH1:AJ1"/>
    <mergeCell ref="B2:D2"/>
    <mergeCell ref="N2:P2"/>
    <mergeCell ref="X2:Z2"/>
    <mergeCell ref="AH2:AJ2"/>
    <mergeCell ref="AM2:AO2"/>
    <mergeCell ref="AR2:AT2"/>
    <mergeCell ref="AW2:AY2"/>
    <mergeCell ref="BB2:BD2"/>
    <mergeCell ref="BG2:BI2"/>
    <mergeCell ref="BL2:BN2"/>
    <mergeCell ref="CC12:CC19"/>
    <mergeCell ref="CC28:CC35"/>
    <mergeCell ref="CH72:CH75"/>
    <mergeCell ref="CH80:CH83"/>
    <mergeCell ref="CF85:CH85"/>
    <mergeCell ref="CK85:CM85"/>
    <mergeCell ref="BX124:BX129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2020-08-06T21:17:54Z</dcterms:created>
  <dc:creator>RASTGO-NB- AL06</dc:creator>
</cp:coreProperties>
</file>